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G:\13 Pflegefinanzierung\07 Fachanwendung PflegeFin\03 Abrechnungsvorlagen\2024\Abrechnungsformular fürs Internet\"/>
    </mc:Choice>
  </mc:AlternateContent>
  <workbookProtection workbookAlgorithmName="SHA-512" workbookHashValue="pY1UHkdiTA66h+5+5fGIMRWpZAUCu9WY4ROCqfbYeBnvFn0THg5LXEwdOHAFLHG3OMTBxotgJqrO2QFlmtcGsQ==" workbookSaltValue="VVXBPXMSnZk3H/qVtOkneg==" workbookSpinCount="100000" lockStructure="1"/>
  <bookViews>
    <workbookView xWindow="135" yWindow="150" windowWidth="23775" windowHeight="12360"/>
  </bookViews>
  <sheets>
    <sheet name="Zusammenzug" sheetId="1" r:id="rId1"/>
    <sheet name="Leistungen" sheetId="2" r:id="rId2"/>
    <sheet name="Perigon" sheetId="8" r:id="rId3"/>
    <sheet name="Tarife" sheetId="3" state="hidden" r:id="rId4"/>
    <sheet name="Stammdaten" sheetId="4" state="hidden" r:id="rId5"/>
  </sheets>
  <definedNames>
    <definedName name="_xlnm._FilterDatabase" localSheetId="2" hidden="1">Perigon!$A$1:$T$7996</definedName>
    <definedName name="_xlnm._FilterDatabase" localSheetId="4" hidden="1">Stammdaten!$A$1:$J$1</definedName>
    <definedName name="_xlnm._FilterDatabase" localSheetId="3" hidden="1">Tarife!$A$1:$R$599</definedName>
    <definedName name="_xlnm.Print_Area" localSheetId="1">Leistungen!$A$1:$P$120</definedName>
    <definedName name="_xlnm.Print_Titles" localSheetId="1">Leistungen!$3:$3</definedName>
  </definedNames>
  <calcPr calcId="162913"/>
</workbook>
</file>

<file path=xl/calcChain.xml><?xml version="1.0" encoding="utf-8"?>
<calcChain xmlns="http://schemas.openxmlformats.org/spreadsheetml/2006/main">
  <c r="A17" i="4" l="1"/>
  <c r="N25" i="2" l="1"/>
  <c r="M25" i="2"/>
  <c r="L25" i="2"/>
  <c r="K25" i="2"/>
  <c r="J25" i="2"/>
  <c r="I25" i="2"/>
  <c r="H25" i="2"/>
  <c r="E25" i="2"/>
  <c r="D25" i="2"/>
  <c r="C25" i="2"/>
  <c r="B25" i="2"/>
  <c r="A25" i="2"/>
  <c r="N559" i="2" l="1"/>
  <c r="M559" i="2"/>
  <c r="L559" i="2"/>
  <c r="K559" i="2"/>
  <c r="J559" i="2"/>
  <c r="I559" i="2"/>
  <c r="H559" i="2"/>
  <c r="E559" i="2"/>
  <c r="D559" i="2"/>
  <c r="C559" i="2"/>
  <c r="B559" i="2"/>
  <c r="A559" i="2"/>
  <c r="N558" i="2"/>
  <c r="M558" i="2"/>
  <c r="L558" i="2"/>
  <c r="K558" i="2"/>
  <c r="J558" i="2"/>
  <c r="I558" i="2"/>
  <c r="H558" i="2"/>
  <c r="E558" i="2"/>
  <c r="D558" i="2"/>
  <c r="C558" i="2"/>
  <c r="B558" i="2"/>
  <c r="A558" i="2"/>
  <c r="N557" i="2"/>
  <c r="M557" i="2"/>
  <c r="L557" i="2"/>
  <c r="K557" i="2"/>
  <c r="J557" i="2"/>
  <c r="I557" i="2"/>
  <c r="H557" i="2"/>
  <c r="E557" i="2"/>
  <c r="D557" i="2"/>
  <c r="C557" i="2"/>
  <c r="B557" i="2"/>
  <c r="A557" i="2"/>
  <c r="N556" i="2"/>
  <c r="M556" i="2"/>
  <c r="L556" i="2"/>
  <c r="K556" i="2"/>
  <c r="J556" i="2"/>
  <c r="I556" i="2"/>
  <c r="H556" i="2"/>
  <c r="E556" i="2"/>
  <c r="D556" i="2"/>
  <c r="C556" i="2"/>
  <c r="B556" i="2"/>
  <c r="A556" i="2"/>
  <c r="N555" i="2"/>
  <c r="M555" i="2"/>
  <c r="L555" i="2"/>
  <c r="K555" i="2"/>
  <c r="J555" i="2"/>
  <c r="I555" i="2"/>
  <c r="H555" i="2"/>
  <c r="E555" i="2"/>
  <c r="D555" i="2"/>
  <c r="C555" i="2"/>
  <c r="B555" i="2"/>
  <c r="A555" i="2"/>
  <c r="N554" i="2"/>
  <c r="M554" i="2"/>
  <c r="L554" i="2"/>
  <c r="K554" i="2"/>
  <c r="J554" i="2"/>
  <c r="I554" i="2"/>
  <c r="H554" i="2"/>
  <c r="E554" i="2"/>
  <c r="D554" i="2"/>
  <c r="C554" i="2"/>
  <c r="B554" i="2"/>
  <c r="A554" i="2"/>
  <c r="N553" i="2"/>
  <c r="M553" i="2"/>
  <c r="L553" i="2"/>
  <c r="K553" i="2"/>
  <c r="J553" i="2"/>
  <c r="I553" i="2"/>
  <c r="H553" i="2"/>
  <c r="E553" i="2"/>
  <c r="D553" i="2"/>
  <c r="C553" i="2"/>
  <c r="B553" i="2"/>
  <c r="A553" i="2"/>
  <c r="N552" i="2"/>
  <c r="M552" i="2"/>
  <c r="L552" i="2"/>
  <c r="K552" i="2"/>
  <c r="J552" i="2"/>
  <c r="I552" i="2"/>
  <c r="H552" i="2"/>
  <c r="E552" i="2"/>
  <c r="D552" i="2"/>
  <c r="C552" i="2"/>
  <c r="B552" i="2"/>
  <c r="A552" i="2"/>
  <c r="N551" i="2"/>
  <c r="M551" i="2"/>
  <c r="L551" i="2"/>
  <c r="K551" i="2"/>
  <c r="J551" i="2"/>
  <c r="I551" i="2"/>
  <c r="H551" i="2"/>
  <c r="E551" i="2"/>
  <c r="D551" i="2"/>
  <c r="C551" i="2"/>
  <c r="B551" i="2"/>
  <c r="A551" i="2"/>
  <c r="N550" i="2"/>
  <c r="M550" i="2"/>
  <c r="L550" i="2"/>
  <c r="K550" i="2"/>
  <c r="J550" i="2"/>
  <c r="I550" i="2"/>
  <c r="H550" i="2"/>
  <c r="E550" i="2"/>
  <c r="D550" i="2"/>
  <c r="C550" i="2"/>
  <c r="B550" i="2"/>
  <c r="A550" i="2"/>
  <c r="N549" i="2"/>
  <c r="M549" i="2"/>
  <c r="L549" i="2"/>
  <c r="K549" i="2"/>
  <c r="J549" i="2"/>
  <c r="I549" i="2"/>
  <c r="H549" i="2"/>
  <c r="E549" i="2"/>
  <c r="D549" i="2"/>
  <c r="C549" i="2"/>
  <c r="B549" i="2"/>
  <c r="A549" i="2"/>
  <c r="N548" i="2"/>
  <c r="M548" i="2"/>
  <c r="L548" i="2"/>
  <c r="K548" i="2"/>
  <c r="J548" i="2"/>
  <c r="I548" i="2"/>
  <c r="H548" i="2"/>
  <c r="E548" i="2"/>
  <c r="D548" i="2"/>
  <c r="C548" i="2"/>
  <c r="B548" i="2"/>
  <c r="A548" i="2"/>
  <c r="N547" i="2"/>
  <c r="M547" i="2"/>
  <c r="L547" i="2"/>
  <c r="K547" i="2"/>
  <c r="J547" i="2"/>
  <c r="I547" i="2"/>
  <c r="H547" i="2"/>
  <c r="E547" i="2"/>
  <c r="D547" i="2"/>
  <c r="C547" i="2"/>
  <c r="B547" i="2"/>
  <c r="A547" i="2"/>
  <c r="N546" i="2"/>
  <c r="M546" i="2"/>
  <c r="L546" i="2"/>
  <c r="K546" i="2"/>
  <c r="J546" i="2"/>
  <c r="I546" i="2"/>
  <c r="H546" i="2"/>
  <c r="E546" i="2"/>
  <c r="D546" i="2"/>
  <c r="C546" i="2"/>
  <c r="B546" i="2"/>
  <c r="A546" i="2"/>
  <c r="N545" i="2"/>
  <c r="M545" i="2"/>
  <c r="L545" i="2"/>
  <c r="K545" i="2"/>
  <c r="J545" i="2"/>
  <c r="I545" i="2"/>
  <c r="H545" i="2"/>
  <c r="E545" i="2"/>
  <c r="D545" i="2"/>
  <c r="C545" i="2"/>
  <c r="B545" i="2"/>
  <c r="A545" i="2"/>
  <c r="N544" i="2"/>
  <c r="M544" i="2"/>
  <c r="L544" i="2"/>
  <c r="K544" i="2"/>
  <c r="J544" i="2"/>
  <c r="I544" i="2"/>
  <c r="H544" i="2"/>
  <c r="E544" i="2"/>
  <c r="D544" i="2"/>
  <c r="C544" i="2"/>
  <c r="B544" i="2"/>
  <c r="A544" i="2"/>
  <c r="N543" i="2"/>
  <c r="M543" i="2"/>
  <c r="L543" i="2"/>
  <c r="K543" i="2"/>
  <c r="J543" i="2"/>
  <c r="I543" i="2"/>
  <c r="H543" i="2"/>
  <c r="E543" i="2"/>
  <c r="D543" i="2"/>
  <c r="C543" i="2"/>
  <c r="B543" i="2"/>
  <c r="A543" i="2"/>
  <c r="N542" i="2"/>
  <c r="M542" i="2"/>
  <c r="L542" i="2"/>
  <c r="K542" i="2"/>
  <c r="J542" i="2"/>
  <c r="I542" i="2"/>
  <c r="H542" i="2"/>
  <c r="E542" i="2"/>
  <c r="D542" i="2"/>
  <c r="C542" i="2"/>
  <c r="B542" i="2"/>
  <c r="A542" i="2"/>
  <c r="N541" i="2"/>
  <c r="M541" i="2"/>
  <c r="L541" i="2"/>
  <c r="K541" i="2"/>
  <c r="J541" i="2"/>
  <c r="I541" i="2"/>
  <c r="H541" i="2"/>
  <c r="E541" i="2"/>
  <c r="D541" i="2"/>
  <c r="C541" i="2"/>
  <c r="B541" i="2"/>
  <c r="A541" i="2"/>
  <c r="N540" i="2"/>
  <c r="M540" i="2"/>
  <c r="L540" i="2"/>
  <c r="K540" i="2"/>
  <c r="J540" i="2"/>
  <c r="I540" i="2"/>
  <c r="H540" i="2"/>
  <c r="E540" i="2"/>
  <c r="D540" i="2"/>
  <c r="C540" i="2"/>
  <c r="B540" i="2"/>
  <c r="A540" i="2"/>
  <c r="N539" i="2"/>
  <c r="M539" i="2"/>
  <c r="L539" i="2"/>
  <c r="K539" i="2"/>
  <c r="J539" i="2"/>
  <c r="I539" i="2"/>
  <c r="H539" i="2"/>
  <c r="E539" i="2"/>
  <c r="D539" i="2"/>
  <c r="C539" i="2"/>
  <c r="B539" i="2"/>
  <c r="A539" i="2"/>
  <c r="N538" i="2"/>
  <c r="M538" i="2"/>
  <c r="L538" i="2"/>
  <c r="K538" i="2"/>
  <c r="J538" i="2"/>
  <c r="I538" i="2"/>
  <c r="H538" i="2"/>
  <c r="E538" i="2"/>
  <c r="D538" i="2"/>
  <c r="C538" i="2"/>
  <c r="B538" i="2"/>
  <c r="A538" i="2"/>
  <c r="N537" i="2"/>
  <c r="M537" i="2"/>
  <c r="L537" i="2"/>
  <c r="K537" i="2"/>
  <c r="J537" i="2"/>
  <c r="I537" i="2"/>
  <c r="H537" i="2"/>
  <c r="E537" i="2"/>
  <c r="D537" i="2"/>
  <c r="C537" i="2"/>
  <c r="B537" i="2"/>
  <c r="A537" i="2"/>
  <c r="N536" i="2"/>
  <c r="M536" i="2"/>
  <c r="L536" i="2"/>
  <c r="K536" i="2"/>
  <c r="J536" i="2"/>
  <c r="I536" i="2"/>
  <c r="H536" i="2"/>
  <c r="E536" i="2"/>
  <c r="D536" i="2"/>
  <c r="C536" i="2"/>
  <c r="B536" i="2"/>
  <c r="A536" i="2"/>
  <c r="N535" i="2"/>
  <c r="M535" i="2"/>
  <c r="L535" i="2"/>
  <c r="K535" i="2"/>
  <c r="J535" i="2"/>
  <c r="I535" i="2"/>
  <c r="H535" i="2"/>
  <c r="E535" i="2"/>
  <c r="D535" i="2"/>
  <c r="C535" i="2"/>
  <c r="B535" i="2"/>
  <c r="A535" i="2"/>
  <c r="N534" i="2"/>
  <c r="M534" i="2"/>
  <c r="L534" i="2"/>
  <c r="K534" i="2"/>
  <c r="J534" i="2"/>
  <c r="I534" i="2"/>
  <c r="H534" i="2"/>
  <c r="E534" i="2"/>
  <c r="D534" i="2"/>
  <c r="C534" i="2"/>
  <c r="B534" i="2"/>
  <c r="A534" i="2"/>
  <c r="N533" i="2"/>
  <c r="M533" i="2"/>
  <c r="L533" i="2"/>
  <c r="K533" i="2"/>
  <c r="J533" i="2"/>
  <c r="I533" i="2"/>
  <c r="H533" i="2"/>
  <c r="E533" i="2"/>
  <c r="D533" i="2"/>
  <c r="C533" i="2"/>
  <c r="B533" i="2"/>
  <c r="A533" i="2"/>
  <c r="N532" i="2"/>
  <c r="M532" i="2"/>
  <c r="L532" i="2"/>
  <c r="K532" i="2"/>
  <c r="J532" i="2"/>
  <c r="I532" i="2"/>
  <c r="H532" i="2"/>
  <c r="E532" i="2"/>
  <c r="D532" i="2"/>
  <c r="C532" i="2"/>
  <c r="B532" i="2"/>
  <c r="A532" i="2"/>
  <c r="N531" i="2"/>
  <c r="M531" i="2"/>
  <c r="L531" i="2"/>
  <c r="K531" i="2"/>
  <c r="J531" i="2"/>
  <c r="I531" i="2"/>
  <c r="H531" i="2"/>
  <c r="E531" i="2"/>
  <c r="D531" i="2"/>
  <c r="C531" i="2"/>
  <c r="B531" i="2"/>
  <c r="A531" i="2"/>
  <c r="N530" i="2"/>
  <c r="M530" i="2"/>
  <c r="L530" i="2"/>
  <c r="K530" i="2"/>
  <c r="J530" i="2"/>
  <c r="I530" i="2"/>
  <c r="H530" i="2"/>
  <c r="E530" i="2"/>
  <c r="D530" i="2"/>
  <c r="C530" i="2"/>
  <c r="B530" i="2"/>
  <c r="A530" i="2"/>
  <c r="N529" i="2"/>
  <c r="M529" i="2"/>
  <c r="L529" i="2"/>
  <c r="K529" i="2"/>
  <c r="J529" i="2"/>
  <c r="I529" i="2"/>
  <c r="H529" i="2"/>
  <c r="E529" i="2"/>
  <c r="D529" i="2"/>
  <c r="C529" i="2"/>
  <c r="B529" i="2"/>
  <c r="A529" i="2"/>
  <c r="N528" i="2"/>
  <c r="M528" i="2"/>
  <c r="L528" i="2"/>
  <c r="K528" i="2"/>
  <c r="J528" i="2"/>
  <c r="I528" i="2"/>
  <c r="H528" i="2"/>
  <c r="E528" i="2"/>
  <c r="D528" i="2"/>
  <c r="C528" i="2"/>
  <c r="B528" i="2"/>
  <c r="A528" i="2"/>
  <c r="N527" i="2"/>
  <c r="M527" i="2"/>
  <c r="L527" i="2"/>
  <c r="K527" i="2"/>
  <c r="J527" i="2"/>
  <c r="I527" i="2"/>
  <c r="H527" i="2"/>
  <c r="E527" i="2"/>
  <c r="D527" i="2"/>
  <c r="C527" i="2"/>
  <c r="B527" i="2"/>
  <c r="A527" i="2"/>
  <c r="N526" i="2"/>
  <c r="M526" i="2"/>
  <c r="L526" i="2"/>
  <c r="K526" i="2"/>
  <c r="J526" i="2"/>
  <c r="I526" i="2"/>
  <c r="H526" i="2"/>
  <c r="E526" i="2"/>
  <c r="D526" i="2"/>
  <c r="C526" i="2"/>
  <c r="B526" i="2"/>
  <c r="A526" i="2"/>
  <c r="N525" i="2"/>
  <c r="M525" i="2"/>
  <c r="L525" i="2"/>
  <c r="K525" i="2"/>
  <c r="J525" i="2"/>
  <c r="I525" i="2"/>
  <c r="H525" i="2"/>
  <c r="E525" i="2"/>
  <c r="D525" i="2"/>
  <c r="C525" i="2"/>
  <c r="B525" i="2"/>
  <c r="A525" i="2"/>
  <c r="N524" i="2"/>
  <c r="M524" i="2"/>
  <c r="L524" i="2"/>
  <c r="K524" i="2"/>
  <c r="J524" i="2"/>
  <c r="I524" i="2"/>
  <c r="H524" i="2"/>
  <c r="E524" i="2"/>
  <c r="D524" i="2"/>
  <c r="C524" i="2"/>
  <c r="B524" i="2"/>
  <c r="A524" i="2"/>
  <c r="N523" i="2"/>
  <c r="M523" i="2"/>
  <c r="L523" i="2"/>
  <c r="K523" i="2"/>
  <c r="J523" i="2"/>
  <c r="I523" i="2"/>
  <c r="H523" i="2"/>
  <c r="E523" i="2"/>
  <c r="D523" i="2"/>
  <c r="C523" i="2"/>
  <c r="B523" i="2"/>
  <c r="A523" i="2"/>
  <c r="N522" i="2"/>
  <c r="M522" i="2"/>
  <c r="L522" i="2"/>
  <c r="K522" i="2"/>
  <c r="J522" i="2"/>
  <c r="I522" i="2"/>
  <c r="H522" i="2"/>
  <c r="E522" i="2"/>
  <c r="D522" i="2"/>
  <c r="C522" i="2"/>
  <c r="B522" i="2"/>
  <c r="A522" i="2"/>
  <c r="N521" i="2"/>
  <c r="M521" i="2"/>
  <c r="L521" i="2"/>
  <c r="K521" i="2"/>
  <c r="J521" i="2"/>
  <c r="I521" i="2"/>
  <c r="H521" i="2"/>
  <c r="E521" i="2"/>
  <c r="D521" i="2"/>
  <c r="C521" i="2"/>
  <c r="B521" i="2"/>
  <c r="A521" i="2"/>
  <c r="N520" i="2"/>
  <c r="M520" i="2"/>
  <c r="L520" i="2"/>
  <c r="K520" i="2"/>
  <c r="J520" i="2"/>
  <c r="I520" i="2"/>
  <c r="H520" i="2"/>
  <c r="E520" i="2"/>
  <c r="D520" i="2"/>
  <c r="C520" i="2"/>
  <c r="B520" i="2"/>
  <c r="A520" i="2"/>
  <c r="N519" i="2"/>
  <c r="M519" i="2"/>
  <c r="L519" i="2"/>
  <c r="K519" i="2"/>
  <c r="J519" i="2"/>
  <c r="I519" i="2"/>
  <c r="H519" i="2"/>
  <c r="E519" i="2"/>
  <c r="D519" i="2"/>
  <c r="C519" i="2"/>
  <c r="B519" i="2"/>
  <c r="A519" i="2"/>
  <c r="N518" i="2"/>
  <c r="M518" i="2"/>
  <c r="L518" i="2"/>
  <c r="K518" i="2"/>
  <c r="J518" i="2"/>
  <c r="I518" i="2"/>
  <c r="H518" i="2"/>
  <c r="E518" i="2"/>
  <c r="D518" i="2"/>
  <c r="C518" i="2"/>
  <c r="B518" i="2"/>
  <c r="A518" i="2"/>
  <c r="N517" i="2"/>
  <c r="M517" i="2"/>
  <c r="L517" i="2"/>
  <c r="K517" i="2"/>
  <c r="J517" i="2"/>
  <c r="I517" i="2"/>
  <c r="H517" i="2"/>
  <c r="E517" i="2"/>
  <c r="D517" i="2"/>
  <c r="C517" i="2"/>
  <c r="B517" i="2"/>
  <c r="A517" i="2"/>
  <c r="N516" i="2"/>
  <c r="M516" i="2"/>
  <c r="L516" i="2"/>
  <c r="K516" i="2"/>
  <c r="J516" i="2"/>
  <c r="I516" i="2"/>
  <c r="H516" i="2"/>
  <c r="E516" i="2"/>
  <c r="D516" i="2"/>
  <c r="C516" i="2"/>
  <c r="B516" i="2"/>
  <c r="A516" i="2"/>
  <c r="N515" i="2"/>
  <c r="M515" i="2"/>
  <c r="L515" i="2"/>
  <c r="K515" i="2"/>
  <c r="J515" i="2"/>
  <c r="I515" i="2"/>
  <c r="H515" i="2"/>
  <c r="E515" i="2"/>
  <c r="D515" i="2"/>
  <c r="C515" i="2"/>
  <c r="B515" i="2"/>
  <c r="A515" i="2"/>
  <c r="N514" i="2"/>
  <c r="M514" i="2"/>
  <c r="L514" i="2"/>
  <c r="K514" i="2"/>
  <c r="J514" i="2"/>
  <c r="I514" i="2"/>
  <c r="H514" i="2"/>
  <c r="E514" i="2"/>
  <c r="D514" i="2"/>
  <c r="C514" i="2"/>
  <c r="B514" i="2"/>
  <c r="A514" i="2"/>
  <c r="N513" i="2"/>
  <c r="M513" i="2"/>
  <c r="L513" i="2"/>
  <c r="K513" i="2"/>
  <c r="J513" i="2"/>
  <c r="I513" i="2"/>
  <c r="H513" i="2"/>
  <c r="E513" i="2"/>
  <c r="D513" i="2"/>
  <c r="C513" i="2"/>
  <c r="B513" i="2"/>
  <c r="A513" i="2"/>
  <c r="N512" i="2"/>
  <c r="M512" i="2"/>
  <c r="L512" i="2"/>
  <c r="K512" i="2"/>
  <c r="J512" i="2"/>
  <c r="I512" i="2"/>
  <c r="H512" i="2"/>
  <c r="E512" i="2"/>
  <c r="D512" i="2"/>
  <c r="C512" i="2"/>
  <c r="B512" i="2"/>
  <c r="A512" i="2"/>
  <c r="N511" i="2"/>
  <c r="M511" i="2"/>
  <c r="L511" i="2"/>
  <c r="K511" i="2"/>
  <c r="J511" i="2"/>
  <c r="I511" i="2"/>
  <c r="H511" i="2"/>
  <c r="E511" i="2"/>
  <c r="D511" i="2"/>
  <c r="C511" i="2"/>
  <c r="B511" i="2"/>
  <c r="A511" i="2"/>
  <c r="N510" i="2"/>
  <c r="M510" i="2"/>
  <c r="L510" i="2"/>
  <c r="K510" i="2"/>
  <c r="J510" i="2"/>
  <c r="I510" i="2"/>
  <c r="H510" i="2"/>
  <c r="E510" i="2"/>
  <c r="D510" i="2"/>
  <c r="C510" i="2"/>
  <c r="B510" i="2"/>
  <c r="A510" i="2"/>
  <c r="N509" i="2"/>
  <c r="M509" i="2"/>
  <c r="L509" i="2"/>
  <c r="K509" i="2"/>
  <c r="J509" i="2"/>
  <c r="I509" i="2"/>
  <c r="H509" i="2"/>
  <c r="E509" i="2"/>
  <c r="D509" i="2"/>
  <c r="C509" i="2"/>
  <c r="B509" i="2"/>
  <c r="A509" i="2"/>
  <c r="N508" i="2"/>
  <c r="M508" i="2"/>
  <c r="L508" i="2"/>
  <c r="K508" i="2"/>
  <c r="J508" i="2"/>
  <c r="I508" i="2"/>
  <c r="H508" i="2"/>
  <c r="E508" i="2"/>
  <c r="D508" i="2"/>
  <c r="C508" i="2"/>
  <c r="B508" i="2"/>
  <c r="A508" i="2"/>
  <c r="N507" i="2"/>
  <c r="M507" i="2"/>
  <c r="L507" i="2"/>
  <c r="K507" i="2"/>
  <c r="J507" i="2"/>
  <c r="I507" i="2"/>
  <c r="H507" i="2"/>
  <c r="E507" i="2"/>
  <c r="D507" i="2"/>
  <c r="C507" i="2"/>
  <c r="B507" i="2"/>
  <c r="A507" i="2"/>
  <c r="N506" i="2"/>
  <c r="M506" i="2"/>
  <c r="L506" i="2"/>
  <c r="K506" i="2"/>
  <c r="J506" i="2"/>
  <c r="I506" i="2"/>
  <c r="H506" i="2"/>
  <c r="E506" i="2"/>
  <c r="D506" i="2"/>
  <c r="C506" i="2"/>
  <c r="B506" i="2"/>
  <c r="A506" i="2"/>
  <c r="N505" i="2"/>
  <c r="M505" i="2"/>
  <c r="L505" i="2"/>
  <c r="K505" i="2"/>
  <c r="J505" i="2"/>
  <c r="I505" i="2"/>
  <c r="H505" i="2"/>
  <c r="E505" i="2"/>
  <c r="D505" i="2"/>
  <c r="C505" i="2"/>
  <c r="B505" i="2"/>
  <c r="A505" i="2"/>
  <c r="N504" i="2"/>
  <c r="M504" i="2"/>
  <c r="L504" i="2"/>
  <c r="K504" i="2"/>
  <c r="J504" i="2"/>
  <c r="I504" i="2"/>
  <c r="H504" i="2"/>
  <c r="E504" i="2"/>
  <c r="D504" i="2"/>
  <c r="C504" i="2"/>
  <c r="B504" i="2"/>
  <c r="A504" i="2"/>
  <c r="N503" i="2"/>
  <c r="M503" i="2"/>
  <c r="L503" i="2"/>
  <c r="K503" i="2"/>
  <c r="J503" i="2"/>
  <c r="I503" i="2"/>
  <c r="H503" i="2"/>
  <c r="E503" i="2"/>
  <c r="D503" i="2"/>
  <c r="C503" i="2"/>
  <c r="B503" i="2"/>
  <c r="A503" i="2"/>
  <c r="N502" i="2"/>
  <c r="M502" i="2"/>
  <c r="L502" i="2"/>
  <c r="K502" i="2"/>
  <c r="J502" i="2"/>
  <c r="I502" i="2"/>
  <c r="H502" i="2"/>
  <c r="E502" i="2"/>
  <c r="D502" i="2"/>
  <c r="C502" i="2"/>
  <c r="B502" i="2"/>
  <c r="A502" i="2"/>
  <c r="N501" i="2"/>
  <c r="M501" i="2"/>
  <c r="L501" i="2"/>
  <c r="K501" i="2"/>
  <c r="J501" i="2"/>
  <c r="I501" i="2"/>
  <c r="H501" i="2"/>
  <c r="E501" i="2"/>
  <c r="D501" i="2"/>
  <c r="C501" i="2"/>
  <c r="B501" i="2"/>
  <c r="A501" i="2"/>
  <c r="N500" i="2"/>
  <c r="M500" i="2"/>
  <c r="L500" i="2"/>
  <c r="K500" i="2"/>
  <c r="J500" i="2"/>
  <c r="I500" i="2"/>
  <c r="H500" i="2"/>
  <c r="E500" i="2"/>
  <c r="D500" i="2"/>
  <c r="C500" i="2"/>
  <c r="B500" i="2"/>
  <c r="A500" i="2"/>
  <c r="N499" i="2"/>
  <c r="M499" i="2"/>
  <c r="L499" i="2"/>
  <c r="K499" i="2"/>
  <c r="J499" i="2"/>
  <c r="I499" i="2"/>
  <c r="H499" i="2"/>
  <c r="E499" i="2"/>
  <c r="D499" i="2"/>
  <c r="C499" i="2"/>
  <c r="B499" i="2"/>
  <c r="A499" i="2"/>
  <c r="N498" i="2"/>
  <c r="M498" i="2"/>
  <c r="L498" i="2"/>
  <c r="K498" i="2"/>
  <c r="J498" i="2"/>
  <c r="I498" i="2"/>
  <c r="H498" i="2"/>
  <c r="E498" i="2"/>
  <c r="D498" i="2"/>
  <c r="C498" i="2"/>
  <c r="B498" i="2"/>
  <c r="A498" i="2"/>
  <c r="N497" i="2"/>
  <c r="M497" i="2"/>
  <c r="L497" i="2"/>
  <c r="K497" i="2"/>
  <c r="J497" i="2"/>
  <c r="I497" i="2"/>
  <c r="H497" i="2"/>
  <c r="E497" i="2"/>
  <c r="D497" i="2"/>
  <c r="C497" i="2"/>
  <c r="B497" i="2"/>
  <c r="A497" i="2"/>
  <c r="N496" i="2"/>
  <c r="M496" i="2"/>
  <c r="L496" i="2"/>
  <c r="K496" i="2"/>
  <c r="J496" i="2"/>
  <c r="I496" i="2"/>
  <c r="H496" i="2"/>
  <c r="E496" i="2"/>
  <c r="D496" i="2"/>
  <c r="C496" i="2"/>
  <c r="B496" i="2"/>
  <c r="A496" i="2"/>
  <c r="N495" i="2"/>
  <c r="M495" i="2"/>
  <c r="L495" i="2"/>
  <c r="K495" i="2"/>
  <c r="J495" i="2"/>
  <c r="I495" i="2"/>
  <c r="H495" i="2"/>
  <c r="E495" i="2"/>
  <c r="D495" i="2"/>
  <c r="C495" i="2"/>
  <c r="B495" i="2"/>
  <c r="A495" i="2"/>
  <c r="N494" i="2"/>
  <c r="M494" i="2"/>
  <c r="L494" i="2"/>
  <c r="K494" i="2"/>
  <c r="J494" i="2"/>
  <c r="I494" i="2"/>
  <c r="H494" i="2"/>
  <c r="E494" i="2"/>
  <c r="D494" i="2"/>
  <c r="C494" i="2"/>
  <c r="B494" i="2"/>
  <c r="A494" i="2"/>
  <c r="N493" i="2"/>
  <c r="M493" i="2"/>
  <c r="L493" i="2"/>
  <c r="K493" i="2"/>
  <c r="J493" i="2"/>
  <c r="I493" i="2"/>
  <c r="H493" i="2"/>
  <c r="E493" i="2"/>
  <c r="D493" i="2"/>
  <c r="C493" i="2"/>
  <c r="B493" i="2"/>
  <c r="A493" i="2"/>
  <c r="N492" i="2"/>
  <c r="M492" i="2"/>
  <c r="L492" i="2"/>
  <c r="K492" i="2"/>
  <c r="J492" i="2"/>
  <c r="I492" i="2"/>
  <c r="H492" i="2"/>
  <c r="E492" i="2"/>
  <c r="D492" i="2"/>
  <c r="C492" i="2"/>
  <c r="B492" i="2"/>
  <c r="A492" i="2"/>
  <c r="N491" i="2"/>
  <c r="M491" i="2"/>
  <c r="L491" i="2"/>
  <c r="K491" i="2"/>
  <c r="J491" i="2"/>
  <c r="I491" i="2"/>
  <c r="H491" i="2"/>
  <c r="E491" i="2"/>
  <c r="D491" i="2"/>
  <c r="C491" i="2"/>
  <c r="B491" i="2"/>
  <c r="A491" i="2"/>
  <c r="N490" i="2"/>
  <c r="M490" i="2"/>
  <c r="L490" i="2"/>
  <c r="K490" i="2"/>
  <c r="J490" i="2"/>
  <c r="I490" i="2"/>
  <c r="H490" i="2"/>
  <c r="E490" i="2"/>
  <c r="D490" i="2"/>
  <c r="C490" i="2"/>
  <c r="B490" i="2"/>
  <c r="A490" i="2"/>
  <c r="N489" i="2"/>
  <c r="M489" i="2"/>
  <c r="L489" i="2"/>
  <c r="K489" i="2"/>
  <c r="J489" i="2"/>
  <c r="I489" i="2"/>
  <c r="H489" i="2"/>
  <c r="E489" i="2"/>
  <c r="D489" i="2"/>
  <c r="C489" i="2"/>
  <c r="B489" i="2"/>
  <c r="A489" i="2"/>
  <c r="N488" i="2"/>
  <c r="M488" i="2"/>
  <c r="L488" i="2"/>
  <c r="K488" i="2"/>
  <c r="J488" i="2"/>
  <c r="I488" i="2"/>
  <c r="H488" i="2"/>
  <c r="E488" i="2"/>
  <c r="D488" i="2"/>
  <c r="C488" i="2"/>
  <c r="B488" i="2"/>
  <c r="A488" i="2"/>
  <c r="N487" i="2"/>
  <c r="M487" i="2"/>
  <c r="L487" i="2"/>
  <c r="K487" i="2"/>
  <c r="J487" i="2"/>
  <c r="I487" i="2"/>
  <c r="H487" i="2"/>
  <c r="E487" i="2"/>
  <c r="D487" i="2"/>
  <c r="C487" i="2"/>
  <c r="B487" i="2"/>
  <c r="A487" i="2"/>
  <c r="N486" i="2"/>
  <c r="M486" i="2"/>
  <c r="L486" i="2"/>
  <c r="K486" i="2"/>
  <c r="J486" i="2"/>
  <c r="I486" i="2"/>
  <c r="H486" i="2"/>
  <c r="E486" i="2"/>
  <c r="D486" i="2"/>
  <c r="C486" i="2"/>
  <c r="B486" i="2"/>
  <c r="A486" i="2"/>
  <c r="N485" i="2"/>
  <c r="M485" i="2"/>
  <c r="L485" i="2"/>
  <c r="K485" i="2"/>
  <c r="J485" i="2"/>
  <c r="I485" i="2"/>
  <c r="H485" i="2"/>
  <c r="E485" i="2"/>
  <c r="D485" i="2"/>
  <c r="C485" i="2"/>
  <c r="B485" i="2"/>
  <c r="A485" i="2"/>
  <c r="N484" i="2"/>
  <c r="M484" i="2"/>
  <c r="L484" i="2"/>
  <c r="K484" i="2"/>
  <c r="J484" i="2"/>
  <c r="I484" i="2"/>
  <c r="H484" i="2"/>
  <c r="E484" i="2"/>
  <c r="D484" i="2"/>
  <c r="C484" i="2"/>
  <c r="B484" i="2"/>
  <c r="A484" i="2"/>
  <c r="N483" i="2"/>
  <c r="M483" i="2"/>
  <c r="L483" i="2"/>
  <c r="K483" i="2"/>
  <c r="J483" i="2"/>
  <c r="I483" i="2"/>
  <c r="H483" i="2"/>
  <c r="E483" i="2"/>
  <c r="D483" i="2"/>
  <c r="C483" i="2"/>
  <c r="B483" i="2"/>
  <c r="A483" i="2"/>
  <c r="N482" i="2"/>
  <c r="M482" i="2"/>
  <c r="L482" i="2"/>
  <c r="K482" i="2"/>
  <c r="J482" i="2"/>
  <c r="I482" i="2"/>
  <c r="H482" i="2"/>
  <c r="E482" i="2"/>
  <c r="D482" i="2"/>
  <c r="C482" i="2"/>
  <c r="B482" i="2"/>
  <c r="A482" i="2"/>
  <c r="N481" i="2"/>
  <c r="M481" i="2"/>
  <c r="L481" i="2"/>
  <c r="K481" i="2"/>
  <c r="J481" i="2"/>
  <c r="I481" i="2"/>
  <c r="H481" i="2"/>
  <c r="E481" i="2"/>
  <c r="D481" i="2"/>
  <c r="C481" i="2"/>
  <c r="B481" i="2"/>
  <c r="A481" i="2"/>
  <c r="N480" i="2"/>
  <c r="M480" i="2"/>
  <c r="L480" i="2"/>
  <c r="K480" i="2"/>
  <c r="J480" i="2"/>
  <c r="I480" i="2"/>
  <c r="H480" i="2"/>
  <c r="E480" i="2"/>
  <c r="D480" i="2"/>
  <c r="C480" i="2"/>
  <c r="B480" i="2"/>
  <c r="A480" i="2"/>
  <c r="N479" i="2"/>
  <c r="M479" i="2"/>
  <c r="L479" i="2"/>
  <c r="K479" i="2"/>
  <c r="J479" i="2"/>
  <c r="I479" i="2"/>
  <c r="H479" i="2"/>
  <c r="E479" i="2"/>
  <c r="D479" i="2"/>
  <c r="C479" i="2"/>
  <c r="B479" i="2"/>
  <c r="A479" i="2"/>
  <c r="N478" i="2"/>
  <c r="M478" i="2"/>
  <c r="L478" i="2"/>
  <c r="K478" i="2"/>
  <c r="J478" i="2"/>
  <c r="I478" i="2"/>
  <c r="H478" i="2"/>
  <c r="E478" i="2"/>
  <c r="D478" i="2"/>
  <c r="C478" i="2"/>
  <c r="B478" i="2"/>
  <c r="A478" i="2"/>
  <c r="N477" i="2"/>
  <c r="M477" i="2"/>
  <c r="L477" i="2"/>
  <c r="K477" i="2"/>
  <c r="J477" i="2"/>
  <c r="I477" i="2"/>
  <c r="H477" i="2"/>
  <c r="E477" i="2"/>
  <c r="D477" i="2"/>
  <c r="C477" i="2"/>
  <c r="B477" i="2"/>
  <c r="A477" i="2"/>
  <c r="N476" i="2"/>
  <c r="M476" i="2"/>
  <c r="L476" i="2"/>
  <c r="K476" i="2"/>
  <c r="J476" i="2"/>
  <c r="I476" i="2"/>
  <c r="H476" i="2"/>
  <c r="E476" i="2"/>
  <c r="D476" i="2"/>
  <c r="C476" i="2"/>
  <c r="B476" i="2"/>
  <c r="A476" i="2"/>
  <c r="N475" i="2"/>
  <c r="M475" i="2"/>
  <c r="L475" i="2"/>
  <c r="K475" i="2"/>
  <c r="J475" i="2"/>
  <c r="I475" i="2"/>
  <c r="H475" i="2"/>
  <c r="E475" i="2"/>
  <c r="D475" i="2"/>
  <c r="C475" i="2"/>
  <c r="B475" i="2"/>
  <c r="A475" i="2"/>
  <c r="N474" i="2"/>
  <c r="M474" i="2"/>
  <c r="L474" i="2"/>
  <c r="K474" i="2"/>
  <c r="J474" i="2"/>
  <c r="I474" i="2"/>
  <c r="H474" i="2"/>
  <c r="E474" i="2"/>
  <c r="D474" i="2"/>
  <c r="C474" i="2"/>
  <c r="B474" i="2"/>
  <c r="A474" i="2"/>
  <c r="N473" i="2"/>
  <c r="M473" i="2"/>
  <c r="L473" i="2"/>
  <c r="K473" i="2"/>
  <c r="J473" i="2"/>
  <c r="I473" i="2"/>
  <c r="H473" i="2"/>
  <c r="E473" i="2"/>
  <c r="D473" i="2"/>
  <c r="C473" i="2"/>
  <c r="B473" i="2"/>
  <c r="A473" i="2"/>
  <c r="N472" i="2"/>
  <c r="M472" i="2"/>
  <c r="L472" i="2"/>
  <c r="K472" i="2"/>
  <c r="J472" i="2"/>
  <c r="I472" i="2"/>
  <c r="H472" i="2"/>
  <c r="E472" i="2"/>
  <c r="D472" i="2"/>
  <c r="C472" i="2"/>
  <c r="B472" i="2"/>
  <c r="A472" i="2"/>
  <c r="N471" i="2"/>
  <c r="M471" i="2"/>
  <c r="L471" i="2"/>
  <c r="K471" i="2"/>
  <c r="J471" i="2"/>
  <c r="I471" i="2"/>
  <c r="H471" i="2"/>
  <c r="E471" i="2"/>
  <c r="D471" i="2"/>
  <c r="C471" i="2"/>
  <c r="B471" i="2"/>
  <c r="A471" i="2"/>
  <c r="N470" i="2"/>
  <c r="M470" i="2"/>
  <c r="L470" i="2"/>
  <c r="K470" i="2"/>
  <c r="J470" i="2"/>
  <c r="I470" i="2"/>
  <c r="H470" i="2"/>
  <c r="E470" i="2"/>
  <c r="D470" i="2"/>
  <c r="C470" i="2"/>
  <c r="B470" i="2"/>
  <c r="A470" i="2"/>
  <c r="N469" i="2"/>
  <c r="M469" i="2"/>
  <c r="L469" i="2"/>
  <c r="K469" i="2"/>
  <c r="J469" i="2"/>
  <c r="I469" i="2"/>
  <c r="H469" i="2"/>
  <c r="E469" i="2"/>
  <c r="D469" i="2"/>
  <c r="C469" i="2"/>
  <c r="B469" i="2"/>
  <c r="A469" i="2"/>
  <c r="N468" i="2"/>
  <c r="M468" i="2"/>
  <c r="L468" i="2"/>
  <c r="K468" i="2"/>
  <c r="J468" i="2"/>
  <c r="I468" i="2"/>
  <c r="H468" i="2"/>
  <c r="E468" i="2"/>
  <c r="D468" i="2"/>
  <c r="C468" i="2"/>
  <c r="B468" i="2"/>
  <c r="A468" i="2"/>
  <c r="N467" i="2"/>
  <c r="M467" i="2"/>
  <c r="L467" i="2"/>
  <c r="K467" i="2"/>
  <c r="J467" i="2"/>
  <c r="I467" i="2"/>
  <c r="H467" i="2"/>
  <c r="E467" i="2"/>
  <c r="D467" i="2"/>
  <c r="C467" i="2"/>
  <c r="B467" i="2"/>
  <c r="A467" i="2"/>
  <c r="N466" i="2"/>
  <c r="M466" i="2"/>
  <c r="L466" i="2"/>
  <c r="K466" i="2"/>
  <c r="J466" i="2"/>
  <c r="I466" i="2"/>
  <c r="H466" i="2"/>
  <c r="E466" i="2"/>
  <c r="D466" i="2"/>
  <c r="C466" i="2"/>
  <c r="B466" i="2"/>
  <c r="A466" i="2"/>
  <c r="N465" i="2"/>
  <c r="M465" i="2"/>
  <c r="L465" i="2"/>
  <c r="K465" i="2"/>
  <c r="J465" i="2"/>
  <c r="I465" i="2"/>
  <c r="H465" i="2"/>
  <c r="E465" i="2"/>
  <c r="D465" i="2"/>
  <c r="C465" i="2"/>
  <c r="B465" i="2"/>
  <c r="A465" i="2"/>
  <c r="N464" i="2"/>
  <c r="M464" i="2"/>
  <c r="L464" i="2"/>
  <c r="K464" i="2"/>
  <c r="J464" i="2"/>
  <c r="I464" i="2"/>
  <c r="H464" i="2"/>
  <c r="E464" i="2"/>
  <c r="D464" i="2"/>
  <c r="C464" i="2"/>
  <c r="B464" i="2"/>
  <c r="A464" i="2"/>
  <c r="N463" i="2"/>
  <c r="M463" i="2"/>
  <c r="L463" i="2"/>
  <c r="K463" i="2"/>
  <c r="J463" i="2"/>
  <c r="I463" i="2"/>
  <c r="H463" i="2"/>
  <c r="E463" i="2"/>
  <c r="D463" i="2"/>
  <c r="C463" i="2"/>
  <c r="B463" i="2"/>
  <c r="A463" i="2"/>
  <c r="N462" i="2"/>
  <c r="M462" i="2"/>
  <c r="L462" i="2"/>
  <c r="K462" i="2"/>
  <c r="J462" i="2"/>
  <c r="I462" i="2"/>
  <c r="H462" i="2"/>
  <c r="E462" i="2"/>
  <c r="D462" i="2"/>
  <c r="C462" i="2"/>
  <c r="B462" i="2"/>
  <c r="A462" i="2"/>
  <c r="N461" i="2"/>
  <c r="M461" i="2"/>
  <c r="L461" i="2"/>
  <c r="K461" i="2"/>
  <c r="J461" i="2"/>
  <c r="I461" i="2"/>
  <c r="H461" i="2"/>
  <c r="E461" i="2"/>
  <c r="D461" i="2"/>
  <c r="C461" i="2"/>
  <c r="B461" i="2"/>
  <c r="A461" i="2"/>
  <c r="N460" i="2"/>
  <c r="M460" i="2"/>
  <c r="L460" i="2"/>
  <c r="K460" i="2"/>
  <c r="J460" i="2"/>
  <c r="I460" i="2"/>
  <c r="H460" i="2"/>
  <c r="E460" i="2"/>
  <c r="D460" i="2"/>
  <c r="C460" i="2"/>
  <c r="B460" i="2"/>
  <c r="A460" i="2"/>
  <c r="N459" i="2"/>
  <c r="M459" i="2"/>
  <c r="L459" i="2"/>
  <c r="K459" i="2"/>
  <c r="J459" i="2"/>
  <c r="I459" i="2"/>
  <c r="H459" i="2"/>
  <c r="E459" i="2"/>
  <c r="D459" i="2"/>
  <c r="C459" i="2"/>
  <c r="B459" i="2"/>
  <c r="A459" i="2"/>
  <c r="N458" i="2"/>
  <c r="M458" i="2"/>
  <c r="L458" i="2"/>
  <c r="K458" i="2"/>
  <c r="J458" i="2"/>
  <c r="I458" i="2"/>
  <c r="H458" i="2"/>
  <c r="E458" i="2"/>
  <c r="D458" i="2"/>
  <c r="C458" i="2"/>
  <c r="B458" i="2"/>
  <c r="A458" i="2"/>
  <c r="N457" i="2"/>
  <c r="M457" i="2"/>
  <c r="L457" i="2"/>
  <c r="K457" i="2"/>
  <c r="J457" i="2"/>
  <c r="I457" i="2"/>
  <c r="H457" i="2"/>
  <c r="E457" i="2"/>
  <c r="D457" i="2"/>
  <c r="C457" i="2"/>
  <c r="B457" i="2"/>
  <c r="A457" i="2"/>
  <c r="N456" i="2"/>
  <c r="M456" i="2"/>
  <c r="L456" i="2"/>
  <c r="K456" i="2"/>
  <c r="J456" i="2"/>
  <c r="I456" i="2"/>
  <c r="H456" i="2"/>
  <c r="E456" i="2"/>
  <c r="D456" i="2"/>
  <c r="C456" i="2"/>
  <c r="B456" i="2"/>
  <c r="A456" i="2"/>
  <c r="N455" i="2"/>
  <c r="M455" i="2"/>
  <c r="L455" i="2"/>
  <c r="K455" i="2"/>
  <c r="J455" i="2"/>
  <c r="I455" i="2"/>
  <c r="H455" i="2"/>
  <c r="E455" i="2"/>
  <c r="D455" i="2"/>
  <c r="C455" i="2"/>
  <c r="B455" i="2"/>
  <c r="A455" i="2"/>
  <c r="N454" i="2"/>
  <c r="M454" i="2"/>
  <c r="L454" i="2"/>
  <c r="K454" i="2"/>
  <c r="J454" i="2"/>
  <c r="I454" i="2"/>
  <c r="H454" i="2"/>
  <c r="E454" i="2"/>
  <c r="D454" i="2"/>
  <c r="C454" i="2"/>
  <c r="B454" i="2"/>
  <c r="A454" i="2"/>
  <c r="N453" i="2"/>
  <c r="M453" i="2"/>
  <c r="L453" i="2"/>
  <c r="K453" i="2"/>
  <c r="J453" i="2"/>
  <c r="I453" i="2"/>
  <c r="H453" i="2"/>
  <c r="E453" i="2"/>
  <c r="D453" i="2"/>
  <c r="C453" i="2"/>
  <c r="B453" i="2"/>
  <c r="A453" i="2"/>
  <c r="N452" i="2"/>
  <c r="M452" i="2"/>
  <c r="L452" i="2"/>
  <c r="K452" i="2"/>
  <c r="J452" i="2"/>
  <c r="I452" i="2"/>
  <c r="H452" i="2"/>
  <c r="E452" i="2"/>
  <c r="D452" i="2"/>
  <c r="C452" i="2"/>
  <c r="B452" i="2"/>
  <c r="A452" i="2"/>
  <c r="N451" i="2"/>
  <c r="M451" i="2"/>
  <c r="L451" i="2"/>
  <c r="K451" i="2"/>
  <c r="J451" i="2"/>
  <c r="I451" i="2"/>
  <c r="H451" i="2"/>
  <c r="E451" i="2"/>
  <c r="D451" i="2"/>
  <c r="C451" i="2"/>
  <c r="B451" i="2"/>
  <c r="A451" i="2"/>
  <c r="N450" i="2"/>
  <c r="M450" i="2"/>
  <c r="L450" i="2"/>
  <c r="K450" i="2"/>
  <c r="J450" i="2"/>
  <c r="I450" i="2"/>
  <c r="H450" i="2"/>
  <c r="E450" i="2"/>
  <c r="D450" i="2"/>
  <c r="C450" i="2"/>
  <c r="B450" i="2"/>
  <c r="A450" i="2"/>
  <c r="N449" i="2"/>
  <c r="M449" i="2"/>
  <c r="L449" i="2"/>
  <c r="K449" i="2"/>
  <c r="J449" i="2"/>
  <c r="I449" i="2"/>
  <c r="H449" i="2"/>
  <c r="E449" i="2"/>
  <c r="D449" i="2"/>
  <c r="C449" i="2"/>
  <c r="B449" i="2"/>
  <c r="A449" i="2"/>
  <c r="N448" i="2"/>
  <c r="M448" i="2"/>
  <c r="L448" i="2"/>
  <c r="K448" i="2"/>
  <c r="J448" i="2"/>
  <c r="I448" i="2"/>
  <c r="H448" i="2"/>
  <c r="E448" i="2"/>
  <c r="D448" i="2"/>
  <c r="C448" i="2"/>
  <c r="B448" i="2"/>
  <c r="A448" i="2"/>
  <c r="N447" i="2"/>
  <c r="M447" i="2"/>
  <c r="L447" i="2"/>
  <c r="K447" i="2"/>
  <c r="J447" i="2"/>
  <c r="I447" i="2"/>
  <c r="H447" i="2"/>
  <c r="E447" i="2"/>
  <c r="D447" i="2"/>
  <c r="C447" i="2"/>
  <c r="B447" i="2"/>
  <c r="A447" i="2"/>
  <c r="N446" i="2"/>
  <c r="M446" i="2"/>
  <c r="L446" i="2"/>
  <c r="K446" i="2"/>
  <c r="J446" i="2"/>
  <c r="I446" i="2"/>
  <c r="H446" i="2"/>
  <c r="E446" i="2"/>
  <c r="D446" i="2"/>
  <c r="C446" i="2"/>
  <c r="B446" i="2"/>
  <c r="A446" i="2"/>
  <c r="N445" i="2"/>
  <c r="M445" i="2"/>
  <c r="L445" i="2"/>
  <c r="K445" i="2"/>
  <c r="J445" i="2"/>
  <c r="I445" i="2"/>
  <c r="H445" i="2"/>
  <c r="E445" i="2"/>
  <c r="D445" i="2"/>
  <c r="C445" i="2"/>
  <c r="B445" i="2"/>
  <c r="A445" i="2"/>
  <c r="N444" i="2"/>
  <c r="M444" i="2"/>
  <c r="L444" i="2"/>
  <c r="K444" i="2"/>
  <c r="J444" i="2"/>
  <c r="I444" i="2"/>
  <c r="H444" i="2"/>
  <c r="E444" i="2"/>
  <c r="D444" i="2"/>
  <c r="C444" i="2"/>
  <c r="B444" i="2"/>
  <c r="A444" i="2"/>
  <c r="N443" i="2"/>
  <c r="M443" i="2"/>
  <c r="L443" i="2"/>
  <c r="K443" i="2"/>
  <c r="J443" i="2"/>
  <c r="I443" i="2"/>
  <c r="H443" i="2"/>
  <c r="E443" i="2"/>
  <c r="D443" i="2"/>
  <c r="C443" i="2"/>
  <c r="B443" i="2"/>
  <c r="A443" i="2"/>
  <c r="N442" i="2"/>
  <c r="M442" i="2"/>
  <c r="L442" i="2"/>
  <c r="K442" i="2"/>
  <c r="J442" i="2"/>
  <c r="I442" i="2"/>
  <c r="H442" i="2"/>
  <c r="E442" i="2"/>
  <c r="D442" i="2"/>
  <c r="C442" i="2"/>
  <c r="B442" i="2"/>
  <c r="A442" i="2"/>
  <c r="N441" i="2"/>
  <c r="M441" i="2"/>
  <c r="L441" i="2"/>
  <c r="K441" i="2"/>
  <c r="J441" i="2"/>
  <c r="I441" i="2"/>
  <c r="H441" i="2"/>
  <c r="E441" i="2"/>
  <c r="D441" i="2"/>
  <c r="C441" i="2"/>
  <c r="B441" i="2"/>
  <c r="A441" i="2"/>
  <c r="N440" i="2"/>
  <c r="M440" i="2"/>
  <c r="L440" i="2"/>
  <c r="K440" i="2"/>
  <c r="J440" i="2"/>
  <c r="I440" i="2"/>
  <c r="H440" i="2"/>
  <c r="E440" i="2"/>
  <c r="D440" i="2"/>
  <c r="C440" i="2"/>
  <c r="B440" i="2"/>
  <c r="A440" i="2"/>
  <c r="N439" i="2"/>
  <c r="M439" i="2"/>
  <c r="L439" i="2"/>
  <c r="K439" i="2"/>
  <c r="J439" i="2"/>
  <c r="I439" i="2"/>
  <c r="H439" i="2"/>
  <c r="E439" i="2"/>
  <c r="D439" i="2"/>
  <c r="C439" i="2"/>
  <c r="B439" i="2"/>
  <c r="A439" i="2"/>
  <c r="N438" i="2"/>
  <c r="M438" i="2"/>
  <c r="L438" i="2"/>
  <c r="K438" i="2"/>
  <c r="J438" i="2"/>
  <c r="I438" i="2"/>
  <c r="H438" i="2"/>
  <c r="E438" i="2"/>
  <c r="D438" i="2"/>
  <c r="C438" i="2"/>
  <c r="B438" i="2"/>
  <c r="A438" i="2"/>
  <c r="N437" i="2"/>
  <c r="M437" i="2"/>
  <c r="L437" i="2"/>
  <c r="K437" i="2"/>
  <c r="J437" i="2"/>
  <c r="I437" i="2"/>
  <c r="H437" i="2"/>
  <c r="E437" i="2"/>
  <c r="D437" i="2"/>
  <c r="C437" i="2"/>
  <c r="B437" i="2"/>
  <c r="A437" i="2"/>
  <c r="N436" i="2"/>
  <c r="M436" i="2"/>
  <c r="L436" i="2"/>
  <c r="K436" i="2"/>
  <c r="J436" i="2"/>
  <c r="I436" i="2"/>
  <c r="H436" i="2"/>
  <c r="E436" i="2"/>
  <c r="D436" i="2"/>
  <c r="C436" i="2"/>
  <c r="B436" i="2"/>
  <c r="A436" i="2"/>
  <c r="N435" i="2"/>
  <c r="M435" i="2"/>
  <c r="L435" i="2"/>
  <c r="K435" i="2"/>
  <c r="J435" i="2"/>
  <c r="I435" i="2"/>
  <c r="H435" i="2"/>
  <c r="E435" i="2"/>
  <c r="D435" i="2"/>
  <c r="C435" i="2"/>
  <c r="B435" i="2"/>
  <c r="A435" i="2"/>
  <c r="N434" i="2"/>
  <c r="M434" i="2"/>
  <c r="L434" i="2"/>
  <c r="K434" i="2"/>
  <c r="J434" i="2"/>
  <c r="I434" i="2"/>
  <c r="H434" i="2"/>
  <c r="E434" i="2"/>
  <c r="D434" i="2"/>
  <c r="C434" i="2"/>
  <c r="B434" i="2"/>
  <c r="A434" i="2"/>
  <c r="N433" i="2"/>
  <c r="M433" i="2"/>
  <c r="L433" i="2"/>
  <c r="K433" i="2"/>
  <c r="J433" i="2"/>
  <c r="I433" i="2"/>
  <c r="H433" i="2"/>
  <c r="E433" i="2"/>
  <c r="D433" i="2"/>
  <c r="C433" i="2"/>
  <c r="B433" i="2"/>
  <c r="A433" i="2"/>
  <c r="N432" i="2"/>
  <c r="M432" i="2"/>
  <c r="L432" i="2"/>
  <c r="K432" i="2"/>
  <c r="J432" i="2"/>
  <c r="I432" i="2"/>
  <c r="H432" i="2"/>
  <c r="E432" i="2"/>
  <c r="D432" i="2"/>
  <c r="C432" i="2"/>
  <c r="B432" i="2"/>
  <c r="A432" i="2"/>
  <c r="N431" i="2"/>
  <c r="M431" i="2"/>
  <c r="L431" i="2"/>
  <c r="K431" i="2"/>
  <c r="J431" i="2"/>
  <c r="I431" i="2"/>
  <c r="H431" i="2"/>
  <c r="E431" i="2"/>
  <c r="D431" i="2"/>
  <c r="C431" i="2"/>
  <c r="B431" i="2"/>
  <c r="A431" i="2"/>
  <c r="N430" i="2"/>
  <c r="M430" i="2"/>
  <c r="L430" i="2"/>
  <c r="K430" i="2"/>
  <c r="J430" i="2"/>
  <c r="I430" i="2"/>
  <c r="H430" i="2"/>
  <c r="E430" i="2"/>
  <c r="D430" i="2"/>
  <c r="C430" i="2"/>
  <c r="B430" i="2"/>
  <c r="A430" i="2"/>
  <c r="N429" i="2"/>
  <c r="M429" i="2"/>
  <c r="L429" i="2"/>
  <c r="K429" i="2"/>
  <c r="J429" i="2"/>
  <c r="I429" i="2"/>
  <c r="H429" i="2"/>
  <c r="E429" i="2"/>
  <c r="D429" i="2"/>
  <c r="C429" i="2"/>
  <c r="B429" i="2"/>
  <c r="A429" i="2"/>
  <c r="N428" i="2"/>
  <c r="M428" i="2"/>
  <c r="L428" i="2"/>
  <c r="K428" i="2"/>
  <c r="J428" i="2"/>
  <c r="I428" i="2"/>
  <c r="H428" i="2"/>
  <c r="E428" i="2"/>
  <c r="D428" i="2"/>
  <c r="C428" i="2"/>
  <c r="B428" i="2"/>
  <c r="A428" i="2"/>
  <c r="N427" i="2"/>
  <c r="M427" i="2"/>
  <c r="L427" i="2"/>
  <c r="K427" i="2"/>
  <c r="J427" i="2"/>
  <c r="I427" i="2"/>
  <c r="H427" i="2"/>
  <c r="E427" i="2"/>
  <c r="D427" i="2"/>
  <c r="C427" i="2"/>
  <c r="B427" i="2"/>
  <c r="A427" i="2"/>
  <c r="N426" i="2"/>
  <c r="M426" i="2"/>
  <c r="L426" i="2"/>
  <c r="K426" i="2"/>
  <c r="J426" i="2"/>
  <c r="I426" i="2"/>
  <c r="H426" i="2"/>
  <c r="E426" i="2"/>
  <c r="D426" i="2"/>
  <c r="C426" i="2"/>
  <c r="B426" i="2"/>
  <c r="A426" i="2"/>
  <c r="N425" i="2"/>
  <c r="M425" i="2"/>
  <c r="L425" i="2"/>
  <c r="K425" i="2"/>
  <c r="J425" i="2"/>
  <c r="I425" i="2"/>
  <c r="H425" i="2"/>
  <c r="E425" i="2"/>
  <c r="D425" i="2"/>
  <c r="C425" i="2"/>
  <c r="B425" i="2"/>
  <c r="A425" i="2"/>
  <c r="N424" i="2"/>
  <c r="M424" i="2"/>
  <c r="L424" i="2"/>
  <c r="K424" i="2"/>
  <c r="J424" i="2"/>
  <c r="I424" i="2"/>
  <c r="H424" i="2"/>
  <c r="E424" i="2"/>
  <c r="D424" i="2"/>
  <c r="C424" i="2"/>
  <c r="B424" i="2"/>
  <c r="A424" i="2"/>
  <c r="N423" i="2"/>
  <c r="M423" i="2"/>
  <c r="L423" i="2"/>
  <c r="K423" i="2"/>
  <c r="J423" i="2"/>
  <c r="I423" i="2"/>
  <c r="H423" i="2"/>
  <c r="E423" i="2"/>
  <c r="D423" i="2"/>
  <c r="C423" i="2"/>
  <c r="B423" i="2"/>
  <c r="A423" i="2"/>
  <c r="N422" i="2"/>
  <c r="M422" i="2"/>
  <c r="L422" i="2"/>
  <c r="K422" i="2"/>
  <c r="J422" i="2"/>
  <c r="I422" i="2"/>
  <c r="H422" i="2"/>
  <c r="E422" i="2"/>
  <c r="D422" i="2"/>
  <c r="C422" i="2"/>
  <c r="B422" i="2"/>
  <c r="A422" i="2"/>
  <c r="N421" i="2"/>
  <c r="M421" i="2"/>
  <c r="L421" i="2"/>
  <c r="K421" i="2"/>
  <c r="J421" i="2"/>
  <c r="I421" i="2"/>
  <c r="H421" i="2"/>
  <c r="E421" i="2"/>
  <c r="D421" i="2"/>
  <c r="C421" i="2"/>
  <c r="B421" i="2"/>
  <c r="A421" i="2"/>
  <c r="N420" i="2"/>
  <c r="M420" i="2"/>
  <c r="L420" i="2"/>
  <c r="K420" i="2"/>
  <c r="J420" i="2"/>
  <c r="I420" i="2"/>
  <c r="H420" i="2"/>
  <c r="E420" i="2"/>
  <c r="D420" i="2"/>
  <c r="C420" i="2"/>
  <c r="B420" i="2"/>
  <c r="A420" i="2"/>
  <c r="N419" i="2"/>
  <c r="M419" i="2"/>
  <c r="L419" i="2"/>
  <c r="K419" i="2"/>
  <c r="J419" i="2"/>
  <c r="I419" i="2"/>
  <c r="H419" i="2"/>
  <c r="E419" i="2"/>
  <c r="D419" i="2"/>
  <c r="C419" i="2"/>
  <c r="B419" i="2"/>
  <c r="A419" i="2"/>
  <c r="N418" i="2"/>
  <c r="M418" i="2"/>
  <c r="L418" i="2"/>
  <c r="K418" i="2"/>
  <c r="J418" i="2"/>
  <c r="I418" i="2"/>
  <c r="H418" i="2"/>
  <c r="E418" i="2"/>
  <c r="D418" i="2"/>
  <c r="C418" i="2"/>
  <c r="B418" i="2"/>
  <c r="A418" i="2"/>
  <c r="N417" i="2"/>
  <c r="M417" i="2"/>
  <c r="L417" i="2"/>
  <c r="K417" i="2"/>
  <c r="J417" i="2"/>
  <c r="I417" i="2"/>
  <c r="H417" i="2"/>
  <c r="E417" i="2"/>
  <c r="D417" i="2"/>
  <c r="C417" i="2"/>
  <c r="B417" i="2"/>
  <c r="A417" i="2"/>
  <c r="N416" i="2"/>
  <c r="M416" i="2"/>
  <c r="L416" i="2"/>
  <c r="K416" i="2"/>
  <c r="J416" i="2"/>
  <c r="I416" i="2"/>
  <c r="H416" i="2"/>
  <c r="E416" i="2"/>
  <c r="D416" i="2"/>
  <c r="C416" i="2"/>
  <c r="B416" i="2"/>
  <c r="A416" i="2"/>
  <c r="N415" i="2"/>
  <c r="M415" i="2"/>
  <c r="L415" i="2"/>
  <c r="K415" i="2"/>
  <c r="J415" i="2"/>
  <c r="I415" i="2"/>
  <c r="H415" i="2"/>
  <c r="E415" i="2"/>
  <c r="D415" i="2"/>
  <c r="C415" i="2"/>
  <c r="B415" i="2"/>
  <c r="A415" i="2"/>
  <c r="N414" i="2"/>
  <c r="M414" i="2"/>
  <c r="L414" i="2"/>
  <c r="K414" i="2"/>
  <c r="J414" i="2"/>
  <c r="I414" i="2"/>
  <c r="H414" i="2"/>
  <c r="E414" i="2"/>
  <c r="D414" i="2"/>
  <c r="C414" i="2"/>
  <c r="B414" i="2"/>
  <c r="A414" i="2"/>
  <c r="N413" i="2"/>
  <c r="M413" i="2"/>
  <c r="L413" i="2"/>
  <c r="K413" i="2"/>
  <c r="J413" i="2"/>
  <c r="I413" i="2"/>
  <c r="H413" i="2"/>
  <c r="E413" i="2"/>
  <c r="D413" i="2"/>
  <c r="C413" i="2"/>
  <c r="B413" i="2"/>
  <c r="A413" i="2"/>
  <c r="N412" i="2"/>
  <c r="M412" i="2"/>
  <c r="L412" i="2"/>
  <c r="K412" i="2"/>
  <c r="J412" i="2"/>
  <c r="I412" i="2"/>
  <c r="H412" i="2"/>
  <c r="E412" i="2"/>
  <c r="D412" i="2"/>
  <c r="C412" i="2"/>
  <c r="B412" i="2"/>
  <c r="A412" i="2"/>
  <c r="N411" i="2"/>
  <c r="M411" i="2"/>
  <c r="L411" i="2"/>
  <c r="K411" i="2"/>
  <c r="J411" i="2"/>
  <c r="I411" i="2"/>
  <c r="H411" i="2"/>
  <c r="E411" i="2"/>
  <c r="D411" i="2"/>
  <c r="C411" i="2"/>
  <c r="B411" i="2"/>
  <c r="A411" i="2"/>
  <c r="N410" i="2"/>
  <c r="M410" i="2"/>
  <c r="L410" i="2"/>
  <c r="K410" i="2"/>
  <c r="J410" i="2"/>
  <c r="I410" i="2"/>
  <c r="H410" i="2"/>
  <c r="E410" i="2"/>
  <c r="D410" i="2"/>
  <c r="C410" i="2"/>
  <c r="B410" i="2"/>
  <c r="A410" i="2"/>
  <c r="N409" i="2"/>
  <c r="M409" i="2"/>
  <c r="L409" i="2"/>
  <c r="K409" i="2"/>
  <c r="J409" i="2"/>
  <c r="I409" i="2"/>
  <c r="H409" i="2"/>
  <c r="E409" i="2"/>
  <c r="D409" i="2"/>
  <c r="C409" i="2"/>
  <c r="B409" i="2"/>
  <c r="A409" i="2"/>
  <c r="N408" i="2"/>
  <c r="M408" i="2"/>
  <c r="L408" i="2"/>
  <c r="K408" i="2"/>
  <c r="J408" i="2"/>
  <c r="I408" i="2"/>
  <c r="H408" i="2"/>
  <c r="E408" i="2"/>
  <c r="D408" i="2"/>
  <c r="C408" i="2"/>
  <c r="B408" i="2"/>
  <c r="A408" i="2"/>
  <c r="N407" i="2"/>
  <c r="M407" i="2"/>
  <c r="L407" i="2"/>
  <c r="K407" i="2"/>
  <c r="J407" i="2"/>
  <c r="I407" i="2"/>
  <c r="H407" i="2"/>
  <c r="E407" i="2"/>
  <c r="D407" i="2"/>
  <c r="C407" i="2"/>
  <c r="B407" i="2"/>
  <c r="A407" i="2"/>
  <c r="N406" i="2"/>
  <c r="M406" i="2"/>
  <c r="L406" i="2"/>
  <c r="K406" i="2"/>
  <c r="J406" i="2"/>
  <c r="I406" i="2"/>
  <c r="H406" i="2"/>
  <c r="E406" i="2"/>
  <c r="D406" i="2"/>
  <c r="C406" i="2"/>
  <c r="B406" i="2"/>
  <c r="A406" i="2"/>
  <c r="N405" i="2"/>
  <c r="M405" i="2"/>
  <c r="L405" i="2"/>
  <c r="K405" i="2"/>
  <c r="J405" i="2"/>
  <c r="I405" i="2"/>
  <c r="H405" i="2"/>
  <c r="E405" i="2"/>
  <c r="D405" i="2"/>
  <c r="C405" i="2"/>
  <c r="B405" i="2"/>
  <c r="A405" i="2"/>
  <c r="N404" i="2"/>
  <c r="M404" i="2"/>
  <c r="L404" i="2"/>
  <c r="K404" i="2"/>
  <c r="J404" i="2"/>
  <c r="I404" i="2"/>
  <c r="H404" i="2"/>
  <c r="E404" i="2"/>
  <c r="D404" i="2"/>
  <c r="C404" i="2"/>
  <c r="B404" i="2"/>
  <c r="A404" i="2"/>
  <c r="N403" i="2"/>
  <c r="M403" i="2"/>
  <c r="L403" i="2"/>
  <c r="K403" i="2"/>
  <c r="J403" i="2"/>
  <c r="I403" i="2"/>
  <c r="H403" i="2"/>
  <c r="E403" i="2"/>
  <c r="D403" i="2"/>
  <c r="C403" i="2"/>
  <c r="B403" i="2"/>
  <c r="A403" i="2"/>
  <c r="N402" i="2"/>
  <c r="M402" i="2"/>
  <c r="L402" i="2"/>
  <c r="K402" i="2"/>
  <c r="J402" i="2"/>
  <c r="I402" i="2"/>
  <c r="H402" i="2"/>
  <c r="E402" i="2"/>
  <c r="D402" i="2"/>
  <c r="C402" i="2"/>
  <c r="B402" i="2"/>
  <c r="A402" i="2"/>
  <c r="N401" i="2"/>
  <c r="M401" i="2"/>
  <c r="L401" i="2"/>
  <c r="K401" i="2"/>
  <c r="J401" i="2"/>
  <c r="I401" i="2"/>
  <c r="H401" i="2"/>
  <c r="E401" i="2"/>
  <c r="D401" i="2"/>
  <c r="C401" i="2"/>
  <c r="B401" i="2"/>
  <c r="A401" i="2"/>
  <c r="N400" i="2"/>
  <c r="M400" i="2"/>
  <c r="L400" i="2"/>
  <c r="K400" i="2"/>
  <c r="J400" i="2"/>
  <c r="I400" i="2"/>
  <c r="H400" i="2"/>
  <c r="E400" i="2"/>
  <c r="D400" i="2"/>
  <c r="C400" i="2"/>
  <c r="B400" i="2"/>
  <c r="A400" i="2"/>
  <c r="N399" i="2"/>
  <c r="M399" i="2"/>
  <c r="L399" i="2"/>
  <c r="K399" i="2"/>
  <c r="J399" i="2"/>
  <c r="I399" i="2"/>
  <c r="H399" i="2"/>
  <c r="E399" i="2"/>
  <c r="D399" i="2"/>
  <c r="C399" i="2"/>
  <c r="B399" i="2"/>
  <c r="A399" i="2"/>
  <c r="N398" i="2"/>
  <c r="M398" i="2"/>
  <c r="L398" i="2"/>
  <c r="K398" i="2"/>
  <c r="J398" i="2"/>
  <c r="I398" i="2"/>
  <c r="H398" i="2"/>
  <c r="E398" i="2"/>
  <c r="D398" i="2"/>
  <c r="C398" i="2"/>
  <c r="B398" i="2"/>
  <c r="A398" i="2"/>
  <c r="N397" i="2"/>
  <c r="M397" i="2"/>
  <c r="L397" i="2"/>
  <c r="K397" i="2"/>
  <c r="J397" i="2"/>
  <c r="I397" i="2"/>
  <c r="H397" i="2"/>
  <c r="E397" i="2"/>
  <c r="D397" i="2"/>
  <c r="C397" i="2"/>
  <c r="B397" i="2"/>
  <c r="A397" i="2"/>
  <c r="N396" i="2"/>
  <c r="M396" i="2"/>
  <c r="L396" i="2"/>
  <c r="K396" i="2"/>
  <c r="J396" i="2"/>
  <c r="I396" i="2"/>
  <c r="H396" i="2"/>
  <c r="E396" i="2"/>
  <c r="D396" i="2"/>
  <c r="C396" i="2"/>
  <c r="B396" i="2"/>
  <c r="A396" i="2"/>
  <c r="N395" i="2"/>
  <c r="M395" i="2"/>
  <c r="L395" i="2"/>
  <c r="K395" i="2"/>
  <c r="J395" i="2"/>
  <c r="I395" i="2"/>
  <c r="H395" i="2"/>
  <c r="E395" i="2"/>
  <c r="D395" i="2"/>
  <c r="C395" i="2"/>
  <c r="B395" i="2"/>
  <c r="A395" i="2"/>
  <c r="N394" i="2"/>
  <c r="M394" i="2"/>
  <c r="L394" i="2"/>
  <c r="K394" i="2"/>
  <c r="J394" i="2"/>
  <c r="I394" i="2"/>
  <c r="H394" i="2"/>
  <c r="E394" i="2"/>
  <c r="D394" i="2"/>
  <c r="C394" i="2"/>
  <c r="B394" i="2"/>
  <c r="A394" i="2"/>
  <c r="N393" i="2"/>
  <c r="M393" i="2"/>
  <c r="L393" i="2"/>
  <c r="K393" i="2"/>
  <c r="J393" i="2"/>
  <c r="I393" i="2"/>
  <c r="H393" i="2"/>
  <c r="E393" i="2"/>
  <c r="D393" i="2"/>
  <c r="C393" i="2"/>
  <c r="B393" i="2"/>
  <c r="A393" i="2"/>
  <c r="N392" i="2"/>
  <c r="M392" i="2"/>
  <c r="L392" i="2"/>
  <c r="K392" i="2"/>
  <c r="J392" i="2"/>
  <c r="I392" i="2"/>
  <c r="H392" i="2"/>
  <c r="E392" i="2"/>
  <c r="D392" i="2"/>
  <c r="C392" i="2"/>
  <c r="B392" i="2"/>
  <c r="A392" i="2"/>
  <c r="N391" i="2"/>
  <c r="M391" i="2"/>
  <c r="L391" i="2"/>
  <c r="K391" i="2"/>
  <c r="J391" i="2"/>
  <c r="I391" i="2"/>
  <c r="H391" i="2"/>
  <c r="E391" i="2"/>
  <c r="D391" i="2"/>
  <c r="C391" i="2"/>
  <c r="B391" i="2"/>
  <c r="A391" i="2"/>
  <c r="N390" i="2"/>
  <c r="M390" i="2"/>
  <c r="L390" i="2"/>
  <c r="K390" i="2"/>
  <c r="J390" i="2"/>
  <c r="I390" i="2"/>
  <c r="H390" i="2"/>
  <c r="E390" i="2"/>
  <c r="D390" i="2"/>
  <c r="C390" i="2"/>
  <c r="B390" i="2"/>
  <c r="A390" i="2"/>
  <c r="N389" i="2"/>
  <c r="M389" i="2"/>
  <c r="L389" i="2"/>
  <c r="K389" i="2"/>
  <c r="J389" i="2"/>
  <c r="I389" i="2"/>
  <c r="H389" i="2"/>
  <c r="E389" i="2"/>
  <c r="D389" i="2"/>
  <c r="C389" i="2"/>
  <c r="B389" i="2"/>
  <c r="A389" i="2"/>
  <c r="N388" i="2"/>
  <c r="M388" i="2"/>
  <c r="L388" i="2"/>
  <c r="K388" i="2"/>
  <c r="J388" i="2"/>
  <c r="I388" i="2"/>
  <c r="H388" i="2"/>
  <c r="E388" i="2"/>
  <c r="D388" i="2"/>
  <c r="C388" i="2"/>
  <c r="B388" i="2"/>
  <c r="A388" i="2"/>
  <c r="N387" i="2"/>
  <c r="M387" i="2"/>
  <c r="L387" i="2"/>
  <c r="K387" i="2"/>
  <c r="J387" i="2"/>
  <c r="I387" i="2"/>
  <c r="H387" i="2"/>
  <c r="E387" i="2"/>
  <c r="D387" i="2"/>
  <c r="C387" i="2"/>
  <c r="B387" i="2"/>
  <c r="A387" i="2"/>
  <c r="N386" i="2"/>
  <c r="M386" i="2"/>
  <c r="L386" i="2"/>
  <c r="K386" i="2"/>
  <c r="J386" i="2"/>
  <c r="I386" i="2"/>
  <c r="H386" i="2"/>
  <c r="E386" i="2"/>
  <c r="D386" i="2"/>
  <c r="C386" i="2"/>
  <c r="B386" i="2"/>
  <c r="A386" i="2"/>
  <c r="N385" i="2"/>
  <c r="M385" i="2"/>
  <c r="L385" i="2"/>
  <c r="K385" i="2"/>
  <c r="J385" i="2"/>
  <c r="I385" i="2"/>
  <c r="H385" i="2"/>
  <c r="E385" i="2"/>
  <c r="D385" i="2"/>
  <c r="C385" i="2"/>
  <c r="B385" i="2"/>
  <c r="A385" i="2"/>
  <c r="N384" i="2"/>
  <c r="M384" i="2"/>
  <c r="L384" i="2"/>
  <c r="K384" i="2"/>
  <c r="J384" i="2"/>
  <c r="I384" i="2"/>
  <c r="H384" i="2"/>
  <c r="E384" i="2"/>
  <c r="D384" i="2"/>
  <c r="C384" i="2"/>
  <c r="B384" i="2"/>
  <c r="A384" i="2"/>
  <c r="N383" i="2"/>
  <c r="M383" i="2"/>
  <c r="L383" i="2"/>
  <c r="K383" i="2"/>
  <c r="J383" i="2"/>
  <c r="I383" i="2"/>
  <c r="H383" i="2"/>
  <c r="E383" i="2"/>
  <c r="D383" i="2"/>
  <c r="C383" i="2"/>
  <c r="B383" i="2"/>
  <c r="A383" i="2"/>
  <c r="N382" i="2"/>
  <c r="M382" i="2"/>
  <c r="L382" i="2"/>
  <c r="K382" i="2"/>
  <c r="J382" i="2"/>
  <c r="I382" i="2"/>
  <c r="H382" i="2"/>
  <c r="E382" i="2"/>
  <c r="D382" i="2"/>
  <c r="C382" i="2"/>
  <c r="B382" i="2"/>
  <c r="A382" i="2"/>
  <c r="N381" i="2"/>
  <c r="M381" i="2"/>
  <c r="L381" i="2"/>
  <c r="K381" i="2"/>
  <c r="J381" i="2"/>
  <c r="I381" i="2"/>
  <c r="H381" i="2"/>
  <c r="E381" i="2"/>
  <c r="D381" i="2"/>
  <c r="C381" i="2"/>
  <c r="B381" i="2"/>
  <c r="A381" i="2"/>
  <c r="N380" i="2"/>
  <c r="M380" i="2"/>
  <c r="L380" i="2"/>
  <c r="K380" i="2"/>
  <c r="J380" i="2"/>
  <c r="I380" i="2"/>
  <c r="H380" i="2"/>
  <c r="E380" i="2"/>
  <c r="D380" i="2"/>
  <c r="C380" i="2"/>
  <c r="B380" i="2"/>
  <c r="A380" i="2"/>
  <c r="N379" i="2"/>
  <c r="M379" i="2"/>
  <c r="L379" i="2"/>
  <c r="K379" i="2"/>
  <c r="J379" i="2"/>
  <c r="I379" i="2"/>
  <c r="H379" i="2"/>
  <c r="E379" i="2"/>
  <c r="D379" i="2"/>
  <c r="C379" i="2"/>
  <c r="B379" i="2"/>
  <c r="A379" i="2"/>
  <c r="N378" i="2"/>
  <c r="M378" i="2"/>
  <c r="L378" i="2"/>
  <c r="K378" i="2"/>
  <c r="J378" i="2"/>
  <c r="I378" i="2"/>
  <c r="H378" i="2"/>
  <c r="E378" i="2"/>
  <c r="D378" i="2"/>
  <c r="C378" i="2"/>
  <c r="B378" i="2"/>
  <c r="A378" i="2"/>
  <c r="N377" i="2"/>
  <c r="M377" i="2"/>
  <c r="L377" i="2"/>
  <c r="K377" i="2"/>
  <c r="J377" i="2"/>
  <c r="I377" i="2"/>
  <c r="H377" i="2"/>
  <c r="E377" i="2"/>
  <c r="D377" i="2"/>
  <c r="C377" i="2"/>
  <c r="B377" i="2"/>
  <c r="A377" i="2"/>
  <c r="N376" i="2"/>
  <c r="M376" i="2"/>
  <c r="L376" i="2"/>
  <c r="K376" i="2"/>
  <c r="J376" i="2"/>
  <c r="I376" i="2"/>
  <c r="H376" i="2"/>
  <c r="E376" i="2"/>
  <c r="D376" i="2"/>
  <c r="C376" i="2"/>
  <c r="B376" i="2"/>
  <c r="A376" i="2"/>
  <c r="N375" i="2"/>
  <c r="M375" i="2"/>
  <c r="L375" i="2"/>
  <c r="K375" i="2"/>
  <c r="J375" i="2"/>
  <c r="I375" i="2"/>
  <c r="H375" i="2"/>
  <c r="E375" i="2"/>
  <c r="D375" i="2"/>
  <c r="C375" i="2"/>
  <c r="B375" i="2"/>
  <c r="A375" i="2"/>
  <c r="N374" i="2"/>
  <c r="M374" i="2"/>
  <c r="L374" i="2"/>
  <c r="K374" i="2"/>
  <c r="J374" i="2"/>
  <c r="I374" i="2"/>
  <c r="H374" i="2"/>
  <c r="E374" i="2"/>
  <c r="D374" i="2"/>
  <c r="C374" i="2"/>
  <c r="B374" i="2"/>
  <c r="A374" i="2"/>
  <c r="N373" i="2"/>
  <c r="M373" i="2"/>
  <c r="L373" i="2"/>
  <c r="K373" i="2"/>
  <c r="J373" i="2"/>
  <c r="I373" i="2"/>
  <c r="H373" i="2"/>
  <c r="E373" i="2"/>
  <c r="D373" i="2"/>
  <c r="C373" i="2"/>
  <c r="B373" i="2"/>
  <c r="A373" i="2"/>
  <c r="N372" i="2"/>
  <c r="M372" i="2"/>
  <c r="L372" i="2"/>
  <c r="K372" i="2"/>
  <c r="J372" i="2"/>
  <c r="I372" i="2"/>
  <c r="H372" i="2"/>
  <c r="E372" i="2"/>
  <c r="D372" i="2"/>
  <c r="C372" i="2"/>
  <c r="B372" i="2"/>
  <c r="A372" i="2"/>
  <c r="N371" i="2"/>
  <c r="M371" i="2"/>
  <c r="L371" i="2"/>
  <c r="K371" i="2"/>
  <c r="J371" i="2"/>
  <c r="I371" i="2"/>
  <c r="H371" i="2"/>
  <c r="E371" i="2"/>
  <c r="D371" i="2"/>
  <c r="C371" i="2"/>
  <c r="B371" i="2"/>
  <c r="A371" i="2"/>
  <c r="N370" i="2"/>
  <c r="M370" i="2"/>
  <c r="L370" i="2"/>
  <c r="K370" i="2"/>
  <c r="J370" i="2"/>
  <c r="I370" i="2"/>
  <c r="H370" i="2"/>
  <c r="E370" i="2"/>
  <c r="D370" i="2"/>
  <c r="C370" i="2"/>
  <c r="B370" i="2"/>
  <c r="A370" i="2"/>
  <c r="N369" i="2"/>
  <c r="M369" i="2"/>
  <c r="L369" i="2"/>
  <c r="K369" i="2"/>
  <c r="J369" i="2"/>
  <c r="I369" i="2"/>
  <c r="H369" i="2"/>
  <c r="E369" i="2"/>
  <c r="D369" i="2"/>
  <c r="C369" i="2"/>
  <c r="B369" i="2"/>
  <c r="A369" i="2"/>
  <c r="N368" i="2"/>
  <c r="M368" i="2"/>
  <c r="L368" i="2"/>
  <c r="K368" i="2"/>
  <c r="J368" i="2"/>
  <c r="I368" i="2"/>
  <c r="H368" i="2"/>
  <c r="E368" i="2"/>
  <c r="D368" i="2"/>
  <c r="C368" i="2"/>
  <c r="B368" i="2"/>
  <c r="A368" i="2"/>
  <c r="N367" i="2"/>
  <c r="M367" i="2"/>
  <c r="L367" i="2"/>
  <c r="K367" i="2"/>
  <c r="J367" i="2"/>
  <c r="I367" i="2"/>
  <c r="H367" i="2"/>
  <c r="E367" i="2"/>
  <c r="D367" i="2"/>
  <c r="C367" i="2"/>
  <c r="B367" i="2"/>
  <c r="A367" i="2"/>
  <c r="N366" i="2"/>
  <c r="M366" i="2"/>
  <c r="L366" i="2"/>
  <c r="K366" i="2"/>
  <c r="J366" i="2"/>
  <c r="I366" i="2"/>
  <c r="H366" i="2"/>
  <c r="E366" i="2"/>
  <c r="D366" i="2"/>
  <c r="C366" i="2"/>
  <c r="B366" i="2"/>
  <c r="A366" i="2"/>
  <c r="N365" i="2"/>
  <c r="M365" i="2"/>
  <c r="L365" i="2"/>
  <c r="K365" i="2"/>
  <c r="J365" i="2"/>
  <c r="I365" i="2"/>
  <c r="H365" i="2"/>
  <c r="E365" i="2"/>
  <c r="D365" i="2"/>
  <c r="C365" i="2"/>
  <c r="B365" i="2"/>
  <c r="A365" i="2"/>
  <c r="N364" i="2"/>
  <c r="M364" i="2"/>
  <c r="L364" i="2"/>
  <c r="K364" i="2"/>
  <c r="J364" i="2"/>
  <c r="I364" i="2"/>
  <c r="H364" i="2"/>
  <c r="E364" i="2"/>
  <c r="D364" i="2"/>
  <c r="C364" i="2"/>
  <c r="B364" i="2"/>
  <c r="A364" i="2"/>
  <c r="N363" i="2"/>
  <c r="M363" i="2"/>
  <c r="L363" i="2"/>
  <c r="K363" i="2"/>
  <c r="J363" i="2"/>
  <c r="I363" i="2"/>
  <c r="H363" i="2"/>
  <c r="E363" i="2"/>
  <c r="D363" i="2"/>
  <c r="C363" i="2"/>
  <c r="B363" i="2"/>
  <c r="A363" i="2"/>
  <c r="N362" i="2"/>
  <c r="M362" i="2"/>
  <c r="L362" i="2"/>
  <c r="K362" i="2"/>
  <c r="J362" i="2"/>
  <c r="I362" i="2"/>
  <c r="H362" i="2"/>
  <c r="E362" i="2"/>
  <c r="D362" i="2"/>
  <c r="C362" i="2"/>
  <c r="B362" i="2"/>
  <c r="A362" i="2"/>
  <c r="N361" i="2"/>
  <c r="M361" i="2"/>
  <c r="L361" i="2"/>
  <c r="K361" i="2"/>
  <c r="J361" i="2"/>
  <c r="I361" i="2"/>
  <c r="H361" i="2"/>
  <c r="E361" i="2"/>
  <c r="D361" i="2"/>
  <c r="C361" i="2"/>
  <c r="B361" i="2"/>
  <c r="A361" i="2"/>
  <c r="N360" i="2"/>
  <c r="M360" i="2"/>
  <c r="L360" i="2"/>
  <c r="K360" i="2"/>
  <c r="J360" i="2"/>
  <c r="I360" i="2"/>
  <c r="H360" i="2"/>
  <c r="E360" i="2"/>
  <c r="D360" i="2"/>
  <c r="C360" i="2"/>
  <c r="B360" i="2"/>
  <c r="A360" i="2"/>
  <c r="N359" i="2"/>
  <c r="M359" i="2"/>
  <c r="L359" i="2"/>
  <c r="K359" i="2"/>
  <c r="J359" i="2"/>
  <c r="I359" i="2"/>
  <c r="H359" i="2"/>
  <c r="E359" i="2"/>
  <c r="D359" i="2"/>
  <c r="C359" i="2"/>
  <c r="B359" i="2"/>
  <c r="A359" i="2"/>
  <c r="N358" i="2"/>
  <c r="M358" i="2"/>
  <c r="L358" i="2"/>
  <c r="K358" i="2"/>
  <c r="J358" i="2"/>
  <c r="I358" i="2"/>
  <c r="H358" i="2"/>
  <c r="E358" i="2"/>
  <c r="D358" i="2"/>
  <c r="C358" i="2"/>
  <c r="B358" i="2"/>
  <c r="A358" i="2"/>
  <c r="N357" i="2"/>
  <c r="M357" i="2"/>
  <c r="L357" i="2"/>
  <c r="K357" i="2"/>
  <c r="J357" i="2"/>
  <c r="I357" i="2"/>
  <c r="H357" i="2"/>
  <c r="E357" i="2"/>
  <c r="D357" i="2"/>
  <c r="C357" i="2"/>
  <c r="B357" i="2"/>
  <c r="A357" i="2"/>
  <c r="N356" i="2"/>
  <c r="M356" i="2"/>
  <c r="L356" i="2"/>
  <c r="K356" i="2"/>
  <c r="J356" i="2"/>
  <c r="I356" i="2"/>
  <c r="H356" i="2"/>
  <c r="E356" i="2"/>
  <c r="D356" i="2"/>
  <c r="C356" i="2"/>
  <c r="B356" i="2"/>
  <c r="A356" i="2"/>
  <c r="N355" i="2"/>
  <c r="M355" i="2"/>
  <c r="L355" i="2"/>
  <c r="K355" i="2"/>
  <c r="J355" i="2"/>
  <c r="I355" i="2"/>
  <c r="H355" i="2"/>
  <c r="E355" i="2"/>
  <c r="D355" i="2"/>
  <c r="C355" i="2"/>
  <c r="B355" i="2"/>
  <c r="A355" i="2"/>
  <c r="N354" i="2"/>
  <c r="M354" i="2"/>
  <c r="L354" i="2"/>
  <c r="K354" i="2"/>
  <c r="J354" i="2"/>
  <c r="I354" i="2"/>
  <c r="H354" i="2"/>
  <c r="E354" i="2"/>
  <c r="D354" i="2"/>
  <c r="C354" i="2"/>
  <c r="B354" i="2"/>
  <c r="A354" i="2"/>
  <c r="N353" i="2"/>
  <c r="M353" i="2"/>
  <c r="L353" i="2"/>
  <c r="K353" i="2"/>
  <c r="J353" i="2"/>
  <c r="I353" i="2"/>
  <c r="H353" i="2"/>
  <c r="E353" i="2"/>
  <c r="D353" i="2"/>
  <c r="C353" i="2"/>
  <c r="B353" i="2"/>
  <c r="A353" i="2"/>
  <c r="N352" i="2"/>
  <c r="M352" i="2"/>
  <c r="L352" i="2"/>
  <c r="K352" i="2"/>
  <c r="J352" i="2"/>
  <c r="I352" i="2"/>
  <c r="H352" i="2"/>
  <c r="E352" i="2"/>
  <c r="D352" i="2"/>
  <c r="C352" i="2"/>
  <c r="B352" i="2"/>
  <c r="A352" i="2"/>
  <c r="N351" i="2"/>
  <c r="M351" i="2"/>
  <c r="L351" i="2"/>
  <c r="K351" i="2"/>
  <c r="J351" i="2"/>
  <c r="I351" i="2"/>
  <c r="H351" i="2"/>
  <c r="E351" i="2"/>
  <c r="D351" i="2"/>
  <c r="C351" i="2"/>
  <c r="B351" i="2"/>
  <c r="A351" i="2"/>
  <c r="N350" i="2"/>
  <c r="M350" i="2"/>
  <c r="L350" i="2"/>
  <c r="K350" i="2"/>
  <c r="J350" i="2"/>
  <c r="I350" i="2"/>
  <c r="H350" i="2"/>
  <c r="E350" i="2"/>
  <c r="D350" i="2"/>
  <c r="C350" i="2"/>
  <c r="B350" i="2"/>
  <c r="A350" i="2"/>
  <c r="N349" i="2"/>
  <c r="M349" i="2"/>
  <c r="L349" i="2"/>
  <c r="K349" i="2"/>
  <c r="J349" i="2"/>
  <c r="I349" i="2"/>
  <c r="H349" i="2"/>
  <c r="E349" i="2"/>
  <c r="D349" i="2"/>
  <c r="C349" i="2"/>
  <c r="B349" i="2"/>
  <c r="A349" i="2"/>
  <c r="N348" i="2"/>
  <c r="M348" i="2"/>
  <c r="L348" i="2"/>
  <c r="K348" i="2"/>
  <c r="J348" i="2"/>
  <c r="I348" i="2"/>
  <c r="H348" i="2"/>
  <c r="E348" i="2"/>
  <c r="D348" i="2"/>
  <c r="C348" i="2"/>
  <c r="B348" i="2"/>
  <c r="A348" i="2"/>
  <c r="N347" i="2"/>
  <c r="M347" i="2"/>
  <c r="L347" i="2"/>
  <c r="K347" i="2"/>
  <c r="J347" i="2"/>
  <c r="I347" i="2"/>
  <c r="H347" i="2"/>
  <c r="E347" i="2"/>
  <c r="D347" i="2"/>
  <c r="C347" i="2"/>
  <c r="B347" i="2"/>
  <c r="A347" i="2"/>
  <c r="N346" i="2"/>
  <c r="M346" i="2"/>
  <c r="L346" i="2"/>
  <c r="K346" i="2"/>
  <c r="J346" i="2"/>
  <c r="I346" i="2"/>
  <c r="H346" i="2"/>
  <c r="E346" i="2"/>
  <c r="D346" i="2"/>
  <c r="C346" i="2"/>
  <c r="B346" i="2"/>
  <c r="A346" i="2"/>
  <c r="N345" i="2"/>
  <c r="M345" i="2"/>
  <c r="L345" i="2"/>
  <c r="K345" i="2"/>
  <c r="J345" i="2"/>
  <c r="I345" i="2"/>
  <c r="H345" i="2"/>
  <c r="E345" i="2"/>
  <c r="D345" i="2"/>
  <c r="C345" i="2"/>
  <c r="B345" i="2"/>
  <c r="A345" i="2"/>
  <c r="N344" i="2"/>
  <c r="M344" i="2"/>
  <c r="L344" i="2"/>
  <c r="K344" i="2"/>
  <c r="J344" i="2"/>
  <c r="I344" i="2"/>
  <c r="H344" i="2"/>
  <c r="E344" i="2"/>
  <c r="D344" i="2"/>
  <c r="C344" i="2"/>
  <c r="B344" i="2"/>
  <c r="A344" i="2"/>
  <c r="N343" i="2"/>
  <c r="M343" i="2"/>
  <c r="L343" i="2"/>
  <c r="K343" i="2"/>
  <c r="J343" i="2"/>
  <c r="I343" i="2"/>
  <c r="H343" i="2"/>
  <c r="E343" i="2"/>
  <c r="D343" i="2"/>
  <c r="C343" i="2"/>
  <c r="B343" i="2"/>
  <c r="A343" i="2"/>
  <c r="N342" i="2"/>
  <c r="M342" i="2"/>
  <c r="L342" i="2"/>
  <c r="K342" i="2"/>
  <c r="J342" i="2"/>
  <c r="I342" i="2"/>
  <c r="H342" i="2"/>
  <c r="E342" i="2"/>
  <c r="D342" i="2"/>
  <c r="C342" i="2"/>
  <c r="B342" i="2"/>
  <c r="A342" i="2"/>
  <c r="N341" i="2"/>
  <c r="M341" i="2"/>
  <c r="L341" i="2"/>
  <c r="K341" i="2"/>
  <c r="J341" i="2"/>
  <c r="I341" i="2"/>
  <c r="H341" i="2"/>
  <c r="E341" i="2"/>
  <c r="D341" i="2"/>
  <c r="C341" i="2"/>
  <c r="B341" i="2"/>
  <c r="A341" i="2"/>
  <c r="N340" i="2"/>
  <c r="M340" i="2"/>
  <c r="L340" i="2"/>
  <c r="K340" i="2"/>
  <c r="J340" i="2"/>
  <c r="I340" i="2"/>
  <c r="H340" i="2"/>
  <c r="E340" i="2"/>
  <c r="D340" i="2"/>
  <c r="C340" i="2"/>
  <c r="B340" i="2"/>
  <c r="A340" i="2"/>
  <c r="N339" i="2"/>
  <c r="M339" i="2"/>
  <c r="L339" i="2"/>
  <c r="K339" i="2"/>
  <c r="J339" i="2"/>
  <c r="I339" i="2"/>
  <c r="H339" i="2"/>
  <c r="E339" i="2"/>
  <c r="D339" i="2"/>
  <c r="C339" i="2"/>
  <c r="B339" i="2"/>
  <c r="A339" i="2"/>
  <c r="N338" i="2"/>
  <c r="M338" i="2"/>
  <c r="L338" i="2"/>
  <c r="K338" i="2"/>
  <c r="J338" i="2"/>
  <c r="I338" i="2"/>
  <c r="H338" i="2"/>
  <c r="E338" i="2"/>
  <c r="D338" i="2"/>
  <c r="C338" i="2"/>
  <c r="B338" i="2"/>
  <c r="A338" i="2"/>
  <c r="N337" i="2"/>
  <c r="M337" i="2"/>
  <c r="L337" i="2"/>
  <c r="K337" i="2"/>
  <c r="J337" i="2"/>
  <c r="I337" i="2"/>
  <c r="H337" i="2"/>
  <c r="E337" i="2"/>
  <c r="D337" i="2"/>
  <c r="C337" i="2"/>
  <c r="B337" i="2"/>
  <c r="A337" i="2"/>
  <c r="N336" i="2"/>
  <c r="M336" i="2"/>
  <c r="L336" i="2"/>
  <c r="K336" i="2"/>
  <c r="J336" i="2"/>
  <c r="I336" i="2"/>
  <c r="H336" i="2"/>
  <c r="E336" i="2"/>
  <c r="D336" i="2"/>
  <c r="C336" i="2"/>
  <c r="B336" i="2"/>
  <c r="A336" i="2"/>
  <c r="N335" i="2"/>
  <c r="M335" i="2"/>
  <c r="L335" i="2"/>
  <c r="K335" i="2"/>
  <c r="J335" i="2"/>
  <c r="I335" i="2"/>
  <c r="H335" i="2"/>
  <c r="E335" i="2"/>
  <c r="D335" i="2"/>
  <c r="C335" i="2"/>
  <c r="B335" i="2"/>
  <c r="A335" i="2"/>
  <c r="N334" i="2"/>
  <c r="M334" i="2"/>
  <c r="L334" i="2"/>
  <c r="K334" i="2"/>
  <c r="J334" i="2"/>
  <c r="I334" i="2"/>
  <c r="H334" i="2"/>
  <c r="E334" i="2"/>
  <c r="D334" i="2"/>
  <c r="C334" i="2"/>
  <c r="B334" i="2"/>
  <c r="A334" i="2"/>
  <c r="N333" i="2"/>
  <c r="M333" i="2"/>
  <c r="L333" i="2"/>
  <c r="K333" i="2"/>
  <c r="J333" i="2"/>
  <c r="I333" i="2"/>
  <c r="H333" i="2"/>
  <c r="E333" i="2"/>
  <c r="D333" i="2"/>
  <c r="C333" i="2"/>
  <c r="B333" i="2"/>
  <c r="A333" i="2"/>
  <c r="N332" i="2"/>
  <c r="M332" i="2"/>
  <c r="L332" i="2"/>
  <c r="K332" i="2"/>
  <c r="J332" i="2"/>
  <c r="I332" i="2"/>
  <c r="H332" i="2"/>
  <c r="E332" i="2"/>
  <c r="D332" i="2"/>
  <c r="C332" i="2"/>
  <c r="B332" i="2"/>
  <c r="A332" i="2"/>
  <c r="N331" i="2"/>
  <c r="M331" i="2"/>
  <c r="L331" i="2"/>
  <c r="K331" i="2"/>
  <c r="J331" i="2"/>
  <c r="I331" i="2"/>
  <c r="H331" i="2"/>
  <c r="E331" i="2"/>
  <c r="D331" i="2"/>
  <c r="C331" i="2"/>
  <c r="B331" i="2"/>
  <c r="A331" i="2"/>
  <c r="N330" i="2"/>
  <c r="M330" i="2"/>
  <c r="L330" i="2"/>
  <c r="K330" i="2"/>
  <c r="J330" i="2"/>
  <c r="I330" i="2"/>
  <c r="H330" i="2"/>
  <c r="E330" i="2"/>
  <c r="D330" i="2"/>
  <c r="C330" i="2"/>
  <c r="B330" i="2"/>
  <c r="A330" i="2"/>
  <c r="N329" i="2"/>
  <c r="M329" i="2"/>
  <c r="L329" i="2"/>
  <c r="K329" i="2"/>
  <c r="J329" i="2"/>
  <c r="I329" i="2"/>
  <c r="H329" i="2"/>
  <c r="E329" i="2"/>
  <c r="D329" i="2"/>
  <c r="C329" i="2"/>
  <c r="B329" i="2"/>
  <c r="A329" i="2"/>
  <c r="N328" i="2"/>
  <c r="M328" i="2"/>
  <c r="L328" i="2"/>
  <c r="K328" i="2"/>
  <c r="J328" i="2"/>
  <c r="I328" i="2"/>
  <c r="H328" i="2"/>
  <c r="E328" i="2"/>
  <c r="D328" i="2"/>
  <c r="C328" i="2"/>
  <c r="B328" i="2"/>
  <c r="A328" i="2"/>
  <c r="N327" i="2"/>
  <c r="M327" i="2"/>
  <c r="L327" i="2"/>
  <c r="K327" i="2"/>
  <c r="J327" i="2"/>
  <c r="I327" i="2"/>
  <c r="H327" i="2"/>
  <c r="E327" i="2"/>
  <c r="D327" i="2"/>
  <c r="C327" i="2"/>
  <c r="B327" i="2"/>
  <c r="A327" i="2"/>
  <c r="N326" i="2"/>
  <c r="M326" i="2"/>
  <c r="L326" i="2"/>
  <c r="K326" i="2"/>
  <c r="J326" i="2"/>
  <c r="I326" i="2"/>
  <c r="H326" i="2"/>
  <c r="E326" i="2"/>
  <c r="D326" i="2"/>
  <c r="C326" i="2"/>
  <c r="B326" i="2"/>
  <c r="A326" i="2"/>
  <c r="N325" i="2"/>
  <c r="M325" i="2"/>
  <c r="L325" i="2"/>
  <c r="K325" i="2"/>
  <c r="J325" i="2"/>
  <c r="I325" i="2"/>
  <c r="H325" i="2"/>
  <c r="E325" i="2"/>
  <c r="D325" i="2"/>
  <c r="C325" i="2"/>
  <c r="B325" i="2"/>
  <c r="A325" i="2"/>
  <c r="N324" i="2"/>
  <c r="M324" i="2"/>
  <c r="L324" i="2"/>
  <c r="K324" i="2"/>
  <c r="J324" i="2"/>
  <c r="I324" i="2"/>
  <c r="H324" i="2"/>
  <c r="E324" i="2"/>
  <c r="D324" i="2"/>
  <c r="C324" i="2"/>
  <c r="B324" i="2"/>
  <c r="A324" i="2"/>
  <c r="N323" i="2"/>
  <c r="M323" i="2"/>
  <c r="L323" i="2"/>
  <c r="K323" i="2"/>
  <c r="J323" i="2"/>
  <c r="I323" i="2"/>
  <c r="H323" i="2"/>
  <c r="E323" i="2"/>
  <c r="D323" i="2"/>
  <c r="C323" i="2"/>
  <c r="B323" i="2"/>
  <c r="A323" i="2"/>
  <c r="N322" i="2"/>
  <c r="M322" i="2"/>
  <c r="L322" i="2"/>
  <c r="K322" i="2"/>
  <c r="J322" i="2"/>
  <c r="I322" i="2"/>
  <c r="H322" i="2"/>
  <c r="E322" i="2"/>
  <c r="D322" i="2"/>
  <c r="C322" i="2"/>
  <c r="B322" i="2"/>
  <c r="A322" i="2"/>
  <c r="N321" i="2"/>
  <c r="M321" i="2"/>
  <c r="L321" i="2"/>
  <c r="K321" i="2"/>
  <c r="J321" i="2"/>
  <c r="I321" i="2"/>
  <c r="H321" i="2"/>
  <c r="E321" i="2"/>
  <c r="D321" i="2"/>
  <c r="C321" i="2"/>
  <c r="B321" i="2"/>
  <c r="A321" i="2"/>
  <c r="N320" i="2"/>
  <c r="M320" i="2"/>
  <c r="L320" i="2"/>
  <c r="K320" i="2"/>
  <c r="J320" i="2"/>
  <c r="I320" i="2"/>
  <c r="H320" i="2"/>
  <c r="E320" i="2"/>
  <c r="D320" i="2"/>
  <c r="C320" i="2"/>
  <c r="B320" i="2"/>
  <c r="A320" i="2"/>
  <c r="N319" i="2"/>
  <c r="M319" i="2"/>
  <c r="L319" i="2"/>
  <c r="K319" i="2"/>
  <c r="J319" i="2"/>
  <c r="I319" i="2"/>
  <c r="H319" i="2"/>
  <c r="E319" i="2"/>
  <c r="D319" i="2"/>
  <c r="C319" i="2"/>
  <c r="B319" i="2"/>
  <c r="A319" i="2"/>
  <c r="N318" i="2"/>
  <c r="M318" i="2"/>
  <c r="L318" i="2"/>
  <c r="K318" i="2"/>
  <c r="J318" i="2"/>
  <c r="I318" i="2"/>
  <c r="H318" i="2"/>
  <c r="E318" i="2"/>
  <c r="D318" i="2"/>
  <c r="C318" i="2"/>
  <c r="B318" i="2"/>
  <c r="A318" i="2"/>
  <c r="N317" i="2"/>
  <c r="M317" i="2"/>
  <c r="L317" i="2"/>
  <c r="K317" i="2"/>
  <c r="J317" i="2"/>
  <c r="I317" i="2"/>
  <c r="H317" i="2"/>
  <c r="E317" i="2"/>
  <c r="D317" i="2"/>
  <c r="C317" i="2"/>
  <c r="B317" i="2"/>
  <c r="A317" i="2"/>
  <c r="N316" i="2"/>
  <c r="M316" i="2"/>
  <c r="L316" i="2"/>
  <c r="K316" i="2"/>
  <c r="J316" i="2"/>
  <c r="I316" i="2"/>
  <c r="H316" i="2"/>
  <c r="E316" i="2"/>
  <c r="D316" i="2"/>
  <c r="C316" i="2"/>
  <c r="B316" i="2"/>
  <c r="A316" i="2"/>
  <c r="N315" i="2"/>
  <c r="M315" i="2"/>
  <c r="L315" i="2"/>
  <c r="K315" i="2"/>
  <c r="J315" i="2"/>
  <c r="I315" i="2"/>
  <c r="H315" i="2"/>
  <c r="E315" i="2"/>
  <c r="D315" i="2"/>
  <c r="C315" i="2"/>
  <c r="B315" i="2"/>
  <c r="A315" i="2"/>
  <c r="N314" i="2"/>
  <c r="M314" i="2"/>
  <c r="L314" i="2"/>
  <c r="K314" i="2"/>
  <c r="J314" i="2"/>
  <c r="I314" i="2"/>
  <c r="H314" i="2"/>
  <c r="E314" i="2"/>
  <c r="D314" i="2"/>
  <c r="C314" i="2"/>
  <c r="B314" i="2"/>
  <c r="A314" i="2"/>
  <c r="N313" i="2"/>
  <c r="M313" i="2"/>
  <c r="L313" i="2"/>
  <c r="K313" i="2"/>
  <c r="J313" i="2"/>
  <c r="I313" i="2"/>
  <c r="H313" i="2"/>
  <c r="E313" i="2"/>
  <c r="D313" i="2"/>
  <c r="C313" i="2"/>
  <c r="B313" i="2"/>
  <c r="A313" i="2"/>
  <c r="N312" i="2"/>
  <c r="M312" i="2"/>
  <c r="L312" i="2"/>
  <c r="K312" i="2"/>
  <c r="J312" i="2"/>
  <c r="I312" i="2"/>
  <c r="H312" i="2"/>
  <c r="E312" i="2"/>
  <c r="D312" i="2"/>
  <c r="C312" i="2"/>
  <c r="B312" i="2"/>
  <c r="A312" i="2"/>
  <c r="N311" i="2"/>
  <c r="M311" i="2"/>
  <c r="L311" i="2"/>
  <c r="K311" i="2"/>
  <c r="J311" i="2"/>
  <c r="I311" i="2"/>
  <c r="H311" i="2"/>
  <c r="E311" i="2"/>
  <c r="D311" i="2"/>
  <c r="C311" i="2"/>
  <c r="B311" i="2"/>
  <c r="A311" i="2"/>
  <c r="N310" i="2"/>
  <c r="M310" i="2"/>
  <c r="L310" i="2"/>
  <c r="K310" i="2"/>
  <c r="J310" i="2"/>
  <c r="I310" i="2"/>
  <c r="H310" i="2"/>
  <c r="E310" i="2"/>
  <c r="D310" i="2"/>
  <c r="C310" i="2"/>
  <c r="B310" i="2"/>
  <c r="A310" i="2"/>
  <c r="N309" i="2"/>
  <c r="M309" i="2"/>
  <c r="L309" i="2"/>
  <c r="K309" i="2"/>
  <c r="J309" i="2"/>
  <c r="I309" i="2"/>
  <c r="H309" i="2"/>
  <c r="E309" i="2"/>
  <c r="D309" i="2"/>
  <c r="C309" i="2"/>
  <c r="B309" i="2"/>
  <c r="A309" i="2"/>
  <c r="N308" i="2"/>
  <c r="M308" i="2"/>
  <c r="L308" i="2"/>
  <c r="K308" i="2"/>
  <c r="J308" i="2"/>
  <c r="I308" i="2"/>
  <c r="H308" i="2"/>
  <c r="E308" i="2"/>
  <c r="D308" i="2"/>
  <c r="C308" i="2"/>
  <c r="B308" i="2"/>
  <c r="A308" i="2"/>
  <c r="N307" i="2"/>
  <c r="M307" i="2"/>
  <c r="L307" i="2"/>
  <c r="K307" i="2"/>
  <c r="J307" i="2"/>
  <c r="I307" i="2"/>
  <c r="H307" i="2"/>
  <c r="E307" i="2"/>
  <c r="D307" i="2"/>
  <c r="C307" i="2"/>
  <c r="B307" i="2"/>
  <c r="A307" i="2"/>
  <c r="N306" i="2"/>
  <c r="M306" i="2"/>
  <c r="L306" i="2"/>
  <c r="K306" i="2"/>
  <c r="J306" i="2"/>
  <c r="I306" i="2"/>
  <c r="H306" i="2"/>
  <c r="E306" i="2"/>
  <c r="D306" i="2"/>
  <c r="C306" i="2"/>
  <c r="B306" i="2"/>
  <c r="A306" i="2"/>
  <c r="N305" i="2"/>
  <c r="M305" i="2"/>
  <c r="L305" i="2"/>
  <c r="K305" i="2"/>
  <c r="J305" i="2"/>
  <c r="I305" i="2"/>
  <c r="H305" i="2"/>
  <c r="E305" i="2"/>
  <c r="D305" i="2"/>
  <c r="C305" i="2"/>
  <c r="B305" i="2"/>
  <c r="A305" i="2"/>
  <c r="N304" i="2"/>
  <c r="M304" i="2"/>
  <c r="L304" i="2"/>
  <c r="K304" i="2"/>
  <c r="J304" i="2"/>
  <c r="I304" i="2"/>
  <c r="H304" i="2"/>
  <c r="E304" i="2"/>
  <c r="D304" i="2"/>
  <c r="C304" i="2"/>
  <c r="B304" i="2"/>
  <c r="A304" i="2"/>
  <c r="N303" i="2"/>
  <c r="M303" i="2"/>
  <c r="L303" i="2"/>
  <c r="K303" i="2"/>
  <c r="J303" i="2"/>
  <c r="I303" i="2"/>
  <c r="H303" i="2"/>
  <c r="E303" i="2"/>
  <c r="D303" i="2"/>
  <c r="C303" i="2"/>
  <c r="B303" i="2"/>
  <c r="A303" i="2"/>
  <c r="N302" i="2"/>
  <c r="M302" i="2"/>
  <c r="L302" i="2"/>
  <c r="K302" i="2"/>
  <c r="J302" i="2"/>
  <c r="I302" i="2"/>
  <c r="H302" i="2"/>
  <c r="E302" i="2"/>
  <c r="D302" i="2"/>
  <c r="C302" i="2"/>
  <c r="B302" i="2"/>
  <c r="A302" i="2"/>
  <c r="N301" i="2"/>
  <c r="M301" i="2"/>
  <c r="L301" i="2"/>
  <c r="K301" i="2"/>
  <c r="J301" i="2"/>
  <c r="I301" i="2"/>
  <c r="H301" i="2"/>
  <c r="E301" i="2"/>
  <c r="D301" i="2"/>
  <c r="C301" i="2"/>
  <c r="B301" i="2"/>
  <c r="A301" i="2"/>
  <c r="N300" i="2"/>
  <c r="M300" i="2"/>
  <c r="L300" i="2"/>
  <c r="K300" i="2"/>
  <c r="J300" i="2"/>
  <c r="I300" i="2"/>
  <c r="H300" i="2"/>
  <c r="E300" i="2"/>
  <c r="D300" i="2"/>
  <c r="C300" i="2"/>
  <c r="B300" i="2"/>
  <c r="A300" i="2"/>
  <c r="N299" i="2"/>
  <c r="M299" i="2"/>
  <c r="L299" i="2"/>
  <c r="K299" i="2"/>
  <c r="J299" i="2"/>
  <c r="I299" i="2"/>
  <c r="H299" i="2"/>
  <c r="E299" i="2"/>
  <c r="D299" i="2"/>
  <c r="C299" i="2"/>
  <c r="B299" i="2"/>
  <c r="A299" i="2"/>
  <c r="N298" i="2"/>
  <c r="M298" i="2"/>
  <c r="L298" i="2"/>
  <c r="K298" i="2"/>
  <c r="J298" i="2"/>
  <c r="I298" i="2"/>
  <c r="H298" i="2"/>
  <c r="E298" i="2"/>
  <c r="D298" i="2"/>
  <c r="C298" i="2"/>
  <c r="B298" i="2"/>
  <c r="A298" i="2"/>
  <c r="N297" i="2"/>
  <c r="M297" i="2"/>
  <c r="L297" i="2"/>
  <c r="K297" i="2"/>
  <c r="J297" i="2"/>
  <c r="I297" i="2"/>
  <c r="H297" i="2"/>
  <c r="E297" i="2"/>
  <c r="D297" i="2"/>
  <c r="C297" i="2"/>
  <c r="B297" i="2"/>
  <c r="A297" i="2"/>
  <c r="N296" i="2"/>
  <c r="M296" i="2"/>
  <c r="L296" i="2"/>
  <c r="K296" i="2"/>
  <c r="J296" i="2"/>
  <c r="I296" i="2"/>
  <c r="H296" i="2"/>
  <c r="E296" i="2"/>
  <c r="D296" i="2"/>
  <c r="C296" i="2"/>
  <c r="B296" i="2"/>
  <c r="A296" i="2"/>
  <c r="N295" i="2"/>
  <c r="M295" i="2"/>
  <c r="L295" i="2"/>
  <c r="K295" i="2"/>
  <c r="J295" i="2"/>
  <c r="I295" i="2"/>
  <c r="H295" i="2"/>
  <c r="E295" i="2"/>
  <c r="D295" i="2"/>
  <c r="C295" i="2"/>
  <c r="B295" i="2"/>
  <c r="A295" i="2"/>
  <c r="N294" i="2"/>
  <c r="M294" i="2"/>
  <c r="L294" i="2"/>
  <c r="K294" i="2"/>
  <c r="J294" i="2"/>
  <c r="I294" i="2"/>
  <c r="H294" i="2"/>
  <c r="E294" i="2"/>
  <c r="D294" i="2"/>
  <c r="C294" i="2"/>
  <c r="B294" i="2"/>
  <c r="A294" i="2"/>
  <c r="N293" i="2"/>
  <c r="M293" i="2"/>
  <c r="L293" i="2"/>
  <c r="K293" i="2"/>
  <c r="J293" i="2"/>
  <c r="I293" i="2"/>
  <c r="H293" i="2"/>
  <c r="E293" i="2"/>
  <c r="D293" i="2"/>
  <c r="C293" i="2"/>
  <c r="B293" i="2"/>
  <c r="A293" i="2"/>
  <c r="N292" i="2"/>
  <c r="M292" i="2"/>
  <c r="L292" i="2"/>
  <c r="K292" i="2"/>
  <c r="J292" i="2"/>
  <c r="I292" i="2"/>
  <c r="H292" i="2"/>
  <c r="E292" i="2"/>
  <c r="D292" i="2"/>
  <c r="C292" i="2"/>
  <c r="B292" i="2"/>
  <c r="A292" i="2"/>
  <c r="N291" i="2"/>
  <c r="M291" i="2"/>
  <c r="L291" i="2"/>
  <c r="K291" i="2"/>
  <c r="J291" i="2"/>
  <c r="I291" i="2"/>
  <c r="H291" i="2"/>
  <c r="E291" i="2"/>
  <c r="D291" i="2"/>
  <c r="C291" i="2"/>
  <c r="B291" i="2"/>
  <c r="A291" i="2"/>
  <c r="N290" i="2"/>
  <c r="M290" i="2"/>
  <c r="L290" i="2"/>
  <c r="K290" i="2"/>
  <c r="J290" i="2"/>
  <c r="I290" i="2"/>
  <c r="H290" i="2"/>
  <c r="E290" i="2"/>
  <c r="D290" i="2"/>
  <c r="C290" i="2"/>
  <c r="B290" i="2"/>
  <c r="A290" i="2"/>
  <c r="N289" i="2"/>
  <c r="M289" i="2"/>
  <c r="L289" i="2"/>
  <c r="K289" i="2"/>
  <c r="J289" i="2"/>
  <c r="I289" i="2"/>
  <c r="H289" i="2"/>
  <c r="E289" i="2"/>
  <c r="D289" i="2"/>
  <c r="C289" i="2"/>
  <c r="B289" i="2"/>
  <c r="A289" i="2"/>
  <c r="N288" i="2"/>
  <c r="M288" i="2"/>
  <c r="L288" i="2"/>
  <c r="K288" i="2"/>
  <c r="J288" i="2"/>
  <c r="I288" i="2"/>
  <c r="H288" i="2"/>
  <c r="E288" i="2"/>
  <c r="D288" i="2"/>
  <c r="C288" i="2"/>
  <c r="B288" i="2"/>
  <c r="A288" i="2"/>
  <c r="N287" i="2"/>
  <c r="M287" i="2"/>
  <c r="L287" i="2"/>
  <c r="K287" i="2"/>
  <c r="J287" i="2"/>
  <c r="I287" i="2"/>
  <c r="H287" i="2"/>
  <c r="E287" i="2"/>
  <c r="D287" i="2"/>
  <c r="C287" i="2"/>
  <c r="B287" i="2"/>
  <c r="A287" i="2"/>
  <c r="N286" i="2"/>
  <c r="M286" i="2"/>
  <c r="L286" i="2"/>
  <c r="K286" i="2"/>
  <c r="J286" i="2"/>
  <c r="I286" i="2"/>
  <c r="H286" i="2"/>
  <c r="E286" i="2"/>
  <c r="D286" i="2"/>
  <c r="C286" i="2"/>
  <c r="B286" i="2"/>
  <c r="A286" i="2"/>
  <c r="N285" i="2"/>
  <c r="M285" i="2"/>
  <c r="L285" i="2"/>
  <c r="K285" i="2"/>
  <c r="J285" i="2"/>
  <c r="I285" i="2"/>
  <c r="H285" i="2"/>
  <c r="E285" i="2"/>
  <c r="D285" i="2"/>
  <c r="C285" i="2"/>
  <c r="B285" i="2"/>
  <c r="A285" i="2"/>
  <c r="N284" i="2"/>
  <c r="M284" i="2"/>
  <c r="L284" i="2"/>
  <c r="K284" i="2"/>
  <c r="J284" i="2"/>
  <c r="I284" i="2"/>
  <c r="H284" i="2"/>
  <c r="E284" i="2"/>
  <c r="D284" i="2"/>
  <c r="C284" i="2"/>
  <c r="B284" i="2"/>
  <c r="A284" i="2"/>
  <c r="N283" i="2"/>
  <c r="M283" i="2"/>
  <c r="L283" i="2"/>
  <c r="K283" i="2"/>
  <c r="J283" i="2"/>
  <c r="I283" i="2"/>
  <c r="H283" i="2"/>
  <c r="E283" i="2"/>
  <c r="D283" i="2"/>
  <c r="C283" i="2"/>
  <c r="B283" i="2"/>
  <c r="A283" i="2"/>
  <c r="N282" i="2"/>
  <c r="M282" i="2"/>
  <c r="L282" i="2"/>
  <c r="K282" i="2"/>
  <c r="J282" i="2"/>
  <c r="I282" i="2"/>
  <c r="H282" i="2"/>
  <c r="E282" i="2"/>
  <c r="D282" i="2"/>
  <c r="C282" i="2"/>
  <c r="B282" i="2"/>
  <c r="A282" i="2"/>
  <c r="N281" i="2"/>
  <c r="M281" i="2"/>
  <c r="L281" i="2"/>
  <c r="K281" i="2"/>
  <c r="J281" i="2"/>
  <c r="I281" i="2"/>
  <c r="H281" i="2"/>
  <c r="E281" i="2"/>
  <c r="D281" i="2"/>
  <c r="C281" i="2"/>
  <c r="B281" i="2"/>
  <c r="A281" i="2"/>
  <c r="N280" i="2"/>
  <c r="M280" i="2"/>
  <c r="L280" i="2"/>
  <c r="K280" i="2"/>
  <c r="J280" i="2"/>
  <c r="I280" i="2"/>
  <c r="H280" i="2"/>
  <c r="E280" i="2"/>
  <c r="D280" i="2"/>
  <c r="C280" i="2"/>
  <c r="B280" i="2"/>
  <c r="A280" i="2"/>
  <c r="N279" i="2"/>
  <c r="M279" i="2"/>
  <c r="L279" i="2"/>
  <c r="K279" i="2"/>
  <c r="J279" i="2"/>
  <c r="I279" i="2"/>
  <c r="H279" i="2"/>
  <c r="E279" i="2"/>
  <c r="D279" i="2"/>
  <c r="C279" i="2"/>
  <c r="B279" i="2"/>
  <c r="A279" i="2"/>
  <c r="N278" i="2"/>
  <c r="M278" i="2"/>
  <c r="L278" i="2"/>
  <c r="K278" i="2"/>
  <c r="J278" i="2"/>
  <c r="I278" i="2"/>
  <c r="H278" i="2"/>
  <c r="E278" i="2"/>
  <c r="D278" i="2"/>
  <c r="C278" i="2"/>
  <c r="B278" i="2"/>
  <c r="A278" i="2"/>
  <c r="N277" i="2"/>
  <c r="M277" i="2"/>
  <c r="L277" i="2"/>
  <c r="K277" i="2"/>
  <c r="J277" i="2"/>
  <c r="I277" i="2"/>
  <c r="H277" i="2"/>
  <c r="E277" i="2"/>
  <c r="D277" i="2"/>
  <c r="C277" i="2"/>
  <c r="B277" i="2"/>
  <c r="A277" i="2"/>
  <c r="N276" i="2"/>
  <c r="M276" i="2"/>
  <c r="L276" i="2"/>
  <c r="K276" i="2"/>
  <c r="J276" i="2"/>
  <c r="I276" i="2"/>
  <c r="H276" i="2"/>
  <c r="E276" i="2"/>
  <c r="D276" i="2"/>
  <c r="C276" i="2"/>
  <c r="B276" i="2"/>
  <c r="A276" i="2"/>
  <c r="N275" i="2"/>
  <c r="M275" i="2"/>
  <c r="L275" i="2"/>
  <c r="K275" i="2"/>
  <c r="J275" i="2"/>
  <c r="I275" i="2"/>
  <c r="H275" i="2"/>
  <c r="E275" i="2"/>
  <c r="D275" i="2"/>
  <c r="C275" i="2"/>
  <c r="B275" i="2"/>
  <c r="A275" i="2"/>
  <c r="N274" i="2"/>
  <c r="M274" i="2"/>
  <c r="L274" i="2"/>
  <c r="K274" i="2"/>
  <c r="J274" i="2"/>
  <c r="I274" i="2"/>
  <c r="H274" i="2"/>
  <c r="E274" i="2"/>
  <c r="D274" i="2"/>
  <c r="C274" i="2"/>
  <c r="B274" i="2"/>
  <c r="A274" i="2"/>
  <c r="N273" i="2"/>
  <c r="M273" i="2"/>
  <c r="L273" i="2"/>
  <c r="K273" i="2"/>
  <c r="J273" i="2"/>
  <c r="I273" i="2"/>
  <c r="H273" i="2"/>
  <c r="E273" i="2"/>
  <c r="D273" i="2"/>
  <c r="C273" i="2"/>
  <c r="B273" i="2"/>
  <c r="A273" i="2"/>
  <c r="N272" i="2"/>
  <c r="M272" i="2"/>
  <c r="L272" i="2"/>
  <c r="K272" i="2"/>
  <c r="J272" i="2"/>
  <c r="I272" i="2"/>
  <c r="H272" i="2"/>
  <c r="E272" i="2"/>
  <c r="D272" i="2"/>
  <c r="C272" i="2"/>
  <c r="B272" i="2"/>
  <c r="A272" i="2"/>
  <c r="N271" i="2"/>
  <c r="M271" i="2"/>
  <c r="L271" i="2"/>
  <c r="K271" i="2"/>
  <c r="J271" i="2"/>
  <c r="I271" i="2"/>
  <c r="H271" i="2"/>
  <c r="E271" i="2"/>
  <c r="D271" i="2"/>
  <c r="C271" i="2"/>
  <c r="B271" i="2"/>
  <c r="A271" i="2"/>
  <c r="N270" i="2"/>
  <c r="M270" i="2"/>
  <c r="L270" i="2"/>
  <c r="K270" i="2"/>
  <c r="J270" i="2"/>
  <c r="I270" i="2"/>
  <c r="H270" i="2"/>
  <c r="E270" i="2"/>
  <c r="D270" i="2"/>
  <c r="C270" i="2"/>
  <c r="B270" i="2"/>
  <c r="A270" i="2"/>
  <c r="N269" i="2"/>
  <c r="M269" i="2"/>
  <c r="L269" i="2"/>
  <c r="K269" i="2"/>
  <c r="J269" i="2"/>
  <c r="I269" i="2"/>
  <c r="H269" i="2"/>
  <c r="E269" i="2"/>
  <c r="D269" i="2"/>
  <c r="C269" i="2"/>
  <c r="B269" i="2"/>
  <c r="A269" i="2"/>
  <c r="N268" i="2"/>
  <c r="M268" i="2"/>
  <c r="L268" i="2"/>
  <c r="K268" i="2"/>
  <c r="J268" i="2"/>
  <c r="I268" i="2"/>
  <c r="H268" i="2"/>
  <c r="E268" i="2"/>
  <c r="D268" i="2"/>
  <c r="C268" i="2"/>
  <c r="B268" i="2"/>
  <c r="A268" i="2"/>
  <c r="N267" i="2"/>
  <c r="M267" i="2"/>
  <c r="L267" i="2"/>
  <c r="K267" i="2"/>
  <c r="J267" i="2"/>
  <c r="I267" i="2"/>
  <c r="H267" i="2"/>
  <c r="E267" i="2"/>
  <c r="D267" i="2"/>
  <c r="C267" i="2"/>
  <c r="B267" i="2"/>
  <c r="A267" i="2"/>
  <c r="N266" i="2"/>
  <c r="M266" i="2"/>
  <c r="L266" i="2"/>
  <c r="K266" i="2"/>
  <c r="J266" i="2"/>
  <c r="I266" i="2"/>
  <c r="H266" i="2"/>
  <c r="E266" i="2"/>
  <c r="D266" i="2"/>
  <c r="C266" i="2"/>
  <c r="B266" i="2"/>
  <c r="A266" i="2"/>
  <c r="N265" i="2"/>
  <c r="M265" i="2"/>
  <c r="L265" i="2"/>
  <c r="K265" i="2"/>
  <c r="J265" i="2"/>
  <c r="I265" i="2"/>
  <c r="H265" i="2"/>
  <c r="E265" i="2"/>
  <c r="D265" i="2"/>
  <c r="C265" i="2"/>
  <c r="B265" i="2"/>
  <c r="A265" i="2"/>
  <c r="N264" i="2"/>
  <c r="M264" i="2"/>
  <c r="L264" i="2"/>
  <c r="K264" i="2"/>
  <c r="J264" i="2"/>
  <c r="I264" i="2"/>
  <c r="H264" i="2"/>
  <c r="E264" i="2"/>
  <c r="D264" i="2"/>
  <c r="C264" i="2"/>
  <c r="B264" i="2"/>
  <c r="A264" i="2"/>
  <c r="N263" i="2"/>
  <c r="M263" i="2"/>
  <c r="L263" i="2"/>
  <c r="K263" i="2"/>
  <c r="J263" i="2"/>
  <c r="I263" i="2"/>
  <c r="H263" i="2"/>
  <c r="E263" i="2"/>
  <c r="D263" i="2"/>
  <c r="C263" i="2"/>
  <c r="B263" i="2"/>
  <c r="A263" i="2"/>
  <c r="N262" i="2"/>
  <c r="M262" i="2"/>
  <c r="L262" i="2"/>
  <c r="K262" i="2"/>
  <c r="J262" i="2"/>
  <c r="I262" i="2"/>
  <c r="H262" i="2"/>
  <c r="E262" i="2"/>
  <c r="D262" i="2"/>
  <c r="C262" i="2"/>
  <c r="B262" i="2"/>
  <c r="A262" i="2"/>
  <c r="N261" i="2"/>
  <c r="M261" i="2"/>
  <c r="L261" i="2"/>
  <c r="K261" i="2"/>
  <c r="J261" i="2"/>
  <c r="I261" i="2"/>
  <c r="H261" i="2"/>
  <c r="E261" i="2"/>
  <c r="D261" i="2"/>
  <c r="C261" i="2"/>
  <c r="B261" i="2"/>
  <c r="A261" i="2"/>
  <c r="N260" i="2"/>
  <c r="M260" i="2"/>
  <c r="L260" i="2"/>
  <c r="K260" i="2"/>
  <c r="J260" i="2"/>
  <c r="I260" i="2"/>
  <c r="H260" i="2"/>
  <c r="E260" i="2"/>
  <c r="D260" i="2"/>
  <c r="C260" i="2"/>
  <c r="B260" i="2"/>
  <c r="A260" i="2"/>
  <c r="N259" i="2"/>
  <c r="M259" i="2"/>
  <c r="L259" i="2"/>
  <c r="K259" i="2"/>
  <c r="J259" i="2"/>
  <c r="I259" i="2"/>
  <c r="H259" i="2"/>
  <c r="E259" i="2"/>
  <c r="D259" i="2"/>
  <c r="C259" i="2"/>
  <c r="B259" i="2"/>
  <c r="A259" i="2"/>
  <c r="N258" i="2"/>
  <c r="M258" i="2"/>
  <c r="L258" i="2"/>
  <c r="K258" i="2"/>
  <c r="J258" i="2"/>
  <c r="I258" i="2"/>
  <c r="H258" i="2"/>
  <c r="E258" i="2"/>
  <c r="D258" i="2"/>
  <c r="C258" i="2"/>
  <c r="B258" i="2"/>
  <c r="A258" i="2"/>
  <c r="N257" i="2"/>
  <c r="M257" i="2"/>
  <c r="L257" i="2"/>
  <c r="K257" i="2"/>
  <c r="J257" i="2"/>
  <c r="I257" i="2"/>
  <c r="H257" i="2"/>
  <c r="E257" i="2"/>
  <c r="D257" i="2"/>
  <c r="C257" i="2"/>
  <c r="B257" i="2"/>
  <c r="A257" i="2"/>
  <c r="N256" i="2"/>
  <c r="M256" i="2"/>
  <c r="L256" i="2"/>
  <c r="K256" i="2"/>
  <c r="J256" i="2"/>
  <c r="I256" i="2"/>
  <c r="H256" i="2"/>
  <c r="E256" i="2"/>
  <c r="D256" i="2"/>
  <c r="C256" i="2"/>
  <c r="B256" i="2"/>
  <c r="A256" i="2"/>
  <c r="N255" i="2"/>
  <c r="M255" i="2"/>
  <c r="L255" i="2"/>
  <c r="K255" i="2"/>
  <c r="J255" i="2"/>
  <c r="I255" i="2"/>
  <c r="H255" i="2"/>
  <c r="E255" i="2"/>
  <c r="D255" i="2"/>
  <c r="C255" i="2"/>
  <c r="B255" i="2"/>
  <c r="A255" i="2"/>
  <c r="N254" i="2"/>
  <c r="M254" i="2"/>
  <c r="L254" i="2"/>
  <c r="K254" i="2"/>
  <c r="J254" i="2"/>
  <c r="I254" i="2"/>
  <c r="H254" i="2"/>
  <c r="E254" i="2"/>
  <c r="D254" i="2"/>
  <c r="C254" i="2"/>
  <c r="B254" i="2"/>
  <c r="A254" i="2"/>
  <c r="N253" i="2"/>
  <c r="M253" i="2"/>
  <c r="L253" i="2"/>
  <c r="K253" i="2"/>
  <c r="J253" i="2"/>
  <c r="I253" i="2"/>
  <c r="H253" i="2"/>
  <c r="E253" i="2"/>
  <c r="D253" i="2"/>
  <c r="C253" i="2"/>
  <c r="B253" i="2"/>
  <c r="A253" i="2"/>
  <c r="N252" i="2"/>
  <c r="M252" i="2"/>
  <c r="L252" i="2"/>
  <c r="K252" i="2"/>
  <c r="J252" i="2"/>
  <c r="I252" i="2"/>
  <c r="H252" i="2"/>
  <c r="E252" i="2"/>
  <c r="D252" i="2"/>
  <c r="C252" i="2"/>
  <c r="B252" i="2"/>
  <c r="A252" i="2"/>
  <c r="N251" i="2"/>
  <c r="M251" i="2"/>
  <c r="L251" i="2"/>
  <c r="K251" i="2"/>
  <c r="J251" i="2"/>
  <c r="I251" i="2"/>
  <c r="H251" i="2"/>
  <c r="E251" i="2"/>
  <c r="D251" i="2"/>
  <c r="C251" i="2"/>
  <c r="B251" i="2"/>
  <c r="A251" i="2"/>
  <c r="N250" i="2"/>
  <c r="M250" i="2"/>
  <c r="L250" i="2"/>
  <c r="K250" i="2"/>
  <c r="J250" i="2"/>
  <c r="I250" i="2"/>
  <c r="H250" i="2"/>
  <c r="E250" i="2"/>
  <c r="D250" i="2"/>
  <c r="C250" i="2"/>
  <c r="B250" i="2"/>
  <c r="A250" i="2"/>
  <c r="N249" i="2"/>
  <c r="M249" i="2"/>
  <c r="L249" i="2"/>
  <c r="K249" i="2"/>
  <c r="J249" i="2"/>
  <c r="I249" i="2"/>
  <c r="H249" i="2"/>
  <c r="E249" i="2"/>
  <c r="D249" i="2"/>
  <c r="C249" i="2"/>
  <c r="B249" i="2"/>
  <c r="A249" i="2"/>
  <c r="N248" i="2"/>
  <c r="M248" i="2"/>
  <c r="L248" i="2"/>
  <c r="K248" i="2"/>
  <c r="J248" i="2"/>
  <c r="I248" i="2"/>
  <c r="H248" i="2"/>
  <c r="E248" i="2"/>
  <c r="D248" i="2"/>
  <c r="C248" i="2"/>
  <c r="B248" i="2"/>
  <c r="A248" i="2"/>
  <c r="N247" i="2"/>
  <c r="M247" i="2"/>
  <c r="L247" i="2"/>
  <c r="K247" i="2"/>
  <c r="J247" i="2"/>
  <c r="I247" i="2"/>
  <c r="H247" i="2"/>
  <c r="E247" i="2"/>
  <c r="D247" i="2"/>
  <c r="C247" i="2"/>
  <c r="B247" i="2"/>
  <c r="A247" i="2"/>
  <c r="N246" i="2"/>
  <c r="M246" i="2"/>
  <c r="L246" i="2"/>
  <c r="K246" i="2"/>
  <c r="J246" i="2"/>
  <c r="I246" i="2"/>
  <c r="H246" i="2"/>
  <c r="E246" i="2"/>
  <c r="D246" i="2"/>
  <c r="C246" i="2"/>
  <c r="B246" i="2"/>
  <c r="A246" i="2"/>
  <c r="N245" i="2"/>
  <c r="M245" i="2"/>
  <c r="L245" i="2"/>
  <c r="K245" i="2"/>
  <c r="J245" i="2"/>
  <c r="I245" i="2"/>
  <c r="H245" i="2"/>
  <c r="E245" i="2"/>
  <c r="D245" i="2"/>
  <c r="C245" i="2"/>
  <c r="B245" i="2"/>
  <c r="A245" i="2"/>
  <c r="N244" i="2"/>
  <c r="M244" i="2"/>
  <c r="L244" i="2"/>
  <c r="K244" i="2"/>
  <c r="J244" i="2"/>
  <c r="I244" i="2"/>
  <c r="H244" i="2"/>
  <c r="E244" i="2"/>
  <c r="D244" i="2"/>
  <c r="C244" i="2"/>
  <c r="B244" i="2"/>
  <c r="A244" i="2"/>
  <c r="N243" i="2"/>
  <c r="M243" i="2"/>
  <c r="L243" i="2"/>
  <c r="K243" i="2"/>
  <c r="J243" i="2"/>
  <c r="I243" i="2"/>
  <c r="H243" i="2"/>
  <c r="E243" i="2"/>
  <c r="D243" i="2"/>
  <c r="C243" i="2"/>
  <c r="B243" i="2"/>
  <c r="A243" i="2"/>
  <c r="N242" i="2"/>
  <c r="M242" i="2"/>
  <c r="L242" i="2"/>
  <c r="K242" i="2"/>
  <c r="J242" i="2"/>
  <c r="I242" i="2"/>
  <c r="H242" i="2"/>
  <c r="E242" i="2"/>
  <c r="D242" i="2"/>
  <c r="C242" i="2"/>
  <c r="B242" i="2"/>
  <c r="A242" i="2"/>
  <c r="N241" i="2"/>
  <c r="M241" i="2"/>
  <c r="L241" i="2"/>
  <c r="K241" i="2"/>
  <c r="J241" i="2"/>
  <c r="I241" i="2"/>
  <c r="H241" i="2"/>
  <c r="E241" i="2"/>
  <c r="D241" i="2"/>
  <c r="C241" i="2"/>
  <c r="B241" i="2"/>
  <c r="A241" i="2"/>
  <c r="N240" i="2"/>
  <c r="M240" i="2"/>
  <c r="L240" i="2"/>
  <c r="K240" i="2"/>
  <c r="J240" i="2"/>
  <c r="I240" i="2"/>
  <c r="H240" i="2"/>
  <c r="E240" i="2"/>
  <c r="D240" i="2"/>
  <c r="C240" i="2"/>
  <c r="B240" i="2"/>
  <c r="A240" i="2"/>
  <c r="N239" i="2"/>
  <c r="M239" i="2"/>
  <c r="L239" i="2"/>
  <c r="K239" i="2"/>
  <c r="J239" i="2"/>
  <c r="I239" i="2"/>
  <c r="H239" i="2"/>
  <c r="E239" i="2"/>
  <c r="D239" i="2"/>
  <c r="C239" i="2"/>
  <c r="B239" i="2"/>
  <c r="A239" i="2"/>
  <c r="N238" i="2"/>
  <c r="M238" i="2"/>
  <c r="L238" i="2"/>
  <c r="K238" i="2"/>
  <c r="J238" i="2"/>
  <c r="I238" i="2"/>
  <c r="H238" i="2"/>
  <c r="E238" i="2"/>
  <c r="D238" i="2"/>
  <c r="C238" i="2"/>
  <c r="B238" i="2"/>
  <c r="A238" i="2"/>
  <c r="N237" i="2"/>
  <c r="M237" i="2"/>
  <c r="L237" i="2"/>
  <c r="K237" i="2"/>
  <c r="J237" i="2"/>
  <c r="I237" i="2"/>
  <c r="H237" i="2"/>
  <c r="E237" i="2"/>
  <c r="D237" i="2"/>
  <c r="C237" i="2"/>
  <c r="B237" i="2"/>
  <c r="A237" i="2"/>
  <c r="N236" i="2"/>
  <c r="M236" i="2"/>
  <c r="L236" i="2"/>
  <c r="K236" i="2"/>
  <c r="J236" i="2"/>
  <c r="I236" i="2"/>
  <c r="H236" i="2"/>
  <c r="E236" i="2"/>
  <c r="D236" i="2"/>
  <c r="C236" i="2"/>
  <c r="B236" i="2"/>
  <c r="A236" i="2"/>
  <c r="N235" i="2"/>
  <c r="M235" i="2"/>
  <c r="L235" i="2"/>
  <c r="K235" i="2"/>
  <c r="J235" i="2"/>
  <c r="I235" i="2"/>
  <c r="H235" i="2"/>
  <c r="E235" i="2"/>
  <c r="D235" i="2"/>
  <c r="C235" i="2"/>
  <c r="B235" i="2"/>
  <c r="A235" i="2"/>
  <c r="N234" i="2"/>
  <c r="M234" i="2"/>
  <c r="L234" i="2"/>
  <c r="K234" i="2"/>
  <c r="J234" i="2"/>
  <c r="I234" i="2"/>
  <c r="H234" i="2"/>
  <c r="E234" i="2"/>
  <c r="D234" i="2"/>
  <c r="C234" i="2"/>
  <c r="B234" i="2"/>
  <c r="A234" i="2"/>
  <c r="N233" i="2"/>
  <c r="M233" i="2"/>
  <c r="L233" i="2"/>
  <c r="K233" i="2"/>
  <c r="J233" i="2"/>
  <c r="I233" i="2"/>
  <c r="H233" i="2"/>
  <c r="E233" i="2"/>
  <c r="D233" i="2"/>
  <c r="C233" i="2"/>
  <c r="B233" i="2"/>
  <c r="A233" i="2"/>
  <c r="N232" i="2"/>
  <c r="M232" i="2"/>
  <c r="L232" i="2"/>
  <c r="K232" i="2"/>
  <c r="J232" i="2"/>
  <c r="I232" i="2"/>
  <c r="H232" i="2"/>
  <c r="E232" i="2"/>
  <c r="D232" i="2"/>
  <c r="C232" i="2"/>
  <c r="B232" i="2"/>
  <c r="A232" i="2"/>
  <c r="N231" i="2"/>
  <c r="M231" i="2"/>
  <c r="L231" i="2"/>
  <c r="K231" i="2"/>
  <c r="J231" i="2"/>
  <c r="I231" i="2"/>
  <c r="H231" i="2"/>
  <c r="E231" i="2"/>
  <c r="D231" i="2"/>
  <c r="C231" i="2"/>
  <c r="B231" i="2"/>
  <c r="A231" i="2"/>
  <c r="N230" i="2"/>
  <c r="M230" i="2"/>
  <c r="L230" i="2"/>
  <c r="K230" i="2"/>
  <c r="J230" i="2"/>
  <c r="I230" i="2"/>
  <c r="H230" i="2"/>
  <c r="E230" i="2"/>
  <c r="D230" i="2"/>
  <c r="C230" i="2"/>
  <c r="B230" i="2"/>
  <c r="A230" i="2"/>
  <c r="N229" i="2"/>
  <c r="M229" i="2"/>
  <c r="L229" i="2"/>
  <c r="K229" i="2"/>
  <c r="J229" i="2"/>
  <c r="I229" i="2"/>
  <c r="H229" i="2"/>
  <c r="E229" i="2"/>
  <c r="D229" i="2"/>
  <c r="C229" i="2"/>
  <c r="B229" i="2"/>
  <c r="A229" i="2"/>
  <c r="N228" i="2"/>
  <c r="M228" i="2"/>
  <c r="L228" i="2"/>
  <c r="K228" i="2"/>
  <c r="J228" i="2"/>
  <c r="I228" i="2"/>
  <c r="H228" i="2"/>
  <c r="E228" i="2"/>
  <c r="D228" i="2"/>
  <c r="C228" i="2"/>
  <c r="B228" i="2"/>
  <c r="A228" i="2"/>
  <c r="N227" i="2"/>
  <c r="M227" i="2"/>
  <c r="L227" i="2"/>
  <c r="K227" i="2"/>
  <c r="J227" i="2"/>
  <c r="I227" i="2"/>
  <c r="H227" i="2"/>
  <c r="E227" i="2"/>
  <c r="D227" i="2"/>
  <c r="C227" i="2"/>
  <c r="B227" i="2"/>
  <c r="A227" i="2"/>
  <c r="N226" i="2"/>
  <c r="M226" i="2"/>
  <c r="L226" i="2"/>
  <c r="K226" i="2"/>
  <c r="J226" i="2"/>
  <c r="I226" i="2"/>
  <c r="H226" i="2"/>
  <c r="E226" i="2"/>
  <c r="D226" i="2"/>
  <c r="C226" i="2"/>
  <c r="B226" i="2"/>
  <c r="A226" i="2"/>
  <c r="N225" i="2"/>
  <c r="M225" i="2"/>
  <c r="L225" i="2"/>
  <c r="K225" i="2"/>
  <c r="J225" i="2"/>
  <c r="I225" i="2"/>
  <c r="H225" i="2"/>
  <c r="E225" i="2"/>
  <c r="D225" i="2"/>
  <c r="C225" i="2"/>
  <c r="B225" i="2"/>
  <c r="A225" i="2"/>
  <c r="N224" i="2"/>
  <c r="M224" i="2"/>
  <c r="L224" i="2"/>
  <c r="K224" i="2"/>
  <c r="J224" i="2"/>
  <c r="I224" i="2"/>
  <c r="H224" i="2"/>
  <c r="E224" i="2"/>
  <c r="D224" i="2"/>
  <c r="C224" i="2"/>
  <c r="B224" i="2"/>
  <c r="A224" i="2"/>
  <c r="N223" i="2"/>
  <c r="M223" i="2"/>
  <c r="L223" i="2"/>
  <c r="K223" i="2"/>
  <c r="J223" i="2"/>
  <c r="I223" i="2"/>
  <c r="H223" i="2"/>
  <c r="E223" i="2"/>
  <c r="D223" i="2"/>
  <c r="C223" i="2"/>
  <c r="B223" i="2"/>
  <c r="A223" i="2"/>
  <c r="N222" i="2"/>
  <c r="M222" i="2"/>
  <c r="L222" i="2"/>
  <c r="K222" i="2"/>
  <c r="J222" i="2"/>
  <c r="I222" i="2"/>
  <c r="H222" i="2"/>
  <c r="E222" i="2"/>
  <c r="D222" i="2"/>
  <c r="C222" i="2"/>
  <c r="B222" i="2"/>
  <c r="A222" i="2"/>
  <c r="N221" i="2"/>
  <c r="M221" i="2"/>
  <c r="L221" i="2"/>
  <c r="K221" i="2"/>
  <c r="J221" i="2"/>
  <c r="I221" i="2"/>
  <c r="H221" i="2"/>
  <c r="E221" i="2"/>
  <c r="D221" i="2"/>
  <c r="C221" i="2"/>
  <c r="B221" i="2"/>
  <c r="A221" i="2"/>
  <c r="N220" i="2"/>
  <c r="M220" i="2"/>
  <c r="L220" i="2"/>
  <c r="K220" i="2"/>
  <c r="J220" i="2"/>
  <c r="I220" i="2"/>
  <c r="H220" i="2"/>
  <c r="E220" i="2"/>
  <c r="D220" i="2"/>
  <c r="C220" i="2"/>
  <c r="B220" i="2"/>
  <c r="A220" i="2"/>
  <c r="N219" i="2"/>
  <c r="M219" i="2"/>
  <c r="L219" i="2"/>
  <c r="K219" i="2"/>
  <c r="J219" i="2"/>
  <c r="I219" i="2"/>
  <c r="H219" i="2"/>
  <c r="E219" i="2"/>
  <c r="D219" i="2"/>
  <c r="C219" i="2"/>
  <c r="B219" i="2"/>
  <c r="A219" i="2"/>
  <c r="N218" i="2"/>
  <c r="M218" i="2"/>
  <c r="L218" i="2"/>
  <c r="K218" i="2"/>
  <c r="J218" i="2"/>
  <c r="I218" i="2"/>
  <c r="H218" i="2"/>
  <c r="E218" i="2"/>
  <c r="D218" i="2"/>
  <c r="C218" i="2"/>
  <c r="B218" i="2"/>
  <c r="A218" i="2"/>
  <c r="N217" i="2"/>
  <c r="M217" i="2"/>
  <c r="L217" i="2"/>
  <c r="K217" i="2"/>
  <c r="J217" i="2"/>
  <c r="I217" i="2"/>
  <c r="H217" i="2"/>
  <c r="E217" i="2"/>
  <c r="D217" i="2"/>
  <c r="C217" i="2"/>
  <c r="B217" i="2"/>
  <c r="A217" i="2"/>
  <c r="N216" i="2"/>
  <c r="M216" i="2"/>
  <c r="L216" i="2"/>
  <c r="K216" i="2"/>
  <c r="J216" i="2"/>
  <c r="I216" i="2"/>
  <c r="H216" i="2"/>
  <c r="E216" i="2"/>
  <c r="D216" i="2"/>
  <c r="C216" i="2"/>
  <c r="B216" i="2"/>
  <c r="A216" i="2"/>
  <c r="N215" i="2"/>
  <c r="M215" i="2"/>
  <c r="L215" i="2"/>
  <c r="K215" i="2"/>
  <c r="J215" i="2"/>
  <c r="I215" i="2"/>
  <c r="H215" i="2"/>
  <c r="E215" i="2"/>
  <c r="D215" i="2"/>
  <c r="C215" i="2"/>
  <c r="B215" i="2"/>
  <c r="A215" i="2"/>
  <c r="N214" i="2"/>
  <c r="M214" i="2"/>
  <c r="L214" i="2"/>
  <c r="K214" i="2"/>
  <c r="J214" i="2"/>
  <c r="I214" i="2"/>
  <c r="H214" i="2"/>
  <c r="E214" i="2"/>
  <c r="D214" i="2"/>
  <c r="C214" i="2"/>
  <c r="B214" i="2"/>
  <c r="A214" i="2"/>
  <c r="N213" i="2"/>
  <c r="M213" i="2"/>
  <c r="L213" i="2"/>
  <c r="K213" i="2"/>
  <c r="J213" i="2"/>
  <c r="I213" i="2"/>
  <c r="H213" i="2"/>
  <c r="E213" i="2"/>
  <c r="D213" i="2"/>
  <c r="C213" i="2"/>
  <c r="B213" i="2"/>
  <c r="A213" i="2"/>
  <c r="N212" i="2"/>
  <c r="M212" i="2"/>
  <c r="L212" i="2"/>
  <c r="K212" i="2"/>
  <c r="J212" i="2"/>
  <c r="I212" i="2"/>
  <c r="H212" i="2"/>
  <c r="E212" i="2"/>
  <c r="D212" i="2"/>
  <c r="C212" i="2"/>
  <c r="B212" i="2"/>
  <c r="A212" i="2"/>
  <c r="N211" i="2"/>
  <c r="M211" i="2"/>
  <c r="L211" i="2"/>
  <c r="K211" i="2"/>
  <c r="J211" i="2"/>
  <c r="I211" i="2"/>
  <c r="H211" i="2"/>
  <c r="E211" i="2"/>
  <c r="D211" i="2"/>
  <c r="C211" i="2"/>
  <c r="B211" i="2"/>
  <c r="A211" i="2"/>
  <c r="N210" i="2"/>
  <c r="M210" i="2"/>
  <c r="L210" i="2"/>
  <c r="K210" i="2"/>
  <c r="J210" i="2"/>
  <c r="I210" i="2"/>
  <c r="H210" i="2"/>
  <c r="E210" i="2"/>
  <c r="D210" i="2"/>
  <c r="C210" i="2"/>
  <c r="B210" i="2"/>
  <c r="A210" i="2"/>
  <c r="N209" i="2"/>
  <c r="M209" i="2"/>
  <c r="L209" i="2"/>
  <c r="K209" i="2"/>
  <c r="J209" i="2"/>
  <c r="I209" i="2"/>
  <c r="H209" i="2"/>
  <c r="E209" i="2"/>
  <c r="D209" i="2"/>
  <c r="C209" i="2"/>
  <c r="B209" i="2"/>
  <c r="A209" i="2"/>
  <c r="N208" i="2"/>
  <c r="M208" i="2"/>
  <c r="L208" i="2"/>
  <c r="K208" i="2"/>
  <c r="J208" i="2"/>
  <c r="I208" i="2"/>
  <c r="H208" i="2"/>
  <c r="E208" i="2"/>
  <c r="D208" i="2"/>
  <c r="C208" i="2"/>
  <c r="B208" i="2"/>
  <c r="A208" i="2"/>
  <c r="N207" i="2"/>
  <c r="M207" i="2"/>
  <c r="L207" i="2"/>
  <c r="K207" i="2"/>
  <c r="J207" i="2"/>
  <c r="I207" i="2"/>
  <c r="H207" i="2"/>
  <c r="E207" i="2"/>
  <c r="D207" i="2"/>
  <c r="C207" i="2"/>
  <c r="B207" i="2"/>
  <c r="A207" i="2"/>
  <c r="N206" i="2"/>
  <c r="M206" i="2"/>
  <c r="L206" i="2"/>
  <c r="K206" i="2"/>
  <c r="J206" i="2"/>
  <c r="I206" i="2"/>
  <c r="H206" i="2"/>
  <c r="E206" i="2"/>
  <c r="D206" i="2"/>
  <c r="C206" i="2"/>
  <c r="B206" i="2"/>
  <c r="A206" i="2"/>
  <c r="N205" i="2"/>
  <c r="M205" i="2"/>
  <c r="L205" i="2"/>
  <c r="K205" i="2"/>
  <c r="J205" i="2"/>
  <c r="I205" i="2"/>
  <c r="H205" i="2"/>
  <c r="E205" i="2"/>
  <c r="D205" i="2"/>
  <c r="C205" i="2"/>
  <c r="B205" i="2"/>
  <c r="A205" i="2"/>
  <c r="N204" i="2"/>
  <c r="M204" i="2"/>
  <c r="L204" i="2"/>
  <c r="K204" i="2"/>
  <c r="J204" i="2"/>
  <c r="I204" i="2"/>
  <c r="H204" i="2"/>
  <c r="E204" i="2"/>
  <c r="D204" i="2"/>
  <c r="C204" i="2"/>
  <c r="B204" i="2"/>
  <c r="A204" i="2"/>
  <c r="N203" i="2"/>
  <c r="M203" i="2"/>
  <c r="L203" i="2"/>
  <c r="K203" i="2"/>
  <c r="J203" i="2"/>
  <c r="I203" i="2"/>
  <c r="H203" i="2"/>
  <c r="E203" i="2"/>
  <c r="D203" i="2"/>
  <c r="C203" i="2"/>
  <c r="B203" i="2"/>
  <c r="A203" i="2"/>
  <c r="N202" i="2"/>
  <c r="M202" i="2"/>
  <c r="L202" i="2"/>
  <c r="K202" i="2"/>
  <c r="J202" i="2"/>
  <c r="I202" i="2"/>
  <c r="H202" i="2"/>
  <c r="E202" i="2"/>
  <c r="D202" i="2"/>
  <c r="C202" i="2"/>
  <c r="B202" i="2"/>
  <c r="A202" i="2"/>
  <c r="N201" i="2"/>
  <c r="M201" i="2"/>
  <c r="L201" i="2"/>
  <c r="K201" i="2"/>
  <c r="J201" i="2"/>
  <c r="I201" i="2"/>
  <c r="H201" i="2"/>
  <c r="E201" i="2"/>
  <c r="D201" i="2"/>
  <c r="C201" i="2"/>
  <c r="B201" i="2"/>
  <c r="A201" i="2"/>
  <c r="N200" i="2"/>
  <c r="M200" i="2"/>
  <c r="L200" i="2"/>
  <c r="K200" i="2"/>
  <c r="J200" i="2"/>
  <c r="I200" i="2"/>
  <c r="H200" i="2"/>
  <c r="E200" i="2"/>
  <c r="D200" i="2"/>
  <c r="C200" i="2"/>
  <c r="B200" i="2"/>
  <c r="A200" i="2"/>
  <c r="N199" i="2"/>
  <c r="M199" i="2"/>
  <c r="L199" i="2"/>
  <c r="K199" i="2"/>
  <c r="J199" i="2"/>
  <c r="I199" i="2"/>
  <c r="H199" i="2"/>
  <c r="E199" i="2"/>
  <c r="D199" i="2"/>
  <c r="C199" i="2"/>
  <c r="B199" i="2"/>
  <c r="A199" i="2"/>
  <c r="N198" i="2"/>
  <c r="M198" i="2"/>
  <c r="L198" i="2"/>
  <c r="K198" i="2"/>
  <c r="J198" i="2"/>
  <c r="I198" i="2"/>
  <c r="H198" i="2"/>
  <c r="E198" i="2"/>
  <c r="D198" i="2"/>
  <c r="C198" i="2"/>
  <c r="B198" i="2"/>
  <c r="A198" i="2"/>
  <c r="N197" i="2"/>
  <c r="M197" i="2"/>
  <c r="L197" i="2"/>
  <c r="K197" i="2"/>
  <c r="J197" i="2"/>
  <c r="I197" i="2"/>
  <c r="H197" i="2"/>
  <c r="E197" i="2"/>
  <c r="D197" i="2"/>
  <c r="C197" i="2"/>
  <c r="B197" i="2"/>
  <c r="A197" i="2"/>
  <c r="N196" i="2"/>
  <c r="M196" i="2"/>
  <c r="L196" i="2"/>
  <c r="K196" i="2"/>
  <c r="J196" i="2"/>
  <c r="I196" i="2"/>
  <c r="H196" i="2"/>
  <c r="E196" i="2"/>
  <c r="D196" i="2"/>
  <c r="C196" i="2"/>
  <c r="B196" i="2"/>
  <c r="A196" i="2"/>
  <c r="N195" i="2"/>
  <c r="M195" i="2"/>
  <c r="L195" i="2"/>
  <c r="K195" i="2"/>
  <c r="J195" i="2"/>
  <c r="I195" i="2"/>
  <c r="H195" i="2"/>
  <c r="E195" i="2"/>
  <c r="D195" i="2"/>
  <c r="C195" i="2"/>
  <c r="B195" i="2"/>
  <c r="A195" i="2"/>
  <c r="N194" i="2"/>
  <c r="M194" i="2"/>
  <c r="L194" i="2"/>
  <c r="K194" i="2"/>
  <c r="J194" i="2"/>
  <c r="I194" i="2"/>
  <c r="H194" i="2"/>
  <c r="E194" i="2"/>
  <c r="D194" i="2"/>
  <c r="C194" i="2"/>
  <c r="B194" i="2"/>
  <c r="A194" i="2"/>
  <c r="N193" i="2"/>
  <c r="M193" i="2"/>
  <c r="L193" i="2"/>
  <c r="K193" i="2"/>
  <c r="J193" i="2"/>
  <c r="I193" i="2"/>
  <c r="H193" i="2"/>
  <c r="E193" i="2"/>
  <c r="D193" i="2"/>
  <c r="C193" i="2"/>
  <c r="B193" i="2"/>
  <c r="A193" i="2"/>
  <c r="N192" i="2"/>
  <c r="M192" i="2"/>
  <c r="L192" i="2"/>
  <c r="K192" i="2"/>
  <c r="J192" i="2"/>
  <c r="I192" i="2"/>
  <c r="H192" i="2"/>
  <c r="E192" i="2"/>
  <c r="D192" i="2"/>
  <c r="C192" i="2"/>
  <c r="B192" i="2"/>
  <c r="A192" i="2"/>
  <c r="N191" i="2"/>
  <c r="M191" i="2"/>
  <c r="L191" i="2"/>
  <c r="K191" i="2"/>
  <c r="J191" i="2"/>
  <c r="I191" i="2"/>
  <c r="H191" i="2"/>
  <c r="E191" i="2"/>
  <c r="D191" i="2"/>
  <c r="C191" i="2"/>
  <c r="B191" i="2"/>
  <c r="A191" i="2"/>
  <c r="N190" i="2"/>
  <c r="M190" i="2"/>
  <c r="L190" i="2"/>
  <c r="K190" i="2"/>
  <c r="J190" i="2"/>
  <c r="I190" i="2"/>
  <c r="H190" i="2"/>
  <c r="E190" i="2"/>
  <c r="D190" i="2"/>
  <c r="C190" i="2"/>
  <c r="B190" i="2"/>
  <c r="A190" i="2"/>
  <c r="N189" i="2"/>
  <c r="M189" i="2"/>
  <c r="L189" i="2"/>
  <c r="K189" i="2"/>
  <c r="J189" i="2"/>
  <c r="I189" i="2"/>
  <c r="H189" i="2"/>
  <c r="E189" i="2"/>
  <c r="D189" i="2"/>
  <c r="C189" i="2"/>
  <c r="B189" i="2"/>
  <c r="A189" i="2"/>
  <c r="N188" i="2"/>
  <c r="M188" i="2"/>
  <c r="L188" i="2"/>
  <c r="K188" i="2"/>
  <c r="J188" i="2"/>
  <c r="I188" i="2"/>
  <c r="H188" i="2"/>
  <c r="E188" i="2"/>
  <c r="D188" i="2"/>
  <c r="C188" i="2"/>
  <c r="B188" i="2"/>
  <c r="A188" i="2"/>
  <c r="N187" i="2"/>
  <c r="M187" i="2"/>
  <c r="L187" i="2"/>
  <c r="K187" i="2"/>
  <c r="J187" i="2"/>
  <c r="I187" i="2"/>
  <c r="H187" i="2"/>
  <c r="E187" i="2"/>
  <c r="D187" i="2"/>
  <c r="C187" i="2"/>
  <c r="B187" i="2"/>
  <c r="A187" i="2"/>
  <c r="N186" i="2"/>
  <c r="M186" i="2"/>
  <c r="L186" i="2"/>
  <c r="K186" i="2"/>
  <c r="J186" i="2"/>
  <c r="I186" i="2"/>
  <c r="H186" i="2"/>
  <c r="E186" i="2"/>
  <c r="D186" i="2"/>
  <c r="C186" i="2"/>
  <c r="B186" i="2"/>
  <c r="A186" i="2"/>
  <c r="N185" i="2"/>
  <c r="M185" i="2"/>
  <c r="L185" i="2"/>
  <c r="K185" i="2"/>
  <c r="J185" i="2"/>
  <c r="I185" i="2"/>
  <c r="H185" i="2"/>
  <c r="E185" i="2"/>
  <c r="D185" i="2"/>
  <c r="C185" i="2"/>
  <c r="B185" i="2"/>
  <c r="A185" i="2"/>
  <c r="N184" i="2"/>
  <c r="M184" i="2"/>
  <c r="L184" i="2"/>
  <c r="K184" i="2"/>
  <c r="J184" i="2"/>
  <c r="I184" i="2"/>
  <c r="H184" i="2"/>
  <c r="E184" i="2"/>
  <c r="D184" i="2"/>
  <c r="C184" i="2"/>
  <c r="B184" i="2"/>
  <c r="A184" i="2"/>
  <c r="N183" i="2"/>
  <c r="M183" i="2"/>
  <c r="L183" i="2"/>
  <c r="K183" i="2"/>
  <c r="J183" i="2"/>
  <c r="I183" i="2"/>
  <c r="H183" i="2"/>
  <c r="E183" i="2"/>
  <c r="D183" i="2"/>
  <c r="C183" i="2"/>
  <c r="B183" i="2"/>
  <c r="A183" i="2"/>
  <c r="N182" i="2"/>
  <c r="M182" i="2"/>
  <c r="L182" i="2"/>
  <c r="K182" i="2"/>
  <c r="J182" i="2"/>
  <c r="I182" i="2"/>
  <c r="H182" i="2"/>
  <c r="E182" i="2"/>
  <c r="D182" i="2"/>
  <c r="C182" i="2"/>
  <c r="B182" i="2"/>
  <c r="A182" i="2"/>
  <c r="N181" i="2"/>
  <c r="M181" i="2"/>
  <c r="L181" i="2"/>
  <c r="K181" i="2"/>
  <c r="J181" i="2"/>
  <c r="I181" i="2"/>
  <c r="H181" i="2"/>
  <c r="E181" i="2"/>
  <c r="D181" i="2"/>
  <c r="C181" i="2"/>
  <c r="B181" i="2"/>
  <c r="A181" i="2"/>
  <c r="N180" i="2"/>
  <c r="M180" i="2"/>
  <c r="L180" i="2"/>
  <c r="K180" i="2"/>
  <c r="J180" i="2"/>
  <c r="I180" i="2"/>
  <c r="H180" i="2"/>
  <c r="E180" i="2"/>
  <c r="D180" i="2"/>
  <c r="C180" i="2"/>
  <c r="B180" i="2"/>
  <c r="A180" i="2"/>
  <c r="N179" i="2"/>
  <c r="M179" i="2"/>
  <c r="L179" i="2"/>
  <c r="K179" i="2"/>
  <c r="J179" i="2"/>
  <c r="I179" i="2"/>
  <c r="H179" i="2"/>
  <c r="E179" i="2"/>
  <c r="D179" i="2"/>
  <c r="C179" i="2"/>
  <c r="B179" i="2"/>
  <c r="A179" i="2"/>
  <c r="N178" i="2"/>
  <c r="M178" i="2"/>
  <c r="L178" i="2"/>
  <c r="K178" i="2"/>
  <c r="J178" i="2"/>
  <c r="I178" i="2"/>
  <c r="H178" i="2"/>
  <c r="E178" i="2"/>
  <c r="D178" i="2"/>
  <c r="C178" i="2"/>
  <c r="B178" i="2"/>
  <c r="A178" i="2"/>
  <c r="N177" i="2"/>
  <c r="M177" i="2"/>
  <c r="L177" i="2"/>
  <c r="K177" i="2"/>
  <c r="J177" i="2"/>
  <c r="I177" i="2"/>
  <c r="H177" i="2"/>
  <c r="E177" i="2"/>
  <c r="D177" i="2"/>
  <c r="C177" i="2"/>
  <c r="B177" i="2"/>
  <c r="A177" i="2"/>
  <c r="N176" i="2"/>
  <c r="M176" i="2"/>
  <c r="L176" i="2"/>
  <c r="K176" i="2"/>
  <c r="J176" i="2"/>
  <c r="I176" i="2"/>
  <c r="H176" i="2"/>
  <c r="E176" i="2"/>
  <c r="D176" i="2"/>
  <c r="C176" i="2"/>
  <c r="B176" i="2"/>
  <c r="A176" i="2"/>
  <c r="N175" i="2"/>
  <c r="M175" i="2"/>
  <c r="L175" i="2"/>
  <c r="K175" i="2"/>
  <c r="J175" i="2"/>
  <c r="I175" i="2"/>
  <c r="H175" i="2"/>
  <c r="E175" i="2"/>
  <c r="D175" i="2"/>
  <c r="C175" i="2"/>
  <c r="B175" i="2"/>
  <c r="A175" i="2"/>
  <c r="N174" i="2"/>
  <c r="M174" i="2"/>
  <c r="L174" i="2"/>
  <c r="K174" i="2"/>
  <c r="J174" i="2"/>
  <c r="I174" i="2"/>
  <c r="H174" i="2"/>
  <c r="E174" i="2"/>
  <c r="D174" i="2"/>
  <c r="C174" i="2"/>
  <c r="B174" i="2"/>
  <c r="A174" i="2"/>
  <c r="N173" i="2"/>
  <c r="M173" i="2"/>
  <c r="L173" i="2"/>
  <c r="K173" i="2"/>
  <c r="J173" i="2"/>
  <c r="I173" i="2"/>
  <c r="H173" i="2"/>
  <c r="E173" i="2"/>
  <c r="D173" i="2"/>
  <c r="C173" i="2"/>
  <c r="B173" i="2"/>
  <c r="A173" i="2"/>
  <c r="N172" i="2"/>
  <c r="M172" i="2"/>
  <c r="L172" i="2"/>
  <c r="K172" i="2"/>
  <c r="J172" i="2"/>
  <c r="I172" i="2"/>
  <c r="H172" i="2"/>
  <c r="E172" i="2"/>
  <c r="D172" i="2"/>
  <c r="C172" i="2"/>
  <c r="B172" i="2"/>
  <c r="A172" i="2"/>
  <c r="N171" i="2"/>
  <c r="M171" i="2"/>
  <c r="L171" i="2"/>
  <c r="K171" i="2"/>
  <c r="J171" i="2"/>
  <c r="I171" i="2"/>
  <c r="H171" i="2"/>
  <c r="E171" i="2"/>
  <c r="D171" i="2"/>
  <c r="C171" i="2"/>
  <c r="B171" i="2"/>
  <c r="A171" i="2"/>
  <c r="N170" i="2"/>
  <c r="M170" i="2"/>
  <c r="L170" i="2"/>
  <c r="K170" i="2"/>
  <c r="J170" i="2"/>
  <c r="I170" i="2"/>
  <c r="H170" i="2"/>
  <c r="E170" i="2"/>
  <c r="D170" i="2"/>
  <c r="C170" i="2"/>
  <c r="B170" i="2"/>
  <c r="A170" i="2"/>
  <c r="N169" i="2"/>
  <c r="M169" i="2"/>
  <c r="L169" i="2"/>
  <c r="K169" i="2"/>
  <c r="J169" i="2"/>
  <c r="I169" i="2"/>
  <c r="H169" i="2"/>
  <c r="E169" i="2"/>
  <c r="D169" i="2"/>
  <c r="C169" i="2"/>
  <c r="B169" i="2"/>
  <c r="A169" i="2"/>
  <c r="N168" i="2"/>
  <c r="M168" i="2"/>
  <c r="L168" i="2"/>
  <c r="K168" i="2"/>
  <c r="J168" i="2"/>
  <c r="I168" i="2"/>
  <c r="H168" i="2"/>
  <c r="E168" i="2"/>
  <c r="D168" i="2"/>
  <c r="C168" i="2"/>
  <c r="B168" i="2"/>
  <c r="A168" i="2"/>
  <c r="N167" i="2"/>
  <c r="M167" i="2"/>
  <c r="L167" i="2"/>
  <c r="K167" i="2"/>
  <c r="J167" i="2"/>
  <c r="I167" i="2"/>
  <c r="H167" i="2"/>
  <c r="E167" i="2"/>
  <c r="D167" i="2"/>
  <c r="C167" i="2"/>
  <c r="B167" i="2"/>
  <c r="A167" i="2"/>
  <c r="N166" i="2"/>
  <c r="M166" i="2"/>
  <c r="L166" i="2"/>
  <c r="K166" i="2"/>
  <c r="J166" i="2"/>
  <c r="I166" i="2"/>
  <c r="H166" i="2"/>
  <c r="E166" i="2"/>
  <c r="D166" i="2"/>
  <c r="C166" i="2"/>
  <c r="B166" i="2"/>
  <c r="A166" i="2"/>
  <c r="N165" i="2"/>
  <c r="M165" i="2"/>
  <c r="L165" i="2"/>
  <c r="K165" i="2"/>
  <c r="J165" i="2"/>
  <c r="I165" i="2"/>
  <c r="H165" i="2"/>
  <c r="E165" i="2"/>
  <c r="D165" i="2"/>
  <c r="C165" i="2"/>
  <c r="B165" i="2"/>
  <c r="A165" i="2"/>
  <c r="N164" i="2"/>
  <c r="M164" i="2"/>
  <c r="L164" i="2"/>
  <c r="K164" i="2"/>
  <c r="J164" i="2"/>
  <c r="I164" i="2"/>
  <c r="H164" i="2"/>
  <c r="E164" i="2"/>
  <c r="D164" i="2"/>
  <c r="C164" i="2"/>
  <c r="B164" i="2"/>
  <c r="A164" i="2"/>
  <c r="N163" i="2"/>
  <c r="M163" i="2"/>
  <c r="L163" i="2"/>
  <c r="K163" i="2"/>
  <c r="J163" i="2"/>
  <c r="I163" i="2"/>
  <c r="H163" i="2"/>
  <c r="E163" i="2"/>
  <c r="D163" i="2"/>
  <c r="C163" i="2"/>
  <c r="B163" i="2"/>
  <c r="A163" i="2"/>
  <c r="N162" i="2"/>
  <c r="M162" i="2"/>
  <c r="L162" i="2"/>
  <c r="K162" i="2"/>
  <c r="J162" i="2"/>
  <c r="I162" i="2"/>
  <c r="H162" i="2"/>
  <c r="E162" i="2"/>
  <c r="D162" i="2"/>
  <c r="C162" i="2"/>
  <c r="B162" i="2"/>
  <c r="A162" i="2"/>
  <c r="N161" i="2"/>
  <c r="M161" i="2"/>
  <c r="L161" i="2"/>
  <c r="K161" i="2"/>
  <c r="J161" i="2"/>
  <c r="I161" i="2"/>
  <c r="H161" i="2"/>
  <c r="E161" i="2"/>
  <c r="D161" i="2"/>
  <c r="C161" i="2"/>
  <c r="B161" i="2"/>
  <c r="A161" i="2"/>
  <c r="N160" i="2"/>
  <c r="M160" i="2"/>
  <c r="L160" i="2"/>
  <c r="K160" i="2"/>
  <c r="J160" i="2"/>
  <c r="I160" i="2"/>
  <c r="H160" i="2"/>
  <c r="E160" i="2"/>
  <c r="D160" i="2"/>
  <c r="C160" i="2"/>
  <c r="B160" i="2"/>
  <c r="A160" i="2"/>
  <c r="N159" i="2"/>
  <c r="M159" i="2"/>
  <c r="L159" i="2"/>
  <c r="K159" i="2"/>
  <c r="J159" i="2"/>
  <c r="I159" i="2"/>
  <c r="H159" i="2"/>
  <c r="E159" i="2"/>
  <c r="D159" i="2"/>
  <c r="C159" i="2"/>
  <c r="B159" i="2"/>
  <c r="A159" i="2"/>
  <c r="N158" i="2"/>
  <c r="M158" i="2"/>
  <c r="L158" i="2"/>
  <c r="K158" i="2"/>
  <c r="J158" i="2"/>
  <c r="I158" i="2"/>
  <c r="H158" i="2"/>
  <c r="E158" i="2"/>
  <c r="D158" i="2"/>
  <c r="C158" i="2"/>
  <c r="B158" i="2"/>
  <c r="A158" i="2"/>
  <c r="N157" i="2"/>
  <c r="M157" i="2"/>
  <c r="L157" i="2"/>
  <c r="K157" i="2"/>
  <c r="J157" i="2"/>
  <c r="I157" i="2"/>
  <c r="H157" i="2"/>
  <c r="E157" i="2"/>
  <c r="D157" i="2"/>
  <c r="C157" i="2"/>
  <c r="B157" i="2"/>
  <c r="A157" i="2"/>
  <c r="N156" i="2"/>
  <c r="M156" i="2"/>
  <c r="L156" i="2"/>
  <c r="K156" i="2"/>
  <c r="J156" i="2"/>
  <c r="I156" i="2"/>
  <c r="H156" i="2"/>
  <c r="E156" i="2"/>
  <c r="D156" i="2"/>
  <c r="C156" i="2"/>
  <c r="B156" i="2"/>
  <c r="A156" i="2"/>
  <c r="N155" i="2"/>
  <c r="M155" i="2"/>
  <c r="L155" i="2"/>
  <c r="K155" i="2"/>
  <c r="J155" i="2"/>
  <c r="I155" i="2"/>
  <c r="H155" i="2"/>
  <c r="E155" i="2"/>
  <c r="D155" i="2"/>
  <c r="C155" i="2"/>
  <c r="B155" i="2"/>
  <c r="A155" i="2"/>
  <c r="N154" i="2"/>
  <c r="M154" i="2"/>
  <c r="L154" i="2"/>
  <c r="K154" i="2"/>
  <c r="J154" i="2"/>
  <c r="I154" i="2"/>
  <c r="H154" i="2"/>
  <c r="E154" i="2"/>
  <c r="D154" i="2"/>
  <c r="C154" i="2"/>
  <c r="B154" i="2"/>
  <c r="A154" i="2"/>
  <c r="N153" i="2"/>
  <c r="M153" i="2"/>
  <c r="L153" i="2"/>
  <c r="K153" i="2"/>
  <c r="J153" i="2"/>
  <c r="I153" i="2"/>
  <c r="H153" i="2"/>
  <c r="E153" i="2"/>
  <c r="D153" i="2"/>
  <c r="C153" i="2"/>
  <c r="B153" i="2"/>
  <c r="A153" i="2"/>
  <c r="N152" i="2"/>
  <c r="M152" i="2"/>
  <c r="L152" i="2"/>
  <c r="K152" i="2"/>
  <c r="J152" i="2"/>
  <c r="I152" i="2"/>
  <c r="H152" i="2"/>
  <c r="E152" i="2"/>
  <c r="D152" i="2"/>
  <c r="C152" i="2"/>
  <c r="B152" i="2"/>
  <c r="A152" i="2"/>
  <c r="N151" i="2"/>
  <c r="M151" i="2"/>
  <c r="L151" i="2"/>
  <c r="K151" i="2"/>
  <c r="J151" i="2"/>
  <c r="I151" i="2"/>
  <c r="H151" i="2"/>
  <c r="E151" i="2"/>
  <c r="D151" i="2"/>
  <c r="C151" i="2"/>
  <c r="B151" i="2"/>
  <c r="A151" i="2"/>
  <c r="N150" i="2"/>
  <c r="M150" i="2"/>
  <c r="L150" i="2"/>
  <c r="K150" i="2"/>
  <c r="J150" i="2"/>
  <c r="I150" i="2"/>
  <c r="H150" i="2"/>
  <c r="E150" i="2"/>
  <c r="D150" i="2"/>
  <c r="C150" i="2"/>
  <c r="B150" i="2"/>
  <c r="A150" i="2"/>
  <c r="N149" i="2"/>
  <c r="M149" i="2"/>
  <c r="L149" i="2"/>
  <c r="K149" i="2"/>
  <c r="J149" i="2"/>
  <c r="I149" i="2"/>
  <c r="H149" i="2"/>
  <c r="E149" i="2"/>
  <c r="D149" i="2"/>
  <c r="C149" i="2"/>
  <c r="B149" i="2"/>
  <c r="A149" i="2"/>
  <c r="N148" i="2"/>
  <c r="M148" i="2"/>
  <c r="L148" i="2"/>
  <c r="K148" i="2"/>
  <c r="J148" i="2"/>
  <c r="I148" i="2"/>
  <c r="H148" i="2"/>
  <c r="E148" i="2"/>
  <c r="D148" i="2"/>
  <c r="C148" i="2"/>
  <c r="B148" i="2"/>
  <c r="A148" i="2"/>
  <c r="N147" i="2"/>
  <c r="M147" i="2"/>
  <c r="L147" i="2"/>
  <c r="K147" i="2"/>
  <c r="J147" i="2"/>
  <c r="I147" i="2"/>
  <c r="H147" i="2"/>
  <c r="E147" i="2"/>
  <c r="D147" i="2"/>
  <c r="C147" i="2"/>
  <c r="B147" i="2"/>
  <c r="A147" i="2"/>
  <c r="N146" i="2"/>
  <c r="M146" i="2"/>
  <c r="L146" i="2"/>
  <c r="K146" i="2"/>
  <c r="J146" i="2"/>
  <c r="I146" i="2"/>
  <c r="H146" i="2"/>
  <c r="E146" i="2"/>
  <c r="D146" i="2"/>
  <c r="C146" i="2"/>
  <c r="B146" i="2"/>
  <c r="A146" i="2"/>
  <c r="N145" i="2"/>
  <c r="M145" i="2"/>
  <c r="L145" i="2"/>
  <c r="K145" i="2"/>
  <c r="J145" i="2"/>
  <c r="I145" i="2"/>
  <c r="H145" i="2"/>
  <c r="E145" i="2"/>
  <c r="D145" i="2"/>
  <c r="C145" i="2"/>
  <c r="B145" i="2"/>
  <c r="A145" i="2"/>
  <c r="N144" i="2"/>
  <c r="M144" i="2"/>
  <c r="L144" i="2"/>
  <c r="K144" i="2"/>
  <c r="J144" i="2"/>
  <c r="I144" i="2"/>
  <c r="H144" i="2"/>
  <c r="E144" i="2"/>
  <c r="D144" i="2"/>
  <c r="C144" i="2"/>
  <c r="B144" i="2"/>
  <c r="A144" i="2"/>
  <c r="N143" i="2"/>
  <c r="M143" i="2"/>
  <c r="L143" i="2"/>
  <c r="K143" i="2"/>
  <c r="J143" i="2"/>
  <c r="I143" i="2"/>
  <c r="H143" i="2"/>
  <c r="E143" i="2"/>
  <c r="D143" i="2"/>
  <c r="C143" i="2"/>
  <c r="B143" i="2"/>
  <c r="A143" i="2"/>
  <c r="N142" i="2"/>
  <c r="M142" i="2"/>
  <c r="L142" i="2"/>
  <c r="K142" i="2"/>
  <c r="J142" i="2"/>
  <c r="I142" i="2"/>
  <c r="H142" i="2"/>
  <c r="E142" i="2"/>
  <c r="D142" i="2"/>
  <c r="C142" i="2"/>
  <c r="B142" i="2"/>
  <c r="A142" i="2"/>
  <c r="N141" i="2"/>
  <c r="M141" i="2"/>
  <c r="L141" i="2"/>
  <c r="K141" i="2"/>
  <c r="J141" i="2"/>
  <c r="I141" i="2"/>
  <c r="H141" i="2"/>
  <c r="E141" i="2"/>
  <c r="D141" i="2"/>
  <c r="C141" i="2"/>
  <c r="B141" i="2"/>
  <c r="A141" i="2"/>
  <c r="N140" i="2"/>
  <c r="M140" i="2"/>
  <c r="L140" i="2"/>
  <c r="K140" i="2"/>
  <c r="J140" i="2"/>
  <c r="I140" i="2"/>
  <c r="H140" i="2"/>
  <c r="E140" i="2"/>
  <c r="D140" i="2"/>
  <c r="C140" i="2"/>
  <c r="B140" i="2"/>
  <c r="A140" i="2"/>
  <c r="N139" i="2"/>
  <c r="M139" i="2"/>
  <c r="L139" i="2"/>
  <c r="K139" i="2"/>
  <c r="J139" i="2"/>
  <c r="I139" i="2"/>
  <c r="H139" i="2"/>
  <c r="E139" i="2"/>
  <c r="D139" i="2"/>
  <c r="C139" i="2"/>
  <c r="B139" i="2"/>
  <c r="A139" i="2"/>
  <c r="N138" i="2"/>
  <c r="M138" i="2"/>
  <c r="L138" i="2"/>
  <c r="K138" i="2"/>
  <c r="J138" i="2"/>
  <c r="I138" i="2"/>
  <c r="H138" i="2"/>
  <c r="E138" i="2"/>
  <c r="D138" i="2"/>
  <c r="C138" i="2"/>
  <c r="B138" i="2"/>
  <c r="A138" i="2"/>
  <c r="N137" i="2"/>
  <c r="M137" i="2"/>
  <c r="L137" i="2"/>
  <c r="K137" i="2"/>
  <c r="J137" i="2"/>
  <c r="I137" i="2"/>
  <c r="H137" i="2"/>
  <c r="E137" i="2"/>
  <c r="D137" i="2"/>
  <c r="C137" i="2"/>
  <c r="B137" i="2"/>
  <c r="A137" i="2"/>
  <c r="N136" i="2"/>
  <c r="M136" i="2"/>
  <c r="L136" i="2"/>
  <c r="K136" i="2"/>
  <c r="J136" i="2"/>
  <c r="I136" i="2"/>
  <c r="H136" i="2"/>
  <c r="E136" i="2"/>
  <c r="D136" i="2"/>
  <c r="C136" i="2"/>
  <c r="B136" i="2"/>
  <c r="A136" i="2"/>
  <c r="N135" i="2"/>
  <c r="M135" i="2"/>
  <c r="L135" i="2"/>
  <c r="K135" i="2"/>
  <c r="J135" i="2"/>
  <c r="I135" i="2"/>
  <c r="H135" i="2"/>
  <c r="E135" i="2"/>
  <c r="D135" i="2"/>
  <c r="C135" i="2"/>
  <c r="B135" i="2"/>
  <c r="A135" i="2"/>
  <c r="N134" i="2"/>
  <c r="M134" i="2"/>
  <c r="L134" i="2"/>
  <c r="K134" i="2"/>
  <c r="J134" i="2"/>
  <c r="I134" i="2"/>
  <c r="H134" i="2"/>
  <c r="E134" i="2"/>
  <c r="D134" i="2"/>
  <c r="C134" i="2"/>
  <c r="B134" i="2"/>
  <c r="A134" i="2"/>
  <c r="N133" i="2"/>
  <c r="M133" i="2"/>
  <c r="L133" i="2"/>
  <c r="K133" i="2"/>
  <c r="J133" i="2"/>
  <c r="I133" i="2"/>
  <c r="H133" i="2"/>
  <c r="E133" i="2"/>
  <c r="D133" i="2"/>
  <c r="C133" i="2"/>
  <c r="B133" i="2"/>
  <c r="A133" i="2"/>
  <c r="N132" i="2"/>
  <c r="M132" i="2"/>
  <c r="L132" i="2"/>
  <c r="K132" i="2"/>
  <c r="J132" i="2"/>
  <c r="I132" i="2"/>
  <c r="H132" i="2"/>
  <c r="E132" i="2"/>
  <c r="D132" i="2"/>
  <c r="C132" i="2"/>
  <c r="B132" i="2"/>
  <c r="A132" i="2"/>
  <c r="N131" i="2"/>
  <c r="M131" i="2"/>
  <c r="L131" i="2"/>
  <c r="K131" i="2"/>
  <c r="J131" i="2"/>
  <c r="I131" i="2"/>
  <c r="H131" i="2"/>
  <c r="E131" i="2"/>
  <c r="D131" i="2"/>
  <c r="C131" i="2"/>
  <c r="B131" i="2"/>
  <c r="A131" i="2"/>
  <c r="N130" i="2"/>
  <c r="M130" i="2"/>
  <c r="L130" i="2"/>
  <c r="K130" i="2"/>
  <c r="J130" i="2"/>
  <c r="I130" i="2"/>
  <c r="H130" i="2"/>
  <c r="E130" i="2"/>
  <c r="D130" i="2"/>
  <c r="C130" i="2"/>
  <c r="B130" i="2"/>
  <c r="A130" i="2"/>
  <c r="N129" i="2"/>
  <c r="M129" i="2"/>
  <c r="L129" i="2"/>
  <c r="K129" i="2"/>
  <c r="J129" i="2"/>
  <c r="I129" i="2"/>
  <c r="H129" i="2"/>
  <c r="E129" i="2"/>
  <c r="D129" i="2"/>
  <c r="C129" i="2"/>
  <c r="B129" i="2"/>
  <c r="A129" i="2"/>
  <c r="N128" i="2"/>
  <c r="M128" i="2"/>
  <c r="L128" i="2"/>
  <c r="K128" i="2"/>
  <c r="J128" i="2"/>
  <c r="I128" i="2"/>
  <c r="H128" i="2"/>
  <c r="E128" i="2"/>
  <c r="D128" i="2"/>
  <c r="C128" i="2"/>
  <c r="B128" i="2"/>
  <c r="A128" i="2"/>
  <c r="N127" i="2"/>
  <c r="M127" i="2"/>
  <c r="L127" i="2"/>
  <c r="K127" i="2"/>
  <c r="J127" i="2"/>
  <c r="I127" i="2"/>
  <c r="H127" i="2"/>
  <c r="E127" i="2"/>
  <c r="D127" i="2"/>
  <c r="C127" i="2"/>
  <c r="B127" i="2"/>
  <c r="A127" i="2"/>
  <c r="N126" i="2"/>
  <c r="M126" i="2"/>
  <c r="L126" i="2"/>
  <c r="K126" i="2"/>
  <c r="J126" i="2"/>
  <c r="I126" i="2"/>
  <c r="H126" i="2"/>
  <c r="E126" i="2"/>
  <c r="D126" i="2"/>
  <c r="C126" i="2"/>
  <c r="B126" i="2"/>
  <c r="A126" i="2"/>
  <c r="N125" i="2"/>
  <c r="M125" i="2"/>
  <c r="L125" i="2"/>
  <c r="K125" i="2"/>
  <c r="J125" i="2"/>
  <c r="I125" i="2"/>
  <c r="H125" i="2"/>
  <c r="E125" i="2"/>
  <c r="D125" i="2"/>
  <c r="C125" i="2"/>
  <c r="B125" i="2"/>
  <c r="A125" i="2"/>
  <c r="N124" i="2"/>
  <c r="M124" i="2"/>
  <c r="L124" i="2"/>
  <c r="K124" i="2"/>
  <c r="J124" i="2"/>
  <c r="I124" i="2"/>
  <c r="H124" i="2"/>
  <c r="E124" i="2"/>
  <c r="D124" i="2"/>
  <c r="C124" i="2"/>
  <c r="B124" i="2"/>
  <c r="A124" i="2"/>
  <c r="N123" i="2"/>
  <c r="M123" i="2"/>
  <c r="L123" i="2"/>
  <c r="K123" i="2"/>
  <c r="J123" i="2"/>
  <c r="I123" i="2"/>
  <c r="H123" i="2"/>
  <c r="E123" i="2"/>
  <c r="D123" i="2"/>
  <c r="C123" i="2"/>
  <c r="B123" i="2"/>
  <c r="A123" i="2"/>
  <c r="N122" i="2"/>
  <c r="M122" i="2"/>
  <c r="L122" i="2"/>
  <c r="K122" i="2"/>
  <c r="J122" i="2"/>
  <c r="I122" i="2"/>
  <c r="H122" i="2"/>
  <c r="E122" i="2"/>
  <c r="D122" i="2"/>
  <c r="C122" i="2"/>
  <c r="B122" i="2"/>
  <c r="A122" i="2"/>
  <c r="N121" i="2"/>
  <c r="M121" i="2"/>
  <c r="L121" i="2"/>
  <c r="K121" i="2"/>
  <c r="J121" i="2"/>
  <c r="I121" i="2"/>
  <c r="H121" i="2"/>
  <c r="E121" i="2"/>
  <c r="D121" i="2"/>
  <c r="C121" i="2"/>
  <c r="B121" i="2"/>
  <c r="A121" i="2"/>
  <c r="N120" i="2"/>
  <c r="M120" i="2"/>
  <c r="L120" i="2"/>
  <c r="K120" i="2"/>
  <c r="J120" i="2"/>
  <c r="I120" i="2"/>
  <c r="H120" i="2"/>
  <c r="E120" i="2"/>
  <c r="D120" i="2"/>
  <c r="C120" i="2"/>
  <c r="B120" i="2"/>
  <c r="A120" i="2"/>
  <c r="N119" i="2"/>
  <c r="M119" i="2"/>
  <c r="L119" i="2"/>
  <c r="K119" i="2"/>
  <c r="J119" i="2"/>
  <c r="I119" i="2"/>
  <c r="H119" i="2"/>
  <c r="E119" i="2"/>
  <c r="D119" i="2"/>
  <c r="C119" i="2"/>
  <c r="B119" i="2"/>
  <c r="A119" i="2"/>
  <c r="N118" i="2"/>
  <c r="M118" i="2"/>
  <c r="L118" i="2"/>
  <c r="K118" i="2"/>
  <c r="J118" i="2"/>
  <c r="I118" i="2"/>
  <c r="H118" i="2"/>
  <c r="E118" i="2"/>
  <c r="D118" i="2"/>
  <c r="C118" i="2"/>
  <c r="B118" i="2"/>
  <c r="A118" i="2"/>
  <c r="N117" i="2"/>
  <c r="M117" i="2"/>
  <c r="L117" i="2"/>
  <c r="K117" i="2"/>
  <c r="J117" i="2"/>
  <c r="I117" i="2"/>
  <c r="H117" i="2"/>
  <c r="E117" i="2"/>
  <c r="D117" i="2"/>
  <c r="C117" i="2"/>
  <c r="B117" i="2"/>
  <c r="A117" i="2"/>
  <c r="N116" i="2"/>
  <c r="M116" i="2"/>
  <c r="L116" i="2"/>
  <c r="K116" i="2"/>
  <c r="J116" i="2"/>
  <c r="I116" i="2"/>
  <c r="H116" i="2"/>
  <c r="E116" i="2"/>
  <c r="D116" i="2"/>
  <c r="C116" i="2"/>
  <c r="B116" i="2"/>
  <c r="A116" i="2"/>
  <c r="N115" i="2"/>
  <c r="M115" i="2"/>
  <c r="L115" i="2"/>
  <c r="K115" i="2"/>
  <c r="J115" i="2"/>
  <c r="I115" i="2"/>
  <c r="H115" i="2"/>
  <c r="E115" i="2"/>
  <c r="D115" i="2"/>
  <c r="C115" i="2"/>
  <c r="B115" i="2"/>
  <c r="A115" i="2"/>
  <c r="N114" i="2"/>
  <c r="M114" i="2"/>
  <c r="L114" i="2"/>
  <c r="K114" i="2"/>
  <c r="J114" i="2"/>
  <c r="I114" i="2"/>
  <c r="H114" i="2"/>
  <c r="E114" i="2"/>
  <c r="D114" i="2"/>
  <c r="C114" i="2"/>
  <c r="B114" i="2"/>
  <c r="A114" i="2"/>
  <c r="N113" i="2"/>
  <c r="M113" i="2"/>
  <c r="L113" i="2"/>
  <c r="K113" i="2"/>
  <c r="J113" i="2"/>
  <c r="I113" i="2"/>
  <c r="H113" i="2"/>
  <c r="E113" i="2"/>
  <c r="D113" i="2"/>
  <c r="C113" i="2"/>
  <c r="B113" i="2"/>
  <c r="A113" i="2"/>
  <c r="N112" i="2"/>
  <c r="M112" i="2"/>
  <c r="L112" i="2"/>
  <c r="K112" i="2"/>
  <c r="J112" i="2"/>
  <c r="I112" i="2"/>
  <c r="H112" i="2"/>
  <c r="E112" i="2"/>
  <c r="D112" i="2"/>
  <c r="C112" i="2"/>
  <c r="B112" i="2"/>
  <c r="A112" i="2"/>
  <c r="N111" i="2"/>
  <c r="M111" i="2"/>
  <c r="L111" i="2"/>
  <c r="K111" i="2"/>
  <c r="J111" i="2"/>
  <c r="I111" i="2"/>
  <c r="H111" i="2"/>
  <c r="E111" i="2"/>
  <c r="D111" i="2"/>
  <c r="C111" i="2"/>
  <c r="B111" i="2"/>
  <c r="A111" i="2"/>
  <c r="N110" i="2"/>
  <c r="M110" i="2"/>
  <c r="L110" i="2"/>
  <c r="K110" i="2"/>
  <c r="J110" i="2"/>
  <c r="I110" i="2"/>
  <c r="H110" i="2"/>
  <c r="E110" i="2"/>
  <c r="D110" i="2"/>
  <c r="C110" i="2"/>
  <c r="B110" i="2"/>
  <c r="A110" i="2"/>
  <c r="N109" i="2"/>
  <c r="M109" i="2"/>
  <c r="L109" i="2"/>
  <c r="K109" i="2"/>
  <c r="J109" i="2"/>
  <c r="I109" i="2"/>
  <c r="H109" i="2"/>
  <c r="E109" i="2"/>
  <c r="D109" i="2"/>
  <c r="C109" i="2"/>
  <c r="B109" i="2"/>
  <c r="A109" i="2"/>
  <c r="N108" i="2"/>
  <c r="M108" i="2"/>
  <c r="L108" i="2"/>
  <c r="K108" i="2"/>
  <c r="J108" i="2"/>
  <c r="I108" i="2"/>
  <c r="H108" i="2"/>
  <c r="E108" i="2"/>
  <c r="D108" i="2"/>
  <c r="C108" i="2"/>
  <c r="B108" i="2"/>
  <c r="A108" i="2"/>
  <c r="N107" i="2"/>
  <c r="M107" i="2"/>
  <c r="L107" i="2"/>
  <c r="K107" i="2"/>
  <c r="J107" i="2"/>
  <c r="I107" i="2"/>
  <c r="H107" i="2"/>
  <c r="E107" i="2"/>
  <c r="D107" i="2"/>
  <c r="C107" i="2"/>
  <c r="B107" i="2"/>
  <c r="A107" i="2"/>
  <c r="N106" i="2"/>
  <c r="M106" i="2"/>
  <c r="L106" i="2"/>
  <c r="K106" i="2"/>
  <c r="J106" i="2"/>
  <c r="I106" i="2"/>
  <c r="H106" i="2"/>
  <c r="E106" i="2"/>
  <c r="D106" i="2"/>
  <c r="C106" i="2"/>
  <c r="B106" i="2"/>
  <c r="A106" i="2"/>
  <c r="N105" i="2"/>
  <c r="M105" i="2"/>
  <c r="L105" i="2"/>
  <c r="K105" i="2"/>
  <c r="J105" i="2"/>
  <c r="I105" i="2"/>
  <c r="H105" i="2"/>
  <c r="E105" i="2"/>
  <c r="D105" i="2"/>
  <c r="C105" i="2"/>
  <c r="B105" i="2"/>
  <c r="A105" i="2"/>
  <c r="N104" i="2"/>
  <c r="M104" i="2"/>
  <c r="L104" i="2"/>
  <c r="K104" i="2"/>
  <c r="J104" i="2"/>
  <c r="I104" i="2"/>
  <c r="H104" i="2"/>
  <c r="E104" i="2"/>
  <c r="D104" i="2"/>
  <c r="C104" i="2"/>
  <c r="B104" i="2"/>
  <c r="A104" i="2"/>
  <c r="N103" i="2"/>
  <c r="M103" i="2"/>
  <c r="L103" i="2"/>
  <c r="K103" i="2"/>
  <c r="J103" i="2"/>
  <c r="I103" i="2"/>
  <c r="H103" i="2"/>
  <c r="E103" i="2"/>
  <c r="D103" i="2"/>
  <c r="C103" i="2"/>
  <c r="B103" i="2"/>
  <c r="A103" i="2"/>
  <c r="N102" i="2"/>
  <c r="M102" i="2"/>
  <c r="L102" i="2"/>
  <c r="K102" i="2"/>
  <c r="J102" i="2"/>
  <c r="I102" i="2"/>
  <c r="H102" i="2"/>
  <c r="E102" i="2"/>
  <c r="D102" i="2"/>
  <c r="C102" i="2"/>
  <c r="B102" i="2"/>
  <c r="A102" i="2"/>
  <c r="N101" i="2"/>
  <c r="M101" i="2"/>
  <c r="L101" i="2"/>
  <c r="K101" i="2"/>
  <c r="J101" i="2"/>
  <c r="I101" i="2"/>
  <c r="H101" i="2"/>
  <c r="E101" i="2"/>
  <c r="D101" i="2"/>
  <c r="C101" i="2"/>
  <c r="B101" i="2"/>
  <c r="A101" i="2"/>
  <c r="N100" i="2"/>
  <c r="M100" i="2"/>
  <c r="L100" i="2"/>
  <c r="K100" i="2"/>
  <c r="J100" i="2"/>
  <c r="I100" i="2"/>
  <c r="H100" i="2"/>
  <c r="E100" i="2"/>
  <c r="D100" i="2"/>
  <c r="C100" i="2"/>
  <c r="B100" i="2"/>
  <c r="A100" i="2"/>
  <c r="N99" i="2"/>
  <c r="M99" i="2"/>
  <c r="L99" i="2"/>
  <c r="K99" i="2"/>
  <c r="J99" i="2"/>
  <c r="I99" i="2"/>
  <c r="H99" i="2"/>
  <c r="E99" i="2"/>
  <c r="D99" i="2"/>
  <c r="C99" i="2"/>
  <c r="B99" i="2"/>
  <c r="A99" i="2"/>
  <c r="N98" i="2"/>
  <c r="M98" i="2"/>
  <c r="L98" i="2"/>
  <c r="K98" i="2"/>
  <c r="J98" i="2"/>
  <c r="I98" i="2"/>
  <c r="H98" i="2"/>
  <c r="E98" i="2"/>
  <c r="D98" i="2"/>
  <c r="C98" i="2"/>
  <c r="B98" i="2"/>
  <c r="A98" i="2"/>
  <c r="N97" i="2"/>
  <c r="M97" i="2"/>
  <c r="L97" i="2"/>
  <c r="K97" i="2"/>
  <c r="J97" i="2"/>
  <c r="I97" i="2"/>
  <c r="H97" i="2"/>
  <c r="E97" i="2"/>
  <c r="D97" i="2"/>
  <c r="C97" i="2"/>
  <c r="B97" i="2"/>
  <c r="A97" i="2"/>
  <c r="N96" i="2"/>
  <c r="M96" i="2"/>
  <c r="L96" i="2"/>
  <c r="K96" i="2"/>
  <c r="J96" i="2"/>
  <c r="I96" i="2"/>
  <c r="H96" i="2"/>
  <c r="E96" i="2"/>
  <c r="D96" i="2"/>
  <c r="C96" i="2"/>
  <c r="B96" i="2"/>
  <c r="A96" i="2"/>
  <c r="N95" i="2"/>
  <c r="M95" i="2"/>
  <c r="L95" i="2"/>
  <c r="K95" i="2"/>
  <c r="J95" i="2"/>
  <c r="I95" i="2"/>
  <c r="H95" i="2"/>
  <c r="E95" i="2"/>
  <c r="D95" i="2"/>
  <c r="C95" i="2"/>
  <c r="B95" i="2"/>
  <c r="A95" i="2"/>
  <c r="N94" i="2"/>
  <c r="M94" i="2"/>
  <c r="L94" i="2"/>
  <c r="K94" i="2"/>
  <c r="J94" i="2"/>
  <c r="I94" i="2"/>
  <c r="H94" i="2"/>
  <c r="E94" i="2"/>
  <c r="D94" i="2"/>
  <c r="C94" i="2"/>
  <c r="B94" i="2"/>
  <c r="A94" i="2"/>
  <c r="N93" i="2"/>
  <c r="M93" i="2"/>
  <c r="L93" i="2"/>
  <c r="K93" i="2"/>
  <c r="J93" i="2"/>
  <c r="I93" i="2"/>
  <c r="H93" i="2"/>
  <c r="E93" i="2"/>
  <c r="D93" i="2"/>
  <c r="C93" i="2"/>
  <c r="B93" i="2"/>
  <c r="A93" i="2"/>
  <c r="N92" i="2"/>
  <c r="M92" i="2"/>
  <c r="L92" i="2"/>
  <c r="K92" i="2"/>
  <c r="J92" i="2"/>
  <c r="I92" i="2"/>
  <c r="H92" i="2"/>
  <c r="E92" i="2"/>
  <c r="D92" i="2"/>
  <c r="C92" i="2"/>
  <c r="B92" i="2"/>
  <c r="A92" i="2"/>
  <c r="N91" i="2"/>
  <c r="M91" i="2"/>
  <c r="L91" i="2"/>
  <c r="K91" i="2"/>
  <c r="J91" i="2"/>
  <c r="I91" i="2"/>
  <c r="H91" i="2"/>
  <c r="E91" i="2"/>
  <c r="D91" i="2"/>
  <c r="C91" i="2"/>
  <c r="B91" i="2"/>
  <c r="A91" i="2"/>
  <c r="N90" i="2"/>
  <c r="M90" i="2"/>
  <c r="L90" i="2"/>
  <c r="K90" i="2"/>
  <c r="J90" i="2"/>
  <c r="I90" i="2"/>
  <c r="H90" i="2"/>
  <c r="E90" i="2"/>
  <c r="D90" i="2"/>
  <c r="C90" i="2"/>
  <c r="B90" i="2"/>
  <c r="A90" i="2"/>
  <c r="N89" i="2"/>
  <c r="M89" i="2"/>
  <c r="L89" i="2"/>
  <c r="K89" i="2"/>
  <c r="J89" i="2"/>
  <c r="I89" i="2"/>
  <c r="H89" i="2"/>
  <c r="E89" i="2"/>
  <c r="D89" i="2"/>
  <c r="C89" i="2"/>
  <c r="B89" i="2"/>
  <c r="A89" i="2"/>
  <c r="N88" i="2"/>
  <c r="M88" i="2"/>
  <c r="L88" i="2"/>
  <c r="K88" i="2"/>
  <c r="J88" i="2"/>
  <c r="I88" i="2"/>
  <c r="H88" i="2"/>
  <c r="E88" i="2"/>
  <c r="D88" i="2"/>
  <c r="C88" i="2"/>
  <c r="B88" i="2"/>
  <c r="A88" i="2"/>
  <c r="N87" i="2"/>
  <c r="M87" i="2"/>
  <c r="L87" i="2"/>
  <c r="K87" i="2"/>
  <c r="J87" i="2"/>
  <c r="I87" i="2"/>
  <c r="H87" i="2"/>
  <c r="E87" i="2"/>
  <c r="D87" i="2"/>
  <c r="C87" i="2"/>
  <c r="B87" i="2"/>
  <c r="A87" i="2"/>
  <c r="N86" i="2"/>
  <c r="M86" i="2"/>
  <c r="L86" i="2"/>
  <c r="K86" i="2"/>
  <c r="J86" i="2"/>
  <c r="I86" i="2"/>
  <c r="H86" i="2"/>
  <c r="E86" i="2"/>
  <c r="D86" i="2"/>
  <c r="C86" i="2"/>
  <c r="B86" i="2"/>
  <c r="A86" i="2"/>
  <c r="N85" i="2"/>
  <c r="M85" i="2"/>
  <c r="L85" i="2"/>
  <c r="K85" i="2"/>
  <c r="J85" i="2"/>
  <c r="I85" i="2"/>
  <c r="H85" i="2"/>
  <c r="E85" i="2"/>
  <c r="D85" i="2"/>
  <c r="C85" i="2"/>
  <c r="B85" i="2"/>
  <c r="A85" i="2"/>
  <c r="N84" i="2"/>
  <c r="M84" i="2"/>
  <c r="L84" i="2"/>
  <c r="K84" i="2"/>
  <c r="J84" i="2"/>
  <c r="I84" i="2"/>
  <c r="H84" i="2"/>
  <c r="E84" i="2"/>
  <c r="D84" i="2"/>
  <c r="C84" i="2"/>
  <c r="B84" i="2"/>
  <c r="A84" i="2"/>
  <c r="N83" i="2"/>
  <c r="M83" i="2"/>
  <c r="L83" i="2"/>
  <c r="K83" i="2"/>
  <c r="J83" i="2"/>
  <c r="I83" i="2"/>
  <c r="H83" i="2"/>
  <c r="E83" i="2"/>
  <c r="D83" i="2"/>
  <c r="C83" i="2"/>
  <c r="B83" i="2"/>
  <c r="A83" i="2"/>
  <c r="N82" i="2"/>
  <c r="M82" i="2"/>
  <c r="L82" i="2"/>
  <c r="K82" i="2"/>
  <c r="J82" i="2"/>
  <c r="I82" i="2"/>
  <c r="H82" i="2"/>
  <c r="E82" i="2"/>
  <c r="D82" i="2"/>
  <c r="C82" i="2"/>
  <c r="B82" i="2"/>
  <c r="A82" i="2"/>
  <c r="N81" i="2"/>
  <c r="M81" i="2"/>
  <c r="L81" i="2"/>
  <c r="K81" i="2"/>
  <c r="J81" i="2"/>
  <c r="I81" i="2"/>
  <c r="H81" i="2"/>
  <c r="E81" i="2"/>
  <c r="D81" i="2"/>
  <c r="C81" i="2"/>
  <c r="B81" i="2"/>
  <c r="A81" i="2"/>
  <c r="N80" i="2"/>
  <c r="M80" i="2"/>
  <c r="L80" i="2"/>
  <c r="K80" i="2"/>
  <c r="J80" i="2"/>
  <c r="I80" i="2"/>
  <c r="H80" i="2"/>
  <c r="E80" i="2"/>
  <c r="D80" i="2"/>
  <c r="C80" i="2"/>
  <c r="B80" i="2"/>
  <c r="A80" i="2"/>
  <c r="N79" i="2"/>
  <c r="M79" i="2"/>
  <c r="L79" i="2"/>
  <c r="K79" i="2"/>
  <c r="J79" i="2"/>
  <c r="I79" i="2"/>
  <c r="H79" i="2"/>
  <c r="E79" i="2"/>
  <c r="D79" i="2"/>
  <c r="C79" i="2"/>
  <c r="B79" i="2"/>
  <c r="A79" i="2"/>
  <c r="N78" i="2"/>
  <c r="M78" i="2"/>
  <c r="L78" i="2"/>
  <c r="K78" i="2"/>
  <c r="J78" i="2"/>
  <c r="I78" i="2"/>
  <c r="H78" i="2"/>
  <c r="E78" i="2"/>
  <c r="D78" i="2"/>
  <c r="C78" i="2"/>
  <c r="B78" i="2"/>
  <c r="A78" i="2"/>
  <c r="N77" i="2"/>
  <c r="M77" i="2"/>
  <c r="L77" i="2"/>
  <c r="K77" i="2"/>
  <c r="J77" i="2"/>
  <c r="I77" i="2"/>
  <c r="H77" i="2"/>
  <c r="E77" i="2"/>
  <c r="D77" i="2"/>
  <c r="C77" i="2"/>
  <c r="B77" i="2"/>
  <c r="A77" i="2"/>
  <c r="N76" i="2"/>
  <c r="M76" i="2"/>
  <c r="L76" i="2"/>
  <c r="K76" i="2"/>
  <c r="J76" i="2"/>
  <c r="I76" i="2"/>
  <c r="H76" i="2"/>
  <c r="E76" i="2"/>
  <c r="D76" i="2"/>
  <c r="C76" i="2"/>
  <c r="B76" i="2"/>
  <c r="A76" i="2"/>
  <c r="N75" i="2"/>
  <c r="M75" i="2"/>
  <c r="L75" i="2"/>
  <c r="K75" i="2"/>
  <c r="J75" i="2"/>
  <c r="I75" i="2"/>
  <c r="H75" i="2"/>
  <c r="E75" i="2"/>
  <c r="D75" i="2"/>
  <c r="C75" i="2"/>
  <c r="B75" i="2"/>
  <c r="A75" i="2"/>
  <c r="N74" i="2"/>
  <c r="M74" i="2"/>
  <c r="L74" i="2"/>
  <c r="K74" i="2"/>
  <c r="J74" i="2"/>
  <c r="I74" i="2"/>
  <c r="H74" i="2"/>
  <c r="E74" i="2"/>
  <c r="D74" i="2"/>
  <c r="C74" i="2"/>
  <c r="B74" i="2"/>
  <c r="A74" i="2"/>
  <c r="N73" i="2"/>
  <c r="M73" i="2"/>
  <c r="L73" i="2"/>
  <c r="K73" i="2"/>
  <c r="J73" i="2"/>
  <c r="I73" i="2"/>
  <c r="H73" i="2"/>
  <c r="E73" i="2"/>
  <c r="D73" i="2"/>
  <c r="C73" i="2"/>
  <c r="B73" i="2"/>
  <c r="A73" i="2"/>
  <c r="N72" i="2"/>
  <c r="M72" i="2"/>
  <c r="L72" i="2"/>
  <c r="K72" i="2"/>
  <c r="J72" i="2"/>
  <c r="I72" i="2"/>
  <c r="H72" i="2"/>
  <c r="E72" i="2"/>
  <c r="D72" i="2"/>
  <c r="C72" i="2"/>
  <c r="B72" i="2"/>
  <c r="A72" i="2"/>
  <c r="N71" i="2"/>
  <c r="M71" i="2"/>
  <c r="L71" i="2"/>
  <c r="K71" i="2"/>
  <c r="J71" i="2"/>
  <c r="I71" i="2"/>
  <c r="H71" i="2"/>
  <c r="E71" i="2"/>
  <c r="D71" i="2"/>
  <c r="C71" i="2"/>
  <c r="B71" i="2"/>
  <c r="A71" i="2"/>
  <c r="N70" i="2"/>
  <c r="M70" i="2"/>
  <c r="L70" i="2"/>
  <c r="K70" i="2"/>
  <c r="J70" i="2"/>
  <c r="I70" i="2"/>
  <c r="H70" i="2"/>
  <c r="E70" i="2"/>
  <c r="D70" i="2"/>
  <c r="C70" i="2"/>
  <c r="B70" i="2"/>
  <c r="A70" i="2"/>
  <c r="N69" i="2"/>
  <c r="M69" i="2"/>
  <c r="L69" i="2"/>
  <c r="K69" i="2"/>
  <c r="J69" i="2"/>
  <c r="I69" i="2"/>
  <c r="H69" i="2"/>
  <c r="E69" i="2"/>
  <c r="D69" i="2"/>
  <c r="C69" i="2"/>
  <c r="B69" i="2"/>
  <c r="A69" i="2"/>
  <c r="N68" i="2"/>
  <c r="M68" i="2"/>
  <c r="L68" i="2"/>
  <c r="K68" i="2"/>
  <c r="J68" i="2"/>
  <c r="I68" i="2"/>
  <c r="H68" i="2"/>
  <c r="E68" i="2"/>
  <c r="D68" i="2"/>
  <c r="C68" i="2"/>
  <c r="B68" i="2"/>
  <c r="A68" i="2"/>
  <c r="N67" i="2"/>
  <c r="M67" i="2"/>
  <c r="L67" i="2"/>
  <c r="K67" i="2"/>
  <c r="J67" i="2"/>
  <c r="I67" i="2"/>
  <c r="H67" i="2"/>
  <c r="E67" i="2"/>
  <c r="D67" i="2"/>
  <c r="C67" i="2"/>
  <c r="B67" i="2"/>
  <c r="A67" i="2"/>
  <c r="N66" i="2"/>
  <c r="M66" i="2"/>
  <c r="L66" i="2"/>
  <c r="K66" i="2"/>
  <c r="J66" i="2"/>
  <c r="I66" i="2"/>
  <c r="H66" i="2"/>
  <c r="E66" i="2"/>
  <c r="D66" i="2"/>
  <c r="C66" i="2"/>
  <c r="B66" i="2"/>
  <c r="A66" i="2"/>
  <c r="N65" i="2"/>
  <c r="M65" i="2"/>
  <c r="L65" i="2"/>
  <c r="K65" i="2"/>
  <c r="J65" i="2"/>
  <c r="I65" i="2"/>
  <c r="H65" i="2"/>
  <c r="E65" i="2"/>
  <c r="D65" i="2"/>
  <c r="C65" i="2"/>
  <c r="B65" i="2"/>
  <c r="A65" i="2"/>
  <c r="N64" i="2"/>
  <c r="M64" i="2"/>
  <c r="L64" i="2"/>
  <c r="K64" i="2"/>
  <c r="J64" i="2"/>
  <c r="I64" i="2"/>
  <c r="H64" i="2"/>
  <c r="E64" i="2"/>
  <c r="D64" i="2"/>
  <c r="C64" i="2"/>
  <c r="B64" i="2"/>
  <c r="A64" i="2"/>
  <c r="N63" i="2"/>
  <c r="M63" i="2"/>
  <c r="L63" i="2"/>
  <c r="K63" i="2"/>
  <c r="J63" i="2"/>
  <c r="I63" i="2"/>
  <c r="H63" i="2"/>
  <c r="E63" i="2"/>
  <c r="D63" i="2"/>
  <c r="C63" i="2"/>
  <c r="B63" i="2"/>
  <c r="A63" i="2"/>
  <c r="N62" i="2"/>
  <c r="M62" i="2"/>
  <c r="L62" i="2"/>
  <c r="K62" i="2"/>
  <c r="J62" i="2"/>
  <c r="I62" i="2"/>
  <c r="H62" i="2"/>
  <c r="E62" i="2"/>
  <c r="D62" i="2"/>
  <c r="C62" i="2"/>
  <c r="B62" i="2"/>
  <c r="A62" i="2"/>
  <c r="N61" i="2"/>
  <c r="M61" i="2"/>
  <c r="L61" i="2"/>
  <c r="K61" i="2"/>
  <c r="J61" i="2"/>
  <c r="I61" i="2"/>
  <c r="H61" i="2"/>
  <c r="E61" i="2"/>
  <c r="D61" i="2"/>
  <c r="C61" i="2"/>
  <c r="B61" i="2"/>
  <c r="A61" i="2"/>
  <c r="N60" i="2"/>
  <c r="M60" i="2"/>
  <c r="L60" i="2"/>
  <c r="K60" i="2"/>
  <c r="J60" i="2"/>
  <c r="I60" i="2"/>
  <c r="H60" i="2"/>
  <c r="E60" i="2"/>
  <c r="D60" i="2"/>
  <c r="C60" i="2"/>
  <c r="B60" i="2"/>
  <c r="A60" i="2"/>
  <c r="N59" i="2"/>
  <c r="M59" i="2"/>
  <c r="L59" i="2"/>
  <c r="K59" i="2"/>
  <c r="J59" i="2"/>
  <c r="I59" i="2"/>
  <c r="H59" i="2"/>
  <c r="E59" i="2"/>
  <c r="D59" i="2"/>
  <c r="C59" i="2"/>
  <c r="B59" i="2"/>
  <c r="A59" i="2"/>
  <c r="N58" i="2"/>
  <c r="M58" i="2"/>
  <c r="L58" i="2"/>
  <c r="K58" i="2"/>
  <c r="J58" i="2"/>
  <c r="I58" i="2"/>
  <c r="H58" i="2"/>
  <c r="E58" i="2"/>
  <c r="D58" i="2"/>
  <c r="C58" i="2"/>
  <c r="B58" i="2"/>
  <c r="A58" i="2"/>
  <c r="N57" i="2"/>
  <c r="M57" i="2"/>
  <c r="L57" i="2"/>
  <c r="K57" i="2"/>
  <c r="J57" i="2"/>
  <c r="I57" i="2"/>
  <c r="H57" i="2"/>
  <c r="E57" i="2"/>
  <c r="D57" i="2"/>
  <c r="C57" i="2"/>
  <c r="B57" i="2"/>
  <c r="A57" i="2"/>
  <c r="N56" i="2"/>
  <c r="M56" i="2"/>
  <c r="L56" i="2"/>
  <c r="K56" i="2"/>
  <c r="J56" i="2"/>
  <c r="I56" i="2"/>
  <c r="H56" i="2"/>
  <c r="E56" i="2"/>
  <c r="D56" i="2"/>
  <c r="C56" i="2"/>
  <c r="B56" i="2"/>
  <c r="A56" i="2"/>
  <c r="N55" i="2"/>
  <c r="M55" i="2"/>
  <c r="L55" i="2"/>
  <c r="K55" i="2"/>
  <c r="J55" i="2"/>
  <c r="I55" i="2"/>
  <c r="H55" i="2"/>
  <c r="E55" i="2"/>
  <c r="D55" i="2"/>
  <c r="C55" i="2"/>
  <c r="B55" i="2"/>
  <c r="A55" i="2"/>
  <c r="N54" i="2"/>
  <c r="M54" i="2"/>
  <c r="L54" i="2"/>
  <c r="K54" i="2"/>
  <c r="J54" i="2"/>
  <c r="I54" i="2"/>
  <c r="H54" i="2"/>
  <c r="E54" i="2"/>
  <c r="D54" i="2"/>
  <c r="C54" i="2"/>
  <c r="B54" i="2"/>
  <c r="A54" i="2"/>
  <c r="N53" i="2"/>
  <c r="M53" i="2"/>
  <c r="L53" i="2"/>
  <c r="K53" i="2"/>
  <c r="J53" i="2"/>
  <c r="I53" i="2"/>
  <c r="H53" i="2"/>
  <c r="E53" i="2"/>
  <c r="D53" i="2"/>
  <c r="C53" i="2"/>
  <c r="B53" i="2"/>
  <c r="A53" i="2"/>
  <c r="N52" i="2"/>
  <c r="M52" i="2"/>
  <c r="L52" i="2"/>
  <c r="K52" i="2"/>
  <c r="J52" i="2"/>
  <c r="I52" i="2"/>
  <c r="H52" i="2"/>
  <c r="E52" i="2"/>
  <c r="D52" i="2"/>
  <c r="C52" i="2"/>
  <c r="B52" i="2"/>
  <c r="A52" i="2"/>
  <c r="N51" i="2"/>
  <c r="M51" i="2"/>
  <c r="L51" i="2"/>
  <c r="K51" i="2"/>
  <c r="J51" i="2"/>
  <c r="I51" i="2"/>
  <c r="H51" i="2"/>
  <c r="E51" i="2"/>
  <c r="D51" i="2"/>
  <c r="C51" i="2"/>
  <c r="B51" i="2"/>
  <c r="A51" i="2"/>
  <c r="N50" i="2"/>
  <c r="M50" i="2"/>
  <c r="L50" i="2"/>
  <c r="K50" i="2"/>
  <c r="J50" i="2"/>
  <c r="I50" i="2"/>
  <c r="H50" i="2"/>
  <c r="E50" i="2"/>
  <c r="D50" i="2"/>
  <c r="C50" i="2"/>
  <c r="B50" i="2"/>
  <c r="A50" i="2"/>
  <c r="N49" i="2"/>
  <c r="M49" i="2"/>
  <c r="L49" i="2"/>
  <c r="K49" i="2"/>
  <c r="J49" i="2"/>
  <c r="I49" i="2"/>
  <c r="H49" i="2"/>
  <c r="E49" i="2"/>
  <c r="D49" i="2"/>
  <c r="C49" i="2"/>
  <c r="B49" i="2"/>
  <c r="A49" i="2"/>
  <c r="N48" i="2"/>
  <c r="M48" i="2"/>
  <c r="L48" i="2"/>
  <c r="K48" i="2"/>
  <c r="J48" i="2"/>
  <c r="I48" i="2"/>
  <c r="H48" i="2"/>
  <c r="E48" i="2"/>
  <c r="D48" i="2"/>
  <c r="C48" i="2"/>
  <c r="B48" i="2"/>
  <c r="A48" i="2"/>
  <c r="N47" i="2"/>
  <c r="M47" i="2"/>
  <c r="L47" i="2"/>
  <c r="K47" i="2"/>
  <c r="J47" i="2"/>
  <c r="I47" i="2"/>
  <c r="H47" i="2"/>
  <c r="E47" i="2"/>
  <c r="D47" i="2"/>
  <c r="C47" i="2"/>
  <c r="B47" i="2"/>
  <c r="A47" i="2"/>
  <c r="N46" i="2"/>
  <c r="M46" i="2"/>
  <c r="L46" i="2"/>
  <c r="K46" i="2"/>
  <c r="J46" i="2"/>
  <c r="I46" i="2"/>
  <c r="H46" i="2"/>
  <c r="E46" i="2"/>
  <c r="D46" i="2"/>
  <c r="C46" i="2"/>
  <c r="B46" i="2"/>
  <c r="A46" i="2"/>
  <c r="N45" i="2"/>
  <c r="M45" i="2"/>
  <c r="L45" i="2"/>
  <c r="K45" i="2"/>
  <c r="J45" i="2"/>
  <c r="I45" i="2"/>
  <c r="H45" i="2"/>
  <c r="E45" i="2"/>
  <c r="D45" i="2"/>
  <c r="C45" i="2"/>
  <c r="B45" i="2"/>
  <c r="A45" i="2"/>
  <c r="N44" i="2"/>
  <c r="M44" i="2"/>
  <c r="L44" i="2"/>
  <c r="K44" i="2"/>
  <c r="J44" i="2"/>
  <c r="I44" i="2"/>
  <c r="H44" i="2"/>
  <c r="E44" i="2"/>
  <c r="D44" i="2"/>
  <c r="C44" i="2"/>
  <c r="B44" i="2"/>
  <c r="A44" i="2"/>
  <c r="N43" i="2"/>
  <c r="M43" i="2"/>
  <c r="L43" i="2"/>
  <c r="K43" i="2"/>
  <c r="J43" i="2"/>
  <c r="I43" i="2"/>
  <c r="H43" i="2"/>
  <c r="E43" i="2"/>
  <c r="D43" i="2"/>
  <c r="C43" i="2"/>
  <c r="B43" i="2"/>
  <c r="A43" i="2"/>
  <c r="N42" i="2"/>
  <c r="M42" i="2"/>
  <c r="L42" i="2"/>
  <c r="K42" i="2"/>
  <c r="J42" i="2"/>
  <c r="I42" i="2"/>
  <c r="H42" i="2"/>
  <c r="E42" i="2"/>
  <c r="D42" i="2"/>
  <c r="C42" i="2"/>
  <c r="B42" i="2"/>
  <c r="A42" i="2"/>
  <c r="N41" i="2"/>
  <c r="M41" i="2"/>
  <c r="L41" i="2"/>
  <c r="K41" i="2"/>
  <c r="J41" i="2"/>
  <c r="I41" i="2"/>
  <c r="H41" i="2"/>
  <c r="E41" i="2"/>
  <c r="D41" i="2"/>
  <c r="C41" i="2"/>
  <c r="B41" i="2"/>
  <c r="A41" i="2"/>
  <c r="N40" i="2"/>
  <c r="M40" i="2"/>
  <c r="L40" i="2"/>
  <c r="K40" i="2"/>
  <c r="J40" i="2"/>
  <c r="I40" i="2"/>
  <c r="H40" i="2"/>
  <c r="E40" i="2"/>
  <c r="D40" i="2"/>
  <c r="C40" i="2"/>
  <c r="B40" i="2"/>
  <c r="A40" i="2"/>
  <c r="N39" i="2"/>
  <c r="M39" i="2"/>
  <c r="L39" i="2"/>
  <c r="K39" i="2"/>
  <c r="J39" i="2"/>
  <c r="I39" i="2"/>
  <c r="H39" i="2"/>
  <c r="E39" i="2"/>
  <c r="D39" i="2"/>
  <c r="C39" i="2"/>
  <c r="B39" i="2"/>
  <c r="A39" i="2"/>
  <c r="N38" i="2"/>
  <c r="M38" i="2"/>
  <c r="L38" i="2"/>
  <c r="K38" i="2"/>
  <c r="J38" i="2"/>
  <c r="I38" i="2"/>
  <c r="H38" i="2"/>
  <c r="E38" i="2"/>
  <c r="D38" i="2"/>
  <c r="C38" i="2"/>
  <c r="B38" i="2"/>
  <c r="A38" i="2"/>
  <c r="N37" i="2"/>
  <c r="M37" i="2"/>
  <c r="L37" i="2"/>
  <c r="K37" i="2"/>
  <c r="J37" i="2"/>
  <c r="I37" i="2"/>
  <c r="H37" i="2"/>
  <c r="E37" i="2"/>
  <c r="D37" i="2"/>
  <c r="C37" i="2"/>
  <c r="B37" i="2"/>
  <c r="A37" i="2"/>
  <c r="N36" i="2"/>
  <c r="M36" i="2"/>
  <c r="L36" i="2"/>
  <c r="K36" i="2"/>
  <c r="J36" i="2"/>
  <c r="I36" i="2"/>
  <c r="H36" i="2"/>
  <c r="E36" i="2"/>
  <c r="D36" i="2"/>
  <c r="C36" i="2"/>
  <c r="B36" i="2"/>
  <c r="A36" i="2"/>
  <c r="N35" i="2"/>
  <c r="M35" i="2"/>
  <c r="L35" i="2"/>
  <c r="K35" i="2"/>
  <c r="J35" i="2"/>
  <c r="I35" i="2"/>
  <c r="H35" i="2"/>
  <c r="E35" i="2"/>
  <c r="D35" i="2"/>
  <c r="C35" i="2"/>
  <c r="B35" i="2"/>
  <c r="A35" i="2"/>
  <c r="N34" i="2"/>
  <c r="M34" i="2"/>
  <c r="L34" i="2"/>
  <c r="K34" i="2"/>
  <c r="J34" i="2"/>
  <c r="I34" i="2"/>
  <c r="H34" i="2"/>
  <c r="E34" i="2"/>
  <c r="D34" i="2"/>
  <c r="C34" i="2"/>
  <c r="B34" i="2"/>
  <c r="A34" i="2"/>
  <c r="N33" i="2"/>
  <c r="M33" i="2"/>
  <c r="L33" i="2"/>
  <c r="K33" i="2"/>
  <c r="J33" i="2"/>
  <c r="I33" i="2"/>
  <c r="H33" i="2"/>
  <c r="E33" i="2"/>
  <c r="D33" i="2"/>
  <c r="C33" i="2"/>
  <c r="B33" i="2"/>
  <c r="A33" i="2"/>
  <c r="N32" i="2"/>
  <c r="M32" i="2"/>
  <c r="L32" i="2"/>
  <c r="K32" i="2"/>
  <c r="J32" i="2"/>
  <c r="I32" i="2"/>
  <c r="H32" i="2"/>
  <c r="E32" i="2"/>
  <c r="D32" i="2"/>
  <c r="C32" i="2"/>
  <c r="B32" i="2"/>
  <c r="A32" i="2"/>
  <c r="N31" i="2"/>
  <c r="M31" i="2"/>
  <c r="L31" i="2"/>
  <c r="K31" i="2"/>
  <c r="J31" i="2"/>
  <c r="I31" i="2"/>
  <c r="H31" i="2"/>
  <c r="E31" i="2"/>
  <c r="D31" i="2"/>
  <c r="C31" i="2"/>
  <c r="B31" i="2"/>
  <c r="A31" i="2"/>
  <c r="N30" i="2"/>
  <c r="M30" i="2"/>
  <c r="L30" i="2"/>
  <c r="K30" i="2"/>
  <c r="J30" i="2"/>
  <c r="I30" i="2"/>
  <c r="H30" i="2"/>
  <c r="E30" i="2"/>
  <c r="D30" i="2"/>
  <c r="C30" i="2"/>
  <c r="B30" i="2"/>
  <c r="A30" i="2"/>
  <c r="N29" i="2"/>
  <c r="M29" i="2"/>
  <c r="L29" i="2"/>
  <c r="K29" i="2"/>
  <c r="J29" i="2"/>
  <c r="I29" i="2"/>
  <c r="H29" i="2"/>
  <c r="E29" i="2"/>
  <c r="D29" i="2"/>
  <c r="C29" i="2"/>
  <c r="B29" i="2"/>
  <c r="A29" i="2"/>
  <c r="N28" i="2"/>
  <c r="M28" i="2"/>
  <c r="L28" i="2"/>
  <c r="K28" i="2"/>
  <c r="J28" i="2"/>
  <c r="I28" i="2"/>
  <c r="H28" i="2"/>
  <c r="E28" i="2"/>
  <c r="D28" i="2"/>
  <c r="C28" i="2"/>
  <c r="B28" i="2"/>
  <c r="A28" i="2"/>
  <c r="N27" i="2"/>
  <c r="M27" i="2"/>
  <c r="L27" i="2"/>
  <c r="K27" i="2"/>
  <c r="J27" i="2"/>
  <c r="I27" i="2"/>
  <c r="H27" i="2"/>
  <c r="E27" i="2"/>
  <c r="D27" i="2"/>
  <c r="C27" i="2"/>
  <c r="B27" i="2"/>
  <c r="A27" i="2"/>
  <c r="N26" i="2"/>
  <c r="M26" i="2"/>
  <c r="L26" i="2"/>
  <c r="K26" i="2"/>
  <c r="J26" i="2"/>
  <c r="I26" i="2"/>
  <c r="H26" i="2"/>
  <c r="E26" i="2"/>
  <c r="D26" i="2"/>
  <c r="C26" i="2"/>
  <c r="B26" i="2"/>
  <c r="A26" i="2"/>
  <c r="N24" i="2"/>
  <c r="M24" i="2"/>
  <c r="L24" i="2"/>
  <c r="K24" i="2"/>
  <c r="J24" i="2"/>
  <c r="I24" i="2"/>
  <c r="H24" i="2"/>
  <c r="E24" i="2"/>
  <c r="D24" i="2"/>
  <c r="C24" i="2"/>
  <c r="B24" i="2"/>
  <c r="A24" i="2"/>
  <c r="N23" i="2"/>
  <c r="M23" i="2"/>
  <c r="L23" i="2"/>
  <c r="K23" i="2"/>
  <c r="J23" i="2"/>
  <c r="I23" i="2"/>
  <c r="H23" i="2"/>
  <c r="E23" i="2"/>
  <c r="D23" i="2"/>
  <c r="C23" i="2"/>
  <c r="B23" i="2"/>
  <c r="A23" i="2"/>
  <c r="N22" i="2"/>
  <c r="M22" i="2"/>
  <c r="L22" i="2"/>
  <c r="K22" i="2"/>
  <c r="J22" i="2"/>
  <c r="I22" i="2"/>
  <c r="H22" i="2"/>
  <c r="E22" i="2"/>
  <c r="D22" i="2"/>
  <c r="C22" i="2"/>
  <c r="B22" i="2"/>
  <c r="A22" i="2"/>
  <c r="N21" i="2"/>
  <c r="M21" i="2"/>
  <c r="L21" i="2"/>
  <c r="K21" i="2"/>
  <c r="J21" i="2"/>
  <c r="I21" i="2"/>
  <c r="H21" i="2"/>
  <c r="E21" i="2"/>
  <c r="D21" i="2"/>
  <c r="C21" i="2"/>
  <c r="B21" i="2"/>
  <c r="A21" i="2"/>
  <c r="N20" i="2"/>
  <c r="M20" i="2"/>
  <c r="L20" i="2"/>
  <c r="K20" i="2"/>
  <c r="J20" i="2"/>
  <c r="I20" i="2"/>
  <c r="H20" i="2"/>
  <c r="E20" i="2"/>
  <c r="D20" i="2"/>
  <c r="C20" i="2"/>
  <c r="B20" i="2"/>
  <c r="A20" i="2"/>
  <c r="N19" i="2"/>
  <c r="M19" i="2"/>
  <c r="L19" i="2"/>
  <c r="K19" i="2"/>
  <c r="J19" i="2"/>
  <c r="I19" i="2"/>
  <c r="H19" i="2"/>
  <c r="E19" i="2"/>
  <c r="D19" i="2"/>
  <c r="C19" i="2"/>
  <c r="B19" i="2"/>
  <c r="A19" i="2"/>
  <c r="N18" i="2"/>
  <c r="M18" i="2"/>
  <c r="L18" i="2"/>
  <c r="K18" i="2"/>
  <c r="J18" i="2"/>
  <c r="I18" i="2"/>
  <c r="H18" i="2"/>
  <c r="E18" i="2"/>
  <c r="D18" i="2"/>
  <c r="C18" i="2"/>
  <c r="B18" i="2"/>
  <c r="A18" i="2"/>
  <c r="N17" i="2"/>
  <c r="M17" i="2"/>
  <c r="L17" i="2"/>
  <c r="K17" i="2"/>
  <c r="J17" i="2"/>
  <c r="I17" i="2"/>
  <c r="H17" i="2"/>
  <c r="E17" i="2"/>
  <c r="D17" i="2"/>
  <c r="C17" i="2"/>
  <c r="B17" i="2"/>
  <c r="A17" i="2"/>
  <c r="N16" i="2"/>
  <c r="M16" i="2"/>
  <c r="L16" i="2"/>
  <c r="K16" i="2"/>
  <c r="J16" i="2"/>
  <c r="I16" i="2"/>
  <c r="H16" i="2"/>
  <c r="E16" i="2"/>
  <c r="D16" i="2"/>
  <c r="C16" i="2"/>
  <c r="B16" i="2"/>
  <c r="A16" i="2"/>
  <c r="N15" i="2"/>
  <c r="M15" i="2"/>
  <c r="L15" i="2"/>
  <c r="K15" i="2"/>
  <c r="J15" i="2"/>
  <c r="I15" i="2"/>
  <c r="H15" i="2"/>
  <c r="E15" i="2"/>
  <c r="D15" i="2"/>
  <c r="C15" i="2"/>
  <c r="B15" i="2"/>
  <c r="A15" i="2"/>
  <c r="N14" i="2"/>
  <c r="M14" i="2"/>
  <c r="L14" i="2"/>
  <c r="K14" i="2"/>
  <c r="J14" i="2"/>
  <c r="I14" i="2"/>
  <c r="H14" i="2"/>
  <c r="E14" i="2"/>
  <c r="D14" i="2"/>
  <c r="C14" i="2"/>
  <c r="B14" i="2"/>
  <c r="A14" i="2"/>
  <c r="N13" i="2"/>
  <c r="M13" i="2"/>
  <c r="L13" i="2"/>
  <c r="K13" i="2"/>
  <c r="J13" i="2"/>
  <c r="I13" i="2"/>
  <c r="H13" i="2"/>
  <c r="E13" i="2"/>
  <c r="D13" i="2"/>
  <c r="C13" i="2"/>
  <c r="B13" i="2"/>
  <c r="A13" i="2"/>
  <c r="N12" i="2"/>
  <c r="M12" i="2"/>
  <c r="L12" i="2"/>
  <c r="K12" i="2"/>
  <c r="J12" i="2"/>
  <c r="I12" i="2"/>
  <c r="H12" i="2"/>
  <c r="E12" i="2"/>
  <c r="D12" i="2"/>
  <c r="C12" i="2"/>
  <c r="B12" i="2"/>
  <c r="A12" i="2"/>
  <c r="N11" i="2"/>
  <c r="M11" i="2"/>
  <c r="L11" i="2"/>
  <c r="K11" i="2"/>
  <c r="J11" i="2"/>
  <c r="I11" i="2"/>
  <c r="H11" i="2"/>
  <c r="E11" i="2"/>
  <c r="D11" i="2"/>
  <c r="C11" i="2"/>
  <c r="B11" i="2"/>
  <c r="A11" i="2"/>
  <c r="N10" i="2"/>
  <c r="M10" i="2"/>
  <c r="L10" i="2"/>
  <c r="K10" i="2"/>
  <c r="J10" i="2"/>
  <c r="I10" i="2"/>
  <c r="H10" i="2"/>
  <c r="E10" i="2"/>
  <c r="D10" i="2"/>
  <c r="C10" i="2"/>
  <c r="B10" i="2"/>
  <c r="A10" i="2"/>
  <c r="N9" i="2"/>
  <c r="M9" i="2"/>
  <c r="L9" i="2"/>
  <c r="K9" i="2"/>
  <c r="J9" i="2"/>
  <c r="I9" i="2"/>
  <c r="H9" i="2"/>
  <c r="E9" i="2"/>
  <c r="D9" i="2"/>
  <c r="C9" i="2"/>
  <c r="B9" i="2"/>
  <c r="A9" i="2"/>
  <c r="N8" i="2"/>
  <c r="M8" i="2"/>
  <c r="L8" i="2"/>
  <c r="K8" i="2"/>
  <c r="J8" i="2"/>
  <c r="I8" i="2"/>
  <c r="H8" i="2"/>
  <c r="E8" i="2"/>
  <c r="D8" i="2"/>
  <c r="C8" i="2"/>
  <c r="B8" i="2"/>
  <c r="A8" i="2"/>
  <c r="A16" i="4"/>
  <c r="P8" i="2" l="1"/>
  <c r="O8" i="2"/>
  <c r="T22" i="8" l="1"/>
  <c r="L8000" i="2" l="1"/>
  <c r="L7999" i="2"/>
  <c r="L7998" i="2"/>
  <c r="L7997" i="2"/>
  <c r="L7996" i="2"/>
  <c r="L7995" i="2"/>
  <c r="L7994" i="2"/>
  <c r="L7993" i="2"/>
  <c r="L7992" i="2"/>
  <c r="L7991" i="2"/>
  <c r="L7990" i="2"/>
  <c r="L7989" i="2"/>
  <c r="L7988" i="2"/>
  <c r="L7987" i="2"/>
  <c r="L7986" i="2"/>
  <c r="L7985" i="2"/>
  <c r="L7984" i="2"/>
  <c r="L7983" i="2"/>
  <c r="L7982" i="2"/>
  <c r="L7981" i="2"/>
  <c r="L7980" i="2"/>
  <c r="L7979" i="2"/>
  <c r="L7978" i="2"/>
  <c r="L7977" i="2"/>
  <c r="L7976" i="2"/>
  <c r="L7975" i="2"/>
  <c r="L7974" i="2"/>
  <c r="L7973" i="2"/>
  <c r="L7972" i="2"/>
  <c r="L7971" i="2"/>
  <c r="L7970" i="2"/>
  <c r="L7969" i="2"/>
  <c r="L7968" i="2"/>
  <c r="L7967" i="2"/>
  <c r="L7966" i="2"/>
  <c r="L7965" i="2"/>
  <c r="L7964" i="2"/>
  <c r="L7963" i="2"/>
  <c r="L7962" i="2"/>
  <c r="L7961" i="2"/>
  <c r="L7960" i="2"/>
  <c r="L7959" i="2"/>
  <c r="L7958" i="2"/>
  <c r="L7957" i="2"/>
  <c r="L7956" i="2"/>
  <c r="L7955" i="2"/>
  <c r="L7954" i="2"/>
  <c r="L7953" i="2"/>
  <c r="L7952" i="2"/>
  <c r="L7951" i="2"/>
  <c r="L7950" i="2"/>
  <c r="L7949" i="2"/>
  <c r="L7948" i="2"/>
  <c r="L7947" i="2"/>
  <c r="L7946" i="2"/>
  <c r="L7945" i="2"/>
  <c r="L7944" i="2"/>
  <c r="L7943" i="2"/>
  <c r="L7942" i="2"/>
  <c r="L7941" i="2"/>
  <c r="L7940" i="2"/>
  <c r="L7939" i="2"/>
  <c r="L7938" i="2"/>
  <c r="L7937" i="2"/>
  <c r="L7936" i="2"/>
  <c r="L7935" i="2"/>
  <c r="L7934" i="2"/>
  <c r="L7933" i="2"/>
  <c r="L7932" i="2"/>
  <c r="L7931" i="2"/>
  <c r="L7930" i="2"/>
  <c r="L7929" i="2"/>
  <c r="L7928" i="2"/>
  <c r="L7927" i="2"/>
  <c r="L7926" i="2"/>
  <c r="L7925" i="2"/>
  <c r="L7924" i="2"/>
  <c r="L7923" i="2"/>
  <c r="L7922" i="2"/>
  <c r="L7921" i="2"/>
  <c r="L7920" i="2"/>
  <c r="L7919" i="2"/>
  <c r="L7918" i="2"/>
  <c r="L7917" i="2"/>
  <c r="L7916" i="2"/>
  <c r="L7915" i="2"/>
  <c r="L7914" i="2"/>
  <c r="L7913" i="2"/>
  <c r="L7912" i="2"/>
  <c r="L7911" i="2"/>
  <c r="L7910" i="2"/>
  <c r="L7909" i="2"/>
  <c r="L7908" i="2"/>
  <c r="L7907" i="2"/>
  <c r="L7906" i="2"/>
  <c r="L7905" i="2"/>
  <c r="L7904" i="2"/>
  <c r="L7903" i="2"/>
  <c r="L7902" i="2"/>
  <c r="L7901" i="2"/>
  <c r="L7900" i="2"/>
  <c r="L7899" i="2"/>
  <c r="L7898" i="2"/>
  <c r="L7897" i="2"/>
  <c r="L7896" i="2"/>
  <c r="L7895" i="2"/>
  <c r="L7894" i="2"/>
  <c r="L7893" i="2"/>
  <c r="L7892" i="2"/>
  <c r="L7891" i="2"/>
  <c r="L7890" i="2"/>
  <c r="L7889" i="2"/>
  <c r="L7888" i="2"/>
  <c r="L7887" i="2"/>
  <c r="L7886" i="2"/>
  <c r="L7885" i="2"/>
  <c r="L7884" i="2"/>
  <c r="L7883" i="2"/>
  <c r="L7882" i="2"/>
  <c r="L7881" i="2"/>
  <c r="L7880" i="2"/>
  <c r="L7879" i="2"/>
  <c r="L7878" i="2"/>
  <c r="L7877" i="2"/>
  <c r="L7876" i="2"/>
  <c r="L7875" i="2"/>
  <c r="L7874" i="2"/>
  <c r="L7873" i="2"/>
  <c r="L7872" i="2"/>
  <c r="L7871" i="2"/>
  <c r="L7870" i="2"/>
  <c r="L7869" i="2"/>
  <c r="L7868" i="2"/>
  <c r="L7867" i="2"/>
  <c r="L7866" i="2"/>
  <c r="L7865" i="2"/>
  <c r="L7864" i="2"/>
  <c r="L7863" i="2"/>
  <c r="L7862" i="2"/>
  <c r="L7861" i="2"/>
  <c r="L7860" i="2"/>
  <c r="L7859" i="2"/>
  <c r="L7858" i="2"/>
  <c r="L7857" i="2"/>
  <c r="L7856" i="2"/>
  <c r="L7855" i="2"/>
  <c r="L7854" i="2"/>
  <c r="L7853" i="2"/>
  <c r="L7852" i="2"/>
  <c r="L7851" i="2"/>
  <c r="L7850" i="2"/>
  <c r="L7849" i="2"/>
  <c r="L7848" i="2"/>
  <c r="L7847" i="2"/>
  <c r="L7846" i="2"/>
  <c r="L7845" i="2"/>
  <c r="L7844" i="2"/>
  <c r="L7843" i="2"/>
  <c r="L7842" i="2"/>
  <c r="L7841" i="2"/>
  <c r="L7840" i="2"/>
  <c r="L7839" i="2"/>
  <c r="L7838" i="2"/>
  <c r="L7837" i="2"/>
  <c r="L7836" i="2"/>
  <c r="L7835" i="2"/>
  <c r="L7834" i="2"/>
  <c r="L7833" i="2"/>
  <c r="L7832" i="2"/>
  <c r="L7831" i="2"/>
  <c r="L7830" i="2"/>
  <c r="L7829" i="2"/>
  <c r="L7828" i="2"/>
  <c r="L7827" i="2"/>
  <c r="L7826" i="2"/>
  <c r="L7825" i="2"/>
  <c r="L7824" i="2"/>
  <c r="L7823" i="2"/>
  <c r="L7822" i="2"/>
  <c r="L7821" i="2"/>
  <c r="L7820" i="2"/>
  <c r="L7819" i="2"/>
  <c r="L7818" i="2"/>
  <c r="L7817" i="2"/>
  <c r="L7816" i="2"/>
  <c r="L7815" i="2"/>
  <c r="L7814" i="2"/>
  <c r="L7813" i="2"/>
  <c r="L7812" i="2"/>
  <c r="L7811" i="2"/>
  <c r="L7810" i="2"/>
  <c r="L7809" i="2"/>
  <c r="L7808" i="2"/>
  <c r="L7807" i="2"/>
  <c r="L7806" i="2"/>
  <c r="L7805" i="2"/>
  <c r="L7804" i="2"/>
  <c r="L7803" i="2"/>
  <c r="L7802" i="2"/>
  <c r="L7801" i="2"/>
  <c r="L7800" i="2"/>
  <c r="L7799" i="2"/>
  <c r="L7798" i="2"/>
  <c r="L7797" i="2"/>
  <c r="L7796" i="2"/>
  <c r="L7795" i="2"/>
  <c r="L7794" i="2"/>
  <c r="L7793" i="2"/>
  <c r="L7792" i="2"/>
  <c r="L7791" i="2"/>
  <c r="L7790" i="2"/>
  <c r="L7789" i="2"/>
  <c r="L7788" i="2"/>
  <c r="L7787" i="2"/>
  <c r="L7786" i="2"/>
  <c r="L7785" i="2"/>
  <c r="L7784" i="2"/>
  <c r="L7783" i="2"/>
  <c r="L7782" i="2"/>
  <c r="L7781" i="2"/>
  <c r="L7780" i="2"/>
  <c r="L7779" i="2"/>
  <c r="L7778" i="2"/>
  <c r="L7777" i="2"/>
  <c r="L7776" i="2"/>
  <c r="L7775" i="2"/>
  <c r="L7774" i="2"/>
  <c r="L7773" i="2"/>
  <c r="L7772" i="2"/>
  <c r="L7771" i="2"/>
  <c r="L7770" i="2"/>
  <c r="L7769" i="2"/>
  <c r="L7768" i="2"/>
  <c r="L7767" i="2"/>
  <c r="L7766" i="2"/>
  <c r="L7765" i="2"/>
  <c r="L7764" i="2"/>
  <c r="L7763" i="2"/>
  <c r="L7762" i="2"/>
  <c r="L7761" i="2"/>
  <c r="L7760" i="2"/>
  <c r="L7759" i="2"/>
  <c r="L7758" i="2"/>
  <c r="L7757" i="2"/>
  <c r="L7756" i="2"/>
  <c r="L7755" i="2"/>
  <c r="L7754" i="2"/>
  <c r="L7753" i="2"/>
  <c r="L7752" i="2"/>
  <c r="L7751" i="2"/>
  <c r="L7750" i="2"/>
  <c r="L7749" i="2"/>
  <c r="L7748" i="2"/>
  <c r="L7747" i="2"/>
  <c r="L7746" i="2"/>
  <c r="L7745" i="2"/>
  <c r="L7744" i="2"/>
  <c r="L7743" i="2"/>
  <c r="L7742" i="2"/>
  <c r="L7741" i="2"/>
  <c r="L7740" i="2"/>
  <c r="L7739" i="2"/>
  <c r="L7738" i="2"/>
  <c r="L7737" i="2"/>
  <c r="L7736" i="2"/>
  <c r="L7735" i="2"/>
  <c r="L7734" i="2"/>
  <c r="L7733" i="2"/>
  <c r="L7732" i="2"/>
  <c r="L7731" i="2"/>
  <c r="L7730" i="2"/>
  <c r="L7729" i="2"/>
  <c r="L7728" i="2"/>
  <c r="L7727" i="2"/>
  <c r="L7726" i="2"/>
  <c r="L7725" i="2"/>
  <c r="L7724" i="2"/>
  <c r="L7723" i="2"/>
  <c r="L7722" i="2"/>
  <c r="L7721" i="2"/>
  <c r="L7720" i="2"/>
  <c r="L7719" i="2"/>
  <c r="L7718" i="2"/>
  <c r="L7717" i="2"/>
  <c r="L7716" i="2"/>
  <c r="L7715" i="2"/>
  <c r="L7714" i="2"/>
  <c r="L7713" i="2"/>
  <c r="L7712" i="2"/>
  <c r="L7711" i="2"/>
  <c r="L7710" i="2"/>
  <c r="L7709" i="2"/>
  <c r="L7708" i="2"/>
  <c r="L7707" i="2"/>
  <c r="L7706" i="2"/>
  <c r="L7705" i="2"/>
  <c r="L7704" i="2"/>
  <c r="L7703" i="2"/>
  <c r="L7702" i="2"/>
  <c r="L7701" i="2"/>
  <c r="L7700" i="2"/>
  <c r="L7699" i="2"/>
  <c r="L7698" i="2"/>
  <c r="L7697" i="2"/>
  <c r="L7696" i="2"/>
  <c r="L7695" i="2"/>
  <c r="L7694" i="2"/>
  <c r="L7693" i="2"/>
  <c r="L7692" i="2"/>
  <c r="L7691" i="2"/>
  <c r="L7690" i="2"/>
  <c r="L7689" i="2"/>
  <c r="L7688" i="2"/>
  <c r="L7687" i="2"/>
  <c r="L7686" i="2"/>
  <c r="L7685" i="2"/>
  <c r="L7684" i="2"/>
  <c r="L7683" i="2"/>
  <c r="L7682" i="2"/>
  <c r="L7681" i="2"/>
  <c r="L7680" i="2"/>
  <c r="L7679" i="2"/>
  <c r="L7678" i="2"/>
  <c r="L7677" i="2"/>
  <c r="L7676" i="2"/>
  <c r="L7675" i="2"/>
  <c r="L7674" i="2"/>
  <c r="L7673" i="2"/>
  <c r="L7672" i="2"/>
  <c r="L7671" i="2"/>
  <c r="L7670" i="2"/>
  <c r="L7669" i="2"/>
  <c r="L7668" i="2"/>
  <c r="L7667" i="2"/>
  <c r="L7666" i="2"/>
  <c r="L7665" i="2"/>
  <c r="L7664" i="2"/>
  <c r="L7663" i="2"/>
  <c r="L7662" i="2"/>
  <c r="L7661" i="2"/>
  <c r="L7660" i="2"/>
  <c r="L7659" i="2"/>
  <c r="L7658" i="2"/>
  <c r="L7657" i="2"/>
  <c r="L7656" i="2"/>
  <c r="L7655" i="2"/>
  <c r="L7654" i="2"/>
  <c r="L7653" i="2"/>
  <c r="L7652" i="2"/>
  <c r="L7651" i="2"/>
  <c r="L7650" i="2"/>
  <c r="L7649" i="2"/>
  <c r="L7648" i="2"/>
  <c r="L7647" i="2"/>
  <c r="L7646" i="2"/>
  <c r="L7645" i="2"/>
  <c r="L7644" i="2"/>
  <c r="L7643" i="2"/>
  <c r="L7642" i="2"/>
  <c r="L7641" i="2"/>
  <c r="L7640" i="2"/>
  <c r="L7639" i="2"/>
  <c r="L7638" i="2"/>
  <c r="L7637" i="2"/>
  <c r="L7636" i="2"/>
  <c r="L7635" i="2"/>
  <c r="L7634" i="2"/>
  <c r="L7633" i="2"/>
  <c r="L7632" i="2"/>
  <c r="L7631" i="2"/>
  <c r="L7630" i="2"/>
  <c r="L7629" i="2"/>
  <c r="L7628" i="2"/>
  <c r="L7627" i="2"/>
  <c r="L7626" i="2"/>
  <c r="L7625" i="2"/>
  <c r="L7624" i="2"/>
  <c r="L7623" i="2"/>
  <c r="L7622" i="2"/>
  <c r="L7621" i="2"/>
  <c r="L7620" i="2"/>
  <c r="L7619" i="2"/>
  <c r="L7618" i="2"/>
  <c r="L7617" i="2"/>
  <c r="L7616" i="2"/>
  <c r="L7615" i="2"/>
  <c r="L7614" i="2"/>
  <c r="L7613" i="2"/>
  <c r="L7612" i="2"/>
  <c r="L7611" i="2"/>
  <c r="L7610" i="2"/>
  <c r="L7609" i="2"/>
  <c r="L7608" i="2"/>
  <c r="L7607" i="2"/>
  <c r="L7606" i="2"/>
  <c r="L7605" i="2"/>
  <c r="L7604" i="2"/>
  <c r="L7603" i="2"/>
  <c r="L7602" i="2"/>
  <c r="L7601" i="2"/>
  <c r="L7600" i="2"/>
  <c r="L7599" i="2"/>
  <c r="L7598" i="2"/>
  <c r="L7597" i="2"/>
  <c r="L7596" i="2"/>
  <c r="L7595" i="2"/>
  <c r="L7594" i="2"/>
  <c r="L7593" i="2"/>
  <c r="L7592" i="2"/>
  <c r="L7591" i="2"/>
  <c r="L7590" i="2"/>
  <c r="L7589" i="2"/>
  <c r="L7588" i="2"/>
  <c r="L7587" i="2"/>
  <c r="L7586" i="2"/>
  <c r="L7585" i="2"/>
  <c r="L7584" i="2"/>
  <c r="L7583" i="2"/>
  <c r="L7582" i="2"/>
  <c r="L7581" i="2"/>
  <c r="L7580" i="2"/>
  <c r="L7579" i="2"/>
  <c r="L7578" i="2"/>
  <c r="L7577" i="2"/>
  <c r="L7576" i="2"/>
  <c r="L7575" i="2"/>
  <c r="L7574" i="2"/>
  <c r="L7573" i="2"/>
  <c r="L7572" i="2"/>
  <c r="L7571" i="2"/>
  <c r="L7570" i="2"/>
  <c r="L7569" i="2"/>
  <c r="L7568" i="2"/>
  <c r="L7567" i="2"/>
  <c r="L7566" i="2"/>
  <c r="L7565" i="2"/>
  <c r="L7564" i="2"/>
  <c r="L7563" i="2"/>
  <c r="L7562" i="2"/>
  <c r="L7561" i="2"/>
  <c r="L7560" i="2"/>
  <c r="L7559" i="2"/>
  <c r="L7558" i="2"/>
  <c r="L7557" i="2"/>
  <c r="L7556" i="2"/>
  <c r="L7555" i="2"/>
  <c r="L7554" i="2"/>
  <c r="L7553" i="2"/>
  <c r="L7552" i="2"/>
  <c r="L7551" i="2"/>
  <c r="L7550" i="2"/>
  <c r="L7549" i="2"/>
  <c r="L7548" i="2"/>
  <c r="L7547" i="2"/>
  <c r="L7546" i="2"/>
  <c r="L7545" i="2"/>
  <c r="L7544" i="2"/>
  <c r="L7543" i="2"/>
  <c r="L7542" i="2"/>
  <c r="L7541" i="2"/>
  <c r="L7540" i="2"/>
  <c r="L7539" i="2"/>
  <c r="L7538" i="2"/>
  <c r="L7537" i="2"/>
  <c r="L7536" i="2"/>
  <c r="L7535" i="2"/>
  <c r="L7534" i="2"/>
  <c r="L7533" i="2"/>
  <c r="L7532" i="2"/>
  <c r="L7531" i="2"/>
  <c r="L7530" i="2"/>
  <c r="L7529" i="2"/>
  <c r="L7528" i="2"/>
  <c r="L7527" i="2"/>
  <c r="L7526" i="2"/>
  <c r="L7525" i="2"/>
  <c r="L7524" i="2"/>
  <c r="L7523" i="2"/>
  <c r="L7522" i="2"/>
  <c r="L7521" i="2"/>
  <c r="L7520" i="2"/>
  <c r="L7519" i="2"/>
  <c r="L7518" i="2"/>
  <c r="L7517" i="2"/>
  <c r="L7516" i="2"/>
  <c r="L7515" i="2"/>
  <c r="L7514" i="2"/>
  <c r="L7513" i="2"/>
  <c r="L7512" i="2"/>
  <c r="L7511" i="2"/>
  <c r="L7510" i="2"/>
  <c r="L7509" i="2"/>
  <c r="L7508" i="2"/>
  <c r="L7507" i="2"/>
  <c r="L7506" i="2"/>
  <c r="L7505" i="2"/>
  <c r="L7504" i="2"/>
  <c r="L7503" i="2"/>
  <c r="L7502" i="2"/>
  <c r="L7501" i="2"/>
  <c r="L7500" i="2"/>
  <c r="L7499" i="2"/>
  <c r="L7498" i="2"/>
  <c r="L7497" i="2"/>
  <c r="L7496" i="2"/>
  <c r="L7495" i="2"/>
  <c r="L7494" i="2"/>
  <c r="L7493" i="2"/>
  <c r="L7492" i="2"/>
  <c r="L7491" i="2"/>
  <c r="L7490" i="2"/>
  <c r="L7489" i="2"/>
  <c r="L7488" i="2"/>
  <c r="L7487" i="2"/>
  <c r="L7486" i="2"/>
  <c r="L7485" i="2"/>
  <c r="L7484" i="2"/>
  <c r="L7483" i="2"/>
  <c r="L7482" i="2"/>
  <c r="L7481" i="2"/>
  <c r="L7480" i="2"/>
  <c r="L7479" i="2"/>
  <c r="L7478" i="2"/>
  <c r="L7477" i="2"/>
  <c r="L7476" i="2"/>
  <c r="L7475" i="2"/>
  <c r="L7474" i="2"/>
  <c r="L7473" i="2"/>
  <c r="L7472" i="2"/>
  <c r="L7471" i="2"/>
  <c r="L7470" i="2"/>
  <c r="L7469" i="2"/>
  <c r="L7468" i="2"/>
  <c r="L7467" i="2"/>
  <c r="L7466" i="2"/>
  <c r="L7465" i="2"/>
  <c r="L7464" i="2"/>
  <c r="L7463" i="2"/>
  <c r="L7462" i="2"/>
  <c r="L7461" i="2"/>
  <c r="L7460" i="2"/>
  <c r="L7459" i="2"/>
  <c r="L7458" i="2"/>
  <c r="L7457" i="2"/>
  <c r="L7456" i="2"/>
  <c r="L7455" i="2"/>
  <c r="L7454" i="2"/>
  <c r="L7453" i="2"/>
  <c r="L7452" i="2"/>
  <c r="L7451" i="2"/>
  <c r="L7450" i="2"/>
  <c r="L7449" i="2"/>
  <c r="L7448" i="2"/>
  <c r="L7447" i="2"/>
  <c r="L7446" i="2"/>
  <c r="L7445" i="2"/>
  <c r="L7444" i="2"/>
  <c r="L7443" i="2"/>
  <c r="L7442" i="2"/>
  <c r="L7441" i="2"/>
  <c r="L7440" i="2"/>
  <c r="L7439" i="2"/>
  <c r="L7438" i="2"/>
  <c r="L7437" i="2"/>
  <c r="L7436" i="2"/>
  <c r="L7435" i="2"/>
  <c r="L7434" i="2"/>
  <c r="L7433" i="2"/>
  <c r="L7432" i="2"/>
  <c r="L7431" i="2"/>
  <c r="L7430" i="2"/>
  <c r="L7429" i="2"/>
  <c r="L7428" i="2"/>
  <c r="L7427" i="2"/>
  <c r="L7426" i="2"/>
  <c r="L7425" i="2"/>
  <c r="L7424" i="2"/>
  <c r="L7423" i="2"/>
  <c r="L7422" i="2"/>
  <c r="L7421" i="2"/>
  <c r="L7420" i="2"/>
  <c r="L7419" i="2"/>
  <c r="L7418" i="2"/>
  <c r="L7417" i="2"/>
  <c r="L7416" i="2"/>
  <c r="L7415" i="2"/>
  <c r="L7414" i="2"/>
  <c r="L7413" i="2"/>
  <c r="L7412" i="2"/>
  <c r="L7411" i="2"/>
  <c r="L7410" i="2"/>
  <c r="L7409" i="2"/>
  <c r="L7408" i="2"/>
  <c r="L7407" i="2"/>
  <c r="L7406" i="2"/>
  <c r="L7405" i="2"/>
  <c r="L7404" i="2"/>
  <c r="L7403" i="2"/>
  <c r="L7402" i="2"/>
  <c r="L7401" i="2"/>
  <c r="L7400" i="2"/>
  <c r="L7399" i="2"/>
  <c r="L7398" i="2"/>
  <c r="L7397" i="2"/>
  <c r="L7396" i="2"/>
  <c r="L7395" i="2"/>
  <c r="L7394" i="2"/>
  <c r="L7393" i="2"/>
  <c r="L7392" i="2"/>
  <c r="L7391" i="2"/>
  <c r="L7390" i="2"/>
  <c r="L7389" i="2"/>
  <c r="L7388" i="2"/>
  <c r="L7387" i="2"/>
  <c r="L7386" i="2"/>
  <c r="L7385" i="2"/>
  <c r="L7384" i="2"/>
  <c r="L7383" i="2"/>
  <c r="L7382" i="2"/>
  <c r="L7381" i="2"/>
  <c r="L7380" i="2"/>
  <c r="L7379" i="2"/>
  <c r="L7378" i="2"/>
  <c r="L7377" i="2"/>
  <c r="L7376" i="2"/>
  <c r="L7375" i="2"/>
  <c r="L7374" i="2"/>
  <c r="L7373" i="2"/>
  <c r="L7372" i="2"/>
  <c r="L7371" i="2"/>
  <c r="L7370" i="2"/>
  <c r="L7369" i="2"/>
  <c r="L7368" i="2"/>
  <c r="L7367" i="2"/>
  <c r="L7366" i="2"/>
  <c r="L7365" i="2"/>
  <c r="L7364" i="2"/>
  <c r="L7363" i="2"/>
  <c r="L7362" i="2"/>
  <c r="L7361" i="2"/>
  <c r="L7360" i="2"/>
  <c r="L7359" i="2"/>
  <c r="L7358" i="2"/>
  <c r="L7357" i="2"/>
  <c r="L7356" i="2"/>
  <c r="L7355" i="2"/>
  <c r="L7354" i="2"/>
  <c r="L7353" i="2"/>
  <c r="L7352" i="2"/>
  <c r="L7351" i="2"/>
  <c r="L7350" i="2"/>
  <c r="L7349" i="2"/>
  <c r="L7348" i="2"/>
  <c r="L7347" i="2"/>
  <c r="L7346" i="2"/>
  <c r="L7345" i="2"/>
  <c r="L7344" i="2"/>
  <c r="L7343" i="2"/>
  <c r="L7342" i="2"/>
  <c r="L7341" i="2"/>
  <c r="L7340" i="2"/>
  <c r="L7339" i="2"/>
  <c r="L7338" i="2"/>
  <c r="L7337" i="2"/>
  <c r="L7336" i="2"/>
  <c r="L7335" i="2"/>
  <c r="L7334" i="2"/>
  <c r="L7333" i="2"/>
  <c r="L7332" i="2"/>
  <c r="L7331" i="2"/>
  <c r="L7330" i="2"/>
  <c r="L7329" i="2"/>
  <c r="L7328" i="2"/>
  <c r="L7327" i="2"/>
  <c r="L7326" i="2"/>
  <c r="L7325" i="2"/>
  <c r="L7324" i="2"/>
  <c r="L7323" i="2"/>
  <c r="L7322" i="2"/>
  <c r="L7321" i="2"/>
  <c r="L7320" i="2"/>
  <c r="L7319" i="2"/>
  <c r="L7318" i="2"/>
  <c r="L7317" i="2"/>
  <c r="L7316" i="2"/>
  <c r="L7315" i="2"/>
  <c r="L7314" i="2"/>
  <c r="L7313" i="2"/>
  <c r="L7312" i="2"/>
  <c r="L7311" i="2"/>
  <c r="L7310" i="2"/>
  <c r="L7309" i="2"/>
  <c r="L7308" i="2"/>
  <c r="L7307" i="2"/>
  <c r="L7306" i="2"/>
  <c r="L7305" i="2"/>
  <c r="L7304" i="2"/>
  <c r="L7303" i="2"/>
  <c r="L7302" i="2"/>
  <c r="L7301" i="2"/>
  <c r="L7300" i="2"/>
  <c r="L7299" i="2"/>
  <c r="L7298" i="2"/>
  <c r="L7297" i="2"/>
  <c r="L7296" i="2"/>
  <c r="L7295" i="2"/>
  <c r="L7294" i="2"/>
  <c r="L7293" i="2"/>
  <c r="L7292" i="2"/>
  <c r="L7291" i="2"/>
  <c r="L7290" i="2"/>
  <c r="L7289" i="2"/>
  <c r="L7288" i="2"/>
  <c r="L7287" i="2"/>
  <c r="L7286" i="2"/>
  <c r="L7285" i="2"/>
  <c r="L7284" i="2"/>
  <c r="L7283" i="2"/>
  <c r="L7282" i="2"/>
  <c r="L7281" i="2"/>
  <c r="L7280" i="2"/>
  <c r="L7279" i="2"/>
  <c r="L7278" i="2"/>
  <c r="L7277" i="2"/>
  <c r="L7276" i="2"/>
  <c r="L7275" i="2"/>
  <c r="L7274" i="2"/>
  <c r="L7273" i="2"/>
  <c r="L7272" i="2"/>
  <c r="L7271" i="2"/>
  <c r="L7270" i="2"/>
  <c r="L7269" i="2"/>
  <c r="L7268" i="2"/>
  <c r="L7267" i="2"/>
  <c r="L7266" i="2"/>
  <c r="L7265" i="2"/>
  <c r="L7264" i="2"/>
  <c r="L7263" i="2"/>
  <c r="L7262" i="2"/>
  <c r="L7261" i="2"/>
  <c r="L7260" i="2"/>
  <c r="L7259" i="2"/>
  <c r="L7258" i="2"/>
  <c r="L7257" i="2"/>
  <c r="L7256" i="2"/>
  <c r="L7255" i="2"/>
  <c r="L7254" i="2"/>
  <c r="L7253" i="2"/>
  <c r="L7252" i="2"/>
  <c r="L7251" i="2"/>
  <c r="L7250" i="2"/>
  <c r="L7249" i="2"/>
  <c r="L7248" i="2"/>
  <c r="L7247" i="2"/>
  <c r="L7246" i="2"/>
  <c r="L7245" i="2"/>
  <c r="L7244" i="2"/>
  <c r="L7243" i="2"/>
  <c r="L7242" i="2"/>
  <c r="L7241" i="2"/>
  <c r="L7240" i="2"/>
  <c r="L7239" i="2"/>
  <c r="L7238" i="2"/>
  <c r="L7237" i="2"/>
  <c r="L7236" i="2"/>
  <c r="L7235" i="2"/>
  <c r="L7234" i="2"/>
  <c r="L7233" i="2"/>
  <c r="L7232" i="2"/>
  <c r="L7231" i="2"/>
  <c r="L7230" i="2"/>
  <c r="L7229" i="2"/>
  <c r="L7228" i="2"/>
  <c r="L7227" i="2"/>
  <c r="L7226" i="2"/>
  <c r="L7225" i="2"/>
  <c r="L7224" i="2"/>
  <c r="L7223" i="2"/>
  <c r="L7222" i="2"/>
  <c r="L7221" i="2"/>
  <c r="L7220" i="2"/>
  <c r="L7219" i="2"/>
  <c r="L7218" i="2"/>
  <c r="L7217" i="2"/>
  <c r="L7216" i="2"/>
  <c r="L7215" i="2"/>
  <c r="L7214" i="2"/>
  <c r="L7213" i="2"/>
  <c r="L7212" i="2"/>
  <c r="L7211" i="2"/>
  <c r="L7210" i="2"/>
  <c r="L7209" i="2"/>
  <c r="L7208" i="2"/>
  <c r="L7207" i="2"/>
  <c r="L7206" i="2"/>
  <c r="L7205" i="2"/>
  <c r="L7204" i="2"/>
  <c r="L7203" i="2"/>
  <c r="L7202" i="2"/>
  <c r="L7201" i="2"/>
  <c r="L7200" i="2"/>
  <c r="L7199" i="2"/>
  <c r="L7198" i="2"/>
  <c r="L7197" i="2"/>
  <c r="L7196" i="2"/>
  <c r="L7195" i="2"/>
  <c r="L7194" i="2"/>
  <c r="L7193" i="2"/>
  <c r="L7192" i="2"/>
  <c r="L7191" i="2"/>
  <c r="L7190" i="2"/>
  <c r="L7189" i="2"/>
  <c r="L7188" i="2"/>
  <c r="L7187" i="2"/>
  <c r="L7186" i="2"/>
  <c r="L7185" i="2"/>
  <c r="L7184" i="2"/>
  <c r="L7183" i="2"/>
  <c r="L7182" i="2"/>
  <c r="L7181" i="2"/>
  <c r="L7180" i="2"/>
  <c r="L7179" i="2"/>
  <c r="L7178" i="2"/>
  <c r="L7177" i="2"/>
  <c r="L7176" i="2"/>
  <c r="L7175" i="2"/>
  <c r="L7174" i="2"/>
  <c r="L7173" i="2"/>
  <c r="L7172" i="2"/>
  <c r="L7171" i="2"/>
  <c r="L7170" i="2"/>
  <c r="L7169" i="2"/>
  <c r="L7168" i="2"/>
  <c r="L7167" i="2"/>
  <c r="L7166" i="2"/>
  <c r="L7165" i="2"/>
  <c r="L7164" i="2"/>
  <c r="L7163" i="2"/>
  <c r="L7162" i="2"/>
  <c r="L7161" i="2"/>
  <c r="L7160" i="2"/>
  <c r="L7159" i="2"/>
  <c r="L7158" i="2"/>
  <c r="L7157" i="2"/>
  <c r="L7156" i="2"/>
  <c r="L7155" i="2"/>
  <c r="L7154" i="2"/>
  <c r="L7153" i="2"/>
  <c r="L7152" i="2"/>
  <c r="L7151" i="2"/>
  <c r="L7150" i="2"/>
  <c r="L7149" i="2"/>
  <c r="L7148" i="2"/>
  <c r="L7147" i="2"/>
  <c r="L7146" i="2"/>
  <c r="L7145" i="2"/>
  <c r="L7144" i="2"/>
  <c r="L7143" i="2"/>
  <c r="L7142" i="2"/>
  <c r="L7141" i="2"/>
  <c r="L7140" i="2"/>
  <c r="L7139" i="2"/>
  <c r="L7138" i="2"/>
  <c r="L7137" i="2"/>
  <c r="L7136" i="2"/>
  <c r="L7135" i="2"/>
  <c r="L7134" i="2"/>
  <c r="L7133" i="2"/>
  <c r="L7132" i="2"/>
  <c r="L7131" i="2"/>
  <c r="L7130" i="2"/>
  <c r="L7129" i="2"/>
  <c r="L7128" i="2"/>
  <c r="L7127" i="2"/>
  <c r="L7126" i="2"/>
  <c r="L7125" i="2"/>
  <c r="L7124" i="2"/>
  <c r="L7123" i="2"/>
  <c r="L7122" i="2"/>
  <c r="L7121" i="2"/>
  <c r="L7120" i="2"/>
  <c r="L7119" i="2"/>
  <c r="L7118" i="2"/>
  <c r="L7117" i="2"/>
  <c r="L7116" i="2"/>
  <c r="L7115" i="2"/>
  <c r="L7114" i="2"/>
  <c r="L7113" i="2"/>
  <c r="L7112" i="2"/>
  <c r="L7111" i="2"/>
  <c r="L7110" i="2"/>
  <c r="L7109" i="2"/>
  <c r="L7108" i="2"/>
  <c r="L7107" i="2"/>
  <c r="L7106" i="2"/>
  <c r="L7105" i="2"/>
  <c r="L7104" i="2"/>
  <c r="L7103" i="2"/>
  <c r="L7102" i="2"/>
  <c r="L7101" i="2"/>
  <c r="L7100" i="2"/>
  <c r="L7099" i="2"/>
  <c r="L7098" i="2"/>
  <c r="L7097" i="2"/>
  <c r="L7096" i="2"/>
  <c r="L7095" i="2"/>
  <c r="L7094" i="2"/>
  <c r="L7093" i="2"/>
  <c r="L7092" i="2"/>
  <c r="L7091" i="2"/>
  <c r="L7090" i="2"/>
  <c r="L7089" i="2"/>
  <c r="L7088" i="2"/>
  <c r="L7087" i="2"/>
  <c r="L7086" i="2"/>
  <c r="L7085" i="2"/>
  <c r="L7084" i="2"/>
  <c r="L7083" i="2"/>
  <c r="L7082" i="2"/>
  <c r="L7081" i="2"/>
  <c r="L7080" i="2"/>
  <c r="L7079" i="2"/>
  <c r="L7078" i="2"/>
  <c r="L7077" i="2"/>
  <c r="L7076" i="2"/>
  <c r="L7075" i="2"/>
  <c r="L7074" i="2"/>
  <c r="L7073" i="2"/>
  <c r="L7072" i="2"/>
  <c r="L7071" i="2"/>
  <c r="L7070" i="2"/>
  <c r="L7069" i="2"/>
  <c r="L7068" i="2"/>
  <c r="L7067" i="2"/>
  <c r="L7066" i="2"/>
  <c r="L7065" i="2"/>
  <c r="L7064" i="2"/>
  <c r="L7063" i="2"/>
  <c r="L7062" i="2"/>
  <c r="L7061" i="2"/>
  <c r="L7060" i="2"/>
  <c r="L7059" i="2"/>
  <c r="L7058" i="2"/>
  <c r="L7057" i="2"/>
  <c r="L7056" i="2"/>
  <c r="L7055" i="2"/>
  <c r="L7054" i="2"/>
  <c r="L7053" i="2"/>
  <c r="L7052" i="2"/>
  <c r="L7051" i="2"/>
  <c r="L7050" i="2"/>
  <c r="L7049" i="2"/>
  <c r="L7048" i="2"/>
  <c r="L7047" i="2"/>
  <c r="L7046" i="2"/>
  <c r="L7045" i="2"/>
  <c r="L7044" i="2"/>
  <c r="L7043" i="2"/>
  <c r="L7042" i="2"/>
  <c r="L7041" i="2"/>
  <c r="L7040" i="2"/>
  <c r="L7039" i="2"/>
  <c r="L7038" i="2"/>
  <c r="L7037" i="2"/>
  <c r="L7036" i="2"/>
  <c r="L7035" i="2"/>
  <c r="L7034" i="2"/>
  <c r="L7033" i="2"/>
  <c r="L7032" i="2"/>
  <c r="L7031" i="2"/>
  <c r="L7030" i="2"/>
  <c r="L7029" i="2"/>
  <c r="L7028" i="2"/>
  <c r="L7027" i="2"/>
  <c r="L7026" i="2"/>
  <c r="L7025" i="2"/>
  <c r="L7024" i="2"/>
  <c r="L7023" i="2"/>
  <c r="L7022" i="2"/>
  <c r="L7021" i="2"/>
  <c r="L7020" i="2"/>
  <c r="L7019" i="2"/>
  <c r="L7018" i="2"/>
  <c r="L7017" i="2"/>
  <c r="L7016" i="2"/>
  <c r="L7015" i="2"/>
  <c r="L7014" i="2"/>
  <c r="L7013" i="2"/>
  <c r="L7012" i="2"/>
  <c r="L7011" i="2"/>
  <c r="L7010" i="2"/>
  <c r="L7009" i="2"/>
  <c r="L7008" i="2"/>
  <c r="L7007" i="2"/>
  <c r="L7006" i="2"/>
  <c r="L7005" i="2"/>
  <c r="L7004" i="2"/>
  <c r="L7003" i="2"/>
  <c r="L7002" i="2"/>
  <c r="L7001" i="2"/>
  <c r="L7000" i="2"/>
  <c r="L6999" i="2"/>
  <c r="L6998" i="2"/>
  <c r="L6997" i="2"/>
  <c r="L6996" i="2"/>
  <c r="L6995" i="2"/>
  <c r="L6994" i="2"/>
  <c r="L6993" i="2"/>
  <c r="L6992" i="2"/>
  <c r="L6991" i="2"/>
  <c r="L6990" i="2"/>
  <c r="L6989" i="2"/>
  <c r="L6988" i="2"/>
  <c r="L6987" i="2"/>
  <c r="L6986" i="2"/>
  <c r="L6985" i="2"/>
  <c r="L6984" i="2"/>
  <c r="L6983" i="2"/>
  <c r="L6982" i="2"/>
  <c r="L6981" i="2"/>
  <c r="L6980" i="2"/>
  <c r="L6979" i="2"/>
  <c r="L6978" i="2"/>
  <c r="L6977" i="2"/>
  <c r="L6976" i="2"/>
  <c r="L6975" i="2"/>
  <c r="L6974" i="2"/>
  <c r="L6973" i="2"/>
  <c r="L6972" i="2"/>
  <c r="L6971" i="2"/>
  <c r="L6970" i="2"/>
  <c r="L6969" i="2"/>
  <c r="L6968" i="2"/>
  <c r="L6967" i="2"/>
  <c r="L6966" i="2"/>
  <c r="L6965" i="2"/>
  <c r="L6964" i="2"/>
  <c r="L6963" i="2"/>
  <c r="L6962" i="2"/>
  <c r="L6961" i="2"/>
  <c r="L6960" i="2"/>
  <c r="L6959" i="2"/>
  <c r="L6958" i="2"/>
  <c r="L6957" i="2"/>
  <c r="L6956" i="2"/>
  <c r="L6955" i="2"/>
  <c r="L6954" i="2"/>
  <c r="L6953" i="2"/>
  <c r="L6952" i="2"/>
  <c r="L6951" i="2"/>
  <c r="L6950" i="2"/>
  <c r="L6949" i="2"/>
  <c r="L6948" i="2"/>
  <c r="L6947" i="2"/>
  <c r="L6946" i="2"/>
  <c r="L6945" i="2"/>
  <c r="L6944" i="2"/>
  <c r="L6943" i="2"/>
  <c r="L6942" i="2"/>
  <c r="L6941" i="2"/>
  <c r="L6940" i="2"/>
  <c r="L6939" i="2"/>
  <c r="L6938" i="2"/>
  <c r="L6937" i="2"/>
  <c r="L6936" i="2"/>
  <c r="L6935" i="2"/>
  <c r="L6934" i="2"/>
  <c r="L6933" i="2"/>
  <c r="L6932" i="2"/>
  <c r="L6931" i="2"/>
  <c r="L6930" i="2"/>
  <c r="L6929" i="2"/>
  <c r="L6928" i="2"/>
  <c r="L6927" i="2"/>
  <c r="L6926" i="2"/>
  <c r="L6925" i="2"/>
  <c r="L6924" i="2"/>
  <c r="L6923" i="2"/>
  <c r="L6922" i="2"/>
  <c r="L6921" i="2"/>
  <c r="L6920" i="2"/>
  <c r="L6919" i="2"/>
  <c r="L6918" i="2"/>
  <c r="L6917" i="2"/>
  <c r="L6916" i="2"/>
  <c r="L6915" i="2"/>
  <c r="L6914" i="2"/>
  <c r="L6913" i="2"/>
  <c r="L6912" i="2"/>
  <c r="L6911" i="2"/>
  <c r="L6910" i="2"/>
  <c r="L6909" i="2"/>
  <c r="L6908" i="2"/>
  <c r="L6907" i="2"/>
  <c r="L6906" i="2"/>
  <c r="L6905" i="2"/>
  <c r="L6904" i="2"/>
  <c r="L6903" i="2"/>
  <c r="L6902" i="2"/>
  <c r="L6901" i="2"/>
  <c r="L6900" i="2"/>
  <c r="L6899" i="2"/>
  <c r="L6898" i="2"/>
  <c r="L6897" i="2"/>
  <c r="L6896" i="2"/>
  <c r="L6895" i="2"/>
  <c r="L6894" i="2"/>
  <c r="L6893" i="2"/>
  <c r="L6892" i="2"/>
  <c r="L6891" i="2"/>
  <c r="L6890" i="2"/>
  <c r="L6889" i="2"/>
  <c r="L6888" i="2"/>
  <c r="L6887" i="2"/>
  <c r="L6886" i="2"/>
  <c r="L6885" i="2"/>
  <c r="L6884" i="2"/>
  <c r="L6883" i="2"/>
  <c r="L6882" i="2"/>
  <c r="L6881" i="2"/>
  <c r="L6880" i="2"/>
  <c r="L6879" i="2"/>
  <c r="L6878" i="2"/>
  <c r="L6877" i="2"/>
  <c r="L6876" i="2"/>
  <c r="L6875" i="2"/>
  <c r="L6874" i="2"/>
  <c r="L6873" i="2"/>
  <c r="L6872" i="2"/>
  <c r="L6871" i="2"/>
  <c r="L6870" i="2"/>
  <c r="L6869" i="2"/>
  <c r="L6868" i="2"/>
  <c r="L6867" i="2"/>
  <c r="L6866" i="2"/>
  <c r="L6865" i="2"/>
  <c r="L6864" i="2"/>
  <c r="L6863" i="2"/>
  <c r="L6862" i="2"/>
  <c r="L6861" i="2"/>
  <c r="L6860" i="2"/>
  <c r="L6859" i="2"/>
  <c r="L6858" i="2"/>
  <c r="L6857" i="2"/>
  <c r="L6856" i="2"/>
  <c r="L6855" i="2"/>
  <c r="L6854" i="2"/>
  <c r="L6853" i="2"/>
  <c r="L6852" i="2"/>
  <c r="L6851" i="2"/>
  <c r="L6850" i="2"/>
  <c r="L6849" i="2"/>
  <c r="L6848" i="2"/>
  <c r="L6847" i="2"/>
  <c r="L6846" i="2"/>
  <c r="L6845" i="2"/>
  <c r="L6844" i="2"/>
  <c r="L6843" i="2"/>
  <c r="L6842" i="2"/>
  <c r="L6841" i="2"/>
  <c r="L6840" i="2"/>
  <c r="L6839" i="2"/>
  <c r="L6838" i="2"/>
  <c r="L6837" i="2"/>
  <c r="L6836" i="2"/>
  <c r="L6835" i="2"/>
  <c r="L6834" i="2"/>
  <c r="L6833" i="2"/>
  <c r="L6832" i="2"/>
  <c r="L6831" i="2"/>
  <c r="L6830" i="2"/>
  <c r="L6829" i="2"/>
  <c r="L6828" i="2"/>
  <c r="L6827" i="2"/>
  <c r="L6826" i="2"/>
  <c r="L6825" i="2"/>
  <c r="L6824" i="2"/>
  <c r="L6823" i="2"/>
  <c r="L6822" i="2"/>
  <c r="L6821" i="2"/>
  <c r="L6820" i="2"/>
  <c r="L6819" i="2"/>
  <c r="L6818" i="2"/>
  <c r="L6817" i="2"/>
  <c r="L6816" i="2"/>
  <c r="L6815" i="2"/>
  <c r="L6814" i="2"/>
  <c r="L6813" i="2"/>
  <c r="L6812" i="2"/>
  <c r="L6811" i="2"/>
  <c r="L6810" i="2"/>
  <c r="L6809" i="2"/>
  <c r="L6808" i="2"/>
  <c r="L6807" i="2"/>
  <c r="L6806" i="2"/>
  <c r="L6805" i="2"/>
  <c r="L6804" i="2"/>
  <c r="L6803" i="2"/>
  <c r="L6802" i="2"/>
  <c r="L6801" i="2"/>
  <c r="L6800" i="2"/>
  <c r="L6799" i="2"/>
  <c r="L6798" i="2"/>
  <c r="L6797" i="2"/>
  <c r="L6796" i="2"/>
  <c r="L6795" i="2"/>
  <c r="L6794" i="2"/>
  <c r="L6793" i="2"/>
  <c r="L6792" i="2"/>
  <c r="L6791" i="2"/>
  <c r="L6790" i="2"/>
  <c r="L6789" i="2"/>
  <c r="L6788" i="2"/>
  <c r="L6787" i="2"/>
  <c r="L6786" i="2"/>
  <c r="L6785" i="2"/>
  <c r="L6784" i="2"/>
  <c r="L6783" i="2"/>
  <c r="L6782" i="2"/>
  <c r="L6781" i="2"/>
  <c r="L6780" i="2"/>
  <c r="L6779" i="2"/>
  <c r="L6778" i="2"/>
  <c r="L6777" i="2"/>
  <c r="L6776" i="2"/>
  <c r="L6775" i="2"/>
  <c r="L6774" i="2"/>
  <c r="L6773" i="2"/>
  <c r="L6772" i="2"/>
  <c r="L6771" i="2"/>
  <c r="L6770" i="2"/>
  <c r="L6769" i="2"/>
  <c r="L6768" i="2"/>
  <c r="L6767" i="2"/>
  <c r="L6766" i="2"/>
  <c r="L6765" i="2"/>
  <c r="L6764" i="2"/>
  <c r="L6763" i="2"/>
  <c r="L6762" i="2"/>
  <c r="L6761" i="2"/>
  <c r="L6760" i="2"/>
  <c r="L6759" i="2"/>
  <c r="L6758" i="2"/>
  <c r="L6757" i="2"/>
  <c r="L6756" i="2"/>
  <c r="L6755" i="2"/>
  <c r="L6754" i="2"/>
  <c r="L6753" i="2"/>
  <c r="L6752" i="2"/>
  <c r="L6751" i="2"/>
  <c r="L6750" i="2"/>
  <c r="L6749" i="2"/>
  <c r="L6748" i="2"/>
  <c r="L6747" i="2"/>
  <c r="L6746" i="2"/>
  <c r="L6745" i="2"/>
  <c r="L6744" i="2"/>
  <c r="L6743" i="2"/>
  <c r="L6742" i="2"/>
  <c r="L6741" i="2"/>
  <c r="L6740" i="2"/>
  <c r="L6739" i="2"/>
  <c r="L6738" i="2"/>
  <c r="L6737" i="2"/>
  <c r="L6736" i="2"/>
  <c r="L6735" i="2"/>
  <c r="L6734" i="2"/>
  <c r="L6733" i="2"/>
  <c r="L6732" i="2"/>
  <c r="L6731" i="2"/>
  <c r="L6730" i="2"/>
  <c r="L6729" i="2"/>
  <c r="L6728" i="2"/>
  <c r="L6727" i="2"/>
  <c r="L6726" i="2"/>
  <c r="L6725" i="2"/>
  <c r="L6724" i="2"/>
  <c r="L6723" i="2"/>
  <c r="L6722" i="2"/>
  <c r="L6721" i="2"/>
  <c r="L6720" i="2"/>
  <c r="L6719" i="2"/>
  <c r="L6718" i="2"/>
  <c r="L6717" i="2"/>
  <c r="L6716" i="2"/>
  <c r="L6715" i="2"/>
  <c r="L6714" i="2"/>
  <c r="L6713" i="2"/>
  <c r="L6712" i="2"/>
  <c r="L6711" i="2"/>
  <c r="L6710" i="2"/>
  <c r="L6709" i="2"/>
  <c r="L6708" i="2"/>
  <c r="L6707" i="2"/>
  <c r="L6706" i="2"/>
  <c r="L6705" i="2"/>
  <c r="L6704" i="2"/>
  <c r="L6703" i="2"/>
  <c r="L6702" i="2"/>
  <c r="L6701" i="2"/>
  <c r="L6700" i="2"/>
  <c r="L6699" i="2"/>
  <c r="L6698" i="2"/>
  <c r="L6697" i="2"/>
  <c r="L6696" i="2"/>
  <c r="L6695" i="2"/>
  <c r="L6694" i="2"/>
  <c r="L6693" i="2"/>
  <c r="L6692" i="2"/>
  <c r="L6691" i="2"/>
  <c r="L6690" i="2"/>
  <c r="L6689" i="2"/>
  <c r="L6688" i="2"/>
  <c r="L6687" i="2"/>
  <c r="L6686" i="2"/>
  <c r="L6685" i="2"/>
  <c r="L6684" i="2"/>
  <c r="L6683" i="2"/>
  <c r="L6682" i="2"/>
  <c r="L6681" i="2"/>
  <c r="L6680" i="2"/>
  <c r="L6679" i="2"/>
  <c r="L6678" i="2"/>
  <c r="L6677" i="2"/>
  <c r="L6676" i="2"/>
  <c r="L6675" i="2"/>
  <c r="L6674" i="2"/>
  <c r="L6673" i="2"/>
  <c r="L6672" i="2"/>
  <c r="L6671" i="2"/>
  <c r="L6670" i="2"/>
  <c r="L6669" i="2"/>
  <c r="L6668" i="2"/>
  <c r="L6667" i="2"/>
  <c r="L6666" i="2"/>
  <c r="L6665" i="2"/>
  <c r="L6664" i="2"/>
  <c r="L6663" i="2"/>
  <c r="L6662" i="2"/>
  <c r="L6661" i="2"/>
  <c r="L6660" i="2"/>
  <c r="L6659" i="2"/>
  <c r="L6658" i="2"/>
  <c r="L6657" i="2"/>
  <c r="L6656" i="2"/>
  <c r="L6655" i="2"/>
  <c r="L6654" i="2"/>
  <c r="L6653" i="2"/>
  <c r="L6652" i="2"/>
  <c r="L6651" i="2"/>
  <c r="L6650" i="2"/>
  <c r="L6649" i="2"/>
  <c r="L6648" i="2"/>
  <c r="L6647" i="2"/>
  <c r="L6646" i="2"/>
  <c r="L6645" i="2"/>
  <c r="L6644" i="2"/>
  <c r="L6643" i="2"/>
  <c r="L6642" i="2"/>
  <c r="L6641" i="2"/>
  <c r="L6640" i="2"/>
  <c r="L6639" i="2"/>
  <c r="L6638" i="2"/>
  <c r="L6637" i="2"/>
  <c r="L6636" i="2"/>
  <c r="L6635" i="2"/>
  <c r="L6634" i="2"/>
  <c r="L6633" i="2"/>
  <c r="L6632" i="2"/>
  <c r="L6631" i="2"/>
  <c r="L6630" i="2"/>
  <c r="L6629" i="2"/>
  <c r="L6628" i="2"/>
  <c r="L6627" i="2"/>
  <c r="L6626" i="2"/>
  <c r="L6625" i="2"/>
  <c r="L6624" i="2"/>
  <c r="L6623" i="2"/>
  <c r="L6622" i="2"/>
  <c r="L6621" i="2"/>
  <c r="L6620" i="2"/>
  <c r="L6619" i="2"/>
  <c r="L6618" i="2"/>
  <c r="L6617" i="2"/>
  <c r="L6616" i="2"/>
  <c r="L6615" i="2"/>
  <c r="L6614" i="2"/>
  <c r="L6613" i="2"/>
  <c r="L6612" i="2"/>
  <c r="L6611" i="2"/>
  <c r="L6610" i="2"/>
  <c r="L6609" i="2"/>
  <c r="L6608" i="2"/>
  <c r="L6607" i="2"/>
  <c r="L6606" i="2"/>
  <c r="L6605" i="2"/>
  <c r="L6604" i="2"/>
  <c r="L6603" i="2"/>
  <c r="L6602" i="2"/>
  <c r="L6601" i="2"/>
  <c r="L6600" i="2"/>
  <c r="L6599" i="2"/>
  <c r="L6598" i="2"/>
  <c r="L6597" i="2"/>
  <c r="L6596" i="2"/>
  <c r="L6595" i="2"/>
  <c r="L6594" i="2"/>
  <c r="L6593" i="2"/>
  <c r="L6592" i="2"/>
  <c r="L6591" i="2"/>
  <c r="L6590" i="2"/>
  <c r="L6589" i="2"/>
  <c r="L6588" i="2"/>
  <c r="L6587" i="2"/>
  <c r="L6586" i="2"/>
  <c r="L6585" i="2"/>
  <c r="L6584" i="2"/>
  <c r="L6583" i="2"/>
  <c r="L6582" i="2"/>
  <c r="L6581" i="2"/>
  <c r="L6580" i="2"/>
  <c r="L6579" i="2"/>
  <c r="L6578" i="2"/>
  <c r="L6577" i="2"/>
  <c r="L6576" i="2"/>
  <c r="L6575" i="2"/>
  <c r="L6574" i="2"/>
  <c r="L6573" i="2"/>
  <c r="L6572" i="2"/>
  <c r="L6571" i="2"/>
  <c r="L6570" i="2"/>
  <c r="L6569" i="2"/>
  <c r="L6568" i="2"/>
  <c r="L6567" i="2"/>
  <c r="L6566" i="2"/>
  <c r="L6565" i="2"/>
  <c r="L6564" i="2"/>
  <c r="L6563" i="2"/>
  <c r="L6562" i="2"/>
  <c r="L6561" i="2"/>
  <c r="L6560" i="2"/>
  <c r="L6559" i="2"/>
  <c r="L6558" i="2"/>
  <c r="L6557" i="2"/>
  <c r="L6556" i="2"/>
  <c r="L6555" i="2"/>
  <c r="L6554" i="2"/>
  <c r="L6553" i="2"/>
  <c r="L6552" i="2"/>
  <c r="L6551" i="2"/>
  <c r="L6550" i="2"/>
  <c r="L6549" i="2"/>
  <c r="L6548" i="2"/>
  <c r="L6547" i="2"/>
  <c r="L6546" i="2"/>
  <c r="L6545" i="2"/>
  <c r="L6544" i="2"/>
  <c r="L6543" i="2"/>
  <c r="L6542" i="2"/>
  <c r="L6541" i="2"/>
  <c r="L6540" i="2"/>
  <c r="L6539" i="2"/>
  <c r="L6538" i="2"/>
  <c r="L6537" i="2"/>
  <c r="L6536" i="2"/>
  <c r="L6535" i="2"/>
  <c r="L6534" i="2"/>
  <c r="L6533" i="2"/>
  <c r="L6532" i="2"/>
  <c r="L6531" i="2"/>
  <c r="L6530" i="2"/>
  <c r="L6529" i="2"/>
  <c r="L6528" i="2"/>
  <c r="L6527" i="2"/>
  <c r="L6526" i="2"/>
  <c r="L6525" i="2"/>
  <c r="L6524" i="2"/>
  <c r="L6523" i="2"/>
  <c r="L6522" i="2"/>
  <c r="L6521" i="2"/>
  <c r="L6520" i="2"/>
  <c r="L6519" i="2"/>
  <c r="L6518" i="2"/>
  <c r="L6517" i="2"/>
  <c r="L6516" i="2"/>
  <c r="L6515" i="2"/>
  <c r="L6514" i="2"/>
  <c r="L6513" i="2"/>
  <c r="L6512" i="2"/>
  <c r="L6511" i="2"/>
  <c r="L6510" i="2"/>
  <c r="L6509" i="2"/>
  <c r="L6508" i="2"/>
  <c r="L6507" i="2"/>
  <c r="L6506" i="2"/>
  <c r="L6505" i="2"/>
  <c r="L6504" i="2"/>
  <c r="L6503" i="2"/>
  <c r="L6502" i="2"/>
  <c r="L6501" i="2"/>
  <c r="L6500" i="2"/>
  <c r="L6499" i="2"/>
  <c r="L6498" i="2"/>
  <c r="L6497" i="2"/>
  <c r="L6496" i="2"/>
  <c r="L6495" i="2"/>
  <c r="L6494" i="2"/>
  <c r="L6493" i="2"/>
  <c r="L6492" i="2"/>
  <c r="L6491" i="2"/>
  <c r="L6490" i="2"/>
  <c r="L6489" i="2"/>
  <c r="L6488" i="2"/>
  <c r="L6487" i="2"/>
  <c r="L6486" i="2"/>
  <c r="L6485" i="2"/>
  <c r="L6484" i="2"/>
  <c r="L6483" i="2"/>
  <c r="L6482" i="2"/>
  <c r="L6481" i="2"/>
  <c r="L6480" i="2"/>
  <c r="L6479" i="2"/>
  <c r="L6478" i="2"/>
  <c r="L6477" i="2"/>
  <c r="L6476" i="2"/>
  <c r="L6475" i="2"/>
  <c r="L6474" i="2"/>
  <c r="L6473" i="2"/>
  <c r="L6472" i="2"/>
  <c r="L6471" i="2"/>
  <c r="L6470" i="2"/>
  <c r="L6469" i="2"/>
  <c r="L6468" i="2"/>
  <c r="L6467" i="2"/>
  <c r="L6466" i="2"/>
  <c r="L6465" i="2"/>
  <c r="L6464" i="2"/>
  <c r="L6463" i="2"/>
  <c r="L6462" i="2"/>
  <c r="L6461" i="2"/>
  <c r="L6460" i="2"/>
  <c r="L6459" i="2"/>
  <c r="L6458" i="2"/>
  <c r="L6457" i="2"/>
  <c r="L6456" i="2"/>
  <c r="L6455" i="2"/>
  <c r="L6454" i="2"/>
  <c r="L6453" i="2"/>
  <c r="L6452" i="2"/>
  <c r="L6451" i="2"/>
  <c r="L6450" i="2"/>
  <c r="L6449" i="2"/>
  <c r="L6448" i="2"/>
  <c r="L6447" i="2"/>
  <c r="L6446" i="2"/>
  <c r="L6445" i="2"/>
  <c r="L6444" i="2"/>
  <c r="L6443" i="2"/>
  <c r="L6442" i="2"/>
  <c r="L6441" i="2"/>
  <c r="L6440" i="2"/>
  <c r="L6439" i="2"/>
  <c r="L6438" i="2"/>
  <c r="L6437" i="2"/>
  <c r="L6436" i="2"/>
  <c r="L6435" i="2"/>
  <c r="L6434" i="2"/>
  <c r="L6433" i="2"/>
  <c r="L6432" i="2"/>
  <c r="L6431" i="2"/>
  <c r="L6430" i="2"/>
  <c r="L6429" i="2"/>
  <c r="L6428" i="2"/>
  <c r="L6427" i="2"/>
  <c r="L6426" i="2"/>
  <c r="L6425" i="2"/>
  <c r="L6424" i="2"/>
  <c r="L6423" i="2"/>
  <c r="L6422" i="2"/>
  <c r="L6421" i="2"/>
  <c r="L6420" i="2"/>
  <c r="L6419" i="2"/>
  <c r="L6418" i="2"/>
  <c r="L6417" i="2"/>
  <c r="L6416" i="2"/>
  <c r="L6415" i="2"/>
  <c r="L6414" i="2"/>
  <c r="L6413" i="2"/>
  <c r="L6412" i="2"/>
  <c r="L6411" i="2"/>
  <c r="L6410" i="2"/>
  <c r="L6409" i="2"/>
  <c r="L6408" i="2"/>
  <c r="L6407" i="2"/>
  <c r="L6406" i="2"/>
  <c r="L6405" i="2"/>
  <c r="L6404" i="2"/>
  <c r="L6403" i="2"/>
  <c r="L6402" i="2"/>
  <c r="L6401" i="2"/>
  <c r="L6400" i="2"/>
  <c r="L6399" i="2"/>
  <c r="L6398" i="2"/>
  <c r="L6397" i="2"/>
  <c r="L6396" i="2"/>
  <c r="L6395" i="2"/>
  <c r="L6394" i="2"/>
  <c r="L6393" i="2"/>
  <c r="L6392" i="2"/>
  <c r="L6391" i="2"/>
  <c r="L6390" i="2"/>
  <c r="L6389" i="2"/>
  <c r="L6388" i="2"/>
  <c r="L6387" i="2"/>
  <c r="L6386" i="2"/>
  <c r="L6385" i="2"/>
  <c r="L6384" i="2"/>
  <c r="L6383" i="2"/>
  <c r="L6382" i="2"/>
  <c r="L6381" i="2"/>
  <c r="L6380" i="2"/>
  <c r="L6379" i="2"/>
  <c r="L6378" i="2"/>
  <c r="L6377" i="2"/>
  <c r="L6376" i="2"/>
  <c r="L6375" i="2"/>
  <c r="L6374" i="2"/>
  <c r="L6373" i="2"/>
  <c r="L6372" i="2"/>
  <c r="L6371" i="2"/>
  <c r="L6370" i="2"/>
  <c r="L6369" i="2"/>
  <c r="L6368" i="2"/>
  <c r="L6367" i="2"/>
  <c r="L6366" i="2"/>
  <c r="L6365" i="2"/>
  <c r="L6364" i="2"/>
  <c r="L6363" i="2"/>
  <c r="L6362" i="2"/>
  <c r="L6361" i="2"/>
  <c r="L6360" i="2"/>
  <c r="L6359" i="2"/>
  <c r="L6358" i="2"/>
  <c r="L6357" i="2"/>
  <c r="L6356" i="2"/>
  <c r="L6355" i="2"/>
  <c r="L6354" i="2"/>
  <c r="L6353" i="2"/>
  <c r="L6352" i="2"/>
  <c r="L6351" i="2"/>
  <c r="L6350" i="2"/>
  <c r="L6349" i="2"/>
  <c r="L6348" i="2"/>
  <c r="L6347" i="2"/>
  <c r="L6346" i="2"/>
  <c r="L6345" i="2"/>
  <c r="L6344" i="2"/>
  <c r="L6343" i="2"/>
  <c r="L6342" i="2"/>
  <c r="L6341" i="2"/>
  <c r="L6340" i="2"/>
  <c r="L6339" i="2"/>
  <c r="L6338" i="2"/>
  <c r="L6337" i="2"/>
  <c r="L6336" i="2"/>
  <c r="L6335" i="2"/>
  <c r="L6334" i="2"/>
  <c r="L6333" i="2"/>
  <c r="L6332" i="2"/>
  <c r="L6331" i="2"/>
  <c r="L6330" i="2"/>
  <c r="L6329" i="2"/>
  <c r="L6328" i="2"/>
  <c r="L6327" i="2"/>
  <c r="L6326" i="2"/>
  <c r="L6325" i="2"/>
  <c r="L6324" i="2"/>
  <c r="L6323" i="2"/>
  <c r="L6322" i="2"/>
  <c r="L6321" i="2"/>
  <c r="L6320" i="2"/>
  <c r="L6319" i="2"/>
  <c r="L6318" i="2"/>
  <c r="L6317" i="2"/>
  <c r="L6316" i="2"/>
  <c r="L6315" i="2"/>
  <c r="L6314" i="2"/>
  <c r="L6313" i="2"/>
  <c r="L6312" i="2"/>
  <c r="L6311" i="2"/>
  <c r="L6310" i="2"/>
  <c r="L6309" i="2"/>
  <c r="L6308" i="2"/>
  <c r="L6307" i="2"/>
  <c r="L6306" i="2"/>
  <c r="L6305" i="2"/>
  <c r="L6304" i="2"/>
  <c r="L6303" i="2"/>
  <c r="L6302" i="2"/>
  <c r="L6301" i="2"/>
  <c r="L6300" i="2"/>
  <c r="L6299" i="2"/>
  <c r="L6298" i="2"/>
  <c r="L6297" i="2"/>
  <c r="L6296" i="2"/>
  <c r="L6295" i="2"/>
  <c r="L6294" i="2"/>
  <c r="L6293" i="2"/>
  <c r="L6292" i="2"/>
  <c r="L6291" i="2"/>
  <c r="L6290" i="2"/>
  <c r="L6289" i="2"/>
  <c r="L6288" i="2"/>
  <c r="L6287" i="2"/>
  <c r="L6286" i="2"/>
  <c r="L6285" i="2"/>
  <c r="L6284" i="2"/>
  <c r="L6283" i="2"/>
  <c r="L6282" i="2"/>
  <c r="L6281" i="2"/>
  <c r="L6280" i="2"/>
  <c r="L6279" i="2"/>
  <c r="L6278" i="2"/>
  <c r="L6277" i="2"/>
  <c r="L6276" i="2"/>
  <c r="L6275" i="2"/>
  <c r="L6274" i="2"/>
  <c r="L6273" i="2"/>
  <c r="L6272" i="2"/>
  <c r="L6271" i="2"/>
  <c r="L6270" i="2"/>
  <c r="L6269" i="2"/>
  <c r="L6268" i="2"/>
  <c r="L6267" i="2"/>
  <c r="L6266" i="2"/>
  <c r="L6265" i="2"/>
  <c r="L6264" i="2"/>
  <c r="L6263" i="2"/>
  <c r="L6262" i="2"/>
  <c r="L6261" i="2"/>
  <c r="L6260" i="2"/>
  <c r="L6259" i="2"/>
  <c r="L6258" i="2"/>
  <c r="L6257" i="2"/>
  <c r="L6256" i="2"/>
  <c r="L6255" i="2"/>
  <c r="L6254" i="2"/>
  <c r="L6253" i="2"/>
  <c r="L6252" i="2"/>
  <c r="L6251" i="2"/>
  <c r="L6250" i="2"/>
  <c r="L6249" i="2"/>
  <c r="L6248" i="2"/>
  <c r="L6247" i="2"/>
  <c r="L6246" i="2"/>
  <c r="L6245" i="2"/>
  <c r="L6244" i="2"/>
  <c r="L6243" i="2"/>
  <c r="L6242" i="2"/>
  <c r="L6241" i="2"/>
  <c r="L6240" i="2"/>
  <c r="L6239" i="2"/>
  <c r="L6238" i="2"/>
  <c r="L6237" i="2"/>
  <c r="L6236" i="2"/>
  <c r="L6235" i="2"/>
  <c r="L6234" i="2"/>
  <c r="L6233" i="2"/>
  <c r="L6232" i="2"/>
  <c r="L6231" i="2"/>
  <c r="L6230" i="2"/>
  <c r="L6229" i="2"/>
  <c r="L6228" i="2"/>
  <c r="L6227" i="2"/>
  <c r="L6226" i="2"/>
  <c r="L6225" i="2"/>
  <c r="L6224" i="2"/>
  <c r="L6223" i="2"/>
  <c r="L6222" i="2"/>
  <c r="L6221" i="2"/>
  <c r="L6220" i="2"/>
  <c r="L6219" i="2"/>
  <c r="L6218" i="2"/>
  <c r="L6217" i="2"/>
  <c r="L6216" i="2"/>
  <c r="L6215" i="2"/>
  <c r="L6214" i="2"/>
  <c r="L6213" i="2"/>
  <c r="L6212" i="2"/>
  <c r="L6211" i="2"/>
  <c r="L6210" i="2"/>
  <c r="L6209" i="2"/>
  <c r="L6208" i="2"/>
  <c r="L6207" i="2"/>
  <c r="L6206" i="2"/>
  <c r="L6205" i="2"/>
  <c r="L6204" i="2"/>
  <c r="L6203" i="2"/>
  <c r="L6202" i="2"/>
  <c r="L6201" i="2"/>
  <c r="L6200" i="2"/>
  <c r="L6199" i="2"/>
  <c r="L6198" i="2"/>
  <c r="L6197" i="2"/>
  <c r="L6196" i="2"/>
  <c r="L6195" i="2"/>
  <c r="L6194" i="2"/>
  <c r="L6193" i="2"/>
  <c r="L6192" i="2"/>
  <c r="L6191" i="2"/>
  <c r="L6190" i="2"/>
  <c r="L6189" i="2"/>
  <c r="L6188" i="2"/>
  <c r="L6187" i="2"/>
  <c r="L6186" i="2"/>
  <c r="L6185" i="2"/>
  <c r="L6184" i="2"/>
  <c r="L6183" i="2"/>
  <c r="L6182" i="2"/>
  <c r="L6181" i="2"/>
  <c r="L6180" i="2"/>
  <c r="L6179" i="2"/>
  <c r="L6178" i="2"/>
  <c r="L6177" i="2"/>
  <c r="L6176" i="2"/>
  <c r="L6175" i="2"/>
  <c r="L6174" i="2"/>
  <c r="L6173" i="2"/>
  <c r="L6172" i="2"/>
  <c r="L6171" i="2"/>
  <c r="L6170" i="2"/>
  <c r="L6169" i="2"/>
  <c r="L6168" i="2"/>
  <c r="L6167" i="2"/>
  <c r="L6166" i="2"/>
  <c r="L6165" i="2"/>
  <c r="L6164" i="2"/>
  <c r="L6163" i="2"/>
  <c r="L6162" i="2"/>
  <c r="L6161" i="2"/>
  <c r="L6160" i="2"/>
  <c r="L6159" i="2"/>
  <c r="L6158" i="2"/>
  <c r="L6157" i="2"/>
  <c r="L6156" i="2"/>
  <c r="L6155" i="2"/>
  <c r="L6154" i="2"/>
  <c r="L6153" i="2"/>
  <c r="L6152" i="2"/>
  <c r="L6151" i="2"/>
  <c r="L6150" i="2"/>
  <c r="L6149" i="2"/>
  <c r="L6148" i="2"/>
  <c r="L6147" i="2"/>
  <c r="L6146" i="2"/>
  <c r="L6145" i="2"/>
  <c r="L6144" i="2"/>
  <c r="L6143" i="2"/>
  <c r="L6142" i="2"/>
  <c r="L6141" i="2"/>
  <c r="L6140" i="2"/>
  <c r="L6139" i="2"/>
  <c r="L6138" i="2"/>
  <c r="L6137" i="2"/>
  <c r="L6136" i="2"/>
  <c r="L6135" i="2"/>
  <c r="L6134" i="2"/>
  <c r="L6133" i="2"/>
  <c r="L6132" i="2"/>
  <c r="L6131" i="2"/>
  <c r="L6130" i="2"/>
  <c r="L6129" i="2"/>
  <c r="L6128" i="2"/>
  <c r="L6127" i="2"/>
  <c r="L6126" i="2"/>
  <c r="L6125" i="2"/>
  <c r="L6124" i="2"/>
  <c r="L6123" i="2"/>
  <c r="L6122" i="2"/>
  <c r="L6121" i="2"/>
  <c r="L6120" i="2"/>
  <c r="L6119" i="2"/>
  <c r="L6118" i="2"/>
  <c r="L6117" i="2"/>
  <c r="L6116" i="2"/>
  <c r="L6115" i="2"/>
  <c r="L6114" i="2"/>
  <c r="L6113" i="2"/>
  <c r="L6112" i="2"/>
  <c r="L6111" i="2"/>
  <c r="L6110" i="2"/>
  <c r="L6109" i="2"/>
  <c r="L6108" i="2"/>
  <c r="L6107" i="2"/>
  <c r="L6106" i="2"/>
  <c r="L6105" i="2"/>
  <c r="L6104" i="2"/>
  <c r="L6103" i="2"/>
  <c r="L6102" i="2"/>
  <c r="L6101" i="2"/>
  <c r="L6100" i="2"/>
  <c r="L6099" i="2"/>
  <c r="L6098" i="2"/>
  <c r="L6097" i="2"/>
  <c r="L6096" i="2"/>
  <c r="L6095" i="2"/>
  <c r="L6094" i="2"/>
  <c r="L6093" i="2"/>
  <c r="L6092" i="2"/>
  <c r="L6091" i="2"/>
  <c r="L6090" i="2"/>
  <c r="L6089" i="2"/>
  <c r="L6088" i="2"/>
  <c r="L6087" i="2"/>
  <c r="L6086" i="2"/>
  <c r="L6085" i="2"/>
  <c r="L6084" i="2"/>
  <c r="L6083" i="2"/>
  <c r="L6082" i="2"/>
  <c r="L6081" i="2"/>
  <c r="L6080" i="2"/>
  <c r="L6079" i="2"/>
  <c r="L6078" i="2"/>
  <c r="L6077" i="2"/>
  <c r="L6076" i="2"/>
  <c r="L6075" i="2"/>
  <c r="L6074" i="2"/>
  <c r="L6073" i="2"/>
  <c r="L6072" i="2"/>
  <c r="L6071" i="2"/>
  <c r="L6070" i="2"/>
  <c r="L6069" i="2"/>
  <c r="L6068" i="2"/>
  <c r="L6067" i="2"/>
  <c r="L6066" i="2"/>
  <c r="L6065" i="2"/>
  <c r="L6064" i="2"/>
  <c r="L6063" i="2"/>
  <c r="L6062" i="2"/>
  <c r="L6061" i="2"/>
  <c r="L6060" i="2"/>
  <c r="L6059" i="2"/>
  <c r="L6058" i="2"/>
  <c r="L6057" i="2"/>
  <c r="L6056" i="2"/>
  <c r="L6055" i="2"/>
  <c r="L6054" i="2"/>
  <c r="L6053" i="2"/>
  <c r="L6052" i="2"/>
  <c r="L6051" i="2"/>
  <c r="L6050" i="2"/>
  <c r="L6049" i="2"/>
  <c r="L6048" i="2"/>
  <c r="L6047" i="2"/>
  <c r="L6046" i="2"/>
  <c r="L6045" i="2"/>
  <c r="L6044" i="2"/>
  <c r="L6043" i="2"/>
  <c r="L6042" i="2"/>
  <c r="L6041" i="2"/>
  <c r="L6040" i="2"/>
  <c r="L6039" i="2"/>
  <c r="L6038" i="2"/>
  <c r="L6037" i="2"/>
  <c r="L6036" i="2"/>
  <c r="L6035" i="2"/>
  <c r="L6034" i="2"/>
  <c r="L6033" i="2"/>
  <c r="L6032" i="2"/>
  <c r="L6031" i="2"/>
  <c r="L6030" i="2"/>
  <c r="L6029" i="2"/>
  <c r="L6028" i="2"/>
  <c r="L6027" i="2"/>
  <c r="L6026" i="2"/>
  <c r="L6025" i="2"/>
  <c r="L6024" i="2"/>
  <c r="L6023" i="2"/>
  <c r="L6022" i="2"/>
  <c r="L6021" i="2"/>
  <c r="L6020" i="2"/>
  <c r="L6019" i="2"/>
  <c r="L6018" i="2"/>
  <c r="L6017" i="2"/>
  <c r="L6016" i="2"/>
  <c r="L6015" i="2"/>
  <c r="L6014" i="2"/>
  <c r="L6013" i="2"/>
  <c r="L6012" i="2"/>
  <c r="L6011" i="2"/>
  <c r="L6010" i="2"/>
  <c r="L6009" i="2"/>
  <c r="L6008" i="2"/>
  <c r="L6007" i="2"/>
  <c r="L6006" i="2"/>
  <c r="L6005" i="2"/>
  <c r="L6004" i="2"/>
  <c r="L6003" i="2"/>
  <c r="L6002" i="2"/>
  <c r="L6001" i="2"/>
  <c r="L6000" i="2"/>
  <c r="L5999" i="2"/>
  <c r="L5998" i="2"/>
  <c r="L5997" i="2"/>
  <c r="L5996" i="2"/>
  <c r="L5995" i="2"/>
  <c r="L5994" i="2"/>
  <c r="L5993" i="2"/>
  <c r="L5992" i="2"/>
  <c r="L5991" i="2"/>
  <c r="L5990" i="2"/>
  <c r="L5989" i="2"/>
  <c r="L5988" i="2"/>
  <c r="L5987" i="2"/>
  <c r="L5986" i="2"/>
  <c r="L5985" i="2"/>
  <c r="L5984" i="2"/>
  <c r="L5983" i="2"/>
  <c r="L5982" i="2"/>
  <c r="L5981" i="2"/>
  <c r="L5980" i="2"/>
  <c r="L5979" i="2"/>
  <c r="L5978" i="2"/>
  <c r="L5977" i="2"/>
  <c r="L5976" i="2"/>
  <c r="L5975" i="2"/>
  <c r="L5974" i="2"/>
  <c r="L5973" i="2"/>
  <c r="L5972" i="2"/>
  <c r="L5971" i="2"/>
  <c r="L5970" i="2"/>
  <c r="L5969" i="2"/>
  <c r="L5968" i="2"/>
  <c r="L5967" i="2"/>
  <c r="L5966" i="2"/>
  <c r="L5965" i="2"/>
  <c r="L5964" i="2"/>
  <c r="L5963" i="2"/>
  <c r="L5962" i="2"/>
  <c r="L5961" i="2"/>
  <c r="L5960" i="2"/>
  <c r="L5959" i="2"/>
  <c r="L5958" i="2"/>
  <c r="L5957" i="2"/>
  <c r="L5956" i="2"/>
  <c r="L5955" i="2"/>
  <c r="L5954" i="2"/>
  <c r="L5953" i="2"/>
  <c r="L5952" i="2"/>
  <c r="L5951" i="2"/>
  <c r="L5950" i="2"/>
  <c r="L5949" i="2"/>
  <c r="L5948" i="2"/>
  <c r="L5947" i="2"/>
  <c r="L5946" i="2"/>
  <c r="L5945" i="2"/>
  <c r="L5944" i="2"/>
  <c r="L5943" i="2"/>
  <c r="L5942" i="2"/>
  <c r="L5941" i="2"/>
  <c r="L5940" i="2"/>
  <c r="L5939" i="2"/>
  <c r="L5938" i="2"/>
  <c r="L5937" i="2"/>
  <c r="L5936" i="2"/>
  <c r="L5935" i="2"/>
  <c r="L5934" i="2"/>
  <c r="L5933" i="2"/>
  <c r="L5932" i="2"/>
  <c r="L5931" i="2"/>
  <c r="L5930" i="2"/>
  <c r="L5929" i="2"/>
  <c r="L5928" i="2"/>
  <c r="L5927" i="2"/>
  <c r="L5926" i="2"/>
  <c r="L5925" i="2"/>
  <c r="L5924" i="2"/>
  <c r="L5923" i="2"/>
  <c r="L5922" i="2"/>
  <c r="L5921" i="2"/>
  <c r="L5920" i="2"/>
  <c r="L5919" i="2"/>
  <c r="L5918" i="2"/>
  <c r="L5917" i="2"/>
  <c r="L5916" i="2"/>
  <c r="L5915" i="2"/>
  <c r="L5914" i="2"/>
  <c r="L5913" i="2"/>
  <c r="L5912" i="2"/>
  <c r="L5911" i="2"/>
  <c r="L5910" i="2"/>
  <c r="L5909" i="2"/>
  <c r="L5908" i="2"/>
  <c r="L5907" i="2"/>
  <c r="L5906" i="2"/>
  <c r="L5905" i="2"/>
  <c r="L5904" i="2"/>
  <c r="L5903" i="2"/>
  <c r="L5902" i="2"/>
  <c r="L5901" i="2"/>
  <c r="L5900" i="2"/>
  <c r="L5899" i="2"/>
  <c r="L5898" i="2"/>
  <c r="L5897" i="2"/>
  <c r="L5896" i="2"/>
  <c r="L5895" i="2"/>
  <c r="L5894" i="2"/>
  <c r="L5893" i="2"/>
  <c r="L5892" i="2"/>
  <c r="L5891" i="2"/>
  <c r="L5890" i="2"/>
  <c r="L5889" i="2"/>
  <c r="L5888" i="2"/>
  <c r="L5887" i="2"/>
  <c r="L5886" i="2"/>
  <c r="L5885" i="2"/>
  <c r="L5884" i="2"/>
  <c r="L5883" i="2"/>
  <c r="L5882" i="2"/>
  <c r="L5881" i="2"/>
  <c r="L5880" i="2"/>
  <c r="L5879" i="2"/>
  <c r="L5878" i="2"/>
  <c r="L5877" i="2"/>
  <c r="L5876" i="2"/>
  <c r="L5875" i="2"/>
  <c r="L5874" i="2"/>
  <c r="L5873" i="2"/>
  <c r="L5872" i="2"/>
  <c r="L5871" i="2"/>
  <c r="L5870" i="2"/>
  <c r="L5869" i="2"/>
  <c r="L5868" i="2"/>
  <c r="L5867" i="2"/>
  <c r="L5866" i="2"/>
  <c r="L5865" i="2"/>
  <c r="L5864" i="2"/>
  <c r="L5863" i="2"/>
  <c r="L5862" i="2"/>
  <c r="L5861" i="2"/>
  <c r="L5860" i="2"/>
  <c r="L5859" i="2"/>
  <c r="L5858" i="2"/>
  <c r="L5857" i="2"/>
  <c r="L5856" i="2"/>
  <c r="L5855" i="2"/>
  <c r="L5854" i="2"/>
  <c r="L5853" i="2"/>
  <c r="L5852" i="2"/>
  <c r="L5851" i="2"/>
  <c r="L5850" i="2"/>
  <c r="L5849" i="2"/>
  <c r="L5848" i="2"/>
  <c r="L5847" i="2"/>
  <c r="L5846" i="2"/>
  <c r="L5845" i="2"/>
  <c r="L5844" i="2"/>
  <c r="L5843" i="2"/>
  <c r="L5842" i="2"/>
  <c r="L5841" i="2"/>
  <c r="L5840" i="2"/>
  <c r="L5839" i="2"/>
  <c r="L5838" i="2"/>
  <c r="L5837" i="2"/>
  <c r="L5836" i="2"/>
  <c r="L5835" i="2"/>
  <c r="L5834" i="2"/>
  <c r="L5833" i="2"/>
  <c r="L5832" i="2"/>
  <c r="L5831" i="2"/>
  <c r="L5830" i="2"/>
  <c r="L5829" i="2"/>
  <c r="L5828" i="2"/>
  <c r="L5827" i="2"/>
  <c r="L5826" i="2"/>
  <c r="L5825" i="2"/>
  <c r="L5824" i="2"/>
  <c r="L5823" i="2"/>
  <c r="L5822" i="2"/>
  <c r="L5821" i="2"/>
  <c r="L5820" i="2"/>
  <c r="L5819" i="2"/>
  <c r="L5818" i="2"/>
  <c r="L5817" i="2"/>
  <c r="L5816" i="2"/>
  <c r="L5815" i="2"/>
  <c r="L5814" i="2"/>
  <c r="L5813" i="2"/>
  <c r="L5812" i="2"/>
  <c r="L5811" i="2"/>
  <c r="L5810" i="2"/>
  <c r="L5809" i="2"/>
  <c r="L5808" i="2"/>
  <c r="L5807" i="2"/>
  <c r="L5806" i="2"/>
  <c r="L5805" i="2"/>
  <c r="L5804" i="2"/>
  <c r="L5803" i="2"/>
  <c r="L5802" i="2"/>
  <c r="L5801" i="2"/>
  <c r="L5800" i="2"/>
  <c r="L5799" i="2"/>
  <c r="L5798" i="2"/>
  <c r="L5797" i="2"/>
  <c r="L5796" i="2"/>
  <c r="L5795" i="2"/>
  <c r="L5794" i="2"/>
  <c r="L5793" i="2"/>
  <c r="L5792" i="2"/>
  <c r="L5791" i="2"/>
  <c r="L5790" i="2"/>
  <c r="L5789" i="2"/>
  <c r="L5788" i="2"/>
  <c r="L5787" i="2"/>
  <c r="L5786" i="2"/>
  <c r="L5785" i="2"/>
  <c r="L5784" i="2"/>
  <c r="L5783" i="2"/>
  <c r="L5782" i="2"/>
  <c r="L5781" i="2"/>
  <c r="L5780" i="2"/>
  <c r="L5779" i="2"/>
  <c r="L5778" i="2"/>
  <c r="L5777" i="2"/>
  <c r="L5776" i="2"/>
  <c r="L5775" i="2"/>
  <c r="L5774" i="2"/>
  <c r="L5773" i="2"/>
  <c r="L5772" i="2"/>
  <c r="L5771" i="2"/>
  <c r="L5770" i="2"/>
  <c r="L5769" i="2"/>
  <c r="L5768" i="2"/>
  <c r="L5767" i="2"/>
  <c r="L5766" i="2"/>
  <c r="L5765" i="2"/>
  <c r="L5764" i="2"/>
  <c r="L5763" i="2"/>
  <c r="L5762" i="2"/>
  <c r="L5761" i="2"/>
  <c r="L5760" i="2"/>
  <c r="L5759" i="2"/>
  <c r="L5758" i="2"/>
  <c r="L5757" i="2"/>
  <c r="L5756" i="2"/>
  <c r="L5755" i="2"/>
  <c r="L5754" i="2"/>
  <c r="L5753" i="2"/>
  <c r="L5752" i="2"/>
  <c r="L5751" i="2"/>
  <c r="L5750" i="2"/>
  <c r="L5749" i="2"/>
  <c r="L5748" i="2"/>
  <c r="L5747" i="2"/>
  <c r="L5746" i="2"/>
  <c r="L5745" i="2"/>
  <c r="L5744" i="2"/>
  <c r="L5743" i="2"/>
  <c r="L5742" i="2"/>
  <c r="L5741" i="2"/>
  <c r="L5740" i="2"/>
  <c r="L5739" i="2"/>
  <c r="L5738" i="2"/>
  <c r="L5737" i="2"/>
  <c r="L5736" i="2"/>
  <c r="L5735" i="2"/>
  <c r="L5734" i="2"/>
  <c r="L5733" i="2"/>
  <c r="L5732" i="2"/>
  <c r="L5731" i="2"/>
  <c r="L5730" i="2"/>
  <c r="L5729" i="2"/>
  <c r="L5728" i="2"/>
  <c r="L5727" i="2"/>
  <c r="L5726" i="2"/>
  <c r="L5725" i="2"/>
  <c r="L5724" i="2"/>
  <c r="L5723" i="2"/>
  <c r="L5722" i="2"/>
  <c r="L5721" i="2"/>
  <c r="L5720" i="2"/>
  <c r="L5719" i="2"/>
  <c r="L5718" i="2"/>
  <c r="L5717" i="2"/>
  <c r="L5716" i="2"/>
  <c r="L5715" i="2"/>
  <c r="L5714" i="2"/>
  <c r="L5713" i="2"/>
  <c r="L5712" i="2"/>
  <c r="L5711" i="2"/>
  <c r="L5710" i="2"/>
  <c r="L5709" i="2"/>
  <c r="L5708" i="2"/>
  <c r="L5707" i="2"/>
  <c r="L5706" i="2"/>
  <c r="L5705" i="2"/>
  <c r="L5704" i="2"/>
  <c r="L5703" i="2"/>
  <c r="L5702" i="2"/>
  <c r="L5701" i="2"/>
  <c r="L5700" i="2"/>
  <c r="L5699" i="2"/>
  <c r="L5698" i="2"/>
  <c r="L5697" i="2"/>
  <c r="L5696" i="2"/>
  <c r="L5695" i="2"/>
  <c r="L5694" i="2"/>
  <c r="L5693" i="2"/>
  <c r="L5692" i="2"/>
  <c r="L5691" i="2"/>
  <c r="L5690" i="2"/>
  <c r="L5689" i="2"/>
  <c r="L5688" i="2"/>
  <c r="L5687" i="2"/>
  <c r="L5686" i="2"/>
  <c r="L5685" i="2"/>
  <c r="L5684" i="2"/>
  <c r="L5683" i="2"/>
  <c r="L5682" i="2"/>
  <c r="L5681" i="2"/>
  <c r="L5680" i="2"/>
  <c r="L5679" i="2"/>
  <c r="L5678" i="2"/>
  <c r="L5677" i="2"/>
  <c r="L5676" i="2"/>
  <c r="L5675" i="2"/>
  <c r="L5674" i="2"/>
  <c r="L5673" i="2"/>
  <c r="L5672" i="2"/>
  <c r="L5671" i="2"/>
  <c r="L5670" i="2"/>
  <c r="L5669" i="2"/>
  <c r="L5668" i="2"/>
  <c r="L5667" i="2"/>
  <c r="L5666" i="2"/>
  <c r="L5665" i="2"/>
  <c r="L5664" i="2"/>
  <c r="L5663" i="2"/>
  <c r="L5662" i="2"/>
  <c r="L5661" i="2"/>
  <c r="L5660" i="2"/>
  <c r="L5659" i="2"/>
  <c r="L5658" i="2"/>
  <c r="L5657" i="2"/>
  <c r="L5656" i="2"/>
  <c r="L5655" i="2"/>
  <c r="L5654" i="2"/>
  <c r="L5653" i="2"/>
  <c r="L5652" i="2"/>
  <c r="L5651" i="2"/>
  <c r="L5650" i="2"/>
  <c r="L5649" i="2"/>
  <c r="L5648" i="2"/>
  <c r="L5647" i="2"/>
  <c r="L5646" i="2"/>
  <c r="L5645" i="2"/>
  <c r="L5644" i="2"/>
  <c r="L5643" i="2"/>
  <c r="L5642" i="2"/>
  <c r="L5641" i="2"/>
  <c r="L5640" i="2"/>
  <c r="L5639" i="2"/>
  <c r="L5638" i="2"/>
  <c r="L5637" i="2"/>
  <c r="L5636" i="2"/>
  <c r="L5635" i="2"/>
  <c r="L5634" i="2"/>
  <c r="L5633" i="2"/>
  <c r="L5632" i="2"/>
  <c r="L5631" i="2"/>
  <c r="L5630" i="2"/>
  <c r="L5629" i="2"/>
  <c r="L5628" i="2"/>
  <c r="L5627" i="2"/>
  <c r="L5626" i="2"/>
  <c r="L5625" i="2"/>
  <c r="L5624" i="2"/>
  <c r="L5623" i="2"/>
  <c r="L5622" i="2"/>
  <c r="L5621" i="2"/>
  <c r="L5620" i="2"/>
  <c r="L5619" i="2"/>
  <c r="L5618" i="2"/>
  <c r="L5617" i="2"/>
  <c r="L5616" i="2"/>
  <c r="L5615" i="2"/>
  <c r="L5614" i="2"/>
  <c r="L5613" i="2"/>
  <c r="L5612" i="2"/>
  <c r="L5611" i="2"/>
  <c r="L5610" i="2"/>
  <c r="L5609" i="2"/>
  <c r="L5608" i="2"/>
  <c r="L5607" i="2"/>
  <c r="L5606" i="2"/>
  <c r="L5605" i="2"/>
  <c r="L5604" i="2"/>
  <c r="L5603" i="2"/>
  <c r="L5602" i="2"/>
  <c r="L5601" i="2"/>
  <c r="L5600" i="2"/>
  <c r="L5599" i="2"/>
  <c r="L5598" i="2"/>
  <c r="L5597" i="2"/>
  <c r="L5596" i="2"/>
  <c r="L5595" i="2"/>
  <c r="L5594" i="2"/>
  <c r="L5593" i="2"/>
  <c r="L5592" i="2"/>
  <c r="L5591" i="2"/>
  <c r="L5590" i="2"/>
  <c r="L5589" i="2"/>
  <c r="L5588" i="2"/>
  <c r="L5587" i="2"/>
  <c r="L5586" i="2"/>
  <c r="L5585" i="2"/>
  <c r="L5584" i="2"/>
  <c r="L5583" i="2"/>
  <c r="L5582" i="2"/>
  <c r="L5581" i="2"/>
  <c r="L5580" i="2"/>
  <c r="L5579" i="2"/>
  <c r="L5578" i="2"/>
  <c r="L5577" i="2"/>
  <c r="L5576" i="2"/>
  <c r="L5575" i="2"/>
  <c r="L5574" i="2"/>
  <c r="L5573" i="2"/>
  <c r="L5572" i="2"/>
  <c r="L5571" i="2"/>
  <c r="L5570" i="2"/>
  <c r="L5569" i="2"/>
  <c r="L5568" i="2"/>
  <c r="L5567" i="2"/>
  <c r="L5566" i="2"/>
  <c r="L5565" i="2"/>
  <c r="L5564" i="2"/>
  <c r="L5563" i="2"/>
  <c r="L5562" i="2"/>
  <c r="L5561" i="2"/>
  <c r="L5560" i="2"/>
  <c r="L5559" i="2"/>
  <c r="L5558" i="2"/>
  <c r="L5557" i="2"/>
  <c r="L5556" i="2"/>
  <c r="L5555" i="2"/>
  <c r="L5554" i="2"/>
  <c r="L5553" i="2"/>
  <c r="L5552" i="2"/>
  <c r="L5551" i="2"/>
  <c r="L5550" i="2"/>
  <c r="L5549" i="2"/>
  <c r="L5548" i="2"/>
  <c r="L5547" i="2"/>
  <c r="L5546" i="2"/>
  <c r="L5545" i="2"/>
  <c r="L5544" i="2"/>
  <c r="L5543" i="2"/>
  <c r="L5542" i="2"/>
  <c r="L5541" i="2"/>
  <c r="L5540" i="2"/>
  <c r="L5539" i="2"/>
  <c r="L5538" i="2"/>
  <c r="L5537" i="2"/>
  <c r="L5536" i="2"/>
  <c r="L5535" i="2"/>
  <c r="L5534" i="2"/>
  <c r="L5533" i="2"/>
  <c r="L5532" i="2"/>
  <c r="L5531" i="2"/>
  <c r="L5530" i="2"/>
  <c r="L5529" i="2"/>
  <c r="L5528" i="2"/>
  <c r="L5527" i="2"/>
  <c r="L5526" i="2"/>
  <c r="L5525" i="2"/>
  <c r="L5524" i="2"/>
  <c r="L5523" i="2"/>
  <c r="L5522" i="2"/>
  <c r="L5521" i="2"/>
  <c r="L5520" i="2"/>
  <c r="L5519" i="2"/>
  <c r="L5518" i="2"/>
  <c r="L5517" i="2"/>
  <c r="L5516" i="2"/>
  <c r="L5515" i="2"/>
  <c r="L5514" i="2"/>
  <c r="L5513" i="2"/>
  <c r="L5512" i="2"/>
  <c r="L5511" i="2"/>
  <c r="L5510" i="2"/>
  <c r="L5509" i="2"/>
  <c r="L5508" i="2"/>
  <c r="L5507" i="2"/>
  <c r="L5506" i="2"/>
  <c r="L5505" i="2"/>
  <c r="L5504" i="2"/>
  <c r="L5503" i="2"/>
  <c r="L5502" i="2"/>
  <c r="L5501" i="2"/>
  <c r="L5500" i="2"/>
  <c r="L5499" i="2"/>
  <c r="L5498" i="2"/>
  <c r="L5497" i="2"/>
  <c r="L5496" i="2"/>
  <c r="L5495" i="2"/>
  <c r="L5494" i="2"/>
  <c r="L5493" i="2"/>
  <c r="L5492" i="2"/>
  <c r="L5491" i="2"/>
  <c r="L5490" i="2"/>
  <c r="L5489" i="2"/>
  <c r="L5488" i="2"/>
  <c r="L5487" i="2"/>
  <c r="L5486" i="2"/>
  <c r="L5485" i="2"/>
  <c r="L5484" i="2"/>
  <c r="L5483" i="2"/>
  <c r="L5482" i="2"/>
  <c r="L5481" i="2"/>
  <c r="L5480" i="2"/>
  <c r="L5479" i="2"/>
  <c r="L5478" i="2"/>
  <c r="L5477" i="2"/>
  <c r="L5476" i="2"/>
  <c r="L5475" i="2"/>
  <c r="L5474" i="2"/>
  <c r="L5473" i="2"/>
  <c r="L5472" i="2"/>
  <c r="L5471" i="2"/>
  <c r="L5470" i="2"/>
  <c r="L5469" i="2"/>
  <c r="L5468" i="2"/>
  <c r="L5467" i="2"/>
  <c r="L5466" i="2"/>
  <c r="L5465" i="2"/>
  <c r="L5464" i="2"/>
  <c r="L5463" i="2"/>
  <c r="L5462" i="2"/>
  <c r="L5461" i="2"/>
  <c r="L5460" i="2"/>
  <c r="L5459" i="2"/>
  <c r="L5458" i="2"/>
  <c r="L5457" i="2"/>
  <c r="L5456" i="2"/>
  <c r="L5455" i="2"/>
  <c r="L5454" i="2"/>
  <c r="L5453" i="2"/>
  <c r="L5452" i="2"/>
  <c r="L5451" i="2"/>
  <c r="L5450" i="2"/>
  <c r="L5449" i="2"/>
  <c r="L5448" i="2"/>
  <c r="L5447" i="2"/>
  <c r="L5446" i="2"/>
  <c r="L5445" i="2"/>
  <c r="L5444" i="2"/>
  <c r="L5443" i="2"/>
  <c r="L5442" i="2"/>
  <c r="L5441" i="2"/>
  <c r="L5440" i="2"/>
  <c r="L5439" i="2"/>
  <c r="L5438" i="2"/>
  <c r="L5437" i="2"/>
  <c r="L5436" i="2"/>
  <c r="L5435" i="2"/>
  <c r="L5434" i="2"/>
  <c r="L5433" i="2"/>
  <c r="L5432" i="2"/>
  <c r="L5431" i="2"/>
  <c r="L5430" i="2"/>
  <c r="L5429" i="2"/>
  <c r="L5428" i="2"/>
  <c r="L5427" i="2"/>
  <c r="L5426" i="2"/>
  <c r="L5425" i="2"/>
  <c r="L5424" i="2"/>
  <c r="L5423" i="2"/>
  <c r="L5422" i="2"/>
  <c r="L5421" i="2"/>
  <c r="L5420" i="2"/>
  <c r="L5419" i="2"/>
  <c r="L5418" i="2"/>
  <c r="L5417" i="2"/>
  <c r="L5416" i="2"/>
  <c r="L5415" i="2"/>
  <c r="L5414" i="2"/>
  <c r="L5413" i="2"/>
  <c r="L5412" i="2"/>
  <c r="L5411" i="2"/>
  <c r="L5410" i="2"/>
  <c r="L5409" i="2"/>
  <c r="L5408" i="2"/>
  <c r="L5407" i="2"/>
  <c r="L5406" i="2"/>
  <c r="L5405" i="2"/>
  <c r="L5404" i="2"/>
  <c r="L5403" i="2"/>
  <c r="L5402" i="2"/>
  <c r="L5401" i="2"/>
  <c r="L5400" i="2"/>
  <c r="L5399" i="2"/>
  <c r="L5398" i="2"/>
  <c r="L5397" i="2"/>
  <c r="L5396" i="2"/>
  <c r="L5395" i="2"/>
  <c r="L5394" i="2"/>
  <c r="L5393" i="2"/>
  <c r="L5392" i="2"/>
  <c r="L5391" i="2"/>
  <c r="L5390" i="2"/>
  <c r="L5389" i="2"/>
  <c r="L5388" i="2"/>
  <c r="L5387" i="2"/>
  <c r="L5386" i="2"/>
  <c r="L5385" i="2"/>
  <c r="L5384" i="2"/>
  <c r="L5383" i="2"/>
  <c r="L5382" i="2"/>
  <c r="L5381" i="2"/>
  <c r="L5380" i="2"/>
  <c r="L5379" i="2"/>
  <c r="L5378" i="2"/>
  <c r="L5377" i="2"/>
  <c r="L5376" i="2"/>
  <c r="L5375" i="2"/>
  <c r="L5374" i="2"/>
  <c r="L5373" i="2"/>
  <c r="L5372" i="2"/>
  <c r="L5371" i="2"/>
  <c r="L5370" i="2"/>
  <c r="L5369" i="2"/>
  <c r="L5368" i="2"/>
  <c r="L5367" i="2"/>
  <c r="L5366" i="2"/>
  <c r="L5365" i="2"/>
  <c r="L5364" i="2"/>
  <c r="L5363" i="2"/>
  <c r="L5362" i="2"/>
  <c r="L5361" i="2"/>
  <c r="L5360" i="2"/>
  <c r="L5359" i="2"/>
  <c r="L5358" i="2"/>
  <c r="L5357" i="2"/>
  <c r="L5356" i="2"/>
  <c r="L5355" i="2"/>
  <c r="L5354" i="2"/>
  <c r="L5353" i="2"/>
  <c r="L5352" i="2"/>
  <c r="L5351" i="2"/>
  <c r="L5350" i="2"/>
  <c r="L5349" i="2"/>
  <c r="L5348" i="2"/>
  <c r="L5347" i="2"/>
  <c r="L5346" i="2"/>
  <c r="L5345" i="2"/>
  <c r="L5344" i="2"/>
  <c r="L5343" i="2"/>
  <c r="L5342" i="2"/>
  <c r="L5341" i="2"/>
  <c r="L5340" i="2"/>
  <c r="L5339" i="2"/>
  <c r="L5338" i="2"/>
  <c r="L5337" i="2"/>
  <c r="L5336" i="2"/>
  <c r="L5335" i="2"/>
  <c r="L5334" i="2"/>
  <c r="L5333" i="2"/>
  <c r="L5332" i="2"/>
  <c r="L5331" i="2"/>
  <c r="L5330" i="2"/>
  <c r="L5329" i="2"/>
  <c r="L5328" i="2"/>
  <c r="L5327" i="2"/>
  <c r="L5326" i="2"/>
  <c r="L5325" i="2"/>
  <c r="L5324" i="2"/>
  <c r="L5323" i="2"/>
  <c r="L5322" i="2"/>
  <c r="L5321" i="2"/>
  <c r="L5320" i="2"/>
  <c r="L5319" i="2"/>
  <c r="L5318" i="2"/>
  <c r="L5317" i="2"/>
  <c r="L5316" i="2"/>
  <c r="L5315" i="2"/>
  <c r="L5314" i="2"/>
  <c r="L5313" i="2"/>
  <c r="L5312" i="2"/>
  <c r="L5311" i="2"/>
  <c r="L5310" i="2"/>
  <c r="L5309" i="2"/>
  <c r="L5308" i="2"/>
  <c r="L5307" i="2"/>
  <c r="L5306" i="2"/>
  <c r="L5305" i="2"/>
  <c r="L5304" i="2"/>
  <c r="L5303" i="2"/>
  <c r="L5302" i="2"/>
  <c r="L5301" i="2"/>
  <c r="L5300" i="2"/>
  <c r="L5299" i="2"/>
  <c r="L5298" i="2"/>
  <c r="L5297" i="2"/>
  <c r="L5296" i="2"/>
  <c r="L5295" i="2"/>
  <c r="L5294" i="2"/>
  <c r="L5293" i="2"/>
  <c r="L5292" i="2"/>
  <c r="L5291" i="2"/>
  <c r="L5290" i="2"/>
  <c r="L5289" i="2"/>
  <c r="L5288" i="2"/>
  <c r="L5287" i="2"/>
  <c r="L5286" i="2"/>
  <c r="L5285" i="2"/>
  <c r="L5284" i="2"/>
  <c r="L5283" i="2"/>
  <c r="L5282" i="2"/>
  <c r="L5281" i="2"/>
  <c r="L5280" i="2"/>
  <c r="L5279" i="2"/>
  <c r="L5278" i="2"/>
  <c r="L5277" i="2"/>
  <c r="L5276" i="2"/>
  <c r="L5275" i="2"/>
  <c r="L5274" i="2"/>
  <c r="L5273" i="2"/>
  <c r="L5272" i="2"/>
  <c r="L5271" i="2"/>
  <c r="L5270" i="2"/>
  <c r="L5269" i="2"/>
  <c r="L5268" i="2"/>
  <c r="L5267" i="2"/>
  <c r="L5266" i="2"/>
  <c r="L5265" i="2"/>
  <c r="L5264" i="2"/>
  <c r="L5263" i="2"/>
  <c r="L5262" i="2"/>
  <c r="L5261" i="2"/>
  <c r="L5260" i="2"/>
  <c r="L5259" i="2"/>
  <c r="L5258" i="2"/>
  <c r="L5257" i="2"/>
  <c r="L5256" i="2"/>
  <c r="L5255" i="2"/>
  <c r="L5254" i="2"/>
  <c r="L5253" i="2"/>
  <c r="L5252" i="2"/>
  <c r="L5251" i="2"/>
  <c r="L5250" i="2"/>
  <c r="L5249" i="2"/>
  <c r="L5248" i="2"/>
  <c r="L5247" i="2"/>
  <c r="L5246" i="2"/>
  <c r="L5245" i="2"/>
  <c r="L5244" i="2"/>
  <c r="L5243" i="2"/>
  <c r="L5242" i="2"/>
  <c r="L5241" i="2"/>
  <c r="L5240" i="2"/>
  <c r="L5239" i="2"/>
  <c r="L5238" i="2"/>
  <c r="L5237" i="2"/>
  <c r="L5236" i="2"/>
  <c r="L5235" i="2"/>
  <c r="L5234" i="2"/>
  <c r="L5233" i="2"/>
  <c r="L5232" i="2"/>
  <c r="L5231" i="2"/>
  <c r="L5230" i="2"/>
  <c r="L5229" i="2"/>
  <c r="L5228" i="2"/>
  <c r="L5227" i="2"/>
  <c r="L5226" i="2"/>
  <c r="L5225" i="2"/>
  <c r="L5224" i="2"/>
  <c r="L5223" i="2"/>
  <c r="L5222" i="2"/>
  <c r="L5221" i="2"/>
  <c r="L5220" i="2"/>
  <c r="L5219" i="2"/>
  <c r="L5218" i="2"/>
  <c r="L5217" i="2"/>
  <c r="L5216" i="2"/>
  <c r="L5215" i="2"/>
  <c r="L5214" i="2"/>
  <c r="L5213" i="2"/>
  <c r="L5212" i="2"/>
  <c r="L5211" i="2"/>
  <c r="L5210" i="2"/>
  <c r="L5209" i="2"/>
  <c r="L5208" i="2"/>
  <c r="L5207" i="2"/>
  <c r="L5206" i="2"/>
  <c r="L5205" i="2"/>
  <c r="L5204" i="2"/>
  <c r="L5203" i="2"/>
  <c r="L5202" i="2"/>
  <c r="L5201" i="2"/>
  <c r="L5200" i="2"/>
  <c r="L5199" i="2"/>
  <c r="L5198" i="2"/>
  <c r="L5197" i="2"/>
  <c r="L5196" i="2"/>
  <c r="L5195" i="2"/>
  <c r="L5194" i="2"/>
  <c r="L5193" i="2"/>
  <c r="L5192" i="2"/>
  <c r="L5191" i="2"/>
  <c r="L5190" i="2"/>
  <c r="L5189" i="2"/>
  <c r="L5188" i="2"/>
  <c r="L5187" i="2"/>
  <c r="L5186" i="2"/>
  <c r="L5185" i="2"/>
  <c r="L5184" i="2"/>
  <c r="L5183" i="2"/>
  <c r="L5182" i="2"/>
  <c r="L5181" i="2"/>
  <c r="L5180" i="2"/>
  <c r="L5179" i="2"/>
  <c r="L5178" i="2"/>
  <c r="L5177" i="2"/>
  <c r="L5176" i="2"/>
  <c r="L5175" i="2"/>
  <c r="L5174" i="2"/>
  <c r="L5173" i="2"/>
  <c r="L5172" i="2"/>
  <c r="L5171" i="2"/>
  <c r="L5170" i="2"/>
  <c r="L5169" i="2"/>
  <c r="L5168" i="2"/>
  <c r="L5167" i="2"/>
  <c r="L5166" i="2"/>
  <c r="L5165" i="2"/>
  <c r="L5164" i="2"/>
  <c r="L5163" i="2"/>
  <c r="L5162" i="2"/>
  <c r="L5161" i="2"/>
  <c r="L5160" i="2"/>
  <c r="L5159" i="2"/>
  <c r="L5158" i="2"/>
  <c r="L5157" i="2"/>
  <c r="L5156" i="2"/>
  <c r="L5155" i="2"/>
  <c r="L5154" i="2"/>
  <c r="L5153" i="2"/>
  <c r="L5152" i="2"/>
  <c r="L5151" i="2"/>
  <c r="L5150" i="2"/>
  <c r="L5149" i="2"/>
  <c r="L5148" i="2"/>
  <c r="L5147" i="2"/>
  <c r="L5146" i="2"/>
  <c r="L5145" i="2"/>
  <c r="L5144" i="2"/>
  <c r="L5143" i="2"/>
  <c r="L5142" i="2"/>
  <c r="L5141" i="2"/>
  <c r="L5140" i="2"/>
  <c r="L5139" i="2"/>
  <c r="L5138" i="2"/>
  <c r="L5137" i="2"/>
  <c r="L5136" i="2"/>
  <c r="L5135" i="2"/>
  <c r="L5134" i="2"/>
  <c r="L5133" i="2"/>
  <c r="L5132" i="2"/>
  <c r="L5131" i="2"/>
  <c r="L5130" i="2"/>
  <c r="L5129" i="2"/>
  <c r="L5128" i="2"/>
  <c r="L5127" i="2"/>
  <c r="L5126" i="2"/>
  <c r="L5125" i="2"/>
  <c r="L5124" i="2"/>
  <c r="L5123" i="2"/>
  <c r="L5122" i="2"/>
  <c r="L5121" i="2"/>
  <c r="L5120" i="2"/>
  <c r="L5119" i="2"/>
  <c r="L5118" i="2"/>
  <c r="L5117" i="2"/>
  <c r="L5116" i="2"/>
  <c r="L5115" i="2"/>
  <c r="L5114" i="2"/>
  <c r="L5113" i="2"/>
  <c r="L5112" i="2"/>
  <c r="L5111" i="2"/>
  <c r="L5110" i="2"/>
  <c r="L5109" i="2"/>
  <c r="L5108" i="2"/>
  <c r="L5107" i="2"/>
  <c r="L5106" i="2"/>
  <c r="L5105" i="2"/>
  <c r="L5104" i="2"/>
  <c r="L5103" i="2"/>
  <c r="L5102" i="2"/>
  <c r="L5101" i="2"/>
  <c r="L5100" i="2"/>
  <c r="L5099" i="2"/>
  <c r="L5098" i="2"/>
  <c r="L5097" i="2"/>
  <c r="L5096" i="2"/>
  <c r="L5095" i="2"/>
  <c r="L5094" i="2"/>
  <c r="L5093" i="2"/>
  <c r="L5092" i="2"/>
  <c r="L5091" i="2"/>
  <c r="L5090" i="2"/>
  <c r="L5089" i="2"/>
  <c r="L5088" i="2"/>
  <c r="L5087" i="2"/>
  <c r="L5086" i="2"/>
  <c r="L5085" i="2"/>
  <c r="L5084" i="2"/>
  <c r="L5083" i="2"/>
  <c r="L5082" i="2"/>
  <c r="L5081" i="2"/>
  <c r="L5080" i="2"/>
  <c r="L5079" i="2"/>
  <c r="L5078" i="2"/>
  <c r="L5077" i="2"/>
  <c r="L5076" i="2"/>
  <c r="L5075" i="2"/>
  <c r="L5074" i="2"/>
  <c r="L5073" i="2"/>
  <c r="L5072" i="2"/>
  <c r="L5071" i="2"/>
  <c r="L5070" i="2"/>
  <c r="L5069" i="2"/>
  <c r="L5068" i="2"/>
  <c r="L5067" i="2"/>
  <c r="L5066" i="2"/>
  <c r="L5065" i="2"/>
  <c r="L5064" i="2"/>
  <c r="L5063" i="2"/>
  <c r="L5062" i="2"/>
  <c r="L5061" i="2"/>
  <c r="L5060" i="2"/>
  <c r="L5059" i="2"/>
  <c r="L5058" i="2"/>
  <c r="L5057" i="2"/>
  <c r="L5056" i="2"/>
  <c r="L5055" i="2"/>
  <c r="L5054" i="2"/>
  <c r="L5053" i="2"/>
  <c r="L5052" i="2"/>
  <c r="L5051" i="2"/>
  <c r="L5050" i="2"/>
  <c r="L5049" i="2"/>
  <c r="L5048" i="2"/>
  <c r="L5047" i="2"/>
  <c r="L5046" i="2"/>
  <c r="L5045" i="2"/>
  <c r="L5044" i="2"/>
  <c r="L5043" i="2"/>
  <c r="L5042" i="2"/>
  <c r="L5041" i="2"/>
  <c r="L5040" i="2"/>
  <c r="L5039" i="2"/>
  <c r="L5038" i="2"/>
  <c r="L5037" i="2"/>
  <c r="L5036" i="2"/>
  <c r="L5035" i="2"/>
  <c r="L5034" i="2"/>
  <c r="L5033" i="2"/>
  <c r="L5032" i="2"/>
  <c r="L5031" i="2"/>
  <c r="L5030" i="2"/>
  <c r="L5029" i="2"/>
  <c r="L5028" i="2"/>
  <c r="L5027" i="2"/>
  <c r="L5026" i="2"/>
  <c r="L5025" i="2"/>
  <c r="L5024" i="2"/>
  <c r="L5023" i="2"/>
  <c r="L5022" i="2"/>
  <c r="L5021" i="2"/>
  <c r="L5020" i="2"/>
  <c r="L5019" i="2"/>
  <c r="L5018" i="2"/>
  <c r="L5017" i="2"/>
  <c r="L5016" i="2"/>
  <c r="L5015" i="2"/>
  <c r="L5014" i="2"/>
  <c r="L5013" i="2"/>
  <c r="L5012" i="2"/>
  <c r="L5011" i="2"/>
  <c r="L5010" i="2"/>
  <c r="L5009" i="2"/>
  <c r="L5008" i="2"/>
  <c r="L5007" i="2"/>
  <c r="L5006" i="2"/>
  <c r="L5005" i="2"/>
  <c r="L5004" i="2"/>
  <c r="L5003" i="2"/>
  <c r="L5002" i="2"/>
  <c r="L5001" i="2"/>
  <c r="L5000" i="2"/>
  <c r="L4999" i="2"/>
  <c r="L4998" i="2"/>
  <c r="L4997" i="2"/>
  <c r="L4996" i="2"/>
  <c r="L4995" i="2"/>
  <c r="L4994" i="2"/>
  <c r="L4993" i="2"/>
  <c r="L4992" i="2"/>
  <c r="L4991" i="2"/>
  <c r="L4990" i="2"/>
  <c r="L4989" i="2"/>
  <c r="L4988" i="2"/>
  <c r="L4987" i="2"/>
  <c r="L4986" i="2"/>
  <c r="L4985" i="2"/>
  <c r="L4984" i="2"/>
  <c r="L4983" i="2"/>
  <c r="L4982" i="2"/>
  <c r="L4981" i="2"/>
  <c r="L4980" i="2"/>
  <c r="L4979" i="2"/>
  <c r="L4978" i="2"/>
  <c r="L4977" i="2"/>
  <c r="L4976" i="2"/>
  <c r="L4975" i="2"/>
  <c r="L4974" i="2"/>
  <c r="L4973" i="2"/>
  <c r="L4972" i="2"/>
  <c r="L4971" i="2"/>
  <c r="L4970" i="2"/>
  <c r="L4969" i="2"/>
  <c r="L4968" i="2"/>
  <c r="L4967" i="2"/>
  <c r="L4966" i="2"/>
  <c r="L4965" i="2"/>
  <c r="L4964" i="2"/>
  <c r="L4963" i="2"/>
  <c r="L4962" i="2"/>
  <c r="L4961" i="2"/>
  <c r="L4960" i="2"/>
  <c r="L4959" i="2"/>
  <c r="L4958" i="2"/>
  <c r="L4957" i="2"/>
  <c r="L4956" i="2"/>
  <c r="L4955" i="2"/>
  <c r="L4954" i="2"/>
  <c r="L4953" i="2"/>
  <c r="L4952" i="2"/>
  <c r="L4951" i="2"/>
  <c r="L4950" i="2"/>
  <c r="L4949" i="2"/>
  <c r="L4948" i="2"/>
  <c r="L4947" i="2"/>
  <c r="L4946" i="2"/>
  <c r="L4945" i="2"/>
  <c r="L4944" i="2"/>
  <c r="L4943" i="2"/>
  <c r="L4942" i="2"/>
  <c r="L4941" i="2"/>
  <c r="L4940" i="2"/>
  <c r="L4939" i="2"/>
  <c r="L4938" i="2"/>
  <c r="L4937" i="2"/>
  <c r="L4936" i="2"/>
  <c r="L4935" i="2"/>
  <c r="L4934" i="2"/>
  <c r="L4933" i="2"/>
  <c r="L4932" i="2"/>
  <c r="L4931" i="2"/>
  <c r="L4930" i="2"/>
  <c r="L4929" i="2"/>
  <c r="L4928" i="2"/>
  <c r="L4927" i="2"/>
  <c r="L4926" i="2"/>
  <c r="L4925" i="2"/>
  <c r="L4924" i="2"/>
  <c r="L4923" i="2"/>
  <c r="L4922" i="2"/>
  <c r="L4921" i="2"/>
  <c r="L4920" i="2"/>
  <c r="L4919" i="2"/>
  <c r="L4918" i="2"/>
  <c r="L4917" i="2"/>
  <c r="L4916" i="2"/>
  <c r="L4915" i="2"/>
  <c r="L4914" i="2"/>
  <c r="L4913" i="2"/>
  <c r="L4912" i="2"/>
  <c r="L4911" i="2"/>
  <c r="L4910" i="2"/>
  <c r="L4909" i="2"/>
  <c r="L4908" i="2"/>
  <c r="L4907" i="2"/>
  <c r="L4906" i="2"/>
  <c r="L4905" i="2"/>
  <c r="L4904" i="2"/>
  <c r="L4903" i="2"/>
  <c r="L4902" i="2"/>
  <c r="L4901" i="2"/>
  <c r="L4900" i="2"/>
  <c r="L4899" i="2"/>
  <c r="L4898" i="2"/>
  <c r="L4897" i="2"/>
  <c r="L4896" i="2"/>
  <c r="L4895" i="2"/>
  <c r="L4894" i="2"/>
  <c r="L4893" i="2"/>
  <c r="L4892" i="2"/>
  <c r="L4891" i="2"/>
  <c r="L4890" i="2"/>
  <c r="L4889" i="2"/>
  <c r="L4888" i="2"/>
  <c r="L4887" i="2"/>
  <c r="L4886" i="2"/>
  <c r="L4885" i="2"/>
  <c r="L4884" i="2"/>
  <c r="L4883" i="2"/>
  <c r="L4882" i="2"/>
  <c r="L4881" i="2"/>
  <c r="L4880" i="2"/>
  <c r="L4879" i="2"/>
  <c r="L4878" i="2"/>
  <c r="L4877" i="2"/>
  <c r="L4876" i="2"/>
  <c r="L4875" i="2"/>
  <c r="L4874" i="2"/>
  <c r="L4873" i="2"/>
  <c r="L4872" i="2"/>
  <c r="L4871" i="2"/>
  <c r="L4870" i="2"/>
  <c r="L4869" i="2"/>
  <c r="L4868" i="2"/>
  <c r="L4867" i="2"/>
  <c r="L4866" i="2"/>
  <c r="L4865" i="2"/>
  <c r="L4864" i="2"/>
  <c r="L4863" i="2"/>
  <c r="L4862" i="2"/>
  <c r="L4861" i="2"/>
  <c r="L4860" i="2"/>
  <c r="L4859" i="2"/>
  <c r="L4858" i="2"/>
  <c r="L4857" i="2"/>
  <c r="L4856" i="2"/>
  <c r="L4855" i="2"/>
  <c r="L4854" i="2"/>
  <c r="L4853" i="2"/>
  <c r="L4852" i="2"/>
  <c r="L4851" i="2"/>
  <c r="L4850" i="2"/>
  <c r="L4849" i="2"/>
  <c r="L4848" i="2"/>
  <c r="L4847" i="2"/>
  <c r="L4846" i="2"/>
  <c r="L4845" i="2"/>
  <c r="L4844" i="2"/>
  <c r="L4843" i="2"/>
  <c r="L4842" i="2"/>
  <c r="L4841" i="2"/>
  <c r="L4840" i="2"/>
  <c r="L4839" i="2"/>
  <c r="L4838" i="2"/>
  <c r="L4837" i="2"/>
  <c r="L4836" i="2"/>
  <c r="L4835" i="2"/>
  <c r="L4834" i="2"/>
  <c r="L4833" i="2"/>
  <c r="L4832" i="2"/>
  <c r="L4831" i="2"/>
  <c r="L4830" i="2"/>
  <c r="L4829" i="2"/>
  <c r="L4828" i="2"/>
  <c r="L4827" i="2"/>
  <c r="L4826" i="2"/>
  <c r="L4825" i="2"/>
  <c r="L4824" i="2"/>
  <c r="L4823" i="2"/>
  <c r="L4822" i="2"/>
  <c r="L4821" i="2"/>
  <c r="L4820" i="2"/>
  <c r="L4819" i="2"/>
  <c r="L4818" i="2"/>
  <c r="L4817" i="2"/>
  <c r="L4816" i="2"/>
  <c r="L4815" i="2"/>
  <c r="L4814" i="2"/>
  <c r="L4813" i="2"/>
  <c r="L4812" i="2"/>
  <c r="L4811" i="2"/>
  <c r="L4810" i="2"/>
  <c r="L4809" i="2"/>
  <c r="L4808" i="2"/>
  <c r="L4807" i="2"/>
  <c r="L4806" i="2"/>
  <c r="L4805" i="2"/>
  <c r="L4804" i="2"/>
  <c r="L4803" i="2"/>
  <c r="L4802" i="2"/>
  <c r="L4801" i="2"/>
  <c r="L4800" i="2"/>
  <c r="L4799" i="2"/>
  <c r="L4798" i="2"/>
  <c r="L4797" i="2"/>
  <c r="L4796" i="2"/>
  <c r="L4795" i="2"/>
  <c r="L4794" i="2"/>
  <c r="L4793" i="2"/>
  <c r="L4792" i="2"/>
  <c r="L4791" i="2"/>
  <c r="L4790" i="2"/>
  <c r="L4789" i="2"/>
  <c r="L4788" i="2"/>
  <c r="L4787" i="2"/>
  <c r="L4786" i="2"/>
  <c r="L4785" i="2"/>
  <c r="L4784" i="2"/>
  <c r="L4783" i="2"/>
  <c r="L4782" i="2"/>
  <c r="L4781" i="2"/>
  <c r="L4780" i="2"/>
  <c r="L4779" i="2"/>
  <c r="L4778" i="2"/>
  <c r="L4777" i="2"/>
  <c r="L4776" i="2"/>
  <c r="L4775" i="2"/>
  <c r="L4774" i="2"/>
  <c r="L4773" i="2"/>
  <c r="L4772" i="2"/>
  <c r="L4771" i="2"/>
  <c r="L4770" i="2"/>
  <c r="L4769" i="2"/>
  <c r="L4768" i="2"/>
  <c r="L4767" i="2"/>
  <c r="L4766" i="2"/>
  <c r="L4765" i="2"/>
  <c r="L4764" i="2"/>
  <c r="L4763" i="2"/>
  <c r="L4762" i="2"/>
  <c r="L4761" i="2"/>
  <c r="L4760" i="2"/>
  <c r="L4759" i="2"/>
  <c r="L4758" i="2"/>
  <c r="L4757" i="2"/>
  <c r="L4756" i="2"/>
  <c r="L4755" i="2"/>
  <c r="L4754" i="2"/>
  <c r="L4753" i="2"/>
  <c r="L4752" i="2"/>
  <c r="L4751" i="2"/>
  <c r="L4750" i="2"/>
  <c r="L4749" i="2"/>
  <c r="L4748" i="2"/>
  <c r="L4747" i="2"/>
  <c r="L4746" i="2"/>
  <c r="L4745" i="2"/>
  <c r="L4744" i="2"/>
  <c r="L4743" i="2"/>
  <c r="L4742" i="2"/>
  <c r="L4741" i="2"/>
  <c r="L4740" i="2"/>
  <c r="L4739" i="2"/>
  <c r="L4738" i="2"/>
  <c r="L4737" i="2"/>
  <c r="L4736" i="2"/>
  <c r="L4735" i="2"/>
  <c r="L4734" i="2"/>
  <c r="L4733" i="2"/>
  <c r="L4732" i="2"/>
  <c r="L4731" i="2"/>
  <c r="L4730" i="2"/>
  <c r="L4729" i="2"/>
  <c r="L4728" i="2"/>
  <c r="L4727" i="2"/>
  <c r="L4726" i="2"/>
  <c r="L4725" i="2"/>
  <c r="L4724" i="2"/>
  <c r="L4723" i="2"/>
  <c r="L4722" i="2"/>
  <c r="L4721" i="2"/>
  <c r="L4720" i="2"/>
  <c r="L4719" i="2"/>
  <c r="L4718" i="2"/>
  <c r="L4717" i="2"/>
  <c r="L4716" i="2"/>
  <c r="L4715" i="2"/>
  <c r="L4714" i="2"/>
  <c r="L4713" i="2"/>
  <c r="L4712" i="2"/>
  <c r="L4711" i="2"/>
  <c r="L4710" i="2"/>
  <c r="L4709" i="2"/>
  <c r="L4708" i="2"/>
  <c r="L4707" i="2"/>
  <c r="L4706" i="2"/>
  <c r="L4705" i="2"/>
  <c r="L4704" i="2"/>
  <c r="L4703" i="2"/>
  <c r="L4702" i="2"/>
  <c r="L4701" i="2"/>
  <c r="L4700" i="2"/>
  <c r="L4699" i="2"/>
  <c r="L4698" i="2"/>
  <c r="L4697" i="2"/>
  <c r="L4696" i="2"/>
  <c r="L4695" i="2"/>
  <c r="L4694" i="2"/>
  <c r="L4693" i="2"/>
  <c r="L4692" i="2"/>
  <c r="L4691" i="2"/>
  <c r="L4690" i="2"/>
  <c r="L4689" i="2"/>
  <c r="L4688" i="2"/>
  <c r="L4687" i="2"/>
  <c r="L4686" i="2"/>
  <c r="L4685" i="2"/>
  <c r="L4684" i="2"/>
  <c r="L4683" i="2"/>
  <c r="L4682" i="2"/>
  <c r="L4681" i="2"/>
  <c r="L4680" i="2"/>
  <c r="L4679" i="2"/>
  <c r="L4678" i="2"/>
  <c r="L4677" i="2"/>
  <c r="L4676" i="2"/>
  <c r="L4675" i="2"/>
  <c r="L4674" i="2"/>
  <c r="L4673" i="2"/>
  <c r="L4672" i="2"/>
  <c r="L4671" i="2"/>
  <c r="L4670" i="2"/>
  <c r="L4669" i="2"/>
  <c r="L4668" i="2"/>
  <c r="L4667" i="2"/>
  <c r="L4666" i="2"/>
  <c r="L4665" i="2"/>
  <c r="L4664" i="2"/>
  <c r="L4663" i="2"/>
  <c r="L4662" i="2"/>
  <c r="L4661" i="2"/>
  <c r="L4660" i="2"/>
  <c r="L4659" i="2"/>
  <c r="L4658" i="2"/>
  <c r="L4657" i="2"/>
  <c r="L4656" i="2"/>
  <c r="L4655" i="2"/>
  <c r="L4654" i="2"/>
  <c r="L4653" i="2"/>
  <c r="L4652" i="2"/>
  <c r="L4651" i="2"/>
  <c r="L4650" i="2"/>
  <c r="L4649" i="2"/>
  <c r="L4648" i="2"/>
  <c r="L4647" i="2"/>
  <c r="L4646" i="2"/>
  <c r="L4645" i="2"/>
  <c r="L4644" i="2"/>
  <c r="L4643" i="2"/>
  <c r="L4642" i="2"/>
  <c r="L4641" i="2"/>
  <c r="L4640" i="2"/>
  <c r="L4639" i="2"/>
  <c r="L4638" i="2"/>
  <c r="L4637" i="2"/>
  <c r="L4636" i="2"/>
  <c r="L4635" i="2"/>
  <c r="L4634" i="2"/>
  <c r="L4633" i="2"/>
  <c r="L4632" i="2"/>
  <c r="L4631" i="2"/>
  <c r="L4630" i="2"/>
  <c r="L4629" i="2"/>
  <c r="L4628" i="2"/>
  <c r="L4627" i="2"/>
  <c r="L4626" i="2"/>
  <c r="L4625" i="2"/>
  <c r="L4624" i="2"/>
  <c r="L4623" i="2"/>
  <c r="L4622" i="2"/>
  <c r="L4621" i="2"/>
  <c r="L4620" i="2"/>
  <c r="L4619" i="2"/>
  <c r="L4618" i="2"/>
  <c r="L4617" i="2"/>
  <c r="L4616" i="2"/>
  <c r="L4615" i="2"/>
  <c r="L4614" i="2"/>
  <c r="L4613" i="2"/>
  <c r="L4612" i="2"/>
  <c r="L4611" i="2"/>
  <c r="L4610" i="2"/>
  <c r="L4609" i="2"/>
  <c r="L4608" i="2"/>
  <c r="L4607" i="2"/>
  <c r="L4606" i="2"/>
  <c r="L4605" i="2"/>
  <c r="L4604" i="2"/>
  <c r="L4603" i="2"/>
  <c r="L4602" i="2"/>
  <c r="L4601" i="2"/>
  <c r="L4600" i="2"/>
  <c r="L4599" i="2"/>
  <c r="L4598" i="2"/>
  <c r="L4597" i="2"/>
  <c r="L4596" i="2"/>
  <c r="L4595" i="2"/>
  <c r="L4594" i="2"/>
  <c r="L4593" i="2"/>
  <c r="L4592" i="2"/>
  <c r="L4591" i="2"/>
  <c r="L4590" i="2"/>
  <c r="L4589" i="2"/>
  <c r="L4588" i="2"/>
  <c r="L4587" i="2"/>
  <c r="L4586" i="2"/>
  <c r="L4585" i="2"/>
  <c r="L4584" i="2"/>
  <c r="L4583" i="2"/>
  <c r="L4582" i="2"/>
  <c r="L4581" i="2"/>
  <c r="L4580" i="2"/>
  <c r="L4579" i="2"/>
  <c r="L4578" i="2"/>
  <c r="L4577" i="2"/>
  <c r="L4576" i="2"/>
  <c r="L4575" i="2"/>
  <c r="L4574" i="2"/>
  <c r="L4573" i="2"/>
  <c r="L4572" i="2"/>
  <c r="L4571" i="2"/>
  <c r="L4570" i="2"/>
  <c r="L4569" i="2"/>
  <c r="L4568" i="2"/>
  <c r="L4567" i="2"/>
  <c r="L4566" i="2"/>
  <c r="L4565" i="2"/>
  <c r="L4564" i="2"/>
  <c r="L4563" i="2"/>
  <c r="L4562" i="2"/>
  <c r="L4561" i="2"/>
  <c r="L4560" i="2"/>
  <c r="L4559" i="2"/>
  <c r="L4558" i="2"/>
  <c r="L4557" i="2"/>
  <c r="L4556" i="2"/>
  <c r="L4555" i="2"/>
  <c r="L4554" i="2"/>
  <c r="L4553" i="2"/>
  <c r="L4552" i="2"/>
  <c r="L4551" i="2"/>
  <c r="L4550" i="2"/>
  <c r="L4549" i="2"/>
  <c r="L4548" i="2"/>
  <c r="L4547" i="2"/>
  <c r="L4546" i="2"/>
  <c r="L4545" i="2"/>
  <c r="L4544" i="2"/>
  <c r="L4543" i="2"/>
  <c r="L4542" i="2"/>
  <c r="L4541" i="2"/>
  <c r="L4540" i="2"/>
  <c r="L4539" i="2"/>
  <c r="L4538" i="2"/>
  <c r="L4537" i="2"/>
  <c r="L4536" i="2"/>
  <c r="L4535" i="2"/>
  <c r="L4534" i="2"/>
  <c r="L4533" i="2"/>
  <c r="L4532" i="2"/>
  <c r="L4531" i="2"/>
  <c r="L4530" i="2"/>
  <c r="L4529" i="2"/>
  <c r="L4528" i="2"/>
  <c r="L4527" i="2"/>
  <c r="L4526" i="2"/>
  <c r="L4525" i="2"/>
  <c r="L4524" i="2"/>
  <c r="L4523" i="2"/>
  <c r="L4522" i="2"/>
  <c r="L4521" i="2"/>
  <c r="L4520" i="2"/>
  <c r="L4519" i="2"/>
  <c r="L4518" i="2"/>
  <c r="L4517" i="2"/>
  <c r="L4516" i="2"/>
  <c r="L4515" i="2"/>
  <c r="L4514" i="2"/>
  <c r="L4513" i="2"/>
  <c r="L4512" i="2"/>
  <c r="L4511" i="2"/>
  <c r="L4510" i="2"/>
  <c r="L4509" i="2"/>
  <c r="L4508" i="2"/>
  <c r="L4507" i="2"/>
  <c r="L4506" i="2"/>
  <c r="L4505" i="2"/>
  <c r="L4504" i="2"/>
  <c r="L4503" i="2"/>
  <c r="L4502" i="2"/>
  <c r="L4501" i="2"/>
  <c r="L4500" i="2"/>
  <c r="L4499" i="2"/>
  <c r="L4498" i="2"/>
  <c r="L4497" i="2"/>
  <c r="L4496" i="2"/>
  <c r="L4495" i="2"/>
  <c r="L4494" i="2"/>
  <c r="L4493" i="2"/>
  <c r="L4492" i="2"/>
  <c r="L4491" i="2"/>
  <c r="L4490" i="2"/>
  <c r="L4489" i="2"/>
  <c r="L4488" i="2"/>
  <c r="L4487" i="2"/>
  <c r="L4486" i="2"/>
  <c r="L4485" i="2"/>
  <c r="L4484" i="2"/>
  <c r="L4483" i="2"/>
  <c r="L4482" i="2"/>
  <c r="L4481" i="2"/>
  <c r="L4480" i="2"/>
  <c r="L4479" i="2"/>
  <c r="L4478" i="2"/>
  <c r="L4477" i="2"/>
  <c r="L4476" i="2"/>
  <c r="L4475" i="2"/>
  <c r="L4474" i="2"/>
  <c r="L4473" i="2"/>
  <c r="L4472" i="2"/>
  <c r="L4471" i="2"/>
  <c r="L4470" i="2"/>
  <c r="L4469" i="2"/>
  <c r="L4468" i="2"/>
  <c r="L4467" i="2"/>
  <c r="L4466" i="2"/>
  <c r="L4465" i="2"/>
  <c r="L4464" i="2"/>
  <c r="L4463" i="2"/>
  <c r="L4462" i="2"/>
  <c r="L4461" i="2"/>
  <c r="L4460" i="2"/>
  <c r="L4459" i="2"/>
  <c r="L4458" i="2"/>
  <c r="L4457" i="2"/>
  <c r="L4456" i="2"/>
  <c r="L4455" i="2"/>
  <c r="L4454" i="2"/>
  <c r="L4453" i="2"/>
  <c r="L4452" i="2"/>
  <c r="L4451" i="2"/>
  <c r="L4450" i="2"/>
  <c r="L4449" i="2"/>
  <c r="L4448" i="2"/>
  <c r="L4447" i="2"/>
  <c r="L4446" i="2"/>
  <c r="L4445" i="2"/>
  <c r="L4444" i="2"/>
  <c r="L4443" i="2"/>
  <c r="L4442" i="2"/>
  <c r="L4441" i="2"/>
  <c r="L4440" i="2"/>
  <c r="L4439" i="2"/>
  <c r="L4438" i="2"/>
  <c r="L4437" i="2"/>
  <c r="L4436" i="2"/>
  <c r="L4435" i="2"/>
  <c r="L4434" i="2"/>
  <c r="L4433" i="2"/>
  <c r="L4432" i="2"/>
  <c r="L4431" i="2"/>
  <c r="L4430" i="2"/>
  <c r="L4429" i="2"/>
  <c r="L4428" i="2"/>
  <c r="L4427" i="2"/>
  <c r="L4426" i="2"/>
  <c r="L4425" i="2"/>
  <c r="L4424" i="2"/>
  <c r="L4423" i="2"/>
  <c r="L4422" i="2"/>
  <c r="L4421" i="2"/>
  <c r="L4420" i="2"/>
  <c r="L4419" i="2"/>
  <c r="L4418" i="2"/>
  <c r="L4417" i="2"/>
  <c r="L4416" i="2"/>
  <c r="L4415" i="2"/>
  <c r="L4414" i="2"/>
  <c r="L4413" i="2"/>
  <c r="L4412" i="2"/>
  <c r="L4411" i="2"/>
  <c r="L4410" i="2"/>
  <c r="L4409" i="2"/>
  <c r="L4408" i="2"/>
  <c r="L4407" i="2"/>
  <c r="L4406" i="2"/>
  <c r="L4405" i="2"/>
  <c r="L4404" i="2"/>
  <c r="L4403" i="2"/>
  <c r="L4402" i="2"/>
  <c r="L4401" i="2"/>
  <c r="L4400" i="2"/>
  <c r="L4399" i="2"/>
  <c r="L4398" i="2"/>
  <c r="L4397" i="2"/>
  <c r="L4396" i="2"/>
  <c r="L4395" i="2"/>
  <c r="L4394" i="2"/>
  <c r="L4393" i="2"/>
  <c r="L4392" i="2"/>
  <c r="L4391" i="2"/>
  <c r="L4390" i="2"/>
  <c r="L4389" i="2"/>
  <c r="L4388" i="2"/>
  <c r="L4387" i="2"/>
  <c r="L4386" i="2"/>
  <c r="L4385" i="2"/>
  <c r="L4384" i="2"/>
  <c r="L4383" i="2"/>
  <c r="L4382" i="2"/>
  <c r="L4381" i="2"/>
  <c r="L4380" i="2"/>
  <c r="L4379" i="2"/>
  <c r="L4378" i="2"/>
  <c r="L4377" i="2"/>
  <c r="L4376" i="2"/>
  <c r="L4375" i="2"/>
  <c r="L4374" i="2"/>
  <c r="L4373" i="2"/>
  <c r="L4372" i="2"/>
  <c r="L4371" i="2"/>
  <c r="L4370" i="2"/>
  <c r="L4369" i="2"/>
  <c r="L4368" i="2"/>
  <c r="L4367" i="2"/>
  <c r="L4366" i="2"/>
  <c r="L4365" i="2"/>
  <c r="L4364" i="2"/>
  <c r="L4363" i="2"/>
  <c r="L4362" i="2"/>
  <c r="L4361" i="2"/>
  <c r="L4360" i="2"/>
  <c r="L4359" i="2"/>
  <c r="L4358" i="2"/>
  <c r="L4357" i="2"/>
  <c r="L4356" i="2"/>
  <c r="L4355" i="2"/>
  <c r="L4354" i="2"/>
  <c r="L4353" i="2"/>
  <c r="L4352" i="2"/>
  <c r="L4351" i="2"/>
  <c r="L4350" i="2"/>
  <c r="L4349" i="2"/>
  <c r="L4348" i="2"/>
  <c r="L4347" i="2"/>
  <c r="L4346" i="2"/>
  <c r="L4345" i="2"/>
  <c r="L4344" i="2"/>
  <c r="L4343" i="2"/>
  <c r="L4342" i="2"/>
  <c r="L4341" i="2"/>
  <c r="L4340" i="2"/>
  <c r="L4339" i="2"/>
  <c r="L4338" i="2"/>
  <c r="L4337" i="2"/>
  <c r="L4336" i="2"/>
  <c r="L4335" i="2"/>
  <c r="L4334" i="2"/>
  <c r="L4333" i="2"/>
  <c r="L4332" i="2"/>
  <c r="L4331" i="2"/>
  <c r="L4330" i="2"/>
  <c r="L4329" i="2"/>
  <c r="L4328" i="2"/>
  <c r="L4327" i="2"/>
  <c r="L4326" i="2"/>
  <c r="L4325" i="2"/>
  <c r="L4324" i="2"/>
  <c r="L4323" i="2"/>
  <c r="L4322" i="2"/>
  <c r="L4321" i="2"/>
  <c r="L4320" i="2"/>
  <c r="L4319" i="2"/>
  <c r="L4318" i="2"/>
  <c r="L4317" i="2"/>
  <c r="L4316" i="2"/>
  <c r="L4315" i="2"/>
  <c r="L4314" i="2"/>
  <c r="L4313" i="2"/>
  <c r="L4312" i="2"/>
  <c r="L4311" i="2"/>
  <c r="L4310" i="2"/>
  <c r="L4309" i="2"/>
  <c r="L4308" i="2"/>
  <c r="L4307" i="2"/>
  <c r="L4306" i="2"/>
  <c r="L4305" i="2"/>
  <c r="L4304" i="2"/>
  <c r="L4303" i="2"/>
  <c r="L4302" i="2"/>
  <c r="L4301" i="2"/>
  <c r="L4300" i="2"/>
  <c r="L4299" i="2"/>
  <c r="L4298" i="2"/>
  <c r="L4297" i="2"/>
  <c r="L4296" i="2"/>
  <c r="L4295" i="2"/>
  <c r="L4294" i="2"/>
  <c r="L4293" i="2"/>
  <c r="L4292" i="2"/>
  <c r="L4291" i="2"/>
  <c r="L4290" i="2"/>
  <c r="L4289" i="2"/>
  <c r="L4288" i="2"/>
  <c r="L4287" i="2"/>
  <c r="L4286" i="2"/>
  <c r="L4285" i="2"/>
  <c r="L4284" i="2"/>
  <c r="L4283" i="2"/>
  <c r="L4282" i="2"/>
  <c r="L4281" i="2"/>
  <c r="L4280" i="2"/>
  <c r="L4279" i="2"/>
  <c r="L4278" i="2"/>
  <c r="L4277" i="2"/>
  <c r="L4276" i="2"/>
  <c r="L4275" i="2"/>
  <c r="L4274" i="2"/>
  <c r="L4273" i="2"/>
  <c r="L4272" i="2"/>
  <c r="L4271" i="2"/>
  <c r="L4270" i="2"/>
  <c r="L4269" i="2"/>
  <c r="L4268" i="2"/>
  <c r="L4267" i="2"/>
  <c r="L4266" i="2"/>
  <c r="L4265" i="2"/>
  <c r="L4264" i="2"/>
  <c r="L4263" i="2"/>
  <c r="L4262" i="2"/>
  <c r="L4261" i="2"/>
  <c r="L4260" i="2"/>
  <c r="L4259" i="2"/>
  <c r="L4258" i="2"/>
  <c r="L4257" i="2"/>
  <c r="L4256" i="2"/>
  <c r="L4255" i="2"/>
  <c r="L4254" i="2"/>
  <c r="L4253" i="2"/>
  <c r="L4252" i="2"/>
  <c r="L4251" i="2"/>
  <c r="L4250" i="2"/>
  <c r="L4249" i="2"/>
  <c r="L4248" i="2"/>
  <c r="L4247" i="2"/>
  <c r="L4246" i="2"/>
  <c r="L4245" i="2"/>
  <c r="L4244" i="2"/>
  <c r="L4243" i="2"/>
  <c r="L4242" i="2"/>
  <c r="L4241" i="2"/>
  <c r="L4240" i="2"/>
  <c r="L4239" i="2"/>
  <c r="L4238" i="2"/>
  <c r="L4237" i="2"/>
  <c r="L4236" i="2"/>
  <c r="L4235" i="2"/>
  <c r="L4234" i="2"/>
  <c r="L4233" i="2"/>
  <c r="L4232" i="2"/>
  <c r="L4231" i="2"/>
  <c r="L4230" i="2"/>
  <c r="L4229" i="2"/>
  <c r="L4228" i="2"/>
  <c r="L4227" i="2"/>
  <c r="L4226" i="2"/>
  <c r="L4225" i="2"/>
  <c r="L4224" i="2"/>
  <c r="L4223" i="2"/>
  <c r="L4222" i="2"/>
  <c r="L4221" i="2"/>
  <c r="L4220" i="2"/>
  <c r="L4219" i="2"/>
  <c r="L4218" i="2"/>
  <c r="L4217" i="2"/>
  <c r="L4216" i="2"/>
  <c r="L4215" i="2"/>
  <c r="L4214" i="2"/>
  <c r="L4213" i="2"/>
  <c r="L4212" i="2"/>
  <c r="L4211" i="2"/>
  <c r="L4210" i="2"/>
  <c r="L4209" i="2"/>
  <c r="L4208" i="2"/>
  <c r="L4207" i="2"/>
  <c r="L4206" i="2"/>
  <c r="L4205" i="2"/>
  <c r="L4204" i="2"/>
  <c r="L4203" i="2"/>
  <c r="L4202" i="2"/>
  <c r="L4201" i="2"/>
  <c r="L4200" i="2"/>
  <c r="L4199" i="2"/>
  <c r="L4198" i="2"/>
  <c r="L4197" i="2"/>
  <c r="L4196" i="2"/>
  <c r="L4195" i="2"/>
  <c r="L4194" i="2"/>
  <c r="L4193" i="2"/>
  <c r="L4192" i="2"/>
  <c r="L4191" i="2"/>
  <c r="L4190" i="2"/>
  <c r="L4189" i="2"/>
  <c r="L4188" i="2"/>
  <c r="L4187" i="2"/>
  <c r="L4186" i="2"/>
  <c r="L4185" i="2"/>
  <c r="L4184" i="2"/>
  <c r="L4183" i="2"/>
  <c r="L4182" i="2"/>
  <c r="L4181" i="2"/>
  <c r="L4180" i="2"/>
  <c r="L4179" i="2"/>
  <c r="L4178" i="2"/>
  <c r="L4177" i="2"/>
  <c r="L4176" i="2"/>
  <c r="L4175" i="2"/>
  <c r="L4174" i="2"/>
  <c r="L4173" i="2"/>
  <c r="L4172" i="2"/>
  <c r="L4171" i="2"/>
  <c r="L4170" i="2"/>
  <c r="L4169" i="2"/>
  <c r="L4168" i="2"/>
  <c r="L4167" i="2"/>
  <c r="L4166" i="2"/>
  <c r="L4165" i="2"/>
  <c r="L4164" i="2"/>
  <c r="L4163" i="2"/>
  <c r="L4162" i="2"/>
  <c r="L4161" i="2"/>
  <c r="L4160" i="2"/>
  <c r="L4159" i="2"/>
  <c r="L4158" i="2"/>
  <c r="L4157" i="2"/>
  <c r="L4156" i="2"/>
  <c r="L4155" i="2"/>
  <c r="L4154" i="2"/>
  <c r="L4153" i="2"/>
  <c r="L4152" i="2"/>
  <c r="L4151" i="2"/>
  <c r="L4150" i="2"/>
  <c r="L4149" i="2"/>
  <c r="L4148" i="2"/>
  <c r="L4147" i="2"/>
  <c r="L4146" i="2"/>
  <c r="L4145" i="2"/>
  <c r="L4144" i="2"/>
  <c r="L4143" i="2"/>
  <c r="L4142" i="2"/>
  <c r="L4141" i="2"/>
  <c r="L4140" i="2"/>
  <c r="L4139" i="2"/>
  <c r="L4138" i="2"/>
  <c r="L4137" i="2"/>
  <c r="L4136" i="2"/>
  <c r="L4135" i="2"/>
  <c r="L4134" i="2"/>
  <c r="L4133" i="2"/>
  <c r="L4132" i="2"/>
  <c r="L4131" i="2"/>
  <c r="L4130" i="2"/>
  <c r="L4129" i="2"/>
  <c r="L4128" i="2"/>
  <c r="L4127" i="2"/>
  <c r="L4126" i="2"/>
  <c r="L4125" i="2"/>
  <c r="L4124" i="2"/>
  <c r="L4123" i="2"/>
  <c r="L4122" i="2"/>
  <c r="L4121" i="2"/>
  <c r="L4120" i="2"/>
  <c r="L4119" i="2"/>
  <c r="L4118" i="2"/>
  <c r="L4117" i="2"/>
  <c r="L4116" i="2"/>
  <c r="L4115" i="2"/>
  <c r="L4114" i="2"/>
  <c r="L4113" i="2"/>
  <c r="L4112" i="2"/>
  <c r="L4111" i="2"/>
  <c r="L4110" i="2"/>
  <c r="L4109" i="2"/>
  <c r="L4108" i="2"/>
  <c r="L4107" i="2"/>
  <c r="L4106" i="2"/>
  <c r="L4105" i="2"/>
  <c r="L4104" i="2"/>
  <c r="L4103" i="2"/>
  <c r="L4102" i="2"/>
  <c r="L4101" i="2"/>
  <c r="L4100" i="2"/>
  <c r="L4099" i="2"/>
  <c r="L4098" i="2"/>
  <c r="L4097" i="2"/>
  <c r="L4096" i="2"/>
  <c r="L4095" i="2"/>
  <c r="L4094" i="2"/>
  <c r="L4093" i="2"/>
  <c r="L4092" i="2"/>
  <c r="L4091" i="2"/>
  <c r="L4090" i="2"/>
  <c r="L4089" i="2"/>
  <c r="L4088" i="2"/>
  <c r="L4087" i="2"/>
  <c r="L4086" i="2"/>
  <c r="L4085" i="2"/>
  <c r="L4084" i="2"/>
  <c r="L4083" i="2"/>
  <c r="L4082" i="2"/>
  <c r="L4081" i="2"/>
  <c r="L4080" i="2"/>
  <c r="L4079" i="2"/>
  <c r="L4078" i="2"/>
  <c r="L4077" i="2"/>
  <c r="L4076" i="2"/>
  <c r="L4075" i="2"/>
  <c r="L4074" i="2"/>
  <c r="L4073" i="2"/>
  <c r="L4072" i="2"/>
  <c r="L4071" i="2"/>
  <c r="L4070" i="2"/>
  <c r="L4069" i="2"/>
  <c r="L4068" i="2"/>
  <c r="L4067" i="2"/>
  <c r="L4066" i="2"/>
  <c r="L4065" i="2"/>
  <c r="L4064" i="2"/>
  <c r="L4063" i="2"/>
  <c r="L4062" i="2"/>
  <c r="L4061" i="2"/>
  <c r="L4060" i="2"/>
  <c r="L4059" i="2"/>
  <c r="L4058" i="2"/>
  <c r="L4057" i="2"/>
  <c r="L4056" i="2"/>
  <c r="L4055" i="2"/>
  <c r="L4054" i="2"/>
  <c r="L4053" i="2"/>
  <c r="L4052" i="2"/>
  <c r="L4051" i="2"/>
  <c r="L4050" i="2"/>
  <c r="L4049" i="2"/>
  <c r="L4048" i="2"/>
  <c r="L4047" i="2"/>
  <c r="L4046" i="2"/>
  <c r="L4045" i="2"/>
  <c r="L4044" i="2"/>
  <c r="L4043" i="2"/>
  <c r="L4042" i="2"/>
  <c r="L4041" i="2"/>
  <c r="L4040" i="2"/>
  <c r="L4039" i="2"/>
  <c r="L4038" i="2"/>
  <c r="L4037" i="2"/>
  <c r="L4036" i="2"/>
  <c r="L4035" i="2"/>
  <c r="L4034" i="2"/>
  <c r="L4033" i="2"/>
  <c r="L4032" i="2"/>
  <c r="L4031" i="2"/>
  <c r="L4030" i="2"/>
  <c r="L4029" i="2"/>
  <c r="L4028" i="2"/>
  <c r="L4027" i="2"/>
  <c r="L4026" i="2"/>
  <c r="L4025" i="2"/>
  <c r="L4024" i="2"/>
  <c r="L4023" i="2"/>
  <c r="L4022" i="2"/>
  <c r="L4021" i="2"/>
  <c r="L4020" i="2"/>
  <c r="L4019" i="2"/>
  <c r="L4018" i="2"/>
  <c r="L4017" i="2"/>
  <c r="L4016" i="2"/>
  <c r="L4015" i="2"/>
  <c r="L4014" i="2"/>
  <c r="L4013" i="2"/>
  <c r="L4012" i="2"/>
  <c r="L4011" i="2"/>
  <c r="L4010" i="2"/>
  <c r="L4009" i="2"/>
  <c r="L4008" i="2"/>
  <c r="L4007" i="2"/>
  <c r="L4006" i="2"/>
  <c r="L4005" i="2"/>
  <c r="L4004" i="2"/>
  <c r="L4003" i="2"/>
  <c r="L4002" i="2"/>
  <c r="L4001" i="2"/>
  <c r="L4000" i="2"/>
  <c r="L3999" i="2"/>
  <c r="L3998" i="2"/>
  <c r="L3997" i="2"/>
  <c r="L3996" i="2"/>
  <c r="L3995" i="2"/>
  <c r="L3994" i="2"/>
  <c r="L3993" i="2"/>
  <c r="L3992" i="2"/>
  <c r="L3991" i="2"/>
  <c r="L3990" i="2"/>
  <c r="L3989" i="2"/>
  <c r="L3988" i="2"/>
  <c r="L3987" i="2"/>
  <c r="L3986" i="2"/>
  <c r="L3985" i="2"/>
  <c r="L3984" i="2"/>
  <c r="L3983" i="2"/>
  <c r="L3982" i="2"/>
  <c r="L3981" i="2"/>
  <c r="L3980" i="2"/>
  <c r="L3979" i="2"/>
  <c r="L3978" i="2"/>
  <c r="L3977" i="2"/>
  <c r="L3976" i="2"/>
  <c r="L3975" i="2"/>
  <c r="L3974" i="2"/>
  <c r="L3973" i="2"/>
  <c r="L3972" i="2"/>
  <c r="L3971" i="2"/>
  <c r="L3970" i="2"/>
  <c r="L3969" i="2"/>
  <c r="L3968" i="2"/>
  <c r="L3967" i="2"/>
  <c r="L3966" i="2"/>
  <c r="L3965" i="2"/>
  <c r="L3964" i="2"/>
  <c r="L3963" i="2"/>
  <c r="L3962" i="2"/>
  <c r="L3961" i="2"/>
  <c r="L3960" i="2"/>
  <c r="L3959" i="2"/>
  <c r="L3958" i="2"/>
  <c r="L3957" i="2"/>
  <c r="L3956" i="2"/>
  <c r="L3955" i="2"/>
  <c r="L3954" i="2"/>
  <c r="L3953" i="2"/>
  <c r="L3952" i="2"/>
  <c r="L3951" i="2"/>
  <c r="L3950" i="2"/>
  <c r="L3949" i="2"/>
  <c r="L3948" i="2"/>
  <c r="L3947" i="2"/>
  <c r="L3946" i="2"/>
  <c r="L3945" i="2"/>
  <c r="L3944" i="2"/>
  <c r="L3943" i="2"/>
  <c r="L3942" i="2"/>
  <c r="L3941" i="2"/>
  <c r="L3940" i="2"/>
  <c r="L3939" i="2"/>
  <c r="L3938" i="2"/>
  <c r="L3937" i="2"/>
  <c r="L3936" i="2"/>
  <c r="L3935" i="2"/>
  <c r="L3934" i="2"/>
  <c r="L3933" i="2"/>
  <c r="L3932" i="2"/>
  <c r="L3931" i="2"/>
  <c r="L3930" i="2"/>
  <c r="L3929" i="2"/>
  <c r="L3928" i="2"/>
  <c r="L3927" i="2"/>
  <c r="L3926" i="2"/>
  <c r="L3925" i="2"/>
  <c r="L3924" i="2"/>
  <c r="L3923" i="2"/>
  <c r="L3922" i="2"/>
  <c r="L3921" i="2"/>
  <c r="L3920" i="2"/>
  <c r="L3919" i="2"/>
  <c r="L3918" i="2"/>
  <c r="L3917" i="2"/>
  <c r="L3916" i="2"/>
  <c r="L3915" i="2"/>
  <c r="L3914" i="2"/>
  <c r="L3913" i="2"/>
  <c r="L3912" i="2"/>
  <c r="L3911" i="2"/>
  <c r="L3910" i="2"/>
  <c r="L3909" i="2"/>
  <c r="L3908" i="2"/>
  <c r="L3907" i="2"/>
  <c r="L3906" i="2"/>
  <c r="L3905" i="2"/>
  <c r="L3904" i="2"/>
  <c r="L3903" i="2"/>
  <c r="L3902" i="2"/>
  <c r="L3901" i="2"/>
  <c r="L3900" i="2"/>
  <c r="L3899" i="2"/>
  <c r="L3898" i="2"/>
  <c r="L3897" i="2"/>
  <c r="L3896" i="2"/>
  <c r="L3895" i="2"/>
  <c r="L3894" i="2"/>
  <c r="L3893" i="2"/>
  <c r="L3892" i="2"/>
  <c r="L3891" i="2"/>
  <c r="L3890" i="2"/>
  <c r="L3889" i="2"/>
  <c r="L3888" i="2"/>
  <c r="L3887" i="2"/>
  <c r="L3886" i="2"/>
  <c r="L3885" i="2"/>
  <c r="L3884" i="2"/>
  <c r="L3883" i="2"/>
  <c r="L3882" i="2"/>
  <c r="L3881" i="2"/>
  <c r="L3880" i="2"/>
  <c r="L3879" i="2"/>
  <c r="L3878" i="2"/>
  <c r="L3877" i="2"/>
  <c r="L3876" i="2"/>
  <c r="L3875" i="2"/>
  <c r="L3874" i="2"/>
  <c r="L3873" i="2"/>
  <c r="L3872" i="2"/>
  <c r="L3871" i="2"/>
  <c r="L3870" i="2"/>
  <c r="L3869" i="2"/>
  <c r="L3868" i="2"/>
  <c r="L3867" i="2"/>
  <c r="L3866" i="2"/>
  <c r="L3865" i="2"/>
  <c r="L3864" i="2"/>
  <c r="L3863" i="2"/>
  <c r="L3862" i="2"/>
  <c r="L3861" i="2"/>
  <c r="L3860" i="2"/>
  <c r="L3859" i="2"/>
  <c r="L3858" i="2"/>
  <c r="L3857" i="2"/>
  <c r="L3856" i="2"/>
  <c r="L3855" i="2"/>
  <c r="L3854" i="2"/>
  <c r="L3853" i="2"/>
  <c r="L3852" i="2"/>
  <c r="L3851" i="2"/>
  <c r="L3850" i="2"/>
  <c r="L3849" i="2"/>
  <c r="L3848" i="2"/>
  <c r="L3847" i="2"/>
  <c r="L3846" i="2"/>
  <c r="L3845" i="2"/>
  <c r="L3844" i="2"/>
  <c r="L3843" i="2"/>
  <c r="L3842" i="2"/>
  <c r="L3841" i="2"/>
  <c r="L3840" i="2"/>
  <c r="L3839" i="2"/>
  <c r="L3838" i="2"/>
  <c r="L3837" i="2"/>
  <c r="L3836" i="2"/>
  <c r="L3835" i="2"/>
  <c r="L3834" i="2"/>
  <c r="L3833" i="2"/>
  <c r="L3832" i="2"/>
  <c r="L3831" i="2"/>
  <c r="L3830" i="2"/>
  <c r="L3829" i="2"/>
  <c r="L3828" i="2"/>
  <c r="L3827" i="2"/>
  <c r="L3826" i="2"/>
  <c r="L3825" i="2"/>
  <c r="L3824" i="2"/>
  <c r="L3823" i="2"/>
  <c r="L3822" i="2"/>
  <c r="L3821" i="2"/>
  <c r="L3820" i="2"/>
  <c r="L3819" i="2"/>
  <c r="L3818" i="2"/>
  <c r="L3817" i="2"/>
  <c r="L3816" i="2"/>
  <c r="L3815" i="2"/>
  <c r="L3814" i="2"/>
  <c r="L3813" i="2"/>
  <c r="L3812" i="2"/>
  <c r="L3811" i="2"/>
  <c r="L3810" i="2"/>
  <c r="L3809" i="2"/>
  <c r="L3808" i="2"/>
  <c r="L3807" i="2"/>
  <c r="L3806" i="2"/>
  <c r="L3805" i="2"/>
  <c r="L3804" i="2"/>
  <c r="L3803" i="2"/>
  <c r="L3802" i="2"/>
  <c r="L3801" i="2"/>
  <c r="L3800" i="2"/>
  <c r="L3799" i="2"/>
  <c r="L3798" i="2"/>
  <c r="L3797" i="2"/>
  <c r="L3796" i="2"/>
  <c r="L3795" i="2"/>
  <c r="L3794" i="2"/>
  <c r="L3793" i="2"/>
  <c r="L3792" i="2"/>
  <c r="L3791" i="2"/>
  <c r="L3790" i="2"/>
  <c r="L3789" i="2"/>
  <c r="L3788" i="2"/>
  <c r="L3787" i="2"/>
  <c r="L3786" i="2"/>
  <c r="L3785" i="2"/>
  <c r="L3784" i="2"/>
  <c r="L3783" i="2"/>
  <c r="L3782" i="2"/>
  <c r="L3781" i="2"/>
  <c r="L3780" i="2"/>
  <c r="L3779" i="2"/>
  <c r="L3778" i="2"/>
  <c r="L3777" i="2"/>
  <c r="L3776" i="2"/>
  <c r="L3775" i="2"/>
  <c r="L3774" i="2"/>
  <c r="L3773" i="2"/>
  <c r="L3772" i="2"/>
  <c r="L3771" i="2"/>
  <c r="L3770" i="2"/>
  <c r="L3769" i="2"/>
  <c r="L3768" i="2"/>
  <c r="L3767" i="2"/>
  <c r="L3766" i="2"/>
  <c r="L3765" i="2"/>
  <c r="L3764" i="2"/>
  <c r="L3763" i="2"/>
  <c r="L3762" i="2"/>
  <c r="L3761" i="2"/>
  <c r="L3760" i="2"/>
  <c r="L3759" i="2"/>
  <c r="L3758" i="2"/>
  <c r="L3757" i="2"/>
  <c r="L3756" i="2"/>
  <c r="L3755" i="2"/>
  <c r="L3754" i="2"/>
  <c r="L3753" i="2"/>
  <c r="L3752" i="2"/>
  <c r="L3751" i="2"/>
  <c r="L3750" i="2"/>
  <c r="L3749" i="2"/>
  <c r="L3748" i="2"/>
  <c r="L3747" i="2"/>
  <c r="L3746" i="2"/>
  <c r="L3745" i="2"/>
  <c r="L3744" i="2"/>
  <c r="L3743" i="2"/>
  <c r="L3742" i="2"/>
  <c r="L3741" i="2"/>
  <c r="L3740" i="2"/>
  <c r="L3739" i="2"/>
  <c r="L3738" i="2"/>
  <c r="L3737" i="2"/>
  <c r="L3736" i="2"/>
  <c r="L3735" i="2"/>
  <c r="L3734" i="2"/>
  <c r="L3733" i="2"/>
  <c r="L3732" i="2"/>
  <c r="L3731" i="2"/>
  <c r="L3730" i="2"/>
  <c r="L3729" i="2"/>
  <c r="L3728" i="2"/>
  <c r="L3727" i="2"/>
  <c r="L3726" i="2"/>
  <c r="L3725" i="2"/>
  <c r="L3724" i="2"/>
  <c r="L3723" i="2"/>
  <c r="L3722" i="2"/>
  <c r="L3721" i="2"/>
  <c r="L3720" i="2"/>
  <c r="L3719" i="2"/>
  <c r="L3718" i="2"/>
  <c r="L3717" i="2"/>
  <c r="L3716" i="2"/>
  <c r="L3715" i="2"/>
  <c r="L3714" i="2"/>
  <c r="L3713" i="2"/>
  <c r="L3712" i="2"/>
  <c r="L3711" i="2"/>
  <c r="L3710" i="2"/>
  <c r="L3709" i="2"/>
  <c r="L3708" i="2"/>
  <c r="L3707" i="2"/>
  <c r="L3706" i="2"/>
  <c r="L3705" i="2"/>
  <c r="L3704" i="2"/>
  <c r="L3703" i="2"/>
  <c r="L3702" i="2"/>
  <c r="L3701" i="2"/>
  <c r="L3700" i="2"/>
  <c r="L3699" i="2"/>
  <c r="L3698" i="2"/>
  <c r="L3697" i="2"/>
  <c r="L3696" i="2"/>
  <c r="L3695" i="2"/>
  <c r="L3694" i="2"/>
  <c r="L3693" i="2"/>
  <c r="L3692" i="2"/>
  <c r="L3691" i="2"/>
  <c r="L3690" i="2"/>
  <c r="L3689" i="2"/>
  <c r="L3688" i="2"/>
  <c r="L3687" i="2"/>
  <c r="L3686" i="2"/>
  <c r="L3685" i="2"/>
  <c r="L3684" i="2"/>
  <c r="L3683" i="2"/>
  <c r="L3682" i="2"/>
  <c r="L3681" i="2"/>
  <c r="L3680" i="2"/>
  <c r="L3679" i="2"/>
  <c r="L3678" i="2"/>
  <c r="L3677" i="2"/>
  <c r="L3676" i="2"/>
  <c r="L3675" i="2"/>
  <c r="L3674" i="2"/>
  <c r="L3673" i="2"/>
  <c r="L3672" i="2"/>
  <c r="L3671" i="2"/>
  <c r="L3670" i="2"/>
  <c r="L3669" i="2"/>
  <c r="L3668" i="2"/>
  <c r="L3667" i="2"/>
  <c r="L3666" i="2"/>
  <c r="L3665" i="2"/>
  <c r="L3664" i="2"/>
  <c r="L3663" i="2"/>
  <c r="L3662" i="2"/>
  <c r="L3661" i="2"/>
  <c r="L3660" i="2"/>
  <c r="L3659" i="2"/>
  <c r="L3658" i="2"/>
  <c r="L3657" i="2"/>
  <c r="L3656" i="2"/>
  <c r="L3655" i="2"/>
  <c r="L3654" i="2"/>
  <c r="L3653" i="2"/>
  <c r="L3652" i="2"/>
  <c r="L3651" i="2"/>
  <c r="L3650" i="2"/>
  <c r="L3649" i="2"/>
  <c r="L3648" i="2"/>
  <c r="L3647" i="2"/>
  <c r="L3646" i="2"/>
  <c r="L3645" i="2"/>
  <c r="L3644" i="2"/>
  <c r="L3643" i="2"/>
  <c r="L3642" i="2"/>
  <c r="L3641" i="2"/>
  <c r="L3640" i="2"/>
  <c r="L3639" i="2"/>
  <c r="L3638" i="2"/>
  <c r="L3637" i="2"/>
  <c r="L3636" i="2"/>
  <c r="L3635" i="2"/>
  <c r="L3634" i="2"/>
  <c r="L3633" i="2"/>
  <c r="L3632" i="2"/>
  <c r="L3631" i="2"/>
  <c r="L3630" i="2"/>
  <c r="L3629" i="2"/>
  <c r="L3628" i="2"/>
  <c r="L3627" i="2"/>
  <c r="L3626" i="2"/>
  <c r="L3625" i="2"/>
  <c r="L3624" i="2"/>
  <c r="L3623" i="2"/>
  <c r="L3622" i="2"/>
  <c r="L3621" i="2"/>
  <c r="L3620" i="2"/>
  <c r="L3619" i="2"/>
  <c r="L3618" i="2"/>
  <c r="L3617" i="2"/>
  <c r="L3616" i="2"/>
  <c r="L3615" i="2"/>
  <c r="L3614" i="2"/>
  <c r="L3613" i="2"/>
  <c r="L3612" i="2"/>
  <c r="L3611" i="2"/>
  <c r="L3610" i="2"/>
  <c r="L3609" i="2"/>
  <c r="L3608" i="2"/>
  <c r="L3607" i="2"/>
  <c r="L3606" i="2"/>
  <c r="L3605" i="2"/>
  <c r="L3604" i="2"/>
  <c r="L3603" i="2"/>
  <c r="L3602" i="2"/>
  <c r="L3601" i="2"/>
  <c r="L3600" i="2"/>
  <c r="L3599" i="2"/>
  <c r="L3598" i="2"/>
  <c r="L3597" i="2"/>
  <c r="L3596" i="2"/>
  <c r="L3595" i="2"/>
  <c r="L3594" i="2"/>
  <c r="L3593" i="2"/>
  <c r="L3592" i="2"/>
  <c r="L3591" i="2"/>
  <c r="L3590" i="2"/>
  <c r="L3589" i="2"/>
  <c r="L3588" i="2"/>
  <c r="L3587" i="2"/>
  <c r="L3586" i="2"/>
  <c r="L3585" i="2"/>
  <c r="L3584" i="2"/>
  <c r="L3583" i="2"/>
  <c r="L3582" i="2"/>
  <c r="L3581" i="2"/>
  <c r="L3580" i="2"/>
  <c r="L3579" i="2"/>
  <c r="L3578" i="2"/>
  <c r="L3577" i="2"/>
  <c r="L3576" i="2"/>
  <c r="L3575" i="2"/>
  <c r="L3574" i="2"/>
  <c r="L3573" i="2"/>
  <c r="L3572" i="2"/>
  <c r="L3571" i="2"/>
  <c r="L3570" i="2"/>
  <c r="L3569" i="2"/>
  <c r="L3568" i="2"/>
  <c r="L3567" i="2"/>
  <c r="L3566" i="2"/>
  <c r="L3565" i="2"/>
  <c r="L3564" i="2"/>
  <c r="L3563" i="2"/>
  <c r="L3562" i="2"/>
  <c r="L3561" i="2"/>
  <c r="L3560" i="2"/>
  <c r="L3559" i="2"/>
  <c r="L3558" i="2"/>
  <c r="L3557" i="2"/>
  <c r="L3556" i="2"/>
  <c r="L3555" i="2"/>
  <c r="L3554" i="2"/>
  <c r="L3553" i="2"/>
  <c r="L3552" i="2"/>
  <c r="L3551" i="2"/>
  <c r="L3550" i="2"/>
  <c r="L3549" i="2"/>
  <c r="L3548" i="2"/>
  <c r="L3547" i="2"/>
  <c r="L3546" i="2"/>
  <c r="L3545" i="2"/>
  <c r="L3544" i="2"/>
  <c r="L3543" i="2"/>
  <c r="L3542" i="2"/>
  <c r="L3541" i="2"/>
  <c r="L3540" i="2"/>
  <c r="L3539" i="2"/>
  <c r="L3538" i="2"/>
  <c r="L3537" i="2"/>
  <c r="L3536" i="2"/>
  <c r="L3535" i="2"/>
  <c r="L3534" i="2"/>
  <c r="L3533" i="2"/>
  <c r="L3532" i="2"/>
  <c r="L3531" i="2"/>
  <c r="L3530" i="2"/>
  <c r="L3529" i="2"/>
  <c r="L3528" i="2"/>
  <c r="L3527" i="2"/>
  <c r="L3526" i="2"/>
  <c r="L3525" i="2"/>
  <c r="L3524" i="2"/>
  <c r="L3523" i="2"/>
  <c r="L3522" i="2"/>
  <c r="L3521" i="2"/>
  <c r="L3520" i="2"/>
  <c r="L3519" i="2"/>
  <c r="L3518" i="2"/>
  <c r="L3517" i="2"/>
  <c r="L3516" i="2"/>
  <c r="L3515" i="2"/>
  <c r="L3514" i="2"/>
  <c r="L3513" i="2"/>
  <c r="L3512" i="2"/>
  <c r="L3511" i="2"/>
  <c r="L3510" i="2"/>
  <c r="L3509" i="2"/>
  <c r="L3508" i="2"/>
  <c r="L3507" i="2"/>
  <c r="L3506" i="2"/>
  <c r="L3505" i="2"/>
  <c r="L3504" i="2"/>
  <c r="L3503" i="2"/>
  <c r="L3502" i="2"/>
  <c r="L3501" i="2"/>
  <c r="L3500" i="2"/>
  <c r="L3499" i="2"/>
  <c r="L3498" i="2"/>
  <c r="L3497" i="2"/>
  <c r="L3496" i="2"/>
  <c r="L3495" i="2"/>
  <c r="L3494" i="2"/>
  <c r="L3493" i="2"/>
  <c r="L3492" i="2"/>
  <c r="L3491" i="2"/>
  <c r="L3490" i="2"/>
  <c r="L3489" i="2"/>
  <c r="L3488" i="2"/>
  <c r="L3487" i="2"/>
  <c r="L3486" i="2"/>
  <c r="L3485" i="2"/>
  <c r="L3484" i="2"/>
  <c r="L3483" i="2"/>
  <c r="L3482" i="2"/>
  <c r="L3481" i="2"/>
  <c r="L3480" i="2"/>
  <c r="L3479" i="2"/>
  <c r="L3478" i="2"/>
  <c r="L3477" i="2"/>
  <c r="L3476" i="2"/>
  <c r="L3475" i="2"/>
  <c r="L3474" i="2"/>
  <c r="L3473" i="2"/>
  <c r="L3472" i="2"/>
  <c r="L3471" i="2"/>
  <c r="L3470" i="2"/>
  <c r="L3469" i="2"/>
  <c r="L3468" i="2"/>
  <c r="L3467" i="2"/>
  <c r="L3466" i="2"/>
  <c r="L3465" i="2"/>
  <c r="L3464" i="2"/>
  <c r="L3463" i="2"/>
  <c r="L3462" i="2"/>
  <c r="L3461" i="2"/>
  <c r="L3460" i="2"/>
  <c r="L3459" i="2"/>
  <c r="L3458" i="2"/>
  <c r="L3457" i="2"/>
  <c r="L3456" i="2"/>
  <c r="L3455" i="2"/>
  <c r="L3454" i="2"/>
  <c r="L3453" i="2"/>
  <c r="L3452" i="2"/>
  <c r="L3451" i="2"/>
  <c r="L3450" i="2"/>
  <c r="L3449" i="2"/>
  <c r="L3448" i="2"/>
  <c r="L3447" i="2"/>
  <c r="L3446" i="2"/>
  <c r="L3445" i="2"/>
  <c r="L3444" i="2"/>
  <c r="L3443" i="2"/>
  <c r="L3442" i="2"/>
  <c r="L3441" i="2"/>
  <c r="L3440" i="2"/>
  <c r="L3439" i="2"/>
  <c r="L3438" i="2"/>
  <c r="L3437" i="2"/>
  <c r="L3436" i="2"/>
  <c r="L3435" i="2"/>
  <c r="L3434" i="2"/>
  <c r="L3433" i="2"/>
  <c r="L3432" i="2"/>
  <c r="L3431" i="2"/>
  <c r="L3430" i="2"/>
  <c r="L3429" i="2"/>
  <c r="L3428" i="2"/>
  <c r="L3427" i="2"/>
  <c r="L3426" i="2"/>
  <c r="L3425" i="2"/>
  <c r="L3424" i="2"/>
  <c r="L3423" i="2"/>
  <c r="L3422" i="2"/>
  <c r="L3421" i="2"/>
  <c r="L3420" i="2"/>
  <c r="L3419" i="2"/>
  <c r="L3418" i="2"/>
  <c r="L3417" i="2"/>
  <c r="L3416" i="2"/>
  <c r="L3415" i="2"/>
  <c r="L3414" i="2"/>
  <c r="L3413" i="2"/>
  <c r="L3412" i="2"/>
  <c r="L3411" i="2"/>
  <c r="L3410" i="2"/>
  <c r="L3409" i="2"/>
  <c r="L3408" i="2"/>
  <c r="L3407" i="2"/>
  <c r="L3406" i="2"/>
  <c r="L3405" i="2"/>
  <c r="L3404" i="2"/>
  <c r="L3403" i="2"/>
  <c r="L3402" i="2"/>
  <c r="L3401" i="2"/>
  <c r="L3400" i="2"/>
  <c r="L3399" i="2"/>
  <c r="L3398" i="2"/>
  <c r="L3397" i="2"/>
  <c r="L3396" i="2"/>
  <c r="L3395" i="2"/>
  <c r="L3394" i="2"/>
  <c r="L3393" i="2"/>
  <c r="L3392" i="2"/>
  <c r="L3391" i="2"/>
  <c r="L3390" i="2"/>
  <c r="L3389" i="2"/>
  <c r="L3388" i="2"/>
  <c r="L3387" i="2"/>
  <c r="L3386" i="2"/>
  <c r="L3385" i="2"/>
  <c r="L3384" i="2"/>
  <c r="L3383" i="2"/>
  <c r="L3382" i="2"/>
  <c r="L3381" i="2"/>
  <c r="L3380" i="2"/>
  <c r="L3379" i="2"/>
  <c r="L3378" i="2"/>
  <c r="L3377" i="2"/>
  <c r="L3376" i="2"/>
  <c r="L3375" i="2"/>
  <c r="L3374" i="2"/>
  <c r="L3373" i="2"/>
  <c r="L3372" i="2"/>
  <c r="L3371" i="2"/>
  <c r="L3370" i="2"/>
  <c r="L3369" i="2"/>
  <c r="L3368" i="2"/>
  <c r="L3367" i="2"/>
  <c r="L3366" i="2"/>
  <c r="L3365" i="2"/>
  <c r="L3364" i="2"/>
  <c r="L3363" i="2"/>
  <c r="L3362" i="2"/>
  <c r="L3361" i="2"/>
  <c r="L3360" i="2"/>
  <c r="L3359" i="2"/>
  <c r="L3358" i="2"/>
  <c r="L3357" i="2"/>
  <c r="L3356" i="2"/>
  <c r="L3355" i="2"/>
  <c r="L3354" i="2"/>
  <c r="L3353" i="2"/>
  <c r="L3352" i="2"/>
  <c r="L3351" i="2"/>
  <c r="L3350" i="2"/>
  <c r="L3349" i="2"/>
  <c r="L3348" i="2"/>
  <c r="L3347" i="2"/>
  <c r="L3346" i="2"/>
  <c r="L3345" i="2"/>
  <c r="L3344" i="2"/>
  <c r="L3343" i="2"/>
  <c r="L3342" i="2"/>
  <c r="L3341" i="2"/>
  <c r="L3340" i="2"/>
  <c r="L3339" i="2"/>
  <c r="L3338" i="2"/>
  <c r="L3337" i="2"/>
  <c r="L3336" i="2"/>
  <c r="L3335" i="2"/>
  <c r="L3334" i="2"/>
  <c r="L3333" i="2"/>
  <c r="L3332" i="2"/>
  <c r="L3331" i="2"/>
  <c r="L3330" i="2"/>
  <c r="L3329" i="2"/>
  <c r="L3328" i="2"/>
  <c r="L3327" i="2"/>
  <c r="L3326" i="2"/>
  <c r="L3325" i="2"/>
  <c r="L3324" i="2"/>
  <c r="L3323" i="2"/>
  <c r="L3322" i="2"/>
  <c r="L3321" i="2"/>
  <c r="L3320" i="2"/>
  <c r="L3319" i="2"/>
  <c r="L3318" i="2"/>
  <c r="L3317" i="2"/>
  <c r="L3316" i="2"/>
  <c r="L3315" i="2"/>
  <c r="L3314" i="2"/>
  <c r="L3313" i="2"/>
  <c r="L3312" i="2"/>
  <c r="L3311" i="2"/>
  <c r="L3310" i="2"/>
  <c r="L3309" i="2"/>
  <c r="L3308" i="2"/>
  <c r="L3307" i="2"/>
  <c r="L3306" i="2"/>
  <c r="L3305" i="2"/>
  <c r="L3304" i="2"/>
  <c r="L3303" i="2"/>
  <c r="L3302" i="2"/>
  <c r="L3301" i="2"/>
  <c r="L3300" i="2"/>
  <c r="L3299" i="2"/>
  <c r="L3298" i="2"/>
  <c r="L3297" i="2"/>
  <c r="L3296" i="2"/>
  <c r="L3295" i="2"/>
  <c r="L3294" i="2"/>
  <c r="L3293" i="2"/>
  <c r="L3292" i="2"/>
  <c r="L3291" i="2"/>
  <c r="L3290" i="2"/>
  <c r="L3289" i="2"/>
  <c r="L3288" i="2"/>
  <c r="L3287" i="2"/>
  <c r="L3286" i="2"/>
  <c r="L3285" i="2"/>
  <c r="L3284" i="2"/>
  <c r="L3283" i="2"/>
  <c r="L3282" i="2"/>
  <c r="L3281" i="2"/>
  <c r="L3280" i="2"/>
  <c r="L3279" i="2"/>
  <c r="L3278" i="2"/>
  <c r="L3277" i="2"/>
  <c r="L3276" i="2"/>
  <c r="L3275" i="2"/>
  <c r="L3274" i="2"/>
  <c r="L3273" i="2"/>
  <c r="L3272" i="2"/>
  <c r="L3271" i="2"/>
  <c r="L3270" i="2"/>
  <c r="L3269" i="2"/>
  <c r="L3268" i="2"/>
  <c r="L3267" i="2"/>
  <c r="L3266" i="2"/>
  <c r="L3265" i="2"/>
  <c r="L3264" i="2"/>
  <c r="L3263" i="2"/>
  <c r="L3262" i="2"/>
  <c r="L3261" i="2"/>
  <c r="L3260" i="2"/>
  <c r="L3259" i="2"/>
  <c r="L3258" i="2"/>
  <c r="L3257" i="2"/>
  <c r="L3256" i="2"/>
  <c r="L3255" i="2"/>
  <c r="L3254" i="2"/>
  <c r="L3253" i="2"/>
  <c r="L3252" i="2"/>
  <c r="L3251" i="2"/>
  <c r="L3250" i="2"/>
  <c r="L3249" i="2"/>
  <c r="L3248" i="2"/>
  <c r="L3247" i="2"/>
  <c r="L3246" i="2"/>
  <c r="L3245" i="2"/>
  <c r="L3244" i="2"/>
  <c r="L3243" i="2"/>
  <c r="L3242" i="2"/>
  <c r="L3241" i="2"/>
  <c r="L3240" i="2"/>
  <c r="L3239" i="2"/>
  <c r="L3238" i="2"/>
  <c r="L3237" i="2"/>
  <c r="L3236" i="2"/>
  <c r="L3235" i="2"/>
  <c r="L3234" i="2"/>
  <c r="L3233" i="2"/>
  <c r="L3232" i="2"/>
  <c r="L3231" i="2"/>
  <c r="L3230" i="2"/>
  <c r="L3229" i="2"/>
  <c r="L3228" i="2"/>
  <c r="L3227" i="2"/>
  <c r="L3226" i="2"/>
  <c r="L3225" i="2"/>
  <c r="L3224" i="2"/>
  <c r="L3223" i="2"/>
  <c r="L3222" i="2"/>
  <c r="L3221" i="2"/>
  <c r="L3220" i="2"/>
  <c r="L3219" i="2"/>
  <c r="L3218" i="2"/>
  <c r="L3217" i="2"/>
  <c r="L3216" i="2"/>
  <c r="L3215" i="2"/>
  <c r="L3214" i="2"/>
  <c r="L3213" i="2"/>
  <c r="L3212" i="2"/>
  <c r="L3211" i="2"/>
  <c r="L3210" i="2"/>
  <c r="L3209" i="2"/>
  <c r="L3208" i="2"/>
  <c r="L3207" i="2"/>
  <c r="L3206" i="2"/>
  <c r="L3205" i="2"/>
  <c r="L3204" i="2"/>
  <c r="L3203" i="2"/>
  <c r="L3202" i="2"/>
  <c r="L3201" i="2"/>
  <c r="L3200" i="2"/>
  <c r="L3199" i="2"/>
  <c r="L3198" i="2"/>
  <c r="L3197" i="2"/>
  <c r="L3196" i="2"/>
  <c r="L3195" i="2"/>
  <c r="L3194" i="2"/>
  <c r="L3193" i="2"/>
  <c r="L3192" i="2"/>
  <c r="L3191" i="2"/>
  <c r="L3190" i="2"/>
  <c r="L3189" i="2"/>
  <c r="L3188" i="2"/>
  <c r="L3187" i="2"/>
  <c r="L3186" i="2"/>
  <c r="L3185" i="2"/>
  <c r="L3184" i="2"/>
  <c r="L3183" i="2"/>
  <c r="L3182" i="2"/>
  <c r="L3181" i="2"/>
  <c r="L3180" i="2"/>
  <c r="L3179" i="2"/>
  <c r="L3178" i="2"/>
  <c r="L3177" i="2"/>
  <c r="L3176" i="2"/>
  <c r="L3175" i="2"/>
  <c r="L3174" i="2"/>
  <c r="L3173" i="2"/>
  <c r="L3172" i="2"/>
  <c r="L3171" i="2"/>
  <c r="L3170" i="2"/>
  <c r="L3169" i="2"/>
  <c r="L3168" i="2"/>
  <c r="L3167" i="2"/>
  <c r="L3166" i="2"/>
  <c r="L3165" i="2"/>
  <c r="L3164" i="2"/>
  <c r="L3163" i="2"/>
  <c r="L3162" i="2"/>
  <c r="L3161" i="2"/>
  <c r="L3160" i="2"/>
  <c r="L3159" i="2"/>
  <c r="L3158" i="2"/>
  <c r="L3157" i="2"/>
  <c r="L3156" i="2"/>
  <c r="L3155" i="2"/>
  <c r="L3154" i="2"/>
  <c r="L3153" i="2"/>
  <c r="L3152" i="2"/>
  <c r="L3151" i="2"/>
  <c r="L3150" i="2"/>
  <c r="L3149" i="2"/>
  <c r="L3148" i="2"/>
  <c r="L3147" i="2"/>
  <c r="L3146" i="2"/>
  <c r="L3145" i="2"/>
  <c r="L3144" i="2"/>
  <c r="L3143" i="2"/>
  <c r="L3142" i="2"/>
  <c r="L3141" i="2"/>
  <c r="L3140" i="2"/>
  <c r="L3139" i="2"/>
  <c r="L3138" i="2"/>
  <c r="L3137" i="2"/>
  <c r="L3136" i="2"/>
  <c r="L3135" i="2"/>
  <c r="L3134" i="2"/>
  <c r="L3133" i="2"/>
  <c r="L3132" i="2"/>
  <c r="L3131" i="2"/>
  <c r="L3130" i="2"/>
  <c r="L3129" i="2"/>
  <c r="L3128" i="2"/>
  <c r="L3127" i="2"/>
  <c r="L3126" i="2"/>
  <c r="L3125" i="2"/>
  <c r="L3124" i="2"/>
  <c r="L3123" i="2"/>
  <c r="L3122" i="2"/>
  <c r="L3121" i="2"/>
  <c r="L3120" i="2"/>
  <c r="L3119" i="2"/>
  <c r="L3118" i="2"/>
  <c r="L3117" i="2"/>
  <c r="L3116" i="2"/>
  <c r="L3115" i="2"/>
  <c r="L3114" i="2"/>
  <c r="L3113" i="2"/>
  <c r="L3112" i="2"/>
  <c r="L3111" i="2"/>
  <c r="L3110" i="2"/>
  <c r="L3109" i="2"/>
  <c r="L3108" i="2"/>
  <c r="L3107" i="2"/>
  <c r="L3106" i="2"/>
  <c r="L3105" i="2"/>
  <c r="L3104" i="2"/>
  <c r="L3103" i="2"/>
  <c r="L3102" i="2"/>
  <c r="L3101" i="2"/>
  <c r="L3100" i="2"/>
  <c r="L3099" i="2"/>
  <c r="L3098" i="2"/>
  <c r="L3097" i="2"/>
  <c r="L3096" i="2"/>
  <c r="L3095" i="2"/>
  <c r="L3094" i="2"/>
  <c r="L3093" i="2"/>
  <c r="L3092" i="2"/>
  <c r="L3091" i="2"/>
  <c r="L3090" i="2"/>
  <c r="L3089" i="2"/>
  <c r="L3088" i="2"/>
  <c r="L3087" i="2"/>
  <c r="L3086" i="2"/>
  <c r="L3085" i="2"/>
  <c r="L3084" i="2"/>
  <c r="L3083" i="2"/>
  <c r="L3082" i="2"/>
  <c r="L3081" i="2"/>
  <c r="L3080" i="2"/>
  <c r="L3079" i="2"/>
  <c r="L3078" i="2"/>
  <c r="L3077" i="2"/>
  <c r="L3076" i="2"/>
  <c r="L3075" i="2"/>
  <c r="L3074" i="2"/>
  <c r="L3073" i="2"/>
  <c r="L3072" i="2"/>
  <c r="L3071" i="2"/>
  <c r="L3070" i="2"/>
  <c r="L3069" i="2"/>
  <c r="L3068" i="2"/>
  <c r="L3067" i="2"/>
  <c r="L3066" i="2"/>
  <c r="L3065" i="2"/>
  <c r="L3064" i="2"/>
  <c r="L3063" i="2"/>
  <c r="L3062" i="2"/>
  <c r="L3061" i="2"/>
  <c r="L3060" i="2"/>
  <c r="L3059" i="2"/>
  <c r="L3058" i="2"/>
  <c r="L3057" i="2"/>
  <c r="L3056" i="2"/>
  <c r="L3055" i="2"/>
  <c r="L3054" i="2"/>
  <c r="L3053" i="2"/>
  <c r="L3052" i="2"/>
  <c r="L3051" i="2"/>
  <c r="L3050" i="2"/>
  <c r="L3049" i="2"/>
  <c r="L3048" i="2"/>
  <c r="L3047" i="2"/>
  <c r="L3046" i="2"/>
  <c r="L3045" i="2"/>
  <c r="L3044" i="2"/>
  <c r="L3043" i="2"/>
  <c r="L3042" i="2"/>
  <c r="L3041" i="2"/>
  <c r="L3040" i="2"/>
  <c r="L3039" i="2"/>
  <c r="L3038" i="2"/>
  <c r="L3037" i="2"/>
  <c r="L3036" i="2"/>
  <c r="L3035" i="2"/>
  <c r="L3034" i="2"/>
  <c r="L3033" i="2"/>
  <c r="L3032" i="2"/>
  <c r="L3031" i="2"/>
  <c r="L3030" i="2"/>
  <c r="L3029" i="2"/>
  <c r="L3028" i="2"/>
  <c r="L3027" i="2"/>
  <c r="L3026" i="2"/>
  <c r="L3025" i="2"/>
  <c r="L3024" i="2"/>
  <c r="L3023" i="2"/>
  <c r="L3022" i="2"/>
  <c r="L3021" i="2"/>
  <c r="L3020" i="2"/>
  <c r="L3019" i="2"/>
  <c r="L3018" i="2"/>
  <c r="L3017" i="2"/>
  <c r="L3016" i="2"/>
  <c r="L3015" i="2"/>
  <c r="L3014" i="2"/>
  <c r="L3013" i="2"/>
  <c r="L3012" i="2"/>
  <c r="L3011" i="2"/>
  <c r="L3010" i="2"/>
  <c r="L3009" i="2"/>
  <c r="L3008" i="2"/>
  <c r="L3007" i="2"/>
  <c r="L3006" i="2"/>
  <c r="L3005" i="2"/>
  <c r="L3004" i="2"/>
  <c r="L3003" i="2"/>
  <c r="L3002" i="2"/>
  <c r="L3001" i="2"/>
  <c r="L3000" i="2"/>
  <c r="L2999" i="2"/>
  <c r="L2998" i="2"/>
  <c r="L2997" i="2"/>
  <c r="L2996" i="2"/>
  <c r="L2995" i="2"/>
  <c r="L2994" i="2"/>
  <c r="L2993" i="2"/>
  <c r="L2992" i="2"/>
  <c r="L2991" i="2"/>
  <c r="L2990" i="2"/>
  <c r="L2989" i="2"/>
  <c r="L2988" i="2"/>
  <c r="L2987" i="2"/>
  <c r="L2986" i="2"/>
  <c r="L2985" i="2"/>
  <c r="L2984" i="2"/>
  <c r="L2983" i="2"/>
  <c r="L2982" i="2"/>
  <c r="L2981" i="2"/>
  <c r="L2980" i="2"/>
  <c r="L2979" i="2"/>
  <c r="L2978" i="2"/>
  <c r="L2977" i="2"/>
  <c r="L2976" i="2"/>
  <c r="L2975" i="2"/>
  <c r="L2974" i="2"/>
  <c r="L2973" i="2"/>
  <c r="L2972" i="2"/>
  <c r="L2971" i="2"/>
  <c r="L2970" i="2"/>
  <c r="L2969" i="2"/>
  <c r="L2968" i="2"/>
  <c r="L2967" i="2"/>
  <c r="L2966" i="2"/>
  <c r="L2965" i="2"/>
  <c r="L2964" i="2"/>
  <c r="L2963" i="2"/>
  <c r="L2962" i="2"/>
  <c r="L2961" i="2"/>
  <c r="L2960" i="2"/>
  <c r="L2959" i="2"/>
  <c r="L2958" i="2"/>
  <c r="L2957" i="2"/>
  <c r="L2956" i="2"/>
  <c r="L2955" i="2"/>
  <c r="L2954" i="2"/>
  <c r="L2953" i="2"/>
  <c r="L2952" i="2"/>
  <c r="L2951" i="2"/>
  <c r="L2950" i="2"/>
  <c r="L2949" i="2"/>
  <c r="L2948" i="2"/>
  <c r="L2947" i="2"/>
  <c r="L2946" i="2"/>
  <c r="L2945" i="2"/>
  <c r="L2944" i="2"/>
  <c r="L2943" i="2"/>
  <c r="L2942" i="2"/>
  <c r="L2941" i="2"/>
  <c r="L2940" i="2"/>
  <c r="L2939" i="2"/>
  <c r="L2938" i="2"/>
  <c r="L2937" i="2"/>
  <c r="L2936" i="2"/>
  <c r="L2935" i="2"/>
  <c r="L2934" i="2"/>
  <c r="L2933" i="2"/>
  <c r="L2932" i="2"/>
  <c r="L2931" i="2"/>
  <c r="L2930" i="2"/>
  <c r="L2929" i="2"/>
  <c r="L2928" i="2"/>
  <c r="L2927" i="2"/>
  <c r="L2926" i="2"/>
  <c r="L2925" i="2"/>
  <c r="L2924" i="2"/>
  <c r="L2923" i="2"/>
  <c r="L2922" i="2"/>
  <c r="L2921" i="2"/>
  <c r="L2920" i="2"/>
  <c r="L2919" i="2"/>
  <c r="L2918" i="2"/>
  <c r="L2917" i="2"/>
  <c r="L2916" i="2"/>
  <c r="L2915" i="2"/>
  <c r="L2914" i="2"/>
  <c r="L2913" i="2"/>
  <c r="L2912" i="2"/>
  <c r="L2911" i="2"/>
  <c r="L2910" i="2"/>
  <c r="L2909" i="2"/>
  <c r="L2908" i="2"/>
  <c r="L2907" i="2"/>
  <c r="L2906" i="2"/>
  <c r="L2905" i="2"/>
  <c r="L2904" i="2"/>
  <c r="L2903" i="2"/>
  <c r="L2902" i="2"/>
  <c r="L2901" i="2"/>
  <c r="L2900" i="2"/>
  <c r="L2899" i="2"/>
  <c r="L2898" i="2"/>
  <c r="L2897" i="2"/>
  <c r="L2896" i="2"/>
  <c r="L2895" i="2"/>
  <c r="L2894" i="2"/>
  <c r="L2893" i="2"/>
  <c r="L2892" i="2"/>
  <c r="L2891" i="2"/>
  <c r="L2890" i="2"/>
  <c r="L2889" i="2"/>
  <c r="L2888" i="2"/>
  <c r="L2887" i="2"/>
  <c r="L2886" i="2"/>
  <c r="L2885" i="2"/>
  <c r="L2884" i="2"/>
  <c r="L2883" i="2"/>
  <c r="L2882" i="2"/>
  <c r="L2881" i="2"/>
  <c r="L2880" i="2"/>
  <c r="L2879" i="2"/>
  <c r="L2878" i="2"/>
  <c r="L2877" i="2"/>
  <c r="L2876" i="2"/>
  <c r="L2875" i="2"/>
  <c r="L2874" i="2"/>
  <c r="L2873" i="2"/>
  <c r="L2872" i="2"/>
  <c r="L2871" i="2"/>
  <c r="L2870" i="2"/>
  <c r="L2869" i="2"/>
  <c r="L2868" i="2"/>
  <c r="L2867" i="2"/>
  <c r="L2866" i="2"/>
  <c r="L2865" i="2"/>
  <c r="L2864" i="2"/>
  <c r="L2863" i="2"/>
  <c r="L2862" i="2"/>
  <c r="L2861" i="2"/>
  <c r="L2860" i="2"/>
  <c r="L2859" i="2"/>
  <c r="L2858" i="2"/>
  <c r="L2857" i="2"/>
  <c r="L2856" i="2"/>
  <c r="L2855" i="2"/>
  <c r="L2854" i="2"/>
  <c r="L2853" i="2"/>
  <c r="L2852" i="2"/>
  <c r="L2851" i="2"/>
  <c r="L2850" i="2"/>
  <c r="L2849" i="2"/>
  <c r="L2848" i="2"/>
  <c r="L2847" i="2"/>
  <c r="L2846" i="2"/>
  <c r="L2845" i="2"/>
  <c r="L2844" i="2"/>
  <c r="L2843" i="2"/>
  <c r="L2842" i="2"/>
  <c r="L2841" i="2"/>
  <c r="L2840" i="2"/>
  <c r="L2839" i="2"/>
  <c r="L2838" i="2"/>
  <c r="L2837" i="2"/>
  <c r="L2836" i="2"/>
  <c r="L2835" i="2"/>
  <c r="L2834" i="2"/>
  <c r="L2833" i="2"/>
  <c r="L2832" i="2"/>
  <c r="L2831" i="2"/>
  <c r="L2830" i="2"/>
  <c r="L2829" i="2"/>
  <c r="L2828" i="2"/>
  <c r="L2827" i="2"/>
  <c r="L2826" i="2"/>
  <c r="L2825" i="2"/>
  <c r="L2824" i="2"/>
  <c r="L2823" i="2"/>
  <c r="L2822" i="2"/>
  <c r="L2821" i="2"/>
  <c r="L2820" i="2"/>
  <c r="L2819" i="2"/>
  <c r="L2818" i="2"/>
  <c r="L2817" i="2"/>
  <c r="L2816" i="2"/>
  <c r="L2815" i="2"/>
  <c r="L2814" i="2"/>
  <c r="L2813" i="2"/>
  <c r="L2812" i="2"/>
  <c r="L2811" i="2"/>
  <c r="L2810" i="2"/>
  <c r="L2809" i="2"/>
  <c r="L2808" i="2"/>
  <c r="L2807" i="2"/>
  <c r="L2806" i="2"/>
  <c r="L2805" i="2"/>
  <c r="L2804" i="2"/>
  <c r="L2803" i="2"/>
  <c r="L2802" i="2"/>
  <c r="L2801" i="2"/>
  <c r="L2800" i="2"/>
  <c r="L2799" i="2"/>
  <c r="L2798" i="2"/>
  <c r="L2797" i="2"/>
  <c r="L2796" i="2"/>
  <c r="L2795" i="2"/>
  <c r="L2794" i="2"/>
  <c r="L2793" i="2"/>
  <c r="L2792" i="2"/>
  <c r="L2791" i="2"/>
  <c r="L2790" i="2"/>
  <c r="L2789" i="2"/>
  <c r="L2788" i="2"/>
  <c r="L2787" i="2"/>
  <c r="L2786" i="2"/>
  <c r="L2785" i="2"/>
  <c r="L2784" i="2"/>
  <c r="L2783" i="2"/>
  <c r="L2782" i="2"/>
  <c r="L2781" i="2"/>
  <c r="L2780" i="2"/>
  <c r="L2779" i="2"/>
  <c r="L2778" i="2"/>
  <c r="L2777" i="2"/>
  <c r="L2776" i="2"/>
  <c r="L2775" i="2"/>
  <c r="L2774" i="2"/>
  <c r="L2773" i="2"/>
  <c r="L2772" i="2"/>
  <c r="L2771" i="2"/>
  <c r="L2770" i="2"/>
  <c r="L2769" i="2"/>
  <c r="L2768" i="2"/>
  <c r="L2767" i="2"/>
  <c r="L2766" i="2"/>
  <c r="L2765" i="2"/>
  <c r="L2764" i="2"/>
  <c r="L2763" i="2"/>
  <c r="L2762" i="2"/>
  <c r="L2761" i="2"/>
  <c r="L2760" i="2"/>
  <c r="L2759" i="2"/>
  <c r="L2758" i="2"/>
  <c r="L2757" i="2"/>
  <c r="L2756" i="2"/>
  <c r="L2755" i="2"/>
  <c r="L2754" i="2"/>
  <c r="L2753" i="2"/>
  <c r="L2752" i="2"/>
  <c r="L2751" i="2"/>
  <c r="L2750" i="2"/>
  <c r="L2749" i="2"/>
  <c r="L2748" i="2"/>
  <c r="L2747" i="2"/>
  <c r="L2746" i="2"/>
  <c r="L2745" i="2"/>
  <c r="L2744" i="2"/>
  <c r="L2743" i="2"/>
  <c r="L2742" i="2"/>
  <c r="L2741" i="2"/>
  <c r="L2740" i="2"/>
  <c r="L2739" i="2"/>
  <c r="L2738" i="2"/>
  <c r="L2737" i="2"/>
  <c r="L2736" i="2"/>
  <c r="L2735" i="2"/>
  <c r="L2734" i="2"/>
  <c r="L2733" i="2"/>
  <c r="L2732" i="2"/>
  <c r="L2731" i="2"/>
  <c r="L2730" i="2"/>
  <c r="L2729" i="2"/>
  <c r="L2728" i="2"/>
  <c r="L2727" i="2"/>
  <c r="L2726" i="2"/>
  <c r="L2725" i="2"/>
  <c r="L2724" i="2"/>
  <c r="L2723" i="2"/>
  <c r="L2722" i="2"/>
  <c r="L2721" i="2"/>
  <c r="L2720" i="2"/>
  <c r="L2719" i="2"/>
  <c r="L2718" i="2"/>
  <c r="L2717" i="2"/>
  <c r="L2716" i="2"/>
  <c r="L2715" i="2"/>
  <c r="L2714" i="2"/>
  <c r="L2713" i="2"/>
  <c r="L2712" i="2"/>
  <c r="L2711" i="2"/>
  <c r="L2710" i="2"/>
  <c r="L2709" i="2"/>
  <c r="L2708" i="2"/>
  <c r="L2707" i="2"/>
  <c r="L2706" i="2"/>
  <c r="L2705" i="2"/>
  <c r="L2704" i="2"/>
  <c r="L2703" i="2"/>
  <c r="L2702" i="2"/>
  <c r="L2701" i="2"/>
  <c r="L2700" i="2"/>
  <c r="L2699" i="2"/>
  <c r="L2698" i="2"/>
  <c r="L2697" i="2"/>
  <c r="L2696" i="2"/>
  <c r="L2695" i="2"/>
  <c r="L2694" i="2"/>
  <c r="L2693" i="2"/>
  <c r="L2692" i="2"/>
  <c r="L2691" i="2"/>
  <c r="L2690" i="2"/>
  <c r="L2689" i="2"/>
  <c r="L2688" i="2"/>
  <c r="L2687" i="2"/>
  <c r="L2686" i="2"/>
  <c r="L2685" i="2"/>
  <c r="L2684" i="2"/>
  <c r="L2683" i="2"/>
  <c r="L2682" i="2"/>
  <c r="L2681" i="2"/>
  <c r="L2680" i="2"/>
  <c r="L2679" i="2"/>
  <c r="L2678" i="2"/>
  <c r="L2677" i="2"/>
  <c r="L2676" i="2"/>
  <c r="L2675" i="2"/>
  <c r="L2674" i="2"/>
  <c r="L2673" i="2"/>
  <c r="L2672" i="2"/>
  <c r="L2671" i="2"/>
  <c r="L2670" i="2"/>
  <c r="L2669" i="2"/>
  <c r="L2668" i="2"/>
  <c r="L2667" i="2"/>
  <c r="L2666" i="2"/>
  <c r="L2665" i="2"/>
  <c r="L2664" i="2"/>
  <c r="L2663" i="2"/>
  <c r="L2662" i="2"/>
  <c r="L2661" i="2"/>
  <c r="L2660" i="2"/>
  <c r="L2659" i="2"/>
  <c r="L2658" i="2"/>
  <c r="L2657" i="2"/>
  <c r="L2656" i="2"/>
  <c r="L2655" i="2"/>
  <c r="L2654" i="2"/>
  <c r="L2653" i="2"/>
  <c r="L2652" i="2"/>
  <c r="L2651" i="2"/>
  <c r="L2650" i="2"/>
  <c r="L2649" i="2"/>
  <c r="L2648" i="2"/>
  <c r="L2647" i="2"/>
  <c r="L2646" i="2"/>
  <c r="L2645" i="2"/>
  <c r="L2644" i="2"/>
  <c r="L2643" i="2"/>
  <c r="L2642" i="2"/>
  <c r="L2641" i="2"/>
  <c r="L2640" i="2"/>
  <c r="L2639" i="2"/>
  <c r="L2638" i="2"/>
  <c r="L2637" i="2"/>
  <c r="L2636" i="2"/>
  <c r="L2635" i="2"/>
  <c r="L2634" i="2"/>
  <c r="L2633" i="2"/>
  <c r="L2632" i="2"/>
  <c r="L2631" i="2"/>
  <c r="L2630" i="2"/>
  <c r="L2629" i="2"/>
  <c r="L2628" i="2"/>
  <c r="L2627" i="2"/>
  <c r="L2626" i="2"/>
  <c r="L2625" i="2"/>
  <c r="L2624" i="2"/>
  <c r="L2623" i="2"/>
  <c r="L2622" i="2"/>
  <c r="L2621" i="2"/>
  <c r="L2620" i="2"/>
  <c r="L2619" i="2"/>
  <c r="L2618" i="2"/>
  <c r="L2617" i="2"/>
  <c r="L2616" i="2"/>
  <c r="L2615" i="2"/>
  <c r="L2614" i="2"/>
  <c r="L2613" i="2"/>
  <c r="L2612" i="2"/>
  <c r="L2611" i="2"/>
  <c r="L2610" i="2"/>
  <c r="L2609" i="2"/>
  <c r="L2608" i="2"/>
  <c r="L2607" i="2"/>
  <c r="L2606" i="2"/>
  <c r="L2605" i="2"/>
  <c r="L2604" i="2"/>
  <c r="L2603" i="2"/>
  <c r="L2602" i="2"/>
  <c r="L2601" i="2"/>
  <c r="L2600" i="2"/>
  <c r="L2599" i="2"/>
  <c r="L2598" i="2"/>
  <c r="L2597" i="2"/>
  <c r="L2596" i="2"/>
  <c r="L2595" i="2"/>
  <c r="L2594" i="2"/>
  <c r="L2593" i="2"/>
  <c r="L2592" i="2"/>
  <c r="L2591" i="2"/>
  <c r="L2590" i="2"/>
  <c r="L2589" i="2"/>
  <c r="L2588" i="2"/>
  <c r="L2587" i="2"/>
  <c r="L2586" i="2"/>
  <c r="L2585" i="2"/>
  <c r="L2584" i="2"/>
  <c r="L2583" i="2"/>
  <c r="L2582" i="2"/>
  <c r="L2581" i="2"/>
  <c r="L2580" i="2"/>
  <c r="L2579" i="2"/>
  <c r="L2578" i="2"/>
  <c r="L2577" i="2"/>
  <c r="L2576" i="2"/>
  <c r="L2575" i="2"/>
  <c r="L2574" i="2"/>
  <c r="L2573" i="2"/>
  <c r="L2572" i="2"/>
  <c r="L2571" i="2"/>
  <c r="L2570" i="2"/>
  <c r="L2569" i="2"/>
  <c r="L2568" i="2"/>
  <c r="L2567" i="2"/>
  <c r="L2566" i="2"/>
  <c r="L2565" i="2"/>
  <c r="L2564" i="2"/>
  <c r="L2563" i="2"/>
  <c r="L2562" i="2"/>
  <c r="L2561" i="2"/>
  <c r="L2560" i="2"/>
  <c r="L2559" i="2"/>
  <c r="L2558" i="2"/>
  <c r="L2557" i="2"/>
  <c r="L2556" i="2"/>
  <c r="L2555" i="2"/>
  <c r="L2554" i="2"/>
  <c r="L2553" i="2"/>
  <c r="L2552" i="2"/>
  <c r="L2551" i="2"/>
  <c r="L2550" i="2"/>
  <c r="L2549" i="2"/>
  <c r="L2548" i="2"/>
  <c r="L2547" i="2"/>
  <c r="L2546" i="2"/>
  <c r="L2545" i="2"/>
  <c r="L2544" i="2"/>
  <c r="L2543" i="2"/>
  <c r="L2542" i="2"/>
  <c r="L2541" i="2"/>
  <c r="L2540" i="2"/>
  <c r="L2539" i="2"/>
  <c r="L2538" i="2"/>
  <c r="L2537" i="2"/>
  <c r="L2536" i="2"/>
  <c r="L2535" i="2"/>
  <c r="L2534" i="2"/>
  <c r="L2533" i="2"/>
  <c r="L2532" i="2"/>
  <c r="L2531" i="2"/>
  <c r="L2530" i="2"/>
  <c r="L2529" i="2"/>
  <c r="L2528" i="2"/>
  <c r="L2527" i="2"/>
  <c r="L2526" i="2"/>
  <c r="L2525" i="2"/>
  <c r="L2524" i="2"/>
  <c r="L2523" i="2"/>
  <c r="L2522" i="2"/>
  <c r="L2521" i="2"/>
  <c r="L2520" i="2"/>
  <c r="L2519" i="2"/>
  <c r="L2518" i="2"/>
  <c r="L2517" i="2"/>
  <c r="L2516" i="2"/>
  <c r="L2515" i="2"/>
  <c r="L2514" i="2"/>
  <c r="L2513" i="2"/>
  <c r="L2512" i="2"/>
  <c r="L2511" i="2"/>
  <c r="L2510" i="2"/>
  <c r="L2509" i="2"/>
  <c r="L2508" i="2"/>
  <c r="L2507" i="2"/>
  <c r="L2506" i="2"/>
  <c r="L2505" i="2"/>
  <c r="L2504" i="2"/>
  <c r="L2503" i="2"/>
  <c r="L2502" i="2"/>
  <c r="L2501" i="2"/>
  <c r="L2500" i="2"/>
  <c r="L2499" i="2"/>
  <c r="L2498" i="2"/>
  <c r="L2497" i="2"/>
  <c r="L2496" i="2"/>
  <c r="L2495" i="2"/>
  <c r="L2494" i="2"/>
  <c r="L2493" i="2"/>
  <c r="L2492" i="2"/>
  <c r="L2491" i="2"/>
  <c r="L2490" i="2"/>
  <c r="L2489" i="2"/>
  <c r="L2488" i="2"/>
  <c r="L2487" i="2"/>
  <c r="L2486" i="2"/>
  <c r="L2485" i="2"/>
  <c r="L2484" i="2"/>
  <c r="L2483" i="2"/>
  <c r="L2482" i="2"/>
  <c r="L2481" i="2"/>
  <c r="L2480" i="2"/>
  <c r="L2479" i="2"/>
  <c r="L2478" i="2"/>
  <c r="L2477" i="2"/>
  <c r="L2476" i="2"/>
  <c r="L2475" i="2"/>
  <c r="L2474" i="2"/>
  <c r="L2473" i="2"/>
  <c r="L2472" i="2"/>
  <c r="L2471" i="2"/>
  <c r="L2470" i="2"/>
  <c r="L2469" i="2"/>
  <c r="L2468" i="2"/>
  <c r="L2467" i="2"/>
  <c r="L2466" i="2"/>
  <c r="L2465" i="2"/>
  <c r="L2464" i="2"/>
  <c r="L2463" i="2"/>
  <c r="L2462" i="2"/>
  <c r="L2461" i="2"/>
  <c r="L2460" i="2"/>
  <c r="L2459" i="2"/>
  <c r="L2458" i="2"/>
  <c r="L2457" i="2"/>
  <c r="L2456" i="2"/>
  <c r="L2455" i="2"/>
  <c r="L2454" i="2"/>
  <c r="L2453" i="2"/>
  <c r="L2452" i="2"/>
  <c r="L2451" i="2"/>
  <c r="L2450" i="2"/>
  <c r="L2449" i="2"/>
  <c r="L2448" i="2"/>
  <c r="L2447" i="2"/>
  <c r="L2446" i="2"/>
  <c r="L2445" i="2"/>
  <c r="L2444" i="2"/>
  <c r="L2443" i="2"/>
  <c r="L2442" i="2"/>
  <c r="L2441" i="2"/>
  <c r="L2440" i="2"/>
  <c r="L2439" i="2"/>
  <c r="L2438" i="2"/>
  <c r="L2437" i="2"/>
  <c r="L2436" i="2"/>
  <c r="L2435" i="2"/>
  <c r="L2434" i="2"/>
  <c r="L2433" i="2"/>
  <c r="L2432" i="2"/>
  <c r="L2431" i="2"/>
  <c r="L2430" i="2"/>
  <c r="L2429" i="2"/>
  <c r="L2428" i="2"/>
  <c r="L2427" i="2"/>
  <c r="L2426" i="2"/>
  <c r="L2425" i="2"/>
  <c r="L2424" i="2"/>
  <c r="L2423" i="2"/>
  <c r="L2422" i="2"/>
  <c r="L2421" i="2"/>
  <c r="L2420" i="2"/>
  <c r="L2419" i="2"/>
  <c r="L2418" i="2"/>
  <c r="L2417" i="2"/>
  <c r="L2416" i="2"/>
  <c r="L2415" i="2"/>
  <c r="L2414" i="2"/>
  <c r="L2413" i="2"/>
  <c r="L2412" i="2"/>
  <c r="L2411" i="2"/>
  <c r="L2410" i="2"/>
  <c r="L2409" i="2"/>
  <c r="L2408" i="2"/>
  <c r="L2407" i="2"/>
  <c r="L2406" i="2"/>
  <c r="L2405" i="2"/>
  <c r="L2404" i="2"/>
  <c r="L2403" i="2"/>
  <c r="L2402" i="2"/>
  <c r="L2401" i="2"/>
  <c r="L2400" i="2"/>
  <c r="L2399" i="2"/>
  <c r="L2398" i="2"/>
  <c r="L2397" i="2"/>
  <c r="L2396" i="2"/>
  <c r="L2395" i="2"/>
  <c r="L2394" i="2"/>
  <c r="L2393" i="2"/>
  <c r="L2392" i="2"/>
  <c r="L2391" i="2"/>
  <c r="L2390" i="2"/>
  <c r="L2389" i="2"/>
  <c r="L2388" i="2"/>
  <c r="L2387" i="2"/>
  <c r="L2386" i="2"/>
  <c r="L2385" i="2"/>
  <c r="L2384" i="2"/>
  <c r="L2383" i="2"/>
  <c r="L2382" i="2"/>
  <c r="L2381" i="2"/>
  <c r="L2380" i="2"/>
  <c r="L2379" i="2"/>
  <c r="L2378" i="2"/>
  <c r="L2377" i="2"/>
  <c r="L2376" i="2"/>
  <c r="L2375" i="2"/>
  <c r="L2374" i="2"/>
  <c r="L2373" i="2"/>
  <c r="L2372" i="2"/>
  <c r="L2371" i="2"/>
  <c r="L2370" i="2"/>
  <c r="L2369" i="2"/>
  <c r="L2368" i="2"/>
  <c r="L2367" i="2"/>
  <c r="L2366" i="2"/>
  <c r="L2365" i="2"/>
  <c r="L2364" i="2"/>
  <c r="L2363" i="2"/>
  <c r="L2362" i="2"/>
  <c r="L2361" i="2"/>
  <c r="L2360" i="2"/>
  <c r="L2359" i="2"/>
  <c r="L2358" i="2"/>
  <c r="L2357" i="2"/>
  <c r="L2356" i="2"/>
  <c r="L2355" i="2"/>
  <c r="L2354" i="2"/>
  <c r="L2353" i="2"/>
  <c r="L2352" i="2"/>
  <c r="L2351" i="2"/>
  <c r="L2350" i="2"/>
  <c r="L2349" i="2"/>
  <c r="L2348" i="2"/>
  <c r="L2347" i="2"/>
  <c r="L2346" i="2"/>
  <c r="L2345" i="2"/>
  <c r="L2344" i="2"/>
  <c r="L2343" i="2"/>
  <c r="L2342" i="2"/>
  <c r="L2341" i="2"/>
  <c r="L2340" i="2"/>
  <c r="L2339" i="2"/>
  <c r="L2338" i="2"/>
  <c r="L2337" i="2"/>
  <c r="L2336" i="2"/>
  <c r="L2335" i="2"/>
  <c r="L2334" i="2"/>
  <c r="L2333" i="2"/>
  <c r="L2332" i="2"/>
  <c r="L2331" i="2"/>
  <c r="L2330" i="2"/>
  <c r="L2329" i="2"/>
  <c r="L2328" i="2"/>
  <c r="L2327" i="2"/>
  <c r="L2326" i="2"/>
  <c r="L2325" i="2"/>
  <c r="L2324" i="2"/>
  <c r="L2323" i="2"/>
  <c r="L2322" i="2"/>
  <c r="L2321" i="2"/>
  <c r="L2320" i="2"/>
  <c r="L2319" i="2"/>
  <c r="L2318" i="2"/>
  <c r="L2317" i="2"/>
  <c r="L2316" i="2"/>
  <c r="L2315" i="2"/>
  <c r="L2314" i="2"/>
  <c r="L2313" i="2"/>
  <c r="L2312" i="2"/>
  <c r="L2311" i="2"/>
  <c r="L2310" i="2"/>
  <c r="L2309" i="2"/>
  <c r="L2308" i="2"/>
  <c r="L2307" i="2"/>
  <c r="L2306" i="2"/>
  <c r="L2305" i="2"/>
  <c r="L2304" i="2"/>
  <c r="L2303" i="2"/>
  <c r="L2302" i="2"/>
  <c r="L2301" i="2"/>
  <c r="L2300" i="2"/>
  <c r="L2299" i="2"/>
  <c r="L2298" i="2"/>
  <c r="L2297" i="2"/>
  <c r="L2296" i="2"/>
  <c r="L2295" i="2"/>
  <c r="L2294" i="2"/>
  <c r="L2293" i="2"/>
  <c r="L2292" i="2"/>
  <c r="L2291" i="2"/>
  <c r="L2290" i="2"/>
  <c r="L2289" i="2"/>
  <c r="L2288" i="2"/>
  <c r="L2287" i="2"/>
  <c r="L2286" i="2"/>
  <c r="L2285" i="2"/>
  <c r="L2284" i="2"/>
  <c r="L2283" i="2"/>
  <c r="L2282" i="2"/>
  <c r="L2281" i="2"/>
  <c r="L2280" i="2"/>
  <c r="L2279" i="2"/>
  <c r="L2278" i="2"/>
  <c r="L2277" i="2"/>
  <c r="L2276" i="2"/>
  <c r="L2275" i="2"/>
  <c r="L2274" i="2"/>
  <c r="L2273" i="2"/>
  <c r="L2272" i="2"/>
  <c r="L2271" i="2"/>
  <c r="L2270" i="2"/>
  <c r="L2269" i="2"/>
  <c r="L2268" i="2"/>
  <c r="L2267" i="2"/>
  <c r="L2266" i="2"/>
  <c r="L2265" i="2"/>
  <c r="L2264" i="2"/>
  <c r="L2263" i="2"/>
  <c r="L2262" i="2"/>
  <c r="L2261" i="2"/>
  <c r="L2260" i="2"/>
  <c r="L2259" i="2"/>
  <c r="L2258" i="2"/>
  <c r="L2257" i="2"/>
  <c r="L2256" i="2"/>
  <c r="L2255" i="2"/>
  <c r="L2254" i="2"/>
  <c r="L2253" i="2"/>
  <c r="L2252" i="2"/>
  <c r="L2251" i="2"/>
  <c r="L2250" i="2"/>
  <c r="L2249" i="2"/>
  <c r="L2248" i="2"/>
  <c r="L2247" i="2"/>
  <c r="L2246" i="2"/>
  <c r="L2245" i="2"/>
  <c r="L2244" i="2"/>
  <c r="L2243" i="2"/>
  <c r="L2242" i="2"/>
  <c r="L2241" i="2"/>
  <c r="L2240" i="2"/>
  <c r="L2239" i="2"/>
  <c r="L2238" i="2"/>
  <c r="L2237" i="2"/>
  <c r="L2236" i="2"/>
  <c r="L2235" i="2"/>
  <c r="L2234" i="2"/>
  <c r="L2233" i="2"/>
  <c r="L2232" i="2"/>
  <c r="L2231" i="2"/>
  <c r="L2230" i="2"/>
  <c r="L2229" i="2"/>
  <c r="L2228" i="2"/>
  <c r="L2227" i="2"/>
  <c r="L2226" i="2"/>
  <c r="L2225" i="2"/>
  <c r="L2224" i="2"/>
  <c r="L2223" i="2"/>
  <c r="L2222" i="2"/>
  <c r="L2221" i="2"/>
  <c r="L2220" i="2"/>
  <c r="L2219" i="2"/>
  <c r="L2218" i="2"/>
  <c r="L2217" i="2"/>
  <c r="L2216" i="2"/>
  <c r="L2215" i="2"/>
  <c r="L2214" i="2"/>
  <c r="L2213" i="2"/>
  <c r="L2212" i="2"/>
  <c r="L2211" i="2"/>
  <c r="L2210" i="2"/>
  <c r="L2209" i="2"/>
  <c r="L2208" i="2"/>
  <c r="L2207" i="2"/>
  <c r="L2206" i="2"/>
  <c r="L2205" i="2"/>
  <c r="L2204" i="2"/>
  <c r="L2203" i="2"/>
  <c r="L2202" i="2"/>
  <c r="L2201" i="2"/>
  <c r="L2200" i="2"/>
  <c r="L2199" i="2"/>
  <c r="L2198" i="2"/>
  <c r="L2197" i="2"/>
  <c r="L2196" i="2"/>
  <c r="L2195" i="2"/>
  <c r="L2194" i="2"/>
  <c r="L2193" i="2"/>
  <c r="L2192" i="2"/>
  <c r="L2191" i="2"/>
  <c r="L2190" i="2"/>
  <c r="L2189" i="2"/>
  <c r="L2188" i="2"/>
  <c r="L2187" i="2"/>
  <c r="L2186" i="2"/>
  <c r="L2185" i="2"/>
  <c r="L2184" i="2"/>
  <c r="L2183" i="2"/>
  <c r="L2182" i="2"/>
  <c r="L2181" i="2"/>
  <c r="L2180" i="2"/>
  <c r="L2179" i="2"/>
  <c r="L2178" i="2"/>
  <c r="L2177" i="2"/>
  <c r="L2176" i="2"/>
  <c r="L2175" i="2"/>
  <c r="L2174" i="2"/>
  <c r="L2173" i="2"/>
  <c r="L2172" i="2"/>
  <c r="L2171" i="2"/>
  <c r="L2170" i="2"/>
  <c r="L2169" i="2"/>
  <c r="L2168" i="2"/>
  <c r="L2167" i="2"/>
  <c r="L2166" i="2"/>
  <c r="L2165" i="2"/>
  <c r="L2164" i="2"/>
  <c r="L2163" i="2"/>
  <c r="L2162" i="2"/>
  <c r="L2161" i="2"/>
  <c r="L2160" i="2"/>
  <c r="L2159" i="2"/>
  <c r="L2158" i="2"/>
  <c r="L2157" i="2"/>
  <c r="L2156" i="2"/>
  <c r="L2155" i="2"/>
  <c r="L2154" i="2"/>
  <c r="L2153" i="2"/>
  <c r="L2152" i="2"/>
  <c r="L2151" i="2"/>
  <c r="L2150" i="2"/>
  <c r="L2149" i="2"/>
  <c r="L2148" i="2"/>
  <c r="L2147" i="2"/>
  <c r="L2146" i="2"/>
  <c r="L2145" i="2"/>
  <c r="L2144" i="2"/>
  <c r="L2143" i="2"/>
  <c r="L2142" i="2"/>
  <c r="L2141" i="2"/>
  <c r="L2140" i="2"/>
  <c r="L2139" i="2"/>
  <c r="L2138" i="2"/>
  <c r="L2137" i="2"/>
  <c r="L2136" i="2"/>
  <c r="L2135" i="2"/>
  <c r="L2134" i="2"/>
  <c r="L2133" i="2"/>
  <c r="L2132" i="2"/>
  <c r="L2131" i="2"/>
  <c r="L2130" i="2"/>
  <c r="L2129" i="2"/>
  <c r="L2128" i="2"/>
  <c r="L2127" i="2"/>
  <c r="L2126" i="2"/>
  <c r="L2125" i="2"/>
  <c r="L2124" i="2"/>
  <c r="L2123" i="2"/>
  <c r="L2122" i="2"/>
  <c r="L2121" i="2"/>
  <c r="L2120" i="2"/>
  <c r="L2119" i="2"/>
  <c r="L2118" i="2"/>
  <c r="L2117" i="2"/>
  <c r="L2116" i="2"/>
  <c r="L2115" i="2"/>
  <c r="L2114" i="2"/>
  <c r="L2113" i="2"/>
  <c r="L2112" i="2"/>
  <c r="L2111" i="2"/>
  <c r="L2110" i="2"/>
  <c r="L2109" i="2"/>
  <c r="L2108" i="2"/>
  <c r="L2107" i="2"/>
  <c r="L2106" i="2"/>
  <c r="L2105" i="2"/>
  <c r="L2104" i="2"/>
  <c r="L2103" i="2"/>
  <c r="L2102" i="2"/>
  <c r="L2101" i="2"/>
  <c r="L2100" i="2"/>
  <c r="L2099" i="2"/>
  <c r="L2098" i="2"/>
  <c r="L2097" i="2"/>
  <c r="L2096" i="2"/>
  <c r="L2095" i="2"/>
  <c r="L2094" i="2"/>
  <c r="L2093" i="2"/>
  <c r="L2092" i="2"/>
  <c r="L2091" i="2"/>
  <c r="L2090" i="2"/>
  <c r="L2089" i="2"/>
  <c r="L2088" i="2"/>
  <c r="L2087" i="2"/>
  <c r="L2086" i="2"/>
  <c r="L2085" i="2"/>
  <c r="L2084" i="2"/>
  <c r="L2083" i="2"/>
  <c r="L2082" i="2"/>
  <c r="L2081" i="2"/>
  <c r="L2080" i="2"/>
  <c r="L2079" i="2"/>
  <c r="L2078" i="2"/>
  <c r="L2077" i="2"/>
  <c r="L2076" i="2"/>
  <c r="L2075" i="2"/>
  <c r="L2074" i="2"/>
  <c r="L2073" i="2"/>
  <c r="L2072" i="2"/>
  <c r="L2071" i="2"/>
  <c r="L2070" i="2"/>
  <c r="L2069" i="2"/>
  <c r="L2068" i="2"/>
  <c r="L2067" i="2"/>
  <c r="L2066" i="2"/>
  <c r="L2065" i="2"/>
  <c r="L2064" i="2"/>
  <c r="L2063" i="2"/>
  <c r="L2062" i="2"/>
  <c r="L2061" i="2"/>
  <c r="L2060" i="2"/>
  <c r="L2059" i="2"/>
  <c r="L2058" i="2"/>
  <c r="L2057" i="2"/>
  <c r="L2056" i="2"/>
  <c r="L2055" i="2"/>
  <c r="L2054" i="2"/>
  <c r="L2053" i="2"/>
  <c r="L2052" i="2"/>
  <c r="L2051" i="2"/>
  <c r="L2050" i="2"/>
  <c r="L2049" i="2"/>
  <c r="L2048" i="2"/>
  <c r="L2047" i="2"/>
  <c r="L2046" i="2"/>
  <c r="L2045" i="2"/>
  <c r="L2044" i="2"/>
  <c r="L2043" i="2"/>
  <c r="L2042" i="2"/>
  <c r="L2041" i="2"/>
  <c r="L2040" i="2"/>
  <c r="L2039" i="2"/>
  <c r="L2038" i="2"/>
  <c r="L2037" i="2"/>
  <c r="L2036" i="2"/>
  <c r="L2035" i="2"/>
  <c r="L2034" i="2"/>
  <c r="L2033" i="2"/>
  <c r="L2032" i="2"/>
  <c r="L2031" i="2"/>
  <c r="L2030" i="2"/>
  <c r="L2029" i="2"/>
  <c r="L2028" i="2"/>
  <c r="L2027" i="2"/>
  <c r="L2026" i="2"/>
  <c r="L2025" i="2"/>
  <c r="L2024" i="2"/>
  <c r="L2023" i="2"/>
  <c r="L2022" i="2"/>
  <c r="L2021" i="2"/>
  <c r="L2020" i="2"/>
  <c r="L2019" i="2"/>
  <c r="L2018" i="2"/>
  <c r="L2017" i="2"/>
  <c r="L2016" i="2"/>
  <c r="L2015" i="2"/>
  <c r="L2014" i="2"/>
  <c r="L2013" i="2"/>
  <c r="L2012" i="2"/>
  <c r="L2011" i="2"/>
  <c r="L2010" i="2"/>
  <c r="L2009" i="2"/>
  <c r="L2008" i="2"/>
  <c r="L2007" i="2"/>
  <c r="L2006" i="2"/>
  <c r="L2005" i="2"/>
  <c r="L2004" i="2"/>
  <c r="L2003" i="2"/>
  <c r="L2002" i="2"/>
  <c r="L2001" i="2"/>
  <c r="L2000" i="2"/>
  <c r="L1999" i="2"/>
  <c r="L1998" i="2"/>
  <c r="L1997" i="2"/>
  <c r="L1996" i="2"/>
  <c r="L1995" i="2"/>
  <c r="L1994" i="2"/>
  <c r="L1993" i="2"/>
  <c r="L1992" i="2"/>
  <c r="L1991" i="2"/>
  <c r="L1990" i="2"/>
  <c r="L1989" i="2"/>
  <c r="L1988" i="2"/>
  <c r="L1987" i="2"/>
  <c r="L1986" i="2"/>
  <c r="L1985" i="2"/>
  <c r="L1984" i="2"/>
  <c r="L1983" i="2"/>
  <c r="L1982" i="2"/>
  <c r="L1981" i="2"/>
  <c r="L1980" i="2"/>
  <c r="L1979" i="2"/>
  <c r="L1978" i="2"/>
  <c r="L1977" i="2"/>
  <c r="L1976" i="2"/>
  <c r="L1975" i="2"/>
  <c r="L1974" i="2"/>
  <c r="L1973" i="2"/>
  <c r="L1972" i="2"/>
  <c r="L1971" i="2"/>
  <c r="L1970" i="2"/>
  <c r="L1969" i="2"/>
  <c r="L1968" i="2"/>
  <c r="L1967" i="2"/>
  <c r="L1966" i="2"/>
  <c r="L1965" i="2"/>
  <c r="L1964" i="2"/>
  <c r="L1963" i="2"/>
  <c r="L1962" i="2"/>
  <c r="L1961" i="2"/>
  <c r="L1960" i="2"/>
  <c r="L1959" i="2"/>
  <c r="L1958" i="2"/>
  <c r="L1957" i="2"/>
  <c r="L1956" i="2"/>
  <c r="L1955" i="2"/>
  <c r="L1954" i="2"/>
  <c r="L1953" i="2"/>
  <c r="L1952" i="2"/>
  <c r="L1951" i="2"/>
  <c r="L1950" i="2"/>
  <c r="L1949" i="2"/>
  <c r="L1948" i="2"/>
  <c r="L1947" i="2"/>
  <c r="L1946" i="2"/>
  <c r="L1945" i="2"/>
  <c r="L1944" i="2"/>
  <c r="L1943" i="2"/>
  <c r="L1942" i="2"/>
  <c r="L1941" i="2"/>
  <c r="L1940" i="2"/>
  <c r="L1939" i="2"/>
  <c r="L1938" i="2"/>
  <c r="L1937" i="2"/>
  <c r="L1936" i="2"/>
  <c r="L1935" i="2"/>
  <c r="L1934" i="2"/>
  <c r="L1933" i="2"/>
  <c r="L1932" i="2"/>
  <c r="L1931" i="2"/>
  <c r="L1930" i="2"/>
  <c r="L1929" i="2"/>
  <c r="L1928" i="2"/>
  <c r="L1927" i="2"/>
  <c r="L1926" i="2"/>
  <c r="L1925" i="2"/>
  <c r="L1924" i="2"/>
  <c r="L1923" i="2"/>
  <c r="L1922" i="2"/>
  <c r="L1921" i="2"/>
  <c r="L1920" i="2"/>
  <c r="L1919" i="2"/>
  <c r="L1918" i="2"/>
  <c r="L1917" i="2"/>
  <c r="L1916" i="2"/>
  <c r="L1915" i="2"/>
  <c r="L1914" i="2"/>
  <c r="L1913" i="2"/>
  <c r="L1912" i="2"/>
  <c r="L1911" i="2"/>
  <c r="L1910" i="2"/>
  <c r="L1909" i="2"/>
  <c r="L1908" i="2"/>
  <c r="L1907" i="2"/>
  <c r="L1906" i="2"/>
  <c r="L1905" i="2"/>
  <c r="L1904" i="2"/>
  <c r="L1903" i="2"/>
  <c r="L1902" i="2"/>
  <c r="L1901" i="2"/>
  <c r="L1900" i="2"/>
  <c r="L1899" i="2"/>
  <c r="L1898" i="2"/>
  <c r="L1897" i="2"/>
  <c r="L1896" i="2"/>
  <c r="L1895" i="2"/>
  <c r="L1894" i="2"/>
  <c r="L1893" i="2"/>
  <c r="L1892" i="2"/>
  <c r="L1891" i="2"/>
  <c r="L1890" i="2"/>
  <c r="L1889" i="2"/>
  <c r="L1888" i="2"/>
  <c r="L1887" i="2"/>
  <c r="L1886" i="2"/>
  <c r="L1885" i="2"/>
  <c r="L1884" i="2"/>
  <c r="L1883" i="2"/>
  <c r="L1882" i="2"/>
  <c r="L1881" i="2"/>
  <c r="L1880" i="2"/>
  <c r="L1879" i="2"/>
  <c r="L1878" i="2"/>
  <c r="L1877" i="2"/>
  <c r="L1876" i="2"/>
  <c r="L1875" i="2"/>
  <c r="L1874" i="2"/>
  <c r="L1873" i="2"/>
  <c r="L1872" i="2"/>
  <c r="L1871" i="2"/>
  <c r="L1870" i="2"/>
  <c r="L1869" i="2"/>
  <c r="L1868" i="2"/>
  <c r="L1867" i="2"/>
  <c r="L1866" i="2"/>
  <c r="L1865" i="2"/>
  <c r="L1864" i="2"/>
  <c r="L1863" i="2"/>
  <c r="L1862" i="2"/>
  <c r="L1861" i="2"/>
  <c r="L1860" i="2"/>
  <c r="L1859" i="2"/>
  <c r="L1858" i="2"/>
  <c r="L1857" i="2"/>
  <c r="L1856" i="2"/>
  <c r="L1855" i="2"/>
  <c r="L1854" i="2"/>
  <c r="L1853" i="2"/>
  <c r="L1852" i="2"/>
  <c r="L1851" i="2"/>
  <c r="L1850" i="2"/>
  <c r="L1849" i="2"/>
  <c r="L1848" i="2"/>
  <c r="L1847" i="2"/>
  <c r="L1846" i="2"/>
  <c r="L1845" i="2"/>
  <c r="L1844" i="2"/>
  <c r="L1843" i="2"/>
  <c r="L1842" i="2"/>
  <c r="L1841" i="2"/>
  <c r="L1840" i="2"/>
  <c r="L1839" i="2"/>
  <c r="L1838" i="2"/>
  <c r="L1837" i="2"/>
  <c r="L1836" i="2"/>
  <c r="L1835" i="2"/>
  <c r="L1834" i="2"/>
  <c r="L1833" i="2"/>
  <c r="L1832" i="2"/>
  <c r="L1831" i="2"/>
  <c r="L1830" i="2"/>
  <c r="L1829" i="2"/>
  <c r="L1828" i="2"/>
  <c r="L1827" i="2"/>
  <c r="L1826" i="2"/>
  <c r="L1825" i="2"/>
  <c r="L1824" i="2"/>
  <c r="L1823" i="2"/>
  <c r="L1822" i="2"/>
  <c r="L1821" i="2"/>
  <c r="L1820" i="2"/>
  <c r="L1819" i="2"/>
  <c r="L1818" i="2"/>
  <c r="L1817" i="2"/>
  <c r="L1816" i="2"/>
  <c r="L1815" i="2"/>
  <c r="L1814" i="2"/>
  <c r="L1813" i="2"/>
  <c r="L1812" i="2"/>
  <c r="L1811" i="2"/>
  <c r="L1810" i="2"/>
  <c r="L1809" i="2"/>
  <c r="L1808" i="2"/>
  <c r="L1807" i="2"/>
  <c r="L1806" i="2"/>
  <c r="L1805" i="2"/>
  <c r="L1804" i="2"/>
  <c r="L1803" i="2"/>
  <c r="L1802" i="2"/>
  <c r="L1801" i="2"/>
  <c r="L1800" i="2"/>
  <c r="L1799" i="2"/>
  <c r="L1798" i="2"/>
  <c r="L1797" i="2"/>
  <c r="L1796" i="2"/>
  <c r="L1795" i="2"/>
  <c r="L1794" i="2"/>
  <c r="L1793" i="2"/>
  <c r="L1792" i="2"/>
  <c r="L1791" i="2"/>
  <c r="L1790" i="2"/>
  <c r="L1789" i="2"/>
  <c r="L1788" i="2"/>
  <c r="L1787" i="2"/>
  <c r="L1786" i="2"/>
  <c r="L1785" i="2"/>
  <c r="L1784" i="2"/>
  <c r="L1783" i="2"/>
  <c r="L1782" i="2"/>
  <c r="L1781" i="2"/>
  <c r="L1780" i="2"/>
  <c r="L1779" i="2"/>
  <c r="L1778" i="2"/>
  <c r="L1777" i="2"/>
  <c r="L1776" i="2"/>
  <c r="L1775" i="2"/>
  <c r="L1774" i="2"/>
  <c r="L1773" i="2"/>
  <c r="L1772" i="2"/>
  <c r="L1771" i="2"/>
  <c r="L1770" i="2"/>
  <c r="L1769" i="2"/>
  <c r="L1768" i="2"/>
  <c r="L1767" i="2"/>
  <c r="L1766" i="2"/>
  <c r="L1765" i="2"/>
  <c r="L1764" i="2"/>
  <c r="L1763" i="2"/>
  <c r="L1762" i="2"/>
  <c r="L1761" i="2"/>
  <c r="L1760" i="2"/>
  <c r="L1759" i="2"/>
  <c r="L1758" i="2"/>
  <c r="L1757" i="2"/>
  <c r="L1756" i="2"/>
  <c r="L1755" i="2"/>
  <c r="L1754" i="2"/>
  <c r="L1753" i="2"/>
  <c r="L1752" i="2"/>
  <c r="L1751" i="2"/>
  <c r="L1750" i="2"/>
  <c r="L1749" i="2"/>
  <c r="L1748" i="2"/>
  <c r="L1747" i="2"/>
  <c r="L1746" i="2"/>
  <c r="L1745" i="2"/>
  <c r="L1744" i="2"/>
  <c r="L1743" i="2"/>
  <c r="L1742" i="2"/>
  <c r="L1741" i="2"/>
  <c r="L1740" i="2"/>
  <c r="L1739" i="2"/>
  <c r="L1738" i="2"/>
  <c r="L1737" i="2"/>
  <c r="L1736" i="2"/>
  <c r="L1735" i="2"/>
  <c r="L1734" i="2"/>
  <c r="L1733" i="2"/>
  <c r="L1732" i="2"/>
  <c r="L1731" i="2"/>
  <c r="L1730" i="2"/>
  <c r="L1729" i="2"/>
  <c r="L1728" i="2"/>
  <c r="L1727" i="2"/>
  <c r="L1726" i="2"/>
  <c r="L1725" i="2"/>
  <c r="L1724" i="2"/>
  <c r="L1723" i="2"/>
  <c r="L1722" i="2"/>
  <c r="L1721" i="2"/>
  <c r="L1720" i="2"/>
  <c r="L1719" i="2"/>
  <c r="L1718" i="2"/>
  <c r="L1717" i="2"/>
  <c r="L1716" i="2"/>
  <c r="L1715" i="2"/>
  <c r="L1714" i="2"/>
  <c r="L1713" i="2"/>
  <c r="L1712" i="2"/>
  <c r="L1711" i="2"/>
  <c r="L1710" i="2"/>
  <c r="L1709" i="2"/>
  <c r="L1708" i="2"/>
  <c r="L1707" i="2"/>
  <c r="L1706" i="2"/>
  <c r="L1705" i="2"/>
  <c r="L1704" i="2"/>
  <c r="L1703" i="2"/>
  <c r="L1702" i="2"/>
  <c r="L1701" i="2"/>
  <c r="L1700" i="2"/>
  <c r="L1699" i="2"/>
  <c r="L1698" i="2"/>
  <c r="L1697" i="2"/>
  <c r="L1696" i="2"/>
  <c r="L1695" i="2"/>
  <c r="L1694" i="2"/>
  <c r="L1693" i="2"/>
  <c r="L1692" i="2"/>
  <c r="L1691" i="2"/>
  <c r="L1690" i="2"/>
  <c r="L1689" i="2"/>
  <c r="L1688" i="2"/>
  <c r="L1687" i="2"/>
  <c r="L1686" i="2"/>
  <c r="L1685" i="2"/>
  <c r="L1684" i="2"/>
  <c r="L1683" i="2"/>
  <c r="L1682" i="2"/>
  <c r="L1681" i="2"/>
  <c r="L1680" i="2"/>
  <c r="L1679" i="2"/>
  <c r="L1678" i="2"/>
  <c r="L1677" i="2"/>
  <c r="L1676" i="2"/>
  <c r="L1675" i="2"/>
  <c r="L1674" i="2"/>
  <c r="L1673" i="2"/>
  <c r="L1672" i="2"/>
  <c r="L1671" i="2"/>
  <c r="L1670" i="2"/>
  <c r="L1669" i="2"/>
  <c r="L1668" i="2"/>
  <c r="L1667" i="2"/>
  <c r="L1666" i="2"/>
  <c r="L1665" i="2"/>
  <c r="L1664" i="2"/>
  <c r="L1663" i="2"/>
  <c r="L1662" i="2"/>
  <c r="L1661" i="2"/>
  <c r="L1660" i="2"/>
  <c r="L1659" i="2"/>
  <c r="L1658" i="2"/>
  <c r="L1657" i="2"/>
  <c r="L1656" i="2"/>
  <c r="L1655" i="2"/>
  <c r="L1654" i="2"/>
  <c r="L1653" i="2"/>
  <c r="L1652" i="2"/>
  <c r="L1651" i="2"/>
  <c r="L1650" i="2"/>
  <c r="L1649" i="2"/>
  <c r="L1648" i="2"/>
  <c r="L1647" i="2"/>
  <c r="L1646" i="2"/>
  <c r="L1645" i="2"/>
  <c r="L1644" i="2"/>
  <c r="L1643" i="2"/>
  <c r="L1642" i="2"/>
  <c r="L1641" i="2"/>
  <c r="L1640" i="2"/>
  <c r="L1639" i="2"/>
  <c r="L1638" i="2"/>
  <c r="L1637" i="2"/>
  <c r="L1636" i="2"/>
  <c r="L1635" i="2"/>
  <c r="L1634" i="2"/>
  <c r="L1633" i="2"/>
  <c r="L1632" i="2"/>
  <c r="L1631" i="2"/>
  <c r="L1630" i="2"/>
  <c r="L1629" i="2"/>
  <c r="L1628" i="2"/>
  <c r="L1627" i="2"/>
  <c r="L1626" i="2"/>
  <c r="L1625" i="2"/>
  <c r="L1624" i="2"/>
  <c r="L1623" i="2"/>
  <c r="L1622" i="2"/>
  <c r="L1621" i="2"/>
  <c r="L1620" i="2"/>
  <c r="L1619" i="2"/>
  <c r="L1618" i="2"/>
  <c r="L1617" i="2"/>
  <c r="L1616" i="2"/>
  <c r="L1615" i="2"/>
  <c r="L1614" i="2"/>
  <c r="L1613" i="2"/>
  <c r="L1612" i="2"/>
  <c r="L1611" i="2"/>
  <c r="L1610" i="2"/>
  <c r="L1609" i="2"/>
  <c r="L1608" i="2"/>
  <c r="L1607" i="2"/>
  <c r="L1606" i="2"/>
  <c r="L1605" i="2"/>
  <c r="L1604" i="2"/>
  <c r="L1603" i="2"/>
  <c r="L1602" i="2"/>
  <c r="L1601" i="2"/>
  <c r="L1600" i="2"/>
  <c r="L1599" i="2"/>
  <c r="L1598" i="2"/>
  <c r="L1597" i="2"/>
  <c r="L1596" i="2"/>
  <c r="L1595" i="2"/>
  <c r="L1594" i="2"/>
  <c r="L1593" i="2"/>
  <c r="L1592" i="2"/>
  <c r="L1591" i="2"/>
  <c r="L1590" i="2"/>
  <c r="L1589" i="2"/>
  <c r="L1588" i="2"/>
  <c r="L1587" i="2"/>
  <c r="L1586" i="2"/>
  <c r="L1585" i="2"/>
  <c r="L1584" i="2"/>
  <c r="L1583" i="2"/>
  <c r="L1582" i="2"/>
  <c r="L1581" i="2"/>
  <c r="L1580" i="2"/>
  <c r="L1579" i="2"/>
  <c r="L1578" i="2"/>
  <c r="L1577" i="2"/>
  <c r="L1576" i="2"/>
  <c r="L1575" i="2"/>
  <c r="L1574" i="2"/>
  <c r="L1573" i="2"/>
  <c r="L1572" i="2"/>
  <c r="L1571" i="2"/>
  <c r="L1570" i="2"/>
  <c r="L1569" i="2"/>
  <c r="L1568" i="2"/>
  <c r="L1567" i="2"/>
  <c r="L1566" i="2"/>
  <c r="L1565" i="2"/>
  <c r="L1564" i="2"/>
  <c r="L1563" i="2"/>
  <c r="L1562" i="2"/>
  <c r="L1561" i="2"/>
  <c r="L1560" i="2"/>
  <c r="L1559" i="2"/>
  <c r="L1558" i="2"/>
  <c r="L1557" i="2"/>
  <c r="L1556" i="2"/>
  <c r="L1555" i="2"/>
  <c r="L1554" i="2"/>
  <c r="L1553" i="2"/>
  <c r="L1552" i="2"/>
  <c r="L1551" i="2"/>
  <c r="L1550" i="2"/>
  <c r="L1549" i="2"/>
  <c r="L1548" i="2"/>
  <c r="L1547" i="2"/>
  <c r="L1546" i="2"/>
  <c r="L1545" i="2"/>
  <c r="L1544" i="2"/>
  <c r="L1543" i="2"/>
  <c r="L1542" i="2"/>
  <c r="L1541" i="2"/>
  <c r="L1540" i="2"/>
  <c r="L1539" i="2"/>
  <c r="L1538" i="2"/>
  <c r="L1537" i="2"/>
  <c r="L1536" i="2"/>
  <c r="L1535" i="2"/>
  <c r="L1534" i="2"/>
  <c r="L1533" i="2"/>
  <c r="L1532" i="2"/>
  <c r="L1531" i="2"/>
  <c r="L1530" i="2"/>
  <c r="L1529" i="2"/>
  <c r="L1528" i="2"/>
  <c r="L1527" i="2"/>
  <c r="L1526" i="2"/>
  <c r="L1525" i="2"/>
  <c r="L1524" i="2"/>
  <c r="L1523" i="2"/>
  <c r="L1522" i="2"/>
  <c r="L1521" i="2"/>
  <c r="L1520" i="2"/>
  <c r="L1519" i="2"/>
  <c r="L1518" i="2"/>
  <c r="L1517" i="2"/>
  <c r="L1516" i="2"/>
  <c r="L1515" i="2"/>
  <c r="L1514" i="2"/>
  <c r="L1513" i="2"/>
  <c r="L1512" i="2"/>
  <c r="L1511" i="2"/>
  <c r="L1510" i="2"/>
  <c r="L1509" i="2"/>
  <c r="L1508" i="2"/>
  <c r="L1507" i="2"/>
  <c r="L1506" i="2"/>
  <c r="L1505" i="2"/>
  <c r="L1504" i="2"/>
  <c r="L1503" i="2"/>
  <c r="L1502" i="2"/>
  <c r="L1501" i="2"/>
  <c r="L1500" i="2"/>
  <c r="L1499" i="2"/>
  <c r="L1498" i="2"/>
  <c r="L1497" i="2"/>
  <c r="L1496" i="2"/>
  <c r="L1495" i="2"/>
  <c r="L1494" i="2"/>
  <c r="L1493" i="2"/>
  <c r="L1492" i="2"/>
  <c r="L1491" i="2"/>
  <c r="L1490" i="2"/>
  <c r="L1489" i="2"/>
  <c r="L1488" i="2"/>
  <c r="L1487" i="2"/>
  <c r="L1486" i="2"/>
  <c r="L1485" i="2"/>
  <c r="L1484" i="2"/>
  <c r="L1483" i="2"/>
  <c r="L1482" i="2"/>
  <c r="L1481" i="2"/>
  <c r="L1480" i="2"/>
  <c r="L1479" i="2"/>
  <c r="L1478" i="2"/>
  <c r="L1477" i="2"/>
  <c r="L1476" i="2"/>
  <c r="L1475" i="2"/>
  <c r="L1474" i="2"/>
  <c r="L1473" i="2"/>
  <c r="L1472" i="2"/>
  <c r="L1471" i="2"/>
  <c r="L1470" i="2"/>
  <c r="L1469" i="2"/>
  <c r="L1468" i="2"/>
  <c r="L1467" i="2"/>
  <c r="L1466" i="2"/>
  <c r="L1465" i="2"/>
  <c r="L1464" i="2"/>
  <c r="L1463" i="2"/>
  <c r="L1462" i="2"/>
  <c r="L1461" i="2"/>
  <c r="L1460" i="2"/>
  <c r="L1459" i="2"/>
  <c r="L1458" i="2"/>
  <c r="L1457" i="2"/>
  <c r="L1456" i="2"/>
  <c r="L1455" i="2"/>
  <c r="L1454" i="2"/>
  <c r="L1453" i="2"/>
  <c r="L1452" i="2"/>
  <c r="L1451" i="2"/>
  <c r="L1450" i="2"/>
  <c r="L1449" i="2"/>
  <c r="L1448" i="2"/>
  <c r="L1447" i="2"/>
  <c r="L1446" i="2"/>
  <c r="L1445" i="2"/>
  <c r="L1444" i="2"/>
  <c r="L1443" i="2"/>
  <c r="L1442" i="2"/>
  <c r="L1441" i="2"/>
  <c r="L1440" i="2"/>
  <c r="L1439" i="2"/>
  <c r="L1438" i="2"/>
  <c r="L1437" i="2"/>
  <c r="L1436" i="2"/>
  <c r="L1435" i="2"/>
  <c r="L1434" i="2"/>
  <c r="L1433" i="2"/>
  <c r="L1432" i="2"/>
  <c r="L1431" i="2"/>
  <c r="L1430" i="2"/>
  <c r="L1429" i="2"/>
  <c r="L1428" i="2"/>
  <c r="L1427" i="2"/>
  <c r="L1426" i="2"/>
  <c r="L1425" i="2"/>
  <c r="L1424" i="2"/>
  <c r="L1423" i="2"/>
  <c r="L1422" i="2"/>
  <c r="L1421" i="2"/>
  <c r="L1420" i="2"/>
  <c r="L1419" i="2"/>
  <c r="L1418" i="2"/>
  <c r="L1417" i="2"/>
  <c r="L1416" i="2"/>
  <c r="L1415" i="2"/>
  <c r="L1414" i="2"/>
  <c r="L1413" i="2"/>
  <c r="L1412" i="2"/>
  <c r="L1411" i="2"/>
  <c r="L1410" i="2"/>
  <c r="L1409" i="2"/>
  <c r="L1408" i="2"/>
  <c r="L1407" i="2"/>
  <c r="L1406" i="2"/>
  <c r="L1405" i="2"/>
  <c r="L1404" i="2"/>
  <c r="L1403" i="2"/>
  <c r="L1402" i="2"/>
  <c r="L1401" i="2"/>
  <c r="L1400" i="2"/>
  <c r="L1399" i="2"/>
  <c r="L1398" i="2"/>
  <c r="L1397" i="2"/>
  <c r="L1396" i="2"/>
  <c r="L1395" i="2"/>
  <c r="L1394" i="2"/>
  <c r="L1393" i="2"/>
  <c r="L1392" i="2"/>
  <c r="L1391" i="2"/>
  <c r="L1390" i="2"/>
  <c r="L1389" i="2"/>
  <c r="L1388" i="2"/>
  <c r="L1387" i="2"/>
  <c r="L1386" i="2"/>
  <c r="L1385" i="2"/>
  <c r="L1384" i="2"/>
  <c r="L1383" i="2"/>
  <c r="L1382" i="2"/>
  <c r="L1381" i="2"/>
  <c r="L1380" i="2"/>
  <c r="L1379" i="2"/>
  <c r="L1378" i="2"/>
  <c r="L1377" i="2"/>
  <c r="L1376" i="2"/>
  <c r="L1375" i="2"/>
  <c r="L1374" i="2"/>
  <c r="L1373" i="2"/>
  <c r="L1372" i="2"/>
  <c r="L1371" i="2"/>
  <c r="L1370" i="2"/>
  <c r="L1369" i="2"/>
  <c r="L1368" i="2"/>
  <c r="L1367" i="2"/>
  <c r="L1366" i="2"/>
  <c r="L1365" i="2"/>
  <c r="L1364" i="2"/>
  <c r="L1363" i="2"/>
  <c r="L1362" i="2"/>
  <c r="L1361" i="2"/>
  <c r="L1360" i="2"/>
  <c r="L1359" i="2"/>
  <c r="L1358" i="2"/>
  <c r="L1357" i="2"/>
  <c r="L1356" i="2"/>
  <c r="L1355" i="2"/>
  <c r="L1354" i="2"/>
  <c r="L1353" i="2"/>
  <c r="L1352" i="2"/>
  <c r="L1351" i="2"/>
  <c r="L1350" i="2"/>
  <c r="L1349" i="2"/>
  <c r="L1348" i="2"/>
  <c r="L1347" i="2"/>
  <c r="L1346" i="2"/>
  <c r="L1345" i="2"/>
  <c r="L1344" i="2"/>
  <c r="L1343" i="2"/>
  <c r="L1342" i="2"/>
  <c r="L1341" i="2"/>
  <c r="L1340" i="2"/>
  <c r="L1339" i="2"/>
  <c r="L1338" i="2"/>
  <c r="L1337" i="2"/>
  <c r="L1336" i="2"/>
  <c r="L1335" i="2"/>
  <c r="L1334" i="2"/>
  <c r="L1333" i="2"/>
  <c r="L1332" i="2"/>
  <c r="L1331" i="2"/>
  <c r="L1330" i="2"/>
  <c r="L1329" i="2"/>
  <c r="L1328" i="2"/>
  <c r="L1327" i="2"/>
  <c r="L1326" i="2"/>
  <c r="L1325" i="2"/>
  <c r="L1324" i="2"/>
  <c r="L1323" i="2"/>
  <c r="L1322" i="2"/>
  <c r="L1321" i="2"/>
  <c r="L1320" i="2"/>
  <c r="L1319" i="2"/>
  <c r="L1318" i="2"/>
  <c r="L1317" i="2"/>
  <c r="L1316" i="2"/>
  <c r="L1315" i="2"/>
  <c r="L1314" i="2"/>
  <c r="L1313" i="2"/>
  <c r="L1312" i="2"/>
  <c r="L1311" i="2"/>
  <c r="L1310" i="2"/>
  <c r="L1309" i="2"/>
  <c r="L1308" i="2"/>
  <c r="L1307" i="2"/>
  <c r="L1306" i="2"/>
  <c r="L1305" i="2"/>
  <c r="L1304" i="2"/>
  <c r="L1303" i="2"/>
  <c r="L1302" i="2"/>
  <c r="L1301" i="2"/>
  <c r="L1300" i="2"/>
  <c r="L1299" i="2"/>
  <c r="L1298" i="2"/>
  <c r="L1297" i="2"/>
  <c r="L1296" i="2"/>
  <c r="L1295" i="2"/>
  <c r="L1294" i="2"/>
  <c r="L1293" i="2"/>
  <c r="L1292" i="2"/>
  <c r="L1291" i="2"/>
  <c r="L1290" i="2"/>
  <c r="L1289" i="2"/>
  <c r="L1288" i="2"/>
  <c r="L1287" i="2"/>
  <c r="L1286" i="2"/>
  <c r="L1285" i="2"/>
  <c r="L1284" i="2"/>
  <c r="L1283" i="2"/>
  <c r="L1282" i="2"/>
  <c r="L1281" i="2"/>
  <c r="L1280" i="2"/>
  <c r="L1279" i="2"/>
  <c r="L1278" i="2"/>
  <c r="L1277" i="2"/>
  <c r="L1276" i="2"/>
  <c r="L1275" i="2"/>
  <c r="L1274" i="2"/>
  <c r="L1273" i="2"/>
  <c r="L1272" i="2"/>
  <c r="L1271" i="2"/>
  <c r="L1270" i="2"/>
  <c r="L1269" i="2"/>
  <c r="L1268" i="2"/>
  <c r="L1267" i="2"/>
  <c r="L1266" i="2"/>
  <c r="L1265" i="2"/>
  <c r="L1264" i="2"/>
  <c r="L1263" i="2"/>
  <c r="L1262" i="2"/>
  <c r="L1261" i="2"/>
  <c r="L1260" i="2"/>
  <c r="L1259" i="2"/>
  <c r="L1258" i="2"/>
  <c r="L1257" i="2"/>
  <c r="L1256" i="2"/>
  <c r="L1255" i="2"/>
  <c r="L1254" i="2"/>
  <c r="L1253" i="2"/>
  <c r="L1252" i="2"/>
  <c r="L1251" i="2"/>
  <c r="L1250" i="2"/>
  <c r="L1249" i="2"/>
  <c r="L1248" i="2"/>
  <c r="L1247" i="2"/>
  <c r="L1246" i="2"/>
  <c r="L1245" i="2"/>
  <c r="L1244" i="2"/>
  <c r="L1243" i="2"/>
  <c r="L1242" i="2"/>
  <c r="L1241" i="2"/>
  <c r="L1240" i="2"/>
  <c r="L1239" i="2"/>
  <c r="L1238" i="2"/>
  <c r="L1237" i="2"/>
  <c r="L1236" i="2"/>
  <c r="L1235" i="2"/>
  <c r="L1234" i="2"/>
  <c r="L1233" i="2"/>
  <c r="L1232" i="2"/>
  <c r="L1231" i="2"/>
  <c r="L1230" i="2"/>
  <c r="L1229" i="2"/>
  <c r="L1228" i="2"/>
  <c r="L1227" i="2"/>
  <c r="L1226" i="2"/>
  <c r="L1225" i="2"/>
  <c r="L1224" i="2"/>
  <c r="L1223" i="2"/>
  <c r="L1222" i="2"/>
  <c r="L1221" i="2"/>
  <c r="L1220" i="2"/>
  <c r="L1219" i="2"/>
  <c r="L1218" i="2"/>
  <c r="L1217" i="2"/>
  <c r="L1216" i="2"/>
  <c r="L1215" i="2"/>
  <c r="L1214" i="2"/>
  <c r="L1213" i="2"/>
  <c r="L1212" i="2"/>
  <c r="L1211" i="2"/>
  <c r="L1210" i="2"/>
  <c r="L1209" i="2"/>
  <c r="L1208" i="2"/>
  <c r="L1207" i="2"/>
  <c r="L1206" i="2"/>
  <c r="L1205" i="2"/>
  <c r="L1204" i="2"/>
  <c r="L1203" i="2"/>
  <c r="L1202" i="2"/>
  <c r="L1201" i="2"/>
  <c r="L1200" i="2"/>
  <c r="L1199" i="2"/>
  <c r="L1198" i="2"/>
  <c r="L1197" i="2"/>
  <c r="L1196" i="2"/>
  <c r="L1195" i="2"/>
  <c r="L1194" i="2"/>
  <c r="L1193" i="2"/>
  <c r="L1192" i="2"/>
  <c r="L1191" i="2"/>
  <c r="L1190" i="2"/>
  <c r="L1189" i="2"/>
  <c r="L1188" i="2"/>
  <c r="L1187" i="2"/>
  <c r="L1186" i="2"/>
  <c r="L1185" i="2"/>
  <c r="L1184" i="2"/>
  <c r="L1183" i="2"/>
  <c r="L1182" i="2"/>
  <c r="L1181" i="2"/>
  <c r="L1180" i="2"/>
  <c r="L1179" i="2"/>
  <c r="L1178" i="2"/>
  <c r="L1177" i="2"/>
  <c r="L1176" i="2"/>
  <c r="L1175" i="2"/>
  <c r="L1174" i="2"/>
  <c r="L1173" i="2"/>
  <c r="L1172" i="2"/>
  <c r="L1171" i="2"/>
  <c r="L1170" i="2"/>
  <c r="L1169" i="2"/>
  <c r="L1168" i="2"/>
  <c r="L1167" i="2"/>
  <c r="L1166" i="2"/>
  <c r="L1165" i="2"/>
  <c r="L1164" i="2"/>
  <c r="L1163" i="2"/>
  <c r="L1162" i="2"/>
  <c r="L1161" i="2"/>
  <c r="L1160" i="2"/>
  <c r="L1159" i="2"/>
  <c r="L1158" i="2"/>
  <c r="L1157" i="2"/>
  <c r="L1156" i="2"/>
  <c r="L1155" i="2"/>
  <c r="L1154" i="2"/>
  <c r="L1153" i="2"/>
  <c r="L1152" i="2"/>
  <c r="L1151" i="2"/>
  <c r="L1150" i="2"/>
  <c r="L1149" i="2"/>
  <c r="L1148" i="2"/>
  <c r="L1147" i="2"/>
  <c r="L1146" i="2"/>
  <c r="L1145" i="2"/>
  <c r="L1144" i="2"/>
  <c r="L1143" i="2"/>
  <c r="L1142" i="2"/>
  <c r="L1141" i="2"/>
  <c r="L1140" i="2"/>
  <c r="L1139" i="2"/>
  <c r="L1138" i="2"/>
  <c r="L1137" i="2"/>
  <c r="L1136" i="2"/>
  <c r="L1135" i="2"/>
  <c r="L1134" i="2"/>
  <c r="L1133" i="2"/>
  <c r="L1132" i="2"/>
  <c r="L1131" i="2"/>
  <c r="L1130" i="2"/>
  <c r="L1129" i="2"/>
  <c r="L1128" i="2"/>
  <c r="L1127" i="2"/>
  <c r="L1126" i="2"/>
  <c r="L1125" i="2"/>
  <c r="L1124" i="2"/>
  <c r="L1123" i="2"/>
  <c r="L1122" i="2"/>
  <c r="L1121" i="2"/>
  <c r="L1120" i="2"/>
  <c r="L1119" i="2"/>
  <c r="L1118" i="2"/>
  <c r="L1117" i="2"/>
  <c r="L1116" i="2"/>
  <c r="L1115" i="2"/>
  <c r="L1114" i="2"/>
  <c r="L1113" i="2"/>
  <c r="L1112" i="2"/>
  <c r="L1111" i="2"/>
  <c r="L1110" i="2"/>
  <c r="L1109" i="2"/>
  <c r="L1108" i="2"/>
  <c r="L1107" i="2"/>
  <c r="L1106" i="2"/>
  <c r="L1105" i="2"/>
  <c r="L1104" i="2"/>
  <c r="L1103" i="2"/>
  <c r="L1102" i="2"/>
  <c r="L1101" i="2"/>
  <c r="L1100" i="2"/>
  <c r="L1099" i="2"/>
  <c r="L1098" i="2"/>
  <c r="L1097" i="2"/>
  <c r="L1096" i="2"/>
  <c r="L1095" i="2"/>
  <c r="L1094" i="2"/>
  <c r="L1093" i="2"/>
  <c r="L1092" i="2"/>
  <c r="L1091" i="2"/>
  <c r="L1090" i="2"/>
  <c r="L1089" i="2"/>
  <c r="L1088" i="2"/>
  <c r="L1087" i="2"/>
  <c r="L1086" i="2"/>
  <c r="L1085" i="2"/>
  <c r="L1084" i="2"/>
  <c r="L1083" i="2"/>
  <c r="L1082" i="2"/>
  <c r="L1081" i="2"/>
  <c r="L1080" i="2"/>
  <c r="L1079" i="2"/>
  <c r="L1078" i="2"/>
  <c r="L1077" i="2"/>
  <c r="L1076" i="2"/>
  <c r="L1075" i="2"/>
  <c r="L1074" i="2"/>
  <c r="L1073" i="2"/>
  <c r="L1072" i="2"/>
  <c r="L1071" i="2"/>
  <c r="L1070" i="2"/>
  <c r="L1069" i="2"/>
  <c r="L1068" i="2"/>
  <c r="L1067" i="2"/>
  <c r="L1066" i="2"/>
  <c r="L1065" i="2"/>
  <c r="L1064" i="2"/>
  <c r="L1063" i="2"/>
  <c r="L1062" i="2"/>
  <c r="L1061" i="2"/>
  <c r="L1060" i="2"/>
  <c r="L1059" i="2"/>
  <c r="L1058" i="2"/>
  <c r="L1057" i="2"/>
  <c r="L1056" i="2"/>
  <c r="L1055" i="2"/>
  <c r="L1054" i="2"/>
  <c r="L1053" i="2"/>
  <c r="L1052" i="2"/>
  <c r="L1051" i="2"/>
  <c r="L1050" i="2"/>
  <c r="L1049" i="2"/>
  <c r="L1048" i="2"/>
  <c r="L1047" i="2"/>
  <c r="L1046" i="2"/>
  <c r="L1045" i="2"/>
  <c r="L1044" i="2"/>
  <c r="L1043" i="2"/>
  <c r="L1042" i="2"/>
  <c r="L1041" i="2"/>
  <c r="L1040" i="2"/>
  <c r="L1039" i="2"/>
  <c r="L1038" i="2"/>
  <c r="L1037" i="2"/>
  <c r="L1036" i="2"/>
  <c r="L1035" i="2"/>
  <c r="L1034" i="2"/>
  <c r="L1033" i="2"/>
  <c r="L1032" i="2"/>
  <c r="L1031" i="2"/>
  <c r="L1030" i="2"/>
  <c r="L1029" i="2"/>
  <c r="L1028" i="2"/>
  <c r="L1027" i="2"/>
  <c r="L1026" i="2"/>
  <c r="L1025" i="2"/>
  <c r="L1024" i="2"/>
  <c r="L1023" i="2"/>
  <c r="L1022" i="2"/>
  <c r="L1021" i="2"/>
  <c r="L1020" i="2"/>
  <c r="L1019" i="2"/>
  <c r="L1018" i="2"/>
  <c r="L1017" i="2"/>
  <c r="L1016" i="2"/>
  <c r="L1015" i="2"/>
  <c r="L1014" i="2"/>
  <c r="L1013" i="2"/>
  <c r="L1012" i="2"/>
  <c r="L1011" i="2"/>
  <c r="L1010" i="2"/>
  <c r="L1009" i="2"/>
  <c r="L1008" i="2"/>
  <c r="L1007" i="2"/>
  <c r="L1006" i="2"/>
  <c r="L1005" i="2"/>
  <c r="L1004" i="2"/>
  <c r="L1003" i="2"/>
  <c r="L1002" i="2"/>
  <c r="L1001" i="2"/>
  <c r="L1000" i="2"/>
  <c r="L999" i="2"/>
  <c r="L998" i="2"/>
  <c r="L997" i="2"/>
  <c r="L996" i="2"/>
  <c r="L995" i="2"/>
  <c r="L994" i="2"/>
  <c r="L993" i="2"/>
  <c r="L992" i="2"/>
  <c r="L991" i="2"/>
  <c r="L990" i="2"/>
  <c r="L989" i="2"/>
  <c r="L988" i="2"/>
  <c r="L987" i="2"/>
  <c r="L986" i="2"/>
  <c r="L985" i="2"/>
  <c r="L984" i="2"/>
  <c r="L983" i="2"/>
  <c r="L982" i="2"/>
  <c r="L981" i="2"/>
  <c r="L980" i="2"/>
  <c r="L979" i="2"/>
  <c r="L978" i="2"/>
  <c r="L977" i="2"/>
  <c r="L976" i="2"/>
  <c r="L975" i="2"/>
  <c r="L974" i="2"/>
  <c r="L973" i="2"/>
  <c r="L972" i="2"/>
  <c r="L971" i="2"/>
  <c r="L970" i="2"/>
  <c r="L969" i="2"/>
  <c r="L968" i="2"/>
  <c r="L967" i="2"/>
  <c r="L966" i="2"/>
  <c r="L965" i="2"/>
  <c r="L964" i="2"/>
  <c r="L963" i="2"/>
  <c r="L962" i="2"/>
  <c r="L961" i="2"/>
  <c r="L960" i="2"/>
  <c r="L959" i="2"/>
  <c r="L958" i="2"/>
  <c r="L957" i="2"/>
  <c r="L956" i="2"/>
  <c r="L955" i="2"/>
  <c r="L954" i="2"/>
  <c r="L953" i="2"/>
  <c r="L952" i="2"/>
  <c r="L951" i="2"/>
  <c r="L950" i="2"/>
  <c r="L949" i="2"/>
  <c r="L948" i="2"/>
  <c r="L947" i="2"/>
  <c r="L946" i="2"/>
  <c r="L945" i="2"/>
  <c r="L944" i="2"/>
  <c r="L943" i="2"/>
  <c r="L942" i="2"/>
  <c r="L941" i="2"/>
  <c r="L940" i="2"/>
  <c r="L939" i="2"/>
  <c r="L938" i="2"/>
  <c r="L937" i="2"/>
  <c r="L936" i="2"/>
  <c r="L935" i="2"/>
  <c r="L934" i="2"/>
  <c r="L933" i="2"/>
  <c r="L932" i="2"/>
  <c r="L931" i="2"/>
  <c r="L930" i="2"/>
  <c r="L929" i="2"/>
  <c r="L928" i="2"/>
  <c r="L927" i="2"/>
  <c r="L926" i="2"/>
  <c r="L925" i="2"/>
  <c r="L924" i="2"/>
  <c r="L923" i="2"/>
  <c r="L922" i="2"/>
  <c r="L921" i="2"/>
  <c r="L920" i="2"/>
  <c r="L919" i="2"/>
  <c r="L918" i="2"/>
  <c r="L917" i="2"/>
  <c r="L916" i="2"/>
  <c r="L915" i="2"/>
  <c r="L914" i="2"/>
  <c r="L913" i="2"/>
  <c r="L912" i="2"/>
  <c r="L911" i="2"/>
  <c r="L910" i="2"/>
  <c r="L909" i="2"/>
  <c r="L908" i="2"/>
  <c r="L907" i="2"/>
  <c r="L906" i="2"/>
  <c r="L905" i="2"/>
  <c r="L904" i="2"/>
  <c r="L903" i="2"/>
  <c r="L902" i="2"/>
  <c r="L901" i="2"/>
  <c r="L900" i="2"/>
  <c r="L899" i="2"/>
  <c r="L898" i="2"/>
  <c r="L897" i="2"/>
  <c r="L896" i="2"/>
  <c r="L895" i="2"/>
  <c r="L894" i="2"/>
  <c r="L893" i="2"/>
  <c r="L892" i="2"/>
  <c r="L891" i="2"/>
  <c r="L890" i="2"/>
  <c r="L889" i="2"/>
  <c r="L888" i="2"/>
  <c r="L887" i="2"/>
  <c r="L886" i="2"/>
  <c r="L885" i="2"/>
  <c r="L884" i="2"/>
  <c r="L883" i="2"/>
  <c r="L882" i="2"/>
  <c r="L881" i="2"/>
  <c r="L880" i="2"/>
  <c r="L879" i="2"/>
  <c r="L878" i="2"/>
  <c r="L877" i="2"/>
  <c r="L876" i="2"/>
  <c r="L875" i="2"/>
  <c r="L874" i="2"/>
  <c r="L873" i="2"/>
  <c r="L872" i="2"/>
  <c r="L871" i="2"/>
  <c r="L870" i="2"/>
  <c r="L869" i="2"/>
  <c r="L868" i="2"/>
  <c r="L867" i="2"/>
  <c r="L866" i="2"/>
  <c r="L865" i="2"/>
  <c r="L864" i="2"/>
  <c r="L863" i="2"/>
  <c r="L862" i="2"/>
  <c r="L861" i="2"/>
  <c r="L860" i="2"/>
  <c r="L859" i="2"/>
  <c r="L858" i="2"/>
  <c r="L857" i="2"/>
  <c r="L856" i="2"/>
  <c r="L855" i="2"/>
  <c r="L854" i="2"/>
  <c r="L853" i="2"/>
  <c r="L852" i="2"/>
  <c r="L851" i="2"/>
  <c r="L850" i="2"/>
  <c r="L849" i="2"/>
  <c r="L848" i="2"/>
  <c r="L847" i="2"/>
  <c r="L846" i="2"/>
  <c r="L845" i="2"/>
  <c r="L844" i="2"/>
  <c r="L843" i="2"/>
  <c r="L842" i="2"/>
  <c r="L841" i="2"/>
  <c r="L840" i="2"/>
  <c r="L839" i="2"/>
  <c r="L838" i="2"/>
  <c r="L837" i="2"/>
  <c r="L836" i="2"/>
  <c r="L835" i="2"/>
  <c r="L834" i="2"/>
  <c r="L833" i="2"/>
  <c r="L832" i="2"/>
  <c r="L831" i="2"/>
  <c r="L830" i="2"/>
  <c r="L829" i="2"/>
  <c r="L828" i="2"/>
  <c r="L827" i="2"/>
  <c r="L826" i="2"/>
  <c r="L825" i="2"/>
  <c r="L824" i="2"/>
  <c r="L823" i="2"/>
  <c r="L822" i="2"/>
  <c r="L821" i="2"/>
  <c r="L820" i="2"/>
  <c r="L819" i="2"/>
  <c r="L818" i="2"/>
  <c r="L817" i="2"/>
  <c r="L816" i="2"/>
  <c r="L815" i="2"/>
  <c r="L814" i="2"/>
  <c r="L813" i="2"/>
  <c r="L812" i="2"/>
  <c r="L811" i="2"/>
  <c r="L810" i="2"/>
  <c r="L809" i="2"/>
  <c r="L808" i="2"/>
  <c r="L807" i="2"/>
  <c r="L806" i="2"/>
  <c r="L805" i="2"/>
  <c r="L804" i="2"/>
  <c r="L803" i="2"/>
  <c r="L802" i="2"/>
  <c r="L801" i="2"/>
  <c r="L800" i="2"/>
  <c r="L799" i="2"/>
  <c r="L798" i="2"/>
  <c r="L797" i="2"/>
  <c r="L796" i="2"/>
  <c r="L795" i="2"/>
  <c r="L794" i="2"/>
  <c r="L793" i="2"/>
  <c r="L792" i="2"/>
  <c r="L791" i="2"/>
  <c r="L790" i="2"/>
  <c r="L789" i="2"/>
  <c r="L788" i="2"/>
  <c r="L787" i="2"/>
  <c r="L786" i="2"/>
  <c r="L785" i="2"/>
  <c r="L784" i="2"/>
  <c r="L783" i="2"/>
  <c r="L782" i="2"/>
  <c r="L781" i="2"/>
  <c r="L780" i="2"/>
  <c r="L779" i="2"/>
  <c r="L778" i="2"/>
  <c r="L777" i="2"/>
  <c r="L776" i="2"/>
  <c r="L775" i="2"/>
  <c r="L774" i="2"/>
  <c r="L773" i="2"/>
  <c r="L772" i="2"/>
  <c r="L771" i="2"/>
  <c r="L770" i="2"/>
  <c r="L769" i="2"/>
  <c r="L768" i="2"/>
  <c r="L767" i="2"/>
  <c r="L766" i="2"/>
  <c r="L765" i="2"/>
  <c r="L764" i="2"/>
  <c r="L763" i="2"/>
  <c r="L762" i="2"/>
  <c r="L761" i="2"/>
  <c r="L760" i="2"/>
  <c r="L759" i="2"/>
  <c r="L758" i="2"/>
  <c r="L757" i="2"/>
  <c r="L756" i="2"/>
  <c r="L755" i="2"/>
  <c r="L754" i="2"/>
  <c r="L753" i="2"/>
  <c r="L752" i="2"/>
  <c r="L751" i="2"/>
  <c r="L750" i="2"/>
  <c r="L749" i="2"/>
  <c r="L748" i="2"/>
  <c r="L747" i="2"/>
  <c r="L746" i="2"/>
  <c r="L745" i="2"/>
  <c r="L744" i="2"/>
  <c r="L743" i="2"/>
  <c r="L742" i="2"/>
  <c r="L741" i="2"/>
  <c r="L740" i="2"/>
  <c r="L739" i="2"/>
  <c r="L738" i="2"/>
  <c r="L737" i="2"/>
  <c r="L736" i="2"/>
  <c r="L735" i="2"/>
  <c r="L734" i="2"/>
  <c r="L733" i="2"/>
  <c r="L732" i="2"/>
  <c r="L731" i="2"/>
  <c r="L730" i="2"/>
  <c r="L729" i="2"/>
  <c r="L728" i="2"/>
  <c r="L727" i="2"/>
  <c r="L726" i="2"/>
  <c r="L725" i="2"/>
  <c r="L724" i="2"/>
  <c r="L723" i="2"/>
  <c r="L722" i="2"/>
  <c r="L721" i="2"/>
  <c r="L720" i="2"/>
  <c r="L719" i="2"/>
  <c r="L718" i="2"/>
  <c r="L717" i="2"/>
  <c r="L716" i="2"/>
  <c r="L715" i="2"/>
  <c r="L714" i="2"/>
  <c r="L713" i="2"/>
  <c r="L712" i="2"/>
  <c r="L711" i="2"/>
  <c r="L710" i="2"/>
  <c r="L709" i="2"/>
  <c r="L708" i="2"/>
  <c r="L707" i="2"/>
  <c r="L706" i="2"/>
  <c r="L705" i="2"/>
  <c r="L704" i="2"/>
  <c r="L703" i="2"/>
  <c r="L702" i="2"/>
  <c r="L701" i="2"/>
  <c r="L700" i="2"/>
  <c r="L699" i="2"/>
  <c r="L698" i="2"/>
  <c r="L697" i="2"/>
  <c r="L696" i="2"/>
  <c r="L695" i="2"/>
  <c r="L694" i="2"/>
  <c r="L693" i="2"/>
  <c r="L692" i="2"/>
  <c r="L691" i="2"/>
  <c r="L690" i="2"/>
  <c r="L689" i="2"/>
  <c r="L688" i="2"/>
  <c r="L687" i="2"/>
  <c r="L686" i="2"/>
  <c r="L685" i="2"/>
  <c r="L684" i="2"/>
  <c r="L683" i="2"/>
  <c r="L682" i="2"/>
  <c r="L681" i="2"/>
  <c r="L680" i="2"/>
  <c r="L679" i="2"/>
  <c r="L678" i="2"/>
  <c r="L677" i="2"/>
  <c r="L676" i="2"/>
  <c r="L675" i="2"/>
  <c r="L674" i="2"/>
  <c r="L673" i="2"/>
  <c r="L672" i="2"/>
  <c r="L671" i="2"/>
  <c r="L670" i="2"/>
  <c r="L669" i="2"/>
  <c r="L668" i="2"/>
  <c r="L667" i="2"/>
  <c r="L666" i="2"/>
  <c r="L665" i="2"/>
  <c r="L664" i="2"/>
  <c r="L663" i="2"/>
  <c r="L662" i="2"/>
  <c r="L661" i="2"/>
  <c r="L660" i="2"/>
  <c r="L659" i="2"/>
  <c r="L658" i="2"/>
  <c r="L657" i="2"/>
  <c r="L656" i="2"/>
  <c r="L655" i="2"/>
  <c r="L654" i="2"/>
  <c r="L653" i="2"/>
  <c r="L652" i="2"/>
  <c r="L651" i="2"/>
  <c r="L650" i="2"/>
  <c r="L649" i="2"/>
  <c r="L648" i="2"/>
  <c r="L647" i="2"/>
  <c r="L646" i="2"/>
  <c r="L645" i="2"/>
  <c r="L644" i="2"/>
  <c r="L643" i="2"/>
  <c r="L642" i="2"/>
  <c r="L641" i="2"/>
  <c r="L640" i="2"/>
  <c r="L639" i="2"/>
  <c r="L638" i="2"/>
  <c r="L637" i="2"/>
  <c r="L636" i="2"/>
  <c r="L635" i="2"/>
  <c r="L634" i="2"/>
  <c r="L633" i="2"/>
  <c r="L632" i="2"/>
  <c r="L631" i="2"/>
  <c r="L630" i="2"/>
  <c r="L629" i="2"/>
  <c r="L628" i="2"/>
  <c r="L627" i="2"/>
  <c r="L626" i="2"/>
  <c r="L625" i="2"/>
  <c r="L624" i="2"/>
  <c r="L623" i="2"/>
  <c r="L622" i="2"/>
  <c r="L621" i="2"/>
  <c r="L620" i="2"/>
  <c r="L619" i="2"/>
  <c r="L618" i="2"/>
  <c r="L617" i="2"/>
  <c r="L616" i="2"/>
  <c r="L615" i="2"/>
  <c r="L614" i="2"/>
  <c r="L613" i="2"/>
  <c r="L612" i="2"/>
  <c r="L611" i="2"/>
  <c r="L610" i="2"/>
  <c r="L609" i="2"/>
  <c r="L608" i="2"/>
  <c r="L607" i="2"/>
  <c r="L606" i="2"/>
  <c r="L605" i="2"/>
  <c r="L604" i="2"/>
  <c r="L603" i="2"/>
  <c r="L602" i="2"/>
  <c r="L601" i="2"/>
  <c r="L600" i="2"/>
  <c r="L599" i="2"/>
  <c r="L598" i="2"/>
  <c r="L597" i="2"/>
  <c r="L596" i="2"/>
  <c r="L595" i="2"/>
  <c r="L594" i="2"/>
  <c r="L593" i="2"/>
  <c r="L592" i="2"/>
  <c r="L591" i="2"/>
  <c r="L590" i="2"/>
  <c r="L589" i="2"/>
  <c r="L588" i="2"/>
  <c r="L587" i="2"/>
  <c r="L586" i="2"/>
  <c r="L585" i="2"/>
  <c r="L584" i="2"/>
  <c r="L583" i="2"/>
  <c r="L582" i="2"/>
  <c r="L581" i="2"/>
  <c r="L580" i="2"/>
  <c r="L579" i="2"/>
  <c r="L578" i="2"/>
  <c r="L577" i="2"/>
  <c r="L576" i="2"/>
  <c r="L575" i="2"/>
  <c r="L574" i="2"/>
  <c r="L573" i="2"/>
  <c r="L572" i="2"/>
  <c r="L571" i="2"/>
  <c r="L570" i="2"/>
  <c r="L569" i="2"/>
  <c r="L568" i="2"/>
  <c r="L567" i="2"/>
  <c r="L566" i="2"/>
  <c r="L565" i="2"/>
  <c r="L564" i="2"/>
  <c r="L563" i="2"/>
  <c r="L562" i="2"/>
  <c r="L561" i="2"/>
  <c r="L560" i="2"/>
  <c r="L7" i="2"/>
  <c r="N8000" i="2"/>
  <c r="M8000" i="2"/>
  <c r="N7999" i="2"/>
  <c r="M7999" i="2"/>
  <c r="N7998" i="2"/>
  <c r="M7998" i="2"/>
  <c r="N7997" i="2"/>
  <c r="M7997" i="2"/>
  <c r="N7996" i="2"/>
  <c r="M7996" i="2"/>
  <c r="N7995" i="2"/>
  <c r="M7995" i="2"/>
  <c r="N7994" i="2"/>
  <c r="M7994" i="2"/>
  <c r="N7993" i="2"/>
  <c r="M7993" i="2"/>
  <c r="N7992" i="2"/>
  <c r="M7992" i="2"/>
  <c r="N7991" i="2"/>
  <c r="M7991" i="2"/>
  <c r="N7990" i="2"/>
  <c r="M7990" i="2"/>
  <c r="N7989" i="2"/>
  <c r="M7989" i="2"/>
  <c r="N7988" i="2"/>
  <c r="M7988" i="2"/>
  <c r="N7987" i="2"/>
  <c r="M7987" i="2"/>
  <c r="N7986" i="2"/>
  <c r="M7986" i="2"/>
  <c r="N7985" i="2"/>
  <c r="M7985" i="2"/>
  <c r="N7984" i="2"/>
  <c r="M7984" i="2"/>
  <c r="N7983" i="2"/>
  <c r="M7983" i="2"/>
  <c r="N7982" i="2"/>
  <c r="M7982" i="2"/>
  <c r="N7981" i="2"/>
  <c r="M7981" i="2"/>
  <c r="N7980" i="2"/>
  <c r="M7980" i="2"/>
  <c r="N7979" i="2"/>
  <c r="M7979" i="2"/>
  <c r="N7978" i="2"/>
  <c r="M7978" i="2"/>
  <c r="N7977" i="2"/>
  <c r="M7977" i="2"/>
  <c r="N7976" i="2"/>
  <c r="M7976" i="2"/>
  <c r="N7975" i="2"/>
  <c r="M7975" i="2"/>
  <c r="N7974" i="2"/>
  <c r="M7974" i="2"/>
  <c r="N7973" i="2"/>
  <c r="M7973" i="2"/>
  <c r="N7972" i="2"/>
  <c r="M7972" i="2"/>
  <c r="N7971" i="2"/>
  <c r="M7971" i="2"/>
  <c r="N7970" i="2"/>
  <c r="M7970" i="2"/>
  <c r="N7969" i="2"/>
  <c r="M7969" i="2"/>
  <c r="N7968" i="2"/>
  <c r="M7968" i="2"/>
  <c r="N7967" i="2"/>
  <c r="M7967" i="2"/>
  <c r="N7966" i="2"/>
  <c r="M7966" i="2"/>
  <c r="N7965" i="2"/>
  <c r="M7965" i="2"/>
  <c r="N7964" i="2"/>
  <c r="M7964" i="2"/>
  <c r="N7963" i="2"/>
  <c r="M7963" i="2"/>
  <c r="N7962" i="2"/>
  <c r="M7962" i="2"/>
  <c r="N7961" i="2"/>
  <c r="M7961" i="2"/>
  <c r="N7960" i="2"/>
  <c r="M7960" i="2"/>
  <c r="N7959" i="2"/>
  <c r="M7959" i="2"/>
  <c r="N7958" i="2"/>
  <c r="M7958" i="2"/>
  <c r="N7957" i="2"/>
  <c r="M7957" i="2"/>
  <c r="N7956" i="2"/>
  <c r="M7956" i="2"/>
  <c r="N7955" i="2"/>
  <c r="M7955" i="2"/>
  <c r="N7954" i="2"/>
  <c r="M7954" i="2"/>
  <c r="N7953" i="2"/>
  <c r="M7953" i="2"/>
  <c r="N7952" i="2"/>
  <c r="M7952" i="2"/>
  <c r="N7951" i="2"/>
  <c r="M7951" i="2"/>
  <c r="N7950" i="2"/>
  <c r="M7950" i="2"/>
  <c r="N7949" i="2"/>
  <c r="M7949" i="2"/>
  <c r="N7948" i="2"/>
  <c r="M7948" i="2"/>
  <c r="N7947" i="2"/>
  <c r="M7947" i="2"/>
  <c r="N7946" i="2"/>
  <c r="M7946" i="2"/>
  <c r="N7945" i="2"/>
  <c r="M7945" i="2"/>
  <c r="N7944" i="2"/>
  <c r="M7944" i="2"/>
  <c r="N7943" i="2"/>
  <c r="M7943" i="2"/>
  <c r="N7942" i="2"/>
  <c r="M7942" i="2"/>
  <c r="N7941" i="2"/>
  <c r="M7941" i="2"/>
  <c r="N7940" i="2"/>
  <c r="M7940" i="2"/>
  <c r="N7939" i="2"/>
  <c r="M7939" i="2"/>
  <c r="N7938" i="2"/>
  <c r="M7938" i="2"/>
  <c r="N7937" i="2"/>
  <c r="M7937" i="2"/>
  <c r="N7936" i="2"/>
  <c r="M7936" i="2"/>
  <c r="N7935" i="2"/>
  <c r="M7935" i="2"/>
  <c r="N7934" i="2"/>
  <c r="M7934" i="2"/>
  <c r="N7933" i="2"/>
  <c r="M7933" i="2"/>
  <c r="N7932" i="2"/>
  <c r="M7932" i="2"/>
  <c r="N7931" i="2"/>
  <c r="M7931" i="2"/>
  <c r="N7930" i="2"/>
  <c r="M7930" i="2"/>
  <c r="N7929" i="2"/>
  <c r="M7929" i="2"/>
  <c r="N7928" i="2"/>
  <c r="M7928" i="2"/>
  <c r="N7927" i="2"/>
  <c r="M7927" i="2"/>
  <c r="N7926" i="2"/>
  <c r="M7926" i="2"/>
  <c r="N7925" i="2"/>
  <c r="M7925" i="2"/>
  <c r="N7924" i="2"/>
  <c r="M7924" i="2"/>
  <c r="N7923" i="2"/>
  <c r="M7923" i="2"/>
  <c r="N7922" i="2"/>
  <c r="M7922" i="2"/>
  <c r="N7921" i="2"/>
  <c r="M7921" i="2"/>
  <c r="N7920" i="2"/>
  <c r="M7920" i="2"/>
  <c r="N7919" i="2"/>
  <c r="M7919" i="2"/>
  <c r="N7918" i="2"/>
  <c r="M7918" i="2"/>
  <c r="N7917" i="2"/>
  <c r="M7917" i="2"/>
  <c r="N7916" i="2"/>
  <c r="M7916" i="2"/>
  <c r="N7915" i="2"/>
  <c r="M7915" i="2"/>
  <c r="N7914" i="2"/>
  <c r="M7914" i="2"/>
  <c r="N7913" i="2"/>
  <c r="M7913" i="2"/>
  <c r="N7912" i="2"/>
  <c r="M7912" i="2"/>
  <c r="N7911" i="2"/>
  <c r="M7911" i="2"/>
  <c r="N7910" i="2"/>
  <c r="M7910" i="2"/>
  <c r="N7909" i="2"/>
  <c r="M7909" i="2"/>
  <c r="N7908" i="2"/>
  <c r="M7908" i="2"/>
  <c r="N7907" i="2"/>
  <c r="M7907" i="2"/>
  <c r="N7906" i="2"/>
  <c r="M7906" i="2"/>
  <c r="N7905" i="2"/>
  <c r="M7905" i="2"/>
  <c r="N7904" i="2"/>
  <c r="M7904" i="2"/>
  <c r="N7903" i="2"/>
  <c r="M7903" i="2"/>
  <c r="N7902" i="2"/>
  <c r="M7902" i="2"/>
  <c r="N7901" i="2"/>
  <c r="M7901" i="2"/>
  <c r="N7900" i="2"/>
  <c r="M7900" i="2"/>
  <c r="N7899" i="2"/>
  <c r="M7899" i="2"/>
  <c r="N7898" i="2"/>
  <c r="M7898" i="2"/>
  <c r="N7897" i="2"/>
  <c r="M7897" i="2"/>
  <c r="N7896" i="2"/>
  <c r="M7896" i="2"/>
  <c r="N7895" i="2"/>
  <c r="M7895" i="2"/>
  <c r="N7894" i="2"/>
  <c r="M7894" i="2"/>
  <c r="N7893" i="2"/>
  <c r="M7893" i="2"/>
  <c r="N7892" i="2"/>
  <c r="M7892" i="2"/>
  <c r="N7891" i="2"/>
  <c r="M7891" i="2"/>
  <c r="N7890" i="2"/>
  <c r="M7890" i="2"/>
  <c r="N7889" i="2"/>
  <c r="M7889" i="2"/>
  <c r="N7888" i="2"/>
  <c r="M7888" i="2"/>
  <c r="N7887" i="2"/>
  <c r="M7887" i="2"/>
  <c r="N7886" i="2"/>
  <c r="M7886" i="2"/>
  <c r="N7885" i="2"/>
  <c r="M7885" i="2"/>
  <c r="N7884" i="2"/>
  <c r="M7884" i="2"/>
  <c r="N7883" i="2"/>
  <c r="M7883" i="2"/>
  <c r="N7882" i="2"/>
  <c r="M7882" i="2"/>
  <c r="N7881" i="2"/>
  <c r="M7881" i="2"/>
  <c r="N7880" i="2"/>
  <c r="M7880" i="2"/>
  <c r="N7879" i="2"/>
  <c r="M7879" i="2"/>
  <c r="N7878" i="2"/>
  <c r="M7878" i="2"/>
  <c r="N7877" i="2"/>
  <c r="M7877" i="2"/>
  <c r="N7876" i="2"/>
  <c r="M7876" i="2"/>
  <c r="N7875" i="2"/>
  <c r="M7875" i="2"/>
  <c r="N7874" i="2"/>
  <c r="M7874" i="2"/>
  <c r="N7873" i="2"/>
  <c r="M7873" i="2"/>
  <c r="N7872" i="2"/>
  <c r="M7872" i="2"/>
  <c r="N7871" i="2"/>
  <c r="M7871" i="2"/>
  <c r="N7870" i="2"/>
  <c r="M7870" i="2"/>
  <c r="N7869" i="2"/>
  <c r="M7869" i="2"/>
  <c r="N7868" i="2"/>
  <c r="M7868" i="2"/>
  <c r="N7867" i="2"/>
  <c r="M7867" i="2"/>
  <c r="N7866" i="2"/>
  <c r="M7866" i="2"/>
  <c r="N7865" i="2"/>
  <c r="M7865" i="2"/>
  <c r="N7864" i="2"/>
  <c r="M7864" i="2"/>
  <c r="N7863" i="2"/>
  <c r="M7863" i="2"/>
  <c r="N7862" i="2"/>
  <c r="M7862" i="2"/>
  <c r="N7861" i="2"/>
  <c r="M7861" i="2"/>
  <c r="N7860" i="2"/>
  <c r="M7860" i="2"/>
  <c r="N7859" i="2"/>
  <c r="M7859" i="2"/>
  <c r="N7858" i="2"/>
  <c r="M7858" i="2"/>
  <c r="N7857" i="2"/>
  <c r="M7857" i="2"/>
  <c r="N7856" i="2"/>
  <c r="M7856" i="2"/>
  <c r="N7855" i="2"/>
  <c r="M7855" i="2"/>
  <c r="N7854" i="2"/>
  <c r="M7854" i="2"/>
  <c r="N7853" i="2"/>
  <c r="M7853" i="2"/>
  <c r="N7852" i="2"/>
  <c r="M7852" i="2"/>
  <c r="N7851" i="2"/>
  <c r="M7851" i="2"/>
  <c r="N7850" i="2"/>
  <c r="M7850" i="2"/>
  <c r="N7849" i="2"/>
  <c r="M7849" i="2"/>
  <c r="N7848" i="2"/>
  <c r="M7848" i="2"/>
  <c r="N7847" i="2"/>
  <c r="M7847" i="2"/>
  <c r="N7846" i="2"/>
  <c r="M7846" i="2"/>
  <c r="N7845" i="2"/>
  <c r="M7845" i="2"/>
  <c r="N7844" i="2"/>
  <c r="M7844" i="2"/>
  <c r="N7843" i="2"/>
  <c r="M7843" i="2"/>
  <c r="N7842" i="2"/>
  <c r="M7842" i="2"/>
  <c r="N7841" i="2"/>
  <c r="M7841" i="2"/>
  <c r="N7840" i="2"/>
  <c r="M7840" i="2"/>
  <c r="N7839" i="2"/>
  <c r="M7839" i="2"/>
  <c r="N7838" i="2"/>
  <c r="M7838" i="2"/>
  <c r="N7837" i="2"/>
  <c r="M7837" i="2"/>
  <c r="N7836" i="2"/>
  <c r="M7836" i="2"/>
  <c r="N7835" i="2"/>
  <c r="M7835" i="2"/>
  <c r="N7834" i="2"/>
  <c r="M7834" i="2"/>
  <c r="N7833" i="2"/>
  <c r="M7833" i="2"/>
  <c r="N7832" i="2"/>
  <c r="M7832" i="2"/>
  <c r="N7831" i="2"/>
  <c r="M7831" i="2"/>
  <c r="N7830" i="2"/>
  <c r="M7830" i="2"/>
  <c r="N7829" i="2"/>
  <c r="M7829" i="2"/>
  <c r="N7828" i="2"/>
  <c r="M7828" i="2"/>
  <c r="N7827" i="2"/>
  <c r="M7827" i="2"/>
  <c r="N7826" i="2"/>
  <c r="M7826" i="2"/>
  <c r="N7825" i="2"/>
  <c r="M7825" i="2"/>
  <c r="N7824" i="2"/>
  <c r="M7824" i="2"/>
  <c r="N7823" i="2"/>
  <c r="M7823" i="2"/>
  <c r="N7822" i="2"/>
  <c r="M7822" i="2"/>
  <c r="N7821" i="2"/>
  <c r="M7821" i="2"/>
  <c r="N7820" i="2"/>
  <c r="M7820" i="2"/>
  <c r="N7819" i="2"/>
  <c r="M7819" i="2"/>
  <c r="N7818" i="2"/>
  <c r="M7818" i="2"/>
  <c r="N7817" i="2"/>
  <c r="M7817" i="2"/>
  <c r="N7816" i="2"/>
  <c r="M7816" i="2"/>
  <c r="N7815" i="2"/>
  <c r="M7815" i="2"/>
  <c r="N7814" i="2"/>
  <c r="M7814" i="2"/>
  <c r="N7813" i="2"/>
  <c r="M7813" i="2"/>
  <c r="N7812" i="2"/>
  <c r="M7812" i="2"/>
  <c r="N7811" i="2"/>
  <c r="M7811" i="2"/>
  <c r="N7810" i="2"/>
  <c r="M7810" i="2"/>
  <c r="N7809" i="2"/>
  <c r="M7809" i="2"/>
  <c r="N7808" i="2"/>
  <c r="M7808" i="2"/>
  <c r="N7807" i="2"/>
  <c r="M7807" i="2"/>
  <c r="N7806" i="2"/>
  <c r="M7806" i="2"/>
  <c r="N7805" i="2"/>
  <c r="M7805" i="2"/>
  <c r="N7804" i="2"/>
  <c r="M7804" i="2"/>
  <c r="N7803" i="2"/>
  <c r="M7803" i="2"/>
  <c r="N7802" i="2"/>
  <c r="M7802" i="2"/>
  <c r="N7801" i="2"/>
  <c r="M7801" i="2"/>
  <c r="N7800" i="2"/>
  <c r="M7800" i="2"/>
  <c r="N7799" i="2"/>
  <c r="M7799" i="2"/>
  <c r="N7798" i="2"/>
  <c r="M7798" i="2"/>
  <c r="N7797" i="2"/>
  <c r="M7797" i="2"/>
  <c r="N7796" i="2"/>
  <c r="M7796" i="2"/>
  <c r="N7795" i="2"/>
  <c r="M7795" i="2"/>
  <c r="N7794" i="2"/>
  <c r="M7794" i="2"/>
  <c r="N7793" i="2"/>
  <c r="M7793" i="2"/>
  <c r="N7792" i="2"/>
  <c r="M7792" i="2"/>
  <c r="N7791" i="2"/>
  <c r="M7791" i="2"/>
  <c r="N7790" i="2"/>
  <c r="M7790" i="2"/>
  <c r="N7789" i="2"/>
  <c r="M7789" i="2"/>
  <c r="N7788" i="2"/>
  <c r="M7788" i="2"/>
  <c r="N7787" i="2"/>
  <c r="M7787" i="2"/>
  <c r="N7786" i="2"/>
  <c r="M7786" i="2"/>
  <c r="N7785" i="2"/>
  <c r="M7785" i="2"/>
  <c r="N7784" i="2"/>
  <c r="M7784" i="2"/>
  <c r="N7783" i="2"/>
  <c r="M7783" i="2"/>
  <c r="N7782" i="2"/>
  <c r="M7782" i="2"/>
  <c r="N7781" i="2"/>
  <c r="M7781" i="2"/>
  <c r="N7780" i="2"/>
  <c r="M7780" i="2"/>
  <c r="N7779" i="2"/>
  <c r="M7779" i="2"/>
  <c r="N7778" i="2"/>
  <c r="M7778" i="2"/>
  <c r="N7777" i="2"/>
  <c r="M7777" i="2"/>
  <c r="N7776" i="2"/>
  <c r="M7776" i="2"/>
  <c r="N7775" i="2"/>
  <c r="M7775" i="2"/>
  <c r="N7774" i="2"/>
  <c r="M7774" i="2"/>
  <c r="N7773" i="2"/>
  <c r="M7773" i="2"/>
  <c r="N7772" i="2"/>
  <c r="M7772" i="2"/>
  <c r="N7771" i="2"/>
  <c r="M7771" i="2"/>
  <c r="N7770" i="2"/>
  <c r="M7770" i="2"/>
  <c r="N7769" i="2"/>
  <c r="M7769" i="2"/>
  <c r="N7768" i="2"/>
  <c r="M7768" i="2"/>
  <c r="N7767" i="2"/>
  <c r="M7767" i="2"/>
  <c r="N7766" i="2"/>
  <c r="M7766" i="2"/>
  <c r="N7765" i="2"/>
  <c r="M7765" i="2"/>
  <c r="N7764" i="2"/>
  <c r="M7764" i="2"/>
  <c r="N7763" i="2"/>
  <c r="M7763" i="2"/>
  <c r="N7762" i="2"/>
  <c r="M7762" i="2"/>
  <c r="N7761" i="2"/>
  <c r="M7761" i="2"/>
  <c r="N7760" i="2"/>
  <c r="M7760" i="2"/>
  <c r="N7759" i="2"/>
  <c r="M7759" i="2"/>
  <c r="N7758" i="2"/>
  <c r="M7758" i="2"/>
  <c r="N7757" i="2"/>
  <c r="M7757" i="2"/>
  <c r="N7756" i="2"/>
  <c r="M7756" i="2"/>
  <c r="N7755" i="2"/>
  <c r="M7755" i="2"/>
  <c r="N7754" i="2"/>
  <c r="M7754" i="2"/>
  <c r="N7753" i="2"/>
  <c r="M7753" i="2"/>
  <c r="N7752" i="2"/>
  <c r="M7752" i="2"/>
  <c r="N7751" i="2"/>
  <c r="M7751" i="2"/>
  <c r="N7750" i="2"/>
  <c r="M7750" i="2"/>
  <c r="N7749" i="2"/>
  <c r="M7749" i="2"/>
  <c r="N7748" i="2"/>
  <c r="M7748" i="2"/>
  <c r="N7747" i="2"/>
  <c r="M7747" i="2"/>
  <c r="N7746" i="2"/>
  <c r="M7746" i="2"/>
  <c r="N7745" i="2"/>
  <c r="M7745" i="2"/>
  <c r="N7744" i="2"/>
  <c r="M7744" i="2"/>
  <c r="N7743" i="2"/>
  <c r="M7743" i="2"/>
  <c r="N7742" i="2"/>
  <c r="M7742" i="2"/>
  <c r="N7741" i="2"/>
  <c r="M7741" i="2"/>
  <c r="N7740" i="2"/>
  <c r="M7740" i="2"/>
  <c r="N7739" i="2"/>
  <c r="M7739" i="2"/>
  <c r="N7738" i="2"/>
  <c r="M7738" i="2"/>
  <c r="N7737" i="2"/>
  <c r="M7737" i="2"/>
  <c r="N7736" i="2"/>
  <c r="M7736" i="2"/>
  <c r="N7735" i="2"/>
  <c r="M7735" i="2"/>
  <c r="N7734" i="2"/>
  <c r="M7734" i="2"/>
  <c r="N7733" i="2"/>
  <c r="M7733" i="2"/>
  <c r="N7732" i="2"/>
  <c r="M7732" i="2"/>
  <c r="N7731" i="2"/>
  <c r="M7731" i="2"/>
  <c r="N7730" i="2"/>
  <c r="M7730" i="2"/>
  <c r="N7729" i="2"/>
  <c r="M7729" i="2"/>
  <c r="N7728" i="2"/>
  <c r="M7728" i="2"/>
  <c r="N7727" i="2"/>
  <c r="M7727" i="2"/>
  <c r="N7726" i="2"/>
  <c r="M7726" i="2"/>
  <c r="N7725" i="2"/>
  <c r="M7725" i="2"/>
  <c r="N7724" i="2"/>
  <c r="M7724" i="2"/>
  <c r="N7723" i="2"/>
  <c r="M7723" i="2"/>
  <c r="N7722" i="2"/>
  <c r="M7722" i="2"/>
  <c r="N7721" i="2"/>
  <c r="M7721" i="2"/>
  <c r="N7720" i="2"/>
  <c r="M7720" i="2"/>
  <c r="N7719" i="2"/>
  <c r="M7719" i="2"/>
  <c r="N7718" i="2"/>
  <c r="M7718" i="2"/>
  <c r="N7717" i="2"/>
  <c r="M7717" i="2"/>
  <c r="N7716" i="2"/>
  <c r="M7716" i="2"/>
  <c r="N7715" i="2"/>
  <c r="M7715" i="2"/>
  <c r="N7714" i="2"/>
  <c r="M7714" i="2"/>
  <c r="N7713" i="2"/>
  <c r="M7713" i="2"/>
  <c r="N7712" i="2"/>
  <c r="M7712" i="2"/>
  <c r="N7711" i="2"/>
  <c r="M7711" i="2"/>
  <c r="N7710" i="2"/>
  <c r="M7710" i="2"/>
  <c r="N7709" i="2"/>
  <c r="M7709" i="2"/>
  <c r="N7708" i="2"/>
  <c r="M7708" i="2"/>
  <c r="N7707" i="2"/>
  <c r="M7707" i="2"/>
  <c r="N7706" i="2"/>
  <c r="M7706" i="2"/>
  <c r="N7705" i="2"/>
  <c r="M7705" i="2"/>
  <c r="N7704" i="2"/>
  <c r="M7704" i="2"/>
  <c r="N7703" i="2"/>
  <c r="M7703" i="2"/>
  <c r="N7702" i="2"/>
  <c r="M7702" i="2"/>
  <c r="N7701" i="2"/>
  <c r="M7701" i="2"/>
  <c r="N7700" i="2"/>
  <c r="M7700" i="2"/>
  <c r="N7699" i="2"/>
  <c r="M7699" i="2"/>
  <c r="N7698" i="2"/>
  <c r="M7698" i="2"/>
  <c r="N7697" i="2"/>
  <c r="M7697" i="2"/>
  <c r="N7696" i="2"/>
  <c r="M7696" i="2"/>
  <c r="N7695" i="2"/>
  <c r="M7695" i="2"/>
  <c r="N7694" i="2"/>
  <c r="M7694" i="2"/>
  <c r="N7693" i="2"/>
  <c r="M7693" i="2"/>
  <c r="N7692" i="2"/>
  <c r="M7692" i="2"/>
  <c r="N7691" i="2"/>
  <c r="M7691" i="2"/>
  <c r="N7690" i="2"/>
  <c r="M7690" i="2"/>
  <c r="N7689" i="2"/>
  <c r="M7689" i="2"/>
  <c r="N7688" i="2"/>
  <c r="M7688" i="2"/>
  <c r="N7687" i="2"/>
  <c r="M7687" i="2"/>
  <c r="N7686" i="2"/>
  <c r="M7686" i="2"/>
  <c r="N7685" i="2"/>
  <c r="M7685" i="2"/>
  <c r="N7684" i="2"/>
  <c r="M7684" i="2"/>
  <c r="N7683" i="2"/>
  <c r="M7683" i="2"/>
  <c r="N7682" i="2"/>
  <c r="M7682" i="2"/>
  <c r="N7681" i="2"/>
  <c r="M7681" i="2"/>
  <c r="N7680" i="2"/>
  <c r="M7680" i="2"/>
  <c r="N7679" i="2"/>
  <c r="M7679" i="2"/>
  <c r="N7678" i="2"/>
  <c r="M7678" i="2"/>
  <c r="N7677" i="2"/>
  <c r="M7677" i="2"/>
  <c r="N7676" i="2"/>
  <c r="M7676" i="2"/>
  <c r="N7675" i="2"/>
  <c r="M7675" i="2"/>
  <c r="N7674" i="2"/>
  <c r="M7674" i="2"/>
  <c r="N7673" i="2"/>
  <c r="M7673" i="2"/>
  <c r="N7672" i="2"/>
  <c r="M7672" i="2"/>
  <c r="N7671" i="2"/>
  <c r="M7671" i="2"/>
  <c r="N7670" i="2"/>
  <c r="M7670" i="2"/>
  <c r="N7669" i="2"/>
  <c r="M7669" i="2"/>
  <c r="N7668" i="2"/>
  <c r="M7668" i="2"/>
  <c r="N7667" i="2"/>
  <c r="M7667" i="2"/>
  <c r="N7666" i="2"/>
  <c r="M7666" i="2"/>
  <c r="N7665" i="2"/>
  <c r="M7665" i="2"/>
  <c r="N7664" i="2"/>
  <c r="M7664" i="2"/>
  <c r="N7663" i="2"/>
  <c r="M7663" i="2"/>
  <c r="N7662" i="2"/>
  <c r="M7662" i="2"/>
  <c r="N7661" i="2"/>
  <c r="M7661" i="2"/>
  <c r="N7660" i="2"/>
  <c r="M7660" i="2"/>
  <c r="N7659" i="2"/>
  <c r="M7659" i="2"/>
  <c r="N7658" i="2"/>
  <c r="M7658" i="2"/>
  <c r="N7657" i="2"/>
  <c r="M7657" i="2"/>
  <c r="N7656" i="2"/>
  <c r="M7656" i="2"/>
  <c r="N7655" i="2"/>
  <c r="M7655" i="2"/>
  <c r="N7654" i="2"/>
  <c r="M7654" i="2"/>
  <c r="N7653" i="2"/>
  <c r="M7653" i="2"/>
  <c r="N7652" i="2"/>
  <c r="M7652" i="2"/>
  <c r="N7651" i="2"/>
  <c r="M7651" i="2"/>
  <c r="N7650" i="2"/>
  <c r="M7650" i="2"/>
  <c r="N7649" i="2"/>
  <c r="M7649" i="2"/>
  <c r="N7648" i="2"/>
  <c r="M7648" i="2"/>
  <c r="N7647" i="2"/>
  <c r="M7647" i="2"/>
  <c r="N7646" i="2"/>
  <c r="M7646" i="2"/>
  <c r="N7645" i="2"/>
  <c r="M7645" i="2"/>
  <c r="N7644" i="2"/>
  <c r="M7644" i="2"/>
  <c r="N7643" i="2"/>
  <c r="M7643" i="2"/>
  <c r="N7642" i="2"/>
  <c r="M7642" i="2"/>
  <c r="N7641" i="2"/>
  <c r="M7641" i="2"/>
  <c r="N7640" i="2"/>
  <c r="M7640" i="2"/>
  <c r="N7639" i="2"/>
  <c r="M7639" i="2"/>
  <c r="N7638" i="2"/>
  <c r="M7638" i="2"/>
  <c r="N7637" i="2"/>
  <c r="M7637" i="2"/>
  <c r="N7636" i="2"/>
  <c r="M7636" i="2"/>
  <c r="N7635" i="2"/>
  <c r="M7635" i="2"/>
  <c r="N7634" i="2"/>
  <c r="M7634" i="2"/>
  <c r="N7633" i="2"/>
  <c r="M7633" i="2"/>
  <c r="N7632" i="2"/>
  <c r="M7632" i="2"/>
  <c r="N7631" i="2"/>
  <c r="M7631" i="2"/>
  <c r="N7630" i="2"/>
  <c r="M7630" i="2"/>
  <c r="N7629" i="2"/>
  <c r="M7629" i="2"/>
  <c r="N7628" i="2"/>
  <c r="M7628" i="2"/>
  <c r="N7627" i="2"/>
  <c r="M7627" i="2"/>
  <c r="N7626" i="2"/>
  <c r="M7626" i="2"/>
  <c r="N7625" i="2"/>
  <c r="M7625" i="2"/>
  <c r="N7624" i="2"/>
  <c r="M7624" i="2"/>
  <c r="N7623" i="2"/>
  <c r="M7623" i="2"/>
  <c r="N7622" i="2"/>
  <c r="M7622" i="2"/>
  <c r="N7621" i="2"/>
  <c r="M7621" i="2"/>
  <c r="N7620" i="2"/>
  <c r="M7620" i="2"/>
  <c r="N7619" i="2"/>
  <c r="M7619" i="2"/>
  <c r="N7618" i="2"/>
  <c r="M7618" i="2"/>
  <c r="N7617" i="2"/>
  <c r="M7617" i="2"/>
  <c r="N7616" i="2"/>
  <c r="M7616" i="2"/>
  <c r="N7615" i="2"/>
  <c r="M7615" i="2"/>
  <c r="N7614" i="2"/>
  <c r="M7614" i="2"/>
  <c r="N7613" i="2"/>
  <c r="M7613" i="2"/>
  <c r="N7612" i="2"/>
  <c r="M7612" i="2"/>
  <c r="N7611" i="2"/>
  <c r="M7611" i="2"/>
  <c r="N7610" i="2"/>
  <c r="M7610" i="2"/>
  <c r="N7609" i="2"/>
  <c r="M7609" i="2"/>
  <c r="N7608" i="2"/>
  <c r="M7608" i="2"/>
  <c r="N7607" i="2"/>
  <c r="M7607" i="2"/>
  <c r="N7606" i="2"/>
  <c r="M7606" i="2"/>
  <c r="N7605" i="2"/>
  <c r="M7605" i="2"/>
  <c r="N7604" i="2"/>
  <c r="M7604" i="2"/>
  <c r="N7603" i="2"/>
  <c r="M7603" i="2"/>
  <c r="N7602" i="2"/>
  <c r="M7602" i="2"/>
  <c r="N7601" i="2"/>
  <c r="M7601" i="2"/>
  <c r="N7600" i="2"/>
  <c r="M7600" i="2"/>
  <c r="N7599" i="2"/>
  <c r="M7599" i="2"/>
  <c r="N7598" i="2"/>
  <c r="M7598" i="2"/>
  <c r="N7597" i="2"/>
  <c r="M7597" i="2"/>
  <c r="N7596" i="2"/>
  <c r="M7596" i="2"/>
  <c r="N7595" i="2"/>
  <c r="M7595" i="2"/>
  <c r="N7594" i="2"/>
  <c r="M7594" i="2"/>
  <c r="N7593" i="2"/>
  <c r="M7593" i="2"/>
  <c r="N7592" i="2"/>
  <c r="M7592" i="2"/>
  <c r="N7591" i="2"/>
  <c r="M7591" i="2"/>
  <c r="N7590" i="2"/>
  <c r="M7590" i="2"/>
  <c r="N7589" i="2"/>
  <c r="M7589" i="2"/>
  <c r="N7588" i="2"/>
  <c r="M7588" i="2"/>
  <c r="N7587" i="2"/>
  <c r="M7587" i="2"/>
  <c r="N7586" i="2"/>
  <c r="M7586" i="2"/>
  <c r="N7585" i="2"/>
  <c r="M7585" i="2"/>
  <c r="N7584" i="2"/>
  <c r="M7584" i="2"/>
  <c r="N7583" i="2"/>
  <c r="M7583" i="2"/>
  <c r="N7582" i="2"/>
  <c r="M7582" i="2"/>
  <c r="N7581" i="2"/>
  <c r="M7581" i="2"/>
  <c r="N7580" i="2"/>
  <c r="M7580" i="2"/>
  <c r="N7579" i="2"/>
  <c r="M7579" i="2"/>
  <c r="N7578" i="2"/>
  <c r="M7578" i="2"/>
  <c r="N7577" i="2"/>
  <c r="M7577" i="2"/>
  <c r="N7576" i="2"/>
  <c r="M7576" i="2"/>
  <c r="N7575" i="2"/>
  <c r="M7575" i="2"/>
  <c r="N7574" i="2"/>
  <c r="M7574" i="2"/>
  <c r="N7573" i="2"/>
  <c r="M7573" i="2"/>
  <c r="N7572" i="2"/>
  <c r="M7572" i="2"/>
  <c r="N7571" i="2"/>
  <c r="M7571" i="2"/>
  <c r="N7570" i="2"/>
  <c r="M7570" i="2"/>
  <c r="N7569" i="2"/>
  <c r="M7569" i="2"/>
  <c r="N7568" i="2"/>
  <c r="M7568" i="2"/>
  <c r="N7567" i="2"/>
  <c r="M7567" i="2"/>
  <c r="N7566" i="2"/>
  <c r="M7566" i="2"/>
  <c r="N7565" i="2"/>
  <c r="M7565" i="2"/>
  <c r="N7564" i="2"/>
  <c r="M7564" i="2"/>
  <c r="N7563" i="2"/>
  <c r="M7563" i="2"/>
  <c r="N7562" i="2"/>
  <c r="M7562" i="2"/>
  <c r="N7561" i="2"/>
  <c r="M7561" i="2"/>
  <c r="N7560" i="2"/>
  <c r="M7560" i="2"/>
  <c r="N7559" i="2"/>
  <c r="M7559" i="2"/>
  <c r="N7558" i="2"/>
  <c r="M7558" i="2"/>
  <c r="N7557" i="2"/>
  <c r="M7557" i="2"/>
  <c r="N7556" i="2"/>
  <c r="M7556" i="2"/>
  <c r="N7555" i="2"/>
  <c r="M7555" i="2"/>
  <c r="N7554" i="2"/>
  <c r="M7554" i="2"/>
  <c r="N7553" i="2"/>
  <c r="M7553" i="2"/>
  <c r="N7552" i="2"/>
  <c r="M7552" i="2"/>
  <c r="N7551" i="2"/>
  <c r="M7551" i="2"/>
  <c r="N7550" i="2"/>
  <c r="M7550" i="2"/>
  <c r="N7549" i="2"/>
  <c r="M7549" i="2"/>
  <c r="N7548" i="2"/>
  <c r="M7548" i="2"/>
  <c r="N7547" i="2"/>
  <c r="M7547" i="2"/>
  <c r="N7546" i="2"/>
  <c r="M7546" i="2"/>
  <c r="N7545" i="2"/>
  <c r="M7545" i="2"/>
  <c r="N7544" i="2"/>
  <c r="M7544" i="2"/>
  <c r="N7543" i="2"/>
  <c r="M7543" i="2"/>
  <c r="N7542" i="2"/>
  <c r="M7542" i="2"/>
  <c r="N7541" i="2"/>
  <c r="M7541" i="2"/>
  <c r="N7540" i="2"/>
  <c r="M7540" i="2"/>
  <c r="N7539" i="2"/>
  <c r="M7539" i="2"/>
  <c r="N7538" i="2"/>
  <c r="M7538" i="2"/>
  <c r="N7537" i="2"/>
  <c r="M7537" i="2"/>
  <c r="N7536" i="2"/>
  <c r="M7536" i="2"/>
  <c r="N7535" i="2"/>
  <c r="M7535" i="2"/>
  <c r="N7534" i="2"/>
  <c r="M7534" i="2"/>
  <c r="N7533" i="2"/>
  <c r="M7533" i="2"/>
  <c r="N7532" i="2"/>
  <c r="M7532" i="2"/>
  <c r="N7531" i="2"/>
  <c r="M7531" i="2"/>
  <c r="N7530" i="2"/>
  <c r="M7530" i="2"/>
  <c r="N7529" i="2"/>
  <c r="M7529" i="2"/>
  <c r="N7528" i="2"/>
  <c r="M7528" i="2"/>
  <c r="N7527" i="2"/>
  <c r="M7527" i="2"/>
  <c r="N7526" i="2"/>
  <c r="M7526" i="2"/>
  <c r="N7525" i="2"/>
  <c r="M7525" i="2"/>
  <c r="N7524" i="2"/>
  <c r="M7524" i="2"/>
  <c r="N7523" i="2"/>
  <c r="M7523" i="2"/>
  <c r="N7522" i="2"/>
  <c r="M7522" i="2"/>
  <c r="N7521" i="2"/>
  <c r="M7521" i="2"/>
  <c r="N7520" i="2"/>
  <c r="M7520" i="2"/>
  <c r="N7519" i="2"/>
  <c r="M7519" i="2"/>
  <c r="N7518" i="2"/>
  <c r="M7518" i="2"/>
  <c r="N7517" i="2"/>
  <c r="M7517" i="2"/>
  <c r="N7516" i="2"/>
  <c r="M7516" i="2"/>
  <c r="N7515" i="2"/>
  <c r="M7515" i="2"/>
  <c r="N7514" i="2"/>
  <c r="M7514" i="2"/>
  <c r="N7513" i="2"/>
  <c r="M7513" i="2"/>
  <c r="N7512" i="2"/>
  <c r="M7512" i="2"/>
  <c r="N7511" i="2"/>
  <c r="M7511" i="2"/>
  <c r="N7510" i="2"/>
  <c r="M7510" i="2"/>
  <c r="N7509" i="2"/>
  <c r="M7509" i="2"/>
  <c r="N7508" i="2"/>
  <c r="M7508" i="2"/>
  <c r="N7507" i="2"/>
  <c r="M7507" i="2"/>
  <c r="N7506" i="2"/>
  <c r="M7506" i="2"/>
  <c r="N7505" i="2"/>
  <c r="M7505" i="2"/>
  <c r="N7504" i="2"/>
  <c r="M7504" i="2"/>
  <c r="N7503" i="2"/>
  <c r="M7503" i="2"/>
  <c r="N7502" i="2"/>
  <c r="M7502" i="2"/>
  <c r="N7501" i="2"/>
  <c r="M7501" i="2"/>
  <c r="N7500" i="2"/>
  <c r="M7500" i="2"/>
  <c r="N7499" i="2"/>
  <c r="M7499" i="2"/>
  <c r="N7498" i="2"/>
  <c r="M7498" i="2"/>
  <c r="N7497" i="2"/>
  <c r="M7497" i="2"/>
  <c r="N7496" i="2"/>
  <c r="M7496" i="2"/>
  <c r="N7495" i="2"/>
  <c r="M7495" i="2"/>
  <c r="N7494" i="2"/>
  <c r="M7494" i="2"/>
  <c r="N7493" i="2"/>
  <c r="M7493" i="2"/>
  <c r="N7492" i="2"/>
  <c r="M7492" i="2"/>
  <c r="N7491" i="2"/>
  <c r="M7491" i="2"/>
  <c r="N7490" i="2"/>
  <c r="M7490" i="2"/>
  <c r="N7489" i="2"/>
  <c r="M7489" i="2"/>
  <c r="N7488" i="2"/>
  <c r="M7488" i="2"/>
  <c r="N7487" i="2"/>
  <c r="M7487" i="2"/>
  <c r="N7486" i="2"/>
  <c r="M7486" i="2"/>
  <c r="N7485" i="2"/>
  <c r="M7485" i="2"/>
  <c r="N7484" i="2"/>
  <c r="M7484" i="2"/>
  <c r="N7483" i="2"/>
  <c r="M7483" i="2"/>
  <c r="N7482" i="2"/>
  <c r="M7482" i="2"/>
  <c r="N7481" i="2"/>
  <c r="M7481" i="2"/>
  <c r="N7480" i="2"/>
  <c r="M7480" i="2"/>
  <c r="N7479" i="2"/>
  <c r="M7479" i="2"/>
  <c r="N7478" i="2"/>
  <c r="M7478" i="2"/>
  <c r="N7477" i="2"/>
  <c r="M7477" i="2"/>
  <c r="N7476" i="2"/>
  <c r="M7476" i="2"/>
  <c r="N7475" i="2"/>
  <c r="M7475" i="2"/>
  <c r="N7474" i="2"/>
  <c r="M7474" i="2"/>
  <c r="N7473" i="2"/>
  <c r="M7473" i="2"/>
  <c r="N7472" i="2"/>
  <c r="M7472" i="2"/>
  <c r="N7471" i="2"/>
  <c r="M7471" i="2"/>
  <c r="N7470" i="2"/>
  <c r="M7470" i="2"/>
  <c r="N7469" i="2"/>
  <c r="M7469" i="2"/>
  <c r="N7468" i="2"/>
  <c r="M7468" i="2"/>
  <c r="N7467" i="2"/>
  <c r="M7467" i="2"/>
  <c r="N7466" i="2"/>
  <c r="M7466" i="2"/>
  <c r="N7465" i="2"/>
  <c r="M7465" i="2"/>
  <c r="N7464" i="2"/>
  <c r="M7464" i="2"/>
  <c r="N7463" i="2"/>
  <c r="M7463" i="2"/>
  <c r="N7462" i="2"/>
  <c r="M7462" i="2"/>
  <c r="N7461" i="2"/>
  <c r="M7461" i="2"/>
  <c r="N7460" i="2"/>
  <c r="M7460" i="2"/>
  <c r="N7459" i="2"/>
  <c r="M7459" i="2"/>
  <c r="N7458" i="2"/>
  <c r="M7458" i="2"/>
  <c r="N7457" i="2"/>
  <c r="M7457" i="2"/>
  <c r="N7456" i="2"/>
  <c r="M7456" i="2"/>
  <c r="N7455" i="2"/>
  <c r="M7455" i="2"/>
  <c r="N7454" i="2"/>
  <c r="M7454" i="2"/>
  <c r="N7453" i="2"/>
  <c r="M7453" i="2"/>
  <c r="N7452" i="2"/>
  <c r="M7452" i="2"/>
  <c r="N7451" i="2"/>
  <c r="M7451" i="2"/>
  <c r="N7450" i="2"/>
  <c r="M7450" i="2"/>
  <c r="N7449" i="2"/>
  <c r="M7449" i="2"/>
  <c r="N7448" i="2"/>
  <c r="M7448" i="2"/>
  <c r="N7447" i="2"/>
  <c r="M7447" i="2"/>
  <c r="N7446" i="2"/>
  <c r="M7446" i="2"/>
  <c r="N7445" i="2"/>
  <c r="M7445" i="2"/>
  <c r="N7444" i="2"/>
  <c r="M7444" i="2"/>
  <c r="N7443" i="2"/>
  <c r="M7443" i="2"/>
  <c r="N7442" i="2"/>
  <c r="M7442" i="2"/>
  <c r="N7441" i="2"/>
  <c r="M7441" i="2"/>
  <c r="N7440" i="2"/>
  <c r="M7440" i="2"/>
  <c r="N7439" i="2"/>
  <c r="M7439" i="2"/>
  <c r="N7438" i="2"/>
  <c r="M7438" i="2"/>
  <c r="N7437" i="2"/>
  <c r="M7437" i="2"/>
  <c r="N7436" i="2"/>
  <c r="M7436" i="2"/>
  <c r="N7435" i="2"/>
  <c r="M7435" i="2"/>
  <c r="N7434" i="2"/>
  <c r="M7434" i="2"/>
  <c r="N7433" i="2"/>
  <c r="M7433" i="2"/>
  <c r="N7432" i="2"/>
  <c r="M7432" i="2"/>
  <c r="N7431" i="2"/>
  <c r="M7431" i="2"/>
  <c r="N7430" i="2"/>
  <c r="M7430" i="2"/>
  <c r="N7429" i="2"/>
  <c r="M7429" i="2"/>
  <c r="N7428" i="2"/>
  <c r="M7428" i="2"/>
  <c r="N7427" i="2"/>
  <c r="M7427" i="2"/>
  <c r="N7426" i="2"/>
  <c r="M7426" i="2"/>
  <c r="N7425" i="2"/>
  <c r="M7425" i="2"/>
  <c r="N7424" i="2"/>
  <c r="M7424" i="2"/>
  <c r="N7423" i="2"/>
  <c r="M7423" i="2"/>
  <c r="N7422" i="2"/>
  <c r="M7422" i="2"/>
  <c r="N7421" i="2"/>
  <c r="M7421" i="2"/>
  <c r="N7420" i="2"/>
  <c r="M7420" i="2"/>
  <c r="N7419" i="2"/>
  <c r="M7419" i="2"/>
  <c r="N7418" i="2"/>
  <c r="M7418" i="2"/>
  <c r="N7417" i="2"/>
  <c r="M7417" i="2"/>
  <c r="N7416" i="2"/>
  <c r="M7416" i="2"/>
  <c r="N7415" i="2"/>
  <c r="M7415" i="2"/>
  <c r="N7414" i="2"/>
  <c r="M7414" i="2"/>
  <c r="N7413" i="2"/>
  <c r="M7413" i="2"/>
  <c r="N7412" i="2"/>
  <c r="M7412" i="2"/>
  <c r="N7411" i="2"/>
  <c r="M7411" i="2"/>
  <c r="N7410" i="2"/>
  <c r="M7410" i="2"/>
  <c r="N7409" i="2"/>
  <c r="M7409" i="2"/>
  <c r="N7408" i="2"/>
  <c r="M7408" i="2"/>
  <c r="N7407" i="2"/>
  <c r="M7407" i="2"/>
  <c r="N7406" i="2"/>
  <c r="M7406" i="2"/>
  <c r="N7405" i="2"/>
  <c r="M7405" i="2"/>
  <c r="N7404" i="2"/>
  <c r="M7404" i="2"/>
  <c r="N7403" i="2"/>
  <c r="M7403" i="2"/>
  <c r="N7402" i="2"/>
  <c r="M7402" i="2"/>
  <c r="N7401" i="2"/>
  <c r="M7401" i="2"/>
  <c r="N7400" i="2"/>
  <c r="M7400" i="2"/>
  <c r="N7399" i="2"/>
  <c r="M7399" i="2"/>
  <c r="N7398" i="2"/>
  <c r="M7398" i="2"/>
  <c r="N7397" i="2"/>
  <c r="M7397" i="2"/>
  <c r="N7396" i="2"/>
  <c r="M7396" i="2"/>
  <c r="N7395" i="2"/>
  <c r="M7395" i="2"/>
  <c r="N7394" i="2"/>
  <c r="M7394" i="2"/>
  <c r="N7393" i="2"/>
  <c r="M7393" i="2"/>
  <c r="N7392" i="2"/>
  <c r="M7392" i="2"/>
  <c r="N7391" i="2"/>
  <c r="M7391" i="2"/>
  <c r="N7390" i="2"/>
  <c r="M7390" i="2"/>
  <c r="N7389" i="2"/>
  <c r="M7389" i="2"/>
  <c r="N7388" i="2"/>
  <c r="M7388" i="2"/>
  <c r="N7387" i="2"/>
  <c r="M7387" i="2"/>
  <c r="N7386" i="2"/>
  <c r="M7386" i="2"/>
  <c r="N7385" i="2"/>
  <c r="M7385" i="2"/>
  <c r="N7384" i="2"/>
  <c r="M7384" i="2"/>
  <c r="N7383" i="2"/>
  <c r="M7383" i="2"/>
  <c r="N7382" i="2"/>
  <c r="M7382" i="2"/>
  <c r="N7381" i="2"/>
  <c r="M7381" i="2"/>
  <c r="N7380" i="2"/>
  <c r="M7380" i="2"/>
  <c r="N7379" i="2"/>
  <c r="M7379" i="2"/>
  <c r="N7378" i="2"/>
  <c r="M7378" i="2"/>
  <c r="N7377" i="2"/>
  <c r="M7377" i="2"/>
  <c r="N7376" i="2"/>
  <c r="M7376" i="2"/>
  <c r="N7375" i="2"/>
  <c r="M7375" i="2"/>
  <c r="N7374" i="2"/>
  <c r="M7374" i="2"/>
  <c r="N7373" i="2"/>
  <c r="M7373" i="2"/>
  <c r="N7372" i="2"/>
  <c r="M7372" i="2"/>
  <c r="N7371" i="2"/>
  <c r="M7371" i="2"/>
  <c r="N7370" i="2"/>
  <c r="M7370" i="2"/>
  <c r="N7369" i="2"/>
  <c r="M7369" i="2"/>
  <c r="N7368" i="2"/>
  <c r="M7368" i="2"/>
  <c r="N7367" i="2"/>
  <c r="M7367" i="2"/>
  <c r="N7366" i="2"/>
  <c r="M7366" i="2"/>
  <c r="N7365" i="2"/>
  <c r="M7365" i="2"/>
  <c r="N7364" i="2"/>
  <c r="M7364" i="2"/>
  <c r="N7363" i="2"/>
  <c r="M7363" i="2"/>
  <c r="N7362" i="2"/>
  <c r="M7362" i="2"/>
  <c r="N7361" i="2"/>
  <c r="M7361" i="2"/>
  <c r="N7360" i="2"/>
  <c r="M7360" i="2"/>
  <c r="N7359" i="2"/>
  <c r="M7359" i="2"/>
  <c r="N7358" i="2"/>
  <c r="M7358" i="2"/>
  <c r="N7357" i="2"/>
  <c r="M7357" i="2"/>
  <c r="N7356" i="2"/>
  <c r="M7356" i="2"/>
  <c r="N7355" i="2"/>
  <c r="M7355" i="2"/>
  <c r="N7354" i="2"/>
  <c r="M7354" i="2"/>
  <c r="N7353" i="2"/>
  <c r="M7353" i="2"/>
  <c r="N7352" i="2"/>
  <c r="M7352" i="2"/>
  <c r="N7351" i="2"/>
  <c r="M7351" i="2"/>
  <c r="N7350" i="2"/>
  <c r="M7350" i="2"/>
  <c r="N7349" i="2"/>
  <c r="M7349" i="2"/>
  <c r="N7348" i="2"/>
  <c r="M7348" i="2"/>
  <c r="N7347" i="2"/>
  <c r="M7347" i="2"/>
  <c r="N7346" i="2"/>
  <c r="M7346" i="2"/>
  <c r="N7345" i="2"/>
  <c r="M7345" i="2"/>
  <c r="N7344" i="2"/>
  <c r="M7344" i="2"/>
  <c r="N7343" i="2"/>
  <c r="M7343" i="2"/>
  <c r="N7342" i="2"/>
  <c r="M7342" i="2"/>
  <c r="N7341" i="2"/>
  <c r="M7341" i="2"/>
  <c r="N7340" i="2"/>
  <c r="M7340" i="2"/>
  <c r="N7339" i="2"/>
  <c r="M7339" i="2"/>
  <c r="N7338" i="2"/>
  <c r="M7338" i="2"/>
  <c r="N7337" i="2"/>
  <c r="M7337" i="2"/>
  <c r="N7336" i="2"/>
  <c r="M7336" i="2"/>
  <c r="N7335" i="2"/>
  <c r="M7335" i="2"/>
  <c r="N7334" i="2"/>
  <c r="M7334" i="2"/>
  <c r="N7333" i="2"/>
  <c r="M7333" i="2"/>
  <c r="N7332" i="2"/>
  <c r="M7332" i="2"/>
  <c r="N7331" i="2"/>
  <c r="M7331" i="2"/>
  <c r="N7330" i="2"/>
  <c r="M7330" i="2"/>
  <c r="N7329" i="2"/>
  <c r="M7329" i="2"/>
  <c r="N7328" i="2"/>
  <c r="M7328" i="2"/>
  <c r="N7327" i="2"/>
  <c r="M7327" i="2"/>
  <c r="N7326" i="2"/>
  <c r="M7326" i="2"/>
  <c r="N7325" i="2"/>
  <c r="M7325" i="2"/>
  <c r="N7324" i="2"/>
  <c r="M7324" i="2"/>
  <c r="N7323" i="2"/>
  <c r="M7323" i="2"/>
  <c r="N7322" i="2"/>
  <c r="M7322" i="2"/>
  <c r="N7321" i="2"/>
  <c r="M7321" i="2"/>
  <c r="N7320" i="2"/>
  <c r="M7320" i="2"/>
  <c r="N7319" i="2"/>
  <c r="M7319" i="2"/>
  <c r="N7318" i="2"/>
  <c r="M7318" i="2"/>
  <c r="N7317" i="2"/>
  <c r="M7317" i="2"/>
  <c r="N7316" i="2"/>
  <c r="M7316" i="2"/>
  <c r="N7315" i="2"/>
  <c r="M7315" i="2"/>
  <c r="N7314" i="2"/>
  <c r="M7314" i="2"/>
  <c r="N7313" i="2"/>
  <c r="M7313" i="2"/>
  <c r="N7312" i="2"/>
  <c r="M7312" i="2"/>
  <c r="N7311" i="2"/>
  <c r="M7311" i="2"/>
  <c r="N7310" i="2"/>
  <c r="M7310" i="2"/>
  <c r="N7309" i="2"/>
  <c r="M7309" i="2"/>
  <c r="N7308" i="2"/>
  <c r="M7308" i="2"/>
  <c r="N7307" i="2"/>
  <c r="M7307" i="2"/>
  <c r="N7306" i="2"/>
  <c r="M7306" i="2"/>
  <c r="N7305" i="2"/>
  <c r="M7305" i="2"/>
  <c r="N7304" i="2"/>
  <c r="M7304" i="2"/>
  <c r="N7303" i="2"/>
  <c r="M7303" i="2"/>
  <c r="N7302" i="2"/>
  <c r="M7302" i="2"/>
  <c r="N7301" i="2"/>
  <c r="M7301" i="2"/>
  <c r="N7300" i="2"/>
  <c r="M7300" i="2"/>
  <c r="N7299" i="2"/>
  <c r="M7299" i="2"/>
  <c r="N7298" i="2"/>
  <c r="M7298" i="2"/>
  <c r="N7297" i="2"/>
  <c r="M7297" i="2"/>
  <c r="N7296" i="2"/>
  <c r="M7296" i="2"/>
  <c r="N7295" i="2"/>
  <c r="M7295" i="2"/>
  <c r="N7294" i="2"/>
  <c r="M7294" i="2"/>
  <c r="N7293" i="2"/>
  <c r="M7293" i="2"/>
  <c r="N7292" i="2"/>
  <c r="M7292" i="2"/>
  <c r="N7291" i="2"/>
  <c r="M7291" i="2"/>
  <c r="N7290" i="2"/>
  <c r="M7290" i="2"/>
  <c r="N7289" i="2"/>
  <c r="M7289" i="2"/>
  <c r="N7288" i="2"/>
  <c r="M7288" i="2"/>
  <c r="N7287" i="2"/>
  <c r="M7287" i="2"/>
  <c r="N7286" i="2"/>
  <c r="M7286" i="2"/>
  <c r="N7285" i="2"/>
  <c r="M7285" i="2"/>
  <c r="N7284" i="2"/>
  <c r="M7284" i="2"/>
  <c r="N7283" i="2"/>
  <c r="M7283" i="2"/>
  <c r="N7282" i="2"/>
  <c r="M7282" i="2"/>
  <c r="N7281" i="2"/>
  <c r="M7281" i="2"/>
  <c r="N7280" i="2"/>
  <c r="M7280" i="2"/>
  <c r="N7279" i="2"/>
  <c r="M7279" i="2"/>
  <c r="N7278" i="2"/>
  <c r="M7278" i="2"/>
  <c r="N7277" i="2"/>
  <c r="M7277" i="2"/>
  <c r="N7276" i="2"/>
  <c r="M7276" i="2"/>
  <c r="N7275" i="2"/>
  <c r="M7275" i="2"/>
  <c r="N7274" i="2"/>
  <c r="M7274" i="2"/>
  <c r="N7273" i="2"/>
  <c r="M7273" i="2"/>
  <c r="N7272" i="2"/>
  <c r="M7272" i="2"/>
  <c r="N7271" i="2"/>
  <c r="M7271" i="2"/>
  <c r="N7270" i="2"/>
  <c r="M7270" i="2"/>
  <c r="N7269" i="2"/>
  <c r="M7269" i="2"/>
  <c r="N7268" i="2"/>
  <c r="M7268" i="2"/>
  <c r="N7267" i="2"/>
  <c r="M7267" i="2"/>
  <c r="N7266" i="2"/>
  <c r="M7266" i="2"/>
  <c r="N7265" i="2"/>
  <c r="M7265" i="2"/>
  <c r="N7264" i="2"/>
  <c r="M7264" i="2"/>
  <c r="N7263" i="2"/>
  <c r="M7263" i="2"/>
  <c r="N7262" i="2"/>
  <c r="M7262" i="2"/>
  <c r="N7261" i="2"/>
  <c r="M7261" i="2"/>
  <c r="N7260" i="2"/>
  <c r="M7260" i="2"/>
  <c r="N7259" i="2"/>
  <c r="M7259" i="2"/>
  <c r="N7258" i="2"/>
  <c r="M7258" i="2"/>
  <c r="N7257" i="2"/>
  <c r="M7257" i="2"/>
  <c r="N7256" i="2"/>
  <c r="M7256" i="2"/>
  <c r="N7255" i="2"/>
  <c r="M7255" i="2"/>
  <c r="N7254" i="2"/>
  <c r="M7254" i="2"/>
  <c r="N7253" i="2"/>
  <c r="M7253" i="2"/>
  <c r="N7252" i="2"/>
  <c r="M7252" i="2"/>
  <c r="N7251" i="2"/>
  <c r="M7251" i="2"/>
  <c r="N7250" i="2"/>
  <c r="M7250" i="2"/>
  <c r="N7249" i="2"/>
  <c r="M7249" i="2"/>
  <c r="N7248" i="2"/>
  <c r="M7248" i="2"/>
  <c r="N7247" i="2"/>
  <c r="M7247" i="2"/>
  <c r="N7246" i="2"/>
  <c r="M7246" i="2"/>
  <c r="N7245" i="2"/>
  <c r="M7245" i="2"/>
  <c r="N7244" i="2"/>
  <c r="M7244" i="2"/>
  <c r="N7243" i="2"/>
  <c r="M7243" i="2"/>
  <c r="N7242" i="2"/>
  <c r="M7242" i="2"/>
  <c r="N7241" i="2"/>
  <c r="M7241" i="2"/>
  <c r="N7240" i="2"/>
  <c r="M7240" i="2"/>
  <c r="N7239" i="2"/>
  <c r="M7239" i="2"/>
  <c r="N7238" i="2"/>
  <c r="M7238" i="2"/>
  <c r="N7237" i="2"/>
  <c r="M7237" i="2"/>
  <c r="N7236" i="2"/>
  <c r="M7236" i="2"/>
  <c r="N7235" i="2"/>
  <c r="M7235" i="2"/>
  <c r="N7234" i="2"/>
  <c r="M7234" i="2"/>
  <c r="N7233" i="2"/>
  <c r="M7233" i="2"/>
  <c r="N7232" i="2"/>
  <c r="M7232" i="2"/>
  <c r="N7231" i="2"/>
  <c r="M7231" i="2"/>
  <c r="N7230" i="2"/>
  <c r="M7230" i="2"/>
  <c r="N7229" i="2"/>
  <c r="M7229" i="2"/>
  <c r="N7228" i="2"/>
  <c r="M7228" i="2"/>
  <c r="N7227" i="2"/>
  <c r="M7227" i="2"/>
  <c r="N7226" i="2"/>
  <c r="M7226" i="2"/>
  <c r="N7225" i="2"/>
  <c r="M7225" i="2"/>
  <c r="N7224" i="2"/>
  <c r="M7224" i="2"/>
  <c r="N7223" i="2"/>
  <c r="M7223" i="2"/>
  <c r="N7222" i="2"/>
  <c r="M7222" i="2"/>
  <c r="N7221" i="2"/>
  <c r="M7221" i="2"/>
  <c r="N7220" i="2"/>
  <c r="M7220" i="2"/>
  <c r="N7219" i="2"/>
  <c r="M7219" i="2"/>
  <c r="N7218" i="2"/>
  <c r="M7218" i="2"/>
  <c r="N7217" i="2"/>
  <c r="M7217" i="2"/>
  <c r="N7216" i="2"/>
  <c r="M7216" i="2"/>
  <c r="N7215" i="2"/>
  <c r="M7215" i="2"/>
  <c r="N7214" i="2"/>
  <c r="M7214" i="2"/>
  <c r="N7213" i="2"/>
  <c r="M7213" i="2"/>
  <c r="N7212" i="2"/>
  <c r="M7212" i="2"/>
  <c r="N7211" i="2"/>
  <c r="M7211" i="2"/>
  <c r="N7210" i="2"/>
  <c r="M7210" i="2"/>
  <c r="N7209" i="2"/>
  <c r="M7209" i="2"/>
  <c r="N7208" i="2"/>
  <c r="M7208" i="2"/>
  <c r="N7207" i="2"/>
  <c r="M7207" i="2"/>
  <c r="N7206" i="2"/>
  <c r="M7206" i="2"/>
  <c r="N7205" i="2"/>
  <c r="M7205" i="2"/>
  <c r="N7204" i="2"/>
  <c r="M7204" i="2"/>
  <c r="N7203" i="2"/>
  <c r="M7203" i="2"/>
  <c r="N7202" i="2"/>
  <c r="M7202" i="2"/>
  <c r="N7201" i="2"/>
  <c r="M7201" i="2"/>
  <c r="N7200" i="2"/>
  <c r="M7200" i="2"/>
  <c r="N7199" i="2"/>
  <c r="M7199" i="2"/>
  <c r="N7198" i="2"/>
  <c r="M7198" i="2"/>
  <c r="N7197" i="2"/>
  <c r="M7197" i="2"/>
  <c r="N7196" i="2"/>
  <c r="M7196" i="2"/>
  <c r="N7195" i="2"/>
  <c r="M7195" i="2"/>
  <c r="N7194" i="2"/>
  <c r="M7194" i="2"/>
  <c r="N7193" i="2"/>
  <c r="M7193" i="2"/>
  <c r="N7192" i="2"/>
  <c r="M7192" i="2"/>
  <c r="N7191" i="2"/>
  <c r="M7191" i="2"/>
  <c r="N7190" i="2"/>
  <c r="M7190" i="2"/>
  <c r="N7189" i="2"/>
  <c r="M7189" i="2"/>
  <c r="N7188" i="2"/>
  <c r="M7188" i="2"/>
  <c r="N7187" i="2"/>
  <c r="M7187" i="2"/>
  <c r="N7186" i="2"/>
  <c r="M7186" i="2"/>
  <c r="N7185" i="2"/>
  <c r="M7185" i="2"/>
  <c r="N7184" i="2"/>
  <c r="M7184" i="2"/>
  <c r="N7183" i="2"/>
  <c r="M7183" i="2"/>
  <c r="N7182" i="2"/>
  <c r="M7182" i="2"/>
  <c r="N7181" i="2"/>
  <c r="M7181" i="2"/>
  <c r="N7180" i="2"/>
  <c r="M7180" i="2"/>
  <c r="N7179" i="2"/>
  <c r="M7179" i="2"/>
  <c r="N7178" i="2"/>
  <c r="M7178" i="2"/>
  <c r="N7177" i="2"/>
  <c r="M7177" i="2"/>
  <c r="N7176" i="2"/>
  <c r="M7176" i="2"/>
  <c r="N7175" i="2"/>
  <c r="M7175" i="2"/>
  <c r="N7174" i="2"/>
  <c r="M7174" i="2"/>
  <c r="N7173" i="2"/>
  <c r="M7173" i="2"/>
  <c r="N7172" i="2"/>
  <c r="M7172" i="2"/>
  <c r="N7171" i="2"/>
  <c r="M7171" i="2"/>
  <c r="N7170" i="2"/>
  <c r="M7170" i="2"/>
  <c r="N7169" i="2"/>
  <c r="M7169" i="2"/>
  <c r="N7168" i="2"/>
  <c r="M7168" i="2"/>
  <c r="N7167" i="2"/>
  <c r="M7167" i="2"/>
  <c r="N7166" i="2"/>
  <c r="M7166" i="2"/>
  <c r="N7165" i="2"/>
  <c r="M7165" i="2"/>
  <c r="N7164" i="2"/>
  <c r="M7164" i="2"/>
  <c r="N7163" i="2"/>
  <c r="M7163" i="2"/>
  <c r="N7162" i="2"/>
  <c r="M7162" i="2"/>
  <c r="N7161" i="2"/>
  <c r="M7161" i="2"/>
  <c r="N7160" i="2"/>
  <c r="M7160" i="2"/>
  <c r="N7159" i="2"/>
  <c r="M7159" i="2"/>
  <c r="N7158" i="2"/>
  <c r="M7158" i="2"/>
  <c r="N7157" i="2"/>
  <c r="M7157" i="2"/>
  <c r="N7156" i="2"/>
  <c r="M7156" i="2"/>
  <c r="N7155" i="2"/>
  <c r="M7155" i="2"/>
  <c r="N7154" i="2"/>
  <c r="M7154" i="2"/>
  <c r="N7153" i="2"/>
  <c r="M7153" i="2"/>
  <c r="N7152" i="2"/>
  <c r="M7152" i="2"/>
  <c r="N7151" i="2"/>
  <c r="M7151" i="2"/>
  <c r="N7150" i="2"/>
  <c r="M7150" i="2"/>
  <c r="N7149" i="2"/>
  <c r="M7149" i="2"/>
  <c r="N7148" i="2"/>
  <c r="M7148" i="2"/>
  <c r="N7147" i="2"/>
  <c r="M7147" i="2"/>
  <c r="N7146" i="2"/>
  <c r="M7146" i="2"/>
  <c r="N7145" i="2"/>
  <c r="M7145" i="2"/>
  <c r="N7144" i="2"/>
  <c r="M7144" i="2"/>
  <c r="N7143" i="2"/>
  <c r="M7143" i="2"/>
  <c r="N7142" i="2"/>
  <c r="M7142" i="2"/>
  <c r="N7141" i="2"/>
  <c r="M7141" i="2"/>
  <c r="N7140" i="2"/>
  <c r="M7140" i="2"/>
  <c r="N7139" i="2"/>
  <c r="M7139" i="2"/>
  <c r="N7138" i="2"/>
  <c r="M7138" i="2"/>
  <c r="N7137" i="2"/>
  <c r="M7137" i="2"/>
  <c r="N7136" i="2"/>
  <c r="M7136" i="2"/>
  <c r="N7135" i="2"/>
  <c r="M7135" i="2"/>
  <c r="N7134" i="2"/>
  <c r="M7134" i="2"/>
  <c r="N7133" i="2"/>
  <c r="M7133" i="2"/>
  <c r="N7132" i="2"/>
  <c r="M7132" i="2"/>
  <c r="N7131" i="2"/>
  <c r="M7131" i="2"/>
  <c r="N7130" i="2"/>
  <c r="M7130" i="2"/>
  <c r="N7129" i="2"/>
  <c r="M7129" i="2"/>
  <c r="N7128" i="2"/>
  <c r="M7128" i="2"/>
  <c r="N7127" i="2"/>
  <c r="M7127" i="2"/>
  <c r="N7126" i="2"/>
  <c r="M7126" i="2"/>
  <c r="N7125" i="2"/>
  <c r="M7125" i="2"/>
  <c r="N7124" i="2"/>
  <c r="M7124" i="2"/>
  <c r="N7123" i="2"/>
  <c r="M7123" i="2"/>
  <c r="N7122" i="2"/>
  <c r="M7122" i="2"/>
  <c r="N7121" i="2"/>
  <c r="M7121" i="2"/>
  <c r="N7120" i="2"/>
  <c r="M7120" i="2"/>
  <c r="N7119" i="2"/>
  <c r="M7119" i="2"/>
  <c r="N7118" i="2"/>
  <c r="M7118" i="2"/>
  <c r="N7117" i="2"/>
  <c r="M7117" i="2"/>
  <c r="N7116" i="2"/>
  <c r="M7116" i="2"/>
  <c r="N7115" i="2"/>
  <c r="M7115" i="2"/>
  <c r="N7114" i="2"/>
  <c r="M7114" i="2"/>
  <c r="N7113" i="2"/>
  <c r="M7113" i="2"/>
  <c r="N7112" i="2"/>
  <c r="M7112" i="2"/>
  <c r="N7111" i="2"/>
  <c r="M7111" i="2"/>
  <c r="N7110" i="2"/>
  <c r="M7110" i="2"/>
  <c r="N7109" i="2"/>
  <c r="M7109" i="2"/>
  <c r="N7108" i="2"/>
  <c r="M7108" i="2"/>
  <c r="N7107" i="2"/>
  <c r="M7107" i="2"/>
  <c r="N7106" i="2"/>
  <c r="M7106" i="2"/>
  <c r="N7105" i="2"/>
  <c r="M7105" i="2"/>
  <c r="N7104" i="2"/>
  <c r="M7104" i="2"/>
  <c r="N7103" i="2"/>
  <c r="M7103" i="2"/>
  <c r="N7102" i="2"/>
  <c r="M7102" i="2"/>
  <c r="N7101" i="2"/>
  <c r="M7101" i="2"/>
  <c r="N7100" i="2"/>
  <c r="M7100" i="2"/>
  <c r="N7099" i="2"/>
  <c r="M7099" i="2"/>
  <c r="N7098" i="2"/>
  <c r="M7098" i="2"/>
  <c r="N7097" i="2"/>
  <c r="M7097" i="2"/>
  <c r="N7096" i="2"/>
  <c r="M7096" i="2"/>
  <c r="N7095" i="2"/>
  <c r="M7095" i="2"/>
  <c r="N7094" i="2"/>
  <c r="M7094" i="2"/>
  <c r="N7093" i="2"/>
  <c r="M7093" i="2"/>
  <c r="N7092" i="2"/>
  <c r="M7092" i="2"/>
  <c r="N7091" i="2"/>
  <c r="M7091" i="2"/>
  <c r="N7090" i="2"/>
  <c r="M7090" i="2"/>
  <c r="N7089" i="2"/>
  <c r="M7089" i="2"/>
  <c r="N7088" i="2"/>
  <c r="M7088" i="2"/>
  <c r="N7087" i="2"/>
  <c r="M7087" i="2"/>
  <c r="N7086" i="2"/>
  <c r="M7086" i="2"/>
  <c r="N7085" i="2"/>
  <c r="M7085" i="2"/>
  <c r="N7084" i="2"/>
  <c r="M7084" i="2"/>
  <c r="N7083" i="2"/>
  <c r="M7083" i="2"/>
  <c r="N7082" i="2"/>
  <c r="M7082" i="2"/>
  <c r="N7081" i="2"/>
  <c r="M7081" i="2"/>
  <c r="N7080" i="2"/>
  <c r="M7080" i="2"/>
  <c r="N7079" i="2"/>
  <c r="M7079" i="2"/>
  <c r="N7078" i="2"/>
  <c r="M7078" i="2"/>
  <c r="N7077" i="2"/>
  <c r="M7077" i="2"/>
  <c r="N7076" i="2"/>
  <c r="M7076" i="2"/>
  <c r="N7075" i="2"/>
  <c r="M7075" i="2"/>
  <c r="N7074" i="2"/>
  <c r="M7074" i="2"/>
  <c r="N7073" i="2"/>
  <c r="M7073" i="2"/>
  <c r="N7072" i="2"/>
  <c r="M7072" i="2"/>
  <c r="N7071" i="2"/>
  <c r="M7071" i="2"/>
  <c r="N7070" i="2"/>
  <c r="M7070" i="2"/>
  <c r="N7069" i="2"/>
  <c r="M7069" i="2"/>
  <c r="N7068" i="2"/>
  <c r="M7068" i="2"/>
  <c r="N7067" i="2"/>
  <c r="M7067" i="2"/>
  <c r="N7066" i="2"/>
  <c r="M7066" i="2"/>
  <c r="N7065" i="2"/>
  <c r="M7065" i="2"/>
  <c r="N7064" i="2"/>
  <c r="M7064" i="2"/>
  <c r="N7063" i="2"/>
  <c r="M7063" i="2"/>
  <c r="N7062" i="2"/>
  <c r="M7062" i="2"/>
  <c r="N7061" i="2"/>
  <c r="M7061" i="2"/>
  <c r="N7060" i="2"/>
  <c r="M7060" i="2"/>
  <c r="N7059" i="2"/>
  <c r="M7059" i="2"/>
  <c r="N7058" i="2"/>
  <c r="M7058" i="2"/>
  <c r="N7057" i="2"/>
  <c r="M7057" i="2"/>
  <c r="N7056" i="2"/>
  <c r="M7056" i="2"/>
  <c r="N7055" i="2"/>
  <c r="M7055" i="2"/>
  <c r="N7054" i="2"/>
  <c r="M7054" i="2"/>
  <c r="N7053" i="2"/>
  <c r="M7053" i="2"/>
  <c r="N7052" i="2"/>
  <c r="M7052" i="2"/>
  <c r="N7051" i="2"/>
  <c r="M7051" i="2"/>
  <c r="N7050" i="2"/>
  <c r="M7050" i="2"/>
  <c r="N7049" i="2"/>
  <c r="M7049" i="2"/>
  <c r="N7048" i="2"/>
  <c r="M7048" i="2"/>
  <c r="N7047" i="2"/>
  <c r="M7047" i="2"/>
  <c r="N7046" i="2"/>
  <c r="M7046" i="2"/>
  <c r="N7045" i="2"/>
  <c r="M7045" i="2"/>
  <c r="N7044" i="2"/>
  <c r="M7044" i="2"/>
  <c r="N7043" i="2"/>
  <c r="M7043" i="2"/>
  <c r="N7042" i="2"/>
  <c r="M7042" i="2"/>
  <c r="N7041" i="2"/>
  <c r="M7041" i="2"/>
  <c r="N7040" i="2"/>
  <c r="M7040" i="2"/>
  <c r="N7039" i="2"/>
  <c r="M7039" i="2"/>
  <c r="N7038" i="2"/>
  <c r="M7038" i="2"/>
  <c r="N7037" i="2"/>
  <c r="M7037" i="2"/>
  <c r="N7036" i="2"/>
  <c r="M7036" i="2"/>
  <c r="N7035" i="2"/>
  <c r="M7035" i="2"/>
  <c r="N7034" i="2"/>
  <c r="M7034" i="2"/>
  <c r="N7033" i="2"/>
  <c r="M7033" i="2"/>
  <c r="N7032" i="2"/>
  <c r="M7032" i="2"/>
  <c r="N7031" i="2"/>
  <c r="M7031" i="2"/>
  <c r="N7030" i="2"/>
  <c r="M7030" i="2"/>
  <c r="N7029" i="2"/>
  <c r="M7029" i="2"/>
  <c r="N7028" i="2"/>
  <c r="M7028" i="2"/>
  <c r="N7027" i="2"/>
  <c r="M7027" i="2"/>
  <c r="N7026" i="2"/>
  <c r="M7026" i="2"/>
  <c r="N7025" i="2"/>
  <c r="M7025" i="2"/>
  <c r="N7024" i="2"/>
  <c r="M7024" i="2"/>
  <c r="N7023" i="2"/>
  <c r="M7023" i="2"/>
  <c r="N7022" i="2"/>
  <c r="M7022" i="2"/>
  <c r="N7021" i="2"/>
  <c r="M7021" i="2"/>
  <c r="N7020" i="2"/>
  <c r="M7020" i="2"/>
  <c r="N7019" i="2"/>
  <c r="M7019" i="2"/>
  <c r="N7018" i="2"/>
  <c r="M7018" i="2"/>
  <c r="N7017" i="2"/>
  <c r="M7017" i="2"/>
  <c r="N7016" i="2"/>
  <c r="M7016" i="2"/>
  <c r="N7015" i="2"/>
  <c r="M7015" i="2"/>
  <c r="N7014" i="2"/>
  <c r="M7014" i="2"/>
  <c r="N7013" i="2"/>
  <c r="M7013" i="2"/>
  <c r="N7012" i="2"/>
  <c r="M7012" i="2"/>
  <c r="N7011" i="2"/>
  <c r="M7011" i="2"/>
  <c r="N7010" i="2"/>
  <c r="M7010" i="2"/>
  <c r="N7009" i="2"/>
  <c r="M7009" i="2"/>
  <c r="N7008" i="2"/>
  <c r="M7008" i="2"/>
  <c r="N7007" i="2"/>
  <c r="M7007" i="2"/>
  <c r="N7006" i="2"/>
  <c r="M7006" i="2"/>
  <c r="N7005" i="2"/>
  <c r="M7005" i="2"/>
  <c r="N7004" i="2"/>
  <c r="M7004" i="2"/>
  <c r="N7003" i="2"/>
  <c r="M7003" i="2"/>
  <c r="N7002" i="2"/>
  <c r="M7002" i="2"/>
  <c r="N7001" i="2"/>
  <c r="M7001" i="2"/>
  <c r="N7000" i="2"/>
  <c r="M7000" i="2"/>
  <c r="N6999" i="2"/>
  <c r="M6999" i="2"/>
  <c r="N6998" i="2"/>
  <c r="M6998" i="2"/>
  <c r="N6997" i="2"/>
  <c r="M6997" i="2"/>
  <c r="N6996" i="2"/>
  <c r="M6996" i="2"/>
  <c r="N6995" i="2"/>
  <c r="M6995" i="2"/>
  <c r="N6994" i="2"/>
  <c r="M6994" i="2"/>
  <c r="N6993" i="2"/>
  <c r="M6993" i="2"/>
  <c r="N6992" i="2"/>
  <c r="M6992" i="2"/>
  <c r="N6991" i="2"/>
  <c r="M6991" i="2"/>
  <c r="N6990" i="2"/>
  <c r="M6990" i="2"/>
  <c r="N6989" i="2"/>
  <c r="M6989" i="2"/>
  <c r="N6988" i="2"/>
  <c r="M6988" i="2"/>
  <c r="N6987" i="2"/>
  <c r="M6987" i="2"/>
  <c r="N6986" i="2"/>
  <c r="M6986" i="2"/>
  <c r="N6985" i="2"/>
  <c r="M6985" i="2"/>
  <c r="N6984" i="2"/>
  <c r="M6984" i="2"/>
  <c r="N6983" i="2"/>
  <c r="M6983" i="2"/>
  <c r="N6982" i="2"/>
  <c r="M6982" i="2"/>
  <c r="N6981" i="2"/>
  <c r="M6981" i="2"/>
  <c r="N6980" i="2"/>
  <c r="M6980" i="2"/>
  <c r="N6979" i="2"/>
  <c r="M6979" i="2"/>
  <c r="N6978" i="2"/>
  <c r="M6978" i="2"/>
  <c r="N6977" i="2"/>
  <c r="M6977" i="2"/>
  <c r="N6976" i="2"/>
  <c r="M6976" i="2"/>
  <c r="N6975" i="2"/>
  <c r="M6975" i="2"/>
  <c r="N6974" i="2"/>
  <c r="M6974" i="2"/>
  <c r="N6973" i="2"/>
  <c r="M6973" i="2"/>
  <c r="N6972" i="2"/>
  <c r="M6972" i="2"/>
  <c r="N6971" i="2"/>
  <c r="M6971" i="2"/>
  <c r="N6970" i="2"/>
  <c r="M6970" i="2"/>
  <c r="N6969" i="2"/>
  <c r="M6969" i="2"/>
  <c r="N6968" i="2"/>
  <c r="M6968" i="2"/>
  <c r="N6967" i="2"/>
  <c r="M6967" i="2"/>
  <c r="N6966" i="2"/>
  <c r="M6966" i="2"/>
  <c r="N6965" i="2"/>
  <c r="M6965" i="2"/>
  <c r="N6964" i="2"/>
  <c r="M6964" i="2"/>
  <c r="N6963" i="2"/>
  <c r="M6963" i="2"/>
  <c r="N6962" i="2"/>
  <c r="M6962" i="2"/>
  <c r="N6961" i="2"/>
  <c r="M6961" i="2"/>
  <c r="N6960" i="2"/>
  <c r="M6960" i="2"/>
  <c r="N6959" i="2"/>
  <c r="M6959" i="2"/>
  <c r="N6958" i="2"/>
  <c r="M6958" i="2"/>
  <c r="N6957" i="2"/>
  <c r="M6957" i="2"/>
  <c r="N6956" i="2"/>
  <c r="M6956" i="2"/>
  <c r="N6955" i="2"/>
  <c r="M6955" i="2"/>
  <c r="N6954" i="2"/>
  <c r="M6954" i="2"/>
  <c r="N6953" i="2"/>
  <c r="M6953" i="2"/>
  <c r="N6952" i="2"/>
  <c r="M6952" i="2"/>
  <c r="N6951" i="2"/>
  <c r="M6951" i="2"/>
  <c r="N6950" i="2"/>
  <c r="M6950" i="2"/>
  <c r="N6949" i="2"/>
  <c r="M6949" i="2"/>
  <c r="N6948" i="2"/>
  <c r="M6948" i="2"/>
  <c r="N6947" i="2"/>
  <c r="M6947" i="2"/>
  <c r="N6946" i="2"/>
  <c r="M6946" i="2"/>
  <c r="N6945" i="2"/>
  <c r="M6945" i="2"/>
  <c r="N6944" i="2"/>
  <c r="M6944" i="2"/>
  <c r="N6943" i="2"/>
  <c r="M6943" i="2"/>
  <c r="N6942" i="2"/>
  <c r="M6942" i="2"/>
  <c r="N6941" i="2"/>
  <c r="M6941" i="2"/>
  <c r="N6940" i="2"/>
  <c r="M6940" i="2"/>
  <c r="N6939" i="2"/>
  <c r="M6939" i="2"/>
  <c r="N6938" i="2"/>
  <c r="M6938" i="2"/>
  <c r="N6937" i="2"/>
  <c r="M6937" i="2"/>
  <c r="N6936" i="2"/>
  <c r="M6936" i="2"/>
  <c r="N6935" i="2"/>
  <c r="M6935" i="2"/>
  <c r="N6934" i="2"/>
  <c r="M6934" i="2"/>
  <c r="N6933" i="2"/>
  <c r="M6933" i="2"/>
  <c r="N6932" i="2"/>
  <c r="M6932" i="2"/>
  <c r="N6931" i="2"/>
  <c r="M6931" i="2"/>
  <c r="N6930" i="2"/>
  <c r="M6930" i="2"/>
  <c r="N6929" i="2"/>
  <c r="M6929" i="2"/>
  <c r="N6928" i="2"/>
  <c r="M6928" i="2"/>
  <c r="N6927" i="2"/>
  <c r="M6927" i="2"/>
  <c r="N6926" i="2"/>
  <c r="M6926" i="2"/>
  <c r="N6925" i="2"/>
  <c r="M6925" i="2"/>
  <c r="N6924" i="2"/>
  <c r="M6924" i="2"/>
  <c r="N6923" i="2"/>
  <c r="M6923" i="2"/>
  <c r="N6922" i="2"/>
  <c r="M6922" i="2"/>
  <c r="N6921" i="2"/>
  <c r="M6921" i="2"/>
  <c r="N6920" i="2"/>
  <c r="M6920" i="2"/>
  <c r="N6919" i="2"/>
  <c r="M6919" i="2"/>
  <c r="N6918" i="2"/>
  <c r="M6918" i="2"/>
  <c r="N6917" i="2"/>
  <c r="M6917" i="2"/>
  <c r="N6916" i="2"/>
  <c r="M6916" i="2"/>
  <c r="N6915" i="2"/>
  <c r="M6915" i="2"/>
  <c r="N6914" i="2"/>
  <c r="M6914" i="2"/>
  <c r="N6913" i="2"/>
  <c r="M6913" i="2"/>
  <c r="N6912" i="2"/>
  <c r="M6912" i="2"/>
  <c r="N6911" i="2"/>
  <c r="M6911" i="2"/>
  <c r="N6910" i="2"/>
  <c r="M6910" i="2"/>
  <c r="N6909" i="2"/>
  <c r="M6909" i="2"/>
  <c r="N6908" i="2"/>
  <c r="M6908" i="2"/>
  <c r="N6907" i="2"/>
  <c r="M6907" i="2"/>
  <c r="N6906" i="2"/>
  <c r="M6906" i="2"/>
  <c r="N6905" i="2"/>
  <c r="M6905" i="2"/>
  <c r="N6904" i="2"/>
  <c r="M6904" i="2"/>
  <c r="N6903" i="2"/>
  <c r="M6903" i="2"/>
  <c r="N6902" i="2"/>
  <c r="M6902" i="2"/>
  <c r="N6901" i="2"/>
  <c r="M6901" i="2"/>
  <c r="N6900" i="2"/>
  <c r="M6900" i="2"/>
  <c r="N6899" i="2"/>
  <c r="M6899" i="2"/>
  <c r="N6898" i="2"/>
  <c r="M6898" i="2"/>
  <c r="N6897" i="2"/>
  <c r="M6897" i="2"/>
  <c r="N6896" i="2"/>
  <c r="M6896" i="2"/>
  <c r="N6895" i="2"/>
  <c r="M6895" i="2"/>
  <c r="N6894" i="2"/>
  <c r="M6894" i="2"/>
  <c r="N6893" i="2"/>
  <c r="M6893" i="2"/>
  <c r="N6892" i="2"/>
  <c r="M6892" i="2"/>
  <c r="N6891" i="2"/>
  <c r="M6891" i="2"/>
  <c r="N6890" i="2"/>
  <c r="M6890" i="2"/>
  <c r="N6889" i="2"/>
  <c r="M6889" i="2"/>
  <c r="N6888" i="2"/>
  <c r="M6888" i="2"/>
  <c r="N6887" i="2"/>
  <c r="M6887" i="2"/>
  <c r="N6886" i="2"/>
  <c r="M6886" i="2"/>
  <c r="N6885" i="2"/>
  <c r="M6885" i="2"/>
  <c r="N6884" i="2"/>
  <c r="M6884" i="2"/>
  <c r="N6883" i="2"/>
  <c r="M6883" i="2"/>
  <c r="N6882" i="2"/>
  <c r="M6882" i="2"/>
  <c r="N6881" i="2"/>
  <c r="M6881" i="2"/>
  <c r="N6880" i="2"/>
  <c r="M6880" i="2"/>
  <c r="N6879" i="2"/>
  <c r="M6879" i="2"/>
  <c r="N6878" i="2"/>
  <c r="M6878" i="2"/>
  <c r="N6877" i="2"/>
  <c r="M6877" i="2"/>
  <c r="N6876" i="2"/>
  <c r="M6876" i="2"/>
  <c r="N6875" i="2"/>
  <c r="M6875" i="2"/>
  <c r="N6874" i="2"/>
  <c r="M6874" i="2"/>
  <c r="N6873" i="2"/>
  <c r="M6873" i="2"/>
  <c r="N6872" i="2"/>
  <c r="M6872" i="2"/>
  <c r="N6871" i="2"/>
  <c r="M6871" i="2"/>
  <c r="N6870" i="2"/>
  <c r="M6870" i="2"/>
  <c r="N6869" i="2"/>
  <c r="M6869" i="2"/>
  <c r="N6868" i="2"/>
  <c r="M6868" i="2"/>
  <c r="N6867" i="2"/>
  <c r="M6867" i="2"/>
  <c r="N6866" i="2"/>
  <c r="M6866" i="2"/>
  <c r="N6865" i="2"/>
  <c r="M6865" i="2"/>
  <c r="N6864" i="2"/>
  <c r="M6864" i="2"/>
  <c r="N6863" i="2"/>
  <c r="M6863" i="2"/>
  <c r="N6862" i="2"/>
  <c r="M6862" i="2"/>
  <c r="N6861" i="2"/>
  <c r="M6861" i="2"/>
  <c r="N6860" i="2"/>
  <c r="M6860" i="2"/>
  <c r="N6859" i="2"/>
  <c r="M6859" i="2"/>
  <c r="N6858" i="2"/>
  <c r="M6858" i="2"/>
  <c r="N6857" i="2"/>
  <c r="M6857" i="2"/>
  <c r="N6856" i="2"/>
  <c r="M6856" i="2"/>
  <c r="N6855" i="2"/>
  <c r="M6855" i="2"/>
  <c r="N6854" i="2"/>
  <c r="M6854" i="2"/>
  <c r="N6853" i="2"/>
  <c r="M6853" i="2"/>
  <c r="N6852" i="2"/>
  <c r="M6852" i="2"/>
  <c r="N6851" i="2"/>
  <c r="M6851" i="2"/>
  <c r="N6850" i="2"/>
  <c r="M6850" i="2"/>
  <c r="N6849" i="2"/>
  <c r="M6849" i="2"/>
  <c r="N6848" i="2"/>
  <c r="M6848" i="2"/>
  <c r="N6847" i="2"/>
  <c r="M6847" i="2"/>
  <c r="N6846" i="2"/>
  <c r="M6846" i="2"/>
  <c r="N6845" i="2"/>
  <c r="M6845" i="2"/>
  <c r="N6844" i="2"/>
  <c r="M6844" i="2"/>
  <c r="N6843" i="2"/>
  <c r="M6843" i="2"/>
  <c r="N6842" i="2"/>
  <c r="M6842" i="2"/>
  <c r="N6841" i="2"/>
  <c r="M6841" i="2"/>
  <c r="N6840" i="2"/>
  <c r="M6840" i="2"/>
  <c r="N6839" i="2"/>
  <c r="M6839" i="2"/>
  <c r="N6838" i="2"/>
  <c r="M6838" i="2"/>
  <c r="N6837" i="2"/>
  <c r="M6837" i="2"/>
  <c r="N6836" i="2"/>
  <c r="M6836" i="2"/>
  <c r="N6835" i="2"/>
  <c r="M6835" i="2"/>
  <c r="N6834" i="2"/>
  <c r="M6834" i="2"/>
  <c r="N6833" i="2"/>
  <c r="M6833" i="2"/>
  <c r="N6832" i="2"/>
  <c r="M6832" i="2"/>
  <c r="N6831" i="2"/>
  <c r="M6831" i="2"/>
  <c r="N6830" i="2"/>
  <c r="M6830" i="2"/>
  <c r="N6829" i="2"/>
  <c r="M6829" i="2"/>
  <c r="N6828" i="2"/>
  <c r="M6828" i="2"/>
  <c r="N6827" i="2"/>
  <c r="M6827" i="2"/>
  <c r="N6826" i="2"/>
  <c r="M6826" i="2"/>
  <c r="N6825" i="2"/>
  <c r="M6825" i="2"/>
  <c r="N6824" i="2"/>
  <c r="M6824" i="2"/>
  <c r="N6823" i="2"/>
  <c r="M6823" i="2"/>
  <c r="N6822" i="2"/>
  <c r="M6822" i="2"/>
  <c r="N6821" i="2"/>
  <c r="M6821" i="2"/>
  <c r="N6820" i="2"/>
  <c r="M6820" i="2"/>
  <c r="N6819" i="2"/>
  <c r="M6819" i="2"/>
  <c r="N6818" i="2"/>
  <c r="M6818" i="2"/>
  <c r="N6817" i="2"/>
  <c r="M6817" i="2"/>
  <c r="N6816" i="2"/>
  <c r="M6816" i="2"/>
  <c r="N6815" i="2"/>
  <c r="M6815" i="2"/>
  <c r="N6814" i="2"/>
  <c r="M6814" i="2"/>
  <c r="N6813" i="2"/>
  <c r="M6813" i="2"/>
  <c r="N6812" i="2"/>
  <c r="M6812" i="2"/>
  <c r="N6811" i="2"/>
  <c r="M6811" i="2"/>
  <c r="N6810" i="2"/>
  <c r="M6810" i="2"/>
  <c r="N6809" i="2"/>
  <c r="M6809" i="2"/>
  <c r="N6808" i="2"/>
  <c r="M6808" i="2"/>
  <c r="N6807" i="2"/>
  <c r="M6807" i="2"/>
  <c r="N6806" i="2"/>
  <c r="M6806" i="2"/>
  <c r="N6805" i="2"/>
  <c r="M6805" i="2"/>
  <c r="N6804" i="2"/>
  <c r="M6804" i="2"/>
  <c r="N6803" i="2"/>
  <c r="M6803" i="2"/>
  <c r="N6802" i="2"/>
  <c r="M6802" i="2"/>
  <c r="N6801" i="2"/>
  <c r="M6801" i="2"/>
  <c r="N6800" i="2"/>
  <c r="M6800" i="2"/>
  <c r="N6799" i="2"/>
  <c r="M6799" i="2"/>
  <c r="N6798" i="2"/>
  <c r="M6798" i="2"/>
  <c r="N6797" i="2"/>
  <c r="M6797" i="2"/>
  <c r="N6796" i="2"/>
  <c r="M6796" i="2"/>
  <c r="N6795" i="2"/>
  <c r="M6795" i="2"/>
  <c r="N6794" i="2"/>
  <c r="M6794" i="2"/>
  <c r="N6793" i="2"/>
  <c r="M6793" i="2"/>
  <c r="N6792" i="2"/>
  <c r="M6792" i="2"/>
  <c r="N6791" i="2"/>
  <c r="M6791" i="2"/>
  <c r="N6790" i="2"/>
  <c r="M6790" i="2"/>
  <c r="N6789" i="2"/>
  <c r="M6789" i="2"/>
  <c r="N6788" i="2"/>
  <c r="M6788" i="2"/>
  <c r="N6787" i="2"/>
  <c r="M6787" i="2"/>
  <c r="N6786" i="2"/>
  <c r="M6786" i="2"/>
  <c r="N6785" i="2"/>
  <c r="M6785" i="2"/>
  <c r="N6784" i="2"/>
  <c r="M6784" i="2"/>
  <c r="N6783" i="2"/>
  <c r="M6783" i="2"/>
  <c r="N6782" i="2"/>
  <c r="M6782" i="2"/>
  <c r="N6781" i="2"/>
  <c r="M6781" i="2"/>
  <c r="N6780" i="2"/>
  <c r="M6780" i="2"/>
  <c r="N6779" i="2"/>
  <c r="M6779" i="2"/>
  <c r="N6778" i="2"/>
  <c r="M6778" i="2"/>
  <c r="N6777" i="2"/>
  <c r="M6777" i="2"/>
  <c r="N6776" i="2"/>
  <c r="M6776" i="2"/>
  <c r="N6775" i="2"/>
  <c r="M6775" i="2"/>
  <c r="N6774" i="2"/>
  <c r="M6774" i="2"/>
  <c r="N6773" i="2"/>
  <c r="M6773" i="2"/>
  <c r="N6772" i="2"/>
  <c r="M6772" i="2"/>
  <c r="N6771" i="2"/>
  <c r="M6771" i="2"/>
  <c r="N6770" i="2"/>
  <c r="M6770" i="2"/>
  <c r="N6769" i="2"/>
  <c r="M6769" i="2"/>
  <c r="N6768" i="2"/>
  <c r="M6768" i="2"/>
  <c r="N6767" i="2"/>
  <c r="M6767" i="2"/>
  <c r="N6766" i="2"/>
  <c r="M6766" i="2"/>
  <c r="N6765" i="2"/>
  <c r="M6765" i="2"/>
  <c r="N6764" i="2"/>
  <c r="M6764" i="2"/>
  <c r="N6763" i="2"/>
  <c r="M6763" i="2"/>
  <c r="N6762" i="2"/>
  <c r="M6762" i="2"/>
  <c r="N6761" i="2"/>
  <c r="M6761" i="2"/>
  <c r="N6760" i="2"/>
  <c r="M6760" i="2"/>
  <c r="N6759" i="2"/>
  <c r="M6759" i="2"/>
  <c r="N6758" i="2"/>
  <c r="M6758" i="2"/>
  <c r="N6757" i="2"/>
  <c r="M6757" i="2"/>
  <c r="N6756" i="2"/>
  <c r="M6756" i="2"/>
  <c r="N6755" i="2"/>
  <c r="M6755" i="2"/>
  <c r="N6754" i="2"/>
  <c r="M6754" i="2"/>
  <c r="N6753" i="2"/>
  <c r="M6753" i="2"/>
  <c r="N6752" i="2"/>
  <c r="M6752" i="2"/>
  <c r="N6751" i="2"/>
  <c r="M6751" i="2"/>
  <c r="N6750" i="2"/>
  <c r="M6750" i="2"/>
  <c r="N6749" i="2"/>
  <c r="M6749" i="2"/>
  <c r="N6748" i="2"/>
  <c r="M6748" i="2"/>
  <c r="N6747" i="2"/>
  <c r="M6747" i="2"/>
  <c r="N6746" i="2"/>
  <c r="M6746" i="2"/>
  <c r="N6745" i="2"/>
  <c r="M6745" i="2"/>
  <c r="N6744" i="2"/>
  <c r="M6744" i="2"/>
  <c r="N6743" i="2"/>
  <c r="M6743" i="2"/>
  <c r="N6742" i="2"/>
  <c r="M6742" i="2"/>
  <c r="N6741" i="2"/>
  <c r="M6741" i="2"/>
  <c r="N6740" i="2"/>
  <c r="M6740" i="2"/>
  <c r="N6739" i="2"/>
  <c r="M6739" i="2"/>
  <c r="N6738" i="2"/>
  <c r="M6738" i="2"/>
  <c r="N6737" i="2"/>
  <c r="M6737" i="2"/>
  <c r="N6736" i="2"/>
  <c r="M6736" i="2"/>
  <c r="N6735" i="2"/>
  <c r="M6735" i="2"/>
  <c r="N6734" i="2"/>
  <c r="M6734" i="2"/>
  <c r="N6733" i="2"/>
  <c r="M6733" i="2"/>
  <c r="N6732" i="2"/>
  <c r="M6732" i="2"/>
  <c r="N6731" i="2"/>
  <c r="M6731" i="2"/>
  <c r="N6730" i="2"/>
  <c r="M6730" i="2"/>
  <c r="N6729" i="2"/>
  <c r="M6729" i="2"/>
  <c r="N6728" i="2"/>
  <c r="M6728" i="2"/>
  <c r="N6727" i="2"/>
  <c r="M6727" i="2"/>
  <c r="N6726" i="2"/>
  <c r="M6726" i="2"/>
  <c r="N6725" i="2"/>
  <c r="M6725" i="2"/>
  <c r="N6724" i="2"/>
  <c r="M6724" i="2"/>
  <c r="N6723" i="2"/>
  <c r="M6723" i="2"/>
  <c r="N6722" i="2"/>
  <c r="M6722" i="2"/>
  <c r="N6721" i="2"/>
  <c r="M6721" i="2"/>
  <c r="N6720" i="2"/>
  <c r="M6720" i="2"/>
  <c r="N6719" i="2"/>
  <c r="M6719" i="2"/>
  <c r="N6718" i="2"/>
  <c r="M6718" i="2"/>
  <c r="N6717" i="2"/>
  <c r="M6717" i="2"/>
  <c r="N6716" i="2"/>
  <c r="M6716" i="2"/>
  <c r="N6715" i="2"/>
  <c r="M6715" i="2"/>
  <c r="N6714" i="2"/>
  <c r="M6714" i="2"/>
  <c r="N6713" i="2"/>
  <c r="M6713" i="2"/>
  <c r="N6712" i="2"/>
  <c r="M6712" i="2"/>
  <c r="N6711" i="2"/>
  <c r="M6711" i="2"/>
  <c r="N6710" i="2"/>
  <c r="M6710" i="2"/>
  <c r="N6709" i="2"/>
  <c r="M6709" i="2"/>
  <c r="N6708" i="2"/>
  <c r="M6708" i="2"/>
  <c r="N6707" i="2"/>
  <c r="M6707" i="2"/>
  <c r="N6706" i="2"/>
  <c r="M6706" i="2"/>
  <c r="N6705" i="2"/>
  <c r="M6705" i="2"/>
  <c r="N6704" i="2"/>
  <c r="M6704" i="2"/>
  <c r="N6703" i="2"/>
  <c r="M6703" i="2"/>
  <c r="N6702" i="2"/>
  <c r="M6702" i="2"/>
  <c r="N6701" i="2"/>
  <c r="M6701" i="2"/>
  <c r="N6700" i="2"/>
  <c r="M6700" i="2"/>
  <c r="N6699" i="2"/>
  <c r="M6699" i="2"/>
  <c r="N6698" i="2"/>
  <c r="M6698" i="2"/>
  <c r="N6697" i="2"/>
  <c r="M6697" i="2"/>
  <c r="N6696" i="2"/>
  <c r="M6696" i="2"/>
  <c r="N6695" i="2"/>
  <c r="M6695" i="2"/>
  <c r="N6694" i="2"/>
  <c r="M6694" i="2"/>
  <c r="N6693" i="2"/>
  <c r="M6693" i="2"/>
  <c r="N6692" i="2"/>
  <c r="M6692" i="2"/>
  <c r="N6691" i="2"/>
  <c r="M6691" i="2"/>
  <c r="N6690" i="2"/>
  <c r="M6690" i="2"/>
  <c r="N6689" i="2"/>
  <c r="M6689" i="2"/>
  <c r="N6688" i="2"/>
  <c r="M6688" i="2"/>
  <c r="N6687" i="2"/>
  <c r="M6687" i="2"/>
  <c r="N6686" i="2"/>
  <c r="M6686" i="2"/>
  <c r="N6685" i="2"/>
  <c r="M6685" i="2"/>
  <c r="N6684" i="2"/>
  <c r="M6684" i="2"/>
  <c r="N6683" i="2"/>
  <c r="M6683" i="2"/>
  <c r="N6682" i="2"/>
  <c r="M6682" i="2"/>
  <c r="N6681" i="2"/>
  <c r="M6681" i="2"/>
  <c r="N6680" i="2"/>
  <c r="M6680" i="2"/>
  <c r="N6679" i="2"/>
  <c r="M6679" i="2"/>
  <c r="N6678" i="2"/>
  <c r="M6678" i="2"/>
  <c r="N6677" i="2"/>
  <c r="M6677" i="2"/>
  <c r="N6676" i="2"/>
  <c r="M6676" i="2"/>
  <c r="N6675" i="2"/>
  <c r="M6675" i="2"/>
  <c r="N6674" i="2"/>
  <c r="M6674" i="2"/>
  <c r="N6673" i="2"/>
  <c r="M6673" i="2"/>
  <c r="N6672" i="2"/>
  <c r="M6672" i="2"/>
  <c r="N6671" i="2"/>
  <c r="M6671" i="2"/>
  <c r="N6670" i="2"/>
  <c r="M6670" i="2"/>
  <c r="N6669" i="2"/>
  <c r="M6669" i="2"/>
  <c r="N6668" i="2"/>
  <c r="M6668" i="2"/>
  <c r="N6667" i="2"/>
  <c r="M6667" i="2"/>
  <c r="N6666" i="2"/>
  <c r="M6666" i="2"/>
  <c r="N6665" i="2"/>
  <c r="M6665" i="2"/>
  <c r="N6664" i="2"/>
  <c r="M6664" i="2"/>
  <c r="N6663" i="2"/>
  <c r="M6663" i="2"/>
  <c r="N6662" i="2"/>
  <c r="M6662" i="2"/>
  <c r="N6661" i="2"/>
  <c r="M6661" i="2"/>
  <c r="N6660" i="2"/>
  <c r="M6660" i="2"/>
  <c r="N6659" i="2"/>
  <c r="M6659" i="2"/>
  <c r="N6658" i="2"/>
  <c r="M6658" i="2"/>
  <c r="N6657" i="2"/>
  <c r="M6657" i="2"/>
  <c r="N6656" i="2"/>
  <c r="M6656" i="2"/>
  <c r="N6655" i="2"/>
  <c r="M6655" i="2"/>
  <c r="N6654" i="2"/>
  <c r="M6654" i="2"/>
  <c r="N6653" i="2"/>
  <c r="M6653" i="2"/>
  <c r="N6652" i="2"/>
  <c r="M6652" i="2"/>
  <c r="N6651" i="2"/>
  <c r="M6651" i="2"/>
  <c r="N6650" i="2"/>
  <c r="M6650" i="2"/>
  <c r="N6649" i="2"/>
  <c r="M6649" i="2"/>
  <c r="N6648" i="2"/>
  <c r="M6648" i="2"/>
  <c r="N6647" i="2"/>
  <c r="M6647" i="2"/>
  <c r="N6646" i="2"/>
  <c r="M6646" i="2"/>
  <c r="N6645" i="2"/>
  <c r="M6645" i="2"/>
  <c r="N6644" i="2"/>
  <c r="M6644" i="2"/>
  <c r="N6643" i="2"/>
  <c r="M6643" i="2"/>
  <c r="N6642" i="2"/>
  <c r="M6642" i="2"/>
  <c r="N6641" i="2"/>
  <c r="M6641" i="2"/>
  <c r="N6640" i="2"/>
  <c r="M6640" i="2"/>
  <c r="N6639" i="2"/>
  <c r="M6639" i="2"/>
  <c r="N6638" i="2"/>
  <c r="M6638" i="2"/>
  <c r="N6637" i="2"/>
  <c r="M6637" i="2"/>
  <c r="N6636" i="2"/>
  <c r="M6636" i="2"/>
  <c r="N6635" i="2"/>
  <c r="M6635" i="2"/>
  <c r="N6634" i="2"/>
  <c r="M6634" i="2"/>
  <c r="N6633" i="2"/>
  <c r="M6633" i="2"/>
  <c r="N6632" i="2"/>
  <c r="M6632" i="2"/>
  <c r="N6631" i="2"/>
  <c r="M6631" i="2"/>
  <c r="N6630" i="2"/>
  <c r="M6630" i="2"/>
  <c r="N6629" i="2"/>
  <c r="M6629" i="2"/>
  <c r="N6628" i="2"/>
  <c r="M6628" i="2"/>
  <c r="N6627" i="2"/>
  <c r="M6627" i="2"/>
  <c r="N6626" i="2"/>
  <c r="M6626" i="2"/>
  <c r="N6625" i="2"/>
  <c r="M6625" i="2"/>
  <c r="N6624" i="2"/>
  <c r="M6624" i="2"/>
  <c r="N6623" i="2"/>
  <c r="M6623" i="2"/>
  <c r="N6622" i="2"/>
  <c r="M6622" i="2"/>
  <c r="N6621" i="2"/>
  <c r="M6621" i="2"/>
  <c r="N6620" i="2"/>
  <c r="M6620" i="2"/>
  <c r="N6619" i="2"/>
  <c r="M6619" i="2"/>
  <c r="N6618" i="2"/>
  <c r="M6618" i="2"/>
  <c r="N6617" i="2"/>
  <c r="M6617" i="2"/>
  <c r="N6616" i="2"/>
  <c r="M6616" i="2"/>
  <c r="N6615" i="2"/>
  <c r="M6615" i="2"/>
  <c r="N6614" i="2"/>
  <c r="M6614" i="2"/>
  <c r="N6613" i="2"/>
  <c r="M6613" i="2"/>
  <c r="N6612" i="2"/>
  <c r="M6612" i="2"/>
  <c r="N6611" i="2"/>
  <c r="M6611" i="2"/>
  <c r="N6610" i="2"/>
  <c r="M6610" i="2"/>
  <c r="N6609" i="2"/>
  <c r="M6609" i="2"/>
  <c r="N6608" i="2"/>
  <c r="M6608" i="2"/>
  <c r="N6607" i="2"/>
  <c r="M6607" i="2"/>
  <c r="N6606" i="2"/>
  <c r="M6606" i="2"/>
  <c r="N6605" i="2"/>
  <c r="M6605" i="2"/>
  <c r="N6604" i="2"/>
  <c r="M6604" i="2"/>
  <c r="N6603" i="2"/>
  <c r="M6603" i="2"/>
  <c r="N6602" i="2"/>
  <c r="M6602" i="2"/>
  <c r="N6601" i="2"/>
  <c r="M6601" i="2"/>
  <c r="N6600" i="2"/>
  <c r="M6600" i="2"/>
  <c r="N6599" i="2"/>
  <c r="M6599" i="2"/>
  <c r="N6598" i="2"/>
  <c r="M6598" i="2"/>
  <c r="N6597" i="2"/>
  <c r="M6597" i="2"/>
  <c r="N6596" i="2"/>
  <c r="M6596" i="2"/>
  <c r="N6595" i="2"/>
  <c r="M6595" i="2"/>
  <c r="N6594" i="2"/>
  <c r="M6594" i="2"/>
  <c r="N6593" i="2"/>
  <c r="M6593" i="2"/>
  <c r="N6592" i="2"/>
  <c r="M6592" i="2"/>
  <c r="N6591" i="2"/>
  <c r="M6591" i="2"/>
  <c r="N6590" i="2"/>
  <c r="M6590" i="2"/>
  <c r="N6589" i="2"/>
  <c r="M6589" i="2"/>
  <c r="N6588" i="2"/>
  <c r="M6588" i="2"/>
  <c r="N6587" i="2"/>
  <c r="M6587" i="2"/>
  <c r="N6586" i="2"/>
  <c r="M6586" i="2"/>
  <c r="N6585" i="2"/>
  <c r="M6585" i="2"/>
  <c r="N6584" i="2"/>
  <c r="M6584" i="2"/>
  <c r="N6583" i="2"/>
  <c r="M6583" i="2"/>
  <c r="N6582" i="2"/>
  <c r="M6582" i="2"/>
  <c r="N6581" i="2"/>
  <c r="M6581" i="2"/>
  <c r="N6580" i="2"/>
  <c r="M6580" i="2"/>
  <c r="N6579" i="2"/>
  <c r="M6579" i="2"/>
  <c r="N6578" i="2"/>
  <c r="M6578" i="2"/>
  <c r="N6577" i="2"/>
  <c r="M6577" i="2"/>
  <c r="N6576" i="2"/>
  <c r="M6576" i="2"/>
  <c r="N6575" i="2"/>
  <c r="M6575" i="2"/>
  <c r="N6574" i="2"/>
  <c r="M6574" i="2"/>
  <c r="N6573" i="2"/>
  <c r="M6573" i="2"/>
  <c r="N6572" i="2"/>
  <c r="M6572" i="2"/>
  <c r="N6571" i="2"/>
  <c r="M6571" i="2"/>
  <c r="N6570" i="2"/>
  <c r="M6570" i="2"/>
  <c r="N6569" i="2"/>
  <c r="M6569" i="2"/>
  <c r="N6568" i="2"/>
  <c r="M6568" i="2"/>
  <c r="N6567" i="2"/>
  <c r="M6567" i="2"/>
  <c r="N6566" i="2"/>
  <c r="M6566" i="2"/>
  <c r="N6565" i="2"/>
  <c r="M6565" i="2"/>
  <c r="N6564" i="2"/>
  <c r="M6564" i="2"/>
  <c r="N6563" i="2"/>
  <c r="M6563" i="2"/>
  <c r="N6562" i="2"/>
  <c r="M6562" i="2"/>
  <c r="N6561" i="2"/>
  <c r="M6561" i="2"/>
  <c r="N6560" i="2"/>
  <c r="M6560" i="2"/>
  <c r="N6559" i="2"/>
  <c r="M6559" i="2"/>
  <c r="N6558" i="2"/>
  <c r="M6558" i="2"/>
  <c r="N6557" i="2"/>
  <c r="M6557" i="2"/>
  <c r="N6556" i="2"/>
  <c r="M6556" i="2"/>
  <c r="N6555" i="2"/>
  <c r="M6555" i="2"/>
  <c r="N6554" i="2"/>
  <c r="M6554" i="2"/>
  <c r="N6553" i="2"/>
  <c r="M6553" i="2"/>
  <c r="N6552" i="2"/>
  <c r="M6552" i="2"/>
  <c r="N6551" i="2"/>
  <c r="M6551" i="2"/>
  <c r="N6550" i="2"/>
  <c r="M6550" i="2"/>
  <c r="N6549" i="2"/>
  <c r="M6549" i="2"/>
  <c r="N6548" i="2"/>
  <c r="M6548" i="2"/>
  <c r="N6547" i="2"/>
  <c r="M6547" i="2"/>
  <c r="N6546" i="2"/>
  <c r="M6546" i="2"/>
  <c r="N6545" i="2"/>
  <c r="M6545" i="2"/>
  <c r="N6544" i="2"/>
  <c r="M6544" i="2"/>
  <c r="N6543" i="2"/>
  <c r="M6543" i="2"/>
  <c r="N6542" i="2"/>
  <c r="M6542" i="2"/>
  <c r="N6541" i="2"/>
  <c r="M6541" i="2"/>
  <c r="N6540" i="2"/>
  <c r="M6540" i="2"/>
  <c r="N6539" i="2"/>
  <c r="M6539" i="2"/>
  <c r="N6538" i="2"/>
  <c r="M6538" i="2"/>
  <c r="N6537" i="2"/>
  <c r="M6537" i="2"/>
  <c r="N6536" i="2"/>
  <c r="M6536" i="2"/>
  <c r="N6535" i="2"/>
  <c r="M6535" i="2"/>
  <c r="N6534" i="2"/>
  <c r="M6534" i="2"/>
  <c r="N6533" i="2"/>
  <c r="M6533" i="2"/>
  <c r="N6532" i="2"/>
  <c r="M6532" i="2"/>
  <c r="N6531" i="2"/>
  <c r="M6531" i="2"/>
  <c r="N6530" i="2"/>
  <c r="M6530" i="2"/>
  <c r="N6529" i="2"/>
  <c r="M6529" i="2"/>
  <c r="N6528" i="2"/>
  <c r="M6528" i="2"/>
  <c r="N6527" i="2"/>
  <c r="M6527" i="2"/>
  <c r="N6526" i="2"/>
  <c r="M6526" i="2"/>
  <c r="N6525" i="2"/>
  <c r="M6525" i="2"/>
  <c r="N6524" i="2"/>
  <c r="M6524" i="2"/>
  <c r="N6523" i="2"/>
  <c r="M6523" i="2"/>
  <c r="N6522" i="2"/>
  <c r="M6522" i="2"/>
  <c r="N6521" i="2"/>
  <c r="M6521" i="2"/>
  <c r="N6520" i="2"/>
  <c r="M6520" i="2"/>
  <c r="N6519" i="2"/>
  <c r="M6519" i="2"/>
  <c r="N6518" i="2"/>
  <c r="M6518" i="2"/>
  <c r="N6517" i="2"/>
  <c r="M6517" i="2"/>
  <c r="N6516" i="2"/>
  <c r="M6516" i="2"/>
  <c r="N6515" i="2"/>
  <c r="M6515" i="2"/>
  <c r="N6514" i="2"/>
  <c r="M6514" i="2"/>
  <c r="N6513" i="2"/>
  <c r="M6513" i="2"/>
  <c r="N6512" i="2"/>
  <c r="M6512" i="2"/>
  <c r="N6511" i="2"/>
  <c r="M6511" i="2"/>
  <c r="N6510" i="2"/>
  <c r="M6510" i="2"/>
  <c r="N6509" i="2"/>
  <c r="M6509" i="2"/>
  <c r="N6508" i="2"/>
  <c r="M6508" i="2"/>
  <c r="N6507" i="2"/>
  <c r="M6507" i="2"/>
  <c r="N6506" i="2"/>
  <c r="M6506" i="2"/>
  <c r="N6505" i="2"/>
  <c r="M6505" i="2"/>
  <c r="N6504" i="2"/>
  <c r="M6504" i="2"/>
  <c r="N6503" i="2"/>
  <c r="M6503" i="2"/>
  <c r="N6502" i="2"/>
  <c r="M6502" i="2"/>
  <c r="N6501" i="2"/>
  <c r="M6501" i="2"/>
  <c r="N6500" i="2"/>
  <c r="M6500" i="2"/>
  <c r="N6499" i="2"/>
  <c r="M6499" i="2"/>
  <c r="N6498" i="2"/>
  <c r="M6498" i="2"/>
  <c r="N6497" i="2"/>
  <c r="M6497" i="2"/>
  <c r="N6496" i="2"/>
  <c r="M6496" i="2"/>
  <c r="N6495" i="2"/>
  <c r="M6495" i="2"/>
  <c r="N6494" i="2"/>
  <c r="M6494" i="2"/>
  <c r="N6493" i="2"/>
  <c r="M6493" i="2"/>
  <c r="N6492" i="2"/>
  <c r="M6492" i="2"/>
  <c r="N6491" i="2"/>
  <c r="M6491" i="2"/>
  <c r="N6490" i="2"/>
  <c r="M6490" i="2"/>
  <c r="N6489" i="2"/>
  <c r="M6489" i="2"/>
  <c r="N6488" i="2"/>
  <c r="M6488" i="2"/>
  <c r="N6487" i="2"/>
  <c r="M6487" i="2"/>
  <c r="N6486" i="2"/>
  <c r="M6486" i="2"/>
  <c r="N6485" i="2"/>
  <c r="M6485" i="2"/>
  <c r="N6484" i="2"/>
  <c r="M6484" i="2"/>
  <c r="N6483" i="2"/>
  <c r="M6483" i="2"/>
  <c r="N6482" i="2"/>
  <c r="M6482" i="2"/>
  <c r="N6481" i="2"/>
  <c r="M6481" i="2"/>
  <c r="N6480" i="2"/>
  <c r="M6480" i="2"/>
  <c r="N6479" i="2"/>
  <c r="M6479" i="2"/>
  <c r="N6478" i="2"/>
  <c r="M6478" i="2"/>
  <c r="N6477" i="2"/>
  <c r="M6477" i="2"/>
  <c r="N6476" i="2"/>
  <c r="M6476" i="2"/>
  <c r="N6475" i="2"/>
  <c r="M6475" i="2"/>
  <c r="N6474" i="2"/>
  <c r="M6474" i="2"/>
  <c r="N6473" i="2"/>
  <c r="M6473" i="2"/>
  <c r="N6472" i="2"/>
  <c r="M6472" i="2"/>
  <c r="N6471" i="2"/>
  <c r="M6471" i="2"/>
  <c r="N6470" i="2"/>
  <c r="M6470" i="2"/>
  <c r="N6469" i="2"/>
  <c r="M6469" i="2"/>
  <c r="N6468" i="2"/>
  <c r="M6468" i="2"/>
  <c r="N6467" i="2"/>
  <c r="M6467" i="2"/>
  <c r="N6466" i="2"/>
  <c r="M6466" i="2"/>
  <c r="N6465" i="2"/>
  <c r="M6465" i="2"/>
  <c r="N6464" i="2"/>
  <c r="M6464" i="2"/>
  <c r="N6463" i="2"/>
  <c r="M6463" i="2"/>
  <c r="N6462" i="2"/>
  <c r="M6462" i="2"/>
  <c r="N6461" i="2"/>
  <c r="M6461" i="2"/>
  <c r="N6460" i="2"/>
  <c r="M6460" i="2"/>
  <c r="N6459" i="2"/>
  <c r="M6459" i="2"/>
  <c r="N6458" i="2"/>
  <c r="M6458" i="2"/>
  <c r="N6457" i="2"/>
  <c r="M6457" i="2"/>
  <c r="N6456" i="2"/>
  <c r="M6456" i="2"/>
  <c r="N6455" i="2"/>
  <c r="M6455" i="2"/>
  <c r="N6454" i="2"/>
  <c r="M6454" i="2"/>
  <c r="N6453" i="2"/>
  <c r="M6453" i="2"/>
  <c r="N6452" i="2"/>
  <c r="M6452" i="2"/>
  <c r="N6451" i="2"/>
  <c r="M6451" i="2"/>
  <c r="N6450" i="2"/>
  <c r="M6450" i="2"/>
  <c r="N6449" i="2"/>
  <c r="M6449" i="2"/>
  <c r="N6448" i="2"/>
  <c r="M6448" i="2"/>
  <c r="N6447" i="2"/>
  <c r="M6447" i="2"/>
  <c r="N6446" i="2"/>
  <c r="M6446" i="2"/>
  <c r="N6445" i="2"/>
  <c r="M6445" i="2"/>
  <c r="N6444" i="2"/>
  <c r="M6444" i="2"/>
  <c r="N6443" i="2"/>
  <c r="M6443" i="2"/>
  <c r="N6442" i="2"/>
  <c r="M6442" i="2"/>
  <c r="N6441" i="2"/>
  <c r="M6441" i="2"/>
  <c r="N6440" i="2"/>
  <c r="M6440" i="2"/>
  <c r="N6439" i="2"/>
  <c r="M6439" i="2"/>
  <c r="N6438" i="2"/>
  <c r="M6438" i="2"/>
  <c r="N6437" i="2"/>
  <c r="M6437" i="2"/>
  <c r="N6436" i="2"/>
  <c r="M6436" i="2"/>
  <c r="N6435" i="2"/>
  <c r="M6435" i="2"/>
  <c r="N6434" i="2"/>
  <c r="M6434" i="2"/>
  <c r="N6433" i="2"/>
  <c r="M6433" i="2"/>
  <c r="N6432" i="2"/>
  <c r="M6432" i="2"/>
  <c r="N6431" i="2"/>
  <c r="M6431" i="2"/>
  <c r="N6430" i="2"/>
  <c r="M6430" i="2"/>
  <c r="N6429" i="2"/>
  <c r="M6429" i="2"/>
  <c r="N6428" i="2"/>
  <c r="M6428" i="2"/>
  <c r="N6427" i="2"/>
  <c r="M6427" i="2"/>
  <c r="N6426" i="2"/>
  <c r="M6426" i="2"/>
  <c r="N6425" i="2"/>
  <c r="M6425" i="2"/>
  <c r="N6424" i="2"/>
  <c r="M6424" i="2"/>
  <c r="N6423" i="2"/>
  <c r="M6423" i="2"/>
  <c r="N6422" i="2"/>
  <c r="M6422" i="2"/>
  <c r="N6421" i="2"/>
  <c r="M6421" i="2"/>
  <c r="N6420" i="2"/>
  <c r="M6420" i="2"/>
  <c r="N6419" i="2"/>
  <c r="M6419" i="2"/>
  <c r="N6418" i="2"/>
  <c r="M6418" i="2"/>
  <c r="N6417" i="2"/>
  <c r="M6417" i="2"/>
  <c r="N6416" i="2"/>
  <c r="M6416" i="2"/>
  <c r="N6415" i="2"/>
  <c r="M6415" i="2"/>
  <c r="N6414" i="2"/>
  <c r="M6414" i="2"/>
  <c r="N6413" i="2"/>
  <c r="M6413" i="2"/>
  <c r="N6412" i="2"/>
  <c r="M6412" i="2"/>
  <c r="N6411" i="2"/>
  <c r="M6411" i="2"/>
  <c r="N6410" i="2"/>
  <c r="M6410" i="2"/>
  <c r="N6409" i="2"/>
  <c r="M6409" i="2"/>
  <c r="N6408" i="2"/>
  <c r="M6408" i="2"/>
  <c r="N6407" i="2"/>
  <c r="M6407" i="2"/>
  <c r="N6406" i="2"/>
  <c r="M6406" i="2"/>
  <c r="N6405" i="2"/>
  <c r="M6405" i="2"/>
  <c r="N6404" i="2"/>
  <c r="M6404" i="2"/>
  <c r="N6403" i="2"/>
  <c r="M6403" i="2"/>
  <c r="N6402" i="2"/>
  <c r="M6402" i="2"/>
  <c r="N6401" i="2"/>
  <c r="M6401" i="2"/>
  <c r="N6400" i="2"/>
  <c r="M6400" i="2"/>
  <c r="N6399" i="2"/>
  <c r="M6399" i="2"/>
  <c r="N6398" i="2"/>
  <c r="M6398" i="2"/>
  <c r="N6397" i="2"/>
  <c r="M6397" i="2"/>
  <c r="N6396" i="2"/>
  <c r="M6396" i="2"/>
  <c r="N6395" i="2"/>
  <c r="M6395" i="2"/>
  <c r="N6394" i="2"/>
  <c r="M6394" i="2"/>
  <c r="N6393" i="2"/>
  <c r="M6393" i="2"/>
  <c r="N6392" i="2"/>
  <c r="M6392" i="2"/>
  <c r="N6391" i="2"/>
  <c r="M6391" i="2"/>
  <c r="N6390" i="2"/>
  <c r="M6390" i="2"/>
  <c r="N6389" i="2"/>
  <c r="M6389" i="2"/>
  <c r="N6388" i="2"/>
  <c r="M6388" i="2"/>
  <c r="N6387" i="2"/>
  <c r="M6387" i="2"/>
  <c r="N6386" i="2"/>
  <c r="M6386" i="2"/>
  <c r="N6385" i="2"/>
  <c r="M6385" i="2"/>
  <c r="N6384" i="2"/>
  <c r="M6384" i="2"/>
  <c r="N6383" i="2"/>
  <c r="M6383" i="2"/>
  <c r="N6382" i="2"/>
  <c r="M6382" i="2"/>
  <c r="N6381" i="2"/>
  <c r="M6381" i="2"/>
  <c r="N6380" i="2"/>
  <c r="M6380" i="2"/>
  <c r="N6379" i="2"/>
  <c r="M6379" i="2"/>
  <c r="N6378" i="2"/>
  <c r="M6378" i="2"/>
  <c r="N6377" i="2"/>
  <c r="M6377" i="2"/>
  <c r="N6376" i="2"/>
  <c r="M6376" i="2"/>
  <c r="N6375" i="2"/>
  <c r="M6375" i="2"/>
  <c r="N6374" i="2"/>
  <c r="M6374" i="2"/>
  <c r="N6373" i="2"/>
  <c r="M6373" i="2"/>
  <c r="N6372" i="2"/>
  <c r="M6372" i="2"/>
  <c r="N6371" i="2"/>
  <c r="M6371" i="2"/>
  <c r="N6370" i="2"/>
  <c r="M6370" i="2"/>
  <c r="N6369" i="2"/>
  <c r="M6369" i="2"/>
  <c r="N6368" i="2"/>
  <c r="M6368" i="2"/>
  <c r="N6367" i="2"/>
  <c r="M6367" i="2"/>
  <c r="N6366" i="2"/>
  <c r="M6366" i="2"/>
  <c r="N6365" i="2"/>
  <c r="M6365" i="2"/>
  <c r="N6364" i="2"/>
  <c r="M6364" i="2"/>
  <c r="N6363" i="2"/>
  <c r="M6363" i="2"/>
  <c r="N6362" i="2"/>
  <c r="M6362" i="2"/>
  <c r="N6361" i="2"/>
  <c r="M6361" i="2"/>
  <c r="N6360" i="2"/>
  <c r="M6360" i="2"/>
  <c r="N6359" i="2"/>
  <c r="M6359" i="2"/>
  <c r="N6358" i="2"/>
  <c r="M6358" i="2"/>
  <c r="N6357" i="2"/>
  <c r="M6357" i="2"/>
  <c r="N6356" i="2"/>
  <c r="M6356" i="2"/>
  <c r="N6355" i="2"/>
  <c r="M6355" i="2"/>
  <c r="N6354" i="2"/>
  <c r="M6354" i="2"/>
  <c r="N6353" i="2"/>
  <c r="M6353" i="2"/>
  <c r="N6352" i="2"/>
  <c r="M6352" i="2"/>
  <c r="N6351" i="2"/>
  <c r="M6351" i="2"/>
  <c r="N6350" i="2"/>
  <c r="M6350" i="2"/>
  <c r="N6349" i="2"/>
  <c r="M6349" i="2"/>
  <c r="N6348" i="2"/>
  <c r="M6348" i="2"/>
  <c r="N6347" i="2"/>
  <c r="M6347" i="2"/>
  <c r="N6346" i="2"/>
  <c r="M6346" i="2"/>
  <c r="N6345" i="2"/>
  <c r="M6345" i="2"/>
  <c r="N6344" i="2"/>
  <c r="M6344" i="2"/>
  <c r="N6343" i="2"/>
  <c r="M6343" i="2"/>
  <c r="N6342" i="2"/>
  <c r="M6342" i="2"/>
  <c r="N6341" i="2"/>
  <c r="M6341" i="2"/>
  <c r="N6340" i="2"/>
  <c r="M6340" i="2"/>
  <c r="N6339" i="2"/>
  <c r="M6339" i="2"/>
  <c r="N6338" i="2"/>
  <c r="M6338" i="2"/>
  <c r="N6337" i="2"/>
  <c r="M6337" i="2"/>
  <c r="N6336" i="2"/>
  <c r="M6336" i="2"/>
  <c r="N6335" i="2"/>
  <c r="M6335" i="2"/>
  <c r="N6334" i="2"/>
  <c r="M6334" i="2"/>
  <c r="N6333" i="2"/>
  <c r="M6333" i="2"/>
  <c r="N6332" i="2"/>
  <c r="M6332" i="2"/>
  <c r="N6331" i="2"/>
  <c r="M6331" i="2"/>
  <c r="N6330" i="2"/>
  <c r="M6330" i="2"/>
  <c r="N6329" i="2"/>
  <c r="M6329" i="2"/>
  <c r="N6328" i="2"/>
  <c r="M6328" i="2"/>
  <c r="N6327" i="2"/>
  <c r="M6327" i="2"/>
  <c r="N6326" i="2"/>
  <c r="M6326" i="2"/>
  <c r="N6325" i="2"/>
  <c r="M6325" i="2"/>
  <c r="N6324" i="2"/>
  <c r="M6324" i="2"/>
  <c r="N6323" i="2"/>
  <c r="M6323" i="2"/>
  <c r="N6322" i="2"/>
  <c r="M6322" i="2"/>
  <c r="N6321" i="2"/>
  <c r="M6321" i="2"/>
  <c r="N6320" i="2"/>
  <c r="M6320" i="2"/>
  <c r="N6319" i="2"/>
  <c r="M6319" i="2"/>
  <c r="N6318" i="2"/>
  <c r="M6318" i="2"/>
  <c r="N6317" i="2"/>
  <c r="M6317" i="2"/>
  <c r="N6316" i="2"/>
  <c r="M6316" i="2"/>
  <c r="N6315" i="2"/>
  <c r="M6315" i="2"/>
  <c r="N6314" i="2"/>
  <c r="M6314" i="2"/>
  <c r="N6313" i="2"/>
  <c r="M6313" i="2"/>
  <c r="N6312" i="2"/>
  <c r="M6312" i="2"/>
  <c r="N6311" i="2"/>
  <c r="M6311" i="2"/>
  <c r="N6310" i="2"/>
  <c r="M6310" i="2"/>
  <c r="N6309" i="2"/>
  <c r="M6309" i="2"/>
  <c r="N6308" i="2"/>
  <c r="M6308" i="2"/>
  <c r="N6307" i="2"/>
  <c r="M6307" i="2"/>
  <c r="N6306" i="2"/>
  <c r="M6306" i="2"/>
  <c r="N6305" i="2"/>
  <c r="M6305" i="2"/>
  <c r="N6304" i="2"/>
  <c r="M6304" i="2"/>
  <c r="N6303" i="2"/>
  <c r="M6303" i="2"/>
  <c r="N6302" i="2"/>
  <c r="M6302" i="2"/>
  <c r="N6301" i="2"/>
  <c r="M6301" i="2"/>
  <c r="N6300" i="2"/>
  <c r="M6300" i="2"/>
  <c r="N6299" i="2"/>
  <c r="M6299" i="2"/>
  <c r="N6298" i="2"/>
  <c r="M6298" i="2"/>
  <c r="N6297" i="2"/>
  <c r="M6297" i="2"/>
  <c r="N6296" i="2"/>
  <c r="M6296" i="2"/>
  <c r="N6295" i="2"/>
  <c r="M6295" i="2"/>
  <c r="N6294" i="2"/>
  <c r="M6294" i="2"/>
  <c r="N6293" i="2"/>
  <c r="M6293" i="2"/>
  <c r="N6292" i="2"/>
  <c r="M6292" i="2"/>
  <c r="N6291" i="2"/>
  <c r="M6291" i="2"/>
  <c r="N6290" i="2"/>
  <c r="M6290" i="2"/>
  <c r="N6289" i="2"/>
  <c r="M6289" i="2"/>
  <c r="N6288" i="2"/>
  <c r="M6288" i="2"/>
  <c r="N6287" i="2"/>
  <c r="M6287" i="2"/>
  <c r="N6286" i="2"/>
  <c r="M6286" i="2"/>
  <c r="N6285" i="2"/>
  <c r="M6285" i="2"/>
  <c r="N6284" i="2"/>
  <c r="M6284" i="2"/>
  <c r="N6283" i="2"/>
  <c r="M6283" i="2"/>
  <c r="N6282" i="2"/>
  <c r="M6282" i="2"/>
  <c r="N6281" i="2"/>
  <c r="M6281" i="2"/>
  <c r="N6280" i="2"/>
  <c r="M6280" i="2"/>
  <c r="N6279" i="2"/>
  <c r="M6279" i="2"/>
  <c r="N6278" i="2"/>
  <c r="M6278" i="2"/>
  <c r="N6277" i="2"/>
  <c r="M6277" i="2"/>
  <c r="N6276" i="2"/>
  <c r="M6276" i="2"/>
  <c r="N6275" i="2"/>
  <c r="M6275" i="2"/>
  <c r="N6274" i="2"/>
  <c r="M6274" i="2"/>
  <c r="N6273" i="2"/>
  <c r="M6273" i="2"/>
  <c r="N6272" i="2"/>
  <c r="M6272" i="2"/>
  <c r="N6271" i="2"/>
  <c r="M6271" i="2"/>
  <c r="N6270" i="2"/>
  <c r="M6270" i="2"/>
  <c r="N6269" i="2"/>
  <c r="M6269" i="2"/>
  <c r="N6268" i="2"/>
  <c r="M6268" i="2"/>
  <c r="N6267" i="2"/>
  <c r="M6267" i="2"/>
  <c r="N6266" i="2"/>
  <c r="M6266" i="2"/>
  <c r="N6265" i="2"/>
  <c r="M6265" i="2"/>
  <c r="N6264" i="2"/>
  <c r="M6264" i="2"/>
  <c r="N6263" i="2"/>
  <c r="M6263" i="2"/>
  <c r="N6262" i="2"/>
  <c r="M6262" i="2"/>
  <c r="N6261" i="2"/>
  <c r="M6261" i="2"/>
  <c r="N6260" i="2"/>
  <c r="M6260" i="2"/>
  <c r="N6259" i="2"/>
  <c r="M6259" i="2"/>
  <c r="N6258" i="2"/>
  <c r="M6258" i="2"/>
  <c r="N6257" i="2"/>
  <c r="M6257" i="2"/>
  <c r="N6256" i="2"/>
  <c r="M6256" i="2"/>
  <c r="N6255" i="2"/>
  <c r="M6255" i="2"/>
  <c r="N6254" i="2"/>
  <c r="M6254" i="2"/>
  <c r="N6253" i="2"/>
  <c r="M6253" i="2"/>
  <c r="N6252" i="2"/>
  <c r="M6252" i="2"/>
  <c r="N6251" i="2"/>
  <c r="M6251" i="2"/>
  <c r="N6250" i="2"/>
  <c r="M6250" i="2"/>
  <c r="N6249" i="2"/>
  <c r="M6249" i="2"/>
  <c r="N6248" i="2"/>
  <c r="M6248" i="2"/>
  <c r="N6247" i="2"/>
  <c r="M6247" i="2"/>
  <c r="N6246" i="2"/>
  <c r="M6246" i="2"/>
  <c r="N6245" i="2"/>
  <c r="M6245" i="2"/>
  <c r="N6244" i="2"/>
  <c r="M6244" i="2"/>
  <c r="N6243" i="2"/>
  <c r="M6243" i="2"/>
  <c r="N6242" i="2"/>
  <c r="M6242" i="2"/>
  <c r="N6241" i="2"/>
  <c r="M6241" i="2"/>
  <c r="N6240" i="2"/>
  <c r="M6240" i="2"/>
  <c r="N6239" i="2"/>
  <c r="M6239" i="2"/>
  <c r="N6238" i="2"/>
  <c r="M6238" i="2"/>
  <c r="N6237" i="2"/>
  <c r="M6237" i="2"/>
  <c r="N6236" i="2"/>
  <c r="M6236" i="2"/>
  <c r="N6235" i="2"/>
  <c r="M6235" i="2"/>
  <c r="N6234" i="2"/>
  <c r="M6234" i="2"/>
  <c r="N6233" i="2"/>
  <c r="M6233" i="2"/>
  <c r="N6232" i="2"/>
  <c r="M6232" i="2"/>
  <c r="N6231" i="2"/>
  <c r="M6231" i="2"/>
  <c r="N6230" i="2"/>
  <c r="M6230" i="2"/>
  <c r="N6229" i="2"/>
  <c r="M6229" i="2"/>
  <c r="N6228" i="2"/>
  <c r="M6228" i="2"/>
  <c r="N6227" i="2"/>
  <c r="M6227" i="2"/>
  <c r="N6226" i="2"/>
  <c r="M6226" i="2"/>
  <c r="N6225" i="2"/>
  <c r="M6225" i="2"/>
  <c r="N6224" i="2"/>
  <c r="M6224" i="2"/>
  <c r="N6223" i="2"/>
  <c r="M6223" i="2"/>
  <c r="N6222" i="2"/>
  <c r="M6222" i="2"/>
  <c r="N6221" i="2"/>
  <c r="M6221" i="2"/>
  <c r="N6220" i="2"/>
  <c r="M6220" i="2"/>
  <c r="N6219" i="2"/>
  <c r="M6219" i="2"/>
  <c r="N6218" i="2"/>
  <c r="M6218" i="2"/>
  <c r="N6217" i="2"/>
  <c r="M6217" i="2"/>
  <c r="N6216" i="2"/>
  <c r="M6216" i="2"/>
  <c r="N6215" i="2"/>
  <c r="M6215" i="2"/>
  <c r="N6214" i="2"/>
  <c r="M6214" i="2"/>
  <c r="N6213" i="2"/>
  <c r="M6213" i="2"/>
  <c r="N6212" i="2"/>
  <c r="M6212" i="2"/>
  <c r="N6211" i="2"/>
  <c r="M6211" i="2"/>
  <c r="N6210" i="2"/>
  <c r="M6210" i="2"/>
  <c r="N6209" i="2"/>
  <c r="M6209" i="2"/>
  <c r="N6208" i="2"/>
  <c r="M6208" i="2"/>
  <c r="N6207" i="2"/>
  <c r="M6207" i="2"/>
  <c r="N6206" i="2"/>
  <c r="M6206" i="2"/>
  <c r="N6205" i="2"/>
  <c r="M6205" i="2"/>
  <c r="N6204" i="2"/>
  <c r="M6204" i="2"/>
  <c r="N6203" i="2"/>
  <c r="M6203" i="2"/>
  <c r="N6202" i="2"/>
  <c r="M6202" i="2"/>
  <c r="N6201" i="2"/>
  <c r="M6201" i="2"/>
  <c r="N6200" i="2"/>
  <c r="M6200" i="2"/>
  <c r="N6199" i="2"/>
  <c r="M6199" i="2"/>
  <c r="N6198" i="2"/>
  <c r="M6198" i="2"/>
  <c r="N6197" i="2"/>
  <c r="M6197" i="2"/>
  <c r="N6196" i="2"/>
  <c r="M6196" i="2"/>
  <c r="N6195" i="2"/>
  <c r="M6195" i="2"/>
  <c r="N6194" i="2"/>
  <c r="M6194" i="2"/>
  <c r="N6193" i="2"/>
  <c r="M6193" i="2"/>
  <c r="N6192" i="2"/>
  <c r="M6192" i="2"/>
  <c r="N6191" i="2"/>
  <c r="M6191" i="2"/>
  <c r="N6190" i="2"/>
  <c r="M6190" i="2"/>
  <c r="N6189" i="2"/>
  <c r="M6189" i="2"/>
  <c r="N6188" i="2"/>
  <c r="M6188" i="2"/>
  <c r="N6187" i="2"/>
  <c r="M6187" i="2"/>
  <c r="N6186" i="2"/>
  <c r="M6186" i="2"/>
  <c r="N6185" i="2"/>
  <c r="M6185" i="2"/>
  <c r="N6184" i="2"/>
  <c r="M6184" i="2"/>
  <c r="N6183" i="2"/>
  <c r="M6183" i="2"/>
  <c r="N6182" i="2"/>
  <c r="M6182" i="2"/>
  <c r="N6181" i="2"/>
  <c r="M6181" i="2"/>
  <c r="N6180" i="2"/>
  <c r="M6180" i="2"/>
  <c r="N6179" i="2"/>
  <c r="M6179" i="2"/>
  <c r="N6178" i="2"/>
  <c r="M6178" i="2"/>
  <c r="N6177" i="2"/>
  <c r="M6177" i="2"/>
  <c r="N6176" i="2"/>
  <c r="M6176" i="2"/>
  <c r="N6175" i="2"/>
  <c r="M6175" i="2"/>
  <c r="N6174" i="2"/>
  <c r="M6174" i="2"/>
  <c r="N6173" i="2"/>
  <c r="M6173" i="2"/>
  <c r="N6172" i="2"/>
  <c r="M6172" i="2"/>
  <c r="N6171" i="2"/>
  <c r="M6171" i="2"/>
  <c r="N6170" i="2"/>
  <c r="M6170" i="2"/>
  <c r="N6169" i="2"/>
  <c r="M6169" i="2"/>
  <c r="N6168" i="2"/>
  <c r="M6168" i="2"/>
  <c r="N6167" i="2"/>
  <c r="M6167" i="2"/>
  <c r="N6166" i="2"/>
  <c r="M6166" i="2"/>
  <c r="N6165" i="2"/>
  <c r="M6165" i="2"/>
  <c r="N6164" i="2"/>
  <c r="M6164" i="2"/>
  <c r="N6163" i="2"/>
  <c r="M6163" i="2"/>
  <c r="N6162" i="2"/>
  <c r="M6162" i="2"/>
  <c r="N6161" i="2"/>
  <c r="M6161" i="2"/>
  <c r="N6160" i="2"/>
  <c r="M6160" i="2"/>
  <c r="N6159" i="2"/>
  <c r="M6159" i="2"/>
  <c r="N6158" i="2"/>
  <c r="M6158" i="2"/>
  <c r="N6157" i="2"/>
  <c r="M6157" i="2"/>
  <c r="N6156" i="2"/>
  <c r="M6156" i="2"/>
  <c r="N6155" i="2"/>
  <c r="M6155" i="2"/>
  <c r="N6154" i="2"/>
  <c r="M6154" i="2"/>
  <c r="N6153" i="2"/>
  <c r="M6153" i="2"/>
  <c r="N6152" i="2"/>
  <c r="M6152" i="2"/>
  <c r="N6151" i="2"/>
  <c r="M6151" i="2"/>
  <c r="N6150" i="2"/>
  <c r="M6150" i="2"/>
  <c r="N6149" i="2"/>
  <c r="M6149" i="2"/>
  <c r="N6148" i="2"/>
  <c r="M6148" i="2"/>
  <c r="N6147" i="2"/>
  <c r="M6147" i="2"/>
  <c r="N6146" i="2"/>
  <c r="M6146" i="2"/>
  <c r="N6145" i="2"/>
  <c r="M6145" i="2"/>
  <c r="N6144" i="2"/>
  <c r="M6144" i="2"/>
  <c r="N6143" i="2"/>
  <c r="M6143" i="2"/>
  <c r="N6142" i="2"/>
  <c r="M6142" i="2"/>
  <c r="N6141" i="2"/>
  <c r="M6141" i="2"/>
  <c r="N6140" i="2"/>
  <c r="M6140" i="2"/>
  <c r="N6139" i="2"/>
  <c r="M6139" i="2"/>
  <c r="N6138" i="2"/>
  <c r="M6138" i="2"/>
  <c r="N6137" i="2"/>
  <c r="M6137" i="2"/>
  <c r="N6136" i="2"/>
  <c r="M6136" i="2"/>
  <c r="N6135" i="2"/>
  <c r="M6135" i="2"/>
  <c r="N6134" i="2"/>
  <c r="M6134" i="2"/>
  <c r="N6133" i="2"/>
  <c r="M6133" i="2"/>
  <c r="N6132" i="2"/>
  <c r="M6132" i="2"/>
  <c r="N6131" i="2"/>
  <c r="M6131" i="2"/>
  <c r="N6130" i="2"/>
  <c r="M6130" i="2"/>
  <c r="N6129" i="2"/>
  <c r="M6129" i="2"/>
  <c r="N6128" i="2"/>
  <c r="M6128" i="2"/>
  <c r="N6127" i="2"/>
  <c r="M6127" i="2"/>
  <c r="N6126" i="2"/>
  <c r="M6126" i="2"/>
  <c r="N6125" i="2"/>
  <c r="M6125" i="2"/>
  <c r="N6124" i="2"/>
  <c r="M6124" i="2"/>
  <c r="N6123" i="2"/>
  <c r="M6123" i="2"/>
  <c r="N6122" i="2"/>
  <c r="M6122" i="2"/>
  <c r="N6121" i="2"/>
  <c r="M6121" i="2"/>
  <c r="N6120" i="2"/>
  <c r="M6120" i="2"/>
  <c r="N6119" i="2"/>
  <c r="M6119" i="2"/>
  <c r="N6118" i="2"/>
  <c r="M6118" i="2"/>
  <c r="N6117" i="2"/>
  <c r="M6117" i="2"/>
  <c r="N6116" i="2"/>
  <c r="M6116" i="2"/>
  <c r="N6115" i="2"/>
  <c r="M6115" i="2"/>
  <c r="N6114" i="2"/>
  <c r="M6114" i="2"/>
  <c r="N6113" i="2"/>
  <c r="M6113" i="2"/>
  <c r="N6112" i="2"/>
  <c r="M6112" i="2"/>
  <c r="N6111" i="2"/>
  <c r="M6111" i="2"/>
  <c r="N6110" i="2"/>
  <c r="M6110" i="2"/>
  <c r="N6109" i="2"/>
  <c r="M6109" i="2"/>
  <c r="N6108" i="2"/>
  <c r="M6108" i="2"/>
  <c r="N6107" i="2"/>
  <c r="M6107" i="2"/>
  <c r="N6106" i="2"/>
  <c r="M6106" i="2"/>
  <c r="N6105" i="2"/>
  <c r="M6105" i="2"/>
  <c r="N6104" i="2"/>
  <c r="M6104" i="2"/>
  <c r="N6103" i="2"/>
  <c r="M6103" i="2"/>
  <c r="N6102" i="2"/>
  <c r="M6102" i="2"/>
  <c r="N6101" i="2"/>
  <c r="M6101" i="2"/>
  <c r="N6100" i="2"/>
  <c r="M6100" i="2"/>
  <c r="N6099" i="2"/>
  <c r="M6099" i="2"/>
  <c r="N6098" i="2"/>
  <c r="M6098" i="2"/>
  <c r="N6097" i="2"/>
  <c r="M6097" i="2"/>
  <c r="N6096" i="2"/>
  <c r="M6096" i="2"/>
  <c r="N6095" i="2"/>
  <c r="M6095" i="2"/>
  <c r="N6094" i="2"/>
  <c r="M6094" i="2"/>
  <c r="N6093" i="2"/>
  <c r="M6093" i="2"/>
  <c r="N6092" i="2"/>
  <c r="M6092" i="2"/>
  <c r="N6091" i="2"/>
  <c r="M6091" i="2"/>
  <c r="N6090" i="2"/>
  <c r="M6090" i="2"/>
  <c r="N6089" i="2"/>
  <c r="M6089" i="2"/>
  <c r="N6088" i="2"/>
  <c r="M6088" i="2"/>
  <c r="N6087" i="2"/>
  <c r="M6087" i="2"/>
  <c r="N6086" i="2"/>
  <c r="M6086" i="2"/>
  <c r="N6085" i="2"/>
  <c r="M6085" i="2"/>
  <c r="N6084" i="2"/>
  <c r="M6084" i="2"/>
  <c r="N6083" i="2"/>
  <c r="M6083" i="2"/>
  <c r="N6082" i="2"/>
  <c r="M6082" i="2"/>
  <c r="N6081" i="2"/>
  <c r="M6081" i="2"/>
  <c r="N6080" i="2"/>
  <c r="M6080" i="2"/>
  <c r="N6079" i="2"/>
  <c r="M6079" i="2"/>
  <c r="N6078" i="2"/>
  <c r="M6078" i="2"/>
  <c r="N6077" i="2"/>
  <c r="M6077" i="2"/>
  <c r="N6076" i="2"/>
  <c r="M6076" i="2"/>
  <c r="N6075" i="2"/>
  <c r="M6075" i="2"/>
  <c r="N6074" i="2"/>
  <c r="M6074" i="2"/>
  <c r="N6073" i="2"/>
  <c r="M6073" i="2"/>
  <c r="N6072" i="2"/>
  <c r="M6072" i="2"/>
  <c r="N6071" i="2"/>
  <c r="M6071" i="2"/>
  <c r="N6070" i="2"/>
  <c r="M6070" i="2"/>
  <c r="N6069" i="2"/>
  <c r="M6069" i="2"/>
  <c r="N6068" i="2"/>
  <c r="M6068" i="2"/>
  <c r="N6067" i="2"/>
  <c r="M6067" i="2"/>
  <c r="N6066" i="2"/>
  <c r="M6066" i="2"/>
  <c r="N6065" i="2"/>
  <c r="M6065" i="2"/>
  <c r="N6064" i="2"/>
  <c r="M6064" i="2"/>
  <c r="N6063" i="2"/>
  <c r="M6063" i="2"/>
  <c r="N6062" i="2"/>
  <c r="M6062" i="2"/>
  <c r="N6061" i="2"/>
  <c r="M6061" i="2"/>
  <c r="N6060" i="2"/>
  <c r="M6060" i="2"/>
  <c r="N6059" i="2"/>
  <c r="M6059" i="2"/>
  <c r="N6058" i="2"/>
  <c r="M6058" i="2"/>
  <c r="N6057" i="2"/>
  <c r="M6057" i="2"/>
  <c r="N6056" i="2"/>
  <c r="M6056" i="2"/>
  <c r="N6055" i="2"/>
  <c r="M6055" i="2"/>
  <c r="N6054" i="2"/>
  <c r="M6054" i="2"/>
  <c r="N6053" i="2"/>
  <c r="M6053" i="2"/>
  <c r="N6052" i="2"/>
  <c r="M6052" i="2"/>
  <c r="N6051" i="2"/>
  <c r="M6051" i="2"/>
  <c r="N6050" i="2"/>
  <c r="M6050" i="2"/>
  <c r="N6049" i="2"/>
  <c r="M6049" i="2"/>
  <c r="N6048" i="2"/>
  <c r="M6048" i="2"/>
  <c r="N6047" i="2"/>
  <c r="M6047" i="2"/>
  <c r="N6046" i="2"/>
  <c r="M6046" i="2"/>
  <c r="N6045" i="2"/>
  <c r="M6045" i="2"/>
  <c r="N6044" i="2"/>
  <c r="M6044" i="2"/>
  <c r="N6043" i="2"/>
  <c r="M6043" i="2"/>
  <c r="N6042" i="2"/>
  <c r="M6042" i="2"/>
  <c r="N6041" i="2"/>
  <c r="M6041" i="2"/>
  <c r="N6040" i="2"/>
  <c r="M6040" i="2"/>
  <c r="N6039" i="2"/>
  <c r="M6039" i="2"/>
  <c r="N6038" i="2"/>
  <c r="M6038" i="2"/>
  <c r="N6037" i="2"/>
  <c r="M6037" i="2"/>
  <c r="N6036" i="2"/>
  <c r="M6036" i="2"/>
  <c r="N6035" i="2"/>
  <c r="M6035" i="2"/>
  <c r="N6034" i="2"/>
  <c r="M6034" i="2"/>
  <c r="N6033" i="2"/>
  <c r="M6033" i="2"/>
  <c r="N6032" i="2"/>
  <c r="M6032" i="2"/>
  <c r="N6031" i="2"/>
  <c r="M6031" i="2"/>
  <c r="N6030" i="2"/>
  <c r="M6030" i="2"/>
  <c r="N6029" i="2"/>
  <c r="M6029" i="2"/>
  <c r="N6028" i="2"/>
  <c r="M6028" i="2"/>
  <c r="N6027" i="2"/>
  <c r="M6027" i="2"/>
  <c r="N6026" i="2"/>
  <c r="M6026" i="2"/>
  <c r="N6025" i="2"/>
  <c r="M6025" i="2"/>
  <c r="N6024" i="2"/>
  <c r="M6024" i="2"/>
  <c r="N6023" i="2"/>
  <c r="M6023" i="2"/>
  <c r="N6022" i="2"/>
  <c r="M6022" i="2"/>
  <c r="N6021" i="2"/>
  <c r="M6021" i="2"/>
  <c r="N6020" i="2"/>
  <c r="M6020" i="2"/>
  <c r="N6019" i="2"/>
  <c r="M6019" i="2"/>
  <c r="N6018" i="2"/>
  <c r="M6018" i="2"/>
  <c r="N6017" i="2"/>
  <c r="M6017" i="2"/>
  <c r="N6016" i="2"/>
  <c r="M6016" i="2"/>
  <c r="N6015" i="2"/>
  <c r="M6015" i="2"/>
  <c r="N6014" i="2"/>
  <c r="M6014" i="2"/>
  <c r="N6013" i="2"/>
  <c r="M6013" i="2"/>
  <c r="N6012" i="2"/>
  <c r="M6012" i="2"/>
  <c r="N6011" i="2"/>
  <c r="M6011" i="2"/>
  <c r="N6010" i="2"/>
  <c r="M6010" i="2"/>
  <c r="N6009" i="2"/>
  <c r="M6009" i="2"/>
  <c r="N6008" i="2"/>
  <c r="M6008" i="2"/>
  <c r="N6007" i="2"/>
  <c r="M6007" i="2"/>
  <c r="N6006" i="2"/>
  <c r="M6006" i="2"/>
  <c r="N6005" i="2"/>
  <c r="M6005" i="2"/>
  <c r="N6004" i="2"/>
  <c r="M6004" i="2"/>
  <c r="N6003" i="2"/>
  <c r="M6003" i="2"/>
  <c r="N6002" i="2"/>
  <c r="M6002" i="2"/>
  <c r="N6001" i="2"/>
  <c r="M6001" i="2"/>
  <c r="N6000" i="2"/>
  <c r="M6000" i="2"/>
  <c r="N5999" i="2"/>
  <c r="M5999" i="2"/>
  <c r="N5998" i="2"/>
  <c r="M5998" i="2"/>
  <c r="N5997" i="2"/>
  <c r="M5997" i="2"/>
  <c r="N5996" i="2"/>
  <c r="M5996" i="2"/>
  <c r="N5995" i="2"/>
  <c r="M5995" i="2"/>
  <c r="N5994" i="2"/>
  <c r="M5994" i="2"/>
  <c r="N5993" i="2"/>
  <c r="M5993" i="2"/>
  <c r="N5992" i="2"/>
  <c r="M5992" i="2"/>
  <c r="N5991" i="2"/>
  <c r="M5991" i="2"/>
  <c r="N5990" i="2"/>
  <c r="M5990" i="2"/>
  <c r="N5989" i="2"/>
  <c r="M5989" i="2"/>
  <c r="N5988" i="2"/>
  <c r="M5988" i="2"/>
  <c r="N5987" i="2"/>
  <c r="M5987" i="2"/>
  <c r="N5986" i="2"/>
  <c r="M5986" i="2"/>
  <c r="N5985" i="2"/>
  <c r="M5985" i="2"/>
  <c r="N5984" i="2"/>
  <c r="M5984" i="2"/>
  <c r="N5983" i="2"/>
  <c r="M5983" i="2"/>
  <c r="N5982" i="2"/>
  <c r="M5982" i="2"/>
  <c r="N5981" i="2"/>
  <c r="M5981" i="2"/>
  <c r="N5980" i="2"/>
  <c r="M5980" i="2"/>
  <c r="N5979" i="2"/>
  <c r="M5979" i="2"/>
  <c r="N5978" i="2"/>
  <c r="M5978" i="2"/>
  <c r="N5977" i="2"/>
  <c r="M5977" i="2"/>
  <c r="N5976" i="2"/>
  <c r="M5976" i="2"/>
  <c r="N5975" i="2"/>
  <c r="M5975" i="2"/>
  <c r="N5974" i="2"/>
  <c r="M5974" i="2"/>
  <c r="N5973" i="2"/>
  <c r="M5973" i="2"/>
  <c r="N5972" i="2"/>
  <c r="M5972" i="2"/>
  <c r="N5971" i="2"/>
  <c r="M5971" i="2"/>
  <c r="N5970" i="2"/>
  <c r="M5970" i="2"/>
  <c r="N5969" i="2"/>
  <c r="M5969" i="2"/>
  <c r="N5968" i="2"/>
  <c r="M5968" i="2"/>
  <c r="N5967" i="2"/>
  <c r="M5967" i="2"/>
  <c r="N5966" i="2"/>
  <c r="M5966" i="2"/>
  <c r="N5965" i="2"/>
  <c r="M5965" i="2"/>
  <c r="N5964" i="2"/>
  <c r="M5964" i="2"/>
  <c r="N5963" i="2"/>
  <c r="M5963" i="2"/>
  <c r="N5962" i="2"/>
  <c r="M5962" i="2"/>
  <c r="N5961" i="2"/>
  <c r="M5961" i="2"/>
  <c r="N5960" i="2"/>
  <c r="M5960" i="2"/>
  <c r="N5959" i="2"/>
  <c r="M5959" i="2"/>
  <c r="N5958" i="2"/>
  <c r="M5958" i="2"/>
  <c r="N5957" i="2"/>
  <c r="M5957" i="2"/>
  <c r="N5956" i="2"/>
  <c r="M5956" i="2"/>
  <c r="N5955" i="2"/>
  <c r="M5955" i="2"/>
  <c r="N5954" i="2"/>
  <c r="M5954" i="2"/>
  <c r="N5953" i="2"/>
  <c r="M5953" i="2"/>
  <c r="N5952" i="2"/>
  <c r="M5952" i="2"/>
  <c r="N5951" i="2"/>
  <c r="M5951" i="2"/>
  <c r="N5950" i="2"/>
  <c r="M5950" i="2"/>
  <c r="N5949" i="2"/>
  <c r="M5949" i="2"/>
  <c r="N5948" i="2"/>
  <c r="M5948" i="2"/>
  <c r="N5947" i="2"/>
  <c r="M5947" i="2"/>
  <c r="N5946" i="2"/>
  <c r="M5946" i="2"/>
  <c r="N5945" i="2"/>
  <c r="M5945" i="2"/>
  <c r="N5944" i="2"/>
  <c r="M5944" i="2"/>
  <c r="N5943" i="2"/>
  <c r="M5943" i="2"/>
  <c r="N5942" i="2"/>
  <c r="M5942" i="2"/>
  <c r="N5941" i="2"/>
  <c r="M5941" i="2"/>
  <c r="N5940" i="2"/>
  <c r="M5940" i="2"/>
  <c r="N5939" i="2"/>
  <c r="M5939" i="2"/>
  <c r="N5938" i="2"/>
  <c r="M5938" i="2"/>
  <c r="N5937" i="2"/>
  <c r="M5937" i="2"/>
  <c r="N5936" i="2"/>
  <c r="M5936" i="2"/>
  <c r="N5935" i="2"/>
  <c r="M5935" i="2"/>
  <c r="N5934" i="2"/>
  <c r="M5934" i="2"/>
  <c r="N5933" i="2"/>
  <c r="M5933" i="2"/>
  <c r="N5932" i="2"/>
  <c r="M5932" i="2"/>
  <c r="N5931" i="2"/>
  <c r="M5931" i="2"/>
  <c r="N5930" i="2"/>
  <c r="M5930" i="2"/>
  <c r="N5929" i="2"/>
  <c r="M5929" i="2"/>
  <c r="N5928" i="2"/>
  <c r="M5928" i="2"/>
  <c r="N5927" i="2"/>
  <c r="M5927" i="2"/>
  <c r="N5926" i="2"/>
  <c r="M5926" i="2"/>
  <c r="N5925" i="2"/>
  <c r="M5925" i="2"/>
  <c r="N5924" i="2"/>
  <c r="M5924" i="2"/>
  <c r="N5923" i="2"/>
  <c r="M5923" i="2"/>
  <c r="N5922" i="2"/>
  <c r="M5922" i="2"/>
  <c r="N5921" i="2"/>
  <c r="M5921" i="2"/>
  <c r="N5920" i="2"/>
  <c r="M5920" i="2"/>
  <c r="N5919" i="2"/>
  <c r="M5919" i="2"/>
  <c r="N5918" i="2"/>
  <c r="M5918" i="2"/>
  <c r="N5917" i="2"/>
  <c r="M5917" i="2"/>
  <c r="N5916" i="2"/>
  <c r="M5916" i="2"/>
  <c r="N5915" i="2"/>
  <c r="M5915" i="2"/>
  <c r="N5914" i="2"/>
  <c r="M5914" i="2"/>
  <c r="N5913" i="2"/>
  <c r="M5913" i="2"/>
  <c r="N5912" i="2"/>
  <c r="M5912" i="2"/>
  <c r="N5911" i="2"/>
  <c r="M5911" i="2"/>
  <c r="N5910" i="2"/>
  <c r="M5910" i="2"/>
  <c r="N5909" i="2"/>
  <c r="M5909" i="2"/>
  <c r="N5908" i="2"/>
  <c r="M5908" i="2"/>
  <c r="N5907" i="2"/>
  <c r="M5907" i="2"/>
  <c r="N5906" i="2"/>
  <c r="M5906" i="2"/>
  <c r="N5905" i="2"/>
  <c r="M5905" i="2"/>
  <c r="N5904" i="2"/>
  <c r="M5904" i="2"/>
  <c r="N5903" i="2"/>
  <c r="M5903" i="2"/>
  <c r="N5902" i="2"/>
  <c r="M5902" i="2"/>
  <c r="N5901" i="2"/>
  <c r="M5901" i="2"/>
  <c r="N5900" i="2"/>
  <c r="M5900" i="2"/>
  <c r="N5899" i="2"/>
  <c r="M5899" i="2"/>
  <c r="N5898" i="2"/>
  <c r="M5898" i="2"/>
  <c r="N5897" i="2"/>
  <c r="M5897" i="2"/>
  <c r="N5896" i="2"/>
  <c r="M5896" i="2"/>
  <c r="N5895" i="2"/>
  <c r="M5895" i="2"/>
  <c r="N5894" i="2"/>
  <c r="M5894" i="2"/>
  <c r="N5893" i="2"/>
  <c r="M5893" i="2"/>
  <c r="N5892" i="2"/>
  <c r="M5892" i="2"/>
  <c r="N5891" i="2"/>
  <c r="M5891" i="2"/>
  <c r="N5890" i="2"/>
  <c r="M5890" i="2"/>
  <c r="N5889" i="2"/>
  <c r="M5889" i="2"/>
  <c r="N5888" i="2"/>
  <c r="M5888" i="2"/>
  <c r="N5887" i="2"/>
  <c r="M5887" i="2"/>
  <c r="N5886" i="2"/>
  <c r="M5886" i="2"/>
  <c r="N5885" i="2"/>
  <c r="M5885" i="2"/>
  <c r="N5884" i="2"/>
  <c r="M5884" i="2"/>
  <c r="N5883" i="2"/>
  <c r="M5883" i="2"/>
  <c r="N5882" i="2"/>
  <c r="M5882" i="2"/>
  <c r="N5881" i="2"/>
  <c r="M5881" i="2"/>
  <c r="N5880" i="2"/>
  <c r="M5880" i="2"/>
  <c r="N5879" i="2"/>
  <c r="M5879" i="2"/>
  <c r="N5878" i="2"/>
  <c r="M5878" i="2"/>
  <c r="N5877" i="2"/>
  <c r="M5877" i="2"/>
  <c r="N5876" i="2"/>
  <c r="M5876" i="2"/>
  <c r="N5875" i="2"/>
  <c r="M5875" i="2"/>
  <c r="N5874" i="2"/>
  <c r="M5874" i="2"/>
  <c r="N5873" i="2"/>
  <c r="M5873" i="2"/>
  <c r="N5872" i="2"/>
  <c r="M5872" i="2"/>
  <c r="N5871" i="2"/>
  <c r="M5871" i="2"/>
  <c r="N5870" i="2"/>
  <c r="M5870" i="2"/>
  <c r="N5869" i="2"/>
  <c r="M5869" i="2"/>
  <c r="N5868" i="2"/>
  <c r="M5868" i="2"/>
  <c r="N5867" i="2"/>
  <c r="M5867" i="2"/>
  <c r="N5866" i="2"/>
  <c r="M5866" i="2"/>
  <c r="N5865" i="2"/>
  <c r="M5865" i="2"/>
  <c r="N5864" i="2"/>
  <c r="M5864" i="2"/>
  <c r="N5863" i="2"/>
  <c r="M5863" i="2"/>
  <c r="N5862" i="2"/>
  <c r="M5862" i="2"/>
  <c r="N5861" i="2"/>
  <c r="M5861" i="2"/>
  <c r="N5860" i="2"/>
  <c r="M5860" i="2"/>
  <c r="N5859" i="2"/>
  <c r="M5859" i="2"/>
  <c r="N5858" i="2"/>
  <c r="M5858" i="2"/>
  <c r="N5857" i="2"/>
  <c r="M5857" i="2"/>
  <c r="N5856" i="2"/>
  <c r="M5856" i="2"/>
  <c r="N5855" i="2"/>
  <c r="M5855" i="2"/>
  <c r="N5854" i="2"/>
  <c r="M5854" i="2"/>
  <c r="N5853" i="2"/>
  <c r="M5853" i="2"/>
  <c r="N5852" i="2"/>
  <c r="M5852" i="2"/>
  <c r="N5851" i="2"/>
  <c r="M5851" i="2"/>
  <c r="N5850" i="2"/>
  <c r="M5850" i="2"/>
  <c r="N5849" i="2"/>
  <c r="M5849" i="2"/>
  <c r="N5848" i="2"/>
  <c r="M5848" i="2"/>
  <c r="N5847" i="2"/>
  <c r="M5847" i="2"/>
  <c r="N5846" i="2"/>
  <c r="M5846" i="2"/>
  <c r="N5845" i="2"/>
  <c r="M5845" i="2"/>
  <c r="N5844" i="2"/>
  <c r="M5844" i="2"/>
  <c r="N5843" i="2"/>
  <c r="M5843" i="2"/>
  <c r="N5842" i="2"/>
  <c r="M5842" i="2"/>
  <c r="N5841" i="2"/>
  <c r="M5841" i="2"/>
  <c r="N5840" i="2"/>
  <c r="M5840" i="2"/>
  <c r="N5839" i="2"/>
  <c r="M5839" i="2"/>
  <c r="N5838" i="2"/>
  <c r="M5838" i="2"/>
  <c r="N5837" i="2"/>
  <c r="M5837" i="2"/>
  <c r="N5836" i="2"/>
  <c r="M5836" i="2"/>
  <c r="N5835" i="2"/>
  <c r="M5835" i="2"/>
  <c r="N5834" i="2"/>
  <c r="M5834" i="2"/>
  <c r="N5833" i="2"/>
  <c r="M5833" i="2"/>
  <c r="N5832" i="2"/>
  <c r="M5832" i="2"/>
  <c r="N5831" i="2"/>
  <c r="M5831" i="2"/>
  <c r="N5830" i="2"/>
  <c r="M5830" i="2"/>
  <c r="N5829" i="2"/>
  <c r="M5829" i="2"/>
  <c r="N5828" i="2"/>
  <c r="M5828" i="2"/>
  <c r="N5827" i="2"/>
  <c r="M5827" i="2"/>
  <c r="N5826" i="2"/>
  <c r="M5826" i="2"/>
  <c r="N5825" i="2"/>
  <c r="M5825" i="2"/>
  <c r="N5824" i="2"/>
  <c r="M5824" i="2"/>
  <c r="N5823" i="2"/>
  <c r="M5823" i="2"/>
  <c r="N5822" i="2"/>
  <c r="M5822" i="2"/>
  <c r="N5821" i="2"/>
  <c r="M5821" i="2"/>
  <c r="N5820" i="2"/>
  <c r="M5820" i="2"/>
  <c r="N5819" i="2"/>
  <c r="M5819" i="2"/>
  <c r="N5818" i="2"/>
  <c r="M5818" i="2"/>
  <c r="N5817" i="2"/>
  <c r="M5817" i="2"/>
  <c r="N5816" i="2"/>
  <c r="M5816" i="2"/>
  <c r="N5815" i="2"/>
  <c r="M5815" i="2"/>
  <c r="N5814" i="2"/>
  <c r="M5814" i="2"/>
  <c r="N5813" i="2"/>
  <c r="M5813" i="2"/>
  <c r="N5812" i="2"/>
  <c r="M5812" i="2"/>
  <c r="N5811" i="2"/>
  <c r="M5811" i="2"/>
  <c r="N5810" i="2"/>
  <c r="M5810" i="2"/>
  <c r="N5809" i="2"/>
  <c r="M5809" i="2"/>
  <c r="N5808" i="2"/>
  <c r="M5808" i="2"/>
  <c r="N5807" i="2"/>
  <c r="M5807" i="2"/>
  <c r="N5806" i="2"/>
  <c r="M5806" i="2"/>
  <c r="N5805" i="2"/>
  <c r="M5805" i="2"/>
  <c r="N5804" i="2"/>
  <c r="M5804" i="2"/>
  <c r="N5803" i="2"/>
  <c r="M5803" i="2"/>
  <c r="N5802" i="2"/>
  <c r="M5802" i="2"/>
  <c r="N5801" i="2"/>
  <c r="M5801" i="2"/>
  <c r="N5800" i="2"/>
  <c r="M5800" i="2"/>
  <c r="N5799" i="2"/>
  <c r="M5799" i="2"/>
  <c r="N5798" i="2"/>
  <c r="M5798" i="2"/>
  <c r="N5797" i="2"/>
  <c r="M5797" i="2"/>
  <c r="N5796" i="2"/>
  <c r="M5796" i="2"/>
  <c r="N5795" i="2"/>
  <c r="M5795" i="2"/>
  <c r="N5794" i="2"/>
  <c r="M5794" i="2"/>
  <c r="N5793" i="2"/>
  <c r="M5793" i="2"/>
  <c r="N5792" i="2"/>
  <c r="M5792" i="2"/>
  <c r="N5791" i="2"/>
  <c r="M5791" i="2"/>
  <c r="N5790" i="2"/>
  <c r="M5790" i="2"/>
  <c r="N5789" i="2"/>
  <c r="M5789" i="2"/>
  <c r="N5788" i="2"/>
  <c r="M5788" i="2"/>
  <c r="N5787" i="2"/>
  <c r="M5787" i="2"/>
  <c r="N5786" i="2"/>
  <c r="M5786" i="2"/>
  <c r="N5785" i="2"/>
  <c r="M5785" i="2"/>
  <c r="N5784" i="2"/>
  <c r="M5784" i="2"/>
  <c r="N5783" i="2"/>
  <c r="M5783" i="2"/>
  <c r="N5782" i="2"/>
  <c r="M5782" i="2"/>
  <c r="N5781" i="2"/>
  <c r="M5781" i="2"/>
  <c r="N5780" i="2"/>
  <c r="M5780" i="2"/>
  <c r="N5779" i="2"/>
  <c r="M5779" i="2"/>
  <c r="N5778" i="2"/>
  <c r="M5778" i="2"/>
  <c r="N5777" i="2"/>
  <c r="M5777" i="2"/>
  <c r="N5776" i="2"/>
  <c r="M5776" i="2"/>
  <c r="N5775" i="2"/>
  <c r="M5775" i="2"/>
  <c r="N5774" i="2"/>
  <c r="M5774" i="2"/>
  <c r="N5773" i="2"/>
  <c r="M5773" i="2"/>
  <c r="N5772" i="2"/>
  <c r="M5772" i="2"/>
  <c r="N5771" i="2"/>
  <c r="M5771" i="2"/>
  <c r="N5770" i="2"/>
  <c r="M5770" i="2"/>
  <c r="N5769" i="2"/>
  <c r="M5769" i="2"/>
  <c r="N5768" i="2"/>
  <c r="M5768" i="2"/>
  <c r="N5767" i="2"/>
  <c r="M5767" i="2"/>
  <c r="N5766" i="2"/>
  <c r="M5766" i="2"/>
  <c r="N5765" i="2"/>
  <c r="M5765" i="2"/>
  <c r="N5764" i="2"/>
  <c r="M5764" i="2"/>
  <c r="N5763" i="2"/>
  <c r="M5763" i="2"/>
  <c r="N5762" i="2"/>
  <c r="M5762" i="2"/>
  <c r="N5761" i="2"/>
  <c r="M5761" i="2"/>
  <c r="N5760" i="2"/>
  <c r="M5760" i="2"/>
  <c r="N5759" i="2"/>
  <c r="M5759" i="2"/>
  <c r="N5758" i="2"/>
  <c r="M5758" i="2"/>
  <c r="N5757" i="2"/>
  <c r="M5757" i="2"/>
  <c r="N5756" i="2"/>
  <c r="M5756" i="2"/>
  <c r="N5755" i="2"/>
  <c r="M5755" i="2"/>
  <c r="N5754" i="2"/>
  <c r="M5754" i="2"/>
  <c r="N5753" i="2"/>
  <c r="M5753" i="2"/>
  <c r="N5752" i="2"/>
  <c r="M5752" i="2"/>
  <c r="N5751" i="2"/>
  <c r="M5751" i="2"/>
  <c r="N5750" i="2"/>
  <c r="M5750" i="2"/>
  <c r="N5749" i="2"/>
  <c r="M5749" i="2"/>
  <c r="N5748" i="2"/>
  <c r="M5748" i="2"/>
  <c r="N5747" i="2"/>
  <c r="M5747" i="2"/>
  <c r="N5746" i="2"/>
  <c r="M5746" i="2"/>
  <c r="N5745" i="2"/>
  <c r="M5745" i="2"/>
  <c r="N5744" i="2"/>
  <c r="M5744" i="2"/>
  <c r="N5743" i="2"/>
  <c r="M5743" i="2"/>
  <c r="N5742" i="2"/>
  <c r="M5742" i="2"/>
  <c r="N5741" i="2"/>
  <c r="M5741" i="2"/>
  <c r="N5740" i="2"/>
  <c r="M5740" i="2"/>
  <c r="N5739" i="2"/>
  <c r="M5739" i="2"/>
  <c r="N5738" i="2"/>
  <c r="M5738" i="2"/>
  <c r="N5737" i="2"/>
  <c r="M5737" i="2"/>
  <c r="N5736" i="2"/>
  <c r="M5736" i="2"/>
  <c r="N5735" i="2"/>
  <c r="M5735" i="2"/>
  <c r="N5734" i="2"/>
  <c r="M5734" i="2"/>
  <c r="N5733" i="2"/>
  <c r="M5733" i="2"/>
  <c r="N5732" i="2"/>
  <c r="M5732" i="2"/>
  <c r="N5731" i="2"/>
  <c r="M5731" i="2"/>
  <c r="N5730" i="2"/>
  <c r="M5730" i="2"/>
  <c r="N5729" i="2"/>
  <c r="M5729" i="2"/>
  <c r="N5728" i="2"/>
  <c r="M5728" i="2"/>
  <c r="N5727" i="2"/>
  <c r="M5727" i="2"/>
  <c r="N5726" i="2"/>
  <c r="M5726" i="2"/>
  <c r="N5725" i="2"/>
  <c r="M5725" i="2"/>
  <c r="N5724" i="2"/>
  <c r="M5724" i="2"/>
  <c r="N5723" i="2"/>
  <c r="M5723" i="2"/>
  <c r="N5722" i="2"/>
  <c r="M5722" i="2"/>
  <c r="N5721" i="2"/>
  <c r="M5721" i="2"/>
  <c r="N5720" i="2"/>
  <c r="M5720" i="2"/>
  <c r="N5719" i="2"/>
  <c r="M5719" i="2"/>
  <c r="N5718" i="2"/>
  <c r="M5718" i="2"/>
  <c r="N5717" i="2"/>
  <c r="M5717" i="2"/>
  <c r="N5716" i="2"/>
  <c r="M5716" i="2"/>
  <c r="N5715" i="2"/>
  <c r="M5715" i="2"/>
  <c r="N5714" i="2"/>
  <c r="M5714" i="2"/>
  <c r="N5713" i="2"/>
  <c r="M5713" i="2"/>
  <c r="N5712" i="2"/>
  <c r="M5712" i="2"/>
  <c r="N5711" i="2"/>
  <c r="M5711" i="2"/>
  <c r="N5710" i="2"/>
  <c r="M5710" i="2"/>
  <c r="N5709" i="2"/>
  <c r="M5709" i="2"/>
  <c r="N5708" i="2"/>
  <c r="M5708" i="2"/>
  <c r="N5707" i="2"/>
  <c r="M5707" i="2"/>
  <c r="N5706" i="2"/>
  <c r="M5706" i="2"/>
  <c r="N5705" i="2"/>
  <c r="M5705" i="2"/>
  <c r="N5704" i="2"/>
  <c r="M5704" i="2"/>
  <c r="N5703" i="2"/>
  <c r="M5703" i="2"/>
  <c r="N5702" i="2"/>
  <c r="M5702" i="2"/>
  <c r="N5701" i="2"/>
  <c r="M5701" i="2"/>
  <c r="N5700" i="2"/>
  <c r="M5700" i="2"/>
  <c r="N5699" i="2"/>
  <c r="M5699" i="2"/>
  <c r="N5698" i="2"/>
  <c r="M5698" i="2"/>
  <c r="N5697" i="2"/>
  <c r="M5697" i="2"/>
  <c r="N5696" i="2"/>
  <c r="M5696" i="2"/>
  <c r="N5695" i="2"/>
  <c r="M5695" i="2"/>
  <c r="N5694" i="2"/>
  <c r="M5694" i="2"/>
  <c r="N5693" i="2"/>
  <c r="M5693" i="2"/>
  <c r="N5692" i="2"/>
  <c r="M5692" i="2"/>
  <c r="N5691" i="2"/>
  <c r="M5691" i="2"/>
  <c r="N5690" i="2"/>
  <c r="M5690" i="2"/>
  <c r="N5689" i="2"/>
  <c r="M5689" i="2"/>
  <c r="N5688" i="2"/>
  <c r="M5688" i="2"/>
  <c r="N5687" i="2"/>
  <c r="M5687" i="2"/>
  <c r="N5686" i="2"/>
  <c r="M5686" i="2"/>
  <c r="N5685" i="2"/>
  <c r="M5685" i="2"/>
  <c r="N5684" i="2"/>
  <c r="M5684" i="2"/>
  <c r="N5683" i="2"/>
  <c r="M5683" i="2"/>
  <c r="N5682" i="2"/>
  <c r="M5682" i="2"/>
  <c r="N5681" i="2"/>
  <c r="M5681" i="2"/>
  <c r="N5680" i="2"/>
  <c r="M5680" i="2"/>
  <c r="N5679" i="2"/>
  <c r="M5679" i="2"/>
  <c r="N5678" i="2"/>
  <c r="M5678" i="2"/>
  <c r="N5677" i="2"/>
  <c r="M5677" i="2"/>
  <c r="N5676" i="2"/>
  <c r="M5676" i="2"/>
  <c r="N5675" i="2"/>
  <c r="M5675" i="2"/>
  <c r="N5674" i="2"/>
  <c r="M5674" i="2"/>
  <c r="N5673" i="2"/>
  <c r="M5673" i="2"/>
  <c r="N5672" i="2"/>
  <c r="M5672" i="2"/>
  <c r="N5671" i="2"/>
  <c r="M5671" i="2"/>
  <c r="N5670" i="2"/>
  <c r="M5670" i="2"/>
  <c r="N5669" i="2"/>
  <c r="M5669" i="2"/>
  <c r="N5668" i="2"/>
  <c r="M5668" i="2"/>
  <c r="N5667" i="2"/>
  <c r="M5667" i="2"/>
  <c r="N5666" i="2"/>
  <c r="M5666" i="2"/>
  <c r="N5665" i="2"/>
  <c r="M5665" i="2"/>
  <c r="N5664" i="2"/>
  <c r="M5664" i="2"/>
  <c r="N5663" i="2"/>
  <c r="M5663" i="2"/>
  <c r="N5662" i="2"/>
  <c r="M5662" i="2"/>
  <c r="N5661" i="2"/>
  <c r="M5661" i="2"/>
  <c r="N5660" i="2"/>
  <c r="M5660" i="2"/>
  <c r="N5659" i="2"/>
  <c r="M5659" i="2"/>
  <c r="N5658" i="2"/>
  <c r="M5658" i="2"/>
  <c r="N5657" i="2"/>
  <c r="M5657" i="2"/>
  <c r="N5656" i="2"/>
  <c r="M5656" i="2"/>
  <c r="N5655" i="2"/>
  <c r="M5655" i="2"/>
  <c r="N5654" i="2"/>
  <c r="M5654" i="2"/>
  <c r="N5653" i="2"/>
  <c r="M5653" i="2"/>
  <c r="N5652" i="2"/>
  <c r="M5652" i="2"/>
  <c r="N5651" i="2"/>
  <c r="M5651" i="2"/>
  <c r="N5650" i="2"/>
  <c r="M5650" i="2"/>
  <c r="N5649" i="2"/>
  <c r="M5649" i="2"/>
  <c r="N5648" i="2"/>
  <c r="M5648" i="2"/>
  <c r="N5647" i="2"/>
  <c r="M5647" i="2"/>
  <c r="N5646" i="2"/>
  <c r="M5646" i="2"/>
  <c r="N5645" i="2"/>
  <c r="M5645" i="2"/>
  <c r="N5644" i="2"/>
  <c r="M5644" i="2"/>
  <c r="N5643" i="2"/>
  <c r="M5643" i="2"/>
  <c r="N5642" i="2"/>
  <c r="M5642" i="2"/>
  <c r="N5641" i="2"/>
  <c r="M5641" i="2"/>
  <c r="N5640" i="2"/>
  <c r="M5640" i="2"/>
  <c r="N5639" i="2"/>
  <c r="M5639" i="2"/>
  <c r="N5638" i="2"/>
  <c r="M5638" i="2"/>
  <c r="N5637" i="2"/>
  <c r="M5637" i="2"/>
  <c r="N5636" i="2"/>
  <c r="M5636" i="2"/>
  <c r="N5635" i="2"/>
  <c r="M5635" i="2"/>
  <c r="N5634" i="2"/>
  <c r="M5634" i="2"/>
  <c r="N5633" i="2"/>
  <c r="M5633" i="2"/>
  <c r="N5632" i="2"/>
  <c r="M5632" i="2"/>
  <c r="N5631" i="2"/>
  <c r="M5631" i="2"/>
  <c r="N5630" i="2"/>
  <c r="M5630" i="2"/>
  <c r="N5629" i="2"/>
  <c r="M5629" i="2"/>
  <c r="N5628" i="2"/>
  <c r="M5628" i="2"/>
  <c r="N5627" i="2"/>
  <c r="M5627" i="2"/>
  <c r="N5626" i="2"/>
  <c r="M5626" i="2"/>
  <c r="N5625" i="2"/>
  <c r="M5625" i="2"/>
  <c r="N5624" i="2"/>
  <c r="M5624" i="2"/>
  <c r="N5623" i="2"/>
  <c r="M5623" i="2"/>
  <c r="N5622" i="2"/>
  <c r="M5622" i="2"/>
  <c r="N5621" i="2"/>
  <c r="M5621" i="2"/>
  <c r="N5620" i="2"/>
  <c r="M5620" i="2"/>
  <c r="N5619" i="2"/>
  <c r="M5619" i="2"/>
  <c r="N5618" i="2"/>
  <c r="M5618" i="2"/>
  <c r="N5617" i="2"/>
  <c r="M5617" i="2"/>
  <c r="N5616" i="2"/>
  <c r="M5616" i="2"/>
  <c r="N5615" i="2"/>
  <c r="M5615" i="2"/>
  <c r="N5614" i="2"/>
  <c r="M5614" i="2"/>
  <c r="N5613" i="2"/>
  <c r="M5613" i="2"/>
  <c r="N5612" i="2"/>
  <c r="M5612" i="2"/>
  <c r="N5611" i="2"/>
  <c r="M5611" i="2"/>
  <c r="N5610" i="2"/>
  <c r="M5610" i="2"/>
  <c r="N5609" i="2"/>
  <c r="M5609" i="2"/>
  <c r="N5608" i="2"/>
  <c r="M5608" i="2"/>
  <c r="N5607" i="2"/>
  <c r="M5607" i="2"/>
  <c r="N5606" i="2"/>
  <c r="M5606" i="2"/>
  <c r="N5605" i="2"/>
  <c r="M5605" i="2"/>
  <c r="N5604" i="2"/>
  <c r="M5604" i="2"/>
  <c r="N5603" i="2"/>
  <c r="M5603" i="2"/>
  <c r="N5602" i="2"/>
  <c r="M5602" i="2"/>
  <c r="N5601" i="2"/>
  <c r="M5601" i="2"/>
  <c r="N5600" i="2"/>
  <c r="M5600" i="2"/>
  <c r="N5599" i="2"/>
  <c r="M5599" i="2"/>
  <c r="N5598" i="2"/>
  <c r="M5598" i="2"/>
  <c r="N5597" i="2"/>
  <c r="M5597" i="2"/>
  <c r="N5596" i="2"/>
  <c r="M5596" i="2"/>
  <c r="N5595" i="2"/>
  <c r="M5595" i="2"/>
  <c r="N5594" i="2"/>
  <c r="M5594" i="2"/>
  <c r="N5593" i="2"/>
  <c r="M5593" i="2"/>
  <c r="N5592" i="2"/>
  <c r="M5592" i="2"/>
  <c r="N5591" i="2"/>
  <c r="M5591" i="2"/>
  <c r="N5590" i="2"/>
  <c r="M5590" i="2"/>
  <c r="N5589" i="2"/>
  <c r="M5589" i="2"/>
  <c r="N5588" i="2"/>
  <c r="M5588" i="2"/>
  <c r="N5587" i="2"/>
  <c r="M5587" i="2"/>
  <c r="N5586" i="2"/>
  <c r="M5586" i="2"/>
  <c r="N5585" i="2"/>
  <c r="M5585" i="2"/>
  <c r="N5584" i="2"/>
  <c r="M5584" i="2"/>
  <c r="N5583" i="2"/>
  <c r="M5583" i="2"/>
  <c r="N5582" i="2"/>
  <c r="M5582" i="2"/>
  <c r="N5581" i="2"/>
  <c r="M5581" i="2"/>
  <c r="N5580" i="2"/>
  <c r="M5580" i="2"/>
  <c r="N5579" i="2"/>
  <c r="M5579" i="2"/>
  <c r="N5578" i="2"/>
  <c r="M5578" i="2"/>
  <c r="N5577" i="2"/>
  <c r="M5577" i="2"/>
  <c r="N5576" i="2"/>
  <c r="M5576" i="2"/>
  <c r="N5575" i="2"/>
  <c r="M5575" i="2"/>
  <c r="N5574" i="2"/>
  <c r="M5574" i="2"/>
  <c r="N5573" i="2"/>
  <c r="M5573" i="2"/>
  <c r="N5572" i="2"/>
  <c r="M5572" i="2"/>
  <c r="N5571" i="2"/>
  <c r="M5571" i="2"/>
  <c r="N5570" i="2"/>
  <c r="M5570" i="2"/>
  <c r="N5569" i="2"/>
  <c r="M5569" i="2"/>
  <c r="N5568" i="2"/>
  <c r="M5568" i="2"/>
  <c r="N5567" i="2"/>
  <c r="M5567" i="2"/>
  <c r="N5566" i="2"/>
  <c r="M5566" i="2"/>
  <c r="N5565" i="2"/>
  <c r="M5565" i="2"/>
  <c r="N5564" i="2"/>
  <c r="M5564" i="2"/>
  <c r="N5563" i="2"/>
  <c r="M5563" i="2"/>
  <c r="N5562" i="2"/>
  <c r="M5562" i="2"/>
  <c r="N5561" i="2"/>
  <c r="M5561" i="2"/>
  <c r="N5560" i="2"/>
  <c r="M5560" i="2"/>
  <c r="N5559" i="2"/>
  <c r="M5559" i="2"/>
  <c r="N5558" i="2"/>
  <c r="M5558" i="2"/>
  <c r="N5557" i="2"/>
  <c r="M5557" i="2"/>
  <c r="N5556" i="2"/>
  <c r="M5556" i="2"/>
  <c r="N5555" i="2"/>
  <c r="M5555" i="2"/>
  <c r="N5554" i="2"/>
  <c r="M5554" i="2"/>
  <c r="N5553" i="2"/>
  <c r="M5553" i="2"/>
  <c r="N5552" i="2"/>
  <c r="M5552" i="2"/>
  <c r="N5551" i="2"/>
  <c r="M5551" i="2"/>
  <c r="N5550" i="2"/>
  <c r="M5550" i="2"/>
  <c r="N5549" i="2"/>
  <c r="M5549" i="2"/>
  <c r="N5548" i="2"/>
  <c r="M5548" i="2"/>
  <c r="N5547" i="2"/>
  <c r="M5547" i="2"/>
  <c r="N5546" i="2"/>
  <c r="M5546" i="2"/>
  <c r="N5545" i="2"/>
  <c r="M5545" i="2"/>
  <c r="N5544" i="2"/>
  <c r="M5544" i="2"/>
  <c r="N5543" i="2"/>
  <c r="M5543" i="2"/>
  <c r="N5542" i="2"/>
  <c r="M5542" i="2"/>
  <c r="N5541" i="2"/>
  <c r="M5541" i="2"/>
  <c r="N5540" i="2"/>
  <c r="M5540" i="2"/>
  <c r="N5539" i="2"/>
  <c r="M5539" i="2"/>
  <c r="N5538" i="2"/>
  <c r="M5538" i="2"/>
  <c r="N5537" i="2"/>
  <c r="M5537" i="2"/>
  <c r="N5536" i="2"/>
  <c r="M5536" i="2"/>
  <c r="N5535" i="2"/>
  <c r="M5535" i="2"/>
  <c r="N5534" i="2"/>
  <c r="M5534" i="2"/>
  <c r="N5533" i="2"/>
  <c r="M5533" i="2"/>
  <c r="N5532" i="2"/>
  <c r="M5532" i="2"/>
  <c r="N5531" i="2"/>
  <c r="M5531" i="2"/>
  <c r="N5530" i="2"/>
  <c r="M5530" i="2"/>
  <c r="N5529" i="2"/>
  <c r="M5529" i="2"/>
  <c r="N5528" i="2"/>
  <c r="M5528" i="2"/>
  <c r="N5527" i="2"/>
  <c r="M5527" i="2"/>
  <c r="N5526" i="2"/>
  <c r="M5526" i="2"/>
  <c r="N5525" i="2"/>
  <c r="M5525" i="2"/>
  <c r="N5524" i="2"/>
  <c r="M5524" i="2"/>
  <c r="N5523" i="2"/>
  <c r="M5523" i="2"/>
  <c r="N5522" i="2"/>
  <c r="M5522" i="2"/>
  <c r="N5521" i="2"/>
  <c r="M5521" i="2"/>
  <c r="N5520" i="2"/>
  <c r="M5520" i="2"/>
  <c r="N5519" i="2"/>
  <c r="M5519" i="2"/>
  <c r="N5518" i="2"/>
  <c r="M5518" i="2"/>
  <c r="N5517" i="2"/>
  <c r="M5517" i="2"/>
  <c r="N5516" i="2"/>
  <c r="M5516" i="2"/>
  <c r="N5515" i="2"/>
  <c r="M5515" i="2"/>
  <c r="N5514" i="2"/>
  <c r="M5514" i="2"/>
  <c r="N5513" i="2"/>
  <c r="M5513" i="2"/>
  <c r="N5512" i="2"/>
  <c r="M5512" i="2"/>
  <c r="N5511" i="2"/>
  <c r="M5511" i="2"/>
  <c r="N5510" i="2"/>
  <c r="M5510" i="2"/>
  <c r="N5509" i="2"/>
  <c r="M5509" i="2"/>
  <c r="N5508" i="2"/>
  <c r="M5508" i="2"/>
  <c r="N5507" i="2"/>
  <c r="M5507" i="2"/>
  <c r="N5506" i="2"/>
  <c r="M5506" i="2"/>
  <c r="N5505" i="2"/>
  <c r="M5505" i="2"/>
  <c r="N5504" i="2"/>
  <c r="M5504" i="2"/>
  <c r="N5503" i="2"/>
  <c r="M5503" i="2"/>
  <c r="N5502" i="2"/>
  <c r="M5502" i="2"/>
  <c r="N5501" i="2"/>
  <c r="M5501" i="2"/>
  <c r="N5500" i="2"/>
  <c r="M5500" i="2"/>
  <c r="N5499" i="2"/>
  <c r="M5499" i="2"/>
  <c r="N5498" i="2"/>
  <c r="M5498" i="2"/>
  <c r="N5497" i="2"/>
  <c r="M5497" i="2"/>
  <c r="N5496" i="2"/>
  <c r="M5496" i="2"/>
  <c r="N5495" i="2"/>
  <c r="M5495" i="2"/>
  <c r="N5494" i="2"/>
  <c r="M5494" i="2"/>
  <c r="N5493" i="2"/>
  <c r="M5493" i="2"/>
  <c r="N5492" i="2"/>
  <c r="M5492" i="2"/>
  <c r="N5491" i="2"/>
  <c r="M5491" i="2"/>
  <c r="N5490" i="2"/>
  <c r="M5490" i="2"/>
  <c r="N5489" i="2"/>
  <c r="M5489" i="2"/>
  <c r="N5488" i="2"/>
  <c r="M5488" i="2"/>
  <c r="N5487" i="2"/>
  <c r="M5487" i="2"/>
  <c r="N5486" i="2"/>
  <c r="M5486" i="2"/>
  <c r="N5485" i="2"/>
  <c r="M5485" i="2"/>
  <c r="N5484" i="2"/>
  <c r="M5484" i="2"/>
  <c r="N5483" i="2"/>
  <c r="M5483" i="2"/>
  <c r="N5482" i="2"/>
  <c r="M5482" i="2"/>
  <c r="N5481" i="2"/>
  <c r="M5481" i="2"/>
  <c r="N5480" i="2"/>
  <c r="M5480" i="2"/>
  <c r="N5479" i="2"/>
  <c r="M5479" i="2"/>
  <c r="N5478" i="2"/>
  <c r="M5478" i="2"/>
  <c r="N5477" i="2"/>
  <c r="M5477" i="2"/>
  <c r="N5476" i="2"/>
  <c r="M5476" i="2"/>
  <c r="N5475" i="2"/>
  <c r="M5475" i="2"/>
  <c r="N5474" i="2"/>
  <c r="M5474" i="2"/>
  <c r="N5473" i="2"/>
  <c r="M5473" i="2"/>
  <c r="N5472" i="2"/>
  <c r="M5472" i="2"/>
  <c r="N5471" i="2"/>
  <c r="M5471" i="2"/>
  <c r="N5470" i="2"/>
  <c r="M5470" i="2"/>
  <c r="N5469" i="2"/>
  <c r="M5469" i="2"/>
  <c r="N5468" i="2"/>
  <c r="M5468" i="2"/>
  <c r="N5467" i="2"/>
  <c r="M5467" i="2"/>
  <c r="N5466" i="2"/>
  <c r="M5466" i="2"/>
  <c r="N5465" i="2"/>
  <c r="M5465" i="2"/>
  <c r="N5464" i="2"/>
  <c r="M5464" i="2"/>
  <c r="N5463" i="2"/>
  <c r="M5463" i="2"/>
  <c r="N5462" i="2"/>
  <c r="M5462" i="2"/>
  <c r="N5461" i="2"/>
  <c r="M5461" i="2"/>
  <c r="N5460" i="2"/>
  <c r="M5460" i="2"/>
  <c r="N5459" i="2"/>
  <c r="M5459" i="2"/>
  <c r="N5458" i="2"/>
  <c r="M5458" i="2"/>
  <c r="N5457" i="2"/>
  <c r="M5457" i="2"/>
  <c r="N5456" i="2"/>
  <c r="M5456" i="2"/>
  <c r="N5455" i="2"/>
  <c r="M5455" i="2"/>
  <c r="N5454" i="2"/>
  <c r="M5454" i="2"/>
  <c r="N5453" i="2"/>
  <c r="M5453" i="2"/>
  <c r="N5452" i="2"/>
  <c r="M5452" i="2"/>
  <c r="N5451" i="2"/>
  <c r="M5451" i="2"/>
  <c r="N5450" i="2"/>
  <c r="M5450" i="2"/>
  <c r="N5449" i="2"/>
  <c r="M5449" i="2"/>
  <c r="N5448" i="2"/>
  <c r="M5448" i="2"/>
  <c r="N5447" i="2"/>
  <c r="M5447" i="2"/>
  <c r="N5446" i="2"/>
  <c r="M5446" i="2"/>
  <c r="N5445" i="2"/>
  <c r="M5445" i="2"/>
  <c r="N5444" i="2"/>
  <c r="M5444" i="2"/>
  <c r="N5443" i="2"/>
  <c r="M5443" i="2"/>
  <c r="N5442" i="2"/>
  <c r="M5442" i="2"/>
  <c r="N5441" i="2"/>
  <c r="M5441" i="2"/>
  <c r="N5440" i="2"/>
  <c r="M5440" i="2"/>
  <c r="N5439" i="2"/>
  <c r="M5439" i="2"/>
  <c r="N5438" i="2"/>
  <c r="M5438" i="2"/>
  <c r="N5437" i="2"/>
  <c r="M5437" i="2"/>
  <c r="N5436" i="2"/>
  <c r="M5436" i="2"/>
  <c r="N5435" i="2"/>
  <c r="M5435" i="2"/>
  <c r="N5434" i="2"/>
  <c r="M5434" i="2"/>
  <c r="N5433" i="2"/>
  <c r="M5433" i="2"/>
  <c r="N5432" i="2"/>
  <c r="M5432" i="2"/>
  <c r="N5431" i="2"/>
  <c r="M5431" i="2"/>
  <c r="N5430" i="2"/>
  <c r="M5430" i="2"/>
  <c r="N5429" i="2"/>
  <c r="M5429" i="2"/>
  <c r="N5428" i="2"/>
  <c r="M5428" i="2"/>
  <c r="N5427" i="2"/>
  <c r="M5427" i="2"/>
  <c r="N5426" i="2"/>
  <c r="M5426" i="2"/>
  <c r="N5425" i="2"/>
  <c r="M5425" i="2"/>
  <c r="N5424" i="2"/>
  <c r="M5424" i="2"/>
  <c r="N5423" i="2"/>
  <c r="M5423" i="2"/>
  <c r="N5422" i="2"/>
  <c r="M5422" i="2"/>
  <c r="N5421" i="2"/>
  <c r="M5421" i="2"/>
  <c r="N5420" i="2"/>
  <c r="M5420" i="2"/>
  <c r="N5419" i="2"/>
  <c r="M5419" i="2"/>
  <c r="N5418" i="2"/>
  <c r="M5418" i="2"/>
  <c r="N5417" i="2"/>
  <c r="M5417" i="2"/>
  <c r="N5416" i="2"/>
  <c r="M5416" i="2"/>
  <c r="N5415" i="2"/>
  <c r="M5415" i="2"/>
  <c r="N5414" i="2"/>
  <c r="M5414" i="2"/>
  <c r="N5413" i="2"/>
  <c r="M5413" i="2"/>
  <c r="N5412" i="2"/>
  <c r="M5412" i="2"/>
  <c r="N5411" i="2"/>
  <c r="M5411" i="2"/>
  <c r="N5410" i="2"/>
  <c r="M5410" i="2"/>
  <c r="N5409" i="2"/>
  <c r="M5409" i="2"/>
  <c r="N5408" i="2"/>
  <c r="M5408" i="2"/>
  <c r="N5407" i="2"/>
  <c r="M5407" i="2"/>
  <c r="N5406" i="2"/>
  <c r="M5406" i="2"/>
  <c r="N5405" i="2"/>
  <c r="M5405" i="2"/>
  <c r="N5404" i="2"/>
  <c r="M5404" i="2"/>
  <c r="N5403" i="2"/>
  <c r="M5403" i="2"/>
  <c r="N5402" i="2"/>
  <c r="M5402" i="2"/>
  <c r="N5401" i="2"/>
  <c r="M5401" i="2"/>
  <c r="N5400" i="2"/>
  <c r="M5400" i="2"/>
  <c r="N5399" i="2"/>
  <c r="M5399" i="2"/>
  <c r="N5398" i="2"/>
  <c r="M5398" i="2"/>
  <c r="N5397" i="2"/>
  <c r="M5397" i="2"/>
  <c r="N5396" i="2"/>
  <c r="M5396" i="2"/>
  <c r="N5395" i="2"/>
  <c r="M5395" i="2"/>
  <c r="N5394" i="2"/>
  <c r="M5394" i="2"/>
  <c r="N5393" i="2"/>
  <c r="M5393" i="2"/>
  <c r="N5392" i="2"/>
  <c r="M5392" i="2"/>
  <c r="N5391" i="2"/>
  <c r="M5391" i="2"/>
  <c r="N5390" i="2"/>
  <c r="M5390" i="2"/>
  <c r="N5389" i="2"/>
  <c r="M5389" i="2"/>
  <c r="N5388" i="2"/>
  <c r="M5388" i="2"/>
  <c r="N5387" i="2"/>
  <c r="M5387" i="2"/>
  <c r="N5386" i="2"/>
  <c r="M5386" i="2"/>
  <c r="N5385" i="2"/>
  <c r="M5385" i="2"/>
  <c r="N5384" i="2"/>
  <c r="M5384" i="2"/>
  <c r="N5383" i="2"/>
  <c r="M5383" i="2"/>
  <c r="N5382" i="2"/>
  <c r="M5382" i="2"/>
  <c r="N5381" i="2"/>
  <c r="M5381" i="2"/>
  <c r="N5380" i="2"/>
  <c r="M5380" i="2"/>
  <c r="N5379" i="2"/>
  <c r="M5379" i="2"/>
  <c r="N5378" i="2"/>
  <c r="M5378" i="2"/>
  <c r="N5377" i="2"/>
  <c r="M5377" i="2"/>
  <c r="N5376" i="2"/>
  <c r="M5376" i="2"/>
  <c r="N5375" i="2"/>
  <c r="M5375" i="2"/>
  <c r="N5374" i="2"/>
  <c r="M5374" i="2"/>
  <c r="N5373" i="2"/>
  <c r="M5373" i="2"/>
  <c r="N5372" i="2"/>
  <c r="M5372" i="2"/>
  <c r="N5371" i="2"/>
  <c r="M5371" i="2"/>
  <c r="N5370" i="2"/>
  <c r="M5370" i="2"/>
  <c r="N5369" i="2"/>
  <c r="M5369" i="2"/>
  <c r="N5368" i="2"/>
  <c r="M5368" i="2"/>
  <c r="N5367" i="2"/>
  <c r="M5367" i="2"/>
  <c r="N5366" i="2"/>
  <c r="M5366" i="2"/>
  <c r="N5365" i="2"/>
  <c r="M5365" i="2"/>
  <c r="N5364" i="2"/>
  <c r="M5364" i="2"/>
  <c r="N5363" i="2"/>
  <c r="M5363" i="2"/>
  <c r="N5362" i="2"/>
  <c r="M5362" i="2"/>
  <c r="N5361" i="2"/>
  <c r="M5361" i="2"/>
  <c r="N5360" i="2"/>
  <c r="M5360" i="2"/>
  <c r="N5359" i="2"/>
  <c r="M5359" i="2"/>
  <c r="N5358" i="2"/>
  <c r="M5358" i="2"/>
  <c r="N5357" i="2"/>
  <c r="M5357" i="2"/>
  <c r="N5356" i="2"/>
  <c r="M5356" i="2"/>
  <c r="N5355" i="2"/>
  <c r="M5355" i="2"/>
  <c r="N5354" i="2"/>
  <c r="M5354" i="2"/>
  <c r="N5353" i="2"/>
  <c r="M5353" i="2"/>
  <c r="N5352" i="2"/>
  <c r="M5352" i="2"/>
  <c r="N5351" i="2"/>
  <c r="M5351" i="2"/>
  <c r="N5350" i="2"/>
  <c r="M5350" i="2"/>
  <c r="N5349" i="2"/>
  <c r="M5349" i="2"/>
  <c r="N5348" i="2"/>
  <c r="M5348" i="2"/>
  <c r="N5347" i="2"/>
  <c r="M5347" i="2"/>
  <c r="N5346" i="2"/>
  <c r="M5346" i="2"/>
  <c r="N5345" i="2"/>
  <c r="M5345" i="2"/>
  <c r="N5344" i="2"/>
  <c r="M5344" i="2"/>
  <c r="N5343" i="2"/>
  <c r="M5343" i="2"/>
  <c r="N5342" i="2"/>
  <c r="M5342" i="2"/>
  <c r="N5341" i="2"/>
  <c r="M5341" i="2"/>
  <c r="N5340" i="2"/>
  <c r="M5340" i="2"/>
  <c r="N5339" i="2"/>
  <c r="M5339" i="2"/>
  <c r="N5338" i="2"/>
  <c r="M5338" i="2"/>
  <c r="N5337" i="2"/>
  <c r="M5337" i="2"/>
  <c r="N5336" i="2"/>
  <c r="M5336" i="2"/>
  <c r="N5335" i="2"/>
  <c r="M5335" i="2"/>
  <c r="N5334" i="2"/>
  <c r="M5334" i="2"/>
  <c r="N5333" i="2"/>
  <c r="M5333" i="2"/>
  <c r="N5332" i="2"/>
  <c r="M5332" i="2"/>
  <c r="N5331" i="2"/>
  <c r="M5331" i="2"/>
  <c r="N5330" i="2"/>
  <c r="M5330" i="2"/>
  <c r="N5329" i="2"/>
  <c r="M5329" i="2"/>
  <c r="N5328" i="2"/>
  <c r="M5328" i="2"/>
  <c r="N5327" i="2"/>
  <c r="M5327" i="2"/>
  <c r="N5326" i="2"/>
  <c r="M5326" i="2"/>
  <c r="N5325" i="2"/>
  <c r="M5325" i="2"/>
  <c r="N5324" i="2"/>
  <c r="M5324" i="2"/>
  <c r="N5323" i="2"/>
  <c r="M5323" i="2"/>
  <c r="N5322" i="2"/>
  <c r="M5322" i="2"/>
  <c r="N5321" i="2"/>
  <c r="M5321" i="2"/>
  <c r="N5320" i="2"/>
  <c r="M5320" i="2"/>
  <c r="N5319" i="2"/>
  <c r="M5319" i="2"/>
  <c r="N5318" i="2"/>
  <c r="M5318" i="2"/>
  <c r="N5317" i="2"/>
  <c r="M5317" i="2"/>
  <c r="N5316" i="2"/>
  <c r="M5316" i="2"/>
  <c r="N5315" i="2"/>
  <c r="M5315" i="2"/>
  <c r="N5314" i="2"/>
  <c r="M5314" i="2"/>
  <c r="N5313" i="2"/>
  <c r="M5313" i="2"/>
  <c r="N5312" i="2"/>
  <c r="M5312" i="2"/>
  <c r="N5311" i="2"/>
  <c r="M5311" i="2"/>
  <c r="N5310" i="2"/>
  <c r="M5310" i="2"/>
  <c r="N5309" i="2"/>
  <c r="M5309" i="2"/>
  <c r="N5308" i="2"/>
  <c r="M5308" i="2"/>
  <c r="N5307" i="2"/>
  <c r="M5307" i="2"/>
  <c r="N5306" i="2"/>
  <c r="M5306" i="2"/>
  <c r="N5305" i="2"/>
  <c r="M5305" i="2"/>
  <c r="N5304" i="2"/>
  <c r="M5304" i="2"/>
  <c r="N5303" i="2"/>
  <c r="M5303" i="2"/>
  <c r="N5302" i="2"/>
  <c r="M5302" i="2"/>
  <c r="N5301" i="2"/>
  <c r="M5301" i="2"/>
  <c r="N5300" i="2"/>
  <c r="M5300" i="2"/>
  <c r="N5299" i="2"/>
  <c r="M5299" i="2"/>
  <c r="N5298" i="2"/>
  <c r="M5298" i="2"/>
  <c r="N5297" i="2"/>
  <c r="M5297" i="2"/>
  <c r="N5296" i="2"/>
  <c r="M5296" i="2"/>
  <c r="N5295" i="2"/>
  <c r="M5295" i="2"/>
  <c r="N5294" i="2"/>
  <c r="M5294" i="2"/>
  <c r="N5293" i="2"/>
  <c r="M5293" i="2"/>
  <c r="N5292" i="2"/>
  <c r="M5292" i="2"/>
  <c r="N5291" i="2"/>
  <c r="M5291" i="2"/>
  <c r="N5290" i="2"/>
  <c r="M5290" i="2"/>
  <c r="N5289" i="2"/>
  <c r="M5289" i="2"/>
  <c r="N5288" i="2"/>
  <c r="M5288" i="2"/>
  <c r="N5287" i="2"/>
  <c r="M5287" i="2"/>
  <c r="N5286" i="2"/>
  <c r="M5286" i="2"/>
  <c r="N5285" i="2"/>
  <c r="M5285" i="2"/>
  <c r="N5284" i="2"/>
  <c r="M5284" i="2"/>
  <c r="N5283" i="2"/>
  <c r="M5283" i="2"/>
  <c r="N5282" i="2"/>
  <c r="M5282" i="2"/>
  <c r="N5281" i="2"/>
  <c r="M5281" i="2"/>
  <c r="N5280" i="2"/>
  <c r="M5280" i="2"/>
  <c r="N5279" i="2"/>
  <c r="M5279" i="2"/>
  <c r="N5278" i="2"/>
  <c r="M5278" i="2"/>
  <c r="N5277" i="2"/>
  <c r="M5277" i="2"/>
  <c r="N5276" i="2"/>
  <c r="M5276" i="2"/>
  <c r="N5275" i="2"/>
  <c r="M5275" i="2"/>
  <c r="N5274" i="2"/>
  <c r="M5274" i="2"/>
  <c r="N5273" i="2"/>
  <c r="M5273" i="2"/>
  <c r="N5272" i="2"/>
  <c r="M5272" i="2"/>
  <c r="N5271" i="2"/>
  <c r="M5271" i="2"/>
  <c r="N5270" i="2"/>
  <c r="M5270" i="2"/>
  <c r="N5269" i="2"/>
  <c r="M5269" i="2"/>
  <c r="N5268" i="2"/>
  <c r="M5268" i="2"/>
  <c r="N5267" i="2"/>
  <c r="M5267" i="2"/>
  <c r="N5266" i="2"/>
  <c r="M5266" i="2"/>
  <c r="N5265" i="2"/>
  <c r="M5265" i="2"/>
  <c r="N5264" i="2"/>
  <c r="M5264" i="2"/>
  <c r="N5263" i="2"/>
  <c r="M5263" i="2"/>
  <c r="N5262" i="2"/>
  <c r="M5262" i="2"/>
  <c r="N5261" i="2"/>
  <c r="M5261" i="2"/>
  <c r="N5260" i="2"/>
  <c r="M5260" i="2"/>
  <c r="N5259" i="2"/>
  <c r="M5259" i="2"/>
  <c r="N5258" i="2"/>
  <c r="M5258" i="2"/>
  <c r="N5257" i="2"/>
  <c r="M5257" i="2"/>
  <c r="N5256" i="2"/>
  <c r="M5256" i="2"/>
  <c r="N5255" i="2"/>
  <c r="M5255" i="2"/>
  <c r="N5254" i="2"/>
  <c r="M5254" i="2"/>
  <c r="N5253" i="2"/>
  <c r="M5253" i="2"/>
  <c r="N5252" i="2"/>
  <c r="M5252" i="2"/>
  <c r="N5251" i="2"/>
  <c r="M5251" i="2"/>
  <c r="N5250" i="2"/>
  <c r="M5250" i="2"/>
  <c r="N5249" i="2"/>
  <c r="M5249" i="2"/>
  <c r="N5248" i="2"/>
  <c r="M5248" i="2"/>
  <c r="N5247" i="2"/>
  <c r="M5247" i="2"/>
  <c r="N5246" i="2"/>
  <c r="M5246" i="2"/>
  <c r="N5245" i="2"/>
  <c r="M5245" i="2"/>
  <c r="N5244" i="2"/>
  <c r="M5244" i="2"/>
  <c r="N5243" i="2"/>
  <c r="M5243" i="2"/>
  <c r="N5242" i="2"/>
  <c r="M5242" i="2"/>
  <c r="N5241" i="2"/>
  <c r="M5241" i="2"/>
  <c r="N5240" i="2"/>
  <c r="M5240" i="2"/>
  <c r="N5239" i="2"/>
  <c r="M5239" i="2"/>
  <c r="N5238" i="2"/>
  <c r="M5238" i="2"/>
  <c r="N5237" i="2"/>
  <c r="M5237" i="2"/>
  <c r="N5236" i="2"/>
  <c r="M5236" i="2"/>
  <c r="N5235" i="2"/>
  <c r="M5235" i="2"/>
  <c r="N5234" i="2"/>
  <c r="M5234" i="2"/>
  <c r="N5233" i="2"/>
  <c r="M5233" i="2"/>
  <c r="N5232" i="2"/>
  <c r="M5232" i="2"/>
  <c r="N5231" i="2"/>
  <c r="M5231" i="2"/>
  <c r="N5230" i="2"/>
  <c r="M5230" i="2"/>
  <c r="N5229" i="2"/>
  <c r="M5229" i="2"/>
  <c r="N5228" i="2"/>
  <c r="M5228" i="2"/>
  <c r="N5227" i="2"/>
  <c r="M5227" i="2"/>
  <c r="N5226" i="2"/>
  <c r="M5226" i="2"/>
  <c r="N5225" i="2"/>
  <c r="M5225" i="2"/>
  <c r="N5224" i="2"/>
  <c r="M5224" i="2"/>
  <c r="N5223" i="2"/>
  <c r="M5223" i="2"/>
  <c r="N5222" i="2"/>
  <c r="M5222" i="2"/>
  <c r="N5221" i="2"/>
  <c r="M5221" i="2"/>
  <c r="N5220" i="2"/>
  <c r="M5220" i="2"/>
  <c r="N5219" i="2"/>
  <c r="M5219" i="2"/>
  <c r="N5218" i="2"/>
  <c r="M5218" i="2"/>
  <c r="N5217" i="2"/>
  <c r="M5217" i="2"/>
  <c r="N5216" i="2"/>
  <c r="M5216" i="2"/>
  <c r="N5215" i="2"/>
  <c r="M5215" i="2"/>
  <c r="N5214" i="2"/>
  <c r="M5214" i="2"/>
  <c r="N5213" i="2"/>
  <c r="M5213" i="2"/>
  <c r="N5212" i="2"/>
  <c r="M5212" i="2"/>
  <c r="N5211" i="2"/>
  <c r="M5211" i="2"/>
  <c r="N5210" i="2"/>
  <c r="M5210" i="2"/>
  <c r="N5209" i="2"/>
  <c r="M5209" i="2"/>
  <c r="N5208" i="2"/>
  <c r="M5208" i="2"/>
  <c r="N5207" i="2"/>
  <c r="M5207" i="2"/>
  <c r="N5206" i="2"/>
  <c r="M5206" i="2"/>
  <c r="N5205" i="2"/>
  <c r="M5205" i="2"/>
  <c r="N5204" i="2"/>
  <c r="M5204" i="2"/>
  <c r="N5203" i="2"/>
  <c r="M5203" i="2"/>
  <c r="N5202" i="2"/>
  <c r="M5202" i="2"/>
  <c r="N5201" i="2"/>
  <c r="M5201" i="2"/>
  <c r="N5200" i="2"/>
  <c r="M5200" i="2"/>
  <c r="N5199" i="2"/>
  <c r="M5199" i="2"/>
  <c r="N5198" i="2"/>
  <c r="M5198" i="2"/>
  <c r="N5197" i="2"/>
  <c r="M5197" i="2"/>
  <c r="N5196" i="2"/>
  <c r="M5196" i="2"/>
  <c r="N5195" i="2"/>
  <c r="M5195" i="2"/>
  <c r="N5194" i="2"/>
  <c r="M5194" i="2"/>
  <c r="N5193" i="2"/>
  <c r="M5193" i="2"/>
  <c r="N5192" i="2"/>
  <c r="M5192" i="2"/>
  <c r="N5191" i="2"/>
  <c r="M5191" i="2"/>
  <c r="N5190" i="2"/>
  <c r="M5190" i="2"/>
  <c r="N5189" i="2"/>
  <c r="M5189" i="2"/>
  <c r="N5188" i="2"/>
  <c r="M5188" i="2"/>
  <c r="N5187" i="2"/>
  <c r="M5187" i="2"/>
  <c r="N5186" i="2"/>
  <c r="M5186" i="2"/>
  <c r="N5185" i="2"/>
  <c r="M5185" i="2"/>
  <c r="N5184" i="2"/>
  <c r="M5184" i="2"/>
  <c r="N5183" i="2"/>
  <c r="M5183" i="2"/>
  <c r="N5182" i="2"/>
  <c r="M5182" i="2"/>
  <c r="N5181" i="2"/>
  <c r="M5181" i="2"/>
  <c r="N5180" i="2"/>
  <c r="M5180" i="2"/>
  <c r="N5179" i="2"/>
  <c r="M5179" i="2"/>
  <c r="N5178" i="2"/>
  <c r="M5178" i="2"/>
  <c r="N5177" i="2"/>
  <c r="M5177" i="2"/>
  <c r="N5176" i="2"/>
  <c r="M5176" i="2"/>
  <c r="N5175" i="2"/>
  <c r="M5175" i="2"/>
  <c r="N5174" i="2"/>
  <c r="M5174" i="2"/>
  <c r="N5173" i="2"/>
  <c r="M5173" i="2"/>
  <c r="N5172" i="2"/>
  <c r="M5172" i="2"/>
  <c r="N5171" i="2"/>
  <c r="M5171" i="2"/>
  <c r="N5170" i="2"/>
  <c r="M5170" i="2"/>
  <c r="N5169" i="2"/>
  <c r="M5169" i="2"/>
  <c r="N5168" i="2"/>
  <c r="M5168" i="2"/>
  <c r="N5167" i="2"/>
  <c r="M5167" i="2"/>
  <c r="N5166" i="2"/>
  <c r="M5166" i="2"/>
  <c r="N5165" i="2"/>
  <c r="M5165" i="2"/>
  <c r="N5164" i="2"/>
  <c r="M5164" i="2"/>
  <c r="N5163" i="2"/>
  <c r="M5163" i="2"/>
  <c r="N5162" i="2"/>
  <c r="M5162" i="2"/>
  <c r="N5161" i="2"/>
  <c r="M5161" i="2"/>
  <c r="N5160" i="2"/>
  <c r="M5160" i="2"/>
  <c r="N5159" i="2"/>
  <c r="M5159" i="2"/>
  <c r="N5158" i="2"/>
  <c r="M5158" i="2"/>
  <c r="N5157" i="2"/>
  <c r="M5157" i="2"/>
  <c r="N5156" i="2"/>
  <c r="M5156" i="2"/>
  <c r="N5155" i="2"/>
  <c r="M5155" i="2"/>
  <c r="N5154" i="2"/>
  <c r="M5154" i="2"/>
  <c r="N5153" i="2"/>
  <c r="M5153" i="2"/>
  <c r="N5152" i="2"/>
  <c r="M5152" i="2"/>
  <c r="N5151" i="2"/>
  <c r="M5151" i="2"/>
  <c r="N5150" i="2"/>
  <c r="M5150" i="2"/>
  <c r="N5149" i="2"/>
  <c r="M5149" i="2"/>
  <c r="N5148" i="2"/>
  <c r="M5148" i="2"/>
  <c r="N5147" i="2"/>
  <c r="M5147" i="2"/>
  <c r="N5146" i="2"/>
  <c r="M5146" i="2"/>
  <c r="N5145" i="2"/>
  <c r="M5145" i="2"/>
  <c r="N5144" i="2"/>
  <c r="M5144" i="2"/>
  <c r="N5143" i="2"/>
  <c r="M5143" i="2"/>
  <c r="N5142" i="2"/>
  <c r="M5142" i="2"/>
  <c r="N5141" i="2"/>
  <c r="M5141" i="2"/>
  <c r="N5140" i="2"/>
  <c r="M5140" i="2"/>
  <c r="N5139" i="2"/>
  <c r="M5139" i="2"/>
  <c r="N5138" i="2"/>
  <c r="M5138" i="2"/>
  <c r="N5137" i="2"/>
  <c r="M5137" i="2"/>
  <c r="N5136" i="2"/>
  <c r="M5136" i="2"/>
  <c r="N5135" i="2"/>
  <c r="M5135" i="2"/>
  <c r="N5134" i="2"/>
  <c r="M5134" i="2"/>
  <c r="N5133" i="2"/>
  <c r="M5133" i="2"/>
  <c r="N5132" i="2"/>
  <c r="M5132" i="2"/>
  <c r="N5131" i="2"/>
  <c r="M5131" i="2"/>
  <c r="N5130" i="2"/>
  <c r="M5130" i="2"/>
  <c r="N5129" i="2"/>
  <c r="M5129" i="2"/>
  <c r="N5128" i="2"/>
  <c r="M5128" i="2"/>
  <c r="N5127" i="2"/>
  <c r="M5127" i="2"/>
  <c r="N5126" i="2"/>
  <c r="M5126" i="2"/>
  <c r="N5125" i="2"/>
  <c r="M5125" i="2"/>
  <c r="N5124" i="2"/>
  <c r="M5124" i="2"/>
  <c r="N5123" i="2"/>
  <c r="M5123" i="2"/>
  <c r="N5122" i="2"/>
  <c r="M5122" i="2"/>
  <c r="N5121" i="2"/>
  <c r="M5121" i="2"/>
  <c r="N5120" i="2"/>
  <c r="M5120" i="2"/>
  <c r="N5119" i="2"/>
  <c r="M5119" i="2"/>
  <c r="N5118" i="2"/>
  <c r="M5118" i="2"/>
  <c r="N5117" i="2"/>
  <c r="M5117" i="2"/>
  <c r="N5116" i="2"/>
  <c r="M5116" i="2"/>
  <c r="N5115" i="2"/>
  <c r="M5115" i="2"/>
  <c r="N5114" i="2"/>
  <c r="M5114" i="2"/>
  <c r="N5113" i="2"/>
  <c r="M5113" i="2"/>
  <c r="N5112" i="2"/>
  <c r="M5112" i="2"/>
  <c r="N5111" i="2"/>
  <c r="M5111" i="2"/>
  <c r="N5110" i="2"/>
  <c r="M5110" i="2"/>
  <c r="N5109" i="2"/>
  <c r="M5109" i="2"/>
  <c r="N5108" i="2"/>
  <c r="M5108" i="2"/>
  <c r="N5107" i="2"/>
  <c r="M5107" i="2"/>
  <c r="N5106" i="2"/>
  <c r="M5106" i="2"/>
  <c r="N5105" i="2"/>
  <c r="M5105" i="2"/>
  <c r="N5104" i="2"/>
  <c r="M5104" i="2"/>
  <c r="N5103" i="2"/>
  <c r="M5103" i="2"/>
  <c r="N5102" i="2"/>
  <c r="M5102" i="2"/>
  <c r="N5101" i="2"/>
  <c r="M5101" i="2"/>
  <c r="N5100" i="2"/>
  <c r="M5100" i="2"/>
  <c r="N5099" i="2"/>
  <c r="M5099" i="2"/>
  <c r="N5098" i="2"/>
  <c r="M5098" i="2"/>
  <c r="N5097" i="2"/>
  <c r="M5097" i="2"/>
  <c r="N5096" i="2"/>
  <c r="M5096" i="2"/>
  <c r="N5095" i="2"/>
  <c r="M5095" i="2"/>
  <c r="N5094" i="2"/>
  <c r="M5094" i="2"/>
  <c r="N5093" i="2"/>
  <c r="M5093" i="2"/>
  <c r="N5092" i="2"/>
  <c r="M5092" i="2"/>
  <c r="N5091" i="2"/>
  <c r="M5091" i="2"/>
  <c r="N5090" i="2"/>
  <c r="M5090" i="2"/>
  <c r="N5089" i="2"/>
  <c r="M5089" i="2"/>
  <c r="N5088" i="2"/>
  <c r="M5088" i="2"/>
  <c r="N5087" i="2"/>
  <c r="M5087" i="2"/>
  <c r="N5086" i="2"/>
  <c r="M5086" i="2"/>
  <c r="N5085" i="2"/>
  <c r="M5085" i="2"/>
  <c r="N5084" i="2"/>
  <c r="M5084" i="2"/>
  <c r="N5083" i="2"/>
  <c r="M5083" i="2"/>
  <c r="N5082" i="2"/>
  <c r="M5082" i="2"/>
  <c r="N5081" i="2"/>
  <c r="M5081" i="2"/>
  <c r="N5080" i="2"/>
  <c r="M5080" i="2"/>
  <c r="N5079" i="2"/>
  <c r="M5079" i="2"/>
  <c r="N5078" i="2"/>
  <c r="M5078" i="2"/>
  <c r="N5077" i="2"/>
  <c r="M5077" i="2"/>
  <c r="N5076" i="2"/>
  <c r="M5076" i="2"/>
  <c r="N5075" i="2"/>
  <c r="M5075" i="2"/>
  <c r="N5074" i="2"/>
  <c r="M5074" i="2"/>
  <c r="N5073" i="2"/>
  <c r="M5073" i="2"/>
  <c r="N5072" i="2"/>
  <c r="M5072" i="2"/>
  <c r="N5071" i="2"/>
  <c r="M5071" i="2"/>
  <c r="N5070" i="2"/>
  <c r="M5070" i="2"/>
  <c r="N5069" i="2"/>
  <c r="M5069" i="2"/>
  <c r="N5068" i="2"/>
  <c r="M5068" i="2"/>
  <c r="N5067" i="2"/>
  <c r="M5067" i="2"/>
  <c r="N5066" i="2"/>
  <c r="M5066" i="2"/>
  <c r="N5065" i="2"/>
  <c r="M5065" i="2"/>
  <c r="N5064" i="2"/>
  <c r="M5064" i="2"/>
  <c r="N5063" i="2"/>
  <c r="M5063" i="2"/>
  <c r="N5062" i="2"/>
  <c r="M5062" i="2"/>
  <c r="N5061" i="2"/>
  <c r="M5061" i="2"/>
  <c r="N5060" i="2"/>
  <c r="M5060" i="2"/>
  <c r="N5059" i="2"/>
  <c r="M5059" i="2"/>
  <c r="N5058" i="2"/>
  <c r="M5058" i="2"/>
  <c r="N5057" i="2"/>
  <c r="M5057" i="2"/>
  <c r="N5056" i="2"/>
  <c r="M5056" i="2"/>
  <c r="N5055" i="2"/>
  <c r="M5055" i="2"/>
  <c r="N5054" i="2"/>
  <c r="M5054" i="2"/>
  <c r="N5053" i="2"/>
  <c r="M5053" i="2"/>
  <c r="N5052" i="2"/>
  <c r="M5052" i="2"/>
  <c r="N5051" i="2"/>
  <c r="M5051" i="2"/>
  <c r="N5050" i="2"/>
  <c r="M5050" i="2"/>
  <c r="N5049" i="2"/>
  <c r="M5049" i="2"/>
  <c r="N5048" i="2"/>
  <c r="M5048" i="2"/>
  <c r="N5047" i="2"/>
  <c r="M5047" i="2"/>
  <c r="N5046" i="2"/>
  <c r="M5046" i="2"/>
  <c r="N5045" i="2"/>
  <c r="M5045" i="2"/>
  <c r="N5044" i="2"/>
  <c r="M5044" i="2"/>
  <c r="N5043" i="2"/>
  <c r="M5043" i="2"/>
  <c r="N5042" i="2"/>
  <c r="M5042" i="2"/>
  <c r="N5041" i="2"/>
  <c r="M5041" i="2"/>
  <c r="N5040" i="2"/>
  <c r="M5040" i="2"/>
  <c r="N5039" i="2"/>
  <c r="M5039" i="2"/>
  <c r="N5038" i="2"/>
  <c r="M5038" i="2"/>
  <c r="N5037" i="2"/>
  <c r="M5037" i="2"/>
  <c r="N5036" i="2"/>
  <c r="M5036" i="2"/>
  <c r="N5035" i="2"/>
  <c r="M5035" i="2"/>
  <c r="N5034" i="2"/>
  <c r="M5034" i="2"/>
  <c r="N5033" i="2"/>
  <c r="M5033" i="2"/>
  <c r="N5032" i="2"/>
  <c r="M5032" i="2"/>
  <c r="N5031" i="2"/>
  <c r="M5031" i="2"/>
  <c r="N5030" i="2"/>
  <c r="M5030" i="2"/>
  <c r="N5029" i="2"/>
  <c r="M5029" i="2"/>
  <c r="N5028" i="2"/>
  <c r="M5028" i="2"/>
  <c r="N5027" i="2"/>
  <c r="M5027" i="2"/>
  <c r="N5026" i="2"/>
  <c r="M5026" i="2"/>
  <c r="N5025" i="2"/>
  <c r="M5025" i="2"/>
  <c r="N5024" i="2"/>
  <c r="M5024" i="2"/>
  <c r="N5023" i="2"/>
  <c r="M5023" i="2"/>
  <c r="N5022" i="2"/>
  <c r="M5022" i="2"/>
  <c r="N5021" i="2"/>
  <c r="M5021" i="2"/>
  <c r="N5020" i="2"/>
  <c r="M5020" i="2"/>
  <c r="N5019" i="2"/>
  <c r="M5019" i="2"/>
  <c r="N5018" i="2"/>
  <c r="M5018" i="2"/>
  <c r="N5017" i="2"/>
  <c r="M5017" i="2"/>
  <c r="N5016" i="2"/>
  <c r="M5016" i="2"/>
  <c r="N5015" i="2"/>
  <c r="M5015" i="2"/>
  <c r="N5014" i="2"/>
  <c r="M5014" i="2"/>
  <c r="N5013" i="2"/>
  <c r="M5013" i="2"/>
  <c r="N5012" i="2"/>
  <c r="M5012" i="2"/>
  <c r="N5011" i="2"/>
  <c r="M5011" i="2"/>
  <c r="N5010" i="2"/>
  <c r="M5010" i="2"/>
  <c r="N5009" i="2"/>
  <c r="M5009" i="2"/>
  <c r="N5008" i="2"/>
  <c r="M5008" i="2"/>
  <c r="N5007" i="2"/>
  <c r="M5007" i="2"/>
  <c r="N5006" i="2"/>
  <c r="M5006" i="2"/>
  <c r="N5005" i="2"/>
  <c r="M5005" i="2"/>
  <c r="N5004" i="2"/>
  <c r="M5004" i="2"/>
  <c r="N5003" i="2"/>
  <c r="M5003" i="2"/>
  <c r="N5002" i="2"/>
  <c r="M5002" i="2"/>
  <c r="N5001" i="2"/>
  <c r="M5001" i="2"/>
  <c r="N5000" i="2"/>
  <c r="M5000" i="2"/>
  <c r="N4999" i="2"/>
  <c r="M4999" i="2"/>
  <c r="N4998" i="2"/>
  <c r="M4998" i="2"/>
  <c r="N4997" i="2"/>
  <c r="M4997" i="2"/>
  <c r="N4996" i="2"/>
  <c r="M4996" i="2"/>
  <c r="N4995" i="2"/>
  <c r="M4995" i="2"/>
  <c r="N4994" i="2"/>
  <c r="M4994" i="2"/>
  <c r="N4993" i="2"/>
  <c r="M4993" i="2"/>
  <c r="N4992" i="2"/>
  <c r="M4992" i="2"/>
  <c r="N4991" i="2"/>
  <c r="M4991" i="2"/>
  <c r="N4990" i="2"/>
  <c r="M4990" i="2"/>
  <c r="N4989" i="2"/>
  <c r="M4989" i="2"/>
  <c r="N4988" i="2"/>
  <c r="M4988" i="2"/>
  <c r="N4987" i="2"/>
  <c r="M4987" i="2"/>
  <c r="N4986" i="2"/>
  <c r="M4986" i="2"/>
  <c r="N4985" i="2"/>
  <c r="M4985" i="2"/>
  <c r="N4984" i="2"/>
  <c r="M4984" i="2"/>
  <c r="N4983" i="2"/>
  <c r="M4983" i="2"/>
  <c r="N4982" i="2"/>
  <c r="M4982" i="2"/>
  <c r="N4981" i="2"/>
  <c r="M4981" i="2"/>
  <c r="N4980" i="2"/>
  <c r="M4980" i="2"/>
  <c r="N4979" i="2"/>
  <c r="M4979" i="2"/>
  <c r="N4978" i="2"/>
  <c r="M4978" i="2"/>
  <c r="N4977" i="2"/>
  <c r="M4977" i="2"/>
  <c r="N4976" i="2"/>
  <c r="M4976" i="2"/>
  <c r="N4975" i="2"/>
  <c r="M4975" i="2"/>
  <c r="N4974" i="2"/>
  <c r="M4974" i="2"/>
  <c r="N4973" i="2"/>
  <c r="M4973" i="2"/>
  <c r="N4972" i="2"/>
  <c r="M4972" i="2"/>
  <c r="N4971" i="2"/>
  <c r="M4971" i="2"/>
  <c r="N4970" i="2"/>
  <c r="M4970" i="2"/>
  <c r="N4969" i="2"/>
  <c r="M4969" i="2"/>
  <c r="N4968" i="2"/>
  <c r="M4968" i="2"/>
  <c r="N4967" i="2"/>
  <c r="M4967" i="2"/>
  <c r="N4966" i="2"/>
  <c r="M4966" i="2"/>
  <c r="N4965" i="2"/>
  <c r="M4965" i="2"/>
  <c r="N4964" i="2"/>
  <c r="M4964" i="2"/>
  <c r="N4963" i="2"/>
  <c r="M4963" i="2"/>
  <c r="N4962" i="2"/>
  <c r="M4962" i="2"/>
  <c r="N4961" i="2"/>
  <c r="M4961" i="2"/>
  <c r="N4960" i="2"/>
  <c r="M4960" i="2"/>
  <c r="N4959" i="2"/>
  <c r="M4959" i="2"/>
  <c r="N4958" i="2"/>
  <c r="M4958" i="2"/>
  <c r="N4957" i="2"/>
  <c r="M4957" i="2"/>
  <c r="N4956" i="2"/>
  <c r="M4956" i="2"/>
  <c r="N4955" i="2"/>
  <c r="M4955" i="2"/>
  <c r="N4954" i="2"/>
  <c r="M4954" i="2"/>
  <c r="N4953" i="2"/>
  <c r="M4953" i="2"/>
  <c r="N4952" i="2"/>
  <c r="M4952" i="2"/>
  <c r="N4951" i="2"/>
  <c r="M4951" i="2"/>
  <c r="N4950" i="2"/>
  <c r="M4950" i="2"/>
  <c r="N4949" i="2"/>
  <c r="M4949" i="2"/>
  <c r="N4948" i="2"/>
  <c r="M4948" i="2"/>
  <c r="N4947" i="2"/>
  <c r="M4947" i="2"/>
  <c r="N4946" i="2"/>
  <c r="M4946" i="2"/>
  <c r="N4945" i="2"/>
  <c r="M4945" i="2"/>
  <c r="N4944" i="2"/>
  <c r="M4944" i="2"/>
  <c r="N4943" i="2"/>
  <c r="M4943" i="2"/>
  <c r="N4942" i="2"/>
  <c r="M4942" i="2"/>
  <c r="N4941" i="2"/>
  <c r="M4941" i="2"/>
  <c r="N4940" i="2"/>
  <c r="M4940" i="2"/>
  <c r="N4939" i="2"/>
  <c r="M4939" i="2"/>
  <c r="N4938" i="2"/>
  <c r="M4938" i="2"/>
  <c r="N4937" i="2"/>
  <c r="M4937" i="2"/>
  <c r="N4936" i="2"/>
  <c r="M4936" i="2"/>
  <c r="N4935" i="2"/>
  <c r="M4935" i="2"/>
  <c r="N4934" i="2"/>
  <c r="M4934" i="2"/>
  <c r="N4933" i="2"/>
  <c r="M4933" i="2"/>
  <c r="N4932" i="2"/>
  <c r="M4932" i="2"/>
  <c r="N4931" i="2"/>
  <c r="M4931" i="2"/>
  <c r="N4930" i="2"/>
  <c r="M4930" i="2"/>
  <c r="N4929" i="2"/>
  <c r="M4929" i="2"/>
  <c r="N4928" i="2"/>
  <c r="M4928" i="2"/>
  <c r="N4927" i="2"/>
  <c r="M4927" i="2"/>
  <c r="N4926" i="2"/>
  <c r="M4926" i="2"/>
  <c r="N4925" i="2"/>
  <c r="M4925" i="2"/>
  <c r="N4924" i="2"/>
  <c r="M4924" i="2"/>
  <c r="N4923" i="2"/>
  <c r="M4923" i="2"/>
  <c r="N4922" i="2"/>
  <c r="M4922" i="2"/>
  <c r="N4921" i="2"/>
  <c r="M4921" i="2"/>
  <c r="N4920" i="2"/>
  <c r="M4920" i="2"/>
  <c r="N4919" i="2"/>
  <c r="M4919" i="2"/>
  <c r="N4918" i="2"/>
  <c r="M4918" i="2"/>
  <c r="N4917" i="2"/>
  <c r="M4917" i="2"/>
  <c r="N4916" i="2"/>
  <c r="M4916" i="2"/>
  <c r="N4915" i="2"/>
  <c r="M4915" i="2"/>
  <c r="N4914" i="2"/>
  <c r="M4914" i="2"/>
  <c r="N4913" i="2"/>
  <c r="M4913" i="2"/>
  <c r="N4912" i="2"/>
  <c r="M4912" i="2"/>
  <c r="N4911" i="2"/>
  <c r="M4911" i="2"/>
  <c r="N4910" i="2"/>
  <c r="M4910" i="2"/>
  <c r="N4909" i="2"/>
  <c r="M4909" i="2"/>
  <c r="N4908" i="2"/>
  <c r="M4908" i="2"/>
  <c r="N4907" i="2"/>
  <c r="M4907" i="2"/>
  <c r="N4906" i="2"/>
  <c r="M4906" i="2"/>
  <c r="N4905" i="2"/>
  <c r="M4905" i="2"/>
  <c r="N4904" i="2"/>
  <c r="M4904" i="2"/>
  <c r="N4903" i="2"/>
  <c r="M4903" i="2"/>
  <c r="N4902" i="2"/>
  <c r="M4902" i="2"/>
  <c r="N4901" i="2"/>
  <c r="M4901" i="2"/>
  <c r="N4900" i="2"/>
  <c r="M4900" i="2"/>
  <c r="N4899" i="2"/>
  <c r="M4899" i="2"/>
  <c r="N4898" i="2"/>
  <c r="M4898" i="2"/>
  <c r="N4897" i="2"/>
  <c r="M4897" i="2"/>
  <c r="N4896" i="2"/>
  <c r="M4896" i="2"/>
  <c r="N4895" i="2"/>
  <c r="M4895" i="2"/>
  <c r="N4894" i="2"/>
  <c r="M4894" i="2"/>
  <c r="N4893" i="2"/>
  <c r="M4893" i="2"/>
  <c r="N4892" i="2"/>
  <c r="M4892" i="2"/>
  <c r="N4891" i="2"/>
  <c r="M4891" i="2"/>
  <c r="N4890" i="2"/>
  <c r="M4890" i="2"/>
  <c r="N4889" i="2"/>
  <c r="M4889" i="2"/>
  <c r="N4888" i="2"/>
  <c r="M4888" i="2"/>
  <c r="N4887" i="2"/>
  <c r="M4887" i="2"/>
  <c r="N4886" i="2"/>
  <c r="M4886" i="2"/>
  <c r="N4885" i="2"/>
  <c r="M4885" i="2"/>
  <c r="N4884" i="2"/>
  <c r="M4884" i="2"/>
  <c r="N4883" i="2"/>
  <c r="M4883" i="2"/>
  <c r="N4882" i="2"/>
  <c r="M4882" i="2"/>
  <c r="N4881" i="2"/>
  <c r="M4881" i="2"/>
  <c r="N4880" i="2"/>
  <c r="M4880" i="2"/>
  <c r="N4879" i="2"/>
  <c r="M4879" i="2"/>
  <c r="N4878" i="2"/>
  <c r="M4878" i="2"/>
  <c r="N4877" i="2"/>
  <c r="M4877" i="2"/>
  <c r="N4876" i="2"/>
  <c r="M4876" i="2"/>
  <c r="N4875" i="2"/>
  <c r="M4875" i="2"/>
  <c r="N4874" i="2"/>
  <c r="M4874" i="2"/>
  <c r="N4873" i="2"/>
  <c r="M4873" i="2"/>
  <c r="N4872" i="2"/>
  <c r="M4872" i="2"/>
  <c r="N4871" i="2"/>
  <c r="M4871" i="2"/>
  <c r="N4870" i="2"/>
  <c r="M4870" i="2"/>
  <c r="N4869" i="2"/>
  <c r="M4869" i="2"/>
  <c r="N4868" i="2"/>
  <c r="M4868" i="2"/>
  <c r="N4867" i="2"/>
  <c r="M4867" i="2"/>
  <c r="N4866" i="2"/>
  <c r="M4866" i="2"/>
  <c r="N4865" i="2"/>
  <c r="M4865" i="2"/>
  <c r="N4864" i="2"/>
  <c r="M4864" i="2"/>
  <c r="N4863" i="2"/>
  <c r="M4863" i="2"/>
  <c r="N4862" i="2"/>
  <c r="M4862" i="2"/>
  <c r="N4861" i="2"/>
  <c r="M4861" i="2"/>
  <c r="N4860" i="2"/>
  <c r="M4860" i="2"/>
  <c r="N4859" i="2"/>
  <c r="M4859" i="2"/>
  <c r="N4858" i="2"/>
  <c r="M4858" i="2"/>
  <c r="N4857" i="2"/>
  <c r="M4857" i="2"/>
  <c r="N4856" i="2"/>
  <c r="M4856" i="2"/>
  <c r="N4855" i="2"/>
  <c r="M4855" i="2"/>
  <c r="N4854" i="2"/>
  <c r="M4854" i="2"/>
  <c r="N4853" i="2"/>
  <c r="M4853" i="2"/>
  <c r="N4852" i="2"/>
  <c r="M4852" i="2"/>
  <c r="N4851" i="2"/>
  <c r="M4851" i="2"/>
  <c r="N4850" i="2"/>
  <c r="M4850" i="2"/>
  <c r="N4849" i="2"/>
  <c r="M4849" i="2"/>
  <c r="N4848" i="2"/>
  <c r="M4848" i="2"/>
  <c r="N4847" i="2"/>
  <c r="M4847" i="2"/>
  <c r="N4846" i="2"/>
  <c r="M4846" i="2"/>
  <c r="N4845" i="2"/>
  <c r="M4845" i="2"/>
  <c r="N4844" i="2"/>
  <c r="M4844" i="2"/>
  <c r="N4843" i="2"/>
  <c r="M4843" i="2"/>
  <c r="N4842" i="2"/>
  <c r="M4842" i="2"/>
  <c r="N4841" i="2"/>
  <c r="M4841" i="2"/>
  <c r="N4840" i="2"/>
  <c r="M4840" i="2"/>
  <c r="N4839" i="2"/>
  <c r="M4839" i="2"/>
  <c r="N4838" i="2"/>
  <c r="M4838" i="2"/>
  <c r="N4837" i="2"/>
  <c r="M4837" i="2"/>
  <c r="N4836" i="2"/>
  <c r="M4836" i="2"/>
  <c r="N4835" i="2"/>
  <c r="M4835" i="2"/>
  <c r="N4834" i="2"/>
  <c r="M4834" i="2"/>
  <c r="N4833" i="2"/>
  <c r="M4833" i="2"/>
  <c r="N4832" i="2"/>
  <c r="M4832" i="2"/>
  <c r="N4831" i="2"/>
  <c r="M4831" i="2"/>
  <c r="N4830" i="2"/>
  <c r="M4830" i="2"/>
  <c r="N4829" i="2"/>
  <c r="M4829" i="2"/>
  <c r="N4828" i="2"/>
  <c r="M4828" i="2"/>
  <c r="N4827" i="2"/>
  <c r="M4827" i="2"/>
  <c r="N4826" i="2"/>
  <c r="M4826" i="2"/>
  <c r="N4825" i="2"/>
  <c r="M4825" i="2"/>
  <c r="N4824" i="2"/>
  <c r="M4824" i="2"/>
  <c r="N4823" i="2"/>
  <c r="M4823" i="2"/>
  <c r="N4822" i="2"/>
  <c r="M4822" i="2"/>
  <c r="N4821" i="2"/>
  <c r="M4821" i="2"/>
  <c r="N4820" i="2"/>
  <c r="M4820" i="2"/>
  <c r="N4819" i="2"/>
  <c r="M4819" i="2"/>
  <c r="N4818" i="2"/>
  <c r="M4818" i="2"/>
  <c r="N4817" i="2"/>
  <c r="M4817" i="2"/>
  <c r="N4816" i="2"/>
  <c r="M4816" i="2"/>
  <c r="N4815" i="2"/>
  <c r="M4815" i="2"/>
  <c r="N4814" i="2"/>
  <c r="M4814" i="2"/>
  <c r="N4813" i="2"/>
  <c r="M4813" i="2"/>
  <c r="N4812" i="2"/>
  <c r="M4812" i="2"/>
  <c r="N4811" i="2"/>
  <c r="M4811" i="2"/>
  <c r="N4810" i="2"/>
  <c r="M4810" i="2"/>
  <c r="N4809" i="2"/>
  <c r="M4809" i="2"/>
  <c r="N4808" i="2"/>
  <c r="M4808" i="2"/>
  <c r="N4807" i="2"/>
  <c r="M4807" i="2"/>
  <c r="N4806" i="2"/>
  <c r="M4806" i="2"/>
  <c r="N4805" i="2"/>
  <c r="M4805" i="2"/>
  <c r="N4804" i="2"/>
  <c r="M4804" i="2"/>
  <c r="N4803" i="2"/>
  <c r="M4803" i="2"/>
  <c r="N4802" i="2"/>
  <c r="M4802" i="2"/>
  <c r="N4801" i="2"/>
  <c r="M4801" i="2"/>
  <c r="N4800" i="2"/>
  <c r="M4800" i="2"/>
  <c r="N4799" i="2"/>
  <c r="M4799" i="2"/>
  <c r="N4798" i="2"/>
  <c r="M4798" i="2"/>
  <c r="N4797" i="2"/>
  <c r="M4797" i="2"/>
  <c r="N4796" i="2"/>
  <c r="M4796" i="2"/>
  <c r="N4795" i="2"/>
  <c r="M4795" i="2"/>
  <c r="N4794" i="2"/>
  <c r="M4794" i="2"/>
  <c r="N4793" i="2"/>
  <c r="M4793" i="2"/>
  <c r="N4792" i="2"/>
  <c r="M4792" i="2"/>
  <c r="N4791" i="2"/>
  <c r="M4791" i="2"/>
  <c r="N4790" i="2"/>
  <c r="M4790" i="2"/>
  <c r="N4789" i="2"/>
  <c r="M4789" i="2"/>
  <c r="N4788" i="2"/>
  <c r="M4788" i="2"/>
  <c r="N4787" i="2"/>
  <c r="M4787" i="2"/>
  <c r="N4786" i="2"/>
  <c r="M4786" i="2"/>
  <c r="N4785" i="2"/>
  <c r="M4785" i="2"/>
  <c r="N4784" i="2"/>
  <c r="M4784" i="2"/>
  <c r="N4783" i="2"/>
  <c r="M4783" i="2"/>
  <c r="N4782" i="2"/>
  <c r="M4782" i="2"/>
  <c r="N4781" i="2"/>
  <c r="M4781" i="2"/>
  <c r="N4780" i="2"/>
  <c r="M4780" i="2"/>
  <c r="N4779" i="2"/>
  <c r="M4779" i="2"/>
  <c r="N4778" i="2"/>
  <c r="M4778" i="2"/>
  <c r="N4777" i="2"/>
  <c r="M4777" i="2"/>
  <c r="N4776" i="2"/>
  <c r="M4776" i="2"/>
  <c r="N4775" i="2"/>
  <c r="M4775" i="2"/>
  <c r="N4774" i="2"/>
  <c r="M4774" i="2"/>
  <c r="N4773" i="2"/>
  <c r="M4773" i="2"/>
  <c r="N4772" i="2"/>
  <c r="M4772" i="2"/>
  <c r="N4771" i="2"/>
  <c r="M4771" i="2"/>
  <c r="N4770" i="2"/>
  <c r="M4770" i="2"/>
  <c r="N4769" i="2"/>
  <c r="M4769" i="2"/>
  <c r="N4768" i="2"/>
  <c r="M4768" i="2"/>
  <c r="N4767" i="2"/>
  <c r="M4767" i="2"/>
  <c r="N4766" i="2"/>
  <c r="M4766" i="2"/>
  <c r="N4765" i="2"/>
  <c r="M4765" i="2"/>
  <c r="N4764" i="2"/>
  <c r="M4764" i="2"/>
  <c r="N4763" i="2"/>
  <c r="M4763" i="2"/>
  <c r="N4762" i="2"/>
  <c r="M4762" i="2"/>
  <c r="N4761" i="2"/>
  <c r="M4761" i="2"/>
  <c r="N4760" i="2"/>
  <c r="M4760" i="2"/>
  <c r="N4759" i="2"/>
  <c r="M4759" i="2"/>
  <c r="N4758" i="2"/>
  <c r="M4758" i="2"/>
  <c r="N4757" i="2"/>
  <c r="M4757" i="2"/>
  <c r="N4756" i="2"/>
  <c r="M4756" i="2"/>
  <c r="N4755" i="2"/>
  <c r="M4755" i="2"/>
  <c r="N4754" i="2"/>
  <c r="M4754" i="2"/>
  <c r="N4753" i="2"/>
  <c r="M4753" i="2"/>
  <c r="N4752" i="2"/>
  <c r="M4752" i="2"/>
  <c r="N4751" i="2"/>
  <c r="M4751" i="2"/>
  <c r="N4750" i="2"/>
  <c r="M4750" i="2"/>
  <c r="N4749" i="2"/>
  <c r="M4749" i="2"/>
  <c r="N4748" i="2"/>
  <c r="M4748" i="2"/>
  <c r="N4747" i="2"/>
  <c r="M4747" i="2"/>
  <c r="N4746" i="2"/>
  <c r="M4746" i="2"/>
  <c r="N4745" i="2"/>
  <c r="M4745" i="2"/>
  <c r="N4744" i="2"/>
  <c r="M4744" i="2"/>
  <c r="N4743" i="2"/>
  <c r="M4743" i="2"/>
  <c r="N4742" i="2"/>
  <c r="M4742" i="2"/>
  <c r="N4741" i="2"/>
  <c r="M4741" i="2"/>
  <c r="N4740" i="2"/>
  <c r="M4740" i="2"/>
  <c r="N4739" i="2"/>
  <c r="M4739" i="2"/>
  <c r="N4738" i="2"/>
  <c r="M4738" i="2"/>
  <c r="N4737" i="2"/>
  <c r="M4737" i="2"/>
  <c r="N4736" i="2"/>
  <c r="M4736" i="2"/>
  <c r="N4735" i="2"/>
  <c r="M4735" i="2"/>
  <c r="N4734" i="2"/>
  <c r="M4734" i="2"/>
  <c r="N4733" i="2"/>
  <c r="M4733" i="2"/>
  <c r="N4732" i="2"/>
  <c r="M4732" i="2"/>
  <c r="N4731" i="2"/>
  <c r="M4731" i="2"/>
  <c r="N4730" i="2"/>
  <c r="M4730" i="2"/>
  <c r="N4729" i="2"/>
  <c r="M4729" i="2"/>
  <c r="N4728" i="2"/>
  <c r="M4728" i="2"/>
  <c r="N4727" i="2"/>
  <c r="M4727" i="2"/>
  <c r="N4726" i="2"/>
  <c r="M4726" i="2"/>
  <c r="N4725" i="2"/>
  <c r="M4725" i="2"/>
  <c r="N4724" i="2"/>
  <c r="M4724" i="2"/>
  <c r="N4723" i="2"/>
  <c r="M4723" i="2"/>
  <c r="N4722" i="2"/>
  <c r="M4722" i="2"/>
  <c r="N4721" i="2"/>
  <c r="M4721" i="2"/>
  <c r="N4720" i="2"/>
  <c r="M4720" i="2"/>
  <c r="N4719" i="2"/>
  <c r="M4719" i="2"/>
  <c r="N4718" i="2"/>
  <c r="M4718" i="2"/>
  <c r="N4717" i="2"/>
  <c r="M4717" i="2"/>
  <c r="N4716" i="2"/>
  <c r="M4716" i="2"/>
  <c r="N4715" i="2"/>
  <c r="M4715" i="2"/>
  <c r="N4714" i="2"/>
  <c r="M4714" i="2"/>
  <c r="N4713" i="2"/>
  <c r="M4713" i="2"/>
  <c r="N4712" i="2"/>
  <c r="M4712" i="2"/>
  <c r="N4711" i="2"/>
  <c r="M4711" i="2"/>
  <c r="N4710" i="2"/>
  <c r="M4710" i="2"/>
  <c r="N4709" i="2"/>
  <c r="M4709" i="2"/>
  <c r="N4708" i="2"/>
  <c r="M4708" i="2"/>
  <c r="N4707" i="2"/>
  <c r="M4707" i="2"/>
  <c r="N4706" i="2"/>
  <c r="M4706" i="2"/>
  <c r="N4705" i="2"/>
  <c r="M4705" i="2"/>
  <c r="N4704" i="2"/>
  <c r="M4704" i="2"/>
  <c r="N4703" i="2"/>
  <c r="M4703" i="2"/>
  <c r="N4702" i="2"/>
  <c r="M4702" i="2"/>
  <c r="N4701" i="2"/>
  <c r="M4701" i="2"/>
  <c r="N4700" i="2"/>
  <c r="M4700" i="2"/>
  <c r="N4699" i="2"/>
  <c r="M4699" i="2"/>
  <c r="N4698" i="2"/>
  <c r="M4698" i="2"/>
  <c r="N4697" i="2"/>
  <c r="M4697" i="2"/>
  <c r="N4696" i="2"/>
  <c r="M4696" i="2"/>
  <c r="N4695" i="2"/>
  <c r="M4695" i="2"/>
  <c r="N4694" i="2"/>
  <c r="M4694" i="2"/>
  <c r="N4693" i="2"/>
  <c r="M4693" i="2"/>
  <c r="N4692" i="2"/>
  <c r="M4692" i="2"/>
  <c r="N4691" i="2"/>
  <c r="M4691" i="2"/>
  <c r="N4690" i="2"/>
  <c r="M4690" i="2"/>
  <c r="N4689" i="2"/>
  <c r="M4689" i="2"/>
  <c r="N4688" i="2"/>
  <c r="M4688" i="2"/>
  <c r="N4687" i="2"/>
  <c r="M4687" i="2"/>
  <c r="N4686" i="2"/>
  <c r="M4686" i="2"/>
  <c r="N4685" i="2"/>
  <c r="M4685" i="2"/>
  <c r="N4684" i="2"/>
  <c r="M4684" i="2"/>
  <c r="N4683" i="2"/>
  <c r="M4683" i="2"/>
  <c r="N4682" i="2"/>
  <c r="M4682" i="2"/>
  <c r="N4681" i="2"/>
  <c r="M4681" i="2"/>
  <c r="N4680" i="2"/>
  <c r="M4680" i="2"/>
  <c r="N4679" i="2"/>
  <c r="M4679" i="2"/>
  <c r="N4678" i="2"/>
  <c r="M4678" i="2"/>
  <c r="N4677" i="2"/>
  <c r="M4677" i="2"/>
  <c r="N4676" i="2"/>
  <c r="M4676" i="2"/>
  <c r="N4675" i="2"/>
  <c r="M4675" i="2"/>
  <c r="N4674" i="2"/>
  <c r="M4674" i="2"/>
  <c r="N4673" i="2"/>
  <c r="M4673" i="2"/>
  <c r="N4672" i="2"/>
  <c r="M4672" i="2"/>
  <c r="N4671" i="2"/>
  <c r="M4671" i="2"/>
  <c r="N4670" i="2"/>
  <c r="M4670" i="2"/>
  <c r="N4669" i="2"/>
  <c r="M4669" i="2"/>
  <c r="N4668" i="2"/>
  <c r="M4668" i="2"/>
  <c r="N4667" i="2"/>
  <c r="M4667" i="2"/>
  <c r="N4666" i="2"/>
  <c r="M4666" i="2"/>
  <c r="N4665" i="2"/>
  <c r="M4665" i="2"/>
  <c r="N4664" i="2"/>
  <c r="M4664" i="2"/>
  <c r="N4663" i="2"/>
  <c r="M4663" i="2"/>
  <c r="N4662" i="2"/>
  <c r="M4662" i="2"/>
  <c r="N4661" i="2"/>
  <c r="M4661" i="2"/>
  <c r="N4660" i="2"/>
  <c r="M4660" i="2"/>
  <c r="N4659" i="2"/>
  <c r="M4659" i="2"/>
  <c r="N4658" i="2"/>
  <c r="M4658" i="2"/>
  <c r="N4657" i="2"/>
  <c r="M4657" i="2"/>
  <c r="N4656" i="2"/>
  <c r="M4656" i="2"/>
  <c r="N4655" i="2"/>
  <c r="M4655" i="2"/>
  <c r="N4654" i="2"/>
  <c r="M4654" i="2"/>
  <c r="N4653" i="2"/>
  <c r="M4653" i="2"/>
  <c r="N4652" i="2"/>
  <c r="M4652" i="2"/>
  <c r="N4651" i="2"/>
  <c r="M4651" i="2"/>
  <c r="N4650" i="2"/>
  <c r="M4650" i="2"/>
  <c r="N4649" i="2"/>
  <c r="M4649" i="2"/>
  <c r="N4648" i="2"/>
  <c r="M4648" i="2"/>
  <c r="N4647" i="2"/>
  <c r="M4647" i="2"/>
  <c r="N4646" i="2"/>
  <c r="M4646" i="2"/>
  <c r="N4645" i="2"/>
  <c r="M4645" i="2"/>
  <c r="N4644" i="2"/>
  <c r="M4644" i="2"/>
  <c r="N4643" i="2"/>
  <c r="M4643" i="2"/>
  <c r="N4642" i="2"/>
  <c r="M4642" i="2"/>
  <c r="N4641" i="2"/>
  <c r="M4641" i="2"/>
  <c r="N4640" i="2"/>
  <c r="M4640" i="2"/>
  <c r="N4639" i="2"/>
  <c r="M4639" i="2"/>
  <c r="N4638" i="2"/>
  <c r="M4638" i="2"/>
  <c r="N4637" i="2"/>
  <c r="M4637" i="2"/>
  <c r="N4636" i="2"/>
  <c r="M4636" i="2"/>
  <c r="N4635" i="2"/>
  <c r="M4635" i="2"/>
  <c r="N4634" i="2"/>
  <c r="M4634" i="2"/>
  <c r="N4633" i="2"/>
  <c r="M4633" i="2"/>
  <c r="N4632" i="2"/>
  <c r="M4632" i="2"/>
  <c r="N4631" i="2"/>
  <c r="M4631" i="2"/>
  <c r="N4630" i="2"/>
  <c r="M4630" i="2"/>
  <c r="N4629" i="2"/>
  <c r="M4629" i="2"/>
  <c r="N4628" i="2"/>
  <c r="M4628" i="2"/>
  <c r="N4627" i="2"/>
  <c r="M4627" i="2"/>
  <c r="N4626" i="2"/>
  <c r="M4626" i="2"/>
  <c r="N4625" i="2"/>
  <c r="M4625" i="2"/>
  <c r="N4624" i="2"/>
  <c r="M4624" i="2"/>
  <c r="N4623" i="2"/>
  <c r="M4623" i="2"/>
  <c r="N4622" i="2"/>
  <c r="M4622" i="2"/>
  <c r="N4621" i="2"/>
  <c r="M4621" i="2"/>
  <c r="N4620" i="2"/>
  <c r="M4620" i="2"/>
  <c r="N4619" i="2"/>
  <c r="M4619" i="2"/>
  <c r="N4618" i="2"/>
  <c r="M4618" i="2"/>
  <c r="N4617" i="2"/>
  <c r="M4617" i="2"/>
  <c r="N4616" i="2"/>
  <c r="M4616" i="2"/>
  <c r="N4615" i="2"/>
  <c r="M4615" i="2"/>
  <c r="N4614" i="2"/>
  <c r="M4614" i="2"/>
  <c r="N4613" i="2"/>
  <c r="M4613" i="2"/>
  <c r="N4612" i="2"/>
  <c r="M4612" i="2"/>
  <c r="N4611" i="2"/>
  <c r="M4611" i="2"/>
  <c r="N4610" i="2"/>
  <c r="M4610" i="2"/>
  <c r="N4609" i="2"/>
  <c r="M4609" i="2"/>
  <c r="N4608" i="2"/>
  <c r="M4608" i="2"/>
  <c r="N4607" i="2"/>
  <c r="M4607" i="2"/>
  <c r="N4606" i="2"/>
  <c r="M4606" i="2"/>
  <c r="N4605" i="2"/>
  <c r="M4605" i="2"/>
  <c r="N4604" i="2"/>
  <c r="M4604" i="2"/>
  <c r="N4603" i="2"/>
  <c r="M4603" i="2"/>
  <c r="N4602" i="2"/>
  <c r="M4602" i="2"/>
  <c r="N4601" i="2"/>
  <c r="M4601" i="2"/>
  <c r="N4600" i="2"/>
  <c r="M4600" i="2"/>
  <c r="N4599" i="2"/>
  <c r="M4599" i="2"/>
  <c r="N4598" i="2"/>
  <c r="M4598" i="2"/>
  <c r="N4597" i="2"/>
  <c r="M4597" i="2"/>
  <c r="N4596" i="2"/>
  <c r="M4596" i="2"/>
  <c r="N4595" i="2"/>
  <c r="M4595" i="2"/>
  <c r="N4594" i="2"/>
  <c r="M4594" i="2"/>
  <c r="N4593" i="2"/>
  <c r="M4593" i="2"/>
  <c r="N4592" i="2"/>
  <c r="M4592" i="2"/>
  <c r="N4591" i="2"/>
  <c r="M4591" i="2"/>
  <c r="N4590" i="2"/>
  <c r="M4590" i="2"/>
  <c r="N4589" i="2"/>
  <c r="M4589" i="2"/>
  <c r="N4588" i="2"/>
  <c r="M4588" i="2"/>
  <c r="N4587" i="2"/>
  <c r="M4587" i="2"/>
  <c r="N4586" i="2"/>
  <c r="M4586" i="2"/>
  <c r="N4585" i="2"/>
  <c r="M4585" i="2"/>
  <c r="N4584" i="2"/>
  <c r="M4584" i="2"/>
  <c r="N4583" i="2"/>
  <c r="M4583" i="2"/>
  <c r="N4582" i="2"/>
  <c r="M4582" i="2"/>
  <c r="N4581" i="2"/>
  <c r="M4581" i="2"/>
  <c r="N4580" i="2"/>
  <c r="M4580" i="2"/>
  <c r="N4579" i="2"/>
  <c r="M4579" i="2"/>
  <c r="N4578" i="2"/>
  <c r="M4578" i="2"/>
  <c r="N4577" i="2"/>
  <c r="M4577" i="2"/>
  <c r="N4576" i="2"/>
  <c r="M4576" i="2"/>
  <c r="N4575" i="2"/>
  <c r="M4575" i="2"/>
  <c r="N4574" i="2"/>
  <c r="M4574" i="2"/>
  <c r="N4573" i="2"/>
  <c r="M4573" i="2"/>
  <c r="N4572" i="2"/>
  <c r="M4572" i="2"/>
  <c r="N4571" i="2"/>
  <c r="M4571" i="2"/>
  <c r="N4570" i="2"/>
  <c r="M4570" i="2"/>
  <c r="N4569" i="2"/>
  <c r="M4569" i="2"/>
  <c r="N4568" i="2"/>
  <c r="M4568" i="2"/>
  <c r="N4567" i="2"/>
  <c r="M4567" i="2"/>
  <c r="N4566" i="2"/>
  <c r="M4566" i="2"/>
  <c r="N4565" i="2"/>
  <c r="M4565" i="2"/>
  <c r="N4564" i="2"/>
  <c r="M4564" i="2"/>
  <c r="N4563" i="2"/>
  <c r="M4563" i="2"/>
  <c r="N4562" i="2"/>
  <c r="M4562" i="2"/>
  <c r="N4561" i="2"/>
  <c r="M4561" i="2"/>
  <c r="N4560" i="2"/>
  <c r="M4560" i="2"/>
  <c r="N4559" i="2"/>
  <c r="M4559" i="2"/>
  <c r="N4558" i="2"/>
  <c r="M4558" i="2"/>
  <c r="N4557" i="2"/>
  <c r="M4557" i="2"/>
  <c r="N4556" i="2"/>
  <c r="M4556" i="2"/>
  <c r="N4555" i="2"/>
  <c r="M4555" i="2"/>
  <c r="N4554" i="2"/>
  <c r="M4554" i="2"/>
  <c r="N4553" i="2"/>
  <c r="M4553" i="2"/>
  <c r="N4552" i="2"/>
  <c r="M4552" i="2"/>
  <c r="N4551" i="2"/>
  <c r="M4551" i="2"/>
  <c r="N4550" i="2"/>
  <c r="M4550" i="2"/>
  <c r="N4549" i="2"/>
  <c r="M4549" i="2"/>
  <c r="N4548" i="2"/>
  <c r="M4548" i="2"/>
  <c r="N4547" i="2"/>
  <c r="M4547" i="2"/>
  <c r="N4546" i="2"/>
  <c r="M4546" i="2"/>
  <c r="N4545" i="2"/>
  <c r="M4545" i="2"/>
  <c r="N4544" i="2"/>
  <c r="M4544" i="2"/>
  <c r="N4543" i="2"/>
  <c r="M4543" i="2"/>
  <c r="N4542" i="2"/>
  <c r="M4542" i="2"/>
  <c r="N4541" i="2"/>
  <c r="M4541" i="2"/>
  <c r="N4540" i="2"/>
  <c r="M4540" i="2"/>
  <c r="N4539" i="2"/>
  <c r="M4539" i="2"/>
  <c r="N4538" i="2"/>
  <c r="M4538" i="2"/>
  <c r="N4537" i="2"/>
  <c r="M4537" i="2"/>
  <c r="N4536" i="2"/>
  <c r="M4536" i="2"/>
  <c r="N4535" i="2"/>
  <c r="M4535" i="2"/>
  <c r="N4534" i="2"/>
  <c r="M4534" i="2"/>
  <c r="N4533" i="2"/>
  <c r="M4533" i="2"/>
  <c r="N4532" i="2"/>
  <c r="M4532" i="2"/>
  <c r="N4531" i="2"/>
  <c r="M4531" i="2"/>
  <c r="N4530" i="2"/>
  <c r="M4530" i="2"/>
  <c r="N4529" i="2"/>
  <c r="M4529" i="2"/>
  <c r="N4528" i="2"/>
  <c r="M4528" i="2"/>
  <c r="N4527" i="2"/>
  <c r="M4527" i="2"/>
  <c r="N4526" i="2"/>
  <c r="M4526" i="2"/>
  <c r="N4525" i="2"/>
  <c r="M4525" i="2"/>
  <c r="N4524" i="2"/>
  <c r="M4524" i="2"/>
  <c r="N4523" i="2"/>
  <c r="M4523" i="2"/>
  <c r="N4522" i="2"/>
  <c r="M4522" i="2"/>
  <c r="N4521" i="2"/>
  <c r="M4521" i="2"/>
  <c r="N4520" i="2"/>
  <c r="M4520" i="2"/>
  <c r="N4519" i="2"/>
  <c r="M4519" i="2"/>
  <c r="N4518" i="2"/>
  <c r="M4518" i="2"/>
  <c r="N4517" i="2"/>
  <c r="M4517" i="2"/>
  <c r="N4516" i="2"/>
  <c r="M4516" i="2"/>
  <c r="N4515" i="2"/>
  <c r="M4515" i="2"/>
  <c r="N4514" i="2"/>
  <c r="M4514" i="2"/>
  <c r="N4513" i="2"/>
  <c r="M4513" i="2"/>
  <c r="N4512" i="2"/>
  <c r="M4512" i="2"/>
  <c r="N4511" i="2"/>
  <c r="M4511" i="2"/>
  <c r="N4510" i="2"/>
  <c r="M4510" i="2"/>
  <c r="N4509" i="2"/>
  <c r="M4509" i="2"/>
  <c r="N4508" i="2"/>
  <c r="M4508" i="2"/>
  <c r="N4507" i="2"/>
  <c r="M4507" i="2"/>
  <c r="N4506" i="2"/>
  <c r="M4506" i="2"/>
  <c r="N4505" i="2"/>
  <c r="M4505" i="2"/>
  <c r="N4504" i="2"/>
  <c r="M4504" i="2"/>
  <c r="N4503" i="2"/>
  <c r="M4503" i="2"/>
  <c r="N4502" i="2"/>
  <c r="M4502" i="2"/>
  <c r="N4501" i="2"/>
  <c r="M4501" i="2"/>
  <c r="N4500" i="2"/>
  <c r="M4500" i="2"/>
  <c r="N4499" i="2"/>
  <c r="M4499" i="2"/>
  <c r="N4498" i="2"/>
  <c r="M4498" i="2"/>
  <c r="N4497" i="2"/>
  <c r="M4497" i="2"/>
  <c r="N4496" i="2"/>
  <c r="M4496" i="2"/>
  <c r="N4495" i="2"/>
  <c r="M4495" i="2"/>
  <c r="N4494" i="2"/>
  <c r="M4494" i="2"/>
  <c r="N4493" i="2"/>
  <c r="M4493" i="2"/>
  <c r="N4492" i="2"/>
  <c r="M4492" i="2"/>
  <c r="N4491" i="2"/>
  <c r="M4491" i="2"/>
  <c r="N4490" i="2"/>
  <c r="M4490" i="2"/>
  <c r="N4489" i="2"/>
  <c r="M4489" i="2"/>
  <c r="N4488" i="2"/>
  <c r="M4488" i="2"/>
  <c r="N4487" i="2"/>
  <c r="M4487" i="2"/>
  <c r="N4486" i="2"/>
  <c r="M4486" i="2"/>
  <c r="N4485" i="2"/>
  <c r="M4485" i="2"/>
  <c r="N4484" i="2"/>
  <c r="M4484" i="2"/>
  <c r="N4483" i="2"/>
  <c r="M4483" i="2"/>
  <c r="N4482" i="2"/>
  <c r="M4482" i="2"/>
  <c r="N4481" i="2"/>
  <c r="M4481" i="2"/>
  <c r="N4480" i="2"/>
  <c r="M4480" i="2"/>
  <c r="N4479" i="2"/>
  <c r="M4479" i="2"/>
  <c r="N4478" i="2"/>
  <c r="M4478" i="2"/>
  <c r="N4477" i="2"/>
  <c r="M4477" i="2"/>
  <c r="N4476" i="2"/>
  <c r="M4476" i="2"/>
  <c r="N4475" i="2"/>
  <c r="M4475" i="2"/>
  <c r="N4474" i="2"/>
  <c r="M4474" i="2"/>
  <c r="N4473" i="2"/>
  <c r="M4473" i="2"/>
  <c r="N4472" i="2"/>
  <c r="M4472" i="2"/>
  <c r="N4471" i="2"/>
  <c r="M4471" i="2"/>
  <c r="N4470" i="2"/>
  <c r="M4470" i="2"/>
  <c r="N4469" i="2"/>
  <c r="M4469" i="2"/>
  <c r="N4468" i="2"/>
  <c r="M4468" i="2"/>
  <c r="N4467" i="2"/>
  <c r="M4467" i="2"/>
  <c r="N4466" i="2"/>
  <c r="M4466" i="2"/>
  <c r="N4465" i="2"/>
  <c r="M4465" i="2"/>
  <c r="N4464" i="2"/>
  <c r="M4464" i="2"/>
  <c r="N4463" i="2"/>
  <c r="M4463" i="2"/>
  <c r="N4462" i="2"/>
  <c r="M4462" i="2"/>
  <c r="N4461" i="2"/>
  <c r="M4461" i="2"/>
  <c r="N4460" i="2"/>
  <c r="M4460" i="2"/>
  <c r="N4459" i="2"/>
  <c r="M4459" i="2"/>
  <c r="N4458" i="2"/>
  <c r="M4458" i="2"/>
  <c r="N4457" i="2"/>
  <c r="M4457" i="2"/>
  <c r="N4456" i="2"/>
  <c r="M4456" i="2"/>
  <c r="N4455" i="2"/>
  <c r="M4455" i="2"/>
  <c r="N4454" i="2"/>
  <c r="M4454" i="2"/>
  <c r="N4453" i="2"/>
  <c r="M4453" i="2"/>
  <c r="N4452" i="2"/>
  <c r="M4452" i="2"/>
  <c r="N4451" i="2"/>
  <c r="M4451" i="2"/>
  <c r="N4450" i="2"/>
  <c r="M4450" i="2"/>
  <c r="N4449" i="2"/>
  <c r="M4449" i="2"/>
  <c r="N4448" i="2"/>
  <c r="M4448" i="2"/>
  <c r="N4447" i="2"/>
  <c r="M4447" i="2"/>
  <c r="N4446" i="2"/>
  <c r="M4446" i="2"/>
  <c r="N4445" i="2"/>
  <c r="M4445" i="2"/>
  <c r="N4444" i="2"/>
  <c r="M4444" i="2"/>
  <c r="N4443" i="2"/>
  <c r="M4443" i="2"/>
  <c r="N4442" i="2"/>
  <c r="M4442" i="2"/>
  <c r="N4441" i="2"/>
  <c r="M4441" i="2"/>
  <c r="N4440" i="2"/>
  <c r="M4440" i="2"/>
  <c r="N4439" i="2"/>
  <c r="M4439" i="2"/>
  <c r="N4438" i="2"/>
  <c r="M4438" i="2"/>
  <c r="N4437" i="2"/>
  <c r="M4437" i="2"/>
  <c r="N4436" i="2"/>
  <c r="M4436" i="2"/>
  <c r="N4435" i="2"/>
  <c r="M4435" i="2"/>
  <c r="N4434" i="2"/>
  <c r="M4434" i="2"/>
  <c r="N4433" i="2"/>
  <c r="M4433" i="2"/>
  <c r="N4432" i="2"/>
  <c r="M4432" i="2"/>
  <c r="N4431" i="2"/>
  <c r="M4431" i="2"/>
  <c r="N4430" i="2"/>
  <c r="M4430" i="2"/>
  <c r="N4429" i="2"/>
  <c r="M4429" i="2"/>
  <c r="N4428" i="2"/>
  <c r="M4428" i="2"/>
  <c r="N4427" i="2"/>
  <c r="M4427" i="2"/>
  <c r="N4426" i="2"/>
  <c r="M4426" i="2"/>
  <c r="N4425" i="2"/>
  <c r="M4425" i="2"/>
  <c r="N4424" i="2"/>
  <c r="M4424" i="2"/>
  <c r="N4423" i="2"/>
  <c r="M4423" i="2"/>
  <c r="N4422" i="2"/>
  <c r="M4422" i="2"/>
  <c r="N4421" i="2"/>
  <c r="M4421" i="2"/>
  <c r="N4420" i="2"/>
  <c r="M4420" i="2"/>
  <c r="N4419" i="2"/>
  <c r="M4419" i="2"/>
  <c r="N4418" i="2"/>
  <c r="M4418" i="2"/>
  <c r="N4417" i="2"/>
  <c r="M4417" i="2"/>
  <c r="N4416" i="2"/>
  <c r="M4416" i="2"/>
  <c r="N4415" i="2"/>
  <c r="M4415" i="2"/>
  <c r="N4414" i="2"/>
  <c r="M4414" i="2"/>
  <c r="N4413" i="2"/>
  <c r="M4413" i="2"/>
  <c r="N4412" i="2"/>
  <c r="M4412" i="2"/>
  <c r="N4411" i="2"/>
  <c r="M4411" i="2"/>
  <c r="N4410" i="2"/>
  <c r="M4410" i="2"/>
  <c r="N4409" i="2"/>
  <c r="M4409" i="2"/>
  <c r="N4408" i="2"/>
  <c r="M4408" i="2"/>
  <c r="N4407" i="2"/>
  <c r="M4407" i="2"/>
  <c r="N4406" i="2"/>
  <c r="M4406" i="2"/>
  <c r="N4405" i="2"/>
  <c r="M4405" i="2"/>
  <c r="N4404" i="2"/>
  <c r="M4404" i="2"/>
  <c r="N4403" i="2"/>
  <c r="M4403" i="2"/>
  <c r="N4402" i="2"/>
  <c r="M4402" i="2"/>
  <c r="N4401" i="2"/>
  <c r="M4401" i="2"/>
  <c r="N4400" i="2"/>
  <c r="M4400" i="2"/>
  <c r="N4399" i="2"/>
  <c r="M4399" i="2"/>
  <c r="N4398" i="2"/>
  <c r="M4398" i="2"/>
  <c r="N4397" i="2"/>
  <c r="M4397" i="2"/>
  <c r="N4396" i="2"/>
  <c r="M4396" i="2"/>
  <c r="N4395" i="2"/>
  <c r="M4395" i="2"/>
  <c r="N4394" i="2"/>
  <c r="M4394" i="2"/>
  <c r="N4393" i="2"/>
  <c r="M4393" i="2"/>
  <c r="N4392" i="2"/>
  <c r="M4392" i="2"/>
  <c r="N4391" i="2"/>
  <c r="M4391" i="2"/>
  <c r="N4390" i="2"/>
  <c r="M4390" i="2"/>
  <c r="N4389" i="2"/>
  <c r="M4389" i="2"/>
  <c r="N4388" i="2"/>
  <c r="M4388" i="2"/>
  <c r="N4387" i="2"/>
  <c r="M4387" i="2"/>
  <c r="N4386" i="2"/>
  <c r="M4386" i="2"/>
  <c r="N4385" i="2"/>
  <c r="M4385" i="2"/>
  <c r="N4384" i="2"/>
  <c r="M4384" i="2"/>
  <c r="N4383" i="2"/>
  <c r="M4383" i="2"/>
  <c r="N4382" i="2"/>
  <c r="M4382" i="2"/>
  <c r="N4381" i="2"/>
  <c r="M4381" i="2"/>
  <c r="N4380" i="2"/>
  <c r="M4380" i="2"/>
  <c r="N4379" i="2"/>
  <c r="M4379" i="2"/>
  <c r="N4378" i="2"/>
  <c r="M4378" i="2"/>
  <c r="N4377" i="2"/>
  <c r="M4377" i="2"/>
  <c r="N4376" i="2"/>
  <c r="M4376" i="2"/>
  <c r="N4375" i="2"/>
  <c r="M4375" i="2"/>
  <c r="N4374" i="2"/>
  <c r="M4374" i="2"/>
  <c r="N4373" i="2"/>
  <c r="M4373" i="2"/>
  <c r="N4372" i="2"/>
  <c r="M4372" i="2"/>
  <c r="N4371" i="2"/>
  <c r="M4371" i="2"/>
  <c r="N4370" i="2"/>
  <c r="M4370" i="2"/>
  <c r="N4369" i="2"/>
  <c r="M4369" i="2"/>
  <c r="N4368" i="2"/>
  <c r="M4368" i="2"/>
  <c r="N4367" i="2"/>
  <c r="M4367" i="2"/>
  <c r="N4366" i="2"/>
  <c r="M4366" i="2"/>
  <c r="N4365" i="2"/>
  <c r="M4365" i="2"/>
  <c r="N4364" i="2"/>
  <c r="M4364" i="2"/>
  <c r="N4363" i="2"/>
  <c r="M4363" i="2"/>
  <c r="N4362" i="2"/>
  <c r="M4362" i="2"/>
  <c r="N4361" i="2"/>
  <c r="M4361" i="2"/>
  <c r="N4360" i="2"/>
  <c r="M4360" i="2"/>
  <c r="N4359" i="2"/>
  <c r="M4359" i="2"/>
  <c r="N4358" i="2"/>
  <c r="M4358" i="2"/>
  <c r="N4357" i="2"/>
  <c r="M4357" i="2"/>
  <c r="N4356" i="2"/>
  <c r="M4356" i="2"/>
  <c r="N4355" i="2"/>
  <c r="M4355" i="2"/>
  <c r="N4354" i="2"/>
  <c r="M4354" i="2"/>
  <c r="N4353" i="2"/>
  <c r="M4353" i="2"/>
  <c r="N4352" i="2"/>
  <c r="M4352" i="2"/>
  <c r="N4351" i="2"/>
  <c r="M4351" i="2"/>
  <c r="N4350" i="2"/>
  <c r="M4350" i="2"/>
  <c r="N4349" i="2"/>
  <c r="M4349" i="2"/>
  <c r="N4348" i="2"/>
  <c r="M4348" i="2"/>
  <c r="N4347" i="2"/>
  <c r="M4347" i="2"/>
  <c r="N4346" i="2"/>
  <c r="M4346" i="2"/>
  <c r="N4345" i="2"/>
  <c r="M4345" i="2"/>
  <c r="N4344" i="2"/>
  <c r="M4344" i="2"/>
  <c r="N4343" i="2"/>
  <c r="M4343" i="2"/>
  <c r="N4342" i="2"/>
  <c r="M4342" i="2"/>
  <c r="N4341" i="2"/>
  <c r="M4341" i="2"/>
  <c r="N4340" i="2"/>
  <c r="M4340" i="2"/>
  <c r="N4339" i="2"/>
  <c r="M4339" i="2"/>
  <c r="N4338" i="2"/>
  <c r="M4338" i="2"/>
  <c r="N4337" i="2"/>
  <c r="M4337" i="2"/>
  <c r="N4336" i="2"/>
  <c r="M4336" i="2"/>
  <c r="N4335" i="2"/>
  <c r="M4335" i="2"/>
  <c r="N4334" i="2"/>
  <c r="M4334" i="2"/>
  <c r="N4333" i="2"/>
  <c r="M4333" i="2"/>
  <c r="N4332" i="2"/>
  <c r="M4332" i="2"/>
  <c r="N4331" i="2"/>
  <c r="M4331" i="2"/>
  <c r="N4330" i="2"/>
  <c r="M4330" i="2"/>
  <c r="N4329" i="2"/>
  <c r="M4329" i="2"/>
  <c r="N4328" i="2"/>
  <c r="M4328" i="2"/>
  <c r="N4327" i="2"/>
  <c r="M4327" i="2"/>
  <c r="N4326" i="2"/>
  <c r="M4326" i="2"/>
  <c r="N4325" i="2"/>
  <c r="M4325" i="2"/>
  <c r="N4324" i="2"/>
  <c r="M4324" i="2"/>
  <c r="N4323" i="2"/>
  <c r="M4323" i="2"/>
  <c r="N4322" i="2"/>
  <c r="M4322" i="2"/>
  <c r="N4321" i="2"/>
  <c r="M4321" i="2"/>
  <c r="N4320" i="2"/>
  <c r="M4320" i="2"/>
  <c r="N4319" i="2"/>
  <c r="M4319" i="2"/>
  <c r="N4318" i="2"/>
  <c r="M4318" i="2"/>
  <c r="N4317" i="2"/>
  <c r="M4317" i="2"/>
  <c r="N4316" i="2"/>
  <c r="M4316" i="2"/>
  <c r="N4315" i="2"/>
  <c r="M4315" i="2"/>
  <c r="N4314" i="2"/>
  <c r="M4314" i="2"/>
  <c r="N4313" i="2"/>
  <c r="M4313" i="2"/>
  <c r="N4312" i="2"/>
  <c r="M4312" i="2"/>
  <c r="N4311" i="2"/>
  <c r="M4311" i="2"/>
  <c r="N4310" i="2"/>
  <c r="M4310" i="2"/>
  <c r="N4309" i="2"/>
  <c r="M4309" i="2"/>
  <c r="N4308" i="2"/>
  <c r="M4308" i="2"/>
  <c r="N4307" i="2"/>
  <c r="M4307" i="2"/>
  <c r="N4306" i="2"/>
  <c r="M4306" i="2"/>
  <c r="N4305" i="2"/>
  <c r="M4305" i="2"/>
  <c r="N4304" i="2"/>
  <c r="M4304" i="2"/>
  <c r="N4303" i="2"/>
  <c r="M4303" i="2"/>
  <c r="N4302" i="2"/>
  <c r="M4302" i="2"/>
  <c r="N4301" i="2"/>
  <c r="M4301" i="2"/>
  <c r="N4300" i="2"/>
  <c r="M4300" i="2"/>
  <c r="N4299" i="2"/>
  <c r="M4299" i="2"/>
  <c r="N4298" i="2"/>
  <c r="M4298" i="2"/>
  <c r="N4297" i="2"/>
  <c r="M4297" i="2"/>
  <c r="N4296" i="2"/>
  <c r="M4296" i="2"/>
  <c r="N4295" i="2"/>
  <c r="M4295" i="2"/>
  <c r="N4294" i="2"/>
  <c r="M4294" i="2"/>
  <c r="N4293" i="2"/>
  <c r="M4293" i="2"/>
  <c r="N4292" i="2"/>
  <c r="M4292" i="2"/>
  <c r="N4291" i="2"/>
  <c r="M4291" i="2"/>
  <c r="N4290" i="2"/>
  <c r="M4290" i="2"/>
  <c r="N4289" i="2"/>
  <c r="M4289" i="2"/>
  <c r="N4288" i="2"/>
  <c r="M4288" i="2"/>
  <c r="N4287" i="2"/>
  <c r="M4287" i="2"/>
  <c r="N4286" i="2"/>
  <c r="M4286" i="2"/>
  <c r="N4285" i="2"/>
  <c r="M4285" i="2"/>
  <c r="N4284" i="2"/>
  <c r="M4284" i="2"/>
  <c r="N4283" i="2"/>
  <c r="M4283" i="2"/>
  <c r="N4282" i="2"/>
  <c r="M4282" i="2"/>
  <c r="N4281" i="2"/>
  <c r="M4281" i="2"/>
  <c r="N4280" i="2"/>
  <c r="M4280" i="2"/>
  <c r="N4279" i="2"/>
  <c r="M4279" i="2"/>
  <c r="N4278" i="2"/>
  <c r="M4278" i="2"/>
  <c r="N4277" i="2"/>
  <c r="M4277" i="2"/>
  <c r="N4276" i="2"/>
  <c r="M4276" i="2"/>
  <c r="N4275" i="2"/>
  <c r="M4275" i="2"/>
  <c r="N4274" i="2"/>
  <c r="M4274" i="2"/>
  <c r="N4273" i="2"/>
  <c r="M4273" i="2"/>
  <c r="N4272" i="2"/>
  <c r="M4272" i="2"/>
  <c r="N4271" i="2"/>
  <c r="M4271" i="2"/>
  <c r="N4270" i="2"/>
  <c r="M4270" i="2"/>
  <c r="N4269" i="2"/>
  <c r="M4269" i="2"/>
  <c r="N4268" i="2"/>
  <c r="M4268" i="2"/>
  <c r="N4267" i="2"/>
  <c r="M4267" i="2"/>
  <c r="N4266" i="2"/>
  <c r="M4266" i="2"/>
  <c r="N4265" i="2"/>
  <c r="M4265" i="2"/>
  <c r="N4264" i="2"/>
  <c r="M4264" i="2"/>
  <c r="N4263" i="2"/>
  <c r="M4263" i="2"/>
  <c r="N4262" i="2"/>
  <c r="M4262" i="2"/>
  <c r="N4261" i="2"/>
  <c r="M4261" i="2"/>
  <c r="N4260" i="2"/>
  <c r="M4260" i="2"/>
  <c r="N4259" i="2"/>
  <c r="M4259" i="2"/>
  <c r="N4258" i="2"/>
  <c r="M4258" i="2"/>
  <c r="N4257" i="2"/>
  <c r="M4257" i="2"/>
  <c r="N4256" i="2"/>
  <c r="M4256" i="2"/>
  <c r="N4255" i="2"/>
  <c r="M4255" i="2"/>
  <c r="N4254" i="2"/>
  <c r="M4254" i="2"/>
  <c r="N4253" i="2"/>
  <c r="M4253" i="2"/>
  <c r="N4252" i="2"/>
  <c r="M4252" i="2"/>
  <c r="N4251" i="2"/>
  <c r="M4251" i="2"/>
  <c r="N4250" i="2"/>
  <c r="M4250" i="2"/>
  <c r="N4249" i="2"/>
  <c r="M4249" i="2"/>
  <c r="N4248" i="2"/>
  <c r="M4248" i="2"/>
  <c r="N4247" i="2"/>
  <c r="M4247" i="2"/>
  <c r="N4246" i="2"/>
  <c r="M4246" i="2"/>
  <c r="N4245" i="2"/>
  <c r="M4245" i="2"/>
  <c r="N4244" i="2"/>
  <c r="M4244" i="2"/>
  <c r="N4243" i="2"/>
  <c r="M4243" i="2"/>
  <c r="N4242" i="2"/>
  <c r="M4242" i="2"/>
  <c r="N4241" i="2"/>
  <c r="M4241" i="2"/>
  <c r="N4240" i="2"/>
  <c r="M4240" i="2"/>
  <c r="N4239" i="2"/>
  <c r="M4239" i="2"/>
  <c r="N4238" i="2"/>
  <c r="M4238" i="2"/>
  <c r="N4237" i="2"/>
  <c r="M4237" i="2"/>
  <c r="N4236" i="2"/>
  <c r="M4236" i="2"/>
  <c r="N4235" i="2"/>
  <c r="M4235" i="2"/>
  <c r="N4234" i="2"/>
  <c r="M4234" i="2"/>
  <c r="N4233" i="2"/>
  <c r="M4233" i="2"/>
  <c r="N4232" i="2"/>
  <c r="M4232" i="2"/>
  <c r="N4231" i="2"/>
  <c r="M4231" i="2"/>
  <c r="N4230" i="2"/>
  <c r="M4230" i="2"/>
  <c r="N4229" i="2"/>
  <c r="M4229" i="2"/>
  <c r="N4228" i="2"/>
  <c r="M4228" i="2"/>
  <c r="N4227" i="2"/>
  <c r="M4227" i="2"/>
  <c r="N4226" i="2"/>
  <c r="M4226" i="2"/>
  <c r="N4225" i="2"/>
  <c r="M4225" i="2"/>
  <c r="N4224" i="2"/>
  <c r="M4224" i="2"/>
  <c r="N4223" i="2"/>
  <c r="M4223" i="2"/>
  <c r="N4222" i="2"/>
  <c r="M4222" i="2"/>
  <c r="N4221" i="2"/>
  <c r="M4221" i="2"/>
  <c r="N4220" i="2"/>
  <c r="M4220" i="2"/>
  <c r="N4219" i="2"/>
  <c r="M4219" i="2"/>
  <c r="N4218" i="2"/>
  <c r="M4218" i="2"/>
  <c r="N4217" i="2"/>
  <c r="M4217" i="2"/>
  <c r="N4216" i="2"/>
  <c r="M4216" i="2"/>
  <c r="N4215" i="2"/>
  <c r="M4215" i="2"/>
  <c r="N4214" i="2"/>
  <c r="M4214" i="2"/>
  <c r="N4213" i="2"/>
  <c r="M4213" i="2"/>
  <c r="N4212" i="2"/>
  <c r="M4212" i="2"/>
  <c r="N4211" i="2"/>
  <c r="M4211" i="2"/>
  <c r="N4210" i="2"/>
  <c r="M4210" i="2"/>
  <c r="N4209" i="2"/>
  <c r="M4209" i="2"/>
  <c r="N4208" i="2"/>
  <c r="M4208" i="2"/>
  <c r="N4207" i="2"/>
  <c r="M4207" i="2"/>
  <c r="N4206" i="2"/>
  <c r="M4206" i="2"/>
  <c r="N4205" i="2"/>
  <c r="M4205" i="2"/>
  <c r="N4204" i="2"/>
  <c r="M4204" i="2"/>
  <c r="N4203" i="2"/>
  <c r="M4203" i="2"/>
  <c r="N4202" i="2"/>
  <c r="M4202" i="2"/>
  <c r="N4201" i="2"/>
  <c r="M4201" i="2"/>
  <c r="N4200" i="2"/>
  <c r="M4200" i="2"/>
  <c r="N4199" i="2"/>
  <c r="M4199" i="2"/>
  <c r="N4198" i="2"/>
  <c r="M4198" i="2"/>
  <c r="N4197" i="2"/>
  <c r="M4197" i="2"/>
  <c r="N4196" i="2"/>
  <c r="M4196" i="2"/>
  <c r="N4195" i="2"/>
  <c r="M4195" i="2"/>
  <c r="N4194" i="2"/>
  <c r="M4194" i="2"/>
  <c r="N4193" i="2"/>
  <c r="M4193" i="2"/>
  <c r="N4192" i="2"/>
  <c r="M4192" i="2"/>
  <c r="N4191" i="2"/>
  <c r="M4191" i="2"/>
  <c r="N4190" i="2"/>
  <c r="M4190" i="2"/>
  <c r="N4189" i="2"/>
  <c r="M4189" i="2"/>
  <c r="N4188" i="2"/>
  <c r="M4188" i="2"/>
  <c r="N4187" i="2"/>
  <c r="M4187" i="2"/>
  <c r="N4186" i="2"/>
  <c r="M4186" i="2"/>
  <c r="N4185" i="2"/>
  <c r="M4185" i="2"/>
  <c r="N4184" i="2"/>
  <c r="M4184" i="2"/>
  <c r="N4183" i="2"/>
  <c r="M4183" i="2"/>
  <c r="N4182" i="2"/>
  <c r="M4182" i="2"/>
  <c r="N4181" i="2"/>
  <c r="M4181" i="2"/>
  <c r="N4180" i="2"/>
  <c r="M4180" i="2"/>
  <c r="N4179" i="2"/>
  <c r="M4179" i="2"/>
  <c r="N4178" i="2"/>
  <c r="M4178" i="2"/>
  <c r="N4177" i="2"/>
  <c r="M4177" i="2"/>
  <c r="N4176" i="2"/>
  <c r="M4176" i="2"/>
  <c r="N4175" i="2"/>
  <c r="M4175" i="2"/>
  <c r="N4174" i="2"/>
  <c r="M4174" i="2"/>
  <c r="N4173" i="2"/>
  <c r="M4173" i="2"/>
  <c r="N4172" i="2"/>
  <c r="M4172" i="2"/>
  <c r="N4171" i="2"/>
  <c r="M4171" i="2"/>
  <c r="N4170" i="2"/>
  <c r="M4170" i="2"/>
  <c r="N4169" i="2"/>
  <c r="M4169" i="2"/>
  <c r="N4168" i="2"/>
  <c r="M4168" i="2"/>
  <c r="N4167" i="2"/>
  <c r="M4167" i="2"/>
  <c r="N4166" i="2"/>
  <c r="M4166" i="2"/>
  <c r="N4165" i="2"/>
  <c r="M4165" i="2"/>
  <c r="N4164" i="2"/>
  <c r="M4164" i="2"/>
  <c r="N4163" i="2"/>
  <c r="M4163" i="2"/>
  <c r="N4162" i="2"/>
  <c r="M4162" i="2"/>
  <c r="N4161" i="2"/>
  <c r="M4161" i="2"/>
  <c r="N4160" i="2"/>
  <c r="M4160" i="2"/>
  <c r="N4159" i="2"/>
  <c r="M4159" i="2"/>
  <c r="N4158" i="2"/>
  <c r="M4158" i="2"/>
  <c r="N4157" i="2"/>
  <c r="M4157" i="2"/>
  <c r="N4156" i="2"/>
  <c r="M4156" i="2"/>
  <c r="N4155" i="2"/>
  <c r="M4155" i="2"/>
  <c r="N4154" i="2"/>
  <c r="M4154" i="2"/>
  <c r="N4153" i="2"/>
  <c r="M4153" i="2"/>
  <c r="N4152" i="2"/>
  <c r="M4152" i="2"/>
  <c r="N4151" i="2"/>
  <c r="M4151" i="2"/>
  <c r="N4150" i="2"/>
  <c r="M4150" i="2"/>
  <c r="N4149" i="2"/>
  <c r="M4149" i="2"/>
  <c r="N4148" i="2"/>
  <c r="M4148" i="2"/>
  <c r="N4147" i="2"/>
  <c r="M4147" i="2"/>
  <c r="N4146" i="2"/>
  <c r="M4146" i="2"/>
  <c r="N4145" i="2"/>
  <c r="M4145" i="2"/>
  <c r="N4144" i="2"/>
  <c r="M4144" i="2"/>
  <c r="N4143" i="2"/>
  <c r="M4143" i="2"/>
  <c r="N4142" i="2"/>
  <c r="M4142" i="2"/>
  <c r="N4141" i="2"/>
  <c r="M4141" i="2"/>
  <c r="N4140" i="2"/>
  <c r="M4140" i="2"/>
  <c r="N4139" i="2"/>
  <c r="M4139" i="2"/>
  <c r="N4138" i="2"/>
  <c r="M4138" i="2"/>
  <c r="N4137" i="2"/>
  <c r="M4137" i="2"/>
  <c r="N4136" i="2"/>
  <c r="M4136" i="2"/>
  <c r="N4135" i="2"/>
  <c r="M4135" i="2"/>
  <c r="N4134" i="2"/>
  <c r="M4134" i="2"/>
  <c r="N4133" i="2"/>
  <c r="M4133" i="2"/>
  <c r="N4132" i="2"/>
  <c r="M4132" i="2"/>
  <c r="N4131" i="2"/>
  <c r="M4131" i="2"/>
  <c r="N4130" i="2"/>
  <c r="M4130" i="2"/>
  <c r="N4129" i="2"/>
  <c r="M4129" i="2"/>
  <c r="N4128" i="2"/>
  <c r="M4128" i="2"/>
  <c r="N4127" i="2"/>
  <c r="M4127" i="2"/>
  <c r="N4126" i="2"/>
  <c r="M4126" i="2"/>
  <c r="N4125" i="2"/>
  <c r="M4125" i="2"/>
  <c r="N4124" i="2"/>
  <c r="M4124" i="2"/>
  <c r="N4123" i="2"/>
  <c r="M4123" i="2"/>
  <c r="N4122" i="2"/>
  <c r="M4122" i="2"/>
  <c r="N4121" i="2"/>
  <c r="M4121" i="2"/>
  <c r="N4120" i="2"/>
  <c r="M4120" i="2"/>
  <c r="N4119" i="2"/>
  <c r="M4119" i="2"/>
  <c r="N4118" i="2"/>
  <c r="M4118" i="2"/>
  <c r="N4117" i="2"/>
  <c r="M4117" i="2"/>
  <c r="N4116" i="2"/>
  <c r="M4116" i="2"/>
  <c r="N4115" i="2"/>
  <c r="M4115" i="2"/>
  <c r="N4114" i="2"/>
  <c r="M4114" i="2"/>
  <c r="N4113" i="2"/>
  <c r="M4113" i="2"/>
  <c r="N4112" i="2"/>
  <c r="M4112" i="2"/>
  <c r="N4111" i="2"/>
  <c r="M4111" i="2"/>
  <c r="N4110" i="2"/>
  <c r="M4110" i="2"/>
  <c r="N4109" i="2"/>
  <c r="M4109" i="2"/>
  <c r="N4108" i="2"/>
  <c r="M4108" i="2"/>
  <c r="N4107" i="2"/>
  <c r="M4107" i="2"/>
  <c r="N4106" i="2"/>
  <c r="M4106" i="2"/>
  <c r="N4105" i="2"/>
  <c r="M4105" i="2"/>
  <c r="N4104" i="2"/>
  <c r="M4104" i="2"/>
  <c r="N4103" i="2"/>
  <c r="M4103" i="2"/>
  <c r="N4102" i="2"/>
  <c r="M4102" i="2"/>
  <c r="N4101" i="2"/>
  <c r="M4101" i="2"/>
  <c r="N4100" i="2"/>
  <c r="M4100" i="2"/>
  <c r="N4099" i="2"/>
  <c r="M4099" i="2"/>
  <c r="N4098" i="2"/>
  <c r="M4098" i="2"/>
  <c r="N4097" i="2"/>
  <c r="M4097" i="2"/>
  <c r="N4096" i="2"/>
  <c r="M4096" i="2"/>
  <c r="N4095" i="2"/>
  <c r="M4095" i="2"/>
  <c r="N4094" i="2"/>
  <c r="M4094" i="2"/>
  <c r="N4093" i="2"/>
  <c r="M4093" i="2"/>
  <c r="N4092" i="2"/>
  <c r="M4092" i="2"/>
  <c r="N4091" i="2"/>
  <c r="M4091" i="2"/>
  <c r="N4090" i="2"/>
  <c r="M4090" i="2"/>
  <c r="N4089" i="2"/>
  <c r="M4089" i="2"/>
  <c r="N4088" i="2"/>
  <c r="M4088" i="2"/>
  <c r="N4087" i="2"/>
  <c r="M4087" i="2"/>
  <c r="N4086" i="2"/>
  <c r="M4086" i="2"/>
  <c r="N4085" i="2"/>
  <c r="M4085" i="2"/>
  <c r="N4084" i="2"/>
  <c r="M4084" i="2"/>
  <c r="N4083" i="2"/>
  <c r="M4083" i="2"/>
  <c r="N4082" i="2"/>
  <c r="M4082" i="2"/>
  <c r="N4081" i="2"/>
  <c r="M4081" i="2"/>
  <c r="N4080" i="2"/>
  <c r="M4080" i="2"/>
  <c r="N4079" i="2"/>
  <c r="M4079" i="2"/>
  <c r="N4078" i="2"/>
  <c r="M4078" i="2"/>
  <c r="N4077" i="2"/>
  <c r="M4077" i="2"/>
  <c r="N4076" i="2"/>
  <c r="M4076" i="2"/>
  <c r="N4075" i="2"/>
  <c r="M4075" i="2"/>
  <c r="N4074" i="2"/>
  <c r="M4074" i="2"/>
  <c r="N4073" i="2"/>
  <c r="M4073" i="2"/>
  <c r="N4072" i="2"/>
  <c r="M4072" i="2"/>
  <c r="N4071" i="2"/>
  <c r="M4071" i="2"/>
  <c r="N4070" i="2"/>
  <c r="M4070" i="2"/>
  <c r="N4069" i="2"/>
  <c r="M4069" i="2"/>
  <c r="N4068" i="2"/>
  <c r="M4068" i="2"/>
  <c r="N4067" i="2"/>
  <c r="M4067" i="2"/>
  <c r="N4066" i="2"/>
  <c r="M4066" i="2"/>
  <c r="N4065" i="2"/>
  <c r="M4065" i="2"/>
  <c r="N4064" i="2"/>
  <c r="M4064" i="2"/>
  <c r="N4063" i="2"/>
  <c r="M4063" i="2"/>
  <c r="N4062" i="2"/>
  <c r="M4062" i="2"/>
  <c r="N4061" i="2"/>
  <c r="M4061" i="2"/>
  <c r="N4060" i="2"/>
  <c r="M4060" i="2"/>
  <c r="N4059" i="2"/>
  <c r="M4059" i="2"/>
  <c r="N4058" i="2"/>
  <c r="M4058" i="2"/>
  <c r="N4057" i="2"/>
  <c r="M4057" i="2"/>
  <c r="N4056" i="2"/>
  <c r="M4056" i="2"/>
  <c r="N4055" i="2"/>
  <c r="M4055" i="2"/>
  <c r="N4054" i="2"/>
  <c r="M4054" i="2"/>
  <c r="N4053" i="2"/>
  <c r="M4053" i="2"/>
  <c r="N4052" i="2"/>
  <c r="M4052" i="2"/>
  <c r="N4051" i="2"/>
  <c r="M4051" i="2"/>
  <c r="N4050" i="2"/>
  <c r="M4050" i="2"/>
  <c r="N4049" i="2"/>
  <c r="M4049" i="2"/>
  <c r="N4048" i="2"/>
  <c r="M4048" i="2"/>
  <c r="N4047" i="2"/>
  <c r="M4047" i="2"/>
  <c r="N4046" i="2"/>
  <c r="M4046" i="2"/>
  <c r="N4045" i="2"/>
  <c r="M4045" i="2"/>
  <c r="N4044" i="2"/>
  <c r="M4044" i="2"/>
  <c r="N4043" i="2"/>
  <c r="M4043" i="2"/>
  <c r="N4042" i="2"/>
  <c r="M4042" i="2"/>
  <c r="N4041" i="2"/>
  <c r="M4041" i="2"/>
  <c r="N4040" i="2"/>
  <c r="M4040" i="2"/>
  <c r="N4039" i="2"/>
  <c r="M4039" i="2"/>
  <c r="N4038" i="2"/>
  <c r="M4038" i="2"/>
  <c r="N4037" i="2"/>
  <c r="M4037" i="2"/>
  <c r="N4036" i="2"/>
  <c r="M4036" i="2"/>
  <c r="N4035" i="2"/>
  <c r="M4035" i="2"/>
  <c r="N4034" i="2"/>
  <c r="M4034" i="2"/>
  <c r="N4033" i="2"/>
  <c r="M4033" i="2"/>
  <c r="N4032" i="2"/>
  <c r="M4032" i="2"/>
  <c r="N4031" i="2"/>
  <c r="M4031" i="2"/>
  <c r="N4030" i="2"/>
  <c r="M4030" i="2"/>
  <c r="N4029" i="2"/>
  <c r="M4029" i="2"/>
  <c r="N4028" i="2"/>
  <c r="M4028" i="2"/>
  <c r="N4027" i="2"/>
  <c r="M4027" i="2"/>
  <c r="N4026" i="2"/>
  <c r="M4026" i="2"/>
  <c r="N4025" i="2"/>
  <c r="M4025" i="2"/>
  <c r="N4024" i="2"/>
  <c r="M4024" i="2"/>
  <c r="N4023" i="2"/>
  <c r="M4023" i="2"/>
  <c r="N4022" i="2"/>
  <c r="M4022" i="2"/>
  <c r="N4021" i="2"/>
  <c r="M4021" i="2"/>
  <c r="N4020" i="2"/>
  <c r="M4020" i="2"/>
  <c r="N4019" i="2"/>
  <c r="M4019" i="2"/>
  <c r="N4018" i="2"/>
  <c r="M4018" i="2"/>
  <c r="N4017" i="2"/>
  <c r="M4017" i="2"/>
  <c r="N4016" i="2"/>
  <c r="M4016" i="2"/>
  <c r="N4015" i="2"/>
  <c r="M4015" i="2"/>
  <c r="N4014" i="2"/>
  <c r="M4014" i="2"/>
  <c r="N4013" i="2"/>
  <c r="M4013" i="2"/>
  <c r="N4012" i="2"/>
  <c r="M4012" i="2"/>
  <c r="N4011" i="2"/>
  <c r="M4011" i="2"/>
  <c r="N4010" i="2"/>
  <c r="M4010" i="2"/>
  <c r="N4009" i="2"/>
  <c r="M4009" i="2"/>
  <c r="N4008" i="2"/>
  <c r="M4008" i="2"/>
  <c r="N4007" i="2"/>
  <c r="M4007" i="2"/>
  <c r="N4006" i="2"/>
  <c r="M4006" i="2"/>
  <c r="N4005" i="2"/>
  <c r="M4005" i="2"/>
  <c r="N4004" i="2"/>
  <c r="M4004" i="2"/>
  <c r="N4003" i="2"/>
  <c r="M4003" i="2"/>
  <c r="N4002" i="2"/>
  <c r="M4002" i="2"/>
  <c r="N4001" i="2"/>
  <c r="M4001" i="2"/>
  <c r="N4000" i="2"/>
  <c r="M4000" i="2"/>
  <c r="N3999" i="2"/>
  <c r="M3999" i="2"/>
  <c r="N3998" i="2"/>
  <c r="M3998" i="2"/>
  <c r="N3997" i="2"/>
  <c r="M3997" i="2"/>
  <c r="N3996" i="2"/>
  <c r="M3996" i="2"/>
  <c r="N3995" i="2"/>
  <c r="M3995" i="2"/>
  <c r="N3994" i="2"/>
  <c r="M3994" i="2"/>
  <c r="N3993" i="2"/>
  <c r="M3993" i="2"/>
  <c r="N3992" i="2"/>
  <c r="M3992" i="2"/>
  <c r="N3991" i="2"/>
  <c r="M3991" i="2"/>
  <c r="N3990" i="2"/>
  <c r="M3990" i="2"/>
  <c r="N3989" i="2"/>
  <c r="M3989" i="2"/>
  <c r="N3988" i="2"/>
  <c r="M3988" i="2"/>
  <c r="N3987" i="2"/>
  <c r="M3987" i="2"/>
  <c r="N3986" i="2"/>
  <c r="M3986" i="2"/>
  <c r="N3985" i="2"/>
  <c r="M3985" i="2"/>
  <c r="N3984" i="2"/>
  <c r="M3984" i="2"/>
  <c r="N3983" i="2"/>
  <c r="M3983" i="2"/>
  <c r="N3982" i="2"/>
  <c r="M3982" i="2"/>
  <c r="N3981" i="2"/>
  <c r="M3981" i="2"/>
  <c r="N3980" i="2"/>
  <c r="M3980" i="2"/>
  <c r="N3979" i="2"/>
  <c r="M3979" i="2"/>
  <c r="N3978" i="2"/>
  <c r="M3978" i="2"/>
  <c r="N3977" i="2"/>
  <c r="M3977" i="2"/>
  <c r="N3976" i="2"/>
  <c r="M3976" i="2"/>
  <c r="N3975" i="2"/>
  <c r="M3975" i="2"/>
  <c r="N3974" i="2"/>
  <c r="M3974" i="2"/>
  <c r="N3973" i="2"/>
  <c r="M3973" i="2"/>
  <c r="N3972" i="2"/>
  <c r="M3972" i="2"/>
  <c r="N3971" i="2"/>
  <c r="M3971" i="2"/>
  <c r="N3970" i="2"/>
  <c r="M3970" i="2"/>
  <c r="N3969" i="2"/>
  <c r="M3969" i="2"/>
  <c r="N3968" i="2"/>
  <c r="M3968" i="2"/>
  <c r="N3967" i="2"/>
  <c r="M3967" i="2"/>
  <c r="N3966" i="2"/>
  <c r="M3966" i="2"/>
  <c r="N3965" i="2"/>
  <c r="M3965" i="2"/>
  <c r="N3964" i="2"/>
  <c r="M3964" i="2"/>
  <c r="N3963" i="2"/>
  <c r="M3963" i="2"/>
  <c r="N3962" i="2"/>
  <c r="M3962" i="2"/>
  <c r="N3961" i="2"/>
  <c r="M3961" i="2"/>
  <c r="N3960" i="2"/>
  <c r="M3960" i="2"/>
  <c r="N3959" i="2"/>
  <c r="M3959" i="2"/>
  <c r="N3958" i="2"/>
  <c r="M3958" i="2"/>
  <c r="N3957" i="2"/>
  <c r="M3957" i="2"/>
  <c r="N3956" i="2"/>
  <c r="M3956" i="2"/>
  <c r="N3955" i="2"/>
  <c r="M3955" i="2"/>
  <c r="N3954" i="2"/>
  <c r="M3954" i="2"/>
  <c r="N3953" i="2"/>
  <c r="M3953" i="2"/>
  <c r="N3952" i="2"/>
  <c r="M3952" i="2"/>
  <c r="N3951" i="2"/>
  <c r="M3951" i="2"/>
  <c r="N3950" i="2"/>
  <c r="M3950" i="2"/>
  <c r="N3949" i="2"/>
  <c r="M3949" i="2"/>
  <c r="N3948" i="2"/>
  <c r="M3948" i="2"/>
  <c r="N3947" i="2"/>
  <c r="M3947" i="2"/>
  <c r="N3946" i="2"/>
  <c r="M3946" i="2"/>
  <c r="N3945" i="2"/>
  <c r="M3945" i="2"/>
  <c r="N3944" i="2"/>
  <c r="M3944" i="2"/>
  <c r="N3943" i="2"/>
  <c r="M3943" i="2"/>
  <c r="N3942" i="2"/>
  <c r="M3942" i="2"/>
  <c r="N3941" i="2"/>
  <c r="M3941" i="2"/>
  <c r="N3940" i="2"/>
  <c r="M3940" i="2"/>
  <c r="N3939" i="2"/>
  <c r="M3939" i="2"/>
  <c r="N3938" i="2"/>
  <c r="M3938" i="2"/>
  <c r="N3937" i="2"/>
  <c r="M3937" i="2"/>
  <c r="N3936" i="2"/>
  <c r="M3936" i="2"/>
  <c r="N3935" i="2"/>
  <c r="M3935" i="2"/>
  <c r="N3934" i="2"/>
  <c r="M3934" i="2"/>
  <c r="N3933" i="2"/>
  <c r="M3933" i="2"/>
  <c r="N3932" i="2"/>
  <c r="M3932" i="2"/>
  <c r="N3931" i="2"/>
  <c r="M3931" i="2"/>
  <c r="N3930" i="2"/>
  <c r="M3930" i="2"/>
  <c r="N3929" i="2"/>
  <c r="M3929" i="2"/>
  <c r="N3928" i="2"/>
  <c r="M3928" i="2"/>
  <c r="N3927" i="2"/>
  <c r="M3927" i="2"/>
  <c r="N3926" i="2"/>
  <c r="M3926" i="2"/>
  <c r="N3925" i="2"/>
  <c r="M3925" i="2"/>
  <c r="N3924" i="2"/>
  <c r="M3924" i="2"/>
  <c r="N3923" i="2"/>
  <c r="M3923" i="2"/>
  <c r="N3922" i="2"/>
  <c r="M3922" i="2"/>
  <c r="N3921" i="2"/>
  <c r="M3921" i="2"/>
  <c r="N3920" i="2"/>
  <c r="M3920" i="2"/>
  <c r="N3919" i="2"/>
  <c r="M3919" i="2"/>
  <c r="N3918" i="2"/>
  <c r="M3918" i="2"/>
  <c r="N3917" i="2"/>
  <c r="M3917" i="2"/>
  <c r="N3916" i="2"/>
  <c r="M3916" i="2"/>
  <c r="N3915" i="2"/>
  <c r="M3915" i="2"/>
  <c r="N3914" i="2"/>
  <c r="M3914" i="2"/>
  <c r="N3913" i="2"/>
  <c r="M3913" i="2"/>
  <c r="N3912" i="2"/>
  <c r="M3912" i="2"/>
  <c r="N3911" i="2"/>
  <c r="M3911" i="2"/>
  <c r="N3910" i="2"/>
  <c r="M3910" i="2"/>
  <c r="N3909" i="2"/>
  <c r="M3909" i="2"/>
  <c r="N3908" i="2"/>
  <c r="M3908" i="2"/>
  <c r="N3907" i="2"/>
  <c r="M3907" i="2"/>
  <c r="N3906" i="2"/>
  <c r="M3906" i="2"/>
  <c r="N3905" i="2"/>
  <c r="M3905" i="2"/>
  <c r="N3904" i="2"/>
  <c r="M3904" i="2"/>
  <c r="N3903" i="2"/>
  <c r="M3903" i="2"/>
  <c r="N3902" i="2"/>
  <c r="M3902" i="2"/>
  <c r="N3901" i="2"/>
  <c r="M3901" i="2"/>
  <c r="N3900" i="2"/>
  <c r="M3900" i="2"/>
  <c r="N3899" i="2"/>
  <c r="M3899" i="2"/>
  <c r="N3898" i="2"/>
  <c r="M3898" i="2"/>
  <c r="N3897" i="2"/>
  <c r="M3897" i="2"/>
  <c r="N3896" i="2"/>
  <c r="M3896" i="2"/>
  <c r="N3895" i="2"/>
  <c r="M3895" i="2"/>
  <c r="N3894" i="2"/>
  <c r="M3894" i="2"/>
  <c r="N3893" i="2"/>
  <c r="M3893" i="2"/>
  <c r="N3892" i="2"/>
  <c r="M3892" i="2"/>
  <c r="N3891" i="2"/>
  <c r="M3891" i="2"/>
  <c r="N3890" i="2"/>
  <c r="M3890" i="2"/>
  <c r="N3889" i="2"/>
  <c r="M3889" i="2"/>
  <c r="N3888" i="2"/>
  <c r="M3888" i="2"/>
  <c r="N3887" i="2"/>
  <c r="M3887" i="2"/>
  <c r="N3886" i="2"/>
  <c r="M3886" i="2"/>
  <c r="N3885" i="2"/>
  <c r="M3885" i="2"/>
  <c r="N3884" i="2"/>
  <c r="M3884" i="2"/>
  <c r="N3883" i="2"/>
  <c r="M3883" i="2"/>
  <c r="N3882" i="2"/>
  <c r="M3882" i="2"/>
  <c r="N3881" i="2"/>
  <c r="M3881" i="2"/>
  <c r="N3880" i="2"/>
  <c r="M3880" i="2"/>
  <c r="N3879" i="2"/>
  <c r="M3879" i="2"/>
  <c r="N3878" i="2"/>
  <c r="M3878" i="2"/>
  <c r="N3877" i="2"/>
  <c r="M3877" i="2"/>
  <c r="N3876" i="2"/>
  <c r="M3876" i="2"/>
  <c r="N3875" i="2"/>
  <c r="M3875" i="2"/>
  <c r="N3874" i="2"/>
  <c r="M3874" i="2"/>
  <c r="N3873" i="2"/>
  <c r="M3873" i="2"/>
  <c r="N3872" i="2"/>
  <c r="M3872" i="2"/>
  <c r="N3871" i="2"/>
  <c r="M3871" i="2"/>
  <c r="N3870" i="2"/>
  <c r="M3870" i="2"/>
  <c r="N3869" i="2"/>
  <c r="M3869" i="2"/>
  <c r="N3868" i="2"/>
  <c r="M3868" i="2"/>
  <c r="N3867" i="2"/>
  <c r="M3867" i="2"/>
  <c r="N3866" i="2"/>
  <c r="M3866" i="2"/>
  <c r="N3865" i="2"/>
  <c r="M3865" i="2"/>
  <c r="N3864" i="2"/>
  <c r="M3864" i="2"/>
  <c r="N3863" i="2"/>
  <c r="M3863" i="2"/>
  <c r="N3862" i="2"/>
  <c r="M3862" i="2"/>
  <c r="N3861" i="2"/>
  <c r="M3861" i="2"/>
  <c r="N3860" i="2"/>
  <c r="M3860" i="2"/>
  <c r="N3859" i="2"/>
  <c r="M3859" i="2"/>
  <c r="N3858" i="2"/>
  <c r="M3858" i="2"/>
  <c r="N3857" i="2"/>
  <c r="M3857" i="2"/>
  <c r="N3856" i="2"/>
  <c r="M3856" i="2"/>
  <c r="N3855" i="2"/>
  <c r="M3855" i="2"/>
  <c r="N3854" i="2"/>
  <c r="M3854" i="2"/>
  <c r="N3853" i="2"/>
  <c r="M3853" i="2"/>
  <c r="N3852" i="2"/>
  <c r="M3852" i="2"/>
  <c r="N3851" i="2"/>
  <c r="M3851" i="2"/>
  <c r="N3850" i="2"/>
  <c r="M3850" i="2"/>
  <c r="N3849" i="2"/>
  <c r="M3849" i="2"/>
  <c r="N3848" i="2"/>
  <c r="M3848" i="2"/>
  <c r="N3847" i="2"/>
  <c r="M3847" i="2"/>
  <c r="N3846" i="2"/>
  <c r="M3846" i="2"/>
  <c r="N3845" i="2"/>
  <c r="M3845" i="2"/>
  <c r="N3844" i="2"/>
  <c r="M3844" i="2"/>
  <c r="N3843" i="2"/>
  <c r="M3843" i="2"/>
  <c r="N3842" i="2"/>
  <c r="M3842" i="2"/>
  <c r="N3841" i="2"/>
  <c r="M3841" i="2"/>
  <c r="N3840" i="2"/>
  <c r="M3840" i="2"/>
  <c r="N3839" i="2"/>
  <c r="M3839" i="2"/>
  <c r="N3838" i="2"/>
  <c r="M3838" i="2"/>
  <c r="N3837" i="2"/>
  <c r="M3837" i="2"/>
  <c r="N3836" i="2"/>
  <c r="M3836" i="2"/>
  <c r="N3835" i="2"/>
  <c r="M3835" i="2"/>
  <c r="N3834" i="2"/>
  <c r="M3834" i="2"/>
  <c r="N3833" i="2"/>
  <c r="M3833" i="2"/>
  <c r="N3832" i="2"/>
  <c r="M3832" i="2"/>
  <c r="N3831" i="2"/>
  <c r="M3831" i="2"/>
  <c r="N3830" i="2"/>
  <c r="M3830" i="2"/>
  <c r="N3829" i="2"/>
  <c r="M3829" i="2"/>
  <c r="N3828" i="2"/>
  <c r="M3828" i="2"/>
  <c r="N3827" i="2"/>
  <c r="M3827" i="2"/>
  <c r="N3826" i="2"/>
  <c r="M3826" i="2"/>
  <c r="N3825" i="2"/>
  <c r="M3825" i="2"/>
  <c r="N3824" i="2"/>
  <c r="M3824" i="2"/>
  <c r="N3823" i="2"/>
  <c r="M3823" i="2"/>
  <c r="N3822" i="2"/>
  <c r="M3822" i="2"/>
  <c r="N3821" i="2"/>
  <c r="M3821" i="2"/>
  <c r="N3820" i="2"/>
  <c r="M3820" i="2"/>
  <c r="N3819" i="2"/>
  <c r="M3819" i="2"/>
  <c r="N3818" i="2"/>
  <c r="M3818" i="2"/>
  <c r="N3817" i="2"/>
  <c r="M3817" i="2"/>
  <c r="N3816" i="2"/>
  <c r="M3816" i="2"/>
  <c r="N3815" i="2"/>
  <c r="M3815" i="2"/>
  <c r="N3814" i="2"/>
  <c r="M3814" i="2"/>
  <c r="N3813" i="2"/>
  <c r="M3813" i="2"/>
  <c r="N3812" i="2"/>
  <c r="M3812" i="2"/>
  <c r="N3811" i="2"/>
  <c r="M3811" i="2"/>
  <c r="N3810" i="2"/>
  <c r="M3810" i="2"/>
  <c r="N3809" i="2"/>
  <c r="M3809" i="2"/>
  <c r="N3808" i="2"/>
  <c r="M3808" i="2"/>
  <c r="N3807" i="2"/>
  <c r="M3807" i="2"/>
  <c r="N3806" i="2"/>
  <c r="M3806" i="2"/>
  <c r="N3805" i="2"/>
  <c r="M3805" i="2"/>
  <c r="N3804" i="2"/>
  <c r="M3804" i="2"/>
  <c r="N3803" i="2"/>
  <c r="M3803" i="2"/>
  <c r="N3802" i="2"/>
  <c r="M3802" i="2"/>
  <c r="N3801" i="2"/>
  <c r="M3801" i="2"/>
  <c r="N3800" i="2"/>
  <c r="M3800" i="2"/>
  <c r="N3799" i="2"/>
  <c r="M3799" i="2"/>
  <c r="N3798" i="2"/>
  <c r="M3798" i="2"/>
  <c r="N3797" i="2"/>
  <c r="M3797" i="2"/>
  <c r="N3796" i="2"/>
  <c r="M3796" i="2"/>
  <c r="N3795" i="2"/>
  <c r="M3795" i="2"/>
  <c r="N3794" i="2"/>
  <c r="M3794" i="2"/>
  <c r="N3793" i="2"/>
  <c r="M3793" i="2"/>
  <c r="N3792" i="2"/>
  <c r="M3792" i="2"/>
  <c r="N3791" i="2"/>
  <c r="M3791" i="2"/>
  <c r="N3790" i="2"/>
  <c r="M3790" i="2"/>
  <c r="N3789" i="2"/>
  <c r="M3789" i="2"/>
  <c r="N3788" i="2"/>
  <c r="M3788" i="2"/>
  <c r="N3787" i="2"/>
  <c r="M3787" i="2"/>
  <c r="N3786" i="2"/>
  <c r="M3786" i="2"/>
  <c r="N3785" i="2"/>
  <c r="M3785" i="2"/>
  <c r="N3784" i="2"/>
  <c r="M3784" i="2"/>
  <c r="N3783" i="2"/>
  <c r="M3783" i="2"/>
  <c r="N3782" i="2"/>
  <c r="M3782" i="2"/>
  <c r="N3781" i="2"/>
  <c r="M3781" i="2"/>
  <c r="N3780" i="2"/>
  <c r="M3780" i="2"/>
  <c r="N3779" i="2"/>
  <c r="M3779" i="2"/>
  <c r="N3778" i="2"/>
  <c r="M3778" i="2"/>
  <c r="N3777" i="2"/>
  <c r="M3777" i="2"/>
  <c r="N3776" i="2"/>
  <c r="M3776" i="2"/>
  <c r="N3775" i="2"/>
  <c r="M3775" i="2"/>
  <c r="N3774" i="2"/>
  <c r="M3774" i="2"/>
  <c r="N3773" i="2"/>
  <c r="M3773" i="2"/>
  <c r="N3772" i="2"/>
  <c r="M3772" i="2"/>
  <c r="N3771" i="2"/>
  <c r="M3771" i="2"/>
  <c r="N3770" i="2"/>
  <c r="M3770" i="2"/>
  <c r="N3769" i="2"/>
  <c r="M3769" i="2"/>
  <c r="N3768" i="2"/>
  <c r="M3768" i="2"/>
  <c r="N3767" i="2"/>
  <c r="M3767" i="2"/>
  <c r="N3766" i="2"/>
  <c r="M3766" i="2"/>
  <c r="N3765" i="2"/>
  <c r="M3765" i="2"/>
  <c r="N3764" i="2"/>
  <c r="M3764" i="2"/>
  <c r="N3763" i="2"/>
  <c r="M3763" i="2"/>
  <c r="N3762" i="2"/>
  <c r="M3762" i="2"/>
  <c r="N3761" i="2"/>
  <c r="M3761" i="2"/>
  <c r="N3760" i="2"/>
  <c r="M3760" i="2"/>
  <c r="N3759" i="2"/>
  <c r="M3759" i="2"/>
  <c r="N3758" i="2"/>
  <c r="M3758" i="2"/>
  <c r="N3757" i="2"/>
  <c r="M3757" i="2"/>
  <c r="N3756" i="2"/>
  <c r="M3756" i="2"/>
  <c r="N3755" i="2"/>
  <c r="M3755" i="2"/>
  <c r="N3754" i="2"/>
  <c r="M3754" i="2"/>
  <c r="N3753" i="2"/>
  <c r="M3753" i="2"/>
  <c r="N3752" i="2"/>
  <c r="M3752" i="2"/>
  <c r="N3751" i="2"/>
  <c r="M3751" i="2"/>
  <c r="N3750" i="2"/>
  <c r="M3750" i="2"/>
  <c r="N3749" i="2"/>
  <c r="M3749" i="2"/>
  <c r="N3748" i="2"/>
  <c r="M3748" i="2"/>
  <c r="N3747" i="2"/>
  <c r="M3747" i="2"/>
  <c r="N3746" i="2"/>
  <c r="M3746" i="2"/>
  <c r="N3745" i="2"/>
  <c r="M3745" i="2"/>
  <c r="N3744" i="2"/>
  <c r="M3744" i="2"/>
  <c r="N3743" i="2"/>
  <c r="M3743" i="2"/>
  <c r="N3742" i="2"/>
  <c r="M3742" i="2"/>
  <c r="N3741" i="2"/>
  <c r="M3741" i="2"/>
  <c r="N3740" i="2"/>
  <c r="M3740" i="2"/>
  <c r="N3739" i="2"/>
  <c r="M3739" i="2"/>
  <c r="N3738" i="2"/>
  <c r="M3738" i="2"/>
  <c r="N3737" i="2"/>
  <c r="M3737" i="2"/>
  <c r="N3736" i="2"/>
  <c r="M3736" i="2"/>
  <c r="N3735" i="2"/>
  <c r="M3735" i="2"/>
  <c r="N3734" i="2"/>
  <c r="M3734" i="2"/>
  <c r="N3733" i="2"/>
  <c r="M3733" i="2"/>
  <c r="N3732" i="2"/>
  <c r="M3732" i="2"/>
  <c r="N3731" i="2"/>
  <c r="M3731" i="2"/>
  <c r="N3730" i="2"/>
  <c r="M3730" i="2"/>
  <c r="N3729" i="2"/>
  <c r="M3729" i="2"/>
  <c r="N3728" i="2"/>
  <c r="M3728" i="2"/>
  <c r="N3727" i="2"/>
  <c r="M3727" i="2"/>
  <c r="N3726" i="2"/>
  <c r="M3726" i="2"/>
  <c r="N3725" i="2"/>
  <c r="M3725" i="2"/>
  <c r="N3724" i="2"/>
  <c r="M3724" i="2"/>
  <c r="N3723" i="2"/>
  <c r="M3723" i="2"/>
  <c r="N3722" i="2"/>
  <c r="M3722" i="2"/>
  <c r="N3721" i="2"/>
  <c r="M3721" i="2"/>
  <c r="N3720" i="2"/>
  <c r="M3720" i="2"/>
  <c r="N3719" i="2"/>
  <c r="M3719" i="2"/>
  <c r="N3718" i="2"/>
  <c r="M3718" i="2"/>
  <c r="N3717" i="2"/>
  <c r="M3717" i="2"/>
  <c r="N3716" i="2"/>
  <c r="M3716" i="2"/>
  <c r="N3715" i="2"/>
  <c r="M3715" i="2"/>
  <c r="N3714" i="2"/>
  <c r="M3714" i="2"/>
  <c r="N3713" i="2"/>
  <c r="M3713" i="2"/>
  <c r="N3712" i="2"/>
  <c r="M3712" i="2"/>
  <c r="N3711" i="2"/>
  <c r="M3711" i="2"/>
  <c r="N3710" i="2"/>
  <c r="M3710" i="2"/>
  <c r="N3709" i="2"/>
  <c r="M3709" i="2"/>
  <c r="N3708" i="2"/>
  <c r="M3708" i="2"/>
  <c r="N3707" i="2"/>
  <c r="M3707" i="2"/>
  <c r="N3706" i="2"/>
  <c r="M3706" i="2"/>
  <c r="N3705" i="2"/>
  <c r="M3705" i="2"/>
  <c r="N3704" i="2"/>
  <c r="M3704" i="2"/>
  <c r="N3703" i="2"/>
  <c r="M3703" i="2"/>
  <c r="N3702" i="2"/>
  <c r="M3702" i="2"/>
  <c r="N3701" i="2"/>
  <c r="M3701" i="2"/>
  <c r="N3700" i="2"/>
  <c r="M3700" i="2"/>
  <c r="N3699" i="2"/>
  <c r="M3699" i="2"/>
  <c r="N3698" i="2"/>
  <c r="M3698" i="2"/>
  <c r="N3697" i="2"/>
  <c r="M3697" i="2"/>
  <c r="N3696" i="2"/>
  <c r="M3696" i="2"/>
  <c r="N3695" i="2"/>
  <c r="M3695" i="2"/>
  <c r="N3694" i="2"/>
  <c r="M3694" i="2"/>
  <c r="N3693" i="2"/>
  <c r="M3693" i="2"/>
  <c r="N3692" i="2"/>
  <c r="M3692" i="2"/>
  <c r="N3691" i="2"/>
  <c r="M3691" i="2"/>
  <c r="N3690" i="2"/>
  <c r="M3690" i="2"/>
  <c r="N3689" i="2"/>
  <c r="M3689" i="2"/>
  <c r="N3688" i="2"/>
  <c r="M3688" i="2"/>
  <c r="N3687" i="2"/>
  <c r="M3687" i="2"/>
  <c r="N3686" i="2"/>
  <c r="M3686" i="2"/>
  <c r="N3685" i="2"/>
  <c r="M3685" i="2"/>
  <c r="N3684" i="2"/>
  <c r="M3684" i="2"/>
  <c r="N3683" i="2"/>
  <c r="M3683" i="2"/>
  <c r="N3682" i="2"/>
  <c r="M3682" i="2"/>
  <c r="N3681" i="2"/>
  <c r="M3681" i="2"/>
  <c r="N3680" i="2"/>
  <c r="M3680" i="2"/>
  <c r="N3679" i="2"/>
  <c r="M3679" i="2"/>
  <c r="N3678" i="2"/>
  <c r="M3678" i="2"/>
  <c r="N3677" i="2"/>
  <c r="M3677" i="2"/>
  <c r="N3676" i="2"/>
  <c r="M3676" i="2"/>
  <c r="N3675" i="2"/>
  <c r="M3675" i="2"/>
  <c r="N3674" i="2"/>
  <c r="M3674" i="2"/>
  <c r="N3673" i="2"/>
  <c r="M3673" i="2"/>
  <c r="N3672" i="2"/>
  <c r="M3672" i="2"/>
  <c r="N3671" i="2"/>
  <c r="M3671" i="2"/>
  <c r="N3670" i="2"/>
  <c r="M3670" i="2"/>
  <c r="N3669" i="2"/>
  <c r="M3669" i="2"/>
  <c r="N3668" i="2"/>
  <c r="M3668" i="2"/>
  <c r="N3667" i="2"/>
  <c r="M3667" i="2"/>
  <c r="N3666" i="2"/>
  <c r="M3666" i="2"/>
  <c r="N3665" i="2"/>
  <c r="M3665" i="2"/>
  <c r="N3664" i="2"/>
  <c r="M3664" i="2"/>
  <c r="N3663" i="2"/>
  <c r="M3663" i="2"/>
  <c r="N3662" i="2"/>
  <c r="M3662" i="2"/>
  <c r="N3661" i="2"/>
  <c r="M3661" i="2"/>
  <c r="N3660" i="2"/>
  <c r="M3660" i="2"/>
  <c r="N3659" i="2"/>
  <c r="M3659" i="2"/>
  <c r="N3658" i="2"/>
  <c r="M3658" i="2"/>
  <c r="N3657" i="2"/>
  <c r="M3657" i="2"/>
  <c r="N3656" i="2"/>
  <c r="M3656" i="2"/>
  <c r="N3655" i="2"/>
  <c r="M3655" i="2"/>
  <c r="N3654" i="2"/>
  <c r="M3654" i="2"/>
  <c r="N3653" i="2"/>
  <c r="M3653" i="2"/>
  <c r="N3652" i="2"/>
  <c r="M3652" i="2"/>
  <c r="N3651" i="2"/>
  <c r="M3651" i="2"/>
  <c r="N3650" i="2"/>
  <c r="M3650" i="2"/>
  <c r="N3649" i="2"/>
  <c r="M3649" i="2"/>
  <c r="N3648" i="2"/>
  <c r="M3648" i="2"/>
  <c r="N3647" i="2"/>
  <c r="M3647" i="2"/>
  <c r="N3646" i="2"/>
  <c r="M3646" i="2"/>
  <c r="N3645" i="2"/>
  <c r="M3645" i="2"/>
  <c r="N3644" i="2"/>
  <c r="M3644" i="2"/>
  <c r="N3643" i="2"/>
  <c r="M3643" i="2"/>
  <c r="N3642" i="2"/>
  <c r="M3642" i="2"/>
  <c r="N3641" i="2"/>
  <c r="M3641" i="2"/>
  <c r="N3640" i="2"/>
  <c r="M3640" i="2"/>
  <c r="N3639" i="2"/>
  <c r="M3639" i="2"/>
  <c r="N3638" i="2"/>
  <c r="M3638" i="2"/>
  <c r="N3637" i="2"/>
  <c r="M3637" i="2"/>
  <c r="N3636" i="2"/>
  <c r="M3636" i="2"/>
  <c r="N3635" i="2"/>
  <c r="M3635" i="2"/>
  <c r="N3634" i="2"/>
  <c r="M3634" i="2"/>
  <c r="N3633" i="2"/>
  <c r="M3633" i="2"/>
  <c r="N3632" i="2"/>
  <c r="M3632" i="2"/>
  <c r="N3631" i="2"/>
  <c r="M3631" i="2"/>
  <c r="N3630" i="2"/>
  <c r="M3630" i="2"/>
  <c r="N3629" i="2"/>
  <c r="M3629" i="2"/>
  <c r="N3628" i="2"/>
  <c r="M3628" i="2"/>
  <c r="N3627" i="2"/>
  <c r="M3627" i="2"/>
  <c r="N3626" i="2"/>
  <c r="M3626" i="2"/>
  <c r="N3625" i="2"/>
  <c r="M3625" i="2"/>
  <c r="N3624" i="2"/>
  <c r="M3624" i="2"/>
  <c r="N3623" i="2"/>
  <c r="M3623" i="2"/>
  <c r="N3622" i="2"/>
  <c r="M3622" i="2"/>
  <c r="N3621" i="2"/>
  <c r="M3621" i="2"/>
  <c r="N3620" i="2"/>
  <c r="M3620" i="2"/>
  <c r="N3619" i="2"/>
  <c r="M3619" i="2"/>
  <c r="N3618" i="2"/>
  <c r="M3618" i="2"/>
  <c r="N3617" i="2"/>
  <c r="M3617" i="2"/>
  <c r="N3616" i="2"/>
  <c r="M3616" i="2"/>
  <c r="N3615" i="2"/>
  <c r="M3615" i="2"/>
  <c r="N3614" i="2"/>
  <c r="M3614" i="2"/>
  <c r="N3613" i="2"/>
  <c r="M3613" i="2"/>
  <c r="N3612" i="2"/>
  <c r="M3612" i="2"/>
  <c r="N3611" i="2"/>
  <c r="M3611" i="2"/>
  <c r="N3610" i="2"/>
  <c r="M3610" i="2"/>
  <c r="N3609" i="2"/>
  <c r="M3609" i="2"/>
  <c r="N3608" i="2"/>
  <c r="M3608" i="2"/>
  <c r="N3607" i="2"/>
  <c r="M3607" i="2"/>
  <c r="N3606" i="2"/>
  <c r="M3606" i="2"/>
  <c r="N3605" i="2"/>
  <c r="M3605" i="2"/>
  <c r="N3604" i="2"/>
  <c r="M3604" i="2"/>
  <c r="N3603" i="2"/>
  <c r="M3603" i="2"/>
  <c r="N3602" i="2"/>
  <c r="M3602" i="2"/>
  <c r="N3601" i="2"/>
  <c r="M3601" i="2"/>
  <c r="N3600" i="2"/>
  <c r="M3600" i="2"/>
  <c r="N3599" i="2"/>
  <c r="M3599" i="2"/>
  <c r="N3598" i="2"/>
  <c r="M3598" i="2"/>
  <c r="N3597" i="2"/>
  <c r="M3597" i="2"/>
  <c r="N3596" i="2"/>
  <c r="M3596" i="2"/>
  <c r="N3595" i="2"/>
  <c r="M3595" i="2"/>
  <c r="N3594" i="2"/>
  <c r="M3594" i="2"/>
  <c r="N3593" i="2"/>
  <c r="M3593" i="2"/>
  <c r="N3592" i="2"/>
  <c r="M3592" i="2"/>
  <c r="N3591" i="2"/>
  <c r="M3591" i="2"/>
  <c r="N3590" i="2"/>
  <c r="M3590" i="2"/>
  <c r="N3589" i="2"/>
  <c r="M3589" i="2"/>
  <c r="N3588" i="2"/>
  <c r="M3588" i="2"/>
  <c r="N3587" i="2"/>
  <c r="M3587" i="2"/>
  <c r="N3586" i="2"/>
  <c r="M3586" i="2"/>
  <c r="N3585" i="2"/>
  <c r="M3585" i="2"/>
  <c r="N3584" i="2"/>
  <c r="M3584" i="2"/>
  <c r="N3583" i="2"/>
  <c r="M3583" i="2"/>
  <c r="N3582" i="2"/>
  <c r="M3582" i="2"/>
  <c r="N3581" i="2"/>
  <c r="M3581" i="2"/>
  <c r="N3580" i="2"/>
  <c r="M3580" i="2"/>
  <c r="N3579" i="2"/>
  <c r="M3579" i="2"/>
  <c r="N3578" i="2"/>
  <c r="M3578" i="2"/>
  <c r="N3577" i="2"/>
  <c r="M3577" i="2"/>
  <c r="N3576" i="2"/>
  <c r="M3576" i="2"/>
  <c r="N3575" i="2"/>
  <c r="M3575" i="2"/>
  <c r="N3574" i="2"/>
  <c r="M3574" i="2"/>
  <c r="N3573" i="2"/>
  <c r="M3573" i="2"/>
  <c r="N3572" i="2"/>
  <c r="M3572" i="2"/>
  <c r="N3571" i="2"/>
  <c r="M3571" i="2"/>
  <c r="N3570" i="2"/>
  <c r="M3570" i="2"/>
  <c r="N3569" i="2"/>
  <c r="M3569" i="2"/>
  <c r="N3568" i="2"/>
  <c r="M3568" i="2"/>
  <c r="N3567" i="2"/>
  <c r="M3567" i="2"/>
  <c r="N3566" i="2"/>
  <c r="M3566" i="2"/>
  <c r="N3565" i="2"/>
  <c r="M3565" i="2"/>
  <c r="N3564" i="2"/>
  <c r="M3564" i="2"/>
  <c r="N3563" i="2"/>
  <c r="M3563" i="2"/>
  <c r="N3562" i="2"/>
  <c r="M3562" i="2"/>
  <c r="N3561" i="2"/>
  <c r="M3561" i="2"/>
  <c r="N3560" i="2"/>
  <c r="M3560" i="2"/>
  <c r="N3559" i="2"/>
  <c r="M3559" i="2"/>
  <c r="N3558" i="2"/>
  <c r="M3558" i="2"/>
  <c r="N3557" i="2"/>
  <c r="M3557" i="2"/>
  <c r="N3556" i="2"/>
  <c r="M3556" i="2"/>
  <c r="N3555" i="2"/>
  <c r="M3555" i="2"/>
  <c r="N3554" i="2"/>
  <c r="M3554" i="2"/>
  <c r="N3553" i="2"/>
  <c r="M3553" i="2"/>
  <c r="N3552" i="2"/>
  <c r="M3552" i="2"/>
  <c r="N3551" i="2"/>
  <c r="M3551" i="2"/>
  <c r="N3550" i="2"/>
  <c r="M3550" i="2"/>
  <c r="N3549" i="2"/>
  <c r="M3549" i="2"/>
  <c r="N3548" i="2"/>
  <c r="M3548" i="2"/>
  <c r="N3547" i="2"/>
  <c r="M3547" i="2"/>
  <c r="N3546" i="2"/>
  <c r="M3546" i="2"/>
  <c r="N3545" i="2"/>
  <c r="M3545" i="2"/>
  <c r="N3544" i="2"/>
  <c r="M3544" i="2"/>
  <c r="N3543" i="2"/>
  <c r="M3543" i="2"/>
  <c r="N3542" i="2"/>
  <c r="M3542" i="2"/>
  <c r="N3541" i="2"/>
  <c r="M3541" i="2"/>
  <c r="N3540" i="2"/>
  <c r="M3540" i="2"/>
  <c r="N3539" i="2"/>
  <c r="M3539" i="2"/>
  <c r="N3538" i="2"/>
  <c r="M3538" i="2"/>
  <c r="N3537" i="2"/>
  <c r="M3537" i="2"/>
  <c r="N3536" i="2"/>
  <c r="M3536" i="2"/>
  <c r="N3535" i="2"/>
  <c r="M3535" i="2"/>
  <c r="N3534" i="2"/>
  <c r="M3534" i="2"/>
  <c r="N3533" i="2"/>
  <c r="M3533" i="2"/>
  <c r="N3532" i="2"/>
  <c r="M3532" i="2"/>
  <c r="N3531" i="2"/>
  <c r="M3531" i="2"/>
  <c r="N3530" i="2"/>
  <c r="M3530" i="2"/>
  <c r="N3529" i="2"/>
  <c r="M3529" i="2"/>
  <c r="N3528" i="2"/>
  <c r="M3528" i="2"/>
  <c r="N3527" i="2"/>
  <c r="M3527" i="2"/>
  <c r="N3526" i="2"/>
  <c r="M3526" i="2"/>
  <c r="N3525" i="2"/>
  <c r="M3525" i="2"/>
  <c r="N3524" i="2"/>
  <c r="M3524" i="2"/>
  <c r="N3523" i="2"/>
  <c r="M3523" i="2"/>
  <c r="N3522" i="2"/>
  <c r="M3522" i="2"/>
  <c r="N3521" i="2"/>
  <c r="M3521" i="2"/>
  <c r="N3520" i="2"/>
  <c r="M3520" i="2"/>
  <c r="N3519" i="2"/>
  <c r="M3519" i="2"/>
  <c r="N3518" i="2"/>
  <c r="M3518" i="2"/>
  <c r="N3517" i="2"/>
  <c r="M3517" i="2"/>
  <c r="N3516" i="2"/>
  <c r="M3516" i="2"/>
  <c r="N3515" i="2"/>
  <c r="M3515" i="2"/>
  <c r="N3514" i="2"/>
  <c r="M3514" i="2"/>
  <c r="N3513" i="2"/>
  <c r="M3513" i="2"/>
  <c r="N3512" i="2"/>
  <c r="M3512" i="2"/>
  <c r="N3511" i="2"/>
  <c r="M3511" i="2"/>
  <c r="N3510" i="2"/>
  <c r="M3510" i="2"/>
  <c r="N3509" i="2"/>
  <c r="M3509" i="2"/>
  <c r="N3508" i="2"/>
  <c r="M3508" i="2"/>
  <c r="N3507" i="2"/>
  <c r="M3507" i="2"/>
  <c r="N3506" i="2"/>
  <c r="M3506" i="2"/>
  <c r="N3505" i="2"/>
  <c r="M3505" i="2"/>
  <c r="N3504" i="2"/>
  <c r="M3504" i="2"/>
  <c r="N3503" i="2"/>
  <c r="M3503" i="2"/>
  <c r="N3502" i="2"/>
  <c r="M3502" i="2"/>
  <c r="N3501" i="2"/>
  <c r="M3501" i="2"/>
  <c r="N3500" i="2"/>
  <c r="M3500" i="2"/>
  <c r="N3499" i="2"/>
  <c r="M3499" i="2"/>
  <c r="N3498" i="2"/>
  <c r="M3498" i="2"/>
  <c r="N3497" i="2"/>
  <c r="M3497" i="2"/>
  <c r="N3496" i="2"/>
  <c r="M3496" i="2"/>
  <c r="N3495" i="2"/>
  <c r="M3495" i="2"/>
  <c r="N3494" i="2"/>
  <c r="M3494" i="2"/>
  <c r="N3493" i="2"/>
  <c r="M3493" i="2"/>
  <c r="N3492" i="2"/>
  <c r="M3492" i="2"/>
  <c r="N3491" i="2"/>
  <c r="M3491" i="2"/>
  <c r="N3490" i="2"/>
  <c r="M3490" i="2"/>
  <c r="N3489" i="2"/>
  <c r="M3489" i="2"/>
  <c r="N3488" i="2"/>
  <c r="M3488" i="2"/>
  <c r="N3487" i="2"/>
  <c r="M3487" i="2"/>
  <c r="N3486" i="2"/>
  <c r="M3486" i="2"/>
  <c r="N3485" i="2"/>
  <c r="M3485" i="2"/>
  <c r="N3484" i="2"/>
  <c r="M3484" i="2"/>
  <c r="N3483" i="2"/>
  <c r="M3483" i="2"/>
  <c r="N3482" i="2"/>
  <c r="M3482" i="2"/>
  <c r="N3481" i="2"/>
  <c r="M3481" i="2"/>
  <c r="N3480" i="2"/>
  <c r="M3480" i="2"/>
  <c r="N3479" i="2"/>
  <c r="M3479" i="2"/>
  <c r="N3478" i="2"/>
  <c r="M3478" i="2"/>
  <c r="N3477" i="2"/>
  <c r="M3477" i="2"/>
  <c r="N3476" i="2"/>
  <c r="M3476" i="2"/>
  <c r="N3475" i="2"/>
  <c r="M3475" i="2"/>
  <c r="N3474" i="2"/>
  <c r="M3474" i="2"/>
  <c r="N3473" i="2"/>
  <c r="M3473" i="2"/>
  <c r="N3472" i="2"/>
  <c r="M3472" i="2"/>
  <c r="N3471" i="2"/>
  <c r="M3471" i="2"/>
  <c r="N3470" i="2"/>
  <c r="M3470" i="2"/>
  <c r="N3469" i="2"/>
  <c r="M3469" i="2"/>
  <c r="N3468" i="2"/>
  <c r="M3468" i="2"/>
  <c r="N3467" i="2"/>
  <c r="M3467" i="2"/>
  <c r="N3466" i="2"/>
  <c r="M3466" i="2"/>
  <c r="N3465" i="2"/>
  <c r="M3465" i="2"/>
  <c r="N3464" i="2"/>
  <c r="M3464" i="2"/>
  <c r="N3463" i="2"/>
  <c r="M3463" i="2"/>
  <c r="N3462" i="2"/>
  <c r="M3462" i="2"/>
  <c r="N3461" i="2"/>
  <c r="M3461" i="2"/>
  <c r="N3460" i="2"/>
  <c r="M3460" i="2"/>
  <c r="N3459" i="2"/>
  <c r="M3459" i="2"/>
  <c r="N3458" i="2"/>
  <c r="M3458" i="2"/>
  <c r="N3457" i="2"/>
  <c r="M3457" i="2"/>
  <c r="N3456" i="2"/>
  <c r="M3456" i="2"/>
  <c r="N3455" i="2"/>
  <c r="M3455" i="2"/>
  <c r="N3454" i="2"/>
  <c r="M3454" i="2"/>
  <c r="N3453" i="2"/>
  <c r="M3453" i="2"/>
  <c r="N3452" i="2"/>
  <c r="M3452" i="2"/>
  <c r="N3451" i="2"/>
  <c r="M3451" i="2"/>
  <c r="N3450" i="2"/>
  <c r="M3450" i="2"/>
  <c r="N3449" i="2"/>
  <c r="M3449" i="2"/>
  <c r="N3448" i="2"/>
  <c r="M3448" i="2"/>
  <c r="N3447" i="2"/>
  <c r="M3447" i="2"/>
  <c r="N3446" i="2"/>
  <c r="M3446" i="2"/>
  <c r="N3445" i="2"/>
  <c r="M3445" i="2"/>
  <c r="N3444" i="2"/>
  <c r="M3444" i="2"/>
  <c r="N3443" i="2"/>
  <c r="M3443" i="2"/>
  <c r="N3442" i="2"/>
  <c r="M3442" i="2"/>
  <c r="N3441" i="2"/>
  <c r="M3441" i="2"/>
  <c r="N3440" i="2"/>
  <c r="M3440" i="2"/>
  <c r="N3439" i="2"/>
  <c r="M3439" i="2"/>
  <c r="N3438" i="2"/>
  <c r="M3438" i="2"/>
  <c r="N3437" i="2"/>
  <c r="M3437" i="2"/>
  <c r="N3436" i="2"/>
  <c r="M3436" i="2"/>
  <c r="N3435" i="2"/>
  <c r="M3435" i="2"/>
  <c r="N3434" i="2"/>
  <c r="M3434" i="2"/>
  <c r="N3433" i="2"/>
  <c r="M3433" i="2"/>
  <c r="N3432" i="2"/>
  <c r="M3432" i="2"/>
  <c r="N3431" i="2"/>
  <c r="M3431" i="2"/>
  <c r="N3430" i="2"/>
  <c r="M3430" i="2"/>
  <c r="N3429" i="2"/>
  <c r="M3429" i="2"/>
  <c r="N3428" i="2"/>
  <c r="M3428" i="2"/>
  <c r="N3427" i="2"/>
  <c r="M3427" i="2"/>
  <c r="N3426" i="2"/>
  <c r="M3426" i="2"/>
  <c r="N3425" i="2"/>
  <c r="M3425" i="2"/>
  <c r="N3424" i="2"/>
  <c r="M3424" i="2"/>
  <c r="N3423" i="2"/>
  <c r="M3423" i="2"/>
  <c r="N3422" i="2"/>
  <c r="M3422" i="2"/>
  <c r="N3421" i="2"/>
  <c r="M3421" i="2"/>
  <c r="N3420" i="2"/>
  <c r="M3420" i="2"/>
  <c r="N3419" i="2"/>
  <c r="M3419" i="2"/>
  <c r="N3418" i="2"/>
  <c r="M3418" i="2"/>
  <c r="N3417" i="2"/>
  <c r="M3417" i="2"/>
  <c r="N3416" i="2"/>
  <c r="M3416" i="2"/>
  <c r="N3415" i="2"/>
  <c r="M3415" i="2"/>
  <c r="N3414" i="2"/>
  <c r="M3414" i="2"/>
  <c r="N3413" i="2"/>
  <c r="M3413" i="2"/>
  <c r="N3412" i="2"/>
  <c r="M3412" i="2"/>
  <c r="N3411" i="2"/>
  <c r="M3411" i="2"/>
  <c r="N3410" i="2"/>
  <c r="M3410" i="2"/>
  <c r="N3409" i="2"/>
  <c r="M3409" i="2"/>
  <c r="N3408" i="2"/>
  <c r="M3408" i="2"/>
  <c r="N3407" i="2"/>
  <c r="M3407" i="2"/>
  <c r="N3406" i="2"/>
  <c r="M3406" i="2"/>
  <c r="N3405" i="2"/>
  <c r="M3405" i="2"/>
  <c r="N3404" i="2"/>
  <c r="M3404" i="2"/>
  <c r="N3403" i="2"/>
  <c r="M3403" i="2"/>
  <c r="N3402" i="2"/>
  <c r="M3402" i="2"/>
  <c r="N3401" i="2"/>
  <c r="M3401" i="2"/>
  <c r="N3400" i="2"/>
  <c r="M3400" i="2"/>
  <c r="N3399" i="2"/>
  <c r="M3399" i="2"/>
  <c r="N3398" i="2"/>
  <c r="M3398" i="2"/>
  <c r="N3397" i="2"/>
  <c r="M3397" i="2"/>
  <c r="N3396" i="2"/>
  <c r="M3396" i="2"/>
  <c r="N3395" i="2"/>
  <c r="M3395" i="2"/>
  <c r="N3394" i="2"/>
  <c r="M3394" i="2"/>
  <c r="N3393" i="2"/>
  <c r="M3393" i="2"/>
  <c r="N3392" i="2"/>
  <c r="M3392" i="2"/>
  <c r="N3391" i="2"/>
  <c r="M3391" i="2"/>
  <c r="N3390" i="2"/>
  <c r="M3390" i="2"/>
  <c r="N3389" i="2"/>
  <c r="M3389" i="2"/>
  <c r="N3388" i="2"/>
  <c r="M3388" i="2"/>
  <c r="N3387" i="2"/>
  <c r="M3387" i="2"/>
  <c r="N3386" i="2"/>
  <c r="M3386" i="2"/>
  <c r="N3385" i="2"/>
  <c r="M3385" i="2"/>
  <c r="N3384" i="2"/>
  <c r="M3384" i="2"/>
  <c r="N3383" i="2"/>
  <c r="M3383" i="2"/>
  <c r="N3382" i="2"/>
  <c r="M3382" i="2"/>
  <c r="N3381" i="2"/>
  <c r="M3381" i="2"/>
  <c r="N3380" i="2"/>
  <c r="M3380" i="2"/>
  <c r="N3379" i="2"/>
  <c r="M3379" i="2"/>
  <c r="N3378" i="2"/>
  <c r="M3378" i="2"/>
  <c r="N3377" i="2"/>
  <c r="M3377" i="2"/>
  <c r="N3376" i="2"/>
  <c r="M3376" i="2"/>
  <c r="N3375" i="2"/>
  <c r="M3375" i="2"/>
  <c r="N3374" i="2"/>
  <c r="M3374" i="2"/>
  <c r="N3373" i="2"/>
  <c r="M3373" i="2"/>
  <c r="N3372" i="2"/>
  <c r="M3372" i="2"/>
  <c r="N3371" i="2"/>
  <c r="M3371" i="2"/>
  <c r="N3370" i="2"/>
  <c r="M3370" i="2"/>
  <c r="N3369" i="2"/>
  <c r="M3369" i="2"/>
  <c r="N3368" i="2"/>
  <c r="M3368" i="2"/>
  <c r="N3367" i="2"/>
  <c r="M3367" i="2"/>
  <c r="N3366" i="2"/>
  <c r="M3366" i="2"/>
  <c r="N3365" i="2"/>
  <c r="M3365" i="2"/>
  <c r="N3364" i="2"/>
  <c r="M3364" i="2"/>
  <c r="N3363" i="2"/>
  <c r="M3363" i="2"/>
  <c r="N3362" i="2"/>
  <c r="M3362" i="2"/>
  <c r="N3361" i="2"/>
  <c r="M3361" i="2"/>
  <c r="N3360" i="2"/>
  <c r="M3360" i="2"/>
  <c r="N3359" i="2"/>
  <c r="M3359" i="2"/>
  <c r="N3358" i="2"/>
  <c r="M3358" i="2"/>
  <c r="N3357" i="2"/>
  <c r="M3357" i="2"/>
  <c r="N3356" i="2"/>
  <c r="M3356" i="2"/>
  <c r="N3355" i="2"/>
  <c r="M3355" i="2"/>
  <c r="N3354" i="2"/>
  <c r="M3354" i="2"/>
  <c r="N3353" i="2"/>
  <c r="M3353" i="2"/>
  <c r="N3352" i="2"/>
  <c r="M3352" i="2"/>
  <c r="N3351" i="2"/>
  <c r="M3351" i="2"/>
  <c r="N3350" i="2"/>
  <c r="M3350" i="2"/>
  <c r="N3349" i="2"/>
  <c r="M3349" i="2"/>
  <c r="N3348" i="2"/>
  <c r="M3348" i="2"/>
  <c r="N3347" i="2"/>
  <c r="M3347" i="2"/>
  <c r="N3346" i="2"/>
  <c r="M3346" i="2"/>
  <c r="N3345" i="2"/>
  <c r="M3345" i="2"/>
  <c r="N3344" i="2"/>
  <c r="M3344" i="2"/>
  <c r="N3343" i="2"/>
  <c r="M3343" i="2"/>
  <c r="N3342" i="2"/>
  <c r="M3342" i="2"/>
  <c r="N3341" i="2"/>
  <c r="M3341" i="2"/>
  <c r="N3340" i="2"/>
  <c r="M3340" i="2"/>
  <c r="N3339" i="2"/>
  <c r="M3339" i="2"/>
  <c r="N3338" i="2"/>
  <c r="M3338" i="2"/>
  <c r="N3337" i="2"/>
  <c r="M3337" i="2"/>
  <c r="N3336" i="2"/>
  <c r="M3336" i="2"/>
  <c r="N3335" i="2"/>
  <c r="M3335" i="2"/>
  <c r="N3334" i="2"/>
  <c r="M3334" i="2"/>
  <c r="N3333" i="2"/>
  <c r="M3333" i="2"/>
  <c r="N3332" i="2"/>
  <c r="M3332" i="2"/>
  <c r="N3331" i="2"/>
  <c r="M3331" i="2"/>
  <c r="N3330" i="2"/>
  <c r="M3330" i="2"/>
  <c r="N3329" i="2"/>
  <c r="M3329" i="2"/>
  <c r="N3328" i="2"/>
  <c r="M3328" i="2"/>
  <c r="N3327" i="2"/>
  <c r="M3327" i="2"/>
  <c r="N3326" i="2"/>
  <c r="M3326" i="2"/>
  <c r="N3325" i="2"/>
  <c r="M3325" i="2"/>
  <c r="N3324" i="2"/>
  <c r="M3324" i="2"/>
  <c r="N3323" i="2"/>
  <c r="M3323" i="2"/>
  <c r="N3322" i="2"/>
  <c r="M3322" i="2"/>
  <c r="N3321" i="2"/>
  <c r="M3321" i="2"/>
  <c r="N3320" i="2"/>
  <c r="M3320" i="2"/>
  <c r="N3319" i="2"/>
  <c r="M3319" i="2"/>
  <c r="N3318" i="2"/>
  <c r="M3318" i="2"/>
  <c r="N3317" i="2"/>
  <c r="M3317" i="2"/>
  <c r="N3316" i="2"/>
  <c r="M3316" i="2"/>
  <c r="N3315" i="2"/>
  <c r="M3315" i="2"/>
  <c r="N3314" i="2"/>
  <c r="M3314" i="2"/>
  <c r="N3313" i="2"/>
  <c r="M3313" i="2"/>
  <c r="N3312" i="2"/>
  <c r="M3312" i="2"/>
  <c r="N3311" i="2"/>
  <c r="M3311" i="2"/>
  <c r="N3310" i="2"/>
  <c r="M3310" i="2"/>
  <c r="N3309" i="2"/>
  <c r="M3309" i="2"/>
  <c r="N3308" i="2"/>
  <c r="M3308" i="2"/>
  <c r="N3307" i="2"/>
  <c r="M3307" i="2"/>
  <c r="N3306" i="2"/>
  <c r="M3306" i="2"/>
  <c r="N3305" i="2"/>
  <c r="M3305" i="2"/>
  <c r="N3304" i="2"/>
  <c r="M3304" i="2"/>
  <c r="N3303" i="2"/>
  <c r="M3303" i="2"/>
  <c r="N3302" i="2"/>
  <c r="M3302" i="2"/>
  <c r="N3301" i="2"/>
  <c r="M3301" i="2"/>
  <c r="N3300" i="2"/>
  <c r="M3300" i="2"/>
  <c r="N3299" i="2"/>
  <c r="M3299" i="2"/>
  <c r="N3298" i="2"/>
  <c r="M3298" i="2"/>
  <c r="N3297" i="2"/>
  <c r="M3297" i="2"/>
  <c r="N3296" i="2"/>
  <c r="M3296" i="2"/>
  <c r="N3295" i="2"/>
  <c r="M3295" i="2"/>
  <c r="N3294" i="2"/>
  <c r="M3294" i="2"/>
  <c r="N3293" i="2"/>
  <c r="M3293" i="2"/>
  <c r="N3292" i="2"/>
  <c r="M3292" i="2"/>
  <c r="N3291" i="2"/>
  <c r="M3291" i="2"/>
  <c r="N3290" i="2"/>
  <c r="M3290" i="2"/>
  <c r="N3289" i="2"/>
  <c r="M3289" i="2"/>
  <c r="N3288" i="2"/>
  <c r="M3288" i="2"/>
  <c r="N3287" i="2"/>
  <c r="M3287" i="2"/>
  <c r="N3286" i="2"/>
  <c r="M3286" i="2"/>
  <c r="N3285" i="2"/>
  <c r="M3285" i="2"/>
  <c r="N3284" i="2"/>
  <c r="M3284" i="2"/>
  <c r="N3283" i="2"/>
  <c r="M3283" i="2"/>
  <c r="N3282" i="2"/>
  <c r="M3282" i="2"/>
  <c r="N3281" i="2"/>
  <c r="M3281" i="2"/>
  <c r="N3280" i="2"/>
  <c r="M3280" i="2"/>
  <c r="N3279" i="2"/>
  <c r="M3279" i="2"/>
  <c r="N3278" i="2"/>
  <c r="M3278" i="2"/>
  <c r="N3277" i="2"/>
  <c r="M3277" i="2"/>
  <c r="N3276" i="2"/>
  <c r="M3276" i="2"/>
  <c r="N3275" i="2"/>
  <c r="M3275" i="2"/>
  <c r="N3274" i="2"/>
  <c r="M3274" i="2"/>
  <c r="N3273" i="2"/>
  <c r="M3273" i="2"/>
  <c r="N3272" i="2"/>
  <c r="M3272" i="2"/>
  <c r="N3271" i="2"/>
  <c r="M3271" i="2"/>
  <c r="N3270" i="2"/>
  <c r="M3270" i="2"/>
  <c r="N3269" i="2"/>
  <c r="M3269" i="2"/>
  <c r="N3268" i="2"/>
  <c r="M3268" i="2"/>
  <c r="N3267" i="2"/>
  <c r="M3267" i="2"/>
  <c r="N3266" i="2"/>
  <c r="M3266" i="2"/>
  <c r="N3265" i="2"/>
  <c r="M3265" i="2"/>
  <c r="N3264" i="2"/>
  <c r="M3264" i="2"/>
  <c r="N3263" i="2"/>
  <c r="M3263" i="2"/>
  <c r="N3262" i="2"/>
  <c r="M3262" i="2"/>
  <c r="N3261" i="2"/>
  <c r="M3261" i="2"/>
  <c r="N3260" i="2"/>
  <c r="M3260" i="2"/>
  <c r="N3259" i="2"/>
  <c r="M3259" i="2"/>
  <c r="N3258" i="2"/>
  <c r="M3258" i="2"/>
  <c r="N3257" i="2"/>
  <c r="M3257" i="2"/>
  <c r="N3256" i="2"/>
  <c r="M3256" i="2"/>
  <c r="N3255" i="2"/>
  <c r="M3255" i="2"/>
  <c r="N3254" i="2"/>
  <c r="M3254" i="2"/>
  <c r="N3253" i="2"/>
  <c r="M3253" i="2"/>
  <c r="N3252" i="2"/>
  <c r="M3252" i="2"/>
  <c r="N3251" i="2"/>
  <c r="M3251" i="2"/>
  <c r="N3250" i="2"/>
  <c r="M3250" i="2"/>
  <c r="N3249" i="2"/>
  <c r="M3249" i="2"/>
  <c r="N3248" i="2"/>
  <c r="M3248" i="2"/>
  <c r="N3247" i="2"/>
  <c r="M3247" i="2"/>
  <c r="N3246" i="2"/>
  <c r="M3246" i="2"/>
  <c r="N3245" i="2"/>
  <c r="M3245" i="2"/>
  <c r="N3244" i="2"/>
  <c r="M3244" i="2"/>
  <c r="N3243" i="2"/>
  <c r="M3243" i="2"/>
  <c r="N3242" i="2"/>
  <c r="M3242" i="2"/>
  <c r="N3241" i="2"/>
  <c r="M3241" i="2"/>
  <c r="N3240" i="2"/>
  <c r="M3240" i="2"/>
  <c r="N3239" i="2"/>
  <c r="M3239" i="2"/>
  <c r="N3238" i="2"/>
  <c r="M3238" i="2"/>
  <c r="N3237" i="2"/>
  <c r="M3237" i="2"/>
  <c r="N3236" i="2"/>
  <c r="M3236" i="2"/>
  <c r="N3235" i="2"/>
  <c r="M3235" i="2"/>
  <c r="N3234" i="2"/>
  <c r="M3234" i="2"/>
  <c r="N3233" i="2"/>
  <c r="M3233" i="2"/>
  <c r="N3232" i="2"/>
  <c r="M3232" i="2"/>
  <c r="N3231" i="2"/>
  <c r="M3231" i="2"/>
  <c r="N3230" i="2"/>
  <c r="M3230" i="2"/>
  <c r="N3229" i="2"/>
  <c r="M3229" i="2"/>
  <c r="N3228" i="2"/>
  <c r="M3228" i="2"/>
  <c r="N3227" i="2"/>
  <c r="M3227" i="2"/>
  <c r="N3226" i="2"/>
  <c r="M3226" i="2"/>
  <c r="N3225" i="2"/>
  <c r="M3225" i="2"/>
  <c r="N3224" i="2"/>
  <c r="M3224" i="2"/>
  <c r="N3223" i="2"/>
  <c r="M3223" i="2"/>
  <c r="N3222" i="2"/>
  <c r="M3222" i="2"/>
  <c r="N3221" i="2"/>
  <c r="M3221" i="2"/>
  <c r="N3220" i="2"/>
  <c r="M3220" i="2"/>
  <c r="N3219" i="2"/>
  <c r="M3219" i="2"/>
  <c r="N3218" i="2"/>
  <c r="M3218" i="2"/>
  <c r="N3217" i="2"/>
  <c r="M3217" i="2"/>
  <c r="N3216" i="2"/>
  <c r="M3216" i="2"/>
  <c r="N3215" i="2"/>
  <c r="M3215" i="2"/>
  <c r="N3214" i="2"/>
  <c r="M3214" i="2"/>
  <c r="N3213" i="2"/>
  <c r="M3213" i="2"/>
  <c r="N3212" i="2"/>
  <c r="M3212" i="2"/>
  <c r="N3211" i="2"/>
  <c r="M3211" i="2"/>
  <c r="N3210" i="2"/>
  <c r="M3210" i="2"/>
  <c r="N3209" i="2"/>
  <c r="M3209" i="2"/>
  <c r="N3208" i="2"/>
  <c r="M3208" i="2"/>
  <c r="N3207" i="2"/>
  <c r="M3207" i="2"/>
  <c r="N3206" i="2"/>
  <c r="M3206" i="2"/>
  <c r="N3205" i="2"/>
  <c r="M3205" i="2"/>
  <c r="N3204" i="2"/>
  <c r="M3204" i="2"/>
  <c r="N3203" i="2"/>
  <c r="M3203" i="2"/>
  <c r="N3202" i="2"/>
  <c r="M3202" i="2"/>
  <c r="N3201" i="2"/>
  <c r="M3201" i="2"/>
  <c r="N3200" i="2"/>
  <c r="M3200" i="2"/>
  <c r="N3199" i="2"/>
  <c r="M3199" i="2"/>
  <c r="N3198" i="2"/>
  <c r="M3198" i="2"/>
  <c r="N3197" i="2"/>
  <c r="M3197" i="2"/>
  <c r="N3196" i="2"/>
  <c r="M3196" i="2"/>
  <c r="N3195" i="2"/>
  <c r="M3195" i="2"/>
  <c r="N3194" i="2"/>
  <c r="M3194" i="2"/>
  <c r="N3193" i="2"/>
  <c r="M3193" i="2"/>
  <c r="N3192" i="2"/>
  <c r="M3192" i="2"/>
  <c r="N3191" i="2"/>
  <c r="M3191" i="2"/>
  <c r="N3190" i="2"/>
  <c r="M3190" i="2"/>
  <c r="N3189" i="2"/>
  <c r="M3189" i="2"/>
  <c r="N3188" i="2"/>
  <c r="M3188" i="2"/>
  <c r="N3187" i="2"/>
  <c r="M3187" i="2"/>
  <c r="N3186" i="2"/>
  <c r="M3186" i="2"/>
  <c r="N3185" i="2"/>
  <c r="M3185" i="2"/>
  <c r="N3184" i="2"/>
  <c r="M3184" i="2"/>
  <c r="N3183" i="2"/>
  <c r="M3183" i="2"/>
  <c r="N3182" i="2"/>
  <c r="M3182" i="2"/>
  <c r="N3181" i="2"/>
  <c r="M3181" i="2"/>
  <c r="N3180" i="2"/>
  <c r="M3180" i="2"/>
  <c r="N3179" i="2"/>
  <c r="M3179" i="2"/>
  <c r="N3178" i="2"/>
  <c r="M3178" i="2"/>
  <c r="N3177" i="2"/>
  <c r="M3177" i="2"/>
  <c r="N3176" i="2"/>
  <c r="M3176" i="2"/>
  <c r="N3175" i="2"/>
  <c r="M3175" i="2"/>
  <c r="N3174" i="2"/>
  <c r="M3174" i="2"/>
  <c r="N3173" i="2"/>
  <c r="M3173" i="2"/>
  <c r="N3172" i="2"/>
  <c r="M3172" i="2"/>
  <c r="N3171" i="2"/>
  <c r="M3171" i="2"/>
  <c r="N3170" i="2"/>
  <c r="M3170" i="2"/>
  <c r="N3169" i="2"/>
  <c r="M3169" i="2"/>
  <c r="N3168" i="2"/>
  <c r="M3168" i="2"/>
  <c r="N3167" i="2"/>
  <c r="M3167" i="2"/>
  <c r="N3166" i="2"/>
  <c r="M3166" i="2"/>
  <c r="N3165" i="2"/>
  <c r="M3165" i="2"/>
  <c r="N3164" i="2"/>
  <c r="M3164" i="2"/>
  <c r="N3163" i="2"/>
  <c r="M3163" i="2"/>
  <c r="N3162" i="2"/>
  <c r="M3162" i="2"/>
  <c r="N3161" i="2"/>
  <c r="M3161" i="2"/>
  <c r="N3160" i="2"/>
  <c r="M3160" i="2"/>
  <c r="N3159" i="2"/>
  <c r="M3159" i="2"/>
  <c r="N3158" i="2"/>
  <c r="M3158" i="2"/>
  <c r="N3157" i="2"/>
  <c r="M3157" i="2"/>
  <c r="N3156" i="2"/>
  <c r="M3156" i="2"/>
  <c r="N3155" i="2"/>
  <c r="M3155" i="2"/>
  <c r="N3154" i="2"/>
  <c r="M3154" i="2"/>
  <c r="N3153" i="2"/>
  <c r="M3153" i="2"/>
  <c r="N3152" i="2"/>
  <c r="M3152" i="2"/>
  <c r="N3151" i="2"/>
  <c r="M3151" i="2"/>
  <c r="N3150" i="2"/>
  <c r="M3150" i="2"/>
  <c r="N3149" i="2"/>
  <c r="M3149" i="2"/>
  <c r="N3148" i="2"/>
  <c r="M3148" i="2"/>
  <c r="N3147" i="2"/>
  <c r="M3147" i="2"/>
  <c r="N3146" i="2"/>
  <c r="M3146" i="2"/>
  <c r="N3145" i="2"/>
  <c r="M3145" i="2"/>
  <c r="N3144" i="2"/>
  <c r="M3144" i="2"/>
  <c r="N3143" i="2"/>
  <c r="M3143" i="2"/>
  <c r="N3142" i="2"/>
  <c r="M3142" i="2"/>
  <c r="N3141" i="2"/>
  <c r="M3141" i="2"/>
  <c r="N3140" i="2"/>
  <c r="M3140" i="2"/>
  <c r="N3139" i="2"/>
  <c r="M3139" i="2"/>
  <c r="N3138" i="2"/>
  <c r="M3138" i="2"/>
  <c r="N3137" i="2"/>
  <c r="M3137" i="2"/>
  <c r="N3136" i="2"/>
  <c r="M3136" i="2"/>
  <c r="N3135" i="2"/>
  <c r="M3135" i="2"/>
  <c r="N3134" i="2"/>
  <c r="M3134" i="2"/>
  <c r="N3133" i="2"/>
  <c r="M3133" i="2"/>
  <c r="N3132" i="2"/>
  <c r="M3132" i="2"/>
  <c r="N3131" i="2"/>
  <c r="M3131" i="2"/>
  <c r="N3130" i="2"/>
  <c r="M3130" i="2"/>
  <c r="N3129" i="2"/>
  <c r="M3129" i="2"/>
  <c r="N3128" i="2"/>
  <c r="M3128" i="2"/>
  <c r="N3127" i="2"/>
  <c r="M3127" i="2"/>
  <c r="N3126" i="2"/>
  <c r="M3126" i="2"/>
  <c r="N3125" i="2"/>
  <c r="M3125" i="2"/>
  <c r="N3124" i="2"/>
  <c r="M3124" i="2"/>
  <c r="N3123" i="2"/>
  <c r="M3123" i="2"/>
  <c r="N3122" i="2"/>
  <c r="M3122" i="2"/>
  <c r="N3121" i="2"/>
  <c r="M3121" i="2"/>
  <c r="N3120" i="2"/>
  <c r="M3120" i="2"/>
  <c r="N3119" i="2"/>
  <c r="M3119" i="2"/>
  <c r="N3118" i="2"/>
  <c r="M3118" i="2"/>
  <c r="N3117" i="2"/>
  <c r="M3117" i="2"/>
  <c r="N3116" i="2"/>
  <c r="M3116" i="2"/>
  <c r="N3115" i="2"/>
  <c r="M3115" i="2"/>
  <c r="N3114" i="2"/>
  <c r="M3114" i="2"/>
  <c r="N3113" i="2"/>
  <c r="M3113" i="2"/>
  <c r="N3112" i="2"/>
  <c r="M3112" i="2"/>
  <c r="N3111" i="2"/>
  <c r="M3111" i="2"/>
  <c r="N3110" i="2"/>
  <c r="M3110" i="2"/>
  <c r="N3109" i="2"/>
  <c r="M3109" i="2"/>
  <c r="N3108" i="2"/>
  <c r="M3108" i="2"/>
  <c r="N3107" i="2"/>
  <c r="M3107" i="2"/>
  <c r="N3106" i="2"/>
  <c r="M3106" i="2"/>
  <c r="N3105" i="2"/>
  <c r="M3105" i="2"/>
  <c r="N3104" i="2"/>
  <c r="M3104" i="2"/>
  <c r="N3103" i="2"/>
  <c r="M3103" i="2"/>
  <c r="N3102" i="2"/>
  <c r="M3102" i="2"/>
  <c r="N3101" i="2"/>
  <c r="M3101" i="2"/>
  <c r="N3100" i="2"/>
  <c r="M3100" i="2"/>
  <c r="N3099" i="2"/>
  <c r="M3099" i="2"/>
  <c r="N3098" i="2"/>
  <c r="M3098" i="2"/>
  <c r="N3097" i="2"/>
  <c r="M3097" i="2"/>
  <c r="N3096" i="2"/>
  <c r="M3096" i="2"/>
  <c r="N3095" i="2"/>
  <c r="M3095" i="2"/>
  <c r="N3094" i="2"/>
  <c r="M3094" i="2"/>
  <c r="N3093" i="2"/>
  <c r="M3093" i="2"/>
  <c r="N3092" i="2"/>
  <c r="M3092" i="2"/>
  <c r="N3091" i="2"/>
  <c r="M3091" i="2"/>
  <c r="N3090" i="2"/>
  <c r="M3090" i="2"/>
  <c r="N3089" i="2"/>
  <c r="M3089" i="2"/>
  <c r="N3088" i="2"/>
  <c r="M3088" i="2"/>
  <c r="N3087" i="2"/>
  <c r="M3087" i="2"/>
  <c r="N3086" i="2"/>
  <c r="M3086" i="2"/>
  <c r="N3085" i="2"/>
  <c r="M3085" i="2"/>
  <c r="N3084" i="2"/>
  <c r="M3084" i="2"/>
  <c r="N3083" i="2"/>
  <c r="M3083" i="2"/>
  <c r="N3082" i="2"/>
  <c r="M3082" i="2"/>
  <c r="N3081" i="2"/>
  <c r="M3081" i="2"/>
  <c r="N3080" i="2"/>
  <c r="M3080" i="2"/>
  <c r="N3079" i="2"/>
  <c r="M3079" i="2"/>
  <c r="N3078" i="2"/>
  <c r="M3078" i="2"/>
  <c r="N3077" i="2"/>
  <c r="M3077" i="2"/>
  <c r="N3076" i="2"/>
  <c r="M3076" i="2"/>
  <c r="N3075" i="2"/>
  <c r="M3075" i="2"/>
  <c r="N3074" i="2"/>
  <c r="M3074" i="2"/>
  <c r="N3073" i="2"/>
  <c r="M3073" i="2"/>
  <c r="N3072" i="2"/>
  <c r="M3072" i="2"/>
  <c r="N3071" i="2"/>
  <c r="M3071" i="2"/>
  <c r="N3070" i="2"/>
  <c r="M3070" i="2"/>
  <c r="N3069" i="2"/>
  <c r="M3069" i="2"/>
  <c r="N3068" i="2"/>
  <c r="M3068" i="2"/>
  <c r="N3067" i="2"/>
  <c r="M3067" i="2"/>
  <c r="N3066" i="2"/>
  <c r="M3066" i="2"/>
  <c r="N3065" i="2"/>
  <c r="M3065" i="2"/>
  <c r="N3064" i="2"/>
  <c r="M3064" i="2"/>
  <c r="N3063" i="2"/>
  <c r="M3063" i="2"/>
  <c r="N3062" i="2"/>
  <c r="M3062" i="2"/>
  <c r="N3061" i="2"/>
  <c r="M3061" i="2"/>
  <c r="N3060" i="2"/>
  <c r="M3060" i="2"/>
  <c r="N3059" i="2"/>
  <c r="M3059" i="2"/>
  <c r="N3058" i="2"/>
  <c r="M3058" i="2"/>
  <c r="N3057" i="2"/>
  <c r="M3057" i="2"/>
  <c r="N3056" i="2"/>
  <c r="M3056" i="2"/>
  <c r="N3055" i="2"/>
  <c r="M3055" i="2"/>
  <c r="N3054" i="2"/>
  <c r="M3054" i="2"/>
  <c r="N3053" i="2"/>
  <c r="M3053" i="2"/>
  <c r="N3052" i="2"/>
  <c r="M3052" i="2"/>
  <c r="N3051" i="2"/>
  <c r="M3051" i="2"/>
  <c r="N3050" i="2"/>
  <c r="M3050" i="2"/>
  <c r="N3049" i="2"/>
  <c r="M3049" i="2"/>
  <c r="N3048" i="2"/>
  <c r="M3048" i="2"/>
  <c r="N3047" i="2"/>
  <c r="M3047" i="2"/>
  <c r="N3046" i="2"/>
  <c r="M3046" i="2"/>
  <c r="N3045" i="2"/>
  <c r="M3045" i="2"/>
  <c r="N3044" i="2"/>
  <c r="M3044" i="2"/>
  <c r="N3043" i="2"/>
  <c r="M3043" i="2"/>
  <c r="N3042" i="2"/>
  <c r="M3042" i="2"/>
  <c r="N3041" i="2"/>
  <c r="M3041" i="2"/>
  <c r="N3040" i="2"/>
  <c r="M3040" i="2"/>
  <c r="N3039" i="2"/>
  <c r="M3039" i="2"/>
  <c r="N3038" i="2"/>
  <c r="M3038" i="2"/>
  <c r="N3037" i="2"/>
  <c r="M3037" i="2"/>
  <c r="N3036" i="2"/>
  <c r="M3036" i="2"/>
  <c r="N3035" i="2"/>
  <c r="M3035" i="2"/>
  <c r="N3034" i="2"/>
  <c r="M3034" i="2"/>
  <c r="N3033" i="2"/>
  <c r="M3033" i="2"/>
  <c r="N3032" i="2"/>
  <c r="M3032" i="2"/>
  <c r="N3031" i="2"/>
  <c r="M3031" i="2"/>
  <c r="N3030" i="2"/>
  <c r="M3030" i="2"/>
  <c r="N3029" i="2"/>
  <c r="M3029" i="2"/>
  <c r="N3028" i="2"/>
  <c r="M3028" i="2"/>
  <c r="N3027" i="2"/>
  <c r="M3027" i="2"/>
  <c r="N3026" i="2"/>
  <c r="M3026" i="2"/>
  <c r="N3025" i="2"/>
  <c r="M3025" i="2"/>
  <c r="N3024" i="2"/>
  <c r="M3024" i="2"/>
  <c r="N3023" i="2"/>
  <c r="M3023" i="2"/>
  <c r="N3022" i="2"/>
  <c r="M3022" i="2"/>
  <c r="N3021" i="2"/>
  <c r="M3021" i="2"/>
  <c r="N3020" i="2"/>
  <c r="M3020" i="2"/>
  <c r="N3019" i="2"/>
  <c r="M3019" i="2"/>
  <c r="N3018" i="2"/>
  <c r="M3018" i="2"/>
  <c r="N3017" i="2"/>
  <c r="M3017" i="2"/>
  <c r="N3016" i="2"/>
  <c r="M3016" i="2"/>
  <c r="N3015" i="2"/>
  <c r="M3015" i="2"/>
  <c r="N3014" i="2"/>
  <c r="M3014" i="2"/>
  <c r="N3013" i="2"/>
  <c r="M3013" i="2"/>
  <c r="N3012" i="2"/>
  <c r="M3012" i="2"/>
  <c r="N3011" i="2"/>
  <c r="M3011" i="2"/>
  <c r="N3010" i="2"/>
  <c r="M3010" i="2"/>
  <c r="N3009" i="2"/>
  <c r="M3009" i="2"/>
  <c r="N3008" i="2"/>
  <c r="M3008" i="2"/>
  <c r="N3007" i="2"/>
  <c r="M3007" i="2"/>
  <c r="N3006" i="2"/>
  <c r="M3006" i="2"/>
  <c r="N3005" i="2"/>
  <c r="M3005" i="2"/>
  <c r="N3004" i="2"/>
  <c r="M3004" i="2"/>
  <c r="N3003" i="2"/>
  <c r="M3003" i="2"/>
  <c r="N3002" i="2"/>
  <c r="M3002" i="2"/>
  <c r="N3001" i="2"/>
  <c r="M3001" i="2"/>
  <c r="N3000" i="2"/>
  <c r="M3000" i="2"/>
  <c r="N2999" i="2"/>
  <c r="M2999" i="2"/>
  <c r="N2998" i="2"/>
  <c r="M2998" i="2"/>
  <c r="N2997" i="2"/>
  <c r="M2997" i="2"/>
  <c r="N2996" i="2"/>
  <c r="M2996" i="2"/>
  <c r="N2995" i="2"/>
  <c r="M2995" i="2"/>
  <c r="N2994" i="2"/>
  <c r="M2994" i="2"/>
  <c r="N2993" i="2"/>
  <c r="M2993" i="2"/>
  <c r="N2992" i="2"/>
  <c r="M2992" i="2"/>
  <c r="N2991" i="2"/>
  <c r="M2991" i="2"/>
  <c r="N2990" i="2"/>
  <c r="M2990" i="2"/>
  <c r="N2989" i="2"/>
  <c r="M2989" i="2"/>
  <c r="N2988" i="2"/>
  <c r="M2988" i="2"/>
  <c r="N2987" i="2"/>
  <c r="M2987" i="2"/>
  <c r="N2986" i="2"/>
  <c r="M2986" i="2"/>
  <c r="N2985" i="2"/>
  <c r="M2985" i="2"/>
  <c r="N2984" i="2"/>
  <c r="M2984" i="2"/>
  <c r="N2983" i="2"/>
  <c r="M2983" i="2"/>
  <c r="N2982" i="2"/>
  <c r="M2982" i="2"/>
  <c r="N2981" i="2"/>
  <c r="M2981" i="2"/>
  <c r="N2980" i="2"/>
  <c r="M2980" i="2"/>
  <c r="N2979" i="2"/>
  <c r="M2979" i="2"/>
  <c r="N2978" i="2"/>
  <c r="M2978" i="2"/>
  <c r="N2977" i="2"/>
  <c r="M2977" i="2"/>
  <c r="N2976" i="2"/>
  <c r="M2976" i="2"/>
  <c r="N2975" i="2"/>
  <c r="M2975" i="2"/>
  <c r="N2974" i="2"/>
  <c r="M2974" i="2"/>
  <c r="N2973" i="2"/>
  <c r="M2973" i="2"/>
  <c r="N2972" i="2"/>
  <c r="M2972" i="2"/>
  <c r="N2971" i="2"/>
  <c r="M2971" i="2"/>
  <c r="N2970" i="2"/>
  <c r="M2970" i="2"/>
  <c r="N2969" i="2"/>
  <c r="M2969" i="2"/>
  <c r="N2968" i="2"/>
  <c r="M2968" i="2"/>
  <c r="N2967" i="2"/>
  <c r="M2967" i="2"/>
  <c r="N2966" i="2"/>
  <c r="M2966" i="2"/>
  <c r="N2965" i="2"/>
  <c r="M2965" i="2"/>
  <c r="N2964" i="2"/>
  <c r="M2964" i="2"/>
  <c r="N2963" i="2"/>
  <c r="M2963" i="2"/>
  <c r="N2962" i="2"/>
  <c r="M2962" i="2"/>
  <c r="N2961" i="2"/>
  <c r="M2961" i="2"/>
  <c r="N2960" i="2"/>
  <c r="M2960" i="2"/>
  <c r="N2959" i="2"/>
  <c r="M2959" i="2"/>
  <c r="N2958" i="2"/>
  <c r="M2958" i="2"/>
  <c r="N2957" i="2"/>
  <c r="M2957" i="2"/>
  <c r="N2956" i="2"/>
  <c r="M2956" i="2"/>
  <c r="N2955" i="2"/>
  <c r="M2955" i="2"/>
  <c r="N2954" i="2"/>
  <c r="M2954" i="2"/>
  <c r="N2953" i="2"/>
  <c r="M2953" i="2"/>
  <c r="N2952" i="2"/>
  <c r="M2952" i="2"/>
  <c r="N2951" i="2"/>
  <c r="M2951" i="2"/>
  <c r="N2950" i="2"/>
  <c r="M2950" i="2"/>
  <c r="N2949" i="2"/>
  <c r="M2949" i="2"/>
  <c r="N2948" i="2"/>
  <c r="M2948" i="2"/>
  <c r="N2947" i="2"/>
  <c r="M2947" i="2"/>
  <c r="N2946" i="2"/>
  <c r="M2946" i="2"/>
  <c r="N2945" i="2"/>
  <c r="M2945" i="2"/>
  <c r="N2944" i="2"/>
  <c r="M2944" i="2"/>
  <c r="N2943" i="2"/>
  <c r="M2943" i="2"/>
  <c r="N2942" i="2"/>
  <c r="M2942" i="2"/>
  <c r="N2941" i="2"/>
  <c r="M2941" i="2"/>
  <c r="N2940" i="2"/>
  <c r="M2940" i="2"/>
  <c r="N2939" i="2"/>
  <c r="M2939" i="2"/>
  <c r="N2938" i="2"/>
  <c r="M2938" i="2"/>
  <c r="N2937" i="2"/>
  <c r="M2937" i="2"/>
  <c r="N2936" i="2"/>
  <c r="M2936" i="2"/>
  <c r="N2935" i="2"/>
  <c r="M2935" i="2"/>
  <c r="N2934" i="2"/>
  <c r="M2934" i="2"/>
  <c r="N2933" i="2"/>
  <c r="M2933" i="2"/>
  <c r="N2932" i="2"/>
  <c r="M2932" i="2"/>
  <c r="N2931" i="2"/>
  <c r="M2931" i="2"/>
  <c r="N2930" i="2"/>
  <c r="M2930" i="2"/>
  <c r="N2929" i="2"/>
  <c r="M2929" i="2"/>
  <c r="N2928" i="2"/>
  <c r="M2928" i="2"/>
  <c r="N2927" i="2"/>
  <c r="M2927" i="2"/>
  <c r="N2926" i="2"/>
  <c r="M2926" i="2"/>
  <c r="N2925" i="2"/>
  <c r="M2925" i="2"/>
  <c r="N2924" i="2"/>
  <c r="M2924" i="2"/>
  <c r="N2923" i="2"/>
  <c r="M2923" i="2"/>
  <c r="N2922" i="2"/>
  <c r="M2922" i="2"/>
  <c r="N2921" i="2"/>
  <c r="M2921" i="2"/>
  <c r="N2920" i="2"/>
  <c r="M2920" i="2"/>
  <c r="N2919" i="2"/>
  <c r="M2919" i="2"/>
  <c r="N2918" i="2"/>
  <c r="M2918" i="2"/>
  <c r="N2917" i="2"/>
  <c r="M2917" i="2"/>
  <c r="N2916" i="2"/>
  <c r="M2916" i="2"/>
  <c r="N2915" i="2"/>
  <c r="M2915" i="2"/>
  <c r="N2914" i="2"/>
  <c r="M2914" i="2"/>
  <c r="N2913" i="2"/>
  <c r="M2913" i="2"/>
  <c r="N2912" i="2"/>
  <c r="M2912" i="2"/>
  <c r="N2911" i="2"/>
  <c r="M2911" i="2"/>
  <c r="N2910" i="2"/>
  <c r="M2910" i="2"/>
  <c r="N2909" i="2"/>
  <c r="M2909" i="2"/>
  <c r="N2908" i="2"/>
  <c r="M2908" i="2"/>
  <c r="N2907" i="2"/>
  <c r="M2907" i="2"/>
  <c r="N2906" i="2"/>
  <c r="M2906" i="2"/>
  <c r="N2905" i="2"/>
  <c r="M2905" i="2"/>
  <c r="N2904" i="2"/>
  <c r="M2904" i="2"/>
  <c r="N2903" i="2"/>
  <c r="M2903" i="2"/>
  <c r="N2902" i="2"/>
  <c r="M2902" i="2"/>
  <c r="N2901" i="2"/>
  <c r="M2901" i="2"/>
  <c r="N2900" i="2"/>
  <c r="M2900" i="2"/>
  <c r="N2899" i="2"/>
  <c r="M2899" i="2"/>
  <c r="N2898" i="2"/>
  <c r="M2898" i="2"/>
  <c r="N2897" i="2"/>
  <c r="M2897" i="2"/>
  <c r="N2896" i="2"/>
  <c r="M2896" i="2"/>
  <c r="N2895" i="2"/>
  <c r="M2895" i="2"/>
  <c r="N2894" i="2"/>
  <c r="M2894" i="2"/>
  <c r="N2893" i="2"/>
  <c r="M2893" i="2"/>
  <c r="N2892" i="2"/>
  <c r="M2892" i="2"/>
  <c r="N2891" i="2"/>
  <c r="M2891" i="2"/>
  <c r="N2890" i="2"/>
  <c r="M2890" i="2"/>
  <c r="N2889" i="2"/>
  <c r="M2889" i="2"/>
  <c r="N2888" i="2"/>
  <c r="M2888" i="2"/>
  <c r="N2887" i="2"/>
  <c r="M2887" i="2"/>
  <c r="N2886" i="2"/>
  <c r="M2886" i="2"/>
  <c r="N2885" i="2"/>
  <c r="M2885" i="2"/>
  <c r="N2884" i="2"/>
  <c r="M2884" i="2"/>
  <c r="N2883" i="2"/>
  <c r="M2883" i="2"/>
  <c r="N2882" i="2"/>
  <c r="M2882" i="2"/>
  <c r="N2881" i="2"/>
  <c r="M2881" i="2"/>
  <c r="N2880" i="2"/>
  <c r="M2880" i="2"/>
  <c r="N2879" i="2"/>
  <c r="M2879" i="2"/>
  <c r="N2878" i="2"/>
  <c r="M2878" i="2"/>
  <c r="N2877" i="2"/>
  <c r="M2877" i="2"/>
  <c r="N2876" i="2"/>
  <c r="M2876" i="2"/>
  <c r="N2875" i="2"/>
  <c r="M2875" i="2"/>
  <c r="N2874" i="2"/>
  <c r="M2874" i="2"/>
  <c r="N2873" i="2"/>
  <c r="M2873" i="2"/>
  <c r="N2872" i="2"/>
  <c r="M2872" i="2"/>
  <c r="N2871" i="2"/>
  <c r="M2871" i="2"/>
  <c r="N2870" i="2"/>
  <c r="M2870" i="2"/>
  <c r="N2869" i="2"/>
  <c r="M2869" i="2"/>
  <c r="N2868" i="2"/>
  <c r="M2868" i="2"/>
  <c r="N2867" i="2"/>
  <c r="M2867" i="2"/>
  <c r="N2866" i="2"/>
  <c r="M2866" i="2"/>
  <c r="N2865" i="2"/>
  <c r="M2865" i="2"/>
  <c r="N2864" i="2"/>
  <c r="M2864" i="2"/>
  <c r="N2863" i="2"/>
  <c r="M2863" i="2"/>
  <c r="N2862" i="2"/>
  <c r="M2862" i="2"/>
  <c r="N2861" i="2"/>
  <c r="M2861" i="2"/>
  <c r="N2860" i="2"/>
  <c r="M2860" i="2"/>
  <c r="N2859" i="2"/>
  <c r="M2859" i="2"/>
  <c r="N2858" i="2"/>
  <c r="M2858" i="2"/>
  <c r="N2857" i="2"/>
  <c r="M2857" i="2"/>
  <c r="N2856" i="2"/>
  <c r="M2856" i="2"/>
  <c r="N2855" i="2"/>
  <c r="M2855" i="2"/>
  <c r="N2854" i="2"/>
  <c r="M2854" i="2"/>
  <c r="N2853" i="2"/>
  <c r="M2853" i="2"/>
  <c r="N2852" i="2"/>
  <c r="M2852" i="2"/>
  <c r="N2851" i="2"/>
  <c r="M2851" i="2"/>
  <c r="N2850" i="2"/>
  <c r="M2850" i="2"/>
  <c r="N2849" i="2"/>
  <c r="M2849" i="2"/>
  <c r="N2848" i="2"/>
  <c r="M2848" i="2"/>
  <c r="N2847" i="2"/>
  <c r="M2847" i="2"/>
  <c r="N2846" i="2"/>
  <c r="M2846" i="2"/>
  <c r="N2845" i="2"/>
  <c r="M2845" i="2"/>
  <c r="N2844" i="2"/>
  <c r="M2844" i="2"/>
  <c r="N2843" i="2"/>
  <c r="M2843" i="2"/>
  <c r="N2842" i="2"/>
  <c r="M2842" i="2"/>
  <c r="N2841" i="2"/>
  <c r="M2841" i="2"/>
  <c r="N2840" i="2"/>
  <c r="M2840" i="2"/>
  <c r="N2839" i="2"/>
  <c r="M2839" i="2"/>
  <c r="N2838" i="2"/>
  <c r="M2838" i="2"/>
  <c r="N2837" i="2"/>
  <c r="M2837" i="2"/>
  <c r="N2836" i="2"/>
  <c r="M2836" i="2"/>
  <c r="N2835" i="2"/>
  <c r="M2835" i="2"/>
  <c r="N2834" i="2"/>
  <c r="M2834" i="2"/>
  <c r="N2833" i="2"/>
  <c r="M2833" i="2"/>
  <c r="N2832" i="2"/>
  <c r="M2832" i="2"/>
  <c r="N2831" i="2"/>
  <c r="M2831" i="2"/>
  <c r="N2830" i="2"/>
  <c r="M2830" i="2"/>
  <c r="N2829" i="2"/>
  <c r="M2829" i="2"/>
  <c r="N2828" i="2"/>
  <c r="M2828" i="2"/>
  <c r="N2827" i="2"/>
  <c r="M2827" i="2"/>
  <c r="N2826" i="2"/>
  <c r="M2826" i="2"/>
  <c r="N2825" i="2"/>
  <c r="M2825" i="2"/>
  <c r="N2824" i="2"/>
  <c r="M2824" i="2"/>
  <c r="N2823" i="2"/>
  <c r="M2823" i="2"/>
  <c r="N2822" i="2"/>
  <c r="M2822" i="2"/>
  <c r="N2821" i="2"/>
  <c r="M2821" i="2"/>
  <c r="N2820" i="2"/>
  <c r="M2820" i="2"/>
  <c r="N2819" i="2"/>
  <c r="M2819" i="2"/>
  <c r="N2818" i="2"/>
  <c r="M2818" i="2"/>
  <c r="N2817" i="2"/>
  <c r="M2817" i="2"/>
  <c r="N2816" i="2"/>
  <c r="M2816" i="2"/>
  <c r="N2815" i="2"/>
  <c r="M2815" i="2"/>
  <c r="N2814" i="2"/>
  <c r="M2814" i="2"/>
  <c r="N2813" i="2"/>
  <c r="M2813" i="2"/>
  <c r="N2812" i="2"/>
  <c r="M2812" i="2"/>
  <c r="N2811" i="2"/>
  <c r="M2811" i="2"/>
  <c r="N2810" i="2"/>
  <c r="M2810" i="2"/>
  <c r="N2809" i="2"/>
  <c r="M2809" i="2"/>
  <c r="N2808" i="2"/>
  <c r="M2808" i="2"/>
  <c r="N2807" i="2"/>
  <c r="M2807" i="2"/>
  <c r="N2806" i="2"/>
  <c r="M2806" i="2"/>
  <c r="N2805" i="2"/>
  <c r="M2805" i="2"/>
  <c r="N2804" i="2"/>
  <c r="M2804" i="2"/>
  <c r="N2803" i="2"/>
  <c r="M2803" i="2"/>
  <c r="N2802" i="2"/>
  <c r="M2802" i="2"/>
  <c r="N2801" i="2"/>
  <c r="M2801" i="2"/>
  <c r="N2800" i="2"/>
  <c r="M2800" i="2"/>
  <c r="N2799" i="2"/>
  <c r="M2799" i="2"/>
  <c r="N2798" i="2"/>
  <c r="M2798" i="2"/>
  <c r="N2797" i="2"/>
  <c r="M2797" i="2"/>
  <c r="N2796" i="2"/>
  <c r="M2796" i="2"/>
  <c r="N2795" i="2"/>
  <c r="M2795" i="2"/>
  <c r="N2794" i="2"/>
  <c r="M2794" i="2"/>
  <c r="N2793" i="2"/>
  <c r="M2793" i="2"/>
  <c r="N2792" i="2"/>
  <c r="M2792" i="2"/>
  <c r="N2791" i="2"/>
  <c r="M2791" i="2"/>
  <c r="N2790" i="2"/>
  <c r="M2790" i="2"/>
  <c r="N2789" i="2"/>
  <c r="M2789" i="2"/>
  <c r="N2788" i="2"/>
  <c r="M2788" i="2"/>
  <c r="N2787" i="2"/>
  <c r="M2787" i="2"/>
  <c r="N2786" i="2"/>
  <c r="M2786" i="2"/>
  <c r="N2785" i="2"/>
  <c r="M2785" i="2"/>
  <c r="N2784" i="2"/>
  <c r="M2784" i="2"/>
  <c r="N2783" i="2"/>
  <c r="M2783" i="2"/>
  <c r="N2782" i="2"/>
  <c r="M2782" i="2"/>
  <c r="N2781" i="2"/>
  <c r="M2781" i="2"/>
  <c r="N2780" i="2"/>
  <c r="M2780" i="2"/>
  <c r="N2779" i="2"/>
  <c r="M2779" i="2"/>
  <c r="N2778" i="2"/>
  <c r="M2778" i="2"/>
  <c r="N2777" i="2"/>
  <c r="M2777" i="2"/>
  <c r="N2776" i="2"/>
  <c r="M2776" i="2"/>
  <c r="N2775" i="2"/>
  <c r="M2775" i="2"/>
  <c r="N2774" i="2"/>
  <c r="M2774" i="2"/>
  <c r="N2773" i="2"/>
  <c r="M2773" i="2"/>
  <c r="N2772" i="2"/>
  <c r="M2772" i="2"/>
  <c r="N2771" i="2"/>
  <c r="M2771" i="2"/>
  <c r="N2770" i="2"/>
  <c r="M2770" i="2"/>
  <c r="N2769" i="2"/>
  <c r="M2769" i="2"/>
  <c r="N2768" i="2"/>
  <c r="M2768" i="2"/>
  <c r="N2767" i="2"/>
  <c r="M2767" i="2"/>
  <c r="N2766" i="2"/>
  <c r="M2766" i="2"/>
  <c r="N2765" i="2"/>
  <c r="M2765" i="2"/>
  <c r="N2764" i="2"/>
  <c r="M2764" i="2"/>
  <c r="N2763" i="2"/>
  <c r="M2763" i="2"/>
  <c r="N2762" i="2"/>
  <c r="M2762" i="2"/>
  <c r="N2761" i="2"/>
  <c r="M2761" i="2"/>
  <c r="N2760" i="2"/>
  <c r="M2760" i="2"/>
  <c r="N2759" i="2"/>
  <c r="M2759" i="2"/>
  <c r="N2758" i="2"/>
  <c r="M2758" i="2"/>
  <c r="N2757" i="2"/>
  <c r="M2757" i="2"/>
  <c r="N2756" i="2"/>
  <c r="M2756" i="2"/>
  <c r="N2755" i="2"/>
  <c r="M2755" i="2"/>
  <c r="N2754" i="2"/>
  <c r="M2754" i="2"/>
  <c r="N2753" i="2"/>
  <c r="M2753" i="2"/>
  <c r="N2752" i="2"/>
  <c r="M2752" i="2"/>
  <c r="N2751" i="2"/>
  <c r="M2751" i="2"/>
  <c r="N2750" i="2"/>
  <c r="M2750" i="2"/>
  <c r="N2749" i="2"/>
  <c r="M2749" i="2"/>
  <c r="N2748" i="2"/>
  <c r="M2748" i="2"/>
  <c r="N2747" i="2"/>
  <c r="M2747" i="2"/>
  <c r="N2746" i="2"/>
  <c r="M2746" i="2"/>
  <c r="N2745" i="2"/>
  <c r="M2745" i="2"/>
  <c r="N2744" i="2"/>
  <c r="M2744" i="2"/>
  <c r="N2743" i="2"/>
  <c r="M2743" i="2"/>
  <c r="N2742" i="2"/>
  <c r="M2742" i="2"/>
  <c r="N2741" i="2"/>
  <c r="M2741" i="2"/>
  <c r="N2740" i="2"/>
  <c r="M2740" i="2"/>
  <c r="N2739" i="2"/>
  <c r="M2739" i="2"/>
  <c r="N2738" i="2"/>
  <c r="M2738" i="2"/>
  <c r="N2737" i="2"/>
  <c r="M2737" i="2"/>
  <c r="N2736" i="2"/>
  <c r="M2736" i="2"/>
  <c r="N2735" i="2"/>
  <c r="M2735" i="2"/>
  <c r="N2734" i="2"/>
  <c r="M2734" i="2"/>
  <c r="N2733" i="2"/>
  <c r="M2733" i="2"/>
  <c r="N2732" i="2"/>
  <c r="M2732" i="2"/>
  <c r="N2731" i="2"/>
  <c r="M2731" i="2"/>
  <c r="N2730" i="2"/>
  <c r="M2730" i="2"/>
  <c r="N2729" i="2"/>
  <c r="M2729" i="2"/>
  <c r="N2728" i="2"/>
  <c r="M2728" i="2"/>
  <c r="N2727" i="2"/>
  <c r="M2727" i="2"/>
  <c r="N2726" i="2"/>
  <c r="M2726" i="2"/>
  <c r="N2725" i="2"/>
  <c r="M2725" i="2"/>
  <c r="N2724" i="2"/>
  <c r="M2724" i="2"/>
  <c r="N2723" i="2"/>
  <c r="M2723" i="2"/>
  <c r="N2722" i="2"/>
  <c r="M2722" i="2"/>
  <c r="N2721" i="2"/>
  <c r="M2721" i="2"/>
  <c r="N2720" i="2"/>
  <c r="M2720" i="2"/>
  <c r="N2719" i="2"/>
  <c r="M2719" i="2"/>
  <c r="N2718" i="2"/>
  <c r="M2718" i="2"/>
  <c r="N2717" i="2"/>
  <c r="M2717" i="2"/>
  <c r="N2716" i="2"/>
  <c r="M2716" i="2"/>
  <c r="N2715" i="2"/>
  <c r="M2715" i="2"/>
  <c r="N2714" i="2"/>
  <c r="M2714" i="2"/>
  <c r="N2713" i="2"/>
  <c r="M2713" i="2"/>
  <c r="N2712" i="2"/>
  <c r="M2712" i="2"/>
  <c r="N2711" i="2"/>
  <c r="M2711" i="2"/>
  <c r="N2710" i="2"/>
  <c r="M2710" i="2"/>
  <c r="N2709" i="2"/>
  <c r="M2709" i="2"/>
  <c r="N2708" i="2"/>
  <c r="M2708" i="2"/>
  <c r="N2707" i="2"/>
  <c r="M2707" i="2"/>
  <c r="N2706" i="2"/>
  <c r="M2706" i="2"/>
  <c r="N2705" i="2"/>
  <c r="M2705" i="2"/>
  <c r="N2704" i="2"/>
  <c r="M2704" i="2"/>
  <c r="N2703" i="2"/>
  <c r="M2703" i="2"/>
  <c r="N2702" i="2"/>
  <c r="M2702" i="2"/>
  <c r="N2701" i="2"/>
  <c r="M2701" i="2"/>
  <c r="N2700" i="2"/>
  <c r="M2700" i="2"/>
  <c r="N2699" i="2"/>
  <c r="M2699" i="2"/>
  <c r="N2698" i="2"/>
  <c r="M2698" i="2"/>
  <c r="N2697" i="2"/>
  <c r="M2697" i="2"/>
  <c r="N2696" i="2"/>
  <c r="M2696" i="2"/>
  <c r="N2695" i="2"/>
  <c r="M2695" i="2"/>
  <c r="N2694" i="2"/>
  <c r="M2694" i="2"/>
  <c r="N2693" i="2"/>
  <c r="M2693" i="2"/>
  <c r="N2692" i="2"/>
  <c r="M2692" i="2"/>
  <c r="N2691" i="2"/>
  <c r="M2691" i="2"/>
  <c r="N2690" i="2"/>
  <c r="M2690" i="2"/>
  <c r="N2689" i="2"/>
  <c r="M2689" i="2"/>
  <c r="N2688" i="2"/>
  <c r="M2688" i="2"/>
  <c r="N2687" i="2"/>
  <c r="M2687" i="2"/>
  <c r="N2686" i="2"/>
  <c r="M2686" i="2"/>
  <c r="N2685" i="2"/>
  <c r="M2685" i="2"/>
  <c r="N2684" i="2"/>
  <c r="M2684" i="2"/>
  <c r="N2683" i="2"/>
  <c r="M2683" i="2"/>
  <c r="N2682" i="2"/>
  <c r="M2682" i="2"/>
  <c r="N2681" i="2"/>
  <c r="M2681" i="2"/>
  <c r="N2680" i="2"/>
  <c r="M2680" i="2"/>
  <c r="N2679" i="2"/>
  <c r="M2679" i="2"/>
  <c r="N2678" i="2"/>
  <c r="M2678" i="2"/>
  <c r="N2677" i="2"/>
  <c r="M2677" i="2"/>
  <c r="N2676" i="2"/>
  <c r="M2676" i="2"/>
  <c r="N2675" i="2"/>
  <c r="M2675" i="2"/>
  <c r="N2674" i="2"/>
  <c r="M2674" i="2"/>
  <c r="N2673" i="2"/>
  <c r="M2673" i="2"/>
  <c r="N2672" i="2"/>
  <c r="M2672" i="2"/>
  <c r="N2671" i="2"/>
  <c r="M2671" i="2"/>
  <c r="N2670" i="2"/>
  <c r="M2670" i="2"/>
  <c r="N2669" i="2"/>
  <c r="M2669" i="2"/>
  <c r="N2668" i="2"/>
  <c r="M2668" i="2"/>
  <c r="N2667" i="2"/>
  <c r="M2667" i="2"/>
  <c r="N2666" i="2"/>
  <c r="M2666" i="2"/>
  <c r="N2665" i="2"/>
  <c r="M2665" i="2"/>
  <c r="N2664" i="2"/>
  <c r="M2664" i="2"/>
  <c r="N2663" i="2"/>
  <c r="M2663" i="2"/>
  <c r="N2662" i="2"/>
  <c r="M2662" i="2"/>
  <c r="N2661" i="2"/>
  <c r="M2661" i="2"/>
  <c r="N2660" i="2"/>
  <c r="M2660" i="2"/>
  <c r="N2659" i="2"/>
  <c r="M2659" i="2"/>
  <c r="N2658" i="2"/>
  <c r="M2658" i="2"/>
  <c r="N2657" i="2"/>
  <c r="M2657" i="2"/>
  <c r="N2656" i="2"/>
  <c r="M2656" i="2"/>
  <c r="N2655" i="2"/>
  <c r="M2655" i="2"/>
  <c r="N2654" i="2"/>
  <c r="M2654" i="2"/>
  <c r="N2653" i="2"/>
  <c r="M2653" i="2"/>
  <c r="N2652" i="2"/>
  <c r="M2652" i="2"/>
  <c r="N2651" i="2"/>
  <c r="M2651" i="2"/>
  <c r="N2650" i="2"/>
  <c r="M2650" i="2"/>
  <c r="N2649" i="2"/>
  <c r="M2649" i="2"/>
  <c r="N2648" i="2"/>
  <c r="M2648" i="2"/>
  <c r="N2647" i="2"/>
  <c r="M2647" i="2"/>
  <c r="N2646" i="2"/>
  <c r="M2646" i="2"/>
  <c r="N2645" i="2"/>
  <c r="M2645" i="2"/>
  <c r="N2644" i="2"/>
  <c r="M2644" i="2"/>
  <c r="N2643" i="2"/>
  <c r="M2643" i="2"/>
  <c r="N2642" i="2"/>
  <c r="M2642" i="2"/>
  <c r="N2641" i="2"/>
  <c r="M2641" i="2"/>
  <c r="N2640" i="2"/>
  <c r="M2640" i="2"/>
  <c r="N2639" i="2"/>
  <c r="M2639" i="2"/>
  <c r="N2638" i="2"/>
  <c r="M2638" i="2"/>
  <c r="N2637" i="2"/>
  <c r="M2637" i="2"/>
  <c r="N2636" i="2"/>
  <c r="M2636" i="2"/>
  <c r="N2635" i="2"/>
  <c r="M2635" i="2"/>
  <c r="N2634" i="2"/>
  <c r="M2634" i="2"/>
  <c r="N2633" i="2"/>
  <c r="M2633" i="2"/>
  <c r="N2632" i="2"/>
  <c r="M2632" i="2"/>
  <c r="N2631" i="2"/>
  <c r="M2631" i="2"/>
  <c r="N2630" i="2"/>
  <c r="M2630" i="2"/>
  <c r="N2629" i="2"/>
  <c r="M2629" i="2"/>
  <c r="N2628" i="2"/>
  <c r="M2628" i="2"/>
  <c r="N2627" i="2"/>
  <c r="M2627" i="2"/>
  <c r="N2626" i="2"/>
  <c r="M2626" i="2"/>
  <c r="N2625" i="2"/>
  <c r="M2625" i="2"/>
  <c r="N2624" i="2"/>
  <c r="M2624" i="2"/>
  <c r="N2623" i="2"/>
  <c r="M2623" i="2"/>
  <c r="N2622" i="2"/>
  <c r="M2622" i="2"/>
  <c r="N2621" i="2"/>
  <c r="M2621" i="2"/>
  <c r="N2620" i="2"/>
  <c r="M2620" i="2"/>
  <c r="N2619" i="2"/>
  <c r="M2619" i="2"/>
  <c r="N2618" i="2"/>
  <c r="M2618" i="2"/>
  <c r="N2617" i="2"/>
  <c r="M2617" i="2"/>
  <c r="N2616" i="2"/>
  <c r="M2616" i="2"/>
  <c r="N2615" i="2"/>
  <c r="M2615" i="2"/>
  <c r="N2614" i="2"/>
  <c r="M2614" i="2"/>
  <c r="N2613" i="2"/>
  <c r="M2613" i="2"/>
  <c r="N2612" i="2"/>
  <c r="M2612" i="2"/>
  <c r="N2611" i="2"/>
  <c r="M2611" i="2"/>
  <c r="N2610" i="2"/>
  <c r="M2610" i="2"/>
  <c r="N2609" i="2"/>
  <c r="M2609" i="2"/>
  <c r="N2608" i="2"/>
  <c r="M2608" i="2"/>
  <c r="N2607" i="2"/>
  <c r="M2607" i="2"/>
  <c r="N2606" i="2"/>
  <c r="M2606" i="2"/>
  <c r="N2605" i="2"/>
  <c r="M2605" i="2"/>
  <c r="N2604" i="2"/>
  <c r="M2604" i="2"/>
  <c r="N2603" i="2"/>
  <c r="M2603" i="2"/>
  <c r="N2602" i="2"/>
  <c r="M2602" i="2"/>
  <c r="N2601" i="2"/>
  <c r="M2601" i="2"/>
  <c r="N2600" i="2"/>
  <c r="M2600" i="2"/>
  <c r="N2599" i="2"/>
  <c r="M2599" i="2"/>
  <c r="N2598" i="2"/>
  <c r="M2598" i="2"/>
  <c r="N2597" i="2"/>
  <c r="M2597" i="2"/>
  <c r="N2596" i="2"/>
  <c r="M2596" i="2"/>
  <c r="N2595" i="2"/>
  <c r="M2595" i="2"/>
  <c r="N2594" i="2"/>
  <c r="M2594" i="2"/>
  <c r="N2593" i="2"/>
  <c r="M2593" i="2"/>
  <c r="N2592" i="2"/>
  <c r="M2592" i="2"/>
  <c r="N2591" i="2"/>
  <c r="M2591" i="2"/>
  <c r="N2590" i="2"/>
  <c r="M2590" i="2"/>
  <c r="N2589" i="2"/>
  <c r="M2589" i="2"/>
  <c r="N2588" i="2"/>
  <c r="M2588" i="2"/>
  <c r="N2587" i="2"/>
  <c r="M2587" i="2"/>
  <c r="N2586" i="2"/>
  <c r="M2586" i="2"/>
  <c r="N2585" i="2"/>
  <c r="M2585" i="2"/>
  <c r="N2584" i="2"/>
  <c r="M2584" i="2"/>
  <c r="N2583" i="2"/>
  <c r="M2583" i="2"/>
  <c r="N2582" i="2"/>
  <c r="M2582" i="2"/>
  <c r="N2581" i="2"/>
  <c r="M2581" i="2"/>
  <c r="N2580" i="2"/>
  <c r="M2580" i="2"/>
  <c r="N2579" i="2"/>
  <c r="M2579" i="2"/>
  <c r="N2578" i="2"/>
  <c r="M2578" i="2"/>
  <c r="N2577" i="2"/>
  <c r="M2577" i="2"/>
  <c r="N2576" i="2"/>
  <c r="M2576" i="2"/>
  <c r="N2575" i="2"/>
  <c r="M2575" i="2"/>
  <c r="N2574" i="2"/>
  <c r="M2574" i="2"/>
  <c r="N2573" i="2"/>
  <c r="M2573" i="2"/>
  <c r="N2572" i="2"/>
  <c r="M2572" i="2"/>
  <c r="N2571" i="2"/>
  <c r="M2571" i="2"/>
  <c r="N2570" i="2"/>
  <c r="M2570" i="2"/>
  <c r="N2569" i="2"/>
  <c r="M2569" i="2"/>
  <c r="N2568" i="2"/>
  <c r="M2568" i="2"/>
  <c r="N2567" i="2"/>
  <c r="M2567" i="2"/>
  <c r="N2566" i="2"/>
  <c r="M2566" i="2"/>
  <c r="N2565" i="2"/>
  <c r="M2565" i="2"/>
  <c r="N2564" i="2"/>
  <c r="M2564" i="2"/>
  <c r="N2563" i="2"/>
  <c r="M2563" i="2"/>
  <c r="N2562" i="2"/>
  <c r="M2562" i="2"/>
  <c r="N2561" i="2"/>
  <c r="M2561" i="2"/>
  <c r="N2560" i="2"/>
  <c r="M2560" i="2"/>
  <c r="N2559" i="2"/>
  <c r="M2559" i="2"/>
  <c r="N2558" i="2"/>
  <c r="M2558" i="2"/>
  <c r="N2557" i="2"/>
  <c r="M2557" i="2"/>
  <c r="N2556" i="2"/>
  <c r="M2556" i="2"/>
  <c r="N2555" i="2"/>
  <c r="M2555" i="2"/>
  <c r="N2554" i="2"/>
  <c r="M2554" i="2"/>
  <c r="N2553" i="2"/>
  <c r="M2553" i="2"/>
  <c r="N2552" i="2"/>
  <c r="M2552" i="2"/>
  <c r="N2551" i="2"/>
  <c r="M2551" i="2"/>
  <c r="N2550" i="2"/>
  <c r="M2550" i="2"/>
  <c r="N2549" i="2"/>
  <c r="M2549" i="2"/>
  <c r="N2548" i="2"/>
  <c r="M2548" i="2"/>
  <c r="N2547" i="2"/>
  <c r="M2547" i="2"/>
  <c r="N2546" i="2"/>
  <c r="M2546" i="2"/>
  <c r="N2545" i="2"/>
  <c r="M2545" i="2"/>
  <c r="N2544" i="2"/>
  <c r="M2544" i="2"/>
  <c r="N2543" i="2"/>
  <c r="M2543" i="2"/>
  <c r="N2542" i="2"/>
  <c r="M2542" i="2"/>
  <c r="N2541" i="2"/>
  <c r="M2541" i="2"/>
  <c r="N2540" i="2"/>
  <c r="M2540" i="2"/>
  <c r="N2539" i="2"/>
  <c r="M2539" i="2"/>
  <c r="N2538" i="2"/>
  <c r="M2538" i="2"/>
  <c r="N2537" i="2"/>
  <c r="M2537" i="2"/>
  <c r="N2536" i="2"/>
  <c r="M2536" i="2"/>
  <c r="N2535" i="2"/>
  <c r="M2535" i="2"/>
  <c r="N2534" i="2"/>
  <c r="M2534" i="2"/>
  <c r="N2533" i="2"/>
  <c r="M2533" i="2"/>
  <c r="N2532" i="2"/>
  <c r="M2532" i="2"/>
  <c r="N2531" i="2"/>
  <c r="M2531" i="2"/>
  <c r="N2530" i="2"/>
  <c r="M2530" i="2"/>
  <c r="N2529" i="2"/>
  <c r="M2529" i="2"/>
  <c r="N2528" i="2"/>
  <c r="M2528" i="2"/>
  <c r="N2527" i="2"/>
  <c r="M2527" i="2"/>
  <c r="N2526" i="2"/>
  <c r="M2526" i="2"/>
  <c r="N2525" i="2"/>
  <c r="M2525" i="2"/>
  <c r="N2524" i="2"/>
  <c r="M2524" i="2"/>
  <c r="N2523" i="2"/>
  <c r="M2523" i="2"/>
  <c r="N2522" i="2"/>
  <c r="M2522" i="2"/>
  <c r="N2521" i="2"/>
  <c r="M2521" i="2"/>
  <c r="N2520" i="2"/>
  <c r="M2520" i="2"/>
  <c r="N2519" i="2"/>
  <c r="M2519" i="2"/>
  <c r="N2518" i="2"/>
  <c r="M2518" i="2"/>
  <c r="N2517" i="2"/>
  <c r="M2517" i="2"/>
  <c r="N2516" i="2"/>
  <c r="M2516" i="2"/>
  <c r="N2515" i="2"/>
  <c r="M2515" i="2"/>
  <c r="N2514" i="2"/>
  <c r="M2514" i="2"/>
  <c r="N2513" i="2"/>
  <c r="M2513" i="2"/>
  <c r="N2512" i="2"/>
  <c r="M2512" i="2"/>
  <c r="N2511" i="2"/>
  <c r="M2511" i="2"/>
  <c r="N2510" i="2"/>
  <c r="M2510" i="2"/>
  <c r="N2509" i="2"/>
  <c r="M2509" i="2"/>
  <c r="N2508" i="2"/>
  <c r="M2508" i="2"/>
  <c r="N2507" i="2"/>
  <c r="M2507" i="2"/>
  <c r="N2506" i="2"/>
  <c r="M2506" i="2"/>
  <c r="N2505" i="2"/>
  <c r="M2505" i="2"/>
  <c r="N2504" i="2"/>
  <c r="M2504" i="2"/>
  <c r="N2503" i="2"/>
  <c r="M2503" i="2"/>
  <c r="N2502" i="2"/>
  <c r="M2502" i="2"/>
  <c r="N2501" i="2"/>
  <c r="M2501" i="2"/>
  <c r="N2500" i="2"/>
  <c r="M2500" i="2"/>
  <c r="N2499" i="2"/>
  <c r="M2499" i="2"/>
  <c r="N2498" i="2"/>
  <c r="M2498" i="2"/>
  <c r="N2497" i="2"/>
  <c r="M2497" i="2"/>
  <c r="N2496" i="2"/>
  <c r="M2496" i="2"/>
  <c r="N2495" i="2"/>
  <c r="M2495" i="2"/>
  <c r="N2494" i="2"/>
  <c r="M2494" i="2"/>
  <c r="N2493" i="2"/>
  <c r="M2493" i="2"/>
  <c r="N2492" i="2"/>
  <c r="M2492" i="2"/>
  <c r="N2491" i="2"/>
  <c r="M2491" i="2"/>
  <c r="N2490" i="2"/>
  <c r="M2490" i="2"/>
  <c r="N2489" i="2"/>
  <c r="M2489" i="2"/>
  <c r="N2488" i="2"/>
  <c r="M2488" i="2"/>
  <c r="N2487" i="2"/>
  <c r="M2487" i="2"/>
  <c r="N2486" i="2"/>
  <c r="M2486" i="2"/>
  <c r="N2485" i="2"/>
  <c r="M2485" i="2"/>
  <c r="N2484" i="2"/>
  <c r="M2484" i="2"/>
  <c r="N2483" i="2"/>
  <c r="M2483" i="2"/>
  <c r="N2482" i="2"/>
  <c r="M2482" i="2"/>
  <c r="N2481" i="2"/>
  <c r="M2481" i="2"/>
  <c r="N2480" i="2"/>
  <c r="M2480" i="2"/>
  <c r="N2479" i="2"/>
  <c r="M2479" i="2"/>
  <c r="N2478" i="2"/>
  <c r="M2478" i="2"/>
  <c r="N2477" i="2"/>
  <c r="M2477" i="2"/>
  <c r="N2476" i="2"/>
  <c r="M2476" i="2"/>
  <c r="N2475" i="2"/>
  <c r="M2475" i="2"/>
  <c r="N2474" i="2"/>
  <c r="M2474" i="2"/>
  <c r="N2473" i="2"/>
  <c r="M2473" i="2"/>
  <c r="N2472" i="2"/>
  <c r="M2472" i="2"/>
  <c r="N2471" i="2"/>
  <c r="M2471" i="2"/>
  <c r="N2470" i="2"/>
  <c r="M2470" i="2"/>
  <c r="N2469" i="2"/>
  <c r="M2469" i="2"/>
  <c r="N2468" i="2"/>
  <c r="M2468" i="2"/>
  <c r="N2467" i="2"/>
  <c r="M2467" i="2"/>
  <c r="N2466" i="2"/>
  <c r="M2466" i="2"/>
  <c r="N2465" i="2"/>
  <c r="M2465" i="2"/>
  <c r="N2464" i="2"/>
  <c r="M2464" i="2"/>
  <c r="N2463" i="2"/>
  <c r="M2463" i="2"/>
  <c r="N2462" i="2"/>
  <c r="M2462" i="2"/>
  <c r="N2461" i="2"/>
  <c r="M2461" i="2"/>
  <c r="N2460" i="2"/>
  <c r="M2460" i="2"/>
  <c r="N2459" i="2"/>
  <c r="M2459" i="2"/>
  <c r="N2458" i="2"/>
  <c r="M2458" i="2"/>
  <c r="N2457" i="2"/>
  <c r="M2457" i="2"/>
  <c r="N2456" i="2"/>
  <c r="M2456" i="2"/>
  <c r="N2455" i="2"/>
  <c r="M2455" i="2"/>
  <c r="N2454" i="2"/>
  <c r="M2454" i="2"/>
  <c r="N2453" i="2"/>
  <c r="M2453" i="2"/>
  <c r="N2452" i="2"/>
  <c r="M2452" i="2"/>
  <c r="N2451" i="2"/>
  <c r="M2451" i="2"/>
  <c r="N2450" i="2"/>
  <c r="M2450" i="2"/>
  <c r="N2449" i="2"/>
  <c r="M2449" i="2"/>
  <c r="N2448" i="2"/>
  <c r="M2448" i="2"/>
  <c r="N2447" i="2"/>
  <c r="M2447" i="2"/>
  <c r="N2446" i="2"/>
  <c r="M2446" i="2"/>
  <c r="N2445" i="2"/>
  <c r="M2445" i="2"/>
  <c r="N2444" i="2"/>
  <c r="M2444" i="2"/>
  <c r="N2443" i="2"/>
  <c r="M2443" i="2"/>
  <c r="N2442" i="2"/>
  <c r="M2442" i="2"/>
  <c r="N2441" i="2"/>
  <c r="M2441" i="2"/>
  <c r="N2440" i="2"/>
  <c r="M2440" i="2"/>
  <c r="N2439" i="2"/>
  <c r="M2439" i="2"/>
  <c r="N2438" i="2"/>
  <c r="M2438" i="2"/>
  <c r="N2437" i="2"/>
  <c r="M2437" i="2"/>
  <c r="N2436" i="2"/>
  <c r="M2436" i="2"/>
  <c r="N2435" i="2"/>
  <c r="M2435" i="2"/>
  <c r="N2434" i="2"/>
  <c r="M2434" i="2"/>
  <c r="N2433" i="2"/>
  <c r="M2433" i="2"/>
  <c r="N2432" i="2"/>
  <c r="M2432" i="2"/>
  <c r="N2431" i="2"/>
  <c r="M2431" i="2"/>
  <c r="N2430" i="2"/>
  <c r="M2430" i="2"/>
  <c r="N2429" i="2"/>
  <c r="M2429" i="2"/>
  <c r="N2428" i="2"/>
  <c r="M2428" i="2"/>
  <c r="N2427" i="2"/>
  <c r="M2427" i="2"/>
  <c r="N2426" i="2"/>
  <c r="M2426" i="2"/>
  <c r="N2425" i="2"/>
  <c r="M2425" i="2"/>
  <c r="N2424" i="2"/>
  <c r="M2424" i="2"/>
  <c r="N2423" i="2"/>
  <c r="M2423" i="2"/>
  <c r="N2422" i="2"/>
  <c r="M2422" i="2"/>
  <c r="N2421" i="2"/>
  <c r="M2421" i="2"/>
  <c r="N2420" i="2"/>
  <c r="M2420" i="2"/>
  <c r="N2419" i="2"/>
  <c r="M2419" i="2"/>
  <c r="N2418" i="2"/>
  <c r="M2418" i="2"/>
  <c r="N2417" i="2"/>
  <c r="M2417" i="2"/>
  <c r="N2416" i="2"/>
  <c r="M2416" i="2"/>
  <c r="N2415" i="2"/>
  <c r="M2415" i="2"/>
  <c r="N2414" i="2"/>
  <c r="M2414" i="2"/>
  <c r="N2413" i="2"/>
  <c r="M2413" i="2"/>
  <c r="N2412" i="2"/>
  <c r="M2412" i="2"/>
  <c r="N2411" i="2"/>
  <c r="M2411" i="2"/>
  <c r="N2410" i="2"/>
  <c r="M2410" i="2"/>
  <c r="N2409" i="2"/>
  <c r="M2409" i="2"/>
  <c r="N2408" i="2"/>
  <c r="M2408" i="2"/>
  <c r="N2407" i="2"/>
  <c r="M2407" i="2"/>
  <c r="N2406" i="2"/>
  <c r="M2406" i="2"/>
  <c r="N2405" i="2"/>
  <c r="M2405" i="2"/>
  <c r="N2404" i="2"/>
  <c r="M2404" i="2"/>
  <c r="N2403" i="2"/>
  <c r="M2403" i="2"/>
  <c r="N2402" i="2"/>
  <c r="M2402" i="2"/>
  <c r="N2401" i="2"/>
  <c r="M2401" i="2"/>
  <c r="N2400" i="2"/>
  <c r="M2400" i="2"/>
  <c r="N2399" i="2"/>
  <c r="M2399" i="2"/>
  <c r="N2398" i="2"/>
  <c r="M2398" i="2"/>
  <c r="N2397" i="2"/>
  <c r="M2397" i="2"/>
  <c r="N2396" i="2"/>
  <c r="M2396" i="2"/>
  <c r="N2395" i="2"/>
  <c r="M2395" i="2"/>
  <c r="N2394" i="2"/>
  <c r="M2394" i="2"/>
  <c r="N2393" i="2"/>
  <c r="M2393" i="2"/>
  <c r="N2392" i="2"/>
  <c r="M2392" i="2"/>
  <c r="N2391" i="2"/>
  <c r="M2391" i="2"/>
  <c r="N2390" i="2"/>
  <c r="M2390" i="2"/>
  <c r="N2389" i="2"/>
  <c r="M2389" i="2"/>
  <c r="N2388" i="2"/>
  <c r="M2388" i="2"/>
  <c r="N2387" i="2"/>
  <c r="M2387" i="2"/>
  <c r="N2386" i="2"/>
  <c r="M2386" i="2"/>
  <c r="N2385" i="2"/>
  <c r="M2385" i="2"/>
  <c r="N2384" i="2"/>
  <c r="M2384" i="2"/>
  <c r="N2383" i="2"/>
  <c r="M2383" i="2"/>
  <c r="N2382" i="2"/>
  <c r="M2382" i="2"/>
  <c r="N2381" i="2"/>
  <c r="M2381" i="2"/>
  <c r="N2380" i="2"/>
  <c r="M2380" i="2"/>
  <c r="N2379" i="2"/>
  <c r="M2379" i="2"/>
  <c r="N2378" i="2"/>
  <c r="M2378" i="2"/>
  <c r="N2377" i="2"/>
  <c r="M2377" i="2"/>
  <c r="N2376" i="2"/>
  <c r="M2376" i="2"/>
  <c r="N2375" i="2"/>
  <c r="M2375" i="2"/>
  <c r="N2374" i="2"/>
  <c r="M2374" i="2"/>
  <c r="N2373" i="2"/>
  <c r="M2373" i="2"/>
  <c r="N2372" i="2"/>
  <c r="M2372" i="2"/>
  <c r="N2371" i="2"/>
  <c r="M2371" i="2"/>
  <c r="N2370" i="2"/>
  <c r="M2370" i="2"/>
  <c r="N2369" i="2"/>
  <c r="M2369" i="2"/>
  <c r="N2368" i="2"/>
  <c r="M2368" i="2"/>
  <c r="N2367" i="2"/>
  <c r="M2367" i="2"/>
  <c r="N2366" i="2"/>
  <c r="M2366" i="2"/>
  <c r="N2365" i="2"/>
  <c r="M2365" i="2"/>
  <c r="N2364" i="2"/>
  <c r="M2364" i="2"/>
  <c r="N2363" i="2"/>
  <c r="M2363" i="2"/>
  <c r="N2362" i="2"/>
  <c r="M2362" i="2"/>
  <c r="N2361" i="2"/>
  <c r="M2361" i="2"/>
  <c r="N2360" i="2"/>
  <c r="M2360" i="2"/>
  <c r="N2359" i="2"/>
  <c r="M2359" i="2"/>
  <c r="N2358" i="2"/>
  <c r="M2358" i="2"/>
  <c r="N2357" i="2"/>
  <c r="M2357" i="2"/>
  <c r="N2356" i="2"/>
  <c r="M2356" i="2"/>
  <c r="N2355" i="2"/>
  <c r="M2355" i="2"/>
  <c r="N2354" i="2"/>
  <c r="M2354" i="2"/>
  <c r="N2353" i="2"/>
  <c r="M2353" i="2"/>
  <c r="N2352" i="2"/>
  <c r="M2352" i="2"/>
  <c r="N2351" i="2"/>
  <c r="M2351" i="2"/>
  <c r="N2350" i="2"/>
  <c r="M2350" i="2"/>
  <c r="N2349" i="2"/>
  <c r="M2349" i="2"/>
  <c r="N2348" i="2"/>
  <c r="M2348" i="2"/>
  <c r="N2347" i="2"/>
  <c r="M2347" i="2"/>
  <c r="N2346" i="2"/>
  <c r="M2346" i="2"/>
  <c r="N2345" i="2"/>
  <c r="M2345" i="2"/>
  <c r="N2344" i="2"/>
  <c r="M2344" i="2"/>
  <c r="N2343" i="2"/>
  <c r="M2343" i="2"/>
  <c r="N2342" i="2"/>
  <c r="M2342" i="2"/>
  <c r="N2341" i="2"/>
  <c r="M2341" i="2"/>
  <c r="N2340" i="2"/>
  <c r="M2340" i="2"/>
  <c r="N2339" i="2"/>
  <c r="M2339" i="2"/>
  <c r="N2338" i="2"/>
  <c r="M2338" i="2"/>
  <c r="N2337" i="2"/>
  <c r="M2337" i="2"/>
  <c r="N2336" i="2"/>
  <c r="M2336" i="2"/>
  <c r="N2335" i="2"/>
  <c r="M2335" i="2"/>
  <c r="N2334" i="2"/>
  <c r="M2334" i="2"/>
  <c r="N2333" i="2"/>
  <c r="M2333" i="2"/>
  <c r="N2332" i="2"/>
  <c r="M2332" i="2"/>
  <c r="N2331" i="2"/>
  <c r="M2331" i="2"/>
  <c r="N2330" i="2"/>
  <c r="M2330" i="2"/>
  <c r="N2329" i="2"/>
  <c r="M2329" i="2"/>
  <c r="N2328" i="2"/>
  <c r="M2328" i="2"/>
  <c r="N2327" i="2"/>
  <c r="M2327" i="2"/>
  <c r="N2326" i="2"/>
  <c r="M2326" i="2"/>
  <c r="N2325" i="2"/>
  <c r="M2325" i="2"/>
  <c r="N2324" i="2"/>
  <c r="M2324" i="2"/>
  <c r="N2323" i="2"/>
  <c r="M2323" i="2"/>
  <c r="N2322" i="2"/>
  <c r="M2322" i="2"/>
  <c r="N2321" i="2"/>
  <c r="M2321" i="2"/>
  <c r="N2320" i="2"/>
  <c r="M2320" i="2"/>
  <c r="N2319" i="2"/>
  <c r="M2319" i="2"/>
  <c r="N2318" i="2"/>
  <c r="M2318" i="2"/>
  <c r="N2317" i="2"/>
  <c r="M2317" i="2"/>
  <c r="N2316" i="2"/>
  <c r="M2316" i="2"/>
  <c r="N2315" i="2"/>
  <c r="M2315" i="2"/>
  <c r="N2314" i="2"/>
  <c r="M2314" i="2"/>
  <c r="N2313" i="2"/>
  <c r="M2313" i="2"/>
  <c r="N2312" i="2"/>
  <c r="M2312" i="2"/>
  <c r="N2311" i="2"/>
  <c r="M2311" i="2"/>
  <c r="N2310" i="2"/>
  <c r="M2310" i="2"/>
  <c r="N2309" i="2"/>
  <c r="M2309" i="2"/>
  <c r="N2308" i="2"/>
  <c r="M2308" i="2"/>
  <c r="N2307" i="2"/>
  <c r="M2307" i="2"/>
  <c r="N2306" i="2"/>
  <c r="M2306" i="2"/>
  <c r="N2305" i="2"/>
  <c r="M2305" i="2"/>
  <c r="N2304" i="2"/>
  <c r="M2304" i="2"/>
  <c r="N2303" i="2"/>
  <c r="M2303" i="2"/>
  <c r="N2302" i="2"/>
  <c r="M2302" i="2"/>
  <c r="N2301" i="2"/>
  <c r="M2301" i="2"/>
  <c r="N2300" i="2"/>
  <c r="M2300" i="2"/>
  <c r="N2299" i="2"/>
  <c r="M2299" i="2"/>
  <c r="N2298" i="2"/>
  <c r="M2298" i="2"/>
  <c r="N2297" i="2"/>
  <c r="M2297" i="2"/>
  <c r="N2296" i="2"/>
  <c r="M2296" i="2"/>
  <c r="N2295" i="2"/>
  <c r="M2295" i="2"/>
  <c r="N2294" i="2"/>
  <c r="M2294" i="2"/>
  <c r="N2293" i="2"/>
  <c r="M2293" i="2"/>
  <c r="N2292" i="2"/>
  <c r="M2292" i="2"/>
  <c r="N2291" i="2"/>
  <c r="M2291" i="2"/>
  <c r="N2290" i="2"/>
  <c r="M2290" i="2"/>
  <c r="N2289" i="2"/>
  <c r="M2289" i="2"/>
  <c r="N2288" i="2"/>
  <c r="M2288" i="2"/>
  <c r="N2287" i="2"/>
  <c r="M2287" i="2"/>
  <c r="N2286" i="2"/>
  <c r="M2286" i="2"/>
  <c r="N2285" i="2"/>
  <c r="M2285" i="2"/>
  <c r="N2284" i="2"/>
  <c r="M2284" i="2"/>
  <c r="N2283" i="2"/>
  <c r="M2283" i="2"/>
  <c r="N2282" i="2"/>
  <c r="M2282" i="2"/>
  <c r="N2281" i="2"/>
  <c r="M2281" i="2"/>
  <c r="N2280" i="2"/>
  <c r="M2280" i="2"/>
  <c r="N2279" i="2"/>
  <c r="M2279" i="2"/>
  <c r="N2278" i="2"/>
  <c r="M2278" i="2"/>
  <c r="N2277" i="2"/>
  <c r="M2277" i="2"/>
  <c r="N2276" i="2"/>
  <c r="M2276" i="2"/>
  <c r="N2275" i="2"/>
  <c r="M2275" i="2"/>
  <c r="N2274" i="2"/>
  <c r="M2274" i="2"/>
  <c r="N2273" i="2"/>
  <c r="M2273" i="2"/>
  <c r="N2272" i="2"/>
  <c r="M2272" i="2"/>
  <c r="N2271" i="2"/>
  <c r="M2271" i="2"/>
  <c r="N2270" i="2"/>
  <c r="M2270" i="2"/>
  <c r="N2269" i="2"/>
  <c r="M2269" i="2"/>
  <c r="N2268" i="2"/>
  <c r="M2268" i="2"/>
  <c r="N2267" i="2"/>
  <c r="M2267" i="2"/>
  <c r="N2266" i="2"/>
  <c r="M2266" i="2"/>
  <c r="N2265" i="2"/>
  <c r="M2265" i="2"/>
  <c r="N2264" i="2"/>
  <c r="M2264" i="2"/>
  <c r="N2263" i="2"/>
  <c r="M2263" i="2"/>
  <c r="N2262" i="2"/>
  <c r="M2262" i="2"/>
  <c r="N2261" i="2"/>
  <c r="M2261" i="2"/>
  <c r="N2260" i="2"/>
  <c r="M2260" i="2"/>
  <c r="N2259" i="2"/>
  <c r="M2259" i="2"/>
  <c r="N2258" i="2"/>
  <c r="M2258" i="2"/>
  <c r="N2257" i="2"/>
  <c r="M2257" i="2"/>
  <c r="N2256" i="2"/>
  <c r="M2256" i="2"/>
  <c r="N2255" i="2"/>
  <c r="M2255" i="2"/>
  <c r="N2254" i="2"/>
  <c r="M2254" i="2"/>
  <c r="N2253" i="2"/>
  <c r="M2253" i="2"/>
  <c r="N2252" i="2"/>
  <c r="M2252" i="2"/>
  <c r="N2251" i="2"/>
  <c r="M2251" i="2"/>
  <c r="N2250" i="2"/>
  <c r="M2250" i="2"/>
  <c r="N2249" i="2"/>
  <c r="M2249" i="2"/>
  <c r="N2248" i="2"/>
  <c r="M2248" i="2"/>
  <c r="N2247" i="2"/>
  <c r="M2247" i="2"/>
  <c r="N2246" i="2"/>
  <c r="M2246" i="2"/>
  <c r="N2245" i="2"/>
  <c r="M2245" i="2"/>
  <c r="N2244" i="2"/>
  <c r="M2244" i="2"/>
  <c r="N2243" i="2"/>
  <c r="M2243" i="2"/>
  <c r="N2242" i="2"/>
  <c r="M2242" i="2"/>
  <c r="N2241" i="2"/>
  <c r="M2241" i="2"/>
  <c r="N2240" i="2"/>
  <c r="M2240" i="2"/>
  <c r="N2239" i="2"/>
  <c r="M2239" i="2"/>
  <c r="N2238" i="2"/>
  <c r="M2238" i="2"/>
  <c r="N2237" i="2"/>
  <c r="M2237" i="2"/>
  <c r="N2236" i="2"/>
  <c r="M2236" i="2"/>
  <c r="N2235" i="2"/>
  <c r="M2235" i="2"/>
  <c r="N2234" i="2"/>
  <c r="M2234" i="2"/>
  <c r="N2233" i="2"/>
  <c r="M2233" i="2"/>
  <c r="N2232" i="2"/>
  <c r="M2232" i="2"/>
  <c r="N2231" i="2"/>
  <c r="M2231" i="2"/>
  <c r="N2230" i="2"/>
  <c r="M2230" i="2"/>
  <c r="N2229" i="2"/>
  <c r="M2229" i="2"/>
  <c r="N2228" i="2"/>
  <c r="M2228" i="2"/>
  <c r="N2227" i="2"/>
  <c r="M2227" i="2"/>
  <c r="N2226" i="2"/>
  <c r="M2226" i="2"/>
  <c r="N2225" i="2"/>
  <c r="M2225" i="2"/>
  <c r="N2224" i="2"/>
  <c r="M2224" i="2"/>
  <c r="N2223" i="2"/>
  <c r="M2223" i="2"/>
  <c r="N2222" i="2"/>
  <c r="M2222" i="2"/>
  <c r="N2221" i="2"/>
  <c r="M2221" i="2"/>
  <c r="N2220" i="2"/>
  <c r="M2220" i="2"/>
  <c r="N2219" i="2"/>
  <c r="M2219" i="2"/>
  <c r="N2218" i="2"/>
  <c r="M2218" i="2"/>
  <c r="N2217" i="2"/>
  <c r="M2217" i="2"/>
  <c r="N2216" i="2"/>
  <c r="M2216" i="2"/>
  <c r="N2215" i="2"/>
  <c r="M2215" i="2"/>
  <c r="N2214" i="2"/>
  <c r="M2214" i="2"/>
  <c r="N2213" i="2"/>
  <c r="M2213" i="2"/>
  <c r="N2212" i="2"/>
  <c r="M2212" i="2"/>
  <c r="N2211" i="2"/>
  <c r="M2211" i="2"/>
  <c r="N2210" i="2"/>
  <c r="M2210" i="2"/>
  <c r="N2209" i="2"/>
  <c r="M2209" i="2"/>
  <c r="N2208" i="2"/>
  <c r="M2208" i="2"/>
  <c r="N2207" i="2"/>
  <c r="M2207" i="2"/>
  <c r="N2206" i="2"/>
  <c r="M2206" i="2"/>
  <c r="N2205" i="2"/>
  <c r="M2205" i="2"/>
  <c r="N2204" i="2"/>
  <c r="M2204" i="2"/>
  <c r="N2203" i="2"/>
  <c r="M2203" i="2"/>
  <c r="N2202" i="2"/>
  <c r="M2202" i="2"/>
  <c r="N2201" i="2"/>
  <c r="M2201" i="2"/>
  <c r="N2200" i="2"/>
  <c r="M2200" i="2"/>
  <c r="N2199" i="2"/>
  <c r="M2199" i="2"/>
  <c r="N2198" i="2"/>
  <c r="M2198" i="2"/>
  <c r="N2197" i="2"/>
  <c r="M2197" i="2"/>
  <c r="N2196" i="2"/>
  <c r="M2196" i="2"/>
  <c r="N2195" i="2"/>
  <c r="M2195" i="2"/>
  <c r="N2194" i="2"/>
  <c r="M2194" i="2"/>
  <c r="N2193" i="2"/>
  <c r="M2193" i="2"/>
  <c r="N2192" i="2"/>
  <c r="M2192" i="2"/>
  <c r="N2191" i="2"/>
  <c r="M2191" i="2"/>
  <c r="N2190" i="2"/>
  <c r="M2190" i="2"/>
  <c r="N2189" i="2"/>
  <c r="M2189" i="2"/>
  <c r="N2188" i="2"/>
  <c r="M2188" i="2"/>
  <c r="N2187" i="2"/>
  <c r="M2187" i="2"/>
  <c r="N2186" i="2"/>
  <c r="M2186" i="2"/>
  <c r="N2185" i="2"/>
  <c r="M2185" i="2"/>
  <c r="N2184" i="2"/>
  <c r="M2184" i="2"/>
  <c r="N2183" i="2"/>
  <c r="M2183" i="2"/>
  <c r="N2182" i="2"/>
  <c r="M2182" i="2"/>
  <c r="N2181" i="2"/>
  <c r="M2181" i="2"/>
  <c r="N2180" i="2"/>
  <c r="M2180" i="2"/>
  <c r="N2179" i="2"/>
  <c r="M2179" i="2"/>
  <c r="N2178" i="2"/>
  <c r="M2178" i="2"/>
  <c r="N2177" i="2"/>
  <c r="M2177" i="2"/>
  <c r="N2176" i="2"/>
  <c r="M2176" i="2"/>
  <c r="N2175" i="2"/>
  <c r="M2175" i="2"/>
  <c r="N2174" i="2"/>
  <c r="M2174" i="2"/>
  <c r="N2173" i="2"/>
  <c r="M2173" i="2"/>
  <c r="N2172" i="2"/>
  <c r="M2172" i="2"/>
  <c r="N2171" i="2"/>
  <c r="M2171" i="2"/>
  <c r="N2170" i="2"/>
  <c r="M2170" i="2"/>
  <c r="N2169" i="2"/>
  <c r="M2169" i="2"/>
  <c r="N2168" i="2"/>
  <c r="M2168" i="2"/>
  <c r="N2167" i="2"/>
  <c r="M2167" i="2"/>
  <c r="N2166" i="2"/>
  <c r="M2166" i="2"/>
  <c r="N2165" i="2"/>
  <c r="M2165" i="2"/>
  <c r="N2164" i="2"/>
  <c r="M2164" i="2"/>
  <c r="N2163" i="2"/>
  <c r="M2163" i="2"/>
  <c r="N2162" i="2"/>
  <c r="M2162" i="2"/>
  <c r="N2161" i="2"/>
  <c r="M2161" i="2"/>
  <c r="N2160" i="2"/>
  <c r="M2160" i="2"/>
  <c r="N2159" i="2"/>
  <c r="M2159" i="2"/>
  <c r="N2158" i="2"/>
  <c r="M2158" i="2"/>
  <c r="N2157" i="2"/>
  <c r="M2157" i="2"/>
  <c r="N2156" i="2"/>
  <c r="M2156" i="2"/>
  <c r="N2155" i="2"/>
  <c r="M2155" i="2"/>
  <c r="N2154" i="2"/>
  <c r="M2154" i="2"/>
  <c r="N2153" i="2"/>
  <c r="M2153" i="2"/>
  <c r="N2152" i="2"/>
  <c r="M2152" i="2"/>
  <c r="N2151" i="2"/>
  <c r="M2151" i="2"/>
  <c r="N2150" i="2"/>
  <c r="M2150" i="2"/>
  <c r="N2149" i="2"/>
  <c r="M2149" i="2"/>
  <c r="N2148" i="2"/>
  <c r="M2148" i="2"/>
  <c r="N2147" i="2"/>
  <c r="M2147" i="2"/>
  <c r="N2146" i="2"/>
  <c r="M2146" i="2"/>
  <c r="N2145" i="2"/>
  <c r="M2145" i="2"/>
  <c r="N2144" i="2"/>
  <c r="M2144" i="2"/>
  <c r="N2143" i="2"/>
  <c r="M2143" i="2"/>
  <c r="N2142" i="2"/>
  <c r="M2142" i="2"/>
  <c r="N2141" i="2"/>
  <c r="M2141" i="2"/>
  <c r="N2140" i="2"/>
  <c r="M2140" i="2"/>
  <c r="N2139" i="2"/>
  <c r="M2139" i="2"/>
  <c r="N2138" i="2"/>
  <c r="M2138" i="2"/>
  <c r="N2137" i="2"/>
  <c r="M2137" i="2"/>
  <c r="N2136" i="2"/>
  <c r="M2136" i="2"/>
  <c r="N2135" i="2"/>
  <c r="M2135" i="2"/>
  <c r="N2134" i="2"/>
  <c r="M2134" i="2"/>
  <c r="N2133" i="2"/>
  <c r="M2133" i="2"/>
  <c r="N2132" i="2"/>
  <c r="M2132" i="2"/>
  <c r="N2131" i="2"/>
  <c r="M2131" i="2"/>
  <c r="N2130" i="2"/>
  <c r="M2130" i="2"/>
  <c r="N2129" i="2"/>
  <c r="M2129" i="2"/>
  <c r="N2128" i="2"/>
  <c r="M2128" i="2"/>
  <c r="N2127" i="2"/>
  <c r="M2127" i="2"/>
  <c r="N2126" i="2"/>
  <c r="M2126" i="2"/>
  <c r="N2125" i="2"/>
  <c r="M2125" i="2"/>
  <c r="N2124" i="2"/>
  <c r="M2124" i="2"/>
  <c r="N2123" i="2"/>
  <c r="M2123" i="2"/>
  <c r="N2122" i="2"/>
  <c r="M2122" i="2"/>
  <c r="N2121" i="2"/>
  <c r="M2121" i="2"/>
  <c r="N2120" i="2"/>
  <c r="M2120" i="2"/>
  <c r="N2119" i="2"/>
  <c r="M2119" i="2"/>
  <c r="N2118" i="2"/>
  <c r="M2118" i="2"/>
  <c r="N2117" i="2"/>
  <c r="M2117" i="2"/>
  <c r="N2116" i="2"/>
  <c r="M2116" i="2"/>
  <c r="N2115" i="2"/>
  <c r="M2115" i="2"/>
  <c r="N2114" i="2"/>
  <c r="M2114" i="2"/>
  <c r="N2113" i="2"/>
  <c r="M2113" i="2"/>
  <c r="N2112" i="2"/>
  <c r="M2112" i="2"/>
  <c r="N2111" i="2"/>
  <c r="M2111" i="2"/>
  <c r="N2110" i="2"/>
  <c r="M2110" i="2"/>
  <c r="N2109" i="2"/>
  <c r="M2109" i="2"/>
  <c r="N2108" i="2"/>
  <c r="M2108" i="2"/>
  <c r="N2107" i="2"/>
  <c r="M2107" i="2"/>
  <c r="N2106" i="2"/>
  <c r="M2106" i="2"/>
  <c r="N2105" i="2"/>
  <c r="M2105" i="2"/>
  <c r="N2104" i="2"/>
  <c r="M2104" i="2"/>
  <c r="N2103" i="2"/>
  <c r="M2103" i="2"/>
  <c r="N2102" i="2"/>
  <c r="M2102" i="2"/>
  <c r="N2101" i="2"/>
  <c r="M2101" i="2"/>
  <c r="N2100" i="2"/>
  <c r="M2100" i="2"/>
  <c r="N2099" i="2"/>
  <c r="M2099" i="2"/>
  <c r="N2098" i="2"/>
  <c r="M2098" i="2"/>
  <c r="N2097" i="2"/>
  <c r="M2097" i="2"/>
  <c r="N2096" i="2"/>
  <c r="M2096" i="2"/>
  <c r="N2095" i="2"/>
  <c r="M2095" i="2"/>
  <c r="N2094" i="2"/>
  <c r="M2094" i="2"/>
  <c r="N2093" i="2"/>
  <c r="M2093" i="2"/>
  <c r="N2092" i="2"/>
  <c r="M2092" i="2"/>
  <c r="N2091" i="2"/>
  <c r="M2091" i="2"/>
  <c r="N2090" i="2"/>
  <c r="M2090" i="2"/>
  <c r="N2089" i="2"/>
  <c r="M2089" i="2"/>
  <c r="N2088" i="2"/>
  <c r="M2088" i="2"/>
  <c r="N2087" i="2"/>
  <c r="M2087" i="2"/>
  <c r="N2086" i="2"/>
  <c r="M2086" i="2"/>
  <c r="N2085" i="2"/>
  <c r="M2085" i="2"/>
  <c r="N2084" i="2"/>
  <c r="M2084" i="2"/>
  <c r="N2083" i="2"/>
  <c r="M2083" i="2"/>
  <c r="N2082" i="2"/>
  <c r="M2082" i="2"/>
  <c r="N2081" i="2"/>
  <c r="M2081" i="2"/>
  <c r="N2080" i="2"/>
  <c r="M2080" i="2"/>
  <c r="N2079" i="2"/>
  <c r="M2079" i="2"/>
  <c r="N2078" i="2"/>
  <c r="M2078" i="2"/>
  <c r="N2077" i="2"/>
  <c r="M2077" i="2"/>
  <c r="N2076" i="2"/>
  <c r="M2076" i="2"/>
  <c r="N2075" i="2"/>
  <c r="M2075" i="2"/>
  <c r="N2074" i="2"/>
  <c r="M2074" i="2"/>
  <c r="N2073" i="2"/>
  <c r="M2073" i="2"/>
  <c r="N2072" i="2"/>
  <c r="M2072" i="2"/>
  <c r="N2071" i="2"/>
  <c r="M2071" i="2"/>
  <c r="N2070" i="2"/>
  <c r="M2070" i="2"/>
  <c r="N2069" i="2"/>
  <c r="M2069" i="2"/>
  <c r="N2068" i="2"/>
  <c r="M2068" i="2"/>
  <c r="N2067" i="2"/>
  <c r="M2067" i="2"/>
  <c r="N2066" i="2"/>
  <c r="M2066" i="2"/>
  <c r="N2065" i="2"/>
  <c r="M2065" i="2"/>
  <c r="N2064" i="2"/>
  <c r="M2064" i="2"/>
  <c r="N2063" i="2"/>
  <c r="M2063" i="2"/>
  <c r="N2062" i="2"/>
  <c r="M2062" i="2"/>
  <c r="N2061" i="2"/>
  <c r="M2061" i="2"/>
  <c r="N2060" i="2"/>
  <c r="M2060" i="2"/>
  <c r="N2059" i="2"/>
  <c r="M2059" i="2"/>
  <c r="N2058" i="2"/>
  <c r="M2058" i="2"/>
  <c r="N2057" i="2"/>
  <c r="M2057" i="2"/>
  <c r="N2056" i="2"/>
  <c r="M2056" i="2"/>
  <c r="N2055" i="2"/>
  <c r="M2055" i="2"/>
  <c r="N2054" i="2"/>
  <c r="M2054" i="2"/>
  <c r="N2053" i="2"/>
  <c r="M2053" i="2"/>
  <c r="N2052" i="2"/>
  <c r="M2052" i="2"/>
  <c r="N2051" i="2"/>
  <c r="M2051" i="2"/>
  <c r="N2050" i="2"/>
  <c r="M2050" i="2"/>
  <c r="N2049" i="2"/>
  <c r="M2049" i="2"/>
  <c r="N2048" i="2"/>
  <c r="M2048" i="2"/>
  <c r="N2047" i="2"/>
  <c r="M2047" i="2"/>
  <c r="N2046" i="2"/>
  <c r="M2046" i="2"/>
  <c r="N2045" i="2"/>
  <c r="M2045" i="2"/>
  <c r="N2044" i="2"/>
  <c r="M2044" i="2"/>
  <c r="N2043" i="2"/>
  <c r="M2043" i="2"/>
  <c r="N2042" i="2"/>
  <c r="M2042" i="2"/>
  <c r="N2041" i="2"/>
  <c r="M2041" i="2"/>
  <c r="N2040" i="2"/>
  <c r="M2040" i="2"/>
  <c r="N2039" i="2"/>
  <c r="M2039" i="2"/>
  <c r="N2038" i="2"/>
  <c r="M2038" i="2"/>
  <c r="N2037" i="2"/>
  <c r="M2037" i="2"/>
  <c r="N2036" i="2"/>
  <c r="M2036" i="2"/>
  <c r="N2035" i="2"/>
  <c r="M2035" i="2"/>
  <c r="N2034" i="2"/>
  <c r="M2034" i="2"/>
  <c r="N2033" i="2"/>
  <c r="M2033" i="2"/>
  <c r="N2032" i="2"/>
  <c r="M2032" i="2"/>
  <c r="N2031" i="2"/>
  <c r="M2031" i="2"/>
  <c r="N2030" i="2"/>
  <c r="M2030" i="2"/>
  <c r="N2029" i="2"/>
  <c r="M2029" i="2"/>
  <c r="N2028" i="2"/>
  <c r="M2028" i="2"/>
  <c r="N2027" i="2"/>
  <c r="M2027" i="2"/>
  <c r="N2026" i="2"/>
  <c r="M2026" i="2"/>
  <c r="N2025" i="2"/>
  <c r="M2025" i="2"/>
  <c r="N2024" i="2"/>
  <c r="M2024" i="2"/>
  <c r="N2023" i="2"/>
  <c r="M2023" i="2"/>
  <c r="N2022" i="2"/>
  <c r="M2022" i="2"/>
  <c r="N2021" i="2"/>
  <c r="M2021" i="2"/>
  <c r="N2020" i="2"/>
  <c r="M2020" i="2"/>
  <c r="N2019" i="2"/>
  <c r="M2019" i="2"/>
  <c r="N2018" i="2"/>
  <c r="M2018" i="2"/>
  <c r="N2017" i="2"/>
  <c r="M2017" i="2"/>
  <c r="N2016" i="2"/>
  <c r="M2016" i="2"/>
  <c r="N2015" i="2"/>
  <c r="M2015" i="2"/>
  <c r="N2014" i="2"/>
  <c r="M2014" i="2"/>
  <c r="N2013" i="2"/>
  <c r="M2013" i="2"/>
  <c r="N2012" i="2"/>
  <c r="M2012" i="2"/>
  <c r="N2011" i="2"/>
  <c r="M2011" i="2"/>
  <c r="N2010" i="2"/>
  <c r="M2010" i="2"/>
  <c r="N2009" i="2"/>
  <c r="M2009" i="2"/>
  <c r="N2008" i="2"/>
  <c r="M2008" i="2"/>
  <c r="N2007" i="2"/>
  <c r="M2007" i="2"/>
  <c r="N2006" i="2"/>
  <c r="M2006" i="2"/>
  <c r="N2005" i="2"/>
  <c r="M2005" i="2"/>
  <c r="N2004" i="2"/>
  <c r="M2004" i="2"/>
  <c r="N2003" i="2"/>
  <c r="M2003" i="2"/>
  <c r="N2002" i="2"/>
  <c r="M2002" i="2"/>
  <c r="N2001" i="2"/>
  <c r="M2001" i="2"/>
  <c r="N2000" i="2"/>
  <c r="M2000" i="2"/>
  <c r="N1999" i="2"/>
  <c r="M1999" i="2"/>
  <c r="N1998" i="2"/>
  <c r="M1998" i="2"/>
  <c r="N1997" i="2"/>
  <c r="M1997" i="2"/>
  <c r="N1996" i="2"/>
  <c r="M1996" i="2"/>
  <c r="N1995" i="2"/>
  <c r="M1995" i="2"/>
  <c r="N1994" i="2"/>
  <c r="M1994" i="2"/>
  <c r="N1993" i="2"/>
  <c r="M1993" i="2"/>
  <c r="N1992" i="2"/>
  <c r="M1992" i="2"/>
  <c r="N1991" i="2"/>
  <c r="M1991" i="2"/>
  <c r="N1990" i="2"/>
  <c r="M1990" i="2"/>
  <c r="N1989" i="2"/>
  <c r="M1989" i="2"/>
  <c r="N1988" i="2"/>
  <c r="M1988" i="2"/>
  <c r="N1987" i="2"/>
  <c r="M1987" i="2"/>
  <c r="N1986" i="2"/>
  <c r="M1986" i="2"/>
  <c r="N1985" i="2"/>
  <c r="M1985" i="2"/>
  <c r="N1984" i="2"/>
  <c r="M1984" i="2"/>
  <c r="N1983" i="2"/>
  <c r="M1983" i="2"/>
  <c r="N1982" i="2"/>
  <c r="M1982" i="2"/>
  <c r="N1981" i="2"/>
  <c r="M1981" i="2"/>
  <c r="N1980" i="2"/>
  <c r="M1980" i="2"/>
  <c r="N1979" i="2"/>
  <c r="M1979" i="2"/>
  <c r="N1978" i="2"/>
  <c r="M1978" i="2"/>
  <c r="N1977" i="2"/>
  <c r="M1977" i="2"/>
  <c r="N1976" i="2"/>
  <c r="M1976" i="2"/>
  <c r="N1975" i="2"/>
  <c r="M1975" i="2"/>
  <c r="N1974" i="2"/>
  <c r="M1974" i="2"/>
  <c r="N1973" i="2"/>
  <c r="M1973" i="2"/>
  <c r="N1972" i="2"/>
  <c r="M1972" i="2"/>
  <c r="N1971" i="2"/>
  <c r="M1971" i="2"/>
  <c r="N1970" i="2"/>
  <c r="M1970" i="2"/>
  <c r="N1969" i="2"/>
  <c r="M1969" i="2"/>
  <c r="N1968" i="2"/>
  <c r="M1968" i="2"/>
  <c r="N1967" i="2"/>
  <c r="M1967" i="2"/>
  <c r="N1966" i="2"/>
  <c r="M1966" i="2"/>
  <c r="N1965" i="2"/>
  <c r="M1965" i="2"/>
  <c r="N1964" i="2"/>
  <c r="M1964" i="2"/>
  <c r="N1963" i="2"/>
  <c r="M1963" i="2"/>
  <c r="N1962" i="2"/>
  <c r="M1962" i="2"/>
  <c r="N1961" i="2"/>
  <c r="M1961" i="2"/>
  <c r="N1960" i="2"/>
  <c r="M1960" i="2"/>
  <c r="N1959" i="2"/>
  <c r="M1959" i="2"/>
  <c r="N1958" i="2"/>
  <c r="M1958" i="2"/>
  <c r="N1957" i="2"/>
  <c r="M1957" i="2"/>
  <c r="N1956" i="2"/>
  <c r="M1956" i="2"/>
  <c r="N1955" i="2"/>
  <c r="M1955" i="2"/>
  <c r="N1954" i="2"/>
  <c r="M1954" i="2"/>
  <c r="N1953" i="2"/>
  <c r="M1953" i="2"/>
  <c r="N1952" i="2"/>
  <c r="M1952" i="2"/>
  <c r="N1951" i="2"/>
  <c r="M1951" i="2"/>
  <c r="N1950" i="2"/>
  <c r="M1950" i="2"/>
  <c r="N1949" i="2"/>
  <c r="M1949" i="2"/>
  <c r="N1948" i="2"/>
  <c r="M1948" i="2"/>
  <c r="N1947" i="2"/>
  <c r="M1947" i="2"/>
  <c r="N1946" i="2"/>
  <c r="M1946" i="2"/>
  <c r="N1945" i="2"/>
  <c r="M1945" i="2"/>
  <c r="N1944" i="2"/>
  <c r="M1944" i="2"/>
  <c r="N1943" i="2"/>
  <c r="M1943" i="2"/>
  <c r="N1942" i="2"/>
  <c r="M1942" i="2"/>
  <c r="N1941" i="2"/>
  <c r="M1941" i="2"/>
  <c r="N1940" i="2"/>
  <c r="M1940" i="2"/>
  <c r="N1939" i="2"/>
  <c r="M1939" i="2"/>
  <c r="N1938" i="2"/>
  <c r="M1938" i="2"/>
  <c r="N1937" i="2"/>
  <c r="M1937" i="2"/>
  <c r="N1936" i="2"/>
  <c r="M1936" i="2"/>
  <c r="N1935" i="2"/>
  <c r="M1935" i="2"/>
  <c r="N1934" i="2"/>
  <c r="M1934" i="2"/>
  <c r="N1933" i="2"/>
  <c r="M1933" i="2"/>
  <c r="N1932" i="2"/>
  <c r="M1932" i="2"/>
  <c r="N1931" i="2"/>
  <c r="M1931" i="2"/>
  <c r="N1930" i="2"/>
  <c r="M1930" i="2"/>
  <c r="N1929" i="2"/>
  <c r="M1929" i="2"/>
  <c r="N1928" i="2"/>
  <c r="M1928" i="2"/>
  <c r="N1927" i="2"/>
  <c r="M1927" i="2"/>
  <c r="N1926" i="2"/>
  <c r="M1926" i="2"/>
  <c r="N1925" i="2"/>
  <c r="M1925" i="2"/>
  <c r="N1924" i="2"/>
  <c r="M1924" i="2"/>
  <c r="N1923" i="2"/>
  <c r="M1923" i="2"/>
  <c r="N1922" i="2"/>
  <c r="M1922" i="2"/>
  <c r="N1921" i="2"/>
  <c r="M1921" i="2"/>
  <c r="N1920" i="2"/>
  <c r="M1920" i="2"/>
  <c r="N1919" i="2"/>
  <c r="M1919" i="2"/>
  <c r="N1918" i="2"/>
  <c r="M1918" i="2"/>
  <c r="N1917" i="2"/>
  <c r="M1917" i="2"/>
  <c r="N1916" i="2"/>
  <c r="M1916" i="2"/>
  <c r="N1915" i="2"/>
  <c r="M1915" i="2"/>
  <c r="N1914" i="2"/>
  <c r="M1914" i="2"/>
  <c r="N1913" i="2"/>
  <c r="M1913" i="2"/>
  <c r="N1912" i="2"/>
  <c r="M1912" i="2"/>
  <c r="N1911" i="2"/>
  <c r="M1911" i="2"/>
  <c r="N1910" i="2"/>
  <c r="M1910" i="2"/>
  <c r="N1909" i="2"/>
  <c r="M1909" i="2"/>
  <c r="N1908" i="2"/>
  <c r="M1908" i="2"/>
  <c r="N1907" i="2"/>
  <c r="M1907" i="2"/>
  <c r="N1906" i="2"/>
  <c r="M1906" i="2"/>
  <c r="N1905" i="2"/>
  <c r="M1905" i="2"/>
  <c r="N1904" i="2"/>
  <c r="M1904" i="2"/>
  <c r="N1903" i="2"/>
  <c r="M1903" i="2"/>
  <c r="N1902" i="2"/>
  <c r="M1902" i="2"/>
  <c r="N1901" i="2"/>
  <c r="M1901" i="2"/>
  <c r="N1900" i="2"/>
  <c r="M1900" i="2"/>
  <c r="N1899" i="2"/>
  <c r="M1899" i="2"/>
  <c r="N1898" i="2"/>
  <c r="M1898" i="2"/>
  <c r="N1897" i="2"/>
  <c r="M1897" i="2"/>
  <c r="N1896" i="2"/>
  <c r="M1896" i="2"/>
  <c r="N1895" i="2"/>
  <c r="M1895" i="2"/>
  <c r="N1894" i="2"/>
  <c r="M1894" i="2"/>
  <c r="N1893" i="2"/>
  <c r="M1893" i="2"/>
  <c r="N1892" i="2"/>
  <c r="M1892" i="2"/>
  <c r="N1891" i="2"/>
  <c r="M1891" i="2"/>
  <c r="N1890" i="2"/>
  <c r="M1890" i="2"/>
  <c r="N1889" i="2"/>
  <c r="M1889" i="2"/>
  <c r="N1888" i="2"/>
  <c r="M1888" i="2"/>
  <c r="N1887" i="2"/>
  <c r="M1887" i="2"/>
  <c r="N1886" i="2"/>
  <c r="M1886" i="2"/>
  <c r="N1885" i="2"/>
  <c r="M1885" i="2"/>
  <c r="N1884" i="2"/>
  <c r="M1884" i="2"/>
  <c r="N1883" i="2"/>
  <c r="M1883" i="2"/>
  <c r="N1882" i="2"/>
  <c r="M1882" i="2"/>
  <c r="N1881" i="2"/>
  <c r="M1881" i="2"/>
  <c r="N1880" i="2"/>
  <c r="M1880" i="2"/>
  <c r="N1879" i="2"/>
  <c r="M1879" i="2"/>
  <c r="N1878" i="2"/>
  <c r="M1878" i="2"/>
  <c r="N1877" i="2"/>
  <c r="M1877" i="2"/>
  <c r="N1876" i="2"/>
  <c r="M1876" i="2"/>
  <c r="N1875" i="2"/>
  <c r="M1875" i="2"/>
  <c r="N1874" i="2"/>
  <c r="M1874" i="2"/>
  <c r="N1873" i="2"/>
  <c r="M1873" i="2"/>
  <c r="N1872" i="2"/>
  <c r="M1872" i="2"/>
  <c r="N1871" i="2"/>
  <c r="M1871" i="2"/>
  <c r="N1870" i="2"/>
  <c r="M1870" i="2"/>
  <c r="N1869" i="2"/>
  <c r="M1869" i="2"/>
  <c r="N1868" i="2"/>
  <c r="M1868" i="2"/>
  <c r="N1867" i="2"/>
  <c r="M1867" i="2"/>
  <c r="N1866" i="2"/>
  <c r="M1866" i="2"/>
  <c r="N1865" i="2"/>
  <c r="M1865" i="2"/>
  <c r="N1864" i="2"/>
  <c r="M1864" i="2"/>
  <c r="N1863" i="2"/>
  <c r="M1863" i="2"/>
  <c r="N1862" i="2"/>
  <c r="M1862" i="2"/>
  <c r="N1861" i="2"/>
  <c r="M1861" i="2"/>
  <c r="N1860" i="2"/>
  <c r="M1860" i="2"/>
  <c r="N1859" i="2"/>
  <c r="M1859" i="2"/>
  <c r="N1858" i="2"/>
  <c r="M1858" i="2"/>
  <c r="N1857" i="2"/>
  <c r="M1857" i="2"/>
  <c r="N1856" i="2"/>
  <c r="M1856" i="2"/>
  <c r="N1855" i="2"/>
  <c r="M1855" i="2"/>
  <c r="N1854" i="2"/>
  <c r="M1854" i="2"/>
  <c r="N1853" i="2"/>
  <c r="M1853" i="2"/>
  <c r="N1852" i="2"/>
  <c r="M1852" i="2"/>
  <c r="N1851" i="2"/>
  <c r="M1851" i="2"/>
  <c r="N1850" i="2"/>
  <c r="M1850" i="2"/>
  <c r="N1849" i="2"/>
  <c r="M1849" i="2"/>
  <c r="N1848" i="2"/>
  <c r="M1848" i="2"/>
  <c r="N1847" i="2"/>
  <c r="M1847" i="2"/>
  <c r="N1846" i="2"/>
  <c r="M1846" i="2"/>
  <c r="N1845" i="2"/>
  <c r="M1845" i="2"/>
  <c r="N1844" i="2"/>
  <c r="M1844" i="2"/>
  <c r="N1843" i="2"/>
  <c r="M1843" i="2"/>
  <c r="N1842" i="2"/>
  <c r="M1842" i="2"/>
  <c r="N1841" i="2"/>
  <c r="M1841" i="2"/>
  <c r="N1840" i="2"/>
  <c r="M1840" i="2"/>
  <c r="N1839" i="2"/>
  <c r="M1839" i="2"/>
  <c r="N1838" i="2"/>
  <c r="M1838" i="2"/>
  <c r="N1837" i="2"/>
  <c r="M1837" i="2"/>
  <c r="N1836" i="2"/>
  <c r="M1836" i="2"/>
  <c r="N1835" i="2"/>
  <c r="M1835" i="2"/>
  <c r="N1834" i="2"/>
  <c r="M1834" i="2"/>
  <c r="N1833" i="2"/>
  <c r="M1833" i="2"/>
  <c r="N1832" i="2"/>
  <c r="M1832" i="2"/>
  <c r="N1831" i="2"/>
  <c r="M1831" i="2"/>
  <c r="N1830" i="2"/>
  <c r="M1830" i="2"/>
  <c r="N1829" i="2"/>
  <c r="M1829" i="2"/>
  <c r="N1828" i="2"/>
  <c r="M1828" i="2"/>
  <c r="N1827" i="2"/>
  <c r="M1827" i="2"/>
  <c r="N1826" i="2"/>
  <c r="M1826" i="2"/>
  <c r="N1825" i="2"/>
  <c r="M1825" i="2"/>
  <c r="N1824" i="2"/>
  <c r="M1824" i="2"/>
  <c r="N1823" i="2"/>
  <c r="M1823" i="2"/>
  <c r="N1822" i="2"/>
  <c r="M1822" i="2"/>
  <c r="N1821" i="2"/>
  <c r="M1821" i="2"/>
  <c r="N1820" i="2"/>
  <c r="M1820" i="2"/>
  <c r="N1819" i="2"/>
  <c r="M1819" i="2"/>
  <c r="N1818" i="2"/>
  <c r="M1818" i="2"/>
  <c r="N1817" i="2"/>
  <c r="M1817" i="2"/>
  <c r="N1816" i="2"/>
  <c r="M1816" i="2"/>
  <c r="N1815" i="2"/>
  <c r="M1815" i="2"/>
  <c r="N1814" i="2"/>
  <c r="M1814" i="2"/>
  <c r="N1813" i="2"/>
  <c r="M1813" i="2"/>
  <c r="N1812" i="2"/>
  <c r="M1812" i="2"/>
  <c r="N1811" i="2"/>
  <c r="M1811" i="2"/>
  <c r="N1810" i="2"/>
  <c r="M1810" i="2"/>
  <c r="N1809" i="2"/>
  <c r="M1809" i="2"/>
  <c r="N1808" i="2"/>
  <c r="M1808" i="2"/>
  <c r="N1807" i="2"/>
  <c r="M1807" i="2"/>
  <c r="N1806" i="2"/>
  <c r="M1806" i="2"/>
  <c r="N1805" i="2"/>
  <c r="M1805" i="2"/>
  <c r="N1804" i="2"/>
  <c r="M1804" i="2"/>
  <c r="N1803" i="2"/>
  <c r="M1803" i="2"/>
  <c r="N1802" i="2"/>
  <c r="M1802" i="2"/>
  <c r="N1801" i="2"/>
  <c r="M1801" i="2"/>
  <c r="N1800" i="2"/>
  <c r="M1800" i="2"/>
  <c r="N1799" i="2"/>
  <c r="M1799" i="2"/>
  <c r="N1798" i="2"/>
  <c r="M1798" i="2"/>
  <c r="N1797" i="2"/>
  <c r="M1797" i="2"/>
  <c r="N1796" i="2"/>
  <c r="M1796" i="2"/>
  <c r="N1795" i="2"/>
  <c r="M1795" i="2"/>
  <c r="N1794" i="2"/>
  <c r="M1794" i="2"/>
  <c r="N1793" i="2"/>
  <c r="M1793" i="2"/>
  <c r="N1792" i="2"/>
  <c r="M1792" i="2"/>
  <c r="N1791" i="2"/>
  <c r="M1791" i="2"/>
  <c r="N1790" i="2"/>
  <c r="M1790" i="2"/>
  <c r="N1789" i="2"/>
  <c r="M1789" i="2"/>
  <c r="N1788" i="2"/>
  <c r="M1788" i="2"/>
  <c r="N1787" i="2"/>
  <c r="M1787" i="2"/>
  <c r="N1786" i="2"/>
  <c r="M1786" i="2"/>
  <c r="N1785" i="2"/>
  <c r="M1785" i="2"/>
  <c r="N1784" i="2"/>
  <c r="M1784" i="2"/>
  <c r="N1783" i="2"/>
  <c r="M1783" i="2"/>
  <c r="N1782" i="2"/>
  <c r="M1782" i="2"/>
  <c r="N1781" i="2"/>
  <c r="M1781" i="2"/>
  <c r="N1780" i="2"/>
  <c r="M1780" i="2"/>
  <c r="N1779" i="2"/>
  <c r="M1779" i="2"/>
  <c r="N1778" i="2"/>
  <c r="M1778" i="2"/>
  <c r="N1777" i="2"/>
  <c r="M1777" i="2"/>
  <c r="N1776" i="2"/>
  <c r="M1776" i="2"/>
  <c r="N1775" i="2"/>
  <c r="M1775" i="2"/>
  <c r="N1774" i="2"/>
  <c r="M1774" i="2"/>
  <c r="N1773" i="2"/>
  <c r="M1773" i="2"/>
  <c r="N1772" i="2"/>
  <c r="M1772" i="2"/>
  <c r="N1771" i="2"/>
  <c r="M1771" i="2"/>
  <c r="N1770" i="2"/>
  <c r="M1770" i="2"/>
  <c r="N1769" i="2"/>
  <c r="M1769" i="2"/>
  <c r="N1768" i="2"/>
  <c r="M1768" i="2"/>
  <c r="N1767" i="2"/>
  <c r="M1767" i="2"/>
  <c r="N1766" i="2"/>
  <c r="M1766" i="2"/>
  <c r="N1765" i="2"/>
  <c r="M1765" i="2"/>
  <c r="N1764" i="2"/>
  <c r="M1764" i="2"/>
  <c r="N1763" i="2"/>
  <c r="M1763" i="2"/>
  <c r="N1762" i="2"/>
  <c r="M1762" i="2"/>
  <c r="N1761" i="2"/>
  <c r="M1761" i="2"/>
  <c r="N1760" i="2"/>
  <c r="M1760" i="2"/>
  <c r="N1759" i="2"/>
  <c r="M1759" i="2"/>
  <c r="N1758" i="2"/>
  <c r="M1758" i="2"/>
  <c r="N1757" i="2"/>
  <c r="M1757" i="2"/>
  <c r="N1756" i="2"/>
  <c r="M1756" i="2"/>
  <c r="N1755" i="2"/>
  <c r="M1755" i="2"/>
  <c r="N1754" i="2"/>
  <c r="M1754" i="2"/>
  <c r="N1753" i="2"/>
  <c r="M1753" i="2"/>
  <c r="N1752" i="2"/>
  <c r="M1752" i="2"/>
  <c r="N1751" i="2"/>
  <c r="M1751" i="2"/>
  <c r="N1750" i="2"/>
  <c r="M1750" i="2"/>
  <c r="N1749" i="2"/>
  <c r="M1749" i="2"/>
  <c r="N1748" i="2"/>
  <c r="M1748" i="2"/>
  <c r="N1747" i="2"/>
  <c r="M1747" i="2"/>
  <c r="N1746" i="2"/>
  <c r="M1746" i="2"/>
  <c r="N1745" i="2"/>
  <c r="M1745" i="2"/>
  <c r="N1744" i="2"/>
  <c r="M1744" i="2"/>
  <c r="N1743" i="2"/>
  <c r="M1743" i="2"/>
  <c r="N1742" i="2"/>
  <c r="M1742" i="2"/>
  <c r="N1741" i="2"/>
  <c r="M1741" i="2"/>
  <c r="N1740" i="2"/>
  <c r="M1740" i="2"/>
  <c r="N1739" i="2"/>
  <c r="M1739" i="2"/>
  <c r="N1738" i="2"/>
  <c r="M1738" i="2"/>
  <c r="N1737" i="2"/>
  <c r="M1737" i="2"/>
  <c r="N1736" i="2"/>
  <c r="M1736" i="2"/>
  <c r="N1735" i="2"/>
  <c r="M1735" i="2"/>
  <c r="N1734" i="2"/>
  <c r="M1734" i="2"/>
  <c r="N1733" i="2"/>
  <c r="M1733" i="2"/>
  <c r="N1732" i="2"/>
  <c r="M1732" i="2"/>
  <c r="N1731" i="2"/>
  <c r="M1731" i="2"/>
  <c r="N1730" i="2"/>
  <c r="M1730" i="2"/>
  <c r="N1729" i="2"/>
  <c r="M1729" i="2"/>
  <c r="N1728" i="2"/>
  <c r="M1728" i="2"/>
  <c r="N1727" i="2"/>
  <c r="M1727" i="2"/>
  <c r="N1726" i="2"/>
  <c r="M1726" i="2"/>
  <c r="N1725" i="2"/>
  <c r="M1725" i="2"/>
  <c r="N1724" i="2"/>
  <c r="M1724" i="2"/>
  <c r="N1723" i="2"/>
  <c r="M1723" i="2"/>
  <c r="N1722" i="2"/>
  <c r="M1722" i="2"/>
  <c r="N1721" i="2"/>
  <c r="M1721" i="2"/>
  <c r="N1720" i="2"/>
  <c r="M1720" i="2"/>
  <c r="N1719" i="2"/>
  <c r="M1719" i="2"/>
  <c r="N1718" i="2"/>
  <c r="M1718" i="2"/>
  <c r="N1717" i="2"/>
  <c r="M1717" i="2"/>
  <c r="N1716" i="2"/>
  <c r="M1716" i="2"/>
  <c r="N1715" i="2"/>
  <c r="M1715" i="2"/>
  <c r="N1714" i="2"/>
  <c r="M1714" i="2"/>
  <c r="N1713" i="2"/>
  <c r="M1713" i="2"/>
  <c r="N1712" i="2"/>
  <c r="M1712" i="2"/>
  <c r="N1711" i="2"/>
  <c r="M1711" i="2"/>
  <c r="N1710" i="2"/>
  <c r="M1710" i="2"/>
  <c r="N1709" i="2"/>
  <c r="M1709" i="2"/>
  <c r="N1708" i="2"/>
  <c r="M1708" i="2"/>
  <c r="N1707" i="2"/>
  <c r="M1707" i="2"/>
  <c r="N1706" i="2"/>
  <c r="M1706" i="2"/>
  <c r="N1705" i="2"/>
  <c r="M1705" i="2"/>
  <c r="N1704" i="2"/>
  <c r="M1704" i="2"/>
  <c r="N1703" i="2"/>
  <c r="M1703" i="2"/>
  <c r="N1702" i="2"/>
  <c r="M1702" i="2"/>
  <c r="N1701" i="2"/>
  <c r="M1701" i="2"/>
  <c r="N1700" i="2"/>
  <c r="M1700" i="2"/>
  <c r="N1699" i="2"/>
  <c r="M1699" i="2"/>
  <c r="N1698" i="2"/>
  <c r="M1698" i="2"/>
  <c r="N1697" i="2"/>
  <c r="M1697" i="2"/>
  <c r="N1696" i="2"/>
  <c r="M1696" i="2"/>
  <c r="N1695" i="2"/>
  <c r="M1695" i="2"/>
  <c r="N1694" i="2"/>
  <c r="M1694" i="2"/>
  <c r="N1693" i="2"/>
  <c r="M1693" i="2"/>
  <c r="N1692" i="2"/>
  <c r="M1692" i="2"/>
  <c r="N1691" i="2"/>
  <c r="M1691" i="2"/>
  <c r="N1690" i="2"/>
  <c r="M1690" i="2"/>
  <c r="N1689" i="2"/>
  <c r="M1689" i="2"/>
  <c r="N1688" i="2"/>
  <c r="M1688" i="2"/>
  <c r="N1687" i="2"/>
  <c r="M1687" i="2"/>
  <c r="N1686" i="2"/>
  <c r="M1686" i="2"/>
  <c r="N1685" i="2"/>
  <c r="M1685" i="2"/>
  <c r="N1684" i="2"/>
  <c r="M1684" i="2"/>
  <c r="N1683" i="2"/>
  <c r="M1683" i="2"/>
  <c r="N1682" i="2"/>
  <c r="M1682" i="2"/>
  <c r="N1681" i="2"/>
  <c r="M1681" i="2"/>
  <c r="N1680" i="2"/>
  <c r="M1680" i="2"/>
  <c r="N1679" i="2"/>
  <c r="M1679" i="2"/>
  <c r="N1678" i="2"/>
  <c r="M1678" i="2"/>
  <c r="N1677" i="2"/>
  <c r="M1677" i="2"/>
  <c r="N1676" i="2"/>
  <c r="M1676" i="2"/>
  <c r="N1675" i="2"/>
  <c r="M1675" i="2"/>
  <c r="N1674" i="2"/>
  <c r="M1674" i="2"/>
  <c r="N1673" i="2"/>
  <c r="M1673" i="2"/>
  <c r="N1672" i="2"/>
  <c r="M1672" i="2"/>
  <c r="N1671" i="2"/>
  <c r="M1671" i="2"/>
  <c r="N1670" i="2"/>
  <c r="M1670" i="2"/>
  <c r="N1669" i="2"/>
  <c r="M1669" i="2"/>
  <c r="N1668" i="2"/>
  <c r="M1668" i="2"/>
  <c r="N1667" i="2"/>
  <c r="M1667" i="2"/>
  <c r="N1666" i="2"/>
  <c r="M1666" i="2"/>
  <c r="N1665" i="2"/>
  <c r="M1665" i="2"/>
  <c r="N1664" i="2"/>
  <c r="M1664" i="2"/>
  <c r="N1663" i="2"/>
  <c r="M1663" i="2"/>
  <c r="N1662" i="2"/>
  <c r="M1662" i="2"/>
  <c r="N1661" i="2"/>
  <c r="M1661" i="2"/>
  <c r="N1660" i="2"/>
  <c r="M1660" i="2"/>
  <c r="N1659" i="2"/>
  <c r="M1659" i="2"/>
  <c r="N1658" i="2"/>
  <c r="M1658" i="2"/>
  <c r="N1657" i="2"/>
  <c r="M1657" i="2"/>
  <c r="N1656" i="2"/>
  <c r="M1656" i="2"/>
  <c r="N1655" i="2"/>
  <c r="M1655" i="2"/>
  <c r="N1654" i="2"/>
  <c r="M1654" i="2"/>
  <c r="N1653" i="2"/>
  <c r="M1653" i="2"/>
  <c r="N1652" i="2"/>
  <c r="M1652" i="2"/>
  <c r="N1651" i="2"/>
  <c r="M1651" i="2"/>
  <c r="N1650" i="2"/>
  <c r="M1650" i="2"/>
  <c r="N1649" i="2"/>
  <c r="M1649" i="2"/>
  <c r="N1648" i="2"/>
  <c r="M1648" i="2"/>
  <c r="N1647" i="2"/>
  <c r="M1647" i="2"/>
  <c r="N1646" i="2"/>
  <c r="M1646" i="2"/>
  <c r="N1645" i="2"/>
  <c r="M1645" i="2"/>
  <c r="N1644" i="2"/>
  <c r="M1644" i="2"/>
  <c r="N1643" i="2"/>
  <c r="M1643" i="2"/>
  <c r="N1642" i="2"/>
  <c r="M1642" i="2"/>
  <c r="N1641" i="2"/>
  <c r="M1641" i="2"/>
  <c r="N1640" i="2"/>
  <c r="M1640" i="2"/>
  <c r="N1639" i="2"/>
  <c r="M1639" i="2"/>
  <c r="N1638" i="2"/>
  <c r="M1638" i="2"/>
  <c r="N1637" i="2"/>
  <c r="M1637" i="2"/>
  <c r="N1636" i="2"/>
  <c r="M1636" i="2"/>
  <c r="N1635" i="2"/>
  <c r="M1635" i="2"/>
  <c r="N1634" i="2"/>
  <c r="M1634" i="2"/>
  <c r="N1633" i="2"/>
  <c r="M1633" i="2"/>
  <c r="N1632" i="2"/>
  <c r="M1632" i="2"/>
  <c r="N1631" i="2"/>
  <c r="M1631" i="2"/>
  <c r="N1630" i="2"/>
  <c r="M1630" i="2"/>
  <c r="N1629" i="2"/>
  <c r="M1629" i="2"/>
  <c r="N1628" i="2"/>
  <c r="M1628" i="2"/>
  <c r="N1627" i="2"/>
  <c r="M1627" i="2"/>
  <c r="N1626" i="2"/>
  <c r="M1626" i="2"/>
  <c r="N1625" i="2"/>
  <c r="M1625" i="2"/>
  <c r="N1624" i="2"/>
  <c r="M1624" i="2"/>
  <c r="N1623" i="2"/>
  <c r="M1623" i="2"/>
  <c r="N1622" i="2"/>
  <c r="M1622" i="2"/>
  <c r="N1621" i="2"/>
  <c r="M1621" i="2"/>
  <c r="N1620" i="2"/>
  <c r="M1620" i="2"/>
  <c r="N1619" i="2"/>
  <c r="M1619" i="2"/>
  <c r="N1618" i="2"/>
  <c r="M1618" i="2"/>
  <c r="N1617" i="2"/>
  <c r="M1617" i="2"/>
  <c r="N1616" i="2"/>
  <c r="M1616" i="2"/>
  <c r="N1615" i="2"/>
  <c r="M1615" i="2"/>
  <c r="N1614" i="2"/>
  <c r="M1614" i="2"/>
  <c r="N1613" i="2"/>
  <c r="M1613" i="2"/>
  <c r="N1612" i="2"/>
  <c r="M1612" i="2"/>
  <c r="N1611" i="2"/>
  <c r="M1611" i="2"/>
  <c r="N1610" i="2"/>
  <c r="M1610" i="2"/>
  <c r="N1609" i="2"/>
  <c r="M1609" i="2"/>
  <c r="N1608" i="2"/>
  <c r="M1608" i="2"/>
  <c r="N1607" i="2"/>
  <c r="M1607" i="2"/>
  <c r="N1606" i="2"/>
  <c r="M1606" i="2"/>
  <c r="N1605" i="2"/>
  <c r="M1605" i="2"/>
  <c r="N1604" i="2"/>
  <c r="M1604" i="2"/>
  <c r="N1603" i="2"/>
  <c r="M1603" i="2"/>
  <c r="N1602" i="2"/>
  <c r="M1602" i="2"/>
  <c r="N1601" i="2"/>
  <c r="M1601" i="2"/>
  <c r="N1600" i="2"/>
  <c r="M1600" i="2"/>
  <c r="N1599" i="2"/>
  <c r="M1599" i="2"/>
  <c r="N1598" i="2"/>
  <c r="M1598" i="2"/>
  <c r="N1597" i="2"/>
  <c r="M1597" i="2"/>
  <c r="N1596" i="2"/>
  <c r="M1596" i="2"/>
  <c r="N1595" i="2"/>
  <c r="M1595" i="2"/>
  <c r="N1594" i="2"/>
  <c r="M1594" i="2"/>
  <c r="N1593" i="2"/>
  <c r="M1593" i="2"/>
  <c r="N1592" i="2"/>
  <c r="M1592" i="2"/>
  <c r="N1591" i="2"/>
  <c r="M1591" i="2"/>
  <c r="N1590" i="2"/>
  <c r="M1590" i="2"/>
  <c r="N1589" i="2"/>
  <c r="M1589" i="2"/>
  <c r="N1588" i="2"/>
  <c r="M1588" i="2"/>
  <c r="N1587" i="2"/>
  <c r="M1587" i="2"/>
  <c r="N1586" i="2"/>
  <c r="M1586" i="2"/>
  <c r="N1585" i="2"/>
  <c r="M1585" i="2"/>
  <c r="N1584" i="2"/>
  <c r="M1584" i="2"/>
  <c r="N1583" i="2"/>
  <c r="M1583" i="2"/>
  <c r="N1582" i="2"/>
  <c r="M1582" i="2"/>
  <c r="N1581" i="2"/>
  <c r="M1581" i="2"/>
  <c r="N1580" i="2"/>
  <c r="M1580" i="2"/>
  <c r="N1579" i="2"/>
  <c r="M1579" i="2"/>
  <c r="N1578" i="2"/>
  <c r="M1578" i="2"/>
  <c r="N1577" i="2"/>
  <c r="M1577" i="2"/>
  <c r="N1576" i="2"/>
  <c r="M1576" i="2"/>
  <c r="N1575" i="2"/>
  <c r="M1575" i="2"/>
  <c r="N1574" i="2"/>
  <c r="M1574" i="2"/>
  <c r="N1573" i="2"/>
  <c r="M1573" i="2"/>
  <c r="N1572" i="2"/>
  <c r="M1572" i="2"/>
  <c r="N1571" i="2"/>
  <c r="M1571" i="2"/>
  <c r="N1570" i="2"/>
  <c r="M1570" i="2"/>
  <c r="N1569" i="2"/>
  <c r="M1569" i="2"/>
  <c r="N1568" i="2"/>
  <c r="M1568" i="2"/>
  <c r="N1567" i="2"/>
  <c r="M1567" i="2"/>
  <c r="N1566" i="2"/>
  <c r="M1566" i="2"/>
  <c r="N1565" i="2"/>
  <c r="M1565" i="2"/>
  <c r="N1564" i="2"/>
  <c r="M1564" i="2"/>
  <c r="N1563" i="2"/>
  <c r="M1563" i="2"/>
  <c r="N1562" i="2"/>
  <c r="M1562" i="2"/>
  <c r="N1561" i="2"/>
  <c r="M1561" i="2"/>
  <c r="N1560" i="2"/>
  <c r="M1560" i="2"/>
  <c r="N1559" i="2"/>
  <c r="M1559" i="2"/>
  <c r="N1558" i="2"/>
  <c r="M1558" i="2"/>
  <c r="N1557" i="2"/>
  <c r="M1557" i="2"/>
  <c r="N1556" i="2"/>
  <c r="M1556" i="2"/>
  <c r="N1555" i="2"/>
  <c r="M1555" i="2"/>
  <c r="N1554" i="2"/>
  <c r="M1554" i="2"/>
  <c r="N1553" i="2"/>
  <c r="M1553" i="2"/>
  <c r="N1552" i="2"/>
  <c r="M1552" i="2"/>
  <c r="N1551" i="2"/>
  <c r="M1551" i="2"/>
  <c r="N1550" i="2"/>
  <c r="M1550" i="2"/>
  <c r="N1549" i="2"/>
  <c r="M1549" i="2"/>
  <c r="N1548" i="2"/>
  <c r="M1548" i="2"/>
  <c r="N1547" i="2"/>
  <c r="M1547" i="2"/>
  <c r="N1546" i="2"/>
  <c r="M1546" i="2"/>
  <c r="N1545" i="2"/>
  <c r="M1545" i="2"/>
  <c r="N1544" i="2"/>
  <c r="M1544" i="2"/>
  <c r="N1543" i="2"/>
  <c r="M1543" i="2"/>
  <c r="N1542" i="2"/>
  <c r="M1542" i="2"/>
  <c r="N1541" i="2"/>
  <c r="M1541" i="2"/>
  <c r="N1540" i="2"/>
  <c r="M1540" i="2"/>
  <c r="N1539" i="2"/>
  <c r="M1539" i="2"/>
  <c r="N1538" i="2"/>
  <c r="M1538" i="2"/>
  <c r="N1537" i="2"/>
  <c r="M1537" i="2"/>
  <c r="N1536" i="2"/>
  <c r="M1536" i="2"/>
  <c r="N1535" i="2"/>
  <c r="M1535" i="2"/>
  <c r="N1534" i="2"/>
  <c r="M1534" i="2"/>
  <c r="N1533" i="2"/>
  <c r="M1533" i="2"/>
  <c r="N1532" i="2"/>
  <c r="M1532" i="2"/>
  <c r="N1531" i="2"/>
  <c r="M1531" i="2"/>
  <c r="N1530" i="2"/>
  <c r="M1530" i="2"/>
  <c r="N1529" i="2"/>
  <c r="M1529" i="2"/>
  <c r="N1528" i="2"/>
  <c r="M1528" i="2"/>
  <c r="N1527" i="2"/>
  <c r="M1527" i="2"/>
  <c r="N1526" i="2"/>
  <c r="M1526" i="2"/>
  <c r="N1525" i="2"/>
  <c r="M1525" i="2"/>
  <c r="N1524" i="2"/>
  <c r="M1524" i="2"/>
  <c r="N1523" i="2"/>
  <c r="M1523" i="2"/>
  <c r="N1522" i="2"/>
  <c r="M1522" i="2"/>
  <c r="N1521" i="2"/>
  <c r="M1521" i="2"/>
  <c r="N1520" i="2"/>
  <c r="M1520" i="2"/>
  <c r="N1519" i="2"/>
  <c r="M1519" i="2"/>
  <c r="N1518" i="2"/>
  <c r="M1518" i="2"/>
  <c r="N1517" i="2"/>
  <c r="M1517" i="2"/>
  <c r="N1516" i="2"/>
  <c r="M1516" i="2"/>
  <c r="N1515" i="2"/>
  <c r="M1515" i="2"/>
  <c r="N1514" i="2"/>
  <c r="M1514" i="2"/>
  <c r="N1513" i="2"/>
  <c r="M1513" i="2"/>
  <c r="N1512" i="2"/>
  <c r="M1512" i="2"/>
  <c r="N1511" i="2"/>
  <c r="M1511" i="2"/>
  <c r="N1510" i="2"/>
  <c r="M1510" i="2"/>
  <c r="N1509" i="2"/>
  <c r="M1509" i="2"/>
  <c r="N1508" i="2"/>
  <c r="M1508" i="2"/>
  <c r="N1507" i="2"/>
  <c r="M1507" i="2"/>
  <c r="N1506" i="2"/>
  <c r="M1506" i="2"/>
  <c r="N1505" i="2"/>
  <c r="M1505" i="2"/>
  <c r="N1504" i="2"/>
  <c r="M1504" i="2"/>
  <c r="N1503" i="2"/>
  <c r="M1503" i="2"/>
  <c r="N1502" i="2"/>
  <c r="M1502" i="2"/>
  <c r="N1501" i="2"/>
  <c r="M1501" i="2"/>
  <c r="N1500" i="2"/>
  <c r="M1500" i="2"/>
  <c r="N1499" i="2"/>
  <c r="M1499" i="2"/>
  <c r="N1498" i="2"/>
  <c r="M1498" i="2"/>
  <c r="N1497" i="2"/>
  <c r="M1497" i="2"/>
  <c r="N1496" i="2"/>
  <c r="M1496" i="2"/>
  <c r="N1495" i="2"/>
  <c r="M1495" i="2"/>
  <c r="N1494" i="2"/>
  <c r="M1494" i="2"/>
  <c r="N1493" i="2"/>
  <c r="M1493" i="2"/>
  <c r="N1492" i="2"/>
  <c r="M1492" i="2"/>
  <c r="N1491" i="2"/>
  <c r="M1491" i="2"/>
  <c r="N1490" i="2"/>
  <c r="M1490" i="2"/>
  <c r="N1489" i="2"/>
  <c r="M1489" i="2"/>
  <c r="N1488" i="2"/>
  <c r="M1488" i="2"/>
  <c r="N1487" i="2"/>
  <c r="M1487" i="2"/>
  <c r="N1486" i="2"/>
  <c r="M1486" i="2"/>
  <c r="N1485" i="2"/>
  <c r="M1485" i="2"/>
  <c r="N1484" i="2"/>
  <c r="M1484" i="2"/>
  <c r="N1483" i="2"/>
  <c r="M1483" i="2"/>
  <c r="N1482" i="2"/>
  <c r="M1482" i="2"/>
  <c r="N1481" i="2"/>
  <c r="M1481" i="2"/>
  <c r="N1480" i="2"/>
  <c r="M1480" i="2"/>
  <c r="N1479" i="2"/>
  <c r="M1479" i="2"/>
  <c r="N1478" i="2"/>
  <c r="M1478" i="2"/>
  <c r="N1477" i="2"/>
  <c r="M1477" i="2"/>
  <c r="N1476" i="2"/>
  <c r="M1476" i="2"/>
  <c r="N1475" i="2"/>
  <c r="M1475" i="2"/>
  <c r="N1474" i="2"/>
  <c r="M1474" i="2"/>
  <c r="N1473" i="2"/>
  <c r="M1473" i="2"/>
  <c r="N1472" i="2"/>
  <c r="M1472" i="2"/>
  <c r="N1471" i="2"/>
  <c r="M1471" i="2"/>
  <c r="N1470" i="2"/>
  <c r="M1470" i="2"/>
  <c r="N1469" i="2"/>
  <c r="M1469" i="2"/>
  <c r="N1468" i="2"/>
  <c r="M1468" i="2"/>
  <c r="N1467" i="2"/>
  <c r="M1467" i="2"/>
  <c r="N1466" i="2"/>
  <c r="M1466" i="2"/>
  <c r="N1465" i="2"/>
  <c r="M1465" i="2"/>
  <c r="N1464" i="2"/>
  <c r="M1464" i="2"/>
  <c r="N1463" i="2"/>
  <c r="M1463" i="2"/>
  <c r="N1462" i="2"/>
  <c r="M1462" i="2"/>
  <c r="N1461" i="2"/>
  <c r="M1461" i="2"/>
  <c r="N1460" i="2"/>
  <c r="M1460" i="2"/>
  <c r="N1459" i="2"/>
  <c r="M1459" i="2"/>
  <c r="N1458" i="2"/>
  <c r="M1458" i="2"/>
  <c r="N1457" i="2"/>
  <c r="M1457" i="2"/>
  <c r="N1456" i="2"/>
  <c r="M1456" i="2"/>
  <c r="N1455" i="2"/>
  <c r="M1455" i="2"/>
  <c r="N1454" i="2"/>
  <c r="M1454" i="2"/>
  <c r="N1453" i="2"/>
  <c r="M1453" i="2"/>
  <c r="N1452" i="2"/>
  <c r="M1452" i="2"/>
  <c r="N1451" i="2"/>
  <c r="M1451" i="2"/>
  <c r="N1450" i="2"/>
  <c r="M1450" i="2"/>
  <c r="N1449" i="2"/>
  <c r="M1449" i="2"/>
  <c r="N1448" i="2"/>
  <c r="M1448" i="2"/>
  <c r="N1447" i="2"/>
  <c r="M1447" i="2"/>
  <c r="N1446" i="2"/>
  <c r="M1446" i="2"/>
  <c r="N1445" i="2"/>
  <c r="M1445" i="2"/>
  <c r="N1444" i="2"/>
  <c r="M1444" i="2"/>
  <c r="N1443" i="2"/>
  <c r="M1443" i="2"/>
  <c r="N1442" i="2"/>
  <c r="M1442" i="2"/>
  <c r="N1441" i="2"/>
  <c r="M1441" i="2"/>
  <c r="N1440" i="2"/>
  <c r="M1440" i="2"/>
  <c r="N1439" i="2"/>
  <c r="M1439" i="2"/>
  <c r="N1438" i="2"/>
  <c r="M1438" i="2"/>
  <c r="N1437" i="2"/>
  <c r="M1437" i="2"/>
  <c r="N1436" i="2"/>
  <c r="M1436" i="2"/>
  <c r="N1435" i="2"/>
  <c r="M1435" i="2"/>
  <c r="N1434" i="2"/>
  <c r="M1434" i="2"/>
  <c r="N1433" i="2"/>
  <c r="M1433" i="2"/>
  <c r="N1432" i="2"/>
  <c r="M1432" i="2"/>
  <c r="N1431" i="2"/>
  <c r="M1431" i="2"/>
  <c r="N1430" i="2"/>
  <c r="M1430" i="2"/>
  <c r="N1429" i="2"/>
  <c r="M1429" i="2"/>
  <c r="N1428" i="2"/>
  <c r="M1428" i="2"/>
  <c r="N1427" i="2"/>
  <c r="M1427" i="2"/>
  <c r="N1426" i="2"/>
  <c r="M1426" i="2"/>
  <c r="N1425" i="2"/>
  <c r="M1425" i="2"/>
  <c r="N1424" i="2"/>
  <c r="M1424" i="2"/>
  <c r="N1423" i="2"/>
  <c r="M1423" i="2"/>
  <c r="N1422" i="2"/>
  <c r="M1422" i="2"/>
  <c r="N1421" i="2"/>
  <c r="M1421" i="2"/>
  <c r="N1420" i="2"/>
  <c r="M1420" i="2"/>
  <c r="N1419" i="2"/>
  <c r="M1419" i="2"/>
  <c r="N1418" i="2"/>
  <c r="M1418" i="2"/>
  <c r="N1417" i="2"/>
  <c r="M1417" i="2"/>
  <c r="N1416" i="2"/>
  <c r="M1416" i="2"/>
  <c r="N1415" i="2"/>
  <c r="M1415" i="2"/>
  <c r="N1414" i="2"/>
  <c r="M1414" i="2"/>
  <c r="N1413" i="2"/>
  <c r="M1413" i="2"/>
  <c r="N1412" i="2"/>
  <c r="M1412" i="2"/>
  <c r="N1411" i="2"/>
  <c r="M1411" i="2"/>
  <c r="N1410" i="2"/>
  <c r="M1410" i="2"/>
  <c r="N1409" i="2"/>
  <c r="M1409" i="2"/>
  <c r="N1408" i="2"/>
  <c r="M1408" i="2"/>
  <c r="N1407" i="2"/>
  <c r="M1407" i="2"/>
  <c r="N1406" i="2"/>
  <c r="M1406" i="2"/>
  <c r="N1405" i="2"/>
  <c r="M1405" i="2"/>
  <c r="N1404" i="2"/>
  <c r="M1404" i="2"/>
  <c r="N1403" i="2"/>
  <c r="M1403" i="2"/>
  <c r="N1402" i="2"/>
  <c r="M1402" i="2"/>
  <c r="N1401" i="2"/>
  <c r="M1401" i="2"/>
  <c r="N1400" i="2"/>
  <c r="M1400" i="2"/>
  <c r="N1399" i="2"/>
  <c r="M1399" i="2"/>
  <c r="N1398" i="2"/>
  <c r="M1398" i="2"/>
  <c r="N1397" i="2"/>
  <c r="M1397" i="2"/>
  <c r="N1396" i="2"/>
  <c r="M1396" i="2"/>
  <c r="N1395" i="2"/>
  <c r="M1395" i="2"/>
  <c r="N1394" i="2"/>
  <c r="M1394" i="2"/>
  <c r="N1393" i="2"/>
  <c r="M1393" i="2"/>
  <c r="N1392" i="2"/>
  <c r="M1392" i="2"/>
  <c r="N1391" i="2"/>
  <c r="M1391" i="2"/>
  <c r="N1390" i="2"/>
  <c r="M1390" i="2"/>
  <c r="N1389" i="2"/>
  <c r="M1389" i="2"/>
  <c r="N1388" i="2"/>
  <c r="M1388" i="2"/>
  <c r="N1387" i="2"/>
  <c r="M1387" i="2"/>
  <c r="N1386" i="2"/>
  <c r="M1386" i="2"/>
  <c r="N1385" i="2"/>
  <c r="M1385" i="2"/>
  <c r="N1384" i="2"/>
  <c r="M1384" i="2"/>
  <c r="N1383" i="2"/>
  <c r="M1383" i="2"/>
  <c r="N1382" i="2"/>
  <c r="M1382" i="2"/>
  <c r="N1381" i="2"/>
  <c r="M1381" i="2"/>
  <c r="N1380" i="2"/>
  <c r="M1380" i="2"/>
  <c r="N1379" i="2"/>
  <c r="M1379" i="2"/>
  <c r="N1378" i="2"/>
  <c r="M1378" i="2"/>
  <c r="N1377" i="2"/>
  <c r="M1377" i="2"/>
  <c r="N1376" i="2"/>
  <c r="M1376" i="2"/>
  <c r="N1375" i="2"/>
  <c r="M1375" i="2"/>
  <c r="N1374" i="2"/>
  <c r="M1374" i="2"/>
  <c r="N1373" i="2"/>
  <c r="M1373" i="2"/>
  <c r="N1372" i="2"/>
  <c r="M1372" i="2"/>
  <c r="N1371" i="2"/>
  <c r="M1371" i="2"/>
  <c r="N1370" i="2"/>
  <c r="M1370" i="2"/>
  <c r="N1369" i="2"/>
  <c r="M1369" i="2"/>
  <c r="N1368" i="2"/>
  <c r="M1368" i="2"/>
  <c r="N1367" i="2"/>
  <c r="M1367" i="2"/>
  <c r="N1366" i="2"/>
  <c r="M1366" i="2"/>
  <c r="N1365" i="2"/>
  <c r="M1365" i="2"/>
  <c r="N1364" i="2"/>
  <c r="M1364" i="2"/>
  <c r="N1363" i="2"/>
  <c r="M1363" i="2"/>
  <c r="N1362" i="2"/>
  <c r="M1362" i="2"/>
  <c r="N1361" i="2"/>
  <c r="M1361" i="2"/>
  <c r="N1360" i="2"/>
  <c r="M1360" i="2"/>
  <c r="N1359" i="2"/>
  <c r="M1359" i="2"/>
  <c r="N1358" i="2"/>
  <c r="M1358" i="2"/>
  <c r="N1357" i="2"/>
  <c r="M1357" i="2"/>
  <c r="N1356" i="2"/>
  <c r="M1356" i="2"/>
  <c r="N1355" i="2"/>
  <c r="M1355" i="2"/>
  <c r="N1354" i="2"/>
  <c r="M1354" i="2"/>
  <c r="N1353" i="2"/>
  <c r="M1353" i="2"/>
  <c r="N1352" i="2"/>
  <c r="M1352" i="2"/>
  <c r="N1351" i="2"/>
  <c r="M1351" i="2"/>
  <c r="N1350" i="2"/>
  <c r="M1350" i="2"/>
  <c r="N1349" i="2"/>
  <c r="M1349" i="2"/>
  <c r="N1348" i="2"/>
  <c r="M1348" i="2"/>
  <c r="N1347" i="2"/>
  <c r="M1347" i="2"/>
  <c r="N1346" i="2"/>
  <c r="M1346" i="2"/>
  <c r="N1345" i="2"/>
  <c r="M1345" i="2"/>
  <c r="N1344" i="2"/>
  <c r="M1344" i="2"/>
  <c r="N1343" i="2"/>
  <c r="M1343" i="2"/>
  <c r="N1342" i="2"/>
  <c r="M1342" i="2"/>
  <c r="N1341" i="2"/>
  <c r="M1341" i="2"/>
  <c r="N1340" i="2"/>
  <c r="M1340" i="2"/>
  <c r="N1339" i="2"/>
  <c r="M1339" i="2"/>
  <c r="N1338" i="2"/>
  <c r="M1338" i="2"/>
  <c r="N1337" i="2"/>
  <c r="M1337" i="2"/>
  <c r="N1336" i="2"/>
  <c r="M1336" i="2"/>
  <c r="N1335" i="2"/>
  <c r="M1335" i="2"/>
  <c r="N1334" i="2"/>
  <c r="M1334" i="2"/>
  <c r="N1333" i="2"/>
  <c r="M1333" i="2"/>
  <c r="N1332" i="2"/>
  <c r="M1332" i="2"/>
  <c r="N1331" i="2"/>
  <c r="M1331" i="2"/>
  <c r="N1330" i="2"/>
  <c r="M1330" i="2"/>
  <c r="N1329" i="2"/>
  <c r="M1329" i="2"/>
  <c r="N1328" i="2"/>
  <c r="M1328" i="2"/>
  <c r="N1327" i="2"/>
  <c r="M1327" i="2"/>
  <c r="N1326" i="2"/>
  <c r="M1326" i="2"/>
  <c r="N1325" i="2"/>
  <c r="M1325" i="2"/>
  <c r="N1324" i="2"/>
  <c r="M1324" i="2"/>
  <c r="N1323" i="2"/>
  <c r="M1323" i="2"/>
  <c r="N1322" i="2"/>
  <c r="M1322" i="2"/>
  <c r="N1321" i="2"/>
  <c r="M1321" i="2"/>
  <c r="N1320" i="2"/>
  <c r="M1320" i="2"/>
  <c r="N1319" i="2"/>
  <c r="M1319" i="2"/>
  <c r="N1318" i="2"/>
  <c r="M1318" i="2"/>
  <c r="N1317" i="2"/>
  <c r="M1317" i="2"/>
  <c r="N1316" i="2"/>
  <c r="M1316" i="2"/>
  <c r="N1315" i="2"/>
  <c r="M1315" i="2"/>
  <c r="N1314" i="2"/>
  <c r="M1314" i="2"/>
  <c r="N1313" i="2"/>
  <c r="M1313" i="2"/>
  <c r="N1312" i="2"/>
  <c r="M1312" i="2"/>
  <c r="N1311" i="2"/>
  <c r="M1311" i="2"/>
  <c r="N1310" i="2"/>
  <c r="M1310" i="2"/>
  <c r="N1309" i="2"/>
  <c r="M1309" i="2"/>
  <c r="N1308" i="2"/>
  <c r="M1308" i="2"/>
  <c r="N1307" i="2"/>
  <c r="M1307" i="2"/>
  <c r="N1306" i="2"/>
  <c r="M1306" i="2"/>
  <c r="N1305" i="2"/>
  <c r="M1305" i="2"/>
  <c r="N1304" i="2"/>
  <c r="M1304" i="2"/>
  <c r="N1303" i="2"/>
  <c r="M1303" i="2"/>
  <c r="N1302" i="2"/>
  <c r="M1302" i="2"/>
  <c r="N1301" i="2"/>
  <c r="M1301" i="2"/>
  <c r="N1300" i="2"/>
  <c r="M1300" i="2"/>
  <c r="N1299" i="2"/>
  <c r="M1299" i="2"/>
  <c r="N1298" i="2"/>
  <c r="M1298" i="2"/>
  <c r="N1297" i="2"/>
  <c r="M1297" i="2"/>
  <c r="N1296" i="2"/>
  <c r="M1296" i="2"/>
  <c r="N1295" i="2"/>
  <c r="M1295" i="2"/>
  <c r="N1294" i="2"/>
  <c r="M1294" i="2"/>
  <c r="N1293" i="2"/>
  <c r="M1293" i="2"/>
  <c r="N1292" i="2"/>
  <c r="M1292" i="2"/>
  <c r="N1291" i="2"/>
  <c r="M1291" i="2"/>
  <c r="N1290" i="2"/>
  <c r="M1290" i="2"/>
  <c r="N1289" i="2"/>
  <c r="M1289" i="2"/>
  <c r="N1288" i="2"/>
  <c r="M1288" i="2"/>
  <c r="N1287" i="2"/>
  <c r="M1287" i="2"/>
  <c r="N1286" i="2"/>
  <c r="M1286" i="2"/>
  <c r="N1285" i="2"/>
  <c r="M1285" i="2"/>
  <c r="N1284" i="2"/>
  <c r="M1284" i="2"/>
  <c r="N1283" i="2"/>
  <c r="M1283" i="2"/>
  <c r="N1282" i="2"/>
  <c r="M1282" i="2"/>
  <c r="N1281" i="2"/>
  <c r="M1281" i="2"/>
  <c r="N1280" i="2"/>
  <c r="M1280" i="2"/>
  <c r="N1279" i="2"/>
  <c r="M1279" i="2"/>
  <c r="N1278" i="2"/>
  <c r="M1278" i="2"/>
  <c r="N1277" i="2"/>
  <c r="M1277" i="2"/>
  <c r="N1276" i="2"/>
  <c r="M1276" i="2"/>
  <c r="N1275" i="2"/>
  <c r="M1275" i="2"/>
  <c r="N1274" i="2"/>
  <c r="M1274" i="2"/>
  <c r="N1273" i="2"/>
  <c r="M1273" i="2"/>
  <c r="N1272" i="2"/>
  <c r="M1272" i="2"/>
  <c r="N1271" i="2"/>
  <c r="M1271" i="2"/>
  <c r="N1270" i="2"/>
  <c r="M1270" i="2"/>
  <c r="N1269" i="2"/>
  <c r="M1269" i="2"/>
  <c r="N1268" i="2"/>
  <c r="M1268" i="2"/>
  <c r="N1267" i="2"/>
  <c r="M1267" i="2"/>
  <c r="N1266" i="2"/>
  <c r="M1266" i="2"/>
  <c r="N1265" i="2"/>
  <c r="M1265" i="2"/>
  <c r="N1264" i="2"/>
  <c r="M1264" i="2"/>
  <c r="N1263" i="2"/>
  <c r="M1263" i="2"/>
  <c r="N1262" i="2"/>
  <c r="M1262" i="2"/>
  <c r="N1261" i="2"/>
  <c r="M1261" i="2"/>
  <c r="N1260" i="2"/>
  <c r="M1260" i="2"/>
  <c r="N1259" i="2"/>
  <c r="M1259" i="2"/>
  <c r="N1258" i="2"/>
  <c r="M1258" i="2"/>
  <c r="N1257" i="2"/>
  <c r="M1257" i="2"/>
  <c r="N1256" i="2"/>
  <c r="M1256" i="2"/>
  <c r="N1255" i="2"/>
  <c r="M1255" i="2"/>
  <c r="N1254" i="2"/>
  <c r="M1254" i="2"/>
  <c r="N1253" i="2"/>
  <c r="M1253" i="2"/>
  <c r="N1252" i="2"/>
  <c r="M1252" i="2"/>
  <c r="N1251" i="2"/>
  <c r="M1251" i="2"/>
  <c r="N1250" i="2"/>
  <c r="M1250" i="2"/>
  <c r="N1249" i="2"/>
  <c r="M1249" i="2"/>
  <c r="N1248" i="2"/>
  <c r="M1248" i="2"/>
  <c r="N1247" i="2"/>
  <c r="M1247" i="2"/>
  <c r="N1246" i="2"/>
  <c r="M1246" i="2"/>
  <c r="N1245" i="2"/>
  <c r="M1245" i="2"/>
  <c r="N1244" i="2"/>
  <c r="M1244" i="2"/>
  <c r="N1243" i="2"/>
  <c r="M1243" i="2"/>
  <c r="N1242" i="2"/>
  <c r="M1242" i="2"/>
  <c r="N1241" i="2"/>
  <c r="M1241" i="2"/>
  <c r="N1240" i="2"/>
  <c r="M1240" i="2"/>
  <c r="N1239" i="2"/>
  <c r="M1239" i="2"/>
  <c r="N1238" i="2"/>
  <c r="M1238" i="2"/>
  <c r="N1237" i="2"/>
  <c r="M1237" i="2"/>
  <c r="N1236" i="2"/>
  <c r="M1236" i="2"/>
  <c r="N1235" i="2"/>
  <c r="M1235" i="2"/>
  <c r="N1234" i="2"/>
  <c r="M1234" i="2"/>
  <c r="N1233" i="2"/>
  <c r="M1233" i="2"/>
  <c r="N1232" i="2"/>
  <c r="M1232" i="2"/>
  <c r="N1231" i="2"/>
  <c r="M1231" i="2"/>
  <c r="N1230" i="2"/>
  <c r="M1230" i="2"/>
  <c r="N1229" i="2"/>
  <c r="M1229" i="2"/>
  <c r="N1228" i="2"/>
  <c r="M1228" i="2"/>
  <c r="N1227" i="2"/>
  <c r="M1227" i="2"/>
  <c r="N1226" i="2"/>
  <c r="M1226" i="2"/>
  <c r="N1225" i="2"/>
  <c r="M1225" i="2"/>
  <c r="N1224" i="2"/>
  <c r="M1224" i="2"/>
  <c r="N1223" i="2"/>
  <c r="M1223" i="2"/>
  <c r="N1222" i="2"/>
  <c r="M1222" i="2"/>
  <c r="N1221" i="2"/>
  <c r="M1221" i="2"/>
  <c r="N1220" i="2"/>
  <c r="M1220" i="2"/>
  <c r="N1219" i="2"/>
  <c r="M1219" i="2"/>
  <c r="N1218" i="2"/>
  <c r="M1218" i="2"/>
  <c r="N1217" i="2"/>
  <c r="M1217" i="2"/>
  <c r="N1216" i="2"/>
  <c r="M1216" i="2"/>
  <c r="N1215" i="2"/>
  <c r="M1215" i="2"/>
  <c r="N1214" i="2"/>
  <c r="M1214" i="2"/>
  <c r="N1213" i="2"/>
  <c r="M1213" i="2"/>
  <c r="N1212" i="2"/>
  <c r="M1212" i="2"/>
  <c r="N1211" i="2"/>
  <c r="M1211" i="2"/>
  <c r="N1210" i="2"/>
  <c r="M1210" i="2"/>
  <c r="N1209" i="2"/>
  <c r="M1209" i="2"/>
  <c r="N1208" i="2"/>
  <c r="M1208" i="2"/>
  <c r="N1207" i="2"/>
  <c r="M1207" i="2"/>
  <c r="N1206" i="2"/>
  <c r="M1206" i="2"/>
  <c r="N1205" i="2"/>
  <c r="M1205" i="2"/>
  <c r="N1204" i="2"/>
  <c r="M1204" i="2"/>
  <c r="N1203" i="2"/>
  <c r="M1203" i="2"/>
  <c r="N1202" i="2"/>
  <c r="M1202" i="2"/>
  <c r="N1201" i="2"/>
  <c r="M1201" i="2"/>
  <c r="N1200" i="2"/>
  <c r="M1200" i="2"/>
  <c r="N1199" i="2"/>
  <c r="M1199" i="2"/>
  <c r="N1198" i="2"/>
  <c r="M1198" i="2"/>
  <c r="N1197" i="2"/>
  <c r="M1197" i="2"/>
  <c r="N1196" i="2"/>
  <c r="M1196" i="2"/>
  <c r="N1195" i="2"/>
  <c r="M1195" i="2"/>
  <c r="N1194" i="2"/>
  <c r="M1194" i="2"/>
  <c r="N1193" i="2"/>
  <c r="M1193" i="2"/>
  <c r="N1192" i="2"/>
  <c r="M1192" i="2"/>
  <c r="N1191" i="2"/>
  <c r="M1191" i="2"/>
  <c r="N1190" i="2"/>
  <c r="M1190" i="2"/>
  <c r="N1189" i="2"/>
  <c r="M1189" i="2"/>
  <c r="N1188" i="2"/>
  <c r="M1188" i="2"/>
  <c r="N1187" i="2"/>
  <c r="M1187" i="2"/>
  <c r="N1186" i="2"/>
  <c r="M1186" i="2"/>
  <c r="N1185" i="2"/>
  <c r="M1185" i="2"/>
  <c r="N1184" i="2"/>
  <c r="M1184" i="2"/>
  <c r="N1183" i="2"/>
  <c r="M1183" i="2"/>
  <c r="N1182" i="2"/>
  <c r="M1182" i="2"/>
  <c r="N1181" i="2"/>
  <c r="M1181" i="2"/>
  <c r="N1180" i="2"/>
  <c r="M1180" i="2"/>
  <c r="N1179" i="2"/>
  <c r="M1179" i="2"/>
  <c r="N1178" i="2"/>
  <c r="M1178" i="2"/>
  <c r="N1177" i="2"/>
  <c r="M1177" i="2"/>
  <c r="N1176" i="2"/>
  <c r="M1176" i="2"/>
  <c r="N1175" i="2"/>
  <c r="M1175" i="2"/>
  <c r="N1174" i="2"/>
  <c r="M1174" i="2"/>
  <c r="N1173" i="2"/>
  <c r="M1173" i="2"/>
  <c r="N1172" i="2"/>
  <c r="M1172" i="2"/>
  <c r="N1171" i="2"/>
  <c r="M1171" i="2"/>
  <c r="N1170" i="2"/>
  <c r="M1170" i="2"/>
  <c r="N1169" i="2"/>
  <c r="M1169" i="2"/>
  <c r="N1168" i="2"/>
  <c r="M1168" i="2"/>
  <c r="N1167" i="2"/>
  <c r="M1167" i="2"/>
  <c r="N1166" i="2"/>
  <c r="M1166" i="2"/>
  <c r="N1165" i="2"/>
  <c r="M1165" i="2"/>
  <c r="N1164" i="2"/>
  <c r="M1164" i="2"/>
  <c r="N1163" i="2"/>
  <c r="M1163" i="2"/>
  <c r="N1162" i="2"/>
  <c r="M1162" i="2"/>
  <c r="N1161" i="2"/>
  <c r="M1161" i="2"/>
  <c r="N1160" i="2"/>
  <c r="M1160" i="2"/>
  <c r="N1159" i="2"/>
  <c r="M1159" i="2"/>
  <c r="N1158" i="2"/>
  <c r="M1158" i="2"/>
  <c r="N1157" i="2"/>
  <c r="M1157" i="2"/>
  <c r="N1156" i="2"/>
  <c r="M1156" i="2"/>
  <c r="N1155" i="2"/>
  <c r="M1155" i="2"/>
  <c r="N1154" i="2"/>
  <c r="M1154" i="2"/>
  <c r="N1153" i="2"/>
  <c r="M1153" i="2"/>
  <c r="N1152" i="2"/>
  <c r="M1152" i="2"/>
  <c r="N1151" i="2"/>
  <c r="M1151" i="2"/>
  <c r="N1150" i="2"/>
  <c r="M1150" i="2"/>
  <c r="N1149" i="2"/>
  <c r="M1149" i="2"/>
  <c r="N1148" i="2"/>
  <c r="M1148" i="2"/>
  <c r="N1147" i="2"/>
  <c r="M1147" i="2"/>
  <c r="N1146" i="2"/>
  <c r="M1146" i="2"/>
  <c r="N1145" i="2"/>
  <c r="M1145" i="2"/>
  <c r="N1144" i="2"/>
  <c r="M1144" i="2"/>
  <c r="N1143" i="2"/>
  <c r="M1143" i="2"/>
  <c r="N1142" i="2"/>
  <c r="M1142" i="2"/>
  <c r="N1141" i="2"/>
  <c r="M1141" i="2"/>
  <c r="N1140" i="2"/>
  <c r="M1140" i="2"/>
  <c r="N1139" i="2"/>
  <c r="M1139" i="2"/>
  <c r="N1138" i="2"/>
  <c r="M1138" i="2"/>
  <c r="N1137" i="2"/>
  <c r="M1137" i="2"/>
  <c r="N1136" i="2"/>
  <c r="M1136" i="2"/>
  <c r="N1135" i="2"/>
  <c r="M1135" i="2"/>
  <c r="N1134" i="2"/>
  <c r="M1134" i="2"/>
  <c r="N1133" i="2"/>
  <c r="M1133" i="2"/>
  <c r="N1132" i="2"/>
  <c r="M1132" i="2"/>
  <c r="N1131" i="2"/>
  <c r="M1131" i="2"/>
  <c r="N1130" i="2"/>
  <c r="M1130" i="2"/>
  <c r="N1129" i="2"/>
  <c r="M1129" i="2"/>
  <c r="N1128" i="2"/>
  <c r="M1128" i="2"/>
  <c r="N1127" i="2"/>
  <c r="M1127" i="2"/>
  <c r="N1126" i="2"/>
  <c r="M1126" i="2"/>
  <c r="N1125" i="2"/>
  <c r="M1125" i="2"/>
  <c r="N1124" i="2"/>
  <c r="M1124" i="2"/>
  <c r="N1123" i="2"/>
  <c r="M1123" i="2"/>
  <c r="N1122" i="2"/>
  <c r="M1122" i="2"/>
  <c r="N1121" i="2"/>
  <c r="M1121" i="2"/>
  <c r="N1120" i="2"/>
  <c r="M1120" i="2"/>
  <c r="N1119" i="2"/>
  <c r="M1119" i="2"/>
  <c r="N1118" i="2"/>
  <c r="M1118" i="2"/>
  <c r="N1117" i="2"/>
  <c r="M1117" i="2"/>
  <c r="N1116" i="2"/>
  <c r="M1116" i="2"/>
  <c r="N1115" i="2"/>
  <c r="M1115" i="2"/>
  <c r="N1114" i="2"/>
  <c r="M1114" i="2"/>
  <c r="N1113" i="2"/>
  <c r="M1113" i="2"/>
  <c r="N1112" i="2"/>
  <c r="M1112" i="2"/>
  <c r="N1111" i="2"/>
  <c r="M1111" i="2"/>
  <c r="N1110" i="2"/>
  <c r="M1110" i="2"/>
  <c r="N1109" i="2"/>
  <c r="M1109" i="2"/>
  <c r="N1108" i="2"/>
  <c r="M1108" i="2"/>
  <c r="N1107" i="2"/>
  <c r="M1107" i="2"/>
  <c r="N1106" i="2"/>
  <c r="M1106" i="2"/>
  <c r="N1105" i="2"/>
  <c r="M1105" i="2"/>
  <c r="N1104" i="2"/>
  <c r="M1104" i="2"/>
  <c r="N1103" i="2"/>
  <c r="M1103" i="2"/>
  <c r="N1102" i="2"/>
  <c r="M1102" i="2"/>
  <c r="N1101" i="2"/>
  <c r="M1101" i="2"/>
  <c r="N1100" i="2"/>
  <c r="M1100" i="2"/>
  <c r="N1099" i="2"/>
  <c r="M1099" i="2"/>
  <c r="N1098" i="2"/>
  <c r="M1098" i="2"/>
  <c r="N1097" i="2"/>
  <c r="M1097" i="2"/>
  <c r="N1096" i="2"/>
  <c r="M1096" i="2"/>
  <c r="N1095" i="2"/>
  <c r="M1095" i="2"/>
  <c r="N1094" i="2"/>
  <c r="M1094" i="2"/>
  <c r="N1093" i="2"/>
  <c r="M1093" i="2"/>
  <c r="N1092" i="2"/>
  <c r="M1092" i="2"/>
  <c r="N1091" i="2"/>
  <c r="M1091" i="2"/>
  <c r="N1090" i="2"/>
  <c r="M1090" i="2"/>
  <c r="N1089" i="2"/>
  <c r="M1089" i="2"/>
  <c r="N1088" i="2"/>
  <c r="M1088" i="2"/>
  <c r="N1087" i="2"/>
  <c r="M1087" i="2"/>
  <c r="N1086" i="2"/>
  <c r="M1086" i="2"/>
  <c r="N1085" i="2"/>
  <c r="M1085" i="2"/>
  <c r="N1084" i="2"/>
  <c r="M1084" i="2"/>
  <c r="N1083" i="2"/>
  <c r="M1083" i="2"/>
  <c r="N1082" i="2"/>
  <c r="M1082" i="2"/>
  <c r="N1081" i="2"/>
  <c r="M1081" i="2"/>
  <c r="N1080" i="2"/>
  <c r="M1080" i="2"/>
  <c r="N1079" i="2"/>
  <c r="M1079" i="2"/>
  <c r="N1078" i="2"/>
  <c r="M1078" i="2"/>
  <c r="N1077" i="2"/>
  <c r="M1077" i="2"/>
  <c r="N1076" i="2"/>
  <c r="M1076" i="2"/>
  <c r="N1075" i="2"/>
  <c r="M1075" i="2"/>
  <c r="N1074" i="2"/>
  <c r="M1074" i="2"/>
  <c r="N1073" i="2"/>
  <c r="M1073" i="2"/>
  <c r="N1072" i="2"/>
  <c r="M1072" i="2"/>
  <c r="N1071" i="2"/>
  <c r="M1071" i="2"/>
  <c r="N1070" i="2"/>
  <c r="M1070" i="2"/>
  <c r="N1069" i="2"/>
  <c r="M1069" i="2"/>
  <c r="N1068" i="2"/>
  <c r="M1068" i="2"/>
  <c r="N1067" i="2"/>
  <c r="M1067" i="2"/>
  <c r="N1066" i="2"/>
  <c r="M1066" i="2"/>
  <c r="N1065" i="2"/>
  <c r="M1065" i="2"/>
  <c r="N1064" i="2"/>
  <c r="M1064" i="2"/>
  <c r="N1063" i="2"/>
  <c r="M1063" i="2"/>
  <c r="N1062" i="2"/>
  <c r="M1062" i="2"/>
  <c r="N1061" i="2"/>
  <c r="M1061" i="2"/>
  <c r="N1060" i="2"/>
  <c r="M1060" i="2"/>
  <c r="N1059" i="2"/>
  <c r="M1059" i="2"/>
  <c r="N1058" i="2"/>
  <c r="M1058" i="2"/>
  <c r="N1057" i="2"/>
  <c r="M1057" i="2"/>
  <c r="N1056" i="2"/>
  <c r="M1056" i="2"/>
  <c r="N1055" i="2"/>
  <c r="M1055" i="2"/>
  <c r="N1054" i="2"/>
  <c r="M1054" i="2"/>
  <c r="N1053" i="2"/>
  <c r="M1053" i="2"/>
  <c r="N1052" i="2"/>
  <c r="M1052" i="2"/>
  <c r="N1051" i="2"/>
  <c r="M1051" i="2"/>
  <c r="N1050" i="2"/>
  <c r="M1050" i="2"/>
  <c r="N1049" i="2"/>
  <c r="M1049" i="2"/>
  <c r="N1048" i="2"/>
  <c r="M1048" i="2"/>
  <c r="N1047" i="2"/>
  <c r="M1047" i="2"/>
  <c r="N1046" i="2"/>
  <c r="M1046" i="2"/>
  <c r="N1045" i="2"/>
  <c r="M1045" i="2"/>
  <c r="N1044" i="2"/>
  <c r="M1044" i="2"/>
  <c r="N1043" i="2"/>
  <c r="M1043" i="2"/>
  <c r="N1042" i="2"/>
  <c r="M1042" i="2"/>
  <c r="N1041" i="2"/>
  <c r="M1041" i="2"/>
  <c r="N1040" i="2"/>
  <c r="M1040" i="2"/>
  <c r="N1039" i="2"/>
  <c r="M1039" i="2"/>
  <c r="N1038" i="2"/>
  <c r="M1038" i="2"/>
  <c r="N1037" i="2"/>
  <c r="M1037" i="2"/>
  <c r="N1036" i="2"/>
  <c r="M1036" i="2"/>
  <c r="N1035" i="2"/>
  <c r="M1035" i="2"/>
  <c r="N1034" i="2"/>
  <c r="M1034" i="2"/>
  <c r="N1033" i="2"/>
  <c r="M1033" i="2"/>
  <c r="N1032" i="2"/>
  <c r="M1032" i="2"/>
  <c r="N1031" i="2"/>
  <c r="M1031" i="2"/>
  <c r="N1030" i="2"/>
  <c r="M1030" i="2"/>
  <c r="N1029" i="2"/>
  <c r="M1029" i="2"/>
  <c r="N1028" i="2"/>
  <c r="M1028" i="2"/>
  <c r="N1027" i="2"/>
  <c r="M1027" i="2"/>
  <c r="N1026" i="2"/>
  <c r="M1026" i="2"/>
  <c r="N1025" i="2"/>
  <c r="M1025" i="2"/>
  <c r="N1024" i="2"/>
  <c r="M1024" i="2"/>
  <c r="N1023" i="2"/>
  <c r="M1023" i="2"/>
  <c r="N1022" i="2"/>
  <c r="M1022" i="2"/>
  <c r="N1021" i="2"/>
  <c r="M1021" i="2"/>
  <c r="N1020" i="2"/>
  <c r="M1020" i="2"/>
  <c r="N1019" i="2"/>
  <c r="M1019" i="2"/>
  <c r="N1018" i="2"/>
  <c r="M1018" i="2"/>
  <c r="N1017" i="2"/>
  <c r="M1017" i="2"/>
  <c r="N1016" i="2"/>
  <c r="M1016" i="2"/>
  <c r="N1015" i="2"/>
  <c r="M1015" i="2"/>
  <c r="N1014" i="2"/>
  <c r="M1014" i="2"/>
  <c r="N1013" i="2"/>
  <c r="M1013" i="2"/>
  <c r="N1012" i="2"/>
  <c r="M1012" i="2"/>
  <c r="N1011" i="2"/>
  <c r="M1011" i="2"/>
  <c r="N1010" i="2"/>
  <c r="M1010" i="2"/>
  <c r="N1009" i="2"/>
  <c r="M1009" i="2"/>
  <c r="N1008" i="2"/>
  <c r="M1008" i="2"/>
  <c r="N1007" i="2"/>
  <c r="M1007" i="2"/>
  <c r="N1006" i="2"/>
  <c r="M1006" i="2"/>
  <c r="N1005" i="2"/>
  <c r="M1005" i="2"/>
  <c r="N1004" i="2"/>
  <c r="M1004" i="2"/>
  <c r="N1003" i="2"/>
  <c r="M1003" i="2"/>
  <c r="N1002" i="2"/>
  <c r="M1002" i="2"/>
  <c r="N1001" i="2"/>
  <c r="M1001" i="2"/>
  <c r="N1000" i="2"/>
  <c r="M1000" i="2"/>
  <c r="N999" i="2"/>
  <c r="M999" i="2"/>
  <c r="N998" i="2"/>
  <c r="M998" i="2"/>
  <c r="N997" i="2"/>
  <c r="M997" i="2"/>
  <c r="N996" i="2"/>
  <c r="M996" i="2"/>
  <c r="N995" i="2"/>
  <c r="M995" i="2"/>
  <c r="N994" i="2"/>
  <c r="M994" i="2"/>
  <c r="N993" i="2"/>
  <c r="M993" i="2"/>
  <c r="N992" i="2"/>
  <c r="M992" i="2"/>
  <c r="N991" i="2"/>
  <c r="M991" i="2"/>
  <c r="N990" i="2"/>
  <c r="M990" i="2"/>
  <c r="N989" i="2"/>
  <c r="M989" i="2"/>
  <c r="N988" i="2"/>
  <c r="M988" i="2"/>
  <c r="N987" i="2"/>
  <c r="M987" i="2"/>
  <c r="N986" i="2"/>
  <c r="M986" i="2"/>
  <c r="N985" i="2"/>
  <c r="M985" i="2"/>
  <c r="N984" i="2"/>
  <c r="M984" i="2"/>
  <c r="N983" i="2"/>
  <c r="M983" i="2"/>
  <c r="N982" i="2"/>
  <c r="M982" i="2"/>
  <c r="N981" i="2"/>
  <c r="M981" i="2"/>
  <c r="N980" i="2"/>
  <c r="M980" i="2"/>
  <c r="N979" i="2"/>
  <c r="M979" i="2"/>
  <c r="N978" i="2"/>
  <c r="M978" i="2"/>
  <c r="N977" i="2"/>
  <c r="M977" i="2"/>
  <c r="N976" i="2"/>
  <c r="M976" i="2"/>
  <c r="N975" i="2"/>
  <c r="M975" i="2"/>
  <c r="N974" i="2"/>
  <c r="M974" i="2"/>
  <c r="N973" i="2"/>
  <c r="M973" i="2"/>
  <c r="N972" i="2"/>
  <c r="M972" i="2"/>
  <c r="N971" i="2"/>
  <c r="M971" i="2"/>
  <c r="N970" i="2"/>
  <c r="M970" i="2"/>
  <c r="N969" i="2"/>
  <c r="M969" i="2"/>
  <c r="N968" i="2"/>
  <c r="M968" i="2"/>
  <c r="N967" i="2"/>
  <c r="M967" i="2"/>
  <c r="N966" i="2"/>
  <c r="M966" i="2"/>
  <c r="N965" i="2"/>
  <c r="M965" i="2"/>
  <c r="N964" i="2"/>
  <c r="M964" i="2"/>
  <c r="N963" i="2"/>
  <c r="M963" i="2"/>
  <c r="N962" i="2"/>
  <c r="M962" i="2"/>
  <c r="N961" i="2"/>
  <c r="M961" i="2"/>
  <c r="N960" i="2"/>
  <c r="M960" i="2"/>
  <c r="N959" i="2"/>
  <c r="M959" i="2"/>
  <c r="N958" i="2"/>
  <c r="M958" i="2"/>
  <c r="N957" i="2"/>
  <c r="M957" i="2"/>
  <c r="N956" i="2"/>
  <c r="M956" i="2"/>
  <c r="N955" i="2"/>
  <c r="M955" i="2"/>
  <c r="N954" i="2"/>
  <c r="M954" i="2"/>
  <c r="N953" i="2"/>
  <c r="M953" i="2"/>
  <c r="N952" i="2"/>
  <c r="M952" i="2"/>
  <c r="N951" i="2"/>
  <c r="M951" i="2"/>
  <c r="N950" i="2"/>
  <c r="M950" i="2"/>
  <c r="N949" i="2"/>
  <c r="M949" i="2"/>
  <c r="N948" i="2"/>
  <c r="M948" i="2"/>
  <c r="N947" i="2"/>
  <c r="M947" i="2"/>
  <c r="N946" i="2"/>
  <c r="M946" i="2"/>
  <c r="N945" i="2"/>
  <c r="M945" i="2"/>
  <c r="N944" i="2"/>
  <c r="M944" i="2"/>
  <c r="N943" i="2"/>
  <c r="M943" i="2"/>
  <c r="N942" i="2"/>
  <c r="M942" i="2"/>
  <c r="N941" i="2"/>
  <c r="M941" i="2"/>
  <c r="N940" i="2"/>
  <c r="M940" i="2"/>
  <c r="N939" i="2"/>
  <c r="M939" i="2"/>
  <c r="N938" i="2"/>
  <c r="M938" i="2"/>
  <c r="N937" i="2"/>
  <c r="M937" i="2"/>
  <c r="N936" i="2"/>
  <c r="M936" i="2"/>
  <c r="N935" i="2"/>
  <c r="M935" i="2"/>
  <c r="N934" i="2"/>
  <c r="M934" i="2"/>
  <c r="N933" i="2"/>
  <c r="M933" i="2"/>
  <c r="N932" i="2"/>
  <c r="M932" i="2"/>
  <c r="N931" i="2"/>
  <c r="M931" i="2"/>
  <c r="N930" i="2"/>
  <c r="M930" i="2"/>
  <c r="N929" i="2"/>
  <c r="M929" i="2"/>
  <c r="N928" i="2"/>
  <c r="M928" i="2"/>
  <c r="N927" i="2"/>
  <c r="M927" i="2"/>
  <c r="N926" i="2"/>
  <c r="M926" i="2"/>
  <c r="N925" i="2"/>
  <c r="M925" i="2"/>
  <c r="N924" i="2"/>
  <c r="M924" i="2"/>
  <c r="N923" i="2"/>
  <c r="M923" i="2"/>
  <c r="N922" i="2"/>
  <c r="M922" i="2"/>
  <c r="N921" i="2"/>
  <c r="M921" i="2"/>
  <c r="N920" i="2"/>
  <c r="M920" i="2"/>
  <c r="N919" i="2"/>
  <c r="M919" i="2"/>
  <c r="N918" i="2"/>
  <c r="M918" i="2"/>
  <c r="N917" i="2"/>
  <c r="M917" i="2"/>
  <c r="N916" i="2"/>
  <c r="M916" i="2"/>
  <c r="N915" i="2"/>
  <c r="M915" i="2"/>
  <c r="N914" i="2"/>
  <c r="M914" i="2"/>
  <c r="N913" i="2"/>
  <c r="M913" i="2"/>
  <c r="N912" i="2"/>
  <c r="M912" i="2"/>
  <c r="N911" i="2"/>
  <c r="M911" i="2"/>
  <c r="N910" i="2"/>
  <c r="M910" i="2"/>
  <c r="N909" i="2"/>
  <c r="M909" i="2"/>
  <c r="N908" i="2"/>
  <c r="M908" i="2"/>
  <c r="N907" i="2"/>
  <c r="M907" i="2"/>
  <c r="N906" i="2"/>
  <c r="M906" i="2"/>
  <c r="N905" i="2"/>
  <c r="M905" i="2"/>
  <c r="N904" i="2"/>
  <c r="M904" i="2"/>
  <c r="N903" i="2"/>
  <c r="M903" i="2"/>
  <c r="N902" i="2"/>
  <c r="M902" i="2"/>
  <c r="N901" i="2"/>
  <c r="M901" i="2"/>
  <c r="N900" i="2"/>
  <c r="M900" i="2"/>
  <c r="N899" i="2"/>
  <c r="M899" i="2"/>
  <c r="N898" i="2"/>
  <c r="M898" i="2"/>
  <c r="N897" i="2"/>
  <c r="M897" i="2"/>
  <c r="N896" i="2"/>
  <c r="M896" i="2"/>
  <c r="N895" i="2"/>
  <c r="M895" i="2"/>
  <c r="N894" i="2"/>
  <c r="M894" i="2"/>
  <c r="N893" i="2"/>
  <c r="M893" i="2"/>
  <c r="N892" i="2"/>
  <c r="M892" i="2"/>
  <c r="N891" i="2"/>
  <c r="M891" i="2"/>
  <c r="N890" i="2"/>
  <c r="M890" i="2"/>
  <c r="N889" i="2"/>
  <c r="M889" i="2"/>
  <c r="N888" i="2"/>
  <c r="M888" i="2"/>
  <c r="N887" i="2"/>
  <c r="M887" i="2"/>
  <c r="N886" i="2"/>
  <c r="M886" i="2"/>
  <c r="N885" i="2"/>
  <c r="M885" i="2"/>
  <c r="N884" i="2"/>
  <c r="M884" i="2"/>
  <c r="N883" i="2"/>
  <c r="M883" i="2"/>
  <c r="N882" i="2"/>
  <c r="M882" i="2"/>
  <c r="N881" i="2"/>
  <c r="M881" i="2"/>
  <c r="N880" i="2"/>
  <c r="M880" i="2"/>
  <c r="N879" i="2"/>
  <c r="M879" i="2"/>
  <c r="N878" i="2"/>
  <c r="M878" i="2"/>
  <c r="N877" i="2"/>
  <c r="M877" i="2"/>
  <c r="N876" i="2"/>
  <c r="M876" i="2"/>
  <c r="N875" i="2"/>
  <c r="M875" i="2"/>
  <c r="N874" i="2"/>
  <c r="M874" i="2"/>
  <c r="N873" i="2"/>
  <c r="M873" i="2"/>
  <c r="N872" i="2"/>
  <c r="M872" i="2"/>
  <c r="N871" i="2"/>
  <c r="M871" i="2"/>
  <c r="N870" i="2"/>
  <c r="M870" i="2"/>
  <c r="N869" i="2"/>
  <c r="M869" i="2"/>
  <c r="N868" i="2"/>
  <c r="M868" i="2"/>
  <c r="N867" i="2"/>
  <c r="M867" i="2"/>
  <c r="N866" i="2"/>
  <c r="M866" i="2"/>
  <c r="N865" i="2"/>
  <c r="M865" i="2"/>
  <c r="N864" i="2"/>
  <c r="M864" i="2"/>
  <c r="N863" i="2"/>
  <c r="M863" i="2"/>
  <c r="N862" i="2"/>
  <c r="M862" i="2"/>
  <c r="N861" i="2"/>
  <c r="M861" i="2"/>
  <c r="N860" i="2"/>
  <c r="M860" i="2"/>
  <c r="N859" i="2"/>
  <c r="M859" i="2"/>
  <c r="N858" i="2"/>
  <c r="M858" i="2"/>
  <c r="N857" i="2"/>
  <c r="M857" i="2"/>
  <c r="N856" i="2"/>
  <c r="M856" i="2"/>
  <c r="N855" i="2"/>
  <c r="M855" i="2"/>
  <c r="N854" i="2"/>
  <c r="M854" i="2"/>
  <c r="N853" i="2"/>
  <c r="M853" i="2"/>
  <c r="N852" i="2"/>
  <c r="M852" i="2"/>
  <c r="N851" i="2"/>
  <c r="M851" i="2"/>
  <c r="N850" i="2"/>
  <c r="M850" i="2"/>
  <c r="N849" i="2"/>
  <c r="M849" i="2"/>
  <c r="N848" i="2"/>
  <c r="M848" i="2"/>
  <c r="N847" i="2"/>
  <c r="M847" i="2"/>
  <c r="N846" i="2"/>
  <c r="M846" i="2"/>
  <c r="N845" i="2"/>
  <c r="M845" i="2"/>
  <c r="N844" i="2"/>
  <c r="M844" i="2"/>
  <c r="N843" i="2"/>
  <c r="M843" i="2"/>
  <c r="N842" i="2"/>
  <c r="M842" i="2"/>
  <c r="N841" i="2"/>
  <c r="M841" i="2"/>
  <c r="N840" i="2"/>
  <c r="M840" i="2"/>
  <c r="N839" i="2"/>
  <c r="M839" i="2"/>
  <c r="N838" i="2"/>
  <c r="M838" i="2"/>
  <c r="N837" i="2"/>
  <c r="M837" i="2"/>
  <c r="N836" i="2"/>
  <c r="M836" i="2"/>
  <c r="N835" i="2"/>
  <c r="M835" i="2"/>
  <c r="N834" i="2"/>
  <c r="M834" i="2"/>
  <c r="N833" i="2"/>
  <c r="M833" i="2"/>
  <c r="N832" i="2"/>
  <c r="M832" i="2"/>
  <c r="N831" i="2"/>
  <c r="M831" i="2"/>
  <c r="N830" i="2"/>
  <c r="M830" i="2"/>
  <c r="N829" i="2"/>
  <c r="M829" i="2"/>
  <c r="N828" i="2"/>
  <c r="M828" i="2"/>
  <c r="N827" i="2"/>
  <c r="M827" i="2"/>
  <c r="N826" i="2"/>
  <c r="M826" i="2"/>
  <c r="N825" i="2"/>
  <c r="M825" i="2"/>
  <c r="N824" i="2"/>
  <c r="M824" i="2"/>
  <c r="N823" i="2"/>
  <c r="M823" i="2"/>
  <c r="N822" i="2"/>
  <c r="M822" i="2"/>
  <c r="N821" i="2"/>
  <c r="M821" i="2"/>
  <c r="N820" i="2"/>
  <c r="M820" i="2"/>
  <c r="N819" i="2"/>
  <c r="M819" i="2"/>
  <c r="N818" i="2"/>
  <c r="M818" i="2"/>
  <c r="N817" i="2"/>
  <c r="M817" i="2"/>
  <c r="N816" i="2"/>
  <c r="M816" i="2"/>
  <c r="N815" i="2"/>
  <c r="M815" i="2"/>
  <c r="N814" i="2"/>
  <c r="M814" i="2"/>
  <c r="N813" i="2"/>
  <c r="M813" i="2"/>
  <c r="N812" i="2"/>
  <c r="M812" i="2"/>
  <c r="N811" i="2"/>
  <c r="M811" i="2"/>
  <c r="N810" i="2"/>
  <c r="M810" i="2"/>
  <c r="N809" i="2"/>
  <c r="M809" i="2"/>
  <c r="N808" i="2"/>
  <c r="M808" i="2"/>
  <c r="N807" i="2"/>
  <c r="M807" i="2"/>
  <c r="N806" i="2"/>
  <c r="M806" i="2"/>
  <c r="N805" i="2"/>
  <c r="M805" i="2"/>
  <c r="N804" i="2"/>
  <c r="M804" i="2"/>
  <c r="N803" i="2"/>
  <c r="M803" i="2"/>
  <c r="N802" i="2"/>
  <c r="M802" i="2"/>
  <c r="N801" i="2"/>
  <c r="M801" i="2"/>
  <c r="N800" i="2"/>
  <c r="M800" i="2"/>
  <c r="N799" i="2"/>
  <c r="M799" i="2"/>
  <c r="N798" i="2"/>
  <c r="M798" i="2"/>
  <c r="N797" i="2"/>
  <c r="M797" i="2"/>
  <c r="N796" i="2"/>
  <c r="M796" i="2"/>
  <c r="N795" i="2"/>
  <c r="M795" i="2"/>
  <c r="N794" i="2"/>
  <c r="M794" i="2"/>
  <c r="N793" i="2"/>
  <c r="M793" i="2"/>
  <c r="N792" i="2"/>
  <c r="M792" i="2"/>
  <c r="N791" i="2"/>
  <c r="M791" i="2"/>
  <c r="N790" i="2"/>
  <c r="M790" i="2"/>
  <c r="N789" i="2"/>
  <c r="M789" i="2"/>
  <c r="N788" i="2"/>
  <c r="M788" i="2"/>
  <c r="N787" i="2"/>
  <c r="M787" i="2"/>
  <c r="N786" i="2"/>
  <c r="M786" i="2"/>
  <c r="N785" i="2"/>
  <c r="M785" i="2"/>
  <c r="N784" i="2"/>
  <c r="M784" i="2"/>
  <c r="N783" i="2"/>
  <c r="M783" i="2"/>
  <c r="N782" i="2"/>
  <c r="M782" i="2"/>
  <c r="N781" i="2"/>
  <c r="M781" i="2"/>
  <c r="N780" i="2"/>
  <c r="M780" i="2"/>
  <c r="N779" i="2"/>
  <c r="M779" i="2"/>
  <c r="N778" i="2"/>
  <c r="M778" i="2"/>
  <c r="N777" i="2"/>
  <c r="M777" i="2"/>
  <c r="N776" i="2"/>
  <c r="M776" i="2"/>
  <c r="N775" i="2"/>
  <c r="M775" i="2"/>
  <c r="N774" i="2"/>
  <c r="M774" i="2"/>
  <c r="N773" i="2"/>
  <c r="M773" i="2"/>
  <c r="N772" i="2"/>
  <c r="M772" i="2"/>
  <c r="N771" i="2"/>
  <c r="M771" i="2"/>
  <c r="N770" i="2"/>
  <c r="M770" i="2"/>
  <c r="N769" i="2"/>
  <c r="M769" i="2"/>
  <c r="N768" i="2"/>
  <c r="M768" i="2"/>
  <c r="N767" i="2"/>
  <c r="M767" i="2"/>
  <c r="N766" i="2"/>
  <c r="M766" i="2"/>
  <c r="N765" i="2"/>
  <c r="M765" i="2"/>
  <c r="N764" i="2"/>
  <c r="M764" i="2"/>
  <c r="N763" i="2"/>
  <c r="M763" i="2"/>
  <c r="N762" i="2"/>
  <c r="M762" i="2"/>
  <c r="N761" i="2"/>
  <c r="M761" i="2"/>
  <c r="N760" i="2"/>
  <c r="M760" i="2"/>
  <c r="N759" i="2"/>
  <c r="M759" i="2"/>
  <c r="N758" i="2"/>
  <c r="M758" i="2"/>
  <c r="N757" i="2"/>
  <c r="M757" i="2"/>
  <c r="N756" i="2"/>
  <c r="M756" i="2"/>
  <c r="N755" i="2"/>
  <c r="M755" i="2"/>
  <c r="N754" i="2"/>
  <c r="M754" i="2"/>
  <c r="N753" i="2"/>
  <c r="M753" i="2"/>
  <c r="N752" i="2"/>
  <c r="M752" i="2"/>
  <c r="N751" i="2"/>
  <c r="M751" i="2"/>
  <c r="N750" i="2"/>
  <c r="M750" i="2"/>
  <c r="N749" i="2"/>
  <c r="M749" i="2"/>
  <c r="N748" i="2"/>
  <c r="M748" i="2"/>
  <c r="N747" i="2"/>
  <c r="M747" i="2"/>
  <c r="N746" i="2"/>
  <c r="M746" i="2"/>
  <c r="N745" i="2"/>
  <c r="M745" i="2"/>
  <c r="N744" i="2"/>
  <c r="M744" i="2"/>
  <c r="N743" i="2"/>
  <c r="M743" i="2"/>
  <c r="N742" i="2"/>
  <c r="M742" i="2"/>
  <c r="N741" i="2"/>
  <c r="M741" i="2"/>
  <c r="N740" i="2"/>
  <c r="M740" i="2"/>
  <c r="N739" i="2"/>
  <c r="M739" i="2"/>
  <c r="N738" i="2"/>
  <c r="M738" i="2"/>
  <c r="N737" i="2"/>
  <c r="M737" i="2"/>
  <c r="N736" i="2"/>
  <c r="M736" i="2"/>
  <c r="N735" i="2"/>
  <c r="M735" i="2"/>
  <c r="N734" i="2"/>
  <c r="M734" i="2"/>
  <c r="N733" i="2"/>
  <c r="M733" i="2"/>
  <c r="N732" i="2"/>
  <c r="M732" i="2"/>
  <c r="N731" i="2"/>
  <c r="M731" i="2"/>
  <c r="N730" i="2"/>
  <c r="M730" i="2"/>
  <c r="N729" i="2"/>
  <c r="M729" i="2"/>
  <c r="N728" i="2"/>
  <c r="M728" i="2"/>
  <c r="N727" i="2"/>
  <c r="M727" i="2"/>
  <c r="N726" i="2"/>
  <c r="M726" i="2"/>
  <c r="N725" i="2"/>
  <c r="M725" i="2"/>
  <c r="N724" i="2"/>
  <c r="M724" i="2"/>
  <c r="N723" i="2"/>
  <c r="M723" i="2"/>
  <c r="N722" i="2"/>
  <c r="M722" i="2"/>
  <c r="N721" i="2"/>
  <c r="M721" i="2"/>
  <c r="N720" i="2"/>
  <c r="M720" i="2"/>
  <c r="N719" i="2"/>
  <c r="M719" i="2"/>
  <c r="N718" i="2"/>
  <c r="M718" i="2"/>
  <c r="N717" i="2"/>
  <c r="M717" i="2"/>
  <c r="N716" i="2"/>
  <c r="M716" i="2"/>
  <c r="N715" i="2"/>
  <c r="M715" i="2"/>
  <c r="N714" i="2"/>
  <c r="M714" i="2"/>
  <c r="N713" i="2"/>
  <c r="M713" i="2"/>
  <c r="N712" i="2"/>
  <c r="M712" i="2"/>
  <c r="N711" i="2"/>
  <c r="M711" i="2"/>
  <c r="N710" i="2"/>
  <c r="M710" i="2"/>
  <c r="N709" i="2"/>
  <c r="M709" i="2"/>
  <c r="N708" i="2"/>
  <c r="M708" i="2"/>
  <c r="N707" i="2"/>
  <c r="M707" i="2"/>
  <c r="N706" i="2"/>
  <c r="M706" i="2"/>
  <c r="N705" i="2"/>
  <c r="M705" i="2"/>
  <c r="N704" i="2"/>
  <c r="M704" i="2"/>
  <c r="N703" i="2"/>
  <c r="M703" i="2"/>
  <c r="N702" i="2"/>
  <c r="M702" i="2"/>
  <c r="N701" i="2"/>
  <c r="M701" i="2"/>
  <c r="N700" i="2"/>
  <c r="M700" i="2"/>
  <c r="N699" i="2"/>
  <c r="M699" i="2"/>
  <c r="N698" i="2"/>
  <c r="M698" i="2"/>
  <c r="N697" i="2"/>
  <c r="M697" i="2"/>
  <c r="N696" i="2"/>
  <c r="M696" i="2"/>
  <c r="N695" i="2"/>
  <c r="M695" i="2"/>
  <c r="N694" i="2"/>
  <c r="M694" i="2"/>
  <c r="N693" i="2"/>
  <c r="M693" i="2"/>
  <c r="N692" i="2"/>
  <c r="M692" i="2"/>
  <c r="N691" i="2"/>
  <c r="M691" i="2"/>
  <c r="N690" i="2"/>
  <c r="M690" i="2"/>
  <c r="N689" i="2"/>
  <c r="M689" i="2"/>
  <c r="N688" i="2"/>
  <c r="M688" i="2"/>
  <c r="N687" i="2"/>
  <c r="M687" i="2"/>
  <c r="N686" i="2"/>
  <c r="M686" i="2"/>
  <c r="N685" i="2"/>
  <c r="M685" i="2"/>
  <c r="N684" i="2"/>
  <c r="M684" i="2"/>
  <c r="N683" i="2"/>
  <c r="M683" i="2"/>
  <c r="N682" i="2"/>
  <c r="M682" i="2"/>
  <c r="N681" i="2"/>
  <c r="M681" i="2"/>
  <c r="N680" i="2"/>
  <c r="M680" i="2"/>
  <c r="N679" i="2"/>
  <c r="M679" i="2"/>
  <c r="N678" i="2"/>
  <c r="M678" i="2"/>
  <c r="N677" i="2"/>
  <c r="M677" i="2"/>
  <c r="N676" i="2"/>
  <c r="M676" i="2"/>
  <c r="N675" i="2"/>
  <c r="M675" i="2"/>
  <c r="N674" i="2"/>
  <c r="M674" i="2"/>
  <c r="N673" i="2"/>
  <c r="M673" i="2"/>
  <c r="N672" i="2"/>
  <c r="M672" i="2"/>
  <c r="N671" i="2"/>
  <c r="M671" i="2"/>
  <c r="N670" i="2"/>
  <c r="M670" i="2"/>
  <c r="N669" i="2"/>
  <c r="M669" i="2"/>
  <c r="N668" i="2"/>
  <c r="M668" i="2"/>
  <c r="N667" i="2"/>
  <c r="M667" i="2"/>
  <c r="N666" i="2"/>
  <c r="M666" i="2"/>
  <c r="N665" i="2"/>
  <c r="M665" i="2"/>
  <c r="N664" i="2"/>
  <c r="M664" i="2"/>
  <c r="N663" i="2"/>
  <c r="M663" i="2"/>
  <c r="N662" i="2"/>
  <c r="M662" i="2"/>
  <c r="N661" i="2"/>
  <c r="M661" i="2"/>
  <c r="N660" i="2"/>
  <c r="M660" i="2"/>
  <c r="N659" i="2"/>
  <c r="M659" i="2"/>
  <c r="N658" i="2"/>
  <c r="M658" i="2"/>
  <c r="N657" i="2"/>
  <c r="M657" i="2"/>
  <c r="N656" i="2"/>
  <c r="M656" i="2"/>
  <c r="N655" i="2"/>
  <c r="M655" i="2"/>
  <c r="N654" i="2"/>
  <c r="M654" i="2"/>
  <c r="N653" i="2"/>
  <c r="M653" i="2"/>
  <c r="N652" i="2"/>
  <c r="M652" i="2"/>
  <c r="N651" i="2"/>
  <c r="M651" i="2"/>
  <c r="N650" i="2"/>
  <c r="M650" i="2"/>
  <c r="N649" i="2"/>
  <c r="M649" i="2"/>
  <c r="N648" i="2"/>
  <c r="M648" i="2"/>
  <c r="N647" i="2"/>
  <c r="M647" i="2"/>
  <c r="N646" i="2"/>
  <c r="M646" i="2"/>
  <c r="N645" i="2"/>
  <c r="M645" i="2"/>
  <c r="N644" i="2"/>
  <c r="M644" i="2"/>
  <c r="N643" i="2"/>
  <c r="M643" i="2"/>
  <c r="N642" i="2"/>
  <c r="M642" i="2"/>
  <c r="N641" i="2"/>
  <c r="M641" i="2"/>
  <c r="N640" i="2"/>
  <c r="M640" i="2"/>
  <c r="N639" i="2"/>
  <c r="M639" i="2"/>
  <c r="N638" i="2"/>
  <c r="M638" i="2"/>
  <c r="N637" i="2"/>
  <c r="M637" i="2"/>
  <c r="N636" i="2"/>
  <c r="M636" i="2"/>
  <c r="N635" i="2"/>
  <c r="M635" i="2"/>
  <c r="N634" i="2"/>
  <c r="M634" i="2"/>
  <c r="N633" i="2"/>
  <c r="M633" i="2"/>
  <c r="N632" i="2"/>
  <c r="M632" i="2"/>
  <c r="N631" i="2"/>
  <c r="M631" i="2"/>
  <c r="N630" i="2"/>
  <c r="M630" i="2"/>
  <c r="N629" i="2"/>
  <c r="M629" i="2"/>
  <c r="N628" i="2"/>
  <c r="M628" i="2"/>
  <c r="N627" i="2"/>
  <c r="M627" i="2"/>
  <c r="N626" i="2"/>
  <c r="M626" i="2"/>
  <c r="N625" i="2"/>
  <c r="M625" i="2"/>
  <c r="N624" i="2"/>
  <c r="M624" i="2"/>
  <c r="N623" i="2"/>
  <c r="M623" i="2"/>
  <c r="N622" i="2"/>
  <c r="M622" i="2"/>
  <c r="N621" i="2"/>
  <c r="M621" i="2"/>
  <c r="N620" i="2"/>
  <c r="M620" i="2"/>
  <c r="N619" i="2"/>
  <c r="M619" i="2"/>
  <c r="N618" i="2"/>
  <c r="M618" i="2"/>
  <c r="N617" i="2"/>
  <c r="M617" i="2"/>
  <c r="N616" i="2"/>
  <c r="M616" i="2"/>
  <c r="N615" i="2"/>
  <c r="M615" i="2"/>
  <c r="N614" i="2"/>
  <c r="M614" i="2"/>
  <c r="N613" i="2"/>
  <c r="M613" i="2"/>
  <c r="N612" i="2"/>
  <c r="M612" i="2"/>
  <c r="N611" i="2"/>
  <c r="M611" i="2"/>
  <c r="N610" i="2"/>
  <c r="M610" i="2"/>
  <c r="N609" i="2"/>
  <c r="M609" i="2"/>
  <c r="N608" i="2"/>
  <c r="M608" i="2"/>
  <c r="N607" i="2"/>
  <c r="M607" i="2"/>
  <c r="N606" i="2"/>
  <c r="M606" i="2"/>
  <c r="N605" i="2"/>
  <c r="M605" i="2"/>
  <c r="N604" i="2"/>
  <c r="M604" i="2"/>
  <c r="N603" i="2"/>
  <c r="M603" i="2"/>
  <c r="N602" i="2"/>
  <c r="M602" i="2"/>
  <c r="N601" i="2"/>
  <c r="M601" i="2"/>
  <c r="N600" i="2"/>
  <c r="M600" i="2"/>
  <c r="N599" i="2"/>
  <c r="M599" i="2"/>
  <c r="N598" i="2"/>
  <c r="M598" i="2"/>
  <c r="N597" i="2"/>
  <c r="M597" i="2"/>
  <c r="N596" i="2"/>
  <c r="M596" i="2"/>
  <c r="N595" i="2"/>
  <c r="M595" i="2"/>
  <c r="N594" i="2"/>
  <c r="M594" i="2"/>
  <c r="N593" i="2"/>
  <c r="M593" i="2"/>
  <c r="N592" i="2"/>
  <c r="M592" i="2"/>
  <c r="N591" i="2"/>
  <c r="M591" i="2"/>
  <c r="N590" i="2"/>
  <c r="M590" i="2"/>
  <c r="N589" i="2"/>
  <c r="M589" i="2"/>
  <c r="N588" i="2"/>
  <c r="M588" i="2"/>
  <c r="N587" i="2"/>
  <c r="M587" i="2"/>
  <c r="N586" i="2"/>
  <c r="M586" i="2"/>
  <c r="N585" i="2"/>
  <c r="M585" i="2"/>
  <c r="N584" i="2"/>
  <c r="M584" i="2"/>
  <c r="N583" i="2"/>
  <c r="M583" i="2"/>
  <c r="N582" i="2"/>
  <c r="M582" i="2"/>
  <c r="N581" i="2"/>
  <c r="M581" i="2"/>
  <c r="N580" i="2"/>
  <c r="M580" i="2"/>
  <c r="N579" i="2"/>
  <c r="M579" i="2"/>
  <c r="N578" i="2"/>
  <c r="M578" i="2"/>
  <c r="N577" i="2"/>
  <c r="M577" i="2"/>
  <c r="N576" i="2"/>
  <c r="M576" i="2"/>
  <c r="N575" i="2"/>
  <c r="M575" i="2"/>
  <c r="N574" i="2"/>
  <c r="M574" i="2"/>
  <c r="N573" i="2"/>
  <c r="M573" i="2"/>
  <c r="N572" i="2"/>
  <c r="M572" i="2"/>
  <c r="N571" i="2"/>
  <c r="M571" i="2"/>
  <c r="N570" i="2"/>
  <c r="M570" i="2"/>
  <c r="N569" i="2"/>
  <c r="M569" i="2"/>
  <c r="N568" i="2"/>
  <c r="M568" i="2"/>
  <c r="N567" i="2"/>
  <c r="M567" i="2"/>
  <c r="N566" i="2"/>
  <c r="M566" i="2"/>
  <c r="N565" i="2"/>
  <c r="M565" i="2"/>
  <c r="N564" i="2"/>
  <c r="M564" i="2"/>
  <c r="N563" i="2"/>
  <c r="M563" i="2"/>
  <c r="N562" i="2"/>
  <c r="M562" i="2"/>
  <c r="N561" i="2"/>
  <c r="M561" i="2"/>
  <c r="N560" i="2"/>
  <c r="M560" i="2"/>
  <c r="N7" i="2"/>
  <c r="M7" i="2"/>
  <c r="K8000" i="2"/>
  <c r="K7999" i="2"/>
  <c r="K7998" i="2"/>
  <c r="K7997" i="2"/>
  <c r="K7996" i="2"/>
  <c r="K7995" i="2"/>
  <c r="K7994" i="2"/>
  <c r="K7993" i="2"/>
  <c r="K7992" i="2"/>
  <c r="K7991" i="2"/>
  <c r="K7990" i="2"/>
  <c r="K7989" i="2"/>
  <c r="K7988" i="2"/>
  <c r="K7987" i="2"/>
  <c r="K7986" i="2"/>
  <c r="K7985" i="2"/>
  <c r="K7984" i="2"/>
  <c r="K7983" i="2"/>
  <c r="K7982" i="2"/>
  <c r="K7981" i="2"/>
  <c r="K7980" i="2"/>
  <c r="K7979" i="2"/>
  <c r="K7978" i="2"/>
  <c r="K7977" i="2"/>
  <c r="K7976" i="2"/>
  <c r="K7975" i="2"/>
  <c r="K7974" i="2"/>
  <c r="K7973" i="2"/>
  <c r="K7972" i="2"/>
  <c r="K7971" i="2"/>
  <c r="K7970" i="2"/>
  <c r="K7969" i="2"/>
  <c r="K7968" i="2"/>
  <c r="K7967" i="2"/>
  <c r="K7966" i="2"/>
  <c r="K7965" i="2"/>
  <c r="K7964" i="2"/>
  <c r="K7963" i="2"/>
  <c r="K7962" i="2"/>
  <c r="K7961" i="2"/>
  <c r="K7960" i="2"/>
  <c r="K7959" i="2"/>
  <c r="K7958" i="2"/>
  <c r="K7957" i="2"/>
  <c r="K7956" i="2"/>
  <c r="K7955" i="2"/>
  <c r="K7954" i="2"/>
  <c r="K7953" i="2"/>
  <c r="K7952" i="2"/>
  <c r="K7951" i="2"/>
  <c r="K7950" i="2"/>
  <c r="K7949" i="2"/>
  <c r="K7948" i="2"/>
  <c r="K7947" i="2"/>
  <c r="K7946" i="2"/>
  <c r="K7945" i="2"/>
  <c r="K7944" i="2"/>
  <c r="K7943" i="2"/>
  <c r="K7942" i="2"/>
  <c r="K7941" i="2"/>
  <c r="K7940" i="2"/>
  <c r="K7939" i="2"/>
  <c r="K7938" i="2"/>
  <c r="K7937" i="2"/>
  <c r="K7936" i="2"/>
  <c r="K7935" i="2"/>
  <c r="K7934" i="2"/>
  <c r="K7933" i="2"/>
  <c r="K7932" i="2"/>
  <c r="K7931" i="2"/>
  <c r="K7930" i="2"/>
  <c r="K7929" i="2"/>
  <c r="K7928" i="2"/>
  <c r="K7927" i="2"/>
  <c r="K7926" i="2"/>
  <c r="K7925" i="2"/>
  <c r="K7924" i="2"/>
  <c r="K7923" i="2"/>
  <c r="K7922" i="2"/>
  <c r="K7921" i="2"/>
  <c r="K7920" i="2"/>
  <c r="K7919" i="2"/>
  <c r="K7918" i="2"/>
  <c r="K7917" i="2"/>
  <c r="K7916" i="2"/>
  <c r="K7915" i="2"/>
  <c r="K7914" i="2"/>
  <c r="K7913" i="2"/>
  <c r="K7912" i="2"/>
  <c r="K7911" i="2"/>
  <c r="K7910" i="2"/>
  <c r="K7909" i="2"/>
  <c r="K7908" i="2"/>
  <c r="K7907" i="2"/>
  <c r="K7906" i="2"/>
  <c r="K7905" i="2"/>
  <c r="K7904" i="2"/>
  <c r="K7903" i="2"/>
  <c r="K7902" i="2"/>
  <c r="K7901" i="2"/>
  <c r="K7900" i="2"/>
  <c r="K7899" i="2"/>
  <c r="K7898" i="2"/>
  <c r="K7897" i="2"/>
  <c r="K7896" i="2"/>
  <c r="K7895" i="2"/>
  <c r="K7894" i="2"/>
  <c r="K7893" i="2"/>
  <c r="K7892" i="2"/>
  <c r="K7891" i="2"/>
  <c r="K7890" i="2"/>
  <c r="K7889" i="2"/>
  <c r="K7888" i="2"/>
  <c r="K7887" i="2"/>
  <c r="K7886" i="2"/>
  <c r="K7885" i="2"/>
  <c r="K7884" i="2"/>
  <c r="K7883" i="2"/>
  <c r="K7882" i="2"/>
  <c r="K7881" i="2"/>
  <c r="K7880" i="2"/>
  <c r="K7879" i="2"/>
  <c r="K7878" i="2"/>
  <c r="K7877" i="2"/>
  <c r="K7876" i="2"/>
  <c r="K7875" i="2"/>
  <c r="K7874" i="2"/>
  <c r="K7873" i="2"/>
  <c r="K7872" i="2"/>
  <c r="K7871" i="2"/>
  <c r="K7870" i="2"/>
  <c r="K7869" i="2"/>
  <c r="K7868" i="2"/>
  <c r="K7867" i="2"/>
  <c r="K7866" i="2"/>
  <c r="K7865" i="2"/>
  <c r="K7864" i="2"/>
  <c r="K7863" i="2"/>
  <c r="K7862" i="2"/>
  <c r="K7861" i="2"/>
  <c r="K7860" i="2"/>
  <c r="K7859" i="2"/>
  <c r="K7858" i="2"/>
  <c r="K7857" i="2"/>
  <c r="K7856" i="2"/>
  <c r="K7855" i="2"/>
  <c r="K7854" i="2"/>
  <c r="K7853" i="2"/>
  <c r="K7852" i="2"/>
  <c r="K7851" i="2"/>
  <c r="K7850" i="2"/>
  <c r="K7849" i="2"/>
  <c r="K7848" i="2"/>
  <c r="K7847" i="2"/>
  <c r="K7846" i="2"/>
  <c r="K7845" i="2"/>
  <c r="K7844" i="2"/>
  <c r="K7843" i="2"/>
  <c r="K7842" i="2"/>
  <c r="K7841" i="2"/>
  <c r="K7840" i="2"/>
  <c r="K7839" i="2"/>
  <c r="K7838" i="2"/>
  <c r="K7837" i="2"/>
  <c r="K7836" i="2"/>
  <c r="K7835" i="2"/>
  <c r="K7834" i="2"/>
  <c r="K7833" i="2"/>
  <c r="K7832" i="2"/>
  <c r="K7831" i="2"/>
  <c r="K7830" i="2"/>
  <c r="K7829" i="2"/>
  <c r="K7828" i="2"/>
  <c r="K7827" i="2"/>
  <c r="K7826" i="2"/>
  <c r="K7825" i="2"/>
  <c r="K7824" i="2"/>
  <c r="K7823" i="2"/>
  <c r="K7822" i="2"/>
  <c r="K7821" i="2"/>
  <c r="K7820" i="2"/>
  <c r="K7819" i="2"/>
  <c r="K7818" i="2"/>
  <c r="K7817" i="2"/>
  <c r="K7816" i="2"/>
  <c r="K7815" i="2"/>
  <c r="K7814" i="2"/>
  <c r="K7813" i="2"/>
  <c r="K7812" i="2"/>
  <c r="K7811" i="2"/>
  <c r="K7810" i="2"/>
  <c r="K7809" i="2"/>
  <c r="K7808" i="2"/>
  <c r="K7807" i="2"/>
  <c r="K7806" i="2"/>
  <c r="K7805" i="2"/>
  <c r="K7804" i="2"/>
  <c r="K7803" i="2"/>
  <c r="K7802" i="2"/>
  <c r="K7801" i="2"/>
  <c r="K7800" i="2"/>
  <c r="K7799" i="2"/>
  <c r="K7798" i="2"/>
  <c r="K7797" i="2"/>
  <c r="K7796" i="2"/>
  <c r="K7795" i="2"/>
  <c r="K7794" i="2"/>
  <c r="K7793" i="2"/>
  <c r="K7792" i="2"/>
  <c r="K7791" i="2"/>
  <c r="K7790" i="2"/>
  <c r="K7789" i="2"/>
  <c r="K7788" i="2"/>
  <c r="K7787" i="2"/>
  <c r="K7786" i="2"/>
  <c r="K7785" i="2"/>
  <c r="K7784" i="2"/>
  <c r="K7783" i="2"/>
  <c r="K7782" i="2"/>
  <c r="K7781" i="2"/>
  <c r="K7780" i="2"/>
  <c r="K7779" i="2"/>
  <c r="K7778" i="2"/>
  <c r="K7777" i="2"/>
  <c r="K7776" i="2"/>
  <c r="K7775" i="2"/>
  <c r="K7774" i="2"/>
  <c r="K7773" i="2"/>
  <c r="K7772" i="2"/>
  <c r="K7771" i="2"/>
  <c r="K7770" i="2"/>
  <c r="K7769" i="2"/>
  <c r="K7768" i="2"/>
  <c r="K7767" i="2"/>
  <c r="K7766" i="2"/>
  <c r="K7765" i="2"/>
  <c r="K7764" i="2"/>
  <c r="K7763" i="2"/>
  <c r="K7762" i="2"/>
  <c r="K7761" i="2"/>
  <c r="K7760" i="2"/>
  <c r="K7759" i="2"/>
  <c r="K7758" i="2"/>
  <c r="K7757" i="2"/>
  <c r="K7756" i="2"/>
  <c r="K7755" i="2"/>
  <c r="K7754" i="2"/>
  <c r="K7753" i="2"/>
  <c r="K7752" i="2"/>
  <c r="K7751" i="2"/>
  <c r="K7750" i="2"/>
  <c r="K7749" i="2"/>
  <c r="K7748" i="2"/>
  <c r="K7747" i="2"/>
  <c r="K7746" i="2"/>
  <c r="K7745" i="2"/>
  <c r="K7744" i="2"/>
  <c r="K7743" i="2"/>
  <c r="K7742" i="2"/>
  <c r="K7741" i="2"/>
  <c r="K7740" i="2"/>
  <c r="K7739" i="2"/>
  <c r="K7738" i="2"/>
  <c r="K7737" i="2"/>
  <c r="K7736" i="2"/>
  <c r="K7735" i="2"/>
  <c r="K7734" i="2"/>
  <c r="K7733" i="2"/>
  <c r="K7732" i="2"/>
  <c r="K7731" i="2"/>
  <c r="K7730" i="2"/>
  <c r="K7729" i="2"/>
  <c r="K7728" i="2"/>
  <c r="K7727" i="2"/>
  <c r="K7726" i="2"/>
  <c r="K7725" i="2"/>
  <c r="K7724" i="2"/>
  <c r="K7723" i="2"/>
  <c r="K7722" i="2"/>
  <c r="K7721" i="2"/>
  <c r="K7720" i="2"/>
  <c r="K7719" i="2"/>
  <c r="K7718" i="2"/>
  <c r="K7717" i="2"/>
  <c r="K7716" i="2"/>
  <c r="K7715" i="2"/>
  <c r="K7714" i="2"/>
  <c r="K7713" i="2"/>
  <c r="K7712" i="2"/>
  <c r="K7711" i="2"/>
  <c r="K7710" i="2"/>
  <c r="K7709" i="2"/>
  <c r="K7708" i="2"/>
  <c r="K7707" i="2"/>
  <c r="K7706" i="2"/>
  <c r="K7705" i="2"/>
  <c r="K7704" i="2"/>
  <c r="K7703" i="2"/>
  <c r="K7702" i="2"/>
  <c r="K7701" i="2"/>
  <c r="K7700" i="2"/>
  <c r="K7699" i="2"/>
  <c r="K7698" i="2"/>
  <c r="K7697" i="2"/>
  <c r="K7696" i="2"/>
  <c r="K7695" i="2"/>
  <c r="K7694" i="2"/>
  <c r="K7693" i="2"/>
  <c r="K7692" i="2"/>
  <c r="K7691" i="2"/>
  <c r="K7690" i="2"/>
  <c r="K7689" i="2"/>
  <c r="K7688" i="2"/>
  <c r="K7687" i="2"/>
  <c r="K7686" i="2"/>
  <c r="K7685" i="2"/>
  <c r="K7684" i="2"/>
  <c r="K7683" i="2"/>
  <c r="K7682" i="2"/>
  <c r="K7681" i="2"/>
  <c r="K7680" i="2"/>
  <c r="K7679" i="2"/>
  <c r="K7678" i="2"/>
  <c r="K7677" i="2"/>
  <c r="K7676" i="2"/>
  <c r="K7675" i="2"/>
  <c r="K7674" i="2"/>
  <c r="K7673" i="2"/>
  <c r="K7672" i="2"/>
  <c r="K7671" i="2"/>
  <c r="K7670" i="2"/>
  <c r="K7669" i="2"/>
  <c r="K7668" i="2"/>
  <c r="K7667" i="2"/>
  <c r="K7666" i="2"/>
  <c r="K7665" i="2"/>
  <c r="K7664" i="2"/>
  <c r="K7663" i="2"/>
  <c r="K7662" i="2"/>
  <c r="K7661" i="2"/>
  <c r="K7660" i="2"/>
  <c r="K7659" i="2"/>
  <c r="K7658" i="2"/>
  <c r="K7657" i="2"/>
  <c r="K7656" i="2"/>
  <c r="K7655" i="2"/>
  <c r="K7654" i="2"/>
  <c r="K7653" i="2"/>
  <c r="K7652" i="2"/>
  <c r="K7651" i="2"/>
  <c r="K7650" i="2"/>
  <c r="K7649" i="2"/>
  <c r="K7648" i="2"/>
  <c r="K7647" i="2"/>
  <c r="K7646" i="2"/>
  <c r="K7645" i="2"/>
  <c r="K7644" i="2"/>
  <c r="K7643" i="2"/>
  <c r="K7642" i="2"/>
  <c r="K7641" i="2"/>
  <c r="K7640" i="2"/>
  <c r="K7639" i="2"/>
  <c r="K7638" i="2"/>
  <c r="K7637" i="2"/>
  <c r="K7636" i="2"/>
  <c r="K7635" i="2"/>
  <c r="K7634" i="2"/>
  <c r="K7633" i="2"/>
  <c r="K7632" i="2"/>
  <c r="K7631" i="2"/>
  <c r="K7630" i="2"/>
  <c r="K7629" i="2"/>
  <c r="K7628" i="2"/>
  <c r="K7627" i="2"/>
  <c r="K7626" i="2"/>
  <c r="K7625" i="2"/>
  <c r="K7624" i="2"/>
  <c r="K7623" i="2"/>
  <c r="K7622" i="2"/>
  <c r="K7621" i="2"/>
  <c r="K7620" i="2"/>
  <c r="K7619" i="2"/>
  <c r="K7618" i="2"/>
  <c r="K7617" i="2"/>
  <c r="K7616" i="2"/>
  <c r="K7615" i="2"/>
  <c r="K7614" i="2"/>
  <c r="K7613" i="2"/>
  <c r="K7612" i="2"/>
  <c r="K7611" i="2"/>
  <c r="K7610" i="2"/>
  <c r="K7609" i="2"/>
  <c r="K7608" i="2"/>
  <c r="K7607" i="2"/>
  <c r="K7606" i="2"/>
  <c r="K7605" i="2"/>
  <c r="K7604" i="2"/>
  <c r="K7603" i="2"/>
  <c r="K7602" i="2"/>
  <c r="K7601" i="2"/>
  <c r="K7600" i="2"/>
  <c r="K7599" i="2"/>
  <c r="K7598" i="2"/>
  <c r="K7597" i="2"/>
  <c r="K7596" i="2"/>
  <c r="K7595" i="2"/>
  <c r="K7594" i="2"/>
  <c r="K7593" i="2"/>
  <c r="K7592" i="2"/>
  <c r="K7591" i="2"/>
  <c r="K7590" i="2"/>
  <c r="K7589" i="2"/>
  <c r="K7588" i="2"/>
  <c r="K7587" i="2"/>
  <c r="K7586" i="2"/>
  <c r="K7585" i="2"/>
  <c r="K7584" i="2"/>
  <c r="K7583" i="2"/>
  <c r="K7582" i="2"/>
  <c r="K7581" i="2"/>
  <c r="K7580" i="2"/>
  <c r="K7579" i="2"/>
  <c r="K7578" i="2"/>
  <c r="K7577" i="2"/>
  <c r="K7576" i="2"/>
  <c r="K7575" i="2"/>
  <c r="K7574" i="2"/>
  <c r="K7573" i="2"/>
  <c r="K7572" i="2"/>
  <c r="K7571" i="2"/>
  <c r="K7570" i="2"/>
  <c r="K7569" i="2"/>
  <c r="K7568" i="2"/>
  <c r="K7567" i="2"/>
  <c r="K7566" i="2"/>
  <c r="K7565" i="2"/>
  <c r="K7564" i="2"/>
  <c r="K7563" i="2"/>
  <c r="K7562" i="2"/>
  <c r="K7561" i="2"/>
  <c r="K7560" i="2"/>
  <c r="K7559" i="2"/>
  <c r="K7558" i="2"/>
  <c r="K7557" i="2"/>
  <c r="K7556" i="2"/>
  <c r="K7555" i="2"/>
  <c r="K7554" i="2"/>
  <c r="K7553" i="2"/>
  <c r="K7552" i="2"/>
  <c r="K7551" i="2"/>
  <c r="K7550" i="2"/>
  <c r="K7549" i="2"/>
  <c r="K7548" i="2"/>
  <c r="K7547" i="2"/>
  <c r="K7546" i="2"/>
  <c r="K7545" i="2"/>
  <c r="K7544" i="2"/>
  <c r="K7543" i="2"/>
  <c r="K7542" i="2"/>
  <c r="K7541" i="2"/>
  <c r="K7540" i="2"/>
  <c r="K7539" i="2"/>
  <c r="K7538" i="2"/>
  <c r="K7537" i="2"/>
  <c r="K7536" i="2"/>
  <c r="K7535" i="2"/>
  <c r="K7534" i="2"/>
  <c r="K7533" i="2"/>
  <c r="K7532" i="2"/>
  <c r="K7531" i="2"/>
  <c r="K7530" i="2"/>
  <c r="K7529" i="2"/>
  <c r="K7528" i="2"/>
  <c r="K7527" i="2"/>
  <c r="K7526" i="2"/>
  <c r="K7525" i="2"/>
  <c r="K7524" i="2"/>
  <c r="K7523" i="2"/>
  <c r="K7522" i="2"/>
  <c r="K7521" i="2"/>
  <c r="K7520" i="2"/>
  <c r="K7519" i="2"/>
  <c r="K7518" i="2"/>
  <c r="K7517" i="2"/>
  <c r="K7516" i="2"/>
  <c r="K7515" i="2"/>
  <c r="K7514" i="2"/>
  <c r="K7513" i="2"/>
  <c r="K7512" i="2"/>
  <c r="K7511" i="2"/>
  <c r="K7510" i="2"/>
  <c r="K7509" i="2"/>
  <c r="K7508" i="2"/>
  <c r="K7507" i="2"/>
  <c r="K7506" i="2"/>
  <c r="K7505" i="2"/>
  <c r="K7504" i="2"/>
  <c r="K7503" i="2"/>
  <c r="K7502" i="2"/>
  <c r="K7501" i="2"/>
  <c r="K7500" i="2"/>
  <c r="K7499" i="2"/>
  <c r="K7498" i="2"/>
  <c r="K7497" i="2"/>
  <c r="K7496" i="2"/>
  <c r="K7495" i="2"/>
  <c r="K7494" i="2"/>
  <c r="K7493" i="2"/>
  <c r="K7492" i="2"/>
  <c r="K7491" i="2"/>
  <c r="K7490" i="2"/>
  <c r="K7489" i="2"/>
  <c r="K7488" i="2"/>
  <c r="K7487" i="2"/>
  <c r="K7486" i="2"/>
  <c r="K7485" i="2"/>
  <c r="K7484" i="2"/>
  <c r="K7483" i="2"/>
  <c r="K7482" i="2"/>
  <c r="K7481" i="2"/>
  <c r="K7480" i="2"/>
  <c r="K7479" i="2"/>
  <c r="K7478" i="2"/>
  <c r="K7477" i="2"/>
  <c r="K7476" i="2"/>
  <c r="K7475" i="2"/>
  <c r="K7474" i="2"/>
  <c r="K7473" i="2"/>
  <c r="K7472" i="2"/>
  <c r="K7471" i="2"/>
  <c r="K7470" i="2"/>
  <c r="K7469" i="2"/>
  <c r="K7468" i="2"/>
  <c r="K7467" i="2"/>
  <c r="K7466" i="2"/>
  <c r="K7465" i="2"/>
  <c r="K7464" i="2"/>
  <c r="K7463" i="2"/>
  <c r="K7462" i="2"/>
  <c r="K7461" i="2"/>
  <c r="K7460" i="2"/>
  <c r="K7459" i="2"/>
  <c r="K7458" i="2"/>
  <c r="K7457" i="2"/>
  <c r="K7456" i="2"/>
  <c r="K7455" i="2"/>
  <c r="K7454" i="2"/>
  <c r="K7453" i="2"/>
  <c r="K7452" i="2"/>
  <c r="K7451" i="2"/>
  <c r="K7450" i="2"/>
  <c r="K7449" i="2"/>
  <c r="K7448" i="2"/>
  <c r="K7447" i="2"/>
  <c r="K7446" i="2"/>
  <c r="K7445" i="2"/>
  <c r="K7444" i="2"/>
  <c r="K7443" i="2"/>
  <c r="K7442" i="2"/>
  <c r="K7441" i="2"/>
  <c r="K7440" i="2"/>
  <c r="K7439" i="2"/>
  <c r="K7438" i="2"/>
  <c r="K7437" i="2"/>
  <c r="K7436" i="2"/>
  <c r="K7435" i="2"/>
  <c r="K7434" i="2"/>
  <c r="K7433" i="2"/>
  <c r="K7432" i="2"/>
  <c r="K7431" i="2"/>
  <c r="K7430" i="2"/>
  <c r="K7429" i="2"/>
  <c r="K7428" i="2"/>
  <c r="K7427" i="2"/>
  <c r="K7426" i="2"/>
  <c r="K7425" i="2"/>
  <c r="K7424" i="2"/>
  <c r="K7423" i="2"/>
  <c r="K7422" i="2"/>
  <c r="K7421" i="2"/>
  <c r="K7420" i="2"/>
  <c r="K7419" i="2"/>
  <c r="K7418" i="2"/>
  <c r="K7417" i="2"/>
  <c r="K7416" i="2"/>
  <c r="K7415" i="2"/>
  <c r="K7414" i="2"/>
  <c r="K7413" i="2"/>
  <c r="K7412" i="2"/>
  <c r="K7411" i="2"/>
  <c r="K7410" i="2"/>
  <c r="K7409" i="2"/>
  <c r="K7408" i="2"/>
  <c r="K7407" i="2"/>
  <c r="K7406" i="2"/>
  <c r="K7405" i="2"/>
  <c r="K7404" i="2"/>
  <c r="K7403" i="2"/>
  <c r="K7402" i="2"/>
  <c r="K7401" i="2"/>
  <c r="K7400" i="2"/>
  <c r="K7399" i="2"/>
  <c r="K7398" i="2"/>
  <c r="K7397" i="2"/>
  <c r="K7396" i="2"/>
  <c r="K7395" i="2"/>
  <c r="K7394" i="2"/>
  <c r="K7393" i="2"/>
  <c r="K7392" i="2"/>
  <c r="K7391" i="2"/>
  <c r="K7390" i="2"/>
  <c r="K7389" i="2"/>
  <c r="K7388" i="2"/>
  <c r="K7387" i="2"/>
  <c r="K7386" i="2"/>
  <c r="K7385" i="2"/>
  <c r="K7384" i="2"/>
  <c r="K7383" i="2"/>
  <c r="K7382" i="2"/>
  <c r="K7381" i="2"/>
  <c r="K7380" i="2"/>
  <c r="K7379" i="2"/>
  <c r="K7378" i="2"/>
  <c r="K7377" i="2"/>
  <c r="K7376" i="2"/>
  <c r="K7375" i="2"/>
  <c r="K7374" i="2"/>
  <c r="K7373" i="2"/>
  <c r="K7372" i="2"/>
  <c r="K7371" i="2"/>
  <c r="K7370" i="2"/>
  <c r="K7369" i="2"/>
  <c r="K7368" i="2"/>
  <c r="K7367" i="2"/>
  <c r="K7366" i="2"/>
  <c r="K7365" i="2"/>
  <c r="K7364" i="2"/>
  <c r="K7363" i="2"/>
  <c r="K7362" i="2"/>
  <c r="K7361" i="2"/>
  <c r="K7360" i="2"/>
  <c r="K7359" i="2"/>
  <c r="K7358" i="2"/>
  <c r="K7357" i="2"/>
  <c r="K7356" i="2"/>
  <c r="K7355" i="2"/>
  <c r="K7354" i="2"/>
  <c r="K7353" i="2"/>
  <c r="K7352" i="2"/>
  <c r="K7351" i="2"/>
  <c r="K7350" i="2"/>
  <c r="K7349" i="2"/>
  <c r="K7348" i="2"/>
  <c r="K7347" i="2"/>
  <c r="K7346" i="2"/>
  <c r="K7345" i="2"/>
  <c r="K7344" i="2"/>
  <c r="K7343" i="2"/>
  <c r="K7342" i="2"/>
  <c r="K7341" i="2"/>
  <c r="K7340" i="2"/>
  <c r="K7339" i="2"/>
  <c r="K7338" i="2"/>
  <c r="K7337" i="2"/>
  <c r="K7336" i="2"/>
  <c r="K7335" i="2"/>
  <c r="K7334" i="2"/>
  <c r="K7333" i="2"/>
  <c r="K7332" i="2"/>
  <c r="K7331" i="2"/>
  <c r="K7330" i="2"/>
  <c r="K7329" i="2"/>
  <c r="K7328" i="2"/>
  <c r="K7327" i="2"/>
  <c r="K7326" i="2"/>
  <c r="K7325" i="2"/>
  <c r="K7324" i="2"/>
  <c r="K7323" i="2"/>
  <c r="K7322" i="2"/>
  <c r="K7321" i="2"/>
  <c r="K7320" i="2"/>
  <c r="K7319" i="2"/>
  <c r="K7318" i="2"/>
  <c r="K7317" i="2"/>
  <c r="K7316" i="2"/>
  <c r="K7315" i="2"/>
  <c r="K7314" i="2"/>
  <c r="K7313" i="2"/>
  <c r="K7312" i="2"/>
  <c r="K7311" i="2"/>
  <c r="K7310" i="2"/>
  <c r="K7309" i="2"/>
  <c r="K7308" i="2"/>
  <c r="K7307" i="2"/>
  <c r="K7306" i="2"/>
  <c r="K7305" i="2"/>
  <c r="K7304" i="2"/>
  <c r="K7303" i="2"/>
  <c r="K7302" i="2"/>
  <c r="K7301" i="2"/>
  <c r="K7300" i="2"/>
  <c r="K7299" i="2"/>
  <c r="K7298" i="2"/>
  <c r="K7297" i="2"/>
  <c r="K7296" i="2"/>
  <c r="K7295" i="2"/>
  <c r="K7294" i="2"/>
  <c r="K7293" i="2"/>
  <c r="K7292" i="2"/>
  <c r="K7291" i="2"/>
  <c r="K7290" i="2"/>
  <c r="K7289" i="2"/>
  <c r="K7288" i="2"/>
  <c r="K7287" i="2"/>
  <c r="K7286" i="2"/>
  <c r="K7285" i="2"/>
  <c r="K7284" i="2"/>
  <c r="K7283" i="2"/>
  <c r="K7282" i="2"/>
  <c r="K7281" i="2"/>
  <c r="K7280" i="2"/>
  <c r="K7279" i="2"/>
  <c r="K7278" i="2"/>
  <c r="K7277" i="2"/>
  <c r="K7276" i="2"/>
  <c r="K7275" i="2"/>
  <c r="K7274" i="2"/>
  <c r="K7273" i="2"/>
  <c r="K7272" i="2"/>
  <c r="K7271" i="2"/>
  <c r="K7270" i="2"/>
  <c r="K7269" i="2"/>
  <c r="K7268" i="2"/>
  <c r="K7267" i="2"/>
  <c r="K7266" i="2"/>
  <c r="K7265" i="2"/>
  <c r="K7264" i="2"/>
  <c r="K7263" i="2"/>
  <c r="K7262" i="2"/>
  <c r="K7261" i="2"/>
  <c r="K7260" i="2"/>
  <c r="K7259" i="2"/>
  <c r="K7258" i="2"/>
  <c r="K7257" i="2"/>
  <c r="K7256" i="2"/>
  <c r="K7255" i="2"/>
  <c r="K7254" i="2"/>
  <c r="K7253" i="2"/>
  <c r="K7252" i="2"/>
  <c r="K7251" i="2"/>
  <c r="K7250" i="2"/>
  <c r="K7249" i="2"/>
  <c r="K7248" i="2"/>
  <c r="K7247" i="2"/>
  <c r="K7246" i="2"/>
  <c r="K7245" i="2"/>
  <c r="K7244" i="2"/>
  <c r="K7243" i="2"/>
  <c r="K7242" i="2"/>
  <c r="K7241" i="2"/>
  <c r="K7240" i="2"/>
  <c r="K7239" i="2"/>
  <c r="K7238" i="2"/>
  <c r="K7237" i="2"/>
  <c r="K7236" i="2"/>
  <c r="K7235" i="2"/>
  <c r="K7234" i="2"/>
  <c r="K7233" i="2"/>
  <c r="K7232" i="2"/>
  <c r="K7231" i="2"/>
  <c r="K7230" i="2"/>
  <c r="K7229" i="2"/>
  <c r="K7228" i="2"/>
  <c r="K7227" i="2"/>
  <c r="K7226" i="2"/>
  <c r="K7225" i="2"/>
  <c r="K7224" i="2"/>
  <c r="K7223" i="2"/>
  <c r="K7222" i="2"/>
  <c r="K7221" i="2"/>
  <c r="K7220" i="2"/>
  <c r="K7219" i="2"/>
  <c r="K7218" i="2"/>
  <c r="K7217" i="2"/>
  <c r="K7216" i="2"/>
  <c r="K7215" i="2"/>
  <c r="K7214" i="2"/>
  <c r="K7213" i="2"/>
  <c r="K7212" i="2"/>
  <c r="K7211" i="2"/>
  <c r="K7210" i="2"/>
  <c r="K7209" i="2"/>
  <c r="K7208" i="2"/>
  <c r="K7207" i="2"/>
  <c r="K7206" i="2"/>
  <c r="K7205" i="2"/>
  <c r="K7204" i="2"/>
  <c r="K7203" i="2"/>
  <c r="K7202" i="2"/>
  <c r="K7201" i="2"/>
  <c r="K7200" i="2"/>
  <c r="K7199" i="2"/>
  <c r="K7198" i="2"/>
  <c r="K7197" i="2"/>
  <c r="K7196" i="2"/>
  <c r="K7195" i="2"/>
  <c r="K7194" i="2"/>
  <c r="K7193" i="2"/>
  <c r="K7192" i="2"/>
  <c r="K7191" i="2"/>
  <c r="K7190" i="2"/>
  <c r="K7189" i="2"/>
  <c r="K7188" i="2"/>
  <c r="K7187" i="2"/>
  <c r="K7186" i="2"/>
  <c r="K7185" i="2"/>
  <c r="K7184" i="2"/>
  <c r="K7183" i="2"/>
  <c r="K7182" i="2"/>
  <c r="K7181" i="2"/>
  <c r="K7180" i="2"/>
  <c r="K7179" i="2"/>
  <c r="K7178" i="2"/>
  <c r="K7177" i="2"/>
  <c r="K7176" i="2"/>
  <c r="K7175" i="2"/>
  <c r="K7174" i="2"/>
  <c r="K7173" i="2"/>
  <c r="K7172" i="2"/>
  <c r="K7171" i="2"/>
  <c r="K7170" i="2"/>
  <c r="K7169" i="2"/>
  <c r="K7168" i="2"/>
  <c r="K7167" i="2"/>
  <c r="K7166" i="2"/>
  <c r="K7165" i="2"/>
  <c r="K7164" i="2"/>
  <c r="K7163" i="2"/>
  <c r="K7162" i="2"/>
  <c r="K7161" i="2"/>
  <c r="K7160" i="2"/>
  <c r="K7159" i="2"/>
  <c r="K7158" i="2"/>
  <c r="K7157" i="2"/>
  <c r="K7156" i="2"/>
  <c r="K7155" i="2"/>
  <c r="K7154" i="2"/>
  <c r="K7153" i="2"/>
  <c r="K7152" i="2"/>
  <c r="K7151" i="2"/>
  <c r="K7150" i="2"/>
  <c r="K7149" i="2"/>
  <c r="K7148" i="2"/>
  <c r="K7147" i="2"/>
  <c r="K7146" i="2"/>
  <c r="K7145" i="2"/>
  <c r="K7144" i="2"/>
  <c r="K7143" i="2"/>
  <c r="K7142" i="2"/>
  <c r="K7141" i="2"/>
  <c r="K7140" i="2"/>
  <c r="K7139" i="2"/>
  <c r="K7138" i="2"/>
  <c r="K7137" i="2"/>
  <c r="K7136" i="2"/>
  <c r="K7135" i="2"/>
  <c r="K7134" i="2"/>
  <c r="K7133" i="2"/>
  <c r="K7132" i="2"/>
  <c r="K7131" i="2"/>
  <c r="K7130" i="2"/>
  <c r="K7129" i="2"/>
  <c r="K7128" i="2"/>
  <c r="K7127" i="2"/>
  <c r="K7126" i="2"/>
  <c r="K7125" i="2"/>
  <c r="K7124" i="2"/>
  <c r="K7123" i="2"/>
  <c r="K7122" i="2"/>
  <c r="K7121" i="2"/>
  <c r="K7120" i="2"/>
  <c r="K7119" i="2"/>
  <c r="K7118" i="2"/>
  <c r="K7117" i="2"/>
  <c r="K7116" i="2"/>
  <c r="K7115" i="2"/>
  <c r="K7114" i="2"/>
  <c r="K7113" i="2"/>
  <c r="K7112" i="2"/>
  <c r="K7111" i="2"/>
  <c r="K7110" i="2"/>
  <c r="K7109" i="2"/>
  <c r="K7108" i="2"/>
  <c r="K7107" i="2"/>
  <c r="K7106" i="2"/>
  <c r="K7105" i="2"/>
  <c r="K7104" i="2"/>
  <c r="K7103" i="2"/>
  <c r="K7102" i="2"/>
  <c r="K7101" i="2"/>
  <c r="K7100" i="2"/>
  <c r="K7099" i="2"/>
  <c r="K7098" i="2"/>
  <c r="K7097" i="2"/>
  <c r="K7096" i="2"/>
  <c r="K7095" i="2"/>
  <c r="K7094" i="2"/>
  <c r="K7093" i="2"/>
  <c r="K7092" i="2"/>
  <c r="K7091" i="2"/>
  <c r="K7090" i="2"/>
  <c r="K7089" i="2"/>
  <c r="K7088" i="2"/>
  <c r="K7087" i="2"/>
  <c r="K7086" i="2"/>
  <c r="K7085" i="2"/>
  <c r="K7084" i="2"/>
  <c r="K7083" i="2"/>
  <c r="K7082" i="2"/>
  <c r="K7081" i="2"/>
  <c r="K7080" i="2"/>
  <c r="K7079" i="2"/>
  <c r="K7078" i="2"/>
  <c r="K7077" i="2"/>
  <c r="K7076" i="2"/>
  <c r="K7075" i="2"/>
  <c r="K7074" i="2"/>
  <c r="K7073" i="2"/>
  <c r="K7072" i="2"/>
  <c r="K7071" i="2"/>
  <c r="K7070" i="2"/>
  <c r="K7069" i="2"/>
  <c r="K7068" i="2"/>
  <c r="K7067" i="2"/>
  <c r="K7066" i="2"/>
  <c r="K7065" i="2"/>
  <c r="K7064" i="2"/>
  <c r="K7063" i="2"/>
  <c r="K7062" i="2"/>
  <c r="K7061" i="2"/>
  <c r="K7060" i="2"/>
  <c r="K7059" i="2"/>
  <c r="K7058" i="2"/>
  <c r="K7057" i="2"/>
  <c r="K7056" i="2"/>
  <c r="K7055" i="2"/>
  <c r="K7054" i="2"/>
  <c r="K7053" i="2"/>
  <c r="K7052" i="2"/>
  <c r="K7051" i="2"/>
  <c r="K7050" i="2"/>
  <c r="K7049" i="2"/>
  <c r="K7048" i="2"/>
  <c r="K7047" i="2"/>
  <c r="K7046" i="2"/>
  <c r="K7045" i="2"/>
  <c r="K7044" i="2"/>
  <c r="K7043" i="2"/>
  <c r="K7042" i="2"/>
  <c r="K7041" i="2"/>
  <c r="K7040" i="2"/>
  <c r="K7039" i="2"/>
  <c r="K7038" i="2"/>
  <c r="K7037" i="2"/>
  <c r="K7036" i="2"/>
  <c r="K7035" i="2"/>
  <c r="K7034" i="2"/>
  <c r="K7033" i="2"/>
  <c r="K7032" i="2"/>
  <c r="K7031" i="2"/>
  <c r="K7030" i="2"/>
  <c r="K7029" i="2"/>
  <c r="K7028" i="2"/>
  <c r="K7027" i="2"/>
  <c r="K7026" i="2"/>
  <c r="K7025" i="2"/>
  <c r="K7024" i="2"/>
  <c r="K7023" i="2"/>
  <c r="K7022" i="2"/>
  <c r="K7021" i="2"/>
  <c r="K7020" i="2"/>
  <c r="K7019" i="2"/>
  <c r="K7018" i="2"/>
  <c r="K7017" i="2"/>
  <c r="K7016" i="2"/>
  <c r="K7015" i="2"/>
  <c r="K7014" i="2"/>
  <c r="K7013" i="2"/>
  <c r="K7012" i="2"/>
  <c r="K7011" i="2"/>
  <c r="K7010" i="2"/>
  <c r="K7009" i="2"/>
  <c r="K7008" i="2"/>
  <c r="K7007" i="2"/>
  <c r="K7006" i="2"/>
  <c r="K7005" i="2"/>
  <c r="K7004" i="2"/>
  <c r="K7003" i="2"/>
  <c r="K7002" i="2"/>
  <c r="K7001" i="2"/>
  <c r="K7000" i="2"/>
  <c r="K6999" i="2"/>
  <c r="K6998" i="2"/>
  <c r="K6997" i="2"/>
  <c r="K6996" i="2"/>
  <c r="K6995" i="2"/>
  <c r="K6994" i="2"/>
  <c r="K6993" i="2"/>
  <c r="K6992" i="2"/>
  <c r="K6991" i="2"/>
  <c r="K6990" i="2"/>
  <c r="K6989" i="2"/>
  <c r="K6988" i="2"/>
  <c r="K6987" i="2"/>
  <c r="K6986" i="2"/>
  <c r="K6985" i="2"/>
  <c r="K6984" i="2"/>
  <c r="K6983" i="2"/>
  <c r="K6982" i="2"/>
  <c r="K6981" i="2"/>
  <c r="K6980" i="2"/>
  <c r="K6979" i="2"/>
  <c r="K6978" i="2"/>
  <c r="K6977" i="2"/>
  <c r="K6976" i="2"/>
  <c r="K6975" i="2"/>
  <c r="K6974" i="2"/>
  <c r="K6973" i="2"/>
  <c r="K6972" i="2"/>
  <c r="K6971" i="2"/>
  <c r="K6970" i="2"/>
  <c r="K6969" i="2"/>
  <c r="K6968" i="2"/>
  <c r="K6967" i="2"/>
  <c r="K6966" i="2"/>
  <c r="K6965" i="2"/>
  <c r="K6964" i="2"/>
  <c r="K6963" i="2"/>
  <c r="K6962" i="2"/>
  <c r="K6961" i="2"/>
  <c r="K6960" i="2"/>
  <c r="K6959" i="2"/>
  <c r="K6958" i="2"/>
  <c r="K6957" i="2"/>
  <c r="K6956" i="2"/>
  <c r="K6955" i="2"/>
  <c r="K6954" i="2"/>
  <c r="K6953" i="2"/>
  <c r="K6952" i="2"/>
  <c r="K6951" i="2"/>
  <c r="K6950" i="2"/>
  <c r="K6949" i="2"/>
  <c r="K6948" i="2"/>
  <c r="K6947" i="2"/>
  <c r="K6946" i="2"/>
  <c r="K6945" i="2"/>
  <c r="K6944" i="2"/>
  <c r="K6943" i="2"/>
  <c r="K6942" i="2"/>
  <c r="K6941" i="2"/>
  <c r="K6940" i="2"/>
  <c r="K6939" i="2"/>
  <c r="K6938" i="2"/>
  <c r="K6937" i="2"/>
  <c r="K6936" i="2"/>
  <c r="K6935" i="2"/>
  <c r="K6934" i="2"/>
  <c r="K6933" i="2"/>
  <c r="K6932" i="2"/>
  <c r="K6931" i="2"/>
  <c r="K6930" i="2"/>
  <c r="K6929" i="2"/>
  <c r="K6928" i="2"/>
  <c r="K6927" i="2"/>
  <c r="K6926" i="2"/>
  <c r="K6925" i="2"/>
  <c r="K6924" i="2"/>
  <c r="K6923" i="2"/>
  <c r="K6922" i="2"/>
  <c r="K6921" i="2"/>
  <c r="K6920" i="2"/>
  <c r="K6919" i="2"/>
  <c r="K6918" i="2"/>
  <c r="K6917" i="2"/>
  <c r="K6916" i="2"/>
  <c r="K6915" i="2"/>
  <c r="K6914" i="2"/>
  <c r="K6913" i="2"/>
  <c r="K6912" i="2"/>
  <c r="K6911" i="2"/>
  <c r="K6910" i="2"/>
  <c r="K6909" i="2"/>
  <c r="K6908" i="2"/>
  <c r="K6907" i="2"/>
  <c r="K6906" i="2"/>
  <c r="K6905" i="2"/>
  <c r="K6904" i="2"/>
  <c r="K6903" i="2"/>
  <c r="K6902" i="2"/>
  <c r="K6901" i="2"/>
  <c r="K6900" i="2"/>
  <c r="K6899" i="2"/>
  <c r="K6898" i="2"/>
  <c r="K6897" i="2"/>
  <c r="K6896" i="2"/>
  <c r="K6895" i="2"/>
  <c r="K6894" i="2"/>
  <c r="K6893" i="2"/>
  <c r="K6892" i="2"/>
  <c r="K6891" i="2"/>
  <c r="K6890" i="2"/>
  <c r="K6889" i="2"/>
  <c r="K6888" i="2"/>
  <c r="K6887" i="2"/>
  <c r="K6886" i="2"/>
  <c r="K6885" i="2"/>
  <c r="K6884" i="2"/>
  <c r="K6883" i="2"/>
  <c r="K6882" i="2"/>
  <c r="K6881" i="2"/>
  <c r="K6880" i="2"/>
  <c r="K6879" i="2"/>
  <c r="K6878" i="2"/>
  <c r="K6877" i="2"/>
  <c r="K6876" i="2"/>
  <c r="K6875" i="2"/>
  <c r="K6874" i="2"/>
  <c r="K6873" i="2"/>
  <c r="K6872" i="2"/>
  <c r="K6871" i="2"/>
  <c r="K6870" i="2"/>
  <c r="K6869" i="2"/>
  <c r="K6868" i="2"/>
  <c r="K6867" i="2"/>
  <c r="K6866" i="2"/>
  <c r="K6865" i="2"/>
  <c r="K6864" i="2"/>
  <c r="K6863" i="2"/>
  <c r="K6862" i="2"/>
  <c r="K6861" i="2"/>
  <c r="K6860" i="2"/>
  <c r="K6859" i="2"/>
  <c r="K6858" i="2"/>
  <c r="K6857" i="2"/>
  <c r="K6856" i="2"/>
  <c r="K6855" i="2"/>
  <c r="K6854" i="2"/>
  <c r="K6853" i="2"/>
  <c r="K6852" i="2"/>
  <c r="K6851" i="2"/>
  <c r="K6850" i="2"/>
  <c r="K6849" i="2"/>
  <c r="K6848" i="2"/>
  <c r="K6847" i="2"/>
  <c r="K6846" i="2"/>
  <c r="K6845" i="2"/>
  <c r="K6844" i="2"/>
  <c r="K6843" i="2"/>
  <c r="K6842" i="2"/>
  <c r="K6841" i="2"/>
  <c r="K6840" i="2"/>
  <c r="K6839" i="2"/>
  <c r="K6838" i="2"/>
  <c r="K6837" i="2"/>
  <c r="K6836" i="2"/>
  <c r="K6835" i="2"/>
  <c r="K6834" i="2"/>
  <c r="K6833" i="2"/>
  <c r="K6832" i="2"/>
  <c r="K6831" i="2"/>
  <c r="K6830" i="2"/>
  <c r="K6829" i="2"/>
  <c r="K6828" i="2"/>
  <c r="K6827" i="2"/>
  <c r="K6826" i="2"/>
  <c r="K6825" i="2"/>
  <c r="K6824" i="2"/>
  <c r="K6823" i="2"/>
  <c r="K6822" i="2"/>
  <c r="K6821" i="2"/>
  <c r="K6820" i="2"/>
  <c r="K6819" i="2"/>
  <c r="K6818" i="2"/>
  <c r="K6817" i="2"/>
  <c r="K6816" i="2"/>
  <c r="K6815" i="2"/>
  <c r="K6814" i="2"/>
  <c r="K6813" i="2"/>
  <c r="K6812" i="2"/>
  <c r="K6811" i="2"/>
  <c r="K6810" i="2"/>
  <c r="K6809" i="2"/>
  <c r="K6808" i="2"/>
  <c r="K6807" i="2"/>
  <c r="K6806" i="2"/>
  <c r="K6805" i="2"/>
  <c r="K6804" i="2"/>
  <c r="K6803" i="2"/>
  <c r="K6802" i="2"/>
  <c r="K6801" i="2"/>
  <c r="K6800" i="2"/>
  <c r="K6799" i="2"/>
  <c r="K6798" i="2"/>
  <c r="K6797" i="2"/>
  <c r="K6796" i="2"/>
  <c r="K6795" i="2"/>
  <c r="K6794" i="2"/>
  <c r="K6793" i="2"/>
  <c r="K6792" i="2"/>
  <c r="K6791" i="2"/>
  <c r="K6790" i="2"/>
  <c r="K6789" i="2"/>
  <c r="K6788" i="2"/>
  <c r="K6787" i="2"/>
  <c r="K6786" i="2"/>
  <c r="K6785" i="2"/>
  <c r="K6784" i="2"/>
  <c r="K6783" i="2"/>
  <c r="K6782" i="2"/>
  <c r="K6781" i="2"/>
  <c r="K6780" i="2"/>
  <c r="K6779" i="2"/>
  <c r="K6778" i="2"/>
  <c r="K6777" i="2"/>
  <c r="K6776" i="2"/>
  <c r="K6775" i="2"/>
  <c r="K6774" i="2"/>
  <c r="K6773" i="2"/>
  <c r="K6772" i="2"/>
  <c r="K6771" i="2"/>
  <c r="K6770" i="2"/>
  <c r="K6769" i="2"/>
  <c r="K6768" i="2"/>
  <c r="K6767" i="2"/>
  <c r="K6766" i="2"/>
  <c r="K6765" i="2"/>
  <c r="K6764" i="2"/>
  <c r="K6763" i="2"/>
  <c r="K6762" i="2"/>
  <c r="K6761" i="2"/>
  <c r="K6760" i="2"/>
  <c r="K6759" i="2"/>
  <c r="K6758" i="2"/>
  <c r="K6757" i="2"/>
  <c r="K6756" i="2"/>
  <c r="K6755" i="2"/>
  <c r="K6754" i="2"/>
  <c r="K6753" i="2"/>
  <c r="K6752" i="2"/>
  <c r="K6751" i="2"/>
  <c r="K6750" i="2"/>
  <c r="K6749" i="2"/>
  <c r="K6748" i="2"/>
  <c r="K6747" i="2"/>
  <c r="K6746" i="2"/>
  <c r="K6745" i="2"/>
  <c r="K6744" i="2"/>
  <c r="K6743" i="2"/>
  <c r="K6742" i="2"/>
  <c r="K6741" i="2"/>
  <c r="K6740" i="2"/>
  <c r="K6739" i="2"/>
  <c r="K6738" i="2"/>
  <c r="K6737" i="2"/>
  <c r="K6736" i="2"/>
  <c r="K6735" i="2"/>
  <c r="K6734" i="2"/>
  <c r="K6733" i="2"/>
  <c r="K6732" i="2"/>
  <c r="K6731" i="2"/>
  <c r="K6730" i="2"/>
  <c r="K6729" i="2"/>
  <c r="K6728" i="2"/>
  <c r="K6727" i="2"/>
  <c r="K6726" i="2"/>
  <c r="K6725" i="2"/>
  <c r="K6724" i="2"/>
  <c r="K6723" i="2"/>
  <c r="K6722" i="2"/>
  <c r="K6721" i="2"/>
  <c r="K6720" i="2"/>
  <c r="K6719" i="2"/>
  <c r="K6718" i="2"/>
  <c r="K6717" i="2"/>
  <c r="K6716" i="2"/>
  <c r="K6715" i="2"/>
  <c r="K6714" i="2"/>
  <c r="K6713" i="2"/>
  <c r="K6712" i="2"/>
  <c r="K6711" i="2"/>
  <c r="K6710" i="2"/>
  <c r="K6709" i="2"/>
  <c r="K6708" i="2"/>
  <c r="K6707" i="2"/>
  <c r="K6706" i="2"/>
  <c r="K6705" i="2"/>
  <c r="K6704" i="2"/>
  <c r="K6703" i="2"/>
  <c r="K6702" i="2"/>
  <c r="K6701" i="2"/>
  <c r="K6700" i="2"/>
  <c r="K6699" i="2"/>
  <c r="K6698" i="2"/>
  <c r="K6697" i="2"/>
  <c r="K6696" i="2"/>
  <c r="K6695" i="2"/>
  <c r="K6694" i="2"/>
  <c r="K6693" i="2"/>
  <c r="K6692" i="2"/>
  <c r="K6691" i="2"/>
  <c r="K6690" i="2"/>
  <c r="K6689" i="2"/>
  <c r="K6688" i="2"/>
  <c r="K6687" i="2"/>
  <c r="K6686" i="2"/>
  <c r="K6685" i="2"/>
  <c r="K6684" i="2"/>
  <c r="K6683" i="2"/>
  <c r="K6682" i="2"/>
  <c r="K6681" i="2"/>
  <c r="K6680" i="2"/>
  <c r="K6679" i="2"/>
  <c r="K6678" i="2"/>
  <c r="K6677" i="2"/>
  <c r="K6676" i="2"/>
  <c r="K6675" i="2"/>
  <c r="K6674" i="2"/>
  <c r="K6673" i="2"/>
  <c r="K6672" i="2"/>
  <c r="K6671" i="2"/>
  <c r="K6670" i="2"/>
  <c r="K6669" i="2"/>
  <c r="K6668" i="2"/>
  <c r="K6667" i="2"/>
  <c r="K6666" i="2"/>
  <c r="K6665" i="2"/>
  <c r="K6664" i="2"/>
  <c r="K6663" i="2"/>
  <c r="K6662" i="2"/>
  <c r="K6661" i="2"/>
  <c r="K6660" i="2"/>
  <c r="K6659" i="2"/>
  <c r="K6658" i="2"/>
  <c r="K6657" i="2"/>
  <c r="K6656" i="2"/>
  <c r="K6655" i="2"/>
  <c r="K6654" i="2"/>
  <c r="K6653" i="2"/>
  <c r="K6652" i="2"/>
  <c r="K6651" i="2"/>
  <c r="K6650" i="2"/>
  <c r="K6649" i="2"/>
  <c r="K6648" i="2"/>
  <c r="K6647" i="2"/>
  <c r="K6646" i="2"/>
  <c r="K6645" i="2"/>
  <c r="K6644" i="2"/>
  <c r="K6643" i="2"/>
  <c r="K6642" i="2"/>
  <c r="K6641" i="2"/>
  <c r="K6640" i="2"/>
  <c r="K6639" i="2"/>
  <c r="K6638" i="2"/>
  <c r="K6637" i="2"/>
  <c r="K6636" i="2"/>
  <c r="K6635" i="2"/>
  <c r="K6634" i="2"/>
  <c r="K6633" i="2"/>
  <c r="K6632" i="2"/>
  <c r="K6631" i="2"/>
  <c r="K6630" i="2"/>
  <c r="K6629" i="2"/>
  <c r="K6628" i="2"/>
  <c r="K6627" i="2"/>
  <c r="K6626" i="2"/>
  <c r="K6625" i="2"/>
  <c r="K6624" i="2"/>
  <c r="K6623" i="2"/>
  <c r="K6622" i="2"/>
  <c r="K6621" i="2"/>
  <c r="K6620" i="2"/>
  <c r="K6619" i="2"/>
  <c r="K6618" i="2"/>
  <c r="K6617" i="2"/>
  <c r="K6616" i="2"/>
  <c r="K6615" i="2"/>
  <c r="K6614" i="2"/>
  <c r="K6613" i="2"/>
  <c r="K6612" i="2"/>
  <c r="K6611" i="2"/>
  <c r="K6610" i="2"/>
  <c r="K6609" i="2"/>
  <c r="K6608" i="2"/>
  <c r="K6607" i="2"/>
  <c r="K6606" i="2"/>
  <c r="K6605" i="2"/>
  <c r="K6604" i="2"/>
  <c r="K6603" i="2"/>
  <c r="K6602" i="2"/>
  <c r="K6601" i="2"/>
  <c r="K6600" i="2"/>
  <c r="K6599" i="2"/>
  <c r="K6598" i="2"/>
  <c r="K6597" i="2"/>
  <c r="K6596" i="2"/>
  <c r="K6595" i="2"/>
  <c r="K6594" i="2"/>
  <c r="K6593" i="2"/>
  <c r="K6592" i="2"/>
  <c r="K6591" i="2"/>
  <c r="K6590" i="2"/>
  <c r="K6589" i="2"/>
  <c r="K6588" i="2"/>
  <c r="K6587" i="2"/>
  <c r="K6586" i="2"/>
  <c r="K6585" i="2"/>
  <c r="K6584" i="2"/>
  <c r="K6583" i="2"/>
  <c r="K6582" i="2"/>
  <c r="K6581" i="2"/>
  <c r="K6580" i="2"/>
  <c r="K6579" i="2"/>
  <c r="K6578" i="2"/>
  <c r="K6577" i="2"/>
  <c r="K6576" i="2"/>
  <c r="K6575" i="2"/>
  <c r="K6574" i="2"/>
  <c r="K6573" i="2"/>
  <c r="K6572" i="2"/>
  <c r="K6571" i="2"/>
  <c r="K6570" i="2"/>
  <c r="K6569" i="2"/>
  <c r="K6568" i="2"/>
  <c r="K6567" i="2"/>
  <c r="K6566" i="2"/>
  <c r="K6565" i="2"/>
  <c r="K6564" i="2"/>
  <c r="K6563" i="2"/>
  <c r="K6562" i="2"/>
  <c r="K6561" i="2"/>
  <c r="K6560" i="2"/>
  <c r="K6559" i="2"/>
  <c r="K6558" i="2"/>
  <c r="K6557" i="2"/>
  <c r="K6556" i="2"/>
  <c r="K6555" i="2"/>
  <c r="K6554" i="2"/>
  <c r="K6553" i="2"/>
  <c r="K6552" i="2"/>
  <c r="K6551" i="2"/>
  <c r="K6550" i="2"/>
  <c r="K6549" i="2"/>
  <c r="K6548" i="2"/>
  <c r="K6547" i="2"/>
  <c r="K6546" i="2"/>
  <c r="K6545" i="2"/>
  <c r="K6544" i="2"/>
  <c r="K6543" i="2"/>
  <c r="K6542" i="2"/>
  <c r="K6541" i="2"/>
  <c r="K6540" i="2"/>
  <c r="K6539" i="2"/>
  <c r="K6538" i="2"/>
  <c r="K6537" i="2"/>
  <c r="K6536" i="2"/>
  <c r="K6535" i="2"/>
  <c r="K6534" i="2"/>
  <c r="K6533" i="2"/>
  <c r="K6532" i="2"/>
  <c r="K6531" i="2"/>
  <c r="K6530" i="2"/>
  <c r="K6529" i="2"/>
  <c r="K6528" i="2"/>
  <c r="K6527" i="2"/>
  <c r="K6526" i="2"/>
  <c r="K6525" i="2"/>
  <c r="K6524" i="2"/>
  <c r="K6523" i="2"/>
  <c r="K6522" i="2"/>
  <c r="K6521" i="2"/>
  <c r="K6520" i="2"/>
  <c r="K6519" i="2"/>
  <c r="K6518" i="2"/>
  <c r="K6517" i="2"/>
  <c r="K6516" i="2"/>
  <c r="K6515" i="2"/>
  <c r="K6514" i="2"/>
  <c r="K6513" i="2"/>
  <c r="K6512" i="2"/>
  <c r="K6511" i="2"/>
  <c r="K6510" i="2"/>
  <c r="K6509" i="2"/>
  <c r="K6508" i="2"/>
  <c r="K6507" i="2"/>
  <c r="K6506" i="2"/>
  <c r="K6505" i="2"/>
  <c r="K6504" i="2"/>
  <c r="K6503" i="2"/>
  <c r="K6502" i="2"/>
  <c r="K6501" i="2"/>
  <c r="K6500" i="2"/>
  <c r="K6499" i="2"/>
  <c r="K6498" i="2"/>
  <c r="K6497" i="2"/>
  <c r="K6496" i="2"/>
  <c r="K6495" i="2"/>
  <c r="K6494" i="2"/>
  <c r="K6493" i="2"/>
  <c r="K6492" i="2"/>
  <c r="K6491" i="2"/>
  <c r="K6490" i="2"/>
  <c r="K6489" i="2"/>
  <c r="K6488" i="2"/>
  <c r="K6487" i="2"/>
  <c r="K6486" i="2"/>
  <c r="K6485" i="2"/>
  <c r="K6484" i="2"/>
  <c r="K6483" i="2"/>
  <c r="K6482" i="2"/>
  <c r="K6481" i="2"/>
  <c r="K6480" i="2"/>
  <c r="K6479" i="2"/>
  <c r="K6478" i="2"/>
  <c r="K6477" i="2"/>
  <c r="K6476" i="2"/>
  <c r="K6475" i="2"/>
  <c r="K6474" i="2"/>
  <c r="K6473" i="2"/>
  <c r="K6472" i="2"/>
  <c r="K6471" i="2"/>
  <c r="K6470" i="2"/>
  <c r="K6469" i="2"/>
  <c r="K6468" i="2"/>
  <c r="K6467" i="2"/>
  <c r="K6466" i="2"/>
  <c r="K6465" i="2"/>
  <c r="K6464" i="2"/>
  <c r="K6463" i="2"/>
  <c r="K6462" i="2"/>
  <c r="K6461" i="2"/>
  <c r="K6460" i="2"/>
  <c r="K6459" i="2"/>
  <c r="K6458" i="2"/>
  <c r="K6457" i="2"/>
  <c r="K6456" i="2"/>
  <c r="K6455" i="2"/>
  <c r="K6454" i="2"/>
  <c r="K6453" i="2"/>
  <c r="K6452" i="2"/>
  <c r="K6451" i="2"/>
  <c r="K6450" i="2"/>
  <c r="K6449" i="2"/>
  <c r="K6448" i="2"/>
  <c r="K6447" i="2"/>
  <c r="K6446" i="2"/>
  <c r="K6445" i="2"/>
  <c r="K6444" i="2"/>
  <c r="K6443" i="2"/>
  <c r="K6442" i="2"/>
  <c r="K6441" i="2"/>
  <c r="K6440" i="2"/>
  <c r="K6439" i="2"/>
  <c r="K6438" i="2"/>
  <c r="K6437" i="2"/>
  <c r="K6436" i="2"/>
  <c r="K6435" i="2"/>
  <c r="K6434" i="2"/>
  <c r="K6433" i="2"/>
  <c r="K6432" i="2"/>
  <c r="K6431" i="2"/>
  <c r="K6430" i="2"/>
  <c r="K6429" i="2"/>
  <c r="K6428" i="2"/>
  <c r="K6427" i="2"/>
  <c r="K6426" i="2"/>
  <c r="K6425" i="2"/>
  <c r="K6424" i="2"/>
  <c r="K6423" i="2"/>
  <c r="K6422" i="2"/>
  <c r="K6421" i="2"/>
  <c r="K6420" i="2"/>
  <c r="K6419" i="2"/>
  <c r="K6418" i="2"/>
  <c r="K6417" i="2"/>
  <c r="K6416" i="2"/>
  <c r="K6415" i="2"/>
  <c r="K6414" i="2"/>
  <c r="K6413" i="2"/>
  <c r="K6412" i="2"/>
  <c r="K6411" i="2"/>
  <c r="K6410" i="2"/>
  <c r="K6409" i="2"/>
  <c r="K6408" i="2"/>
  <c r="K6407" i="2"/>
  <c r="K6406" i="2"/>
  <c r="K6405" i="2"/>
  <c r="K6404" i="2"/>
  <c r="K6403" i="2"/>
  <c r="K6402" i="2"/>
  <c r="K6401" i="2"/>
  <c r="K6400" i="2"/>
  <c r="K6399" i="2"/>
  <c r="K6398" i="2"/>
  <c r="K6397" i="2"/>
  <c r="K6396" i="2"/>
  <c r="K6395" i="2"/>
  <c r="K6394" i="2"/>
  <c r="K6393" i="2"/>
  <c r="K6392" i="2"/>
  <c r="K6391" i="2"/>
  <c r="K6390" i="2"/>
  <c r="K6389" i="2"/>
  <c r="K6388" i="2"/>
  <c r="K6387" i="2"/>
  <c r="K6386" i="2"/>
  <c r="K6385" i="2"/>
  <c r="K6384" i="2"/>
  <c r="K6383" i="2"/>
  <c r="K6382" i="2"/>
  <c r="K6381" i="2"/>
  <c r="K6380" i="2"/>
  <c r="K6379" i="2"/>
  <c r="K6378" i="2"/>
  <c r="K6377" i="2"/>
  <c r="K6376" i="2"/>
  <c r="K6375" i="2"/>
  <c r="K6374" i="2"/>
  <c r="K6373" i="2"/>
  <c r="K6372" i="2"/>
  <c r="K6371" i="2"/>
  <c r="K6370" i="2"/>
  <c r="K6369" i="2"/>
  <c r="K6368" i="2"/>
  <c r="K6367" i="2"/>
  <c r="K6366" i="2"/>
  <c r="K6365" i="2"/>
  <c r="K6364" i="2"/>
  <c r="K6363" i="2"/>
  <c r="K6362" i="2"/>
  <c r="K6361" i="2"/>
  <c r="K6360" i="2"/>
  <c r="K6359" i="2"/>
  <c r="K6358" i="2"/>
  <c r="K6357" i="2"/>
  <c r="K6356" i="2"/>
  <c r="K6355" i="2"/>
  <c r="K6354" i="2"/>
  <c r="K6353" i="2"/>
  <c r="K6352" i="2"/>
  <c r="K6351" i="2"/>
  <c r="K6350" i="2"/>
  <c r="K6349" i="2"/>
  <c r="K6348" i="2"/>
  <c r="K6347" i="2"/>
  <c r="K6346" i="2"/>
  <c r="K6345" i="2"/>
  <c r="K6344" i="2"/>
  <c r="K6343" i="2"/>
  <c r="K6342" i="2"/>
  <c r="K6341" i="2"/>
  <c r="K6340" i="2"/>
  <c r="K6339" i="2"/>
  <c r="K6338" i="2"/>
  <c r="K6337" i="2"/>
  <c r="K6336" i="2"/>
  <c r="K6335" i="2"/>
  <c r="K6334" i="2"/>
  <c r="K6333" i="2"/>
  <c r="K6332" i="2"/>
  <c r="K6331" i="2"/>
  <c r="K6330" i="2"/>
  <c r="K6329" i="2"/>
  <c r="K6328" i="2"/>
  <c r="K6327" i="2"/>
  <c r="K6326" i="2"/>
  <c r="K6325" i="2"/>
  <c r="K6324" i="2"/>
  <c r="K6323" i="2"/>
  <c r="K6322" i="2"/>
  <c r="K6321" i="2"/>
  <c r="K6320" i="2"/>
  <c r="K6319" i="2"/>
  <c r="K6318" i="2"/>
  <c r="K6317" i="2"/>
  <c r="K6316" i="2"/>
  <c r="K6315" i="2"/>
  <c r="K6314" i="2"/>
  <c r="K6313" i="2"/>
  <c r="K6312" i="2"/>
  <c r="K6311" i="2"/>
  <c r="K6310" i="2"/>
  <c r="K6309" i="2"/>
  <c r="K6308" i="2"/>
  <c r="K6307" i="2"/>
  <c r="K6306" i="2"/>
  <c r="K6305" i="2"/>
  <c r="K6304" i="2"/>
  <c r="K6303" i="2"/>
  <c r="K6302" i="2"/>
  <c r="K6301" i="2"/>
  <c r="K6300" i="2"/>
  <c r="K6299" i="2"/>
  <c r="K6298" i="2"/>
  <c r="K6297" i="2"/>
  <c r="K6296" i="2"/>
  <c r="K6295" i="2"/>
  <c r="K6294" i="2"/>
  <c r="K6293" i="2"/>
  <c r="K6292" i="2"/>
  <c r="K6291" i="2"/>
  <c r="K6290" i="2"/>
  <c r="K6289" i="2"/>
  <c r="K6288" i="2"/>
  <c r="K6287" i="2"/>
  <c r="K6286" i="2"/>
  <c r="K6285" i="2"/>
  <c r="K6284" i="2"/>
  <c r="K6283" i="2"/>
  <c r="K6282" i="2"/>
  <c r="K6281" i="2"/>
  <c r="K6280" i="2"/>
  <c r="K6279" i="2"/>
  <c r="K6278" i="2"/>
  <c r="K6277" i="2"/>
  <c r="K6276" i="2"/>
  <c r="K6275" i="2"/>
  <c r="K6274" i="2"/>
  <c r="K6273" i="2"/>
  <c r="K6272" i="2"/>
  <c r="K6271" i="2"/>
  <c r="K6270" i="2"/>
  <c r="K6269" i="2"/>
  <c r="K6268" i="2"/>
  <c r="K6267" i="2"/>
  <c r="K6266" i="2"/>
  <c r="K6265" i="2"/>
  <c r="K6264" i="2"/>
  <c r="K6263" i="2"/>
  <c r="K6262" i="2"/>
  <c r="K6261" i="2"/>
  <c r="K6260" i="2"/>
  <c r="K6259" i="2"/>
  <c r="K6258" i="2"/>
  <c r="K6257" i="2"/>
  <c r="K6256" i="2"/>
  <c r="K6255" i="2"/>
  <c r="K6254" i="2"/>
  <c r="K6253" i="2"/>
  <c r="K6252" i="2"/>
  <c r="K6251" i="2"/>
  <c r="K6250" i="2"/>
  <c r="K6249" i="2"/>
  <c r="K6248" i="2"/>
  <c r="K6247" i="2"/>
  <c r="K6246" i="2"/>
  <c r="K6245" i="2"/>
  <c r="K6244" i="2"/>
  <c r="K6243" i="2"/>
  <c r="K6242" i="2"/>
  <c r="K6241" i="2"/>
  <c r="K6240" i="2"/>
  <c r="K6239" i="2"/>
  <c r="K6238" i="2"/>
  <c r="K6237" i="2"/>
  <c r="K6236" i="2"/>
  <c r="K6235" i="2"/>
  <c r="K6234" i="2"/>
  <c r="K6233" i="2"/>
  <c r="K6232" i="2"/>
  <c r="K6231" i="2"/>
  <c r="K6230" i="2"/>
  <c r="K6229" i="2"/>
  <c r="K6228" i="2"/>
  <c r="K6227" i="2"/>
  <c r="K6226" i="2"/>
  <c r="K6225" i="2"/>
  <c r="K6224" i="2"/>
  <c r="K6223" i="2"/>
  <c r="K6222" i="2"/>
  <c r="K6221" i="2"/>
  <c r="K6220" i="2"/>
  <c r="K6219" i="2"/>
  <c r="K6218" i="2"/>
  <c r="K6217" i="2"/>
  <c r="K6216" i="2"/>
  <c r="K6215" i="2"/>
  <c r="K6214" i="2"/>
  <c r="K6213" i="2"/>
  <c r="K6212" i="2"/>
  <c r="K6211" i="2"/>
  <c r="K6210" i="2"/>
  <c r="K6209" i="2"/>
  <c r="K6208" i="2"/>
  <c r="K6207" i="2"/>
  <c r="K6206" i="2"/>
  <c r="K6205" i="2"/>
  <c r="K6204" i="2"/>
  <c r="K6203" i="2"/>
  <c r="K6202" i="2"/>
  <c r="K6201" i="2"/>
  <c r="K6200" i="2"/>
  <c r="K6199" i="2"/>
  <c r="K6198" i="2"/>
  <c r="K6197" i="2"/>
  <c r="K6196" i="2"/>
  <c r="K6195" i="2"/>
  <c r="K6194" i="2"/>
  <c r="K6193" i="2"/>
  <c r="K6192" i="2"/>
  <c r="K6191" i="2"/>
  <c r="K6190" i="2"/>
  <c r="K6189" i="2"/>
  <c r="K6188" i="2"/>
  <c r="K6187" i="2"/>
  <c r="K6186" i="2"/>
  <c r="K6185" i="2"/>
  <c r="K6184" i="2"/>
  <c r="K6183" i="2"/>
  <c r="K6182" i="2"/>
  <c r="K6181" i="2"/>
  <c r="K6180" i="2"/>
  <c r="K6179" i="2"/>
  <c r="K6178" i="2"/>
  <c r="K6177" i="2"/>
  <c r="K6176" i="2"/>
  <c r="K6175" i="2"/>
  <c r="K6174" i="2"/>
  <c r="K6173" i="2"/>
  <c r="K6172" i="2"/>
  <c r="K6171" i="2"/>
  <c r="K6170" i="2"/>
  <c r="K6169" i="2"/>
  <c r="K6168" i="2"/>
  <c r="K6167" i="2"/>
  <c r="K6166" i="2"/>
  <c r="K6165" i="2"/>
  <c r="K6164" i="2"/>
  <c r="K6163" i="2"/>
  <c r="K6162" i="2"/>
  <c r="K6161" i="2"/>
  <c r="K6160" i="2"/>
  <c r="K6159" i="2"/>
  <c r="K6158" i="2"/>
  <c r="K6157" i="2"/>
  <c r="K6156" i="2"/>
  <c r="K6155" i="2"/>
  <c r="K6154" i="2"/>
  <c r="K6153" i="2"/>
  <c r="K6152" i="2"/>
  <c r="K6151" i="2"/>
  <c r="K6150" i="2"/>
  <c r="K6149" i="2"/>
  <c r="K6148" i="2"/>
  <c r="K6147" i="2"/>
  <c r="K6146" i="2"/>
  <c r="K6145" i="2"/>
  <c r="K6144" i="2"/>
  <c r="K6143" i="2"/>
  <c r="K6142" i="2"/>
  <c r="K6141" i="2"/>
  <c r="K6140" i="2"/>
  <c r="K6139" i="2"/>
  <c r="K6138" i="2"/>
  <c r="K6137" i="2"/>
  <c r="K6136" i="2"/>
  <c r="K6135" i="2"/>
  <c r="K6134" i="2"/>
  <c r="K6133" i="2"/>
  <c r="K6132" i="2"/>
  <c r="K6131" i="2"/>
  <c r="K6130" i="2"/>
  <c r="K6129" i="2"/>
  <c r="K6128" i="2"/>
  <c r="K6127" i="2"/>
  <c r="K6126" i="2"/>
  <c r="K6125" i="2"/>
  <c r="K6124" i="2"/>
  <c r="K6123" i="2"/>
  <c r="K6122" i="2"/>
  <c r="K6121" i="2"/>
  <c r="K6120" i="2"/>
  <c r="K6119" i="2"/>
  <c r="K6118" i="2"/>
  <c r="K6117" i="2"/>
  <c r="K6116" i="2"/>
  <c r="K6115" i="2"/>
  <c r="K6114" i="2"/>
  <c r="K6113" i="2"/>
  <c r="K6112" i="2"/>
  <c r="K6111" i="2"/>
  <c r="K6110" i="2"/>
  <c r="K6109" i="2"/>
  <c r="K6108" i="2"/>
  <c r="K6107" i="2"/>
  <c r="K6106" i="2"/>
  <c r="K6105" i="2"/>
  <c r="K6104" i="2"/>
  <c r="K6103" i="2"/>
  <c r="K6102" i="2"/>
  <c r="K6101" i="2"/>
  <c r="K6100" i="2"/>
  <c r="K6099" i="2"/>
  <c r="K6098" i="2"/>
  <c r="K6097" i="2"/>
  <c r="K6096" i="2"/>
  <c r="K6095" i="2"/>
  <c r="K6094" i="2"/>
  <c r="K6093" i="2"/>
  <c r="K6092" i="2"/>
  <c r="K6091" i="2"/>
  <c r="K6090" i="2"/>
  <c r="K6089" i="2"/>
  <c r="K6088" i="2"/>
  <c r="K6087" i="2"/>
  <c r="K6086" i="2"/>
  <c r="K6085" i="2"/>
  <c r="K6084" i="2"/>
  <c r="K6083" i="2"/>
  <c r="K6082" i="2"/>
  <c r="K6081" i="2"/>
  <c r="K6080" i="2"/>
  <c r="K6079" i="2"/>
  <c r="K6078" i="2"/>
  <c r="K6077" i="2"/>
  <c r="K6076" i="2"/>
  <c r="K6075" i="2"/>
  <c r="K6074" i="2"/>
  <c r="K6073" i="2"/>
  <c r="K6072" i="2"/>
  <c r="K6071" i="2"/>
  <c r="K6070" i="2"/>
  <c r="K6069" i="2"/>
  <c r="K6068" i="2"/>
  <c r="K6067" i="2"/>
  <c r="K6066" i="2"/>
  <c r="K6065" i="2"/>
  <c r="K6064" i="2"/>
  <c r="K6063" i="2"/>
  <c r="K6062" i="2"/>
  <c r="K6061" i="2"/>
  <c r="K6060" i="2"/>
  <c r="K6059" i="2"/>
  <c r="K6058" i="2"/>
  <c r="K6057" i="2"/>
  <c r="K6056" i="2"/>
  <c r="K6055" i="2"/>
  <c r="K6054" i="2"/>
  <c r="K6053" i="2"/>
  <c r="K6052" i="2"/>
  <c r="K6051" i="2"/>
  <c r="K6050" i="2"/>
  <c r="K6049" i="2"/>
  <c r="K6048" i="2"/>
  <c r="K6047" i="2"/>
  <c r="K6046" i="2"/>
  <c r="K6045" i="2"/>
  <c r="K6044" i="2"/>
  <c r="K6043" i="2"/>
  <c r="K6042" i="2"/>
  <c r="K6041" i="2"/>
  <c r="K6040" i="2"/>
  <c r="K6039" i="2"/>
  <c r="K6038" i="2"/>
  <c r="K6037" i="2"/>
  <c r="K6036" i="2"/>
  <c r="K6035" i="2"/>
  <c r="K6034" i="2"/>
  <c r="K6033" i="2"/>
  <c r="K6032" i="2"/>
  <c r="K6031" i="2"/>
  <c r="K6030" i="2"/>
  <c r="K6029" i="2"/>
  <c r="K6028" i="2"/>
  <c r="K6027" i="2"/>
  <c r="K6026" i="2"/>
  <c r="K6025" i="2"/>
  <c r="K6024" i="2"/>
  <c r="K6023" i="2"/>
  <c r="K6022" i="2"/>
  <c r="K6021" i="2"/>
  <c r="K6020" i="2"/>
  <c r="K6019" i="2"/>
  <c r="K6018" i="2"/>
  <c r="K6017" i="2"/>
  <c r="K6016" i="2"/>
  <c r="K6015" i="2"/>
  <c r="K6014" i="2"/>
  <c r="K6013" i="2"/>
  <c r="K6012" i="2"/>
  <c r="K6011" i="2"/>
  <c r="K6010" i="2"/>
  <c r="K6009" i="2"/>
  <c r="K6008" i="2"/>
  <c r="K6007" i="2"/>
  <c r="K6006" i="2"/>
  <c r="K6005" i="2"/>
  <c r="K6004" i="2"/>
  <c r="K6003" i="2"/>
  <c r="K6002" i="2"/>
  <c r="K6001" i="2"/>
  <c r="K6000" i="2"/>
  <c r="K5999" i="2"/>
  <c r="K5998" i="2"/>
  <c r="K5997" i="2"/>
  <c r="K5996" i="2"/>
  <c r="K5995" i="2"/>
  <c r="K5994" i="2"/>
  <c r="K5993" i="2"/>
  <c r="K5992" i="2"/>
  <c r="K5991" i="2"/>
  <c r="K5990" i="2"/>
  <c r="K5989" i="2"/>
  <c r="K5988" i="2"/>
  <c r="K5987" i="2"/>
  <c r="K5986" i="2"/>
  <c r="K5985" i="2"/>
  <c r="K5984" i="2"/>
  <c r="K5983" i="2"/>
  <c r="K5982" i="2"/>
  <c r="K5981" i="2"/>
  <c r="K5980" i="2"/>
  <c r="K5979" i="2"/>
  <c r="K5978" i="2"/>
  <c r="K5977" i="2"/>
  <c r="K5976" i="2"/>
  <c r="K5975" i="2"/>
  <c r="K5974" i="2"/>
  <c r="K5973" i="2"/>
  <c r="K5972" i="2"/>
  <c r="K5971" i="2"/>
  <c r="K5970" i="2"/>
  <c r="K5969" i="2"/>
  <c r="K5968" i="2"/>
  <c r="K5967" i="2"/>
  <c r="K5966" i="2"/>
  <c r="K5965" i="2"/>
  <c r="K5964" i="2"/>
  <c r="K5963" i="2"/>
  <c r="K5962" i="2"/>
  <c r="K5961" i="2"/>
  <c r="K5960" i="2"/>
  <c r="K5959" i="2"/>
  <c r="K5958" i="2"/>
  <c r="K5957" i="2"/>
  <c r="K5956" i="2"/>
  <c r="K5955" i="2"/>
  <c r="K5954" i="2"/>
  <c r="K5953" i="2"/>
  <c r="K5952" i="2"/>
  <c r="K5951" i="2"/>
  <c r="K5950" i="2"/>
  <c r="K5949" i="2"/>
  <c r="K5948" i="2"/>
  <c r="K5947" i="2"/>
  <c r="K5946" i="2"/>
  <c r="K5945" i="2"/>
  <c r="K5944" i="2"/>
  <c r="K5943" i="2"/>
  <c r="K5942" i="2"/>
  <c r="K5941" i="2"/>
  <c r="K5940" i="2"/>
  <c r="K5939" i="2"/>
  <c r="K5938" i="2"/>
  <c r="K5937" i="2"/>
  <c r="K5936" i="2"/>
  <c r="K5935" i="2"/>
  <c r="K5934" i="2"/>
  <c r="K5933" i="2"/>
  <c r="K5932" i="2"/>
  <c r="K5931" i="2"/>
  <c r="K5930" i="2"/>
  <c r="K5929" i="2"/>
  <c r="K5928" i="2"/>
  <c r="K5927" i="2"/>
  <c r="K5926" i="2"/>
  <c r="K5925" i="2"/>
  <c r="K5924" i="2"/>
  <c r="K5923" i="2"/>
  <c r="K5922" i="2"/>
  <c r="K5921" i="2"/>
  <c r="K5920" i="2"/>
  <c r="K5919" i="2"/>
  <c r="K5918" i="2"/>
  <c r="K5917" i="2"/>
  <c r="K5916" i="2"/>
  <c r="K5915" i="2"/>
  <c r="K5914" i="2"/>
  <c r="K5913" i="2"/>
  <c r="K5912" i="2"/>
  <c r="K5911" i="2"/>
  <c r="K5910" i="2"/>
  <c r="K5909" i="2"/>
  <c r="K5908" i="2"/>
  <c r="K5907" i="2"/>
  <c r="K5906" i="2"/>
  <c r="K5905" i="2"/>
  <c r="K5904" i="2"/>
  <c r="K5903" i="2"/>
  <c r="K5902" i="2"/>
  <c r="K5901" i="2"/>
  <c r="K5900" i="2"/>
  <c r="K5899" i="2"/>
  <c r="K5898" i="2"/>
  <c r="K5897" i="2"/>
  <c r="K5896" i="2"/>
  <c r="K5895" i="2"/>
  <c r="K5894" i="2"/>
  <c r="K5893" i="2"/>
  <c r="K5892" i="2"/>
  <c r="K5891" i="2"/>
  <c r="K5890" i="2"/>
  <c r="K5889" i="2"/>
  <c r="K5888" i="2"/>
  <c r="K5887" i="2"/>
  <c r="K5886" i="2"/>
  <c r="K5885" i="2"/>
  <c r="K5884" i="2"/>
  <c r="K5883" i="2"/>
  <c r="K5882" i="2"/>
  <c r="K5881" i="2"/>
  <c r="K5880" i="2"/>
  <c r="K5879" i="2"/>
  <c r="K5878" i="2"/>
  <c r="K5877" i="2"/>
  <c r="K5876" i="2"/>
  <c r="K5875" i="2"/>
  <c r="K5874" i="2"/>
  <c r="K5873" i="2"/>
  <c r="K5872" i="2"/>
  <c r="K5871" i="2"/>
  <c r="K5870" i="2"/>
  <c r="K5869" i="2"/>
  <c r="K5868" i="2"/>
  <c r="K5867" i="2"/>
  <c r="K5866" i="2"/>
  <c r="K5865" i="2"/>
  <c r="K5864" i="2"/>
  <c r="K5863" i="2"/>
  <c r="K5862" i="2"/>
  <c r="K5861" i="2"/>
  <c r="K5860" i="2"/>
  <c r="K5859" i="2"/>
  <c r="K5858" i="2"/>
  <c r="K5857" i="2"/>
  <c r="K5856" i="2"/>
  <c r="K5855" i="2"/>
  <c r="K5854" i="2"/>
  <c r="K5853" i="2"/>
  <c r="K5852" i="2"/>
  <c r="K5851" i="2"/>
  <c r="K5850" i="2"/>
  <c r="K5849" i="2"/>
  <c r="K5848" i="2"/>
  <c r="K5847" i="2"/>
  <c r="K5846" i="2"/>
  <c r="K5845" i="2"/>
  <c r="K5844" i="2"/>
  <c r="K5843" i="2"/>
  <c r="K5842" i="2"/>
  <c r="K5841" i="2"/>
  <c r="K5840" i="2"/>
  <c r="K5839" i="2"/>
  <c r="K5838" i="2"/>
  <c r="K5837" i="2"/>
  <c r="K5836" i="2"/>
  <c r="K5835" i="2"/>
  <c r="K5834" i="2"/>
  <c r="K5833" i="2"/>
  <c r="K5832" i="2"/>
  <c r="K5831" i="2"/>
  <c r="K5830" i="2"/>
  <c r="K5829" i="2"/>
  <c r="K5828" i="2"/>
  <c r="K5827" i="2"/>
  <c r="K5826" i="2"/>
  <c r="K5825" i="2"/>
  <c r="K5824" i="2"/>
  <c r="K5823" i="2"/>
  <c r="K5822" i="2"/>
  <c r="K5821" i="2"/>
  <c r="K5820" i="2"/>
  <c r="K5819" i="2"/>
  <c r="K5818" i="2"/>
  <c r="K5817" i="2"/>
  <c r="K5816" i="2"/>
  <c r="K5815" i="2"/>
  <c r="K5814" i="2"/>
  <c r="K5813" i="2"/>
  <c r="K5812" i="2"/>
  <c r="K5811" i="2"/>
  <c r="K5810" i="2"/>
  <c r="K5809" i="2"/>
  <c r="K5808" i="2"/>
  <c r="K5807" i="2"/>
  <c r="K5806" i="2"/>
  <c r="K5805" i="2"/>
  <c r="K5804" i="2"/>
  <c r="K5803" i="2"/>
  <c r="K5802" i="2"/>
  <c r="K5801" i="2"/>
  <c r="K5800" i="2"/>
  <c r="K5799" i="2"/>
  <c r="K5798" i="2"/>
  <c r="K5797" i="2"/>
  <c r="K5796" i="2"/>
  <c r="K5795" i="2"/>
  <c r="K5794" i="2"/>
  <c r="K5793" i="2"/>
  <c r="K5792" i="2"/>
  <c r="K5791" i="2"/>
  <c r="K5790" i="2"/>
  <c r="K5789" i="2"/>
  <c r="K5788" i="2"/>
  <c r="K5787" i="2"/>
  <c r="K5786" i="2"/>
  <c r="K5785" i="2"/>
  <c r="K5784" i="2"/>
  <c r="K5783" i="2"/>
  <c r="K5782" i="2"/>
  <c r="K5781" i="2"/>
  <c r="K5780" i="2"/>
  <c r="K5779" i="2"/>
  <c r="K5778" i="2"/>
  <c r="K5777" i="2"/>
  <c r="K5776" i="2"/>
  <c r="K5775" i="2"/>
  <c r="K5774" i="2"/>
  <c r="K5773" i="2"/>
  <c r="K5772" i="2"/>
  <c r="K5771" i="2"/>
  <c r="K5770" i="2"/>
  <c r="K5769" i="2"/>
  <c r="K5768" i="2"/>
  <c r="K5767" i="2"/>
  <c r="K5766" i="2"/>
  <c r="K5765" i="2"/>
  <c r="K5764" i="2"/>
  <c r="K5763" i="2"/>
  <c r="K5762" i="2"/>
  <c r="K5761" i="2"/>
  <c r="K5760" i="2"/>
  <c r="K5759" i="2"/>
  <c r="K5758" i="2"/>
  <c r="K5757" i="2"/>
  <c r="K5756" i="2"/>
  <c r="K5755" i="2"/>
  <c r="K5754" i="2"/>
  <c r="K5753" i="2"/>
  <c r="K5752" i="2"/>
  <c r="K5751" i="2"/>
  <c r="K5750" i="2"/>
  <c r="K5749" i="2"/>
  <c r="K5748" i="2"/>
  <c r="K5747" i="2"/>
  <c r="K5746" i="2"/>
  <c r="K5745" i="2"/>
  <c r="K5744" i="2"/>
  <c r="K5743" i="2"/>
  <c r="K5742" i="2"/>
  <c r="K5741" i="2"/>
  <c r="K5740" i="2"/>
  <c r="K5739" i="2"/>
  <c r="K5738" i="2"/>
  <c r="K5737" i="2"/>
  <c r="K5736" i="2"/>
  <c r="K5735" i="2"/>
  <c r="K5734" i="2"/>
  <c r="K5733" i="2"/>
  <c r="K5732" i="2"/>
  <c r="K5731" i="2"/>
  <c r="K5730" i="2"/>
  <c r="K5729" i="2"/>
  <c r="K5728" i="2"/>
  <c r="K5727" i="2"/>
  <c r="K5726" i="2"/>
  <c r="K5725" i="2"/>
  <c r="K5724" i="2"/>
  <c r="K5723" i="2"/>
  <c r="K5722" i="2"/>
  <c r="K5721" i="2"/>
  <c r="K5720" i="2"/>
  <c r="K5719" i="2"/>
  <c r="K5718" i="2"/>
  <c r="K5717" i="2"/>
  <c r="K5716" i="2"/>
  <c r="K5715" i="2"/>
  <c r="K5714" i="2"/>
  <c r="K5713" i="2"/>
  <c r="K5712" i="2"/>
  <c r="K5711" i="2"/>
  <c r="K5710" i="2"/>
  <c r="K5709" i="2"/>
  <c r="K5708" i="2"/>
  <c r="K5707" i="2"/>
  <c r="K5706" i="2"/>
  <c r="K5705" i="2"/>
  <c r="K5704" i="2"/>
  <c r="K5703" i="2"/>
  <c r="K5702" i="2"/>
  <c r="K5701" i="2"/>
  <c r="K5700" i="2"/>
  <c r="K5699" i="2"/>
  <c r="K5698" i="2"/>
  <c r="K5697" i="2"/>
  <c r="K5696" i="2"/>
  <c r="K5695" i="2"/>
  <c r="K5694" i="2"/>
  <c r="K5693" i="2"/>
  <c r="K5692" i="2"/>
  <c r="K5691" i="2"/>
  <c r="K5690" i="2"/>
  <c r="K5689" i="2"/>
  <c r="K5688" i="2"/>
  <c r="K5687" i="2"/>
  <c r="K5686" i="2"/>
  <c r="K5685" i="2"/>
  <c r="K5684" i="2"/>
  <c r="K5683" i="2"/>
  <c r="K5682" i="2"/>
  <c r="K5681" i="2"/>
  <c r="K5680" i="2"/>
  <c r="K5679" i="2"/>
  <c r="K5678" i="2"/>
  <c r="K5677" i="2"/>
  <c r="K5676" i="2"/>
  <c r="K5675" i="2"/>
  <c r="K5674" i="2"/>
  <c r="K5673" i="2"/>
  <c r="K5672" i="2"/>
  <c r="K5671" i="2"/>
  <c r="K5670" i="2"/>
  <c r="K5669" i="2"/>
  <c r="K5668" i="2"/>
  <c r="K5667" i="2"/>
  <c r="K5666" i="2"/>
  <c r="K5665" i="2"/>
  <c r="K5664" i="2"/>
  <c r="K5663" i="2"/>
  <c r="K5662" i="2"/>
  <c r="K5661" i="2"/>
  <c r="K5660" i="2"/>
  <c r="K5659" i="2"/>
  <c r="K5658" i="2"/>
  <c r="K5657" i="2"/>
  <c r="K5656" i="2"/>
  <c r="K5655" i="2"/>
  <c r="K5654" i="2"/>
  <c r="K5653" i="2"/>
  <c r="K5652" i="2"/>
  <c r="K5651" i="2"/>
  <c r="K5650" i="2"/>
  <c r="K5649" i="2"/>
  <c r="K5648" i="2"/>
  <c r="K5647" i="2"/>
  <c r="K5646" i="2"/>
  <c r="K5645" i="2"/>
  <c r="K5644" i="2"/>
  <c r="K5643" i="2"/>
  <c r="K5642" i="2"/>
  <c r="K5641" i="2"/>
  <c r="K5640" i="2"/>
  <c r="K5639" i="2"/>
  <c r="K5638" i="2"/>
  <c r="K5637" i="2"/>
  <c r="K5636" i="2"/>
  <c r="K5635" i="2"/>
  <c r="K5634" i="2"/>
  <c r="K5633" i="2"/>
  <c r="K5632" i="2"/>
  <c r="K5631" i="2"/>
  <c r="K5630" i="2"/>
  <c r="K5629" i="2"/>
  <c r="K5628" i="2"/>
  <c r="K5627" i="2"/>
  <c r="K5626" i="2"/>
  <c r="K5625" i="2"/>
  <c r="K5624" i="2"/>
  <c r="K5623" i="2"/>
  <c r="K5622" i="2"/>
  <c r="K5621" i="2"/>
  <c r="K5620" i="2"/>
  <c r="K5619" i="2"/>
  <c r="K5618" i="2"/>
  <c r="K5617" i="2"/>
  <c r="K5616" i="2"/>
  <c r="K5615" i="2"/>
  <c r="K5614" i="2"/>
  <c r="K5613" i="2"/>
  <c r="K5612" i="2"/>
  <c r="K5611" i="2"/>
  <c r="K5610" i="2"/>
  <c r="K5609" i="2"/>
  <c r="K5608" i="2"/>
  <c r="K5607" i="2"/>
  <c r="K5606" i="2"/>
  <c r="K5605" i="2"/>
  <c r="K5604" i="2"/>
  <c r="K5603" i="2"/>
  <c r="K5602" i="2"/>
  <c r="K5601" i="2"/>
  <c r="K5600" i="2"/>
  <c r="K5599" i="2"/>
  <c r="K5598" i="2"/>
  <c r="K5597" i="2"/>
  <c r="K5596" i="2"/>
  <c r="K5595" i="2"/>
  <c r="K5594" i="2"/>
  <c r="K5593" i="2"/>
  <c r="K5592" i="2"/>
  <c r="K5591" i="2"/>
  <c r="K5590" i="2"/>
  <c r="K5589" i="2"/>
  <c r="K5588" i="2"/>
  <c r="K5587" i="2"/>
  <c r="K5586" i="2"/>
  <c r="K5585" i="2"/>
  <c r="K5584" i="2"/>
  <c r="K5583" i="2"/>
  <c r="K5582" i="2"/>
  <c r="K5581" i="2"/>
  <c r="K5580" i="2"/>
  <c r="K5579" i="2"/>
  <c r="K5578" i="2"/>
  <c r="K5577" i="2"/>
  <c r="K5576" i="2"/>
  <c r="K5575" i="2"/>
  <c r="K5574" i="2"/>
  <c r="K5573" i="2"/>
  <c r="K5572" i="2"/>
  <c r="K5571" i="2"/>
  <c r="K5570" i="2"/>
  <c r="K5569" i="2"/>
  <c r="K5568" i="2"/>
  <c r="K5567" i="2"/>
  <c r="K5566" i="2"/>
  <c r="K5565" i="2"/>
  <c r="K5564" i="2"/>
  <c r="K5563" i="2"/>
  <c r="K5562" i="2"/>
  <c r="K5561" i="2"/>
  <c r="K5560" i="2"/>
  <c r="K5559" i="2"/>
  <c r="K5558" i="2"/>
  <c r="K5557" i="2"/>
  <c r="K5556" i="2"/>
  <c r="K5555" i="2"/>
  <c r="K5554" i="2"/>
  <c r="K5553" i="2"/>
  <c r="K5552" i="2"/>
  <c r="K5551" i="2"/>
  <c r="K5550" i="2"/>
  <c r="K5549" i="2"/>
  <c r="K5548" i="2"/>
  <c r="K5547" i="2"/>
  <c r="K5546" i="2"/>
  <c r="K5545" i="2"/>
  <c r="K5544" i="2"/>
  <c r="K5543" i="2"/>
  <c r="K5542" i="2"/>
  <c r="K5541" i="2"/>
  <c r="K5540" i="2"/>
  <c r="K5539" i="2"/>
  <c r="K5538" i="2"/>
  <c r="K5537" i="2"/>
  <c r="K5536" i="2"/>
  <c r="K5535" i="2"/>
  <c r="K5534" i="2"/>
  <c r="K5533" i="2"/>
  <c r="K5532" i="2"/>
  <c r="K5531" i="2"/>
  <c r="K5530" i="2"/>
  <c r="K5529" i="2"/>
  <c r="K5528" i="2"/>
  <c r="K5527" i="2"/>
  <c r="K5526" i="2"/>
  <c r="K5525" i="2"/>
  <c r="K5524" i="2"/>
  <c r="K5523" i="2"/>
  <c r="K5522" i="2"/>
  <c r="K5521" i="2"/>
  <c r="K5520" i="2"/>
  <c r="K5519" i="2"/>
  <c r="K5518" i="2"/>
  <c r="K5517" i="2"/>
  <c r="K5516" i="2"/>
  <c r="K5515" i="2"/>
  <c r="K5514" i="2"/>
  <c r="K5513" i="2"/>
  <c r="K5512" i="2"/>
  <c r="K5511" i="2"/>
  <c r="K5510" i="2"/>
  <c r="K5509" i="2"/>
  <c r="K5508" i="2"/>
  <c r="K5507" i="2"/>
  <c r="K5506" i="2"/>
  <c r="K5505" i="2"/>
  <c r="K5504" i="2"/>
  <c r="K5503" i="2"/>
  <c r="K5502" i="2"/>
  <c r="K5501" i="2"/>
  <c r="K5500" i="2"/>
  <c r="K5499" i="2"/>
  <c r="K5498" i="2"/>
  <c r="K5497" i="2"/>
  <c r="K5496" i="2"/>
  <c r="K5495" i="2"/>
  <c r="K5494" i="2"/>
  <c r="K5493" i="2"/>
  <c r="K5492" i="2"/>
  <c r="K5491" i="2"/>
  <c r="K5490" i="2"/>
  <c r="K5489" i="2"/>
  <c r="K5488" i="2"/>
  <c r="K5487" i="2"/>
  <c r="K5486" i="2"/>
  <c r="K5485" i="2"/>
  <c r="K5484" i="2"/>
  <c r="K5483" i="2"/>
  <c r="K5482" i="2"/>
  <c r="K5481" i="2"/>
  <c r="K5480" i="2"/>
  <c r="K5479" i="2"/>
  <c r="K5478" i="2"/>
  <c r="K5477" i="2"/>
  <c r="K5476" i="2"/>
  <c r="K5475" i="2"/>
  <c r="K5474" i="2"/>
  <c r="K5473" i="2"/>
  <c r="K5472" i="2"/>
  <c r="K5471" i="2"/>
  <c r="K5470" i="2"/>
  <c r="K5469" i="2"/>
  <c r="K5468" i="2"/>
  <c r="K5467" i="2"/>
  <c r="K5466" i="2"/>
  <c r="K5465" i="2"/>
  <c r="K5464" i="2"/>
  <c r="K5463" i="2"/>
  <c r="K5462" i="2"/>
  <c r="K5461" i="2"/>
  <c r="K5460" i="2"/>
  <c r="K5459" i="2"/>
  <c r="K5458" i="2"/>
  <c r="K5457" i="2"/>
  <c r="K5456" i="2"/>
  <c r="K5455" i="2"/>
  <c r="K5454" i="2"/>
  <c r="K5453" i="2"/>
  <c r="K5452" i="2"/>
  <c r="K5451" i="2"/>
  <c r="K5450" i="2"/>
  <c r="K5449" i="2"/>
  <c r="K5448" i="2"/>
  <c r="K5447" i="2"/>
  <c r="K5446" i="2"/>
  <c r="K5445" i="2"/>
  <c r="K5444" i="2"/>
  <c r="K5443" i="2"/>
  <c r="K5442" i="2"/>
  <c r="K5441" i="2"/>
  <c r="K5440" i="2"/>
  <c r="K5439" i="2"/>
  <c r="K5438" i="2"/>
  <c r="K5437" i="2"/>
  <c r="K5436" i="2"/>
  <c r="K5435" i="2"/>
  <c r="K5434" i="2"/>
  <c r="K5433" i="2"/>
  <c r="K5432" i="2"/>
  <c r="K5431" i="2"/>
  <c r="K5430" i="2"/>
  <c r="K5429" i="2"/>
  <c r="K5428" i="2"/>
  <c r="K5427" i="2"/>
  <c r="K5426" i="2"/>
  <c r="K5425" i="2"/>
  <c r="K5424" i="2"/>
  <c r="K5423" i="2"/>
  <c r="K5422" i="2"/>
  <c r="K5421" i="2"/>
  <c r="K5420" i="2"/>
  <c r="K5419" i="2"/>
  <c r="K5418" i="2"/>
  <c r="K5417" i="2"/>
  <c r="K5416" i="2"/>
  <c r="K5415" i="2"/>
  <c r="K5414" i="2"/>
  <c r="K5413" i="2"/>
  <c r="K5412" i="2"/>
  <c r="K5411" i="2"/>
  <c r="K5410" i="2"/>
  <c r="K5409" i="2"/>
  <c r="K5408" i="2"/>
  <c r="K5407" i="2"/>
  <c r="K5406" i="2"/>
  <c r="K5405" i="2"/>
  <c r="K5404" i="2"/>
  <c r="K5403" i="2"/>
  <c r="K5402" i="2"/>
  <c r="K5401" i="2"/>
  <c r="K5400" i="2"/>
  <c r="K5399" i="2"/>
  <c r="K5398" i="2"/>
  <c r="K5397" i="2"/>
  <c r="K5396" i="2"/>
  <c r="K5395" i="2"/>
  <c r="K5394" i="2"/>
  <c r="K5393" i="2"/>
  <c r="K5392" i="2"/>
  <c r="K5391" i="2"/>
  <c r="K5390" i="2"/>
  <c r="K5389" i="2"/>
  <c r="K5388" i="2"/>
  <c r="K5387" i="2"/>
  <c r="K5386" i="2"/>
  <c r="K5385" i="2"/>
  <c r="K5384" i="2"/>
  <c r="K5383" i="2"/>
  <c r="K5382" i="2"/>
  <c r="K5381" i="2"/>
  <c r="K5380" i="2"/>
  <c r="K5379" i="2"/>
  <c r="K5378" i="2"/>
  <c r="K5377" i="2"/>
  <c r="K5376" i="2"/>
  <c r="K5375" i="2"/>
  <c r="K5374" i="2"/>
  <c r="K5373" i="2"/>
  <c r="K5372" i="2"/>
  <c r="K5371" i="2"/>
  <c r="K5370" i="2"/>
  <c r="K5369" i="2"/>
  <c r="K5368" i="2"/>
  <c r="K5367" i="2"/>
  <c r="K5366" i="2"/>
  <c r="K5365" i="2"/>
  <c r="K5364" i="2"/>
  <c r="K5363" i="2"/>
  <c r="K5362" i="2"/>
  <c r="K5361" i="2"/>
  <c r="K5360" i="2"/>
  <c r="K5359" i="2"/>
  <c r="K5358" i="2"/>
  <c r="K5357" i="2"/>
  <c r="K5356" i="2"/>
  <c r="K5355" i="2"/>
  <c r="K5354" i="2"/>
  <c r="K5353" i="2"/>
  <c r="K5352" i="2"/>
  <c r="K5351" i="2"/>
  <c r="K5350" i="2"/>
  <c r="K5349" i="2"/>
  <c r="K5348" i="2"/>
  <c r="K5347" i="2"/>
  <c r="K5346" i="2"/>
  <c r="K5345" i="2"/>
  <c r="K5344" i="2"/>
  <c r="K5343" i="2"/>
  <c r="K5342" i="2"/>
  <c r="K5341" i="2"/>
  <c r="K5340" i="2"/>
  <c r="K5339" i="2"/>
  <c r="K5338" i="2"/>
  <c r="K5337" i="2"/>
  <c r="K5336" i="2"/>
  <c r="K5335" i="2"/>
  <c r="K5334" i="2"/>
  <c r="K5333" i="2"/>
  <c r="K5332" i="2"/>
  <c r="K5331" i="2"/>
  <c r="K5330" i="2"/>
  <c r="K5329" i="2"/>
  <c r="K5328" i="2"/>
  <c r="K5327" i="2"/>
  <c r="K5326" i="2"/>
  <c r="K5325" i="2"/>
  <c r="K5324" i="2"/>
  <c r="K5323" i="2"/>
  <c r="K5322" i="2"/>
  <c r="K5321" i="2"/>
  <c r="K5320" i="2"/>
  <c r="K5319" i="2"/>
  <c r="K5318" i="2"/>
  <c r="K5317" i="2"/>
  <c r="K5316" i="2"/>
  <c r="K5315" i="2"/>
  <c r="K5314" i="2"/>
  <c r="K5313" i="2"/>
  <c r="K5312" i="2"/>
  <c r="K5311" i="2"/>
  <c r="K5310" i="2"/>
  <c r="K5309" i="2"/>
  <c r="K5308" i="2"/>
  <c r="K5307" i="2"/>
  <c r="K5306" i="2"/>
  <c r="K5305" i="2"/>
  <c r="K5304" i="2"/>
  <c r="K5303" i="2"/>
  <c r="K5302" i="2"/>
  <c r="K5301" i="2"/>
  <c r="K5300" i="2"/>
  <c r="K5299" i="2"/>
  <c r="K5298" i="2"/>
  <c r="K5297" i="2"/>
  <c r="K5296" i="2"/>
  <c r="K5295" i="2"/>
  <c r="K5294" i="2"/>
  <c r="K5293" i="2"/>
  <c r="K5292" i="2"/>
  <c r="K5291" i="2"/>
  <c r="K5290" i="2"/>
  <c r="K5289" i="2"/>
  <c r="K5288" i="2"/>
  <c r="K5287" i="2"/>
  <c r="K5286" i="2"/>
  <c r="K5285" i="2"/>
  <c r="K5284" i="2"/>
  <c r="K5283" i="2"/>
  <c r="K5282" i="2"/>
  <c r="K5281" i="2"/>
  <c r="K5280" i="2"/>
  <c r="K5279" i="2"/>
  <c r="K5278" i="2"/>
  <c r="K5277" i="2"/>
  <c r="K5276" i="2"/>
  <c r="K5275" i="2"/>
  <c r="K5274" i="2"/>
  <c r="K5273" i="2"/>
  <c r="K5272" i="2"/>
  <c r="K5271" i="2"/>
  <c r="K5270" i="2"/>
  <c r="K5269" i="2"/>
  <c r="K5268" i="2"/>
  <c r="K5267" i="2"/>
  <c r="K5266" i="2"/>
  <c r="K5265" i="2"/>
  <c r="K5264" i="2"/>
  <c r="K5263" i="2"/>
  <c r="K5262" i="2"/>
  <c r="K5261" i="2"/>
  <c r="K5260" i="2"/>
  <c r="K5259" i="2"/>
  <c r="K5258" i="2"/>
  <c r="K5257" i="2"/>
  <c r="K5256" i="2"/>
  <c r="K5255" i="2"/>
  <c r="K5254" i="2"/>
  <c r="K5253" i="2"/>
  <c r="K5252" i="2"/>
  <c r="K5251" i="2"/>
  <c r="K5250" i="2"/>
  <c r="K5249" i="2"/>
  <c r="K5248" i="2"/>
  <c r="K5247" i="2"/>
  <c r="K5246" i="2"/>
  <c r="K5245" i="2"/>
  <c r="K5244" i="2"/>
  <c r="K5243" i="2"/>
  <c r="K5242" i="2"/>
  <c r="K5241" i="2"/>
  <c r="K5240" i="2"/>
  <c r="K5239" i="2"/>
  <c r="K5238" i="2"/>
  <c r="K5237" i="2"/>
  <c r="K5236" i="2"/>
  <c r="K5235" i="2"/>
  <c r="K5234" i="2"/>
  <c r="K5233" i="2"/>
  <c r="K5232" i="2"/>
  <c r="K5231" i="2"/>
  <c r="K5230" i="2"/>
  <c r="K5229" i="2"/>
  <c r="K5228" i="2"/>
  <c r="K5227" i="2"/>
  <c r="K5226" i="2"/>
  <c r="K5225" i="2"/>
  <c r="K5224" i="2"/>
  <c r="K5223" i="2"/>
  <c r="K5222" i="2"/>
  <c r="K5221" i="2"/>
  <c r="K5220" i="2"/>
  <c r="K5219" i="2"/>
  <c r="K5218" i="2"/>
  <c r="K5217" i="2"/>
  <c r="K5216" i="2"/>
  <c r="K5215" i="2"/>
  <c r="K5214" i="2"/>
  <c r="K5213" i="2"/>
  <c r="K5212" i="2"/>
  <c r="K5211" i="2"/>
  <c r="K5210" i="2"/>
  <c r="K5209" i="2"/>
  <c r="K5208" i="2"/>
  <c r="K5207" i="2"/>
  <c r="K5206" i="2"/>
  <c r="K5205" i="2"/>
  <c r="K5204" i="2"/>
  <c r="K5203" i="2"/>
  <c r="K5202" i="2"/>
  <c r="K5201" i="2"/>
  <c r="K5200" i="2"/>
  <c r="K5199" i="2"/>
  <c r="K5198" i="2"/>
  <c r="K5197" i="2"/>
  <c r="K5196" i="2"/>
  <c r="K5195" i="2"/>
  <c r="K5194" i="2"/>
  <c r="K5193" i="2"/>
  <c r="K5192" i="2"/>
  <c r="K5191" i="2"/>
  <c r="K5190" i="2"/>
  <c r="K5189" i="2"/>
  <c r="K5188" i="2"/>
  <c r="K5187" i="2"/>
  <c r="K5186" i="2"/>
  <c r="K5185" i="2"/>
  <c r="K5184" i="2"/>
  <c r="K5183" i="2"/>
  <c r="K5182" i="2"/>
  <c r="K5181" i="2"/>
  <c r="K5180" i="2"/>
  <c r="K5179" i="2"/>
  <c r="K5178" i="2"/>
  <c r="K5177" i="2"/>
  <c r="K5176" i="2"/>
  <c r="K5175" i="2"/>
  <c r="K5174" i="2"/>
  <c r="K5173" i="2"/>
  <c r="K5172" i="2"/>
  <c r="K5171" i="2"/>
  <c r="K5170" i="2"/>
  <c r="K5169" i="2"/>
  <c r="K5168" i="2"/>
  <c r="K5167" i="2"/>
  <c r="K5166" i="2"/>
  <c r="K5165" i="2"/>
  <c r="K5164" i="2"/>
  <c r="K5163" i="2"/>
  <c r="K5162" i="2"/>
  <c r="K5161" i="2"/>
  <c r="K5160" i="2"/>
  <c r="K5159" i="2"/>
  <c r="K5158" i="2"/>
  <c r="K5157" i="2"/>
  <c r="K5156" i="2"/>
  <c r="K5155" i="2"/>
  <c r="K5154" i="2"/>
  <c r="K5153" i="2"/>
  <c r="K5152" i="2"/>
  <c r="K5151" i="2"/>
  <c r="K5150" i="2"/>
  <c r="K5149" i="2"/>
  <c r="K5148" i="2"/>
  <c r="K5147" i="2"/>
  <c r="K5146" i="2"/>
  <c r="K5145" i="2"/>
  <c r="K5144" i="2"/>
  <c r="K5143" i="2"/>
  <c r="K5142" i="2"/>
  <c r="K5141" i="2"/>
  <c r="K5140" i="2"/>
  <c r="K5139" i="2"/>
  <c r="K5138" i="2"/>
  <c r="K5137" i="2"/>
  <c r="K5136" i="2"/>
  <c r="K5135" i="2"/>
  <c r="K5134" i="2"/>
  <c r="K5133" i="2"/>
  <c r="K5132" i="2"/>
  <c r="K5131" i="2"/>
  <c r="K5130" i="2"/>
  <c r="K5129" i="2"/>
  <c r="K5128" i="2"/>
  <c r="K5127" i="2"/>
  <c r="K5126" i="2"/>
  <c r="K5125" i="2"/>
  <c r="K5124" i="2"/>
  <c r="K5123" i="2"/>
  <c r="K5122" i="2"/>
  <c r="K5121" i="2"/>
  <c r="K5120" i="2"/>
  <c r="K5119" i="2"/>
  <c r="K5118" i="2"/>
  <c r="K5117" i="2"/>
  <c r="K5116" i="2"/>
  <c r="K5115" i="2"/>
  <c r="K5114" i="2"/>
  <c r="K5113" i="2"/>
  <c r="K5112" i="2"/>
  <c r="K5111" i="2"/>
  <c r="K5110" i="2"/>
  <c r="K5109" i="2"/>
  <c r="K5108" i="2"/>
  <c r="K5107" i="2"/>
  <c r="K5106" i="2"/>
  <c r="K5105" i="2"/>
  <c r="K5104" i="2"/>
  <c r="K5103" i="2"/>
  <c r="K5102" i="2"/>
  <c r="K5101" i="2"/>
  <c r="K5100" i="2"/>
  <c r="K5099" i="2"/>
  <c r="K5098" i="2"/>
  <c r="K5097" i="2"/>
  <c r="K5096" i="2"/>
  <c r="K5095" i="2"/>
  <c r="K5094" i="2"/>
  <c r="K5093" i="2"/>
  <c r="K5092" i="2"/>
  <c r="K5091" i="2"/>
  <c r="K5090" i="2"/>
  <c r="K5089" i="2"/>
  <c r="K5088" i="2"/>
  <c r="K5087" i="2"/>
  <c r="K5086" i="2"/>
  <c r="K5085" i="2"/>
  <c r="K5084" i="2"/>
  <c r="K5083" i="2"/>
  <c r="K5082" i="2"/>
  <c r="K5081" i="2"/>
  <c r="K5080" i="2"/>
  <c r="K5079" i="2"/>
  <c r="K5078" i="2"/>
  <c r="K5077" i="2"/>
  <c r="K5076" i="2"/>
  <c r="K5075" i="2"/>
  <c r="K5074" i="2"/>
  <c r="K5073" i="2"/>
  <c r="K5072" i="2"/>
  <c r="K5071" i="2"/>
  <c r="K5070" i="2"/>
  <c r="K5069" i="2"/>
  <c r="K5068" i="2"/>
  <c r="K5067" i="2"/>
  <c r="K5066" i="2"/>
  <c r="K5065" i="2"/>
  <c r="K5064" i="2"/>
  <c r="K5063" i="2"/>
  <c r="K5062" i="2"/>
  <c r="K5061" i="2"/>
  <c r="K5060" i="2"/>
  <c r="K5059" i="2"/>
  <c r="K5058" i="2"/>
  <c r="K5057" i="2"/>
  <c r="K5056" i="2"/>
  <c r="K5055" i="2"/>
  <c r="K5054" i="2"/>
  <c r="K5053" i="2"/>
  <c r="K5052" i="2"/>
  <c r="K5051" i="2"/>
  <c r="K5050" i="2"/>
  <c r="K5049" i="2"/>
  <c r="K5048" i="2"/>
  <c r="K5047" i="2"/>
  <c r="K5046" i="2"/>
  <c r="K5045" i="2"/>
  <c r="K5044" i="2"/>
  <c r="K5043" i="2"/>
  <c r="K5042" i="2"/>
  <c r="K5041" i="2"/>
  <c r="K5040" i="2"/>
  <c r="K5039" i="2"/>
  <c r="K5038" i="2"/>
  <c r="K5037" i="2"/>
  <c r="K5036" i="2"/>
  <c r="K5035" i="2"/>
  <c r="K5034" i="2"/>
  <c r="K5033" i="2"/>
  <c r="K5032" i="2"/>
  <c r="K5031" i="2"/>
  <c r="K5030" i="2"/>
  <c r="K5029" i="2"/>
  <c r="K5028" i="2"/>
  <c r="K5027" i="2"/>
  <c r="K5026" i="2"/>
  <c r="K5025" i="2"/>
  <c r="K5024" i="2"/>
  <c r="K5023" i="2"/>
  <c r="K5022" i="2"/>
  <c r="K5021" i="2"/>
  <c r="K5020" i="2"/>
  <c r="K5019" i="2"/>
  <c r="K5018" i="2"/>
  <c r="K5017" i="2"/>
  <c r="K5016" i="2"/>
  <c r="K5015" i="2"/>
  <c r="K5014" i="2"/>
  <c r="K5013" i="2"/>
  <c r="K5012" i="2"/>
  <c r="K5011" i="2"/>
  <c r="K5010" i="2"/>
  <c r="K5009" i="2"/>
  <c r="K5008" i="2"/>
  <c r="K5007" i="2"/>
  <c r="K5006" i="2"/>
  <c r="K5005" i="2"/>
  <c r="K5004" i="2"/>
  <c r="K5003" i="2"/>
  <c r="K5002" i="2"/>
  <c r="K5001" i="2"/>
  <c r="K5000" i="2"/>
  <c r="K4999" i="2"/>
  <c r="K4998" i="2"/>
  <c r="K4997" i="2"/>
  <c r="K4996" i="2"/>
  <c r="K4995" i="2"/>
  <c r="K4994" i="2"/>
  <c r="K4993" i="2"/>
  <c r="K4992" i="2"/>
  <c r="K4991" i="2"/>
  <c r="K4990" i="2"/>
  <c r="K4989" i="2"/>
  <c r="K4988" i="2"/>
  <c r="K4987" i="2"/>
  <c r="K4986" i="2"/>
  <c r="K4985" i="2"/>
  <c r="K4984" i="2"/>
  <c r="K4983" i="2"/>
  <c r="K4982" i="2"/>
  <c r="K4981" i="2"/>
  <c r="K4980" i="2"/>
  <c r="K4979" i="2"/>
  <c r="K4978" i="2"/>
  <c r="K4977" i="2"/>
  <c r="K4976" i="2"/>
  <c r="K4975" i="2"/>
  <c r="K4974" i="2"/>
  <c r="K4973" i="2"/>
  <c r="K4972" i="2"/>
  <c r="K4971" i="2"/>
  <c r="K4970" i="2"/>
  <c r="K4969" i="2"/>
  <c r="K4968" i="2"/>
  <c r="K4967" i="2"/>
  <c r="K4966" i="2"/>
  <c r="K4965" i="2"/>
  <c r="K4964" i="2"/>
  <c r="K4963" i="2"/>
  <c r="K4962" i="2"/>
  <c r="K4961" i="2"/>
  <c r="K4960" i="2"/>
  <c r="K4959" i="2"/>
  <c r="K4958" i="2"/>
  <c r="K4957" i="2"/>
  <c r="K4956" i="2"/>
  <c r="K4955" i="2"/>
  <c r="K4954" i="2"/>
  <c r="K4953" i="2"/>
  <c r="K4952" i="2"/>
  <c r="K4951" i="2"/>
  <c r="K4950" i="2"/>
  <c r="K4949" i="2"/>
  <c r="K4948" i="2"/>
  <c r="K4947" i="2"/>
  <c r="K4946" i="2"/>
  <c r="K4945" i="2"/>
  <c r="K4944" i="2"/>
  <c r="K4943" i="2"/>
  <c r="K4942" i="2"/>
  <c r="K4941" i="2"/>
  <c r="K4940" i="2"/>
  <c r="K4939" i="2"/>
  <c r="K4938" i="2"/>
  <c r="K4937" i="2"/>
  <c r="K4936" i="2"/>
  <c r="K4935" i="2"/>
  <c r="K4934" i="2"/>
  <c r="K4933" i="2"/>
  <c r="K4932" i="2"/>
  <c r="K4931" i="2"/>
  <c r="K4930" i="2"/>
  <c r="K4929" i="2"/>
  <c r="K4928" i="2"/>
  <c r="K4927" i="2"/>
  <c r="K4926" i="2"/>
  <c r="K4925" i="2"/>
  <c r="K4924" i="2"/>
  <c r="K4923" i="2"/>
  <c r="K4922" i="2"/>
  <c r="K4921" i="2"/>
  <c r="K4920" i="2"/>
  <c r="K4919" i="2"/>
  <c r="K4918" i="2"/>
  <c r="K4917" i="2"/>
  <c r="K4916" i="2"/>
  <c r="K4915" i="2"/>
  <c r="K4914" i="2"/>
  <c r="K4913" i="2"/>
  <c r="K4912" i="2"/>
  <c r="K4911" i="2"/>
  <c r="K4910" i="2"/>
  <c r="K4909" i="2"/>
  <c r="K4908" i="2"/>
  <c r="K4907" i="2"/>
  <c r="K4906" i="2"/>
  <c r="K4905" i="2"/>
  <c r="K4904" i="2"/>
  <c r="K4903" i="2"/>
  <c r="K4902" i="2"/>
  <c r="K4901" i="2"/>
  <c r="K4900" i="2"/>
  <c r="K4899" i="2"/>
  <c r="K4898" i="2"/>
  <c r="K4897" i="2"/>
  <c r="K4896" i="2"/>
  <c r="K4895" i="2"/>
  <c r="K4894" i="2"/>
  <c r="K4893" i="2"/>
  <c r="K4892" i="2"/>
  <c r="K4891" i="2"/>
  <c r="K4890" i="2"/>
  <c r="K4889" i="2"/>
  <c r="K4888" i="2"/>
  <c r="K4887" i="2"/>
  <c r="K4886" i="2"/>
  <c r="K4885" i="2"/>
  <c r="K4884" i="2"/>
  <c r="K4883" i="2"/>
  <c r="K4882" i="2"/>
  <c r="K4881" i="2"/>
  <c r="K4880" i="2"/>
  <c r="K4879" i="2"/>
  <c r="K4878" i="2"/>
  <c r="K4877" i="2"/>
  <c r="K4876" i="2"/>
  <c r="K4875" i="2"/>
  <c r="K4874" i="2"/>
  <c r="K4873" i="2"/>
  <c r="K4872" i="2"/>
  <c r="K4871" i="2"/>
  <c r="K4870" i="2"/>
  <c r="K4869" i="2"/>
  <c r="K4868" i="2"/>
  <c r="K4867" i="2"/>
  <c r="K4866" i="2"/>
  <c r="K4865" i="2"/>
  <c r="K4864" i="2"/>
  <c r="K4863" i="2"/>
  <c r="K4862" i="2"/>
  <c r="K4861" i="2"/>
  <c r="K4860" i="2"/>
  <c r="K4859" i="2"/>
  <c r="K4858" i="2"/>
  <c r="K4857" i="2"/>
  <c r="K4856" i="2"/>
  <c r="K4855" i="2"/>
  <c r="K4854" i="2"/>
  <c r="K4853" i="2"/>
  <c r="K4852" i="2"/>
  <c r="K4851" i="2"/>
  <c r="K4850" i="2"/>
  <c r="K4849" i="2"/>
  <c r="K4848" i="2"/>
  <c r="K4847" i="2"/>
  <c r="K4846" i="2"/>
  <c r="K4845" i="2"/>
  <c r="K4844" i="2"/>
  <c r="K4843" i="2"/>
  <c r="K4842" i="2"/>
  <c r="K4841" i="2"/>
  <c r="K4840" i="2"/>
  <c r="K4839" i="2"/>
  <c r="K4838" i="2"/>
  <c r="K4837" i="2"/>
  <c r="K4836" i="2"/>
  <c r="K4835" i="2"/>
  <c r="K4834" i="2"/>
  <c r="K4833" i="2"/>
  <c r="K4832" i="2"/>
  <c r="K4831" i="2"/>
  <c r="K4830" i="2"/>
  <c r="K4829" i="2"/>
  <c r="K4828" i="2"/>
  <c r="K4827" i="2"/>
  <c r="K4826" i="2"/>
  <c r="K4825" i="2"/>
  <c r="K4824" i="2"/>
  <c r="K4823" i="2"/>
  <c r="K4822" i="2"/>
  <c r="K4821" i="2"/>
  <c r="K4820" i="2"/>
  <c r="K4819" i="2"/>
  <c r="K4818" i="2"/>
  <c r="K4817" i="2"/>
  <c r="K4816" i="2"/>
  <c r="K4815" i="2"/>
  <c r="K4814" i="2"/>
  <c r="K4813" i="2"/>
  <c r="K4812" i="2"/>
  <c r="K4811" i="2"/>
  <c r="K4810" i="2"/>
  <c r="K4809" i="2"/>
  <c r="K4808" i="2"/>
  <c r="K4807" i="2"/>
  <c r="K4806" i="2"/>
  <c r="K4805" i="2"/>
  <c r="K4804" i="2"/>
  <c r="K4803" i="2"/>
  <c r="K4802" i="2"/>
  <c r="K4801" i="2"/>
  <c r="K4800" i="2"/>
  <c r="K4799" i="2"/>
  <c r="K4798" i="2"/>
  <c r="K4797" i="2"/>
  <c r="K4796" i="2"/>
  <c r="K4795" i="2"/>
  <c r="K4794" i="2"/>
  <c r="K4793" i="2"/>
  <c r="K4792" i="2"/>
  <c r="K4791" i="2"/>
  <c r="K4790" i="2"/>
  <c r="K4789" i="2"/>
  <c r="K4788" i="2"/>
  <c r="K4787" i="2"/>
  <c r="K4786" i="2"/>
  <c r="K4785" i="2"/>
  <c r="K4784" i="2"/>
  <c r="K4783" i="2"/>
  <c r="K4782" i="2"/>
  <c r="K4781" i="2"/>
  <c r="K4780" i="2"/>
  <c r="K4779" i="2"/>
  <c r="K4778" i="2"/>
  <c r="K4777" i="2"/>
  <c r="K4776" i="2"/>
  <c r="K4775" i="2"/>
  <c r="K4774" i="2"/>
  <c r="K4773" i="2"/>
  <c r="K4772" i="2"/>
  <c r="K4771" i="2"/>
  <c r="K4770" i="2"/>
  <c r="K4769" i="2"/>
  <c r="K4768" i="2"/>
  <c r="K4767" i="2"/>
  <c r="K4766" i="2"/>
  <c r="K4765" i="2"/>
  <c r="K4764" i="2"/>
  <c r="K4763" i="2"/>
  <c r="K4762" i="2"/>
  <c r="K4761" i="2"/>
  <c r="K4760" i="2"/>
  <c r="K4759" i="2"/>
  <c r="K4758" i="2"/>
  <c r="K4757" i="2"/>
  <c r="K4756" i="2"/>
  <c r="K4755" i="2"/>
  <c r="K4754" i="2"/>
  <c r="K4753" i="2"/>
  <c r="K4752" i="2"/>
  <c r="K4751" i="2"/>
  <c r="K4750" i="2"/>
  <c r="K4749" i="2"/>
  <c r="K4748" i="2"/>
  <c r="K4747" i="2"/>
  <c r="K4746" i="2"/>
  <c r="K4745" i="2"/>
  <c r="K4744" i="2"/>
  <c r="K4743" i="2"/>
  <c r="K4742" i="2"/>
  <c r="K4741" i="2"/>
  <c r="K4740" i="2"/>
  <c r="K4739" i="2"/>
  <c r="K4738" i="2"/>
  <c r="K4737" i="2"/>
  <c r="K4736" i="2"/>
  <c r="K4735" i="2"/>
  <c r="K4734" i="2"/>
  <c r="K4733" i="2"/>
  <c r="K4732" i="2"/>
  <c r="K4731" i="2"/>
  <c r="K4730" i="2"/>
  <c r="K4729" i="2"/>
  <c r="K4728" i="2"/>
  <c r="K4727" i="2"/>
  <c r="K4726" i="2"/>
  <c r="K4725" i="2"/>
  <c r="K4724" i="2"/>
  <c r="K4723" i="2"/>
  <c r="K4722" i="2"/>
  <c r="K4721" i="2"/>
  <c r="K4720" i="2"/>
  <c r="K4719" i="2"/>
  <c r="K4718" i="2"/>
  <c r="K4717" i="2"/>
  <c r="K4716" i="2"/>
  <c r="K4715" i="2"/>
  <c r="K4714" i="2"/>
  <c r="K4713" i="2"/>
  <c r="K4712" i="2"/>
  <c r="K4711" i="2"/>
  <c r="K4710" i="2"/>
  <c r="K4709" i="2"/>
  <c r="K4708" i="2"/>
  <c r="K4707" i="2"/>
  <c r="K4706" i="2"/>
  <c r="K4705" i="2"/>
  <c r="K4704" i="2"/>
  <c r="K4703" i="2"/>
  <c r="K4702" i="2"/>
  <c r="K4701" i="2"/>
  <c r="K4700" i="2"/>
  <c r="K4699" i="2"/>
  <c r="K4698" i="2"/>
  <c r="K4697" i="2"/>
  <c r="K4696" i="2"/>
  <c r="K4695" i="2"/>
  <c r="K4694" i="2"/>
  <c r="K4693" i="2"/>
  <c r="K4692" i="2"/>
  <c r="K4691" i="2"/>
  <c r="K4690" i="2"/>
  <c r="K4689" i="2"/>
  <c r="K4688" i="2"/>
  <c r="K4687" i="2"/>
  <c r="K4686" i="2"/>
  <c r="K4685" i="2"/>
  <c r="K4684" i="2"/>
  <c r="K4683" i="2"/>
  <c r="K4682" i="2"/>
  <c r="K4681" i="2"/>
  <c r="K4680" i="2"/>
  <c r="K4679" i="2"/>
  <c r="K4678" i="2"/>
  <c r="K4677" i="2"/>
  <c r="K4676" i="2"/>
  <c r="K4675" i="2"/>
  <c r="K4674" i="2"/>
  <c r="K4673" i="2"/>
  <c r="K4672" i="2"/>
  <c r="K4671" i="2"/>
  <c r="K4670" i="2"/>
  <c r="K4669" i="2"/>
  <c r="K4668" i="2"/>
  <c r="K4667" i="2"/>
  <c r="K4666" i="2"/>
  <c r="K4665" i="2"/>
  <c r="K4664" i="2"/>
  <c r="K4663" i="2"/>
  <c r="K4662" i="2"/>
  <c r="K4661" i="2"/>
  <c r="K4660" i="2"/>
  <c r="K4659" i="2"/>
  <c r="K4658" i="2"/>
  <c r="K4657" i="2"/>
  <c r="K4656" i="2"/>
  <c r="K4655" i="2"/>
  <c r="K4654" i="2"/>
  <c r="K4653" i="2"/>
  <c r="K4652" i="2"/>
  <c r="K4651" i="2"/>
  <c r="K4650" i="2"/>
  <c r="K4649" i="2"/>
  <c r="K4648" i="2"/>
  <c r="K4647" i="2"/>
  <c r="K4646" i="2"/>
  <c r="K4645" i="2"/>
  <c r="K4644" i="2"/>
  <c r="K4643" i="2"/>
  <c r="K4642" i="2"/>
  <c r="K4641" i="2"/>
  <c r="K4640" i="2"/>
  <c r="K4639" i="2"/>
  <c r="K4638" i="2"/>
  <c r="K4637" i="2"/>
  <c r="K4636" i="2"/>
  <c r="K4635" i="2"/>
  <c r="K4634" i="2"/>
  <c r="K4633" i="2"/>
  <c r="K4632" i="2"/>
  <c r="K4631" i="2"/>
  <c r="K4630" i="2"/>
  <c r="K4629" i="2"/>
  <c r="K4628" i="2"/>
  <c r="K4627" i="2"/>
  <c r="K4626" i="2"/>
  <c r="K4625" i="2"/>
  <c r="K4624" i="2"/>
  <c r="K4623" i="2"/>
  <c r="K4622" i="2"/>
  <c r="K4621" i="2"/>
  <c r="K4620" i="2"/>
  <c r="K4619" i="2"/>
  <c r="K4618" i="2"/>
  <c r="K4617" i="2"/>
  <c r="K4616" i="2"/>
  <c r="K4615" i="2"/>
  <c r="K4614" i="2"/>
  <c r="K4613" i="2"/>
  <c r="K4612" i="2"/>
  <c r="K4611" i="2"/>
  <c r="K4610" i="2"/>
  <c r="K4609" i="2"/>
  <c r="K4608" i="2"/>
  <c r="K4607" i="2"/>
  <c r="K4606" i="2"/>
  <c r="K4605" i="2"/>
  <c r="K4604" i="2"/>
  <c r="K4603" i="2"/>
  <c r="K4602" i="2"/>
  <c r="K4601" i="2"/>
  <c r="K4600" i="2"/>
  <c r="K4599" i="2"/>
  <c r="K4598" i="2"/>
  <c r="K4597" i="2"/>
  <c r="K4596" i="2"/>
  <c r="K4595" i="2"/>
  <c r="K4594" i="2"/>
  <c r="K4593" i="2"/>
  <c r="K4592" i="2"/>
  <c r="K4591" i="2"/>
  <c r="K4590" i="2"/>
  <c r="K4589" i="2"/>
  <c r="K4588" i="2"/>
  <c r="K4587" i="2"/>
  <c r="K4586" i="2"/>
  <c r="K4585" i="2"/>
  <c r="K4584" i="2"/>
  <c r="K4583" i="2"/>
  <c r="K4582" i="2"/>
  <c r="K4581" i="2"/>
  <c r="K4580" i="2"/>
  <c r="K4579" i="2"/>
  <c r="K4578" i="2"/>
  <c r="K4577" i="2"/>
  <c r="K4576" i="2"/>
  <c r="K4575" i="2"/>
  <c r="K4574" i="2"/>
  <c r="K4573" i="2"/>
  <c r="K4572" i="2"/>
  <c r="K4571" i="2"/>
  <c r="K4570" i="2"/>
  <c r="K4569" i="2"/>
  <c r="K4568" i="2"/>
  <c r="K4567" i="2"/>
  <c r="K4566" i="2"/>
  <c r="K4565" i="2"/>
  <c r="K4564" i="2"/>
  <c r="K4563" i="2"/>
  <c r="K4562" i="2"/>
  <c r="K4561" i="2"/>
  <c r="K4560" i="2"/>
  <c r="K4559" i="2"/>
  <c r="K4558" i="2"/>
  <c r="K4557" i="2"/>
  <c r="K4556" i="2"/>
  <c r="K4555" i="2"/>
  <c r="K4554" i="2"/>
  <c r="K4553" i="2"/>
  <c r="K4552" i="2"/>
  <c r="K4551" i="2"/>
  <c r="K4550" i="2"/>
  <c r="K4549" i="2"/>
  <c r="K4548" i="2"/>
  <c r="K4547" i="2"/>
  <c r="K4546" i="2"/>
  <c r="K4545" i="2"/>
  <c r="K4544" i="2"/>
  <c r="K4543" i="2"/>
  <c r="K4542" i="2"/>
  <c r="K4541" i="2"/>
  <c r="K4540" i="2"/>
  <c r="K4539" i="2"/>
  <c r="K4538" i="2"/>
  <c r="K4537" i="2"/>
  <c r="K4536" i="2"/>
  <c r="K4535" i="2"/>
  <c r="K4534" i="2"/>
  <c r="K4533" i="2"/>
  <c r="K4532" i="2"/>
  <c r="K4531" i="2"/>
  <c r="K4530" i="2"/>
  <c r="K4529" i="2"/>
  <c r="K4528" i="2"/>
  <c r="K4527" i="2"/>
  <c r="K4526" i="2"/>
  <c r="K4525" i="2"/>
  <c r="K4524" i="2"/>
  <c r="K4523" i="2"/>
  <c r="K4522" i="2"/>
  <c r="K4521" i="2"/>
  <c r="K4520" i="2"/>
  <c r="K4519" i="2"/>
  <c r="K4518" i="2"/>
  <c r="K4517" i="2"/>
  <c r="K4516" i="2"/>
  <c r="K4515" i="2"/>
  <c r="K4514" i="2"/>
  <c r="K4513" i="2"/>
  <c r="K4512" i="2"/>
  <c r="K4511" i="2"/>
  <c r="K4510" i="2"/>
  <c r="K4509" i="2"/>
  <c r="K4508" i="2"/>
  <c r="K4507" i="2"/>
  <c r="K4506" i="2"/>
  <c r="K4505" i="2"/>
  <c r="K4504" i="2"/>
  <c r="K4503" i="2"/>
  <c r="K4502" i="2"/>
  <c r="K4501" i="2"/>
  <c r="K4500" i="2"/>
  <c r="K4499" i="2"/>
  <c r="K4498" i="2"/>
  <c r="K4497" i="2"/>
  <c r="K4496" i="2"/>
  <c r="K4495" i="2"/>
  <c r="K4494" i="2"/>
  <c r="K4493" i="2"/>
  <c r="K4492" i="2"/>
  <c r="K4491" i="2"/>
  <c r="K4490" i="2"/>
  <c r="K4489" i="2"/>
  <c r="K4488" i="2"/>
  <c r="K4487" i="2"/>
  <c r="K4486" i="2"/>
  <c r="K4485" i="2"/>
  <c r="K4484" i="2"/>
  <c r="K4483" i="2"/>
  <c r="K4482" i="2"/>
  <c r="K4481" i="2"/>
  <c r="K4480" i="2"/>
  <c r="K4479" i="2"/>
  <c r="K4478" i="2"/>
  <c r="K4477" i="2"/>
  <c r="K4476" i="2"/>
  <c r="K4475" i="2"/>
  <c r="K4474" i="2"/>
  <c r="K4473" i="2"/>
  <c r="K4472" i="2"/>
  <c r="K4471" i="2"/>
  <c r="K4470" i="2"/>
  <c r="K4469" i="2"/>
  <c r="K4468" i="2"/>
  <c r="K4467" i="2"/>
  <c r="K4466" i="2"/>
  <c r="K4465" i="2"/>
  <c r="K4464" i="2"/>
  <c r="K4463" i="2"/>
  <c r="K4462" i="2"/>
  <c r="K4461" i="2"/>
  <c r="K4460" i="2"/>
  <c r="K4459" i="2"/>
  <c r="K4458" i="2"/>
  <c r="K4457" i="2"/>
  <c r="K4456" i="2"/>
  <c r="K4455" i="2"/>
  <c r="K4454" i="2"/>
  <c r="K4453" i="2"/>
  <c r="K4452" i="2"/>
  <c r="K4451" i="2"/>
  <c r="K4450" i="2"/>
  <c r="K4449" i="2"/>
  <c r="K4448" i="2"/>
  <c r="K4447" i="2"/>
  <c r="K4446" i="2"/>
  <c r="K4445" i="2"/>
  <c r="K4444" i="2"/>
  <c r="K4443" i="2"/>
  <c r="K4442" i="2"/>
  <c r="K4441" i="2"/>
  <c r="K4440" i="2"/>
  <c r="K4439" i="2"/>
  <c r="K4438" i="2"/>
  <c r="K4437" i="2"/>
  <c r="K4436" i="2"/>
  <c r="K4435" i="2"/>
  <c r="K4434" i="2"/>
  <c r="K4433" i="2"/>
  <c r="K4432" i="2"/>
  <c r="K4431" i="2"/>
  <c r="K4430" i="2"/>
  <c r="K4429" i="2"/>
  <c r="K4428" i="2"/>
  <c r="K4427" i="2"/>
  <c r="K4426" i="2"/>
  <c r="K4425" i="2"/>
  <c r="K4424" i="2"/>
  <c r="K4423" i="2"/>
  <c r="K4422" i="2"/>
  <c r="K4421" i="2"/>
  <c r="K4420" i="2"/>
  <c r="K4419" i="2"/>
  <c r="K4418" i="2"/>
  <c r="K4417" i="2"/>
  <c r="K4416" i="2"/>
  <c r="K4415" i="2"/>
  <c r="K4414" i="2"/>
  <c r="K4413" i="2"/>
  <c r="K4412" i="2"/>
  <c r="K4411" i="2"/>
  <c r="K4410" i="2"/>
  <c r="K4409" i="2"/>
  <c r="K4408" i="2"/>
  <c r="K4407" i="2"/>
  <c r="K4406" i="2"/>
  <c r="K4405" i="2"/>
  <c r="K4404" i="2"/>
  <c r="K4403" i="2"/>
  <c r="K4402" i="2"/>
  <c r="K4401" i="2"/>
  <c r="K4400" i="2"/>
  <c r="K4399" i="2"/>
  <c r="K4398" i="2"/>
  <c r="K4397" i="2"/>
  <c r="K4396" i="2"/>
  <c r="K4395" i="2"/>
  <c r="K4394" i="2"/>
  <c r="K4393" i="2"/>
  <c r="K4392" i="2"/>
  <c r="K4391" i="2"/>
  <c r="K4390" i="2"/>
  <c r="K4389" i="2"/>
  <c r="K4388" i="2"/>
  <c r="K4387" i="2"/>
  <c r="K4386" i="2"/>
  <c r="K4385" i="2"/>
  <c r="K4384" i="2"/>
  <c r="K4383" i="2"/>
  <c r="K4382" i="2"/>
  <c r="K4381" i="2"/>
  <c r="K4380" i="2"/>
  <c r="K4379" i="2"/>
  <c r="K4378" i="2"/>
  <c r="K4377" i="2"/>
  <c r="K4376" i="2"/>
  <c r="K4375" i="2"/>
  <c r="K4374" i="2"/>
  <c r="K4373" i="2"/>
  <c r="K4372" i="2"/>
  <c r="K4371" i="2"/>
  <c r="K4370" i="2"/>
  <c r="K4369" i="2"/>
  <c r="K4368" i="2"/>
  <c r="K4367" i="2"/>
  <c r="K4366" i="2"/>
  <c r="K4365" i="2"/>
  <c r="K4364" i="2"/>
  <c r="K4363" i="2"/>
  <c r="K4362" i="2"/>
  <c r="K4361" i="2"/>
  <c r="K4360" i="2"/>
  <c r="K4359" i="2"/>
  <c r="K4358" i="2"/>
  <c r="K4357" i="2"/>
  <c r="K4356" i="2"/>
  <c r="K4355" i="2"/>
  <c r="K4354" i="2"/>
  <c r="K4353" i="2"/>
  <c r="K4352" i="2"/>
  <c r="K4351" i="2"/>
  <c r="K4350" i="2"/>
  <c r="K4349" i="2"/>
  <c r="K4348" i="2"/>
  <c r="K4347" i="2"/>
  <c r="K4346" i="2"/>
  <c r="K4345" i="2"/>
  <c r="K4344" i="2"/>
  <c r="K4343" i="2"/>
  <c r="K4342" i="2"/>
  <c r="K4341" i="2"/>
  <c r="K4340" i="2"/>
  <c r="K4339" i="2"/>
  <c r="K4338" i="2"/>
  <c r="K4337" i="2"/>
  <c r="K4336" i="2"/>
  <c r="K4335" i="2"/>
  <c r="K4334" i="2"/>
  <c r="K4333" i="2"/>
  <c r="K4332" i="2"/>
  <c r="K4331" i="2"/>
  <c r="K4330" i="2"/>
  <c r="K4329" i="2"/>
  <c r="K4328" i="2"/>
  <c r="K4327" i="2"/>
  <c r="K4326" i="2"/>
  <c r="K4325" i="2"/>
  <c r="K4324" i="2"/>
  <c r="K4323" i="2"/>
  <c r="K4322" i="2"/>
  <c r="K4321" i="2"/>
  <c r="K4320" i="2"/>
  <c r="K4319" i="2"/>
  <c r="K4318" i="2"/>
  <c r="K4317" i="2"/>
  <c r="K4316" i="2"/>
  <c r="K4315" i="2"/>
  <c r="K4314" i="2"/>
  <c r="K4313" i="2"/>
  <c r="K4312" i="2"/>
  <c r="K4311" i="2"/>
  <c r="K4310" i="2"/>
  <c r="K4309" i="2"/>
  <c r="K4308" i="2"/>
  <c r="K4307" i="2"/>
  <c r="K4306" i="2"/>
  <c r="K4305" i="2"/>
  <c r="K4304" i="2"/>
  <c r="K4303" i="2"/>
  <c r="K4302" i="2"/>
  <c r="K4301" i="2"/>
  <c r="K4300" i="2"/>
  <c r="K4299" i="2"/>
  <c r="K4298" i="2"/>
  <c r="K4297" i="2"/>
  <c r="K4296" i="2"/>
  <c r="K4295" i="2"/>
  <c r="K4294" i="2"/>
  <c r="K4293" i="2"/>
  <c r="K4292" i="2"/>
  <c r="K4291" i="2"/>
  <c r="K4290" i="2"/>
  <c r="K4289" i="2"/>
  <c r="K4288" i="2"/>
  <c r="K4287" i="2"/>
  <c r="K4286" i="2"/>
  <c r="K4285" i="2"/>
  <c r="K4284" i="2"/>
  <c r="K4283" i="2"/>
  <c r="K4282" i="2"/>
  <c r="K4281" i="2"/>
  <c r="K4280" i="2"/>
  <c r="K4279" i="2"/>
  <c r="K4278" i="2"/>
  <c r="K4277" i="2"/>
  <c r="K4276" i="2"/>
  <c r="K4275" i="2"/>
  <c r="K4274" i="2"/>
  <c r="K4273" i="2"/>
  <c r="K4272" i="2"/>
  <c r="K4271" i="2"/>
  <c r="K4270" i="2"/>
  <c r="K4269" i="2"/>
  <c r="K4268" i="2"/>
  <c r="K4267" i="2"/>
  <c r="K4266" i="2"/>
  <c r="K4265" i="2"/>
  <c r="K4264" i="2"/>
  <c r="K4263" i="2"/>
  <c r="K4262" i="2"/>
  <c r="K4261" i="2"/>
  <c r="K4260" i="2"/>
  <c r="K4259" i="2"/>
  <c r="K4258" i="2"/>
  <c r="K4257" i="2"/>
  <c r="K4256" i="2"/>
  <c r="K4255" i="2"/>
  <c r="K4254" i="2"/>
  <c r="K4253" i="2"/>
  <c r="K4252" i="2"/>
  <c r="K4251" i="2"/>
  <c r="K4250" i="2"/>
  <c r="K4249" i="2"/>
  <c r="K4248" i="2"/>
  <c r="K4247" i="2"/>
  <c r="K4246" i="2"/>
  <c r="K4245" i="2"/>
  <c r="K4244" i="2"/>
  <c r="K4243" i="2"/>
  <c r="K4242" i="2"/>
  <c r="K4241" i="2"/>
  <c r="K4240" i="2"/>
  <c r="K4239" i="2"/>
  <c r="K4238" i="2"/>
  <c r="K4237" i="2"/>
  <c r="K4236" i="2"/>
  <c r="K4235" i="2"/>
  <c r="K4234" i="2"/>
  <c r="K4233" i="2"/>
  <c r="K4232" i="2"/>
  <c r="K4231" i="2"/>
  <c r="K4230" i="2"/>
  <c r="K4229" i="2"/>
  <c r="K4228" i="2"/>
  <c r="K4227" i="2"/>
  <c r="K4226" i="2"/>
  <c r="K4225" i="2"/>
  <c r="K4224" i="2"/>
  <c r="K4223" i="2"/>
  <c r="K4222" i="2"/>
  <c r="K4221" i="2"/>
  <c r="K4220" i="2"/>
  <c r="K4219" i="2"/>
  <c r="K4218" i="2"/>
  <c r="K4217" i="2"/>
  <c r="K4216" i="2"/>
  <c r="K4215" i="2"/>
  <c r="K4214" i="2"/>
  <c r="K4213" i="2"/>
  <c r="K4212" i="2"/>
  <c r="K4211" i="2"/>
  <c r="K4210" i="2"/>
  <c r="K4209" i="2"/>
  <c r="K4208" i="2"/>
  <c r="K4207" i="2"/>
  <c r="K4206" i="2"/>
  <c r="K4205" i="2"/>
  <c r="K4204" i="2"/>
  <c r="K4203" i="2"/>
  <c r="K4202" i="2"/>
  <c r="K4201" i="2"/>
  <c r="K4200" i="2"/>
  <c r="K4199" i="2"/>
  <c r="K4198" i="2"/>
  <c r="K4197" i="2"/>
  <c r="K4196" i="2"/>
  <c r="K4195" i="2"/>
  <c r="K4194" i="2"/>
  <c r="K4193" i="2"/>
  <c r="K4192" i="2"/>
  <c r="K4191" i="2"/>
  <c r="K4190" i="2"/>
  <c r="K4189" i="2"/>
  <c r="K4188" i="2"/>
  <c r="K4187" i="2"/>
  <c r="K4186" i="2"/>
  <c r="K4185" i="2"/>
  <c r="K4184" i="2"/>
  <c r="K4183" i="2"/>
  <c r="K4182" i="2"/>
  <c r="K4181" i="2"/>
  <c r="K4180" i="2"/>
  <c r="K4179" i="2"/>
  <c r="K4178" i="2"/>
  <c r="K4177" i="2"/>
  <c r="K4176" i="2"/>
  <c r="K4175" i="2"/>
  <c r="K4174" i="2"/>
  <c r="K4173" i="2"/>
  <c r="K4172" i="2"/>
  <c r="K4171" i="2"/>
  <c r="K4170" i="2"/>
  <c r="K4169" i="2"/>
  <c r="K4168" i="2"/>
  <c r="K4167" i="2"/>
  <c r="K4166" i="2"/>
  <c r="K4165" i="2"/>
  <c r="K4164" i="2"/>
  <c r="K4163" i="2"/>
  <c r="K4162" i="2"/>
  <c r="K4161" i="2"/>
  <c r="K4160" i="2"/>
  <c r="K4159" i="2"/>
  <c r="K4158" i="2"/>
  <c r="K4157" i="2"/>
  <c r="K4156" i="2"/>
  <c r="K4155" i="2"/>
  <c r="K4154" i="2"/>
  <c r="K4153" i="2"/>
  <c r="K4152" i="2"/>
  <c r="K4151" i="2"/>
  <c r="K4150" i="2"/>
  <c r="K4149" i="2"/>
  <c r="K4148" i="2"/>
  <c r="K4147" i="2"/>
  <c r="K4146" i="2"/>
  <c r="K4145" i="2"/>
  <c r="K4144" i="2"/>
  <c r="K4143" i="2"/>
  <c r="K4142" i="2"/>
  <c r="K4141" i="2"/>
  <c r="K4140" i="2"/>
  <c r="K4139" i="2"/>
  <c r="K4138" i="2"/>
  <c r="K4137" i="2"/>
  <c r="K4136" i="2"/>
  <c r="K4135" i="2"/>
  <c r="K4134" i="2"/>
  <c r="K4133" i="2"/>
  <c r="K4132" i="2"/>
  <c r="K4131" i="2"/>
  <c r="K4130" i="2"/>
  <c r="K4129" i="2"/>
  <c r="K4128" i="2"/>
  <c r="K4127" i="2"/>
  <c r="K4126" i="2"/>
  <c r="K4125" i="2"/>
  <c r="K4124" i="2"/>
  <c r="K4123" i="2"/>
  <c r="K4122" i="2"/>
  <c r="K4121" i="2"/>
  <c r="K4120" i="2"/>
  <c r="K4119" i="2"/>
  <c r="K4118" i="2"/>
  <c r="K4117" i="2"/>
  <c r="K4116" i="2"/>
  <c r="K4115" i="2"/>
  <c r="K4114" i="2"/>
  <c r="K4113" i="2"/>
  <c r="K4112" i="2"/>
  <c r="K4111" i="2"/>
  <c r="K4110" i="2"/>
  <c r="K4109" i="2"/>
  <c r="K4108" i="2"/>
  <c r="K4107" i="2"/>
  <c r="K4106" i="2"/>
  <c r="K4105" i="2"/>
  <c r="K4104" i="2"/>
  <c r="K4103" i="2"/>
  <c r="K4102" i="2"/>
  <c r="K4101" i="2"/>
  <c r="K4100" i="2"/>
  <c r="K4099" i="2"/>
  <c r="K4098" i="2"/>
  <c r="K4097" i="2"/>
  <c r="K4096" i="2"/>
  <c r="K4095" i="2"/>
  <c r="K4094" i="2"/>
  <c r="K4093" i="2"/>
  <c r="K4092" i="2"/>
  <c r="K4091" i="2"/>
  <c r="K4090" i="2"/>
  <c r="K4089" i="2"/>
  <c r="K4088" i="2"/>
  <c r="K4087" i="2"/>
  <c r="K4086" i="2"/>
  <c r="K4085" i="2"/>
  <c r="K4084" i="2"/>
  <c r="K4083" i="2"/>
  <c r="K4082" i="2"/>
  <c r="K4081" i="2"/>
  <c r="K4080" i="2"/>
  <c r="K4079" i="2"/>
  <c r="K4078" i="2"/>
  <c r="K4077" i="2"/>
  <c r="K4076" i="2"/>
  <c r="K4075" i="2"/>
  <c r="K4074" i="2"/>
  <c r="K4073" i="2"/>
  <c r="K4072" i="2"/>
  <c r="K4071" i="2"/>
  <c r="K4070" i="2"/>
  <c r="K4069" i="2"/>
  <c r="K4068" i="2"/>
  <c r="K4067" i="2"/>
  <c r="K4066" i="2"/>
  <c r="K4065" i="2"/>
  <c r="K4064" i="2"/>
  <c r="K4063" i="2"/>
  <c r="K4062" i="2"/>
  <c r="K4061" i="2"/>
  <c r="K4060" i="2"/>
  <c r="K4059" i="2"/>
  <c r="K4058" i="2"/>
  <c r="K4057" i="2"/>
  <c r="K4056" i="2"/>
  <c r="K4055" i="2"/>
  <c r="K4054" i="2"/>
  <c r="K4053" i="2"/>
  <c r="K4052" i="2"/>
  <c r="K4051" i="2"/>
  <c r="K4050" i="2"/>
  <c r="K4049" i="2"/>
  <c r="K4048" i="2"/>
  <c r="K4047" i="2"/>
  <c r="K4046" i="2"/>
  <c r="K4045" i="2"/>
  <c r="K4044" i="2"/>
  <c r="K4043" i="2"/>
  <c r="K4042" i="2"/>
  <c r="K4041" i="2"/>
  <c r="K4040" i="2"/>
  <c r="K4039" i="2"/>
  <c r="K4038" i="2"/>
  <c r="K4037" i="2"/>
  <c r="K4036" i="2"/>
  <c r="K4035" i="2"/>
  <c r="K4034" i="2"/>
  <c r="K4033" i="2"/>
  <c r="K4032" i="2"/>
  <c r="K4031" i="2"/>
  <c r="K4030" i="2"/>
  <c r="K4029" i="2"/>
  <c r="K4028" i="2"/>
  <c r="K4027" i="2"/>
  <c r="K4026" i="2"/>
  <c r="K4025" i="2"/>
  <c r="K4024" i="2"/>
  <c r="K4023" i="2"/>
  <c r="K4022" i="2"/>
  <c r="K4021" i="2"/>
  <c r="K4020" i="2"/>
  <c r="K4019" i="2"/>
  <c r="K4018" i="2"/>
  <c r="K4017" i="2"/>
  <c r="K4016" i="2"/>
  <c r="K4015" i="2"/>
  <c r="K4014" i="2"/>
  <c r="K4013" i="2"/>
  <c r="K4012" i="2"/>
  <c r="K4011" i="2"/>
  <c r="K4010" i="2"/>
  <c r="K4009" i="2"/>
  <c r="K4008" i="2"/>
  <c r="K4007" i="2"/>
  <c r="K4006" i="2"/>
  <c r="K4005" i="2"/>
  <c r="K4004" i="2"/>
  <c r="K4003" i="2"/>
  <c r="K4002" i="2"/>
  <c r="K4001" i="2"/>
  <c r="K4000" i="2"/>
  <c r="K3999" i="2"/>
  <c r="K3998" i="2"/>
  <c r="K3997" i="2"/>
  <c r="K3996" i="2"/>
  <c r="K3995" i="2"/>
  <c r="K3994" i="2"/>
  <c r="K3993" i="2"/>
  <c r="K3992" i="2"/>
  <c r="K3991" i="2"/>
  <c r="K3990" i="2"/>
  <c r="K3989" i="2"/>
  <c r="K3988" i="2"/>
  <c r="K3987" i="2"/>
  <c r="K3986" i="2"/>
  <c r="K3985" i="2"/>
  <c r="K3984" i="2"/>
  <c r="K3983" i="2"/>
  <c r="K3982" i="2"/>
  <c r="K3981" i="2"/>
  <c r="K3980" i="2"/>
  <c r="K3979" i="2"/>
  <c r="K3978" i="2"/>
  <c r="K3977" i="2"/>
  <c r="K3976" i="2"/>
  <c r="K3975" i="2"/>
  <c r="K3974" i="2"/>
  <c r="K3973" i="2"/>
  <c r="K3972" i="2"/>
  <c r="K3971" i="2"/>
  <c r="K3970" i="2"/>
  <c r="K3969" i="2"/>
  <c r="K3968" i="2"/>
  <c r="K3967" i="2"/>
  <c r="K3966" i="2"/>
  <c r="K3965" i="2"/>
  <c r="K3964" i="2"/>
  <c r="K3963" i="2"/>
  <c r="K3962" i="2"/>
  <c r="K3961" i="2"/>
  <c r="K3960" i="2"/>
  <c r="K3959" i="2"/>
  <c r="K3958" i="2"/>
  <c r="K3957" i="2"/>
  <c r="K3956" i="2"/>
  <c r="K3955" i="2"/>
  <c r="K3954" i="2"/>
  <c r="K3953" i="2"/>
  <c r="K3952" i="2"/>
  <c r="K3951" i="2"/>
  <c r="K3950" i="2"/>
  <c r="K3949" i="2"/>
  <c r="K3948" i="2"/>
  <c r="K3947" i="2"/>
  <c r="K3946" i="2"/>
  <c r="K3945" i="2"/>
  <c r="K3944" i="2"/>
  <c r="K3943" i="2"/>
  <c r="K3942" i="2"/>
  <c r="K3941" i="2"/>
  <c r="K3940" i="2"/>
  <c r="K3939" i="2"/>
  <c r="K3938" i="2"/>
  <c r="K3937" i="2"/>
  <c r="K3936" i="2"/>
  <c r="K3935" i="2"/>
  <c r="K3934" i="2"/>
  <c r="K3933" i="2"/>
  <c r="K3932" i="2"/>
  <c r="K3931" i="2"/>
  <c r="K3930" i="2"/>
  <c r="K3929" i="2"/>
  <c r="K3928" i="2"/>
  <c r="K3927" i="2"/>
  <c r="K3926" i="2"/>
  <c r="K3925" i="2"/>
  <c r="K3924" i="2"/>
  <c r="K3923" i="2"/>
  <c r="K3922" i="2"/>
  <c r="K3921" i="2"/>
  <c r="K3920" i="2"/>
  <c r="K3919" i="2"/>
  <c r="K3918" i="2"/>
  <c r="K3917" i="2"/>
  <c r="K3916" i="2"/>
  <c r="K3915" i="2"/>
  <c r="K3914" i="2"/>
  <c r="K3913" i="2"/>
  <c r="K3912" i="2"/>
  <c r="K3911" i="2"/>
  <c r="K3910" i="2"/>
  <c r="K3909" i="2"/>
  <c r="K3908" i="2"/>
  <c r="K3907" i="2"/>
  <c r="K3906" i="2"/>
  <c r="K3905" i="2"/>
  <c r="K3904" i="2"/>
  <c r="K3903" i="2"/>
  <c r="K3902" i="2"/>
  <c r="K3901" i="2"/>
  <c r="K3900" i="2"/>
  <c r="K3899" i="2"/>
  <c r="K3898" i="2"/>
  <c r="K3897" i="2"/>
  <c r="K3896" i="2"/>
  <c r="K3895" i="2"/>
  <c r="K3894" i="2"/>
  <c r="K3893" i="2"/>
  <c r="K3892" i="2"/>
  <c r="K3891" i="2"/>
  <c r="K3890" i="2"/>
  <c r="K3889" i="2"/>
  <c r="K3888" i="2"/>
  <c r="K3887" i="2"/>
  <c r="K3886" i="2"/>
  <c r="K3885" i="2"/>
  <c r="K3884" i="2"/>
  <c r="K3883" i="2"/>
  <c r="K3882" i="2"/>
  <c r="K3881" i="2"/>
  <c r="K3880" i="2"/>
  <c r="K3879" i="2"/>
  <c r="K3878" i="2"/>
  <c r="K3877" i="2"/>
  <c r="K3876" i="2"/>
  <c r="K3875" i="2"/>
  <c r="K3874" i="2"/>
  <c r="K3873" i="2"/>
  <c r="K3872" i="2"/>
  <c r="K3871" i="2"/>
  <c r="K3870" i="2"/>
  <c r="K3869" i="2"/>
  <c r="K3868" i="2"/>
  <c r="K3867" i="2"/>
  <c r="K3866" i="2"/>
  <c r="K3865" i="2"/>
  <c r="K3864" i="2"/>
  <c r="K3863" i="2"/>
  <c r="K3862" i="2"/>
  <c r="K3861" i="2"/>
  <c r="K3860" i="2"/>
  <c r="K3859" i="2"/>
  <c r="K3858" i="2"/>
  <c r="K3857" i="2"/>
  <c r="K3856" i="2"/>
  <c r="K3855" i="2"/>
  <c r="K3854" i="2"/>
  <c r="K3853" i="2"/>
  <c r="K3852" i="2"/>
  <c r="K3851" i="2"/>
  <c r="K3850" i="2"/>
  <c r="K3849" i="2"/>
  <c r="K3848" i="2"/>
  <c r="K3847" i="2"/>
  <c r="K3846" i="2"/>
  <c r="K3845" i="2"/>
  <c r="K3844" i="2"/>
  <c r="K3843" i="2"/>
  <c r="K3842" i="2"/>
  <c r="K3841" i="2"/>
  <c r="K3840" i="2"/>
  <c r="K3839" i="2"/>
  <c r="K3838" i="2"/>
  <c r="K3837" i="2"/>
  <c r="K3836" i="2"/>
  <c r="K3835" i="2"/>
  <c r="K3834" i="2"/>
  <c r="K3833" i="2"/>
  <c r="K3832" i="2"/>
  <c r="K3831" i="2"/>
  <c r="K3830" i="2"/>
  <c r="K3829" i="2"/>
  <c r="K3828" i="2"/>
  <c r="K3827" i="2"/>
  <c r="K3826" i="2"/>
  <c r="K3825" i="2"/>
  <c r="K3824" i="2"/>
  <c r="K3823" i="2"/>
  <c r="K3822" i="2"/>
  <c r="K3821" i="2"/>
  <c r="K3820" i="2"/>
  <c r="K3819" i="2"/>
  <c r="K3818" i="2"/>
  <c r="K3817" i="2"/>
  <c r="K3816" i="2"/>
  <c r="K3815" i="2"/>
  <c r="K3814" i="2"/>
  <c r="K3813" i="2"/>
  <c r="K3812" i="2"/>
  <c r="K3811" i="2"/>
  <c r="K3810" i="2"/>
  <c r="K3809" i="2"/>
  <c r="K3808" i="2"/>
  <c r="K3807" i="2"/>
  <c r="K3806" i="2"/>
  <c r="K3805" i="2"/>
  <c r="K3804" i="2"/>
  <c r="K3803" i="2"/>
  <c r="K3802" i="2"/>
  <c r="K3801" i="2"/>
  <c r="K3800" i="2"/>
  <c r="K3799" i="2"/>
  <c r="K3798" i="2"/>
  <c r="K3797" i="2"/>
  <c r="K3796" i="2"/>
  <c r="K3795" i="2"/>
  <c r="K3794" i="2"/>
  <c r="K3793" i="2"/>
  <c r="K3792" i="2"/>
  <c r="K3791" i="2"/>
  <c r="K3790" i="2"/>
  <c r="K3789" i="2"/>
  <c r="K3788" i="2"/>
  <c r="K3787" i="2"/>
  <c r="K3786" i="2"/>
  <c r="K3785" i="2"/>
  <c r="K3784" i="2"/>
  <c r="K3783" i="2"/>
  <c r="K3782" i="2"/>
  <c r="K3781" i="2"/>
  <c r="K3780" i="2"/>
  <c r="K3779" i="2"/>
  <c r="K3778" i="2"/>
  <c r="K3777" i="2"/>
  <c r="K3776" i="2"/>
  <c r="K3775" i="2"/>
  <c r="K3774" i="2"/>
  <c r="K3773" i="2"/>
  <c r="K3772" i="2"/>
  <c r="K3771" i="2"/>
  <c r="K3770" i="2"/>
  <c r="K3769" i="2"/>
  <c r="K3768" i="2"/>
  <c r="K3767" i="2"/>
  <c r="K3766" i="2"/>
  <c r="K3765" i="2"/>
  <c r="K3764" i="2"/>
  <c r="K3763" i="2"/>
  <c r="K3762" i="2"/>
  <c r="K3761" i="2"/>
  <c r="K3760" i="2"/>
  <c r="K3759" i="2"/>
  <c r="K3758" i="2"/>
  <c r="K3757" i="2"/>
  <c r="K3756" i="2"/>
  <c r="K3755" i="2"/>
  <c r="K3754" i="2"/>
  <c r="K3753" i="2"/>
  <c r="K3752" i="2"/>
  <c r="K3751" i="2"/>
  <c r="K3750" i="2"/>
  <c r="K3749" i="2"/>
  <c r="K3748" i="2"/>
  <c r="K3747" i="2"/>
  <c r="K3746" i="2"/>
  <c r="K3745" i="2"/>
  <c r="K3744" i="2"/>
  <c r="K3743" i="2"/>
  <c r="K3742" i="2"/>
  <c r="K3741" i="2"/>
  <c r="K3740" i="2"/>
  <c r="K3739" i="2"/>
  <c r="K3738" i="2"/>
  <c r="K3737" i="2"/>
  <c r="K3736" i="2"/>
  <c r="K3735" i="2"/>
  <c r="K3734" i="2"/>
  <c r="K3733" i="2"/>
  <c r="K3732" i="2"/>
  <c r="K3731" i="2"/>
  <c r="K3730" i="2"/>
  <c r="K3729" i="2"/>
  <c r="K3728" i="2"/>
  <c r="K3727" i="2"/>
  <c r="K3726" i="2"/>
  <c r="K3725" i="2"/>
  <c r="K3724" i="2"/>
  <c r="K3723" i="2"/>
  <c r="K3722" i="2"/>
  <c r="K3721" i="2"/>
  <c r="K3720" i="2"/>
  <c r="K3719" i="2"/>
  <c r="K3718" i="2"/>
  <c r="K3717" i="2"/>
  <c r="K3716" i="2"/>
  <c r="K3715" i="2"/>
  <c r="K3714" i="2"/>
  <c r="K3713" i="2"/>
  <c r="K3712" i="2"/>
  <c r="K3711" i="2"/>
  <c r="K3710" i="2"/>
  <c r="K3709" i="2"/>
  <c r="K3708" i="2"/>
  <c r="K3707" i="2"/>
  <c r="K3706" i="2"/>
  <c r="K3705" i="2"/>
  <c r="K3704" i="2"/>
  <c r="K3703" i="2"/>
  <c r="K3702" i="2"/>
  <c r="K3701" i="2"/>
  <c r="K3700" i="2"/>
  <c r="K3699" i="2"/>
  <c r="K3698" i="2"/>
  <c r="K3697" i="2"/>
  <c r="K3696" i="2"/>
  <c r="K3695" i="2"/>
  <c r="K3694" i="2"/>
  <c r="K3693" i="2"/>
  <c r="K3692" i="2"/>
  <c r="K3691" i="2"/>
  <c r="K3690" i="2"/>
  <c r="K3689" i="2"/>
  <c r="K3688" i="2"/>
  <c r="K3687" i="2"/>
  <c r="K3686" i="2"/>
  <c r="K3685" i="2"/>
  <c r="K3684" i="2"/>
  <c r="K3683" i="2"/>
  <c r="K3682" i="2"/>
  <c r="K3681" i="2"/>
  <c r="K3680" i="2"/>
  <c r="K3679" i="2"/>
  <c r="K3678" i="2"/>
  <c r="K3677" i="2"/>
  <c r="K3676" i="2"/>
  <c r="K3675" i="2"/>
  <c r="K3674" i="2"/>
  <c r="K3673" i="2"/>
  <c r="K3672" i="2"/>
  <c r="K3671" i="2"/>
  <c r="K3670" i="2"/>
  <c r="K3669" i="2"/>
  <c r="K3668" i="2"/>
  <c r="K3667" i="2"/>
  <c r="K3666" i="2"/>
  <c r="K3665" i="2"/>
  <c r="K3664" i="2"/>
  <c r="K3663" i="2"/>
  <c r="K3662" i="2"/>
  <c r="K3661" i="2"/>
  <c r="K3660" i="2"/>
  <c r="K3659" i="2"/>
  <c r="K3658" i="2"/>
  <c r="K3657" i="2"/>
  <c r="K3656" i="2"/>
  <c r="K3655" i="2"/>
  <c r="K3654" i="2"/>
  <c r="K3653" i="2"/>
  <c r="K3652" i="2"/>
  <c r="K3651" i="2"/>
  <c r="K3650" i="2"/>
  <c r="K3649" i="2"/>
  <c r="K3648" i="2"/>
  <c r="K3647" i="2"/>
  <c r="K3646" i="2"/>
  <c r="K3645" i="2"/>
  <c r="K3644" i="2"/>
  <c r="K3643" i="2"/>
  <c r="K3642" i="2"/>
  <c r="K3641" i="2"/>
  <c r="K3640" i="2"/>
  <c r="K3639" i="2"/>
  <c r="K3638" i="2"/>
  <c r="K3637" i="2"/>
  <c r="K3636" i="2"/>
  <c r="K3635" i="2"/>
  <c r="K3634" i="2"/>
  <c r="K3633" i="2"/>
  <c r="K3632" i="2"/>
  <c r="K3631" i="2"/>
  <c r="K3630" i="2"/>
  <c r="K3629" i="2"/>
  <c r="K3628" i="2"/>
  <c r="K3627" i="2"/>
  <c r="K3626" i="2"/>
  <c r="K3625" i="2"/>
  <c r="K3624" i="2"/>
  <c r="K3623" i="2"/>
  <c r="K3622" i="2"/>
  <c r="K3621" i="2"/>
  <c r="K3620" i="2"/>
  <c r="K3619" i="2"/>
  <c r="K3618" i="2"/>
  <c r="K3617" i="2"/>
  <c r="K3616" i="2"/>
  <c r="K3615" i="2"/>
  <c r="K3614" i="2"/>
  <c r="K3613" i="2"/>
  <c r="K3612" i="2"/>
  <c r="K3611" i="2"/>
  <c r="K3610" i="2"/>
  <c r="K3609" i="2"/>
  <c r="K3608" i="2"/>
  <c r="K3607" i="2"/>
  <c r="K3606" i="2"/>
  <c r="K3605" i="2"/>
  <c r="K3604" i="2"/>
  <c r="K3603" i="2"/>
  <c r="K3602" i="2"/>
  <c r="K3601" i="2"/>
  <c r="K3600" i="2"/>
  <c r="K3599" i="2"/>
  <c r="K3598" i="2"/>
  <c r="K3597" i="2"/>
  <c r="K3596" i="2"/>
  <c r="K3595" i="2"/>
  <c r="K3594" i="2"/>
  <c r="K3593" i="2"/>
  <c r="K3592" i="2"/>
  <c r="K3591" i="2"/>
  <c r="K3590" i="2"/>
  <c r="K3589" i="2"/>
  <c r="K3588" i="2"/>
  <c r="K3587" i="2"/>
  <c r="K3586" i="2"/>
  <c r="K3585" i="2"/>
  <c r="K3584" i="2"/>
  <c r="K3583" i="2"/>
  <c r="K3582" i="2"/>
  <c r="K3581" i="2"/>
  <c r="K3580" i="2"/>
  <c r="K3579" i="2"/>
  <c r="K3578" i="2"/>
  <c r="K3577" i="2"/>
  <c r="K3576" i="2"/>
  <c r="K3575" i="2"/>
  <c r="K3574" i="2"/>
  <c r="K3573" i="2"/>
  <c r="K3572" i="2"/>
  <c r="K3571" i="2"/>
  <c r="K3570" i="2"/>
  <c r="K3569" i="2"/>
  <c r="K3568" i="2"/>
  <c r="K3567" i="2"/>
  <c r="K3566" i="2"/>
  <c r="K3565" i="2"/>
  <c r="K3564" i="2"/>
  <c r="K3563" i="2"/>
  <c r="K3562" i="2"/>
  <c r="K3561" i="2"/>
  <c r="K3560" i="2"/>
  <c r="K3559" i="2"/>
  <c r="K3558" i="2"/>
  <c r="K3557" i="2"/>
  <c r="K3556" i="2"/>
  <c r="K3555" i="2"/>
  <c r="K3554" i="2"/>
  <c r="K3553" i="2"/>
  <c r="K3552" i="2"/>
  <c r="K3551" i="2"/>
  <c r="K3550" i="2"/>
  <c r="K3549" i="2"/>
  <c r="K3548" i="2"/>
  <c r="K3547" i="2"/>
  <c r="K3546" i="2"/>
  <c r="K3545" i="2"/>
  <c r="K3544" i="2"/>
  <c r="K3543" i="2"/>
  <c r="K3542" i="2"/>
  <c r="K3541" i="2"/>
  <c r="K3540" i="2"/>
  <c r="K3539" i="2"/>
  <c r="K3538" i="2"/>
  <c r="K3537" i="2"/>
  <c r="K3536" i="2"/>
  <c r="K3535" i="2"/>
  <c r="K3534" i="2"/>
  <c r="K3533" i="2"/>
  <c r="K3532" i="2"/>
  <c r="K3531" i="2"/>
  <c r="K3530" i="2"/>
  <c r="K3529" i="2"/>
  <c r="K3528" i="2"/>
  <c r="K3527" i="2"/>
  <c r="K3526" i="2"/>
  <c r="K3525" i="2"/>
  <c r="K3524" i="2"/>
  <c r="K3523" i="2"/>
  <c r="K3522" i="2"/>
  <c r="K3521" i="2"/>
  <c r="K3520" i="2"/>
  <c r="K3519" i="2"/>
  <c r="K3518" i="2"/>
  <c r="K3517" i="2"/>
  <c r="K3516" i="2"/>
  <c r="K3515" i="2"/>
  <c r="K3514" i="2"/>
  <c r="K3513" i="2"/>
  <c r="K3512" i="2"/>
  <c r="K3511" i="2"/>
  <c r="K3510" i="2"/>
  <c r="K3509" i="2"/>
  <c r="K3508" i="2"/>
  <c r="K3507" i="2"/>
  <c r="K3506" i="2"/>
  <c r="K3505" i="2"/>
  <c r="K3504" i="2"/>
  <c r="K3503" i="2"/>
  <c r="K3502" i="2"/>
  <c r="K3501" i="2"/>
  <c r="K3500" i="2"/>
  <c r="K3499" i="2"/>
  <c r="K3498" i="2"/>
  <c r="K3497" i="2"/>
  <c r="K3496" i="2"/>
  <c r="K3495" i="2"/>
  <c r="K3494" i="2"/>
  <c r="K3493" i="2"/>
  <c r="K3492" i="2"/>
  <c r="K3491" i="2"/>
  <c r="K3490" i="2"/>
  <c r="K3489" i="2"/>
  <c r="K3488" i="2"/>
  <c r="K3487" i="2"/>
  <c r="K3486" i="2"/>
  <c r="K3485" i="2"/>
  <c r="K3484" i="2"/>
  <c r="K3483" i="2"/>
  <c r="K3482" i="2"/>
  <c r="K3481" i="2"/>
  <c r="K3480" i="2"/>
  <c r="K3479" i="2"/>
  <c r="K3478" i="2"/>
  <c r="K3477" i="2"/>
  <c r="K3476" i="2"/>
  <c r="K3475" i="2"/>
  <c r="K3474" i="2"/>
  <c r="K3473" i="2"/>
  <c r="K3472" i="2"/>
  <c r="K3471" i="2"/>
  <c r="K3470" i="2"/>
  <c r="K3469" i="2"/>
  <c r="K3468" i="2"/>
  <c r="K3467" i="2"/>
  <c r="K3466" i="2"/>
  <c r="K3465" i="2"/>
  <c r="K3464" i="2"/>
  <c r="K3463" i="2"/>
  <c r="K3462" i="2"/>
  <c r="K3461" i="2"/>
  <c r="K3460" i="2"/>
  <c r="K3459" i="2"/>
  <c r="K3458" i="2"/>
  <c r="K3457" i="2"/>
  <c r="K3456" i="2"/>
  <c r="K3455" i="2"/>
  <c r="K3454" i="2"/>
  <c r="K3453" i="2"/>
  <c r="K3452" i="2"/>
  <c r="K3451" i="2"/>
  <c r="K3450" i="2"/>
  <c r="K3449" i="2"/>
  <c r="K3448" i="2"/>
  <c r="K3447" i="2"/>
  <c r="K3446" i="2"/>
  <c r="K3445" i="2"/>
  <c r="K3444" i="2"/>
  <c r="K3443" i="2"/>
  <c r="K3442" i="2"/>
  <c r="K3441" i="2"/>
  <c r="K3440" i="2"/>
  <c r="K3439" i="2"/>
  <c r="K3438" i="2"/>
  <c r="K3437" i="2"/>
  <c r="K3436" i="2"/>
  <c r="K3435" i="2"/>
  <c r="K3434" i="2"/>
  <c r="K3433" i="2"/>
  <c r="K3432" i="2"/>
  <c r="K3431" i="2"/>
  <c r="K3430" i="2"/>
  <c r="K3429" i="2"/>
  <c r="K3428" i="2"/>
  <c r="K3427" i="2"/>
  <c r="K3426" i="2"/>
  <c r="K3425" i="2"/>
  <c r="K3424" i="2"/>
  <c r="K3423" i="2"/>
  <c r="K3422" i="2"/>
  <c r="K3421" i="2"/>
  <c r="K3420" i="2"/>
  <c r="K3419" i="2"/>
  <c r="K3418" i="2"/>
  <c r="K3417" i="2"/>
  <c r="K3416" i="2"/>
  <c r="K3415" i="2"/>
  <c r="K3414" i="2"/>
  <c r="K3413" i="2"/>
  <c r="K3412" i="2"/>
  <c r="K3411" i="2"/>
  <c r="K3410" i="2"/>
  <c r="K3409" i="2"/>
  <c r="K3408" i="2"/>
  <c r="K3407" i="2"/>
  <c r="K3406" i="2"/>
  <c r="K3405" i="2"/>
  <c r="K3404" i="2"/>
  <c r="K3403" i="2"/>
  <c r="K3402" i="2"/>
  <c r="K3401" i="2"/>
  <c r="K3400" i="2"/>
  <c r="K3399" i="2"/>
  <c r="K3398" i="2"/>
  <c r="K3397" i="2"/>
  <c r="K3396" i="2"/>
  <c r="K3395" i="2"/>
  <c r="K3394" i="2"/>
  <c r="K3393" i="2"/>
  <c r="K3392" i="2"/>
  <c r="K3391" i="2"/>
  <c r="K3390" i="2"/>
  <c r="K3389" i="2"/>
  <c r="K3388" i="2"/>
  <c r="K3387" i="2"/>
  <c r="K3386" i="2"/>
  <c r="K3385" i="2"/>
  <c r="K3384" i="2"/>
  <c r="K3383" i="2"/>
  <c r="K3382" i="2"/>
  <c r="K3381" i="2"/>
  <c r="K3380" i="2"/>
  <c r="K3379" i="2"/>
  <c r="K3378" i="2"/>
  <c r="K3377" i="2"/>
  <c r="K3376" i="2"/>
  <c r="K3375" i="2"/>
  <c r="K3374" i="2"/>
  <c r="K3373" i="2"/>
  <c r="K3372" i="2"/>
  <c r="K3371" i="2"/>
  <c r="K3370" i="2"/>
  <c r="K3369" i="2"/>
  <c r="K3368" i="2"/>
  <c r="K3367" i="2"/>
  <c r="K3366" i="2"/>
  <c r="K3365" i="2"/>
  <c r="K3364" i="2"/>
  <c r="K3363" i="2"/>
  <c r="K3362" i="2"/>
  <c r="K3361" i="2"/>
  <c r="K3360" i="2"/>
  <c r="K3359" i="2"/>
  <c r="K3358" i="2"/>
  <c r="K3357" i="2"/>
  <c r="K3356" i="2"/>
  <c r="K3355" i="2"/>
  <c r="K3354" i="2"/>
  <c r="K3353" i="2"/>
  <c r="K3352" i="2"/>
  <c r="K3351" i="2"/>
  <c r="K3350" i="2"/>
  <c r="K3349" i="2"/>
  <c r="K3348" i="2"/>
  <c r="K3347" i="2"/>
  <c r="K3346" i="2"/>
  <c r="K3345" i="2"/>
  <c r="K3344" i="2"/>
  <c r="K3343" i="2"/>
  <c r="K3342" i="2"/>
  <c r="K3341" i="2"/>
  <c r="K3340" i="2"/>
  <c r="K3339" i="2"/>
  <c r="K3338" i="2"/>
  <c r="K3337" i="2"/>
  <c r="K3336" i="2"/>
  <c r="K3335" i="2"/>
  <c r="K3334" i="2"/>
  <c r="K3333" i="2"/>
  <c r="K3332" i="2"/>
  <c r="K3331" i="2"/>
  <c r="K3330" i="2"/>
  <c r="K3329" i="2"/>
  <c r="K3328" i="2"/>
  <c r="K3327" i="2"/>
  <c r="K3326" i="2"/>
  <c r="K3325" i="2"/>
  <c r="K3324" i="2"/>
  <c r="K3323" i="2"/>
  <c r="K3322" i="2"/>
  <c r="K3321" i="2"/>
  <c r="K3320" i="2"/>
  <c r="K3319" i="2"/>
  <c r="K3318" i="2"/>
  <c r="K3317" i="2"/>
  <c r="K3316" i="2"/>
  <c r="K3315" i="2"/>
  <c r="K3314" i="2"/>
  <c r="K3313" i="2"/>
  <c r="K3312" i="2"/>
  <c r="K3311" i="2"/>
  <c r="K3310" i="2"/>
  <c r="K3309" i="2"/>
  <c r="K3308" i="2"/>
  <c r="K3307" i="2"/>
  <c r="K3306" i="2"/>
  <c r="K3305" i="2"/>
  <c r="K3304" i="2"/>
  <c r="K3303" i="2"/>
  <c r="K3302" i="2"/>
  <c r="K3301" i="2"/>
  <c r="K3300" i="2"/>
  <c r="K3299" i="2"/>
  <c r="K3298" i="2"/>
  <c r="K3297" i="2"/>
  <c r="K3296" i="2"/>
  <c r="K3295" i="2"/>
  <c r="K3294" i="2"/>
  <c r="K3293" i="2"/>
  <c r="K3292" i="2"/>
  <c r="K3291" i="2"/>
  <c r="K3290" i="2"/>
  <c r="K3289" i="2"/>
  <c r="K3288" i="2"/>
  <c r="K3287" i="2"/>
  <c r="K3286" i="2"/>
  <c r="K3285" i="2"/>
  <c r="K3284" i="2"/>
  <c r="K3283" i="2"/>
  <c r="K3282" i="2"/>
  <c r="K3281" i="2"/>
  <c r="K3280" i="2"/>
  <c r="K3279" i="2"/>
  <c r="K3278" i="2"/>
  <c r="K3277" i="2"/>
  <c r="K3276" i="2"/>
  <c r="K3275" i="2"/>
  <c r="K3274" i="2"/>
  <c r="K3273" i="2"/>
  <c r="K3272" i="2"/>
  <c r="K3271" i="2"/>
  <c r="K3270" i="2"/>
  <c r="K3269" i="2"/>
  <c r="K3268" i="2"/>
  <c r="K3267" i="2"/>
  <c r="K3266" i="2"/>
  <c r="K3265" i="2"/>
  <c r="K3264" i="2"/>
  <c r="K3263" i="2"/>
  <c r="K3262" i="2"/>
  <c r="K3261" i="2"/>
  <c r="K3260" i="2"/>
  <c r="K3259" i="2"/>
  <c r="K3258" i="2"/>
  <c r="K3257" i="2"/>
  <c r="K3256" i="2"/>
  <c r="K3255" i="2"/>
  <c r="K3254" i="2"/>
  <c r="K3253" i="2"/>
  <c r="K3252" i="2"/>
  <c r="K3251" i="2"/>
  <c r="K3250" i="2"/>
  <c r="K3249" i="2"/>
  <c r="K3248" i="2"/>
  <c r="K3247" i="2"/>
  <c r="K3246" i="2"/>
  <c r="K3245" i="2"/>
  <c r="K3244" i="2"/>
  <c r="K3243" i="2"/>
  <c r="K3242" i="2"/>
  <c r="K3241" i="2"/>
  <c r="K3240" i="2"/>
  <c r="K3239" i="2"/>
  <c r="K3238" i="2"/>
  <c r="K3237" i="2"/>
  <c r="K3236" i="2"/>
  <c r="K3235" i="2"/>
  <c r="K3234" i="2"/>
  <c r="K3233" i="2"/>
  <c r="K3232" i="2"/>
  <c r="K3231" i="2"/>
  <c r="K3230" i="2"/>
  <c r="K3229" i="2"/>
  <c r="K3228" i="2"/>
  <c r="K3227" i="2"/>
  <c r="K3226" i="2"/>
  <c r="K3225" i="2"/>
  <c r="K3224" i="2"/>
  <c r="K3223" i="2"/>
  <c r="K3222" i="2"/>
  <c r="K3221" i="2"/>
  <c r="K3220" i="2"/>
  <c r="K3219" i="2"/>
  <c r="K3218" i="2"/>
  <c r="K3217" i="2"/>
  <c r="K3216" i="2"/>
  <c r="K3215" i="2"/>
  <c r="K3214" i="2"/>
  <c r="K3213" i="2"/>
  <c r="K3212" i="2"/>
  <c r="K3211" i="2"/>
  <c r="K3210" i="2"/>
  <c r="K3209" i="2"/>
  <c r="K3208" i="2"/>
  <c r="K3207" i="2"/>
  <c r="K3206" i="2"/>
  <c r="K3205" i="2"/>
  <c r="K3204" i="2"/>
  <c r="K3203" i="2"/>
  <c r="K3202" i="2"/>
  <c r="K3201" i="2"/>
  <c r="K3200" i="2"/>
  <c r="K3199" i="2"/>
  <c r="K3198" i="2"/>
  <c r="K3197" i="2"/>
  <c r="K3196" i="2"/>
  <c r="K3195" i="2"/>
  <c r="K3194" i="2"/>
  <c r="K3193" i="2"/>
  <c r="K3192" i="2"/>
  <c r="K3191" i="2"/>
  <c r="K3190" i="2"/>
  <c r="K3189" i="2"/>
  <c r="K3188" i="2"/>
  <c r="K3187" i="2"/>
  <c r="K3186" i="2"/>
  <c r="K3185" i="2"/>
  <c r="K3184" i="2"/>
  <c r="K3183" i="2"/>
  <c r="K3182" i="2"/>
  <c r="K3181" i="2"/>
  <c r="K3180" i="2"/>
  <c r="K3179" i="2"/>
  <c r="K3178" i="2"/>
  <c r="K3177" i="2"/>
  <c r="K3176" i="2"/>
  <c r="K3175" i="2"/>
  <c r="K3174" i="2"/>
  <c r="K3173" i="2"/>
  <c r="K3172" i="2"/>
  <c r="K3171" i="2"/>
  <c r="K3170" i="2"/>
  <c r="K3169" i="2"/>
  <c r="K3168" i="2"/>
  <c r="K3167" i="2"/>
  <c r="K3166" i="2"/>
  <c r="K3165" i="2"/>
  <c r="K3164" i="2"/>
  <c r="K3163" i="2"/>
  <c r="K3162" i="2"/>
  <c r="K3161" i="2"/>
  <c r="K3160" i="2"/>
  <c r="K3159" i="2"/>
  <c r="K3158" i="2"/>
  <c r="K3157" i="2"/>
  <c r="K3156" i="2"/>
  <c r="K3155" i="2"/>
  <c r="K3154" i="2"/>
  <c r="K3153" i="2"/>
  <c r="K3152" i="2"/>
  <c r="K3151" i="2"/>
  <c r="K3150" i="2"/>
  <c r="K3149" i="2"/>
  <c r="K3148" i="2"/>
  <c r="K3147" i="2"/>
  <c r="K3146" i="2"/>
  <c r="K3145" i="2"/>
  <c r="K3144" i="2"/>
  <c r="K3143" i="2"/>
  <c r="K3142" i="2"/>
  <c r="K3141" i="2"/>
  <c r="K3140" i="2"/>
  <c r="K3139" i="2"/>
  <c r="K3138" i="2"/>
  <c r="K3137" i="2"/>
  <c r="K3136" i="2"/>
  <c r="K3135" i="2"/>
  <c r="K3134" i="2"/>
  <c r="K3133" i="2"/>
  <c r="K3132" i="2"/>
  <c r="K3131" i="2"/>
  <c r="K3130" i="2"/>
  <c r="K3129" i="2"/>
  <c r="K3128" i="2"/>
  <c r="K3127" i="2"/>
  <c r="K3126" i="2"/>
  <c r="K3125" i="2"/>
  <c r="K3124" i="2"/>
  <c r="K3123" i="2"/>
  <c r="K3122" i="2"/>
  <c r="K3121" i="2"/>
  <c r="K3120" i="2"/>
  <c r="K3119" i="2"/>
  <c r="K3118" i="2"/>
  <c r="K3117" i="2"/>
  <c r="K3116" i="2"/>
  <c r="K3115" i="2"/>
  <c r="K3114" i="2"/>
  <c r="K3113" i="2"/>
  <c r="K3112" i="2"/>
  <c r="K3111" i="2"/>
  <c r="K3110" i="2"/>
  <c r="K3109" i="2"/>
  <c r="K3108" i="2"/>
  <c r="K3107" i="2"/>
  <c r="K3106" i="2"/>
  <c r="K3105" i="2"/>
  <c r="K3104" i="2"/>
  <c r="K3103" i="2"/>
  <c r="K3102" i="2"/>
  <c r="K3101" i="2"/>
  <c r="K3100" i="2"/>
  <c r="K3099" i="2"/>
  <c r="K3098" i="2"/>
  <c r="K3097" i="2"/>
  <c r="K3096" i="2"/>
  <c r="K3095" i="2"/>
  <c r="K3094" i="2"/>
  <c r="K3093" i="2"/>
  <c r="K3092" i="2"/>
  <c r="K3091" i="2"/>
  <c r="K3090" i="2"/>
  <c r="K3089" i="2"/>
  <c r="K3088" i="2"/>
  <c r="K3087" i="2"/>
  <c r="K3086" i="2"/>
  <c r="K3085" i="2"/>
  <c r="K3084" i="2"/>
  <c r="K3083" i="2"/>
  <c r="K3082" i="2"/>
  <c r="K3081" i="2"/>
  <c r="K3080" i="2"/>
  <c r="K3079" i="2"/>
  <c r="K3078" i="2"/>
  <c r="K3077" i="2"/>
  <c r="K3076" i="2"/>
  <c r="K3075" i="2"/>
  <c r="K3074" i="2"/>
  <c r="K3073" i="2"/>
  <c r="K3072" i="2"/>
  <c r="K3071" i="2"/>
  <c r="K3070" i="2"/>
  <c r="K3069" i="2"/>
  <c r="K3068" i="2"/>
  <c r="K3067" i="2"/>
  <c r="K3066" i="2"/>
  <c r="K3065" i="2"/>
  <c r="K3064" i="2"/>
  <c r="K3063" i="2"/>
  <c r="K3062" i="2"/>
  <c r="K3061" i="2"/>
  <c r="K3060" i="2"/>
  <c r="K3059" i="2"/>
  <c r="K3058" i="2"/>
  <c r="K3057" i="2"/>
  <c r="K3056" i="2"/>
  <c r="K3055" i="2"/>
  <c r="K3054" i="2"/>
  <c r="K3053" i="2"/>
  <c r="K3052" i="2"/>
  <c r="K3051" i="2"/>
  <c r="K3050" i="2"/>
  <c r="K3049" i="2"/>
  <c r="K3048" i="2"/>
  <c r="K3047" i="2"/>
  <c r="K3046" i="2"/>
  <c r="K3045" i="2"/>
  <c r="K3044" i="2"/>
  <c r="K3043" i="2"/>
  <c r="K3042" i="2"/>
  <c r="K3041" i="2"/>
  <c r="K3040" i="2"/>
  <c r="K3039" i="2"/>
  <c r="K3038" i="2"/>
  <c r="K3037" i="2"/>
  <c r="K3036" i="2"/>
  <c r="K3035" i="2"/>
  <c r="K3034" i="2"/>
  <c r="K3033" i="2"/>
  <c r="K3032" i="2"/>
  <c r="K3031" i="2"/>
  <c r="K3030" i="2"/>
  <c r="K3029" i="2"/>
  <c r="K3028" i="2"/>
  <c r="K3027" i="2"/>
  <c r="K3026" i="2"/>
  <c r="K3025" i="2"/>
  <c r="K3024" i="2"/>
  <c r="K3023" i="2"/>
  <c r="K3022" i="2"/>
  <c r="K3021" i="2"/>
  <c r="K3020" i="2"/>
  <c r="K3019" i="2"/>
  <c r="K3018" i="2"/>
  <c r="K3017" i="2"/>
  <c r="K3016" i="2"/>
  <c r="K3015" i="2"/>
  <c r="K3014" i="2"/>
  <c r="K3013" i="2"/>
  <c r="K3012" i="2"/>
  <c r="K3011" i="2"/>
  <c r="K3010" i="2"/>
  <c r="K3009" i="2"/>
  <c r="K3008" i="2"/>
  <c r="K3007" i="2"/>
  <c r="K3006" i="2"/>
  <c r="K3005" i="2"/>
  <c r="K3004" i="2"/>
  <c r="K3003" i="2"/>
  <c r="K3002" i="2"/>
  <c r="K3001" i="2"/>
  <c r="K3000" i="2"/>
  <c r="K2999" i="2"/>
  <c r="K2998" i="2"/>
  <c r="K2997" i="2"/>
  <c r="K2996" i="2"/>
  <c r="K2995" i="2"/>
  <c r="K2994" i="2"/>
  <c r="K2993" i="2"/>
  <c r="K2992" i="2"/>
  <c r="K2991" i="2"/>
  <c r="K2990" i="2"/>
  <c r="K2989" i="2"/>
  <c r="K2988" i="2"/>
  <c r="K2987" i="2"/>
  <c r="K2986" i="2"/>
  <c r="K2985" i="2"/>
  <c r="K2984" i="2"/>
  <c r="K2983" i="2"/>
  <c r="K2982" i="2"/>
  <c r="K2981" i="2"/>
  <c r="K2980" i="2"/>
  <c r="K2979" i="2"/>
  <c r="K2978" i="2"/>
  <c r="K2977" i="2"/>
  <c r="K2976" i="2"/>
  <c r="K2975" i="2"/>
  <c r="K2974" i="2"/>
  <c r="K2973" i="2"/>
  <c r="K2972" i="2"/>
  <c r="K2971" i="2"/>
  <c r="K2970" i="2"/>
  <c r="K2969" i="2"/>
  <c r="K2968" i="2"/>
  <c r="K2967" i="2"/>
  <c r="K2966" i="2"/>
  <c r="K2965" i="2"/>
  <c r="K2964" i="2"/>
  <c r="K2963" i="2"/>
  <c r="K2962" i="2"/>
  <c r="K2961" i="2"/>
  <c r="K2960" i="2"/>
  <c r="K2959" i="2"/>
  <c r="K2958" i="2"/>
  <c r="K2957" i="2"/>
  <c r="K2956" i="2"/>
  <c r="K2955" i="2"/>
  <c r="K2954" i="2"/>
  <c r="K2953" i="2"/>
  <c r="K2952" i="2"/>
  <c r="K2951" i="2"/>
  <c r="K2950" i="2"/>
  <c r="K2949" i="2"/>
  <c r="K2948" i="2"/>
  <c r="K2947" i="2"/>
  <c r="K2946" i="2"/>
  <c r="K2945" i="2"/>
  <c r="K2944" i="2"/>
  <c r="K2943" i="2"/>
  <c r="K2942" i="2"/>
  <c r="K2941" i="2"/>
  <c r="K2940" i="2"/>
  <c r="K2939" i="2"/>
  <c r="K2938" i="2"/>
  <c r="K2937" i="2"/>
  <c r="K2936" i="2"/>
  <c r="K2935" i="2"/>
  <c r="K2934" i="2"/>
  <c r="K2933" i="2"/>
  <c r="K2932" i="2"/>
  <c r="K2931" i="2"/>
  <c r="K2930" i="2"/>
  <c r="K2929" i="2"/>
  <c r="K2928" i="2"/>
  <c r="K2927" i="2"/>
  <c r="K2926" i="2"/>
  <c r="K2925" i="2"/>
  <c r="K2924" i="2"/>
  <c r="K2923" i="2"/>
  <c r="K2922" i="2"/>
  <c r="K2921" i="2"/>
  <c r="K2920" i="2"/>
  <c r="K2919" i="2"/>
  <c r="K2918" i="2"/>
  <c r="K2917" i="2"/>
  <c r="K2916" i="2"/>
  <c r="K2915" i="2"/>
  <c r="K2914" i="2"/>
  <c r="K2913" i="2"/>
  <c r="K2912" i="2"/>
  <c r="K2911" i="2"/>
  <c r="K2910" i="2"/>
  <c r="K2909" i="2"/>
  <c r="K2908" i="2"/>
  <c r="K2907" i="2"/>
  <c r="K2906" i="2"/>
  <c r="K2905" i="2"/>
  <c r="K2904" i="2"/>
  <c r="K2903" i="2"/>
  <c r="K2902" i="2"/>
  <c r="K2901" i="2"/>
  <c r="K2900" i="2"/>
  <c r="K2899" i="2"/>
  <c r="K2898" i="2"/>
  <c r="K2897" i="2"/>
  <c r="K2896" i="2"/>
  <c r="K2895" i="2"/>
  <c r="K2894" i="2"/>
  <c r="K2893" i="2"/>
  <c r="K2892" i="2"/>
  <c r="K2891" i="2"/>
  <c r="K2890" i="2"/>
  <c r="K2889" i="2"/>
  <c r="K2888" i="2"/>
  <c r="K2887" i="2"/>
  <c r="K2886" i="2"/>
  <c r="K2885" i="2"/>
  <c r="K2884" i="2"/>
  <c r="K2883" i="2"/>
  <c r="K2882" i="2"/>
  <c r="K2881" i="2"/>
  <c r="K2880" i="2"/>
  <c r="K2879" i="2"/>
  <c r="K2878" i="2"/>
  <c r="K2877" i="2"/>
  <c r="K2876" i="2"/>
  <c r="K2875" i="2"/>
  <c r="K2874" i="2"/>
  <c r="K2873" i="2"/>
  <c r="K2872" i="2"/>
  <c r="K2871" i="2"/>
  <c r="K2870" i="2"/>
  <c r="K2869" i="2"/>
  <c r="K2868" i="2"/>
  <c r="K2867" i="2"/>
  <c r="K2866" i="2"/>
  <c r="K2865" i="2"/>
  <c r="K2864" i="2"/>
  <c r="K2863" i="2"/>
  <c r="K2862" i="2"/>
  <c r="K2861" i="2"/>
  <c r="K2860" i="2"/>
  <c r="K2859" i="2"/>
  <c r="K2858" i="2"/>
  <c r="K2857" i="2"/>
  <c r="K2856" i="2"/>
  <c r="K2855" i="2"/>
  <c r="K2854" i="2"/>
  <c r="K2853" i="2"/>
  <c r="K2852" i="2"/>
  <c r="K2851" i="2"/>
  <c r="K2850" i="2"/>
  <c r="K2849" i="2"/>
  <c r="K2848" i="2"/>
  <c r="K2847" i="2"/>
  <c r="K2846" i="2"/>
  <c r="K2845" i="2"/>
  <c r="K2844" i="2"/>
  <c r="K2843" i="2"/>
  <c r="K2842" i="2"/>
  <c r="K2841" i="2"/>
  <c r="K2840" i="2"/>
  <c r="K2839" i="2"/>
  <c r="K2838" i="2"/>
  <c r="K2837" i="2"/>
  <c r="K2836" i="2"/>
  <c r="K2835" i="2"/>
  <c r="K2834" i="2"/>
  <c r="K2833" i="2"/>
  <c r="K2832" i="2"/>
  <c r="K2831" i="2"/>
  <c r="K2830" i="2"/>
  <c r="K2829" i="2"/>
  <c r="K2828" i="2"/>
  <c r="K2827" i="2"/>
  <c r="K2826" i="2"/>
  <c r="K2825" i="2"/>
  <c r="K2824" i="2"/>
  <c r="K2823" i="2"/>
  <c r="K2822" i="2"/>
  <c r="K2821" i="2"/>
  <c r="K2820" i="2"/>
  <c r="K2819" i="2"/>
  <c r="K2818" i="2"/>
  <c r="K2817" i="2"/>
  <c r="K2816" i="2"/>
  <c r="K2815" i="2"/>
  <c r="K2814" i="2"/>
  <c r="K2813" i="2"/>
  <c r="K2812" i="2"/>
  <c r="K2811" i="2"/>
  <c r="K2810" i="2"/>
  <c r="K2809" i="2"/>
  <c r="K2808" i="2"/>
  <c r="K2807" i="2"/>
  <c r="K2806" i="2"/>
  <c r="K2805" i="2"/>
  <c r="K2804" i="2"/>
  <c r="K2803" i="2"/>
  <c r="K2802" i="2"/>
  <c r="K2801" i="2"/>
  <c r="K2800" i="2"/>
  <c r="K2799" i="2"/>
  <c r="K2798" i="2"/>
  <c r="K2797" i="2"/>
  <c r="K2796" i="2"/>
  <c r="K2795" i="2"/>
  <c r="K2794" i="2"/>
  <c r="K2793" i="2"/>
  <c r="K2792" i="2"/>
  <c r="K2791" i="2"/>
  <c r="K2790" i="2"/>
  <c r="K2789" i="2"/>
  <c r="K2788" i="2"/>
  <c r="K2787" i="2"/>
  <c r="K2786" i="2"/>
  <c r="K2785" i="2"/>
  <c r="K2784" i="2"/>
  <c r="K2783" i="2"/>
  <c r="K2782" i="2"/>
  <c r="K2781" i="2"/>
  <c r="K2780" i="2"/>
  <c r="K2779" i="2"/>
  <c r="K2778" i="2"/>
  <c r="K2777" i="2"/>
  <c r="K2776" i="2"/>
  <c r="K2775" i="2"/>
  <c r="K2774" i="2"/>
  <c r="K2773" i="2"/>
  <c r="K2772" i="2"/>
  <c r="K2771" i="2"/>
  <c r="K2770" i="2"/>
  <c r="K2769" i="2"/>
  <c r="K2768" i="2"/>
  <c r="K2767" i="2"/>
  <c r="K2766" i="2"/>
  <c r="K2765" i="2"/>
  <c r="K2764" i="2"/>
  <c r="K2763" i="2"/>
  <c r="K2762" i="2"/>
  <c r="K2761" i="2"/>
  <c r="K2760" i="2"/>
  <c r="K2759" i="2"/>
  <c r="K2758" i="2"/>
  <c r="K2757" i="2"/>
  <c r="K2756" i="2"/>
  <c r="K2755" i="2"/>
  <c r="K2754" i="2"/>
  <c r="K2753" i="2"/>
  <c r="K2752" i="2"/>
  <c r="K2751" i="2"/>
  <c r="K2750" i="2"/>
  <c r="K2749" i="2"/>
  <c r="K2748" i="2"/>
  <c r="K2747" i="2"/>
  <c r="K2746" i="2"/>
  <c r="K2745" i="2"/>
  <c r="K2744" i="2"/>
  <c r="K2743" i="2"/>
  <c r="K2742" i="2"/>
  <c r="K2741" i="2"/>
  <c r="K2740" i="2"/>
  <c r="K2739" i="2"/>
  <c r="K2738" i="2"/>
  <c r="K2737" i="2"/>
  <c r="K2736" i="2"/>
  <c r="K2735" i="2"/>
  <c r="K2734" i="2"/>
  <c r="K2733" i="2"/>
  <c r="K2732" i="2"/>
  <c r="K2731" i="2"/>
  <c r="K2730" i="2"/>
  <c r="K2729" i="2"/>
  <c r="K2728" i="2"/>
  <c r="K2727" i="2"/>
  <c r="K2726" i="2"/>
  <c r="K2725" i="2"/>
  <c r="K2724" i="2"/>
  <c r="K2723" i="2"/>
  <c r="K2722" i="2"/>
  <c r="K2721" i="2"/>
  <c r="K2720" i="2"/>
  <c r="K2719" i="2"/>
  <c r="K2718" i="2"/>
  <c r="K2717" i="2"/>
  <c r="K2716" i="2"/>
  <c r="K2715" i="2"/>
  <c r="K2714" i="2"/>
  <c r="K2713" i="2"/>
  <c r="K2712" i="2"/>
  <c r="K2711" i="2"/>
  <c r="K2710" i="2"/>
  <c r="K2709" i="2"/>
  <c r="K2708" i="2"/>
  <c r="K2707" i="2"/>
  <c r="K2706" i="2"/>
  <c r="K2705" i="2"/>
  <c r="K2704" i="2"/>
  <c r="K2703" i="2"/>
  <c r="K2702" i="2"/>
  <c r="K2701" i="2"/>
  <c r="K2700" i="2"/>
  <c r="K2699" i="2"/>
  <c r="K2698" i="2"/>
  <c r="K2697" i="2"/>
  <c r="K2696" i="2"/>
  <c r="K2695" i="2"/>
  <c r="K2694" i="2"/>
  <c r="K2693" i="2"/>
  <c r="K2692" i="2"/>
  <c r="K2691" i="2"/>
  <c r="K2690" i="2"/>
  <c r="K2689" i="2"/>
  <c r="K2688" i="2"/>
  <c r="K2687" i="2"/>
  <c r="K2686" i="2"/>
  <c r="K2685" i="2"/>
  <c r="K2684" i="2"/>
  <c r="K2683" i="2"/>
  <c r="K2682" i="2"/>
  <c r="K2681" i="2"/>
  <c r="K2680" i="2"/>
  <c r="K2679" i="2"/>
  <c r="K2678" i="2"/>
  <c r="K2677" i="2"/>
  <c r="K2676" i="2"/>
  <c r="K2675" i="2"/>
  <c r="K2674" i="2"/>
  <c r="K2673" i="2"/>
  <c r="K2672" i="2"/>
  <c r="K2671" i="2"/>
  <c r="K2670" i="2"/>
  <c r="K2669" i="2"/>
  <c r="K2668" i="2"/>
  <c r="K2667" i="2"/>
  <c r="K2666" i="2"/>
  <c r="K2665" i="2"/>
  <c r="K2664" i="2"/>
  <c r="K2663" i="2"/>
  <c r="K2662" i="2"/>
  <c r="K2661" i="2"/>
  <c r="K2660" i="2"/>
  <c r="K2659" i="2"/>
  <c r="K2658" i="2"/>
  <c r="K2657" i="2"/>
  <c r="K2656" i="2"/>
  <c r="K2655" i="2"/>
  <c r="K2654" i="2"/>
  <c r="K2653" i="2"/>
  <c r="K2652" i="2"/>
  <c r="K2651" i="2"/>
  <c r="K2650" i="2"/>
  <c r="K2649" i="2"/>
  <c r="K2648" i="2"/>
  <c r="K2647" i="2"/>
  <c r="K2646" i="2"/>
  <c r="K2645" i="2"/>
  <c r="K2644" i="2"/>
  <c r="K2643" i="2"/>
  <c r="K2642" i="2"/>
  <c r="K2641" i="2"/>
  <c r="K2640" i="2"/>
  <c r="K2639" i="2"/>
  <c r="K2638" i="2"/>
  <c r="K2637" i="2"/>
  <c r="K2636" i="2"/>
  <c r="K2635" i="2"/>
  <c r="K2634" i="2"/>
  <c r="K2633" i="2"/>
  <c r="K2632" i="2"/>
  <c r="K2631" i="2"/>
  <c r="K2630" i="2"/>
  <c r="K2629" i="2"/>
  <c r="K2628" i="2"/>
  <c r="K2627" i="2"/>
  <c r="K2626" i="2"/>
  <c r="K2625" i="2"/>
  <c r="K2624" i="2"/>
  <c r="K2623" i="2"/>
  <c r="K2622" i="2"/>
  <c r="K2621" i="2"/>
  <c r="K2620" i="2"/>
  <c r="K2619" i="2"/>
  <c r="K2618" i="2"/>
  <c r="K2617" i="2"/>
  <c r="K2616" i="2"/>
  <c r="K2615" i="2"/>
  <c r="K2614" i="2"/>
  <c r="K2613" i="2"/>
  <c r="K2612" i="2"/>
  <c r="K2611" i="2"/>
  <c r="K2610" i="2"/>
  <c r="K2609" i="2"/>
  <c r="K2608" i="2"/>
  <c r="K2607" i="2"/>
  <c r="K2606" i="2"/>
  <c r="K2605" i="2"/>
  <c r="K2604" i="2"/>
  <c r="K2603" i="2"/>
  <c r="K2602" i="2"/>
  <c r="K2601" i="2"/>
  <c r="K2600" i="2"/>
  <c r="K2599" i="2"/>
  <c r="K2598" i="2"/>
  <c r="K2597" i="2"/>
  <c r="K2596" i="2"/>
  <c r="K2595" i="2"/>
  <c r="K2594" i="2"/>
  <c r="K2593" i="2"/>
  <c r="K2592" i="2"/>
  <c r="K2591" i="2"/>
  <c r="K2590" i="2"/>
  <c r="K2589" i="2"/>
  <c r="K2588" i="2"/>
  <c r="K2587" i="2"/>
  <c r="K2586" i="2"/>
  <c r="K2585" i="2"/>
  <c r="K2584" i="2"/>
  <c r="K2583" i="2"/>
  <c r="K2582" i="2"/>
  <c r="K2581" i="2"/>
  <c r="K2580" i="2"/>
  <c r="K2579" i="2"/>
  <c r="K2578" i="2"/>
  <c r="K2577" i="2"/>
  <c r="K2576" i="2"/>
  <c r="K2575" i="2"/>
  <c r="K2574" i="2"/>
  <c r="K2573" i="2"/>
  <c r="K2572" i="2"/>
  <c r="K2571" i="2"/>
  <c r="K2570" i="2"/>
  <c r="K2569" i="2"/>
  <c r="K2568" i="2"/>
  <c r="K2567" i="2"/>
  <c r="K2566" i="2"/>
  <c r="K2565" i="2"/>
  <c r="K2564" i="2"/>
  <c r="K2563" i="2"/>
  <c r="K2562" i="2"/>
  <c r="K2561" i="2"/>
  <c r="K2560" i="2"/>
  <c r="K2559" i="2"/>
  <c r="K2558" i="2"/>
  <c r="K2557" i="2"/>
  <c r="K2556" i="2"/>
  <c r="K2555" i="2"/>
  <c r="K2554" i="2"/>
  <c r="K2553" i="2"/>
  <c r="K2552" i="2"/>
  <c r="K2551" i="2"/>
  <c r="K2550" i="2"/>
  <c r="K2549" i="2"/>
  <c r="K2548" i="2"/>
  <c r="K2547" i="2"/>
  <c r="K2546" i="2"/>
  <c r="K2545" i="2"/>
  <c r="K2544" i="2"/>
  <c r="K2543" i="2"/>
  <c r="K2542" i="2"/>
  <c r="K2541" i="2"/>
  <c r="K2540" i="2"/>
  <c r="K2539" i="2"/>
  <c r="K2538" i="2"/>
  <c r="K2537" i="2"/>
  <c r="K2536" i="2"/>
  <c r="K2535" i="2"/>
  <c r="K2534" i="2"/>
  <c r="K2533" i="2"/>
  <c r="K2532" i="2"/>
  <c r="K2531" i="2"/>
  <c r="K2530" i="2"/>
  <c r="K2529" i="2"/>
  <c r="K2528" i="2"/>
  <c r="K2527" i="2"/>
  <c r="K2526" i="2"/>
  <c r="K2525" i="2"/>
  <c r="K2524" i="2"/>
  <c r="K2523" i="2"/>
  <c r="K2522" i="2"/>
  <c r="K2521" i="2"/>
  <c r="K2520" i="2"/>
  <c r="K2519" i="2"/>
  <c r="K2518" i="2"/>
  <c r="K2517" i="2"/>
  <c r="K2516" i="2"/>
  <c r="K2515" i="2"/>
  <c r="K2514" i="2"/>
  <c r="K2513" i="2"/>
  <c r="K2512" i="2"/>
  <c r="K2511" i="2"/>
  <c r="K2510" i="2"/>
  <c r="K2509" i="2"/>
  <c r="K2508" i="2"/>
  <c r="K2507" i="2"/>
  <c r="K2506" i="2"/>
  <c r="K2505" i="2"/>
  <c r="K2504" i="2"/>
  <c r="K2503" i="2"/>
  <c r="K2502" i="2"/>
  <c r="K2501" i="2"/>
  <c r="K2500" i="2"/>
  <c r="K2499" i="2"/>
  <c r="K2498" i="2"/>
  <c r="K2497" i="2"/>
  <c r="K2496" i="2"/>
  <c r="K2495" i="2"/>
  <c r="K2494" i="2"/>
  <c r="K2493" i="2"/>
  <c r="K2492" i="2"/>
  <c r="K2491" i="2"/>
  <c r="K2490" i="2"/>
  <c r="K2489" i="2"/>
  <c r="K2488" i="2"/>
  <c r="K2487" i="2"/>
  <c r="K2486" i="2"/>
  <c r="K2485" i="2"/>
  <c r="K2484" i="2"/>
  <c r="K2483" i="2"/>
  <c r="K2482" i="2"/>
  <c r="K2481" i="2"/>
  <c r="K2480" i="2"/>
  <c r="K2479" i="2"/>
  <c r="K2478" i="2"/>
  <c r="K2477" i="2"/>
  <c r="K2476" i="2"/>
  <c r="K2475" i="2"/>
  <c r="K2474" i="2"/>
  <c r="K2473" i="2"/>
  <c r="K2472" i="2"/>
  <c r="K2471" i="2"/>
  <c r="K2470" i="2"/>
  <c r="K2469" i="2"/>
  <c r="K2468" i="2"/>
  <c r="K2467" i="2"/>
  <c r="K2466" i="2"/>
  <c r="K2465" i="2"/>
  <c r="K2464" i="2"/>
  <c r="K2463" i="2"/>
  <c r="K2462" i="2"/>
  <c r="K2461" i="2"/>
  <c r="K2460" i="2"/>
  <c r="K2459" i="2"/>
  <c r="K2458" i="2"/>
  <c r="K2457" i="2"/>
  <c r="K2456" i="2"/>
  <c r="K2455" i="2"/>
  <c r="K2454" i="2"/>
  <c r="K2453" i="2"/>
  <c r="K2452" i="2"/>
  <c r="K2451" i="2"/>
  <c r="K2450" i="2"/>
  <c r="K2449" i="2"/>
  <c r="K2448" i="2"/>
  <c r="K2447" i="2"/>
  <c r="K2446" i="2"/>
  <c r="K2445" i="2"/>
  <c r="K2444" i="2"/>
  <c r="K2443" i="2"/>
  <c r="K2442" i="2"/>
  <c r="K2441" i="2"/>
  <c r="K2440" i="2"/>
  <c r="K2439" i="2"/>
  <c r="K2438" i="2"/>
  <c r="K2437" i="2"/>
  <c r="K2436" i="2"/>
  <c r="K2435" i="2"/>
  <c r="K2434" i="2"/>
  <c r="K2433" i="2"/>
  <c r="K2432" i="2"/>
  <c r="K2431" i="2"/>
  <c r="K2430" i="2"/>
  <c r="K2429" i="2"/>
  <c r="K2428" i="2"/>
  <c r="K2427" i="2"/>
  <c r="K2426" i="2"/>
  <c r="K2425" i="2"/>
  <c r="K2424" i="2"/>
  <c r="K2423" i="2"/>
  <c r="K2422" i="2"/>
  <c r="K2421" i="2"/>
  <c r="K2420" i="2"/>
  <c r="K2419" i="2"/>
  <c r="K2418" i="2"/>
  <c r="K2417" i="2"/>
  <c r="K2416" i="2"/>
  <c r="K2415" i="2"/>
  <c r="K2414" i="2"/>
  <c r="K2413" i="2"/>
  <c r="K2412" i="2"/>
  <c r="K2411" i="2"/>
  <c r="K2410" i="2"/>
  <c r="K2409" i="2"/>
  <c r="K2408" i="2"/>
  <c r="K2407" i="2"/>
  <c r="K2406" i="2"/>
  <c r="K2405" i="2"/>
  <c r="K2404" i="2"/>
  <c r="K2403" i="2"/>
  <c r="K2402" i="2"/>
  <c r="K2401" i="2"/>
  <c r="K2400" i="2"/>
  <c r="K2399" i="2"/>
  <c r="K2398" i="2"/>
  <c r="K2397" i="2"/>
  <c r="K2396" i="2"/>
  <c r="K2395" i="2"/>
  <c r="K2394" i="2"/>
  <c r="K2393" i="2"/>
  <c r="K2392" i="2"/>
  <c r="K2391" i="2"/>
  <c r="K2390" i="2"/>
  <c r="K2389" i="2"/>
  <c r="K2388" i="2"/>
  <c r="K2387" i="2"/>
  <c r="K2386" i="2"/>
  <c r="K2385" i="2"/>
  <c r="K2384" i="2"/>
  <c r="K2383" i="2"/>
  <c r="K2382" i="2"/>
  <c r="K2381" i="2"/>
  <c r="K2380" i="2"/>
  <c r="K2379" i="2"/>
  <c r="K2378" i="2"/>
  <c r="K2377" i="2"/>
  <c r="K2376" i="2"/>
  <c r="K2375" i="2"/>
  <c r="K2374" i="2"/>
  <c r="K2373" i="2"/>
  <c r="K2372" i="2"/>
  <c r="K2371" i="2"/>
  <c r="K2370" i="2"/>
  <c r="K2369" i="2"/>
  <c r="K2368" i="2"/>
  <c r="K2367" i="2"/>
  <c r="K2366" i="2"/>
  <c r="K2365" i="2"/>
  <c r="K2364" i="2"/>
  <c r="K2363" i="2"/>
  <c r="K2362" i="2"/>
  <c r="K2361" i="2"/>
  <c r="K2360" i="2"/>
  <c r="K2359" i="2"/>
  <c r="K2358" i="2"/>
  <c r="K2357" i="2"/>
  <c r="K2356" i="2"/>
  <c r="K2355" i="2"/>
  <c r="K2354" i="2"/>
  <c r="K2353" i="2"/>
  <c r="K2352" i="2"/>
  <c r="K2351" i="2"/>
  <c r="K2350" i="2"/>
  <c r="K2349" i="2"/>
  <c r="K2348" i="2"/>
  <c r="K2347" i="2"/>
  <c r="K2346" i="2"/>
  <c r="K2345" i="2"/>
  <c r="K2344" i="2"/>
  <c r="K2343" i="2"/>
  <c r="K2342" i="2"/>
  <c r="K2341" i="2"/>
  <c r="K2340" i="2"/>
  <c r="K2339" i="2"/>
  <c r="K2338" i="2"/>
  <c r="K2337" i="2"/>
  <c r="K2336" i="2"/>
  <c r="K2335" i="2"/>
  <c r="K2334" i="2"/>
  <c r="K2333" i="2"/>
  <c r="K2332" i="2"/>
  <c r="K2331" i="2"/>
  <c r="K2330" i="2"/>
  <c r="K2329" i="2"/>
  <c r="K2328" i="2"/>
  <c r="K2327" i="2"/>
  <c r="K2326" i="2"/>
  <c r="K2325" i="2"/>
  <c r="K2324" i="2"/>
  <c r="K2323" i="2"/>
  <c r="K2322" i="2"/>
  <c r="K2321" i="2"/>
  <c r="K2320" i="2"/>
  <c r="K2319" i="2"/>
  <c r="K2318" i="2"/>
  <c r="K2317" i="2"/>
  <c r="K2316" i="2"/>
  <c r="K2315" i="2"/>
  <c r="K2314" i="2"/>
  <c r="K2313" i="2"/>
  <c r="K2312" i="2"/>
  <c r="K2311" i="2"/>
  <c r="K2310" i="2"/>
  <c r="K2309" i="2"/>
  <c r="K2308" i="2"/>
  <c r="K2307" i="2"/>
  <c r="K2306" i="2"/>
  <c r="K2305" i="2"/>
  <c r="K2304" i="2"/>
  <c r="K2303" i="2"/>
  <c r="K2302" i="2"/>
  <c r="K2301" i="2"/>
  <c r="K2300" i="2"/>
  <c r="K2299" i="2"/>
  <c r="K2298" i="2"/>
  <c r="K2297" i="2"/>
  <c r="K2296" i="2"/>
  <c r="K2295" i="2"/>
  <c r="K2294" i="2"/>
  <c r="K2293" i="2"/>
  <c r="K2292" i="2"/>
  <c r="K2291" i="2"/>
  <c r="K2290" i="2"/>
  <c r="K2289" i="2"/>
  <c r="K2288" i="2"/>
  <c r="K2287" i="2"/>
  <c r="K2286" i="2"/>
  <c r="K2285" i="2"/>
  <c r="K2284" i="2"/>
  <c r="K2283" i="2"/>
  <c r="K2282" i="2"/>
  <c r="K2281" i="2"/>
  <c r="K2280" i="2"/>
  <c r="K2279" i="2"/>
  <c r="K2278" i="2"/>
  <c r="K2277" i="2"/>
  <c r="K2276" i="2"/>
  <c r="K2275" i="2"/>
  <c r="K2274" i="2"/>
  <c r="K2273" i="2"/>
  <c r="K2272" i="2"/>
  <c r="K2271" i="2"/>
  <c r="K2270" i="2"/>
  <c r="K2269" i="2"/>
  <c r="K2268" i="2"/>
  <c r="K2267" i="2"/>
  <c r="K2266" i="2"/>
  <c r="K2265" i="2"/>
  <c r="K2264" i="2"/>
  <c r="K2263" i="2"/>
  <c r="K2262" i="2"/>
  <c r="K2261" i="2"/>
  <c r="K2260" i="2"/>
  <c r="K2259" i="2"/>
  <c r="K2258" i="2"/>
  <c r="K2257" i="2"/>
  <c r="K2256" i="2"/>
  <c r="K2255" i="2"/>
  <c r="K2254" i="2"/>
  <c r="K2253" i="2"/>
  <c r="K2252" i="2"/>
  <c r="K2251" i="2"/>
  <c r="K2250" i="2"/>
  <c r="K2249" i="2"/>
  <c r="K2248" i="2"/>
  <c r="K2247" i="2"/>
  <c r="K2246" i="2"/>
  <c r="K2245" i="2"/>
  <c r="K2244" i="2"/>
  <c r="K2243" i="2"/>
  <c r="K2242" i="2"/>
  <c r="K2241" i="2"/>
  <c r="K2240" i="2"/>
  <c r="K2239" i="2"/>
  <c r="K2238" i="2"/>
  <c r="K2237" i="2"/>
  <c r="K2236" i="2"/>
  <c r="K2235" i="2"/>
  <c r="K2234" i="2"/>
  <c r="K2233" i="2"/>
  <c r="K2232" i="2"/>
  <c r="K2231" i="2"/>
  <c r="K2230" i="2"/>
  <c r="K2229" i="2"/>
  <c r="K2228" i="2"/>
  <c r="K2227" i="2"/>
  <c r="K2226" i="2"/>
  <c r="K2225" i="2"/>
  <c r="K2224" i="2"/>
  <c r="K2223" i="2"/>
  <c r="K2222" i="2"/>
  <c r="K2221" i="2"/>
  <c r="K2220" i="2"/>
  <c r="K2219" i="2"/>
  <c r="K2218" i="2"/>
  <c r="K2217" i="2"/>
  <c r="K2216" i="2"/>
  <c r="K2215" i="2"/>
  <c r="K2214" i="2"/>
  <c r="K2213" i="2"/>
  <c r="K2212" i="2"/>
  <c r="K2211" i="2"/>
  <c r="K2210" i="2"/>
  <c r="K2209" i="2"/>
  <c r="K2208" i="2"/>
  <c r="K2207" i="2"/>
  <c r="K2206" i="2"/>
  <c r="K2205" i="2"/>
  <c r="K2204" i="2"/>
  <c r="K2203" i="2"/>
  <c r="K2202" i="2"/>
  <c r="K2201" i="2"/>
  <c r="K2200" i="2"/>
  <c r="K2199" i="2"/>
  <c r="K2198" i="2"/>
  <c r="K2197" i="2"/>
  <c r="K2196" i="2"/>
  <c r="K2195" i="2"/>
  <c r="K2194" i="2"/>
  <c r="K2193" i="2"/>
  <c r="K2192" i="2"/>
  <c r="K2191" i="2"/>
  <c r="K2190" i="2"/>
  <c r="K2189" i="2"/>
  <c r="K2188" i="2"/>
  <c r="K2187" i="2"/>
  <c r="K2186" i="2"/>
  <c r="K2185" i="2"/>
  <c r="K2184" i="2"/>
  <c r="K2183" i="2"/>
  <c r="K2182" i="2"/>
  <c r="K2181" i="2"/>
  <c r="K2180" i="2"/>
  <c r="K2179" i="2"/>
  <c r="K2178" i="2"/>
  <c r="K2177" i="2"/>
  <c r="K2176" i="2"/>
  <c r="K2175" i="2"/>
  <c r="K2174" i="2"/>
  <c r="K2173" i="2"/>
  <c r="K2172" i="2"/>
  <c r="K2171" i="2"/>
  <c r="K2170" i="2"/>
  <c r="K2169" i="2"/>
  <c r="K2168" i="2"/>
  <c r="K2167" i="2"/>
  <c r="K2166" i="2"/>
  <c r="K2165" i="2"/>
  <c r="K2164" i="2"/>
  <c r="K2163" i="2"/>
  <c r="K2162" i="2"/>
  <c r="K2161" i="2"/>
  <c r="K2160" i="2"/>
  <c r="K2159" i="2"/>
  <c r="K2158" i="2"/>
  <c r="K2157" i="2"/>
  <c r="K2156" i="2"/>
  <c r="K2155" i="2"/>
  <c r="K2154" i="2"/>
  <c r="K2153" i="2"/>
  <c r="K2152" i="2"/>
  <c r="K2151" i="2"/>
  <c r="K2150" i="2"/>
  <c r="K2149" i="2"/>
  <c r="K2148" i="2"/>
  <c r="K2147" i="2"/>
  <c r="K2146" i="2"/>
  <c r="K2145" i="2"/>
  <c r="K2144" i="2"/>
  <c r="K2143" i="2"/>
  <c r="K2142" i="2"/>
  <c r="K2141" i="2"/>
  <c r="K2140" i="2"/>
  <c r="K2139" i="2"/>
  <c r="K2138" i="2"/>
  <c r="K2137" i="2"/>
  <c r="K2136" i="2"/>
  <c r="K2135" i="2"/>
  <c r="K2134" i="2"/>
  <c r="K2133" i="2"/>
  <c r="K2132" i="2"/>
  <c r="K2131" i="2"/>
  <c r="K2130" i="2"/>
  <c r="K2129" i="2"/>
  <c r="K2128" i="2"/>
  <c r="K2127" i="2"/>
  <c r="K2126" i="2"/>
  <c r="K2125" i="2"/>
  <c r="K2124" i="2"/>
  <c r="K2123" i="2"/>
  <c r="K2122" i="2"/>
  <c r="K2121" i="2"/>
  <c r="K2120" i="2"/>
  <c r="K2119" i="2"/>
  <c r="K2118" i="2"/>
  <c r="K2117" i="2"/>
  <c r="K2116" i="2"/>
  <c r="K2115" i="2"/>
  <c r="K2114" i="2"/>
  <c r="K2113" i="2"/>
  <c r="K2112" i="2"/>
  <c r="K2111" i="2"/>
  <c r="K2110" i="2"/>
  <c r="K2109" i="2"/>
  <c r="K2108" i="2"/>
  <c r="K2107" i="2"/>
  <c r="K2106" i="2"/>
  <c r="K2105" i="2"/>
  <c r="K2104" i="2"/>
  <c r="K2103" i="2"/>
  <c r="K2102" i="2"/>
  <c r="K2101" i="2"/>
  <c r="K2100" i="2"/>
  <c r="K2099" i="2"/>
  <c r="K2098" i="2"/>
  <c r="K2097" i="2"/>
  <c r="K2096" i="2"/>
  <c r="K2095" i="2"/>
  <c r="K2094" i="2"/>
  <c r="K2093" i="2"/>
  <c r="K2092" i="2"/>
  <c r="K2091" i="2"/>
  <c r="K2090" i="2"/>
  <c r="K2089" i="2"/>
  <c r="K2088" i="2"/>
  <c r="K2087" i="2"/>
  <c r="K2086" i="2"/>
  <c r="K2085" i="2"/>
  <c r="K2084" i="2"/>
  <c r="K2083" i="2"/>
  <c r="K2082" i="2"/>
  <c r="K2081" i="2"/>
  <c r="K2080" i="2"/>
  <c r="K2079" i="2"/>
  <c r="K2078" i="2"/>
  <c r="K2077" i="2"/>
  <c r="K2076" i="2"/>
  <c r="K2075" i="2"/>
  <c r="K2074" i="2"/>
  <c r="K2073" i="2"/>
  <c r="K2072" i="2"/>
  <c r="K2071" i="2"/>
  <c r="K2070" i="2"/>
  <c r="K2069" i="2"/>
  <c r="K2068" i="2"/>
  <c r="K2067" i="2"/>
  <c r="K2066" i="2"/>
  <c r="K2065" i="2"/>
  <c r="K2064" i="2"/>
  <c r="K2063" i="2"/>
  <c r="K2062" i="2"/>
  <c r="K2061" i="2"/>
  <c r="K2060" i="2"/>
  <c r="K2059" i="2"/>
  <c r="K2058" i="2"/>
  <c r="K2057" i="2"/>
  <c r="K2056" i="2"/>
  <c r="K2055" i="2"/>
  <c r="K2054" i="2"/>
  <c r="K2053" i="2"/>
  <c r="K2052" i="2"/>
  <c r="K2051" i="2"/>
  <c r="K2050" i="2"/>
  <c r="K2049" i="2"/>
  <c r="K2048" i="2"/>
  <c r="K2047" i="2"/>
  <c r="K2046" i="2"/>
  <c r="K2045" i="2"/>
  <c r="K2044" i="2"/>
  <c r="K2043" i="2"/>
  <c r="K2042" i="2"/>
  <c r="K2041" i="2"/>
  <c r="K2040" i="2"/>
  <c r="K2039" i="2"/>
  <c r="K2038" i="2"/>
  <c r="K2037" i="2"/>
  <c r="K2036" i="2"/>
  <c r="K2035" i="2"/>
  <c r="K2034" i="2"/>
  <c r="K2033" i="2"/>
  <c r="K2032" i="2"/>
  <c r="K2031" i="2"/>
  <c r="K2030" i="2"/>
  <c r="K2029" i="2"/>
  <c r="K2028" i="2"/>
  <c r="K2027" i="2"/>
  <c r="K2026" i="2"/>
  <c r="K2025" i="2"/>
  <c r="K2024" i="2"/>
  <c r="K2023" i="2"/>
  <c r="K2022" i="2"/>
  <c r="K2021" i="2"/>
  <c r="K2020" i="2"/>
  <c r="K2019" i="2"/>
  <c r="K2018" i="2"/>
  <c r="K2017" i="2"/>
  <c r="K2016" i="2"/>
  <c r="K2015" i="2"/>
  <c r="K2014" i="2"/>
  <c r="K2013" i="2"/>
  <c r="K2012" i="2"/>
  <c r="K2011" i="2"/>
  <c r="K2010" i="2"/>
  <c r="K2009" i="2"/>
  <c r="K2008" i="2"/>
  <c r="K2007" i="2"/>
  <c r="K2006" i="2"/>
  <c r="K2005" i="2"/>
  <c r="K2004" i="2"/>
  <c r="K2003" i="2"/>
  <c r="K2002" i="2"/>
  <c r="K2001" i="2"/>
  <c r="K2000" i="2"/>
  <c r="K1999" i="2"/>
  <c r="K1998" i="2"/>
  <c r="K1997" i="2"/>
  <c r="K1996" i="2"/>
  <c r="K1995" i="2"/>
  <c r="K1994" i="2"/>
  <c r="K1993" i="2"/>
  <c r="K1992" i="2"/>
  <c r="K1991" i="2"/>
  <c r="K1990" i="2"/>
  <c r="K1989" i="2"/>
  <c r="K1988" i="2"/>
  <c r="K1987" i="2"/>
  <c r="K1986" i="2"/>
  <c r="K1985" i="2"/>
  <c r="K1984" i="2"/>
  <c r="K1983" i="2"/>
  <c r="K1982" i="2"/>
  <c r="K1981" i="2"/>
  <c r="K1980" i="2"/>
  <c r="K1979" i="2"/>
  <c r="K1978" i="2"/>
  <c r="K1977" i="2"/>
  <c r="K1976" i="2"/>
  <c r="K1975" i="2"/>
  <c r="K1974" i="2"/>
  <c r="K1973" i="2"/>
  <c r="K1972" i="2"/>
  <c r="K1971" i="2"/>
  <c r="K1970" i="2"/>
  <c r="K1969" i="2"/>
  <c r="K1968" i="2"/>
  <c r="K1967" i="2"/>
  <c r="K1966" i="2"/>
  <c r="K1965" i="2"/>
  <c r="K1964" i="2"/>
  <c r="K1963" i="2"/>
  <c r="K1962" i="2"/>
  <c r="K1961" i="2"/>
  <c r="K1960" i="2"/>
  <c r="K1959" i="2"/>
  <c r="K1958" i="2"/>
  <c r="K1957" i="2"/>
  <c r="K1956" i="2"/>
  <c r="K1955" i="2"/>
  <c r="K1954" i="2"/>
  <c r="K1953" i="2"/>
  <c r="K1952" i="2"/>
  <c r="K1951" i="2"/>
  <c r="K1950" i="2"/>
  <c r="K1949" i="2"/>
  <c r="K1948" i="2"/>
  <c r="K1947" i="2"/>
  <c r="K1946" i="2"/>
  <c r="K1945" i="2"/>
  <c r="K1944" i="2"/>
  <c r="K1943" i="2"/>
  <c r="K1942" i="2"/>
  <c r="K1941" i="2"/>
  <c r="K1940" i="2"/>
  <c r="K1939" i="2"/>
  <c r="K1938" i="2"/>
  <c r="K1937" i="2"/>
  <c r="K1936" i="2"/>
  <c r="K1935" i="2"/>
  <c r="K1934" i="2"/>
  <c r="K1933" i="2"/>
  <c r="K1932" i="2"/>
  <c r="K1931" i="2"/>
  <c r="K1930" i="2"/>
  <c r="K1929" i="2"/>
  <c r="K1928" i="2"/>
  <c r="K1927" i="2"/>
  <c r="K1926" i="2"/>
  <c r="K1925" i="2"/>
  <c r="K1924" i="2"/>
  <c r="K1923" i="2"/>
  <c r="K1922" i="2"/>
  <c r="K1921" i="2"/>
  <c r="K1920" i="2"/>
  <c r="K1919" i="2"/>
  <c r="K1918" i="2"/>
  <c r="K1917" i="2"/>
  <c r="K1916" i="2"/>
  <c r="K1915" i="2"/>
  <c r="K1914" i="2"/>
  <c r="K1913" i="2"/>
  <c r="K1912" i="2"/>
  <c r="K1911" i="2"/>
  <c r="K1910" i="2"/>
  <c r="K1909" i="2"/>
  <c r="K1908" i="2"/>
  <c r="K1907" i="2"/>
  <c r="K1906" i="2"/>
  <c r="K1905" i="2"/>
  <c r="K1904" i="2"/>
  <c r="K1903" i="2"/>
  <c r="K1902" i="2"/>
  <c r="K1901" i="2"/>
  <c r="K1900" i="2"/>
  <c r="K1899" i="2"/>
  <c r="K1898" i="2"/>
  <c r="K1897" i="2"/>
  <c r="K1896" i="2"/>
  <c r="K1895" i="2"/>
  <c r="K1894" i="2"/>
  <c r="K1893" i="2"/>
  <c r="K1892" i="2"/>
  <c r="K1891" i="2"/>
  <c r="K1890" i="2"/>
  <c r="K1889" i="2"/>
  <c r="K1888" i="2"/>
  <c r="K1887" i="2"/>
  <c r="K1886" i="2"/>
  <c r="K1885" i="2"/>
  <c r="K1884" i="2"/>
  <c r="K1883" i="2"/>
  <c r="K1882" i="2"/>
  <c r="K1881" i="2"/>
  <c r="K1880" i="2"/>
  <c r="K1879" i="2"/>
  <c r="K1878" i="2"/>
  <c r="K1877" i="2"/>
  <c r="K1876" i="2"/>
  <c r="K1875" i="2"/>
  <c r="K1874" i="2"/>
  <c r="K1873" i="2"/>
  <c r="K1872" i="2"/>
  <c r="K1871" i="2"/>
  <c r="K1870" i="2"/>
  <c r="K1869" i="2"/>
  <c r="K1868" i="2"/>
  <c r="K1867" i="2"/>
  <c r="K1866" i="2"/>
  <c r="K1865" i="2"/>
  <c r="K1864" i="2"/>
  <c r="K1863" i="2"/>
  <c r="K1862" i="2"/>
  <c r="K1861" i="2"/>
  <c r="K1860" i="2"/>
  <c r="K1859" i="2"/>
  <c r="K1858" i="2"/>
  <c r="K1857" i="2"/>
  <c r="K1856" i="2"/>
  <c r="K1855" i="2"/>
  <c r="K1854" i="2"/>
  <c r="K1853" i="2"/>
  <c r="K1852" i="2"/>
  <c r="K1851" i="2"/>
  <c r="K1850" i="2"/>
  <c r="K1849" i="2"/>
  <c r="K1848" i="2"/>
  <c r="K1847" i="2"/>
  <c r="K1846" i="2"/>
  <c r="K1845" i="2"/>
  <c r="K1844" i="2"/>
  <c r="K1843" i="2"/>
  <c r="K1842" i="2"/>
  <c r="K1841" i="2"/>
  <c r="K1840" i="2"/>
  <c r="K1839" i="2"/>
  <c r="K1838" i="2"/>
  <c r="K1837" i="2"/>
  <c r="K1836" i="2"/>
  <c r="K1835" i="2"/>
  <c r="K1834" i="2"/>
  <c r="K1833" i="2"/>
  <c r="K1832" i="2"/>
  <c r="K1831" i="2"/>
  <c r="K1830" i="2"/>
  <c r="K1829" i="2"/>
  <c r="K1828" i="2"/>
  <c r="K1827" i="2"/>
  <c r="K1826" i="2"/>
  <c r="K1825" i="2"/>
  <c r="K1824" i="2"/>
  <c r="K1823" i="2"/>
  <c r="K1822" i="2"/>
  <c r="K1821" i="2"/>
  <c r="K1820" i="2"/>
  <c r="K1819" i="2"/>
  <c r="K1818" i="2"/>
  <c r="K1817" i="2"/>
  <c r="K1816" i="2"/>
  <c r="K1815" i="2"/>
  <c r="K1814" i="2"/>
  <c r="K1813" i="2"/>
  <c r="K1812" i="2"/>
  <c r="K1811" i="2"/>
  <c r="K1810" i="2"/>
  <c r="K1809" i="2"/>
  <c r="K1808" i="2"/>
  <c r="K1807" i="2"/>
  <c r="K1806" i="2"/>
  <c r="K1805" i="2"/>
  <c r="K1804" i="2"/>
  <c r="K1803" i="2"/>
  <c r="K1802" i="2"/>
  <c r="K1801" i="2"/>
  <c r="K1800" i="2"/>
  <c r="K1799" i="2"/>
  <c r="K1798" i="2"/>
  <c r="K1797" i="2"/>
  <c r="K1796" i="2"/>
  <c r="K1795" i="2"/>
  <c r="K1794" i="2"/>
  <c r="K1793" i="2"/>
  <c r="K1792" i="2"/>
  <c r="K1791" i="2"/>
  <c r="K1790" i="2"/>
  <c r="K1789" i="2"/>
  <c r="K1788" i="2"/>
  <c r="K1787" i="2"/>
  <c r="K1786" i="2"/>
  <c r="K1785" i="2"/>
  <c r="K1784" i="2"/>
  <c r="K1783" i="2"/>
  <c r="K1782" i="2"/>
  <c r="K1781" i="2"/>
  <c r="K1780" i="2"/>
  <c r="K1779" i="2"/>
  <c r="K1778" i="2"/>
  <c r="K1777" i="2"/>
  <c r="K1776" i="2"/>
  <c r="K1775" i="2"/>
  <c r="K1774" i="2"/>
  <c r="K1773" i="2"/>
  <c r="K1772" i="2"/>
  <c r="K1771" i="2"/>
  <c r="K1770" i="2"/>
  <c r="K1769" i="2"/>
  <c r="K1768" i="2"/>
  <c r="K1767" i="2"/>
  <c r="K1766" i="2"/>
  <c r="K1765" i="2"/>
  <c r="K1764" i="2"/>
  <c r="K1763" i="2"/>
  <c r="K1762" i="2"/>
  <c r="K1761" i="2"/>
  <c r="K1760" i="2"/>
  <c r="K1759" i="2"/>
  <c r="K1758" i="2"/>
  <c r="K1757" i="2"/>
  <c r="K1756" i="2"/>
  <c r="K1755" i="2"/>
  <c r="K1754" i="2"/>
  <c r="K1753" i="2"/>
  <c r="K1752" i="2"/>
  <c r="K1751" i="2"/>
  <c r="K1750" i="2"/>
  <c r="K1749" i="2"/>
  <c r="K1748" i="2"/>
  <c r="K1747" i="2"/>
  <c r="K1746" i="2"/>
  <c r="K1745" i="2"/>
  <c r="K1744" i="2"/>
  <c r="K1743" i="2"/>
  <c r="K1742" i="2"/>
  <c r="K1741" i="2"/>
  <c r="K1740" i="2"/>
  <c r="K1739" i="2"/>
  <c r="K1738" i="2"/>
  <c r="K1737" i="2"/>
  <c r="K1736" i="2"/>
  <c r="K1735" i="2"/>
  <c r="K1734" i="2"/>
  <c r="K1733" i="2"/>
  <c r="K1732" i="2"/>
  <c r="K1731" i="2"/>
  <c r="K1730" i="2"/>
  <c r="K1729" i="2"/>
  <c r="K1728" i="2"/>
  <c r="K1727" i="2"/>
  <c r="K1726" i="2"/>
  <c r="K1725" i="2"/>
  <c r="K1724" i="2"/>
  <c r="K1723" i="2"/>
  <c r="K1722" i="2"/>
  <c r="K1721" i="2"/>
  <c r="K1720" i="2"/>
  <c r="K1719" i="2"/>
  <c r="K1718" i="2"/>
  <c r="K1717" i="2"/>
  <c r="K1716" i="2"/>
  <c r="K1715" i="2"/>
  <c r="K1714" i="2"/>
  <c r="K1713" i="2"/>
  <c r="K1712" i="2"/>
  <c r="K1711" i="2"/>
  <c r="K1710" i="2"/>
  <c r="K1709" i="2"/>
  <c r="K1708" i="2"/>
  <c r="K1707" i="2"/>
  <c r="K1706" i="2"/>
  <c r="K1705" i="2"/>
  <c r="K1704" i="2"/>
  <c r="K1703" i="2"/>
  <c r="K1702" i="2"/>
  <c r="K1701" i="2"/>
  <c r="K1700" i="2"/>
  <c r="K1699" i="2"/>
  <c r="K1698" i="2"/>
  <c r="K1697" i="2"/>
  <c r="K1696" i="2"/>
  <c r="K1695" i="2"/>
  <c r="K1694" i="2"/>
  <c r="K1693" i="2"/>
  <c r="K1692" i="2"/>
  <c r="K1691" i="2"/>
  <c r="K1690" i="2"/>
  <c r="K1689" i="2"/>
  <c r="K1688" i="2"/>
  <c r="K1687" i="2"/>
  <c r="K1686" i="2"/>
  <c r="K1685" i="2"/>
  <c r="K1684" i="2"/>
  <c r="K1683" i="2"/>
  <c r="K1682" i="2"/>
  <c r="K1681" i="2"/>
  <c r="K1680" i="2"/>
  <c r="K1679" i="2"/>
  <c r="K1678" i="2"/>
  <c r="K1677" i="2"/>
  <c r="K1676" i="2"/>
  <c r="K1675" i="2"/>
  <c r="K1674" i="2"/>
  <c r="K1673" i="2"/>
  <c r="K1672" i="2"/>
  <c r="K1671" i="2"/>
  <c r="K1670" i="2"/>
  <c r="K1669" i="2"/>
  <c r="K1668" i="2"/>
  <c r="K1667" i="2"/>
  <c r="K1666" i="2"/>
  <c r="K1665" i="2"/>
  <c r="K1664" i="2"/>
  <c r="K1663" i="2"/>
  <c r="K1662" i="2"/>
  <c r="K1661" i="2"/>
  <c r="K1660" i="2"/>
  <c r="K1659" i="2"/>
  <c r="K1658" i="2"/>
  <c r="K1657" i="2"/>
  <c r="K1656" i="2"/>
  <c r="K1655" i="2"/>
  <c r="K1654" i="2"/>
  <c r="K1653" i="2"/>
  <c r="K1652" i="2"/>
  <c r="K1651" i="2"/>
  <c r="K1650" i="2"/>
  <c r="K1649" i="2"/>
  <c r="K1648" i="2"/>
  <c r="K1647" i="2"/>
  <c r="K1646" i="2"/>
  <c r="K1645" i="2"/>
  <c r="K1644" i="2"/>
  <c r="K1643" i="2"/>
  <c r="K1642" i="2"/>
  <c r="K1641" i="2"/>
  <c r="K1640" i="2"/>
  <c r="K1639" i="2"/>
  <c r="K1638" i="2"/>
  <c r="K1637" i="2"/>
  <c r="K1636" i="2"/>
  <c r="K1635" i="2"/>
  <c r="K1634" i="2"/>
  <c r="K1633" i="2"/>
  <c r="K1632" i="2"/>
  <c r="K1631" i="2"/>
  <c r="K1630" i="2"/>
  <c r="K1629" i="2"/>
  <c r="K1628" i="2"/>
  <c r="K1627" i="2"/>
  <c r="K1626" i="2"/>
  <c r="K1625" i="2"/>
  <c r="K1624" i="2"/>
  <c r="K1623" i="2"/>
  <c r="K1622" i="2"/>
  <c r="K1621" i="2"/>
  <c r="K1620" i="2"/>
  <c r="K1619" i="2"/>
  <c r="K1618" i="2"/>
  <c r="K1617" i="2"/>
  <c r="K1616" i="2"/>
  <c r="K1615" i="2"/>
  <c r="K1614" i="2"/>
  <c r="K1613" i="2"/>
  <c r="K1612" i="2"/>
  <c r="K1611" i="2"/>
  <c r="K1610" i="2"/>
  <c r="K1609" i="2"/>
  <c r="K1608" i="2"/>
  <c r="K1607" i="2"/>
  <c r="K1606" i="2"/>
  <c r="K1605" i="2"/>
  <c r="K1604" i="2"/>
  <c r="K1603" i="2"/>
  <c r="K1602" i="2"/>
  <c r="K1601" i="2"/>
  <c r="K1600" i="2"/>
  <c r="K1599" i="2"/>
  <c r="K1598" i="2"/>
  <c r="K1597" i="2"/>
  <c r="K1596" i="2"/>
  <c r="K1595" i="2"/>
  <c r="K1594" i="2"/>
  <c r="K1593" i="2"/>
  <c r="K1592" i="2"/>
  <c r="K1591" i="2"/>
  <c r="K1590" i="2"/>
  <c r="K1589" i="2"/>
  <c r="K1588" i="2"/>
  <c r="K1587" i="2"/>
  <c r="K1586" i="2"/>
  <c r="K1585" i="2"/>
  <c r="K1584" i="2"/>
  <c r="K1583" i="2"/>
  <c r="K1582" i="2"/>
  <c r="K1581" i="2"/>
  <c r="K1580" i="2"/>
  <c r="K1579" i="2"/>
  <c r="K1578" i="2"/>
  <c r="K1577" i="2"/>
  <c r="K1576" i="2"/>
  <c r="K1575" i="2"/>
  <c r="K1574" i="2"/>
  <c r="K1573" i="2"/>
  <c r="K1572" i="2"/>
  <c r="K1571" i="2"/>
  <c r="K1570" i="2"/>
  <c r="K1569" i="2"/>
  <c r="K1568" i="2"/>
  <c r="K1567" i="2"/>
  <c r="K1566" i="2"/>
  <c r="K1565" i="2"/>
  <c r="K1564" i="2"/>
  <c r="K1563" i="2"/>
  <c r="K1562" i="2"/>
  <c r="K1561" i="2"/>
  <c r="K1560" i="2"/>
  <c r="K1559" i="2"/>
  <c r="K1558" i="2"/>
  <c r="K1557" i="2"/>
  <c r="K1556" i="2"/>
  <c r="K1555" i="2"/>
  <c r="K1554" i="2"/>
  <c r="K1553" i="2"/>
  <c r="K1552" i="2"/>
  <c r="K1551" i="2"/>
  <c r="K1550" i="2"/>
  <c r="K1549" i="2"/>
  <c r="K1548" i="2"/>
  <c r="K1547" i="2"/>
  <c r="K1546" i="2"/>
  <c r="K1545" i="2"/>
  <c r="K1544" i="2"/>
  <c r="K1543" i="2"/>
  <c r="K1542" i="2"/>
  <c r="K1541" i="2"/>
  <c r="K1540" i="2"/>
  <c r="K1539" i="2"/>
  <c r="K1538" i="2"/>
  <c r="K1537" i="2"/>
  <c r="K1536" i="2"/>
  <c r="K1535" i="2"/>
  <c r="K1534" i="2"/>
  <c r="K1533" i="2"/>
  <c r="K1532" i="2"/>
  <c r="K1531" i="2"/>
  <c r="K1530" i="2"/>
  <c r="K1529" i="2"/>
  <c r="K1528" i="2"/>
  <c r="K1527" i="2"/>
  <c r="K1526" i="2"/>
  <c r="K1525" i="2"/>
  <c r="K1524" i="2"/>
  <c r="K1523" i="2"/>
  <c r="K1522" i="2"/>
  <c r="K1521" i="2"/>
  <c r="K1520" i="2"/>
  <c r="K1519" i="2"/>
  <c r="K1518" i="2"/>
  <c r="K1517" i="2"/>
  <c r="K1516" i="2"/>
  <c r="K1515" i="2"/>
  <c r="K1514" i="2"/>
  <c r="K1513" i="2"/>
  <c r="K1512" i="2"/>
  <c r="K1511" i="2"/>
  <c r="K1510" i="2"/>
  <c r="K1509" i="2"/>
  <c r="K1508" i="2"/>
  <c r="K1507" i="2"/>
  <c r="K1506" i="2"/>
  <c r="K1505" i="2"/>
  <c r="K1504" i="2"/>
  <c r="K1503" i="2"/>
  <c r="K1502" i="2"/>
  <c r="K1501" i="2"/>
  <c r="K1500" i="2"/>
  <c r="K1499" i="2"/>
  <c r="K1498" i="2"/>
  <c r="K1497" i="2"/>
  <c r="K1496" i="2"/>
  <c r="K1495" i="2"/>
  <c r="K1494" i="2"/>
  <c r="K1493" i="2"/>
  <c r="K1492" i="2"/>
  <c r="K1491" i="2"/>
  <c r="K1490" i="2"/>
  <c r="K1489" i="2"/>
  <c r="K1488" i="2"/>
  <c r="K1487" i="2"/>
  <c r="K1486" i="2"/>
  <c r="K1485" i="2"/>
  <c r="K1484" i="2"/>
  <c r="K1483" i="2"/>
  <c r="K1482" i="2"/>
  <c r="K1481" i="2"/>
  <c r="K1480" i="2"/>
  <c r="K1479" i="2"/>
  <c r="K1478" i="2"/>
  <c r="K1477" i="2"/>
  <c r="K1476" i="2"/>
  <c r="K1475" i="2"/>
  <c r="K1474" i="2"/>
  <c r="K1473" i="2"/>
  <c r="K1472" i="2"/>
  <c r="K1471" i="2"/>
  <c r="K1470" i="2"/>
  <c r="K1469" i="2"/>
  <c r="K1468" i="2"/>
  <c r="K1467" i="2"/>
  <c r="K1466" i="2"/>
  <c r="K1465" i="2"/>
  <c r="K1464" i="2"/>
  <c r="K1463" i="2"/>
  <c r="K1462" i="2"/>
  <c r="K1461" i="2"/>
  <c r="K1460" i="2"/>
  <c r="K1459" i="2"/>
  <c r="K1458" i="2"/>
  <c r="K1457" i="2"/>
  <c r="K1456" i="2"/>
  <c r="K1455" i="2"/>
  <c r="K1454" i="2"/>
  <c r="K1453" i="2"/>
  <c r="K1452" i="2"/>
  <c r="K1451" i="2"/>
  <c r="K1450" i="2"/>
  <c r="K1449" i="2"/>
  <c r="K1448" i="2"/>
  <c r="K1447" i="2"/>
  <c r="K1446" i="2"/>
  <c r="K1445" i="2"/>
  <c r="K1444" i="2"/>
  <c r="K1443" i="2"/>
  <c r="K1442" i="2"/>
  <c r="K1441" i="2"/>
  <c r="K1440" i="2"/>
  <c r="K1439" i="2"/>
  <c r="K1438" i="2"/>
  <c r="K1437" i="2"/>
  <c r="K1436" i="2"/>
  <c r="K1435" i="2"/>
  <c r="K1434" i="2"/>
  <c r="K1433" i="2"/>
  <c r="K1432" i="2"/>
  <c r="K1431" i="2"/>
  <c r="K1430" i="2"/>
  <c r="K1429" i="2"/>
  <c r="K1428" i="2"/>
  <c r="K1427" i="2"/>
  <c r="K1426" i="2"/>
  <c r="K1425" i="2"/>
  <c r="K1424" i="2"/>
  <c r="K1423" i="2"/>
  <c r="K1422" i="2"/>
  <c r="K1421" i="2"/>
  <c r="K1420" i="2"/>
  <c r="K1419" i="2"/>
  <c r="K1418" i="2"/>
  <c r="K1417" i="2"/>
  <c r="K1416" i="2"/>
  <c r="K1415" i="2"/>
  <c r="K1414" i="2"/>
  <c r="K1413" i="2"/>
  <c r="K1412" i="2"/>
  <c r="K1411" i="2"/>
  <c r="K1410" i="2"/>
  <c r="K1409" i="2"/>
  <c r="K1408" i="2"/>
  <c r="K1407" i="2"/>
  <c r="K1406" i="2"/>
  <c r="K1405" i="2"/>
  <c r="K1404" i="2"/>
  <c r="K1403" i="2"/>
  <c r="K1402" i="2"/>
  <c r="K1401" i="2"/>
  <c r="K1400" i="2"/>
  <c r="K1399" i="2"/>
  <c r="K1398" i="2"/>
  <c r="K1397" i="2"/>
  <c r="K1396" i="2"/>
  <c r="K1395" i="2"/>
  <c r="K1394" i="2"/>
  <c r="K1393" i="2"/>
  <c r="K1392" i="2"/>
  <c r="K1391" i="2"/>
  <c r="K1390" i="2"/>
  <c r="K1389" i="2"/>
  <c r="K1388" i="2"/>
  <c r="K1387" i="2"/>
  <c r="K1386" i="2"/>
  <c r="K1385" i="2"/>
  <c r="K1384" i="2"/>
  <c r="K1383" i="2"/>
  <c r="K1382" i="2"/>
  <c r="K1381" i="2"/>
  <c r="K1380" i="2"/>
  <c r="K1379" i="2"/>
  <c r="K1378" i="2"/>
  <c r="K1377" i="2"/>
  <c r="K1376" i="2"/>
  <c r="K1375" i="2"/>
  <c r="K1374" i="2"/>
  <c r="K1373" i="2"/>
  <c r="K1372" i="2"/>
  <c r="K1371" i="2"/>
  <c r="K1370" i="2"/>
  <c r="K1369" i="2"/>
  <c r="K1368" i="2"/>
  <c r="K1367" i="2"/>
  <c r="K1366" i="2"/>
  <c r="K1365" i="2"/>
  <c r="K1364" i="2"/>
  <c r="K1363" i="2"/>
  <c r="K1362" i="2"/>
  <c r="K1361" i="2"/>
  <c r="K1360" i="2"/>
  <c r="K1359" i="2"/>
  <c r="K1358" i="2"/>
  <c r="K1357" i="2"/>
  <c r="K1356" i="2"/>
  <c r="K1355" i="2"/>
  <c r="K1354" i="2"/>
  <c r="K1353" i="2"/>
  <c r="K1352" i="2"/>
  <c r="K1351" i="2"/>
  <c r="K1350" i="2"/>
  <c r="K1349" i="2"/>
  <c r="K1348" i="2"/>
  <c r="K1347" i="2"/>
  <c r="K1346" i="2"/>
  <c r="K1345" i="2"/>
  <c r="K1344" i="2"/>
  <c r="K1343" i="2"/>
  <c r="K1342" i="2"/>
  <c r="K1341" i="2"/>
  <c r="K1340" i="2"/>
  <c r="K1339" i="2"/>
  <c r="K1338" i="2"/>
  <c r="K1337" i="2"/>
  <c r="K1336" i="2"/>
  <c r="K1335" i="2"/>
  <c r="K1334" i="2"/>
  <c r="K1333" i="2"/>
  <c r="K1332" i="2"/>
  <c r="K1331" i="2"/>
  <c r="K1330" i="2"/>
  <c r="K1329" i="2"/>
  <c r="K1328" i="2"/>
  <c r="K1327" i="2"/>
  <c r="K1326" i="2"/>
  <c r="K1325" i="2"/>
  <c r="K1324" i="2"/>
  <c r="K1323" i="2"/>
  <c r="K1322" i="2"/>
  <c r="K1321" i="2"/>
  <c r="K1320" i="2"/>
  <c r="K1319" i="2"/>
  <c r="K1318" i="2"/>
  <c r="K1317" i="2"/>
  <c r="K1316" i="2"/>
  <c r="K1315" i="2"/>
  <c r="K1314" i="2"/>
  <c r="K1313" i="2"/>
  <c r="K1312" i="2"/>
  <c r="K1311" i="2"/>
  <c r="K1310" i="2"/>
  <c r="K1309" i="2"/>
  <c r="K1308" i="2"/>
  <c r="K1307" i="2"/>
  <c r="K1306" i="2"/>
  <c r="K1305" i="2"/>
  <c r="K1304" i="2"/>
  <c r="K1303" i="2"/>
  <c r="K1302" i="2"/>
  <c r="K1301" i="2"/>
  <c r="K1300" i="2"/>
  <c r="K1299" i="2"/>
  <c r="K1298" i="2"/>
  <c r="K1297" i="2"/>
  <c r="K1296" i="2"/>
  <c r="K1295" i="2"/>
  <c r="K1294" i="2"/>
  <c r="K1293" i="2"/>
  <c r="K1292" i="2"/>
  <c r="K1291" i="2"/>
  <c r="K1290" i="2"/>
  <c r="K1289" i="2"/>
  <c r="K1288" i="2"/>
  <c r="K1287" i="2"/>
  <c r="K1286" i="2"/>
  <c r="K1285" i="2"/>
  <c r="K1284" i="2"/>
  <c r="K1283" i="2"/>
  <c r="K1282" i="2"/>
  <c r="K1281" i="2"/>
  <c r="K1280" i="2"/>
  <c r="K1279" i="2"/>
  <c r="K1278" i="2"/>
  <c r="K1277" i="2"/>
  <c r="K1276" i="2"/>
  <c r="K1275" i="2"/>
  <c r="K1274" i="2"/>
  <c r="K1273" i="2"/>
  <c r="K1272" i="2"/>
  <c r="K1271" i="2"/>
  <c r="K1270" i="2"/>
  <c r="K1269" i="2"/>
  <c r="K1268" i="2"/>
  <c r="K1267" i="2"/>
  <c r="K1266" i="2"/>
  <c r="K1265" i="2"/>
  <c r="K1264" i="2"/>
  <c r="K1263" i="2"/>
  <c r="K1262" i="2"/>
  <c r="K1261" i="2"/>
  <c r="K1260" i="2"/>
  <c r="K1259" i="2"/>
  <c r="K1258" i="2"/>
  <c r="K1257" i="2"/>
  <c r="K1256" i="2"/>
  <c r="K1255" i="2"/>
  <c r="K1254" i="2"/>
  <c r="K1253" i="2"/>
  <c r="K1252" i="2"/>
  <c r="K1251" i="2"/>
  <c r="K1250" i="2"/>
  <c r="K1249" i="2"/>
  <c r="K1248" i="2"/>
  <c r="K1247" i="2"/>
  <c r="K1246" i="2"/>
  <c r="K1245" i="2"/>
  <c r="K1244" i="2"/>
  <c r="K1243" i="2"/>
  <c r="K1242" i="2"/>
  <c r="K1241" i="2"/>
  <c r="K1240" i="2"/>
  <c r="K1239" i="2"/>
  <c r="K1238" i="2"/>
  <c r="K1237" i="2"/>
  <c r="K1236" i="2"/>
  <c r="K1235" i="2"/>
  <c r="K1234" i="2"/>
  <c r="K1233" i="2"/>
  <c r="K1232" i="2"/>
  <c r="K1231" i="2"/>
  <c r="K1230" i="2"/>
  <c r="K1229" i="2"/>
  <c r="K1228" i="2"/>
  <c r="K1227" i="2"/>
  <c r="K1226" i="2"/>
  <c r="K1225" i="2"/>
  <c r="K1224" i="2"/>
  <c r="K1223" i="2"/>
  <c r="K1222" i="2"/>
  <c r="K1221" i="2"/>
  <c r="K1220" i="2"/>
  <c r="K1219" i="2"/>
  <c r="K1218" i="2"/>
  <c r="K1217" i="2"/>
  <c r="K1216" i="2"/>
  <c r="K1215" i="2"/>
  <c r="K1214" i="2"/>
  <c r="K1213" i="2"/>
  <c r="K1212" i="2"/>
  <c r="K1211" i="2"/>
  <c r="K1210" i="2"/>
  <c r="K1209" i="2"/>
  <c r="K1208" i="2"/>
  <c r="K1207" i="2"/>
  <c r="K1206" i="2"/>
  <c r="K1205" i="2"/>
  <c r="K1204" i="2"/>
  <c r="K1203" i="2"/>
  <c r="K1202" i="2"/>
  <c r="K1201" i="2"/>
  <c r="K1200" i="2"/>
  <c r="K1199" i="2"/>
  <c r="K1198" i="2"/>
  <c r="K1197" i="2"/>
  <c r="K1196" i="2"/>
  <c r="K1195" i="2"/>
  <c r="K1194" i="2"/>
  <c r="K1193" i="2"/>
  <c r="K1192" i="2"/>
  <c r="K1191" i="2"/>
  <c r="K1190" i="2"/>
  <c r="K1189" i="2"/>
  <c r="K1188" i="2"/>
  <c r="K1187" i="2"/>
  <c r="K1186" i="2"/>
  <c r="K1185" i="2"/>
  <c r="K1184" i="2"/>
  <c r="K1183" i="2"/>
  <c r="K1182" i="2"/>
  <c r="K1181" i="2"/>
  <c r="K1180" i="2"/>
  <c r="K1179" i="2"/>
  <c r="K1178" i="2"/>
  <c r="K1177" i="2"/>
  <c r="K1176" i="2"/>
  <c r="K1175" i="2"/>
  <c r="K1174" i="2"/>
  <c r="K1173" i="2"/>
  <c r="K1172" i="2"/>
  <c r="K1171" i="2"/>
  <c r="K1170" i="2"/>
  <c r="K1169" i="2"/>
  <c r="K1168" i="2"/>
  <c r="K1167" i="2"/>
  <c r="K1166" i="2"/>
  <c r="K1165" i="2"/>
  <c r="K1164" i="2"/>
  <c r="K1163" i="2"/>
  <c r="K1162" i="2"/>
  <c r="K1161" i="2"/>
  <c r="K1160" i="2"/>
  <c r="K1159" i="2"/>
  <c r="K1158" i="2"/>
  <c r="K1157" i="2"/>
  <c r="K1156" i="2"/>
  <c r="K1155" i="2"/>
  <c r="K1154" i="2"/>
  <c r="K1153" i="2"/>
  <c r="K1152" i="2"/>
  <c r="K1151" i="2"/>
  <c r="K1150" i="2"/>
  <c r="K1149" i="2"/>
  <c r="K1148" i="2"/>
  <c r="K1147" i="2"/>
  <c r="K1146" i="2"/>
  <c r="K1145" i="2"/>
  <c r="K1144" i="2"/>
  <c r="K1143" i="2"/>
  <c r="K1142" i="2"/>
  <c r="K1141" i="2"/>
  <c r="K1140" i="2"/>
  <c r="K1139" i="2"/>
  <c r="K1138" i="2"/>
  <c r="K1137" i="2"/>
  <c r="K1136" i="2"/>
  <c r="K1135" i="2"/>
  <c r="K1134" i="2"/>
  <c r="K1133" i="2"/>
  <c r="K1132" i="2"/>
  <c r="K1131" i="2"/>
  <c r="K1130" i="2"/>
  <c r="K1129" i="2"/>
  <c r="K1128" i="2"/>
  <c r="K1127" i="2"/>
  <c r="K1126" i="2"/>
  <c r="K1125" i="2"/>
  <c r="K1124" i="2"/>
  <c r="K1123" i="2"/>
  <c r="K1122" i="2"/>
  <c r="K1121" i="2"/>
  <c r="K1120" i="2"/>
  <c r="K1119" i="2"/>
  <c r="K1118" i="2"/>
  <c r="K1117" i="2"/>
  <c r="K1116" i="2"/>
  <c r="K1115" i="2"/>
  <c r="K1114" i="2"/>
  <c r="K1113" i="2"/>
  <c r="K1112" i="2"/>
  <c r="K1111" i="2"/>
  <c r="K1110" i="2"/>
  <c r="K1109" i="2"/>
  <c r="K1108" i="2"/>
  <c r="K1107" i="2"/>
  <c r="K1106" i="2"/>
  <c r="K1105" i="2"/>
  <c r="K1104" i="2"/>
  <c r="K1103" i="2"/>
  <c r="K1102" i="2"/>
  <c r="K1101" i="2"/>
  <c r="K1100" i="2"/>
  <c r="K1099" i="2"/>
  <c r="K1098" i="2"/>
  <c r="K1097" i="2"/>
  <c r="K1096" i="2"/>
  <c r="K1095" i="2"/>
  <c r="K1094" i="2"/>
  <c r="K1093" i="2"/>
  <c r="K1092" i="2"/>
  <c r="K1091" i="2"/>
  <c r="K1090" i="2"/>
  <c r="K1089" i="2"/>
  <c r="K1088" i="2"/>
  <c r="K1087" i="2"/>
  <c r="K1086" i="2"/>
  <c r="K1085" i="2"/>
  <c r="K1084" i="2"/>
  <c r="K1083" i="2"/>
  <c r="K1082" i="2"/>
  <c r="K1081" i="2"/>
  <c r="K1080" i="2"/>
  <c r="K1079" i="2"/>
  <c r="K1078" i="2"/>
  <c r="K1077" i="2"/>
  <c r="K1076" i="2"/>
  <c r="K1075" i="2"/>
  <c r="K1074" i="2"/>
  <c r="K1073" i="2"/>
  <c r="K1072" i="2"/>
  <c r="K1071" i="2"/>
  <c r="K1070" i="2"/>
  <c r="K1069" i="2"/>
  <c r="K1068" i="2"/>
  <c r="K1067" i="2"/>
  <c r="K1066" i="2"/>
  <c r="K1065" i="2"/>
  <c r="K1064" i="2"/>
  <c r="K1063" i="2"/>
  <c r="K1062" i="2"/>
  <c r="K1061" i="2"/>
  <c r="K1060" i="2"/>
  <c r="K1059" i="2"/>
  <c r="K1058" i="2"/>
  <c r="K1057" i="2"/>
  <c r="K1056" i="2"/>
  <c r="K1055" i="2"/>
  <c r="K1054" i="2"/>
  <c r="K1053" i="2"/>
  <c r="K1052" i="2"/>
  <c r="K1051" i="2"/>
  <c r="K1050" i="2"/>
  <c r="K1049" i="2"/>
  <c r="K1048" i="2"/>
  <c r="K1047" i="2"/>
  <c r="K1046" i="2"/>
  <c r="K1045" i="2"/>
  <c r="K1044" i="2"/>
  <c r="K1043" i="2"/>
  <c r="K1042" i="2"/>
  <c r="K1041" i="2"/>
  <c r="K1040" i="2"/>
  <c r="K1039" i="2"/>
  <c r="K1038" i="2"/>
  <c r="K1037" i="2"/>
  <c r="K1036" i="2"/>
  <c r="K1035" i="2"/>
  <c r="K1034" i="2"/>
  <c r="K1033" i="2"/>
  <c r="K1032" i="2"/>
  <c r="K1031" i="2"/>
  <c r="K1030" i="2"/>
  <c r="K1029" i="2"/>
  <c r="K1028" i="2"/>
  <c r="K1027" i="2"/>
  <c r="K1026" i="2"/>
  <c r="K1025" i="2"/>
  <c r="K1024" i="2"/>
  <c r="K1023" i="2"/>
  <c r="K1022" i="2"/>
  <c r="K1021" i="2"/>
  <c r="K1020" i="2"/>
  <c r="K1019" i="2"/>
  <c r="K1018" i="2"/>
  <c r="K1017" i="2"/>
  <c r="K1016" i="2"/>
  <c r="K1015" i="2"/>
  <c r="K1014" i="2"/>
  <c r="K1013" i="2"/>
  <c r="K1012" i="2"/>
  <c r="K1011" i="2"/>
  <c r="K1010" i="2"/>
  <c r="K1009" i="2"/>
  <c r="K1008" i="2"/>
  <c r="K1007" i="2"/>
  <c r="K1006" i="2"/>
  <c r="K1005" i="2"/>
  <c r="K1004" i="2"/>
  <c r="K1003" i="2"/>
  <c r="K1002" i="2"/>
  <c r="K1001" i="2"/>
  <c r="K1000" i="2"/>
  <c r="K999" i="2"/>
  <c r="K998" i="2"/>
  <c r="K997" i="2"/>
  <c r="K996" i="2"/>
  <c r="K995" i="2"/>
  <c r="K994" i="2"/>
  <c r="K993" i="2"/>
  <c r="K992" i="2"/>
  <c r="K991" i="2"/>
  <c r="K990" i="2"/>
  <c r="K989" i="2"/>
  <c r="K988" i="2"/>
  <c r="K987" i="2"/>
  <c r="K986" i="2"/>
  <c r="K985" i="2"/>
  <c r="K984" i="2"/>
  <c r="K983" i="2"/>
  <c r="K982" i="2"/>
  <c r="K981" i="2"/>
  <c r="K980" i="2"/>
  <c r="K979" i="2"/>
  <c r="K978" i="2"/>
  <c r="K977" i="2"/>
  <c r="K976" i="2"/>
  <c r="K975" i="2"/>
  <c r="K974" i="2"/>
  <c r="K973" i="2"/>
  <c r="K972" i="2"/>
  <c r="K971" i="2"/>
  <c r="K970" i="2"/>
  <c r="K969" i="2"/>
  <c r="K968" i="2"/>
  <c r="K967" i="2"/>
  <c r="K966" i="2"/>
  <c r="K965" i="2"/>
  <c r="K964" i="2"/>
  <c r="K963" i="2"/>
  <c r="K962" i="2"/>
  <c r="K961" i="2"/>
  <c r="K960" i="2"/>
  <c r="K959" i="2"/>
  <c r="K958" i="2"/>
  <c r="K957" i="2"/>
  <c r="K956" i="2"/>
  <c r="K955" i="2"/>
  <c r="K954" i="2"/>
  <c r="K953" i="2"/>
  <c r="K952" i="2"/>
  <c r="K951" i="2"/>
  <c r="K950" i="2"/>
  <c r="K949" i="2"/>
  <c r="K948" i="2"/>
  <c r="K947" i="2"/>
  <c r="K946" i="2"/>
  <c r="K945" i="2"/>
  <c r="K944" i="2"/>
  <c r="K943" i="2"/>
  <c r="K942" i="2"/>
  <c r="K941" i="2"/>
  <c r="K940" i="2"/>
  <c r="K939" i="2"/>
  <c r="K938" i="2"/>
  <c r="K937" i="2"/>
  <c r="K936" i="2"/>
  <c r="K935" i="2"/>
  <c r="K934" i="2"/>
  <c r="K933" i="2"/>
  <c r="K932" i="2"/>
  <c r="K931" i="2"/>
  <c r="K930" i="2"/>
  <c r="K929" i="2"/>
  <c r="K928" i="2"/>
  <c r="K927" i="2"/>
  <c r="K926" i="2"/>
  <c r="K925" i="2"/>
  <c r="K924" i="2"/>
  <c r="K923" i="2"/>
  <c r="K922" i="2"/>
  <c r="K921" i="2"/>
  <c r="K920" i="2"/>
  <c r="K919" i="2"/>
  <c r="K918" i="2"/>
  <c r="K917" i="2"/>
  <c r="K916" i="2"/>
  <c r="K915" i="2"/>
  <c r="K914" i="2"/>
  <c r="K913" i="2"/>
  <c r="K912" i="2"/>
  <c r="K911" i="2"/>
  <c r="K910" i="2"/>
  <c r="K909" i="2"/>
  <c r="K908" i="2"/>
  <c r="K907" i="2"/>
  <c r="K906" i="2"/>
  <c r="K905" i="2"/>
  <c r="K904" i="2"/>
  <c r="K903" i="2"/>
  <c r="K902" i="2"/>
  <c r="K901" i="2"/>
  <c r="K900" i="2"/>
  <c r="K899" i="2"/>
  <c r="K898" i="2"/>
  <c r="K897" i="2"/>
  <c r="K896" i="2"/>
  <c r="K895" i="2"/>
  <c r="K894" i="2"/>
  <c r="K893" i="2"/>
  <c r="K892" i="2"/>
  <c r="K891" i="2"/>
  <c r="K890" i="2"/>
  <c r="K889" i="2"/>
  <c r="K888" i="2"/>
  <c r="K887" i="2"/>
  <c r="K886" i="2"/>
  <c r="K885" i="2"/>
  <c r="K884" i="2"/>
  <c r="K883" i="2"/>
  <c r="K882" i="2"/>
  <c r="K881" i="2"/>
  <c r="K880" i="2"/>
  <c r="K879" i="2"/>
  <c r="K878" i="2"/>
  <c r="K877" i="2"/>
  <c r="K876" i="2"/>
  <c r="K875" i="2"/>
  <c r="K874" i="2"/>
  <c r="K873" i="2"/>
  <c r="K872" i="2"/>
  <c r="K871" i="2"/>
  <c r="K870" i="2"/>
  <c r="K869" i="2"/>
  <c r="K868" i="2"/>
  <c r="K867" i="2"/>
  <c r="K866" i="2"/>
  <c r="K865" i="2"/>
  <c r="K864" i="2"/>
  <c r="K863" i="2"/>
  <c r="K862" i="2"/>
  <c r="K861" i="2"/>
  <c r="K860" i="2"/>
  <c r="K859" i="2"/>
  <c r="K858" i="2"/>
  <c r="K857" i="2"/>
  <c r="K856" i="2"/>
  <c r="K855" i="2"/>
  <c r="K854" i="2"/>
  <c r="K853" i="2"/>
  <c r="K852" i="2"/>
  <c r="K851" i="2"/>
  <c r="K850" i="2"/>
  <c r="K849" i="2"/>
  <c r="K848" i="2"/>
  <c r="K847" i="2"/>
  <c r="K846" i="2"/>
  <c r="K845" i="2"/>
  <c r="K844" i="2"/>
  <c r="K843" i="2"/>
  <c r="K842" i="2"/>
  <c r="K841" i="2"/>
  <c r="K840" i="2"/>
  <c r="K839" i="2"/>
  <c r="K838" i="2"/>
  <c r="K837" i="2"/>
  <c r="K836" i="2"/>
  <c r="K835" i="2"/>
  <c r="K834" i="2"/>
  <c r="K833" i="2"/>
  <c r="K832" i="2"/>
  <c r="K831" i="2"/>
  <c r="K830" i="2"/>
  <c r="K829" i="2"/>
  <c r="K828" i="2"/>
  <c r="K827" i="2"/>
  <c r="K826" i="2"/>
  <c r="K825" i="2"/>
  <c r="K824" i="2"/>
  <c r="K823" i="2"/>
  <c r="K822" i="2"/>
  <c r="K821" i="2"/>
  <c r="K820" i="2"/>
  <c r="K819" i="2"/>
  <c r="K818" i="2"/>
  <c r="K817" i="2"/>
  <c r="K816" i="2"/>
  <c r="K815" i="2"/>
  <c r="K814" i="2"/>
  <c r="K813" i="2"/>
  <c r="K812" i="2"/>
  <c r="K811" i="2"/>
  <c r="K810" i="2"/>
  <c r="K809" i="2"/>
  <c r="K808" i="2"/>
  <c r="K807" i="2"/>
  <c r="K806" i="2"/>
  <c r="K805" i="2"/>
  <c r="K804" i="2"/>
  <c r="K803" i="2"/>
  <c r="K802" i="2"/>
  <c r="K801" i="2"/>
  <c r="K800" i="2"/>
  <c r="K799" i="2"/>
  <c r="K798" i="2"/>
  <c r="K797" i="2"/>
  <c r="K796" i="2"/>
  <c r="K795" i="2"/>
  <c r="K794" i="2"/>
  <c r="K793" i="2"/>
  <c r="K792" i="2"/>
  <c r="K791" i="2"/>
  <c r="K790" i="2"/>
  <c r="K789" i="2"/>
  <c r="K788" i="2"/>
  <c r="K787" i="2"/>
  <c r="K786" i="2"/>
  <c r="K785" i="2"/>
  <c r="K784" i="2"/>
  <c r="K783" i="2"/>
  <c r="K782" i="2"/>
  <c r="K781" i="2"/>
  <c r="K780" i="2"/>
  <c r="K779" i="2"/>
  <c r="K778" i="2"/>
  <c r="K777" i="2"/>
  <c r="K776" i="2"/>
  <c r="K775" i="2"/>
  <c r="K774" i="2"/>
  <c r="K773" i="2"/>
  <c r="K772" i="2"/>
  <c r="K771" i="2"/>
  <c r="K770" i="2"/>
  <c r="K769" i="2"/>
  <c r="K768" i="2"/>
  <c r="K767" i="2"/>
  <c r="K766" i="2"/>
  <c r="K765" i="2"/>
  <c r="K764" i="2"/>
  <c r="K763" i="2"/>
  <c r="K762" i="2"/>
  <c r="K761" i="2"/>
  <c r="K760" i="2"/>
  <c r="K759" i="2"/>
  <c r="K758" i="2"/>
  <c r="K757" i="2"/>
  <c r="K756" i="2"/>
  <c r="K755" i="2"/>
  <c r="K754" i="2"/>
  <c r="K753" i="2"/>
  <c r="K752" i="2"/>
  <c r="K751" i="2"/>
  <c r="K750" i="2"/>
  <c r="K749" i="2"/>
  <c r="K748" i="2"/>
  <c r="K747" i="2"/>
  <c r="K746" i="2"/>
  <c r="K745" i="2"/>
  <c r="K744" i="2"/>
  <c r="K743" i="2"/>
  <c r="K742" i="2"/>
  <c r="K741" i="2"/>
  <c r="K740" i="2"/>
  <c r="K739" i="2"/>
  <c r="K738" i="2"/>
  <c r="K737" i="2"/>
  <c r="K736" i="2"/>
  <c r="K735" i="2"/>
  <c r="K734" i="2"/>
  <c r="K733" i="2"/>
  <c r="K732" i="2"/>
  <c r="K731" i="2"/>
  <c r="K730" i="2"/>
  <c r="K729" i="2"/>
  <c r="K728" i="2"/>
  <c r="K727" i="2"/>
  <c r="K726" i="2"/>
  <c r="K725" i="2"/>
  <c r="K724" i="2"/>
  <c r="K723" i="2"/>
  <c r="K722" i="2"/>
  <c r="K721" i="2"/>
  <c r="K720" i="2"/>
  <c r="K719" i="2"/>
  <c r="K718" i="2"/>
  <c r="K717" i="2"/>
  <c r="K716" i="2"/>
  <c r="K715" i="2"/>
  <c r="K714" i="2"/>
  <c r="K713" i="2"/>
  <c r="K712" i="2"/>
  <c r="K711" i="2"/>
  <c r="K710" i="2"/>
  <c r="K709" i="2"/>
  <c r="K708" i="2"/>
  <c r="K707" i="2"/>
  <c r="K706" i="2"/>
  <c r="K705" i="2"/>
  <c r="K704" i="2"/>
  <c r="K703" i="2"/>
  <c r="K702" i="2"/>
  <c r="K701" i="2"/>
  <c r="K700" i="2"/>
  <c r="K699" i="2"/>
  <c r="K698" i="2"/>
  <c r="K697" i="2"/>
  <c r="K696" i="2"/>
  <c r="K695" i="2"/>
  <c r="K694" i="2"/>
  <c r="K693" i="2"/>
  <c r="K692" i="2"/>
  <c r="K691" i="2"/>
  <c r="K690" i="2"/>
  <c r="K689" i="2"/>
  <c r="K688" i="2"/>
  <c r="K687" i="2"/>
  <c r="K686" i="2"/>
  <c r="K685" i="2"/>
  <c r="K684" i="2"/>
  <c r="K683" i="2"/>
  <c r="K682" i="2"/>
  <c r="K681" i="2"/>
  <c r="K680" i="2"/>
  <c r="K679" i="2"/>
  <c r="K678" i="2"/>
  <c r="K677" i="2"/>
  <c r="K676" i="2"/>
  <c r="K675" i="2"/>
  <c r="K674" i="2"/>
  <c r="K673" i="2"/>
  <c r="K672" i="2"/>
  <c r="K671" i="2"/>
  <c r="K670" i="2"/>
  <c r="K669" i="2"/>
  <c r="K668" i="2"/>
  <c r="K667" i="2"/>
  <c r="K666" i="2"/>
  <c r="K665" i="2"/>
  <c r="K664" i="2"/>
  <c r="K663" i="2"/>
  <c r="K662" i="2"/>
  <c r="K661" i="2"/>
  <c r="K660" i="2"/>
  <c r="K659" i="2"/>
  <c r="K658" i="2"/>
  <c r="K657" i="2"/>
  <c r="K656" i="2"/>
  <c r="K655" i="2"/>
  <c r="K654" i="2"/>
  <c r="K653" i="2"/>
  <c r="K652" i="2"/>
  <c r="K651" i="2"/>
  <c r="K650" i="2"/>
  <c r="K649" i="2"/>
  <c r="K648" i="2"/>
  <c r="K647" i="2"/>
  <c r="K646" i="2"/>
  <c r="K645" i="2"/>
  <c r="K644" i="2"/>
  <c r="K643" i="2"/>
  <c r="K642" i="2"/>
  <c r="K641" i="2"/>
  <c r="K640" i="2"/>
  <c r="K639" i="2"/>
  <c r="K638" i="2"/>
  <c r="K637" i="2"/>
  <c r="K636" i="2"/>
  <c r="K635" i="2"/>
  <c r="K634" i="2"/>
  <c r="K633" i="2"/>
  <c r="K632" i="2"/>
  <c r="K631" i="2"/>
  <c r="K630" i="2"/>
  <c r="K629" i="2"/>
  <c r="K628" i="2"/>
  <c r="K627" i="2"/>
  <c r="K626" i="2"/>
  <c r="K625" i="2"/>
  <c r="K624" i="2"/>
  <c r="K623" i="2"/>
  <c r="K622" i="2"/>
  <c r="K621" i="2"/>
  <c r="K620" i="2"/>
  <c r="K619" i="2"/>
  <c r="K618" i="2"/>
  <c r="K617" i="2"/>
  <c r="K616" i="2"/>
  <c r="K615" i="2"/>
  <c r="K614" i="2"/>
  <c r="K613" i="2"/>
  <c r="K612" i="2"/>
  <c r="K611" i="2"/>
  <c r="K610" i="2"/>
  <c r="K609" i="2"/>
  <c r="K608" i="2"/>
  <c r="K607" i="2"/>
  <c r="K606" i="2"/>
  <c r="K605" i="2"/>
  <c r="K604" i="2"/>
  <c r="K603" i="2"/>
  <c r="K602" i="2"/>
  <c r="K601" i="2"/>
  <c r="K600" i="2"/>
  <c r="K599" i="2"/>
  <c r="K598" i="2"/>
  <c r="K597" i="2"/>
  <c r="K596" i="2"/>
  <c r="K595" i="2"/>
  <c r="K594" i="2"/>
  <c r="K593" i="2"/>
  <c r="K592" i="2"/>
  <c r="K591" i="2"/>
  <c r="K590" i="2"/>
  <c r="K589" i="2"/>
  <c r="K588" i="2"/>
  <c r="K587" i="2"/>
  <c r="K586" i="2"/>
  <c r="K585" i="2"/>
  <c r="K584" i="2"/>
  <c r="K583" i="2"/>
  <c r="K582" i="2"/>
  <c r="K581" i="2"/>
  <c r="K580" i="2"/>
  <c r="K579" i="2"/>
  <c r="K578" i="2"/>
  <c r="K577" i="2"/>
  <c r="K576" i="2"/>
  <c r="K575" i="2"/>
  <c r="K574" i="2"/>
  <c r="K573" i="2"/>
  <c r="K572" i="2"/>
  <c r="K571" i="2"/>
  <c r="K570" i="2"/>
  <c r="K569" i="2"/>
  <c r="K568" i="2"/>
  <c r="K567" i="2"/>
  <c r="K566" i="2"/>
  <c r="K565" i="2"/>
  <c r="K564" i="2"/>
  <c r="K563" i="2"/>
  <c r="K562" i="2"/>
  <c r="K561" i="2"/>
  <c r="K560" i="2"/>
  <c r="K7" i="2"/>
  <c r="J8000" i="2"/>
  <c r="I8000" i="2"/>
  <c r="H8000" i="2"/>
  <c r="J7999" i="2"/>
  <c r="I7999" i="2"/>
  <c r="H7999" i="2"/>
  <c r="J7998" i="2"/>
  <c r="I7998" i="2"/>
  <c r="H7998" i="2"/>
  <c r="J7997" i="2"/>
  <c r="I7997" i="2"/>
  <c r="H7997" i="2"/>
  <c r="J7996" i="2"/>
  <c r="I7996" i="2"/>
  <c r="H7996" i="2"/>
  <c r="J7995" i="2"/>
  <c r="I7995" i="2"/>
  <c r="H7995" i="2"/>
  <c r="J7994" i="2"/>
  <c r="I7994" i="2"/>
  <c r="H7994" i="2"/>
  <c r="J7993" i="2"/>
  <c r="I7993" i="2"/>
  <c r="H7993" i="2"/>
  <c r="J7992" i="2"/>
  <c r="I7992" i="2"/>
  <c r="H7992" i="2"/>
  <c r="J7991" i="2"/>
  <c r="I7991" i="2"/>
  <c r="H7991" i="2"/>
  <c r="J7990" i="2"/>
  <c r="I7990" i="2"/>
  <c r="H7990" i="2"/>
  <c r="J7989" i="2"/>
  <c r="I7989" i="2"/>
  <c r="H7989" i="2"/>
  <c r="J7988" i="2"/>
  <c r="I7988" i="2"/>
  <c r="H7988" i="2"/>
  <c r="J7987" i="2"/>
  <c r="I7987" i="2"/>
  <c r="H7987" i="2"/>
  <c r="J7986" i="2"/>
  <c r="I7986" i="2"/>
  <c r="H7986" i="2"/>
  <c r="J7985" i="2"/>
  <c r="I7985" i="2"/>
  <c r="H7985" i="2"/>
  <c r="J7984" i="2"/>
  <c r="I7984" i="2"/>
  <c r="H7984" i="2"/>
  <c r="J7983" i="2"/>
  <c r="I7983" i="2"/>
  <c r="H7983" i="2"/>
  <c r="J7982" i="2"/>
  <c r="I7982" i="2"/>
  <c r="H7982" i="2"/>
  <c r="J7981" i="2"/>
  <c r="I7981" i="2"/>
  <c r="H7981" i="2"/>
  <c r="J7980" i="2"/>
  <c r="I7980" i="2"/>
  <c r="H7980" i="2"/>
  <c r="J7979" i="2"/>
  <c r="I7979" i="2"/>
  <c r="H7979" i="2"/>
  <c r="J7978" i="2"/>
  <c r="I7978" i="2"/>
  <c r="H7978" i="2"/>
  <c r="J7977" i="2"/>
  <c r="I7977" i="2"/>
  <c r="H7977" i="2"/>
  <c r="J7976" i="2"/>
  <c r="I7976" i="2"/>
  <c r="H7976" i="2"/>
  <c r="J7975" i="2"/>
  <c r="I7975" i="2"/>
  <c r="H7975" i="2"/>
  <c r="J7974" i="2"/>
  <c r="I7974" i="2"/>
  <c r="H7974" i="2"/>
  <c r="J7973" i="2"/>
  <c r="I7973" i="2"/>
  <c r="H7973" i="2"/>
  <c r="J7972" i="2"/>
  <c r="I7972" i="2"/>
  <c r="H7972" i="2"/>
  <c r="J7971" i="2"/>
  <c r="I7971" i="2"/>
  <c r="H7971" i="2"/>
  <c r="J7970" i="2"/>
  <c r="I7970" i="2"/>
  <c r="H7970" i="2"/>
  <c r="J7969" i="2"/>
  <c r="I7969" i="2"/>
  <c r="H7969" i="2"/>
  <c r="J7968" i="2"/>
  <c r="I7968" i="2"/>
  <c r="H7968" i="2"/>
  <c r="J7967" i="2"/>
  <c r="I7967" i="2"/>
  <c r="H7967" i="2"/>
  <c r="J7966" i="2"/>
  <c r="I7966" i="2"/>
  <c r="H7966" i="2"/>
  <c r="J7965" i="2"/>
  <c r="I7965" i="2"/>
  <c r="H7965" i="2"/>
  <c r="J7964" i="2"/>
  <c r="I7964" i="2"/>
  <c r="H7964" i="2"/>
  <c r="J7963" i="2"/>
  <c r="I7963" i="2"/>
  <c r="H7963" i="2"/>
  <c r="J7962" i="2"/>
  <c r="I7962" i="2"/>
  <c r="H7962" i="2"/>
  <c r="J7961" i="2"/>
  <c r="I7961" i="2"/>
  <c r="H7961" i="2"/>
  <c r="J7960" i="2"/>
  <c r="I7960" i="2"/>
  <c r="H7960" i="2"/>
  <c r="J7959" i="2"/>
  <c r="I7959" i="2"/>
  <c r="H7959" i="2"/>
  <c r="J7958" i="2"/>
  <c r="I7958" i="2"/>
  <c r="H7958" i="2"/>
  <c r="J7957" i="2"/>
  <c r="I7957" i="2"/>
  <c r="H7957" i="2"/>
  <c r="J7956" i="2"/>
  <c r="I7956" i="2"/>
  <c r="H7956" i="2"/>
  <c r="J7955" i="2"/>
  <c r="I7955" i="2"/>
  <c r="H7955" i="2"/>
  <c r="J7954" i="2"/>
  <c r="I7954" i="2"/>
  <c r="H7954" i="2"/>
  <c r="J7953" i="2"/>
  <c r="I7953" i="2"/>
  <c r="H7953" i="2"/>
  <c r="J7952" i="2"/>
  <c r="I7952" i="2"/>
  <c r="H7952" i="2"/>
  <c r="J7951" i="2"/>
  <c r="I7951" i="2"/>
  <c r="H7951" i="2"/>
  <c r="J7950" i="2"/>
  <c r="I7950" i="2"/>
  <c r="H7950" i="2"/>
  <c r="J7949" i="2"/>
  <c r="I7949" i="2"/>
  <c r="H7949" i="2"/>
  <c r="J7948" i="2"/>
  <c r="I7948" i="2"/>
  <c r="H7948" i="2"/>
  <c r="J7947" i="2"/>
  <c r="I7947" i="2"/>
  <c r="H7947" i="2"/>
  <c r="J7946" i="2"/>
  <c r="I7946" i="2"/>
  <c r="H7946" i="2"/>
  <c r="J7945" i="2"/>
  <c r="I7945" i="2"/>
  <c r="H7945" i="2"/>
  <c r="J7944" i="2"/>
  <c r="I7944" i="2"/>
  <c r="H7944" i="2"/>
  <c r="J7943" i="2"/>
  <c r="I7943" i="2"/>
  <c r="H7943" i="2"/>
  <c r="J7942" i="2"/>
  <c r="I7942" i="2"/>
  <c r="H7942" i="2"/>
  <c r="J7941" i="2"/>
  <c r="I7941" i="2"/>
  <c r="H7941" i="2"/>
  <c r="J7940" i="2"/>
  <c r="I7940" i="2"/>
  <c r="H7940" i="2"/>
  <c r="J7939" i="2"/>
  <c r="I7939" i="2"/>
  <c r="H7939" i="2"/>
  <c r="J7938" i="2"/>
  <c r="I7938" i="2"/>
  <c r="H7938" i="2"/>
  <c r="J7937" i="2"/>
  <c r="I7937" i="2"/>
  <c r="H7937" i="2"/>
  <c r="J7936" i="2"/>
  <c r="I7936" i="2"/>
  <c r="H7936" i="2"/>
  <c r="J7935" i="2"/>
  <c r="I7935" i="2"/>
  <c r="H7935" i="2"/>
  <c r="J7934" i="2"/>
  <c r="I7934" i="2"/>
  <c r="H7934" i="2"/>
  <c r="J7933" i="2"/>
  <c r="I7933" i="2"/>
  <c r="H7933" i="2"/>
  <c r="J7932" i="2"/>
  <c r="I7932" i="2"/>
  <c r="H7932" i="2"/>
  <c r="J7931" i="2"/>
  <c r="I7931" i="2"/>
  <c r="H7931" i="2"/>
  <c r="J7930" i="2"/>
  <c r="I7930" i="2"/>
  <c r="H7930" i="2"/>
  <c r="J7929" i="2"/>
  <c r="I7929" i="2"/>
  <c r="H7929" i="2"/>
  <c r="J7928" i="2"/>
  <c r="I7928" i="2"/>
  <c r="H7928" i="2"/>
  <c r="J7927" i="2"/>
  <c r="I7927" i="2"/>
  <c r="H7927" i="2"/>
  <c r="J7926" i="2"/>
  <c r="I7926" i="2"/>
  <c r="H7926" i="2"/>
  <c r="J7925" i="2"/>
  <c r="I7925" i="2"/>
  <c r="H7925" i="2"/>
  <c r="J7924" i="2"/>
  <c r="I7924" i="2"/>
  <c r="H7924" i="2"/>
  <c r="J7923" i="2"/>
  <c r="I7923" i="2"/>
  <c r="H7923" i="2"/>
  <c r="J7922" i="2"/>
  <c r="I7922" i="2"/>
  <c r="H7922" i="2"/>
  <c r="J7921" i="2"/>
  <c r="I7921" i="2"/>
  <c r="H7921" i="2"/>
  <c r="J7920" i="2"/>
  <c r="I7920" i="2"/>
  <c r="H7920" i="2"/>
  <c r="J7919" i="2"/>
  <c r="I7919" i="2"/>
  <c r="H7919" i="2"/>
  <c r="J7918" i="2"/>
  <c r="I7918" i="2"/>
  <c r="H7918" i="2"/>
  <c r="J7917" i="2"/>
  <c r="I7917" i="2"/>
  <c r="H7917" i="2"/>
  <c r="J7916" i="2"/>
  <c r="I7916" i="2"/>
  <c r="H7916" i="2"/>
  <c r="J7915" i="2"/>
  <c r="I7915" i="2"/>
  <c r="H7915" i="2"/>
  <c r="J7914" i="2"/>
  <c r="I7914" i="2"/>
  <c r="H7914" i="2"/>
  <c r="J7913" i="2"/>
  <c r="I7913" i="2"/>
  <c r="H7913" i="2"/>
  <c r="J7912" i="2"/>
  <c r="I7912" i="2"/>
  <c r="H7912" i="2"/>
  <c r="J7911" i="2"/>
  <c r="I7911" i="2"/>
  <c r="H7911" i="2"/>
  <c r="J7910" i="2"/>
  <c r="I7910" i="2"/>
  <c r="H7910" i="2"/>
  <c r="J7909" i="2"/>
  <c r="I7909" i="2"/>
  <c r="H7909" i="2"/>
  <c r="J7908" i="2"/>
  <c r="I7908" i="2"/>
  <c r="H7908" i="2"/>
  <c r="J7907" i="2"/>
  <c r="I7907" i="2"/>
  <c r="H7907" i="2"/>
  <c r="J7906" i="2"/>
  <c r="I7906" i="2"/>
  <c r="H7906" i="2"/>
  <c r="J7905" i="2"/>
  <c r="I7905" i="2"/>
  <c r="H7905" i="2"/>
  <c r="J7904" i="2"/>
  <c r="I7904" i="2"/>
  <c r="H7904" i="2"/>
  <c r="J7903" i="2"/>
  <c r="I7903" i="2"/>
  <c r="H7903" i="2"/>
  <c r="J7902" i="2"/>
  <c r="I7902" i="2"/>
  <c r="H7902" i="2"/>
  <c r="J7901" i="2"/>
  <c r="I7901" i="2"/>
  <c r="H7901" i="2"/>
  <c r="J7900" i="2"/>
  <c r="I7900" i="2"/>
  <c r="H7900" i="2"/>
  <c r="J7899" i="2"/>
  <c r="I7899" i="2"/>
  <c r="H7899" i="2"/>
  <c r="J7898" i="2"/>
  <c r="I7898" i="2"/>
  <c r="H7898" i="2"/>
  <c r="J7897" i="2"/>
  <c r="I7897" i="2"/>
  <c r="H7897" i="2"/>
  <c r="J7896" i="2"/>
  <c r="I7896" i="2"/>
  <c r="H7896" i="2"/>
  <c r="J7895" i="2"/>
  <c r="I7895" i="2"/>
  <c r="H7895" i="2"/>
  <c r="J7894" i="2"/>
  <c r="I7894" i="2"/>
  <c r="H7894" i="2"/>
  <c r="J7893" i="2"/>
  <c r="I7893" i="2"/>
  <c r="H7893" i="2"/>
  <c r="J7892" i="2"/>
  <c r="I7892" i="2"/>
  <c r="H7892" i="2"/>
  <c r="J7891" i="2"/>
  <c r="I7891" i="2"/>
  <c r="H7891" i="2"/>
  <c r="J7890" i="2"/>
  <c r="I7890" i="2"/>
  <c r="H7890" i="2"/>
  <c r="J7889" i="2"/>
  <c r="I7889" i="2"/>
  <c r="H7889" i="2"/>
  <c r="J7888" i="2"/>
  <c r="I7888" i="2"/>
  <c r="H7888" i="2"/>
  <c r="J7887" i="2"/>
  <c r="I7887" i="2"/>
  <c r="H7887" i="2"/>
  <c r="J7886" i="2"/>
  <c r="I7886" i="2"/>
  <c r="H7886" i="2"/>
  <c r="J7885" i="2"/>
  <c r="I7885" i="2"/>
  <c r="H7885" i="2"/>
  <c r="J7884" i="2"/>
  <c r="I7884" i="2"/>
  <c r="H7884" i="2"/>
  <c r="J7883" i="2"/>
  <c r="I7883" i="2"/>
  <c r="H7883" i="2"/>
  <c r="J7882" i="2"/>
  <c r="I7882" i="2"/>
  <c r="H7882" i="2"/>
  <c r="J7881" i="2"/>
  <c r="I7881" i="2"/>
  <c r="H7881" i="2"/>
  <c r="J7880" i="2"/>
  <c r="I7880" i="2"/>
  <c r="H7880" i="2"/>
  <c r="J7879" i="2"/>
  <c r="I7879" i="2"/>
  <c r="H7879" i="2"/>
  <c r="J7878" i="2"/>
  <c r="I7878" i="2"/>
  <c r="H7878" i="2"/>
  <c r="J7877" i="2"/>
  <c r="I7877" i="2"/>
  <c r="H7877" i="2"/>
  <c r="J7876" i="2"/>
  <c r="I7876" i="2"/>
  <c r="H7876" i="2"/>
  <c r="J7875" i="2"/>
  <c r="I7875" i="2"/>
  <c r="H7875" i="2"/>
  <c r="J7874" i="2"/>
  <c r="I7874" i="2"/>
  <c r="H7874" i="2"/>
  <c r="J7873" i="2"/>
  <c r="I7873" i="2"/>
  <c r="H7873" i="2"/>
  <c r="J7872" i="2"/>
  <c r="I7872" i="2"/>
  <c r="H7872" i="2"/>
  <c r="J7871" i="2"/>
  <c r="I7871" i="2"/>
  <c r="H7871" i="2"/>
  <c r="J7870" i="2"/>
  <c r="I7870" i="2"/>
  <c r="H7870" i="2"/>
  <c r="J7869" i="2"/>
  <c r="I7869" i="2"/>
  <c r="H7869" i="2"/>
  <c r="J7868" i="2"/>
  <c r="I7868" i="2"/>
  <c r="H7868" i="2"/>
  <c r="J7867" i="2"/>
  <c r="I7867" i="2"/>
  <c r="H7867" i="2"/>
  <c r="J7866" i="2"/>
  <c r="I7866" i="2"/>
  <c r="H7866" i="2"/>
  <c r="J7865" i="2"/>
  <c r="I7865" i="2"/>
  <c r="H7865" i="2"/>
  <c r="J7864" i="2"/>
  <c r="I7864" i="2"/>
  <c r="H7864" i="2"/>
  <c r="J7863" i="2"/>
  <c r="I7863" i="2"/>
  <c r="H7863" i="2"/>
  <c r="J7862" i="2"/>
  <c r="I7862" i="2"/>
  <c r="H7862" i="2"/>
  <c r="J7861" i="2"/>
  <c r="I7861" i="2"/>
  <c r="H7861" i="2"/>
  <c r="J7860" i="2"/>
  <c r="I7860" i="2"/>
  <c r="H7860" i="2"/>
  <c r="J7859" i="2"/>
  <c r="I7859" i="2"/>
  <c r="H7859" i="2"/>
  <c r="J7858" i="2"/>
  <c r="I7858" i="2"/>
  <c r="H7858" i="2"/>
  <c r="J7857" i="2"/>
  <c r="I7857" i="2"/>
  <c r="H7857" i="2"/>
  <c r="J7856" i="2"/>
  <c r="I7856" i="2"/>
  <c r="H7856" i="2"/>
  <c r="J7855" i="2"/>
  <c r="I7855" i="2"/>
  <c r="H7855" i="2"/>
  <c r="J7854" i="2"/>
  <c r="I7854" i="2"/>
  <c r="H7854" i="2"/>
  <c r="J7853" i="2"/>
  <c r="I7853" i="2"/>
  <c r="H7853" i="2"/>
  <c r="J7852" i="2"/>
  <c r="I7852" i="2"/>
  <c r="H7852" i="2"/>
  <c r="J7851" i="2"/>
  <c r="I7851" i="2"/>
  <c r="H7851" i="2"/>
  <c r="J7850" i="2"/>
  <c r="I7850" i="2"/>
  <c r="H7850" i="2"/>
  <c r="J7849" i="2"/>
  <c r="I7849" i="2"/>
  <c r="H7849" i="2"/>
  <c r="J7848" i="2"/>
  <c r="I7848" i="2"/>
  <c r="H7848" i="2"/>
  <c r="J7847" i="2"/>
  <c r="I7847" i="2"/>
  <c r="H7847" i="2"/>
  <c r="J7846" i="2"/>
  <c r="I7846" i="2"/>
  <c r="H7846" i="2"/>
  <c r="J7845" i="2"/>
  <c r="I7845" i="2"/>
  <c r="H7845" i="2"/>
  <c r="J7844" i="2"/>
  <c r="I7844" i="2"/>
  <c r="H7844" i="2"/>
  <c r="J7843" i="2"/>
  <c r="I7843" i="2"/>
  <c r="H7843" i="2"/>
  <c r="J7842" i="2"/>
  <c r="I7842" i="2"/>
  <c r="H7842" i="2"/>
  <c r="J7841" i="2"/>
  <c r="I7841" i="2"/>
  <c r="H7841" i="2"/>
  <c r="J7840" i="2"/>
  <c r="I7840" i="2"/>
  <c r="H7840" i="2"/>
  <c r="J7839" i="2"/>
  <c r="I7839" i="2"/>
  <c r="H7839" i="2"/>
  <c r="J7838" i="2"/>
  <c r="I7838" i="2"/>
  <c r="H7838" i="2"/>
  <c r="J7837" i="2"/>
  <c r="I7837" i="2"/>
  <c r="H7837" i="2"/>
  <c r="J7836" i="2"/>
  <c r="I7836" i="2"/>
  <c r="H7836" i="2"/>
  <c r="J7835" i="2"/>
  <c r="I7835" i="2"/>
  <c r="H7835" i="2"/>
  <c r="J7834" i="2"/>
  <c r="I7834" i="2"/>
  <c r="H7834" i="2"/>
  <c r="J7833" i="2"/>
  <c r="I7833" i="2"/>
  <c r="H7833" i="2"/>
  <c r="J7832" i="2"/>
  <c r="I7832" i="2"/>
  <c r="H7832" i="2"/>
  <c r="J7831" i="2"/>
  <c r="I7831" i="2"/>
  <c r="H7831" i="2"/>
  <c r="J7830" i="2"/>
  <c r="I7830" i="2"/>
  <c r="H7830" i="2"/>
  <c r="J7829" i="2"/>
  <c r="I7829" i="2"/>
  <c r="H7829" i="2"/>
  <c r="J7828" i="2"/>
  <c r="I7828" i="2"/>
  <c r="H7828" i="2"/>
  <c r="J7827" i="2"/>
  <c r="I7827" i="2"/>
  <c r="H7827" i="2"/>
  <c r="J7826" i="2"/>
  <c r="I7826" i="2"/>
  <c r="H7826" i="2"/>
  <c r="J7825" i="2"/>
  <c r="I7825" i="2"/>
  <c r="H7825" i="2"/>
  <c r="J7824" i="2"/>
  <c r="I7824" i="2"/>
  <c r="H7824" i="2"/>
  <c r="J7823" i="2"/>
  <c r="I7823" i="2"/>
  <c r="H7823" i="2"/>
  <c r="J7822" i="2"/>
  <c r="I7822" i="2"/>
  <c r="H7822" i="2"/>
  <c r="J7821" i="2"/>
  <c r="I7821" i="2"/>
  <c r="H7821" i="2"/>
  <c r="J7820" i="2"/>
  <c r="I7820" i="2"/>
  <c r="H7820" i="2"/>
  <c r="J7819" i="2"/>
  <c r="I7819" i="2"/>
  <c r="H7819" i="2"/>
  <c r="J7818" i="2"/>
  <c r="I7818" i="2"/>
  <c r="H7818" i="2"/>
  <c r="J7817" i="2"/>
  <c r="I7817" i="2"/>
  <c r="H7817" i="2"/>
  <c r="J7816" i="2"/>
  <c r="I7816" i="2"/>
  <c r="H7816" i="2"/>
  <c r="J7815" i="2"/>
  <c r="I7815" i="2"/>
  <c r="H7815" i="2"/>
  <c r="J7814" i="2"/>
  <c r="I7814" i="2"/>
  <c r="H7814" i="2"/>
  <c r="J7813" i="2"/>
  <c r="I7813" i="2"/>
  <c r="H7813" i="2"/>
  <c r="J7812" i="2"/>
  <c r="I7812" i="2"/>
  <c r="H7812" i="2"/>
  <c r="J7811" i="2"/>
  <c r="I7811" i="2"/>
  <c r="H7811" i="2"/>
  <c r="J7810" i="2"/>
  <c r="I7810" i="2"/>
  <c r="H7810" i="2"/>
  <c r="J7809" i="2"/>
  <c r="I7809" i="2"/>
  <c r="H7809" i="2"/>
  <c r="J7808" i="2"/>
  <c r="I7808" i="2"/>
  <c r="H7808" i="2"/>
  <c r="J7807" i="2"/>
  <c r="I7807" i="2"/>
  <c r="H7807" i="2"/>
  <c r="J7806" i="2"/>
  <c r="I7806" i="2"/>
  <c r="H7806" i="2"/>
  <c r="J7805" i="2"/>
  <c r="I7805" i="2"/>
  <c r="H7805" i="2"/>
  <c r="J7804" i="2"/>
  <c r="I7804" i="2"/>
  <c r="H7804" i="2"/>
  <c r="J7803" i="2"/>
  <c r="I7803" i="2"/>
  <c r="H7803" i="2"/>
  <c r="J7802" i="2"/>
  <c r="I7802" i="2"/>
  <c r="H7802" i="2"/>
  <c r="J7801" i="2"/>
  <c r="I7801" i="2"/>
  <c r="H7801" i="2"/>
  <c r="J7800" i="2"/>
  <c r="I7800" i="2"/>
  <c r="H7800" i="2"/>
  <c r="J7799" i="2"/>
  <c r="I7799" i="2"/>
  <c r="H7799" i="2"/>
  <c r="J7798" i="2"/>
  <c r="I7798" i="2"/>
  <c r="H7798" i="2"/>
  <c r="J7797" i="2"/>
  <c r="I7797" i="2"/>
  <c r="H7797" i="2"/>
  <c r="J7796" i="2"/>
  <c r="I7796" i="2"/>
  <c r="H7796" i="2"/>
  <c r="J7795" i="2"/>
  <c r="I7795" i="2"/>
  <c r="H7795" i="2"/>
  <c r="J7794" i="2"/>
  <c r="I7794" i="2"/>
  <c r="H7794" i="2"/>
  <c r="J7793" i="2"/>
  <c r="I7793" i="2"/>
  <c r="H7793" i="2"/>
  <c r="J7792" i="2"/>
  <c r="I7792" i="2"/>
  <c r="H7792" i="2"/>
  <c r="J7791" i="2"/>
  <c r="I7791" i="2"/>
  <c r="H7791" i="2"/>
  <c r="J7790" i="2"/>
  <c r="I7790" i="2"/>
  <c r="H7790" i="2"/>
  <c r="J7789" i="2"/>
  <c r="I7789" i="2"/>
  <c r="H7789" i="2"/>
  <c r="J7788" i="2"/>
  <c r="I7788" i="2"/>
  <c r="H7788" i="2"/>
  <c r="J7787" i="2"/>
  <c r="I7787" i="2"/>
  <c r="H7787" i="2"/>
  <c r="J7786" i="2"/>
  <c r="I7786" i="2"/>
  <c r="H7786" i="2"/>
  <c r="J7785" i="2"/>
  <c r="I7785" i="2"/>
  <c r="H7785" i="2"/>
  <c r="J7784" i="2"/>
  <c r="I7784" i="2"/>
  <c r="H7784" i="2"/>
  <c r="J7783" i="2"/>
  <c r="I7783" i="2"/>
  <c r="H7783" i="2"/>
  <c r="J7782" i="2"/>
  <c r="I7782" i="2"/>
  <c r="H7782" i="2"/>
  <c r="J7781" i="2"/>
  <c r="I7781" i="2"/>
  <c r="H7781" i="2"/>
  <c r="J7780" i="2"/>
  <c r="I7780" i="2"/>
  <c r="H7780" i="2"/>
  <c r="J7779" i="2"/>
  <c r="I7779" i="2"/>
  <c r="H7779" i="2"/>
  <c r="J7778" i="2"/>
  <c r="I7778" i="2"/>
  <c r="H7778" i="2"/>
  <c r="J7777" i="2"/>
  <c r="I7777" i="2"/>
  <c r="H7777" i="2"/>
  <c r="J7776" i="2"/>
  <c r="I7776" i="2"/>
  <c r="H7776" i="2"/>
  <c r="J7775" i="2"/>
  <c r="I7775" i="2"/>
  <c r="H7775" i="2"/>
  <c r="J7774" i="2"/>
  <c r="I7774" i="2"/>
  <c r="H7774" i="2"/>
  <c r="J7773" i="2"/>
  <c r="I7773" i="2"/>
  <c r="H7773" i="2"/>
  <c r="J7772" i="2"/>
  <c r="I7772" i="2"/>
  <c r="H7772" i="2"/>
  <c r="J7771" i="2"/>
  <c r="I7771" i="2"/>
  <c r="H7771" i="2"/>
  <c r="J7770" i="2"/>
  <c r="I7770" i="2"/>
  <c r="H7770" i="2"/>
  <c r="J7769" i="2"/>
  <c r="I7769" i="2"/>
  <c r="H7769" i="2"/>
  <c r="J7768" i="2"/>
  <c r="I7768" i="2"/>
  <c r="H7768" i="2"/>
  <c r="J7767" i="2"/>
  <c r="I7767" i="2"/>
  <c r="H7767" i="2"/>
  <c r="J7766" i="2"/>
  <c r="I7766" i="2"/>
  <c r="H7766" i="2"/>
  <c r="J7765" i="2"/>
  <c r="I7765" i="2"/>
  <c r="H7765" i="2"/>
  <c r="J7764" i="2"/>
  <c r="I7764" i="2"/>
  <c r="H7764" i="2"/>
  <c r="J7763" i="2"/>
  <c r="I7763" i="2"/>
  <c r="H7763" i="2"/>
  <c r="J7762" i="2"/>
  <c r="I7762" i="2"/>
  <c r="H7762" i="2"/>
  <c r="J7761" i="2"/>
  <c r="I7761" i="2"/>
  <c r="H7761" i="2"/>
  <c r="J7760" i="2"/>
  <c r="I7760" i="2"/>
  <c r="H7760" i="2"/>
  <c r="J7759" i="2"/>
  <c r="I7759" i="2"/>
  <c r="H7759" i="2"/>
  <c r="J7758" i="2"/>
  <c r="I7758" i="2"/>
  <c r="H7758" i="2"/>
  <c r="J7757" i="2"/>
  <c r="I7757" i="2"/>
  <c r="H7757" i="2"/>
  <c r="J7756" i="2"/>
  <c r="I7756" i="2"/>
  <c r="H7756" i="2"/>
  <c r="J7755" i="2"/>
  <c r="I7755" i="2"/>
  <c r="H7755" i="2"/>
  <c r="J7754" i="2"/>
  <c r="I7754" i="2"/>
  <c r="H7754" i="2"/>
  <c r="J7753" i="2"/>
  <c r="I7753" i="2"/>
  <c r="H7753" i="2"/>
  <c r="J7752" i="2"/>
  <c r="I7752" i="2"/>
  <c r="H7752" i="2"/>
  <c r="J7751" i="2"/>
  <c r="I7751" i="2"/>
  <c r="H7751" i="2"/>
  <c r="J7750" i="2"/>
  <c r="I7750" i="2"/>
  <c r="H7750" i="2"/>
  <c r="J7749" i="2"/>
  <c r="I7749" i="2"/>
  <c r="H7749" i="2"/>
  <c r="J7748" i="2"/>
  <c r="I7748" i="2"/>
  <c r="H7748" i="2"/>
  <c r="J7747" i="2"/>
  <c r="I7747" i="2"/>
  <c r="H7747" i="2"/>
  <c r="J7746" i="2"/>
  <c r="I7746" i="2"/>
  <c r="H7746" i="2"/>
  <c r="J7745" i="2"/>
  <c r="I7745" i="2"/>
  <c r="H7745" i="2"/>
  <c r="J7744" i="2"/>
  <c r="I7744" i="2"/>
  <c r="H7744" i="2"/>
  <c r="J7743" i="2"/>
  <c r="I7743" i="2"/>
  <c r="H7743" i="2"/>
  <c r="J7742" i="2"/>
  <c r="I7742" i="2"/>
  <c r="H7742" i="2"/>
  <c r="J7741" i="2"/>
  <c r="I7741" i="2"/>
  <c r="H7741" i="2"/>
  <c r="J7740" i="2"/>
  <c r="I7740" i="2"/>
  <c r="H7740" i="2"/>
  <c r="J7739" i="2"/>
  <c r="I7739" i="2"/>
  <c r="H7739" i="2"/>
  <c r="J7738" i="2"/>
  <c r="I7738" i="2"/>
  <c r="H7738" i="2"/>
  <c r="J7737" i="2"/>
  <c r="I7737" i="2"/>
  <c r="H7737" i="2"/>
  <c r="J7736" i="2"/>
  <c r="I7736" i="2"/>
  <c r="H7736" i="2"/>
  <c r="J7735" i="2"/>
  <c r="I7735" i="2"/>
  <c r="H7735" i="2"/>
  <c r="J7734" i="2"/>
  <c r="I7734" i="2"/>
  <c r="H7734" i="2"/>
  <c r="J7733" i="2"/>
  <c r="I7733" i="2"/>
  <c r="H7733" i="2"/>
  <c r="J7732" i="2"/>
  <c r="I7732" i="2"/>
  <c r="H7732" i="2"/>
  <c r="J7731" i="2"/>
  <c r="I7731" i="2"/>
  <c r="H7731" i="2"/>
  <c r="J7730" i="2"/>
  <c r="I7730" i="2"/>
  <c r="H7730" i="2"/>
  <c r="J7729" i="2"/>
  <c r="I7729" i="2"/>
  <c r="H7729" i="2"/>
  <c r="J7728" i="2"/>
  <c r="I7728" i="2"/>
  <c r="H7728" i="2"/>
  <c r="J7727" i="2"/>
  <c r="I7727" i="2"/>
  <c r="H7727" i="2"/>
  <c r="J7726" i="2"/>
  <c r="I7726" i="2"/>
  <c r="H7726" i="2"/>
  <c r="J7725" i="2"/>
  <c r="I7725" i="2"/>
  <c r="H7725" i="2"/>
  <c r="J7724" i="2"/>
  <c r="I7724" i="2"/>
  <c r="H7724" i="2"/>
  <c r="J7723" i="2"/>
  <c r="I7723" i="2"/>
  <c r="H7723" i="2"/>
  <c r="J7722" i="2"/>
  <c r="I7722" i="2"/>
  <c r="H7722" i="2"/>
  <c r="J7721" i="2"/>
  <c r="I7721" i="2"/>
  <c r="H7721" i="2"/>
  <c r="J7720" i="2"/>
  <c r="I7720" i="2"/>
  <c r="H7720" i="2"/>
  <c r="J7719" i="2"/>
  <c r="I7719" i="2"/>
  <c r="H7719" i="2"/>
  <c r="J7718" i="2"/>
  <c r="I7718" i="2"/>
  <c r="H7718" i="2"/>
  <c r="J7717" i="2"/>
  <c r="I7717" i="2"/>
  <c r="H7717" i="2"/>
  <c r="J7716" i="2"/>
  <c r="I7716" i="2"/>
  <c r="H7716" i="2"/>
  <c r="J7715" i="2"/>
  <c r="I7715" i="2"/>
  <c r="H7715" i="2"/>
  <c r="J7714" i="2"/>
  <c r="I7714" i="2"/>
  <c r="H7714" i="2"/>
  <c r="J7713" i="2"/>
  <c r="I7713" i="2"/>
  <c r="H7713" i="2"/>
  <c r="J7712" i="2"/>
  <c r="I7712" i="2"/>
  <c r="H7712" i="2"/>
  <c r="J7711" i="2"/>
  <c r="I7711" i="2"/>
  <c r="H7711" i="2"/>
  <c r="J7710" i="2"/>
  <c r="I7710" i="2"/>
  <c r="H7710" i="2"/>
  <c r="J7709" i="2"/>
  <c r="I7709" i="2"/>
  <c r="H7709" i="2"/>
  <c r="J7708" i="2"/>
  <c r="I7708" i="2"/>
  <c r="H7708" i="2"/>
  <c r="J7707" i="2"/>
  <c r="I7707" i="2"/>
  <c r="H7707" i="2"/>
  <c r="J7706" i="2"/>
  <c r="I7706" i="2"/>
  <c r="H7706" i="2"/>
  <c r="J7705" i="2"/>
  <c r="I7705" i="2"/>
  <c r="H7705" i="2"/>
  <c r="J7704" i="2"/>
  <c r="I7704" i="2"/>
  <c r="H7704" i="2"/>
  <c r="J7703" i="2"/>
  <c r="I7703" i="2"/>
  <c r="H7703" i="2"/>
  <c r="J7702" i="2"/>
  <c r="I7702" i="2"/>
  <c r="H7702" i="2"/>
  <c r="J7701" i="2"/>
  <c r="I7701" i="2"/>
  <c r="H7701" i="2"/>
  <c r="J7700" i="2"/>
  <c r="I7700" i="2"/>
  <c r="H7700" i="2"/>
  <c r="J7699" i="2"/>
  <c r="I7699" i="2"/>
  <c r="H7699" i="2"/>
  <c r="J7698" i="2"/>
  <c r="I7698" i="2"/>
  <c r="H7698" i="2"/>
  <c r="J7697" i="2"/>
  <c r="I7697" i="2"/>
  <c r="H7697" i="2"/>
  <c r="J7696" i="2"/>
  <c r="I7696" i="2"/>
  <c r="H7696" i="2"/>
  <c r="J7695" i="2"/>
  <c r="I7695" i="2"/>
  <c r="H7695" i="2"/>
  <c r="J7694" i="2"/>
  <c r="I7694" i="2"/>
  <c r="H7694" i="2"/>
  <c r="J7693" i="2"/>
  <c r="I7693" i="2"/>
  <c r="H7693" i="2"/>
  <c r="J7692" i="2"/>
  <c r="I7692" i="2"/>
  <c r="H7692" i="2"/>
  <c r="J7691" i="2"/>
  <c r="I7691" i="2"/>
  <c r="H7691" i="2"/>
  <c r="J7690" i="2"/>
  <c r="I7690" i="2"/>
  <c r="H7690" i="2"/>
  <c r="J7689" i="2"/>
  <c r="I7689" i="2"/>
  <c r="H7689" i="2"/>
  <c r="J7688" i="2"/>
  <c r="I7688" i="2"/>
  <c r="H7688" i="2"/>
  <c r="J7687" i="2"/>
  <c r="I7687" i="2"/>
  <c r="H7687" i="2"/>
  <c r="J7686" i="2"/>
  <c r="I7686" i="2"/>
  <c r="H7686" i="2"/>
  <c r="J7685" i="2"/>
  <c r="I7685" i="2"/>
  <c r="H7685" i="2"/>
  <c r="J7684" i="2"/>
  <c r="I7684" i="2"/>
  <c r="H7684" i="2"/>
  <c r="J7683" i="2"/>
  <c r="I7683" i="2"/>
  <c r="H7683" i="2"/>
  <c r="J7682" i="2"/>
  <c r="I7682" i="2"/>
  <c r="H7682" i="2"/>
  <c r="J7681" i="2"/>
  <c r="I7681" i="2"/>
  <c r="H7681" i="2"/>
  <c r="J7680" i="2"/>
  <c r="I7680" i="2"/>
  <c r="H7680" i="2"/>
  <c r="J7679" i="2"/>
  <c r="I7679" i="2"/>
  <c r="H7679" i="2"/>
  <c r="J7678" i="2"/>
  <c r="I7678" i="2"/>
  <c r="H7678" i="2"/>
  <c r="J7677" i="2"/>
  <c r="I7677" i="2"/>
  <c r="H7677" i="2"/>
  <c r="J7676" i="2"/>
  <c r="I7676" i="2"/>
  <c r="H7676" i="2"/>
  <c r="J7675" i="2"/>
  <c r="I7675" i="2"/>
  <c r="H7675" i="2"/>
  <c r="J7674" i="2"/>
  <c r="I7674" i="2"/>
  <c r="H7674" i="2"/>
  <c r="J7673" i="2"/>
  <c r="I7673" i="2"/>
  <c r="H7673" i="2"/>
  <c r="J7672" i="2"/>
  <c r="I7672" i="2"/>
  <c r="H7672" i="2"/>
  <c r="J7671" i="2"/>
  <c r="I7671" i="2"/>
  <c r="H7671" i="2"/>
  <c r="J7670" i="2"/>
  <c r="I7670" i="2"/>
  <c r="H7670" i="2"/>
  <c r="J7669" i="2"/>
  <c r="I7669" i="2"/>
  <c r="H7669" i="2"/>
  <c r="J7668" i="2"/>
  <c r="I7668" i="2"/>
  <c r="H7668" i="2"/>
  <c r="J7667" i="2"/>
  <c r="I7667" i="2"/>
  <c r="H7667" i="2"/>
  <c r="J7666" i="2"/>
  <c r="I7666" i="2"/>
  <c r="H7666" i="2"/>
  <c r="J7665" i="2"/>
  <c r="I7665" i="2"/>
  <c r="H7665" i="2"/>
  <c r="J7664" i="2"/>
  <c r="I7664" i="2"/>
  <c r="H7664" i="2"/>
  <c r="J7663" i="2"/>
  <c r="I7663" i="2"/>
  <c r="H7663" i="2"/>
  <c r="J7662" i="2"/>
  <c r="I7662" i="2"/>
  <c r="H7662" i="2"/>
  <c r="J7661" i="2"/>
  <c r="I7661" i="2"/>
  <c r="H7661" i="2"/>
  <c r="J7660" i="2"/>
  <c r="I7660" i="2"/>
  <c r="H7660" i="2"/>
  <c r="J7659" i="2"/>
  <c r="I7659" i="2"/>
  <c r="H7659" i="2"/>
  <c r="J7658" i="2"/>
  <c r="I7658" i="2"/>
  <c r="H7658" i="2"/>
  <c r="J7657" i="2"/>
  <c r="I7657" i="2"/>
  <c r="H7657" i="2"/>
  <c r="J7656" i="2"/>
  <c r="I7656" i="2"/>
  <c r="H7656" i="2"/>
  <c r="J7655" i="2"/>
  <c r="I7655" i="2"/>
  <c r="H7655" i="2"/>
  <c r="J7654" i="2"/>
  <c r="I7654" i="2"/>
  <c r="H7654" i="2"/>
  <c r="J7653" i="2"/>
  <c r="I7653" i="2"/>
  <c r="H7653" i="2"/>
  <c r="J7652" i="2"/>
  <c r="I7652" i="2"/>
  <c r="H7652" i="2"/>
  <c r="J7651" i="2"/>
  <c r="I7651" i="2"/>
  <c r="H7651" i="2"/>
  <c r="J7650" i="2"/>
  <c r="I7650" i="2"/>
  <c r="H7650" i="2"/>
  <c r="J7649" i="2"/>
  <c r="I7649" i="2"/>
  <c r="H7649" i="2"/>
  <c r="J7648" i="2"/>
  <c r="I7648" i="2"/>
  <c r="H7648" i="2"/>
  <c r="J7647" i="2"/>
  <c r="I7647" i="2"/>
  <c r="H7647" i="2"/>
  <c r="J7646" i="2"/>
  <c r="I7646" i="2"/>
  <c r="H7646" i="2"/>
  <c r="J7645" i="2"/>
  <c r="I7645" i="2"/>
  <c r="H7645" i="2"/>
  <c r="J7644" i="2"/>
  <c r="I7644" i="2"/>
  <c r="H7644" i="2"/>
  <c r="J7643" i="2"/>
  <c r="I7643" i="2"/>
  <c r="H7643" i="2"/>
  <c r="J7642" i="2"/>
  <c r="I7642" i="2"/>
  <c r="H7642" i="2"/>
  <c r="J7641" i="2"/>
  <c r="I7641" i="2"/>
  <c r="H7641" i="2"/>
  <c r="J7640" i="2"/>
  <c r="I7640" i="2"/>
  <c r="H7640" i="2"/>
  <c r="J7639" i="2"/>
  <c r="I7639" i="2"/>
  <c r="H7639" i="2"/>
  <c r="J7638" i="2"/>
  <c r="I7638" i="2"/>
  <c r="H7638" i="2"/>
  <c r="J7637" i="2"/>
  <c r="I7637" i="2"/>
  <c r="H7637" i="2"/>
  <c r="J7636" i="2"/>
  <c r="I7636" i="2"/>
  <c r="H7636" i="2"/>
  <c r="J7635" i="2"/>
  <c r="I7635" i="2"/>
  <c r="H7635" i="2"/>
  <c r="J7634" i="2"/>
  <c r="I7634" i="2"/>
  <c r="H7634" i="2"/>
  <c r="J7633" i="2"/>
  <c r="I7633" i="2"/>
  <c r="H7633" i="2"/>
  <c r="J7632" i="2"/>
  <c r="I7632" i="2"/>
  <c r="H7632" i="2"/>
  <c r="J7631" i="2"/>
  <c r="I7631" i="2"/>
  <c r="H7631" i="2"/>
  <c r="J7630" i="2"/>
  <c r="I7630" i="2"/>
  <c r="H7630" i="2"/>
  <c r="J7629" i="2"/>
  <c r="I7629" i="2"/>
  <c r="H7629" i="2"/>
  <c r="J7628" i="2"/>
  <c r="I7628" i="2"/>
  <c r="H7628" i="2"/>
  <c r="J7627" i="2"/>
  <c r="I7627" i="2"/>
  <c r="H7627" i="2"/>
  <c r="J7626" i="2"/>
  <c r="I7626" i="2"/>
  <c r="H7626" i="2"/>
  <c r="J7625" i="2"/>
  <c r="I7625" i="2"/>
  <c r="H7625" i="2"/>
  <c r="J7624" i="2"/>
  <c r="I7624" i="2"/>
  <c r="H7624" i="2"/>
  <c r="J7623" i="2"/>
  <c r="I7623" i="2"/>
  <c r="H7623" i="2"/>
  <c r="J7622" i="2"/>
  <c r="I7622" i="2"/>
  <c r="H7622" i="2"/>
  <c r="J7621" i="2"/>
  <c r="I7621" i="2"/>
  <c r="H7621" i="2"/>
  <c r="J7620" i="2"/>
  <c r="I7620" i="2"/>
  <c r="H7620" i="2"/>
  <c r="J7619" i="2"/>
  <c r="I7619" i="2"/>
  <c r="H7619" i="2"/>
  <c r="J7618" i="2"/>
  <c r="I7618" i="2"/>
  <c r="H7618" i="2"/>
  <c r="J7617" i="2"/>
  <c r="I7617" i="2"/>
  <c r="H7617" i="2"/>
  <c r="J7616" i="2"/>
  <c r="I7616" i="2"/>
  <c r="H7616" i="2"/>
  <c r="J7615" i="2"/>
  <c r="I7615" i="2"/>
  <c r="H7615" i="2"/>
  <c r="J7614" i="2"/>
  <c r="I7614" i="2"/>
  <c r="H7614" i="2"/>
  <c r="J7613" i="2"/>
  <c r="I7613" i="2"/>
  <c r="H7613" i="2"/>
  <c r="J7612" i="2"/>
  <c r="I7612" i="2"/>
  <c r="H7612" i="2"/>
  <c r="J7611" i="2"/>
  <c r="I7611" i="2"/>
  <c r="H7611" i="2"/>
  <c r="J7610" i="2"/>
  <c r="I7610" i="2"/>
  <c r="H7610" i="2"/>
  <c r="J7609" i="2"/>
  <c r="I7609" i="2"/>
  <c r="H7609" i="2"/>
  <c r="J7608" i="2"/>
  <c r="I7608" i="2"/>
  <c r="H7608" i="2"/>
  <c r="J7607" i="2"/>
  <c r="I7607" i="2"/>
  <c r="H7607" i="2"/>
  <c r="J7606" i="2"/>
  <c r="I7606" i="2"/>
  <c r="H7606" i="2"/>
  <c r="J7605" i="2"/>
  <c r="I7605" i="2"/>
  <c r="H7605" i="2"/>
  <c r="J7604" i="2"/>
  <c r="I7604" i="2"/>
  <c r="H7604" i="2"/>
  <c r="J7603" i="2"/>
  <c r="I7603" i="2"/>
  <c r="H7603" i="2"/>
  <c r="J7602" i="2"/>
  <c r="I7602" i="2"/>
  <c r="H7602" i="2"/>
  <c r="J7601" i="2"/>
  <c r="I7601" i="2"/>
  <c r="H7601" i="2"/>
  <c r="J7600" i="2"/>
  <c r="I7600" i="2"/>
  <c r="H7600" i="2"/>
  <c r="J7599" i="2"/>
  <c r="I7599" i="2"/>
  <c r="H7599" i="2"/>
  <c r="J7598" i="2"/>
  <c r="I7598" i="2"/>
  <c r="H7598" i="2"/>
  <c r="J7597" i="2"/>
  <c r="I7597" i="2"/>
  <c r="H7597" i="2"/>
  <c r="J7596" i="2"/>
  <c r="I7596" i="2"/>
  <c r="H7596" i="2"/>
  <c r="J7595" i="2"/>
  <c r="I7595" i="2"/>
  <c r="H7595" i="2"/>
  <c r="J7594" i="2"/>
  <c r="I7594" i="2"/>
  <c r="H7594" i="2"/>
  <c r="J7593" i="2"/>
  <c r="I7593" i="2"/>
  <c r="H7593" i="2"/>
  <c r="J7592" i="2"/>
  <c r="I7592" i="2"/>
  <c r="H7592" i="2"/>
  <c r="J7591" i="2"/>
  <c r="I7591" i="2"/>
  <c r="H7591" i="2"/>
  <c r="J7590" i="2"/>
  <c r="I7590" i="2"/>
  <c r="H7590" i="2"/>
  <c r="J7589" i="2"/>
  <c r="I7589" i="2"/>
  <c r="H7589" i="2"/>
  <c r="J7588" i="2"/>
  <c r="I7588" i="2"/>
  <c r="H7588" i="2"/>
  <c r="J7587" i="2"/>
  <c r="I7587" i="2"/>
  <c r="H7587" i="2"/>
  <c r="J7586" i="2"/>
  <c r="I7586" i="2"/>
  <c r="H7586" i="2"/>
  <c r="J7585" i="2"/>
  <c r="I7585" i="2"/>
  <c r="H7585" i="2"/>
  <c r="J7584" i="2"/>
  <c r="I7584" i="2"/>
  <c r="H7584" i="2"/>
  <c r="J7583" i="2"/>
  <c r="I7583" i="2"/>
  <c r="H7583" i="2"/>
  <c r="J7582" i="2"/>
  <c r="I7582" i="2"/>
  <c r="H7582" i="2"/>
  <c r="J7581" i="2"/>
  <c r="I7581" i="2"/>
  <c r="H7581" i="2"/>
  <c r="J7580" i="2"/>
  <c r="I7580" i="2"/>
  <c r="H7580" i="2"/>
  <c r="J7579" i="2"/>
  <c r="I7579" i="2"/>
  <c r="H7579" i="2"/>
  <c r="J7578" i="2"/>
  <c r="I7578" i="2"/>
  <c r="H7578" i="2"/>
  <c r="J7577" i="2"/>
  <c r="I7577" i="2"/>
  <c r="H7577" i="2"/>
  <c r="J7576" i="2"/>
  <c r="I7576" i="2"/>
  <c r="H7576" i="2"/>
  <c r="J7575" i="2"/>
  <c r="I7575" i="2"/>
  <c r="H7575" i="2"/>
  <c r="J7574" i="2"/>
  <c r="I7574" i="2"/>
  <c r="H7574" i="2"/>
  <c r="J7573" i="2"/>
  <c r="I7573" i="2"/>
  <c r="H7573" i="2"/>
  <c r="J7572" i="2"/>
  <c r="I7572" i="2"/>
  <c r="H7572" i="2"/>
  <c r="J7571" i="2"/>
  <c r="I7571" i="2"/>
  <c r="H7571" i="2"/>
  <c r="J7570" i="2"/>
  <c r="I7570" i="2"/>
  <c r="H7570" i="2"/>
  <c r="J7569" i="2"/>
  <c r="I7569" i="2"/>
  <c r="H7569" i="2"/>
  <c r="J7568" i="2"/>
  <c r="I7568" i="2"/>
  <c r="H7568" i="2"/>
  <c r="J7567" i="2"/>
  <c r="I7567" i="2"/>
  <c r="H7567" i="2"/>
  <c r="J7566" i="2"/>
  <c r="I7566" i="2"/>
  <c r="H7566" i="2"/>
  <c r="J7565" i="2"/>
  <c r="I7565" i="2"/>
  <c r="H7565" i="2"/>
  <c r="J7564" i="2"/>
  <c r="I7564" i="2"/>
  <c r="H7564" i="2"/>
  <c r="J7563" i="2"/>
  <c r="I7563" i="2"/>
  <c r="H7563" i="2"/>
  <c r="J7562" i="2"/>
  <c r="I7562" i="2"/>
  <c r="H7562" i="2"/>
  <c r="J7561" i="2"/>
  <c r="I7561" i="2"/>
  <c r="H7561" i="2"/>
  <c r="J7560" i="2"/>
  <c r="I7560" i="2"/>
  <c r="H7560" i="2"/>
  <c r="J7559" i="2"/>
  <c r="I7559" i="2"/>
  <c r="H7559" i="2"/>
  <c r="J7558" i="2"/>
  <c r="I7558" i="2"/>
  <c r="H7558" i="2"/>
  <c r="J7557" i="2"/>
  <c r="I7557" i="2"/>
  <c r="H7557" i="2"/>
  <c r="J7556" i="2"/>
  <c r="I7556" i="2"/>
  <c r="H7556" i="2"/>
  <c r="J7555" i="2"/>
  <c r="I7555" i="2"/>
  <c r="H7555" i="2"/>
  <c r="J7554" i="2"/>
  <c r="I7554" i="2"/>
  <c r="H7554" i="2"/>
  <c r="J7553" i="2"/>
  <c r="I7553" i="2"/>
  <c r="H7553" i="2"/>
  <c r="J7552" i="2"/>
  <c r="I7552" i="2"/>
  <c r="H7552" i="2"/>
  <c r="J7551" i="2"/>
  <c r="I7551" i="2"/>
  <c r="H7551" i="2"/>
  <c r="J7550" i="2"/>
  <c r="I7550" i="2"/>
  <c r="H7550" i="2"/>
  <c r="J7549" i="2"/>
  <c r="I7549" i="2"/>
  <c r="H7549" i="2"/>
  <c r="J7548" i="2"/>
  <c r="I7548" i="2"/>
  <c r="H7548" i="2"/>
  <c r="J7547" i="2"/>
  <c r="I7547" i="2"/>
  <c r="H7547" i="2"/>
  <c r="J7546" i="2"/>
  <c r="I7546" i="2"/>
  <c r="H7546" i="2"/>
  <c r="J7545" i="2"/>
  <c r="I7545" i="2"/>
  <c r="H7545" i="2"/>
  <c r="J7544" i="2"/>
  <c r="I7544" i="2"/>
  <c r="H7544" i="2"/>
  <c r="J7543" i="2"/>
  <c r="I7543" i="2"/>
  <c r="H7543" i="2"/>
  <c r="J7542" i="2"/>
  <c r="I7542" i="2"/>
  <c r="H7542" i="2"/>
  <c r="J7541" i="2"/>
  <c r="I7541" i="2"/>
  <c r="H7541" i="2"/>
  <c r="J7540" i="2"/>
  <c r="I7540" i="2"/>
  <c r="H7540" i="2"/>
  <c r="J7539" i="2"/>
  <c r="I7539" i="2"/>
  <c r="H7539" i="2"/>
  <c r="J7538" i="2"/>
  <c r="I7538" i="2"/>
  <c r="H7538" i="2"/>
  <c r="J7537" i="2"/>
  <c r="I7537" i="2"/>
  <c r="H7537" i="2"/>
  <c r="J7536" i="2"/>
  <c r="I7536" i="2"/>
  <c r="H7536" i="2"/>
  <c r="J7535" i="2"/>
  <c r="I7535" i="2"/>
  <c r="H7535" i="2"/>
  <c r="J7534" i="2"/>
  <c r="I7534" i="2"/>
  <c r="H7534" i="2"/>
  <c r="J7533" i="2"/>
  <c r="I7533" i="2"/>
  <c r="H7533" i="2"/>
  <c r="J7532" i="2"/>
  <c r="I7532" i="2"/>
  <c r="H7532" i="2"/>
  <c r="J7531" i="2"/>
  <c r="I7531" i="2"/>
  <c r="H7531" i="2"/>
  <c r="J7530" i="2"/>
  <c r="I7530" i="2"/>
  <c r="H7530" i="2"/>
  <c r="J7529" i="2"/>
  <c r="I7529" i="2"/>
  <c r="H7529" i="2"/>
  <c r="J7528" i="2"/>
  <c r="I7528" i="2"/>
  <c r="H7528" i="2"/>
  <c r="J7527" i="2"/>
  <c r="I7527" i="2"/>
  <c r="H7527" i="2"/>
  <c r="J7526" i="2"/>
  <c r="I7526" i="2"/>
  <c r="H7526" i="2"/>
  <c r="J7525" i="2"/>
  <c r="I7525" i="2"/>
  <c r="H7525" i="2"/>
  <c r="J7524" i="2"/>
  <c r="I7524" i="2"/>
  <c r="H7524" i="2"/>
  <c r="J7523" i="2"/>
  <c r="I7523" i="2"/>
  <c r="H7523" i="2"/>
  <c r="J7522" i="2"/>
  <c r="I7522" i="2"/>
  <c r="H7522" i="2"/>
  <c r="J7521" i="2"/>
  <c r="I7521" i="2"/>
  <c r="H7521" i="2"/>
  <c r="J7520" i="2"/>
  <c r="I7520" i="2"/>
  <c r="H7520" i="2"/>
  <c r="J7519" i="2"/>
  <c r="I7519" i="2"/>
  <c r="H7519" i="2"/>
  <c r="J7518" i="2"/>
  <c r="I7518" i="2"/>
  <c r="H7518" i="2"/>
  <c r="J7517" i="2"/>
  <c r="I7517" i="2"/>
  <c r="H7517" i="2"/>
  <c r="J7516" i="2"/>
  <c r="I7516" i="2"/>
  <c r="H7516" i="2"/>
  <c r="J7515" i="2"/>
  <c r="I7515" i="2"/>
  <c r="H7515" i="2"/>
  <c r="J7514" i="2"/>
  <c r="I7514" i="2"/>
  <c r="H7514" i="2"/>
  <c r="J7513" i="2"/>
  <c r="I7513" i="2"/>
  <c r="H7513" i="2"/>
  <c r="J7512" i="2"/>
  <c r="I7512" i="2"/>
  <c r="H7512" i="2"/>
  <c r="J7511" i="2"/>
  <c r="I7511" i="2"/>
  <c r="H7511" i="2"/>
  <c r="J7510" i="2"/>
  <c r="I7510" i="2"/>
  <c r="H7510" i="2"/>
  <c r="J7509" i="2"/>
  <c r="I7509" i="2"/>
  <c r="H7509" i="2"/>
  <c r="J7508" i="2"/>
  <c r="I7508" i="2"/>
  <c r="H7508" i="2"/>
  <c r="J7507" i="2"/>
  <c r="I7507" i="2"/>
  <c r="H7507" i="2"/>
  <c r="J7506" i="2"/>
  <c r="I7506" i="2"/>
  <c r="H7506" i="2"/>
  <c r="J7505" i="2"/>
  <c r="I7505" i="2"/>
  <c r="H7505" i="2"/>
  <c r="J7504" i="2"/>
  <c r="I7504" i="2"/>
  <c r="H7504" i="2"/>
  <c r="J7503" i="2"/>
  <c r="I7503" i="2"/>
  <c r="H7503" i="2"/>
  <c r="J7502" i="2"/>
  <c r="I7502" i="2"/>
  <c r="H7502" i="2"/>
  <c r="J7501" i="2"/>
  <c r="I7501" i="2"/>
  <c r="H7501" i="2"/>
  <c r="J7500" i="2"/>
  <c r="I7500" i="2"/>
  <c r="H7500" i="2"/>
  <c r="J7499" i="2"/>
  <c r="I7499" i="2"/>
  <c r="H7499" i="2"/>
  <c r="J7498" i="2"/>
  <c r="I7498" i="2"/>
  <c r="H7498" i="2"/>
  <c r="J7497" i="2"/>
  <c r="I7497" i="2"/>
  <c r="H7497" i="2"/>
  <c r="J7496" i="2"/>
  <c r="I7496" i="2"/>
  <c r="H7496" i="2"/>
  <c r="J7495" i="2"/>
  <c r="I7495" i="2"/>
  <c r="H7495" i="2"/>
  <c r="J7494" i="2"/>
  <c r="I7494" i="2"/>
  <c r="H7494" i="2"/>
  <c r="J7493" i="2"/>
  <c r="I7493" i="2"/>
  <c r="H7493" i="2"/>
  <c r="J7492" i="2"/>
  <c r="I7492" i="2"/>
  <c r="H7492" i="2"/>
  <c r="J7491" i="2"/>
  <c r="I7491" i="2"/>
  <c r="H7491" i="2"/>
  <c r="J7490" i="2"/>
  <c r="I7490" i="2"/>
  <c r="H7490" i="2"/>
  <c r="J7489" i="2"/>
  <c r="I7489" i="2"/>
  <c r="H7489" i="2"/>
  <c r="J7488" i="2"/>
  <c r="I7488" i="2"/>
  <c r="H7488" i="2"/>
  <c r="J7487" i="2"/>
  <c r="I7487" i="2"/>
  <c r="H7487" i="2"/>
  <c r="J7486" i="2"/>
  <c r="I7486" i="2"/>
  <c r="H7486" i="2"/>
  <c r="J7485" i="2"/>
  <c r="I7485" i="2"/>
  <c r="H7485" i="2"/>
  <c r="J7484" i="2"/>
  <c r="I7484" i="2"/>
  <c r="H7484" i="2"/>
  <c r="J7483" i="2"/>
  <c r="I7483" i="2"/>
  <c r="H7483" i="2"/>
  <c r="J7482" i="2"/>
  <c r="I7482" i="2"/>
  <c r="H7482" i="2"/>
  <c r="J7481" i="2"/>
  <c r="I7481" i="2"/>
  <c r="H7481" i="2"/>
  <c r="J7480" i="2"/>
  <c r="I7480" i="2"/>
  <c r="H7480" i="2"/>
  <c r="J7479" i="2"/>
  <c r="I7479" i="2"/>
  <c r="H7479" i="2"/>
  <c r="J7478" i="2"/>
  <c r="I7478" i="2"/>
  <c r="H7478" i="2"/>
  <c r="J7477" i="2"/>
  <c r="I7477" i="2"/>
  <c r="H7477" i="2"/>
  <c r="J7476" i="2"/>
  <c r="I7476" i="2"/>
  <c r="H7476" i="2"/>
  <c r="J7475" i="2"/>
  <c r="I7475" i="2"/>
  <c r="H7475" i="2"/>
  <c r="J7474" i="2"/>
  <c r="I7474" i="2"/>
  <c r="H7474" i="2"/>
  <c r="J7473" i="2"/>
  <c r="I7473" i="2"/>
  <c r="H7473" i="2"/>
  <c r="J7472" i="2"/>
  <c r="I7472" i="2"/>
  <c r="H7472" i="2"/>
  <c r="J7471" i="2"/>
  <c r="I7471" i="2"/>
  <c r="H7471" i="2"/>
  <c r="J7470" i="2"/>
  <c r="I7470" i="2"/>
  <c r="H7470" i="2"/>
  <c r="J7469" i="2"/>
  <c r="I7469" i="2"/>
  <c r="H7469" i="2"/>
  <c r="J7468" i="2"/>
  <c r="I7468" i="2"/>
  <c r="H7468" i="2"/>
  <c r="J7467" i="2"/>
  <c r="I7467" i="2"/>
  <c r="H7467" i="2"/>
  <c r="J7466" i="2"/>
  <c r="I7466" i="2"/>
  <c r="H7466" i="2"/>
  <c r="J7465" i="2"/>
  <c r="I7465" i="2"/>
  <c r="H7465" i="2"/>
  <c r="J7464" i="2"/>
  <c r="I7464" i="2"/>
  <c r="H7464" i="2"/>
  <c r="J7463" i="2"/>
  <c r="I7463" i="2"/>
  <c r="H7463" i="2"/>
  <c r="J7462" i="2"/>
  <c r="I7462" i="2"/>
  <c r="H7462" i="2"/>
  <c r="J7461" i="2"/>
  <c r="I7461" i="2"/>
  <c r="H7461" i="2"/>
  <c r="J7460" i="2"/>
  <c r="I7460" i="2"/>
  <c r="H7460" i="2"/>
  <c r="J7459" i="2"/>
  <c r="I7459" i="2"/>
  <c r="H7459" i="2"/>
  <c r="J7458" i="2"/>
  <c r="I7458" i="2"/>
  <c r="H7458" i="2"/>
  <c r="J7457" i="2"/>
  <c r="I7457" i="2"/>
  <c r="H7457" i="2"/>
  <c r="J7456" i="2"/>
  <c r="I7456" i="2"/>
  <c r="H7456" i="2"/>
  <c r="J7455" i="2"/>
  <c r="I7455" i="2"/>
  <c r="H7455" i="2"/>
  <c r="J7454" i="2"/>
  <c r="I7454" i="2"/>
  <c r="H7454" i="2"/>
  <c r="J7453" i="2"/>
  <c r="I7453" i="2"/>
  <c r="H7453" i="2"/>
  <c r="J7452" i="2"/>
  <c r="I7452" i="2"/>
  <c r="H7452" i="2"/>
  <c r="J7451" i="2"/>
  <c r="I7451" i="2"/>
  <c r="H7451" i="2"/>
  <c r="J7450" i="2"/>
  <c r="I7450" i="2"/>
  <c r="H7450" i="2"/>
  <c r="J7449" i="2"/>
  <c r="I7449" i="2"/>
  <c r="H7449" i="2"/>
  <c r="J7448" i="2"/>
  <c r="I7448" i="2"/>
  <c r="H7448" i="2"/>
  <c r="J7447" i="2"/>
  <c r="I7447" i="2"/>
  <c r="H7447" i="2"/>
  <c r="J7446" i="2"/>
  <c r="I7446" i="2"/>
  <c r="H7446" i="2"/>
  <c r="J7445" i="2"/>
  <c r="I7445" i="2"/>
  <c r="H7445" i="2"/>
  <c r="J7444" i="2"/>
  <c r="I7444" i="2"/>
  <c r="H7444" i="2"/>
  <c r="J7443" i="2"/>
  <c r="I7443" i="2"/>
  <c r="H7443" i="2"/>
  <c r="J7442" i="2"/>
  <c r="I7442" i="2"/>
  <c r="H7442" i="2"/>
  <c r="J7441" i="2"/>
  <c r="I7441" i="2"/>
  <c r="H7441" i="2"/>
  <c r="J7440" i="2"/>
  <c r="I7440" i="2"/>
  <c r="H7440" i="2"/>
  <c r="J7439" i="2"/>
  <c r="I7439" i="2"/>
  <c r="H7439" i="2"/>
  <c r="J7438" i="2"/>
  <c r="I7438" i="2"/>
  <c r="H7438" i="2"/>
  <c r="J7437" i="2"/>
  <c r="I7437" i="2"/>
  <c r="H7437" i="2"/>
  <c r="J7436" i="2"/>
  <c r="I7436" i="2"/>
  <c r="H7436" i="2"/>
  <c r="J7435" i="2"/>
  <c r="I7435" i="2"/>
  <c r="H7435" i="2"/>
  <c r="J7434" i="2"/>
  <c r="I7434" i="2"/>
  <c r="H7434" i="2"/>
  <c r="J7433" i="2"/>
  <c r="I7433" i="2"/>
  <c r="H7433" i="2"/>
  <c r="J7432" i="2"/>
  <c r="I7432" i="2"/>
  <c r="H7432" i="2"/>
  <c r="J7431" i="2"/>
  <c r="I7431" i="2"/>
  <c r="H7431" i="2"/>
  <c r="J7430" i="2"/>
  <c r="I7430" i="2"/>
  <c r="H7430" i="2"/>
  <c r="J7429" i="2"/>
  <c r="I7429" i="2"/>
  <c r="H7429" i="2"/>
  <c r="J7428" i="2"/>
  <c r="I7428" i="2"/>
  <c r="H7428" i="2"/>
  <c r="J7427" i="2"/>
  <c r="I7427" i="2"/>
  <c r="H7427" i="2"/>
  <c r="J7426" i="2"/>
  <c r="I7426" i="2"/>
  <c r="H7426" i="2"/>
  <c r="J7425" i="2"/>
  <c r="I7425" i="2"/>
  <c r="H7425" i="2"/>
  <c r="J7424" i="2"/>
  <c r="I7424" i="2"/>
  <c r="H7424" i="2"/>
  <c r="J7423" i="2"/>
  <c r="I7423" i="2"/>
  <c r="H7423" i="2"/>
  <c r="J7422" i="2"/>
  <c r="I7422" i="2"/>
  <c r="H7422" i="2"/>
  <c r="J7421" i="2"/>
  <c r="I7421" i="2"/>
  <c r="H7421" i="2"/>
  <c r="J7420" i="2"/>
  <c r="I7420" i="2"/>
  <c r="H7420" i="2"/>
  <c r="J7419" i="2"/>
  <c r="I7419" i="2"/>
  <c r="H7419" i="2"/>
  <c r="J7418" i="2"/>
  <c r="I7418" i="2"/>
  <c r="H7418" i="2"/>
  <c r="J7417" i="2"/>
  <c r="I7417" i="2"/>
  <c r="H7417" i="2"/>
  <c r="J7416" i="2"/>
  <c r="I7416" i="2"/>
  <c r="H7416" i="2"/>
  <c r="J7415" i="2"/>
  <c r="I7415" i="2"/>
  <c r="H7415" i="2"/>
  <c r="J7414" i="2"/>
  <c r="I7414" i="2"/>
  <c r="H7414" i="2"/>
  <c r="J7413" i="2"/>
  <c r="I7413" i="2"/>
  <c r="H7413" i="2"/>
  <c r="J7412" i="2"/>
  <c r="I7412" i="2"/>
  <c r="H7412" i="2"/>
  <c r="J7411" i="2"/>
  <c r="I7411" i="2"/>
  <c r="H7411" i="2"/>
  <c r="J7410" i="2"/>
  <c r="I7410" i="2"/>
  <c r="H7410" i="2"/>
  <c r="J7409" i="2"/>
  <c r="I7409" i="2"/>
  <c r="H7409" i="2"/>
  <c r="J7408" i="2"/>
  <c r="I7408" i="2"/>
  <c r="H7408" i="2"/>
  <c r="J7407" i="2"/>
  <c r="I7407" i="2"/>
  <c r="H7407" i="2"/>
  <c r="J7406" i="2"/>
  <c r="I7406" i="2"/>
  <c r="H7406" i="2"/>
  <c r="J7405" i="2"/>
  <c r="I7405" i="2"/>
  <c r="H7405" i="2"/>
  <c r="J7404" i="2"/>
  <c r="I7404" i="2"/>
  <c r="H7404" i="2"/>
  <c r="J7403" i="2"/>
  <c r="I7403" i="2"/>
  <c r="H7403" i="2"/>
  <c r="J7402" i="2"/>
  <c r="I7402" i="2"/>
  <c r="H7402" i="2"/>
  <c r="J7401" i="2"/>
  <c r="I7401" i="2"/>
  <c r="H7401" i="2"/>
  <c r="J7400" i="2"/>
  <c r="I7400" i="2"/>
  <c r="H7400" i="2"/>
  <c r="J7399" i="2"/>
  <c r="I7399" i="2"/>
  <c r="H7399" i="2"/>
  <c r="J7398" i="2"/>
  <c r="I7398" i="2"/>
  <c r="H7398" i="2"/>
  <c r="J7397" i="2"/>
  <c r="I7397" i="2"/>
  <c r="H7397" i="2"/>
  <c r="J7396" i="2"/>
  <c r="I7396" i="2"/>
  <c r="H7396" i="2"/>
  <c r="J7395" i="2"/>
  <c r="I7395" i="2"/>
  <c r="H7395" i="2"/>
  <c r="J7394" i="2"/>
  <c r="I7394" i="2"/>
  <c r="H7394" i="2"/>
  <c r="J7393" i="2"/>
  <c r="I7393" i="2"/>
  <c r="H7393" i="2"/>
  <c r="J7392" i="2"/>
  <c r="I7392" i="2"/>
  <c r="H7392" i="2"/>
  <c r="J7391" i="2"/>
  <c r="I7391" i="2"/>
  <c r="H7391" i="2"/>
  <c r="J7390" i="2"/>
  <c r="I7390" i="2"/>
  <c r="H7390" i="2"/>
  <c r="J7389" i="2"/>
  <c r="I7389" i="2"/>
  <c r="H7389" i="2"/>
  <c r="J7388" i="2"/>
  <c r="I7388" i="2"/>
  <c r="H7388" i="2"/>
  <c r="J7387" i="2"/>
  <c r="I7387" i="2"/>
  <c r="H7387" i="2"/>
  <c r="J7386" i="2"/>
  <c r="I7386" i="2"/>
  <c r="H7386" i="2"/>
  <c r="J7385" i="2"/>
  <c r="I7385" i="2"/>
  <c r="H7385" i="2"/>
  <c r="J7384" i="2"/>
  <c r="I7384" i="2"/>
  <c r="H7384" i="2"/>
  <c r="J7383" i="2"/>
  <c r="I7383" i="2"/>
  <c r="H7383" i="2"/>
  <c r="J7382" i="2"/>
  <c r="I7382" i="2"/>
  <c r="H7382" i="2"/>
  <c r="J7381" i="2"/>
  <c r="I7381" i="2"/>
  <c r="H7381" i="2"/>
  <c r="J7380" i="2"/>
  <c r="I7380" i="2"/>
  <c r="H7380" i="2"/>
  <c r="J7379" i="2"/>
  <c r="I7379" i="2"/>
  <c r="H7379" i="2"/>
  <c r="J7378" i="2"/>
  <c r="I7378" i="2"/>
  <c r="H7378" i="2"/>
  <c r="J7377" i="2"/>
  <c r="I7377" i="2"/>
  <c r="H7377" i="2"/>
  <c r="J7376" i="2"/>
  <c r="I7376" i="2"/>
  <c r="H7376" i="2"/>
  <c r="J7375" i="2"/>
  <c r="I7375" i="2"/>
  <c r="H7375" i="2"/>
  <c r="J7374" i="2"/>
  <c r="I7374" i="2"/>
  <c r="H7374" i="2"/>
  <c r="J7373" i="2"/>
  <c r="I7373" i="2"/>
  <c r="H7373" i="2"/>
  <c r="J7372" i="2"/>
  <c r="I7372" i="2"/>
  <c r="H7372" i="2"/>
  <c r="J7371" i="2"/>
  <c r="I7371" i="2"/>
  <c r="H7371" i="2"/>
  <c r="J7370" i="2"/>
  <c r="I7370" i="2"/>
  <c r="H7370" i="2"/>
  <c r="J7369" i="2"/>
  <c r="I7369" i="2"/>
  <c r="H7369" i="2"/>
  <c r="J7368" i="2"/>
  <c r="I7368" i="2"/>
  <c r="H7368" i="2"/>
  <c r="J7367" i="2"/>
  <c r="I7367" i="2"/>
  <c r="H7367" i="2"/>
  <c r="J7366" i="2"/>
  <c r="I7366" i="2"/>
  <c r="H7366" i="2"/>
  <c r="J7365" i="2"/>
  <c r="I7365" i="2"/>
  <c r="H7365" i="2"/>
  <c r="J7364" i="2"/>
  <c r="I7364" i="2"/>
  <c r="H7364" i="2"/>
  <c r="J7363" i="2"/>
  <c r="I7363" i="2"/>
  <c r="H7363" i="2"/>
  <c r="J7362" i="2"/>
  <c r="I7362" i="2"/>
  <c r="H7362" i="2"/>
  <c r="J7361" i="2"/>
  <c r="I7361" i="2"/>
  <c r="H7361" i="2"/>
  <c r="J7360" i="2"/>
  <c r="I7360" i="2"/>
  <c r="H7360" i="2"/>
  <c r="J7359" i="2"/>
  <c r="I7359" i="2"/>
  <c r="H7359" i="2"/>
  <c r="J7358" i="2"/>
  <c r="I7358" i="2"/>
  <c r="H7358" i="2"/>
  <c r="J7357" i="2"/>
  <c r="I7357" i="2"/>
  <c r="H7357" i="2"/>
  <c r="J7356" i="2"/>
  <c r="I7356" i="2"/>
  <c r="H7356" i="2"/>
  <c r="J7355" i="2"/>
  <c r="I7355" i="2"/>
  <c r="H7355" i="2"/>
  <c r="J7354" i="2"/>
  <c r="I7354" i="2"/>
  <c r="H7354" i="2"/>
  <c r="J7353" i="2"/>
  <c r="I7353" i="2"/>
  <c r="H7353" i="2"/>
  <c r="J7352" i="2"/>
  <c r="I7352" i="2"/>
  <c r="H7352" i="2"/>
  <c r="J7351" i="2"/>
  <c r="I7351" i="2"/>
  <c r="H7351" i="2"/>
  <c r="J7350" i="2"/>
  <c r="I7350" i="2"/>
  <c r="H7350" i="2"/>
  <c r="J7349" i="2"/>
  <c r="I7349" i="2"/>
  <c r="H7349" i="2"/>
  <c r="J7348" i="2"/>
  <c r="I7348" i="2"/>
  <c r="H7348" i="2"/>
  <c r="J7347" i="2"/>
  <c r="I7347" i="2"/>
  <c r="H7347" i="2"/>
  <c r="J7346" i="2"/>
  <c r="I7346" i="2"/>
  <c r="H7346" i="2"/>
  <c r="J7345" i="2"/>
  <c r="I7345" i="2"/>
  <c r="H7345" i="2"/>
  <c r="J7344" i="2"/>
  <c r="I7344" i="2"/>
  <c r="H7344" i="2"/>
  <c r="J7343" i="2"/>
  <c r="I7343" i="2"/>
  <c r="H7343" i="2"/>
  <c r="J7342" i="2"/>
  <c r="I7342" i="2"/>
  <c r="H7342" i="2"/>
  <c r="J7341" i="2"/>
  <c r="I7341" i="2"/>
  <c r="H7341" i="2"/>
  <c r="J7340" i="2"/>
  <c r="I7340" i="2"/>
  <c r="H7340" i="2"/>
  <c r="J7339" i="2"/>
  <c r="I7339" i="2"/>
  <c r="H7339" i="2"/>
  <c r="J7338" i="2"/>
  <c r="I7338" i="2"/>
  <c r="H7338" i="2"/>
  <c r="J7337" i="2"/>
  <c r="I7337" i="2"/>
  <c r="H7337" i="2"/>
  <c r="J7336" i="2"/>
  <c r="I7336" i="2"/>
  <c r="H7336" i="2"/>
  <c r="J7335" i="2"/>
  <c r="I7335" i="2"/>
  <c r="H7335" i="2"/>
  <c r="J7334" i="2"/>
  <c r="I7334" i="2"/>
  <c r="H7334" i="2"/>
  <c r="J7333" i="2"/>
  <c r="I7333" i="2"/>
  <c r="H7333" i="2"/>
  <c r="J7332" i="2"/>
  <c r="I7332" i="2"/>
  <c r="H7332" i="2"/>
  <c r="J7331" i="2"/>
  <c r="I7331" i="2"/>
  <c r="H7331" i="2"/>
  <c r="J7330" i="2"/>
  <c r="I7330" i="2"/>
  <c r="H7330" i="2"/>
  <c r="J7329" i="2"/>
  <c r="I7329" i="2"/>
  <c r="H7329" i="2"/>
  <c r="J7328" i="2"/>
  <c r="I7328" i="2"/>
  <c r="H7328" i="2"/>
  <c r="J7327" i="2"/>
  <c r="I7327" i="2"/>
  <c r="H7327" i="2"/>
  <c r="J7326" i="2"/>
  <c r="I7326" i="2"/>
  <c r="H7326" i="2"/>
  <c r="J7325" i="2"/>
  <c r="I7325" i="2"/>
  <c r="H7325" i="2"/>
  <c r="J7324" i="2"/>
  <c r="I7324" i="2"/>
  <c r="H7324" i="2"/>
  <c r="J7323" i="2"/>
  <c r="I7323" i="2"/>
  <c r="H7323" i="2"/>
  <c r="J7322" i="2"/>
  <c r="I7322" i="2"/>
  <c r="H7322" i="2"/>
  <c r="J7321" i="2"/>
  <c r="I7321" i="2"/>
  <c r="H7321" i="2"/>
  <c r="J7320" i="2"/>
  <c r="I7320" i="2"/>
  <c r="H7320" i="2"/>
  <c r="J7319" i="2"/>
  <c r="I7319" i="2"/>
  <c r="H7319" i="2"/>
  <c r="J7318" i="2"/>
  <c r="I7318" i="2"/>
  <c r="H7318" i="2"/>
  <c r="J7317" i="2"/>
  <c r="I7317" i="2"/>
  <c r="H7317" i="2"/>
  <c r="J7316" i="2"/>
  <c r="I7316" i="2"/>
  <c r="H7316" i="2"/>
  <c r="J7315" i="2"/>
  <c r="I7315" i="2"/>
  <c r="H7315" i="2"/>
  <c r="J7314" i="2"/>
  <c r="I7314" i="2"/>
  <c r="H7314" i="2"/>
  <c r="J7313" i="2"/>
  <c r="I7313" i="2"/>
  <c r="H7313" i="2"/>
  <c r="J7312" i="2"/>
  <c r="I7312" i="2"/>
  <c r="H7312" i="2"/>
  <c r="J7311" i="2"/>
  <c r="I7311" i="2"/>
  <c r="H7311" i="2"/>
  <c r="J7310" i="2"/>
  <c r="I7310" i="2"/>
  <c r="H7310" i="2"/>
  <c r="J7309" i="2"/>
  <c r="I7309" i="2"/>
  <c r="H7309" i="2"/>
  <c r="J7308" i="2"/>
  <c r="I7308" i="2"/>
  <c r="H7308" i="2"/>
  <c r="J7307" i="2"/>
  <c r="I7307" i="2"/>
  <c r="H7307" i="2"/>
  <c r="J7306" i="2"/>
  <c r="I7306" i="2"/>
  <c r="H7306" i="2"/>
  <c r="J7305" i="2"/>
  <c r="I7305" i="2"/>
  <c r="H7305" i="2"/>
  <c r="J7304" i="2"/>
  <c r="I7304" i="2"/>
  <c r="H7304" i="2"/>
  <c r="J7303" i="2"/>
  <c r="I7303" i="2"/>
  <c r="H7303" i="2"/>
  <c r="J7302" i="2"/>
  <c r="I7302" i="2"/>
  <c r="H7302" i="2"/>
  <c r="J7301" i="2"/>
  <c r="I7301" i="2"/>
  <c r="H7301" i="2"/>
  <c r="J7300" i="2"/>
  <c r="I7300" i="2"/>
  <c r="H7300" i="2"/>
  <c r="J7299" i="2"/>
  <c r="I7299" i="2"/>
  <c r="H7299" i="2"/>
  <c r="J7298" i="2"/>
  <c r="I7298" i="2"/>
  <c r="H7298" i="2"/>
  <c r="J7297" i="2"/>
  <c r="I7297" i="2"/>
  <c r="H7297" i="2"/>
  <c r="J7296" i="2"/>
  <c r="I7296" i="2"/>
  <c r="H7296" i="2"/>
  <c r="J7295" i="2"/>
  <c r="I7295" i="2"/>
  <c r="H7295" i="2"/>
  <c r="J7294" i="2"/>
  <c r="I7294" i="2"/>
  <c r="H7294" i="2"/>
  <c r="J7293" i="2"/>
  <c r="I7293" i="2"/>
  <c r="H7293" i="2"/>
  <c r="J7292" i="2"/>
  <c r="I7292" i="2"/>
  <c r="H7292" i="2"/>
  <c r="J7291" i="2"/>
  <c r="I7291" i="2"/>
  <c r="H7291" i="2"/>
  <c r="J7290" i="2"/>
  <c r="I7290" i="2"/>
  <c r="H7290" i="2"/>
  <c r="J7289" i="2"/>
  <c r="I7289" i="2"/>
  <c r="H7289" i="2"/>
  <c r="J7288" i="2"/>
  <c r="I7288" i="2"/>
  <c r="H7288" i="2"/>
  <c r="J7287" i="2"/>
  <c r="I7287" i="2"/>
  <c r="H7287" i="2"/>
  <c r="J7286" i="2"/>
  <c r="I7286" i="2"/>
  <c r="H7286" i="2"/>
  <c r="J7285" i="2"/>
  <c r="I7285" i="2"/>
  <c r="H7285" i="2"/>
  <c r="J7284" i="2"/>
  <c r="I7284" i="2"/>
  <c r="H7284" i="2"/>
  <c r="J7283" i="2"/>
  <c r="I7283" i="2"/>
  <c r="H7283" i="2"/>
  <c r="J7282" i="2"/>
  <c r="I7282" i="2"/>
  <c r="H7282" i="2"/>
  <c r="J7281" i="2"/>
  <c r="I7281" i="2"/>
  <c r="H7281" i="2"/>
  <c r="J7280" i="2"/>
  <c r="I7280" i="2"/>
  <c r="H7280" i="2"/>
  <c r="J7279" i="2"/>
  <c r="I7279" i="2"/>
  <c r="H7279" i="2"/>
  <c r="J7278" i="2"/>
  <c r="I7278" i="2"/>
  <c r="H7278" i="2"/>
  <c r="J7277" i="2"/>
  <c r="I7277" i="2"/>
  <c r="H7277" i="2"/>
  <c r="J7276" i="2"/>
  <c r="I7276" i="2"/>
  <c r="H7276" i="2"/>
  <c r="J7275" i="2"/>
  <c r="I7275" i="2"/>
  <c r="H7275" i="2"/>
  <c r="J7274" i="2"/>
  <c r="I7274" i="2"/>
  <c r="H7274" i="2"/>
  <c r="J7273" i="2"/>
  <c r="I7273" i="2"/>
  <c r="H7273" i="2"/>
  <c r="J7272" i="2"/>
  <c r="I7272" i="2"/>
  <c r="H7272" i="2"/>
  <c r="J7271" i="2"/>
  <c r="I7271" i="2"/>
  <c r="H7271" i="2"/>
  <c r="J7270" i="2"/>
  <c r="I7270" i="2"/>
  <c r="H7270" i="2"/>
  <c r="J7269" i="2"/>
  <c r="I7269" i="2"/>
  <c r="H7269" i="2"/>
  <c r="J7268" i="2"/>
  <c r="I7268" i="2"/>
  <c r="H7268" i="2"/>
  <c r="J7267" i="2"/>
  <c r="I7267" i="2"/>
  <c r="H7267" i="2"/>
  <c r="J7266" i="2"/>
  <c r="I7266" i="2"/>
  <c r="H7266" i="2"/>
  <c r="J7265" i="2"/>
  <c r="I7265" i="2"/>
  <c r="H7265" i="2"/>
  <c r="J7264" i="2"/>
  <c r="I7264" i="2"/>
  <c r="H7264" i="2"/>
  <c r="J7263" i="2"/>
  <c r="I7263" i="2"/>
  <c r="H7263" i="2"/>
  <c r="J7262" i="2"/>
  <c r="I7262" i="2"/>
  <c r="H7262" i="2"/>
  <c r="J7261" i="2"/>
  <c r="I7261" i="2"/>
  <c r="H7261" i="2"/>
  <c r="J7260" i="2"/>
  <c r="I7260" i="2"/>
  <c r="H7260" i="2"/>
  <c r="J7259" i="2"/>
  <c r="I7259" i="2"/>
  <c r="H7259" i="2"/>
  <c r="J7258" i="2"/>
  <c r="I7258" i="2"/>
  <c r="H7258" i="2"/>
  <c r="J7257" i="2"/>
  <c r="I7257" i="2"/>
  <c r="H7257" i="2"/>
  <c r="J7256" i="2"/>
  <c r="I7256" i="2"/>
  <c r="H7256" i="2"/>
  <c r="J7255" i="2"/>
  <c r="I7255" i="2"/>
  <c r="H7255" i="2"/>
  <c r="J7254" i="2"/>
  <c r="I7254" i="2"/>
  <c r="H7254" i="2"/>
  <c r="J7253" i="2"/>
  <c r="I7253" i="2"/>
  <c r="H7253" i="2"/>
  <c r="J7252" i="2"/>
  <c r="I7252" i="2"/>
  <c r="H7252" i="2"/>
  <c r="J7251" i="2"/>
  <c r="I7251" i="2"/>
  <c r="H7251" i="2"/>
  <c r="J7250" i="2"/>
  <c r="I7250" i="2"/>
  <c r="H7250" i="2"/>
  <c r="J7249" i="2"/>
  <c r="I7249" i="2"/>
  <c r="H7249" i="2"/>
  <c r="J7248" i="2"/>
  <c r="I7248" i="2"/>
  <c r="H7248" i="2"/>
  <c r="J7247" i="2"/>
  <c r="I7247" i="2"/>
  <c r="H7247" i="2"/>
  <c r="J7246" i="2"/>
  <c r="I7246" i="2"/>
  <c r="H7246" i="2"/>
  <c r="J7245" i="2"/>
  <c r="I7245" i="2"/>
  <c r="H7245" i="2"/>
  <c r="J7244" i="2"/>
  <c r="I7244" i="2"/>
  <c r="H7244" i="2"/>
  <c r="J7243" i="2"/>
  <c r="I7243" i="2"/>
  <c r="H7243" i="2"/>
  <c r="J7242" i="2"/>
  <c r="I7242" i="2"/>
  <c r="H7242" i="2"/>
  <c r="J7241" i="2"/>
  <c r="I7241" i="2"/>
  <c r="H7241" i="2"/>
  <c r="J7240" i="2"/>
  <c r="I7240" i="2"/>
  <c r="H7240" i="2"/>
  <c r="J7239" i="2"/>
  <c r="I7239" i="2"/>
  <c r="H7239" i="2"/>
  <c r="J7238" i="2"/>
  <c r="I7238" i="2"/>
  <c r="H7238" i="2"/>
  <c r="J7237" i="2"/>
  <c r="I7237" i="2"/>
  <c r="H7237" i="2"/>
  <c r="J7236" i="2"/>
  <c r="I7236" i="2"/>
  <c r="H7236" i="2"/>
  <c r="J7235" i="2"/>
  <c r="I7235" i="2"/>
  <c r="H7235" i="2"/>
  <c r="J7234" i="2"/>
  <c r="I7234" i="2"/>
  <c r="H7234" i="2"/>
  <c r="J7233" i="2"/>
  <c r="I7233" i="2"/>
  <c r="H7233" i="2"/>
  <c r="J7232" i="2"/>
  <c r="I7232" i="2"/>
  <c r="H7232" i="2"/>
  <c r="J7231" i="2"/>
  <c r="I7231" i="2"/>
  <c r="H7231" i="2"/>
  <c r="J7230" i="2"/>
  <c r="I7230" i="2"/>
  <c r="H7230" i="2"/>
  <c r="J7229" i="2"/>
  <c r="I7229" i="2"/>
  <c r="H7229" i="2"/>
  <c r="J7228" i="2"/>
  <c r="I7228" i="2"/>
  <c r="H7228" i="2"/>
  <c r="J7227" i="2"/>
  <c r="I7227" i="2"/>
  <c r="H7227" i="2"/>
  <c r="J7226" i="2"/>
  <c r="I7226" i="2"/>
  <c r="H7226" i="2"/>
  <c r="J7225" i="2"/>
  <c r="I7225" i="2"/>
  <c r="H7225" i="2"/>
  <c r="J7224" i="2"/>
  <c r="I7224" i="2"/>
  <c r="H7224" i="2"/>
  <c r="J7223" i="2"/>
  <c r="I7223" i="2"/>
  <c r="H7223" i="2"/>
  <c r="J7222" i="2"/>
  <c r="I7222" i="2"/>
  <c r="H7222" i="2"/>
  <c r="J7221" i="2"/>
  <c r="I7221" i="2"/>
  <c r="H7221" i="2"/>
  <c r="J7220" i="2"/>
  <c r="I7220" i="2"/>
  <c r="H7220" i="2"/>
  <c r="J7219" i="2"/>
  <c r="I7219" i="2"/>
  <c r="H7219" i="2"/>
  <c r="J7218" i="2"/>
  <c r="I7218" i="2"/>
  <c r="H7218" i="2"/>
  <c r="J7217" i="2"/>
  <c r="I7217" i="2"/>
  <c r="H7217" i="2"/>
  <c r="J7216" i="2"/>
  <c r="I7216" i="2"/>
  <c r="H7216" i="2"/>
  <c r="J7215" i="2"/>
  <c r="I7215" i="2"/>
  <c r="H7215" i="2"/>
  <c r="J7214" i="2"/>
  <c r="I7214" i="2"/>
  <c r="H7214" i="2"/>
  <c r="J7213" i="2"/>
  <c r="I7213" i="2"/>
  <c r="H7213" i="2"/>
  <c r="J7212" i="2"/>
  <c r="I7212" i="2"/>
  <c r="H7212" i="2"/>
  <c r="J7211" i="2"/>
  <c r="I7211" i="2"/>
  <c r="H7211" i="2"/>
  <c r="J7210" i="2"/>
  <c r="I7210" i="2"/>
  <c r="H7210" i="2"/>
  <c r="J7209" i="2"/>
  <c r="I7209" i="2"/>
  <c r="H7209" i="2"/>
  <c r="J7208" i="2"/>
  <c r="I7208" i="2"/>
  <c r="H7208" i="2"/>
  <c r="J7207" i="2"/>
  <c r="I7207" i="2"/>
  <c r="H7207" i="2"/>
  <c r="J7206" i="2"/>
  <c r="I7206" i="2"/>
  <c r="H7206" i="2"/>
  <c r="J7205" i="2"/>
  <c r="I7205" i="2"/>
  <c r="H7205" i="2"/>
  <c r="J7204" i="2"/>
  <c r="I7204" i="2"/>
  <c r="H7204" i="2"/>
  <c r="J7203" i="2"/>
  <c r="I7203" i="2"/>
  <c r="H7203" i="2"/>
  <c r="J7202" i="2"/>
  <c r="I7202" i="2"/>
  <c r="H7202" i="2"/>
  <c r="J7201" i="2"/>
  <c r="I7201" i="2"/>
  <c r="H7201" i="2"/>
  <c r="J7200" i="2"/>
  <c r="I7200" i="2"/>
  <c r="H7200" i="2"/>
  <c r="J7199" i="2"/>
  <c r="I7199" i="2"/>
  <c r="H7199" i="2"/>
  <c r="J7198" i="2"/>
  <c r="I7198" i="2"/>
  <c r="H7198" i="2"/>
  <c r="J7197" i="2"/>
  <c r="I7197" i="2"/>
  <c r="H7197" i="2"/>
  <c r="J7196" i="2"/>
  <c r="I7196" i="2"/>
  <c r="H7196" i="2"/>
  <c r="J7195" i="2"/>
  <c r="I7195" i="2"/>
  <c r="H7195" i="2"/>
  <c r="J7194" i="2"/>
  <c r="I7194" i="2"/>
  <c r="H7194" i="2"/>
  <c r="J7193" i="2"/>
  <c r="I7193" i="2"/>
  <c r="H7193" i="2"/>
  <c r="J7192" i="2"/>
  <c r="I7192" i="2"/>
  <c r="H7192" i="2"/>
  <c r="J7191" i="2"/>
  <c r="I7191" i="2"/>
  <c r="H7191" i="2"/>
  <c r="J7190" i="2"/>
  <c r="I7190" i="2"/>
  <c r="H7190" i="2"/>
  <c r="J7189" i="2"/>
  <c r="I7189" i="2"/>
  <c r="H7189" i="2"/>
  <c r="J7188" i="2"/>
  <c r="I7188" i="2"/>
  <c r="H7188" i="2"/>
  <c r="J7187" i="2"/>
  <c r="I7187" i="2"/>
  <c r="H7187" i="2"/>
  <c r="J7186" i="2"/>
  <c r="I7186" i="2"/>
  <c r="H7186" i="2"/>
  <c r="J7185" i="2"/>
  <c r="I7185" i="2"/>
  <c r="H7185" i="2"/>
  <c r="J7184" i="2"/>
  <c r="I7184" i="2"/>
  <c r="H7184" i="2"/>
  <c r="J7183" i="2"/>
  <c r="I7183" i="2"/>
  <c r="H7183" i="2"/>
  <c r="J7182" i="2"/>
  <c r="I7182" i="2"/>
  <c r="H7182" i="2"/>
  <c r="J7181" i="2"/>
  <c r="I7181" i="2"/>
  <c r="H7181" i="2"/>
  <c r="J7180" i="2"/>
  <c r="I7180" i="2"/>
  <c r="H7180" i="2"/>
  <c r="J7179" i="2"/>
  <c r="I7179" i="2"/>
  <c r="H7179" i="2"/>
  <c r="J7178" i="2"/>
  <c r="I7178" i="2"/>
  <c r="H7178" i="2"/>
  <c r="J7177" i="2"/>
  <c r="I7177" i="2"/>
  <c r="H7177" i="2"/>
  <c r="J7176" i="2"/>
  <c r="I7176" i="2"/>
  <c r="H7176" i="2"/>
  <c r="J7175" i="2"/>
  <c r="I7175" i="2"/>
  <c r="H7175" i="2"/>
  <c r="J7174" i="2"/>
  <c r="I7174" i="2"/>
  <c r="H7174" i="2"/>
  <c r="J7173" i="2"/>
  <c r="I7173" i="2"/>
  <c r="H7173" i="2"/>
  <c r="J7172" i="2"/>
  <c r="I7172" i="2"/>
  <c r="H7172" i="2"/>
  <c r="J7171" i="2"/>
  <c r="I7171" i="2"/>
  <c r="H7171" i="2"/>
  <c r="J7170" i="2"/>
  <c r="I7170" i="2"/>
  <c r="H7170" i="2"/>
  <c r="J7169" i="2"/>
  <c r="I7169" i="2"/>
  <c r="H7169" i="2"/>
  <c r="J7168" i="2"/>
  <c r="I7168" i="2"/>
  <c r="H7168" i="2"/>
  <c r="J7167" i="2"/>
  <c r="I7167" i="2"/>
  <c r="H7167" i="2"/>
  <c r="J7166" i="2"/>
  <c r="I7166" i="2"/>
  <c r="H7166" i="2"/>
  <c r="J7165" i="2"/>
  <c r="I7165" i="2"/>
  <c r="H7165" i="2"/>
  <c r="J7164" i="2"/>
  <c r="I7164" i="2"/>
  <c r="H7164" i="2"/>
  <c r="J7163" i="2"/>
  <c r="I7163" i="2"/>
  <c r="H7163" i="2"/>
  <c r="J7162" i="2"/>
  <c r="I7162" i="2"/>
  <c r="H7162" i="2"/>
  <c r="J7161" i="2"/>
  <c r="I7161" i="2"/>
  <c r="H7161" i="2"/>
  <c r="J7160" i="2"/>
  <c r="I7160" i="2"/>
  <c r="H7160" i="2"/>
  <c r="J7159" i="2"/>
  <c r="I7159" i="2"/>
  <c r="H7159" i="2"/>
  <c r="J7158" i="2"/>
  <c r="I7158" i="2"/>
  <c r="H7158" i="2"/>
  <c r="J7157" i="2"/>
  <c r="I7157" i="2"/>
  <c r="H7157" i="2"/>
  <c r="J7156" i="2"/>
  <c r="I7156" i="2"/>
  <c r="H7156" i="2"/>
  <c r="J7155" i="2"/>
  <c r="I7155" i="2"/>
  <c r="H7155" i="2"/>
  <c r="J7154" i="2"/>
  <c r="I7154" i="2"/>
  <c r="H7154" i="2"/>
  <c r="J7153" i="2"/>
  <c r="I7153" i="2"/>
  <c r="H7153" i="2"/>
  <c r="J7152" i="2"/>
  <c r="I7152" i="2"/>
  <c r="H7152" i="2"/>
  <c r="J7151" i="2"/>
  <c r="I7151" i="2"/>
  <c r="H7151" i="2"/>
  <c r="J7150" i="2"/>
  <c r="I7150" i="2"/>
  <c r="H7150" i="2"/>
  <c r="J7149" i="2"/>
  <c r="I7149" i="2"/>
  <c r="H7149" i="2"/>
  <c r="J7148" i="2"/>
  <c r="I7148" i="2"/>
  <c r="H7148" i="2"/>
  <c r="J7147" i="2"/>
  <c r="I7147" i="2"/>
  <c r="H7147" i="2"/>
  <c r="J7146" i="2"/>
  <c r="I7146" i="2"/>
  <c r="H7146" i="2"/>
  <c r="J7145" i="2"/>
  <c r="I7145" i="2"/>
  <c r="H7145" i="2"/>
  <c r="J7144" i="2"/>
  <c r="I7144" i="2"/>
  <c r="H7144" i="2"/>
  <c r="J7143" i="2"/>
  <c r="I7143" i="2"/>
  <c r="H7143" i="2"/>
  <c r="J7142" i="2"/>
  <c r="I7142" i="2"/>
  <c r="H7142" i="2"/>
  <c r="J7141" i="2"/>
  <c r="I7141" i="2"/>
  <c r="H7141" i="2"/>
  <c r="J7140" i="2"/>
  <c r="I7140" i="2"/>
  <c r="H7140" i="2"/>
  <c r="J7139" i="2"/>
  <c r="I7139" i="2"/>
  <c r="H7139" i="2"/>
  <c r="J7138" i="2"/>
  <c r="I7138" i="2"/>
  <c r="H7138" i="2"/>
  <c r="J7137" i="2"/>
  <c r="I7137" i="2"/>
  <c r="H7137" i="2"/>
  <c r="J7136" i="2"/>
  <c r="I7136" i="2"/>
  <c r="H7136" i="2"/>
  <c r="J7135" i="2"/>
  <c r="I7135" i="2"/>
  <c r="H7135" i="2"/>
  <c r="J7134" i="2"/>
  <c r="I7134" i="2"/>
  <c r="H7134" i="2"/>
  <c r="J7133" i="2"/>
  <c r="I7133" i="2"/>
  <c r="H7133" i="2"/>
  <c r="J7132" i="2"/>
  <c r="I7132" i="2"/>
  <c r="H7132" i="2"/>
  <c r="J7131" i="2"/>
  <c r="I7131" i="2"/>
  <c r="H7131" i="2"/>
  <c r="J7130" i="2"/>
  <c r="I7130" i="2"/>
  <c r="H7130" i="2"/>
  <c r="J7129" i="2"/>
  <c r="I7129" i="2"/>
  <c r="H7129" i="2"/>
  <c r="J7128" i="2"/>
  <c r="I7128" i="2"/>
  <c r="H7128" i="2"/>
  <c r="J7127" i="2"/>
  <c r="I7127" i="2"/>
  <c r="H7127" i="2"/>
  <c r="J7126" i="2"/>
  <c r="I7126" i="2"/>
  <c r="H7126" i="2"/>
  <c r="J7125" i="2"/>
  <c r="I7125" i="2"/>
  <c r="H7125" i="2"/>
  <c r="J7124" i="2"/>
  <c r="I7124" i="2"/>
  <c r="H7124" i="2"/>
  <c r="J7123" i="2"/>
  <c r="I7123" i="2"/>
  <c r="H7123" i="2"/>
  <c r="J7122" i="2"/>
  <c r="I7122" i="2"/>
  <c r="H7122" i="2"/>
  <c r="J7121" i="2"/>
  <c r="I7121" i="2"/>
  <c r="H7121" i="2"/>
  <c r="J7120" i="2"/>
  <c r="I7120" i="2"/>
  <c r="H7120" i="2"/>
  <c r="J7119" i="2"/>
  <c r="I7119" i="2"/>
  <c r="H7119" i="2"/>
  <c r="J7118" i="2"/>
  <c r="I7118" i="2"/>
  <c r="H7118" i="2"/>
  <c r="J7117" i="2"/>
  <c r="I7117" i="2"/>
  <c r="H7117" i="2"/>
  <c r="J7116" i="2"/>
  <c r="I7116" i="2"/>
  <c r="H7116" i="2"/>
  <c r="J7115" i="2"/>
  <c r="I7115" i="2"/>
  <c r="H7115" i="2"/>
  <c r="J7114" i="2"/>
  <c r="I7114" i="2"/>
  <c r="H7114" i="2"/>
  <c r="J7113" i="2"/>
  <c r="I7113" i="2"/>
  <c r="H7113" i="2"/>
  <c r="J7112" i="2"/>
  <c r="I7112" i="2"/>
  <c r="H7112" i="2"/>
  <c r="J7111" i="2"/>
  <c r="I7111" i="2"/>
  <c r="H7111" i="2"/>
  <c r="J7110" i="2"/>
  <c r="I7110" i="2"/>
  <c r="H7110" i="2"/>
  <c r="J7109" i="2"/>
  <c r="I7109" i="2"/>
  <c r="H7109" i="2"/>
  <c r="J7108" i="2"/>
  <c r="I7108" i="2"/>
  <c r="H7108" i="2"/>
  <c r="J7107" i="2"/>
  <c r="I7107" i="2"/>
  <c r="H7107" i="2"/>
  <c r="J7106" i="2"/>
  <c r="I7106" i="2"/>
  <c r="H7106" i="2"/>
  <c r="J7105" i="2"/>
  <c r="I7105" i="2"/>
  <c r="H7105" i="2"/>
  <c r="J7104" i="2"/>
  <c r="I7104" i="2"/>
  <c r="H7104" i="2"/>
  <c r="J7103" i="2"/>
  <c r="I7103" i="2"/>
  <c r="H7103" i="2"/>
  <c r="J7102" i="2"/>
  <c r="I7102" i="2"/>
  <c r="H7102" i="2"/>
  <c r="J7101" i="2"/>
  <c r="I7101" i="2"/>
  <c r="H7101" i="2"/>
  <c r="J7100" i="2"/>
  <c r="I7100" i="2"/>
  <c r="H7100" i="2"/>
  <c r="J7099" i="2"/>
  <c r="I7099" i="2"/>
  <c r="H7099" i="2"/>
  <c r="J7098" i="2"/>
  <c r="I7098" i="2"/>
  <c r="H7098" i="2"/>
  <c r="J7097" i="2"/>
  <c r="I7097" i="2"/>
  <c r="H7097" i="2"/>
  <c r="J7096" i="2"/>
  <c r="I7096" i="2"/>
  <c r="H7096" i="2"/>
  <c r="J7095" i="2"/>
  <c r="I7095" i="2"/>
  <c r="H7095" i="2"/>
  <c r="J7094" i="2"/>
  <c r="I7094" i="2"/>
  <c r="H7094" i="2"/>
  <c r="J7093" i="2"/>
  <c r="I7093" i="2"/>
  <c r="H7093" i="2"/>
  <c r="J7092" i="2"/>
  <c r="I7092" i="2"/>
  <c r="H7092" i="2"/>
  <c r="J7091" i="2"/>
  <c r="I7091" i="2"/>
  <c r="H7091" i="2"/>
  <c r="J7090" i="2"/>
  <c r="I7090" i="2"/>
  <c r="H7090" i="2"/>
  <c r="J7089" i="2"/>
  <c r="I7089" i="2"/>
  <c r="H7089" i="2"/>
  <c r="J7088" i="2"/>
  <c r="I7088" i="2"/>
  <c r="H7088" i="2"/>
  <c r="J7087" i="2"/>
  <c r="I7087" i="2"/>
  <c r="H7087" i="2"/>
  <c r="J7086" i="2"/>
  <c r="I7086" i="2"/>
  <c r="H7086" i="2"/>
  <c r="J7085" i="2"/>
  <c r="I7085" i="2"/>
  <c r="H7085" i="2"/>
  <c r="J7084" i="2"/>
  <c r="I7084" i="2"/>
  <c r="H7084" i="2"/>
  <c r="J7083" i="2"/>
  <c r="I7083" i="2"/>
  <c r="H7083" i="2"/>
  <c r="J7082" i="2"/>
  <c r="I7082" i="2"/>
  <c r="H7082" i="2"/>
  <c r="J7081" i="2"/>
  <c r="I7081" i="2"/>
  <c r="H7081" i="2"/>
  <c r="J7080" i="2"/>
  <c r="I7080" i="2"/>
  <c r="H7080" i="2"/>
  <c r="J7079" i="2"/>
  <c r="I7079" i="2"/>
  <c r="H7079" i="2"/>
  <c r="J7078" i="2"/>
  <c r="I7078" i="2"/>
  <c r="H7078" i="2"/>
  <c r="J7077" i="2"/>
  <c r="I7077" i="2"/>
  <c r="H7077" i="2"/>
  <c r="J7076" i="2"/>
  <c r="I7076" i="2"/>
  <c r="H7076" i="2"/>
  <c r="J7075" i="2"/>
  <c r="I7075" i="2"/>
  <c r="H7075" i="2"/>
  <c r="J7074" i="2"/>
  <c r="I7074" i="2"/>
  <c r="H7074" i="2"/>
  <c r="J7073" i="2"/>
  <c r="I7073" i="2"/>
  <c r="H7073" i="2"/>
  <c r="J7072" i="2"/>
  <c r="I7072" i="2"/>
  <c r="H7072" i="2"/>
  <c r="J7071" i="2"/>
  <c r="I7071" i="2"/>
  <c r="H7071" i="2"/>
  <c r="J7070" i="2"/>
  <c r="I7070" i="2"/>
  <c r="H7070" i="2"/>
  <c r="J7069" i="2"/>
  <c r="I7069" i="2"/>
  <c r="H7069" i="2"/>
  <c r="J7068" i="2"/>
  <c r="I7068" i="2"/>
  <c r="H7068" i="2"/>
  <c r="J7067" i="2"/>
  <c r="I7067" i="2"/>
  <c r="H7067" i="2"/>
  <c r="J7066" i="2"/>
  <c r="I7066" i="2"/>
  <c r="H7066" i="2"/>
  <c r="J7065" i="2"/>
  <c r="I7065" i="2"/>
  <c r="H7065" i="2"/>
  <c r="J7064" i="2"/>
  <c r="I7064" i="2"/>
  <c r="H7064" i="2"/>
  <c r="J7063" i="2"/>
  <c r="I7063" i="2"/>
  <c r="H7063" i="2"/>
  <c r="J7062" i="2"/>
  <c r="I7062" i="2"/>
  <c r="H7062" i="2"/>
  <c r="J7061" i="2"/>
  <c r="I7061" i="2"/>
  <c r="H7061" i="2"/>
  <c r="J7060" i="2"/>
  <c r="I7060" i="2"/>
  <c r="H7060" i="2"/>
  <c r="J7059" i="2"/>
  <c r="I7059" i="2"/>
  <c r="H7059" i="2"/>
  <c r="J7058" i="2"/>
  <c r="I7058" i="2"/>
  <c r="H7058" i="2"/>
  <c r="J7057" i="2"/>
  <c r="I7057" i="2"/>
  <c r="H7057" i="2"/>
  <c r="J7056" i="2"/>
  <c r="I7056" i="2"/>
  <c r="H7056" i="2"/>
  <c r="J7055" i="2"/>
  <c r="I7055" i="2"/>
  <c r="H7055" i="2"/>
  <c r="J7054" i="2"/>
  <c r="I7054" i="2"/>
  <c r="H7054" i="2"/>
  <c r="J7053" i="2"/>
  <c r="I7053" i="2"/>
  <c r="H7053" i="2"/>
  <c r="J7052" i="2"/>
  <c r="I7052" i="2"/>
  <c r="H7052" i="2"/>
  <c r="J7051" i="2"/>
  <c r="I7051" i="2"/>
  <c r="H7051" i="2"/>
  <c r="J7050" i="2"/>
  <c r="I7050" i="2"/>
  <c r="H7050" i="2"/>
  <c r="J7049" i="2"/>
  <c r="I7049" i="2"/>
  <c r="H7049" i="2"/>
  <c r="J7048" i="2"/>
  <c r="I7048" i="2"/>
  <c r="H7048" i="2"/>
  <c r="J7047" i="2"/>
  <c r="I7047" i="2"/>
  <c r="H7047" i="2"/>
  <c r="J7046" i="2"/>
  <c r="I7046" i="2"/>
  <c r="H7046" i="2"/>
  <c r="J7045" i="2"/>
  <c r="I7045" i="2"/>
  <c r="H7045" i="2"/>
  <c r="J7044" i="2"/>
  <c r="I7044" i="2"/>
  <c r="H7044" i="2"/>
  <c r="J7043" i="2"/>
  <c r="I7043" i="2"/>
  <c r="H7043" i="2"/>
  <c r="J7042" i="2"/>
  <c r="I7042" i="2"/>
  <c r="H7042" i="2"/>
  <c r="J7041" i="2"/>
  <c r="I7041" i="2"/>
  <c r="H7041" i="2"/>
  <c r="J7040" i="2"/>
  <c r="I7040" i="2"/>
  <c r="H7040" i="2"/>
  <c r="J7039" i="2"/>
  <c r="I7039" i="2"/>
  <c r="H7039" i="2"/>
  <c r="J7038" i="2"/>
  <c r="I7038" i="2"/>
  <c r="H7038" i="2"/>
  <c r="J7037" i="2"/>
  <c r="I7037" i="2"/>
  <c r="H7037" i="2"/>
  <c r="J7036" i="2"/>
  <c r="I7036" i="2"/>
  <c r="H7036" i="2"/>
  <c r="J7035" i="2"/>
  <c r="I7035" i="2"/>
  <c r="H7035" i="2"/>
  <c r="J7034" i="2"/>
  <c r="I7034" i="2"/>
  <c r="H7034" i="2"/>
  <c r="J7033" i="2"/>
  <c r="I7033" i="2"/>
  <c r="H7033" i="2"/>
  <c r="J7032" i="2"/>
  <c r="I7032" i="2"/>
  <c r="H7032" i="2"/>
  <c r="J7031" i="2"/>
  <c r="I7031" i="2"/>
  <c r="H7031" i="2"/>
  <c r="J7030" i="2"/>
  <c r="I7030" i="2"/>
  <c r="H7030" i="2"/>
  <c r="J7029" i="2"/>
  <c r="I7029" i="2"/>
  <c r="H7029" i="2"/>
  <c r="J7028" i="2"/>
  <c r="I7028" i="2"/>
  <c r="H7028" i="2"/>
  <c r="J7027" i="2"/>
  <c r="I7027" i="2"/>
  <c r="H7027" i="2"/>
  <c r="J7026" i="2"/>
  <c r="I7026" i="2"/>
  <c r="H7026" i="2"/>
  <c r="J7025" i="2"/>
  <c r="I7025" i="2"/>
  <c r="H7025" i="2"/>
  <c r="J7024" i="2"/>
  <c r="I7024" i="2"/>
  <c r="H7024" i="2"/>
  <c r="J7023" i="2"/>
  <c r="I7023" i="2"/>
  <c r="H7023" i="2"/>
  <c r="J7022" i="2"/>
  <c r="I7022" i="2"/>
  <c r="H7022" i="2"/>
  <c r="J7021" i="2"/>
  <c r="I7021" i="2"/>
  <c r="H7021" i="2"/>
  <c r="J7020" i="2"/>
  <c r="I7020" i="2"/>
  <c r="H7020" i="2"/>
  <c r="J7019" i="2"/>
  <c r="I7019" i="2"/>
  <c r="H7019" i="2"/>
  <c r="J7018" i="2"/>
  <c r="I7018" i="2"/>
  <c r="H7018" i="2"/>
  <c r="J7017" i="2"/>
  <c r="I7017" i="2"/>
  <c r="H7017" i="2"/>
  <c r="J7016" i="2"/>
  <c r="I7016" i="2"/>
  <c r="H7016" i="2"/>
  <c r="J7015" i="2"/>
  <c r="I7015" i="2"/>
  <c r="H7015" i="2"/>
  <c r="J7014" i="2"/>
  <c r="I7014" i="2"/>
  <c r="H7014" i="2"/>
  <c r="J7013" i="2"/>
  <c r="I7013" i="2"/>
  <c r="H7013" i="2"/>
  <c r="J7012" i="2"/>
  <c r="I7012" i="2"/>
  <c r="H7012" i="2"/>
  <c r="J7011" i="2"/>
  <c r="I7011" i="2"/>
  <c r="H7011" i="2"/>
  <c r="J7010" i="2"/>
  <c r="I7010" i="2"/>
  <c r="H7010" i="2"/>
  <c r="J7009" i="2"/>
  <c r="I7009" i="2"/>
  <c r="H7009" i="2"/>
  <c r="J7008" i="2"/>
  <c r="I7008" i="2"/>
  <c r="H7008" i="2"/>
  <c r="J7007" i="2"/>
  <c r="I7007" i="2"/>
  <c r="H7007" i="2"/>
  <c r="J7006" i="2"/>
  <c r="I7006" i="2"/>
  <c r="H7006" i="2"/>
  <c r="J7005" i="2"/>
  <c r="I7005" i="2"/>
  <c r="H7005" i="2"/>
  <c r="J7004" i="2"/>
  <c r="I7004" i="2"/>
  <c r="H7004" i="2"/>
  <c r="J7003" i="2"/>
  <c r="I7003" i="2"/>
  <c r="H7003" i="2"/>
  <c r="J7002" i="2"/>
  <c r="I7002" i="2"/>
  <c r="H7002" i="2"/>
  <c r="J7001" i="2"/>
  <c r="I7001" i="2"/>
  <c r="H7001" i="2"/>
  <c r="J7000" i="2"/>
  <c r="I7000" i="2"/>
  <c r="H7000" i="2"/>
  <c r="J6999" i="2"/>
  <c r="I6999" i="2"/>
  <c r="H6999" i="2"/>
  <c r="J6998" i="2"/>
  <c r="I6998" i="2"/>
  <c r="H6998" i="2"/>
  <c r="J6997" i="2"/>
  <c r="I6997" i="2"/>
  <c r="H6997" i="2"/>
  <c r="J6996" i="2"/>
  <c r="I6996" i="2"/>
  <c r="H6996" i="2"/>
  <c r="J6995" i="2"/>
  <c r="I6995" i="2"/>
  <c r="H6995" i="2"/>
  <c r="J6994" i="2"/>
  <c r="I6994" i="2"/>
  <c r="H6994" i="2"/>
  <c r="J6993" i="2"/>
  <c r="I6993" i="2"/>
  <c r="H6993" i="2"/>
  <c r="J6992" i="2"/>
  <c r="I6992" i="2"/>
  <c r="H6992" i="2"/>
  <c r="J6991" i="2"/>
  <c r="I6991" i="2"/>
  <c r="H6991" i="2"/>
  <c r="J6990" i="2"/>
  <c r="I6990" i="2"/>
  <c r="H6990" i="2"/>
  <c r="J6989" i="2"/>
  <c r="I6989" i="2"/>
  <c r="H6989" i="2"/>
  <c r="J6988" i="2"/>
  <c r="I6988" i="2"/>
  <c r="H6988" i="2"/>
  <c r="J6987" i="2"/>
  <c r="I6987" i="2"/>
  <c r="H6987" i="2"/>
  <c r="J6986" i="2"/>
  <c r="I6986" i="2"/>
  <c r="H6986" i="2"/>
  <c r="J6985" i="2"/>
  <c r="I6985" i="2"/>
  <c r="H6985" i="2"/>
  <c r="J6984" i="2"/>
  <c r="I6984" i="2"/>
  <c r="H6984" i="2"/>
  <c r="J6983" i="2"/>
  <c r="I6983" i="2"/>
  <c r="H6983" i="2"/>
  <c r="J6982" i="2"/>
  <c r="I6982" i="2"/>
  <c r="H6982" i="2"/>
  <c r="J6981" i="2"/>
  <c r="I6981" i="2"/>
  <c r="H6981" i="2"/>
  <c r="J6980" i="2"/>
  <c r="I6980" i="2"/>
  <c r="H6980" i="2"/>
  <c r="J6979" i="2"/>
  <c r="I6979" i="2"/>
  <c r="H6979" i="2"/>
  <c r="J6978" i="2"/>
  <c r="I6978" i="2"/>
  <c r="H6978" i="2"/>
  <c r="J6977" i="2"/>
  <c r="I6977" i="2"/>
  <c r="H6977" i="2"/>
  <c r="J6976" i="2"/>
  <c r="I6976" i="2"/>
  <c r="H6976" i="2"/>
  <c r="J6975" i="2"/>
  <c r="I6975" i="2"/>
  <c r="H6975" i="2"/>
  <c r="J6974" i="2"/>
  <c r="I6974" i="2"/>
  <c r="H6974" i="2"/>
  <c r="J6973" i="2"/>
  <c r="I6973" i="2"/>
  <c r="H6973" i="2"/>
  <c r="J6972" i="2"/>
  <c r="I6972" i="2"/>
  <c r="H6972" i="2"/>
  <c r="J6971" i="2"/>
  <c r="I6971" i="2"/>
  <c r="H6971" i="2"/>
  <c r="J6970" i="2"/>
  <c r="I6970" i="2"/>
  <c r="H6970" i="2"/>
  <c r="J6969" i="2"/>
  <c r="I6969" i="2"/>
  <c r="H6969" i="2"/>
  <c r="J6968" i="2"/>
  <c r="I6968" i="2"/>
  <c r="H6968" i="2"/>
  <c r="J6967" i="2"/>
  <c r="I6967" i="2"/>
  <c r="H6967" i="2"/>
  <c r="J6966" i="2"/>
  <c r="I6966" i="2"/>
  <c r="H6966" i="2"/>
  <c r="J6965" i="2"/>
  <c r="I6965" i="2"/>
  <c r="H6965" i="2"/>
  <c r="J6964" i="2"/>
  <c r="I6964" i="2"/>
  <c r="H6964" i="2"/>
  <c r="J6963" i="2"/>
  <c r="I6963" i="2"/>
  <c r="H6963" i="2"/>
  <c r="J6962" i="2"/>
  <c r="I6962" i="2"/>
  <c r="H6962" i="2"/>
  <c r="J6961" i="2"/>
  <c r="I6961" i="2"/>
  <c r="H6961" i="2"/>
  <c r="J6960" i="2"/>
  <c r="I6960" i="2"/>
  <c r="H6960" i="2"/>
  <c r="J6959" i="2"/>
  <c r="I6959" i="2"/>
  <c r="H6959" i="2"/>
  <c r="J6958" i="2"/>
  <c r="I6958" i="2"/>
  <c r="H6958" i="2"/>
  <c r="J6957" i="2"/>
  <c r="I6957" i="2"/>
  <c r="H6957" i="2"/>
  <c r="J6956" i="2"/>
  <c r="I6956" i="2"/>
  <c r="H6956" i="2"/>
  <c r="J6955" i="2"/>
  <c r="I6955" i="2"/>
  <c r="H6955" i="2"/>
  <c r="J6954" i="2"/>
  <c r="I6954" i="2"/>
  <c r="H6954" i="2"/>
  <c r="J6953" i="2"/>
  <c r="I6953" i="2"/>
  <c r="H6953" i="2"/>
  <c r="J6952" i="2"/>
  <c r="I6952" i="2"/>
  <c r="H6952" i="2"/>
  <c r="J6951" i="2"/>
  <c r="I6951" i="2"/>
  <c r="H6951" i="2"/>
  <c r="J6950" i="2"/>
  <c r="I6950" i="2"/>
  <c r="H6950" i="2"/>
  <c r="J6949" i="2"/>
  <c r="I6949" i="2"/>
  <c r="H6949" i="2"/>
  <c r="J6948" i="2"/>
  <c r="I6948" i="2"/>
  <c r="H6948" i="2"/>
  <c r="J6947" i="2"/>
  <c r="I6947" i="2"/>
  <c r="H6947" i="2"/>
  <c r="J6946" i="2"/>
  <c r="I6946" i="2"/>
  <c r="H6946" i="2"/>
  <c r="J6945" i="2"/>
  <c r="I6945" i="2"/>
  <c r="H6945" i="2"/>
  <c r="J6944" i="2"/>
  <c r="I6944" i="2"/>
  <c r="H6944" i="2"/>
  <c r="J6943" i="2"/>
  <c r="I6943" i="2"/>
  <c r="H6943" i="2"/>
  <c r="J6942" i="2"/>
  <c r="I6942" i="2"/>
  <c r="H6942" i="2"/>
  <c r="J6941" i="2"/>
  <c r="I6941" i="2"/>
  <c r="H6941" i="2"/>
  <c r="J6940" i="2"/>
  <c r="I6940" i="2"/>
  <c r="H6940" i="2"/>
  <c r="J6939" i="2"/>
  <c r="I6939" i="2"/>
  <c r="H6939" i="2"/>
  <c r="J6938" i="2"/>
  <c r="I6938" i="2"/>
  <c r="H6938" i="2"/>
  <c r="J6937" i="2"/>
  <c r="I6937" i="2"/>
  <c r="H6937" i="2"/>
  <c r="J6936" i="2"/>
  <c r="I6936" i="2"/>
  <c r="H6936" i="2"/>
  <c r="J6935" i="2"/>
  <c r="I6935" i="2"/>
  <c r="H6935" i="2"/>
  <c r="J6934" i="2"/>
  <c r="I6934" i="2"/>
  <c r="H6934" i="2"/>
  <c r="J6933" i="2"/>
  <c r="I6933" i="2"/>
  <c r="H6933" i="2"/>
  <c r="J6932" i="2"/>
  <c r="I6932" i="2"/>
  <c r="H6932" i="2"/>
  <c r="J6931" i="2"/>
  <c r="I6931" i="2"/>
  <c r="H6931" i="2"/>
  <c r="J6930" i="2"/>
  <c r="I6930" i="2"/>
  <c r="H6930" i="2"/>
  <c r="J6929" i="2"/>
  <c r="I6929" i="2"/>
  <c r="H6929" i="2"/>
  <c r="J6928" i="2"/>
  <c r="I6928" i="2"/>
  <c r="H6928" i="2"/>
  <c r="J6927" i="2"/>
  <c r="I6927" i="2"/>
  <c r="H6927" i="2"/>
  <c r="J6926" i="2"/>
  <c r="I6926" i="2"/>
  <c r="H6926" i="2"/>
  <c r="J6925" i="2"/>
  <c r="I6925" i="2"/>
  <c r="H6925" i="2"/>
  <c r="J6924" i="2"/>
  <c r="I6924" i="2"/>
  <c r="H6924" i="2"/>
  <c r="J6923" i="2"/>
  <c r="I6923" i="2"/>
  <c r="H6923" i="2"/>
  <c r="J6922" i="2"/>
  <c r="I6922" i="2"/>
  <c r="H6922" i="2"/>
  <c r="J6921" i="2"/>
  <c r="I6921" i="2"/>
  <c r="H6921" i="2"/>
  <c r="J6920" i="2"/>
  <c r="I6920" i="2"/>
  <c r="H6920" i="2"/>
  <c r="J6919" i="2"/>
  <c r="I6919" i="2"/>
  <c r="H6919" i="2"/>
  <c r="J6918" i="2"/>
  <c r="I6918" i="2"/>
  <c r="H6918" i="2"/>
  <c r="J6917" i="2"/>
  <c r="I6917" i="2"/>
  <c r="H6917" i="2"/>
  <c r="J6916" i="2"/>
  <c r="I6916" i="2"/>
  <c r="H6916" i="2"/>
  <c r="J6915" i="2"/>
  <c r="I6915" i="2"/>
  <c r="H6915" i="2"/>
  <c r="J6914" i="2"/>
  <c r="I6914" i="2"/>
  <c r="H6914" i="2"/>
  <c r="J6913" i="2"/>
  <c r="I6913" i="2"/>
  <c r="H6913" i="2"/>
  <c r="J6912" i="2"/>
  <c r="I6912" i="2"/>
  <c r="H6912" i="2"/>
  <c r="J6911" i="2"/>
  <c r="I6911" i="2"/>
  <c r="H6911" i="2"/>
  <c r="J6910" i="2"/>
  <c r="I6910" i="2"/>
  <c r="H6910" i="2"/>
  <c r="J6909" i="2"/>
  <c r="I6909" i="2"/>
  <c r="H6909" i="2"/>
  <c r="J6908" i="2"/>
  <c r="I6908" i="2"/>
  <c r="H6908" i="2"/>
  <c r="J6907" i="2"/>
  <c r="I6907" i="2"/>
  <c r="H6907" i="2"/>
  <c r="J6906" i="2"/>
  <c r="I6906" i="2"/>
  <c r="H6906" i="2"/>
  <c r="J6905" i="2"/>
  <c r="I6905" i="2"/>
  <c r="H6905" i="2"/>
  <c r="J6904" i="2"/>
  <c r="I6904" i="2"/>
  <c r="H6904" i="2"/>
  <c r="J6903" i="2"/>
  <c r="I6903" i="2"/>
  <c r="H6903" i="2"/>
  <c r="J6902" i="2"/>
  <c r="I6902" i="2"/>
  <c r="H6902" i="2"/>
  <c r="J6901" i="2"/>
  <c r="I6901" i="2"/>
  <c r="H6901" i="2"/>
  <c r="J6900" i="2"/>
  <c r="I6900" i="2"/>
  <c r="H6900" i="2"/>
  <c r="J6899" i="2"/>
  <c r="I6899" i="2"/>
  <c r="H6899" i="2"/>
  <c r="J6898" i="2"/>
  <c r="I6898" i="2"/>
  <c r="H6898" i="2"/>
  <c r="J6897" i="2"/>
  <c r="I6897" i="2"/>
  <c r="H6897" i="2"/>
  <c r="J6896" i="2"/>
  <c r="I6896" i="2"/>
  <c r="H6896" i="2"/>
  <c r="J6895" i="2"/>
  <c r="I6895" i="2"/>
  <c r="H6895" i="2"/>
  <c r="J6894" i="2"/>
  <c r="I6894" i="2"/>
  <c r="H6894" i="2"/>
  <c r="J6893" i="2"/>
  <c r="I6893" i="2"/>
  <c r="H6893" i="2"/>
  <c r="J6892" i="2"/>
  <c r="I6892" i="2"/>
  <c r="H6892" i="2"/>
  <c r="J6891" i="2"/>
  <c r="I6891" i="2"/>
  <c r="H6891" i="2"/>
  <c r="J6890" i="2"/>
  <c r="I6890" i="2"/>
  <c r="H6890" i="2"/>
  <c r="J6889" i="2"/>
  <c r="I6889" i="2"/>
  <c r="H6889" i="2"/>
  <c r="J6888" i="2"/>
  <c r="I6888" i="2"/>
  <c r="H6888" i="2"/>
  <c r="J6887" i="2"/>
  <c r="I6887" i="2"/>
  <c r="H6887" i="2"/>
  <c r="J6886" i="2"/>
  <c r="I6886" i="2"/>
  <c r="H6886" i="2"/>
  <c r="J6885" i="2"/>
  <c r="I6885" i="2"/>
  <c r="H6885" i="2"/>
  <c r="J6884" i="2"/>
  <c r="I6884" i="2"/>
  <c r="H6884" i="2"/>
  <c r="J6883" i="2"/>
  <c r="I6883" i="2"/>
  <c r="H6883" i="2"/>
  <c r="J6882" i="2"/>
  <c r="I6882" i="2"/>
  <c r="H6882" i="2"/>
  <c r="J6881" i="2"/>
  <c r="I6881" i="2"/>
  <c r="H6881" i="2"/>
  <c r="J6880" i="2"/>
  <c r="I6880" i="2"/>
  <c r="H6880" i="2"/>
  <c r="J6879" i="2"/>
  <c r="I6879" i="2"/>
  <c r="H6879" i="2"/>
  <c r="J6878" i="2"/>
  <c r="I6878" i="2"/>
  <c r="H6878" i="2"/>
  <c r="J6877" i="2"/>
  <c r="I6877" i="2"/>
  <c r="H6877" i="2"/>
  <c r="J6876" i="2"/>
  <c r="I6876" i="2"/>
  <c r="H6876" i="2"/>
  <c r="J6875" i="2"/>
  <c r="I6875" i="2"/>
  <c r="H6875" i="2"/>
  <c r="J6874" i="2"/>
  <c r="I6874" i="2"/>
  <c r="H6874" i="2"/>
  <c r="J6873" i="2"/>
  <c r="I6873" i="2"/>
  <c r="H6873" i="2"/>
  <c r="J6872" i="2"/>
  <c r="I6872" i="2"/>
  <c r="H6872" i="2"/>
  <c r="J6871" i="2"/>
  <c r="I6871" i="2"/>
  <c r="H6871" i="2"/>
  <c r="J6870" i="2"/>
  <c r="I6870" i="2"/>
  <c r="H6870" i="2"/>
  <c r="J6869" i="2"/>
  <c r="I6869" i="2"/>
  <c r="H6869" i="2"/>
  <c r="J6868" i="2"/>
  <c r="I6868" i="2"/>
  <c r="H6868" i="2"/>
  <c r="J6867" i="2"/>
  <c r="I6867" i="2"/>
  <c r="H6867" i="2"/>
  <c r="J6866" i="2"/>
  <c r="I6866" i="2"/>
  <c r="H6866" i="2"/>
  <c r="J6865" i="2"/>
  <c r="I6865" i="2"/>
  <c r="H6865" i="2"/>
  <c r="J6864" i="2"/>
  <c r="I6864" i="2"/>
  <c r="H6864" i="2"/>
  <c r="J6863" i="2"/>
  <c r="I6863" i="2"/>
  <c r="H6863" i="2"/>
  <c r="J6862" i="2"/>
  <c r="I6862" i="2"/>
  <c r="H6862" i="2"/>
  <c r="J6861" i="2"/>
  <c r="I6861" i="2"/>
  <c r="H6861" i="2"/>
  <c r="J6860" i="2"/>
  <c r="I6860" i="2"/>
  <c r="H6860" i="2"/>
  <c r="J6859" i="2"/>
  <c r="I6859" i="2"/>
  <c r="H6859" i="2"/>
  <c r="J6858" i="2"/>
  <c r="I6858" i="2"/>
  <c r="H6858" i="2"/>
  <c r="J6857" i="2"/>
  <c r="I6857" i="2"/>
  <c r="H6857" i="2"/>
  <c r="J6856" i="2"/>
  <c r="I6856" i="2"/>
  <c r="H6856" i="2"/>
  <c r="J6855" i="2"/>
  <c r="I6855" i="2"/>
  <c r="H6855" i="2"/>
  <c r="J6854" i="2"/>
  <c r="I6854" i="2"/>
  <c r="H6854" i="2"/>
  <c r="J6853" i="2"/>
  <c r="I6853" i="2"/>
  <c r="H6853" i="2"/>
  <c r="J6852" i="2"/>
  <c r="I6852" i="2"/>
  <c r="H6852" i="2"/>
  <c r="J6851" i="2"/>
  <c r="I6851" i="2"/>
  <c r="H6851" i="2"/>
  <c r="J6850" i="2"/>
  <c r="I6850" i="2"/>
  <c r="H6850" i="2"/>
  <c r="J6849" i="2"/>
  <c r="I6849" i="2"/>
  <c r="H6849" i="2"/>
  <c r="J6848" i="2"/>
  <c r="I6848" i="2"/>
  <c r="H6848" i="2"/>
  <c r="J6847" i="2"/>
  <c r="I6847" i="2"/>
  <c r="H6847" i="2"/>
  <c r="J6846" i="2"/>
  <c r="I6846" i="2"/>
  <c r="H6846" i="2"/>
  <c r="J6845" i="2"/>
  <c r="I6845" i="2"/>
  <c r="H6845" i="2"/>
  <c r="J6844" i="2"/>
  <c r="I6844" i="2"/>
  <c r="H6844" i="2"/>
  <c r="J6843" i="2"/>
  <c r="I6843" i="2"/>
  <c r="H6843" i="2"/>
  <c r="J6842" i="2"/>
  <c r="I6842" i="2"/>
  <c r="H6842" i="2"/>
  <c r="J6841" i="2"/>
  <c r="I6841" i="2"/>
  <c r="H6841" i="2"/>
  <c r="J6840" i="2"/>
  <c r="I6840" i="2"/>
  <c r="H6840" i="2"/>
  <c r="J6839" i="2"/>
  <c r="I6839" i="2"/>
  <c r="H6839" i="2"/>
  <c r="J6838" i="2"/>
  <c r="I6838" i="2"/>
  <c r="H6838" i="2"/>
  <c r="J6837" i="2"/>
  <c r="I6837" i="2"/>
  <c r="H6837" i="2"/>
  <c r="J6836" i="2"/>
  <c r="I6836" i="2"/>
  <c r="H6836" i="2"/>
  <c r="J6835" i="2"/>
  <c r="I6835" i="2"/>
  <c r="H6835" i="2"/>
  <c r="J6834" i="2"/>
  <c r="I6834" i="2"/>
  <c r="H6834" i="2"/>
  <c r="J6833" i="2"/>
  <c r="I6833" i="2"/>
  <c r="H6833" i="2"/>
  <c r="J6832" i="2"/>
  <c r="I6832" i="2"/>
  <c r="H6832" i="2"/>
  <c r="J6831" i="2"/>
  <c r="I6831" i="2"/>
  <c r="H6831" i="2"/>
  <c r="J6830" i="2"/>
  <c r="I6830" i="2"/>
  <c r="H6830" i="2"/>
  <c r="J6829" i="2"/>
  <c r="I6829" i="2"/>
  <c r="H6829" i="2"/>
  <c r="J6828" i="2"/>
  <c r="I6828" i="2"/>
  <c r="H6828" i="2"/>
  <c r="J6827" i="2"/>
  <c r="I6827" i="2"/>
  <c r="H6827" i="2"/>
  <c r="J6826" i="2"/>
  <c r="I6826" i="2"/>
  <c r="H6826" i="2"/>
  <c r="J6825" i="2"/>
  <c r="I6825" i="2"/>
  <c r="H6825" i="2"/>
  <c r="J6824" i="2"/>
  <c r="I6824" i="2"/>
  <c r="H6824" i="2"/>
  <c r="J6823" i="2"/>
  <c r="I6823" i="2"/>
  <c r="H6823" i="2"/>
  <c r="J6822" i="2"/>
  <c r="I6822" i="2"/>
  <c r="H6822" i="2"/>
  <c r="J6821" i="2"/>
  <c r="I6821" i="2"/>
  <c r="H6821" i="2"/>
  <c r="J6820" i="2"/>
  <c r="I6820" i="2"/>
  <c r="H6820" i="2"/>
  <c r="J6819" i="2"/>
  <c r="I6819" i="2"/>
  <c r="H6819" i="2"/>
  <c r="J6818" i="2"/>
  <c r="I6818" i="2"/>
  <c r="H6818" i="2"/>
  <c r="J6817" i="2"/>
  <c r="I6817" i="2"/>
  <c r="H6817" i="2"/>
  <c r="J6816" i="2"/>
  <c r="I6816" i="2"/>
  <c r="H6816" i="2"/>
  <c r="J6815" i="2"/>
  <c r="I6815" i="2"/>
  <c r="H6815" i="2"/>
  <c r="J6814" i="2"/>
  <c r="I6814" i="2"/>
  <c r="H6814" i="2"/>
  <c r="J6813" i="2"/>
  <c r="I6813" i="2"/>
  <c r="H6813" i="2"/>
  <c r="J6812" i="2"/>
  <c r="I6812" i="2"/>
  <c r="H6812" i="2"/>
  <c r="J6811" i="2"/>
  <c r="I6811" i="2"/>
  <c r="H6811" i="2"/>
  <c r="J6810" i="2"/>
  <c r="I6810" i="2"/>
  <c r="H6810" i="2"/>
  <c r="J6809" i="2"/>
  <c r="I6809" i="2"/>
  <c r="H6809" i="2"/>
  <c r="J6808" i="2"/>
  <c r="I6808" i="2"/>
  <c r="H6808" i="2"/>
  <c r="J6807" i="2"/>
  <c r="I6807" i="2"/>
  <c r="H6807" i="2"/>
  <c r="J6806" i="2"/>
  <c r="I6806" i="2"/>
  <c r="H6806" i="2"/>
  <c r="J6805" i="2"/>
  <c r="I6805" i="2"/>
  <c r="H6805" i="2"/>
  <c r="J6804" i="2"/>
  <c r="I6804" i="2"/>
  <c r="H6804" i="2"/>
  <c r="J6803" i="2"/>
  <c r="I6803" i="2"/>
  <c r="H6803" i="2"/>
  <c r="J6802" i="2"/>
  <c r="I6802" i="2"/>
  <c r="H6802" i="2"/>
  <c r="J6801" i="2"/>
  <c r="I6801" i="2"/>
  <c r="H6801" i="2"/>
  <c r="J6800" i="2"/>
  <c r="I6800" i="2"/>
  <c r="H6800" i="2"/>
  <c r="J6799" i="2"/>
  <c r="I6799" i="2"/>
  <c r="H6799" i="2"/>
  <c r="J6798" i="2"/>
  <c r="I6798" i="2"/>
  <c r="H6798" i="2"/>
  <c r="J6797" i="2"/>
  <c r="I6797" i="2"/>
  <c r="H6797" i="2"/>
  <c r="J6796" i="2"/>
  <c r="I6796" i="2"/>
  <c r="H6796" i="2"/>
  <c r="J6795" i="2"/>
  <c r="I6795" i="2"/>
  <c r="H6795" i="2"/>
  <c r="J6794" i="2"/>
  <c r="I6794" i="2"/>
  <c r="H6794" i="2"/>
  <c r="J6793" i="2"/>
  <c r="I6793" i="2"/>
  <c r="H6793" i="2"/>
  <c r="J6792" i="2"/>
  <c r="I6792" i="2"/>
  <c r="H6792" i="2"/>
  <c r="J6791" i="2"/>
  <c r="I6791" i="2"/>
  <c r="H6791" i="2"/>
  <c r="J6790" i="2"/>
  <c r="I6790" i="2"/>
  <c r="H6790" i="2"/>
  <c r="J6789" i="2"/>
  <c r="I6789" i="2"/>
  <c r="H6789" i="2"/>
  <c r="J6788" i="2"/>
  <c r="I6788" i="2"/>
  <c r="H6788" i="2"/>
  <c r="J6787" i="2"/>
  <c r="I6787" i="2"/>
  <c r="H6787" i="2"/>
  <c r="J6786" i="2"/>
  <c r="I6786" i="2"/>
  <c r="H6786" i="2"/>
  <c r="J6785" i="2"/>
  <c r="I6785" i="2"/>
  <c r="H6785" i="2"/>
  <c r="J6784" i="2"/>
  <c r="I6784" i="2"/>
  <c r="H6784" i="2"/>
  <c r="J6783" i="2"/>
  <c r="I6783" i="2"/>
  <c r="H6783" i="2"/>
  <c r="J6782" i="2"/>
  <c r="I6782" i="2"/>
  <c r="H6782" i="2"/>
  <c r="J6781" i="2"/>
  <c r="I6781" i="2"/>
  <c r="H6781" i="2"/>
  <c r="J6780" i="2"/>
  <c r="I6780" i="2"/>
  <c r="H6780" i="2"/>
  <c r="J6779" i="2"/>
  <c r="I6779" i="2"/>
  <c r="H6779" i="2"/>
  <c r="J6778" i="2"/>
  <c r="I6778" i="2"/>
  <c r="H6778" i="2"/>
  <c r="J6777" i="2"/>
  <c r="I6777" i="2"/>
  <c r="H6777" i="2"/>
  <c r="J6776" i="2"/>
  <c r="I6776" i="2"/>
  <c r="H6776" i="2"/>
  <c r="J6775" i="2"/>
  <c r="I6775" i="2"/>
  <c r="H6775" i="2"/>
  <c r="J6774" i="2"/>
  <c r="I6774" i="2"/>
  <c r="H6774" i="2"/>
  <c r="J6773" i="2"/>
  <c r="I6773" i="2"/>
  <c r="H6773" i="2"/>
  <c r="J6772" i="2"/>
  <c r="I6772" i="2"/>
  <c r="H6772" i="2"/>
  <c r="J6771" i="2"/>
  <c r="I6771" i="2"/>
  <c r="H6771" i="2"/>
  <c r="J6770" i="2"/>
  <c r="I6770" i="2"/>
  <c r="H6770" i="2"/>
  <c r="J6769" i="2"/>
  <c r="I6769" i="2"/>
  <c r="H6769" i="2"/>
  <c r="J6768" i="2"/>
  <c r="I6768" i="2"/>
  <c r="H6768" i="2"/>
  <c r="J6767" i="2"/>
  <c r="I6767" i="2"/>
  <c r="H6767" i="2"/>
  <c r="J6766" i="2"/>
  <c r="I6766" i="2"/>
  <c r="H6766" i="2"/>
  <c r="J6765" i="2"/>
  <c r="I6765" i="2"/>
  <c r="H6765" i="2"/>
  <c r="J6764" i="2"/>
  <c r="I6764" i="2"/>
  <c r="H6764" i="2"/>
  <c r="J6763" i="2"/>
  <c r="I6763" i="2"/>
  <c r="H6763" i="2"/>
  <c r="J6762" i="2"/>
  <c r="I6762" i="2"/>
  <c r="H6762" i="2"/>
  <c r="J6761" i="2"/>
  <c r="I6761" i="2"/>
  <c r="H6761" i="2"/>
  <c r="J6760" i="2"/>
  <c r="I6760" i="2"/>
  <c r="H6760" i="2"/>
  <c r="J6759" i="2"/>
  <c r="I6759" i="2"/>
  <c r="H6759" i="2"/>
  <c r="J6758" i="2"/>
  <c r="I6758" i="2"/>
  <c r="H6758" i="2"/>
  <c r="J6757" i="2"/>
  <c r="I6757" i="2"/>
  <c r="H6757" i="2"/>
  <c r="J6756" i="2"/>
  <c r="I6756" i="2"/>
  <c r="H6756" i="2"/>
  <c r="J6755" i="2"/>
  <c r="I6755" i="2"/>
  <c r="H6755" i="2"/>
  <c r="J6754" i="2"/>
  <c r="I6754" i="2"/>
  <c r="H6754" i="2"/>
  <c r="J6753" i="2"/>
  <c r="I6753" i="2"/>
  <c r="H6753" i="2"/>
  <c r="J6752" i="2"/>
  <c r="I6752" i="2"/>
  <c r="H6752" i="2"/>
  <c r="J6751" i="2"/>
  <c r="I6751" i="2"/>
  <c r="H6751" i="2"/>
  <c r="J6750" i="2"/>
  <c r="I6750" i="2"/>
  <c r="H6750" i="2"/>
  <c r="J6749" i="2"/>
  <c r="I6749" i="2"/>
  <c r="H6749" i="2"/>
  <c r="J6748" i="2"/>
  <c r="I6748" i="2"/>
  <c r="H6748" i="2"/>
  <c r="J6747" i="2"/>
  <c r="I6747" i="2"/>
  <c r="H6747" i="2"/>
  <c r="J6746" i="2"/>
  <c r="I6746" i="2"/>
  <c r="H6746" i="2"/>
  <c r="J6745" i="2"/>
  <c r="I6745" i="2"/>
  <c r="H6745" i="2"/>
  <c r="J6744" i="2"/>
  <c r="I6744" i="2"/>
  <c r="H6744" i="2"/>
  <c r="J6743" i="2"/>
  <c r="I6743" i="2"/>
  <c r="H6743" i="2"/>
  <c r="J6742" i="2"/>
  <c r="I6742" i="2"/>
  <c r="H6742" i="2"/>
  <c r="J6741" i="2"/>
  <c r="I6741" i="2"/>
  <c r="H6741" i="2"/>
  <c r="J6740" i="2"/>
  <c r="I6740" i="2"/>
  <c r="H6740" i="2"/>
  <c r="J6739" i="2"/>
  <c r="I6739" i="2"/>
  <c r="H6739" i="2"/>
  <c r="J6738" i="2"/>
  <c r="I6738" i="2"/>
  <c r="H6738" i="2"/>
  <c r="J6737" i="2"/>
  <c r="I6737" i="2"/>
  <c r="H6737" i="2"/>
  <c r="J6736" i="2"/>
  <c r="I6736" i="2"/>
  <c r="H6736" i="2"/>
  <c r="J6735" i="2"/>
  <c r="I6735" i="2"/>
  <c r="H6735" i="2"/>
  <c r="J6734" i="2"/>
  <c r="I6734" i="2"/>
  <c r="H6734" i="2"/>
  <c r="J6733" i="2"/>
  <c r="I6733" i="2"/>
  <c r="H6733" i="2"/>
  <c r="J6732" i="2"/>
  <c r="I6732" i="2"/>
  <c r="H6732" i="2"/>
  <c r="J6731" i="2"/>
  <c r="I6731" i="2"/>
  <c r="H6731" i="2"/>
  <c r="J6730" i="2"/>
  <c r="I6730" i="2"/>
  <c r="H6730" i="2"/>
  <c r="J6729" i="2"/>
  <c r="I6729" i="2"/>
  <c r="H6729" i="2"/>
  <c r="J6728" i="2"/>
  <c r="I6728" i="2"/>
  <c r="H6728" i="2"/>
  <c r="J6727" i="2"/>
  <c r="I6727" i="2"/>
  <c r="H6727" i="2"/>
  <c r="J6726" i="2"/>
  <c r="I6726" i="2"/>
  <c r="H6726" i="2"/>
  <c r="J6725" i="2"/>
  <c r="I6725" i="2"/>
  <c r="H6725" i="2"/>
  <c r="J6724" i="2"/>
  <c r="I6724" i="2"/>
  <c r="H6724" i="2"/>
  <c r="J6723" i="2"/>
  <c r="I6723" i="2"/>
  <c r="H6723" i="2"/>
  <c r="J6722" i="2"/>
  <c r="I6722" i="2"/>
  <c r="H6722" i="2"/>
  <c r="J6721" i="2"/>
  <c r="I6721" i="2"/>
  <c r="H6721" i="2"/>
  <c r="J6720" i="2"/>
  <c r="I6720" i="2"/>
  <c r="H6720" i="2"/>
  <c r="J6719" i="2"/>
  <c r="I6719" i="2"/>
  <c r="H6719" i="2"/>
  <c r="J6718" i="2"/>
  <c r="I6718" i="2"/>
  <c r="H6718" i="2"/>
  <c r="J6717" i="2"/>
  <c r="I6717" i="2"/>
  <c r="H6717" i="2"/>
  <c r="J6716" i="2"/>
  <c r="I6716" i="2"/>
  <c r="H6716" i="2"/>
  <c r="J6715" i="2"/>
  <c r="I6715" i="2"/>
  <c r="H6715" i="2"/>
  <c r="J6714" i="2"/>
  <c r="I6714" i="2"/>
  <c r="H6714" i="2"/>
  <c r="J6713" i="2"/>
  <c r="I6713" i="2"/>
  <c r="H6713" i="2"/>
  <c r="J6712" i="2"/>
  <c r="I6712" i="2"/>
  <c r="H6712" i="2"/>
  <c r="J6711" i="2"/>
  <c r="I6711" i="2"/>
  <c r="H6711" i="2"/>
  <c r="J6710" i="2"/>
  <c r="I6710" i="2"/>
  <c r="H6710" i="2"/>
  <c r="J6709" i="2"/>
  <c r="I6709" i="2"/>
  <c r="H6709" i="2"/>
  <c r="J6708" i="2"/>
  <c r="I6708" i="2"/>
  <c r="H6708" i="2"/>
  <c r="J6707" i="2"/>
  <c r="I6707" i="2"/>
  <c r="H6707" i="2"/>
  <c r="J6706" i="2"/>
  <c r="I6706" i="2"/>
  <c r="H6706" i="2"/>
  <c r="J6705" i="2"/>
  <c r="I6705" i="2"/>
  <c r="H6705" i="2"/>
  <c r="J6704" i="2"/>
  <c r="I6704" i="2"/>
  <c r="H6704" i="2"/>
  <c r="J6703" i="2"/>
  <c r="I6703" i="2"/>
  <c r="H6703" i="2"/>
  <c r="J6702" i="2"/>
  <c r="I6702" i="2"/>
  <c r="H6702" i="2"/>
  <c r="J6701" i="2"/>
  <c r="I6701" i="2"/>
  <c r="H6701" i="2"/>
  <c r="J6700" i="2"/>
  <c r="I6700" i="2"/>
  <c r="H6700" i="2"/>
  <c r="J6699" i="2"/>
  <c r="I6699" i="2"/>
  <c r="H6699" i="2"/>
  <c r="J6698" i="2"/>
  <c r="I6698" i="2"/>
  <c r="H6698" i="2"/>
  <c r="J6697" i="2"/>
  <c r="I6697" i="2"/>
  <c r="H6697" i="2"/>
  <c r="J6696" i="2"/>
  <c r="I6696" i="2"/>
  <c r="H6696" i="2"/>
  <c r="J6695" i="2"/>
  <c r="I6695" i="2"/>
  <c r="H6695" i="2"/>
  <c r="J6694" i="2"/>
  <c r="I6694" i="2"/>
  <c r="H6694" i="2"/>
  <c r="J6693" i="2"/>
  <c r="I6693" i="2"/>
  <c r="H6693" i="2"/>
  <c r="J6692" i="2"/>
  <c r="I6692" i="2"/>
  <c r="H6692" i="2"/>
  <c r="J6691" i="2"/>
  <c r="I6691" i="2"/>
  <c r="H6691" i="2"/>
  <c r="J6690" i="2"/>
  <c r="I6690" i="2"/>
  <c r="H6690" i="2"/>
  <c r="J6689" i="2"/>
  <c r="I6689" i="2"/>
  <c r="H6689" i="2"/>
  <c r="J6688" i="2"/>
  <c r="I6688" i="2"/>
  <c r="H6688" i="2"/>
  <c r="J6687" i="2"/>
  <c r="I6687" i="2"/>
  <c r="H6687" i="2"/>
  <c r="J6686" i="2"/>
  <c r="I6686" i="2"/>
  <c r="H6686" i="2"/>
  <c r="J6685" i="2"/>
  <c r="I6685" i="2"/>
  <c r="H6685" i="2"/>
  <c r="J6684" i="2"/>
  <c r="I6684" i="2"/>
  <c r="H6684" i="2"/>
  <c r="J6683" i="2"/>
  <c r="I6683" i="2"/>
  <c r="H6683" i="2"/>
  <c r="J6682" i="2"/>
  <c r="I6682" i="2"/>
  <c r="H6682" i="2"/>
  <c r="J6681" i="2"/>
  <c r="I6681" i="2"/>
  <c r="H6681" i="2"/>
  <c r="J6680" i="2"/>
  <c r="I6680" i="2"/>
  <c r="H6680" i="2"/>
  <c r="J6679" i="2"/>
  <c r="I6679" i="2"/>
  <c r="H6679" i="2"/>
  <c r="J6678" i="2"/>
  <c r="I6678" i="2"/>
  <c r="H6678" i="2"/>
  <c r="J6677" i="2"/>
  <c r="I6677" i="2"/>
  <c r="H6677" i="2"/>
  <c r="J6676" i="2"/>
  <c r="I6676" i="2"/>
  <c r="H6676" i="2"/>
  <c r="J6675" i="2"/>
  <c r="I6675" i="2"/>
  <c r="H6675" i="2"/>
  <c r="J6674" i="2"/>
  <c r="I6674" i="2"/>
  <c r="H6674" i="2"/>
  <c r="J6673" i="2"/>
  <c r="I6673" i="2"/>
  <c r="H6673" i="2"/>
  <c r="J6672" i="2"/>
  <c r="I6672" i="2"/>
  <c r="H6672" i="2"/>
  <c r="J6671" i="2"/>
  <c r="I6671" i="2"/>
  <c r="H6671" i="2"/>
  <c r="J6670" i="2"/>
  <c r="I6670" i="2"/>
  <c r="H6670" i="2"/>
  <c r="J6669" i="2"/>
  <c r="I6669" i="2"/>
  <c r="H6669" i="2"/>
  <c r="J6668" i="2"/>
  <c r="I6668" i="2"/>
  <c r="H6668" i="2"/>
  <c r="J6667" i="2"/>
  <c r="I6667" i="2"/>
  <c r="H6667" i="2"/>
  <c r="J6666" i="2"/>
  <c r="I6666" i="2"/>
  <c r="H6666" i="2"/>
  <c r="J6665" i="2"/>
  <c r="I6665" i="2"/>
  <c r="H6665" i="2"/>
  <c r="J6664" i="2"/>
  <c r="I6664" i="2"/>
  <c r="H6664" i="2"/>
  <c r="J6663" i="2"/>
  <c r="I6663" i="2"/>
  <c r="H6663" i="2"/>
  <c r="J6662" i="2"/>
  <c r="I6662" i="2"/>
  <c r="H6662" i="2"/>
  <c r="J6661" i="2"/>
  <c r="I6661" i="2"/>
  <c r="H6661" i="2"/>
  <c r="J6660" i="2"/>
  <c r="I6660" i="2"/>
  <c r="H6660" i="2"/>
  <c r="J6659" i="2"/>
  <c r="I6659" i="2"/>
  <c r="H6659" i="2"/>
  <c r="J6658" i="2"/>
  <c r="I6658" i="2"/>
  <c r="H6658" i="2"/>
  <c r="J6657" i="2"/>
  <c r="I6657" i="2"/>
  <c r="H6657" i="2"/>
  <c r="J6656" i="2"/>
  <c r="I6656" i="2"/>
  <c r="H6656" i="2"/>
  <c r="J6655" i="2"/>
  <c r="I6655" i="2"/>
  <c r="H6655" i="2"/>
  <c r="J6654" i="2"/>
  <c r="I6654" i="2"/>
  <c r="H6654" i="2"/>
  <c r="J6653" i="2"/>
  <c r="I6653" i="2"/>
  <c r="H6653" i="2"/>
  <c r="J6652" i="2"/>
  <c r="I6652" i="2"/>
  <c r="H6652" i="2"/>
  <c r="J6651" i="2"/>
  <c r="I6651" i="2"/>
  <c r="H6651" i="2"/>
  <c r="J6650" i="2"/>
  <c r="I6650" i="2"/>
  <c r="H6650" i="2"/>
  <c r="J6649" i="2"/>
  <c r="I6649" i="2"/>
  <c r="H6649" i="2"/>
  <c r="J6648" i="2"/>
  <c r="I6648" i="2"/>
  <c r="H6648" i="2"/>
  <c r="J6647" i="2"/>
  <c r="I6647" i="2"/>
  <c r="H6647" i="2"/>
  <c r="J6646" i="2"/>
  <c r="I6646" i="2"/>
  <c r="H6646" i="2"/>
  <c r="J6645" i="2"/>
  <c r="I6645" i="2"/>
  <c r="H6645" i="2"/>
  <c r="J6644" i="2"/>
  <c r="I6644" i="2"/>
  <c r="H6644" i="2"/>
  <c r="J6643" i="2"/>
  <c r="I6643" i="2"/>
  <c r="H6643" i="2"/>
  <c r="J6642" i="2"/>
  <c r="I6642" i="2"/>
  <c r="H6642" i="2"/>
  <c r="J6641" i="2"/>
  <c r="I6641" i="2"/>
  <c r="H6641" i="2"/>
  <c r="J6640" i="2"/>
  <c r="I6640" i="2"/>
  <c r="H6640" i="2"/>
  <c r="J6639" i="2"/>
  <c r="I6639" i="2"/>
  <c r="H6639" i="2"/>
  <c r="J6638" i="2"/>
  <c r="I6638" i="2"/>
  <c r="H6638" i="2"/>
  <c r="J6637" i="2"/>
  <c r="I6637" i="2"/>
  <c r="H6637" i="2"/>
  <c r="J6636" i="2"/>
  <c r="I6636" i="2"/>
  <c r="H6636" i="2"/>
  <c r="J6635" i="2"/>
  <c r="I6635" i="2"/>
  <c r="H6635" i="2"/>
  <c r="J6634" i="2"/>
  <c r="I6634" i="2"/>
  <c r="H6634" i="2"/>
  <c r="J6633" i="2"/>
  <c r="I6633" i="2"/>
  <c r="H6633" i="2"/>
  <c r="J6632" i="2"/>
  <c r="I6632" i="2"/>
  <c r="H6632" i="2"/>
  <c r="J6631" i="2"/>
  <c r="I6631" i="2"/>
  <c r="H6631" i="2"/>
  <c r="J6630" i="2"/>
  <c r="I6630" i="2"/>
  <c r="H6630" i="2"/>
  <c r="J6629" i="2"/>
  <c r="I6629" i="2"/>
  <c r="H6629" i="2"/>
  <c r="J6628" i="2"/>
  <c r="I6628" i="2"/>
  <c r="H6628" i="2"/>
  <c r="J6627" i="2"/>
  <c r="I6627" i="2"/>
  <c r="H6627" i="2"/>
  <c r="J6626" i="2"/>
  <c r="I6626" i="2"/>
  <c r="H6626" i="2"/>
  <c r="J6625" i="2"/>
  <c r="I6625" i="2"/>
  <c r="H6625" i="2"/>
  <c r="J6624" i="2"/>
  <c r="I6624" i="2"/>
  <c r="H6624" i="2"/>
  <c r="J6623" i="2"/>
  <c r="I6623" i="2"/>
  <c r="H6623" i="2"/>
  <c r="J6622" i="2"/>
  <c r="I6622" i="2"/>
  <c r="H6622" i="2"/>
  <c r="J6621" i="2"/>
  <c r="I6621" i="2"/>
  <c r="H6621" i="2"/>
  <c r="J6620" i="2"/>
  <c r="I6620" i="2"/>
  <c r="H6620" i="2"/>
  <c r="J6619" i="2"/>
  <c r="I6619" i="2"/>
  <c r="H6619" i="2"/>
  <c r="J6618" i="2"/>
  <c r="I6618" i="2"/>
  <c r="H6618" i="2"/>
  <c r="J6617" i="2"/>
  <c r="I6617" i="2"/>
  <c r="H6617" i="2"/>
  <c r="J6616" i="2"/>
  <c r="I6616" i="2"/>
  <c r="H6616" i="2"/>
  <c r="J6615" i="2"/>
  <c r="I6615" i="2"/>
  <c r="H6615" i="2"/>
  <c r="J6614" i="2"/>
  <c r="I6614" i="2"/>
  <c r="H6614" i="2"/>
  <c r="J6613" i="2"/>
  <c r="I6613" i="2"/>
  <c r="H6613" i="2"/>
  <c r="J6612" i="2"/>
  <c r="I6612" i="2"/>
  <c r="H6612" i="2"/>
  <c r="J6611" i="2"/>
  <c r="I6611" i="2"/>
  <c r="H6611" i="2"/>
  <c r="J6610" i="2"/>
  <c r="I6610" i="2"/>
  <c r="H6610" i="2"/>
  <c r="J6609" i="2"/>
  <c r="I6609" i="2"/>
  <c r="H6609" i="2"/>
  <c r="J6608" i="2"/>
  <c r="I6608" i="2"/>
  <c r="H6608" i="2"/>
  <c r="J6607" i="2"/>
  <c r="I6607" i="2"/>
  <c r="H6607" i="2"/>
  <c r="J6606" i="2"/>
  <c r="I6606" i="2"/>
  <c r="H6606" i="2"/>
  <c r="J6605" i="2"/>
  <c r="I6605" i="2"/>
  <c r="H6605" i="2"/>
  <c r="J6604" i="2"/>
  <c r="I6604" i="2"/>
  <c r="H6604" i="2"/>
  <c r="J6603" i="2"/>
  <c r="I6603" i="2"/>
  <c r="H6603" i="2"/>
  <c r="J6602" i="2"/>
  <c r="I6602" i="2"/>
  <c r="H6602" i="2"/>
  <c r="J6601" i="2"/>
  <c r="I6601" i="2"/>
  <c r="H6601" i="2"/>
  <c r="J6600" i="2"/>
  <c r="I6600" i="2"/>
  <c r="H6600" i="2"/>
  <c r="J6599" i="2"/>
  <c r="I6599" i="2"/>
  <c r="H6599" i="2"/>
  <c r="J6598" i="2"/>
  <c r="I6598" i="2"/>
  <c r="H6598" i="2"/>
  <c r="J6597" i="2"/>
  <c r="I6597" i="2"/>
  <c r="H6597" i="2"/>
  <c r="J6596" i="2"/>
  <c r="I6596" i="2"/>
  <c r="H6596" i="2"/>
  <c r="J6595" i="2"/>
  <c r="I6595" i="2"/>
  <c r="H6595" i="2"/>
  <c r="J6594" i="2"/>
  <c r="I6594" i="2"/>
  <c r="H6594" i="2"/>
  <c r="J6593" i="2"/>
  <c r="I6593" i="2"/>
  <c r="H6593" i="2"/>
  <c r="J6592" i="2"/>
  <c r="I6592" i="2"/>
  <c r="H6592" i="2"/>
  <c r="J6591" i="2"/>
  <c r="I6591" i="2"/>
  <c r="H6591" i="2"/>
  <c r="J6590" i="2"/>
  <c r="I6590" i="2"/>
  <c r="H6590" i="2"/>
  <c r="J6589" i="2"/>
  <c r="I6589" i="2"/>
  <c r="H6589" i="2"/>
  <c r="J6588" i="2"/>
  <c r="I6588" i="2"/>
  <c r="H6588" i="2"/>
  <c r="J6587" i="2"/>
  <c r="I6587" i="2"/>
  <c r="H6587" i="2"/>
  <c r="J6586" i="2"/>
  <c r="I6586" i="2"/>
  <c r="H6586" i="2"/>
  <c r="J6585" i="2"/>
  <c r="I6585" i="2"/>
  <c r="H6585" i="2"/>
  <c r="J6584" i="2"/>
  <c r="I6584" i="2"/>
  <c r="H6584" i="2"/>
  <c r="J6583" i="2"/>
  <c r="I6583" i="2"/>
  <c r="H6583" i="2"/>
  <c r="J6582" i="2"/>
  <c r="I6582" i="2"/>
  <c r="H6582" i="2"/>
  <c r="J6581" i="2"/>
  <c r="I6581" i="2"/>
  <c r="H6581" i="2"/>
  <c r="J6580" i="2"/>
  <c r="I6580" i="2"/>
  <c r="H6580" i="2"/>
  <c r="J6579" i="2"/>
  <c r="I6579" i="2"/>
  <c r="H6579" i="2"/>
  <c r="J6578" i="2"/>
  <c r="I6578" i="2"/>
  <c r="H6578" i="2"/>
  <c r="J6577" i="2"/>
  <c r="I6577" i="2"/>
  <c r="H6577" i="2"/>
  <c r="J6576" i="2"/>
  <c r="I6576" i="2"/>
  <c r="H6576" i="2"/>
  <c r="J6575" i="2"/>
  <c r="I6575" i="2"/>
  <c r="H6575" i="2"/>
  <c r="J6574" i="2"/>
  <c r="I6574" i="2"/>
  <c r="H6574" i="2"/>
  <c r="J6573" i="2"/>
  <c r="I6573" i="2"/>
  <c r="H6573" i="2"/>
  <c r="J6572" i="2"/>
  <c r="I6572" i="2"/>
  <c r="H6572" i="2"/>
  <c r="J6571" i="2"/>
  <c r="I6571" i="2"/>
  <c r="H6571" i="2"/>
  <c r="J6570" i="2"/>
  <c r="I6570" i="2"/>
  <c r="H6570" i="2"/>
  <c r="J6569" i="2"/>
  <c r="I6569" i="2"/>
  <c r="H6569" i="2"/>
  <c r="J6568" i="2"/>
  <c r="I6568" i="2"/>
  <c r="H6568" i="2"/>
  <c r="J6567" i="2"/>
  <c r="I6567" i="2"/>
  <c r="H6567" i="2"/>
  <c r="J6566" i="2"/>
  <c r="I6566" i="2"/>
  <c r="H6566" i="2"/>
  <c r="J6565" i="2"/>
  <c r="I6565" i="2"/>
  <c r="H6565" i="2"/>
  <c r="J6564" i="2"/>
  <c r="I6564" i="2"/>
  <c r="H6564" i="2"/>
  <c r="J6563" i="2"/>
  <c r="I6563" i="2"/>
  <c r="H6563" i="2"/>
  <c r="J6562" i="2"/>
  <c r="I6562" i="2"/>
  <c r="H6562" i="2"/>
  <c r="J6561" i="2"/>
  <c r="I6561" i="2"/>
  <c r="H6561" i="2"/>
  <c r="J6560" i="2"/>
  <c r="I6560" i="2"/>
  <c r="H6560" i="2"/>
  <c r="J6559" i="2"/>
  <c r="I6559" i="2"/>
  <c r="H6559" i="2"/>
  <c r="J6558" i="2"/>
  <c r="I6558" i="2"/>
  <c r="H6558" i="2"/>
  <c r="J6557" i="2"/>
  <c r="I6557" i="2"/>
  <c r="H6557" i="2"/>
  <c r="J6556" i="2"/>
  <c r="I6556" i="2"/>
  <c r="H6556" i="2"/>
  <c r="J6555" i="2"/>
  <c r="I6555" i="2"/>
  <c r="H6555" i="2"/>
  <c r="J6554" i="2"/>
  <c r="I6554" i="2"/>
  <c r="H6554" i="2"/>
  <c r="J6553" i="2"/>
  <c r="I6553" i="2"/>
  <c r="H6553" i="2"/>
  <c r="J6552" i="2"/>
  <c r="I6552" i="2"/>
  <c r="H6552" i="2"/>
  <c r="J6551" i="2"/>
  <c r="I6551" i="2"/>
  <c r="H6551" i="2"/>
  <c r="J6550" i="2"/>
  <c r="I6550" i="2"/>
  <c r="H6550" i="2"/>
  <c r="J6549" i="2"/>
  <c r="I6549" i="2"/>
  <c r="H6549" i="2"/>
  <c r="J6548" i="2"/>
  <c r="I6548" i="2"/>
  <c r="H6548" i="2"/>
  <c r="J6547" i="2"/>
  <c r="I6547" i="2"/>
  <c r="H6547" i="2"/>
  <c r="J6546" i="2"/>
  <c r="I6546" i="2"/>
  <c r="H6546" i="2"/>
  <c r="J6545" i="2"/>
  <c r="I6545" i="2"/>
  <c r="H6545" i="2"/>
  <c r="J6544" i="2"/>
  <c r="I6544" i="2"/>
  <c r="H6544" i="2"/>
  <c r="J6543" i="2"/>
  <c r="I6543" i="2"/>
  <c r="H6543" i="2"/>
  <c r="J6542" i="2"/>
  <c r="I6542" i="2"/>
  <c r="H6542" i="2"/>
  <c r="J6541" i="2"/>
  <c r="I6541" i="2"/>
  <c r="H6541" i="2"/>
  <c r="J6540" i="2"/>
  <c r="I6540" i="2"/>
  <c r="H6540" i="2"/>
  <c r="J6539" i="2"/>
  <c r="I6539" i="2"/>
  <c r="H6539" i="2"/>
  <c r="J6538" i="2"/>
  <c r="I6538" i="2"/>
  <c r="H6538" i="2"/>
  <c r="J6537" i="2"/>
  <c r="I6537" i="2"/>
  <c r="H6537" i="2"/>
  <c r="J6536" i="2"/>
  <c r="I6536" i="2"/>
  <c r="H6536" i="2"/>
  <c r="J6535" i="2"/>
  <c r="I6535" i="2"/>
  <c r="H6535" i="2"/>
  <c r="J6534" i="2"/>
  <c r="I6534" i="2"/>
  <c r="H6534" i="2"/>
  <c r="J6533" i="2"/>
  <c r="I6533" i="2"/>
  <c r="H6533" i="2"/>
  <c r="J6532" i="2"/>
  <c r="I6532" i="2"/>
  <c r="H6532" i="2"/>
  <c r="J6531" i="2"/>
  <c r="I6531" i="2"/>
  <c r="H6531" i="2"/>
  <c r="J6530" i="2"/>
  <c r="I6530" i="2"/>
  <c r="H6530" i="2"/>
  <c r="J6529" i="2"/>
  <c r="I6529" i="2"/>
  <c r="H6529" i="2"/>
  <c r="J6528" i="2"/>
  <c r="I6528" i="2"/>
  <c r="H6528" i="2"/>
  <c r="J6527" i="2"/>
  <c r="I6527" i="2"/>
  <c r="H6527" i="2"/>
  <c r="J6526" i="2"/>
  <c r="I6526" i="2"/>
  <c r="H6526" i="2"/>
  <c r="J6525" i="2"/>
  <c r="I6525" i="2"/>
  <c r="H6525" i="2"/>
  <c r="J6524" i="2"/>
  <c r="I6524" i="2"/>
  <c r="H6524" i="2"/>
  <c r="J6523" i="2"/>
  <c r="I6523" i="2"/>
  <c r="H6523" i="2"/>
  <c r="J6522" i="2"/>
  <c r="I6522" i="2"/>
  <c r="H6522" i="2"/>
  <c r="J6521" i="2"/>
  <c r="I6521" i="2"/>
  <c r="H6521" i="2"/>
  <c r="J6520" i="2"/>
  <c r="I6520" i="2"/>
  <c r="H6520" i="2"/>
  <c r="J6519" i="2"/>
  <c r="I6519" i="2"/>
  <c r="H6519" i="2"/>
  <c r="J6518" i="2"/>
  <c r="I6518" i="2"/>
  <c r="H6518" i="2"/>
  <c r="J6517" i="2"/>
  <c r="I6517" i="2"/>
  <c r="H6517" i="2"/>
  <c r="J6516" i="2"/>
  <c r="I6516" i="2"/>
  <c r="H6516" i="2"/>
  <c r="J6515" i="2"/>
  <c r="I6515" i="2"/>
  <c r="H6515" i="2"/>
  <c r="J6514" i="2"/>
  <c r="I6514" i="2"/>
  <c r="H6514" i="2"/>
  <c r="J6513" i="2"/>
  <c r="I6513" i="2"/>
  <c r="H6513" i="2"/>
  <c r="J6512" i="2"/>
  <c r="I6512" i="2"/>
  <c r="H6512" i="2"/>
  <c r="J6511" i="2"/>
  <c r="I6511" i="2"/>
  <c r="H6511" i="2"/>
  <c r="J6510" i="2"/>
  <c r="I6510" i="2"/>
  <c r="H6510" i="2"/>
  <c r="J6509" i="2"/>
  <c r="I6509" i="2"/>
  <c r="H6509" i="2"/>
  <c r="J6508" i="2"/>
  <c r="I6508" i="2"/>
  <c r="H6508" i="2"/>
  <c r="J6507" i="2"/>
  <c r="I6507" i="2"/>
  <c r="H6507" i="2"/>
  <c r="J6506" i="2"/>
  <c r="I6506" i="2"/>
  <c r="H6506" i="2"/>
  <c r="J6505" i="2"/>
  <c r="I6505" i="2"/>
  <c r="H6505" i="2"/>
  <c r="J6504" i="2"/>
  <c r="I6504" i="2"/>
  <c r="H6504" i="2"/>
  <c r="J6503" i="2"/>
  <c r="I6503" i="2"/>
  <c r="H6503" i="2"/>
  <c r="J6502" i="2"/>
  <c r="I6502" i="2"/>
  <c r="H6502" i="2"/>
  <c r="J6501" i="2"/>
  <c r="I6501" i="2"/>
  <c r="H6501" i="2"/>
  <c r="J6500" i="2"/>
  <c r="I6500" i="2"/>
  <c r="H6500" i="2"/>
  <c r="J6499" i="2"/>
  <c r="I6499" i="2"/>
  <c r="H6499" i="2"/>
  <c r="J6498" i="2"/>
  <c r="I6498" i="2"/>
  <c r="H6498" i="2"/>
  <c r="J6497" i="2"/>
  <c r="I6497" i="2"/>
  <c r="H6497" i="2"/>
  <c r="J6496" i="2"/>
  <c r="I6496" i="2"/>
  <c r="H6496" i="2"/>
  <c r="J6495" i="2"/>
  <c r="I6495" i="2"/>
  <c r="H6495" i="2"/>
  <c r="J6494" i="2"/>
  <c r="I6494" i="2"/>
  <c r="H6494" i="2"/>
  <c r="J6493" i="2"/>
  <c r="I6493" i="2"/>
  <c r="H6493" i="2"/>
  <c r="J6492" i="2"/>
  <c r="I6492" i="2"/>
  <c r="H6492" i="2"/>
  <c r="J6491" i="2"/>
  <c r="I6491" i="2"/>
  <c r="H6491" i="2"/>
  <c r="J6490" i="2"/>
  <c r="I6490" i="2"/>
  <c r="H6490" i="2"/>
  <c r="J6489" i="2"/>
  <c r="I6489" i="2"/>
  <c r="H6489" i="2"/>
  <c r="J6488" i="2"/>
  <c r="I6488" i="2"/>
  <c r="H6488" i="2"/>
  <c r="J6487" i="2"/>
  <c r="I6487" i="2"/>
  <c r="H6487" i="2"/>
  <c r="J6486" i="2"/>
  <c r="I6486" i="2"/>
  <c r="H6486" i="2"/>
  <c r="J6485" i="2"/>
  <c r="I6485" i="2"/>
  <c r="H6485" i="2"/>
  <c r="J6484" i="2"/>
  <c r="I6484" i="2"/>
  <c r="H6484" i="2"/>
  <c r="J6483" i="2"/>
  <c r="I6483" i="2"/>
  <c r="H6483" i="2"/>
  <c r="J6482" i="2"/>
  <c r="I6482" i="2"/>
  <c r="H6482" i="2"/>
  <c r="J6481" i="2"/>
  <c r="I6481" i="2"/>
  <c r="H6481" i="2"/>
  <c r="J6480" i="2"/>
  <c r="I6480" i="2"/>
  <c r="H6480" i="2"/>
  <c r="J6479" i="2"/>
  <c r="I6479" i="2"/>
  <c r="H6479" i="2"/>
  <c r="J6478" i="2"/>
  <c r="I6478" i="2"/>
  <c r="H6478" i="2"/>
  <c r="J6477" i="2"/>
  <c r="I6477" i="2"/>
  <c r="H6477" i="2"/>
  <c r="J6476" i="2"/>
  <c r="I6476" i="2"/>
  <c r="H6476" i="2"/>
  <c r="J6475" i="2"/>
  <c r="I6475" i="2"/>
  <c r="H6475" i="2"/>
  <c r="J6474" i="2"/>
  <c r="I6474" i="2"/>
  <c r="H6474" i="2"/>
  <c r="J6473" i="2"/>
  <c r="I6473" i="2"/>
  <c r="H6473" i="2"/>
  <c r="J6472" i="2"/>
  <c r="I6472" i="2"/>
  <c r="H6472" i="2"/>
  <c r="J6471" i="2"/>
  <c r="I6471" i="2"/>
  <c r="H6471" i="2"/>
  <c r="J6470" i="2"/>
  <c r="I6470" i="2"/>
  <c r="H6470" i="2"/>
  <c r="J6469" i="2"/>
  <c r="I6469" i="2"/>
  <c r="H6469" i="2"/>
  <c r="J6468" i="2"/>
  <c r="I6468" i="2"/>
  <c r="H6468" i="2"/>
  <c r="J6467" i="2"/>
  <c r="I6467" i="2"/>
  <c r="H6467" i="2"/>
  <c r="J6466" i="2"/>
  <c r="I6466" i="2"/>
  <c r="H6466" i="2"/>
  <c r="J6465" i="2"/>
  <c r="I6465" i="2"/>
  <c r="H6465" i="2"/>
  <c r="J6464" i="2"/>
  <c r="I6464" i="2"/>
  <c r="H6464" i="2"/>
  <c r="J6463" i="2"/>
  <c r="I6463" i="2"/>
  <c r="H6463" i="2"/>
  <c r="J6462" i="2"/>
  <c r="I6462" i="2"/>
  <c r="H6462" i="2"/>
  <c r="J6461" i="2"/>
  <c r="I6461" i="2"/>
  <c r="H6461" i="2"/>
  <c r="J6460" i="2"/>
  <c r="I6460" i="2"/>
  <c r="H6460" i="2"/>
  <c r="J6459" i="2"/>
  <c r="I6459" i="2"/>
  <c r="H6459" i="2"/>
  <c r="J6458" i="2"/>
  <c r="I6458" i="2"/>
  <c r="H6458" i="2"/>
  <c r="J6457" i="2"/>
  <c r="I6457" i="2"/>
  <c r="H6457" i="2"/>
  <c r="J6456" i="2"/>
  <c r="I6456" i="2"/>
  <c r="H6456" i="2"/>
  <c r="J6455" i="2"/>
  <c r="I6455" i="2"/>
  <c r="H6455" i="2"/>
  <c r="J6454" i="2"/>
  <c r="I6454" i="2"/>
  <c r="H6454" i="2"/>
  <c r="J6453" i="2"/>
  <c r="I6453" i="2"/>
  <c r="H6453" i="2"/>
  <c r="J6452" i="2"/>
  <c r="I6452" i="2"/>
  <c r="H6452" i="2"/>
  <c r="J6451" i="2"/>
  <c r="I6451" i="2"/>
  <c r="H6451" i="2"/>
  <c r="J6450" i="2"/>
  <c r="I6450" i="2"/>
  <c r="H6450" i="2"/>
  <c r="J6449" i="2"/>
  <c r="I6449" i="2"/>
  <c r="H6449" i="2"/>
  <c r="J6448" i="2"/>
  <c r="I6448" i="2"/>
  <c r="H6448" i="2"/>
  <c r="J6447" i="2"/>
  <c r="I6447" i="2"/>
  <c r="H6447" i="2"/>
  <c r="J6446" i="2"/>
  <c r="I6446" i="2"/>
  <c r="H6446" i="2"/>
  <c r="J6445" i="2"/>
  <c r="I6445" i="2"/>
  <c r="H6445" i="2"/>
  <c r="J6444" i="2"/>
  <c r="I6444" i="2"/>
  <c r="H6444" i="2"/>
  <c r="J6443" i="2"/>
  <c r="I6443" i="2"/>
  <c r="H6443" i="2"/>
  <c r="J6442" i="2"/>
  <c r="I6442" i="2"/>
  <c r="H6442" i="2"/>
  <c r="J6441" i="2"/>
  <c r="I6441" i="2"/>
  <c r="H6441" i="2"/>
  <c r="J6440" i="2"/>
  <c r="I6440" i="2"/>
  <c r="H6440" i="2"/>
  <c r="J6439" i="2"/>
  <c r="I6439" i="2"/>
  <c r="H6439" i="2"/>
  <c r="J6438" i="2"/>
  <c r="I6438" i="2"/>
  <c r="H6438" i="2"/>
  <c r="J6437" i="2"/>
  <c r="I6437" i="2"/>
  <c r="H6437" i="2"/>
  <c r="J6436" i="2"/>
  <c r="I6436" i="2"/>
  <c r="H6436" i="2"/>
  <c r="J6435" i="2"/>
  <c r="I6435" i="2"/>
  <c r="H6435" i="2"/>
  <c r="J6434" i="2"/>
  <c r="I6434" i="2"/>
  <c r="H6434" i="2"/>
  <c r="J6433" i="2"/>
  <c r="I6433" i="2"/>
  <c r="H6433" i="2"/>
  <c r="J6432" i="2"/>
  <c r="I6432" i="2"/>
  <c r="H6432" i="2"/>
  <c r="J6431" i="2"/>
  <c r="I6431" i="2"/>
  <c r="H6431" i="2"/>
  <c r="J6430" i="2"/>
  <c r="I6430" i="2"/>
  <c r="H6430" i="2"/>
  <c r="J6429" i="2"/>
  <c r="I6429" i="2"/>
  <c r="H6429" i="2"/>
  <c r="J6428" i="2"/>
  <c r="I6428" i="2"/>
  <c r="H6428" i="2"/>
  <c r="J6427" i="2"/>
  <c r="I6427" i="2"/>
  <c r="H6427" i="2"/>
  <c r="J6426" i="2"/>
  <c r="I6426" i="2"/>
  <c r="H6426" i="2"/>
  <c r="J6425" i="2"/>
  <c r="I6425" i="2"/>
  <c r="H6425" i="2"/>
  <c r="J6424" i="2"/>
  <c r="I6424" i="2"/>
  <c r="H6424" i="2"/>
  <c r="J6423" i="2"/>
  <c r="I6423" i="2"/>
  <c r="H6423" i="2"/>
  <c r="J6422" i="2"/>
  <c r="I6422" i="2"/>
  <c r="H6422" i="2"/>
  <c r="J6421" i="2"/>
  <c r="I6421" i="2"/>
  <c r="H6421" i="2"/>
  <c r="J6420" i="2"/>
  <c r="I6420" i="2"/>
  <c r="H6420" i="2"/>
  <c r="J6419" i="2"/>
  <c r="I6419" i="2"/>
  <c r="H6419" i="2"/>
  <c r="J6418" i="2"/>
  <c r="I6418" i="2"/>
  <c r="H6418" i="2"/>
  <c r="J6417" i="2"/>
  <c r="I6417" i="2"/>
  <c r="H6417" i="2"/>
  <c r="J6416" i="2"/>
  <c r="I6416" i="2"/>
  <c r="H6416" i="2"/>
  <c r="J6415" i="2"/>
  <c r="I6415" i="2"/>
  <c r="H6415" i="2"/>
  <c r="J6414" i="2"/>
  <c r="I6414" i="2"/>
  <c r="H6414" i="2"/>
  <c r="J6413" i="2"/>
  <c r="I6413" i="2"/>
  <c r="H6413" i="2"/>
  <c r="J6412" i="2"/>
  <c r="I6412" i="2"/>
  <c r="H6412" i="2"/>
  <c r="J6411" i="2"/>
  <c r="I6411" i="2"/>
  <c r="H6411" i="2"/>
  <c r="J6410" i="2"/>
  <c r="I6410" i="2"/>
  <c r="H6410" i="2"/>
  <c r="J6409" i="2"/>
  <c r="I6409" i="2"/>
  <c r="H6409" i="2"/>
  <c r="J6408" i="2"/>
  <c r="I6408" i="2"/>
  <c r="H6408" i="2"/>
  <c r="J6407" i="2"/>
  <c r="I6407" i="2"/>
  <c r="H6407" i="2"/>
  <c r="J6406" i="2"/>
  <c r="I6406" i="2"/>
  <c r="H6406" i="2"/>
  <c r="J6405" i="2"/>
  <c r="I6405" i="2"/>
  <c r="H6405" i="2"/>
  <c r="J6404" i="2"/>
  <c r="I6404" i="2"/>
  <c r="H6404" i="2"/>
  <c r="J6403" i="2"/>
  <c r="I6403" i="2"/>
  <c r="H6403" i="2"/>
  <c r="J6402" i="2"/>
  <c r="I6402" i="2"/>
  <c r="H6402" i="2"/>
  <c r="J6401" i="2"/>
  <c r="I6401" i="2"/>
  <c r="H6401" i="2"/>
  <c r="J6400" i="2"/>
  <c r="I6400" i="2"/>
  <c r="H6400" i="2"/>
  <c r="J6399" i="2"/>
  <c r="I6399" i="2"/>
  <c r="H6399" i="2"/>
  <c r="J6398" i="2"/>
  <c r="I6398" i="2"/>
  <c r="H6398" i="2"/>
  <c r="J6397" i="2"/>
  <c r="I6397" i="2"/>
  <c r="H6397" i="2"/>
  <c r="J6396" i="2"/>
  <c r="I6396" i="2"/>
  <c r="H6396" i="2"/>
  <c r="J6395" i="2"/>
  <c r="I6395" i="2"/>
  <c r="H6395" i="2"/>
  <c r="J6394" i="2"/>
  <c r="I6394" i="2"/>
  <c r="H6394" i="2"/>
  <c r="J6393" i="2"/>
  <c r="I6393" i="2"/>
  <c r="H6393" i="2"/>
  <c r="J6392" i="2"/>
  <c r="I6392" i="2"/>
  <c r="H6392" i="2"/>
  <c r="J6391" i="2"/>
  <c r="I6391" i="2"/>
  <c r="H6391" i="2"/>
  <c r="J6390" i="2"/>
  <c r="I6390" i="2"/>
  <c r="H6390" i="2"/>
  <c r="J6389" i="2"/>
  <c r="I6389" i="2"/>
  <c r="H6389" i="2"/>
  <c r="J6388" i="2"/>
  <c r="I6388" i="2"/>
  <c r="H6388" i="2"/>
  <c r="J6387" i="2"/>
  <c r="I6387" i="2"/>
  <c r="H6387" i="2"/>
  <c r="J6386" i="2"/>
  <c r="I6386" i="2"/>
  <c r="H6386" i="2"/>
  <c r="J6385" i="2"/>
  <c r="I6385" i="2"/>
  <c r="H6385" i="2"/>
  <c r="J6384" i="2"/>
  <c r="I6384" i="2"/>
  <c r="H6384" i="2"/>
  <c r="J6383" i="2"/>
  <c r="I6383" i="2"/>
  <c r="H6383" i="2"/>
  <c r="J6382" i="2"/>
  <c r="I6382" i="2"/>
  <c r="H6382" i="2"/>
  <c r="J6381" i="2"/>
  <c r="I6381" i="2"/>
  <c r="H6381" i="2"/>
  <c r="J6380" i="2"/>
  <c r="I6380" i="2"/>
  <c r="H6380" i="2"/>
  <c r="J6379" i="2"/>
  <c r="I6379" i="2"/>
  <c r="H6379" i="2"/>
  <c r="J6378" i="2"/>
  <c r="I6378" i="2"/>
  <c r="H6378" i="2"/>
  <c r="J6377" i="2"/>
  <c r="I6377" i="2"/>
  <c r="H6377" i="2"/>
  <c r="J6376" i="2"/>
  <c r="I6376" i="2"/>
  <c r="H6376" i="2"/>
  <c r="J6375" i="2"/>
  <c r="I6375" i="2"/>
  <c r="H6375" i="2"/>
  <c r="J6374" i="2"/>
  <c r="I6374" i="2"/>
  <c r="H6374" i="2"/>
  <c r="J6373" i="2"/>
  <c r="I6373" i="2"/>
  <c r="H6373" i="2"/>
  <c r="J6372" i="2"/>
  <c r="I6372" i="2"/>
  <c r="H6372" i="2"/>
  <c r="J6371" i="2"/>
  <c r="I6371" i="2"/>
  <c r="H6371" i="2"/>
  <c r="J6370" i="2"/>
  <c r="I6370" i="2"/>
  <c r="H6370" i="2"/>
  <c r="J6369" i="2"/>
  <c r="I6369" i="2"/>
  <c r="H6369" i="2"/>
  <c r="J6368" i="2"/>
  <c r="I6368" i="2"/>
  <c r="H6368" i="2"/>
  <c r="J6367" i="2"/>
  <c r="I6367" i="2"/>
  <c r="H6367" i="2"/>
  <c r="J6366" i="2"/>
  <c r="I6366" i="2"/>
  <c r="H6366" i="2"/>
  <c r="J6365" i="2"/>
  <c r="I6365" i="2"/>
  <c r="H6365" i="2"/>
  <c r="J6364" i="2"/>
  <c r="I6364" i="2"/>
  <c r="H6364" i="2"/>
  <c r="J6363" i="2"/>
  <c r="I6363" i="2"/>
  <c r="H6363" i="2"/>
  <c r="J6362" i="2"/>
  <c r="I6362" i="2"/>
  <c r="H6362" i="2"/>
  <c r="J6361" i="2"/>
  <c r="I6361" i="2"/>
  <c r="H6361" i="2"/>
  <c r="J6360" i="2"/>
  <c r="I6360" i="2"/>
  <c r="H6360" i="2"/>
  <c r="J6359" i="2"/>
  <c r="I6359" i="2"/>
  <c r="H6359" i="2"/>
  <c r="J6358" i="2"/>
  <c r="I6358" i="2"/>
  <c r="H6358" i="2"/>
  <c r="J6357" i="2"/>
  <c r="I6357" i="2"/>
  <c r="H6357" i="2"/>
  <c r="J6356" i="2"/>
  <c r="I6356" i="2"/>
  <c r="H6356" i="2"/>
  <c r="J6355" i="2"/>
  <c r="I6355" i="2"/>
  <c r="H6355" i="2"/>
  <c r="J6354" i="2"/>
  <c r="I6354" i="2"/>
  <c r="H6354" i="2"/>
  <c r="J6353" i="2"/>
  <c r="I6353" i="2"/>
  <c r="H6353" i="2"/>
  <c r="J6352" i="2"/>
  <c r="I6352" i="2"/>
  <c r="H6352" i="2"/>
  <c r="J6351" i="2"/>
  <c r="I6351" i="2"/>
  <c r="H6351" i="2"/>
  <c r="J6350" i="2"/>
  <c r="I6350" i="2"/>
  <c r="H6350" i="2"/>
  <c r="J6349" i="2"/>
  <c r="I6349" i="2"/>
  <c r="H6349" i="2"/>
  <c r="J6348" i="2"/>
  <c r="I6348" i="2"/>
  <c r="H6348" i="2"/>
  <c r="J6347" i="2"/>
  <c r="I6347" i="2"/>
  <c r="H6347" i="2"/>
  <c r="J6346" i="2"/>
  <c r="I6346" i="2"/>
  <c r="H6346" i="2"/>
  <c r="J6345" i="2"/>
  <c r="I6345" i="2"/>
  <c r="H6345" i="2"/>
  <c r="J6344" i="2"/>
  <c r="I6344" i="2"/>
  <c r="H6344" i="2"/>
  <c r="J6343" i="2"/>
  <c r="I6343" i="2"/>
  <c r="H6343" i="2"/>
  <c r="J6342" i="2"/>
  <c r="I6342" i="2"/>
  <c r="H6342" i="2"/>
  <c r="J6341" i="2"/>
  <c r="I6341" i="2"/>
  <c r="H6341" i="2"/>
  <c r="J6340" i="2"/>
  <c r="I6340" i="2"/>
  <c r="H6340" i="2"/>
  <c r="J6339" i="2"/>
  <c r="I6339" i="2"/>
  <c r="H6339" i="2"/>
  <c r="J6338" i="2"/>
  <c r="I6338" i="2"/>
  <c r="H6338" i="2"/>
  <c r="J6337" i="2"/>
  <c r="I6337" i="2"/>
  <c r="H6337" i="2"/>
  <c r="J6336" i="2"/>
  <c r="I6336" i="2"/>
  <c r="H6336" i="2"/>
  <c r="J6335" i="2"/>
  <c r="I6335" i="2"/>
  <c r="H6335" i="2"/>
  <c r="J6334" i="2"/>
  <c r="I6334" i="2"/>
  <c r="H6334" i="2"/>
  <c r="J6333" i="2"/>
  <c r="I6333" i="2"/>
  <c r="H6333" i="2"/>
  <c r="J6332" i="2"/>
  <c r="I6332" i="2"/>
  <c r="H6332" i="2"/>
  <c r="J6331" i="2"/>
  <c r="I6331" i="2"/>
  <c r="H6331" i="2"/>
  <c r="J6330" i="2"/>
  <c r="I6330" i="2"/>
  <c r="H6330" i="2"/>
  <c r="J6329" i="2"/>
  <c r="I6329" i="2"/>
  <c r="H6329" i="2"/>
  <c r="J6328" i="2"/>
  <c r="I6328" i="2"/>
  <c r="H6328" i="2"/>
  <c r="J6327" i="2"/>
  <c r="I6327" i="2"/>
  <c r="H6327" i="2"/>
  <c r="J6326" i="2"/>
  <c r="I6326" i="2"/>
  <c r="H6326" i="2"/>
  <c r="J6325" i="2"/>
  <c r="I6325" i="2"/>
  <c r="H6325" i="2"/>
  <c r="J6324" i="2"/>
  <c r="I6324" i="2"/>
  <c r="H6324" i="2"/>
  <c r="J6323" i="2"/>
  <c r="I6323" i="2"/>
  <c r="H6323" i="2"/>
  <c r="J6322" i="2"/>
  <c r="I6322" i="2"/>
  <c r="H6322" i="2"/>
  <c r="J6321" i="2"/>
  <c r="I6321" i="2"/>
  <c r="H6321" i="2"/>
  <c r="J6320" i="2"/>
  <c r="I6320" i="2"/>
  <c r="H6320" i="2"/>
  <c r="J6319" i="2"/>
  <c r="I6319" i="2"/>
  <c r="H6319" i="2"/>
  <c r="J6318" i="2"/>
  <c r="I6318" i="2"/>
  <c r="H6318" i="2"/>
  <c r="J6317" i="2"/>
  <c r="I6317" i="2"/>
  <c r="H6317" i="2"/>
  <c r="J6316" i="2"/>
  <c r="I6316" i="2"/>
  <c r="H6316" i="2"/>
  <c r="J6315" i="2"/>
  <c r="I6315" i="2"/>
  <c r="H6315" i="2"/>
  <c r="J6314" i="2"/>
  <c r="I6314" i="2"/>
  <c r="H6314" i="2"/>
  <c r="J6313" i="2"/>
  <c r="I6313" i="2"/>
  <c r="H6313" i="2"/>
  <c r="J6312" i="2"/>
  <c r="I6312" i="2"/>
  <c r="H6312" i="2"/>
  <c r="J6311" i="2"/>
  <c r="I6311" i="2"/>
  <c r="H6311" i="2"/>
  <c r="J6310" i="2"/>
  <c r="I6310" i="2"/>
  <c r="H6310" i="2"/>
  <c r="J6309" i="2"/>
  <c r="I6309" i="2"/>
  <c r="H6309" i="2"/>
  <c r="J6308" i="2"/>
  <c r="I6308" i="2"/>
  <c r="H6308" i="2"/>
  <c r="J6307" i="2"/>
  <c r="I6307" i="2"/>
  <c r="H6307" i="2"/>
  <c r="J6306" i="2"/>
  <c r="I6306" i="2"/>
  <c r="H6306" i="2"/>
  <c r="J6305" i="2"/>
  <c r="I6305" i="2"/>
  <c r="H6305" i="2"/>
  <c r="J6304" i="2"/>
  <c r="I6304" i="2"/>
  <c r="H6304" i="2"/>
  <c r="J6303" i="2"/>
  <c r="I6303" i="2"/>
  <c r="H6303" i="2"/>
  <c r="J6302" i="2"/>
  <c r="I6302" i="2"/>
  <c r="H6302" i="2"/>
  <c r="J6301" i="2"/>
  <c r="I6301" i="2"/>
  <c r="H6301" i="2"/>
  <c r="J6300" i="2"/>
  <c r="I6300" i="2"/>
  <c r="H6300" i="2"/>
  <c r="J6299" i="2"/>
  <c r="I6299" i="2"/>
  <c r="H6299" i="2"/>
  <c r="J6298" i="2"/>
  <c r="I6298" i="2"/>
  <c r="H6298" i="2"/>
  <c r="J6297" i="2"/>
  <c r="I6297" i="2"/>
  <c r="H6297" i="2"/>
  <c r="J6296" i="2"/>
  <c r="I6296" i="2"/>
  <c r="H6296" i="2"/>
  <c r="J6295" i="2"/>
  <c r="I6295" i="2"/>
  <c r="H6295" i="2"/>
  <c r="J6294" i="2"/>
  <c r="I6294" i="2"/>
  <c r="H6294" i="2"/>
  <c r="J6293" i="2"/>
  <c r="I6293" i="2"/>
  <c r="H6293" i="2"/>
  <c r="J6292" i="2"/>
  <c r="I6292" i="2"/>
  <c r="H6292" i="2"/>
  <c r="J6291" i="2"/>
  <c r="I6291" i="2"/>
  <c r="H6291" i="2"/>
  <c r="J6290" i="2"/>
  <c r="I6290" i="2"/>
  <c r="H6290" i="2"/>
  <c r="J6289" i="2"/>
  <c r="I6289" i="2"/>
  <c r="H6289" i="2"/>
  <c r="J6288" i="2"/>
  <c r="I6288" i="2"/>
  <c r="H6288" i="2"/>
  <c r="J6287" i="2"/>
  <c r="I6287" i="2"/>
  <c r="H6287" i="2"/>
  <c r="J6286" i="2"/>
  <c r="I6286" i="2"/>
  <c r="H6286" i="2"/>
  <c r="J6285" i="2"/>
  <c r="I6285" i="2"/>
  <c r="H6285" i="2"/>
  <c r="J6284" i="2"/>
  <c r="I6284" i="2"/>
  <c r="H6284" i="2"/>
  <c r="J6283" i="2"/>
  <c r="I6283" i="2"/>
  <c r="H6283" i="2"/>
  <c r="J6282" i="2"/>
  <c r="I6282" i="2"/>
  <c r="H6282" i="2"/>
  <c r="J6281" i="2"/>
  <c r="I6281" i="2"/>
  <c r="H6281" i="2"/>
  <c r="J6280" i="2"/>
  <c r="I6280" i="2"/>
  <c r="H6280" i="2"/>
  <c r="J6279" i="2"/>
  <c r="I6279" i="2"/>
  <c r="H6279" i="2"/>
  <c r="J6278" i="2"/>
  <c r="I6278" i="2"/>
  <c r="H6278" i="2"/>
  <c r="J6277" i="2"/>
  <c r="I6277" i="2"/>
  <c r="H6277" i="2"/>
  <c r="J6276" i="2"/>
  <c r="I6276" i="2"/>
  <c r="H6276" i="2"/>
  <c r="J6275" i="2"/>
  <c r="I6275" i="2"/>
  <c r="H6275" i="2"/>
  <c r="J6274" i="2"/>
  <c r="I6274" i="2"/>
  <c r="H6274" i="2"/>
  <c r="J6273" i="2"/>
  <c r="I6273" i="2"/>
  <c r="H6273" i="2"/>
  <c r="J6272" i="2"/>
  <c r="I6272" i="2"/>
  <c r="H6272" i="2"/>
  <c r="J6271" i="2"/>
  <c r="I6271" i="2"/>
  <c r="H6271" i="2"/>
  <c r="J6270" i="2"/>
  <c r="I6270" i="2"/>
  <c r="H6270" i="2"/>
  <c r="J6269" i="2"/>
  <c r="I6269" i="2"/>
  <c r="H6269" i="2"/>
  <c r="J6268" i="2"/>
  <c r="I6268" i="2"/>
  <c r="H6268" i="2"/>
  <c r="J6267" i="2"/>
  <c r="I6267" i="2"/>
  <c r="H6267" i="2"/>
  <c r="J6266" i="2"/>
  <c r="I6266" i="2"/>
  <c r="H6266" i="2"/>
  <c r="J6265" i="2"/>
  <c r="I6265" i="2"/>
  <c r="H6265" i="2"/>
  <c r="J6264" i="2"/>
  <c r="I6264" i="2"/>
  <c r="H6264" i="2"/>
  <c r="J6263" i="2"/>
  <c r="I6263" i="2"/>
  <c r="H6263" i="2"/>
  <c r="J6262" i="2"/>
  <c r="I6262" i="2"/>
  <c r="H6262" i="2"/>
  <c r="J6261" i="2"/>
  <c r="I6261" i="2"/>
  <c r="H6261" i="2"/>
  <c r="J6260" i="2"/>
  <c r="I6260" i="2"/>
  <c r="H6260" i="2"/>
  <c r="J6259" i="2"/>
  <c r="I6259" i="2"/>
  <c r="H6259" i="2"/>
  <c r="J6258" i="2"/>
  <c r="I6258" i="2"/>
  <c r="H6258" i="2"/>
  <c r="J6257" i="2"/>
  <c r="I6257" i="2"/>
  <c r="H6257" i="2"/>
  <c r="J6256" i="2"/>
  <c r="I6256" i="2"/>
  <c r="H6256" i="2"/>
  <c r="J6255" i="2"/>
  <c r="I6255" i="2"/>
  <c r="H6255" i="2"/>
  <c r="J6254" i="2"/>
  <c r="I6254" i="2"/>
  <c r="H6254" i="2"/>
  <c r="J6253" i="2"/>
  <c r="I6253" i="2"/>
  <c r="H6253" i="2"/>
  <c r="J6252" i="2"/>
  <c r="I6252" i="2"/>
  <c r="H6252" i="2"/>
  <c r="J6251" i="2"/>
  <c r="I6251" i="2"/>
  <c r="H6251" i="2"/>
  <c r="J6250" i="2"/>
  <c r="I6250" i="2"/>
  <c r="H6250" i="2"/>
  <c r="J6249" i="2"/>
  <c r="I6249" i="2"/>
  <c r="H6249" i="2"/>
  <c r="J6248" i="2"/>
  <c r="I6248" i="2"/>
  <c r="H6248" i="2"/>
  <c r="J6247" i="2"/>
  <c r="I6247" i="2"/>
  <c r="H6247" i="2"/>
  <c r="J6246" i="2"/>
  <c r="I6246" i="2"/>
  <c r="H6246" i="2"/>
  <c r="J6245" i="2"/>
  <c r="I6245" i="2"/>
  <c r="H6245" i="2"/>
  <c r="J6244" i="2"/>
  <c r="I6244" i="2"/>
  <c r="H6244" i="2"/>
  <c r="J6243" i="2"/>
  <c r="I6243" i="2"/>
  <c r="H6243" i="2"/>
  <c r="J6242" i="2"/>
  <c r="I6242" i="2"/>
  <c r="H6242" i="2"/>
  <c r="J6241" i="2"/>
  <c r="I6241" i="2"/>
  <c r="H6241" i="2"/>
  <c r="J6240" i="2"/>
  <c r="I6240" i="2"/>
  <c r="H6240" i="2"/>
  <c r="J6239" i="2"/>
  <c r="I6239" i="2"/>
  <c r="H6239" i="2"/>
  <c r="J6238" i="2"/>
  <c r="I6238" i="2"/>
  <c r="H6238" i="2"/>
  <c r="J6237" i="2"/>
  <c r="I6237" i="2"/>
  <c r="H6237" i="2"/>
  <c r="J6236" i="2"/>
  <c r="I6236" i="2"/>
  <c r="H6236" i="2"/>
  <c r="J6235" i="2"/>
  <c r="I6235" i="2"/>
  <c r="H6235" i="2"/>
  <c r="J6234" i="2"/>
  <c r="I6234" i="2"/>
  <c r="H6234" i="2"/>
  <c r="J6233" i="2"/>
  <c r="I6233" i="2"/>
  <c r="H6233" i="2"/>
  <c r="J6232" i="2"/>
  <c r="I6232" i="2"/>
  <c r="H6232" i="2"/>
  <c r="J6231" i="2"/>
  <c r="I6231" i="2"/>
  <c r="H6231" i="2"/>
  <c r="J6230" i="2"/>
  <c r="I6230" i="2"/>
  <c r="H6230" i="2"/>
  <c r="J6229" i="2"/>
  <c r="I6229" i="2"/>
  <c r="H6229" i="2"/>
  <c r="J6228" i="2"/>
  <c r="I6228" i="2"/>
  <c r="H6228" i="2"/>
  <c r="J6227" i="2"/>
  <c r="I6227" i="2"/>
  <c r="H6227" i="2"/>
  <c r="J6226" i="2"/>
  <c r="I6226" i="2"/>
  <c r="H6226" i="2"/>
  <c r="J6225" i="2"/>
  <c r="I6225" i="2"/>
  <c r="H6225" i="2"/>
  <c r="J6224" i="2"/>
  <c r="I6224" i="2"/>
  <c r="H6224" i="2"/>
  <c r="J6223" i="2"/>
  <c r="I6223" i="2"/>
  <c r="H6223" i="2"/>
  <c r="J6222" i="2"/>
  <c r="I6222" i="2"/>
  <c r="H6222" i="2"/>
  <c r="J6221" i="2"/>
  <c r="I6221" i="2"/>
  <c r="H6221" i="2"/>
  <c r="J6220" i="2"/>
  <c r="I6220" i="2"/>
  <c r="H6220" i="2"/>
  <c r="J6219" i="2"/>
  <c r="I6219" i="2"/>
  <c r="H6219" i="2"/>
  <c r="J6218" i="2"/>
  <c r="I6218" i="2"/>
  <c r="H6218" i="2"/>
  <c r="J6217" i="2"/>
  <c r="I6217" i="2"/>
  <c r="H6217" i="2"/>
  <c r="J6216" i="2"/>
  <c r="I6216" i="2"/>
  <c r="H6216" i="2"/>
  <c r="J6215" i="2"/>
  <c r="I6215" i="2"/>
  <c r="H6215" i="2"/>
  <c r="J6214" i="2"/>
  <c r="I6214" i="2"/>
  <c r="H6214" i="2"/>
  <c r="J6213" i="2"/>
  <c r="I6213" i="2"/>
  <c r="H6213" i="2"/>
  <c r="J6212" i="2"/>
  <c r="I6212" i="2"/>
  <c r="H6212" i="2"/>
  <c r="J6211" i="2"/>
  <c r="I6211" i="2"/>
  <c r="H6211" i="2"/>
  <c r="J6210" i="2"/>
  <c r="I6210" i="2"/>
  <c r="H6210" i="2"/>
  <c r="J6209" i="2"/>
  <c r="I6209" i="2"/>
  <c r="H6209" i="2"/>
  <c r="J6208" i="2"/>
  <c r="I6208" i="2"/>
  <c r="H6208" i="2"/>
  <c r="J6207" i="2"/>
  <c r="I6207" i="2"/>
  <c r="H6207" i="2"/>
  <c r="J6206" i="2"/>
  <c r="I6206" i="2"/>
  <c r="H6206" i="2"/>
  <c r="J6205" i="2"/>
  <c r="I6205" i="2"/>
  <c r="H6205" i="2"/>
  <c r="J6204" i="2"/>
  <c r="I6204" i="2"/>
  <c r="H6204" i="2"/>
  <c r="J6203" i="2"/>
  <c r="I6203" i="2"/>
  <c r="H6203" i="2"/>
  <c r="J6202" i="2"/>
  <c r="I6202" i="2"/>
  <c r="H6202" i="2"/>
  <c r="J6201" i="2"/>
  <c r="I6201" i="2"/>
  <c r="H6201" i="2"/>
  <c r="J6200" i="2"/>
  <c r="I6200" i="2"/>
  <c r="H6200" i="2"/>
  <c r="J6199" i="2"/>
  <c r="I6199" i="2"/>
  <c r="H6199" i="2"/>
  <c r="J6198" i="2"/>
  <c r="I6198" i="2"/>
  <c r="H6198" i="2"/>
  <c r="J6197" i="2"/>
  <c r="I6197" i="2"/>
  <c r="H6197" i="2"/>
  <c r="J6196" i="2"/>
  <c r="I6196" i="2"/>
  <c r="H6196" i="2"/>
  <c r="J6195" i="2"/>
  <c r="I6195" i="2"/>
  <c r="H6195" i="2"/>
  <c r="J6194" i="2"/>
  <c r="I6194" i="2"/>
  <c r="H6194" i="2"/>
  <c r="J6193" i="2"/>
  <c r="I6193" i="2"/>
  <c r="H6193" i="2"/>
  <c r="J6192" i="2"/>
  <c r="I6192" i="2"/>
  <c r="H6192" i="2"/>
  <c r="J6191" i="2"/>
  <c r="I6191" i="2"/>
  <c r="H6191" i="2"/>
  <c r="J6190" i="2"/>
  <c r="I6190" i="2"/>
  <c r="H6190" i="2"/>
  <c r="J6189" i="2"/>
  <c r="I6189" i="2"/>
  <c r="H6189" i="2"/>
  <c r="J6188" i="2"/>
  <c r="I6188" i="2"/>
  <c r="H6188" i="2"/>
  <c r="J6187" i="2"/>
  <c r="I6187" i="2"/>
  <c r="H6187" i="2"/>
  <c r="J6186" i="2"/>
  <c r="I6186" i="2"/>
  <c r="H6186" i="2"/>
  <c r="J6185" i="2"/>
  <c r="I6185" i="2"/>
  <c r="H6185" i="2"/>
  <c r="J6184" i="2"/>
  <c r="I6184" i="2"/>
  <c r="H6184" i="2"/>
  <c r="J6183" i="2"/>
  <c r="I6183" i="2"/>
  <c r="H6183" i="2"/>
  <c r="J6182" i="2"/>
  <c r="I6182" i="2"/>
  <c r="H6182" i="2"/>
  <c r="J6181" i="2"/>
  <c r="I6181" i="2"/>
  <c r="H6181" i="2"/>
  <c r="J6180" i="2"/>
  <c r="I6180" i="2"/>
  <c r="H6180" i="2"/>
  <c r="J6179" i="2"/>
  <c r="I6179" i="2"/>
  <c r="H6179" i="2"/>
  <c r="J6178" i="2"/>
  <c r="I6178" i="2"/>
  <c r="H6178" i="2"/>
  <c r="J6177" i="2"/>
  <c r="I6177" i="2"/>
  <c r="H6177" i="2"/>
  <c r="J6176" i="2"/>
  <c r="I6176" i="2"/>
  <c r="H6176" i="2"/>
  <c r="J6175" i="2"/>
  <c r="I6175" i="2"/>
  <c r="H6175" i="2"/>
  <c r="J6174" i="2"/>
  <c r="I6174" i="2"/>
  <c r="H6174" i="2"/>
  <c r="J6173" i="2"/>
  <c r="I6173" i="2"/>
  <c r="H6173" i="2"/>
  <c r="J6172" i="2"/>
  <c r="I6172" i="2"/>
  <c r="H6172" i="2"/>
  <c r="J6171" i="2"/>
  <c r="I6171" i="2"/>
  <c r="H6171" i="2"/>
  <c r="J6170" i="2"/>
  <c r="I6170" i="2"/>
  <c r="H6170" i="2"/>
  <c r="J6169" i="2"/>
  <c r="I6169" i="2"/>
  <c r="H6169" i="2"/>
  <c r="J6168" i="2"/>
  <c r="I6168" i="2"/>
  <c r="H6168" i="2"/>
  <c r="J6167" i="2"/>
  <c r="I6167" i="2"/>
  <c r="H6167" i="2"/>
  <c r="J6166" i="2"/>
  <c r="I6166" i="2"/>
  <c r="H6166" i="2"/>
  <c r="J6165" i="2"/>
  <c r="I6165" i="2"/>
  <c r="H6165" i="2"/>
  <c r="J6164" i="2"/>
  <c r="I6164" i="2"/>
  <c r="H6164" i="2"/>
  <c r="J6163" i="2"/>
  <c r="I6163" i="2"/>
  <c r="H6163" i="2"/>
  <c r="J6162" i="2"/>
  <c r="I6162" i="2"/>
  <c r="H6162" i="2"/>
  <c r="J6161" i="2"/>
  <c r="I6161" i="2"/>
  <c r="H6161" i="2"/>
  <c r="J6160" i="2"/>
  <c r="I6160" i="2"/>
  <c r="H6160" i="2"/>
  <c r="J6159" i="2"/>
  <c r="I6159" i="2"/>
  <c r="H6159" i="2"/>
  <c r="J6158" i="2"/>
  <c r="I6158" i="2"/>
  <c r="H6158" i="2"/>
  <c r="J6157" i="2"/>
  <c r="I6157" i="2"/>
  <c r="H6157" i="2"/>
  <c r="J6156" i="2"/>
  <c r="I6156" i="2"/>
  <c r="H6156" i="2"/>
  <c r="J6155" i="2"/>
  <c r="I6155" i="2"/>
  <c r="H6155" i="2"/>
  <c r="J6154" i="2"/>
  <c r="I6154" i="2"/>
  <c r="H6154" i="2"/>
  <c r="J6153" i="2"/>
  <c r="I6153" i="2"/>
  <c r="H6153" i="2"/>
  <c r="J6152" i="2"/>
  <c r="I6152" i="2"/>
  <c r="H6152" i="2"/>
  <c r="J6151" i="2"/>
  <c r="I6151" i="2"/>
  <c r="H6151" i="2"/>
  <c r="J6150" i="2"/>
  <c r="I6150" i="2"/>
  <c r="H6150" i="2"/>
  <c r="J6149" i="2"/>
  <c r="I6149" i="2"/>
  <c r="H6149" i="2"/>
  <c r="J6148" i="2"/>
  <c r="I6148" i="2"/>
  <c r="H6148" i="2"/>
  <c r="J6147" i="2"/>
  <c r="I6147" i="2"/>
  <c r="H6147" i="2"/>
  <c r="J6146" i="2"/>
  <c r="I6146" i="2"/>
  <c r="H6146" i="2"/>
  <c r="J6145" i="2"/>
  <c r="I6145" i="2"/>
  <c r="H6145" i="2"/>
  <c r="J6144" i="2"/>
  <c r="I6144" i="2"/>
  <c r="H6144" i="2"/>
  <c r="J6143" i="2"/>
  <c r="I6143" i="2"/>
  <c r="H6143" i="2"/>
  <c r="J6142" i="2"/>
  <c r="I6142" i="2"/>
  <c r="H6142" i="2"/>
  <c r="J6141" i="2"/>
  <c r="I6141" i="2"/>
  <c r="H6141" i="2"/>
  <c r="J6140" i="2"/>
  <c r="I6140" i="2"/>
  <c r="H6140" i="2"/>
  <c r="J6139" i="2"/>
  <c r="I6139" i="2"/>
  <c r="H6139" i="2"/>
  <c r="J6138" i="2"/>
  <c r="I6138" i="2"/>
  <c r="H6138" i="2"/>
  <c r="J6137" i="2"/>
  <c r="I6137" i="2"/>
  <c r="H6137" i="2"/>
  <c r="J6136" i="2"/>
  <c r="I6136" i="2"/>
  <c r="H6136" i="2"/>
  <c r="J6135" i="2"/>
  <c r="I6135" i="2"/>
  <c r="H6135" i="2"/>
  <c r="J6134" i="2"/>
  <c r="I6134" i="2"/>
  <c r="H6134" i="2"/>
  <c r="J6133" i="2"/>
  <c r="I6133" i="2"/>
  <c r="H6133" i="2"/>
  <c r="J6132" i="2"/>
  <c r="I6132" i="2"/>
  <c r="H6132" i="2"/>
  <c r="J6131" i="2"/>
  <c r="I6131" i="2"/>
  <c r="H6131" i="2"/>
  <c r="J6130" i="2"/>
  <c r="I6130" i="2"/>
  <c r="H6130" i="2"/>
  <c r="J6129" i="2"/>
  <c r="I6129" i="2"/>
  <c r="H6129" i="2"/>
  <c r="J6128" i="2"/>
  <c r="I6128" i="2"/>
  <c r="H6128" i="2"/>
  <c r="J6127" i="2"/>
  <c r="I6127" i="2"/>
  <c r="H6127" i="2"/>
  <c r="J6126" i="2"/>
  <c r="I6126" i="2"/>
  <c r="H6126" i="2"/>
  <c r="J6125" i="2"/>
  <c r="I6125" i="2"/>
  <c r="H6125" i="2"/>
  <c r="J6124" i="2"/>
  <c r="I6124" i="2"/>
  <c r="H6124" i="2"/>
  <c r="J6123" i="2"/>
  <c r="I6123" i="2"/>
  <c r="H6123" i="2"/>
  <c r="J6122" i="2"/>
  <c r="I6122" i="2"/>
  <c r="H6122" i="2"/>
  <c r="J6121" i="2"/>
  <c r="I6121" i="2"/>
  <c r="H6121" i="2"/>
  <c r="J6120" i="2"/>
  <c r="I6120" i="2"/>
  <c r="H6120" i="2"/>
  <c r="J6119" i="2"/>
  <c r="I6119" i="2"/>
  <c r="H6119" i="2"/>
  <c r="J6118" i="2"/>
  <c r="I6118" i="2"/>
  <c r="H6118" i="2"/>
  <c r="J6117" i="2"/>
  <c r="I6117" i="2"/>
  <c r="H6117" i="2"/>
  <c r="J6116" i="2"/>
  <c r="I6116" i="2"/>
  <c r="H6116" i="2"/>
  <c r="J6115" i="2"/>
  <c r="I6115" i="2"/>
  <c r="H6115" i="2"/>
  <c r="J6114" i="2"/>
  <c r="I6114" i="2"/>
  <c r="H6114" i="2"/>
  <c r="J6113" i="2"/>
  <c r="I6113" i="2"/>
  <c r="H6113" i="2"/>
  <c r="J6112" i="2"/>
  <c r="I6112" i="2"/>
  <c r="H6112" i="2"/>
  <c r="J6111" i="2"/>
  <c r="I6111" i="2"/>
  <c r="H6111" i="2"/>
  <c r="J6110" i="2"/>
  <c r="I6110" i="2"/>
  <c r="H6110" i="2"/>
  <c r="J6109" i="2"/>
  <c r="I6109" i="2"/>
  <c r="H6109" i="2"/>
  <c r="J6108" i="2"/>
  <c r="I6108" i="2"/>
  <c r="H6108" i="2"/>
  <c r="J6107" i="2"/>
  <c r="I6107" i="2"/>
  <c r="H6107" i="2"/>
  <c r="J6106" i="2"/>
  <c r="I6106" i="2"/>
  <c r="H6106" i="2"/>
  <c r="J6105" i="2"/>
  <c r="I6105" i="2"/>
  <c r="H6105" i="2"/>
  <c r="J6104" i="2"/>
  <c r="I6104" i="2"/>
  <c r="H6104" i="2"/>
  <c r="J6103" i="2"/>
  <c r="I6103" i="2"/>
  <c r="H6103" i="2"/>
  <c r="J6102" i="2"/>
  <c r="I6102" i="2"/>
  <c r="H6102" i="2"/>
  <c r="J6101" i="2"/>
  <c r="I6101" i="2"/>
  <c r="H6101" i="2"/>
  <c r="J6100" i="2"/>
  <c r="I6100" i="2"/>
  <c r="H6100" i="2"/>
  <c r="J6099" i="2"/>
  <c r="I6099" i="2"/>
  <c r="H6099" i="2"/>
  <c r="J6098" i="2"/>
  <c r="I6098" i="2"/>
  <c r="H6098" i="2"/>
  <c r="J6097" i="2"/>
  <c r="I6097" i="2"/>
  <c r="H6097" i="2"/>
  <c r="J6096" i="2"/>
  <c r="I6096" i="2"/>
  <c r="H6096" i="2"/>
  <c r="J6095" i="2"/>
  <c r="I6095" i="2"/>
  <c r="H6095" i="2"/>
  <c r="J6094" i="2"/>
  <c r="I6094" i="2"/>
  <c r="H6094" i="2"/>
  <c r="J6093" i="2"/>
  <c r="I6093" i="2"/>
  <c r="H6093" i="2"/>
  <c r="J6092" i="2"/>
  <c r="I6092" i="2"/>
  <c r="H6092" i="2"/>
  <c r="J6091" i="2"/>
  <c r="I6091" i="2"/>
  <c r="H6091" i="2"/>
  <c r="J6090" i="2"/>
  <c r="I6090" i="2"/>
  <c r="H6090" i="2"/>
  <c r="J6089" i="2"/>
  <c r="I6089" i="2"/>
  <c r="H6089" i="2"/>
  <c r="J6088" i="2"/>
  <c r="I6088" i="2"/>
  <c r="H6088" i="2"/>
  <c r="J6087" i="2"/>
  <c r="I6087" i="2"/>
  <c r="H6087" i="2"/>
  <c r="J6086" i="2"/>
  <c r="I6086" i="2"/>
  <c r="H6086" i="2"/>
  <c r="J6085" i="2"/>
  <c r="I6085" i="2"/>
  <c r="H6085" i="2"/>
  <c r="J6084" i="2"/>
  <c r="I6084" i="2"/>
  <c r="H6084" i="2"/>
  <c r="J6083" i="2"/>
  <c r="I6083" i="2"/>
  <c r="H6083" i="2"/>
  <c r="J6082" i="2"/>
  <c r="I6082" i="2"/>
  <c r="H6082" i="2"/>
  <c r="J6081" i="2"/>
  <c r="I6081" i="2"/>
  <c r="H6081" i="2"/>
  <c r="J6080" i="2"/>
  <c r="I6080" i="2"/>
  <c r="H6080" i="2"/>
  <c r="J6079" i="2"/>
  <c r="I6079" i="2"/>
  <c r="H6079" i="2"/>
  <c r="J6078" i="2"/>
  <c r="I6078" i="2"/>
  <c r="H6078" i="2"/>
  <c r="J6077" i="2"/>
  <c r="I6077" i="2"/>
  <c r="H6077" i="2"/>
  <c r="J6076" i="2"/>
  <c r="I6076" i="2"/>
  <c r="H6076" i="2"/>
  <c r="J6075" i="2"/>
  <c r="I6075" i="2"/>
  <c r="H6075" i="2"/>
  <c r="J6074" i="2"/>
  <c r="I6074" i="2"/>
  <c r="H6074" i="2"/>
  <c r="J6073" i="2"/>
  <c r="I6073" i="2"/>
  <c r="H6073" i="2"/>
  <c r="J6072" i="2"/>
  <c r="I6072" i="2"/>
  <c r="H6072" i="2"/>
  <c r="J6071" i="2"/>
  <c r="I6071" i="2"/>
  <c r="H6071" i="2"/>
  <c r="J6070" i="2"/>
  <c r="I6070" i="2"/>
  <c r="H6070" i="2"/>
  <c r="J6069" i="2"/>
  <c r="I6069" i="2"/>
  <c r="H6069" i="2"/>
  <c r="J6068" i="2"/>
  <c r="I6068" i="2"/>
  <c r="H6068" i="2"/>
  <c r="J6067" i="2"/>
  <c r="I6067" i="2"/>
  <c r="H6067" i="2"/>
  <c r="J6066" i="2"/>
  <c r="I6066" i="2"/>
  <c r="H6066" i="2"/>
  <c r="J6065" i="2"/>
  <c r="I6065" i="2"/>
  <c r="H6065" i="2"/>
  <c r="J6064" i="2"/>
  <c r="I6064" i="2"/>
  <c r="H6064" i="2"/>
  <c r="J6063" i="2"/>
  <c r="I6063" i="2"/>
  <c r="H6063" i="2"/>
  <c r="J6062" i="2"/>
  <c r="I6062" i="2"/>
  <c r="H6062" i="2"/>
  <c r="J6061" i="2"/>
  <c r="I6061" i="2"/>
  <c r="H6061" i="2"/>
  <c r="J6060" i="2"/>
  <c r="I6060" i="2"/>
  <c r="H6060" i="2"/>
  <c r="J6059" i="2"/>
  <c r="I6059" i="2"/>
  <c r="H6059" i="2"/>
  <c r="J6058" i="2"/>
  <c r="I6058" i="2"/>
  <c r="H6058" i="2"/>
  <c r="J6057" i="2"/>
  <c r="I6057" i="2"/>
  <c r="H6057" i="2"/>
  <c r="J6056" i="2"/>
  <c r="I6056" i="2"/>
  <c r="H6056" i="2"/>
  <c r="J6055" i="2"/>
  <c r="I6055" i="2"/>
  <c r="H6055" i="2"/>
  <c r="J6054" i="2"/>
  <c r="I6054" i="2"/>
  <c r="H6054" i="2"/>
  <c r="J6053" i="2"/>
  <c r="I6053" i="2"/>
  <c r="H6053" i="2"/>
  <c r="J6052" i="2"/>
  <c r="I6052" i="2"/>
  <c r="H6052" i="2"/>
  <c r="J6051" i="2"/>
  <c r="I6051" i="2"/>
  <c r="H6051" i="2"/>
  <c r="J6050" i="2"/>
  <c r="I6050" i="2"/>
  <c r="H6050" i="2"/>
  <c r="J6049" i="2"/>
  <c r="I6049" i="2"/>
  <c r="H6049" i="2"/>
  <c r="J6048" i="2"/>
  <c r="I6048" i="2"/>
  <c r="H6048" i="2"/>
  <c r="J6047" i="2"/>
  <c r="I6047" i="2"/>
  <c r="H6047" i="2"/>
  <c r="J6046" i="2"/>
  <c r="I6046" i="2"/>
  <c r="H6046" i="2"/>
  <c r="J6045" i="2"/>
  <c r="I6045" i="2"/>
  <c r="H6045" i="2"/>
  <c r="J6044" i="2"/>
  <c r="I6044" i="2"/>
  <c r="H6044" i="2"/>
  <c r="J6043" i="2"/>
  <c r="I6043" i="2"/>
  <c r="H6043" i="2"/>
  <c r="J6042" i="2"/>
  <c r="I6042" i="2"/>
  <c r="H6042" i="2"/>
  <c r="J6041" i="2"/>
  <c r="I6041" i="2"/>
  <c r="H6041" i="2"/>
  <c r="J6040" i="2"/>
  <c r="I6040" i="2"/>
  <c r="H6040" i="2"/>
  <c r="J6039" i="2"/>
  <c r="I6039" i="2"/>
  <c r="H6039" i="2"/>
  <c r="J6038" i="2"/>
  <c r="I6038" i="2"/>
  <c r="H6038" i="2"/>
  <c r="J6037" i="2"/>
  <c r="I6037" i="2"/>
  <c r="H6037" i="2"/>
  <c r="J6036" i="2"/>
  <c r="I6036" i="2"/>
  <c r="H6036" i="2"/>
  <c r="J6035" i="2"/>
  <c r="I6035" i="2"/>
  <c r="H6035" i="2"/>
  <c r="J6034" i="2"/>
  <c r="I6034" i="2"/>
  <c r="H6034" i="2"/>
  <c r="J6033" i="2"/>
  <c r="I6033" i="2"/>
  <c r="H6033" i="2"/>
  <c r="J6032" i="2"/>
  <c r="I6032" i="2"/>
  <c r="H6032" i="2"/>
  <c r="J6031" i="2"/>
  <c r="I6031" i="2"/>
  <c r="H6031" i="2"/>
  <c r="J6030" i="2"/>
  <c r="I6030" i="2"/>
  <c r="H6030" i="2"/>
  <c r="J6029" i="2"/>
  <c r="I6029" i="2"/>
  <c r="H6029" i="2"/>
  <c r="J6028" i="2"/>
  <c r="I6028" i="2"/>
  <c r="H6028" i="2"/>
  <c r="J6027" i="2"/>
  <c r="I6027" i="2"/>
  <c r="H6027" i="2"/>
  <c r="J6026" i="2"/>
  <c r="I6026" i="2"/>
  <c r="H6026" i="2"/>
  <c r="J6025" i="2"/>
  <c r="I6025" i="2"/>
  <c r="H6025" i="2"/>
  <c r="J6024" i="2"/>
  <c r="I6024" i="2"/>
  <c r="H6024" i="2"/>
  <c r="J6023" i="2"/>
  <c r="I6023" i="2"/>
  <c r="H6023" i="2"/>
  <c r="J6022" i="2"/>
  <c r="I6022" i="2"/>
  <c r="H6022" i="2"/>
  <c r="J6021" i="2"/>
  <c r="I6021" i="2"/>
  <c r="H6021" i="2"/>
  <c r="J6020" i="2"/>
  <c r="I6020" i="2"/>
  <c r="H6020" i="2"/>
  <c r="J6019" i="2"/>
  <c r="I6019" i="2"/>
  <c r="H6019" i="2"/>
  <c r="J6018" i="2"/>
  <c r="I6018" i="2"/>
  <c r="H6018" i="2"/>
  <c r="J6017" i="2"/>
  <c r="I6017" i="2"/>
  <c r="H6017" i="2"/>
  <c r="J6016" i="2"/>
  <c r="I6016" i="2"/>
  <c r="H6016" i="2"/>
  <c r="J6015" i="2"/>
  <c r="I6015" i="2"/>
  <c r="H6015" i="2"/>
  <c r="J6014" i="2"/>
  <c r="I6014" i="2"/>
  <c r="H6014" i="2"/>
  <c r="J6013" i="2"/>
  <c r="I6013" i="2"/>
  <c r="H6013" i="2"/>
  <c r="J6012" i="2"/>
  <c r="I6012" i="2"/>
  <c r="H6012" i="2"/>
  <c r="J6011" i="2"/>
  <c r="I6011" i="2"/>
  <c r="H6011" i="2"/>
  <c r="J6010" i="2"/>
  <c r="I6010" i="2"/>
  <c r="H6010" i="2"/>
  <c r="J6009" i="2"/>
  <c r="I6009" i="2"/>
  <c r="H6009" i="2"/>
  <c r="J6008" i="2"/>
  <c r="I6008" i="2"/>
  <c r="H6008" i="2"/>
  <c r="J6007" i="2"/>
  <c r="I6007" i="2"/>
  <c r="H6007" i="2"/>
  <c r="J6006" i="2"/>
  <c r="I6006" i="2"/>
  <c r="H6006" i="2"/>
  <c r="J6005" i="2"/>
  <c r="I6005" i="2"/>
  <c r="H6005" i="2"/>
  <c r="J6004" i="2"/>
  <c r="I6004" i="2"/>
  <c r="H6004" i="2"/>
  <c r="J6003" i="2"/>
  <c r="I6003" i="2"/>
  <c r="H6003" i="2"/>
  <c r="J6002" i="2"/>
  <c r="I6002" i="2"/>
  <c r="H6002" i="2"/>
  <c r="J6001" i="2"/>
  <c r="I6001" i="2"/>
  <c r="H6001" i="2"/>
  <c r="J6000" i="2"/>
  <c r="I6000" i="2"/>
  <c r="H6000" i="2"/>
  <c r="J5999" i="2"/>
  <c r="I5999" i="2"/>
  <c r="H5999" i="2"/>
  <c r="J5998" i="2"/>
  <c r="I5998" i="2"/>
  <c r="H5998" i="2"/>
  <c r="J5997" i="2"/>
  <c r="I5997" i="2"/>
  <c r="H5997" i="2"/>
  <c r="J5996" i="2"/>
  <c r="I5996" i="2"/>
  <c r="H5996" i="2"/>
  <c r="J5995" i="2"/>
  <c r="I5995" i="2"/>
  <c r="H5995" i="2"/>
  <c r="J5994" i="2"/>
  <c r="I5994" i="2"/>
  <c r="H5994" i="2"/>
  <c r="J5993" i="2"/>
  <c r="I5993" i="2"/>
  <c r="H5993" i="2"/>
  <c r="J5992" i="2"/>
  <c r="I5992" i="2"/>
  <c r="H5992" i="2"/>
  <c r="J5991" i="2"/>
  <c r="I5991" i="2"/>
  <c r="H5991" i="2"/>
  <c r="J5990" i="2"/>
  <c r="I5990" i="2"/>
  <c r="H5990" i="2"/>
  <c r="J5989" i="2"/>
  <c r="I5989" i="2"/>
  <c r="H5989" i="2"/>
  <c r="J5988" i="2"/>
  <c r="I5988" i="2"/>
  <c r="H5988" i="2"/>
  <c r="J5987" i="2"/>
  <c r="I5987" i="2"/>
  <c r="H5987" i="2"/>
  <c r="J5986" i="2"/>
  <c r="I5986" i="2"/>
  <c r="H5986" i="2"/>
  <c r="J5985" i="2"/>
  <c r="I5985" i="2"/>
  <c r="H5985" i="2"/>
  <c r="J5984" i="2"/>
  <c r="I5984" i="2"/>
  <c r="H5984" i="2"/>
  <c r="J5983" i="2"/>
  <c r="I5983" i="2"/>
  <c r="H5983" i="2"/>
  <c r="J5982" i="2"/>
  <c r="I5982" i="2"/>
  <c r="H5982" i="2"/>
  <c r="J5981" i="2"/>
  <c r="I5981" i="2"/>
  <c r="H5981" i="2"/>
  <c r="J5980" i="2"/>
  <c r="I5980" i="2"/>
  <c r="H5980" i="2"/>
  <c r="J5979" i="2"/>
  <c r="I5979" i="2"/>
  <c r="H5979" i="2"/>
  <c r="J5978" i="2"/>
  <c r="I5978" i="2"/>
  <c r="H5978" i="2"/>
  <c r="J5977" i="2"/>
  <c r="I5977" i="2"/>
  <c r="H5977" i="2"/>
  <c r="J5976" i="2"/>
  <c r="I5976" i="2"/>
  <c r="H5976" i="2"/>
  <c r="J5975" i="2"/>
  <c r="I5975" i="2"/>
  <c r="H5975" i="2"/>
  <c r="J5974" i="2"/>
  <c r="I5974" i="2"/>
  <c r="H5974" i="2"/>
  <c r="J5973" i="2"/>
  <c r="I5973" i="2"/>
  <c r="H5973" i="2"/>
  <c r="J5972" i="2"/>
  <c r="I5972" i="2"/>
  <c r="H5972" i="2"/>
  <c r="J5971" i="2"/>
  <c r="I5971" i="2"/>
  <c r="H5971" i="2"/>
  <c r="J5970" i="2"/>
  <c r="I5970" i="2"/>
  <c r="H5970" i="2"/>
  <c r="J5969" i="2"/>
  <c r="I5969" i="2"/>
  <c r="H5969" i="2"/>
  <c r="J5968" i="2"/>
  <c r="I5968" i="2"/>
  <c r="H5968" i="2"/>
  <c r="J5967" i="2"/>
  <c r="I5967" i="2"/>
  <c r="H5967" i="2"/>
  <c r="J5966" i="2"/>
  <c r="I5966" i="2"/>
  <c r="H5966" i="2"/>
  <c r="J5965" i="2"/>
  <c r="I5965" i="2"/>
  <c r="H5965" i="2"/>
  <c r="J5964" i="2"/>
  <c r="I5964" i="2"/>
  <c r="H5964" i="2"/>
  <c r="J5963" i="2"/>
  <c r="I5963" i="2"/>
  <c r="H5963" i="2"/>
  <c r="J5962" i="2"/>
  <c r="I5962" i="2"/>
  <c r="H5962" i="2"/>
  <c r="J5961" i="2"/>
  <c r="I5961" i="2"/>
  <c r="H5961" i="2"/>
  <c r="J5960" i="2"/>
  <c r="I5960" i="2"/>
  <c r="H5960" i="2"/>
  <c r="J5959" i="2"/>
  <c r="I5959" i="2"/>
  <c r="H5959" i="2"/>
  <c r="J5958" i="2"/>
  <c r="I5958" i="2"/>
  <c r="H5958" i="2"/>
  <c r="J5957" i="2"/>
  <c r="I5957" i="2"/>
  <c r="H5957" i="2"/>
  <c r="J5956" i="2"/>
  <c r="I5956" i="2"/>
  <c r="H5956" i="2"/>
  <c r="J5955" i="2"/>
  <c r="I5955" i="2"/>
  <c r="H5955" i="2"/>
  <c r="J5954" i="2"/>
  <c r="I5954" i="2"/>
  <c r="H5954" i="2"/>
  <c r="J5953" i="2"/>
  <c r="I5953" i="2"/>
  <c r="H5953" i="2"/>
  <c r="J5952" i="2"/>
  <c r="I5952" i="2"/>
  <c r="H5952" i="2"/>
  <c r="J5951" i="2"/>
  <c r="I5951" i="2"/>
  <c r="H5951" i="2"/>
  <c r="J5950" i="2"/>
  <c r="I5950" i="2"/>
  <c r="H5950" i="2"/>
  <c r="J5949" i="2"/>
  <c r="I5949" i="2"/>
  <c r="H5949" i="2"/>
  <c r="J5948" i="2"/>
  <c r="I5948" i="2"/>
  <c r="H5948" i="2"/>
  <c r="J5947" i="2"/>
  <c r="I5947" i="2"/>
  <c r="H5947" i="2"/>
  <c r="J5946" i="2"/>
  <c r="I5946" i="2"/>
  <c r="H5946" i="2"/>
  <c r="J5945" i="2"/>
  <c r="I5945" i="2"/>
  <c r="H5945" i="2"/>
  <c r="J5944" i="2"/>
  <c r="I5944" i="2"/>
  <c r="H5944" i="2"/>
  <c r="J5943" i="2"/>
  <c r="I5943" i="2"/>
  <c r="H5943" i="2"/>
  <c r="J5942" i="2"/>
  <c r="I5942" i="2"/>
  <c r="H5942" i="2"/>
  <c r="J5941" i="2"/>
  <c r="I5941" i="2"/>
  <c r="H5941" i="2"/>
  <c r="J5940" i="2"/>
  <c r="I5940" i="2"/>
  <c r="H5940" i="2"/>
  <c r="J5939" i="2"/>
  <c r="I5939" i="2"/>
  <c r="H5939" i="2"/>
  <c r="J5938" i="2"/>
  <c r="I5938" i="2"/>
  <c r="H5938" i="2"/>
  <c r="J5937" i="2"/>
  <c r="I5937" i="2"/>
  <c r="H5937" i="2"/>
  <c r="J5936" i="2"/>
  <c r="I5936" i="2"/>
  <c r="H5936" i="2"/>
  <c r="J5935" i="2"/>
  <c r="I5935" i="2"/>
  <c r="H5935" i="2"/>
  <c r="J5934" i="2"/>
  <c r="I5934" i="2"/>
  <c r="H5934" i="2"/>
  <c r="J5933" i="2"/>
  <c r="I5933" i="2"/>
  <c r="H5933" i="2"/>
  <c r="J5932" i="2"/>
  <c r="I5932" i="2"/>
  <c r="H5932" i="2"/>
  <c r="J5931" i="2"/>
  <c r="I5931" i="2"/>
  <c r="H5931" i="2"/>
  <c r="J5930" i="2"/>
  <c r="I5930" i="2"/>
  <c r="H5930" i="2"/>
  <c r="J5929" i="2"/>
  <c r="I5929" i="2"/>
  <c r="H5929" i="2"/>
  <c r="J5928" i="2"/>
  <c r="I5928" i="2"/>
  <c r="H5928" i="2"/>
  <c r="J5927" i="2"/>
  <c r="I5927" i="2"/>
  <c r="H5927" i="2"/>
  <c r="J5926" i="2"/>
  <c r="I5926" i="2"/>
  <c r="H5926" i="2"/>
  <c r="J5925" i="2"/>
  <c r="I5925" i="2"/>
  <c r="H5925" i="2"/>
  <c r="J5924" i="2"/>
  <c r="I5924" i="2"/>
  <c r="H5924" i="2"/>
  <c r="J5923" i="2"/>
  <c r="I5923" i="2"/>
  <c r="H5923" i="2"/>
  <c r="J5922" i="2"/>
  <c r="I5922" i="2"/>
  <c r="H5922" i="2"/>
  <c r="J5921" i="2"/>
  <c r="I5921" i="2"/>
  <c r="H5921" i="2"/>
  <c r="J5920" i="2"/>
  <c r="I5920" i="2"/>
  <c r="H5920" i="2"/>
  <c r="J5919" i="2"/>
  <c r="I5919" i="2"/>
  <c r="H5919" i="2"/>
  <c r="J5918" i="2"/>
  <c r="I5918" i="2"/>
  <c r="H5918" i="2"/>
  <c r="J5917" i="2"/>
  <c r="I5917" i="2"/>
  <c r="H5917" i="2"/>
  <c r="J5916" i="2"/>
  <c r="I5916" i="2"/>
  <c r="H5916" i="2"/>
  <c r="J5915" i="2"/>
  <c r="I5915" i="2"/>
  <c r="H5915" i="2"/>
  <c r="J5914" i="2"/>
  <c r="I5914" i="2"/>
  <c r="H5914" i="2"/>
  <c r="J5913" i="2"/>
  <c r="I5913" i="2"/>
  <c r="H5913" i="2"/>
  <c r="J5912" i="2"/>
  <c r="I5912" i="2"/>
  <c r="H5912" i="2"/>
  <c r="J5911" i="2"/>
  <c r="I5911" i="2"/>
  <c r="H5911" i="2"/>
  <c r="J5910" i="2"/>
  <c r="I5910" i="2"/>
  <c r="H5910" i="2"/>
  <c r="J5909" i="2"/>
  <c r="I5909" i="2"/>
  <c r="H5909" i="2"/>
  <c r="J5908" i="2"/>
  <c r="I5908" i="2"/>
  <c r="H5908" i="2"/>
  <c r="J5907" i="2"/>
  <c r="I5907" i="2"/>
  <c r="H5907" i="2"/>
  <c r="J5906" i="2"/>
  <c r="I5906" i="2"/>
  <c r="H5906" i="2"/>
  <c r="J5905" i="2"/>
  <c r="I5905" i="2"/>
  <c r="H5905" i="2"/>
  <c r="J5904" i="2"/>
  <c r="I5904" i="2"/>
  <c r="H5904" i="2"/>
  <c r="J5903" i="2"/>
  <c r="I5903" i="2"/>
  <c r="H5903" i="2"/>
  <c r="J5902" i="2"/>
  <c r="I5902" i="2"/>
  <c r="H5902" i="2"/>
  <c r="J5901" i="2"/>
  <c r="I5901" i="2"/>
  <c r="H5901" i="2"/>
  <c r="J5900" i="2"/>
  <c r="I5900" i="2"/>
  <c r="H5900" i="2"/>
  <c r="J5899" i="2"/>
  <c r="I5899" i="2"/>
  <c r="H5899" i="2"/>
  <c r="J5898" i="2"/>
  <c r="I5898" i="2"/>
  <c r="H5898" i="2"/>
  <c r="J5897" i="2"/>
  <c r="I5897" i="2"/>
  <c r="H5897" i="2"/>
  <c r="J5896" i="2"/>
  <c r="I5896" i="2"/>
  <c r="H5896" i="2"/>
  <c r="J5895" i="2"/>
  <c r="I5895" i="2"/>
  <c r="H5895" i="2"/>
  <c r="J5894" i="2"/>
  <c r="I5894" i="2"/>
  <c r="H5894" i="2"/>
  <c r="J5893" i="2"/>
  <c r="I5893" i="2"/>
  <c r="H5893" i="2"/>
  <c r="J5892" i="2"/>
  <c r="I5892" i="2"/>
  <c r="H5892" i="2"/>
  <c r="J5891" i="2"/>
  <c r="I5891" i="2"/>
  <c r="H5891" i="2"/>
  <c r="J5890" i="2"/>
  <c r="I5890" i="2"/>
  <c r="H5890" i="2"/>
  <c r="J5889" i="2"/>
  <c r="I5889" i="2"/>
  <c r="H5889" i="2"/>
  <c r="J5888" i="2"/>
  <c r="I5888" i="2"/>
  <c r="H5888" i="2"/>
  <c r="J5887" i="2"/>
  <c r="I5887" i="2"/>
  <c r="H5887" i="2"/>
  <c r="J5886" i="2"/>
  <c r="I5886" i="2"/>
  <c r="H5886" i="2"/>
  <c r="J5885" i="2"/>
  <c r="I5885" i="2"/>
  <c r="H5885" i="2"/>
  <c r="J5884" i="2"/>
  <c r="I5884" i="2"/>
  <c r="H5884" i="2"/>
  <c r="J5883" i="2"/>
  <c r="I5883" i="2"/>
  <c r="H5883" i="2"/>
  <c r="J5882" i="2"/>
  <c r="I5882" i="2"/>
  <c r="H5882" i="2"/>
  <c r="J5881" i="2"/>
  <c r="I5881" i="2"/>
  <c r="H5881" i="2"/>
  <c r="J5880" i="2"/>
  <c r="I5880" i="2"/>
  <c r="H5880" i="2"/>
  <c r="J5879" i="2"/>
  <c r="I5879" i="2"/>
  <c r="H5879" i="2"/>
  <c r="J5878" i="2"/>
  <c r="I5878" i="2"/>
  <c r="H5878" i="2"/>
  <c r="J5877" i="2"/>
  <c r="I5877" i="2"/>
  <c r="H5877" i="2"/>
  <c r="J5876" i="2"/>
  <c r="I5876" i="2"/>
  <c r="H5876" i="2"/>
  <c r="J5875" i="2"/>
  <c r="I5875" i="2"/>
  <c r="H5875" i="2"/>
  <c r="J5874" i="2"/>
  <c r="I5874" i="2"/>
  <c r="H5874" i="2"/>
  <c r="J5873" i="2"/>
  <c r="I5873" i="2"/>
  <c r="H5873" i="2"/>
  <c r="J5872" i="2"/>
  <c r="I5872" i="2"/>
  <c r="H5872" i="2"/>
  <c r="J5871" i="2"/>
  <c r="I5871" i="2"/>
  <c r="H5871" i="2"/>
  <c r="J5870" i="2"/>
  <c r="I5870" i="2"/>
  <c r="H5870" i="2"/>
  <c r="J5869" i="2"/>
  <c r="I5869" i="2"/>
  <c r="H5869" i="2"/>
  <c r="J5868" i="2"/>
  <c r="I5868" i="2"/>
  <c r="H5868" i="2"/>
  <c r="J5867" i="2"/>
  <c r="I5867" i="2"/>
  <c r="H5867" i="2"/>
  <c r="J5866" i="2"/>
  <c r="I5866" i="2"/>
  <c r="H5866" i="2"/>
  <c r="J5865" i="2"/>
  <c r="I5865" i="2"/>
  <c r="H5865" i="2"/>
  <c r="J5864" i="2"/>
  <c r="I5864" i="2"/>
  <c r="H5864" i="2"/>
  <c r="J5863" i="2"/>
  <c r="I5863" i="2"/>
  <c r="H5863" i="2"/>
  <c r="J5862" i="2"/>
  <c r="I5862" i="2"/>
  <c r="H5862" i="2"/>
  <c r="J5861" i="2"/>
  <c r="I5861" i="2"/>
  <c r="H5861" i="2"/>
  <c r="J5860" i="2"/>
  <c r="I5860" i="2"/>
  <c r="H5860" i="2"/>
  <c r="J5859" i="2"/>
  <c r="I5859" i="2"/>
  <c r="H5859" i="2"/>
  <c r="J5858" i="2"/>
  <c r="I5858" i="2"/>
  <c r="H5858" i="2"/>
  <c r="J5857" i="2"/>
  <c r="I5857" i="2"/>
  <c r="H5857" i="2"/>
  <c r="J5856" i="2"/>
  <c r="I5856" i="2"/>
  <c r="H5856" i="2"/>
  <c r="J5855" i="2"/>
  <c r="I5855" i="2"/>
  <c r="H5855" i="2"/>
  <c r="J5854" i="2"/>
  <c r="I5854" i="2"/>
  <c r="H5854" i="2"/>
  <c r="J5853" i="2"/>
  <c r="I5853" i="2"/>
  <c r="H5853" i="2"/>
  <c r="J5852" i="2"/>
  <c r="I5852" i="2"/>
  <c r="H5852" i="2"/>
  <c r="J5851" i="2"/>
  <c r="I5851" i="2"/>
  <c r="H5851" i="2"/>
  <c r="J5850" i="2"/>
  <c r="I5850" i="2"/>
  <c r="H5850" i="2"/>
  <c r="J5849" i="2"/>
  <c r="I5849" i="2"/>
  <c r="H5849" i="2"/>
  <c r="J5848" i="2"/>
  <c r="I5848" i="2"/>
  <c r="H5848" i="2"/>
  <c r="J5847" i="2"/>
  <c r="I5847" i="2"/>
  <c r="H5847" i="2"/>
  <c r="J5846" i="2"/>
  <c r="I5846" i="2"/>
  <c r="H5846" i="2"/>
  <c r="J5845" i="2"/>
  <c r="I5845" i="2"/>
  <c r="H5845" i="2"/>
  <c r="J5844" i="2"/>
  <c r="I5844" i="2"/>
  <c r="H5844" i="2"/>
  <c r="J5843" i="2"/>
  <c r="I5843" i="2"/>
  <c r="H5843" i="2"/>
  <c r="J5842" i="2"/>
  <c r="I5842" i="2"/>
  <c r="H5842" i="2"/>
  <c r="J5841" i="2"/>
  <c r="I5841" i="2"/>
  <c r="H5841" i="2"/>
  <c r="J5840" i="2"/>
  <c r="I5840" i="2"/>
  <c r="H5840" i="2"/>
  <c r="J5839" i="2"/>
  <c r="I5839" i="2"/>
  <c r="H5839" i="2"/>
  <c r="J5838" i="2"/>
  <c r="I5838" i="2"/>
  <c r="H5838" i="2"/>
  <c r="J5837" i="2"/>
  <c r="I5837" i="2"/>
  <c r="H5837" i="2"/>
  <c r="J5836" i="2"/>
  <c r="I5836" i="2"/>
  <c r="H5836" i="2"/>
  <c r="J5835" i="2"/>
  <c r="I5835" i="2"/>
  <c r="H5835" i="2"/>
  <c r="J5834" i="2"/>
  <c r="I5834" i="2"/>
  <c r="H5834" i="2"/>
  <c r="J5833" i="2"/>
  <c r="I5833" i="2"/>
  <c r="H5833" i="2"/>
  <c r="J5832" i="2"/>
  <c r="I5832" i="2"/>
  <c r="H5832" i="2"/>
  <c r="J5831" i="2"/>
  <c r="I5831" i="2"/>
  <c r="H5831" i="2"/>
  <c r="J5830" i="2"/>
  <c r="I5830" i="2"/>
  <c r="H5830" i="2"/>
  <c r="J5829" i="2"/>
  <c r="I5829" i="2"/>
  <c r="H5829" i="2"/>
  <c r="J5828" i="2"/>
  <c r="I5828" i="2"/>
  <c r="H5828" i="2"/>
  <c r="J5827" i="2"/>
  <c r="I5827" i="2"/>
  <c r="H5827" i="2"/>
  <c r="J5826" i="2"/>
  <c r="I5826" i="2"/>
  <c r="H5826" i="2"/>
  <c r="J5825" i="2"/>
  <c r="I5825" i="2"/>
  <c r="H5825" i="2"/>
  <c r="J5824" i="2"/>
  <c r="I5824" i="2"/>
  <c r="H5824" i="2"/>
  <c r="J5823" i="2"/>
  <c r="I5823" i="2"/>
  <c r="H5823" i="2"/>
  <c r="J5822" i="2"/>
  <c r="I5822" i="2"/>
  <c r="H5822" i="2"/>
  <c r="J5821" i="2"/>
  <c r="I5821" i="2"/>
  <c r="H5821" i="2"/>
  <c r="J5820" i="2"/>
  <c r="I5820" i="2"/>
  <c r="H5820" i="2"/>
  <c r="J5819" i="2"/>
  <c r="I5819" i="2"/>
  <c r="H5819" i="2"/>
  <c r="J5818" i="2"/>
  <c r="I5818" i="2"/>
  <c r="H5818" i="2"/>
  <c r="J5817" i="2"/>
  <c r="I5817" i="2"/>
  <c r="H5817" i="2"/>
  <c r="J5816" i="2"/>
  <c r="I5816" i="2"/>
  <c r="H5816" i="2"/>
  <c r="J5815" i="2"/>
  <c r="I5815" i="2"/>
  <c r="H5815" i="2"/>
  <c r="J5814" i="2"/>
  <c r="I5814" i="2"/>
  <c r="H5814" i="2"/>
  <c r="J5813" i="2"/>
  <c r="I5813" i="2"/>
  <c r="H5813" i="2"/>
  <c r="J5812" i="2"/>
  <c r="I5812" i="2"/>
  <c r="H5812" i="2"/>
  <c r="J5811" i="2"/>
  <c r="I5811" i="2"/>
  <c r="H5811" i="2"/>
  <c r="J5810" i="2"/>
  <c r="I5810" i="2"/>
  <c r="H5810" i="2"/>
  <c r="J5809" i="2"/>
  <c r="I5809" i="2"/>
  <c r="H5809" i="2"/>
  <c r="J5808" i="2"/>
  <c r="I5808" i="2"/>
  <c r="H5808" i="2"/>
  <c r="J5807" i="2"/>
  <c r="I5807" i="2"/>
  <c r="H5807" i="2"/>
  <c r="J5806" i="2"/>
  <c r="I5806" i="2"/>
  <c r="H5806" i="2"/>
  <c r="J5805" i="2"/>
  <c r="I5805" i="2"/>
  <c r="H5805" i="2"/>
  <c r="J5804" i="2"/>
  <c r="I5804" i="2"/>
  <c r="H5804" i="2"/>
  <c r="J5803" i="2"/>
  <c r="I5803" i="2"/>
  <c r="H5803" i="2"/>
  <c r="J5802" i="2"/>
  <c r="I5802" i="2"/>
  <c r="H5802" i="2"/>
  <c r="J5801" i="2"/>
  <c r="I5801" i="2"/>
  <c r="H5801" i="2"/>
  <c r="J5800" i="2"/>
  <c r="I5800" i="2"/>
  <c r="H5800" i="2"/>
  <c r="J5799" i="2"/>
  <c r="I5799" i="2"/>
  <c r="H5799" i="2"/>
  <c r="J5798" i="2"/>
  <c r="I5798" i="2"/>
  <c r="H5798" i="2"/>
  <c r="J5797" i="2"/>
  <c r="I5797" i="2"/>
  <c r="H5797" i="2"/>
  <c r="J5796" i="2"/>
  <c r="I5796" i="2"/>
  <c r="H5796" i="2"/>
  <c r="J5795" i="2"/>
  <c r="I5795" i="2"/>
  <c r="H5795" i="2"/>
  <c r="J5794" i="2"/>
  <c r="I5794" i="2"/>
  <c r="H5794" i="2"/>
  <c r="J5793" i="2"/>
  <c r="I5793" i="2"/>
  <c r="H5793" i="2"/>
  <c r="J5792" i="2"/>
  <c r="I5792" i="2"/>
  <c r="H5792" i="2"/>
  <c r="J5791" i="2"/>
  <c r="I5791" i="2"/>
  <c r="H5791" i="2"/>
  <c r="J5790" i="2"/>
  <c r="I5790" i="2"/>
  <c r="H5790" i="2"/>
  <c r="J5789" i="2"/>
  <c r="I5789" i="2"/>
  <c r="H5789" i="2"/>
  <c r="J5788" i="2"/>
  <c r="I5788" i="2"/>
  <c r="H5788" i="2"/>
  <c r="J5787" i="2"/>
  <c r="I5787" i="2"/>
  <c r="H5787" i="2"/>
  <c r="J5786" i="2"/>
  <c r="I5786" i="2"/>
  <c r="H5786" i="2"/>
  <c r="J5785" i="2"/>
  <c r="I5785" i="2"/>
  <c r="H5785" i="2"/>
  <c r="J5784" i="2"/>
  <c r="I5784" i="2"/>
  <c r="H5784" i="2"/>
  <c r="J5783" i="2"/>
  <c r="I5783" i="2"/>
  <c r="H5783" i="2"/>
  <c r="J5782" i="2"/>
  <c r="I5782" i="2"/>
  <c r="H5782" i="2"/>
  <c r="J5781" i="2"/>
  <c r="I5781" i="2"/>
  <c r="H5781" i="2"/>
  <c r="J5780" i="2"/>
  <c r="I5780" i="2"/>
  <c r="H5780" i="2"/>
  <c r="J5779" i="2"/>
  <c r="I5779" i="2"/>
  <c r="H5779" i="2"/>
  <c r="J5778" i="2"/>
  <c r="I5778" i="2"/>
  <c r="H5778" i="2"/>
  <c r="J5777" i="2"/>
  <c r="I5777" i="2"/>
  <c r="H5777" i="2"/>
  <c r="J5776" i="2"/>
  <c r="I5776" i="2"/>
  <c r="H5776" i="2"/>
  <c r="J5775" i="2"/>
  <c r="I5775" i="2"/>
  <c r="H5775" i="2"/>
  <c r="J5774" i="2"/>
  <c r="I5774" i="2"/>
  <c r="H5774" i="2"/>
  <c r="J5773" i="2"/>
  <c r="I5773" i="2"/>
  <c r="H5773" i="2"/>
  <c r="J5772" i="2"/>
  <c r="I5772" i="2"/>
  <c r="H5772" i="2"/>
  <c r="J5771" i="2"/>
  <c r="I5771" i="2"/>
  <c r="H5771" i="2"/>
  <c r="J5770" i="2"/>
  <c r="I5770" i="2"/>
  <c r="H5770" i="2"/>
  <c r="J5769" i="2"/>
  <c r="I5769" i="2"/>
  <c r="H5769" i="2"/>
  <c r="J5768" i="2"/>
  <c r="I5768" i="2"/>
  <c r="H5768" i="2"/>
  <c r="J5767" i="2"/>
  <c r="I5767" i="2"/>
  <c r="H5767" i="2"/>
  <c r="J5766" i="2"/>
  <c r="I5766" i="2"/>
  <c r="H5766" i="2"/>
  <c r="J5765" i="2"/>
  <c r="I5765" i="2"/>
  <c r="H5765" i="2"/>
  <c r="J5764" i="2"/>
  <c r="I5764" i="2"/>
  <c r="H5764" i="2"/>
  <c r="J5763" i="2"/>
  <c r="I5763" i="2"/>
  <c r="H5763" i="2"/>
  <c r="J5762" i="2"/>
  <c r="I5762" i="2"/>
  <c r="H5762" i="2"/>
  <c r="J5761" i="2"/>
  <c r="I5761" i="2"/>
  <c r="H5761" i="2"/>
  <c r="J5760" i="2"/>
  <c r="I5760" i="2"/>
  <c r="H5760" i="2"/>
  <c r="J5759" i="2"/>
  <c r="I5759" i="2"/>
  <c r="H5759" i="2"/>
  <c r="J5758" i="2"/>
  <c r="I5758" i="2"/>
  <c r="H5758" i="2"/>
  <c r="J5757" i="2"/>
  <c r="I5757" i="2"/>
  <c r="H5757" i="2"/>
  <c r="J5756" i="2"/>
  <c r="I5756" i="2"/>
  <c r="H5756" i="2"/>
  <c r="J5755" i="2"/>
  <c r="I5755" i="2"/>
  <c r="H5755" i="2"/>
  <c r="J5754" i="2"/>
  <c r="I5754" i="2"/>
  <c r="H5754" i="2"/>
  <c r="J5753" i="2"/>
  <c r="I5753" i="2"/>
  <c r="H5753" i="2"/>
  <c r="J5752" i="2"/>
  <c r="I5752" i="2"/>
  <c r="H5752" i="2"/>
  <c r="J5751" i="2"/>
  <c r="I5751" i="2"/>
  <c r="H5751" i="2"/>
  <c r="J5750" i="2"/>
  <c r="I5750" i="2"/>
  <c r="H5750" i="2"/>
  <c r="J5749" i="2"/>
  <c r="I5749" i="2"/>
  <c r="H5749" i="2"/>
  <c r="J5748" i="2"/>
  <c r="I5748" i="2"/>
  <c r="H5748" i="2"/>
  <c r="J5747" i="2"/>
  <c r="I5747" i="2"/>
  <c r="H5747" i="2"/>
  <c r="J5746" i="2"/>
  <c r="I5746" i="2"/>
  <c r="H5746" i="2"/>
  <c r="J5745" i="2"/>
  <c r="I5745" i="2"/>
  <c r="H5745" i="2"/>
  <c r="J5744" i="2"/>
  <c r="I5744" i="2"/>
  <c r="H5744" i="2"/>
  <c r="J5743" i="2"/>
  <c r="I5743" i="2"/>
  <c r="H5743" i="2"/>
  <c r="J5742" i="2"/>
  <c r="I5742" i="2"/>
  <c r="H5742" i="2"/>
  <c r="J5741" i="2"/>
  <c r="I5741" i="2"/>
  <c r="H5741" i="2"/>
  <c r="J5740" i="2"/>
  <c r="I5740" i="2"/>
  <c r="H5740" i="2"/>
  <c r="J5739" i="2"/>
  <c r="I5739" i="2"/>
  <c r="H5739" i="2"/>
  <c r="J5738" i="2"/>
  <c r="I5738" i="2"/>
  <c r="H5738" i="2"/>
  <c r="J5737" i="2"/>
  <c r="I5737" i="2"/>
  <c r="H5737" i="2"/>
  <c r="J5736" i="2"/>
  <c r="I5736" i="2"/>
  <c r="H5736" i="2"/>
  <c r="J5735" i="2"/>
  <c r="I5735" i="2"/>
  <c r="H5735" i="2"/>
  <c r="J5734" i="2"/>
  <c r="I5734" i="2"/>
  <c r="H5734" i="2"/>
  <c r="J5733" i="2"/>
  <c r="I5733" i="2"/>
  <c r="H5733" i="2"/>
  <c r="J5732" i="2"/>
  <c r="I5732" i="2"/>
  <c r="H5732" i="2"/>
  <c r="J5731" i="2"/>
  <c r="I5731" i="2"/>
  <c r="H5731" i="2"/>
  <c r="J5730" i="2"/>
  <c r="I5730" i="2"/>
  <c r="H5730" i="2"/>
  <c r="J5729" i="2"/>
  <c r="I5729" i="2"/>
  <c r="H5729" i="2"/>
  <c r="J5728" i="2"/>
  <c r="I5728" i="2"/>
  <c r="H5728" i="2"/>
  <c r="J5727" i="2"/>
  <c r="I5727" i="2"/>
  <c r="H5727" i="2"/>
  <c r="J5726" i="2"/>
  <c r="I5726" i="2"/>
  <c r="H5726" i="2"/>
  <c r="J5725" i="2"/>
  <c r="I5725" i="2"/>
  <c r="H5725" i="2"/>
  <c r="J5724" i="2"/>
  <c r="I5724" i="2"/>
  <c r="H5724" i="2"/>
  <c r="J5723" i="2"/>
  <c r="I5723" i="2"/>
  <c r="H5723" i="2"/>
  <c r="J5722" i="2"/>
  <c r="I5722" i="2"/>
  <c r="H5722" i="2"/>
  <c r="J5721" i="2"/>
  <c r="I5721" i="2"/>
  <c r="H5721" i="2"/>
  <c r="J5720" i="2"/>
  <c r="I5720" i="2"/>
  <c r="H5720" i="2"/>
  <c r="J5719" i="2"/>
  <c r="I5719" i="2"/>
  <c r="H5719" i="2"/>
  <c r="J5718" i="2"/>
  <c r="I5718" i="2"/>
  <c r="H5718" i="2"/>
  <c r="J5717" i="2"/>
  <c r="I5717" i="2"/>
  <c r="H5717" i="2"/>
  <c r="J5716" i="2"/>
  <c r="I5716" i="2"/>
  <c r="H5716" i="2"/>
  <c r="J5715" i="2"/>
  <c r="I5715" i="2"/>
  <c r="H5715" i="2"/>
  <c r="J5714" i="2"/>
  <c r="I5714" i="2"/>
  <c r="H5714" i="2"/>
  <c r="J5713" i="2"/>
  <c r="I5713" i="2"/>
  <c r="H5713" i="2"/>
  <c r="J5712" i="2"/>
  <c r="I5712" i="2"/>
  <c r="H5712" i="2"/>
  <c r="J5711" i="2"/>
  <c r="I5711" i="2"/>
  <c r="H5711" i="2"/>
  <c r="J5710" i="2"/>
  <c r="I5710" i="2"/>
  <c r="H5710" i="2"/>
  <c r="J5709" i="2"/>
  <c r="I5709" i="2"/>
  <c r="H5709" i="2"/>
  <c r="J5708" i="2"/>
  <c r="I5708" i="2"/>
  <c r="H5708" i="2"/>
  <c r="J5707" i="2"/>
  <c r="I5707" i="2"/>
  <c r="H5707" i="2"/>
  <c r="J5706" i="2"/>
  <c r="I5706" i="2"/>
  <c r="H5706" i="2"/>
  <c r="J5705" i="2"/>
  <c r="I5705" i="2"/>
  <c r="H5705" i="2"/>
  <c r="J5704" i="2"/>
  <c r="I5704" i="2"/>
  <c r="H5704" i="2"/>
  <c r="J5703" i="2"/>
  <c r="I5703" i="2"/>
  <c r="H5703" i="2"/>
  <c r="J5702" i="2"/>
  <c r="I5702" i="2"/>
  <c r="H5702" i="2"/>
  <c r="J5701" i="2"/>
  <c r="I5701" i="2"/>
  <c r="H5701" i="2"/>
  <c r="J5700" i="2"/>
  <c r="I5700" i="2"/>
  <c r="H5700" i="2"/>
  <c r="J5699" i="2"/>
  <c r="I5699" i="2"/>
  <c r="H5699" i="2"/>
  <c r="J5698" i="2"/>
  <c r="I5698" i="2"/>
  <c r="H5698" i="2"/>
  <c r="J5697" i="2"/>
  <c r="I5697" i="2"/>
  <c r="H5697" i="2"/>
  <c r="J5696" i="2"/>
  <c r="I5696" i="2"/>
  <c r="H5696" i="2"/>
  <c r="J5695" i="2"/>
  <c r="I5695" i="2"/>
  <c r="H5695" i="2"/>
  <c r="J5694" i="2"/>
  <c r="I5694" i="2"/>
  <c r="H5694" i="2"/>
  <c r="J5693" i="2"/>
  <c r="I5693" i="2"/>
  <c r="H5693" i="2"/>
  <c r="J5692" i="2"/>
  <c r="I5692" i="2"/>
  <c r="H5692" i="2"/>
  <c r="J5691" i="2"/>
  <c r="I5691" i="2"/>
  <c r="H5691" i="2"/>
  <c r="J5690" i="2"/>
  <c r="I5690" i="2"/>
  <c r="H5690" i="2"/>
  <c r="J5689" i="2"/>
  <c r="I5689" i="2"/>
  <c r="H5689" i="2"/>
  <c r="J5688" i="2"/>
  <c r="I5688" i="2"/>
  <c r="H5688" i="2"/>
  <c r="J5687" i="2"/>
  <c r="I5687" i="2"/>
  <c r="H5687" i="2"/>
  <c r="J5686" i="2"/>
  <c r="I5686" i="2"/>
  <c r="H5686" i="2"/>
  <c r="J5685" i="2"/>
  <c r="I5685" i="2"/>
  <c r="H5685" i="2"/>
  <c r="J5684" i="2"/>
  <c r="I5684" i="2"/>
  <c r="H5684" i="2"/>
  <c r="J5683" i="2"/>
  <c r="I5683" i="2"/>
  <c r="H5683" i="2"/>
  <c r="J5682" i="2"/>
  <c r="I5682" i="2"/>
  <c r="H5682" i="2"/>
  <c r="J5681" i="2"/>
  <c r="I5681" i="2"/>
  <c r="H5681" i="2"/>
  <c r="J5680" i="2"/>
  <c r="I5680" i="2"/>
  <c r="H5680" i="2"/>
  <c r="J5679" i="2"/>
  <c r="I5679" i="2"/>
  <c r="H5679" i="2"/>
  <c r="J5678" i="2"/>
  <c r="I5678" i="2"/>
  <c r="H5678" i="2"/>
  <c r="J5677" i="2"/>
  <c r="I5677" i="2"/>
  <c r="H5677" i="2"/>
  <c r="J5676" i="2"/>
  <c r="I5676" i="2"/>
  <c r="H5676" i="2"/>
  <c r="J5675" i="2"/>
  <c r="I5675" i="2"/>
  <c r="H5675" i="2"/>
  <c r="J5674" i="2"/>
  <c r="I5674" i="2"/>
  <c r="H5674" i="2"/>
  <c r="J5673" i="2"/>
  <c r="I5673" i="2"/>
  <c r="H5673" i="2"/>
  <c r="J5672" i="2"/>
  <c r="I5672" i="2"/>
  <c r="H5672" i="2"/>
  <c r="J5671" i="2"/>
  <c r="I5671" i="2"/>
  <c r="H5671" i="2"/>
  <c r="J5670" i="2"/>
  <c r="I5670" i="2"/>
  <c r="H5670" i="2"/>
  <c r="J5669" i="2"/>
  <c r="I5669" i="2"/>
  <c r="H5669" i="2"/>
  <c r="J5668" i="2"/>
  <c r="I5668" i="2"/>
  <c r="H5668" i="2"/>
  <c r="J5667" i="2"/>
  <c r="I5667" i="2"/>
  <c r="H5667" i="2"/>
  <c r="J5666" i="2"/>
  <c r="I5666" i="2"/>
  <c r="H5666" i="2"/>
  <c r="J5665" i="2"/>
  <c r="I5665" i="2"/>
  <c r="H5665" i="2"/>
  <c r="J5664" i="2"/>
  <c r="I5664" i="2"/>
  <c r="H5664" i="2"/>
  <c r="J5663" i="2"/>
  <c r="I5663" i="2"/>
  <c r="H5663" i="2"/>
  <c r="J5662" i="2"/>
  <c r="I5662" i="2"/>
  <c r="H5662" i="2"/>
  <c r="J5661" i="2"/>
  <c r="I5661" i="2"/>
  <c r="H5661" i="2"/>
  <c r="J5660" i="2"/>
  <c r="I5660" i="2"/>
  <c r="H5660" i="2"/>
  <c r="J5659" i="2"/>
  <c r="I5659" i="2"/>
  <c r="H5659" i="2"/>
  <c r="J5658" i="2"/>
  <c r="I5658" i="2"/>
  <c r="H5658" i="2"/>
  <c r="J5657" i="2"/>
  <c r="I5657" i="2"/>
  <c r="H5657" i="2"/>
  <c r="J5656" i="2"/>
  <c r="I5656" i="2"/>
  <c r="H5656" i="2"/>
  <c r="J5655" i="2"/>
  <c r="I5655" i="2"/>
  <c r="H5655" i="2"/>
  <c r="J5654" i="2"/>
  <c r="I5654" i="2"/>
  <c r="H5654" i="2"/>
  <c r="J5653" i="2"/>
  <c r="I5653" i="2"/>
  <c r="H5653" i="2"/>
  <c r="J5652" i="2"/>
  <c r="I5652" i="2"/>
  <c r="H5652" i="2"/>
  <c r="J5651" i="2"/>
  <c r="I5651" i="2"/>
  <c r="H5651" i="2"/>
  <c r="J5650" i="2"/>
  <c r="I5650" i="2"/>
  <c r="H5650" i="2"/>
  <c r="J5649" i="2"/>
  <c r="I5649" i="2"/>
  <c r="H5649" i="2"/>
  <c r="J5648" i="2"/>
  <c r="I5648" i="2"/>
  <c r="H5648" i="2"/>
  <c r="J5647" i="2"/>
  <c r="I5647" i="2"/>
  <c r="H5647" i="2"/>
  <c r="J5646" i="2"/>
  <c r="I5646" i="2"/>
  <c r="H5646" i="2"/>
  <c r="J5645" i="2"/>
  <c r="I5645" i="2"/>
  <c r="H5645" i="2"/>
  <c r="J5644" i="2"/>
  <c r="I5644" i="2"/>
  <c r="H5644" i="2"/>
  <c r="J5643" i="2"/>
  <c r="I5643" i="2"/>
  <c r="H5643" i="2"/>
  <c r="J5642" i="2"/>
  <c r="I5642" i="2"/>
  <c r="H5642" i="2"/>
  <c r="J5641" i="2"/>
  <c r="I5641" i="2"/>
  <c r="H5641" i="2"/>
  <c r="J5640" i="2"/>
  <c r="I5640" i="2"/>
  <c r="H5640" i="2"/>
  <c r="J5639" i="2"/>
  <c r="I5639" i="2"/>
  <c r="H5639" i="2"/>
  <c r="J5638" i="2"/>
  <c r="I5638" i="2"/>
  <c r="H5638" i="2"/>
  <c r="J5637" i="2"/>
  <c r="I5637" i="2"/>
  <c r="H5637" i="2"/>
  <c r="J5636" i="2"/>
  <c r="I5636" i="2"/>
  <c r="H5636" i="2"/>
  <c r="J5635" i="2"/>
  <c r="I5635" i="2"/>
  <c r="H5635" i="2"/>
  <c r="J5634" i="2"/>
  <c r="I5634" i="2"/>
  <c r="H5634" i="2"/>
  <c r="J5633" i="2"/>
  <c r="I5633" i="2"/>
  <c r="H5633" i="2"/>
  <c r="J5632" i="2"/>
  <c r="I5632" i="2"/>
  <c r="H5632" i="2"/>
  <c r="J5631" i="2"/>
  <c r="I5631" i="2"/>
  <c r="H5631" i="2"/>
  <c r="J5630" i="2"/>
  <c r="I5630" i="2"/>
  <c r="H5630" i="2"/>
  <c r="J5629" i="2"/>
  <c r="I5629" i="2"/>
  <c r="H5629" i="2"/>
  <c r="J5628" i="2"/>
  <c r="I5628" i="2"/>
  <c r="H5628" i="2"/>
  <c r="J5627" i="2"/>
  <c r="I5627" i="2"/>
  <c r="H5627" i="2"/>
  <c r="J5626" i="2"/>
  <c r="I5626" i="2"/>
  <c r="H5626" i="2"/>
  <c r="J5625" i="2"/>
  <c r="I5625" i="2"/>
  <c r="H5625" i="2"/>
  <c r="J5624" i="2"/>
  <c r="I5624" i="2"/>
  <c r="H5624" i="2"/>
  <c r="J5623" i="2"/>
  <c r="I5623" i="2"/>
  <c r="H5623" i="2"/>
  <c r="J5622" i="2"/>
  <c r="I5622" i="2"/>
  <c r="H5622" i="2"/>
  <c r="J5621" i="2"/>
  <c r="I5621" i="2"/>
  <c r="H5621" i="2"/>
  <c r="J5620" i="2"/>
  <c r="I5620" i="2"/>
  <c r="H5620" i="2"/>
  <c r="J5619" i="2"/>
  <c r="I5619" i="2"/>
  <c r="H5619" i="2"/>
  <c r="J5618" i="2"/>
  <c r="I5618" i="2"/>
  <c r="H5618" i="2"/>
  <c r="J5617" i="2"/>
  <c r="I5617" i="2"/>
  <c r="H5617" i="2"/>
  <c r="J5616" i="2"/>
  <c r="I5616" i="2"/>
  <c r="H5616" i="2"/>
  <c r="J5615" i="2"/>
  <c r="I5615" i="2"/>
  <c r="H5615" i="2"/>
  <c r="J5614" i="2"/>
  <c r="I5614" i="2"/>
  <c r="H5614" i="2"/>
  <c r="J5613" i="2"/>
  <c r="I5613" i="2"/>
  <c r="H5613" i="2"/>
  <c r="J5612" i="2"/>
  <c r="I5612" i="2"/>
  <c r="H5612" i="2"/>
  <c r="J5611" i="2"/>
  <c r="I5611" i="2"/>
  <c r="H5611" i="2"/>
  <c r="J5610" i="2"/>
  <c r="I5610" i="2"/>
  <c r="H5610" i="2"/>
  <c r="J5609" i="2"/>
  <c r="I5609" i="2"/>
  <c r="H5609" i="2"/>
  <c r="J5608" i="2"/>
  <c r="I5608" i="2"/>
  <c r="H5608" i="2"/>
  <c r="J5607" i="2"/>
  <c r="I5607" i="2"/>
  <c r="H5607" i="2"/>
  <c r="J5606" i="2"/>
  <c r="I5606" i="2"/>
  <c r="H5606" i="2"/>
  <c r="J5605" i="2"/>
  <c r="I5605" i="2"/>
  <c r="H5605" i="2"/>
  <c r="J5604" i="2"/>
  <c r="I5604" i="2"/>
  <c r="H5604" i="2"/>
  <c r="J5603" i="2"/>
  <c r="I5603" i="2"/>
  <c r="H5603" i="2"/>
  <c r="J5602" i="2"/>
  <c r="I5602" i="2"/>
  <c r="H5602" i="2"/>
  <c r="J5601" i="2"/>
  <c r="I5601" i="2"/>
  <c r="H5601" i="2"/>
  <c r="J5600" i="2"/>
  <c r="I5600" i="2"/>
  <c r="H5600" i="2"/>
  <c r="J5599" i="2"/>
  <c r="I5599" i="2"/>
  <c r="H5599" i="2"/>
  <c r="J5598" i="2"/>
  <c r="I5598" i="2"/>
  <c r="H5598" i="2"/>
  <c r="J5597" i="2"/>
  <c r="I5597" i="2"/>
  <c r="H5597" i="2"/>
  <c r="J5596" i="2"/>
  <c r="I5596" i="2"/>
  <c r="H5596" i="2"/>
  <c r="J5595" i="2"/>
  <c r="I5595" i="2"/>
  <c r="H5595" i="2"/>
  <c r="J5594" i="2"/>
  <c r="I5594" i="2"/>
  <c r="H5594" i="2"/>
  <c r="J5593" i="2"/>
  <c r="I5593" i="2"/>
  <c r="H5593" i="2"/>
  <c r="J5592" i="2"/>
  <c r="I5592" i="2"/>
  <c r="H5592" i="2"/>
  <c r="J5591" i="2"/>
  <c r="I5591" i="2"/>
  <c r="H5591" i="2"/>
  <c r="J5590" i="2"/>
  <c r="I5590" i="2"/>
  <c r="H5590" i="2"/>
  <c r="J5589" i="2"/>
  <c r="I5589" i="2"/>
  <c r="H5589" i="2"/>
  <c r="J5588" i="2"/>
  <c r="I5588" i="2"/>
  <c r="H5588" i="2"/>
  <c r="J5587" i="2"/>
  <c r="I5587" i="2"/>
  <c r="H5587" i="2"/>
  <c r="J5586" i="2"/>
  <c r="I5586" i="2"/>
  <c r="H5586" i="2"/>
  <c r="J5585" i="2"/>
  <c r="I5585" i="2"/>
  <c r="H5585" i="2"/>
  <c r="J5584" i="2"/>
  <c r="I5584" i="2"/>
  <c r="H5584" i="2"/>
  <c r="J5583" i="2"/>
  <c r="I5583" i="2"/>
  <c r="H5583" i="2"/>
  <c r="J5582" i="2"/>
  <c r="I5582" i="2"/>
  <c r="H5582" i="2"/>
  <c r="J5581" i="2"/>
  <c r="I5581" i="2"/>
  <c r="H5581" i="2"/>
  <c r="J5580" i="2"/>
  <c r="I5580" i="2"/>
  <c r="H5580" i="2"/>
  <c r="J5579" i="2"/>
  <c r="I5579" i="2"/>
  <c r="H5579" i="2"/>
  <c r="J5578" i="2"/>
  <c r="I5578" i="2"/>
  <c r="H5578" i="2"/>
  <c r="J5577" i="2"/>
  <c r="I5577" i="2"/>
  <c r="H5577" i="2"/>
  <c r="J5576" i="2"/>
  <c r="I5576" i="2"/>
  <c r="H5576" i="2"/>
  <c r="J5575" i="2"/>
  <c r="I5575" i="2"/>
  <c r="H5575" i="2"/>
  <c r="J5574" i="2"/>
  <c r="I5574" i="2"/>
  <c r="H5574" i="2"/>
  <c r="J5573" i="2"/>
  <c r="I5573" i="2"/>
  <c r="H5573" i="2"/>
  <c r="J5572" i="2"/>
  <c r="I5572" i="2"/>
  <c r="H5572" i="2"/>
  <c r="J5571" i="2"/>
  <c r="I5571" i="2"/>
  <c r="H5571" i="2"/>
  <c r="J5570" i="2"/>
  <c r="I5570" i="2"/>
  <c r="H5570" i="2"/>
  <c r="J5569" i="2"/>
  <c r="I5569" i="2"/>
  <c r="H5569" i="2"/>
  <c r="J5568" i="2"/>
  <c r="I5568" i="2"/>
  <c r="H5568" i="2"/>
  <c r="J5567" i="2"/>
  <c r="I5567" i="2"/>
  <c r="H5567" i="2"/>
  <c r="J5566" i="2"/>
  <c r="I5566" i="2"/>
  <c r="H5566" i="2"/>
  <c r="J5565" i="2"/>
  <c r="I5565" i="2"/>
  <c r="H5565" i="2"/>
  <c r="J5564" i="2"/>
  <c r="I5564" i="2"/>
  <c r="H5564" i="2"/>
  <c r="J5563" i="2"/>
  <c r="I5563" i="2"/>
  <c r="H5563" i="2"/>
  <c r="J5562" i="2"/>
  <c r="I5562" i="2"/>
  <c r="H5562" i="2"/>
  <c r="J5561" i="2"/>
  <c r="I5561" i="2"/>
  <c r="H5561" i="2"/>
  <c r="J5560" i="2"/>
  <c r="I5560" i="2"/>
  <c r="H5560" i="2"/>
  <c r="J5559" i="2"/>
  <c r="I5559" i="2"/>
  <c r="H5559" i="2"/>
  <c r="J5558" i="2"/>
  <c r="I5558" i="2"/>
  <c r="H5558" i="2"/>
  <c r="J5557" i="2"/>
  <c r="I5557" i="2"/>
  <c r="H5557" i="2"/>
  <c r="J5556" i="2"/>
  <c r="I5556" i="2"/>
  <c r="H5556" i="2"/>
  <c r="J5555" i="2"/>
  <c r="I5555" i="2"/>
  <c r="H5555" i="2"/>
  <c r="J5554" i="2"/>
  <c r="I5554" i="2"/>
  <c r="H5554" i="2"/>
  <c r="J5553" i="2"/>
  <c r="I5553" i="2"/>
  <c r="H5553" i="2"/>
  <c r="J5552" i="2"/>
  <c r="I5552" i="2"/>
  <c r="H5552" i="2"/>
  <c r="J5551" i="2"/>
  <c r="I5551" i="2"/>
  <c r="H5551" i="2"/>
  <c r="J5550" i="2"/>
  <c r="I5550" i="2"/>
  <c r="H5550" i="2"/>
  <c r="J5549" i="2"/>
  <c r="I5549" i="2"/>
  <c r="H5549" i="2"/>
  <c r="J5548" i="2"/>
  <c r="I5548" i="2"/>
  <c r="H5548" i="2"/>
  <c r="J5547" i="2"/>
  <c r="I5547" i="2"/>
  <c r="H5547" i="2"/>
  <c r="J5546" i="2"/>
  <c r="I5546" i="2"/>
  <c r="H5546" i="2"/>
  <c r="J5545" i="2"/>
  <c r="I5545" i="2"/>
  <c r="H5545" i="2"/>
  <c r="J5544" i="2"/>
  <c r="I5544" i="2"/>
  <c r="H5544" i="2"/>
  <c r="J5543" i="2"/>
  <c r="I5543" i="2"/>
  <c r="H5543" i="2"/>
  <c r="J5542" i="2"/>
  <c r="I5542" i="2"/>
  <c r="H5542" i="2"/>
  <c r="J5541" i="2"/>
  <c r="I5541" i="2"/>
  <c r="H5541" i="2"/>
  <c r="J5540" i="2"/>
  <c r="I5540" i="2"/>
  <c r="H5540" i="2"/>
  <c r="J5539" i="2"/>
  <c r="I5539" i="2"/>
  <c r="H5539" i="2"/>
  <c r="J5538" i="2"/>
  <c r="I5538" i="2"/>
  <c r="H5538" i="2"/>
  <c r="J5537" i="2"/>
  <c r="I5537" i="2"/>
  <c r="H5537" i="2"/>
  <c r="J5536" i="2"/>
  <c r="I5536" i="2"/>
  <c r="H5536" i="2"/>
  <c r="J5535" i="2"/>
  <c r="I5535" i="2"/>
  <c r="H5535" i="2"/>
  <c r="J5534" i="2"/>
  <c r="I5534" i="2"/>
  <c r="H5534" i="2"/>
  <c r="J5533" i="2"/>
  <c r="I5533" i="2"/>
  <c r="H5533" i="2"/>
  <c r="J5532" i="2"/>
  <c r="I5532" i="2"/>
  <c r="H5532" i="2"/>
  <c r="J5531" i="2"/>
  <c r="I5531" i="2"/>
  <c r="H5531" i="2"/>
  <c r="J5530" i="2"/>
  <c r="I5530" i="2"/>
  <c r="H5530" i="2"/>
  <c r="J5529" i="2"/>
  <c r="I5529" i="2"/>
  <c r="H5529" i="2"/>
  <c r="J5528" i="2"/>
  <c r="I5528" i="2"/>
  <c r="H5528" i="2"/>
  <c r="J5527" i="2"/>
  <c r="I5527" i="2"/>
  <c r="H5527" i="2"/>
  <c r="J5526" i="2"/>
  <c r="I5526" i="2"/>
  <c r="H5526" i="2"/>
  <c r="J5525" i="2"/>
  <c r="I5525" i="2"/>
  <c r="H5525" i="2"/>
  <c r="J5524" i="2"/>
  <c r="I5524" i="2"/>
  <c r="H5524" i="2"/>
  <c r="J5523" i="2"/>
  <c r="I5523" i="2"/>
  <c r="H5523" i="2"/>
  <c r="J5522" i="2"/>
  <c r="I5522" i="2"/>
  <c r="H5522" i="2"/>
  <c r="J5521" i="2"/>
  <c r="I5521" i="2"/>
  <c r="H5521" i="2"/>
  <c r="J5520" i="2"/>
  <c r="I5520" i="2"/>
  <c r="H5520" i="2"/>
  <c r="J5519" i="2"/>
  <c r="I5519" i="2"/>
  <c r="H5519" i="2"/>
  <c r="J5518" i="2"/>
  <c r="I5518" i="2"/>
  <c r="H5518" i="2"/>
  <c r="J5517" i="2"/>
  <c r="I5517" i="2"/>
  <c r="H5517" i="2"/>
  <c r="J5516" i="2"/>
  <c r="I5516" i="2"/>
  <c r="H5516" i="2"/>
  <c r="J5515" i="2"/>
  <c r="I5515" i="2"/>
  <c r="H5515" i="2"/>
  <c r="J5514" i="2"/>
  <c r="I5514" i="2"/>
  <c r="H5514" i="2"/>
  <c r="J5513" i="2"/>
  <c r="I5513" i="2"/>
  <c r="H5513" i="2"/>
  <c r="J5512" i="2"/>
  <c r="I5512" i="2"/>
  <c r="H5512" i="2"/>
  <c r="J5511" i="2"/>
  <c r="I5511" i="2"/>
  <c r="H5511" i="2"/>
  <c r="J5510" i="2"/>
  <c r="I5510" i="2"/>
  <c r="H5510" i="2"/>
  <c r="J5509" i="2"/>
  <c r="I5509" i="2"/>
  <c r="H5509" i="2"/>
  <c r="J5508" i="2"/>
  <c r="I5508" i="2"/>
  <c r="H5508" i="2"/>
  <c r="J5507" i="2"/>
  <c r="I5507" i="2"/>
  <c r="H5507" i="2"/>
  <c r="J5506" i="2"/>
  <c r="I5506" i="2"/>
  <c r="H5506" i="2"/>
  <c r="J5505" i="2"/>
  <c r="I5505" i="2"/>
  <c r="H5505" i="2"/>
  <c r="J5504" i="2"/>
  <c r="I5504" i="2"/>
  <c r="H5504" i="2"/>
  <c r="J5503" i="2"/>
  <c r="I5503" i="2"/>
  <c r="H5503" i="2"/>
  <c r="J5502" i="2"/>
  <c r="I5502" i="2"/>
  <c r="H5502" i="2"/>
  <c r="J5501" i="2"/>
  <c r="I5501" i="2"/>
  <c r="H5501" i="2"/>
  <c r="J5500" i="2"/>
  <c r="I5500" i="2"/>
  <c r="H5500" i="2"/>
  <c r="J5499" i="2"/>
  <c r="I5499" i="2"/>
  <c r="H5499" i="2"/>
  <c r="J5498" i="2"/>
  <c r="I5498" i="2"/>
  <c r="H5498" i="2"/>
  <c r="J5497" i="2"/>
  <c r="I5497" i="2"/>
  <c r="H5497" i="2"/>
  <c r="J5496" i="2"/>
  <c r="I5496" i="2"/>
  <c r="H5496" i="2"/>
  <c r="J5495" i="2"/>
  <c r="I5495" i="2"/>
  <c r="H5495" i="2"/>
  <c r="J5494" i="2"/>
  <c r="I5494" i="2"/>
  <c r="H5494" i="2"/>
  <c r="J5493" i="2"/>
  <c r="I5493" i="2"/>
  <c r="H5493" i="2"/>
  <c r="J5492" i="2"/>
  <c r="I5492" i="2"/>
  <c r="H5492" i="2"/>
  <c r="J5491" i="2"/>
  <c r="I5491" i="2"/>
  <c r="H5491" i="2"/>
  <c r="J5490" i="2"/>
  <c r="I5490" i="2"/>
  <c r="H5490" i="2"/>
  <c r="J5489" i="2"/>
  <c r="I5489" i="2"/>
  <c r="H5489" i="2"/>
  <c r="J5488" i="2"/>
  <c r="I5488" i="2"/>
  <c r="H5488" i="2"/>
  <c r="J5487" i="2"/>
  <c r="I5487" i="2"/>
  <c r="H5487" i="2"/>
  <c r="J5486" i="2"/>
  <c r="I5486" i="2"/>
  <c r="H5486" i="2"/>
  <c r="J5485" i="2"/>
  <c r="I5485" i="2"/>
  <c r="H5485" i="2"/>
  <c r="J5484" i="2"/>
  <c r="I5484" i="2"/>
  <c r="H5484" i="2"/>
  <c r="J5483" i="2"/>
  <c r="I5483" i="2"/>
  <c r="H5483" i="2"/>
  <c r="J5482" i="2"/>
  <c r="I5482" i="2"/>
  <c r="H5482" i="2"/>
  <c r="J5481" i="2"/>
  <c r="I5481" i="2"/>
  <c r="H5481" i="2"/>
  <c r="J5480" i="2"/>
  <c r="I5480" i="2"/>
  <c r="H5480" i="2"/>
  <c r="J5479" i="2"/>
  <c r="I5479" i="2"/>
  <c r="H5479" i="2"/>
  <c r="J5478" i="2"/>
  <c r="I5478" i="2"/>
  <c r="H5478" i="2"/>
  <c r="J5477" i="2"/>
  <c r="I5477" i="2"/>
  <c r="H5477" i="2"/>
  <c r="J5476" i="2"/>
  <c r="I5476" i="2"/>
  <c r="H5476" i="2"/>
  <c r="J5475" i="2"/>
  <c r="I5475" i="2"/>
  <c r="H5475" i="2"/>
  <c r="J5474" i="2"/>
  <c r="I5474" i="2"/>
  <c r="H5474" i="2"/>
  <c r="J5473" i="2"/>
  <c r="I5473" i="2"/>
  <c r="H5473" i="2"/>
  <c r="J5472" i="2"/>
  <c r="I5472" i="2"/>
  <c r="H5472" i="2"/>
  <c r="J5471" i="2"/>
  <c r="I5471" i="2"/>
  <c r="H5471" i="2"/>
  <c r="J5470" i="2"/>
  <c r="I5470" i="2"/>
  <c r="H5470" i="2"/>
  <c r="J5469" i="2"/>
  <c r="I5469" i="2"/>
  <c r="H5469" i="2"/>
  <c r="J5468" i="2"/>
  <c r="I5468" i="2"/>
  <c r="H5468" i="2"/>
  <c r="J5467" i="2"/>
  <c r="I5467" i="2"/>
  <c r="H5467" i="2"/>
  <c r="J5466" i="2"/>
  <c r="I5466" i="2"/>
  <c r="H5466" i="2"/>
  <c r="J5465" i="2"/>
  <c r="I5465" i="2"/>
  <c r="H5465" i="2"/>
  <c r="J5464" i="2"/>
  <c r="I5464" i="2"/>
  <c r="H5464" i="2"/>
  <c r="J5463" i="2"/>
  <c r="I5463" i="2"/>
  <c r="H5463" i="2"/>
  <c r="J5462" i="2"/>
  <c r="I5462" i="2"/>
  <c r="H5462" i="2"/>
  <c r="J5461" i="2"/>
  <c r="I5461" i="2"/>
  <c r="H5461" i="2"/>
  <c r="J5460" i="2"/>
  <c r="I5460" i="2"/>
  <c r="H5460" i="2"/>
  <c r="J5459" i="2"/>
  <c r="I5459" i="2"/>
  <c r="H5459" i="2"/>
  <c r="J5458" i="2"/>
  <c r="I5458" i="2"/>
  <c r="H5458" i="2"/>
  <c r="J5457" i="2"/>
  <c r="I5457" i="2"/>
  <c r="H5457" i="2"/>
  <c r="J5456" i="2"/>
  <c r="I5456" i="2"/>
  <c r="H5456" i="2"/>
  <c r="J5455" i="2"/>
  <c r="I5455" i="2"/>
  <c r="H5455" i="2"/>
  <c r="J5454" i="2"/>
  <c r="I5454" i="2"/>
  <c r="H5454" i="2"/>
  <c r="J5453" i="2"/>
  <c r="I5453" i="2"/>
  <c r="H5453" i="2"/>
  <c r="J5452" i="2"/>
  <c r="I5452" i="2"/>
  <c r="H5452" i="2"/>
  <c r="J5451" i="2"/>
  <c r="I5451" i="2"/>
  <c r="H5451" i="2"/>
  <c r="J5450" i="2"/>
  <c r="I5450" i="2"/>
  <c r="H5450" i="2"/>
  <c r="J5449" i="2"/>
  <c r="I5449" i="2"/>
  <c r="H5449" i="2"/>
  <c r="J5448" i="2"/>
  <c r="I5448" i="2"/>
  <c r="H5448" i="2"/>
  <c r="J5447" i="2"/>
  <c r="I5447" i="2"/>
  <c r="H5447" i="2"/>
  <c r="J5446" i="2"/>
  <c r="I5446" i="2"/>
  <c r="H5446" i="2"/>
  <c r="J5445" i="2"/>
  <c r="I5445" i="2"/>
  <c r="H5445" i="2"/>
  <c r="J5444" i="2"/>
  <c r="I5444" i="2"/>
  <c r="H5444" i="2"/>
  <c r="J5443" i="2"/>
  <c r="I5443" i="2"/>
  <c r="H5443" i="2"/>
  <c r="J5442" i="2"/>
  <c r="I5442" i="2"/>
  <c r="H5442" i="2"/>
  <c r="J5441" i="2"/>
  <c r="I5441" i="2"/>
  <c r="H5441" i="2"/>
  <c r="J5440" i="2"/>
  <c r="I5440" i="2"/>
  <c r="H5440" i="2"/>
  <c r="J5439" i="2"/>
  <c r="I5439" i="2"/>
  <c r="H5439" i="2"/>
  <c r="J5438" i="2"/>
  <c r="I5438" i="2"/>
  <c r="H5438" i="2"/>
  <c r="J5437" i="2"/>
  <c r="I5437" i="2"/>
  <c r="H5437" i="2"/>
  <c r="J5436" i="2"/>
  <c r="I5436" i="2"/>
  <c r="H5436" i="2"/>
  <c r="J5435" i="2"/>
  <c r="I5435" i="2"/>
  <c r="H5435" i="2"/>
  <c r="J5434" i="2"/>
  <c r="I5434" i="2"/>
  <c r="H5434" i="2"/>
  <c r="J5433" i="2"/>
  <c r="I5433" i="2"/>
  <c r="H5433" i="2"/>
  <c r="J5432" i="2"/>
  <c r="I5432" i="2"/>
  <c r="H5432" i="2"/>
  <c r="J5431" i="2"/>
  <c r="I5431" i="2"/>
  <c r="H5431" i="2"/>
  <c r="J5430" i="2"/>
  <c r="I5430" i="2"/>
  <c r="H5430" i="2"/>
  <c r="J5429" i="2"/>
  <c r="I5429" i="2"/>
  <c r="H5429" i="2"/>
  <c r="J5428" i="2"/>
  <c r="I5428" i="2"/>
  <c r="H5428" i="2"/>
  <c r="J5427" i="2"/>
  <c r="I5427" i="2"/>
  <c r="H5427" i="2"/>
  <c r="J5426" i="2"/>
  <c r="I5426" i="2"/>
  <c r="H5426" i="2"/>
  <c r="J5425" i="2"/>
  <c r="I5425" i="2"/>
  <c r="H5425" i="2"/>
  <c r="J5424" i="2"/>
  <c r="I5424" i="2"/>
  <c r="H5424" i="2"/>
  <c r="J5423" i="2"/>
  <c r="I5423" i="2"/>
  <c r="H5423" i="2"/>
  <c r="J5422" i="2"/>
  <c r="I5422" i="2"/>
  <c r="H5422" i="2"/>
  <c r="J5421" i="2"/>
  <c r="I5421" i="2"/>
  <c r="H5421" i="2"/>
  <c r="J5420" i="2"/>
  <c r="I5420" i="2"/>
  <c r="H5420" i="2"/>
  <c r="J5419" i="2"/>
  <c r="I5419" i="2"/>
  <c r="H5419" i="2"/>
  <c r="J5418" i="2"/>
  <c r="I5418" i="2"/>
  <c r="H5418" i="2"/>
  <c r="J5417" i="2"/>
  <c r="I5417" i="2"/>
  <c r="H5417" i="2"/>
  <c r="J5416" i="2"/>
  <c r="I5416" i="2"/>
  <c r="H5416" i="2"/>
  <c r="J5415" i="2"/>
  <c r="I5415" i="2"/>
  <c r="H5415" i="2"/>
  <c r="J5414" i="2"/>
  <c r="I5414" i="2"/>
  <c r="H5414" i="2"/>
  <c r="J5413" i="2"/>
  <c r="I5413" i="2"/>
  <c r="H5413" i="2"/>
  <c r="J5412" i="2"/>
  <c r="I5412" i="2"/>
  <c r="H5412" i="2"/>
  <c r="J5411" i="2"/>
  <c r="I5411" i="2"/>
  <c r="H5411" i="2"/>
  <c r="J5410" i="2"/>
  <c r="I5410" i="2"/>
  <c r="H5410" i="2"/>
  <c r="J5409" i="2"/>
  <c r="I5409" i="2"/>
  <c r="H5409" i="2"/>
  <c r="J5408" i="2"/>
  <c r="I5408" i="2"/>
  <c r="H5408" i="2"/>
  <c r="J5407" i="2"/>
  <c r="I5407" i="2"/>
  <c r="H5407" i="2"/>
  <c r="J5406" i="2"/>
  <c r="I5406" i="2"/>
  <c r="H5406" i="2"/>
  <c r="J5405" i="2"/>
  <c r="I5405" i="2"/>
  <c r="H5405" i="2"/>
  <c r="J5404" i="2"/>
  <c r="I5404" i="2"/>
  <c r="H5404" i="2"/>
  <c r="J5403" i="2"/>
  <c r="I5403" i="2"/>
  <c r="H5403" i="2"/>
  <c r="J5402" i="2"/>
  <c r="I5402" i="2"/>
  <c r="H5402" i="2"/>
  <c r="J5401" i="2"/>
  <c r="I5401" i="2"/>
  <c r="H5401" i="2"/>
  <c r="J5400" i="2"/>
  <c r="I5400" i="2"/>
  <c r="H5400" i="2"/>
  <c r="J5399" i="2"/>
  <c r="I5399" i="2"/>
  <c r="H5399" i="2"/>
  <c r="J5398" i="2"/>
  <c r="I5398" i="2"/>
  <c r="H5398" i="2"/>
  <c r="J5397" i="2"/>
  <c r="I5397" i="2"/>
  <c r="H5397" i="2"/>
  <c r="J5396" i="2"/>
  <c r="I5396" i="2"/>
  <c r="H5396" i="2"/>
  <c r="J5395" i="2"/>
  <c r="I5395" i="2"/>
  <c r="H5395" i="2"/>
  <c r="J5394" i="2"/>
  <c r="I5394" i="2"/>
  <c r="H5394" i="2"/>
  <c r="J5393" i="2"/>
  <c r="I5393" i="2"/>
  <c r="H5393" i="2"/>
  <c r="J5392" i="2"/>
  <c r="I5392" i="2"/>
  <c r="H5392" i="2"/>
  <c r="J5391" i="2"/>
  <c r="I5391" i="2"/>
  <c r="H5391" i="2"/>
  <c r="J5390" i="2"/>
  <c r="I5390" i="2"/>
  <c r="H5390" i="2"/>
  <c r="J5389" i="2"/>
  <c r="I5389" i="2"/>
  <c r="H5389" i="2"/>
  <c r="J5388" i="2"/>
  <c r="I5388" i="2"/>
  <c r="H5388" i="2"/>
  <c r="J5387" i="2"/>
  <c r="I5387" i="2"/>
  <c r="H5387" i="2"/>
  <c r="J5386" i="2"/>
  <c r="I5386" i="2"/>
  <c r="H5386" i="2"/>
  <c r="J5385" i="2"/>
  <c r="I5385" i="2"/>
  <c r="H5385" i="2"/>
  <c r="J5384" i="2"/>
  <c r="I5384" i="2"/>
  <c r="H5384" i="2"/>
  <c r="J5383" i="2"/>
  <c r="I5383" i="2"/>
  <c r="H5383" i="2"/>
  <c r="J5382" i="2"/>
  <c r="I5382" i="2"/>
  <c r="H5382" i="2"/>
  <c r="J5381" i="2"/>
  <c r="I5381" i="2"/>
  <c r="H5381" i="2"/>
  <c r="J5380" i="2"/>
  <c r="I5380" i="2"/>
  <c r="H5380" i="2"/>
  <c r="J5379" i="2"/>
  <c r="I5379" i="2"/>
  <c r="H5379" i="2"/>
  <c r="J5378" i="2"/>
  <c r="I5378" i="2"/>
  <c r="H5378" i="2"/>
  <c r="J5377" i="2"/>
  <c r="I5377" i="2"/>
  <c r="H5377" i="2"/>
  <c r="J5376" i="2"/>
  <c r="I5376" i="2"/>
  <c r="H5376" i="2"/>
  <c r="J5375" i="2"/>
  <c r="I5375" i="2"/>
  <c r="H5375" i="2"/>
  <c r="J5374" i="2"/>
  <c r="I5374" i="2"/>
  <c r="H5374" i="2"/>
  <c r="J5373" i="2"/>
  <c r="I5373" i="2"/>
  <c r="H5373" i="2"/>
  <c r="J5372" i="2"/>
  <c r="I5372" i="2"/>
  <c r="H5372" i="2"/>
  <c r="J5371" i="2"/>
  <c r="I5371" i="2"/>
  <c r="H5371" i="2"/>
  <c r="J5370" i="2"/>
  <c r="I5370" i="2"/>
  <c r="H5370" i="2"/>
  <c r="J5369" i="2"/>
  <c r="I5369" i="2"/>
  <c r="H5369" i="2"/>
  <c r="J5368" i="2"/>
  <c r="I5368" i="2"/>
  <c r="H5368" i="2"/>
  <c r="J5367" i="2"/>
  <c r="I5367" i="2"/>
  <c r="H5367" i="2"/>
  <c r="J5366" i="2"/>
  <c r="I5366" i="2"/>
  <c r="H5366" i="2"/>
  <c r="J5365" i="2"/>
  <c r="I5365" i="2"/>
  <c r="H5365" i="2"/>
  <c r="J5364" i="2"/>
  <c r="I5364" i="2"/>
  <c r="H5364" i="2"/>
  <c r="J5363" i="2"/>
  <c r="I5363" i="2"/>
  <c r="H5363" i="2"/>
  <c r="J5362" i="2"/>
  <c r="I5362" i="2"/>
  <c r="H5362" i="2"/>
  <c r="J5361" i="2"/>
  <c r="I5361" i="2"/>
  <c r="H5361" i="2"/>
  <c r="J5360" i="2"/>
  <c r="I5360" i="2"/>
  <c r="H5360" i="2"/>
  <c r="J5359" i="2"/>
  <c r="I5359" i="2"/>
  <c r="H5359" i="2"/>
  <c r="J5358" i="2"/>
  <c r="I5358" i="2"/>
  <c r="H5358" i="2"/>
  <c r="J5357" i="2"/>
  <c r="I5357" i="2"/>
  <c r="H5357" i="2"/>
  <c r="J5356" i="2"/>
  <c r="I5356" i="2"/>
  <c r="H5356" i="2"/>
  <c r="J5355" i="2"/>
  <c r="I5355" i="2"/>
  <c r="H5355" i="2"/>
  <c r="J5354" i="2"/>
  <c r="I5354" i="2"/>
  <c r="H5354" i="2"/>
  <c r="J5353" i="2"/>
  <c r="I5353" i="2"/>
  <c r="H5353" i="2"/>
  <c r="J5352" i="2"/>
  <c r="I5352" i="2"/>
  <c r="H5352" i="2"/>
  <c r="J5351" i="2"/>
  <c r="I5351" i="2"/>
  <c r="H5351" i="2"/>
  <c r="J5350" i="2"/>
  <c r="I5350" i="2"/>
  <c r="H5350" i="2"/>
  <c r="J5349" i="2"/>
  <c r="I5349" i="2"/>
  <c r="H5349" i="2"/>
  <c r="J5348" i="2"/>
  <c r="I5348" i="2"/>
  <c r="H5348" i="2"/>
  <c r="J5347" i="2"/>
  <c r="I5347" i="2"/>
  <c r="H5347" i="2"/>
  <c r="J5346" i="2"/>
  <c r="I5346" i="2"/>
  <c r="H5346" i="2"/>
  <c r="J5345" i="2"/>
  <c r="I5345" i="2"/>
  <c r="H5345" i="2"/>
  <c r="J5344" i="2"/>
  <c r="I5344" i="2"/>
  <c r="H5344" i="2"/>
  <c r="J5343" i="2"/>
  <c r="I5343" i="2"/>
  <c r="H5343" i="2"/>
  <c r="J5342" i="2"/>
  <c r="I5342" i="2"/>
  <c r="H5342" i="2"/>
  <c r="J5341" i="2"/>
  <c r="I5341" i="2"/>
  <c r="H5341" i="2"/>
  <c r="J5340" i="2"/>
  <c r="I5340" i="2"/>
  <c r="H5340" i="2"/>
  <c r="J5339" i="2"/>
  <c r="I5339" i="2"/>
  <c r="H5339" i="2"/>
  <c r="J5338" i="2"/>
  <c r="I5338" i="2"/>
  <c r="H5338" i="2"/>
  <c r="J5337" i="2"/>
  <c r="I5337" i="2"/>
  <c r="H5337" i="2"/>
  <c r="J5336" i="2"/>
  <c r="I5336" i="2"/>
  <c r="H5336" i="2"/>
  <c r="J5335" i="2"/>
  <c r="I5335" i="2"/>
  <c r="H5335" i="2"/>
  <c r="J5334" i="2"/>
  <c r="I5334" i="2"/>
  <c r="H5334" i="2"/>
  <c r="J5333" i="2"/>
  <c r="I5333" i="2"/>
  <c r="H5333" i="2"/>
  <c r="J5332" i="2"/>
  <c r="I5332" i="2"/>
  <c r="H5332" i="2"/>
  <c r="J5331" i="2"/>
  <c r="I5331" i="2"/>
  <c r="H5331" i="2"/>
  <c r="J5330" i="2"/>
  <c r="I5330" i="2"/>
  <c r="H5330" i="2"/>
  <c r="J5329" i="2"/>
  <c r="I5329" i="2"/>
  <c r="H5329" i="2"/>
  <c r="J5328" i="2"/>
  <c r="I5328" i="2"/>
  <c r="H5328" i="2"/>
  <c r="J5327" i="2"/>
  <c r="I5327" i="2"/>
  <c r="H5327" i="2"/>
  <c r="J5326" i="2"/>
  <c r="I5326" i="2"/>
  <c r="H5326" i="2"/>
  <c r="J5325" i="2"/>
  <c r="I5325" i="2"/>
  <c r="H5325" i="2"/>
  <c r="J5324" i="2"/>
  <c r="I5324" i="2"/>
  <c r="H5324" i="2"/>
  <c r="J5323" i="2"/>
  <c r="I5323" i="2"/>
  <c r="H5323" i="2"/>
  <c r="J5322" i="2"/>
  <c r="I5322" i="2"/>
  <c r="H5322" i="2"/>
  <c r="J5321" i="2"/>
  <c r="I5321" i="2"/>
  <c r="H5321" i="2"/>
  <c r="J5320" i="2"/>
  <c r="I5320" i="2"/>
  <c r="H5320" i="2"/>
  <c r="J5319" i="2"/>
  <c r="I5319" i="2"/>
  <c r="H5319" i="2"/>
  <c r="J5318" i="2"/>
  <c r="I5318" i="2"/>
  <c r="H5318" i="2"/>
  <c r="J5317" i="2"/>
  <c r="I5317" i="2"/>
  <c r="H5317" i="2"/>
  <c r="J5316" i="2"/>
  <c r="I5316" i="2"/>
  <c r="H5316" i="2"/>
  <c r="J5315" i="2"/>
  <c r="I5315" i="2"/>
  <c r="H5315" i="2"/>
  <c r="J5314" i="2"/>
  <c r="I5314" i="2"/>
  <c r="H5314" i="2"/>
  <c r="J5313" i="2"/>
  <c r="I5313" i="2"/>
  <c r="H5313" i="2"/>
  <c r="J5312" i="2"/>
  <c r="I5312" i="2"/>
  <c r="H5312" i="2"/>
  <c r="J5311" i="2"/>
  <c r="I5311" i="2"/>
  <c r="H5311" i="2"/>
  <c r="J5310" i="2"/>
  <c r="I5310" i="2"/>
  <c r="H5310" i="2"/>
  <c r="J5309" i="2"/>
  <c r="I5309" i="2"/>
  <c r="H5309" i="2"/>
  <c r="J5308" i="2"/>
  <c r="I5308" i="2"/>
  <c r="H5308" i="2"/>
  <c r="J5307" i="2"/>
  <c r="I5307" i="2"/>
  <c r="H5307" i="2"/>
  <c r="J5306" i="2"/>
  <c r="I5306" i="2"/>
  <c r="H5306" i="2"/>
  <c r="J5305" i="2"/>
  <c r="I5305" i="2"/>
  <c r="H5305" i="2"/>
  <c r="J5304" i="2"/>
  <c r="I5304" i="2"/>
  <c r="H5304" i="2"/>
  <c r="J5303" i="2"/>
  <c r="I5303" i="2"/>
  <c r="H5303" i="2"/>
  <c r="J5302" i="2"/>
  <c r="I5302" i="2"/>
  <c r="H5302" i="2"/>
  <c r="J5301" i="2"/>
  <c r="I5301" i="2"/>
  <c r="H5301" i="2"/>
  <c r="J5300" i="2"/>
  <c r="I5300" i="2"/>
  <c r="H5300" i="2"/>
  <c r="J5299" i="2"/>
  <c r="I5299" i="2"/>
  <c r="H5299" i="2"/>
  <c r="J5298" i="2"/>
  <c r="I5298" i="2"/>
  <c r="H5298" i="2"/>
  <c r="J5297" i="2"/>
  <c r="I5297" i="2"/>
  <c r="H5297" i="2"/>
  <c r="J5296" i="2"/>
  <c r="I5296" i="2"/>
  <c r="H5296" i="2"/>
  <c r="J5295" i="2"/>
  <c r="I5295" i="2"/>
  <c r="H5295" i="2"/>
  <c r="J5294" i="2"/>
  <c r="I5294" i="2"/>
  <c r="H5294" i="2"/>
  <c r="J5293" i="2"/>
  <c r="I5293" i="2"/>
  <c r="H5293" i="2"/>
  <c r="J5292" i="2"/>
  <c r="I5292" i="2"/>
  <c r="H5292" i="2"/>
  <c r="J5291" i="2"/>
  <c r="I5291" i="2"/>
  <c r="H5291" i="2"/>
  <c r="J5290" i="2"/>
  <c r="I5290" i="2"/>
  <c r="H5290" i="2"/>
  <c r="J5289" i="2"/>
  <c r="I5289" i="2"/>
  <c r="H5289" i="2"/>
  <c r="J5288" i="2"/>
  <c r="I5288" i="2"/>
  <c r="H5288" i="2"/>
  <c r="J5287" i="2"/>
  <c r="I5287" i="2"/>
  <c r="H5287" i="2"/>
  <c r="J5286" i="2"/>
  <c r="I5286" i="2"/>
  <c r="H5286" i="2"/>
  <c r="J5285" i="2"/>
  <c r="I5285" i="2"/>
  <c r="H5285" i="2"/>
  <c r="J5284" i="2"/>
  <c r="I5284" i="2"/>
  <c r="H5284" i="2"/>
  <c r="J5283" i="2"/>
  <c r="I5283" i="2"/>
  <c r="H5283" i="2"/>
  <c r="J5282" i="2"/>
  <c r="I5282" i="2"/>
  <c r="H5282" i="2"/>
  <c r="J5281" i="2"/>
  <c r="I5281" i="2"/>
  <c r="H5281" i="2"/>
  <c r="J5280" i="2"/>
  <c r="I5280" i="2"/>
  <c r="H5280" i="2"/>
  <c r="J5279" i="2"/>
  <c r="I5279" i="2"/>
  <c r="H5279" i="2"/>
  <c r="J5278" i="2"/>
  <c r="I5278" i="2"/>
  <c r="H5278" i="2"/>
  <c r="J5277" i="2"/>
  <c r="I5277" i="2"/>
  <c r="H5277" i="2"/>
  <c r="J5276" i="2"/>
  <c r="I5276" i="2"/>
  <c r="H5276" i="2"/>
  <c r="J5275" i="2"/>
  <c r="I5275" i="2"/>
  <c r="H5275" i="2"/>
  <c r="J5274" i="2"/>
  <c r="I5274" i="2"/>
  <c r="H5274" i="2"/>
  <c r="J5273" i="2"/>
  <c r="I5273" i="2"/>
  <c r="H5273" i="2"/>
  <c r="J5272" i="2"/>
  <c r="I5272" i="2"/>
  <c r="H5272" i="2"/>
  <c r="J5271" i="2"/>
  <c r="I5271" i="2"/>
  <c r="H5271" i="2"/>
  <c r="J5270" i="2"/>
  <c r="I5270" i="2"/>
  <c r="H5270" i="2"/>
  <c r="J5269" i="2"/>
  <c r="I5269" i="2"/>
  <c r="H5269" i="2"/>
  <c r="J5268" i="2"/>
  <c r="I5268" i="2"/>
  <c r="H5268" i="2"/>
  <c r="J5267" i="2"/>
  <c r="I5267" i="2"/>
  <c r="H5267" i="2"/>
  <c r="J5266" i="2"/>
  <c r="I5266" i="2"/>
  <c r="H5266" i="2"/>
  <c r="J5265" i="2"/>
  <c r="I5265" i="2"/>
  <c r="H5265" i="2"/>
  <c r="J5264" i="2"/>
  <c r="I5264" i="2"/>
  <c r="H5264" i="2"/>
  <c r="J5263" i="2"/>
  <c r="I5263" i="2"/>
  <c r="H5263" i="2"/>
  <c r="J5262" i="2"/>
  <c r="I5262" i="2"/>
  <c r="H5262" i="2"/>
  <c r="J5261" i="2"/>
  <c r="I5261" i="2"/>
  <c r="H5261" i="2"/>
  <c r="J5260" i="2"/>
  <c r="I5260" i="2"/>
  <c r="H5260" i="2"/>
  <c r="J5259" i="2"/>
  <c r="I5259" i="2"/>
  <c r="H5259" i="2"/>
  <c r="J5258" i="2"/>
  <c r="I5258" i="2"/>
  <c r="H5258" i="2"/>
  <c r="J5257" i="2"/>
  <c r="I5257" i="2"/>
  <c r="H5257" i="2"/>
  <c r="J5256" i="2"/>
  <c r="I5256" i="2"/>
  <c r="H5256" i="2"/>
  <c r="J5255" i="2"/>
  <c r="I5255" i="2"/>
  <c r="H5255" i="2"/>
  <c r="J5254" i="2"/>
  <c r="I5254" i="2"/>
  <c r="H5254" i="2"/>
  <c r="J5253" i="2"/>
  <c r="I5253" i="2"/>
  <c r="H5253" i="2"/>
  <c r="J5252" i="2"/>
  <c r="I5252" i="2"/>
  <c r="H5252" i="2"/>
  <c r="J5251" i="2"/>
  <c r="I5251" i="2"/>
  <c r="H5251" i="2"/>
  <c r="J5250" i="2"/>
  <c r="I5250" i="2"/>
  <c r="H5250" i="2"/>
  <c r="J5249" i="2"/>
  <c r="I5249" i="2"/>
  <c r="H5249" i="2"/>
  <c r="J5248" i="2"/>
  <c r="I5248" i="2"/>
  <c r="H5248" i="2"/>
  <c r="J5247" i="2"/>
  <c r="I5247" i="2"/>
  <c r="H5247" i="2"/>
  <c r="J5246" i="2"/>
  <c r="I5246" i="2"/>
  <c r="H5246" i="2"/>
  <c r="J5245" i="2"/>
  <c r="I5245" i="2"/>
  <c r="H5245" i="2"/>
  <c r="J5244" i="2"/>
  <c r="I5244" i="2"/>
  <c r="H5244" i="2"/>
  <c r="J5243" i="2"/>
  <c r="I5243" i="2"/>
  <c r="H5243" i="2"/>
  <c r="J5242" i="2"/>
  <c r="I5242" i="2"/>
  <c r="H5242" i="2"/>
  <c r="J5241" i="2"/>
  <c r="I5241" i="2"/>
  <c r="H5241" i="2"/>
  <c r="J5240" i="2"/>
  <c r="I5240" i="2"/>
  <c r="H5240" i="2"/>
  <c r="J5239" i="2"/>
  <c r="I5239" i="2"/>
  <c r="H5239" i="2"/>
  <c r="J5238" i="2"/>
  <c r="I5238" i="2"/>
  <c r="H5238" i="2"/>
  <c r="J5237" i="2"/>
  <c r="I5237" i="2"/>
  <c r="H5237" i="2"/>
  <c r="J5236" i="2"/>
  <c r="I5236" i="2"/>
  <c r="H5236" i="2"/>
  <c r="J5235" i="2"/>
  <c r="I5235" i="2"/>
  <c r="H5235" i="2"/>
  <c r="J5234" i="2"/>
  <c r="I5234" i="2"/>
  <c r="H5234" i="2"/>
  <c r="J5233" i="2"/>
  <c r="I5233" i="2"/>
  <c r="H5233" i="2"/>
  <c r="J5232" i="2"/>
  <c r="I5232" i="2"/>
  <c r="H5232" i="2"/>
  <c r="J5231" i="2"/>
  <c r="I5231" i="2"/>
  <c r="H5231" i="2"/>
  <c r="J5230" i="2"/>
  <c r="I5230" i="2"/>
  <c r="H5230" i="2"/>
  <c r="J5229" i="2"/>
  <c r="I5229" i="2"/>
  <c r="H5229" i="2"/>
  <c r="J5228" i="2"/>
  <c r="I5228" i="2"/>
  <c r="H5228" i="2"/>
  <c r="J5227" i="2"/>
  <c r="I5227" i="2"/>
  <c r="H5227" i="2"/>
  <c r="J5226" i="2"/>
  <c r="I5226" i="2"/>
  <c r="H5226" i="2"/>
  <c r="J5225" i="2"/>
  <c r="I5225" i="2"/>
  <c r="H5225" i="2"/>
  <c r="J5224" i="2"/>
  <c r="I5224" i="2"/>
  <c r="H5224" i="2"/>
  <c r="J5223" i="2"/>
  <c r="I5223" i="2"/>
  <c r="H5223" i="2"/>
  <c r="J5222" i="2"/>
  <c r="I5222" i="2"/>
  <c r="H5222" i="2"/>
  <c r="J5221" i="2"/>
  <c r="I5221" i="2"/>
  <c r="H5221" i="2"/>
  <c r="J5220" i="2"/>
  <c r="I5220" i="2"/>
  <c r="H5220" i="2"/>
  <c r="J5219" i="2"/>
  <c r="I5219" i="2"/>
  <c r="H5219" i="2"/>
  <c r="J5218" i="2"/>
  <c r="I5218" i="2"/>
  <c r="H5218" i="2"/>
  <c r="J5217" i="2"/>
  <c r="I5217" i="2"/>
  <c r="H5217" i="2"/>
  <c r="J5216" i="2"/>
  <c r="I5216" i="2"/>
  <c r="H5216" i="2"/>
  <c r="J5215" i="2"/>
  <c r="I5215" i="2"/>
  <c r="H5215" i="2"/>
  <c r="J5214" i="2"/>
  <c r="I5214" i="2"/>
  <c r="H5214" i="2"/>
  <c r="J5213" i="2"/>
  <c r="I5213" i="2"/>
  <c r="H5213" i="2"/>
  <c r="J5212" i="2"/>
  <c r="I5212" i="2"/>
  <c r="H5212" i="2"/>
  <c r="J5211" i="2"/>
  <c r="I5211" i="2"/>
  <c r="H5211" i="2"/>
  <c r="J5210" i="2"/>
  <c r="I5210" i="2"/>
  <c r="H5210" i="2"/>
  <c r="J5209" i="2"/>
  <c r="I5209" i="2"/>
  <c r="H5209" i="2"/>
  <c r="J5208" i="2"/>
  <c r="I5208" i="2"/>
  <c r="H5208" i="2"/>
  <c r="J5207" i="2"/>
  <c r="I5207" i="2"/>
  <c r="H5207" i="2"/>
  <c r="J5206" i="2"/>
  <c r="I5206" i="2"/>
  <c r="H5206" i="2"/>
  <c r="J5205" i="2"/>
  <c r="I5205" i="2"/>
  <c r="H5205" i="2"/>
  <c r="J5204" i="2"/>
  <c r="I5204" i="2"/>
  <c r="H5204" i="2"/>
  <c r="J5203" i="2"/>
  <c r="I5203" i="2"/>
  <c r="H5203" i="2"/>
  <c r="J5202" i="2"/>
  <c r="I5202" i="2"/>
  <c r="H5202" i="2"/>
  <c r="J5201" i="2"/>
  <c r="I5201" i="2"/>
  <c r="H5201" i="2"/>
  <c r="J5200" i="2"/>
  <c r="I5200" i="2"/>
  <c r="H5200" i="2"/>
  <c r="J5199" i="2"/>
  <c r="I5199" i="2"/>
  <c r="H5199" i="2"/>
  <c r="J5198" i="2"/>
  <c r="I5198" i="2"/>
  <c r="H5198" i="2"/>
  <c r="J5197" i="2"/>
  <c r="I5197" i="2"/>
  <c r="H5197" i="2"/>
  <c r="J5196" i="2"/>
  <c r="I5196" i="2"/>
  <c r="H5196" i="2"/>
  <c r="J5195" i="2"/>
  <c r="I5195" i="2"/>
  <c r="H5195" i="2"/>
  <c r="J5194" i="2"/>
  <c r="I5194" i="2"/>
  <c r="H5194" i="2"/>
  <c r="J5193" i="2"/>
  <c r="I5193" i="2"/>
  <c r="H5193" i="2"/>
  <c r="J5192" i="2"/>
  <c r="I5192" i="2"/>
  <c r="H5192" i="2"/>
  <c r="J5191" i="2"/>
  <c r="I5191" i="2"/>
  <c r="H5191" i="2"/>
  <c r="J5190" i="2"/>
  <c r="I5190" i="2"/>
  <c r="H5190" i="2"/>
  <c r="J5189" i="2"/>
  <c r="I5189" i="2"/>
  <c r="H5189" i="2"/>
  <c r="J5188" i="2"/>
  <c r="I5188" i="2"/>
  <c r="H5188" i="2"/>
  <c r="J5187" i="2"/>
  <c r="I5187" i="2"/>
  <c r="H5187" i="2"/>
  <c r="J5186" i="2"/>
  <c r="I5186" i="2"/>
  <c r="H5186" i="2"/>
  <c r="J5185" i="2"/>
  <c r="I5185" i="2"/>
  <c r="H5185" i="2"/>
  <c r="J5184" i="2"/>
  <c r="I5184" i="2"/>
  <c r="H5184" i="2"/>
  <c r="J5183" i="2"/>
  <c r="I5183" i="2"/>
  <c r="H5183" i="2"/>
  <c r="J5182" i="2"/>
  <c r="I5182" i="2"/>
  <c r="H5182" i="2"/>
  <c r="J5181" i="2"/>
  <c r="I5181" i="2"/>
  <c r="H5181" i="2"/>
  <c r="J5180" i="2"/>
  <c r="I5180" i="2"/>
  <c r="H5180" i="2"/>
  <c r="J5179" i="2"/>
  <c r="I5179" i="2"/>
  <c r="H5179" i="2"/>
  <c r="J5178" i="2"/>
  <c r="I5178" i="2"/>
  <c r="H5178" i="2"/>
  <c r="J5177" i="2"/>
  <c r="I5177" i="2"/>
  <c r="H5177" i="2"/>
  <c r="J5176" i="2"/>
  <c r="I5176" i="2"/>
  <c r="H5176" i="2"/>
  <c r="J5175" i="2"/>
  <c r="I5175" i="2"/>
  <c r="H5175" i="2"/>
  <c r="J5174" i="2"/>
  <c r="I5174" i="2"/>
  <c r="H5174" i="2"/>
  <c r="J5173" i="2"/>
  <c r="I5173" i="2"/>
  <c r="H5173" i="2"/>
  <c r="J5172" i="2"/>
  <c r="I5172" i="2"/>
  <c r="H5172" i="2"/>
  <c r="J5171" i="2"/>
  <c r="I5171" i="2"/>
  <c r="H5171" i="2"/>
  <c r="J5170" i="2"/>
  <c r="I5170" i="2"/>
  <c r="H5170" i="2"/>
  <c r="J5169" i="2"/>
  <c r="I5169" i="2"/>
  <c r="H5169" i="2"/>
  <c r="J5168" i="2"/>
  <c r="I5168" i="2"/>
  <c r="H5168" i="2"/>
  <c r="J5167" i="2"/>
  <c r="I5167" i="2"/>
  <c r="H5167" i="2"/>
  <c r="J5166" i="2"/>
  <c r="I5166" i="2"/>
  <c r="H5166" i="2"/>
  <c r="J5165" i="2"/>
  <c r="I5165" i="2"/>
  <c r="H5165" i="2"/>
  <c r="J5164" i="2"/>
  <c r="I5164" i="2"/>
  <c r="H5164" i="2"/>
  <c r="J5163" i="2"/>
  <c r="I5163" i="2"/>
  <c r="H5163" i="2"/>
  <c r="J5162" i="2"/>
  <c r="I5162" i="2"/>
  <c r="H5162" i="2"/>
  <c r="J5161" i="2"/>
  <c r="I5161" i="2"/>
  <c r="H5161" i="2"/>
  <c r="J5160" i="2"/>
  <c r="I5160" i="2"/>
  <c r="H5160" i="2"/>
  <c r="J5159" i="2"/>
  <c r="I5159" i="2"/>
  <c r="H5159" i="2"/>
  <c r="J5158" i="2"/>
  <c r="I5158" i="2"/>
  <c r="H5158" i="2"/>
  <c r="J5157" i="2"/>
  <c r="I5157" i="2"/>
  <c r="H5157" i="2"/>
  <c r="J5156" i="2"/>
  <c r="I5156" i="2"/>
  <c r="H5156" i="2"/>
  <c r="J5155" i="2"/>
  <c r="I5155" i="2"/>
  <c r="H5155" i="2"/>
  <c r="J5154" i="2"/>
  <c r="I5154" i="2"/>
  <c r="H5154" i="2"/>
  <c r="J5153" i="2"/>
  <c r="I5153" i="2"/>
  <c r="H5153" i="2"/>
  <c r="J5152" i="2"/>
  <c r="I5152" i="2"/>
  <c r="H5152" i="2"/>
  <c r="J5151" i="2"/>
  <c r="I5151" i="2"/>
  <c r="H5151" i="2"/>
  <c r="J5150" i="2"/>
  <c r="I5150" i="2"/>
  <c r="H5150" i="2"/>
  <c r="J5149" i="2"/>
  <c r="I5149" i="2"/>
  <c r="H5149" i="2"/>
  <c r="J5148" i="2"/>
  <c r="I5148" i="2"/>
  <c r="H5148" i="2"/>
  <c r="J5147" i="2"/>
  <c r="I5147" i="2"/>
  <c r="H5147" i="2"/>
  <c r="J5146" i="2"/>
  <c r="I5146" i="2"/>
  <c r="H5146" i="2"/>
  <c r="J5145" i="2"/>
  <c r="I5145" i="2"/>
  <c r="H5145" i="2"/>
  <c r="J5144" i="2"/>
  <c r="I5144" i="2"/>
  <c r="H5144" i="2"/>
  <c r="J5143" i="2"/>
  <c r="I5143" i="2"/>
  <c r="H5143" i="2"/>
  <c r="J5142" i="2"/>
  <c r="I5142" i="2"/>
  <c r="H5142" i="2"/>
  <c r="J5141" i="2"/>
  <c r="I5141" i="2"/>
  <c r="H5141" i="2"/>
  <c r="J5140" i="2"/>
  <c r="I5140" i="2"/>
  <c r="H5140" i="2"/>
  <c r="J5139" i="2"/>
  <c r="I5139" i="2"/>
  <c r="H5139" i="2"/>
  <c r="J5138" i="2"/>
  <c r="I5138" i="2"/>
  <c r="H5138" i="2"/>
  <c r="J5137" i="2"/>
  <c r="I5137" i="2"/>
  <c r="H5137" i="2"/>
  <c r="J5136" i="2"/>
  <c r="I5136" i="2"/>
  <c r="H5136" i="2"/>
  <c r="J5135" i="2"/>
  <c r="I5135" i="2"/>
  <c r="H5135" i="2"/>
  <c r="J5134" i="2"/>
  <c r="I5134" i="2"/>
  <c r="H5134" i="2"/>
  <c r="J5133" i="2"/>
  <c r="I5133" i="2"/>
  <c r="H5133" i="2"/>
  <c r="J5132" i="2"/>
  <c r="I5132" i="2"/>
  <c r="H5132" i="2"/>
  <c r="J5131" i="2"/>
  <c r="I5131" i="2"/>
  <c r="H5131" i="2"/>
  <c r="J5130" i="2"/>
  <c r="I5130" i="2"/>
  <c r="H5130" i="2"/>
  <c r="J5129" i="2"/>
  <c r="I5129" i="2"/>
  <c r="H5129" i="2"/>
  <c r="J5128" i="2"/>
  <c r="I5128" i="2"/>
  <c r="H5128" i="2"/>
  <c r="J5127" i="2"/>
  <c r="I5127" i="2"/>
  <c r="H5127" i="2"/>
  <c r="J5126" i="2"/>
  <c r="I5126" i="2"/>
  <c r="H5126" i="2"/>
  <c r="J5125" i="2"/>
  <c r="I5125" i="2"/>
  <c r="H5125" i="2"/>
  <c r="J5124" i="2"/>
  <c r="I5124" i="2"/>
  <c r="H5124" i="2"/>
  <c r="J5123" i="2"/>
  <c r="I5123" i="2"/>
  <c r="H5123" i="2"/>
  <c r="J5122" i="2"/>
  <c r="I5122" i="2"/>
  <c r="H5122" i="2"/>
  <c r="J5121" i="2"/>
  <c r="I5121" i="2"/>
  <c r="H5121" i="2"/>
  <c r="J5120" i="2"/>
  <c r="I5120" i="2"/>
  <c r="H5120" i="2"/>
  <c r="J5119" i="2"/>
  <c r="I5119" i="2"/>
  <c r="H5119" i="2"/>
  <c r="J5118" i="2"/>
  <c r="I5118" i="2"/>
  <c r="H5118" i="2"/>
  <c r="J5117" i="2"/>
  <c r="I5117" i="2"/>
  <c r="H5117" i="2"/>
  <c r="J5116" i="2"/>
  <c r="I5116" i="2"/>
  <c r="H5116" i="2"/>
  <c r="J5115" i="2"/>
  <c r="I5115" i="2"/>
  <c r="H5115" i="2"/>
  <c r="J5114" i="2"/>
  <c r="I5114" i="2"/>
  <c r="H5114" i="2"/>
  <c r="J5113" i="2"/>
  <c r="I5113" i="2"/>
  <c r="H5113" i="2"/>
  <c r="J5112" i="2"/>
  <c r="I5112" i="2"/>
  <c r="H5112" i="2"/>
  <c r="J5111" i="2"/>
  <c r="I5111" i="2"/>
  <c r="H5111" i="2"/>
  <c r="J5110" i="2"/>
  <c r="I5110" i="2"/>
  <c r="H5110" i="2"/>
  <c r="J5109" i="2"/>
  <c r="I5109" i="2"/>
  <c r="H5109" i="2"/>
  <c r="J5108" i="2"/>
  <c r="I5108" i="2"/>
  <c r="H5108" i="2"/>
  <c r="J5107" i="2"/>
  <c r="I5107" i="2"/>
  <c r="H5107" i="2"/>
  <c r="J5106" i="2"/>
  <c r="I5106" i="2"/>
  <c r="H5106" i="2"/>
  <c r="J5105" i="2"/>
  <c r="I5105" i="2"/>
  <c r="H5105" i="2"/>
  <c r="J5104" i="2"/>
  <c r="I5104" i="2"/>
  <c r="H5104" i="2"/>
  <c r="J5103" i="2"/>
  <c r="I5103" i="2"/>
  <c r="H5103" i="2"/>
  <c r="J5102" i="2"/>
  <c r="I5102" i="2"/>
  <c r="H5102" i="2"/>
  <c r="J5101" i="2"/>
  <c r="I5101" i="2"/>
  <c r="H5101" i="2"/>
  <c r="J5100" i="2"/>
  <c r="I5100" i="2"/>
  <c r="H5100" i="2"/>
  <c r="J5099" i="2"/>
  <c r="I5099" i="2"/>
  <c r="H5099" i="2"/>
  <c r="J5098" i="2"/>
  <c r="I5098" i="2"/>
  <c r="H5098" i="2"/>
  <c r="J5097" i="2"/>
  <c r="I5097" i="2"/>
  <c r="H5097" i="2"/>
  <c r="J5096" i="2"/>
  <c r="I5096" i="2"/>
  <c r="H5096" i="2"/>
  <c r="J5095" i="2"/>
  <c r="I5095" i="2"/>
  <c r="H5095" i="2"/>
  <c r="J5094" i="2"/>
  <c r="I5094" i="2"/>
  <c r="H5094" i="2"/>
  <c r="J5093" i="2"/>
  <c r="I5093" i="2"/>
  <c r="H5093" i="2"/>
  <c r="J5092" i="2"/>
  <c r="I5092" i="2"/>
  <c r="H5092" i="2"/>
  <c r="J5091" i="2"/>
  <c r="I5091" i="2"/>
  <c r="H5091" i="2"/>
  <c r="J5090" i="2"/>
  <c r="I5090" i="2"/>
  <c r="H5090" i="2"/>
  <c r="J5089" i="2"/>
  <c r="I5089" i="2"/>
  <c r="H5089" i="2"/>
  <c r="J5088" i="2"/>
  <c r="I5088" i="2"/>
  <c r="H5088" i="2"/>
  <c r="J5087" i="2"/>
  <c r="I5087" i="2"/>
  <c r="H5087" i="2"/>
  <c r="J5086" i="2"/>
  <c r="I5086" i="2"/>
  <c r="H5086" i="2"/>
  <c r="J5085" i="2"/>
  <c r="I5085" i="2"/>
  <c r="H5085" i="2"/>
  <c r="J5084" i="2"/>
  <c r="I5084" i="2"/>
  <c r="H5084" i="2"/>
  <c r="J5083" i="2"/>
  <c r="I5083" i="2"/>
  <c r="H5083" i="2"/>
  <c r="J5082" i="2"/>
  <c r="I5082" i="2"/>
  <c r="H5082" i="2"/>
  <c r="J5081" i="2"/>
  <c r="I5081" i="2"/>
  <c r="H5081" i="2"/>
  <c r="J5080" i="2"/>
  <c r="I5080" i="2"/>
  <c r="H5080" i="2"/>
  <c r="J5079" i="2"/>
  <c r="I5079" i="2"/>
  <c r="H5079" i="2"/>
  <c r="J5078" i="2"/>
  <c r="I5078" i="2"/>
  <c r="H5078" i="2"/>
  <c r="J5077" i="2"/>
  <c r="I5077" i="2"/>
  <c r="H5077" i="2"/>
  <c r="J5076" i="2"/>
  <c r="I5076" i="2"/>
  <c r="H5076" i="2"/>
  <c r="J5075" i="2"/>
  <c r="I5075" i="2"/>
  <c r="H5075" i="2"/>
  <c r="J5074" i="2"/>
  <c r="I5074" i="2"/>
  <c r="H5074" i="2"/>
  <c r="J5073" i="2"/>
  <c r="I5073" i="2"/>
  <c r="H5073" i="2"/>
  <c r="J5072" i="2"/>
  <c r="I5072" i="2"/>
  <c r="H5072" i="2"/>
  <c r="J5071" i="2"/>
  <c r="I5071" i="2"/>
  <c r="H5071" i="2"/>
  <c r="J5070" i="2"/>
  <c r="I5070" i="2"/>
  <c r="H5070" i="2"/>
  <c r="J5069" i="2"/>
  <c r="I5069" i="2"/>
  <c r="H5069" i="2"/>
  <c r="J5068" i="2"/>
  <c r="I5068" i="2"/>
  <c r="H5068" i="2"/>
  <c r="J5067" i="2"/>
  <c r="I5067" i="2"/>
  <c r="H5067" i="2"/>
  <c r="J5066" i="2"/>
  <c r="I5066" i="2"/>
  <c r="H5066" i="2"/>
  <c r="J5065" i="2"/>
  <c r="I5065" i="2"/>
  <c r="H5065" i="2"/>
  <c r="J5064" i="2"/>
  <c r="I5064" i="2"/>
  <c r="H5064" i="2"/>
  <c r="J5063" i="2"/>
  <c r="I5063" i="2"/>
  <c r="H5063" i="2"/>
  <c r="J5062" i="2"/>
  <c r="I5062" i="2"/>
  <c r="H5062" i="2"/>
  <c r="J5061" i="2"/>
  <c r="I5061" i="2"/>
  <c r="H5061" i="2"/>
  <c r="J5060" i="2"/>
  <c r="I5060" i="2"/>
  <c r="H5060" i="2"/>
  <c r="J5059" i="2"/>
  <c r="I5059" i="2"/>
  <c r="H5059" i="2"/>
  <c r="J5058" i="2"/>
  <c r="I5058" i="2"/>
  <c r="H5058" i="2"/>
  <c r="J5057" i="2"/>
  <c r="I5057" i="2"/>
  <c r="H5057" i="2"/>
  <c r="J5056" i="2"/>
  <c r="I5056" i="2"/>
  <c r="H5056" i="2"/>
  <c r="J5055" i="2"/>
  <c r="I5055" i="2"/>
  <c r="H5055" i="2"/>
  <c r="J5054" i="2"/>
  <c r="I5054" i="2"/>
  <c r="H5054" i="2"/>
  <c r="J5053" i="2"/>
  <c r="I5053" i="2"/>
  <c r="H5053" i="2"/>
  <c r="J5052" i="2"/>
  <c r="I5052" i="2"/>
  <c r="H5052" i="2"/>
  <c r="J5051" i="2"/>
  <c r="I5051" i="2"/>
  <c r="H5051" i="2"/>
  <c r="J5050" i="2"/>
  <c r="I5050" i="2"/>
  <c r="H5050" i="2"/>
  <c r="J5049" i="2"/>
  <c r="I5049" i="2"/>
  <c r="H5049" i="2"/>
  <c r="J5048" i="2"/>
  <c r="I5048" i="2"/>
  <c r="H5048" i="2"/>
  <c r="J5047" i="2"/>
  <c r="I5047" i="2"/>
  <c r="H5047" i="2"/>
  <c r="J5046" i="2"/>
  <c r="I5046" i="2"/>
  <c r="H5046" i="2"/>
  <c r="J5045" i="2"/>
  <c r="I5045" i="2"/>
  <c r="H5045" i="2"/>
  <c r="J5044" i="2"/>
  <c r="I5044" i="2"/>
  <c r="H5044" i="2"/>
  <c r="J5043" i="2"/>
  <c r="I5043" i="2"/>
  <c r="H5043" i="2"/>
  <c r="J5042" i="2"/>
  <c r="I5042" i="2"/>
  <c r="H5042" i="2"/>
  <c r="J5041" i="2"/>
  <c r="I5041" i="2"/>
  <c r="H5041" i="2"/>
  <c r="J5040" i="2"/>
  <c r="I5040" i="2"/>
  <c r="H5040" i="2"/>
  <c r="J5039" i="2"/>
  <c r="I5039" i="2"/>
  <c r="H5039" i="2"/>
  <c r="J5038" i="2"/>
  <c r="I5038" i="2"/>
  <c r="H5038" i="2"/>
  <c r="J5037" i="2"/>
  <c r="I5037" i="2"/>
  <c r="H5037" i="2"/>
  <c r="J5036" i="2"/>
  <c r="I5036" i="2"/>
  <c r="H5036" i="2"/>
  <c r="J5035" i="2"/>
  <c r="I5035" i="2"/>
  <c r="H5035" i="2"/>
  <c r="J5034" i="2"/>
  <c r="I5034" i="2"/>
  <c r="H5034" i="2"/>
  <c r="J5033" i="2"/>
  <c r="I5033" i="2"/>
  <c r="H5033" i="2"/>
  <c r="J5032" i="2"/>
  <c r="I5032" i="2"/>
  <c r="H5032" i="2"/>
  <c r="J5031" i="2"/>
  <c r="I5031" i="2"/>
  <c r="H5031" i="2"/>
  <c r="J5030" i="2"/>
  <c r="I5030" i="2"/>
  <c r="H5030" i="2"/>
  <c r="J5029" i="2"/>
  <c r="I5029" i="2"/>
  <c r="H5029" i="2"/>
  <c r="J5028" i="2"/>
  <c r="I5028" i="2"/>
  <c r="H5028" i="2"/>
  <c r="J5027" i="2"/>
  <c r="I5027" i="2"/>
  <c r="H5027" i="2"/>
  <c r="J5026" i="2"/>
  <c r="I5026" i="2"/>
  <c r="H5026" i="2"/>
  <c r="J5025" i="2"/>
  <c r="I5025" i="2"/>
  <c r="H5025" i="2"/>
  <c r="J5024" i="2"/>
  <c r="I5024" i="2"/>
  <c r="H5024" i="2"/>
  <c r="J5023" i="2"/>
  <c r="I5023" i="2"/>
  <c r="H5023" i="2"/>
  <c r="J5022" i="2"/>
  <c r="I5022" i="2"/>
  <c r="H5022" i="2"/>
  <c r="J5021" i="2"/>
  <c r="I5021" i="2"/>
  <c r="H5021" i="2"/>
  <c r="J5020" i="2"/>
  <c r="I5020" i="2"/>
  <c r="H5020" i="2"/>
  <c r="J5019" i="2"/>
  <c r="I5019" i="2"/>
  <c r="H5019" i="2"/>
  <c r="J5018" i="2"/>
  <c r="I5018" i="2"/>
  <c r="H5018" i="2"/>
  <c r="J5017" i="2"/>
  <c r="I5017" i="2"/>
  <c r="H5017" i="2"/>
  <c r="J5016" i="2"/>
  <c r="I5016" i="2"/>
  <c r="H5016" i="2"/>
  <c r="J5015" i="2"/>
  <c r="I5015" i="2"/>
  <c r="H5015" i="2"/>
  <c r="J5014" i="2"/>
  <c r="I5014" i="2"/>
  <c r="H5014" i="2"/>
  <c r="J5013" i="2"/>
  <c r="I5013" i="2"/>
  <c r="H5013" i="2"/>
  <c r="J5012" i="2"/>
  <c r="I5012" i="2"/>
  <c r="H5012" i="2"/>
  <c r="J5011" i="2"/>
  <c r="I5011" i="2"/>
  <c r="H5011" i="2"/>
  <c r="J5010" i="2"/>
  <c r="I5010" i="2"/>
  <c r="H5010" i="2"/>
  <c r="J5009" i="2"/>
  <c r="I5009" i="2"/>
  <c r="H5009" i="2"/>
  <c r="J5008" i="2"/>
  <c r="I5008" i="2"/>
  <c r="H5008" i="2"/>
  <c r="J5007" i="2"/>
  <c r="I5007" i="2"/>
  <c r="H5007" i="2"/>
  <c r="J5006" i="2"/>
  <c r="I5006" i="2"/>
  <c r="H5006" i="2"/>
  <c r="J5005" i="2"/>
  <c r="I5005" i="2"/>
  <c r="H5005" i="2"/>
  <c r="J5004" i="2"/>
  <c r="I5004" i="2"/>
  <c r="H5004" i="2"/>
  <c r="J5003" i="2"/>
  <c r="I5003" i="2"/>
  <c r="H5003" i="2"/>
  <c r="J5002" i="2"/>
  <c r="I5002" i="2"/>
  <c r="H5002" i="2"/>
  <c r="J5001" i="2"/>
  <c r="I5001" i="2"/>
  <c r="H5001" i="2"/>
  <c r="J5000" i="2"/>
  <c r="I5000" i="2"/>
  <c r="H5000" i="2"/>
  <c r="J4999" i="2"/>
  <c r="I4999" i="2"/>
  <c r="H4999" i="2"/>
  <c r="J4998" i="2"/>
  <c r="I4998" i="2"/>
  <c r="H4998" i="2"/>
  <c r="J4997" i="2"/>
  <c r="I4997" i="2"/>
  <c r="H4997" i="2"/>
  <c r="J4996" i="2"/>
  <c r="I4996" i="2"/>
  <c r="H4996" i="2"/>
  <c r="J4995" i="2"/>
  <c r="I4995" i="2"/>
  <c r="H4995" i="2"/>
  <c r="J4994" i="2"/>
  <c r="I4994" i="2"/>
  <c r="H4994" i="2"/>
  <c r="J4993" i="2"/>
  <c r="I4993" i="2"/>
  <c r="H4993" i="2"/>
  <c r="J4992" i="2"/>
  <c r="I4992" i="2"/>
  <c r="H4992" i="2"/>
  <c r="J4991" i="2"/>
  <c r="I4991" i="2"/>
  <c r="H4991" i="2"/>
  <c r="J4990" i="2"/>
  <c r="I4990" i="2"/>
  <c r="H4990" i="2"/>
  <c r="J4989" i="2"/>
  <c r="I4989" i="2"/>
  <c r="H4989" i="2"/>
  <c r="J4988" i="2"/>
  <c r="I4988" i="2"/>
  <c r="H4988" i="2"/>
  <c r="J4987" i="2"/>
  <c r="I4987" i="2"/>
  <c r="H4987" i="2"/>
  <c r="J4986" i="2"/>
  <c r="I4986" i="2"/>
  <c r="H4986" i="2"/>
  <c r="J4985" i="2"/>
  <c r="I4985" i="2"/>
  <c r="H4985" i="2"/>
  <c r="J4984" i="2"/>
  <c r="I4984" i="2"/>
  <c r="H4984" i="2"/>
  <c r="J4983" i="2"/>
  <c r="I4983" i="2"/>
  <c r="H4983" i="2"/>
  <c r="J4982" i="2"/>
  <c r="I4982" i="2"/>
  <c r="H4982" i="2"/>
  <c r="J4981" i="2"/>
  <c r="I4981" i="2"/>
  <c r="H4981" i="2"/>
  <c r="J4980" i="2"/>
  <c r="I4980" i="2"/>
  <c r="H4980" i="2"/>
  <c r="J4979" i="2"/>
  <c r="I4979" i="2"/>
  <c r="H4979" i="2"/>
  <c r="J4978" i="2"/>
  <c r="I4978" i="2"/>
  <c r="H4978" i="2"/>
  <c r="J4977" i="2"/>
  <c r="I4977" i="2"/>
  <c r="H4977" i="2"/>
  <c r="J4976" i="2"/>
  <c r="I4976" i="2"/>
  <c r="H4976" i="2"/>
  <c r="J4975" i="2"/>
  <c r="I4975" i="2"/>
  <c r="H4975" i="2"/>
  <c r="J4974" i="2"/>
  <c r="I4974" i="2"/>
  <c r="H4974" i="2"/>
  <c r="J4973" i="2"/>
  <c r="I4973" i="2"/>
  <c r="H4973" i="2"/>
  <c r="J4972" i="2"/>
  <c r="I4972" i="2"/>
  <c r="H4972" i="2"/>
  <c r="J4971" i="2"/>
  <c r="I4971" i="2"/>
  <c r="H4971" i="2"/>
  <c r="J4970" i="2"/>
  <c r="I4970" i="2"/>
  <c r="H4970" i="2"/>
  <c r="J4969" i="2"/>
  <c r="I4969" i="2"/>
  <c r="H4969" i="2"/>
  <c r="J4968" i="2"/>
  <c r="I4968" i="2"/>
  <c r="H4968" i="2"/>
  <c r="J4967" i="2"/>
  <c r="I4967" i="2"/>
  <c r="H4967" i="2"/>
  <c r="J4966" i="2"/>
  <c r="I4966" i="2"/>
  <c r="H4966" i="2"/>
  <c r="J4965" i="2"/>
  <c r="I4965" i="2"/>
  <c r="H4965" i="2"/>
  <c r="J4964" i="2"/>
  <c r="I4964" i="2"/>
  <c r="H4964" i="2"/>
  <c r="J4963" i="2"/>
  <c r="I4963" i="2"/>
  <c r="H4963" i="2"/>
  <c r="J4962" i="2"/>
  <c r="I4962" i="2"/>
  <c r="H4962" i="2"/>
  <c r="J4961" i="2"/>
  <c r="I4961" i="2"/>
  <c r="H4961" i="2"/>
  <c r="J4960" i="2"/>
  <c r="I4960" i="2"/>
  <c r="H4960" i="2"/>
  <c r="J4959" i="2"/>
  <c r="I4959" i="2"/>
  <c r="H4959" i="2"/>
  <c r="J4958" i="2"/>
  <c r="I4958" i="2"/>
  <c r="H4958" i="2"/>
  <c r="J4957" i="2"/>
  <c r="I4957" i="2"/>
  <c r="H4957" i="2"/>
  <c r="J4956" i="2"/>
  <c r="I4956" i="2"/>
  <c r="H4956" i="2"/>
  <c r="J4955" i="2"/>
  <c r="I4955" i="2"/>
  <c r="H4955" i="2"/>
  <c r="J4954" i="2"/>
  <c r="I4954" i="2"/>
  <c r="H4954" i="2"/>
  <c r="J4953" i="2"/>
  <c r="I4953" i="2"/>
  <c r="H4953" i="2"/>
  <c r="J4952" i="2"/>
  <c r="I4952" i="2"/>
  <c r="H4952" i="2"/>
  <c r="J4951" i="2"/>
  <c r="I4951" i="2"/>
  <c r="H4951" i="2"/>
  <c r="J4950" i="2"/>
  <c r="I4950" i="2"/>
  <c r="H4950" i="2"/>
  <c r="J4949" i="2"/>
  <c r="I4949" i="2"/>
  <c r="H4949" i="2"/>
  <c r="J4948" i="2"/>
  <c r="I4948" i="2"/>
  <c r="H4948" i="2"/>
  <c r="J4947" i="2"/>
  <c r="I4947" i="2"/>
  <c r="H4947" i="2"/>
  <c r="J4946" i="2"/>
  <c r="I4946" i="2"/>
  <c r="H4946" i="2"/>
  <c r="J4945" i="2"/>
  <c r="I4945" i="2"/>
  <c r="H4945" i="2"/>
  <c r="J4944" i="2"/>
  <c r="I4944" i="2"/>
  <c r="H4944" i="2"/>
  <c r="J4943" i="2"/>
  <c r="I4943" i="2"/>
  <c r="H4943" i="2"/>
  <c r="J4942" i="2"/>
  <c r="I4942" i="2"/>
  <c r="H4942" i="2"/>
  <c r="J4941" i="2"/>
  <c r="I4941" i="2"/>
  <c r="H4941" i="2"/>
  <c r="J4940" i="2"/>
  <c r="I4940" i="2"/>
  <c r="H4940" i="2"/>
  <c r="J4939" i="2"/>
  <c r="I4939" i="2"/>
  <c r="H4939" i="2"/>
  <c r="J4938" i="2"/>
  <c r="I4938" i="2"/>
  <c r="H4938" i="2"/>
  <c r="J4937" i="2"/>
  <c r="I4937" i="2"/>
  <c r="H4937" i="2"/>
  <c r="J4936" i="2"/>
  <c r="I4936" i="2"/>
  <c r="H4936" i="2"/>
  <c r="J4935" i="2"/>
  <c r="I4935" i="2"/>
  <c r="H4935" i="2"/>
  <c r="J4934" i="2"/>
  <c r="I4934" i="2"/>
  <c r="H4934" i="2"/>
  <c r="J4933" i="2"/>
  <c r="I4933" i="2"/>
  <c r="H4933" i="2"/>
  <c r="J4932" i="2"/>
  <c r="I4932" i="2"/>
  <c r="H4932" i="2"/>
  <c r="J4931" i="2"/>
  <c r="I4931" i="2"/>
  <c r="H4931" i="2"/>
  <c r="J4930" i="2"/>
  <c r="I4930" i="2"/>
  <c r="H4930" i="2"/>
  <c r="J4929" i="2"/>
  <c r="I4929" i="2"/>
  <c r="H4929" i="2"/>
  <c r="J4928" i="2"/>
  <c r="I4928" i="2"/>
  <c r="H4928" i="2"/>
  <c r="J4927" i="2"/>
  <c r="I4927" i="2"/>
  <c r="H4927" i="2"/>
  <c r="J4926" i="2"/>
  <c r="I4926" i="2"/>
  <c r="H4926" i="2"/>
  <c r="J4925" i="2"/>
  <c r="I4925" i="2"/>
  <c r="H4925" i="2"/>
  <c r="J4924" i="2"/>
  <c r="I4924" i="2"/>
  <c r="H4924" i="2"/>
  <c r="J4923" i="2"/>
  <c r="I4923" i="2"/>
  <c r="H4923" i="2"/>
  <c r="J4922" i="2"/>
  <c r="I4922" i="2"/>
  <c r="H4922" i="2"/>
  <c r="J4921" i="2"/>
  <c r="I4921" i="2"/>
  <c r="H4921" i="2"/>
  <c r="J4920" i="2"/>
  <c r="I4920" i="2"/>
  <c r="H4920" i="2"/>
  <c r="J4919" i="2"/>
  <c r="I4919" i="2"/>
  <c r="H4919" i="2"/>
  <c r="J4918" i="2"/>
  <c r="I4918" i="2"/>
  <c r="H4918" i="2"/>
  <c r="J4917" i="2"/>
  <c r="I4917" i="2"/>
  <c r="H4917" i="2"/>
  <c r="J4916" i="2"/>
  <c r="I4916" i="2"/>
  <c r="H4916" i="2"/>
  <c r="J4915" i="2"/>
  <c r="I4915" i="2"/>
  <c r="H4915" i="2"/>
  <c r="J4914" i="2"/>
  <c r="I4914" i="2"/>
  <c r="H4914" i="2"/>
  <c r="J4913" i="2"/>
  <c r="I4913" i="2"/>
  <c r="H4913" i="2"/>
  <c r="J4912" i="2"/>
  <c r="I4912" i="2"/>
  <c r="H4912" i="2"/>
  <c r="J4911" i="2"/>
  <c r="I4911" i="2"/>
  <c r="H4911" i="2"/>
  <c r="J4910" i="2"/>
  <c r="I4910" i="2"/>
  <c r="H4910" i="2"/>
  <c r="J4909" i="2"/>
  <c r="I4909" i="2"/>
  <c r="H4909" i="2"/>
  <c r="J4908" i="2"/>
  <c r="I4908" i="2"/>
  <c r="H4908" i="2"/>
  <c r="J4907" i="2"/>
  <c r="I4907" i="2"/>
  <c r="H4907" i="2"/>
  <c r="J4906" i="2"/>
  <c r="I4906" i="2"/>
  <c r="H4906" i="2"/>
  <c r="J4905" i="2"/>
  <c r="I4905" i="2"/>
  <c r="H4905" i="2"/>
  <c r="J4904" i="2"/>
  <c r="I4904" i="2"/>
  <c r="H4904" i="2"/>
  <c r="J4903" i="2"/>
  <c r="I4903" i="2"/>
  <c r="H4903" i="2"/>
  <c r="J4902" i="2"/>
  <c r="I4902" i="2"/>
  <c r="H4902" i="2"/>
  <c r="J4901" i="2"/>
  <c r="I4901" i="2"/>
  <c r="H4901" i="2"/>
  <c r="J4900" i="2"/>
  <c r="I4900" i="2"/>
  <c r="H4900" i="2"/>
  <c r="J4899" i="2"/>
  <c r="I4899" i="2"/>
  <c r="H4899" i="2"/>
  <c r="J4898" i="2"/>
  <c r="I4898" i="2"/>
  <c r="H4898" i="2"/>
  <c r="J4897" i="2"/>
  <c r="I4897" i="2"/>
  <c r="H4897" i="2"/>
  <c r="J4896" i="2"/>
  <c r="I4896" i="2"/>
  <c r="H4896" i="2"/>
  <c r="J4895" i="2"/>
  <c r="I4895" i="2"/>
  <c r="H4895" i="2"/>
  <c r="J4894" i="2"/>
  <c r="I4894" i="2"/>
  <c r="H4894" i="2"/>
  <c r="J4893" i="2"/>
  <c r="I4893" i="2"/>
  <c r="H4893" i="2"/>
  <c r="J4892" i="2"/>
  <c r="I4892" i="2"/>
  <c r="H4892" i="2"/>
  <c r="J4891" i="2"/>
  <c r="I4891" i="2"/>
  <c r="H4891" i="2"/>
  <c r="J4890" i="2"/>
  <c r="I4890" i="2"/>
  <c r="H4890" i="2"/>
  <c r="J4889" i="2"/>
  <c r="I4889" i="2"/>
  <c r="H4889" i="2"/>
  <c r="J4888" i="2"/>
  <c r="I4888" i="2"/>
  <c r="H4888" i="2"/>
  <c r="J4887" i="2"/>
  <c r="I4887" i="2"/>
  <c r="H4887" i="2"/>
  <c r="J4886" i="2"/>
  <c r="I4886" i="2"/>
  <c r="H4886" i="2"/>
  <c r="J4885" i="2"/>
  <c r="I4885" i="2"/>
  <c r="H4885" i="2"/>
  <c r="J4884" i="2"/>
  <c r="I4884" i="2"/>
  <c r="H4884" i="2"/>
  <c r="J4883" i="2"/>
  <c r="I4883" i="2"/>
  <c r="H4883" i="2"/>
  <c r="J4882" i="2"/>
  <c r="I4882" i="2"/>
  <c r="H4882" i="2"/>
  <c r="J4881" i="2"/>
  <c r="I4881" i="2"/>
  <c r="H4881" i="2"/>
  <c r="J4880" i="2"/>
  <c r="I4880" i="2"/>
  <c r="H4880" i="2"/>
  <c r="J4879" i="2"/>
  <c r="I4879" i="2"/>
  <c r="H4879" i="2"/>
  <c r="J4878" i="2"/>
  <c r="I4878" i="2"/>
  <c r="H4878" i="2"/>
  <c r="J4877" i="2"/>
  <c r="I4877" i="2"/>
  <c r="H4877" i="2"/>
  <c r="J4876" i="2"/>
  <c r="I4876" i="2"/>
  <c r="H4876" i="2"/>
  <c r="J4875" i="2"/>
  <c r="I4875" i="2"/>
  <c r="H4875" i="2"/>
  <c r="J4874" i="2"/>
  <c r="I4874" i="2"/>
  <c r="H4874" i="2"/>
  <c r="J4873" i="2"/>
  <c r="I4873" i="2"/>
  <c r="H4873" i="2"/>
  <c r="J4872" i="2"/>
  <c r="I4872" i="2"/>
  <c r="H4872" i="2"/>
  <c r="J4871" i="2"/>
  <c r="I4871" i="2"/>
  <c r="H4871" i="2"/>
  <c r="J4870" i="2"/>
  <c r="I4870" i="2"/>
  <c r="H4870" i="2"/>
  <c r="J4869" i="2"/>
  <c r="I4869" i="2"/>
  <c r="H4869" i="2"/>
  <c r="J4868" i="2"/>
  <c r="I4868" i="2"/>
  <c r="H4868" i="2"/>
  <c r="J4867" i="2"/>
  <c r="I4867" i="2"/>
  <c r="H4867" i="2"/>
  <c r="J4866" i="2"/>
  <c r="I4866" i="2"/>
  <c r="H4866" i="2"/>
  <c r="J4865" i="2"/>
  <c r="I4865" i="2"/>
  <c r="H4865" i="2"/>
  <c r="J4864" i="2"/>
  <c r="I4864" i="2"/>
  <c r="H4864" i="2"/>
  <c r="J4863" i="2"/>
  <c r="I4863" i="2"/>
  <c r="H4863" i="2"/>
  <c r="J4862" i="2"/>
  <c r="I4862" i="2"/>
  <c r="H4862" i="2"/>
  <c r="J4861" i="2"/>
  <c r="I4861" i="2"/>
  <c r="H4861" i="2"/>
  <c r="J4860" i="2"/>
  <c r="I4860" i="2"/>
  <c r="H4860" i="2"/>
  <c r="J4859" i="2"/>
  <c r="I4859" i="2"/>
  <c r="H4859" i="2"/>
  <c r="J4858" i="2"/>
  <c r="I4858" i="2"/>
  <c r="H4858" i="2"/>
  <c r="J4857" i="2"/>
  <c r="I4857" i="2"/>
  <c r="H4857" i="2"/>
  <c r="J4856" i="2"/>
  <c r="I4856" i="2"/>
  <c r="H4856" i="2"/>
  <c r="J4855" i="2"/>
  <c r="I4855" i="2"/>
  <c r="H4855" i="2"/>
  <c r="J4854" i="2"/>
  <c r="I4854" i="2"/>
  <c r="H4854" i="2"/>
  <c r="J4853" i="2"/>
  <c r="I4853" i="2"/>
  <c r="H4853" i="2"/>
  <c r="J4852" i="2"/>
  <c r="I4852" i="2"/>
  <c r="H4852" i="2"/>
  <c r="J4851" i="2"/>
  <c r="I4851" i="2"/>
  <c r="H4851" i="2"/>
  <c r="J4850" i="2"/>
  <c r="I4850" i="2"/>
  <c r="H4850" i="2"/>
  <c r="J4849" i="2"/>
  <c r="I4849" i="2"/>
  <c r="H4849" i="2"/>
  <c r="J4848" i="2"/>
  <c r="I4848" i="2"/>
  <c r="H4848" i="2"/>
  <c r="J4847" i="2"/>
  <c r="I4847" i="2"/>
  <c r="H4847" i="2"/>
  <c r="J4846" i="2"/>
  <c r="I4846" i="2"/>
  <c r="H4846" i="2"/>
  <c r="J4845" i="2"/>
  <c r="I4845" i="2"/>
  <c r="H4845" i="2"/>
  <c r="J4844" i="2"/>
  <c r="I4844" i="2"/>
  <c r="H4844" i="2"/>
  <c r="J4843" i="2"/>
  <c r="I4843" i="2"/>
  <c r="H4843" i="2"/>
  <c r="J4842" i="2"/>
  <c r="I4842" i="2"/>
  <c r="H4842" i="2"/>
  <c r="J4841" i="2"/>
  <c r="I4841" i="2"/>
  <c r="H4841" i="2"/>
  <c r="J4840" i="2"/>
  <c r="I4840" i="2"/>
  <c r="H4840" i="2"/>
  <c r="J4839" i="2"/>
  <c r="I4839" i="2"/>
  <c r="H4839" i="2"/>
  <c r="J4838" i="2"/>
  <c r="I4838" i="2"/>
  <c r="H4838" i="2"/>
  <c r="J4837" i="2"/>
  <c r="I4837" i="2"/>
  <c r="H4837" i="2"/>
  <c r="J4836" i="2"/>
  <c r="I4836" i="2"/>
  <c r="H4836" i="2"/>
  <c r="J4835" i="2"/>
  <c r="I4835" i="2"/>
  <c r="H4835" i="2"/>
  <c r="J4834" i="2"/>
  <c r="I4834" i="2"/>
  <c r="H4834" i="2"/>
  <c r="J4833" i="2"/>
  <c r="I4833" i="2"/>
  <c r="H4833" i="2"/>
  <c r="J4832" i="2"/>
  <c r="I4832" i="2"/>
  <c r="H4832" i="2"/>
  <c r="J4831" i="2"/>
  <c r="I4831" i="2"/>
  <c r="H4831" i="2"/>
  <c r="J4830" i="2"/>
  <c r="I4830" i="2"/>
  <c r="H4830" i="2"/>
  <c r="J4829" i="2"/>
  <c r="I4829" i="2"/>
  <c r="H4829" i="2"/>
  <c r="J4828" i="2"/>
  <c r="I4828" i="2"/>
  <c r="H4828" i="2"/>
  <c r="J4827" i="2"/>
  <c r="I4827" i="2"/>
  <c r="H4827" i="2"/>
  <c r="J4826" i="2"/>
  <c r="I4826" i="2"/>
  <c r="H4826" i="2"/>
  <c r="J4825" i="2"/>
  <c r="I4825" i="2"/>
  <c r="H4825" i="2"/>
  <c r="J4824" i="2"/>
  <c r="I4824" i="2"/>
  <c r="H4824" i="2"/>
  <c r="J4823" i="2"/>
  <c r="I4823" i="2"/>
  <c r="H4823" i="2"/>
  <c r="J4822" i="2"/>
  <c r="I4822" i="2"/>
  <c r="H4822" i="2"/>
  <c r="J4821" i="2"/>
  <c r="I4821" i="2"/>
  <c r="H4821" i="2"/>
  <c r="J4820" i="2"/>
  <c r="I4820" i="2"/>
  <c r="H4820" i="2"/>
  <c r="J4819" i="2"/>
  <c r="I4819" i="2"/>
  <c r="H4819" i="2"/>
  <c r="J4818" i="2"/>
  <c r="I4818" i="2"/>
  <c r="H4818" i="2"/>
  <c r="J4817" i="2"/>
  <c r="I4817" i="2"/>
  <c r="H4817" i="2"/>
  <c r="J4816" i="2"/>
  <c r="I4816" i="2"/>
  <c r="H4816" i="2"/>
  <c r="J4815" i="2"/>
  <c r="I4815" i="2"/>
  <c r="H4815" i="2"/>
  <c r="J4814" i="2"/>
  <c r="I4814" i="2"/>
  <c r="H4814" i="2"/>
  <c r="J4813" i="2"/>
  <c r="I4813" i="2"/>
  <c r="H4813" i="2"/>
  <c r="J4812" i="2"/>
  <c r="I4812" i="2"/>
  <c r="H4812" i="2"/>
  <c r="J4811" i="2"/>
  <c r="I4811" i="2"/>
  <c r="H4811" i="2"/>
  <c r="J4810" i="2"/>
  <c r="I4810" i="2"/>
  <c r="H4810" i="2"/>
  <c r="J4809" i="2"/>
  <c r="I4809" i="2"/>
  <c r="H4809" i="2"/>
  <c r="J4808" i="2"/>
  <c r="I4808" i="2"/>
  <c r="H4808" i="2"/>
  <c r="J4807" i="2"/>
  <c r="I4807" i="2"/>
  <c r="H4807" i="2"/>
  <c r="J4806" i="2"/>
  <c r="I4806" i="2"/>
  <c r="H4806" i="2"/>
  <c r="J4805" i="2"/>
  <c r="I4805" i="2"/>
  <c r="H4805" i="2"/>
  <c r="J4804" i="2"/>
  <c r="I4804" i="2"/>
  <c r="H4804" i="2"/>
  <c r="J4803" i="2"/>
  <c r="I4803" i="2"/>
  <c r="H4803" i="2"/>
  <c r="J4802" i="2"/>
  <c r="I4802" i="2"/>
  <c r="H4802" i="2"/>
  <c r="J4801" i="2"/>
  <c r="I4801" i="2"/>
  <c r="H4801" i="2"/>
  <c r="J4800" i="2"/>
  <c r="I4800" i="2"/>
  <c r="H4800" i="2"/>
  <c r="J4799" i="2"/>
  <c r="I4799" i="2"/>
  <c r="H4799" i="2"/>
  <c r="J4798" i="2"/>
  <c r="I4798" i="2"/>
  <c r="H4798" i="2"/>
  <c r="J4797" i="2"/>
  <c r="I4797" i="2"/>
  <c r="H4797" i="2"/>
  <c r="J4796" i="2"/>
  <c r="I4796" i="2"/>
  <c r="H4796" i="2"/>
  <c r="J4795" i="2"/>
  <c r="I4795" i="2"/>
  <c r="H4795" i="2"/>
  <c r="J4794" i="2"/>
  <c r="I4794" i="2"/>
  <c r="H4794" i="2"/>
  <c r="J4793" i="2"/>
  <c r="I4793" i="2"/>
  <c r="H4793" i="2"/>
  <c r="J4792" i="2"/>
  <c r="I4792" i="2"/>
  <c r="H4792" i="2"/>
  <c r="J4791" i="2"/>
  <c r="I4791" i="2"/>
  <c r="H4791" i="2"/>
  <c r="J4790" i="2"/>
  <c r="I4790" i="2"/>
  <c r="H4790" i="2"/>
  <c r="J4789" i="2"/>
  <c r="I4789" i="2"/>
  <c r="H4789" i="2"/>
  <c r="J4788" i="2"/>
  <c r="I4788" i="2"/>
  <c r="H4788" i="2"/>
  <c r="J4787" i="2"/>
  <c r="I4787" i="2"/>
  <c r="H4787" i="2"/>
  <c r="J4786" i="2"/>
  <c r="I4786" i="2"/>
  <c r="H4786" i="2"/>
  <c r="J4785" i="2"/>
  <c r="I4785" i="2"/>
  <c r="H4785" i="2"/>
  <c r="J4784" i="2"/>
  <c r="I4784" i="2"/>
  <c r="H4784" i="2"/>
  <c r="J4783" i="2"/>
  <c r="I4783" i="2"/>
  <c r="H4783" i="2"/>
  <c r="J4782" i="2"/>
  <c r="I4782" i="2"/>
  <c r="H4782" i="2"/>
  <c r="J4781" i="2"/>
  <c r="I4781" i="2"/>
  <c r="H4781" i="2"/>
  <c r="J4780" i="2"/>
  <c r="I4780" i="2"/>
  <c r="H4780" i="2"/>
  <c r="J4779" i="2"/>
  <c r="I4779" i="2"/>
  <c r="H4779" i="2"/>
  <c r="J4778" i="2"/>
  <c r="I4778" i="2"/>
  <c r="H4778" i="2"/>
  <c r="J4777" i="2"/>
  <c r="I4777" i="2"/>
  <c r="H4777" i="2"/>
  <c r="J4776" i="2"/>
  <c r="I4776" i="2"/>
  <c r="H4776" i="2"/>
  <c r="J4775" i="2"/>
  <c r="I4775" i="2"/>
  <c r="H4775" i="2"/>
  <c r="J4774" i="2"/>
  <c r="I4774" i="2"/>
  <c r="H4774" i="2"/>
  <c r="J4773" i="2"/>
  <c r="I4773" i="2"/>
  <c r="H4773" i="2"/>
  <c r="J4772" i="2"/>
  <c r="I4772" i="2"/>
  <c r="H4772" i="2"/>
  <c r="J4771" i="2"/>
  <c r="I4771" i="2"/>
  <c r="H4771" i="2"/>
  <c r="J4770" i="2"/>
  <c r="I4770" i="2"/>
  <c r="H4770" i="2"/>
  <c r="J4769" i="2"/>
  <c r="I4769" i="2"/>
  <c r="H4769" i="2"/>
  <c r="J4768" i="2"/>
  <c r="I4768" i="2"/>
  <c r="H4768" i="2"/>
  <c r="J4767" i="2"/>
  <c r="I4767" i="2"/>
  <c r="H4767" i="2"/>
  <c r="J4766" i="2"/>
  <c r="I4766" i="2"/>
  <c r="H4766" i="2"/>
  <c r="J4765" i="2"/>
  <c r="I4765" i="2"/>
  <c r="H4765" i="2"/>
  <c r="J4764" i="2"/>
  <c r="I4764" i="2"/>
  <c r="H4764" i="2"/>
  <c r="J4763" i="2"/>
  <c r="I4763" i="2"/>
  <c r="H4763" i="2"/>
  <c r="J4762" i="2"/>
  <c r="I4762" i="2"/>
  <c r="H4762" i="2"/>
  <c r="J4761" i="2"/>
  <c r="I4761" i="2"/>
  <c r="H4761" i="2"/>
  <c r="J4760" i="2"/>
  <c r="I4760" i="2"/>
  <c r="H4760" i="2"/>
  <c r="J4759" i="2"/>
  <c r="I4759" i="2"/>
  <c r="H4759" i="2"/>
  <c r="J4758" i="2"/>
  <c r="I4758" i="2"/>
  <c r="H4758" i="2"/>
  <c r="J4757" i="2"/>
  <c r="I4757" i="2"/>
  <c r="H4757" i="2"/>
  <c r="J4756" i="2"/>
  <c r="I4756" i="2"/>
  <c r="H4756" i="2"/>
  <c r="J4755" i="2"/>
  <c r="I4755" i="2"/>
  <c r="H4755" i="2"/>
  <c r="J4754" i="2"/>
  <c r="I4754" i="2"/>
  <c r="H4754" i="2"/>
  <c r="J4753" i="2"/>
  <c r="I4753" i="2"/>
  <c r="H4753" i="2"/>
  <c r="J4752" i="2"/>
  <c r="I4752" i="2"/>
  <c r="H4752" i="2"/>
  <c r="J4751" i="2"/>
  <c r="I4751" i="2"/>
  <c r="H4751" i="2"/>
  <c r="J4750" i="2"/>
  <c r="I4750" i="2"/>
  <c r="H4750" i="2"/>
  <c r="J4749" i="2"/>
  <c r="I4749" i="2"/>
  <c r="H4749" i="2"/>
  <c r="J4748" i="2"/>
  <c r="I4748" i="2"/>
  <c r="H4748" i="2"/>
  <c r="J4747" i="2"/>
  <c r="I4747" i="2"/>
  <c r="H4747" i="2"/>
  <c r="J4746" i="2"/>
  <c r="I4746" i="2"/>
  <c r="H4746" i="2"/>
  <c r="J4745" i="2"/>
  <c r="I4745" i="2"/>
  <c r="H4745" i="2"/>
  <c r="J4744" i="2"/>
  <c r="I4744" i="2"/>
  <c r="H4744" i="2"/>
  <c r="J4743" i="2"/>
  <c r="I4743" i="2"/>
  <c r="H4743" i="2"/>
  <c r="J4742" i="2"/>
  <c r="I4742" i="2"/>
  <c r="H4742" i="2"/>
  <c r="J4741" i="2"/>
  <c r="I4741" i="2"/>
  <c r="H4741" i="2"/>
  <c r="J4740" i="2"/>
  <c r="I4740" i="2"/>
  <c r="H4740" i="2"/>
  <c r="J4739" i="2"/>
  <c r="I4739" i="2"/>
  <c r="H4739" i="2"/>
  <c r="J4738" i="2"/>
  <c r="I4738" i="2"/>
  <c r="H4738" i="2"/>
  <c r="J4737" i="2"/>
  <c r="I4737" i="2"/>
  <c r="H4737" i="2"/>
  <c r="J4736" i="2"/>
  <c r="I4736" i="2"/>
  <c r="H4736" i="2"/>
  <c r="J4735" i="2"/>
  <c r="I4735" i="2"/>
  <c r="H4735" i="2"/>
  <c r="J4734" i="2"/>
  <c r="I4734" i="2"/>
  <c r="H4734" i="2"/>
  <c r="J4733" i="2"/>
  <c r="I4733" i="2"/>
  <c r="H4733" i="2"/>
  <c r="J4732" i="2"/>
  <c r="I4732" i="2"/>
  <c r="H4732" i="2"/>
  <c r="J4731" i="2"/>
  <c r="I4731" i="2"/>
  <c r="H4731" i="2"/>
  <c r="J4730" i="2"/>
  <c r="I4730" i="2"/>
  <c r="H4730" i="2"/>
  <c r="J4729" i="2"/>
  <c r="I4729" i="2"/>
  <c r="H4729" i="2"/>
  <c r="J4728" i="2"/>
  <c r="I4728" i="2"/>
  <c r="H4728" i="2"/>
  <c r="J4727" i="2"/>
  <c r="I4727" i="2"/>
  <c r="H4727" i="2"/>
  <c r="J4726" i="2"/>
  <c r="I4726" i="2"/>
  <c r="H4726" i="2"/>
  <c r="J4725" i="2"/>
  <c r="I4725" i="2"/>
  <c r="H4725" i="2"/>
  <c r="J4724" i="2"/>
  <c r="I4724" i="2"/>
  <c r="H4724" i="2"/>
  <c r="J4723" i="2"/>
  <c r="I4723" i="2"/>
  <c r="H4723" i="2"/>
  <c r="J4722" i="2"/>
  <c r="I4722" i="2"/>
  <c r="H4722" i="2"/>
  <c r="J4721" i="2"/>
  <c r="I4721" i="2"/>
  <c r="H4721" i="2"/>
  <c r="J4720" i="2"/>
  <c r="I4720" i="2"/>
  <c r="H4720" i="2"/>
  <c r="J4719" i="2"/>
  <c r="I4719" i="2"/>
  <c r="H4719" i="2"/>
  <c r="J4718" i="2"/>
  <c r="I4718" i="2"/>
  <c r="H4718" i="2"/>
  <c r="J4717" i="2"/>
  <c r="I4717" i="2"/>
  <c r="H4717" i="2"/>
  <c r="J4716" i="2"/>
  <c r="I4716" i="2"/>
  <c r="H4716" i="2"/>
  <c r="J4715" i="2"/>
  <c r="I4715" i="2"/>
  <c r="H4715" i="2"/>
  <c r="J4714" i="2"/>
  <c r="I4714" i="2"/>
  <c r="H4714" i="2"/>
  <c r="J4713" i="2"/>
  <c r="I4713" i="2"/>
  <c r="H4713" i="2"/>
  <c r="J4712" i="2"/>
  <c r="I4712" i="2"/>
  <c r="H4712" i="2"/>
  <c r="J4711" i="2"/>
  <c r="I4711" i="2"/>
  <c r="H4711" i="2"/>
  <c r="J4710" i="2"/>
  <c r="I4710" i="2"/>
  <c r="H4710" i="2"/>
  <c r="J4709" i="2"/>
  <c r="I4709" i="2"/>
  <c r="H4709" i="2"/>
  <c r="J4708" i="2"/>
  <c r="I4708" i="2"/>
  <c r="H4708" i="2"/>
  <c r="J4707" i="2"/>
  <c r="I4707" i="2"/>
  <c r="H4707" i="2"/>
  <c r="J4706" i="2"/>
  <c r="I4706" i="2"/>
  <c r="H4706" i="2"/>
  <c r="J4705" i="2"/>
  <c r="I4705" i="2"/>
  <c r="H4705" i="2"/>
  <c r="J4704" i="2"/>
  <c r="I4704" i="2"/>
  <c r="H4704" i="2"/>
  <c r="J4703" i="2"/>
  <c r="I4703" i="2"/>
  <c r="H4703" i="2"/>
  <c r="J4702" i="2"/>
  <c r="I4702" i="2"/>
  <c r="H4702" i="2"/>
  <c r="J4701" i="2"/>
  <c r="I4701" i="2"/>
  <c r="H4701" i="2"/>
  <c r="J4700" i="2"/>
  <c r="I4700" i="2"/>
  <c r="H4700" i="2"/>
  <c r="J4699" i="2"/>
  <c r="I4699" i="2"/>
  <c r="H4699" i="2"/>
  <c r="J4698" i="2"/>
  <c r="I4698" i="2"/>
  <c r="H4698" i="2"/>
  <c r="J4697" i="2"/>
  <c r="I4697" i="2"/>
  <c r="H4697" i="2"/>
  <c r="J4696" i="2"/>
  <c r="I4696" i="2"/>
  <c r="H4696" i="2"/>
  <c r="J4695" i="2"/>
  <c r="I4695" i="2"/>
  <c r="H4695" i="2"/>
  <c r="J4694" i="2"/>
  <c r="I4694" i="2"/>
  <c r="H4694" i="2"/>
  <c r="J4693" i="2"/>
  <c r="I4693" i="2"/>
  <c r="H4693" i="2"/>
  <c r="J4692" i="2"/>
  <c r="I4692" i="2"/>
  <c r="H4692" i="2"/>
  <c r="J4691" i="2"/>
  <c r="I4691" i="2"/>
  <c r="H4691" i="2"/>
  <c r="J4690" i="2"/>
  <c r="I4690" i="2"/>
  <c r="H4690" i="2"/>
  <c r="J4689" i="2"/>
  <c r="I4689" i="2"/>
  <c r="H4689" i="2"/>
  <c r="J4688" i="2"/>
  <c r="I4688" i="2"/>
  <c r="H4688" i="2"/>
  <c r="J4687" i="2"/>
  <c r="I4687" i="2"/>
  <c r="H4687" i="2"/>
  <c r="J4686" i="2"/>
  <c r="I4686" i="2"/>
  <c r="H4686" i="2"/>
  <c r="J4685" i="2"/>
  <c r="I4685" i="2"/>
  <c r="H4685" i="2"/>
  <c r="J4684" i="2"/>
  <c r="I4684" i="2"/>
  <c r="H4684" i="2"/>
  <c r="J4683" i="2"/>
  <c r="I4683" i="2"/>
  <c r="H4683" i="2"/>
  <c r="J4682" i="2"/>
  <c r="I4682" i="2"/>
  <c r="H4682" i="2"/>
  <c r="J4681" i="2"/>
  <c r="I4681" i="2"/>
  <c r="H4681" i="2"/>
  <c r="J4680" i="2"/>
  <c r="I4680" i="2"/>
  <c r="H4680" i="2"/>
  <c r="J4679" i="2"/>
  <c r="I4679" i="2"/>
  <c r="H4679" i="2"/>
  <c r="J4678" i="2"/>
  <c r="I4678" i="2"/>
  <c r="H4678" i="2"/>
  <c r="J4677" i="2"/>
  <c r="I4677" i="2"/>
  <c r="H4677" i="2"/>
  <c r="J4676" i="2"/>
  <c r="I4676" i="2"/>
  <c r="H4676" i="2"/>
  <c r="J4675" i="2"/>
  <c r="I4675" i="2"/>
  <c r="H4675" i="2"/>
  <c r="J4674" i="2"/>
  <c r="I4674" i="2"/>
  <c r="H4674" i="2"/>
  <c r="J4673" i="2"/>
  <c r="I4673" i="2"/>
  <c r="H4673" i="2"/>
  <c r="J4672" i="2"/>
  <c r="I4672" i="2"/>
  <c r="H4672" i="2"/>
  <c r="J4671" i="2"/>
  <c r="I4671" i="2"/>
  <c r="H4671" i="2"/>
  <c r="J4670" i="2"/>
  <c r="I4670" i="2"/>
  <c r="H4670" i="2"/>
  <c r="J4669" i="2"/>
  <c r="I4669" i="2"/>
  <c r="H4669" i="2"/>
  <c r="J4668" i="2"/>
  <c r="I4668" i="2"/>
  <c r="H4668" i="2"/>
  <c r="J4667" i="2"/>
  <c r="I4667" i="2"/>
  <c r="H4667" i="2"/>
  <c r="J4666" i="2"/>
  <c r="I4666" i="2"/>
  <c r="H4666" i="2"/>
  <c r="J4665" i="2"/>
  <c r="I4665" i="2"/>
  <c r="H4665" i="2"/>
  <c r="J4664" i="2"/>
  <c r="I4664" i="2"/>
  <c r="H4664" i="2"/>
  <c r="J4663" i="2"/>
  <c r="I4663" i="2"/>
  <c r="H4663" i="2"/>
  <c r="J4662" i="2"/>
  <c r="I4662" i="2"/>
  <c r="H4662" i="2"/>
  <c r="J4661" i="2"/>
  <c r="I4661" i="2"/>
  <c r="H4661" i="2"/>
  <c r="J4660" i="2"/>
  <c r="I4660" i="2"/>
  <c r="H4660" i="2"/>
  <c r="J4659" i="2"/>
  <c r="I4659" i="2"/>
  <c r="H4659" i="2"/>
  <c r="J4658" i="2"/>
  <c r="I4658" i="2"/>
  <c r="H4658" i="2"/>
  <c r="J4657" i="2"/>
  <c r="I4657" i="2"/>
  <c r="H4657" i="2"/>
  <c r="J4656" i="2"/>
  <c r="I4656" i="2"/>
  <c r="H4656" i="2"/>
  <c r="J4655" i="2"/>
  <c r="I4655" i="2"/>
  <c r="H4655" i="2"/>
  <c r="J4654" i="2"/>
  <c r="I4654" i="2"/>
  <c r="H4654" i="2"/>
  <c r="J4653" i="2"/>
  <c r="I4653" i="2"/>
  <c r="H4653" i="2"/>
  <c r="J4652" i="2"/>
  <c r="I4652" i="2"/>
  <c r="H4652" i="2"/>
  <c r="J4651" i="2"/>
  <c r="I4651" i="2"/>
  <c r="H4651" i="2"/>
  <c r="J4650" i="2"/>
  <c r="I4650" i="2"/>
  <c r="H4650" i="2"/>
  <c r="J4649" i="2"/>
  <c r="I4649" i="2"/>
  <c r="H4649" i="2"/>
  <c r="J4648" i="2"/>
  <c r="I4648" i="2"/>
  <c r="H4648" i="2"/>
  <c r="J4647" i="2"/>
  <c r="I4647" i="2"/>
  <c r="H4647" i="2"/>
  <c r="J4646" i="2"/>
  <c r="I4646" i="2"/>
  <c r="H4646" i="2"/>
  <c r="J4645" i="2"/>
  <c r="I4645" i="2"/>
  <c r="H4645" i="2"/>
  <c r="J4644" i="2"/>
  <c r="I4644" i="2"/>
  <c r="H4644" i="2"/>
  <c r="J4643" i="2"/>
  <c r="I4643" i="2"/>
  <c r="H4643" i="2"/>
  <c r="J4642" i="2"/>
  <c r="I4642" i="2"/>
  <c r="H4642" i="2"/>
  <c r="J4641" i="2"/>
  <c r="I4641" i="2"/>
  <c r="H4641" i="2"/>
  <c r="J4640" i="2"/>
  <c r="I4640" i="2"/>
  <c r="H4640" i="2"/>
  <c r="J4639" i="2"/>
  <c r="I4639" i="2"/>
  <c r="H4639" i="2"/>
  <c r="J4638" i="2"/>
  <c r="I4638" i="2"/>
  <c r="H4638" i="2"/>
  <c r="J4637" i="2"/>
  <c r="I4637" i="2"/>
  <c r="H4637" i="2"/>
  <c r="J4636" i="2"/>
  <c r="I4636" i="2"/>
  <c r="H4636" i="2"/>
  <c r="J4635" i="2"/>
  <c r="I4635" i="2"/>
  <c r="H4635" i="2"/>
  <c r="J4634" i="2"/>
  <c r="I4634" i="2"/>
  <c r="H4634" i="2"/>
  <c r="J4633" i="2"/>
  <c r="I4633" i="2"/>
  <c r="H4633" i="2"/>
  <c r="J4632" i="2"/>
  <c r="I4632" i="2"/>
  <c r="H4632" i="2"/>
  <c r="J4631" i="2"/>
  <c r="I4631" i="2"/>
  <c r="H4631" i="2"/>
  <c r="J4630" i="2"/>
  <c r="I4630" i="2"/>
  <c r="H4630" i="2"/>
  <c r="J4629" i="2"/>
  <c r="I4629" i="2"/>
  <c r="H4629" i="2"/>
  <c r="J4628" i="2"/>
  <c r="I4628" i="2"/>
  <c r="H4628" i="2"/>
  <c r="J4627" i="2"/>
  <c r="I4627" i="2"/>
  <c r="H4627" i="2"/>
  <c r="J4626" i="2"/>
  <c r="I4626" i="2"/>
  <c r="H4626" i="2"/>
  <c r="J4625" i="2"/>
  <c r="I4625" i="2"/>
  <c r="H4625" i="2"/>
  <c r="J4624" i="2"/>
  <c r="I4624" i="2"/>
  <c r="H4624" i="2"/>
  <c r="J4623" i="2"/>
  <c r="I4623" i="2"/>
  <c r="H4623" i="2"/>
  <c r="J4622" i="2"/>
  <c r="I4622" i="2"/>
  <c r="H4622" i="2"/>
  <c r="J4621" i="2"/>
  <c r="I4621" i="2"/>
  <c r="H4621" i="2"/>
  <c r="J4620" i="2"/>
  <c r="I4620" i="2"/>
  <c r="H4620" i="2"/>
  <c r="J4619" i="2"/>
  <c r="I4619" i="2"/>
  <c r="H4619" i="2"/>
  <c r="J4618" i="2"/>
  <c r="I4618" i="2"/>
  <c r="H4618" i="2"/>
  <c r="J4617" i="2"/>
  <c r="I4617" i="2"/>
  <c r="H4617" i="2"/>
  <c r="J4616" i="2"/>
  <c r="I4616" i="2"/>
  <c r="H4616" i="2"/>
  <c r="J4615" i="2"/>
  <c r="I4615" i="2"/>
  <c r="H4615" i="2"/>
  <c r="J4614" i="2"/>
  <c r="I4614" i="2"/>
  <c r="H4614" i="2"/>
  <c r="J4613" i="2"/>
  <c r="I4613" i="2"/>
  <c r="H4613" i="2"/>
  <c r="J4612" i="2"/>
  <c r="I4612" i="2"/>
  <c r="H4612" i="2"/>
  <c r="J4611" i="2"/>
  <c r="I4611" i="2"/>
  <c r="H4611" i="2"/>
  <c r="J4610" i="2"/>
  <c r="I4610" i="2"/>
  <c r="H4610" i="2"/>
  <c r="J4609" i="2"/>
  <c r="I4609" i="2"/>
  <c r="H4609" i="2"/>
  <c r="J4608" i="2"/>
  <c r="I4608" i="2"/>
  <c r="H4608" i="2"/>
  <c r="J4607" i="2"/>
  <c r="I4607" i="2"/>
  <c r="H4607" i="2"/>
  <c r="J4606" i="2"/>
  <c r="I4606" i="2"/>
  <c r="H4606" i="2"/>
  <c r="J4605" i="2"/>
  <c r="I4605" i="2"/>
  <c r="H4605" i="2"/>
  <c r="J4604" i="2"/>
  <c r="I4604" i="2"/>
  <c r="H4604" i="2"/>
  <c r="J4603" i="2"/>
  <c r="I4603" i="2"/>
  <c r="H4603" i="2"/>
  <c r="J4602" i="2"/>
  <c r="I4602" i="2"/>
  <c r="H4602" i="2"/>
  <c r="J4601" i="2"/>
  <c r="I4601" i="2"/>
  <c r="H4601" i="2"/>
  <c r="J4600" i="2"/>
  <c r="I4600" i="2"/>
  <c r="H4600" i="2"/>
  <c r="J4599" i="2"/>
  <c r="I4599" i="2"/>
  <c r="H4599" i="2"/>
  <c r="J4598" i="2"/>
  <c r="I4598" i="2"/>
  <c r="H4598" i="2"/>
  <c r="J4597" i="2"/>
  <c r="I4597" i="2"/>
  <c r="H4597" i="2"/>
  <c r="J4596" i="2"/>
  <c r="I4596" i="2"/>
  <c r="H4596" i="2"/>
  <c r="J4595" i="2"/>
  <c r="I4595" i="2"/>
  <c r="H4595" i="2"/>
  <c r="J4594" i="2"/>
  <c r="I4594" i="2"/>
  <c r="H4594" i="2"/>
  <c r="J4593" i="2"/>
  <c r="I4593" i="2"/>
  <c r="H4593" i="2"/>
  <c r="J4592" i="2"/>
  <c r="I4592" i="2"/>
  <c r="H4592" i="2"/>
  <c r="J4591" i="2"/>
  <c r="I4591" i="2"/>
  <c r="H4591" i="2"/>
  <c r="J4590" i="2"/>
  <c r="I4590" i="2"/>
  <c r="H4590" i="2"/>
  <c r="J4589" i="2"/>
  <c r="I4589" i="2"/>
  <c r="H4589" i="2"/>
  <c r="J4588" i="2"/>
  <c r="I4588" i="2"/>
  <c r="H4588" i="2"/>
  <c r="J4587" i="2"/>
  <c r="I4587" i="2"/>
  <c r="H4587" i="2"/>
  <c r="J4586" i="2"/>
  <c r="I4586" i="2"/>
  <c r="H4586" i="2"/>
  <c r="J4585" i="2"/>
  <c r="I4585" i="2"/>
  <c r="H4585" i="2"/>
  <c r="J4584" i="2"/>
  <c r="I4584" i="2"/>
  <c r="H4584" i="2"/>
  <c r="J4583" i="2"/>
  <c r="I4583" i="2"/>
  <c r="H4583" i="2"/>
  <c r="J4582" i="2"/>
  <c r="I4582" i="2"/>
  <c r="H4582" i="2"/>
  <c r="J4581" i="2"/>
  <c r="I4581" i="2"/>
  <c r="H4581" i="2"/>
  <c r="J4580" i="2"/>
  <c r="I4580" i="2"/>
  <c r="H4580" i="2"/>
  <c r="J4579" i="2"/>
  <c r="I4579" i="2"/>
  <c r="H4579" i="2"/>
  <c r="J4578" i="2"/>
  <c r="I4578" i="2"/>
  <c r="H4578" i="2"/>
  <c r="J4577" i="2"/>
  <c r="I4577" i="2"/>
  <c r="H4577" i="2"/>
  <c r="J4576" i="2"/>
  <c r="I4576" i="2"/>
  <c r="H4576" i="2"/>
  <c r="J4575" i="2"/>
  <c r="I4575" i="2"/>
  <c r="H4575" i="2"/>
  <c r="J4574" i="2"/>
  <c r="I4574" i="2"/>
  <c r="H4574" i="2"/>
  <c r="J4573" i="2"/>
  <c r="I4573" i="2"/>
  <c r="H4573" i="2"/>
  <c r="J4572" i="2"/>
  <c r="I4572" i="2"/>
  <c r="H4572" i="2"/>
  <c r="J4571" i="2"/>
  <c r="I4571" i="2"/>
  <c r="H4571" i="2"/>
  <c r="J4570" i="2"/>
  <c r="I4570" i="2"/>
  <c r="H4570" i="2"/>
  <c r="J4569" i="2"/>
  <c r="I4569" i="2"/>
  <c r="H4569" i="2"/>
  <c r="J4568" i="2"/>
  <c r="I4568" i="2"/>
  <c r="H4568" i="2"/>
  <c r="J4567" i="2"/>
  <c r="I4567" i="2"/>
  <c r="H4567" i="2"/>
  <c r="J4566" i="2"/>
  <c r="I4566" i="2"/>
  <c r="H4566" i="2"/>
  <c r="J4565" i="2"/>
  <c r="I4565" i="2"/>
  <c r="H4565" i="2"/>
  <c r="J4564" i="2"/>
  <c r="I4564" i="2"/>
  <c r="H4564" i="2"/>
  <c r="J4563" i="2"/>
  <c r="I4563" i="2"/>
  <c r="H4563" i="2"/>
  <c r="J4562" i="2"/>
  <c r="I4562" i="2"/>
  <c r="H4562" i="2"/>
  <c r="J4561" i="2"/>
  <c r="I4561" i="2"/>
  <c r="H4561" i="2"/>
  <c r="J4560" i="2"/>
  <c r="I4560" i="2"/>
  <c r="H4560" i="2"/>
  <c r="J4559" i="2"/>
  <c r="I4559" i="2"/>
  <c r="H4559" i="2"/>
  <c r="J4558" i="2"/>
  <c r="I4558" i="2"/>
  <c r="H4558" i="2"/>
  <c r="J4557" i="2"/>
  <c r="I4557" i="2"/>
  <c r="H4557" i="2"/>
  <c r="J4556" i="2"/>
  <c r="I4556" i="2"/>
  <c r="H4556" i="2"/>
  <c r="J4555" i="2"/>
  <c r="I4555" i="2"/>
  <c r="H4555" i="2"/>
  <c r="J4554" i="2"/>
  <c r="I4554" i="2"/>
  <c r="H4554" i="2"/>
  <c r="J4553" i="2"/>
  <c r="I4553" i="2"/>
  <c r="H4553" i="2"/>
  <c r="J4552" i="2"/>
  <c r="I4552" i="2"/>
  <c r="H4552" i="2"/>
  <c r="J4551" i="2"/>
  <c r="I4551" i="2"/>
  <c r="H4551" i="2"/>
  <c r="J4550" i="2"/>
  <c r="I4550" i="2"/>
  <c r="H4550" i="2"/>
  <c r="J4549" i="2"/>
  <c r="I4549" i="2"/>
  <c r="H4549" i="2"/>
  <c r="J4548" i="2"/>
  <c r="I4548" i="2"/>
  <c r="H4548" i="2"/>
  <c r="J4547" i="2"/>
  <c r="I4547" i="2"/>
  <c r="H4547" i="2"/>
  <c r="J4546" i="2"/>
  <c r="I4546" i="2"/>
  <c r="H4546" i="2"/>
  <c r="J4545" i="2"/>
  <c r="I4545" i="2"/>
  <c r="H4545" i="2"/>
  <c r="J4544" i="2"/>
  <c r="I4544" i="2"/>
  <c r="H4544" i="2"/>
  <c r="J4543" i="2"/>
  <c r="I4543" i="2"/>
  <c r="H4543" i="2"/>
  <c r="J4542" i="2"/>
  <c r="I4542" i="2"/>
  <c r="H4542" i="2"/>
  <c r="J4541" i="2"/>
  <c r="I4541" i="2"/>
  <c r="H4541" i="2"/>
  <c r="J4540" i="2"/>
  <c r="I4540" i="2"/>
  <c r="H4540" i="2"/>
  <c r="J4539" i="2"/>
  <c r="I4539" i="2"/>
  <c r="H4539" i="2"/>
  <c r="J4538" i="2"/>
  <c r="I4538" i="2"/>
  <c r="H4538" i="2"/>
  <c r="J4537" i="2"/>
  <c r="I4537" i="2"/>
  <c r="H4537" i="2"/>
  <c r="J4536" i="2"/>
  <c r="I4536" i="2"/>
  <c r="H4536" i="2"/>
  <c r="J4535" i="2"/>
  <c r="I4535" i="2"/>
  <c r="H4535" i="2"/>
  <c r="J4534" i="2"/>
  <c r="I4534" i="2"/>
  <c r="H4534" i="2"/>
  <c r="J4533" i="2"/>
  <c r="I4533" i="2"/>
  <c r="H4533" i="2"/>
  <c r="J4532" i="2"/>
  <c r="I4532" i="2"/>
  <c r="H4532" i="2"/>
  <c r="J4531" i="2"/>
  <c r="I4531" i="2"/>
  <c r="H4531" i="2"/>
  <c r="J4530" i="2"/>
  <c r="I4530" i="2"/>
  <c r="H4530" i="2"/>
  <c r="J4529" i="2"/>
  <c r="I4529" i="2"/>
  <c r="H4529" i="2"/>
  <c r="J4528" i="2"/>
  <c r="I4528" i="2"/>
  <c r="H4528" i="2"/>
  <c r="J4527" i="2"/>
  <c r="I4527" i="2"/>
  <c r="H4527" i="2"/>
  <c r="J4526" i="2"/>
  <c r="I4526" i="2"/>
  <c r="H4526" i="2"/>
  <c r="J4525" i="2"/>
  <c r="I4525" i="2"/>
  <c r="H4525" i="2"/>
  <c r="J4524" i="2"/>
  <c r="I4524" i="2"/>
  <c r="H4524" i="2"/>
  <c r="J4523" i="2"/>
  <c r="I4523" i="2"/>
  <c r="H4523" i="2"/>
  <c r="J4522" i="2"/>
  <c r="I4522" i="2"/>
  <c r="H4522" i="2"/>
  <c r="J4521" i="2"/>
  <c r="I4521" i="2"/>
  <c r="H4521" i="2"/>
  <c r="J4520" i="2"/>
  <c r="I4520" i="2"/>
  <c r="H4520" i="2"/>
  <c r="J4519" i="2"/>
  <c r="I4519" i="2"/>
  <c r="H4519" i="2"/>
  <c r="J4518" i="2"/>
  <c r="I4518" i="2"/>
  <c r="H4518" i="2"/>
  <c r="J4517" i="2"/>
  <c r="I4517" i="2"/>
  <c r="H4517" i="2"/>
  <c r="J4516" i="2"/>
  <c r="I4516" i="2"/>
  <c r="H4516" i="2"/>
  <c r="J4515" i="2"/>
  <c r="I4515" i="2"/>
  <c r="H4515" i="2"/>
  <c r="J4514" i="2"/>
  <c r="I4514" i="2"/>
  <c r="H4514" i="2"/>
  <c r="J4513" i="2"/>
  <c r="I4513" i="2"/>
  <c r="H4513" i="2"/>
  <c r="J4512" i="2"/>
  <c r="I4512" i="2"/>
  <c r="H4512" i="2"/>
  <c r="J4511" i="2"/>
  <c r="I4511" i="2"/>
  <c r="H4511" i="2"/>
  <c r="J4510" i="2"/>
  <c r="I4510" i="2"/>
  <c r="H4510" i="2"/>
  <c r="J4509" i="2"/>
  <c r="I4509" i="2"/>
  <c r="H4509" i="2"/>
  <c r="J4508" i="2"/>
  <c r="I4508" i="2"/>
  <c r="H4508" i="2"/>
  <c r="J4507" i="2"/>
  <c r="I4507" i="2"/>
  <c r="H4507" i="2"/>
  <c r="J4506" i="2"/>
  <c r="I4506" i="2"/>
  <c r="H4506" i="2"/>
  <c r="J4505" i="2"/>
  <c r="I4505" i="2"/>
  <c r="H4505" i="2"/>
  <c r="J4504" i="2"/>
  <c r="I4504" i="2"/>
  <c r="H4504" i="2"/>
  <c r="J4503" i="2"/>
  <c r="I4503" i="2"/>
  <c r="H4503" i="2"/>
  <c r="J4502" i="2"/>
  <c r="I4502" i="2"/>
  <c r="H4502" i="2"/>
  <c r="J4501" i="2"/>
  <c r="I4501" i="2"/>
  <c r="H4501" i="2"/>
  <c r="J4500" i="2"/>
  <c r="I4500" i="2"/>
  <c r="H4500" i="2"/>
  <c r="J4499" i="2"/>
  <c r="I4499" i="2"/>
  <c r="H4499" i="2"/>
  <c r="J4498" i="2"/>
  <c r="I4498" i="2"/>
  <c r="H4498" i="2"/>
  <c r="J4497" i="2"/>
  <c r="I4497" i="2"/>
  <c r="H4497" i="2"/>
  <c r="J4496" i="2"/>
  <c r="I4496" i="2"/>
  <c r="H4496" i="2"/>
  <c r="J4495" i="2"/>
  <c r="I4495" i="2"/>
  <c r="H4495" i="2"/>
  <c r="J4494" i="2"/>
  <c r="I4494" i="2"/>
  <c r="H4494" i="2"/>
  <c r="J4493" i="2"/>
  <c r="I4493" i="2"/>
  <c r="H4493" i="2"/>
  <c r="J4492" i="2"/>
  <c r="I4492" i="2"/>
  <c r="H4492" i="2"/>
  <c r="J4491" i="2"/>
  <c r="I4491" i="2"/>
  <c r="H4491" i="2"/>
  <c r="J4490" i="2"/>
  <c r="I4490" i="2"/>
  <c r="H4490" i="2"/>
  <c r="J4489" i="2"/>
  <c r="I4489" i="2"/>
  <c r="H4489" i="2"/>
  <c r="J4488" i="2"/>
  <c r="I4488" i="2"/>
  <c r="H4488" i="2"/>
  <c r="J4487" i="2"/>
  <c r="I4487" i="2"/>
  <c r="H4487" i="2"/>
  <c r="J4486" i="2"/>
  <c r="I4486" i="2"/>
  <c r="H4486" i="2"/>
  <c r="J4485" i="2"/>
  <c r="I4485" i="2"/>
  <c r="H4485" i="2"/>
  <c r="J4484" i="2"/>
  <c r="I4484" i="2"/>
  <c r="H4484" i="2"/>
  <c r="J4483" i="2"/>
  <c r="I4483" i="2"/>
  <c r="H4483" i="2"/>
  <c r="J4482" i="2"/>
  <c r="I4482" i="2"/>
  <c r="H4482" i="2"/>
  <c r="J4481" i="2"/>
  <c r="I4481" i="2"/>
  <c r="H4481" i="2"/>
  <c r="J4480" i="2"/>
  <c r="I4480" i="2"/>
  <c r="H4480" i="2"/>
  <c r="J4479" i="2"/>
  <c r="I4479" i="2"/>
  <c r="H4479" i="2"/>
  <c r="J4478" i="2"/>
  <c r="I4478" i="2"/>
  <c r="H4478" i="2"/>
  <c r="J4477" i="2"/>
  <c r="I4477" i="2"/>
  <c r="H4477" i="2"/>
  <c r="J4476" i="2"/>
  <c r="I4476" i="2"/>
  <c r="H4476" i="2"/>
  <c r="J4475" i="2"/>
  <c r="I4475" i="2"/>
  <c r="H4475" i="2"/>
  <c r="J4474" i="2"/>
  <c r="I4474" i="2"/>
  <c r="H4474" i="2"/>
  <c r="J4473" i="2"/>
  <c r="I4473" i="2"/>
  <c r="H4473" i="2"/>
  <c r="J4472" i="2"/>
  <c r="I4472" i="2"/>
  <c r="H4472" i="2"/>
  <c r="J4471" i="2"/>
  <c r="I4471" i="2"/>
  <c r="H4471" i="2"/>
  <c r="J4470" i="2"/>
  <c r="I4470" i="2"/>
  <c r="H4470" i="2"/>
  <c r="J4469" i="2"/>
  <c r="I4469" i="2"/>
  <c r="H4469" i="2"/>
  <c r="J4468" i="2"/>
  <c r="I4468" i="2"/>
  <c r="H4468" i="2"/>
  <c r="J4467" i="2"/>
  <c r="I4467" i="2"/>
  <c r="H4467" i="2"/>
  <c r="J4466" i="2"/>
  <c r="I4466" i="2"/>
  <c r="H4466" i="2"/>
  <c r="J4465" i="2"/>
  <c r="I4465" i="2"/>
  <c r="H4465" i="2"/>
  <c r="J4464" i="2"/>
  <c r="I4464" i="2"/>
  <c r="H4464" i="2"/>
  <c r="J4463" i="2"/>
  <c r="I4463" i="2"/>
  <c r="H4463" i="2"/>
  <c r="J4462" i="2"/>
  <c r="I4462" i="2"/>
  <c r="H4462" i="2"/>
  <c r="J4461" i="2"/>
  <c r="I4461" i="2"/>
  <c r="H4461" i="2"/>
  <c r="J4460" i="2"/>
  <c r="I4460" i="2"/>
  <c r="H4460" i="2"/>
  <c r="J4459" i="2"/>
  <c r="I4459" i="2"/>
  <c r="H4459" i="2"/>
  <c r="J4458" i="2"/>
  <c r="I4458" i="2"/>
  <c r="H4458" i="2"/>
  <c r="J4457" i="2"/>
  <c r="I4457" i="2"/>
  <c r="H4457" i="2"/>
  <c r="J4456" i="2"/>
  <c r="I4456" i="2"/>
  <c r="H4456" i="2"/>
  <c r="J4455" i="2"/>
  <c r="I4455" i="2"/>
  <c r="H4455" i="2"/>
  <c r="J4454" i="2"/>
  <c r="I4454" i="2"/>
  <c r="H4454" i="2"/>
  <c r="J4453" i="2"/>
  <c r="I4453" i="2"/>
  <c r="H4453" i="2"/>
  <c r="J4452" i="2"/>
  <c r="I4452" i="2"/>
  <c r="H4452" i="2"/>
  <c r="J4451" i="2"/>
  <c r="I4451" i="2"/>
  <c r="H4451" i="2"/>
  <c r="J4450" i="2"/>
  <c r="I4450" i="2"/>
  <c r="H4450" i="2"/>
  <c r="J4449" i="2"/>
  <c r="I4449" i="2"/>
  <c r="H4449" i="2"/>
  <c r="J4448" i="2"/>
  <c r="I4448" i="2"/>
  <c r="H4448" i="2"/>
  <c r="J4447" i="2"/>
  <c r="I4447" i="2"/>
  <c r="H4447" i="2"/>
  <c r="J4446" i="2"/>
  <c r="I4446" i="2"/>
  <c r="H4446" i="2"/>
  <c r="J4445" i="2"/>
  <c r="I4445" i="2"/>
  <c r="H4445" i="2"/>
  <c r="J4444" i="2"/>
  <c r="I4444" i="2"/>
  <c r="H4444" i="2"/>
  <c r="J4443" i="2"/>
  <c r="I4443" i="2"/>
  <c r="H4443" i="2"/>
  <c r="J4442" i="2"/>
  <c r="I4442" i="2"/>
  <c r="H4442" i="2"/>
  <c r="J4441" i="2"/>
  <c r="I4441" i="2"/>
  <c r="H4441" i="2"/>
  <c r="J4440" i="2"/>
  <c r="I4440" i="2"/>
  <c r="H4440" i="2"/>
  <c r="J4439" i="2"/>
  <c r="I4439" i="2"/>
  <c r="H4439" i="2"/>
  <c r="J4438" i="2"/>
  <c r="I4438" i="2"/>
  <c r="H4438" i="2"/>
  <c r="J4437" i="2"/>
  <c r="I4437" i="2"/>
  <c r="H4437" i="2"/>
  <c r="J4436" i="2"/>
  <c r="I4436" i="2"/>
  <c r="H4436" i="2"/>
  <c r="J4435" i="2"/>
  <c r="I4435" i="2"/>
  <c r="H4435" i="2"/>
  <c r="J4434" i="2"/>
  <c r="I4434" i="2"/>
  <c r="H4434" i="2"/>
  <c r="J4433" i="2"/>
  <c r="I4433" i="2"/>
  <c r="H4433" i="2"/>
  <c r="J4432" i="2"/>
  <c r="I4432" i="2"/>
  <c r="H4432" i="2"/>
  <c r="J4431" i="2"/>
  <c r="I4431" i="2"/>
  <c r="H4431" i="2"/>
  <c r="J4430" i="2"/>
  <c r="I4430" i="2"/>
  <c r="H4430" i="2"/>
  <c r="J4429" i="2"/>
  <c r="I4429" i="2"/>
  <c r="H4429" i="2"/>
  <c r="J4428" i="2"/>
  <c r="I4428" i="2"/>
  <c r="H4428" i="2"/>
  <c r="J4427" i="2"/>
  <c r="I4427" i="2"/>
  <c r="H4427" i="2"/>
  <c r="J4426" i="2"/>
  <c r="I4426" i="2"/>
  <c r="H4426" i="2"/>
  <c r="J4425" i="2"/>
  <c r="I4425" i="2"/>
  <c r="H4425" i="2"/>
  <c r="J4424" i="2"/>
  <c r="I4424" i="2"/>
  <c r="H4424" i="2"/>
  <c r="J4423" i="2"/>
  <c r="I4423" i="2"/>
  <c r="H4423" i="2"/>
  <c r="J4422" i="2"/>
  <c r="I4422" i="2"/>
  <c r="H4422" i="2"/>
  <c r="J4421" i="2"/>
  <c r="I4421" i="2"/>
  <c r="H4421" i="2"/>
  <c r="J4420" i="2"/>
  <c r="I4420" i="2"/>
  <c r="H4420" i="2"/>
  <c r="J4419" i="2"/>
  <c r="I4419" i="2"/>
  <c r="H4419" i="2"/>
  <c r="J4418" i="2"/>
  <c r="I4418" i="2"/>
  <c r="H4418" i="2"/>
  <c r="J4417" i="2"/>
  <c r="I4417" i="2"/>
  <c r="H4417" i="2"/>
  <c r="J4416" i="2"/>
  <c r="I4416" i="2"/>
  <c r="H4416" i="2"/>
  <c r="J4415" i="2"/>
  <c r="I4415" i="2"/>
  <c r="H4415" i="2"/>
  <c r="J4414" i="2"/>
  <c r="I4414" i="2"/>
  <c r="H4414" i="2"/>
  <c r="J4413" i="2"/>
  <c r="I4413" i="2"/>
  <c r="H4413" i="2"/>
  <c r="J4412" i="2"/>
  <c r="I4412" i="2"/>
  <c r="H4412" i="2"/>
  <c r="J4411" i="2"/>
  <c r="I4411" i="2"/>
  <c r="H4411" i="2"/>
  <c r="J4410" i="2"/>
  <c r="I4410" i="2"/>
  <c r="H4410" i="2"/>
  <c r="J4409" i="2"/>
  <c r="I4409" i="2"/>
  <c r="H4409" i="2"/>
  <c r="J4408" i="2"/>
  <c r="I4408" i="2"/>
  <c r="H4408" i="2"/>
  <c r="J4407" i="2"/>
  <c r="I4407" i="2"/>
  <c r="H4407" i="2"/>
  <c r="J4406" i="2"/>
  <c r="I4406" i="2"/>
  <c r="H4406" i="2"/>
  <c r="J4405" i="2"/>
  <c r="I4405" i="2"/>
  <c r="H4405" i="2"/>
  <c r="J4404" i="2"/>
  <c r="I4404" i="2"/>
  <c r="H4404" i="2"/>
  <c r="J4403" i="2"/>
  <c r="I4403" i="2"/>
  <c r="H4403" i="2"/>
  <c r="J4402" i="2"/>
  <c r="I4402" i="2"/>
  <c r="H4402" i="2"/>
  <c r="J4401" i="2"/>
  <c r="I4401" i="2"/>
  <c r="H4401" i="2"/>
  <c r="J4400" i="2"/>
  <c r="I4400" i="2"/>
  <c r="H4400" i="2"/>
  <c r="J4399" i="2"/>
  <c r="I4399" i="2"/>
  <c r="H4399" i="2"/>
  <c r="J4398" i="2"/>
  <c r="I4398" i="2"/>
  <c r="H4398" i="2"/>
  <c r="J4397" i="2"/>
  <c r="I4397" i="2"/>
  <c r="H4397" i="2"/>
  <c r="J4396" i="2"/>
  <c r="I4396" i="2"/>
  <c r="H4396" i="2"/>
  <c r="J4395" i="2"/>
  <c r="I4395" i="2"/>
  <c r="H4395" i="2"/>
  <c r="J4394" i="2"/>
  <c r="I4394" i="2"/>
  <c r="H4394" i="2"/>
  <c r="J4393" i="2"/>
  <c r="I4393" i="2"/>
  <c r="H4393" i="2"/>
  <c r="J4392" i="2"/>
  <c r="I4392" i="2"/>
  <c r="H4392" i="2"/>
  <c r="J4391" i="2"/>
  <c r="I4391" i="2"/>
  <c r="H4391" i="2"/>
  <c r="J4390" i="2"/>
  <c r="I4390" i="2"/>
  <c r="H4390" i="2"/>
  <c r="J4389" i="2"/>
  <c r="I4389" i="2"/>
  <c r="H4389" i="2"/>
  <c r="J4388" i="2"/>
  <c r="I4388" i="2"/>
  <c r="H4388" i="2"/>
  <c r="J4387" i="2"/>
  <c r="I4387" i="2"/>
  <c r="H4387" i="2"/>
  <c r="J4386" i="2"/>
  <c r="I4386" i="2"/>
  <c r="H4386" i="2"/>
  <c r="J4385" i="2"/>
  <c r="I4385" i="2"/>
  <c r="H4385" i="2"/>
  <c r="J4384" i="2"/>
  <c r="I4384" i="2"/>
  <c r="H4384" i="2"/>
  <c r="J4383" i="2"/>
  <c r="I4383" i="2"/>
  <c r="H4383" i="2"/>
  <c r="J4382" i="2"/>
  <c r="I4382" i="2"/>
  <c r="H4382" i="2"/>
  <c r="J4381" i="2"/>
  <c r="I4381" i="2"/>
  <c r="H4381" i="2"/>
  <c r="J4380" i="2"/>
  <c r="I4380" i="2"/>
  <c r="H4380" i="2"/>
  <c r="J4379" i="2"/>
  <c r="I4379" i="2"/>
  <c r="H4379" i="2"/>
  <c r="J4378" i="2"/>
  <c r="I4378" i="2"/>
  <c r="H4378" i="2"/>
  <c r="J4377" i="2"/>
  <c r="I4377" i="2"/>
  <c r="H4377" i="2"/>
  <c r="J4376" i="2"/>
  <c r="I4376" i="2"/>
  <c r="H4376" i="2"/>
  <c r="J4375" i="2"/>
  <c r="I4375" i="2"/>
  <c r="H4375" i="2"/>
  <c r="J4374" i="2"/>
  <c r="I4374" i="2"/>
  <c r="H4374" i="2"/>
  <c r="J4373" i="2"/>
  <c r="I4373" i="2"/>
  <c r="H4373" i="2"/>
  <c r="J4372" i="2"/>
  <c r="I4372" i="2"/>
  <c r="H4372" i="2"/>
  <c r="J4371" i="2"/>
  <c r="I4371" i="2"/>
  <c r="H4371" i="2"/>
  <c r="J4370" i="2"/>
  <c r="I4370" i="2"/>
  <c r="H4370" i="2"/>
  <c r="J4369" i="2"/>
  <c r="I4369" i="2"/>
  <c r="H4369" i="2"/>
  <c r="J4368" i="2"/>
  <c r="I4368" i="2"/>
  <c r="H4368" i="2"/>
  <c r="J4367" i="2"/>
  <c r="I4367" i="2"/>
  <c r="H4367" i="2"/>
  <c r="J4366" i="2"/>
  <c r="I4366" i="2"/>
  <c r="H4366" i="2"/>
  <c r="J4365" i="2"/>
  <c r="I4365" i="2"/>
  <c r="H4365" i="2"/>
  <c r="J4364" i="2"/>
  <c r="I4364" i="2"/>
  <c r="H4364" i="2"/>
  <c r="J4363" i="2"/>
  <c r="I4363" i="2"/>
  <c r="H4363" i="2"/>
  <c r="J4362" i="2"/>
  <c r="I4362" i="2"/>
  <c r="H4362" i="2"/>
  <c r="J4361" i="2"/>
  <c r="I4361" i="2"/>
  <c r="H4361" i="2"/>
  <c r="J4360" i="2"/>
  <c r="I4360" i="2"/>
  <c r="H4360" i="2"/>
  <c r="J4359" i="2"/>
  <c r="I4359" i="2"/>
  <c r="H4359" i="2"/>
  <c r="J4358" i="2"/>
  <c r="I4358" i="2"/>
  <c r="H4358" i="2"/>
  <c r="J4357" i="2"/>
  <c r="I4357" i="2"/>
  <c r="H4357" i="2"/>
  <c r="J4356" i="2"/>
  <c r="I4356" i="2"/>
  <c r="H4356" i="2"/>
  <c r="J4355" i="2"/>
  <c r="I4355" i="2"/>
  <c r="H4355" i="2"/>
  <c r="J4354" i="2"/>
  <c r="I4354" i="2"/>
  <c r="H4354" i="2"/>
  <c r="J4353" i="2"/>
  <c r="I4353" i="2"/>
  <c r="H4353" i="2"/>
  <c r="J4352" i="2"/>
  <c r="I4352" i="2"/>
  <c r="H4352" i="2"/>
  <c r="J4351" i="2"/>
  <c r="I4351" i="2"/>
  <c r="H4351" i="2"/>
  <c r="J4350" i="2"/>
  <c r="I4350" i="2"/>
  <c r="H4350" i="2"/>
  <c r="J4349" i="2"/>
  <c r="I4349" i="2"/>
  <c r="H4349" i="2"/>
  <c r="J4348" i="2"/>
  <c r="I4348" i="2"/>
  <c r="H4348" i="2"/>
  <c r="J4347" i="2"/>
  <c r="I4347" i="2"/>
  <c r="H4347" i="2"/>
  <c r="J4346" i="2"/>
  <c r="I4346" i="2"/>
  <c r="H4346" i="2"/>
  <c r="J4345" i="2"/>
  <c r="I4345" i="2"/>
  <c r="H4345" i="2"/>
  <c r="J4344" i="2"/>
  <c r="I4344" i="2"/>
  <c r="H4344" i="2"/>
  <c r="J4343" i="2"/>
  <c r="I4343" i="2"/>
  <c r="H4343" i="2"/>
  <c r="J4342" i="2"/>
  <c r="I4342" i="2"/>
  <c r="H4342" i="2"/>
  <c r="J4341" i="2"/>
  <c r="I4341" i="2"/>
  <c r="H4341" i="2"/>
  <c r="J4340" i="2"/>
  <c r="I4340" i="2"/>
  <c r="H4340" i="2"/>
  <c r="J4339" i="2"/>
  <c r="I4339" i="2"/>
  <c r="H4339" i="2"/>
  <c r="J4338" i="2"/>
  <c r="I4338" i="2"/>
  <c r="H4338" i="2"/>
  <c r="J4337" i="2"/>
  <c r="I4337" i="2"/>
  <c r="H4337" i="2"/>
  <c r="J4336" i="2"/>
  <c r="I4336" i="2"/>
  <c r="H4336" i="2"/>
  <c r="J4335" i="2"/>
  <c r="I4335" i="2"/>
  <c r="H4335" i="2"/>
  <c r="J4334" i="2"/>
  <c r="I4334" i="2"/>
  <c r="H4334" i="2"/>
  <c r="J4333" i="2"/>
  <c r="I4333" i="2"/>
  <c r="H4333" i="2"/>
  <c r="J4332" i="2"/>
  <c r="I4332" i="2"/>
  <c r="H4332" i="2"/>
  <c r="J4331" i="2"/>
  <c r="I4331" i="2"/>
  <c r="H4331" i="2"/>
  <c r="J4330" i="2"/>
  <c r="I4330" i="2"/>
  <c r="H4330" i="2"/>
  <c r="J4329" i="2"/>
  <c r="I4329" i="2"/>
  <c r="H4329" i="2"/>
  <c r="J4328" i="2"/>
  <c r="I4328" i="2"/>
  <c r="H4328" i="2"/>
  <c r="J4327" i="2"/>
  <c r="I4327" i="2"/>
  <c r="H4327" i="2"/>
  <c r="J4326" i="2"/>
  <c r="I4326" i="2"/>
  <c r="H4326" i="2"/>
  <c r="J4325" i="2"/>
  <c r="I4325" i="2"/>
  <c r="H4325" i="2"/>
  <c r="J4324" i="2"/>
  <c r="I4324" i="2"/>
  <c r="H4324" i="2"/>
  <c r="J4323" i="2"/>
  <c r="I4323" i="2"/>
  <c r="H4323" i="2"/>
  <c r="J4322" i="2"/>
  <c r="I4322" i="2"/>
  <c r="H4322" i="2"/>
  <c r="J4321" i="2"/>
  <c r="I4321" i="2"/>
  <c r="H4321" i="2"/>
  <c r="J4320" i="2"/>
  <c r="I4320" i="2"/>
  <c r="H4320" i="2"/>
  <c r="J4319" i="2"/>
  <c r="I4319" i="2"/>
  <c r="H4319" i="2"/>
  <c r="J4318" i="2"/>
  <c r="I4318" i="2"/>
  <c r="H4318" i="2"/>
  <c r="J4317" i="2"/>
  <c r="I4317" i="2"/>
  <c r="H4317" i="2"/>
  <c r="J4316" i="2"/>
  <c r="I4316" i="2"/>
  <c r="H4316" i="2"/>
  <c r="J4315" i="2"/>
  <c r="I4315" i="2"/>
  <c r="H4315" i="2"/>
  <c r="J4314" i="2"/>
  <c r="I4314" i="2"/>
  <c r="H4314" i="2"/>
  <c r="J4313" i="2"/>
  <c r="I4313" i="2"/>
  <c r="H4313" i="2"/>
  <c r="J4312" i="2"/>
  <c r="I4312" i="2"/>
  <c r="H4312" i="2"/>
  <c r="J4311" i="2"/>
  <c r="I4311" i="2"/>
  <c r="H4311" i="2"/>
  <c r="J4310" i="2"/>
  <c r="I4310" i="2"/>
  <c r="H4310" i="2"/>
  <c r="J4309" i="2"/>
  <c r="I4309" i="2"/>
  <c r="H4309" i="2"/>
  <c r="J4308" i="2"/>
  <c r="I4308" i="2"/>
  <c r="H4308" i="2"/>
  <c r="J4307" i="2"/>
  <c r="I4307" i="2"/>
  <c r="H4307" i="2"/>
  <c r="J4306" i="2"/>
  <c r="I4306" i="2"/>
  <c r="H4306" i="2"/>
  <c r="J4305" i="2"/>
  <c r="I4305" i="2"/>
  <c r="H4305" i="2"/>
  <c r="J4304" i="2"/>
  <c r="I4304" i="2"/>
  <c r="H4304" i="2"/>
  <c r="J4303" i="2"/>
  <c r="I4303" i="2"/>
  <c r="H4303" i="2"/>
  <c r="J4302" i="2"/>
  <c r="I4302" i="2"/>
  <c r="H4302" i="2"/>
  <c r="J4301" i="2"/>
  <c r="I4301" i="2"/>
  <c r="H4301" i="2"/>
  <c r="J4300" i="2"/>
  <c r="I4300" i="2"/>
  <c r="H4300" i="2"/>
  <c r="J4299" i="2"/>
  <c r="I4299" i="2"/>
  <c r="H4299" i="2"/>
  <c r="J4298" i="2"/>
  <c r="I4298" i="2"/>
  <c r="H4298" i="2"/>
  <c r="J4297" i="2"/>
  <c r="I4297" i="2"/>
  <c r="H4297" i="2"/>
  <c r="J4296" i="2"/>
  <c r="I4296" i="2"/>
  <c r="H4296" i="2"/>
  <c r="J4295" i="2"/>
  <c r="I4295" i="2"/>
  <c r="H4295" i="2"/>
  <c r="J4294" i="2"/>
  <c r="I4294" i="2"/>
  <c r="H4294" i="2"/>
  <c r="J4293" i="2"/>
  <c r="I4293" i="2"/>
  <c r="H4293" i="2"/>
  <c r="J4292" i="2"/>
  <c r="I4292" i="2"/>
  <c r="H4292" i="2"/>
  <c r="J4291" i="2"/>
  <c r="I4291" i="2"/>
  <c r="H4291" i="2"/>
  <c r="J4290" i="2"/>
  <c r="I4290" i="2"/>
  <c r="H4290" i="2"/>
  <c r="J4289" i="2"/>
  <c r="I4289" i="2"/>
  <c r="H4289" i="2"/>
  <c r="J4288" i="2"/>
  <c r="I4288" i="2"/>
  <c r="H4288" i="2"/>
  <c r="J4287" i="2"/>
  <c r="I4287" i="2"/>
  <c r="H4287" i="2"/>
  <c r="J4286" i="2"/>
  <c r="I4286" i="2"/>
  <c r="H4286" i="2"/>
  <c r="J4285" i="2"/>
  <c r="I4285" i="2"/>
  <c r="H4285" i="2"/>
  <c r="J4284" i="2"/>
  <c r="I4284" i="2"/>
  <c r="H4284" i="2"/>
  <c r="J4283" i="2"/>
  <c r="I4283" i="2"/>
  <c r="H4283" i="2"/>
  <c r="J4282" i="2"/>
  <c r="I4282" i="2"/>
  <c r="H4282" i="2"/>
  <c r="J4281" i="2"/>
  <c r="I4281" i="2"/>
  <c r="H4281" i="2"/>
  <c r="J4280" i="2"/>
  <c r="I4280" i="2"/>
  <c r="H4280" i="2"/>
  <c r="J4279" i="2"/>
  <c r="I4279" i="2"/>
  <c r="H4279" i="2"/>
  <c r="J4278" i="2"/>
  <c r="I4278" i="2"/>
  <c r="H4278" i="2"/>
  <c r="J4277" i="2"/>
  <c r="I4277" i="2"/>
  <c r="H4277" i="2"/>
  <c r="J4276" i="2"/>
  <c r="I4276" i="2"/>
  <c r="H4276" i="2"/>
  <c r="J4275" i="2"/>
  <c r="I4275" i="2"/>
  <c r="H4275" i="2"/>
  <c r="J4274" i="2"/>
  <c r="I4274" i="2"/>
  <c r="H4274" i="2"/>
  <c r="J4273" i="2"/>
  <c r="I4273" i="2"/>
  <c r="H4273" i="2"/>
  <c r="J4272" i="2"/>
  <c r="I4272" i="2"/>
  <c r="H4272" i="2"/>
  <c r="J4271" i="2"/>
  <c r="I4271" i="2"/>
  <c r="H4271" i="2"/>
  <c r="J4270" i="2"/>
  <c r="I4270" i="2"/>
  <c r="H4270" i="2"/>
  <c r="J4269" i="2"/>
  <c r="I4269" i="2"/>
  <c r="H4269" i="2"/>
  <c r="J4268" i="2"/>
  <c r="I4268" i="2"/>
  <c r="H4268" i="2"/>
  <c r="J4267" i="2"/>
  <c r="I4267" i="2"/>
  <c r="H4267" i="2"/>
  <c r="J4266" i="2"/>
  <c r="I4266" i="2"/>
  <c r="H4266" i="2"/>
  <c r="J4265" i="2"/>
  <c r="I4265" i="2"/>
  <c r="H4265" i="2"/>
  <c r="J4264" i="2"/>
  <c r="I4264" i="2"/>
  <c r="H4264" i="2"/>
  <c r="J4263" i="2"/>
  <c r="I4263" i="2"/>
  <c r="H4263" i="2"/>
  <c r="J4262" i="2"/>
  <c r="I4262" i="2"/>
  <c r="H4262" i="2"/>
  <c r="J4261" i="2"/>
  <c r="I4261" i="2"/>
  <c r="H4261" i="2"/>
  <c r="J4260" i="2"/>
  <c r="I4260" i="2"/>
  <c r="H4260" i="2"/>
  <c r="J4259" i="2"/>
  <c r="I4259" i="2"/>
  <c r="H4259" i="2"/>
  <c r="J4258" i="2"/>
  <c r="I4258" i="2"/>
  <c r="H4258" i="2"/>
  <c r="J4257" i="2"/>
  <c r="I4257" i="2"/>
  <c r="H4257" i="2"/>
  <c r="J4256" i="2"/>
  <c r="I4256" i="2"/>
  <c r="H4256" i="2"/>
  <c r="J4255" i="2"/>
  <c r="I4255" i="2"/>
  <c r="H4255" i="2"/>
  <c r="J4254" i="2"/>
  <c r="I4254" i="2"/>
  <c r="H4254" i="2"/>
  <c r="J4253" i="2"/>
  <c r="I4253" i="2"/>
  <c r="H4253" i="2"/>
  <c r="J4252" i="2"/>
  <c r="I4252" i="2"/>
  <c r="H4252" i="2"/>
  <c r="J4251" i="2"/>
  <c r="I4251" i="2"/>
  <c r="H4251" i="2"/>
  <c r="J4250" i="2"/>
  <c r="I4250" i="2"/>
  <c r="H4250" i="2"/>
  <c r="J4249" i="2"/>
  <c r="I4249" i="2"/>
  <c r="H4249" i="2"/>
  <c r="J4248" i="2"/>
  <c r="I4248" i="2"/>
  <c r="H4248" i="2"/>
  <c r="J4247" i="2"/>
  <c r="I4247" i="2"/>
  <c r="H4247" i="2"/>
  <c r="J4246" i="2"/>
  <c r="I4246" i="2"/>
  <c r="H4246" i="2"/>
  <c r="J4245" i="2"/>
  <c r="I4245" i="2"/>
  <c r="H4245" i="2"/>
  <c r="J4244" i="2"/>
  <c r="I4244" i="2"/>
  <c r="H4244" i="2"/>
  <c r="J4243" i="2"/>
  <c r="I4243" i="2"/>
  <c r="H4243" i="2"/>
  <c r="J4242" i="2"/>
  <c r="I4242" i="2"/>
  <c r="H4242" i="2"/>
  <c r="J4241" i="2"/>
  <c r="I4241" i="2"/>
  <c r="H4241" i="2"/>
  <c r="J4240" i="2"/>
  <c r="I4240" i="2"/>
  <c r="H4240" i="2"/>
  <c r="J4239" i="2"/>
  <c r="I4239" i="2"/>
  <c r="H4239" i="2"/>
  <c r="J4238" i="2"/>
  <c r="I4238" i="2"/>
  <c r="H4238" i="2"/>
  <c r="J4237" i="2"/>
  <c r="I4237" i="2"/>
  <c r="H4237" i="2"/>
  <c r="J4236" i="2"/>
  <c r="I4236" i="2"/>
  <c r="H4236" i="2"/>
  <c r="J4235" i="2"/>
  <c r="I4235" i="2"/>
  <c r="H4235" i="2"/>
  <c r="J4234" i="2"/>
  <c r="I4234" i="2"/>
  <c r="H4234" i="2"/>
  <c r="J4233" i="2"/>
  <c r="I4233" i="2"/>
  <c r="H4233" i="2"/>
  <c r="J4232" i="2"/>
  <c r="I4232" i="2"/>
  <c r="H4232" i="2"/>
  <c r="J4231" i="2"/>
  <c r="I4231" i="2"/>
  <c r="H4231" i="2"/>
  <c r="J4230" i="2"/>
  <c r="I4230" i="2"/>
  <c r="H4230" i="2"/>
  <c r="J4229" i="2"/>
  <c r="I4229" i="2"/>
  <c r="H4229" i="2"/>
  <c r="J4228" i="2"/>
  <c r="I4228" i="2"/>
  <c r="H4228" i="2"/>
  <c r="J4227" i="2"/>
  <c r="I4227" i="2"/>
  <c r="H4227" i="2"/>
  <c r="J4226" i="2"/>
  <c r="I4226" i="2"/>
  <c r="H4226" i="2"/>
  <c r="J4225" i="2"/>
  <c r="I4225" i="2"/>
  <c r="H4225" i="2"/>
  <c r="J4224" i="2"/>
  <c r="I4224" i="2"/>
  <c r="H4224" i="2"/>
  <c r="J4223" i="2"/>
  <c r="I4223" i="2"/>
  <c r="H4223" i="2"/>
  <c r="J4222" i="2"/>
  <c r="I4222" i="2"/>
  <c r="H4222" i="2"/>
  <c r="J4221" i="2"/>
  <c r="I4221" i="2"/>
  <c r="H4221" i="2"/>
  <c r="J4220" i="2"/>
  <c r="I4220" i="2"/>
  <c r="H4220" i="2"/>
  <c r="J4219" i="2"/>
  <c r="I4219" i="2"/>
  <c r="H4219" i="2"/>
  <c r="J4218" i="2"/>
  <c r="I4218" i="2"/>
  <c r="H4218" i="2"/>
  <c r="J4217" i="2"/>
  <c r="I4217" i="2"/>
  <c r="H4217" i="2"/>
  <c r="J4216" i="2"/>
  <c r="I4216" i="2"/>
  <c r="H4216" i="2"/>
  <c r="J4215" i="2"/>
  <c r="I4215" i="2"/>
  <c r="H4215" i="2"/>
  <c r="J4214" i="2"/>
  <c r="I4214" i="2"/>
  <c r="H4214" i="2"/>
  <c r="J4213" i="2"/>
  <c r="I4213" i="2"/>
  <c r="H4213" i="2"/>
  <c r="J4212" i="2"/>
  <c r="I4212" i="2"/>
  <c r="H4212" i="2"/>
  <c r="J4211" i="2"/>
  <c r="I4211" i="2"/>
  <c r="H4211" i="2"/>
  <c r="J4210" i="2"/>
  <c r="I4210" i="2"/>
  <c r="H4210" i="2"/>
  <c r="J4209" i="2"/>
  <c r="I4209" i="2"/>
  <c r="H4209" i="2"/>
  <c r="J4208" i="2"/>
  <c r="I4208" i="2"/>
  <c r="H4208" i="2"/>
  <c r="J4207" i="2"/>
  <c r="I4207" i="2"/>
  <c r="H4207" i="2"/>
  <c r="J4206" i="2"/>
  <c r="I4206" i="2"/>
  <c r="H4206" i="2"/>
  <c r="J4205" i="2"/>
  <c r="I4205" i="2"/>
  <c r="H4205" i="2"/>
  <c r="J4204" i="2"/>
  <c r="I4204" i="2"/>
  <c r="H4204" i="2"/>
  <c r="J4203" i="2"/>
  <c r="I4203" i="2"/>
  <c r="H4203" i="2"/>
  <c r="J4202" i="2"/>
  <c r="I4202" i="2"/>
  <c r="H4202" i="2"/>
  <c r="J4201" i="2"/>
  <c r="I4201" i="2"/>
  <c r="H4201" i="2"/>
  <c r="J4200" i="2"/>
  <c r="I4200" i="2"/>
  <c r="H4200" i="2"/>
  <c r="J4199" i="2"/>
  <c r="I4199" i="2"/>
  <c r="H4199" i="2"/>
  <c r="J4198" i="2"/>
  <c r="I4198" i="2"/>
  <c r="H4198" i="2"/>
  <c r="J4197" i="2"/>
  <c r="I4197" i="2"/>
  <c r="H4197" i="2"/>
  <c r="J4196" i="2"/>
  <c r="I4196" i="2"/>
  <c r="H4196" i="2"/>
  <c r="J4195" i="2"/>
  <c r="I4195" i="2"/>
  <c r="H4195" i="2"/>
  <c r="J4194" i="2"/>
  <c r="I4194" i="2"/>
  <c r="H4194" i="2"/>
  <c r="J4193" i="2"/>
  <c r="I4193" i="2"/>
  <c r="H4193" i="2"/>
  <c r="J4192" i="2"/>
  <c r="I4192" i="2"/>
  <c r="H4192" i="2"/>
  <c r="J4191" i="2"/>
  <c r="I4191" i="2"/>
  <c r="H4191" i="2"/>
  <c r="J4190" i="2"/>
  <c r="I4190" i="2"/>
  <c r="H4190" i="2"/>
  <c r="J4189" i="2"/>
  <c r="I4189" i="2"/>
  <c r="H4189" i="2"/>
  <c r="J4188" i="2"/>
  <c r="I4188" i="2"/>
  <c r="H4188" i="2"/>
  <c r="J4187" i="2"/>
  <c r="I4187" i="2"/>
  <c r="H4187" i="2"/>
  <c r="J4186" i="2"/>
  <c r="I4186" i="2"/>
  <c r="H4186" i="2"/>
  <c r="J4185" i="2"/>
  <c r="I4185" i="2"/>
  <c r="H4185" i="2"/>
  <c r="J4184" i="2"/>
  <c r="I4184" i="2"/>
  <c r="H4184" i="2"/>
  <c r="J4183" i="2"/>
  <c r="I4183" i="2"/>
  <c r="H4183" i="2"/>
  <c r="J4182" i="2"/>
  <c r="I4182" i="2"/>
  <c r="H4182" i="2"/>
  <c r="J4181" i="2"/>
  <c r="I4181" i="2"/>
  <c r="H4181" i="2"/>
  <c r="J4180" i="2"/>
  <c r="I4180" i="2"/>
  <c r="H4180" i="2"/>
  <c r="J4179" i="2"/>
  <c r="I4179" i="2"/>
  <c r="H4179" i="2"/>
  <c r="J4178" i="2"/>
  <c r="I4178" i="2"/>
  <c r="H4178" i="2"/>
  <c r="J4177" i="2"/>
  <c r="I4177" i="2"/>
  <c r="H4177" i="2"/>
  <c r="J4176" i="2"/>
  <c r="I4176" i="2"/>
  <c r="H4176" i="2"/>
  <c r="J4175" i="2"/>
  <c r="I4175" i="2"/>
  <c r="H4175" i="2"/>
  <c r="J4174" i="2"/>
  <c r="I4174" i="2"/>
  <c r="H4174" i="2"/>
  <c r="J4173" i="2"/>
  <c r="I4173" i="2"/>
  <c r="H4173" i="2"/>
  <c r="J4172" i="2"/>
  <c r="I4172" i="2"/>
  <c r="H4172" i="2"/>
  <c r="J4171" i="2"/>
  <c r="I4171" i="2"/>
  <c r="H4171" i="2"/>
  <c r="J4170" i="2"/>
  <c r="I4170" i="2"/>
  <c r="H4170" i="2"/>
  <c r="J4169" i="2"/>
  <c r="I4169" i="2"/>
  <c r="H4169" i="2"/>
  <c r="J4168" i="2"/>
  <c r="I4168" i="2"/>
  <c r="H4168" i="2"/>
  <c r="J4167" i="2"/>
  <c r="I4167" i="2"/>
  <c r="H4167" i="2"/>
  <c r="J4166" i="2"/>
  <c r="I4166" i="2"/>
  <c r="H4166" i="2"/>
  <c r="J4165" i="2"/>
  <c r="I4165" i="2"/>
  <c r="H4165" i="2"/>
  <c r="J4164" i="2"/>
  <c r="I4164" i="2"/>
  <c r="H4164" i="2"/>
  <c r="J4163" i="2"/>
  <c r="I4163" i="2"/>
  <c r="H4163" i="2"/>
  <c r="J4162" i="2"/>
  <c r="I4162" i="2"/>
  <c r="H4162" i="2"/>
  <c r="J4161" i="2"/>
  <c r="I4161" i="2"/>
  <c r="H4161" i="2"/>
  <c r="J4160" i="2"/>
  <c r="I4160" i="2"/>
  <c r="H4160" i="2"/>
  <c r="J4159" i="2"/>
  <c r="I4159" i="2"/>
  <c r="H4159" i="2"/>
  <c r="J4158" i="2"/>
  <c r="I4158" i="2"/>
  <c r="H4158" i="2"/>
  <c r="J4157" i="2"/>
  <c r="I4157" i="2"/>
  <c r="H4157" i="2"/>
  <c r="J4156" i="2"/>
  <c r="I4156" i="2"/>
  <c r="H4156" i="2"/>
  <c r="J4155" i="2"/>
  <c r="I4155" i="2"/>
  <c r="H4155" i="2"/>
  <c r="J4154" i="2"/>
  <c r="I4154" i="2"/>
  <c r="H4154" i="2"/>
  <c r="J4153" i="2"/>
  <c r="I4153" i="2"/>
  <c r="H4153" i="2"/>
  <c r="J4152" i="2"/>
  <c r="I4152" i="2"/>
  <c r="H4152" i="2"/>
  <c r="J4151" i="2"/>
  <c r="I4151" i="2"/>
  <c r="H4151" i="2"/>
  <c r="J4150" i="2"/>
  <c r="I4150" i="2"/>
  <c r="H4150" i="2"/>
  <c r="J4149" i="2"/>
  <c r="I4149" i="2"/>
  <c r="H4149" i="2"/>
  <c r="J4148" i="2"/>
  <c r="I4148" i="2"/>
  <c r="H4148" i="2"/>
  <c r="J4147" i="2"/>
  <c r="I4147" i="2"/>
  <c r="H4147" i="2"/>
  <c r="J4146" i="2"/>
  <c r="I4146" i="2"/>
  <c r="H4146" i="2"/>
  <c r="J4145" i="2"/>
  <c r="I4145" i="2"/>
  <c r="H4145" i="2"/>
  <c r="J4144" i="2"/>
  <c r="I4144" i="2"/>
  <c r="H4144" i="2"/>
  <c r="J4143" i="2"/>
  <c r="I4143" i="2"/>
  <c r="H4143" i="2"/>
  <c r="J4142" i="2"/>
  <c r="I4142" i="2"/>
  <c r="H4142" i="2"/>
  <c r="J4141" i="2"/>
  <c r="I4141" i="2"/>
  <c r="H4141" i="2"/>
  <c r="J4140" i="2"/>
  <c r="I4140" i="2"/>
  <c r="H4140" i="2"/>
  <c r="J4139" i="2"/>
  <c r="I4139" i="2"/>
  <c r="H4139" i="2"/>
  <c r="J4138" i="2"/>
  <c r="I4138" i="2"/>
  <c r="H4138" i="2"/>
  <c r="J4137" i="2"/>
  <c r="I4137" i="2"/>
  <c r="H4137" i="2"/>
  <c r="J4136" i="2"/>
  <c r="I4136" i="2"/>
  <c r="H4136" i="2"/>
  <c r="J4135" i="2"/>
  <c r="I4135" i="2"/>
  <c r="H4135" i="2"/>
  <c r="J4134" i="2"/>
  <c r="I4134" i="2"/>
  <c r="H4134" i="2"/>
  <c r="J4133" i="2"/>
  <c r="I4133" i="2"/>
  <c r="H4133" i="2"/>
  <c r="J4132" i="2"/>
  <c r="I4132" i="2"/>
  <c r="H4132" i="2"/>
  <c r="J4131" i="2"/>
  <c r="I4131" i="2"/>
  <c r="H4131" i="2"/>
  <c r="J4130" i="2"/>
  <c r="I4130" i="2"/>
  <c r="H4130" i="2"/>
  <c r="J4129" i="2"/>
  <c r="I4129" i="2"/>
  <c r="H4129" i="2"/>
  <c r="J4128" i="2"/>
  <c r="I4128" i="2"/>
  <c r="H4128" i="2"/>
  <c r="J4127" i="2"/>
  <c r="I4127" i="2"/>
  <c r="H4127" i="2"/>
  <c r="J4126" i="2"/>
  <c r="I4126" i="2"/>
  <c r="H4126" i="2"/>
  <c r="J4125" i="2"/>
  <c r="I4125" i="2"/>
  <c r="H4125" i="2"/>
  <c r="J4124" i="2"/>
  <c r="I4124" i="2"/>
  <c r="H4124" i="2"/>
  <c r="J4123" i="2"/>
  <c r="I4123" i="2"/>
  <c r="H4123" i="2"/>
  <c r="J4122" i="2"/>
  <c r="I4122" i="2"/>
  <c r="H4122" i="2"/>
  <c r="J4121" i="2"/>
  <c r="I4121" i="2"/>
  <c r="H4121" i="2"/>
  <c r="J4120" i="2"/>
  <c r="I4120" i="2"/>
  <c r="H4120" i="2"/>
  <c r="J4119" i="2"/>
  <c r="I4119" i="2"/>
  <c r="H4119" i="2"/>
  <c r="J4118" i="2"/>
  <c r="I4118" i="2"/>
  <c r="H4118" i="2"/>
  <c r="J4117" i="2"/>
  <c r="I4117" i="2"/>
  <c r="H4117" i="2"/>
  <c r="J4116" i="2"/>
  <c r="I4116" i="2"/>
  <c r="H4116" i="2"/>
  <c r="J4115" i="2"/>
  <c r="I4115" i="2"/>
  <c r="H4115" i="2"/>
  <c r="J4114" i="2"/>
  <c r="I4114" i="2"/>
  <c r="H4114" i="2"/>
  <c r="J4113" i="2"/>
  <c r="I4113" i="2"/>
  <c r="H4113" i="2"/>
  <c r="J4112" i="2"/>
  <c r="I4112" i="2"/>
  <c r="H4112" i="2"/>
  <c r="J4111" i="2"/>
  <c r="I4111" i="2"/>
  <c r="H4111" i="2"/>
  <c r="J4110" i="2"/>
  <c r="I4110" i="2"/>
  <c r="H4110" i="2"/>
  <c r="J4109" i="2"/>
  <c r="I4109" i="2"/>
  <c r="H4109" i="2"/>
  <c r="J4108" i="2"/>
  <c r="I4108" i="2"/>
  <c r="H4108" i="2"/>
  <c r="J4107" i="2"/>
  <c r="I4107" i="2"/>
  <c r="H4107" i="2"/>
  <c r="J4106" i="2"/>
  <c r="I4106" i="2"/>
  <c r="H4106" i="2"/>
  <c r="J4105" i="2"/>
  <c r="I4105" i="2"/>
  <c r="H4105" i="2"/>
  <c r="J4104" i="2"/>
  <c r="I4104" i="2"/>
  <c r="H4104" i="2"/>
  <c r="J4103" i="2"/>
  <c r="I4103" i="2"/>
  <c r="H4103" i="2"/>
  <c r="J4102" i="2"/>
  <c r="I4102" i="2"/>
  <c r="H4102" i="2"/>
  <c r="J4101" i="2"/>
  <c r="I4101" i="2"/>
  <c r="H4101" i="2"/>
  <c r="J4100" i="2"/>
  <c r="I4100" i="2"/>
  <c r="H4100" i="2"/>
  <c r="J4099" i="2"/>
  <c r="I4099" i="2"/>
  <c r="H4099" i="2"/>
  <c r="J4098" i="2"/>
  <c r="I4098" i="2"/>
  <c r="H4098" i="2"/>
  <c r="J4097" i="2"/>
  <c r="I4097" i="2"/>
  <c r="H4097" i="2"/>
  <c r="J4096" i="2"/>
  <c r="I4096" i="2"/>
  <c r="H4096" i="2"/>
  <c r="J4095" i="2"/>
  <c r="I4095" i="2"/>
  <c r="H4095" i="2"/>
  <c r="J4094" i="2"/>
  <c r="I4094" i="2"/>
  <c r="H4094" i="2"/>
  <c r="J4093" i="2"/>
  <c r="I4093" i="2"/>
  <c r="H4093" i="2"/>
  <c r="J4092" i="2"/>
  <c r="I4092" i="2"/>
  <c r="H4092" i="2"/>
  <c r="J4091" i="2"/>
  <c r="I4091" i="2"/>
  <c r="H4091" i="2"/>
  <c r="J4090" i="2"/>
  <c r="I4090" i="2"/>
  <c r="H4090" i="2"/>
  <c r="J4089" i="2"/>
  <c r="I4089" i="2"/>
  <c r="H4089" i="2"/>
  <c r="J4088" i="2"/>
  <c r="I4088" i="2"/>
  <c r="H4088" i="2"/>
  <c r="J4087" i="2"/>
  <c r="I4087" i="2"/>
  <c r="H4087" i="2"/>
  <c r="J4086" i="2"/>
  <c r="I4086" i="2"/>
  <c r="H4086" i="2"/>
  <c r="J4085" i="2"/>
  <c r="I4085" i="2"/>
  <c r="H4085" i="2"/>
  <c r="J4084" i="2"/>
  <c r="I4084" i="2"/>
  <c r="H4084" i="2"/>
  <c r="J4083" i="2"/>
  <c r="I4083" i="2"/>
  <c r="H4083" i="2"/>
  <c r="J4082" i="2"/>
  <c r="I4082" i="2"/>
  <c r="H4082" i="2"/>
  <c r="J4081" i="2"/>
  <c r="I4081" i="2"/>
  <c r="H4081" i="2"/>
  <c r="J4080" i="2"/>
  <c r="I4080" i="2"/>
  <c r="H4080" i="2"/>
  <c r="J4079" i="2"/>
  <c r="I4079" i="2"/>
  <c r="H4079" i="2"/>
  <c r="J4078" i="2"/>
  <c r="I4078" i="2"/>
  <c r="H4078" i="2"/>
  <c r="J4077" i="2"/>
  <c r="I4077" i="2"/>
  <c r="H4077" i="2"/>
  <c r="J4076" i="2"/>
  <c r="I4076" i="2"/>
  <c r="H4076" i="2"/>
  <c r="J4075" i="2"/>
  <c r="I4075" i="2"/>
  <c r="H4075" i="2"/>
  <c r="J4074" i="2"/>
  <c r="I4074" i="2"/>
  <c r="H4074" i="2"/>
  <c r="J4073" i="2"/>
  <c r="I4073" i="2"/>
  <c r="H4073" i="2"/>
  <c r="J4072" i="2"/>
  <c r="I4072" i="2"/>
  <c r="H4072" i="2"/>
  <c r="J4071" i="2"/>
  <c r="I4071" i="2"/>
  <c r="H4071" i="2"/>
  <c r="J4070" i="2"/>
  <c r="I4070" i="2"/>
  <c r="H4070" i="2"/>
  <c r="J4069" i="2"/>
  <c r="I4069" i="2"/>
  <c r="H4069" i="2"/>
  <c r="J4068" i="2"/>
  <c r="I4068" i="2"/>
  <c r="H4068" i="2"/>
  <c r="J4067" i="2"/>
  <c r="I4067" i="2"/>
  <c r="H4067" i="2"/>
  <c r="J4066" i="2"/>
  <c r="I4066" i="2"/>
  <c r="H4066" i="2"/>
  <c r="J4065" i="2"/>
  <c r="I4065" i="2"/>
  <c r="H4065" i="2"/>
  <c r="J4064" i="2"/>
  <c r="I4064" i="2"/>
  <c r="H4064" i="2"/>
  <c r="J4063" i="2"/>
  <c r="I4063" i="2"/>
  <c r="H4063" i="2"/>
  <c r="J4062" i="2"/>
  <c r="I4062" i="2"/>
  <c r="H4062" i="2"/>
  <c r="J4061" i="2"/>
  <c r="I4061" i="2"/>
  <c r="H4061" i="2"/>
  <c r="J4060" i="2"/>
  <c r="I4060" i="2"/>
  <c r="H4060" i="2"/>
  <c r="J4059" i="2"/>
  <c r="I4059" i="2"/>
  <c r="H4059" i="2"/>
  <c r="J4058" i="2"/>
  <c r="I4058" i="2"/>
  <c r="H4058" i="2"/>
  <c r="J4057" i="2"/>
  <c r="I4057" i="2"/>
  <c r="H4057" i="2"/>
  <c r="J4056" i="2"/>
  <c r="I4056" i="2"/>
  <c r="H4056" i="2"/>
  <c r="J4055" i="2"/>
  <c r="I4055" i="2"/>
  <c r="H4055" i="2"/>
  <c r="J4054" i="2"/>
  <c r="I4054" i="2"/>
  <c r="H4054" i="2"/>
  <c r="J4053" i="2"/>
  <c r="I4053" i="2"/>
  <c r="H4053" i="2"/>
  <c r="J4052" i="2"/>
  <c r="I4052" i="2"/>
  <c r="H4052" i="2"/>
  <c r="J4051" i="2"/>
  <c r="I4051" i="2"/>
  <c r="H4051" i="2"/>
  <c r="J4050" i="2"/>
  <c r="I4050" i="2"/>
  <c r="H4050" i="2"/>
  <c r="J4049" i="2"/>
  <c r="I4049" i="2"/>
  <c r="H4049" i="2"/>
  <c r="J4048" i="2"/>
  <c r="I4048" i="2"/>
  <c r="H4048" i="2"/>
  <c r="J4047" i="2"/>
  <c r="I4047" i="2"/>
  <c r="H4047" i="2"/>
  <c r="J4046" i="2"/>
  <c r="I4046" i="2"/>
  <c r="H4046" i="2"/>
  <c r="J4045" i="2"/>
  <c r="I4045" i="2"/>
  <c r="H4045" i="2"/>
  <c r="J4044" i="2"/>
  <c r="I4044" i="2"/>
  <c r="H4044" i="2"/>
  <c r="J4043" i="2"/>
  <c r="I4043" i="2"/>
  <c r="H4043" i="2"/>
  <c r="J4042" i="2"/>
  <c r="I4042" i="2"/>
  <c r="H4042" i="2"/>
  <c r="J4041" i="2"/>
  <c r="I4041" i="2"/>
  <c r="H4041" i="2"/>
  <c r="J4040" i="2"/>
  <c r="I4040" i="2"/>
  <c r="H4040" i="2"/>
  <c r="J4039" i="2"/>
  <c r="I4039" i="2"/>
  <c r="H4039" i="2"/>
  <c r="J4038" i="2"/>
  <c r="I4038" i="2"/>
  <c r="H4038" i="2"/>
  <c r="J4037" i="2"/>
  <c r="I4037" i="2"/>
  <c r="H4037" i="2"/>
  <c r="J4036" i="2"/>
  <c r="I4036" i="2"/>
  <c r="H4036" i="2"/>
  <c r="J4035" i="2"/>
  <c r="I4035" i="2"/>
  <c r="H4035" i="2"/>
  <c r="J4034" i="2"/>
  <c r="I4034" i="2"/>
  <c r="H4034" i="2"/>
  <c r="J4033" i="2"/>
  <c r="I4033" i="2"/>
  <c r="H4033" i="2"/>
  <c r="J4032" i="2"/>
  <c r="I4032" i="2"/>
  <c r="H4032" i="2"/>
  <c r="J4031" i="2"/>
  <c r="I4031" i="2"/>
  <c r="H4031" i="2"/>
  <c r="J4030" i="2"/>
  <c r="I4030" i="2"/>
  <c r="H4030" i="2"/>
  <c r="J4029" i="2"/>
  <c r="I4029" i="2"/>
  <c r="H4029" i="2"/>
  <c r="J4028" i="2"/>
  <c r="I4028" i="2"/>
  <c r="H4028" i="2"/>
  <c r="J4027" i="2"/>
  <c r="I4027" i="2"/>
  <c r="H4027" i="2"/>
  <c r="J4026" i="2"/>
  <c r="I4026" i="2"/>
  <c r="H4026" i="2"/>
  <c r="J4025" i="2"/>
  <c r="I4025" i="2"/>
  <c r="H4025" i="2"/>
  <c r="J4024" i="2"/>
  <c r="I4024" i="2"/>
  <c r="H4024" i="2"/>
  <c r="J4023" i="2"/>
  <c r="I4023" i="2"/>
  <c r="H4023" i="2"/>
  <c r="J4022" i="2"/>
  <c r="I4022" i="2"/>
  <c r="H4022" i="2"/>
  <c r="J4021" i="2"/>
  <c r="I4021" i="2"/>
  <c r="H4021" i="2"/>
  <c r="J4020" i="2"/>
  <c r="I4020" i="2"/>
  <c r="H4020" i="2"/>
  <c r="J4019" i="2"/>
  <c r="I4019" i="2"/>
  <c r="H4019" i="2"/>
  <c r="J4018" i="2"/>
  <c r="I4018" i="2"/>
  <c r="H4018" i="2"/>
  <c r="J4017" i="2"/>
  <c r="I4017" i="2"/>
  <c r="H4017" i="2"/>
  <c r="J4016" i="2"/>
  <c r="I4016" i="2"/>
  <c r="H4016" i="2"/>
  <c r="J4015" i="2"/>
  <c r="I4015" i="2"/>
  <c r="H4015" i="2"/>
  <c r="J4014" i="2"/>
  <c r="I4014" i="2"/>
  <c r="H4014" i="2"/>
  <c r="J4013" i="2"/>
  <c r="I4013" i="2"/>
  <c r="H4013" i="2"/>
  <c r="J4012" i="2"/>
  <c r="I4012" i="2"/>
  <c r="H4012" i="2"/>
  <c r="J4011" i="2"/>
  <c r="I4011" i="2"/>
  <c r="H4011" i="2"/>
  <c r="J4010" i="2"/>
  <c r="I4010" i="2"/>
  <c r="H4010" i="2"/>
  <c r="J4009" i="2"/>
  <c r="I4009" i="2"/>
  <c r="H4009" i="2"/>
  <c r="J4008" i="2"/>
  <c r="I4008" i="2"/>
  <c r="H4008" i="2"/>
  <c r="J4007" i="2"/>
  <c r="I4007" i="2"/>
  <c r="H4007" i="2"/>
  <c r="J4006" i="2"/>
  <c r="I4006" i="2"/>
  <c r="H4006" i="2"/>
  <c r="J4005" i="2"/>
  <c r="I4005" i="2"/>
  <c r="H4005" i="2"/>
  <c r="J4004" i="2"/>
  <c r="I4004" i="2"/>
  <c r="H4004" i="2"/>
  <c r="J4003" i="2"/>
  <c r="I4003" i="2"/>
  <c r="H4003" i="2"/>
  <c r="J4002" i="2"/>
  <c r="I4002" i="2"/>
  <c r="H4002" i="2"/>
  <c r="J4001" i="2"/>
  <c r="I4001" i="2"/>
  <c r="H4001" i="2"/>
  <c r="J4000" i="2"/>
  <c r="I4000" i="2"/>
  <c r="H4000" i="2"/>
  <c r="J3999" i="2"/>
  <c r="I3999" i="2"/>
  <c r="H3999" i="2"/>
  <c r="J3998" i="2"/>
  <c r="I3998" i="2"/>
  <c r="H3998" i="2"/>
  <c r="J3997" i="2"/>
  <c r="I3997" i="2"/>
  <c r="H3997" i="2"/>
  <c r="J3996" i="2"/>
  <c r="I3996" i="2"/>
  <c r="H3996" i="2"/>
  <c r="J3995" i="2"/>
  <c r="I3995" i="2"/>
  <c r="H3995" i="2"/>
  <c r="J3994" i="2"/>
  <c r="I3994" i="2"/>
  <c r="H3994" i="2"/>
  <c r="J3993" i="2"/>
  <c r="I3993" i="2"/>
  <c r="H3993" i="2"/>
  <c r="J3992" i="2"/>
  <c r="I3992" i="2"/>
  <c r="H3992" i="2"/>
  <c r="J3991" i="2"/>
  <c r="I3991" i="2"/>
  <c r="H3991" i="2"/>
  <c r="J3990" i="2"/>
  <c r="I3990" i="2"/>
  <c r="H3990" i="2"/>
  <c r="J3989" i="2"/>
  <c r="I3989" i="2"/>
  <c r="H3989" i="2"/>
  <c r="J3988" i="2"/>
  <c r="I3988" i="2"/>
  <c r="H3988" i="2"/>
  <c r="J3987" i="2"/>
  <c r="I3987" i="2"/>
  <c r="H3987" i="2"/>
  <c r="J3986" i="2"/>
  <c r="I3986" i="2"/>
  <c r="H3986" i="2"/>
  <c r="J3985" i="2"/>
  <c r="I3985" i="2"/>
  <c r="H3985" i="2"/>
  <c r="J3984" i="2"/>
  <c r="I3984" i="2"/>
  <c r="H3984" i="2"/>
  <c r="J3983" i="2"/>
  <c r="I3983" i="2"/>
  <c r="H3983" i="2"/>
  <c r="J3982" i="2"/>
  <c r="I3982" i="2"/>
  <c r="H3982" i="2"/>
  <c r="J3981" i="2"/>
  <c r="I3981" i="2"/>
  <c r="H3981" i="2"/>
  <c r="J3980" i="2"/>
  <c r="I3980" i="2"/>
  <c r="H3980" i="2"/>
  <c r="J3979" i="2"/>
  <c r="I3979" i="2"/>
  <c r="H3979" i="2"/>
  <c r="J3978" i="2"/>
  <c r="I3978" i="2"/>
  <c r="H3978" i="2"/>
  <c r="J3977" i="2"/>
  <c r="I3977" i="2"/>
  <c r="H3977" i="2"/>
  <c r="J3976" i="2"/>
  <c r="I3976" i="2"/>
  <c r="H3976" i="2"/>
  <c r="J3975" i="2"/>
  <c r="I3975" i="2"/>
  <c r="H3975" i="2"/>
  <c r="J3974" i="2"/>
  <c r="I3974" i="2"/>
  <c r="H3974" i="2"/>
  <c r="J3973" i="2"/>
  <c r="I3973" i="2"/>
  <c r="H3973" i="2"/>
  <c r="J3972" i="2"/>
  <c r="I3972" i="2"/>
  <c r="H3972" i="2"/>
  <c r="J3971" i="2"/>
  <c r="I3971" i="2"/>
  <c r="H3971" i="2"/>
  <c r="J3970" i="2"/>
  <c r="I3970" i="2"/>
  <c r="H3970" i="2"/>
  <c r="J3969" i="2"/>
  <c r="I3969" i="2"/>
  <c r="H3969" i="2"/>
  <c r="J3968" i="2"/>
  <c r="I3968" i="2"/>
  <c r="H3968" i="2"/>
  <c r="J3967" i="2"/>
  <c r="I3967" i="2"/>
  <c r="H3967" i="2"/>
  <c r="J3966" i="2"/>
  <c r="I3966" i="2"/>
  <c r="H3966" i="2"/>
  <c r="J3965" i="2"/>
  <c r="I3965" i="2"/>
  <c r="H3965" i="2"/>
  <c r="J3964" i="2"/>
  <c r="I3964" i="2"/>
  <c r="H3964" i="2"/>
  <c r="J3963" i="2"/>
  <c r="I3963" i="2"/>
  <c r="H3963" i="2"/>
  <c r="J3962" i="2"/>
  <c r="I3962" i="2"/>
  <c r="H3962" i="2"/>
  <c r="J3961" i="2"/>
  <c r="I3961" i="2"/>
  <c r="H3961" i="2"/>
  <c r="J3960" i="2"/>
  <c r="I3960" i="2"/>
  <c r="H3960" i="2"/>
  <c r="J3959" i="2"/>
  <c r="I3959" i="2"/>
  <c r="H3959" i="2"/>
  <c r="J3958" i="2"/>
  <c r="I3958" i="2"/>
  <c r="H3958" i="2"/>
  <c r="J3957" i="2"/>
  <c r="I3957" i="2"/>
  <c r="H3957" i="2"/>
  <c r="J3956" i="2"/>
  <c r="I3956" i="2"/>
  <c r="H3956" i="2"/>
  <c r="J3955" i="2"/>
  <c r="I3955" i="2"/>
  <c r="H3955" i="2"/>
  <c r="J3954" i="2"/>
  <c r="I3954" i="2"/>
  <c r="H3954" i="2"/>
  <c r="J3953" i="2"/>
  <c r="I3953" i="2"/>
  <c r="H3953" i="2"/>
  <c r="J3952" i="2"/>
  <c r="I3952" i="2"/>
  <c r="H3952" i="2"/>
  <c r="J3951" i="2"/>
  <c r="I3951" i="2"/>
  <c r="H3951" i="2"/>
  <c r="J3950" i="2"/>
  <c r="I3950" i="2"/>
  <c r="H3950" i="2"/>
  <c r="J3949" i="2"/>
  <c r="I3949" i="2"/>
  <c r="H3949" i="2"/>
  <c r="J3948" i="2"/>
  <c r="I3948" i="2"/>
  <c r="H3948" i="2"/>
  <c r="J3947" i="2"/>
  <c r="I3947" i="2"/>
  <c r="H3947" i="2"/>
  <c r="J3946" i="2"/>
  <c r="I3946" i="2"/>
  <c r="H3946" i="2"/>
  <c r="J3945" i="2"/>
  <c r="I3945" i="2"/>
  <c r="H3945" i="2"/>
  <c r="J3944" i="2"/>
  <c r="I3944" i="2"/>
  <c r="H3944" i="2"/>
  <c r="J3943" i="2"/>
  <c r="I3943" i="2"/>
  <c r="H3943" i="2"/>
  <c r="J3942" i="2"/>
  <c r="I3942" i="2"/>
  <c r="H3942" i="2"/>
  <c r="J3941" i="2"/>
  <c r="I3941" i="2"/>
  <c r="H3941" i="2"/>
  <c r="J3940" i="2"/>
  <c r="I3940" i="2"/>
  <c r="H3940" i="2"/>
  <c r="J3939" i="2"/>
  <c r="I3939" i="2"/>
  <c r="H3939" i="2"/>
  <c r="J3938" i="2"/>
  <c r="I3938" i="2"/>
  <c r="H3938" i="2"/>
  <c r="J3937" i="2"/>
  <c r="I3937" i="2"/>
  <c r="H3937" i="2"/>
  <c r="J3936" i="2"/>
  <c r="I3936" i="2"/>
  <c r="H3936" i="2"/>
  <c r="J3935" i="2"/>
  <c r="I3935" i="2"/>
  <c r="H3935" i="2"/>
  <c r="J3934" i="2"/>
  <c r="I3934" i="2"/>
  <c r="H3934" i="2"/>
  <c r="J3933" i="2"/>
  <c r="I3933" i="2"/>
  <c r="H3933" i="2"/>
  <c r="J3932" i="2"/>
  <c r="I3932" i="2"/>
  <c r="H3932" i="2"/>
  <c r="J3931" i="2"/>
  <c r="I3931" i="2"/>
  <c r="H3931" i="2"/>
  <c r="J3930" i="2"/>
  <c r="I3930" i="2"/>
  <c r="H3930" i="2"/>
  <c r="J3929" i="2"/>
  <c r="I3929" i="2"/>
  <c r="H3929" i="2"/>
  <c r="J3928" i="2"/>
  <c r="I3928" i="2"/>
  <c r="H3928" i="2"/>
  <c r="J3927" i="2"/>
  <c r="I3927" i="2"/>
  <c r="H3927" i="2"/>
  <c r="J3926" i="2"/>
  <c r="I3926" i="2"/>
  <c r="H3926" i="2"/>
  <c r="J3925" i="2"/>
  <c r="I3925" i="2"/>
  <c r="H3925" i="2"/>
  <c r="J3924" i="2"/>
  <c r="I3924" i="2"/>
  <c r="H3924" i="2"/>
  <c r="J3923" i="2"/>
  <c r="I3923" i="2"/>
  <c r="H3923" i="2"/>
  <c r="J3922" i="2"/>
  <c r="I3922" i="2"/>
  <c r="H3922" i="2"/>
  <c r="J3921" i="2"/>
  <c r="I3921" i="2"/>
  <c r="H3921" i="2"/>
  <c r="J3920" i="2"/>
  <c r="I3920" i="2"/>
  <c r="H3920" i="2"/>
  <c r="J3919" i="2"/>
  <c r="I3919" i="2"/>
  <c r="H3919" i="2"/>
  <c r="J3918" i="2"/>
  <c r="I3918" i="2"/>
  <c r="H3918" i="2"/>
  <c r="J3917" i="2"/>
  <c r="I3917" i="2"/>
  <c r="H3917" i="2"/>
  <c r="J3916" i="2"/>
  <c r="I3916" i="2"/>
  <c r="H3916" i="2"/>
  <c r="J3915" i="2"/>
  <c r="I3915" i="2"/>
  <c r="H3915" i="2"/>
  <c r="J3914" i="2"/>
  <c r="I3914" i="2"/>
  <c r="H3914" i="2"/>
  <c r="J3913" i="2"/>
  <c r="I3913" i="2"/>
  <c r="H3913" i="2"/>
  <c r="J3912" i="2"/>
  <c r="I3912" i="2"/>
  <c r="H3912" i="2"/>
  <c r="J3911" i="2"/>
  <c r="I3911" i="2"/>
  <c r="H3911" i="2"/>
  <c r="J3910" i="2"/>
  <c r="I3910" i="2"/>
  <c r="H3910" i="2"/>
  <c r="J3909" i="2"/>
  <c r="I3909" i="2"/>
  <c r="H3909" i="2"/>
  <c r="J3908" i="2"/>
  <c r="I3908" i="2"/>
  <c r="H3908" i="2"/>
  <c r="J3907" i="2"/>
  <c r="I3907" i="2"/>
  <c r="H3907" i="2"/>
  <c r="J3906" i="2"/>
  <c r="I3906" i="2"/>
  <c r="H3906" i="2"/>
  <c r="J3905" i="2"/>
  <c r="I3905" i="2"/>
  <c r="H3905" i="2"/>
  <c r="J3904" i="2"/>
  <c r="I3904" i="2"/>
  <c r="H3904" i="2"/>
  <c r="J3903" i="2"/>
  <c r="I3903" i="2"/>
  <c r="H3903" i="2"/>
  <c r="J3902" i="2"/>
  <c r="I3902" i="2"/>
  <c r="H3902" i="2"/>
  <c r="J3901" i="2"/>
  <c r="I3901" i="2"/>
  <c r="H3901" i="2"/>
  <c r="J3900" i="2"/>
  <c r="I3900" i="2"/>
  <c r="H3900" i="2"/>
  <c r="J3899" i="2"/>
  <c r="I3899" i="2"/>
  <c r="H3899" i="2"/>
  <c r="J3898" i="2"/>
  <c r="I3898" i="2"/>
  <c r="H3898" i="2"/>
  <c r="J3897" i="2"/>
  <c r="I3897" i="2"/>
  <c r="H3897" i="2"/>
  <c r="J3896" i="2"/>
  <c r="I3896" i="2"/>
  <c r="H3896" i="2"/>
  <c r="J3895" i="2"/>
  <c r="I3895" i="2"/>
  <c r="H3895" i="2"/>
  <c r="J3894" i="2"/>
  <c r="I3894" i="2"/>
  <c r="H3894" i="2"/>
  <c r="J3893" i="2"/>
  <c r="I3893" i="2"/>
  <c r="H3893" i="2"/>
  <c r="J3892" i="2"/>
  <c r="I3892" i="2"/>
  <c r="H3892" i="2"/>
  <c r="J3891" i="2"/>
  <c r="I3891" i="2"/>
  <c r="H3891" i="2"/>
  <c r="J3890" i="2"/>
  <c r="I3890" i="2"/>
  <c r="H3890" i="2"/>
  <c r="J3889" i="2"/>
  <c r="I3889" i="2"/>
  <c r="H3889" i="2"/>
  <c r="J3888" i="2"/>
  <c r="I3888" i="2"/>
  <c r="H3888" i="2"/>
  <c r="J3887" i="2"/>
  <c r="I3887" i="2"/>
  <c r="H3887" i="2"/>
  <c r="J3886" i="2"/>
  <c r="I3886" i="2"/>
  <c r="H3886" i="2"/>
  <c r="J3885" i="2"/>
  <c r="I3885" i="2"/>
  <c r="H3885" i="2"/>
  <c r="J3884" i="2"/>
  <c r="I3884" i="2"/>
  <c r="H3884" i="2"/>
  <c r="J3883" i="2"/>
  <c r="I3883" i="2"/>
  <c r="H3883" i="2"/>
  <c r="J3882" i="2"/>
  <c r="I3882" i="2"/>
  <c r="H3882" i="2"/>
  <c r="J3881" i="2"/>
  <c r="I3881" i="2"/>
  <c r="H3881" i="2"/>
  <c r="J3880" i="2"/>
  <c r="I3880" i="2"/>
  <c r="H3880" i="2"/>
  <c r="J3879" i="2"/>
  <c r="I3879" i="2"/>
  <c r="H3879" i="2"/>
  <c r="J3878" i="2"/>
  <c r="I3878" i="2"/>
  <c r="H3878" i="2"/>
  <c r="J3877" i="2"/>
  <c r="I3877" i="2"/>
  <c r="H3877" i="2"/>
  <c r="J3876" i="2"/>
  <c r="I3876" i="2"/>
  <c r="H3876" i="2"/>
  <c r="J3875" i="2"/>
  <c r="I3875" i="2"/>
  <c r="H3875" i="2"/>
  <c r="J3874" i="2"/>
  <c r="I3874" i="2"/>
  <c r="H3874" i="2"/>
  <c r="J3873" i="2"/>
  <c r="I3873" i="2"/>
  <c r="H3873" i="2"/>
  <c r="J3872" i="2"/>
  <c r="I3872" i="2"/>
  <c r="H3872" i="2"/>
  <c r="J3871" i="2"/>
  <c r="I3871" i="2"/>
  <c r="H3871" i="2"/>
  <c r="J3870" i="2"/>
  <c r="I3870" i="2"/>
  <c r="H3870" i="2"/>
  <c r="J3869" i="2"/>
  <c r="I3869" i="2"/>
  <c r="H3869" i="2"/>
  <c r="J3868" i="2"/>
  <c r="I3868" i="2"/>
  <c r="H3868" i="2"/>
  <c r="J3867" i="2"/>
  <c r="I3867" i="2"/>
  <c r="H3867" i="2"/>
  <c r="J3866" i="2"/>
  <c r="I3866" i="2"/>
  <c r="H3866" i="2"/>
  <c r="J3865" i="2"/>
  <c r="I3865" i="2"/>
  <c r="H3865" i="2"/>
  <c r="J3864" i="2"/>
  <c r="I3864" i="2"/>
  <c r="H3864" i="2"/>
  <c r="J3863" i="2"/>
  <c r="I3863" i="2"/>
  <c r="H3863" i="2"/>
  <c r="J3862" i="2"/>
  <c r="I3862" i="2"/>
  <c r="H3862" i="2"/>
  <c r="J3861" i="2"/>
  <c r="I3861" i="2"/>
  <c r="H3861" i="2"/>
  <c r="J3860" i="2"/>
  <c r="I3860" i="2"/>
  <c r="H3860" i="2"/>
  <c r="J3859" i="2"/>
  <c r="I3859" i="2"/>
  <c r="H3859" i="2"/>
  <c r="J3858" i="2"/>
  <c r="I3858" i="2"/>
  <c r="H3858" i="2"/>
  <c r="J3857" i="2"/>
  <c r="I3857" i="2"/>
  <c r="H3857" i="2"/>
  <c r="J3856" i="2"/>
  <c r="I3856" i="2"/>
  <c r="H3856" i="2"/>
  <c r="J3855" i="2"/>
  <c r="I3855" i="2"/>
  <c r="H3855" i="2"/>
  <c r="J3854" i="2"/>
  <c r="I3854" i="2"/>
  <c r="H3854" i="2"/>
  <c r="J3853" i="2"/>
  <c r="I3853" i="2"/>
  <c r="H3853" i="2"/>
  <c r="J3852" i="2"/>
  <c r="I3852" i="2"/>
  <c r="H3852" i="2"/>
  <c r="J3851" i="2"/>
  <c r="I3851" i="2"/>
  <c r="H3851" i="2"/>
  <c r="J3850" i="2"/>
  <c r="I3850" i="2"/>
  <c r="H3850" i="2"/>
  <c r="J3849" i="2"/>
  <c r="I3849" i="2"/>
  <c r="H3849" i="2"/>
  <c r="J3848" i="2"/>
  <c r="I3848" i="2"/>
  <c r="H3848" i="2"/>
  <c r="J3847" i="2"/>
  <c r="I3847" i="2"/>
  <c r="H3847" i="2"/>
  <c r="J3846" i="2"/>
  <c r="I3846" i="2"/>
  <c r="H3846" i="2"/>
  <c r="J3845" i="2"/>
  <c r="I3845" i="2"/>
  <c r="H3845" i="2"/>
  <c r="J3844" i="2"/>
  <c r="I3844" i="2"/>
  <c r="H3844" i="2"/>
  <c r="J3843" i="2"/>
  <c r="I3843" i="2"/>
  <c r="H3843" i="2"/>
  <c r="J3842" i="2"/>
  <c r="I3842" i="2"/>
  <c r="H3842" i="2"/>
  <c r="J3841" i="2"/>
  <c r="I3841" i="2"/>
  <c r="H3841" i="2"/>
  <c r="J3840" i="2"/>
  <c r="I3840" i="2"/>
  <c r="H3840" i="2"/>
  <c r="J3839" i="2"/>
  <c r="I3839" i="2"/>
  <c r="H3839" i="2"/>
  <c r="J3838" i="2"/>
  <c r="I3838" i="2"/>
  <c r="H3838" i="2"/>
  <c r="J3837" i="2"/>
  <c r="I3837" i="2"/>
  <c r="H3837" i="2"/>
  <c r="J3836" i="2"/>
  <c r="I3836" i="2"/>
  <c r="H3836" i="2"/>
  <c r="J3835" i="2"/>
  <c r="I3835" i="2"/>
  <c r="H3835" i="2"/>
  <c r="J3834" i="2"/>
  <c r="I3834" i="2"/>
  <c r="H3834" i="2"/>
  <c r="J3833" i="2"/>
  <c r="I3833" i="2"/>
  <c r="H3833" i="2"/>
  <c r="J3832" i="2"/>
  <c r="I3832" i="2"/>
  <c r="H3832" i="2"/>
  <c r="J3831" i="2"/>
  <c r="I3831" i="2"/>
  <c r="H3831" i="2"/>
  <c r="J3830" i="2"/>
  <c r="I3830" i="2"/>
  <c r="H3830" i="2"/>
  <c r="J3829" i="2"/>
  <c r="I3829" i="2"/>
  <c r="H3829" i="2"/>
  <c r="J3828" i="2"/>
  <c r="I3828" i="2"/>
  <c r="H3828" i="2"/>
  <c r="J3827" i="2"/>
  <c r="I3827" i="2"/>
  <c r="H3827" i="2"/>
  <c r="J3826" i="2"/>
  <c r="I3826" i="2"/>
  <c r="H3826" i="2"/>
  <c r="J3825" i="2"/>
  <c r="I3825" i="2"/>
  <c r="H3825" i="2"/>
  <c r="J3824" i="2"/>
  <c r="I3824" i="2"/>
  <c r="H3824" i="2"/>
  <c r="J3823" i="2"/>
  <c r="I3823" i="2"/>
  <c r="H3823" i="2"/>
  <c r="J3822" i="2"/>
  <c r="I3822" i="2"/>
  <c r="H3822" i="2"/>
  <c r="J3821" i="2"/>
  <c r="I3821" i="2"/>
  <c r="H3821" i="2"/>
  <c r="J3820" i="2"/>
  <c r="I3820" i="2"/>
  <c r="H3820" i="2"/>
  <c r="J3819" i="2"/>
  <c r="I3819" i="2"/>
  <c r="H3819" i="2"/>
  <c r="J3818" i="2"/>
  <c r="I3818" i="2"/>
  <c r="H3818" i="2"/>
  <c r="J3817" i="2"/>
  <c r="I3817" i="2"/>
  <c r="H3817" i="2"/>
  <c r="J3816" i="2"/>
  <c r="I3816" i="2"/>
  <c r="H3816" i="2"/>
  <c r="J3815" i="2"/>
  <c r="I3815" i="2"/>
  <c r="H3815" i="2"/>
  <c r="J3814" i="2"/>
  <c r="I3814" i="2"/>
  <c r="H3814" i="2"/>
  <c r="J3813" i="2"/>
  <c r="I3813" i="2"/>
  <c r="H3813" i="2"/>
  <c r="J3812" i="2"/>
  <c r="I3812" i="2"/>
  <c r="H3812" i="2"/>
  <c r="J3811" i="2"/>
  <c r="I3811" i="2"/>
  <c r="H3811" i="2"/>
  <c r="J3810" i="2"/>
  <c r="I3810" i="2"/>
  <c r="H3810" i="2"/>
  <c r="J3809" i="2"/>
  <c r="I3809" i="2"/>
  <c r="H3809" i="2"/>
  <c r="J3808" i="2"/>
  <c r="I3808" i="2"/>
  <c r="H3808" i="2"/>
  <c r="J3807" i="2"/>
  <c r="I3807" i="2"/>
  <c r="H3807" i="2"/>
  <c r="J3806" i="2"/>
  <c r="I3806" i="2"/>
  <c r="H3806" i="2"/>
  <c r="J3805" i="2"/>
  <c r="I3805" i="2"/>
  <c r="H3805" i="2"/>
  <c r="J3804" i="2"/>
  <c r="I3804" i="2"/>
  <c r="H3804" i="2"/>
  <c r="J3803" i="2"/>
  <c r="I3803" i="2"/>
  <c r="H3803" i="2"/>
  <c r="J3802" i="2"/>
  <c r="I3802" i="2"/>
  <c r="H3802" i="2"/>
  <c r="J3801" i="2"/>
  <c r="I3801" i="2"/>
  <c r="H3801" i="2"/>
  <c r="J3800" i="2"/>
  <c r="I3800" i="2"/>
  <c r="H3800" i="2"/>
  <c r="J3799" i="2"/>
  <c r="I3799" i="2"/>
  <c r="H3799" i="2"/>
  <c r="J3798" i="2"/>
  <c r="I3798" i="2"/>
  <c r="H3798" i="2"/>
  <c r="J3797" i="2"/>
  <c r="I3797" i="2"/>
  <c r="H3797" i="2"/>
  <c r="J3796" i="2"/>
  <c r="I3796" i="2"/>
  <c r="H3796" i="2"/>
  <c r="J3795" i="2"/>
  <c r="I3795" i="2"/>
  <c r="H3795" i="2"/>
  <c r="J3794" i="2"/>
  <c r="I3794" i="2"/>
  <c r="H3794" i="2"/>
  <c r="J3793" i="2"/>
  <c r="I3793" i="2"/>
  <c r="H3793" i="2"/>
  <c r="J3792" i="2"/>
  <c r="I3792" i="2"/>
  <c r="H3792" i="2"/>
  <c r="J3791" i="2"/>
  <c r="I3791" i="2"/>
  <c r="H3791" i="2"/>
  <c r="J3790" i="2"/>
  <c r="I3790" i="2"/>
  <c r="H3790" i="2"/>
  <c r="J3789" i="2"/>
  <c r="I3789" i="2"/>
  <c r="H3789" i="2"/>
  <c r="J3788" i="2"/>
  <c r="I3788" i="2"/>
  <c r="H3788" i="2"/>
  <c r="J3787" i="2"/>
  <c r="I3787" i="2"/>
  <c r="H3787" i="2"/>
  <c r="J3786" i="2"/>
  <c r="I3786" i="2"/>
  <c r="H3786" i="2"/>
  <c r="J3785" i="2"/>
  <c r="I3785" i="2"/>
  <c r="H3785" i="2"/>
  <c r="J3784" i="2"/>
  <c r="I3784" i="2"/>
  <c r="H3784" i="2"/>
  <c r="J3783" i="2"/>
  <c r="I3783" i="2"/>
  <c r="H3783" i="2"/>
  <c r="J3782" i="2"/>
  <c r="I3782" i="2"/>
  <c r="H3782" i="2"/>
  <c r="J3781" i="2"/>
  <c r="I3781" i="2"/>
  <c r="H3781" i="2"/>
  <c r="J3780" i="2"/>
  <c r="I3780" i="2"/>
  <c r="H3780" i="2"/>
  <c r="J3779" i="2"/>
  <c r="I3779" i="2"/>
  <c r="H3779" i="2"/>
  <c r="J3778" i="2"/>
  <c r="I3778" i="2"/>
  <c r="H3778" i="2"/>
  <c r="J3777" i="2"/>
  <c r="I3777" i="2"/>
  <c r="H3777" i="2"/>
  <c r="J3776" i="2"/>
  <c r="I3776" i="2"/>
  <c r="H3776" i="2"/>
  <c r="J3775" i="2"/>
  <c r="I3775" i="2"/>
  <c r="H3775" i="2"/>
  <c r="J3774" i="2"/>
  <c r="I3774" i="2"/>
  <c r="H3774" i="2"/>
  <c r="J3773" i="2"/>
  <c r="I3773" i="2"/>
  <c r="H3773" i="2"/>
  <c r="J3772" i="2"/>
  <c r="I3772" i="2"/>
  <c r="H3772" i="2"/>
  <c r="J3771" i="2"/>
  <c r="I3771" i="2"/>
  <c r="H3771" i="2"/>
  <c r="J3770" i="2"/>
  <c r="I3770" i="2"/>
  <c r="H3770" i="2"/>
  <c r="J3769" i="2"/>
  <c r="I3769" i="2"/>
  <c r="H3769" i="2"/>
  <c r="J3768" i="2"/>
  <c r="I3768" i="2"/>
  <c r="H3768" i="2"/>
  <c r="J3767" i="2"/>
  <c r="I3767" i="2"/>
  <c r="H3767" i="2"/>
  <c r="J3766" i="2"/>
  <c r="I3766" i="2"/>
  <c r="H3766" i="2"/>
  <c r="J3765" i="2"/>
  <c r="I3765" i="2"/>
  <c r="H3765" i="2"/>
  <c r="J3764" i="2"/>
  <c r="I3764" i="2"/>
  <c r="H3764" i="2"/>
  <c r="J3763" i="2"/>
  <c r="I3763" i="2"/>
  <c r="H3763" i="2"/>
  <c r="J3762" i="2"/>
  <c r="I3762" i="2"/>
  <c r="H3762" i="2"/>
  <c r="J3761" i="2"/>
  <c r="I3761" i="2"/>
  <c r="H3761" i="2"/>
  <c r="J3760" i="2"/>
  <c r="I3760" i="2"/>
  <c r="H3760" i="2"/>
  <c r="J3759" i="2"/>
  <c r="I3759" i="2"/>
  <c r="H3759" i="2"/>
  <c r="J3758" i="2"/>
  <c r="I3758" i="2"/>
  <c r="H3758" i="2"/>
  <c r="J3757" i="2"/>
  <c r="I3757" i="2"/>
  <c r="H3757" i="2"/>
  <c r="J3756" i="2"/>
  <c r="I3756" i="2"/>
  <c r="H3756" i="2"/>
  <c r="J3755" i="2"/>
  <c r="I3755" i="2"/>
  <c r="H3755" i="2"/>
  <c r="J3754" i="2"/>
  <c r="I3754" i="2"/>
  <c r="H3754" i="2"/>
  <c r="J3753" i="2"/>
  <c r="I3753" i="2"/>
  <c r="H3753" i="2"/>
  <c r="J3752" i="2"/>
  <c r="I3752" i="2"/>
  <c r="H3752" i="2"/>
  <c r="J3751" i="2"/>
  <c r="I3751" i="2"/>
  <c r="H3751" i="2"/>
  <c r="J3750" i="2"/>
  <c r="I3750" i="2"/>
  <c r="H3750" i="2"/>
  <c r="J3749" i="2"/>
  <c r="I3749" i="2"/>
  <c r="H3749" i="2"/>
  <c r="J3748" i="2"/>
  <c r="I3748" i="2"/>
  <c r="H3748" i="2"/>
  <c r="J3747" i="2"/>
  <c r="I3747" i="2"/>
  <c r="H3747" i="2"/>
  <c r="J3746" i="2"/>
  <c r="I3746" i="2"/>
  <c r="H3746" i="2"/>
  <c r="J3745" i="2"/>
  <c r="I3745" i="2"/>
  <c r="H3745" i="2"/>
  <c r="J3744" i="2"/>
  <c r="I3744" i="2"/>
  <c r="H3744" i="2"/>
  <c r="J3743" i="2"/>
  <c r="I3743" i="2"/>
  <c r="H3743" i="2"/>
  <c r="J3742" i="2"/>
  <c r="I3742" i="2"/>
  <c r="H3742" i="2"/>
  <c r="J3741" i="2"/>
  <c r="I3741" i="2"/>
  <c r="H3741" i="2"/>
  <c r="J3740" i="2"/>
  <c r="I3740" i="2"/>
  <c r="H3740" i="2"/>
  <c r="J3739" i="2"/>
  <c r="I3739" i="2"/>
  <c r="H3739" i="2"/>
  <c r="J3738" i="2"/>
  <c r="I3738" i="2"/>
  <c r="H3738" i="2"/>
  <c r="J3737" i="2"/>
  <c r="I3737" i="2"/>
  <c r="H3737" i="2"/>
  <c r="J3736" i="2"/>
  <c r="I3736" i="2"/>
  <c r="H3736" i="2"/>
  <c r="J3735" i="2"/>
  <c r="I3735" i="2"/>
  <c r="H3735" i="2"/>
  <c r="J3734" i="2"/>
  <c r="I3734" i="2"/>
  <c r="H3734" i="2"/>
  <c r="J3733" i="2"/>
  <c r="I3733" i="2"/>
  <c r="H3733" i="2"/>
  <c r="J3732" i="2"/>
  <c r="I3732" i="2"/>
  <c r="H3732" i="2"/>
  <c r="J3731" i="2"/>
  <c r="I3731" i="2"/>
  <c r="H3731" i="2"/>
  <c r="J3730" i="2"/>
  <c r="I3730" i="2"/>
  <c r="H3730" i="2"/>
  <c r="J3729" i="2"/>
  <c r="I3729" i="2"/>
  <c r="H3729" i="2"/>
  <c r="J3728" i="2"/>
  <c r="I3728" i="2"/>
  <c r="H3728" i="2"/>
  <c r="J3727" i="2"/>
  <c r="I3727" i="2"/>
  <c r="H3727" i="2"/>
  <c r="J3726" i="2"/>
  <c r="I3726" i="2"/>
  <c r="H3726" i="2"/>
  <c r="J3725" i="2"/>
  <c r="I3725" i="2"/>
  <c r="H3725" i="2"/>
  <c r="J3724" i="2"/>
  <c r="I3724" i="2"/>
  <c r="H3724" i="2"/>
  <c r="J3723" i="2"/>
  <c r="I3723" i="2"/>
  <c r="H3723" i="2"/>
  <c r="J3722" i="2"/>
  <c r="I3722" i="2"/>
  <c r="H3722" i="2"/>
  <c r="J3721" i="2"/>
  <c r="I3721" i="2"/>
  <c r="H3721" i="2"/>
  <c r="J3720" i="2"/>
  <c r="I3720" i="2"/>
  <c r="H3720" i="2"/>
  <c r="J3719" i="2"/>
  <c r="I3719" i="2"/>
  <c r="H3719" i="2"/>
  <c r="J3718" i="2"/>
  <c r="I3718" i="2"/>
  <c r="H3718" i="2"/>
  <c r="J3717" i="2"/>
  <c r="I3717" i="2"/>
  <c r="H3717" i="2"/>
  <c r="J3716" i="2"/>
  <c r="I3716" i="2"/>
  <c r="H3716" i="2"/>
  <c r="J3715" i="2"/>
  <c r="I3715" i="2"/>
  <c r="H3715" i="2"/>
  <c r="J3714" i="2"/>
  <c r="I3714" i="2"/>
  <c r="H3714" i="2"/>
  <c r="J3713" i="2"/>
  <c r="I3713" i="2"/>
  <c r="H3713" i="2"/>
  <c r="J3712" i="2"/>
  <c r="I3712" i="2"/>
  <c r="H3712" i="2"/>
  <c r="J3711" i="2"/>
  <c r="I3711" i="2"/>
  <c r="H3711" i="2"/>
  <c r="J3710" i="2"/>
  <c r="I3710" i="2"/>
  <c r="H3710" i="2"/>
  <c r="J3709" i="2"/>
  <c r="I3709" i="2"/>
  <c r="H3709" i="2"/>
  <c r="J3708" i="2"/>
  <c r="I3708" i="2"/>
  <c r="H3708" i="2"/>
  <c r="J3707" i="2"/>
  <c r="I3707" i="2"/>
  <c r="H3707" i="2"/>
  <c r="J3706" i="2"/>
  <c r="I3706" i="2"/>
  <c r="H3706" i="2"/>
  <c r="J3705" i="2"/>
  <c r="I3705" i="2"/>
  <c r="H3705" i="2"/>
  <c r="J3704" i="2"/>
  <c r="I3704" i="2"/>
  <c r="H3704" i="2"/>
  <c r="J3703" i="2"/>
  <c r="I3703" i="2"/>
  <c r="H3703" i="2"/>
  <c r="J3702" i="2"/>
  <c r="I3702" i="2"/>
  <c r="H3702" i="2"/>
  <c r="J3701" i="2"/>
  <c r="I3701" i="2"/>
  <c r="H3701" i="2"/>
  <c r="J3700" i="2"/>
  <c r="I3700" i="2"/>
  <c r="H3700" i="2"/>
  <c r="J3699" i="2"/>
  <c r="I3699" i="2"/>
  <c r="H3699" i="2"/>
  <c r="J3698" i="2"/>
  <c r="I3698" i="2"/>
  <c r="H3698" i="2"/>
  <c r="J3697" i="2"/>
  <c r="I3697" i="2"/>
  <c r="H3697" i="2"/>
  <c r="J3696" i="2"/>
  <c r="I3696" i="2"/>
  <c r="H3696" i="2"/>
  <c r="J3695" i="2"/>
  <c r="I3695" i="2"/>
  <c r="H3695" i="2"/>
  <c r="J3694" i="2"/>
  <c r="I3694" i="2"/>
  <c r="H3694" i="2"/>
  <c r="J3693" i="2"/>
  <c r="I3693" i="2"/>
  <c r="H3693" i="2"/>
  <c r="J3692" i="2"/>
  <c r="I3692" i="2"/>
  <c r="H3692" i="2"/>
  <c r="J3691" i="2"/>
  <c r="I3691" i="2"/>
  <c r="H3691" i="2"/>
  <c r="J3690" i="2"/>
  <c r="I3690" i="2"/>
  <c r="H3690" i="2"/>
  <c r="J3689" i="2"/>
  <c r="I3689" i="2"/>
  <c r="H3689" i="2"/>
  <c r="J3688" i="2"/>
  <c r="I3688" i="2"/>
  <c r="H3688" i="2"/>
  <c r="J3687" i="2"/>
  <c r="I3687" i="2"/>
  <c r="H3687" i="2"/>
  <c r="J3686" i="2"/>
  <c r="I3686" i="2"/>
  <c r="H3686" i="2"/>
  <c r="J3685" i="2"/>
  <c r="I3685" i="2"/>
  <c r="H3685" i="2"/>
  <c r="J3684" i="2"/>
  <c r="I3684" i="2"/>
  <c r="H3684" i="2"/>
  <c r="J3683" i="2"/>
  <c r="I3683" i="2"/>
  <c r="H3683" i="2"/>
  <c r="J3682" i="2"/>
  <c r="I3682" i="2"/>
  <c r="H3682" i="2"/>
  <c r="J3681" i="2"/>
  <c r="I3681" i="2"/>
  <c r="H3681" i="2"/>
  <c r="J3680" i="2"/>
  <c r="I3680" i="2"/>
  <c r="H3680" i="2"/>
  <c r="J3679" i="2"/>
  <c r="I3679" i="2"/>
  <c r="H3679" i="2"/>
  <c r="J3678" i="2"/>
  <c r="I3678" i="2"/>
  <c r="H3678" i="2"/>
  <c r="J3677" i="2"/>
  <c r="I3677" i="2"/>
  <c r="H3677" i="2"/>
  <c r="J3676" i="2"/>
  <c r="I3676" i="2"/>
  <c r="H3676" i="2"/>
  <c r="J3675" i="2"/>
  <c r="I3675" i="2"/>
  <c r="H3675" i="2"/>
  <c r="J3674" i="2"/>
  <c r="I3674" i="2"/>
  <c r="H3674" i="2"/>
  <c r="J3673" i="2"/>
  <c r="I3673" i="2"/>
  <c r="H3673" i="2"/>
  <c r="J3672" i="2"/>
  <c r="I3672" i="2"/>
  <c r="H3672" i="2"/>
  <c r="J3671" i="2"/>
  <c r="I3671" i="2"/>
  <c r="H3671" i="2"/>
  <c r="J3670" i="2"/>
  <c r="I3670" i="2"/>
  <c r="H3670" i="2"/>
  <c r="J3669" i="2"/>
  <c r="I3669" i="2"/>
  <c r="H3669" i="2"/>
  <c r="J3668" i="2"/>
  <c r="I3668" i="2"/>
  <c r="H3668" i="2"/>
  <c r="J3667" i="2"/>
  <c r="I3667" i="2"/>
  <c r="H3667" i="2"/>
  <c r="J3666" i="2"/>
  <c r="I3666" i="2"/>
  <c r="H3666" i="2"/>
  <c r="J3665" i="2"/>
  <c r="I3665" i="2"/>
  <c r="H3665" i="2"/>
  <c r="J3664" i="2"/>
  <c r="I3664" i="2"/>
  <c r="H3664" i="2"/>
  <c r="J3663" i="2"/>
  <c r="I3663" i="2"/>
  <c r="H3663" i="2"/>
  <c r="J3662" i="2"/>
  <c r="I3662" i="2"/>
  <c r="H3662" i="2"/>
  <c r="J3661" i="2"/>
  <c r="I3661" i="2"/>
  <c r="H3661" i="2"/>
  <c r="J3660" i="2"/>
  <c r="I3660" i="2"/>
  <c r="H3660" i="2"/>
  <c r="J3659" i="2"/>
  <c r="I3659" i="2"/>
  <c r="H3659" i="2"/>
  <c r="J3658" i="2"/>
  <c r="I3658" i="2"/>
  <c r="H3658" i="2"/>
  <c r="J3657" i="2"/>
  <c r="I3657" i="2"/>
  <c r="H3657" i="2"/>
  <c r="J3656" i="2"/>
  <c r="I3656" i="2"/>
  <c r="H3656" i="2"/>
  <c r="J3655" i="2"/>
  <c r="I3655" i="2"/>
  <c r="H3655" i="2"/>
  <c r="J3654" i="2"/>
  <c r="I3654" i="2"/>
  <c r="H3654" i="2"/>
  <c r="J3653" i="2"/>
  <c r="I3653" i="2"/>
  <c r="H3653" i="2"/>
  <c r="J3652" i="2"/>
  <c r="I3652" i="2"/>
  <c r="H3652" i="2"/>
  <c r="J3651" i="2"/>
  <c r="I3651" i="2"/>
  <c r="H3651" i="2"/>
  <c r="J3650" i="2"/>
  <c r="I3650" i="2"/>
  <c r="H3650" i="2"/>
  <c r="J3649" i="2"/>
  <c r="I3649" i="2"/>
  <c r="H3649" i="2"/>
  <c r="J3648" i="2"/>
  <c r="I3648" i="2"/>
  <c r="H3648" i="2"/>
  <c r="J3647" i="2"/>
  <c r="I3647" i="2"/>
  <c r="H3647" i="2"/>
  <c r="J3646" i="2"/>
  <c r="I3646" i="2"/>
  <c r="H3646" i="2"/>
  <c r="J3645" i="2"/>
  <c r="I3645" i="2"/>
  <c r="H3645" i="2"/>
  <c r="J3644" i="2"/>
  <c r="I3644" i="2"/>
  <c r="H3644" i="2"/>
  <c r="J3643" i="2"/>
  <c r="I3643" i="2"/>
  <c r="H3643" i="2"/>
  <c r="J3642" i="2"/>
  <c r="I3642" i="2"/>
  <c r="H3642" i="2"/>
  <c r="J3641" i="2"/>
  <c r="I3641" i="2"/>
  <c r="H3641" i="2"/>
  <c r="J3640" i="2"/>
  <c r="I3640" i="2"/>
  <c r="H3640" i="2"/>
  <c r="J3639" i="2"/>
  <c r="I3639" i="2"/>
  <c r="H3639" i="2"/>
  <c r="J3638" i="2"/>
  <c r="I3638" i="2"/>
  <c r="H3638" i="2"/>
  <c r="J3637" i="2"/>
  <c r="I3637" i="2"/>
  <c r="H3637" i="2"/>
  <c r="J3636" i="2"/>
  <c r="I3636" i="2"/>
  <c r="H3636" i="2"/>
  <c r="J3635" i="2"/>
  <c r="I3635" i="2"/>
  <c r="H3635" i="2"/>
  <c r="J3634" i="2"/>
  <c r="I3634" i="2"/>
  <c r="H3634" i="2"/>
  <c r="J3633" i="2"/>
  <c r="I3633" i="2"/>
  <c r="H3633" i="2"/>
  <c r="J3632" i="2"/>
  <c r="I3632" i="2"/>
  <c r="H3632" i="2"/>
  <c r="J3631" i="2"/>
  <c r="I3631" i="2"/>
  <c r="H3631" i="2"/>
  <c r="J3630" i="2"/>
  <c r="I3630" i="2"/>
  <c r="H3630" i="2"/>
  <c r="J3629" i="2"/>
  <c r="I3629" i="2"/>
  <c r="H3629" i="2"/>
  <c r="J3628" i="2"/>
  <c r="I3628" i="2"/>
  <c r="H3628" i="2"/>
  <c r="J3627" i="2"/>
  <c r="I3627" i="2"/>
  <c r="H3627" i="2"/>
  <c r="J3626" i="2"/>
  <c r="I3626" i="2"/>
  <c r="H3626" i="2"/>
  <c r="J3625" i="2"/>
  <c r="I3625" i="2"/>
  <c r="H3625" i="2"/>
  <c r="J3624" i="2"/>
  <c r="I3624" i="2"/>
  <c r="H3624" i="2"/>
  <c r="J3623" i="2"/>
  <c r="I3623" i="2"/>
  <c r="H3623" i="2"/>
  <c r="J3622" i="2"/>
  <c r="I3622" i="2"/>
  <c r="H3622" i="2"/>
  <c r="J3621" i="2"/>
  <c r="I3621" i="2"/>
  <c r="H3621" i="2"/>
  <c r="J3620" i="2"/>
  <c r="I3620" i="2"/>
  <c r="H3620" i="2"/>
  <c r="J3619" i="2"/>
  <c r="I3619" i="2"/>
  <c r="H3619" i="2"/>
  <c r="J3618" i="2"/>
  <c r="I3618" i="2"/>
  <c r="H3618" i="2"/>
  <c r="J3617" i="2"/>
  <c r="I3617" i="2"/>
  <c r="H3617" i="2"/>
  <c r="J3616" i="2"/>
  <c r="I3616" i="2"/>
  <c r="H3616" i="2"/>
  <c r="J3615" i="2"/>
  <c r="I3615" i="2"/>
  <c r="H3615" i="2"/>
  <c r="J3614" i="2"/>
  <c r="I3614" i="2"/>
  <c r="H3614" i="2"/>
  <c r="J3613" i="2"/>
  <c r="I3613" i="2"/>
  <c r="H3613" i="2"/>
  <c r="J3612" i="2"/>
  <c r="I3612" i="2"/>
  <c r="H3612" i="2"/>
  <c r="J3611" i="2"/>
  <c r="I3611" i="2"/>
  <c r="H3611" i="2"/>
  <c r="J3610" i="2"/>
  <c r="I3610" i="2"/>
  <c r="H3610" i="2"/>
  <c r="J3609" i="2"/>
  <c r="I3609" i="2"/>
  <c r="H3609" i="2"/>
  <c r="J3608" i="2"/>
  <c r="I3608" i="2"/>
  <c r="H3608" i="2"/>
  <c r="J3607" i="2"/>
  <c r="I3607" i="2"/>
  <c r="H3607" i="2"/>
  <c r="J3606" i="2"/>
  <c r="I3606" i="2"/>
  <c r="H3606" i="2"/>
  <c r="J3605" i="2"/>
  <c r="I3605" i="2"/>
  <c r="H3605" i="2"/>
  <c r="J3604" i="2"/>
  <c r="I3604" i="2"/>
  <c r="H3604" i="2"/>
  <c r="J3603" i="2"/>
  <c r="I3603" i="2"/>
  <c r="H3603" i="2"/>
  <c r="J3602" i="2"/>
  <c r="I3602" i="2"/>
  <c r="H3602" i="2"/>
  <c r="J3601" i="2"/>
  <c r="I3601" i="2"/>
  <c r="H3601" i="2"/>
  <c r="J3600" i="2"/>
  <c r="I3600" i="2"/>
  <c r="H3600" i="2"/>
  <c r="J3599" i="2"/>
  <c r="I3599" i="2"/>
  <c r="H3599" i="2"/>
  <c r="J3598" i="2"/>
  <c r="I3598" i="2"/>
  <c r="H3598" i="2"/>
  <c r="J3597" i="2"/>
  <c r="I3597" i="2"/>
  <c r="H3597" i="2"/>
  <c r="J3596" i="2"/>
  <c r="I3596" i="2"/>
  <c r="H3596" i="2"/>
  <c r="J3595" i="2"/>
  <c r="I3595" i="2"/>
  <c r="H3595" i="2"/>
  <c r="J3594" i="2"/>
  <c r="I3594" i="2"/>
  <c r="H3594" i="2"/>
  <c r="J3593" i="2"/>
  <c r="I3593" i="2"/>
  <c r="H3593" i="2"/>
  <c r="J3592" i="2"/>
  <c r="I3592" i="2"/>
  <c r="H3592" i="2"/>
  <c r="J3591" i="2"/>
  <c r="I3591" i="2"/>
  <c r="H3591" i="2"/>
  <c r="J3590" i="2"/>
  <c r="I3590" i="2"/>
  <c r="H3590" i="2"/>
  <c r="J3589" i="2"/>
  <c r="I3589" i="2"/>
  <c r="H3589" i="2"/>
  <c r="J3588" i="2"/>
  <c r="I3588" i="2"/>
  <c r="H3588" i="2"/>
  <c r="J3587" i="2"/>
  <c r="I3587" i="2"/>
  <c r="H3587" i="2"/>
  <c r="J3586" i="2"/>
  <c r="I3586" i="2"/>
  <c r="H3586" i="2"/>
  <c r="J3585" i="2"/>
  <c r="I3585" i="2"/>
  <c r="H3585" i="2"/>
  <c r="J3584" i="2"/>
  <c r="I3584" i="2"/>
  <c r="H3584" i="2"/>
  <c r="J3583" i="2"/>
  <c r="I3583" i="2"/>
  <c r="H3583" i="2"/>
  <c r="J3582" i="2"/>
  <c r="I3582" i="2"/>
  <c r="H3582" i="2"/>
  <c r="J3581" i="2"/>
  <c r="I3581" i="2"/>
  <c r="H3581" i="2"/>
  <c r="J3580" i="2"/>
  <c r="I3580" i="2"/>
  <c r="H3580" i="2"/>
  <c r="J3579" i="2"/>
  <c r="I3579" i="2"/>
  <c r="H3579" i="2"/>
  <c r="J3578" i="2"/>
  <c r="I3578" i="2"/>
  <c r="H3578" i="2"/>
  <c r="J3577" i="2"/>
  <c r="I3577" i="2"/>
  <c r="H3577" i="2"/>
  <c r="J3576" i="2"/>
  <c r="I3576" i="2"/>
  <c r="H3576" i="2"/>
  <c r="J3575" i="2"/>
  <c r="I3575" i="2"/>
  <c r="H3575" i="2"/>
  <c r="J3574" i="2"/>
  <c r="I3574" i="2"/>
  <c r="H3574" i="2"/>
  <c r="J3573" i="2"/>
  <c r="I3573" i="2"/>
  <c r="H3573" i="2"/>
  <c r="J3572" i="2"/>
  <c r="I3572" i="2"/>
  <c r="H3572" i="2"/>
  <c r="J3571" i="2"/>
  <c r="I3571" i="2"/>
  <c r="H3571" i="2"/>
  <c r="J3570" i="2"/>
  <c r="I3570" i="2"/>
  <c r="H3570" i="2"/>
  <c r="J3569" i="2"/>
  <c r="I3569" i="2"/>
  <c r="H3569" i="2"/>
  <c r="J3568" i="2"/>
  <c r="I3568" i="2"/>
  <c r="H3568" i="2"/>
  <c r="J3567" i="2"/>
  <c r="I3567" i="2"/>
  <c r="H3567" i="2"/>
  <c r="J3566" i="2"/>
  <c r="I3566" i="2"/>
  <c r="H3566" i="2"/>
  <c r="J3565" i="2"/>
  <c r="I3565" i="2"/>
  <c r="H3565" i="2"/>
  <c r="J3564" i="2"/>
  <c r="I3564" i="2"/>
  <c r="H3564" i="2"/>
  <c r="J3563" i="2"/>
  <c r="I3563" i="2"/>
  <c r="H3563" i="2"/>
  <c r="J3562" i="2"/>
  <c r="I3562" i="2"/>
  <c r="H3562" i="2"/>
  <c r="J3561" i="2"/>
  <c r="I3561" i="2"/>
  <c r="H3561" i="2"/>
  <c r="J3560" i="2"/>
  <c r="I3560" i="2"/>
  <c r="H3560" i="2"/>
  <c r="J3559" i="2"/>
  <c r="I3559" i="2"/>
  <c r="H3559" i="2"/>
  <c r="J3558" i="2"/>
  <c r="I3558" i="2"/>
  <c r="H3558" i="2"/>
  <c r="J3557" i="2"/>
  <c r="I3557" i="2"/>
  <c r="H3557" i="2"/>
  <c r="J3556" i="2"/>
  <c r="I3556" i="2"/>
  <c r="H3556" i="2"/>
  <c r="J3555" i="2"/>
  <c r="I3555" i="2"/>
  <c r="H3555" i="2"/>
  <c r="J3554" i="2"/>
  <c r="I3554" i="2"/>
  <c r="H3554" i="2"/>
  <c r="J3553" i="2"/>
  <c r="I3553" i="2"/>
  <c r="H3553" i="2"/>
  <c r="J3552" i="2"/>
  <c r="I3552" i="2"/>
  <c r="H3552" i="2"/>
  <c r="J3551" i="2"/>
  <c r="I3551" i="2"/>
  <c r="H3551" i="2"/>
  <c r="J3550" i="2"/>
  <c r="I3550" i="2"/>
  <c r="H3550" i="2"/>
  <c r="J3549" i="2"/>
  <c r="I3549" i="2"/>
  <c r="H3549" i="2"/>
  <c r="J3548" i="2"/>
  <c r="I3548" i="2"/>
  <c r="H3548" i="2"/>
  <c r="J3547" i="2"/>
  <c r="I3547" i="2"/>
  <c r="H3547" i="2"/>
  <c r="J3546" i="2"/>
  <c r="I3546" i="2"/>
  <c r="H3546" i="2"/>
  <c r="J3545" i="2"/>
  <c r="I3545" i="2"/>
  <c r="H3545" i="2"/>
  <c r="J3544" i="2"/>
  <c r="I3544" i="2"/>
  <c r="H3544" i="2"/>
  <c r="J3543" i="2"/>
  <c r="I3543" i="2"/>
  <c r="H3543" i="2"/>
  <c r="J3542" i="2"/>
  <c r="I3542" i="2"/>
  <c r="H3542" i="2"/>
  <c r="J3541" i="2"/>
  <c r="I3541" i="2"/>
  <c r="H3541" i="2"/>
  <c r="J3540" i="2"/>
  <c r="I3540" i="2"/>
  <c r="H3540" i="2"/>
  <c r="J3539" i="2"/>
  <c r="I3539" i="2"/>
  <c r="H3539" i="2"/>
  <c r="J3538" i="2"/>
  <c r="I3538" i="2"/>
  <c r="H3538" i="2"/>
  <c r="J3537" i="2"/>
  <c r="I3537" i="2"/>
  <c r="H3537" i="2"/>
  <c r="J3536" i="2"/>
  <c r="I3536" i="2"/>
  <c r="H3536" i="2"/>
  <c r="J3535" i="2"/>
  <c r="I3535" i="2"/>
  <c r="H3535" i="2"/>
  <c r="J3534" i="2"/>
  <c r="I3534" i="2"/>
  <c r="H3534" i="2"/>
  <c r="J3533" i="2"/>
  <c r="I3533" i="2"/>
  <c r="H3533" i="2"/>
  <c r="J3532" i="2"/>
  <c r="I3532" i="2"/>
  <c r="H3532" i="2"/>
  <c r="J3531" i="2"/>
  <c r="I3531" i="2"/>
  <c r="H3531" i="2"/>
  <c r="J3530" i="2"/>
  <c r="I3530" i="2"/>
  <c r="H3530" i="2"/>
  <c r="J3529" i="2"/>
  <c r="I3529" i="2"/>
  <c r="H3529" i="2"/>
  <c r="J3528" i="2"/>
  <c r="I3528" i="2"/>
  <c r="H3528" i="2"/>
  <c r="J3527" i="2"/>
  <c r="I3527" i="2"/>
  <c r="H3527" i="2"/>
  <c r="J3526" i="2"/>
  <c r="I3526" i="2"/>
  <c r="H3526" i="2"/>
  <c r="J3525" i="2"/>
  <c r="I3525" i="2"/>
  <c r="H3525" i="2"/>
  <c r="J3524" i="2"/>
  <c r="I3524" i="2"/>
  <c r="H3524" i="2"/>
  <c r="J3523" i="2"/>
  <c r="I3523" i="2"/>
  <c r="H3523" i="2"/>
  <c r="J3522" i="2"/>
  <c r="I3522" i="2"/>
  <c r="H3522" i="2"/>
  <c r="J3521" i="2"/>
  <c r="I3521" i="2"/>
  <c r="H3521" i="2"/>
  <c r="J3520" i="2"/>
  <c r="I3520" i="2"/>
  <c r="H3520" i="2"/>
  <c r="J3519" i="2"/>
  <c r="I3519" i="2"/>
  <c r="H3519" i="2"/>
  <c r="J3518" i="2"/>
  <c r="I3518" i="2"/>
  <c r="H3518" i="2"/>
  <c r="J3517" i="2"/>
  <c r="I3517" i="2"/>
  <c r="H3517" i="2"/>
  <c r="J3516" i="2"/>
  <c r="I3516" i="2"/>
  <c r="H3516" i="2"/>
  <c r="J3515" i="2"/>
  <c r="I3515" i="2"/>
  <c r="H3515" i="2"/>
  <c r="J3514" i="2"/>
  <c r="I3514" i="2"/>
  <c r="H3514" i="2"/>
  <c r="J3513" i="2"/>
  <c r="I3513" i="2"/>
  <c r="H3513" i="2"/>
  <c r="J3512" i="2"/>
  <c r="I3512" i="2"/>
  <c r="H3512" i="2"/>
  <c r="J3511" i="2"/>
  <c r="I3511" i="2"/>
  <c r="H3511" i="2"/>
  <c r="J3510" i="2"/>
  <c r="I3510" i="2"/>
  <c r="H3510" i="2"/>
  <c r="J3509" i="2"/>
  <c r="I3509" i="2"/>
  <c r="H3509" i="2"/>
  <c r="J3508" i="2"/>
  <c r="I3508" i="2"/>
  <c r="H3508" i="2"/>
  <c r="J3507" i="2"/>
  <c r="I3507" i="2"/>
  <c r="H3507" i="2"/>
  <c r="J3506" i="2"/>
  <c r="I3506" i="2"/>
  <c r="H3506" i="2"/>
  <c r="J3505" i="2"/>
  <c r="I3505" i="2"/>
  <c r="H3505" i="2"/>
  <c r="J3504" i="2"/>
  <c r="I3504" i="2"/>
  <c r="H3504" i="2"/>
  <c r="J3503" i="2"/>
  <c r="I3503" i="2"/>
  <c r="H3503" i="2"/>
  <c r="J3502" i="2"/>
  <c r="I3502" i="2"/>
  <c r="H3502" i="2"/>
  <c r="J3501" i="2"/>
  <c r="I3501" i="2"/>
  <c r="H3501" i="2"/>
  <c r="J3500" i="2"/>
  <c r="I3500" i="2"/>
  <c r="H3500" i="2"/>
  <c r="J3499" i="2"/>
  <c r="I3499" i="2"/>
  <c r="H3499" i="2"/>
  <c r="J3498" i="2"/>
  <c r="I3498" i="2"/>
  <c r="H3498" i="2"/>
  <c r="J3497" i="2"/>
  <c r="I3497" i="2"/>
  <c r="H3497" i="2"/>
  <c r="J3496" i="2"/>
  <c r="I3496" i="2"/>
  <c r="H3496" i="2"/>
  <c r="J3495" i="2"/>
  <c r="I3495" i="2"/>
  <c r="H3495" i="2"/>
  <c r="J3494" i="2"/>
  <c r="I3494" i="2"/>
  <c r="H3494" i="2"/>
  <c r="J3493" i="2"/>
  <c r="I3493" i="2"/>
  <c r="H3493" i="2"/>
  <c r="J3492" i="2"/>
  <c r="I3492" i="2"/>
  <c r="H3492" i="2"/>
  <c r="J3491" i="2"/>
  <c r="I3491" i="2"/>
  <c r="H3491" i="2"/>
  <c r="J3490" i="2"/>
  <c r="I3490" i="2"/>
  <c r="H3490" i="2"/>
  <c r="J3489" i="2"/>
  <c r="I3489" i="2"/>
  <c r="H3489" i="2"/>
  <c r="J3488" i="2"/>
  <c r="I3488" i="2"/>
  <c r="H3488" i="2"/>
  <c r="J3487" i="2"/>
  <c r="I3487" i="2"/>
  <c r="H3487" i="2"/>
  <c r="J3486" i="2"/>
  <c r="I3486" i="2"/>
  <c r="H3486" i="2"/>
  <c r="J3485" i="2"/>
  <c r="I3485" i="2"/>
  <c r="H3485" i="2"/>
  <c r="J3484" i="2"/>
  <c r="I3484" i="2"/>
  <c r="H3484" i="2"/>
  <c r="J3483" i="2"/>
  <c r="I3483" i="2"/>
  <c r="H3483" i="2"/>
  <c r="J3482" i="2"/>
  <c r="I3482" i="2"/>
  <c r="H3482" i="2"/>
  <c r="J3481" i="2"/>
  <c r="I3481" i="2"/>
  <c r="H3481" i="2"/>
  <c r="J3480" i="2"/>
  <c r="I3480" i="2"/>
  <c r="H3480" i="2"/>
  <c r="J3479" i="2"/>
  <c r="I3479" i="2"/>
  <c r="H3479" i="2"/>
  <c r="J3478" i="2"/>
  <c r="I3478" i="2"/>
  <c r="H3478" i="2"/>
  <c r="J3477" i="2"/>
  <c r="I3477" i="2"/>
  <c r="H3477" i="2"/>
  <c r="J3476" i="2"/>
  <c r="I3476" i="2"/>
  <c r="H3476" i="2"/>
  <c r="J3475" i="2"/>
  <c r="I3475" i="2"/>
  <c r="H3475" i="2"/>
  <c r="J3474" i="2"/>
  <c r="I3474" i="2"/>
  <c r="H3474" i="2"/>
  <c r="J3473" i="2"/>
  <c r="I3473" i="2"/>
  <c r="H3473" i="2"/>
  <c r="J3472" i="2"/>
  <c r="I3472" i="2"/>
  <c r="H3472" i="2"/>
  <c r="J3471" i="2"/>
  <c r="I3471" i="2"/>
  <c r="H3471" i="2"/>
  <c r="J3470" i="2"/>
  <c r="I3470" i="2"/>
  <c r="H3470" i="2"/>
  <c r="J3469" i="2"/>
  <c r="I3469" i="2"/>
  <c r="H3469" i="2"/>
  <c r="J3468" i="2"/>
  <c r="I3468" i="2"/>
  <c r="H3468" i="2"/>
  <c r="J3467" i="2"/>
  <c r="I3467" i="2"/>
  <c r="H3467" i="2"/>
  <c r="J3466" i="2"/>
  <c r="I3466" i="2"/>
  <c r="H3466" i="2"/>
  <c r="J3465" i="2"/>
  <c r="I3465" i="2"/>
  <c r="H3465" i="2"/>
  <c r="J3464" i="2"/>
  <c r="I3464" i="2"/>
  <c r="H3464" i="2"/>
  <c r="J3463" i="2"/>
  <c r="I3463" i="2"/>
  <c r="H3463" i="2"/>
  <c r="J3462" i="2"/>
  <c r="I3462" i="2"/>
  <c r="H3462" i="2"/>
  <c r="J3461" i="2"/>
  <c r="I3461" i="2"/>
  <c r="H3461" i="2"/>
  <c r="J3460" i="2"/>
  <c r="I3460" i="2"/>
  <c r="H3460" i="2"/>
  <c r="J3459" i="2"/>
  <c r="I3459" i="2"/>
  <c r="H3459" i="2"/>
  <c r="J3458" i="2"/>
  <c r="I3458" i="2"/>
  <c r="H3458" i="2"/>
  <c r="J3457" i="2"/>
  <c r="I3457" i="2"/>
  <c r="H3457" i="2"/>
  <c r="J3456" i="2"/>
  <c r="I3456" i="2"/>
  <c r="H3456" i="2"/>
  <c r="J3455" i="2"/>
  <c r="I3455" i="2"/>
  <c r="H3455" i="2"/>
  <c r="J3454" i="2"/>
  <c r="I3454" i="2"/>
  <c r="H3454" i="2"/>
  <c r="J3453" i="2"/>
  <c r="I3453" i="2"/>
  <c r="H3453" i="2"/>
  <c r="J3452" i="2"/>
  <c r="I3452" i="2"/>
  <c r="H3452" i="2"/>
  <c r="J3451" i="2"/>
  <c r="I3451" i="2"/>
  <c r="H3451" i="2"/>
  <c r="J3450" i="2"/>
  <c r="I3450" i="2"/>
  <c r="H3450" i="2"/>
  <c r="J3449" i="2"/>
  <c r="I3449" i="2"/>
  <c r="H3449" i="2"/>
  <c r="J3448" i="2"/>
  <c r="I3448" i="2"/>
  <c r="H3448" i="2"/>
  <c r="J3447" i="2"/>
  <c r="I3447" i="2"/>
  <c r="H3447" i="2"/>
  <c r="J3446" i="2"/>
  <c r="I3446" i="2"/>
  <c r="H3446" i="2"/>
  <c r="J3445" i="2"/>
  <c r="I3445" i="2"/>
  <c r="H3445" i="2"/>
  <c r="J3444" i="2"/>
  <c r="I3444" i="2"/>
  <c r="H3444" i="2"/>
  <c r="J3443" i="2"/>
  <c r="I3443" i="2"/>
  <c r="H3443" i="2"/>
  <c r="J3442" i="2"/>
  <c r="I3442" i="2"/>
  <c r="H3442" i="2"/>
  <c r="J3441" i="2"/>
  <c r="I3441" i="2"/>
  <c r="H3441" i="2"/>
  <c r="J3440" i="2"/>
  <c r="I3440" i="2"/>
  <c r="H3440" i="2"/>
  <c r="J3439" i="2"/>
  <c r="I3439" i="2"/>
  <c r="H3439" i="2"/>
  <c r="J3438" i="2"/>
  <c r="I3438" i="2"/>
  <c r="H3438" i="2"/>
  <c r="J3437" i="2"/>
  <c r="I3437" i="2"/>
  <c r="H3437" i="2"/>
  <c r="J3436" i="2"/>
  <c r="I3436" i="2"/>
  <c r="H3436" i="2"/>
  <c r="J3435" i="2"/>
  <c r="I3435" i="2"/>
  <c r="H3435" i="2"/>
  <c r="J3434" i="2"/>
  <c r="I3434" i="2"/>
  <c r="H3434" i="2"/>
  <c r="J3433" i="2"/>
  <c r="I3433" i="2"/>
  <c r="H3433" i="2"/>
  <c r="J3432" i="2"/>
  <c r="I3432" i="2"/>
  <c r="H3432" i="2"/>
  <c r="J3431" i="2"/>
  <c r="I3431" i="2"/>
  <c r="H3431" i="2"/>
  <c r="J3430" i="2"/>
  <c r="I3430" i="2"/>
  <c r="H3430" i="2"/>
  <c r="J3429" i="2"/>
  <c r="I3429" i="2"/>
  <c r="H3429" i="2"/>
  <c r="J3428" i="2"/>
  <c r="I3428" i="2"/>
  <c r="H3428" i="2"/>
  <c r="J3427" i="2"/>
  <c r="I3427" i="2"/>
  <c r="H3427" i="2"/>
  <c r="J3426" i="2"/>
  <c r="I3426" i="2"/>
  <c r="H3426" i="2"/>
  <c r="J3425" i="2"/>
  <c r="I3425" i="2"/>
  <c r="H3425" i="2"/>
  <c r="J3424" i="2"/>
  <c r="I3424" i="2"/>
  <c r="H3424" i="2"/>
  <c r="J3423" i="2"/>
  <c r="I3423" i="2"/>
  <c r="H3423" i="2"/>
  <c r="J3422" i="2"/>
  <c r="I3422" i="2"/>
  <c r="H3422" i="2"/>
  <c r="J3421" i="2"/>
  <c r="I3421" i="2"/>
  <c r="H3421" i="2"/>
  <c r="J3420" i="2"/>
  <c r="I3420" i="2"/>
  <c r="H3420" i="2"/>
  <c r="J3419" i="2"/>
  <c r="I3419" i="2"/>
  <c r="H3419" i="2"/>
  <c r="J3418" i="2"/>
  <c r="I3418" i="2"/>
  <c r="H3418" i="2"/>
  <c r="J3417" i="2"/>
  <c r="I3417" i="2"/>
  <c r="H3417" i="2"/>
  <c r="J3416" i="2"/>
  <c r="I3416" i="2"/>
  <c r="H3416" i="2"/>
  <c r="J3415" i="2"/>
  <c r="I3415" i="2"/>
  <c r="H3415" i="2"/>
  <c r="J3414" i="2"/>
  <c r="I3414" i="2"/>
  <c r="H3414" i="2"/>
  <c r="J3413" i="2"/>
  <c r="I3413" i="2"/>
  <c r="H3413" i="2"/>
  <c r="J3412" i="2"/>
  <c r="I3412" i="2"/>
  <c r="H3412" i="2"/>
  <c r="J3411" i="2"/>
  <c r="I3411" i="2"/>
  <c r="H3411" i="2"/>
  <c r="J3410" i="2"/>
  <c r="I3410" i="2"/>
  <c r="H3410" i="2"/>
  <c r="J3409" i="2"/>
  <c r="I3409" i="2"/>
  <c r="H3409" i="2"/>
  <c r="J3408" i="2"/>
  <c r="I3408" i="2"/>
  <c r="H3408" i="2"/>
  <c r="J3407" i="2"/>
  <c r="I3407" i="2"/>
  <c r="H3407" i="2"/>
  <c r="J3406" i="2"/>
  <c r="I3406" i="2"/>
  <c r="H3406" i="2"/>
  <c r="J3405" i="2"/>
  <c r="I3405" i="2"/>
  <c r="H3405" i="2"/>
  <c r="J3404" i="2"/>
  <c r="I3404" i="2"/>
  <c r="H3404" i="2"/>
  <c r="J3403" i="2"/>
  <c r="I3403" i="2"/>
  <c r="H3403" i="2"/>
  <c r="J3402" i="2"/>
  <c r="I3402" i="2"/>
  <c r="H3402" i="2"/>
  <c r="J3401" i="2"/>
  <c r="I3401" i="2"/>
  <c r="H3401" i="2"/>
  <c r="J3400" i="2"/>
  <c r="I3400" i="2"/>
  <c r="H3400" i="2"/>
  <c r="J3399" i="2"/>
  <c r="I3399" i="2"/>
  <c r="H3399" i="2"/>
  <c r="J3398" i="2"/>
  <c r="I3398" i="2"/>
  <c r="H3398" i="2"/>
  <c r="J3397" i="2"/>
  <c r="I3397" i="2"/>
  <c r="H3397" i="2"/>
  <c r="J3396" i="2"/>
  <c r="I3396" i="2"/>
  <c r="H3396" i="2"/>
  <c r="J3395" i="2"/>
  <c r="I3395" i="2"/>
  <c r="H3395" i="2"/>
  <c r="J3394" i="2"/>
  <c r="I3394" i="2"/>
  <c r="H3394" i="2"/>
  <c r="J3393" i="2"/>
  <c r="I3393" i="2"/>
  <c r="H3393" i="2"/>
  <c r="J3392" i="2"/>
  <c r="I3392" i="2"/>
  <c r="H3392" i="2"/>
  <c r="J3391" i="2"/>
  <c r="I3391" i="2"/>
  <c r="H3391" i="2"/>
  <c r="J3390" i="2"/>
  <c r="I3390" i="2"/>
  <c r="H3390" i="2"/>
  <c r="J3389" i="2"/>
  <c r="I3389" i="2"/>
  <c r="H3389" i="2"/>
  <c r="J3388" i="2"/>
  <c r="I3388" i="2"/>
  <c r="H3388" i="2"/>
  <c r="J3387" i="2"/>
  <c r="I3387" i="2"/>
  <c r="H3387" i="2"/>
  <c r="J3386" i="2"/>
  <c r="I3386" i="2"/>
  <c r="H3386" i="2"/>
  <c r="J3385" i="2"/>
  <c r="I3385" i="2"/>
  <c r="H3385" i="2"/>
  <c r="J3384" i="2"/>
  <c r="I3384" i="2"/>
  <c r="H3384" i="2"/>
  <c r="J3383" i="2"/>
  <c r="I3383" i="2"/>
  <c r="H3383" i="2"/>
  <c r="J3382" i="2"/>
  <c r="I3382" i="2"/>
  <c r="H3382" i="2"/>
  <c r="J3381" i="2"/>
  <c r="I3381" i="2"/>
  <c r="H3381" i="2"/>
  <c r="J3380" i="2"/>
  <c r="I3380" i="2"/>
  <c r="H3380" i="2"/>
  <c r="J3379" i="2"/>
  <c r="I3379" i="2"/>
  <c r="H3379" i="2"/>
  <c r="J3378" i="2"/>
  <c r="I3378" i="2"/>
  <c r="H3378" i="2"/>
  <c r="J3377" i="2"/>
  <c r="I3377" i="2"/>
  <c r="H3377" i="2"/>
  <c r="J3376" i="2"/>
  <c r="I3376" i="2"/>
  <c r="H3376" i="2"/>
  <c r="J3375" i="2"/>
  <c r="I3375" i="2"/>
  <c r="H3375" i="2"/>
  <c r="J3374" i="2"/>
  <c r="I3374" i="2"/>
  <c r="H3374" i="2"/>
  <c r="J3373" i="2"/>
  <c r="I3373" i="2"/>
  <c r="H3373" i="2"/>
  <c r="J3372" i="2"/>
  <c r="I3372" i="2"/>
  <c r="H3372" i="2"/>
  <c r="J3371" i="2"/>
  <c r="I3371" i="2"/>
  <c r="H3371" i="2"/>
  <c r="J3370" i="2"/>
  <c r="I3370" i="2"/>
  <c r="H3370" i="2"/>
  <c r="J3369" i="2"/>
  <c r="I3369" i="2"/>
  <c r="H3369" i="2"/>
  <c r="J3368" i="2"/>
  <c r="I3368" i="2"/>
  <c r="H3368" i="2"/>
  <c r="J3367" i="2"/>
  <c r="I3367" i="2"/>
  <c r="H3367" i="2"/>
  <c r="J3366" i="2"/>
  <c r="I3366" i="2"/>
  <c r="H3366" i="2"/>
  <c r="J3365" i="2"/>
  <c r="I3365" i="2"/>
  <c r="H3365" i="2"/>
  <c r="J3364" i="2"/>
  <c r="I3364" i="2"/>
  <c r="H3364" i="2"/>
  <c r="J3363" i="2"/>
  <c r="I3363" i="2"/>
  <c r="H3363" i="2"/>
  <c r="J3362" i="2"/>
  <c r="I3362" i="2"/>
  <c r="H3362" i="2"/>
  <c r="J3361" i="2"/>
  <c r="I3361" i="2"/>
  <c r="H3361" i="2"/>
  <c r="J3360" i="2"/>
  <c r="I3360" i="2"/>
  <c r="H3360" i="2"/>
  <c r="J3359" i="2"/>
  <c r="I3359" i="2"/>
  <c r="H3359" i="2"/>
  <c r="J3358" i="2"/>
  <c r="I3358" i="2"/>
  <c r="H3358" i="2"/>
  <c r="J3357" i="2"/>
  <c r="I3357" i="2"/>
  <c r="H3357" i="2"/>
  <c r="J3356" i="2"/>
  <c r="I3356" i="2"/>
  <c r="H3356" i="2"/>
  <c r="J3355" i="2"/>
  <c r="I3355" i="2"/>
  <c r="H3355" i="2"/>
  <c r="J3354" i="2"/>
  <c r="I3354" i="2"/>
  <c r="H3354" i="2"/>
  <c r="J3353" i="2"/>
  <c r="I3353" i="2"/>
  <c r="H3353" i="2"/>
  <c r="J3352" i="2"/>
  <c r="I3352" i="2"/>
  <c r="H3352" i="2"/>
  <c r="J3351" i="2"/>
  <c r="I3351" i="2"/>
  <c r="H3351" i="2"/>
  <c r="J3350" i="2"/>
  <c r="I3350" i="2"/>
  <c r="H3350" i="2"/>
  <c r="J3349" i="2"/>
  <c r="I3349" i="2"/>
  <c r="H3349" i="2"/>
  <c r="J3348" i="2"/>
  <c r="I3348" i="2"/>
  <c r="H3348" i="2"/>
  <c r="J3347" i="2"/>
  <c r="I3347" i="2"/>
  <c r="H3347" i="2"/>
  <c r="J3346" i="2"/>
  <c r="I3346" i="2"/>
  <c r="H3346" i="2"/>
  <c r="J3345" i="2"/>
  <c r="I3345" i="2"/>
  <c r="H3345" i="2"/>
  <c r="J3344" i="2"/>
  <c r="I3344" i="2"/>
  <c r="H3344" i="2"/>
  <c r="J3343" i="2"/>
  <c r="I3343" i="2"/>
  <c r="H3343" i="2"/>
  <c r="J3342" i="2"/>
  <c r="I3342" i="2"/>
  <c r="H3342" i="2"/>
  <c r="J3341" i="2"/>
  <c r="I3341" i="2"/>
  <c r="H3341" i="2"/>
  <c r="J3340" i="2"/>
  <c r="I3340" i="2"/>
  <c r="H3340" i="2"/>
  <c r="J3339" i="2"/>
  <c r="I3339" i="2"/>
  <c r="H3339" i="2"/>
  <c r="J3338" i="2"/>
  <c r="I3338" i="2"/>
  <c r="H3338" i="2"/>
  <c r="J3337" i="2"/>
  <c r="I3337" i="2"/>
  <c r="H3337" i="2"/>
  <c r="J3336" i="2"/>
  <c r="I3336" i="2"/>
  <c r="H3336" i="2"/>
  <c r="J3335" i="2"/>
  <c r="I3335" i="2"/>
  <c r="H3335" i="2"/>
  <c r="J3334" i="2"/>
  <c r="I3334" i="2"/>
  <c r="H3334" i="2"/>
  <c r="J3333" i="2"/>
  <c r="I3333" i="2"/>
  <c r="H3333" i="2"/>
  <c r="J3332" i="2"/>
  <c r="I3332" i="2"/>
  <c r="H3332" i="2"/>
  <c r="J3331" i="2"/>
  <c r="I3331" i="2"/>
  <c r="H3331" i="2"/>
  <c r="J3330" i="2"/>
  <c r="I3330" i="2"/>
  <c r="H3330" i="2"/>
  <c r="J3329" i="2"/>
  <c r="I3329" i="2"/>
  <c r="H3329" i="2"/>
  <c r="J3328" i="2"/>
  <c r="I3328" i="2"/>
  <c r="H3328" i="2"/>
  <c r="J3327" i="2"/>
  <c r="I3327" i="2"/>
  <c r="H3327" i="2"/>
  <c r="J3326" i="2"/>
  <c r="I3326" i="2"/>
  <c r="H3326" i="2"/>
  <c r="J3325" i="2"/>
  <c r="I3325" i="2"/>
  <c r="H3325" i="2"/>
  <c r="J3324" i="2"/>
  <c r="I3324" i="2"/>
  <c r="H3324" i="2"/>
  <c r="J3323" i="2"/>
  <c r="I3323" i="2"/>
  <c r="H3323" i="2"/>
  <c r="J3322" i="2"/>
  <c r="I3322" i="2"/>
  <c r="H3322" i="2"/>
  <c r="J3321" i="2"/>
  <c r="I3321" i="2"/>
  <c r="H3321" i="2"/>
  <c r="J3320" i="2"/>
  <c r="I3320" i="2"/>
  <c r="H3320" i="2"/>
  <c r="J3319" i="2"/>
  <c r="I3319" i="2"/>
  <c r="H3319" i="2"/>
  <c r="J3318" i="2"/>
  <c r="I3318" i="2"/>
  <c r="H3318" i="2"/>
  <c r="J3317" i="2"/>
  <c r="I3317" i="2"/>
  <c r="H3317" i="2"/>
  <c r="J3316" i="2"/>
  <c r="I3316" i="2"/>
  <c r="H3316" i="2"/>
  <c r="J3315" i="2"/>
  <c r="I3315" i="2"/>
  <c r="H3315" i="2"/>
  <c r="J3314" i="2"/>
  <c r="I3314" i="2"/>
  <c r="H3314" i="2"/>
  <c r="J3313" i="2"/>
  <c r="I3313" i="2"/>
  <c r="H3313" i="2"/>
  <c r="J3312" i="2"/>
  <c r="I3312" i="2"/>
  <c r="H3312" i="2"/>
  <c r="J3311" i="2"/>
  <c r="I3311" i="2"/>
  <c r="H3311" i="2"/>
  <c r="J3310" i="2"/>
  <c r="I3310" i="2"/>
  <c r="H3310" i="2"/>
  <c r="J3309" i="2"/>
  <c r="I3309" i="2"/>
  <c r="H3309" i="2"/>
  <c r="J3308" i="2"/>
  <c r="I3308" i="2"/>
  <c r="H3308" i="2"/>
  <c r="J3307" i="2"/>
  <c r="I3307" i="2"/>
  <c r="H3307" i="2"/>
  <c r="J3306" i="2"/>
  <c r="I3306" i="2"/>
  <c r="H3306" i="2"/>
  <c r="J3305" i="2"/>
  <c r="I3305" i="2"/>
  <c r="H3305" i="2"/>
  <c r="J3304" i="2"/>
  <c r="I3304" i="2"/>
  <c r="H3304" i="2"/>
  <c r="J3303" i="2"/>
  <c r="I3303" i="2"/>
  <c r="H3303" i="2"/>
  <c r="J3302" i="2"/>
  <c r="I3302" i="2"/>
  <c r="H3302" i="2"/>
  <c r="J3301" i="2"/>
  <c r="I3301" i="2"/>
  <c r="H3301" i="2"/>
  <c r="J3300" i="2"/>
  <c r="I3300" i="2"/>
  <c r="H3300" i="2"/>
  <c r="J3299" i="2"/>
  <c r="I3299" i="2"/>
  <c r="H3299" i="2"/>
  <c r="J3298" i="2"/>
  <c r="I3298" i="2"/>
  <c r="H3298" i="2"/>
  <c r="J3297" i="2"/>
  <c r="I3297" i="2"/>
  <c r="H3297" i="2"/>
  <c r="J3296" i="2"/>
  <c r="I3296" i="2"/>
  <c r="H3296" i="2"/>
  <c r="J3295" i="2"/>
  <c r="I3295" i="2"/>
  <c r="H3295" i="2"/>
  <c r="J3294" i="2"/>
  <c r="I3294" i="2"/>
  <c r="H3294" i="2"/>
  <c r="J3293" i="2"/>
  <c r="I3293" i="2"/>
  <c r="H3293" i="2"/>
  <c r="J3292" i="2"/>
  <c r="I3292" i="2"/>
  <c r="H3292" i="2"/>
  <c r="J3291" i="2"/>
  <c r="I3291" i="2"/>
  <c r="H3291" i="2"/>
  <c r="J3290" i="2"/>
  <c r="I3290" i="2"/>
  <c r="H3290" i="2"/>
  <c r="J3289" i="2"/>
  <c r="I3289" i="2"/>
  <c r="H3289" i="2"/>
  <c r="J3288" i="2"/>
  <c r="I3288" i="2"/>
  <c r="H3288" i="2"/>
  <c r="J3287" i="2"/>
  <c r="I3287" i="2"/>
  <c r="H3287" i="2"/>
  <c r="J3286" i="2"/>
  <c r="I3286" i="2"/>
  <c r="H3286" i="2"/>
  <c r="J3285" i="2"/>
  <c r="I3285" i="2"/>
  <c r="H3285" i="2"/>
  <c r="J3284" i="2"/>
  <c r="I3284" i="2"/>
  <c r="H3284" i="2"/>
  <c r="J3283" i="2"/>
  <c r="I3283" i="2"/>
  <c r="H3283" i="2"/>
  <c r="J3282" i="2"/>
  <c r="I3282" i="2"/>
  <c r="H3282" i="2"/>
  <c r="J3281" i="2"/>
  <c r="I3281" i="2"/>
  <c r="H3281" i="2"/>
  <c r="J3280" i="2"/>
  <c r="I3280" i="2"/>
  <c r="H3280" i="2"/>
  <c r="J3279" i="2"/>
  <c r="I3279" i="2"/>
  <c r="H3279" i="2"/>
  <c r="J3278" i="2"/>
  <c r="I3278" i="2"/>
  <c r="H3278" i="2"/>
  <c r="J3277" i="2"/>
  <c r="I3277" i="2"/>
  <c r="H3277" i="2"/>
  <c r="J3276" i="2"/>
  <c r="I3276" i="2"/>
  <c r="H3276" i="2"/>
  <c r="J3275" i="2"/>
  <c r="I3275" i="2"/>
  <c r="H3275" i="2"/>
  <c r="J3274" i="2"/>
  <c r="I3274" i="2"/>
  <c r="H3274" i="2"/>
  <c r="J3273" i="2"/>
  <c r="I3273" i="2"/>
  <c r="H3273" i="2"/>
  <c r="J3272" i="2"/>
  <c r="I3272" i="2"/>
  <c r="H3272" i="2"/>
  <c r="J3271" i="2"/>
  <c r="I3271" i="2"/>
  <c r="H3271" i="2"/>
  <c r="J3270" i="2"/>
  <c r="I3270" i="2"/>
  <c r="H3270" i="2"/>
  <c r="J3269" i="2"/>
  <c r="I3269" i="2"/>
  <c r="H3269" i="2"/>
  <c r="J3268" i="2"/>
  <c r="I3268" i="2"/>
  <c r="H3268" i="2"/>
  <c r="J3267" i="2"/>
  <c r="I3267" i="2"/>
  <c r="H3267" i="2"/>
  <c r="J3266" i="2"/>
  <c r="I3266" i="2"/>
  <c r="H3266" i="2"/>
  <c r="J3265" i="2"/>
  <c r="I3265" i="2"/>
  <c r="H3265" i="2"/>
  <c r="J3264" i="2"/>
  <c r="I3264" i="2"/>
  <c r="H3264" i="2"/>
  <c r="J3263" i="2"/>
  <c r="I3263" i="2"/>
  <c r="H3263" i="2"/>
  <c r="J3262" i="2"/>
  <c r="I3262" i="2"/>
  <c r="H3262" i="2"/>
  <c r="J3261" i="2"/>
  <c r="I3261" i="2"/>
  <c r="H3261" i="2"/>
  <c r="J3260" i="2"/>
  <c r="I3260" i="2"/>
  <c r="H3260" i="2"/>
  <c r="J3259" i="2"/>
  <c r="I3259" i="2"/>
  <c r="H3259" i="2"/>
  <c r="J3258" i="2"/>
  <c r="I3258" i="2"/>
  <c r="H3258" i="2"/>
  <c r="J3257" i="2"/>
  <c r="I3257" i="2"/>
  <c r="H3257" i="2"/>
  <c r="J3256" i="2"/>
  <c r="I3256" i="2"/>
  <c r="H3256" i="2"/>
  <c r="J3255" i="2"/>
  <c r="I3255" i="2"/>
  <c r="H3255" i="2"/>
  <c r="J3254" i="2"/>
  <c r="I3254" i="2"/>
  <c r="H3254" i="2"/>
  <c r="J3253" i="2"/>
  <c r="I3253" i="2"/>
  <c r="H3253" i="2"/>
  <c r="J3252" i="2"/>
  <c r="I3252" i="2"/>
  <c r="H3252" i="2"/>
  <c r="J3251" i="2"/>
  <c r="I3251" i="2"/>
  <c r="H3251" i="2"/>
  <c r="J3250" i="2"/>
  <c r="I3250" i="2"/>
  <c r="H3250" i="2"/>
  <c r="J3249" i="2"/>
  <c r="I3249" i="2"/>
  <c r="H3249" i="2"/>
  <c r="J3248" i="2"/>
  <c r="I3248" i="2"/>
  <c r="H3248" i="2"/>
  <c r="J3247" i="2"/>
  <c r="I3247" i="2"/>
  <c r="H3247" i="2"/>
  <c r="J3246" i="2"/>
  <c r="I3246" i="2"/>
  <c r="H3246" i="2"/>
  <c r="J3245" i="2"/>
  <c r="I3245" i="2"/>
  <c r="H3245" i="2"/>
  <c r="J3244" i="2"/>
  <c r="I3244" i="2"/>
  <c r="H3244" i="2"/>
  <c r="J3243" i="2"/>
  <c r="I3243" i="2"/>
  <c r="H3243" i="2"/>
  <c r="J3242" i="2"/>
  <c r="I3242" i="2"/>
  <c r="H3242" i="2"/>
  <c r="J3241" i="2"/>
  <c r="I3241" i="2"/>
  <c r="H3241" i="2"/>
  <c r="J3240" i="2"/>
  <c r="I3240" i="2"/>
  <c r="H3240" i="2"/>
  <c r="J3239" i="2"/>
  <c r="I3239" i="2"/>
  <c r="H3239" i="2"/>
  <c r="J3238" i="2"/>
  <c r="I3238" i="2"/>
  <c r="H3238" i="2"/>
  <c r="J3237" i="2"/>
  <c r="I3237" i="2"/>
  <c r="H3237" i="2"/>
  <c r="J3236" i="2"/>
  <c r="I3236" i="2"/>
  <c r="H3236" i="2"/>
  <c r="J3235" i="2"/>
  <c r="I3235" i="2"/>
  <c r="H3235" i="2"/>
  <c r="J3234" i="2"/>
  <c r="I3234" i="2"/>
  <c r="H3234" i="2"/>
  <c r="J3233" i="2"/>
  <c r="I3233" i="2"/>
  <c r="H3233" i="2"/>
  <c r="J3232" i="2"/>
  <c r="I3232" i="2"/>
  <c r="H3232" i="2"/>
  <c r="J3231" i="2"/>
  <c r="I3231" i="2"/>
  <c r="H3231" i="2"/>
  <c r="J3230" i="2"/>
  <c r="I3230" i="2"/>
  <c r="H3230" i="2"/>
  <c r="J3229" i="2"/>
  <c r="I3229" i="2"/>
  <c r="H3229" i="2"/>
  <c r="J3228" i="2"/>
  <c r="I3228" i="2"/>
  <c r="H3228" i="2"/>
  <c r="J3227" i="2"/>
  <c r="I3227" i="2"/>
  <c r="H3227" i="2"/>
  <c r="J3226" i="2"/>
  <c r="I3226" i="2"/>
  <c r="H3226" i="2"/>
  <c r="J3225" i="2"/>
  <c r="I3225" i="2"/>
  <c r="H3225" i="2"/>
  <c r="J3224" i="2"/>
  <c r="I3224" i="2"/>
  <c r="H3224" i="2"/>
  <c r="J3223" i="2"/>
  <c r="I3223" i="2"/>
  <c r="H3223" i="2"/>
  <c r="J3222" i="2"/>
  <c r="I3222" i="2"/>
  <c r="H3222" i="2"/>
  <c r="J3221" i="2"/>
  <c r="I3221" i="2"/>
  <c r="H3221" i="2"/>
  <c r="J3220" i="2"/>
  <c r="I3220" i="2"/>
  <c r="H3220" i="2"/>
  <c r="J3219" i="2"/>
  <c r="I3219" i="2"/>
  <c r="H3219" i="2"/>
  <c r="J3218" i="2"/>
  <c r="I3218" i="2"/>
  <c r="H3218" i="2"/>
  <c r="J3217" i="2"/>
  <c r="I3217" i="2"/>
  <c r="H3217" i="2"/>
  <c r="J3216" i="2"/>
  <c r="I3216" i="2"/>
  <c r="H3216" i="2"/>
  <c r="J3215" i="2"/>
  <c r="I3215" i="2"/>
  <c r="H3215" i="2"/>
  <c r="J3214" i="2"/>
  <c r="I3214" i="2"/>
  <c r="H3214" i="2"/>
  <c r="J3213" i="2"/>
  <c r="I3213" i="2"/>
  <c r="H3213" i="2"/>
  <c r="J3212" i="2"/>
  <c r="I3212" i="2"/>
  <c r="H3212" i="2"/>
  <c r="J3211" i="2"/>
  <c r="I3211" i="2"/>
  <c r="H3211" i="2"/>
  <c r="J3210" i="2"/>
  <c r="I3210" i="2"/>
  <c r="H3210" i="2"/>
  <c r="J3209" i="2"/>
  <c r="I3209" i="2"/>
  <c r="H3209" i="2"/>
  <c r="J3208" i="2"/>
  <c r="I3208" i="2"/>
  <c r="H3208" i="2"/>
  <c r="J3207" i="2"/>
  <c r="I3207" i="2"/>
  <c r="H3207" i="2"/>
  <c r="J3206" i="2"/>
  <c r="I3206" i="2"/>
  <c r="H3206" i="2"/>
  <c r="J3205" i="2"/>
  <c r="I3205" i="2"/>
  <c r="H3205" i="2"/>
  <c r="J3204" i="2"/>
  <c r="I3204" i="2"/>
  <c r="H3204" i="2"/>
  <c r="J3203" i="2"/>
  <c r="I3203" i="2"/>
  <c r="H3203" i="2"/>
  <c r="J3202" i="2"/>
  <c r="I3202" i="2"/>
  <c r="H3202" i="2"/>
  <c r="J3201" i="2"/>
  <c r="I3201" i="2"/>
  <c r="H3201" i="2"/>
  <c r="J3200" i="2"/>
  <c r="I3200" i="2"/>
  <c r="H3200" i="2"/>
  <c r="J3199" i="2"/>
  <c r="I3199" i="2"/>
  <c r="H3199" i="2"/>
  <c r="J3198" i="2"/>
  <c r="I3198" i="2"/>
  <c r="H3198" i="2"/>
  <c r="J3197" i="2"/>
  <c r="I3197" i="2"/>
  <c r="H3197" i="2"/>
  <c r="J3196" i="2"/>
  <c r="I3196" i="2"/>
  <c r="H3196" i="2"/>
  <c r="J3195" i="2"/>
  <c r="I3195" i="2"/>
  <c r="H3195" i="2"/>
  <c r="J3194" i="2"/>
  <c r="I3194" i="2"/>
  <c r="H3194" i="2"/>
  <c r="J3193" i="2"/>
  <c r="I3193" i="2"/>
  <c r="H3193" i="2"/>
  <c r="J3192" i="2"/>
  <c r="I3192" i="2"/>
  <c r="H3192" i="2"/>
  <c r="J3191" i="2"/>
  <c r="I3191" i="2"/>
  <c r="H3191" i="2"/>
  <c r="J3190" i="2"/>
  <c r="I3190" i="2"/>
  <c r="H3190" i="2"/>
  <c r="J3189" i="2"/>
  <c r="I3189" i="2"/>
  <c r="H3189" i="2"/>
  <c r="J3188" i="2"/>
  <c r="I3188" i="2"/>
  <c r="H3188" i="2"/>
  <c r="J3187" i="2"/>
  <c r="I3187" i="2"/>
  <c r="H3187" i="2"/>
  <c r="J3186" i="2"/>
  <c r="I3186" i="2"/>
  <c r="H3186" i="2"/>
  <c r="J3185" i="2"/>
  <c r="I3185" i="2"/>
  <c r="H3185" i="2"/>
  <c r="J3184" i="2"/>
  <c r="I3184" i="2"/>
  <c r="H3184" i="2"/>
  <c r="J3183" i="2"/>
  <c r="I3183" i="2"/>
  <c r="H3183" i="2"/>
  <c r="J3182" i="2"/>
  <c r="I3182" i="2"/>
  <c r="H3182" i="2"/>
  <c r="J3181" i="2"/>
  <c r="I3181" i="2"/>
  <c r="H3181" i="2"/>
  <c r="J3180" i="2"/>
  <c r="I3180" i="2"/>
  <c r="H3180" i="2"/>
  <c r="J3179" i="2"/>
  <c r="I3179" i="2"/>
  <c r="H3179" i="2"/>
  <c r="J3178" i="2"/>
  <c r="I3178" i="2"/>
  <c r="H3178" i="2"/>
  <c r="J3177" i="2"/>
  <c r="I3177" i="2"/>
  <c r="H3177" i="2"/>
  <c r="J3176" i="2"/>
  <c r="I3176" i="2"/>
  <c r="H3176" i="2"/>
  <c r="J3175" i="2"/>
  <c r="I3175" i="2"/>
  <c r="H3175" i="2"/>
  <c r="J3174" i="2"/>
  <c r="I3174" i="2"/>
  <c r="H3174" i="2"/>
  <c r="J3173" i="2"/>
  <c r="I3173" i="2"/>
  <c r="H3173" i="2"/>
  <c r="J3172" i="2"/>
  <c r="I3172" i="2"/>
  <c r="H3172" i="2"/>
  <c r="J3171" i="2"/>
  <c r="I3171" i="2"/>
  <c r="H3171" i="2"/>
  <c r="J3170" i="2"/>
  <c r="I3170" i="2"/>
  <c r="H3170" i="2"/>
  <c r="J3169" i="2"/>
  <c r="I3169" i="2"/>
  <c r="H3169" i="2"/>
  <c r="J3168" i="2"/>
  <c r="I3168" i="2"/>
  <c r="H3168" i="2"/>
  <c r="J3167" i="2"/>
  <c r="I3167" i="2"/>
  <c r="H3167" i="2"/>
  <c r="J3166" i="2"/>
  <c r="I3166" i="2"/>
  <c r="H3166" i="2"/>
  <c r="J3165" i="2"/>
  <c r="I3165" i="2"/>
  <c r="H3165" i="2"/>
  <c r="J3164" i="2"/>
  <c r="I3164" i="2"/>
  <c r="H3164" i="2"/>
  <c r="J3163" i="2"/>
  <c r="I3163" i="2"/>
  <c r="H3163" i="2"/>
  <c r="J3162" i="2"/>
  <c r="I3162" i="2"/>
  <c r="H3162" i="2"/>
  <c r="J3161" i="2"/>
  <c r="I3161" i="2"/>
  <c r="H3161" i="2"/>
  <c r="J3160" i="2"/>
  <c r="I3160" i="2"/>
  <c r="H3160" i="2"/>
  <c r="J3159" i="2"/>
  <c r="I3159" i="2"/>
  <c r="H3159" i="2"/>
  <c r="J3158" i="2"/>
  <c r="I3158" i="2"/>
  <c r="H3158" i="2"/>
  <c r="J3157" i="2"/>
  <c r="I3157" i="2"/>
  <c r="H3157" i="2"/>
  <c r="J3156" i="2"/>
  <c r="I3156" i="2"/>
  <c r="H3156" i="2"/>
  <c r="J3155" i="2"/>
  <c r="I3155" i="2"/>
  <c r="H3155" i="2"/>
  <c r="J3154" i="2"/>
  <c r="I3154" i="2"/>
  <c r="H3154" i="2"/>
  <c r="J3153" i="2"/>
  <c r="I3153" i="2"/>
  <c r="H3153" i="2"/>
  <c r="J3152" i="2"/>
  <c r="I3152" i="2"/>
  <c r="H3152" i="2"/>
  <c r="J3151" i="2"/>
  <c r="I3151" i="2"/>
  <c r="H3151" i="2"/>
  <c r="J3150" i="2"/>
  <c r="I3150" i="2"/>
  <c r="H3150" i="2"/>
  <c r="J3149" i="2"/>
  <c r="I3149" i="2"/>
  <c r="H3149" i="2"/>
  <c r="J3148" i="2"/>
  <c r="I3148" i="2"/>
  <c r="H3148" i="2"/>
  <c r="J3147" i="2"/>
  <c r="I3147" i="2"/>
  <c r="H3147" i="2"/>
  <c r="J3146" i="2"/>
  <c r="I3146" i="2"/>
  <c r="H3146" i="2"/>
  <c r="J3145" i="2"/>
  <c r="I3145" i="2"/>
  <c r="H3145" i="2"/>
  <c r="J3144" i="2"/>
  <c r="I3144" i="2"/>
  <c r="H3144" i="2"/>
  <c r="J3143" i="2"/>
  <c r="I3143" i="2"/>
  <c r="H3143" i="2"/>
  <c r="J3142" i="2"/>
  <c r="I3142" i="2"/>
  <c r="H3142" i="2"/>
  <c r="J3141" i="2"/>
  <c r="I3141" i="2"/>
  <c r="H3141" i="2"/>
  <c r="J3140" i="2"/>
  <c r="I3140" i="2"/>
  <c r="H3140" i="2"/>
  <c r="J3139" i="2"/>
  <c r="I3139" i="2"/>
  <c r="H3139" i="2"/>
  <c r="J3138" i="2"/>
  <c r="I3138" i="2"/>
  <c r="H3138" i="2"/>
  <c r="J3137" i="2"/>
  <c r="I3137" i="2"/>
  <c r="H3137" i="2"/>
  <c r="J3136" i="2"/>
  <c r="I3136" i="2"/>
  <c r="H3136" i="2"/>
  <c r="J3135" i="2"/>
  <c r="I3135" i="2"/>
  <c r="H3135" i="2"/>
  <c r="J3134" i="2"/>
  <c r="I3134" i="2"/>
  <c r="H3134" i="2"/>
  <c r="J3133" i="2"/>
  <c r="I3133" i="2"/>
  <c r="H3133" i="2"/>
  <c r="J3132" i="2"/>
  <c r="I3132" i="2"/>
  <c r="H3132" i="2"/>
  <c r="J3131" i="2"/>
  <c r="I3131" i="2"/>
  <c r="H3131" i="2"/>
  <c r="J3130" i="2"/>
  <c r="I3130" i="2"/>
  <c r="H3130" i="2"/>
  <c r="J3129" i="2"/>
  <c r="I3129" i="2"/>
  <c r="H3129" i="2"/>
  <c r="J3128" i="2"/>
  <c r="I3128" i="2"/>
  <c r="H3128" i="2"/>
  <c r="J3127" i="2"/>
  <c r="I3127" i="2"/>
  <c r="H3127" i="2"/>
  <c r="J3126" i="2"/>
  <c r="I3126" i="2"/>
  <c r="H3126" i="2"/>
  <c r="J3125" i="2"/>
  <c r="I3125" i="2"/>
  <c r="H3125" i="2"/>
  <c r="J3124" i="2"/>
  <c r="I3124" i="2"/>
  <c r="H3124" i="2"/>
  <c r="J3123" i="2"/>
  <c r="I3123" i="2"/>
  <c r="H3123" i="2"/>
  <c r="J3122" i="2"/>
  <c r="I3122" i="2"/>
  <c r="H3122" i="2"/>
  <c r="J3121" i="2"/>
  <c r="I3121" i="2"/>
  <c r="H3121" i="2"/>
  <c r="J3120" i="2"/>
  <c r="I3120" i="2"/>
  <c r="H3120" i="2"/>
  <c r="J3119" i="2"/>
  <c r="I3119" i="2"/>
  <c r="H3119" i="2"/>
  <c r="J3118" i="2"/>
  <c r="I3118" i="2"/>
  <c r="H3118" i="2"/>
  <c r="J3117" i="2"/>
  <c r="I3117" i="2"/>
  <c r="H3117" i="2"/>
  <c r="J3116" i="2"/>
  <c r="I3116" i="2"/>
  <c r="H3116" i="2"/>
  <c r="J3115" i="2"/>
  <c r="I3115" i="2"/>
  <c r="H3115" i="2"/>
  <c r="J3114" i="2"/>
  <c r="I3114" i="2"/>
  <c r="H3114" i="2"/>
  <c r="J3113" i="2"/>
  <c r="I3113" i="2"/>
  <c r="H3113" i="2"/>
  <c r="J3112" i="2"/>
  <c r="I3112" i="2"/>
  <c r="H3112" i="2"/>
  <c r="J3111" i="2"/>
  <c r="I3111" i="2"/>
  <c r="H3111" i="2"/>
  <c r="J3110" i="2"/>
  <c r="I3110" i="2"/>
  <c r="H3110" i="2"/>
  <c r="J3109" i="2"/>
  <c r="I3109" i="2"/>
  <c r="H3109" i="2"/>
  <c r="J3108" i="2"/>
  <c r="I3108" i="2"/>
  <c r="H3108" i="2"/>
  <c r="J3107" i="2"/>
  <c r="I3107" i="2"/>
  <c r="H3107" i="2"/>
  <c r="J3106" i="2"/>
  <c r="I3106" i="2"/>
  <c r="H3106" i="2"/>
  <c r="J3105" i="2"/>
  <c r="I3105" i="2"/>
  <c r="H3105" i="2"/>
  <c r="J3104" i="2"/>
  <c r="I3104" i="2"/>
  <c r="H3104" i="2"/>
  <c r="J3103" i="2"/>
  <c r="I3103" i="2"/>
  <c r="H3103" i="2"/>
  <c r="J3102" i="2"/>
  <c r="I3102" i="2"/>
  <c r="H3102" i="2"/>
  <c r="J3101" i="2"/>
  <c r="I3101" i="2"/>
  <c r="H3101" i="2"/>
  <c r="J3100" i="2"/>
  <c r="I3100" i="2"/>
  <c r="H3100" i="2"/>
  <c r="J3099" i="2"/>
  <c r="I3099" i="2"/>
  <c r="H3099" i="2"/>
  <c r="J3098" i="2"/>
  <c r="I3098" i="2"/>
  <c r="H3098" i="2"/>
  <c r="J3097" i="2"/>
  <c r="I3097" i="2"/>
  <c r="H3097" i="2"/>
  <c r="J3096" i="2"/>
  <c r="I3096" i="2"/>
  <c r="H3096" i="2"/>
  <c r="J3095" i="2"/>
  <c r="I3095" i="2"/>
  <c r="H3095" i="2"/>
  <c r="J3094" i="2"/>
  <c r="I3094" i="2"/>
  <c r="H3094" i="2"/>
  <c r="J3093" i="2"/>
  <c r="I3093" i="2"/>
  <c r="H3093" i="2"/>
  <c r="J3092" i="2"/>
  <c r="I3092" i="2"/>
  <c r="H3092" i="2"/>
  <c r="J3091" i="2"/>
  <c r="I3091" i="2"/>
  <c r="H3091" i="2"/>
  <c r="J3090" i="2"/>
  <c r="I3090" i="2"/>
  <c r="H3090" i="2"/>
  <c r="J3089" i="2"/>
  <c r="I3089" i="2"/>
  <c r="H3089" i="2"/>
  <c r="J3088" i="2"/>
  <c r="I3088" i="2"/>
  <c r="H3088" i="2"/>
  <c r="J3087" i="2"/>
  <c r="I3087" i="2"/>
  <c r="H3087" i="2"/>
  <c r="J3086" i="2"/>
  <c r="I3086" i="2"/>
  <c r="H3086" i="2"/>
  <c r="J3085" i="2"/>
  <c r="I3085" i="2"/>
  <c r="H3085" i="2"/>
  <c r="J3084" i="2"/>
  <c r="I3084" i="2"/>
  <c r="H3084" i="2"/>
  <c r="J3083" i="2"/>
  <c r="I3083" i="2"/>
  <c r="H3083" i="2"/>
  <c r="J3082" i="2"/>
  <c r="I3082" i="2"/>
  <c r="H3082" i="2"/>
  <c r="J3081" i="2"/>
  <c r="I3081" i="2"/>
  <c r="H3081" i="2"/>
  <c r="J3080" i="2"/>
  <c r="I3080" i="2"/>
  <c r="H3080" i="2"/>
  <c r="J3079" i="2"/>
  <c r="I3079" i="2"/>
  <c r="H3079" i="2"/>
  <c r="J3078" i="2"/>
  <c r="I3078" i="2"/>
  <c r="H3078" i="2"/>
  <c r="J3077" i="2"/>
  <c r="I3077" i="2"/>
  <c r="H3077" i="2"/>
  <c r="J3076" i="2"/>
  <c r="I3076" i="2"/>
  <c r="H3076" i="2"/>
  <c r="J3075" i="2"/>
  <c r="I3075" i="2"/>
  <c r="H3075" i="2"/>
  <c r="J3074" i="2"/>
  <c r="I3074" i="2"/>
  <c r="H3074" i="2"/>
  <c r="J3073" i="2"/>
  <c r="I3073" i="2"/>
  <c r="H3073" i="2"/>
  <c r="J3072" i="2"/>
  <c r="I3072" i="2"/>
  <c r="H3072" i="2"/>
  <c r="J3071" i="2"/>
  <c r="I3071" i="2"/>
  <c r="H3071" i="2"/>
  <c r="J3070" i="2"/>
  <c r="I3070" i="2"/>
  <c r="H3070" i="2"/>
  <c r="J3069" i="2"/>
  <c r="I3069" i="2"/>
  <c r="H3069" i="2"/>
  <c r="J3068" i="2"/>
  <c r="I3068" i="2"/>
  <c r="H3068" i="2"/>
  <c r="J3067" i="2"/>
  <c r="I3067" i="2"/>
  <c r="H3067" i="2"/>
  <c r="J3066" i="2"/>
  <c r="I3066" i="2"/>
  <c r="H3066" i="2"/>
  <c r="J3065" i="2"/>
  <c r="I3065" i="2"/>
  <c r="H3065" i="2"/>
  <c r="J3064" i="2"/>
  <c r="I3064" i="2"/>
  <c r="H3064" i="2"/>
  <c r="J3063" i="2"/>
  <c r="I3063" i="2"/>
  <c r="H3063" i="2"/>
  <c r="J3062" i="2"/>
  <c r="I3062" i="2"/>
  <c r="H3062" i="2"/>
  <c r="J3061" i="2"/>
  <c r="I3061" i="2"/>
  <c r="H3061" i="2"/>
  <c r="J3060" i="2"/>
  <c r="I3060" i="2"/>
  <c r="H3060" i="2"/>
  <c r="J3059" i="2"/>
  <c r="I3059" i="2"/>
  <c r="H3059" i="2"/>
  <c r="J3058" i="2"/>
  <c r="I3058" i="2"/>
  <c r="H3058" i="2"/>
  <c r="J3057" i="2"/>
  <c r="I3057" i="2"/>
  <c r="H3057" i="2"/>
  <c r="J3056" i="2"/>
  <c r="I3056" i="2"/>
  <c r="H3056" i="2"/>
  <c r="J3055" i="2"/>
  <c r="I3055" i="2"/>
  <c r="H3055" i="2"/>
  <c r="J3054" i="2"/>
  <c r="I3054" i="2"/>
  <c r="H3054" i="2"/>
  <c r="J3053" i="2"/>
  <c r="I3053" i="2"/>
  <c r="H3053" i="2"/>
  <c r="J3052" i="2"/>
  <c r="I3052" i="2"/>
  <c r="H3052" i="2"/>
  <c r="J3051" i="2"/>
  <c r="I3051" i="2"/>
  <c r="H3051" i="2"/>
  <c r="J3050" i="2"/>
  <c r="I3050" i="2"/>
  <c r="H3050" i="2"/>
  <c r="J3049" i="2"/>
  <c r="I3049" i="2"/>
  <c r="H3049" i="2"/>
  <c r="J3048" i="2"/>
  <c r="I3048" i="2"/>
  <c r="H3048" i="2"/>
  <c r="J3047" i="2"/>
  <c r="I3047" i="2"/>
  <c r="H3047" i="2"/>
  <c r="J3046" i="2"/>
  <c r="I3046" i="2"/>
  <c r="H3046" i="2"/>
  <c r="J3045" i="2"/>
  <c r="I3045" i="2"/>
  <c r="H3045" i="2"/>
  <c r="J3044" i="2"/>
  <c r="I3044" i="2"/>
  <c r="H3044" i="2"/>
  <c r="J3043" i="2"/>
  <c r="I3043" i="2"/>
  <c r="H3043" i="2"/>
  <c r="J3042" i="2"/>
  <c r="I3042" i="2"/>
  <c r="H3042" i="2"/>
  <c r="J3041" i="2"/>
  <c r="I3041" i="2"/>
  <c r="H3041" i="2"/>
  <c r="J3040" i="2"/>
  <c r="I3040" i="2"/>
  <c r="H3040" i="2"/>
  <c r="J3039" i="2"/>
  <c r="I3039" i="2"/>
  <c r="H3039" i="2"/>
  <c r="J3038" i="2"/>
  <c r="I3038" i="2"/>
  <c r="H3038" i="2"/>
  <c r="J3037" i="2"/>
  <c r="I3037" i="2"/>
  <c r="H3037" i="2"/>
  <c r="J3036" i="2"/>
  <c r="I3036" i="2"/>
  <c r="H3036" i="2"/>
  <c r="J3035" i="2"/>
  <c r="I3035" i="2"/>
  <c r="H3035" i="2"/>
  <c r="J3034" i="2"/>
  <c r="I3034" i="2"/>
  <c r="H3034" i="2"/>
  <c r="J3033" i="2"/>
  <c r="I3033" i="2"/>
  <c r="H3033" i="2"/>
  <c r="J3032" i="2"/>
  <c r="I3032" i="2"/>
  <c r="H3032" i="2"/>
  <c r="J3031" i="2"/>
  <c r="I3031" i="2"/>
  <c r="H3031" i="2"/>
  <c r="J3030" i="2"/>
  <c r="I3030" i="2"/>
  <c r="H3030" i="2"/>
  <c r="J3029" i="2"/>
  <c r="I3029" i="2"/>
  <c r="H3029" i="2"/>
  <c r="J3028" i="2"/>
  <c r="I3028" i="2"/>
  <c r="H3028" i="2"/>
  <c r="J3027" i="2"/>
  <c r="I3027" i="2"/>
  <c r="H3027" i="2"/>
  <c r="J3026" i="2"/>
  <c r="I3026" i="2"/>
  <c r="H3026" i="2"/>
  <c r="J3025" i="2"/>
  <c r="I3025" i="2"/>
  <c r="H3025" i="2"/>
  <c r="J3024" i="2"/>
  <c r="I3024" i="2"/>
  <c r="H3024" i="2"/>
  <c r="J3023" i="2"/>
  <c r="I3023" i="2"/>
  <c r="H3023" i="2"/>
  <c r="J3022" i="2"/>
  <c r="I3022" i="2"/>
  <c r="H3022" i="2"/>
  <c r="J3021" i="2"/>
  <c r="I3021" i="2"/>
  <c r="H3021" i="2"/>
  <c r="J3020" i="2"/>
  <c r="I3020" i="2"/>
  <c r="H3020" i="2"/>
  <c r="J3019" i="2"/>
  <c r="I3019" i="2"/>
  <c r="H3019" i="2"/>
  <c r="J3018" i="2"/>
  <c r="I3018" i="2"/>
  <c r="H3018" i="2"/>
  <c r="J3017" i="2"/>
  <c r="I3017" i="2"/>
  <c r="H3017" i="2"/>
  <c r="J3016" i="2"/>
  <c r="I3016" i="2"/>
  <c r="H3016" i="2"/>
  <c r="J3015" i="2"/>
  <c r="I3015" i="2"/>
  <c r="H3015" i="2"/>
  <c r="J3014" i="2"/>
  <c r="I3014" i="2"/>
  <c r="H3014" i="2"/>
  <c r="J3013" i="2"/>
  <c r="I3013" i="2"/>
  <c r="H3013" i="2"/>
  <c r="J3012" i="2"/>
  <c r="I3012" i="2"/>
  <c r="H3012" i="2"/>
  <c r="J3011" i="2"/>
  <c r="I3011" i="2"/>
  <c r="H3011" i="2"/>
  <c r="J3010" i="2"/>
  <c r="I3010" i="2"/>
  <c r="H3010" i="2"/>
  <c r="J3009" i="2"/>
  <c r="I3009" i="2"/>
  <c r="H3009" i="2"/>
  <c r="J3008" i="2"/>
  <c r="I3008" i="2"/>
  <c r="H3008" i="2"/>
  <c r="J3007" i="2"/>
  <c r="I3007" i="2"/>
  <c r="H3007" i="2"/>
  <c r="J3006" i="2"/>
  <c r="I3006" i="2"/>
  <c r="H3006" i="2"/>
  <c r="J3005" i="2"/>
  <c r="I3005" i="2"/>
  <c r="H3005" i="2"/>
  <c r="J3004" i="2"/>
  <c r="I3004" i="2"/>
  <c r="H3004" i="2"/>
  <c r="J3003" i="2"/>
  <c r="I3003" i="2"/>
  <c r="H3003" i="2"/>
  <c r="J3002" i="2"/>
  <c r="I3002" i="2"/>
  <c r="H3002" i="2"/>
  <c r="J3001" i="2"/>
  <c r="I3001" i="2"/>
  <c r="H3001" i="2"/>
  <c r="J3000" i="2"/>
  <c r="I3000" i="2"/>
  <c r="H3000" i="2"/>
  <c r="J2999" i="2"/>
  <c r="I2999" i="2"/>
  <c r="H2999" i="2"/>
  <c r="J2998" i="2"/>
  <c r="I2998" i="2"/>
  <c r="H2998" i="2"/>
  <c r="J2997" i="2"/>
  <c r="I2997" i="2"/>
  <c r="H2997" i="2"/>
  <c r="J2996" i="2"/>
  <c r="I2996" i="2"/>
  <c r="H2996" i="2"/>
  <c r="J2995" i="2"/>
  <c r="I2995" i="2"/>
  <c r="H2995" i="2"/>
  <c r="J2994" i="2"/>
  <c r="I2994" i="2"/>
  <c r="H2994" i="2"/>
  <c r="J2993" i="2"/>
  <c r="I2993" i="2"/>
  <c r="H2993" i="2"/>
  <c r="J2992" i="2"/>
  <c r="I2992" i="2"/>
  <c r="H2992" i="2"/>
  <c r="J2991" i="2"/>
  <c r="I2991" i="2"/>
  <c r="H2991" i="2"/>
  <c r="J2990" i="2"/>
  <c r="I2990" i="2"/>
  <c r="H2990" i="2"/>
  <c r="J2989" i="2"/>
  <c r="I2989" i="2"/>
  <c r="H2989" i="2"/>
  <c r="J2988" i="2"/>
  <c r="I2988" i="2"/>
  <c r="H2988" i="2"/>
  <c r="J2987" i="2"/>
  <c r="I2987" i="2"/>
  <c r="H2987" i="2"/>
  <c r="J2986" i="2"/>
  <c r="I2986" i="2"/>
  <c r="H2986" i="2"/>
  <c r="J2985" i="2"/>
  <c r="I2985" i="2"/>
  <c r="H2985" i="2"/>
  <c r="J2984" i="2"/>
  <c r="I2984" i="2"/>
  <c r="H2984" i="2"/>
  <c r="J2983" i="2"/>
  <c r="I2983" i="2"/>
  <c r="H2983" i="2"/>
  <c r="J2982" i="2"/>
  <c r="I2982" i="2"/>
  <c r="H2982" i="2"/>
  <c r="J2981" i="2"/>
  <c r="I2981" i="2"/>
  <c r="H2981" i="2"/>
  <c r="J2980" i="2"/>
  <c r="I2980" i="2"/>
  <c r="H2980" i="2"/>
  <c r="J2979" i="2"/>
  <c r="I2979" i="2"/>
  <c r="H2979" i="2"/>
  <c r="J2978" i="2"/>
  <c r="I2978" i="2"/>
  <c r="H2978" i="2"/>
  <c r="J2977" i="2"/>
  <c r="I2977" i="2"/>
  <c r="H2977" i="2"/>
  <c r="J2976" i="2"/>
  <c r="I2976" i="2"/>
  <c r="H2976" i="2"/>
  <c r="J2975" i="2"/>
  <c r="I2975" i="2"/>
  <c r="H2975" i="2"/>
  <c r="J2974" i="2"/>
  <c r="I2974" i="2"/>
  <c r="H2974" i="2"/>
  <c r="J2973" i="2"/>
  <c r="I2973" i="2"/>
  <c r="H2973" i="2"/>
  <c r="J2972" i="2"/>
  <c r="I2972" i="2"/>
  <c r="H2972" i="2"/>
  <c r="J2971" i="2"/>
  <c r="I2971" i="2"/>
  <c r="H2971" i="2"/>
  <c r="J2970" i="2"/>
  <c r="I2970" i="2"/>
  <c r="H2970" i="2"/>
  <c r="J2969" i="2"/>
  <c r="I2969" i="2"/>
  <c r="H2969" i="2"/>
  <c r="J2968" i="2"/>
  <c r="I2968" i="2"/>
  <c r="H2968" i="2"/>
  <c r="J2967" i="2"/>
  <c r="I2967" i="2"/>
  <c r="H2967" i="2"/>
  <c r="J2966" i="2"/>
  <c r="I2966" i="2"/>
  <c r="H2966" i="2"/>
  <c r="J2965" i="2"/>
  <c r="I2965" i="2"/>
  <c r="H2965" i="2"/>
  <c r="J2964" i="2"/>
  <c r="I2964" i="2"/>
  <c r="H2964" i="2"/>
  <c r="J2963" i="2"/>
  <c r="I2963" i="2"/>
  <c r="H2963" i="2"/>
  <c r="J2962" i="2"/>
  <c r="I2962" i="2"/>
  <c r="H2962" i="2"/>
  <c r="J2961" i="2"/>
  <c r="I2961" i="2"/>
  <c r="H2961" i="2"/>
  <c r="J2960" i="2"/>
  <c r="I2960" i="2"/>
  <c r="H2960" i="2"/>
  <c r="J2959" i="2"/>
  <c r="I2959" i="2"/>
  <c r="H2959" i="2"/>
  <c r="J2958" i="2"/>
  <c r="I2958" i="2"/>
  <c r="H2958" i="2"/>
  <c r="J2957" i="2"/>
  <c r="I2957" i="2"/>
  <c r="H2957" i="2"/>
  <c r="J2956" i="2"/>
  <c r="I2956" i="2"/>
  <c r="H2956" i="2"/>
  <c r="J2955" i="2"/>
  <c r="I2955" i="2"/>
  <c r="H2955" i="2"/>
  <c r="J2954" i="2"/>
  <c r="I2954" i="2"/>
  <c r="H2954" i="2"/>
  <c r="J2953" i="2"/>
  <c r="I2953" i="2"/>
  <c r="H2953" i="2"/>
  <c r="J2952" i="2"/>
  <c r="I2952" i="2"/>
  <c r="H2952" i="2"/>
  <c r="J2951" i="2"/>
  <c r="I2951" i="2"/>
  <c r="H2951" i="2"/>
  <c r="J2950" i="2"/>
  <c r="I2950" i="2"/>
  <c r="H2950" i="2"/>
  <c r="J2949" i="2"/>
  <c r="I2949" i="2"/>
  <c r="H2949" i="2"/>
  <c r="J2948" i="2"/>
  <c r="I2948" i="2"/>
  <c r="H2948" i="2"/>
  <c r="J2947" i="2"/>
  <c r="I2947" i="2"/>
  <c r="H2947" i="2"/>
  <c r="J2946" i="2"/>
  <c r="I2946" i="2"/>
  <c r="H2946" i="2"/>
  <c r="J2945" i="2"/>
  <c r="I2945" i="2"/>
  <c r="H2945" i="2"/>
  <c r="J2944" i="2"/>
  <c r="I2944" i="2"/>
  <c r="H2944" i="2"/>
  <c r="J2943" i="2"/>
  <c r="I2943" i="2"/>
  <c r="H2943" i="2"/>
  <c r="J2942" i="2"/>
  <c r="I2942" i="2"/>
  <c r="H2942" i="2"/>
  <c r="J2941" i="2"/>
  <c r="I2941" i="2"/>
  <c r="H2941" i="2"/>
  <c r="J2940" i="2"/>
  <c r="I2940" i="2"/>
  <c r="H2940" i="2"/>
  <c r="J2939" i="2"/>
  <c r="I2939" i="2"/>
  <c r="H2939" i="2"/>
  <c r="J2938" i="2"/>
  <c r="I2938" i="2"/>
  <c r="H2938" i="2"/>
  <c r="J2937" i="2"/>
  <c r="I2937" i="2"/>
  <c r="H2937" i="2"/>
  <c r="J2936" i="2"/>
  <c r="I2936" i="2"/>
  <c r="H2936" i="2"/>
  <c r="J2935" i="2"/>
  <c r="I2935" i="2"/>
  <c r="H2935" i="2"/>
  <c r="J2934" i="2"/>
  <c r="I2934" i="2"/>
  <c r="H2934" i="2"/>
  <c r="J2933" i="2"/>
  <c r="I2933" i="2"/>
  <c r="H2933" i="2"/>
  <c r="J2932" i="2"/>
  <c r="I2932" i="2"/>
  <c r="H2932" i="2"/>
  <c r="J2931" i="2"/>
  <c r="I2931" i="2"/>
  <c r="H2931" i="2"/>
  <c r="J2930" i="2"/>
  <c r="I2930" i="2"/>
  <c r="H2930" i="2"/>
  <c r="J2929" i="2"/>
  <c r="I2929" i="2"/>
  <c r="H2929" i="2"/>
  <c r="J2928" i="2"/>
  <c r="I2928" i="2"/>
  <c r="H2928" i="2"/>
  <c r="J2927" i="2"/>
  <c r="I2927" i="2"/>
  <c r="H2927" i="2"/>
  <c r="J2926" i="2"/>
  <c r="I2926" i="2"/>
  <c r="H2926" i="2"/>
  <c r="J2925" i="2"/>
  <c r="I2925" i="2"/>
  <c r="H2925" i="2"/>
  <c r="J2924" i="2"/>
  <c r="I2924" i="2"/>
  <c r="H2924" i="2"/>
  <c r="J2923" i="2"/>
  <c r="I2923" i="2"/>
  <c r="H2923" i="2"/>
  <c r="J2922" i="2"/>
  <c r="I2922" i="2"/>
  <c r="H2922" i="2"/>
  <c r="J2921" i="2"/>
  <c r="I2921" i="2"/>
  <c r="H2921" i="2"/>
  <c r="J2920" i="2"/>
  <c r="I2920" i="2"/>
  <c r="H2920" i="2"/>
  <c r="J2919" i="2"/>
  <c r="I2919" i="2"/>
  <c r="H2919" i="2"/>
  <c r="J2918" i="2"/>
  <c r="I2918" i="2"/>
  <c r="H2918" i="2"/>
  <c r="J2917" i="2"/>
  <c r="I2917" i="2"/>
  <c r="H2917" i="2"/>
  <c r="J2916" i="2"/>
  <c r="I2916" i="2"/>
  <c r="H2916" i="2"/>
  <c r="J2915" i="2"/>
  <c r="I2915" i="2"/>
  <c r="H2915" i="2"/>
  <c r="J2914" i="2"/>
  <c r="I2914" i="2"/>
  <c r="H2914" i="2"/>
  <c r="J2913" i="2"/>
  <c r="I2913" i="2"/>
  <c r="H2913" i="2"/>
  <c r="J2912" i="2"/>
  <c r="I2912" i="2"/>
  <c r="H2912" i="2"/>
  <c r="J2911" i="2"/>
  <c r="I2911" i="2"/>
  <c r="H2911" i="2"/>
  <c r="J2910" i="2"/>
  <c r="I2910" i="2"/>
  <c r="H2910" i="2"/>
  <c r="J2909" i="2"/>
  <c r="I2909" i="2"/>
  <c r="H2909" i="2"/>
  <c r="J2908" i="2"/>
  <c r="I2908" i="2"/>
  <c r="H2908" i="2"/>
  <c r="J2907" i="2"/>
  <c r="I2907" i="2"/>
  <c r="H2907" i="2"/>
  <c r="J2906" i="2"/>
  <c r="I2906" i="2"/>
  <c r="H2906" i="2"/>
  <c r="J2905" i="2"/>
  <c r="I2905" i="2"/>
  <c r="H2905" i="2"/>
  <c r="J2904" i="2"/>
  <c r="I2904" i="2"/>
  <c r="H2904" i="2"/>
  <c r="J2903" i="2"/>
  <c r="I2903" i="2"/>
  <c r="H2903" i="2"/>
  <c r="J2902" i="2"/>
  <c r="I2902" i="2"/>
  <c r="H2902" i="2"/>
  <c r="J2901" i="2"/>
  <c r="I2901" i="2"/>
  <c r="H2901" i="2"/>
  <c r="J2900" i="2"/>
  <c r="I2900" i="2"/>
  <c r="H2900" i="2"/>
  <c r="J2899" i="2"/>
  <c r="I2899" i="2"/>
  <c r="H2899" i="2"/>
  <c r="J2898" i="2"/>
  <c r="I2898" i="2"/>
  <c r="H2898" i="2"/>
  <c r="J2897" i="2"/>
  <c r="I2897" i="2"/>
  <c r="H2897" i="2"/>
  <c r="J2896" i="2"/>
  <c r="I2896" i="2"/>
  <c r="H2896" i="2"/>
  <c r="J2895" i="2"/>
  <c r="I2895" i="2"/>
  <c r="H2895" i="2"/>
  <c r="J2894" i="2"/>
  <c r="I2894" i="2"/>
  <c r="H2894" i="2"/>
  <c r="J2893" i="2"/>
  <c r="I2893" i="2"/>
  <c r="H2893" i="2"/>
  <c r="J2892" i="2"/>
  <c r="I2892" i="2"/>
  <c r="H2892" i="2"/>
  <c r="J2891" i="2"/>
  <c r="I2891" i="2"/>
  <c r="H2891" i="2"/>
  <c r="J2890" i="2"/>
  <c r="I2890" i="2"/>
  <c r="H2890" i="2"/>
  <c r="J2889" i="2"/>
  <c r="I2889" i="2"/>
  <c r="H2889" i="2"/>
  <c r="J2888" i="2"/>
  <c r="I2888" i="2"/>
  <c r="H2888" i="2"/>
  <c r="J2887" i="2"/>
  <c r="I2887" i="2"/>
  <c r="H2887" i="2"/>
  <c r="J2886" i="2"/>
  <c r="I2886" i="2"/>
  <c r="H2886" i="2"/>
  <c r="J2885" i="2"/>
  <c r="I2885" i="2"/>
  <c r="H2885" i="2"/>
  <c r="J2884" i="2"/>
  <c r="I2884" i="2"/>
  <c r="H2884" i="2"/>
  <c r="J2883" i="2"/>
  <c r="I2883" i="2"/>
  <c r="H2883" i="2"/>
  <c r="J2882" i="2"/>
  <c r="I2882" i="2"/>
  <c r="H2882" i="2"/>
  <c r="J2881" i="2"/>
  <c r="I2881" i="2"/>
  <c r="H2881" i="2"/>
  <c r="J2880" i="2"/>
  <c r="I2880" i="2"/>
  <c r="H2880" i="2"/>
  <c r="J2879" i="2"/>
  <c r="I2879" i="2"/>
  <c r="H2879" i="2"/>
  <c r="J2878" i="2"/>
  <c r="I2878" i="2"/>
  <c r="H2878" i="2"/>
  <c r="J2877" i="2"/>
  <c r="I2877" i="2"/>
  <c r="H2877" i="2"/>
  <c r="J2876" i="2"/>
  <c r="I2876" i="2"/>
  <c r="H2876" i="2"/>
  <c r="J2875" i="2"/>
  <c r="I2875" i="2"/>
  <c r="H2875" i="2"/>
  <c r="J2874" i="2"/>
  <c r="I2874" i="2"/>
  <c r="H2874" i="2"/>
  <c r="J2873" i="2"/>
  <c r="I2873" i="2"/>
  <c r="H2873" i="2"/>
  <c r="J2872" i="2"/>
  <c r="I2872" i="2"/>
  <c r="H2872" i="2"/>
  <c r="J2871" i="2"/>
  <c r="I2871" i="2"/>
  <c r="H2871" i="2"/>
  <c r="J2870" i="2"/>
  <c r="I2870" i="2"/>
  <c r="H2870" i="2"/>
  <c r="J2869" i="2"/>
  <c r="I2869" i="2"/>
  <c r="H2869" i="2"/>
  <c r="J2868" i="2"/>
  <c r="I2868" i="2"/>
  <c r="H2868" i="2"/>
  <c r="J2867" i="2"/>
  <c r="I2867" i="2"/>
  <c r="H2867" i="2"/>
  <c r="J2866" i="2"/>
  <c r="I2866" i="2"/>
  <c r="H2866" i="2"/>
  <c r="J2865" i="2"/>
  <c r="I2865" i="2"/>
  <c r="H2865" i="2"/>
  <c r="J2864" i="2"/>
  <c r="I2864" i="2"/>
  <c r="H2864" i="2"/>
  <c r="J2863" i="2"/>
  <c r="I2863" i="2"/>
  <c r="H2863" i="2"/>
  <c r="J2862" i="2"/>
  <c r="I2862" i="2"/>
  <c r="H2862" i="2"/>
  <c r="J2861" i="2"/>
  <c r="I2861" i="2"/>
  <c r="H2861" i="2"/>
  <c r="J2860" i="2"/>
  <c r="I2860" i="2"/>
  <c r="H2860" i="2"/>
  <c r="J2859" i="2"/>
  <c r="I2859" i="2"/>
  <c r="H2859" i="2"/>
  <c r="J2858" i="2"/>
  <c r="I2858" i="2"/>
  <c r="H2858" i="2"/>
  <c r="J2857" i="2"/>
  <c r="I2857" i="2"/>
  <c r="H2857" i="2"/>
  <c r="J2856" i="2"/>
  <c r="I2856" i="2"/>
  <c r="H2856" i="2"/>
  <c r="J2855" i="2"/>
  <c r="I2855" i="2"/>
  <c r="H2855" i="2"/>
  <c r="J2854" i="2"/>
  <c r="I2854" i="2"/>
  <c r="H2854" i="2"/>
  <c r="J2853" i="2"/>
  <c r="I2853" i="2"/>
  <c r="H2853" i="2"/>
  <c r="J2852" i="2"/>
  <c r="I2852" i="2"/>
  <c r="H2852" i="2"/>
  <c r="J2851" i="2"/>
  <c r="I2851" i="2"/>
  <c r="H2851" i="2"/>
  <c r="J2850" i="2"/>
  <c r="I2850" i="2"/>
  <c r="H2850" i="2"/>
  <c r="J2849" i="2"/>
  <c r="I2849" i="2"/>
  <c r="H2849" i="2"/>
  <c r="J2848" i="2"/>
  <c r="I2848" i="2"/>
  <c r="H2848" i="2"/>
  <c r="J2847" i="2"/>
  <c r="I2847" i="2"/>
  <c r="H2847" i="2"/>
  <c r="J2846" i="2"/>
  <c r="I2846" i="2"/>
  <c r="H2846" i="2"/>
  <c r="J2845" i="2"/>
  <c r="I2845" i="2"/>
  <c r="H2845" i="2"/>
  <c r="J2844" i="2"/>
  <c r="I2844" i="2"/>
  <c r="H2844" i="2"/>
  <c r="J2843" i="2"/>
  <c r="I2843" i="2"/>
  <c r="H2843" i="2"/>
  <c r="J2842" i="2"/>
  <c r="I2842" i="2"/>
  <c r="H2842" i="2"/>
  <c r="J2841" i="2"/>
  <c r="I2841" i="2"/>
  <c r="H2841" i="2"/>
  <c r="J2840" i="2"/>
  <c r="I2840" i="2"/>
  <c r="H2840" i="2"/>
  <c r="J2839" i="2"/>
  <c r="I2839" i="2"/>
  <c r="H2839" i="2"/>
  <c r="J2838" i="2"/>
  <c r="I2838" i="2"/>
  <c r="H2838" i="2"/>
  <c r="J2837" i="2"/>
  <c r="I2837" i="2"/>
  <c r="H2837" i="2"/>
  <c r="J2836" i="2"/>
  <c r="I2836" i="2"/>
  <c r="H2836" i="2"/>
  <c r="J2835" i="2"/>
  <c r="I2835" i="2"/>
  <c r="H2835" i="2"/>
  <c r="J2834" i="2"/>
  <c r="I2834" i="2"/>
  <c r="H2834" i="2"/>
  <c r="J2833" i="2"/>
  <c r="I2833" i="2"/>
  <c r="H2833" i="2"/>
  <c r="J2832" i="2"/>
  <c r="I2832" i="2"/>
  <c r="H2832" i="2"/>
  <c r="J2831" i="2"/>
  <c r="I2831" i="2"/>
  <c r="H2831" i="2"/>
  <c r="J2830" i="2"/>
  <c r="I2830" i="2"/>
  <c r="H2830" i="2"/>
  <c r="J2829" i="2"/>
  <c r="I2829" i="2"/>
  <c r="H2829" i="2"/>
  <c r="J2828" i="2"/>
  <c r="I2828" i="2"/>
  <c r="H2828" i="2"/>
  <c r="J2827" i="2"/>
  <c r="I2827" i="2"/>
  <c r="H2827" i="2"/>
  <c r="J2826" i="2"/>
  <c r="I2826" i="2"/>
  <c r="H2826" i="2"/>
  <c r="J2825" i="2"/>
  <c r="I2825" i="2"/>
  <c r="H2825" i="2"/>
  <c r="J2824" i="2"/>
  <c r="I2824" i="2"/>
  <c r="H2824" i="2"/>
  <c r="J2823" i="2"/>
  <c r="I2823" i="2"/>
  <c r="H2823" i="2"/>
  <c r="J2822" i="2"/>
  <c r="I2822" i="2"/>
  <c r="H2822" i="2"/>
  <c r="J2821" i="2"/>
  <c r="I2821" i="2"/>
  <c r="H2821" i="2"/>
  <c r="J2820" i="2"/>
  <c r="I2820" i="2"/>
  <c r="H2820" i="2"/>
  <c r="J2819" i="2"/>
  <c r="I2819" i="2"/>
  <c r="H2819" i="2"/>
  <c r="J2818" i="2"/>
  <c r="I2818" i="2"/>
  <c r="H2818" i="2"/>
  <c r="J2817" i="2"/>
  <c r="I2817" i="2"/>
  <c r="H2817" i="2"/>
  <c r="J2816" i="2"/>
  <c r="I2816" i="2"/>
  <c r="H2816" i="2"/>
  <c r="J2815" i="2"/>
  <c r="I2815" i="2"/>
  <c r="H2815" i="2"/>
  <c r="J2814" i="2"/>
  <c r="I2814" i="2"/>
  <c r="H2814" i="2"/>
  <c r="J2813" i="2"/>
  <c r="I2813" i="2"/>
  <c r="H2813" i="2"/>
  <c r="J2812" i="2"/>
  <c r="I2812" i="2"/>
  <c r="H2812" i="2"/>
  <c r="J2811" i="2"/>
  <c r="I2811" i="2"/>
  <c r="H2811" i="2"/>
  <c r="J2810" i="2"/>
  <c r="I2810" i="2"/>
  <c r="H2810" i="2"/>
  <c r="J2809" i="2"/>
  <c r="I2809" i="2"/>
  <c r="H2809" i="2"/>
  <c r="J2808" i="2"/>
  <c r="I2808" i="2"/>
  <c r="H2808" i="2"/>
  <c r="J2807" i="2"/>
  <c r="I2807" i="2"/>
  <c r="H2807" i="2"/>
  <c r="J2806" i="2"/>
  <c r="I2806" i="2"/>
  <c r="H2806" i="2"/>
  <c r="J2805" i="2"/>
  <c r="I2805" i="2"/>
  <c r="H2805" i="2"/>
  <c r="J2804" i="2"/>
  <c r="I2804" i="2"/>
  <c r="H2804" i="2"/>
  <c r="J2803" i="2"/>
  <c r="I2803" i="2"/>
  <c r="H2803" i="2"/>
  <c r="J2802" i="2"/>
  <c r="I2802" i="2"/>
  <c r="H2802" i="2"/>
  <c r="J2801" i="2"/>
  <c r="I2801" i="2"/>
  <c r="H2801" i="2"/>
  <c r="J2800" i="2"/>
  <c r="I2800" i="2"/>
  <c r="H2800" i="2"/>
  <c r="J2799" i="2"/>
  <c r="I2799" i="2"/>
  <c r="H2799" i="2"/>
  <c r="J2798" i="2"/>
  <c r="I2798" i="2"/>
  <c r="H2798" i="2"/>
  <c r="J2797" i="2"/>
  <c r="I2797" i="2"/>
  <c r="H2797" i="2"/>
  <c r="J2796" i="2"/>
  <c r="I2796" i="2"/>
  <c r="H2796" i="2"/>
  <c r="J2795" i="2"/>
  <c r="I2795" i="2"/>
  <c r="H2795" i="2"/>
  <c r="J2794" i="2"/>
  <c r="I2794" i="2"/>
  <c r="H2794" i="2"/>
  <c r="J2793" i="2"/>
  <c r="I2793" i="2"/>
  <c r="H2793" i="2"/>
  <c r="J2792" i="2"/>
  <c r="I2792" i="2"/>
  <c r="H2792" i="2"/>
  <c r="J2791" i="2"/>
  <c r="I2791" i="2"/>
  <c r="H2791" i="2"/>
  <c r="J2790" i="2"/>
  <c r="I2790" i="2"/>
  <c r="H2790" i="2"/>
  <c r="J2789" i="2"/>
  <c r="I2789" i="2"/>
  <c r="H2789" i="2"/>
  <c r="J2788" i="2"/>
  <c r="I2788" i="2"/>
  <c r="H2788" i="2"/>
  <c r="J2787" i="2"/>
  <c r="I2787" i="2"/>
  <c r="H2787" i="2"/>
  <c r="J2786" i="2"/>
  <c r="I2786" i="2"/>
  <c r="H2786" i="2"/>
  <c r="J2785" i="2"/>
  <c r="I2785" i="2"/>
  <c r="H2785" i="2"/>
  <c r="J2784" i="2"/>
  <c r="I2784" i="2"/>
  <c r="H2784" i="2"/>
  <c r="J2783" i="2"/>
  <c r="I2783" i="2"/>
  <c r="H2783" i="2"/>
  <c r="J2782" i="2"/>
  <c r="I2782" i="2"/>
  <c r="H2782" i="2"/>
  <c r="J2781" i="2"/>
  <c r="I2781" i="2"/>
  <c r="H2781" i="2"/>
  <c r="J2780" i="2"/>
  <c r="I2780" i="2"/>
  <c r="H2780" i="2"/>
  <c r="J2779" i="2"/>
  <c r="I2779" i="2"/>
  <c r="H2779" i="2"/>
  <c r="J2778" i="2"/>
  <c r="I2778" i="2"/>
  <c r="H2778" i="2"/>
  <c r="J2777" i="2"/>
  <c r="I2777" i="2"/>
  <c r="H2777" i="2"/>
  <c r="J2776" i="2"/>
  <c r="I2776" i="2"/>
  <c r="H2776" i="2"/>
  <c r="J2775" i="2"/>
  <c r="I2775" i="2"/>
  <c r="H2775" i="2"/>
  <c r="J2774" i="2"/>
  <c r="I2774" i="2"/>
  <c r="H2774" i="2"/>
  <c r="J2773" i="2"/>
  <c r="I2773" i="2"/>
  <c r="H2773" i="2"/>
  <c r="J2772" i="2"/>
  <c r="I2772" i="2"/>
  <c r="H2772" i="2"/>
  <c r="J2771" i="2"/>
  <c r="I2771" i="2"/>
  <c r="H2771" i="2"/>
  <c r="J2770" i="2"/>
  <c r="I2770" i="2"/>
  <c r="H2770" i="2"/>
  <c r="J2769" i="2"/>
  <c r="I2769" i="2"/>
  <c r="H2769" i="2"/>
  <c r="J2768" i="2"/>
  <c r="I2768" i="2"/>
  <c r="H2768" i="2"/>
  <c r="J2767" i="2"/>
  <c r="I2767" i="2"/>
  <c r="H2767" i="2"/>
  <c r="J2766" i="2"/>
  <c r="I2766" i="2"/>
  <c r="H2766" i="2"/>
  <c r="J2765" i="2"/>
  <c r="I2765" i="2"/>
  <c r="H2765" i="2"/>
  <c r="J2764" i="2"/>
  <c r="I2764" i="2"/>
  <c r="H2764" i="2"/>
  <c r="J2763" i="2"/>
  <c r="I2763" i="2"/>
  <c r="H2763" i="2"/>
  <c r="J2762" i="2"/>
  <c r="I2762" i="2"/>
  <c r="H2762" i="2"/>
  <c r="J2761" i="2"/>
  <c r="I2761" i="2"/>
  <c r="H2761" i="2"/>
  <c r="J2760" i="2"/>
  <c r="I2760" i="2"/>
  <c r="H2760" i="2"/>
  <c r="J2759" i="2"/>
  <c r="I2759" i="2"/>
  <c r="H2759" i="2"/>
  <c r="J2758" i="2"/>
  <c r="I2758" i="2"/>
  <c r="H2758" i="2"/>
  <c r="J2757" i="2"/>
  <c r="I2757" i="2"/>
  <c r="H2757" i="2"/>
  <c r="J2756" i="2"/>
  <c r="I2756" i="2"/>
  <c r="H2756" i="2"/>
  <c r="J2755" i="2"/>
  <c r="I2755" i="2"/>
  <c r="H2755" i="2"/>
  <c r="J2754" i="2"/>
  <c r="I2754" i="2"/>
  <c r="H2754" i="2"/>
  <c r="J2753" i="2"/>
  <c r="I2753" i="2"/>
  <c r="H2753" i="2"/>
  <c r="J2752" i="2"/>
  <c r="I2752" i="2"/>
  <c r="H2752" i="2"/>
  <c r="J2751" i="2"/>
  <c r="I2751" i="2"/>
  <c r="H2751" i="2"/>
  <c r="J2750" i="2"/>
  <c r="I2750" i="2"/>
  <c r="H2750" i="2"/>
  <c r="J2749" i="2"/>
  <c r="I2749" i="2"/>
  <c r="H2749" i="2"/>
  <c r="J2748" i="2"/>
  <c r="I2748" i="2"/>
  <c r="H2748" i="2"/>
  <c r="J2747" i="2"/>
  <c r="I2747" i="2"/>
  <c r="H2747" i="2"/>
  <c r="J2746" i="2"/>
  <c r="I2746" i="2"/>
  <c r="H2746" i="2"/>
  <c r="J2745" i="2"/>
  <c r="I2745" i="2"/>
  <c r="H2745" i="2"/>
  <c r="J2744" i="2"/>
  <c r="I2744" i="2"/>
  <c r="H2744" i="2"/>
  <c r="J2743" i="2"/>
  <c r="I2743" i="2"/>
  <c r="H2743" i="2"/>
  <c r="J2742" i="2"/>
  <c r="I2742" i="2"/>
  <c r="H2742" i="2"/>
  <c r="J2741" i="2"/>
  <c r="I2741" i="2"/>
  <c r="H2741" i="2"/>
  <c r="J2740" i="2"/>
  <c r="I2740" i="2"/>
  <c r="H2740" i="2"/>
  <c r="J2739" i="2"/>
  <c r="I2739" i="2"/>
  <c r="H2739" i="2"/>
  <c r="J2738" i="2"/>
  <c r="I2738" i="2"/>
  <c r="H2738" i="2"/>
  <c r="J2737" i="2"/>
  <c r="I2737" i="2"/>
  <c r="H2737" i="2"/>
  <c r="J2736" i="2"/>
  <c r="I2736" i="2"/>
  <c r="H2736" i="2"/>
  <c r="J2735" i="2"/>
  <c r="I2735" i="2"/>
  <c r="H2735" i="2"/>
  <c r="J2734" i="2"/>
  <c r="I2734" i="2"/>
  <c r="H2734" i="2"/>
  <c r="J2733" i="2"/>
  <c r="I2733" i="2"/>
  <c r="H2733" i="2"/>
  <c r="J2732" i="2"/>
  <c r="I2732" i="2"/>
  <c r="H2732" i="2"/>
  <c r="J2731" i="2"/>
  <c r="I2731" i="2"/>
  <c r="H2731" i="2"/>
  <c r="J2730" i="2"/>
  <c r="I2730" i="2"/>
  <c r="H2730" i="2"/>
  <c r="J2729" i="2"/>
  <c r="I2729" i="2"/>
  <c r="H2729" i="2"/>
  <c r="J2728" i="2"/>
  <c r="I2728" i="2"/>
  <c r="H2728" i="2"/>
  <c r="J2727" i="2"/>
  <c r="I2727" i="2"/>
  <c r="H2727" i="2"/>
  <c r="J2726" i="2"/>
  <c r="I2726" i="2"/>
  <c r="H2726" i="2"/>
  <c r="J2725" i="2"/>
  <c r="I2725" i="2"/>
  <c r="H2725" i="2"/>
  <c r="J2724" i="2"/>
  <c r="I2724" i="2"/>
  <c r="H2724" i="2"/>
  <c r="J2723" i="2"/>
  <c r="I2723" i="2"/>
  <c r="H2723" i="2"/>
  <c r="J2722" i="2"/>
  <c r="I2722" i="2"/>
  <c r="H2722" i="2"/>
  <c r="J2721" i="2"/>
  <c r="I2721" i="2"/>
  <c r="H2721" i="2"/>
  <c r="J2720" i="2"/>
  <c r="I2720" i="2"/>
  <c r="H2720" i="2"/>
  <c r="J2719" i="2"/>
  <c r="I2719" i="2"/>
  <c r="H2719" i="2"/>
  <c r="J2718" i="2"/>
  <c r="I2718" i="2"/>
  <c r="H2718" i="2"/>
  <c r="J2717" i="2"/>
  <c r="I2717" i="2"/>
  <c r="H2717" i="2"/>
  <c r="J2716" i="2"/>
  <c r="I2716" i="2"/>
  <c r="H2716" i="2"/>
  <c r="J2715" i="2"/>
  <c r="I2715" i="2"/>
  <c r="H2715" i="2"/>
  <c r="J2714" i="2"/>
  <c r="I2714" i="2"/>
  <c r="H2714" i="2"/>
  <c r="J2713" i="2"/>
  <c r="I2713" i="2"/>
  <c r="H2713" i="2"/>
  <c r="J2712" i="2"/>
  <c r="I2712" i="2"/>
  <c r="H2712" i="2"/>
  <c r="J2711" i="2"/>
  <c r="I2711" i="2"/>
  <c r="H2711" i="2"/>
  <c r="J2710" i="2"/>
  <c r="I2710" i="2"/>
  <c r="H2710" i="2"/>
  <c r="J2709" i="2"/>
  <c r="I2709" i="2"/>
  <c r="H2709" i="2"/>
  <c r="J2708" i="2"/>
  <c r="I2708" i="2"/>
  <c r="H2708" i="2"/>
  <c r="J2707" i="2"/>
  <c r="I2707" i="2"/>
  <c r="H2707" i="2"/>
  <c r="J2706" i="2"/>
  <c r="I2706" i="2"/>
  <c r="H2706" i="2"/>
  <c r="J2705" i="2"/>
  <c r="I2705" i="2"/>
  <c r="H2705" i="2"/>
  <c r="J2704" i="2"/>
  <c r="I2704" i="2"/>
  <c r="H2704" i="2"/>
  <c r="J2703" i="2"/>
  <c r="I2703" i="2"/>
  <c r="H2703" i="2"/>
  <c r="J2702" i="2"/>
  <c r="I2702" i="2"/>
  <c r="H2702" i="2"/>
  <c r="J2701" i="2"/>
  <c r="I2701" i="2"/>
  <c r="H2701" i="2"/>
  <c r="J2700" i="2"/>
  <c r="I2700" i="2"/>
  <c r="H2700" i="2"/>
  <c r="J2699" i="2"/>
  <c r="I2699" i="2"/>
  <c r="H2699" i="2"/>
  <c r="J2698" i="2"/>
  <c r="I2698" i="2"/>
  <c r="H2698" i="2"/>
  <c r="J2697" i="2"/>
  <c r="I2697" i="2"/>
  <c r="H2697" i="2"/>
  <c r="J2696" i="2"/>
  <c r="I2696" i="2"/>
  <c r="H2696" i="2"/>
  <c r="J2695" i="2"/>
  <c r="I2695" i="2"/>
  <c r="H2695" i="2"/>
  <c r="J2694" i="2"/>
  <c r="I2694" i="2"/>
  <c r="H2694" i="2"/>
  <c r="J2693" i="2"/>
  <c r="I2693" i="2"/>
  <c r="H2693" i="2"/>
  <c r="J2692" i="2"/>
  <c r="I2692" i="2"/>
  <c r="H2692" i="2"/>
  <c r="J2691" i="2"/>
  <c r="I2691" i="2"/>
  <c r="H2691" i="2"/>
  <c r="J2690" i="2"/>
  <c r="I2690" i="2"/>
  <c r="H2690" i="2"/>
  <c r="J2689" i="2"/>
  <c r="I2689" i="2"/>
  <c r="H2689" i="2"/>
  <c r="J2688" i="2"/>
  <c r="I2688" i="2"/>
  <c r="H2688" i="2"/>
  <c r="J2687" i="2"/>
  <c r="I2687" i="2"/>
  <c r="H2687" i="2"/>
  <c r="J2686" i="2"/>
  <c r="I2686" i="2"/>
  <c r="H2686" i="2"/>
  <c r="J2685" i="2"/>
  <c r="I2685" i="2"/>
  <c r="H2685" i="2"/>
  <c r="J2684" i="2"/>
  <c r="I2684" i="2"/>
  <c r="H2684" i="2"/>
  <c r="J2683" i="2"/>
  <c r="I2683" i="2"/>
  <c r="H2683" i="2"/>
  <c r="J2682" i="2"/>
  <c r="I2682" i="2"/>
  <c r="H2682" i="2"/>
  <c r="J2681" i="2"/>
  <c r="I2681" i="2"/>
  <c r="H2681" i="2"/>
  <c r="J2680" i="2"/>
  <c r="I2680" i="2"/>
  <c r="H2680" i="2"/>
  <c r="J2679" i="2"/>
  <c r="I2679" i="2"/>
  <c r="H2679" i="2"/>
  <c r="J2678" i="2"/>
  <c r="I2678" i="2"/>
  <c r="H2678" i="2"/>
  <c r="J2677" i="2"/>
  <c r="I2677" i="2"/>
  <c r="H2677" i="2"/>
  <c r="J2676" i="2"/>
  <c r="I2676" i="2"/>
  <c r="H2676" i="2"/>
  <c r="J2675" i="2"/>
  <c r="I2675" i="2"/>
  <c r="H2675" i="2"/>
  <c r="J2674" i="2"/>
  <c r="I2674" i="2"/>
  <c r="H2674" i="2"/>
  <c r="J2673" i="2"/>
  <c r="I2673" i="2"/>
  <c r="H2673" i="2"/>
  <c r="J2672" i="2"/>
  <c r="I2672" i="2"/>
  <c r="H2672" i="2"/>
  <c r="J2671" i="2"/>
  <c r="I2671" i="2"/>
  <c r="H2671" i="2"/>
  <c r="J2670" i="2"/>
  <c r="I2670" i="2"/>
  <c r="H2670" i="2"/>
  <c r="J2669" i="2"/>
  <c r="I2669" i="2"/>
  <c r="H2669" i="2"/>
  <c r="J2668" i="2"/>
  <c r="I2668" i="2"/>
  <c r="H2668" i="2"/>
  <c r="J2667" i="2"/>
  <c r="I2667" i="2"/>
  <c r="H2667" i="2"/>
  <c r="J2666" i="2"/>
  <c r="I2666" i="2"/>
  <c r="H2666" i="2"/>
  <c r="J2665" i="2"/>
  <c r="I2665" i="2"/>
  <c r="H2665" i="2"/>
  <c r="J2664" i="2"/>
  <c r="I2664" i="2"/>
  <c r="H2664" i="2"/>
  <c r="J2663" i="2"/>
  <c r="I2663" i="2"/>
  <c r="H2663" i="2"/>
  <c r="J2662" i="2"/>
  <c r="I2662" i="2"/>
  <c r="H2662" i="2"/>
  <c r="J2661" i="2"/>
  <c r="I2661" i="2"/>
  <c r="H2661" i="2"/>
  <c r="J2660" i="2"/>
  <c r="I2660" i="2"/>
  <c r="H2660" i="2"/>
  <c r="J2659" i="2"/>
  <c r="I2659" i="2"/>
  <c r="H2659" i="2"/>
  <c r="J2658" i="2"/>
  <c r="I2658" i="2"/>
  <c r="H2658" i="2"/>
  <c r="J2657" i="2"/>
  <c r="I2657" i="2"/>
  <c r="H2657" i="2"/>
  <c r="J2656" i="2"/>
  <c r="I2656" i="2"/>
  <c r="H2656" i="2"/>
  <c r="J2655" i="2"/>
  <c r="I2655" i="2"/>
  <c r="H2655" i="2"/>
  <c r="J2654" i="2"/>
  <c r="I2654" i="2"/>
  <c r="H2654" i="2"/>
  <c r="J2653" i="2"/>
  <c r="I2653" i="2"/>
  <c r="H2653" i="2"/>
  <c r="J2652" i="2"/>
  <c r="I2652" i="2"/>
  <c r="H2652" i="2"/>
  <c r="J2651" i="2"/>
  <c r="I2651" i="2"/>
  <c r="H2651" i="2"/>
  <c r="J2650" i="2"/>
  <c r="I2650" i="2"/>
  <c r="H2650" i="2"/>
  <c r="J2649" i="2"/>
  <c r="I2649" i="2"/>
  <c r="H2649" i="2"/>
  <c r="J2648" i="2"/>
  <c r="I2648" i="2"/>
  <c r="H2648" i="2"/>
  <c r="J2647" i="2"/>
  <c r="I2647" i="2"/>
  <c r="H2647" i="2"/>
  <c r="J2646" i="2"/>
  <c r="I2646" i="2"/>
  <c r="H2646" i="2"/>
  <c r="J2645" i="2"/>
  <c r="I2645" i="2"/>
  <c r="H2645" i="2"/>
  <c r="J2644" i="2"/>
  <c r="I2644" i="2"/>
  <c r="H2644" i="2"/>
  <c r="J2643" i="2"/>
  <c r="I2643" i="2"/>
  <c r="H2643" i="2"/>
  <c r="J2642" i="2"/>
  <c r="I2642" i="2"/>
  <c r="H2642" i="2"/>
  <c r="J2641" i="2"/>
  <c r="I2641" i="2"/>
  <c r="H2641" i="2"/>
  <c r="J2640" i="2"/>
  <c r="I2640" i="2"/>
  <c r="H2640" i="2"/>
  <c r="J2639" i="2"/>
  <c r="I2639" i="2"/>
  <c r="H2639" i="2"/>
  <c r="J2638" i="2"/>
  <c r="I2638" i="2"/>
  <c r="H2638" i="2"/>
  <c r="J2637" i="2"/>
  <c r="I2637" i="2"/>
  <c r="H2637" i="2"/>
  <c r="J2636" i="2"/>
  <c r="I2636" i="2"/>
  <c r="H2636" i="2"/>
  <c r="J2635" i="2"/>
  <c r="I2635" i="2"/>
  <c r="H2635" i="2"/>
  <c r="J2634" i="2"/>
  <c r="I2634" i="2"/>
  <c r="H2634" i="2"/>
  <c r="J2633" i="2"/>
  <c r="I2633" i="2"/>
  <c r="H2633" i="2"/>
  <c r="J2632" i="2"/>
  <c r="I2632" i="2"/>
  <c r="H2632" i="2"/>
  <c r="J2631" i="2"/>
  <c r="I2631" i="2"/>
  <c r="H2631" i="2"/>
  <c r="J2630" i="2"/>
  <c r="I2630" i="2"/>
  <c r="H2630" i="2"/>
  <c r="J2629" i="2"/>
  <c r="I2629" i="2"/>
  <c r="H2629" i="2"/>
  <c r="J2628" i="2"/>
  <c r="I2628" i="2"/>
  <c r="H2628" i="2"/>
  <c r="J2627" i="2"/>
  <c r="I2627" i="2"/>
  <c r="H2627" i="2"/>
  <c r="J2626" i="2"/>
  <c r="I2626" i="2"/>
  <c r="H2626" i="2"/>
  <c r="J2625" i="2"/>
  <c r="I2625" i="2"/>
  <c r="H2625" i="2"/>
  <c r="J2624" i="2"/>
  <c r="I2624" i="2"/>
  <c r="H2624" i="2"/>
  <c r="J2623" i="2"/>
  <c r="I2623" i="2"/>
  <c r="H2623" i="2"/>
  <c r="J2622" i="2"/>
  <c r="I2622" i="2"/>
  <c r="H2622" i="2"/>
  <c r="J2621" i="2"/>
  <c r="I2621" i="2"/>
  <c r="H2621" i="2"/>
  <c r="J2620" i="2"/>
  <c r="I2620" i="2"/>
  <c r="H2620" i="2"/>
  <c r="J2619" i="2"/>
  <c r="I2619" i="2"/>
  <c r="H2619" i="2"/>
  <c r="J2618" i="2"/>
  <c r="I2618" i="2"/>
  <c r="H2618" i="2"/>
  <c r="J2617" i="2"/>
  <c r="I2617" i="2"/>
  <c r="H2617" i="2"/>
  <c r="J2616" i="2"/>
  <c r="I2616" i="2"/>
  <c r="H2616" i="2"/>
  <c r="J2615" i="2"/>
  <c r="I2615" i="2"/>
  <c r="H2615" i="2"/>
  <c r="J2614" i="2"/>
  <c r="I2614" i="2"/>
  <c r="H2614" i="2"/>
  <c r="J2613" i="2"/>
  <c r="I2613" i="2"/>
  <c r="H2613" i="2"/>
  <c r="J2612" i="2"/>
  <c r="I2612" i="2"/>
  <c r="H2612" i="2"/>
  <c r="J2611" i="2"/>
  <c r="I2611" i="2"/>
  <c r="H2611" i="2"/>
  <c r="J2610" i="2"/>
  <c r="I2610" i="2"/>
  <c r="H2610" i="2"/>
  <c r="J2609" i="2"/>
  <c r="I2609" i="2"/>
  <c r="H2609" i="2"/>
  <c r="J2608" i="2"/>
  <c r="I2608" i="2"/>
  <c r="H2608" i="2"/>
  <c r="J2607" i="2"/>
  <c r="I2607" i="2"/>
  <c r="H2607" i="2"/>
  <c r="J2606" i="2"/>
  <c r="I2606" i="2"/>
  <c r="H2606" i="2"/>
  <c r="J2605" i="2"/>
  <c r="I2605" i="2"/>
  <c r="H2605" i="2"/>
  <c r="J2604" i="2"/>
  <c r="I2604" i="2"/>
  <c r="H2604" i="2"/>
  <c r="J2603" i="2"/>
  <c r="I2603" i="2"/>
  <c r="H2603" i="2"/>
  <c r="J2602" i="2"/>
  <c r="I2602" i="2"/>
  <c r="H2602" i="2"/>
  <c r="J2601" i="2"/>
  <c r="I2601" i="2"/>
  <c r="H2601" i="2"/>
  <c r="J2600" i="2"/>
  <c r="I2600" i="2"/>
  <c r="H2600" i="2"/>
  <c r="J2599" i="2"/>
  <c r="I2599" i="2"/>
  <c r="H2599" i="2"/>
  <c r="J2598" i="2"/>
  <c r="I2598" i="2"/>
  <c r="H2598" i="2"/>
  <c r="J2597" i="2"/>
  <c r="I2597" i="2"/>
  <c r="H2597" i="2"/>
  <c r="J2596" i="2"/>
  <c r="I2596" i="2"/>
  <c r="H2596" i="2"/>
  <c r="J2595" i="2"/>
  <c r="I2595" i="2"/>
  <c r="H2595" i="2"/>
  <c r="J2594" i="2"/>
  <c r="I2594" i="2"/>
  <c r="H2594" i="2"/>
  <c r="J2593" i="2"/>
  <c r="I2593" i="2"/>
  <c r="H2593" i="2"/>
  <c r="J2592" i="2"/>
  <c r="I2592" i="2"/>
  <c r="H2592" i="2"/>
  <c r="J2591" i="2"/>
  <c r="I2591" i="2"/>
  <c r="H2591" i="2"/>
  <c r="J2590" i="2"/>
  <c r="I2590" i="2"/>
  <c r="H2590" i="2"/>
  <c r="J2589" i="2"/>
  <c r="I2589" i="2"/>
  <c r="H2589" i="2"/>
  <c r="J2588" i="2"/>
  <c r="I2588" i="2"/>
  <c r="H2588" i="2"/>
  <c r="J2587" i="2"/>
  <c r="I2587" i="2"/>
  <c r="H2587" i="2"/>
  <c r="J2586" i="2"/>
  <c r="I2586" i="2"/>
  <c r="H2586" i="2"/>
  <c r="J2585" i="2"/>
  <c r="I2585" i="2"/>
  <c r="H2585" i="2"/>
  <c r="J2584" i="2"/>
  <c r="I2584" i="2"/>
  <c r="H2584" i="2"/>
  <c r="J2583" i="2"/>
  <c r="I2583" i="2"/>
  <c r="H2583" i="2"/>
  <c r="J2582" i="2"/>
  <c r="I2582" i="2"/>
  <c r="H2582" i="2"/>
  <c r="J2581" i="2"/>
  <c r="I2581" i="2"/>
  <c r="H2581" i="2"/>
  <c r="J2580" i="2"/>
  <c r="I2580" i="2"/>
  <c r="H2580" i="2"/>
  <c r="J2579" i="2"/>
  <c r="I2579" i="2"/>
  <c r="H2579" i="2"/>
  <c r="J2578" i="2"/>
  <c r="I2578" i="2"/>
  <c r="H2578" i="2"/>
  <c r="J2577" i="2"/>
  <c r="I2577" i="2"/>
  <c r="H2577" i="2"/>
  <c r="J2576" i="2"/>
  <c r="I2576" i="2"/>
  <c r="H2576" i="2"/>
  <c r="J2575" i="2"/>
  <c r="I2575" i="2"/>
  <c r="H2575" i="2"/>
  <c r="J2574" i="2"/>
  <c r="I2574" i="2"/>
  <c r="H2574" i="2"/>
  <c r="J2573" i="2"/>
  <c r="I2573" i="2"/>
  <c r="H2573" i="2"/>
  <c r="J2572" i="2"/>
  <c r="I2572" i="2"/>
  <c r="H2572" i="2"/>
  <c r="J2571" i="2"/>
  <c r="I2571" i="2"/>
  <c r="H2571" i="2"/>
  <c r="J2570" i="2"/>
  <c r="I2570" i="2"/>
  <c r="H2570" i="2"/>
  <c r="J2569" i="2"/>
  <c r="I2569" i="2"/>
  <c r="H2569" i="2"/>
  <c r="J2568" i="2"/>
  <c r="I2568" i="2"/>
  <c r="H2568" i="2"/>
  <c r="J2567" i="2"/>
  <c r="I2567" i="2"/>
  <c r="H2567" i="2"/>
  <c r="J2566" i="2"/>
  <c r="I2566" i="2"/>
  <c r="H2566" i="2"/>
  <c r="J2565" i="2"/>
  <c r="I2565" i="2"/>
  <c r="H2565" i="2"/>
  <c r="J2564" i="2"/>
  <c r="I2564" i="2"/>
  <c r="H2564" i="2"/>
  <c r="J2563" i="2"/>
  <c r="I2563" i="2"/>
  <c r="H2563" i="2"/>
  <c r="J2562" i="2"/>
  <c r="I2562" i="2"/>
  <c r="H2562" i="2"/>
  <c r="J2561" i="2"/>
  <c r="I2561" i="2"/>
  <c r="H2561" i="2"/>
  <c r="J2560" i="2"/>
  <c r="I2560" i="2"/>
  <c r="H2560" i="2"/>
  <c r="J2559" i="2"/>
  <c r="I2559" i="2"/>
  <c r="H2559" i="2"/>
  <c r="J2558" i="2"/>
  <c r="I2558" i="2"/>
  <c r="H2558" i="2"/>
  <c r="J2557" i="2"/>
  <c r="I2557" i="2"/>
  <c r="H2557" i="2"/>
  <c r="J2556" i="2"/>
  <c r="I2556" i="2"/>
  <c r="H2556" i="2"/>
  <c r="J2555" i="2"/>
  <c r="I2555" i="2"/>
  <c r="H2555" i="2"/>
  <c r="J2554" i="2"/>
  <c r="I2554" i="2"/>
  <c r="H2554" i="2"/>
  <c r="J2553" i="2"/>
  <c r="I2553" i="2"/>
  <c r="H2553" i="2"/>
  <c r="J2552" i="2"/>
  <c r="I2552" i="2"/>
  <c r="H2552" i="2"/>
  <c r="J2551" i="2"/>
  <c r="I2551" i="2"/>
  <c r="H2551" i="2"/>
  <c r="J2550" i="2"/>
  <c r="I2550" i="2"/>
  <c r="H2550" i="2"/>
  <c r="J2549" i="2"/>
  <c r="I2549" i="2"/>
  <c r="H2549" i="2"/>
  <c r="J2548" i="2"/>
  <c r="I2548" i="2"/>
  <c r="H2548" i="2"/>
  <c r="J2547" i="2"/>
  <c r="I2547" i="2"/>
  <c r="H2547" i="2"/>
  <c r="J2546" i="2"/>
  <c r="I2546" i="2"/>
  <c r="H2546" i="2"/>
  <c r="J2545" i="2"/>
  <c r="I2545" i="2"/>
  <c r="H2545" i="2"/>
  <c r="J2544" i="2"/>
  <c r="I2544" i="2"/>
  <c r="H2544" i="2"/>
  <c r="J2543" i="2"/>
  <c r="I2543" i="2"/>
  <c r="H2543" i="2"/>
  <c r="J2542" i="2"/>
  <c r="I2542" i="2"/>
  <c r="H2542" i="2"/>
  <c r="J2541" i="2"/>
  <c r="I2541" i="2"/>
  <c r="H2541" i="2"/>
  <c r="J2540" i="2"/>
  <c r="I2540" i="2"/>
  <c r="H2540" i="2"/>
  <c r="J2539" i="2"/>
  <c r="I2539" i="2"/>
  <c r="H2539" i="2"/>
  <c r="J2538" i="2"/>
  <c r="I2538" i="2"/>
  <c r="H2538" i="2"/>
  <c r="J2537" i="2"/>
  <c r="I2537" i="2"/>
  <c r="H2537" i="2"/>
  <c r="J2536" i="2"/>
  <c r="I2536" i="2"/>
  <c r="H2536" i="2"/>
  <c r="J2535" i="2"/>
  <c r="I2535" i="2"/>
  <c r="H2535" i="2"/>
  <c r="J2534" i="2"/>
  <c r="I2534" i="2"/>
  <c r="H2534" i="2"/>
  <c r="J2533" i="2"/>
  <c r="I2533" i="2"/>
  <c r="H2533" i="2"/>
  <c r="J2532" i="2"/>
  <c r="I2532" i="2"/>
  <c r="H2532" i="2"/>
  <c r="J2531" i="2"/>
  <c r="I2531" i="2"/>
  <c r="H2531" i="2"/>
  <c r="J2530" i="2"/>
  <c r="I2530" i="2"/>
  <c r="H2530" i="2"/>
  <c r="J2529" i="2"/>
  <c r="I2529" i="2"/>
  <c r="H2529" i="2"/>
  <c r="J2528" i="2"/>
  <c r="I2528" i="2"/>
  <c r="H2528" i="2"/>
  <c r="J2527" i="2"/>
  <c r="I2527" i="2"/>
  <c r="H2527" i="2"/>
  <c r="J2526" i="2"/>
  <c r="I2526" i="2"/>
  <c r="H2526" i="2"/>
  <c r="J2525" i="2"/>
  <c r="I2525" i="2"/>
  <c r="H2525" i="2"/>
  <c r="J2524" i="2"/>
  <c r="I2524" i="2"/>
  <c r="H2524" i="2"/>
  <c r="J2523" i="2"/>
  <c r="I2523" i="2"/>
  <c r="H2523" i="2"/>
  <c r="J2522" i="2"/>
  <c r="I2522" i="2"/>
  <c r="H2522" i="2"/>
  <c r="J2521" i="2"/>
  <c r="I2521" i="2"/>
  <c r="H2521" i="2"/>
  <c r="J2520" i="2"/>
  <c r="I2520" i="2"/>
  <c r="H2520" i="2"/>
  <c r="J2519" i="2"/>
  <c r="I2519" i="2"/>
  <c r="H2519" i="2"/>
  <c r="J2518" i="2"/>
  <c r="I2518" i="2"/>
  <c r="H2518" i="2"/>
  <c r="J2517" i="2"/>
  <c r="I2517" i="2"/>
  <c r="H2517" i="2"/>
  <c r="J2516" i="2"/>
  <c r="I2516" i="2"/>
  <c r="H2516" i="2"/>
  <c r="J2515" i="2"/>
  <c r="I2515" i="2"/>
  <c r="H2515" i="2"/>
  <c r="J2514" i="2"/>
  <c r="I2514" i="2"/>
  <c r="H2514" i="2"/>
  <c r="J2513" i="2"/>
  <c r="I2513" i="2"/>
  <c r="H2513" i="2"/>
  <c r="J2512" i="2"/>
  <c r="I2512" i="2"/>
  <c r="H2512" i="2"/>
  <c r="J2511" i="2"/>
  <c r="I2511" i="2"/>
  <c r="H2511" i="2"/>
  <c r="J2510" i="2"/>
  <c r="I2510" i="2"/>
  <c r="H2510" i="2"/>
  <c r="J2509" i="2"/>
  <c r="I2509" i="2"/>
  <c r="H2509" i="2"/>
  <c r="J2508" i="2"/>
  <c r="I2508" i="2"/>
  <c r="H2508" i="2"/>
  <c r="J2507" i="2"/>
  <c r="I2507" i="2"/>
  <c r="H2507" i="2"/>
  <c r="J2506" i="2"/>
  <c r="I2506" i="2"/>
  <c r="H2506" i="2"/>
  <c r="J2505" i="2"/>
  <c r="I2505" i="2"/>
  <c r="H2505" i="2"/>
  <c r="J2504" i="2"/>
  <c r="I2504" i="2"/>
  <c r="H2504" i="2"/>
  <c r="J2503" i="2"/>
  <c r="I2503" i="2"/>
  <c r="H2503" i="2"/>
  <c r="J2502" i="2"/>
  <c r="I2502" i="2"/>
  <c r="H2502" i="2"/>
  <c r="J2501" i="2"/>
  <c r="I2501" i="2"/>
  <c r="H2501" i="2"/>
  <c r="J2500" i="2"/>
  <c r="I2500" i="2"/>
  <c r="H2500" i="2"/>
  <c r="J2499" i="2"/>
  <c r="I2499" i="2"/>
  <c r="H2499" i="2"/>
  <c r="J2498" i="2"/>
  <c r="I2498" i="2"/>
  <c r="H2498" i="2"/>
  <c r="J2497" i="2"/>
  <c r="I2497" i="2"/>
  <c r="H2497" i="2"/>
  <c r="J2496" i="2"/>
  <c r="I2496" i="2"/>
  <c r="H2496" i="2"/>
  <c r="J2495" i="2"/>
  <c r="I2495" i="2"/>
  <c r="H2495" i="2"/>
  <c r="J2494" i="2"/>
  <c r="I2494" i="2"/>
  <c r="H2494" i="2"/>
  <c r="J2493" i="2"/>
  <c r="I2493" i="2"/>
  <c r="H2493" i="2"/>
  <c r="J2492" i="2"/>
  <c r="I2492" i="2"/>
  <c r="H2492" i="2"/>
  <c r="J2491" i="2"/>
  <c r="I2491" i="2"/>
  <c r="H2491" i="2"/>
  <c r="J2490" i="2"/>
  <c r="I2490" i="2"/>
  <c r="H2490" i="2"/>
  <c r="J2489" i="2"/>
  <c r="I2489" i="2"/>
  <c r="H2489" i="2"/>
  <c r="J2488" i="2"/>
  <c r="I2488" i="2"/>
  <c r="H2488" i="2"/>
  <c r="J2487" i="2"/>
  <c r="I2487" i="2"/>
  <c r="H2487" i="2"/>
  <c r="J2486" i="2"/>
  <c r="I2486" i="2"/>
  <c r="H2486" i="2"/>
  <c r="J2485" i="2"/>
  <c r="I2485" i="2"/>
  <c r="H2485" i="2"/>
  <c r="J2484" i="2"/>
  <c r="I2484" i="2"/>
  <c r="H2484" i="2"/>
  <c r="J2483" i="2"/>
  <c r="I2483" i="2"/>
  <c r="H2483" i="2"/>
  <c r="J2482" i="2"/>
  <c r="I2482" i="2"/>
  <c r="H2482" i="2"/>
  <c r="J2481" i="2"/>
  <c r="I2481" i="2"/>
  <c r="H2481" i="2"/>
  <c r="J2480" i="2"/>
  <c r="I2480" i="2"/>
  <c r="H2480" i="2"/>
  <c r="J2479" i="2"/>
  <c r="I2479" i="2"/>
  <c r="H2479" i="2"/>
  <c r="J2478" i="2"/>
  <c r="I2478" i="2"/>
  <c r="H2478" i="2"/>
  <c r="J2477" i="2"/>
  <c r="I2477" i="2"/>
  <c r="H2477" i="2"/>
  <c r="J2476" i="2"/>
  <c r="I2476" i="2"/>
  <c r="H2476" i="2"/>
  <c r="J2475" i="2"/>
  <c r="I2475" i="2"/>
  <c r="H2475" i="2"/>
  <c r="J2474" i="2"/>
  <c r="I2474" i="2"/>
  <c r="H2474" i="2"/>
  <c r="J2473" i="2"/>
  <c r="I2473" i="2"/>
  <c r="H2473" i="2"/>
  <c r="J2472" i="2"/>
  <c r="I2472" i="2"/>
  <c r="H2472" i="2"/>
  <c r="J2471" i="2"/>
  <c r="I2471" i="2"/>
  <c r="H2471" i="2"/>
  <c r="J2470" i="2"/>
  <c r="I2470" i="2"/>
  <c r="H2470" i="2"/>
  <c r="J2469" i="2"/>
  <c r="I2469" i="2"/>
  <c r="H2469" i="2"/>
  <c r="J2468" i="2"/>
  <c r="I2468" i="2"/>
  <c r="H2468" i="2"/>
  <c r="J2467" i="2"/>
  <c r="I2467" i="2"/>
  <c r="H2467" i="2"/>
  <c r="J2466" i="2"/>
  <c r="I2466" i="2"/>
  <c r="H2466" i="2"/>
  <c r="J2465" i="2"/>
  <c r="I2465" i="2"/>
  <c r="H2465" i="2"/>
  <c r="J2464" i="2"/>
  <c r="I2464" i="2"/>
  <c r="H2464" i="2"/>
  <c r="J2463" i="2"/>
  <c r="I2463" i="2"/>
  <c r="H2463" i="2"/>
  <c r="J2462" i="2"/>
  <c r="I2462" i="2"/>
  <c r="H2462" i="2"/>
  <c r="J2461" i="2"/>
  <c r="I2461" i="2"/>
  <c r="H2461" i="2"/>
  <c r="J2460" i="2"/>
  <c r="I2460" i="2"/>
  <c r="H2460" i="2"/>
  <c r="J2459" i="2"/>
  <c r="I2459" i="2"/>
  <c r="H2459" i="2"/>
  <c r="J2458" i="2"/>
  <c r="I2458" i="2"/>
  <c r="H2458" i="2"/>
  <c r="J2457" i="2"/>
  <c r="I2457" i="2"/>
  <c r="H2457" i="2"/>
  <c r="J2456" i="2"/>
  <c r="I2456" i="2"/>
  <c r="H2456" i="2"/>
  <c r="J2455" i="2"/>
  <c r="I2455" i="2"/>
  <c r="H2455" i="2"/>
  <c r="J2454" i="2"/>
  <c r="I2454" i="2"/>
  <c r="H2454" i="2"/>
  <c r="J2453" i="2"/>
  <c r="I2453" i="2"/>
  <c r="H2453" i="2"/>
  <c r="J2452" i="2"/>
  <c r="I2452" i="2"/>
  <c r="H2452" i="2"/>
  <c r="J2451" i="2"/>
  <c r="I2451" i="2"/>
  <c r="H2451" i="2"/>
  <c r="J2450" i="2"/>
  <c r="I2450" i="2"/>
  <c r="H2450" i="2"/>
  <c r="J2449" i="2"/>
  <c r="I2449" i="2"/>
  <c r="H2449" i="2"/>
  <c r="J2448" i="2"/>
  <c r="I2448" i="2"/>
  <c r="H2448" i="2"/>
  <c r="J2447" i="2"/>
  <c r="I2447" i="2"/>
  <c r="H2447" i="2"/>
  <c r="J2446" i="2"/>
  <c r="I2446" i="2"/>
  <c r="H2446" i="2"/>
  <c r="J2445" i="2"/>
  <c r="I2445" i="2"/>
  <c r="H2445" i="2"/>
  <c r="J2444" i="2"/>
  <c r="I2444" i="2"/>
  <c r="H2444" i="2"/>
  <c r="J2443" i="2"/>
  <c r="I2443" i="2"/>
  <c r="H2443" i="2"/>
  <c r="J2442" i="2"/>
  <c r="I2442" i="2"/>
  <c r="H2442" i="2"/>
  <c r="J2441" i="2"/>
  <c r="I2441" i="2"/>
  <c r="H2441" i="2"/>
  <c r="J2440" i="2"/>
  <c r="I2440" i="2"/>
  <c r="H2440" i="2"/>
  <c r="J2439" i="2"/>
  <c r="I2439" i="2"/>
  <c r="H2439" i="2"/>
  <c r="J2438" i="2"/>
  <c r="I2438" i="2"/>
  <c r="H2438" i="2"/>
  <c r="J2437" i="2"/>
  <c r="I2437" i="2"/>
  <c r="H2437" i="2"/>
  <c r="J2436" i="2"/>
  <c r="I2436" i="2"/>
  <c r="H2436" i="2"/>
  <c r="J2435" i="2"/>
  <c r="I2435" i="2"/>
  <c r="H2435" i="2"/>
  <c r="J2434" i="2"/>
  <c r="I2434" i="2"/>
  <c r="H2434" i="2"/>
  <c r="J2433" i="2"/>
  <c r="I2433" i="2"/>
  <c r="H2433" i="2"/>
  <c r="J2432" i="2"/>
  <c r="I2432" i="2"/>
  <c r="H2432" i="2"/>
  <c r="J2431" i="2"/>
  <c r="I2431" i="2"/>
  <c r="H2431" i="2"/>
  <c r="J2430" i="2"/>
  <c r="I2430" i="2"/>
  <c r="H2430" i="2"/>
  <c r="J2429" i="2"/>
  <c r="I2429" i="2"/>
  <c r="H2429" i="2"/>
  <c r="J2428" i="2"/>
  <c r="I2428" i="2"/>
  <c r="H2428" i="2"/>
  <c r="J2427" i="2"/>
  <c r="I2427" i="2"/>
  <c r="H2427" i="2"/>
  <c r="J2426" i="2"/>
  <c r="I2426" i="2"/>
  <c r="H2426" i="2"/>
  <c r="J2425" i="2"/>
  <c r="I2425" i="2"/>
  <c r="H2425" i="2"/>
  <c r="J2424" i="2"/>
  <c r="I2424" i="2"/>
  <c r="H2424" i="2"/>
  <c r="J2423" i="2"/>
  <c r="I2423" i="2"/>
  <c r="H2423" i="2"/>
  <c r="J2422" i="2"/>
  <c r="I2422" i="2"/>
  <c r="H2422" i="2"/>
  <c r="J2421" i="2"/>
  <c r="I2421" i="2"/>
  <c r="H2421" i="2"/>
  <c r="J2420" i="2"/>
  <c r="I2420" i="2"/>
  <c r="H2420" i="2"/>
  <c r="J2419" i="2"/>
  <c r="I2419" i="2"/>
  <c r="H2419" i="2"/>
  <c r="J2418" i="2"/>
  <c r="I2418" i="2"/>
  <c r="H2418" i="2"/>
  <c r="J2417" i="2"/>
  <c r="I2417" i="2"/>
  <c r="H2417" i="2"/>
  <c r="J2416" i="2"/>
  <c r="I2416" i="2"/>
  <c r="H2416" i="2"/>
  <c r="J2415" i="2"/>
  <c r="I2415" i="2"/>
  <c r="H2415" i="2"/>
  <c r="J2414" i="2"/>
  <c r="I2414" i="2"/>
  <c r="H2414" i="2"/>
  <c r="J2413" i="2"/>
  <c r="I2413" i="2"/>
  <c r="H2413" i="2"/>
  <c r="J2412" i="2"/>
  <c r="I2412" i="2"/>
  <c r="H2412" i="2"/>
  <c r="J2411" i="2"/>
  <c r="I2411" i="2"/>
  <c r="H2411" i="2"/>
  <c r="J2410" i="2"/>
  <c r="I2410" i="2"/>
  <c r="H2410" i="2"/>
  <c r="J2409" i="2"/>
  <c r="I2409" i="2"/>
  <c r="H2409" i="2"/>
  <c r="J2408" i="2"/>
  <c r="I2408" i="2"/>
  <c r="H2408" i="2"/>
  <c r="J2407" i="2"/>
  <c r="I2407" i="2"/>
  <c r="H2407" i="2"/>
  <c r="J2406" i="2"/>
  <c r="I2406" i="2"/>
  <c r="H2406" i="2"/>
  <c r="J2405" i="2"/>
  <c r="I2405" i="2"/>
  <c r="H2405" i="2"/>
  <c r="J2404" i="2"/>
  <c r="I2404" i="2"/>
  <c r="H2404" i="2"/>
  <c r="J2403" i="2"/>
  <c r="I2403" i="2"/>
  <c r="H2403" i="2"/>
  <c r="J2402" i="2"/>
  <c r="I2402" i="2"/>
  <c r="H2402" i="2"/>
  <c r="J2401" i="2"/>
  <c r="I2401" i="2"/>
  <c r="H2401" i="2"/>
  <c r="J2400" i="2"/>
  <c r="I2400" i="2"/>
  <c r="H2400" i="2"/>
  <c r="J2399" i="2"/>
  <c r="I2399" i="2"/>
  <c r="H2399" i="2"/>
  <c r="J2398" i="2"/>
  <c r="I2398" i="2"/>
  <c r="H2398" i="2"/>
  <c r="J2397" i="2"/>
  <c r="I2397" i="2"/>
  <c r="H2397" i="2"/>
  <c r="J2396" i="2"/>
  <c r="I2396" i="2"/>
  <c r="H2396" i="2"/>
  <c r="J2395" i="2"/>
  <c r="I2395" i="2"/>
  <c r="H2395" i="2"/>
  <c r="J2394" i="2"/>
  <c r="I2394" i="2"/>
  <c r="H2394" i="2"/>
  <c r="J2393" i="2"/>
  <c r="I2393" i="2"/>
  <c r="H2393" i="2"/>
  <c r="J2392" i="2"/>
  <c r="I2392" i="2"/>
  <c r="H2392" i="2"/>
  <c r="J2391" i="2"/>
  <c r="I2391" i="2"/>
  <c r="H2391" i="2"/>
  <c r="J2390" i="2"/>
  <c r="I2390" i="2"/>
  <c r="H2390" i="2"/>
  <c r="J2389" i="2"/>
  <c r="I2389" i="2"/>
  <c r="H2389" i="2"/>
  <c r="J2388" i="2"/>
  <c r="I2388" i="2"/>
  <c r="H2388" i="2"/>
  <c r="J2387" i="2"/>
  <c r="I2387" i="2"/>
  <c r="H2387" i="2"/>
  <c r="J2386" i="2"/>
  <c r="I2386" i="2"/>
  <c r="H2386" i="2"/>
  <c r="J2385" i="2"/>
  <c r="I2385" i="2"/>
  <c r="H2385" i="2"/>
  <c r="J2384" i="2"/>
  <c r="I2384" i="2"/>
  <c r="H2384" i="2"/>
  <c r="J2383" i="2"/>
  <c r="I2383" i="2"/>
  <c r="H2383" i="2"/>
  <c r="J2382" i="2"/>
  <c r="I2382" i="2"/>
  <c r="H2382" i="2"/>
  <c r="J2381" i="2"/>
  <c r="I2381" i="2"/>
  <c r="H2381" i="2"/>
  <c r="J2380" i="2"/>
  <c r="I2380" i="2"/>
  <c r="H2380" i="2"/>
  <c r="J2379" i="2"/>
  <c r="I2379" i="2"/>
  <c r="H2379" i="2"/>
  <c r="J2378" i="2"/>
  <c r="I2378" i="2"/>
  <c r="H2378" i="2"/>
  <c r="J2377" i="2"/>
  <c r="I2377" i="2"/>
  <c r="H2377" i="2"/>
  <c r="J2376" i="2"/>
  <c r="I2376" i="2"/>
  <c r="H2376" i="2"/>
  <c r="J2375" i="2"/>
  <c r="I2375" i="2"/>
  <c r="H2375" i="2"/>
  <c r="J2374" i="2"/>
  <c r="I2374" i="2"/>
  <c r="H2374" i="2"/>
  <c r="J2373" i="2"/>
  <c r="I2373" i="2"/>
  <c r="H2373" i="2"/>
  <c r="J2372" i="2"/>
  <c r="I2372" i="2"/>
  <c r="H2372" i="2"/>
  <c r="J2371" i="2"/>
  <c r="I2371" i="2"/>
  <c r="H2371" i="2"/>
  <c r="J2370" i="2"/>
  <c r="I2370" i="2"/>
  <c r="H2370" i="2"/>
  <c r="J2369" i="2"/>
  <c r="I2369" i="2"/>
  <c r="H2369" i="2"/>
  <c r="J2368" i="2"/>
  <c r="I2368" i="2"/>
  <c r="H2368" i="2"/>
  <c r="J2367" i="2"/>
  <c r="I2367" i="2"/>
  <c r="H2367" i="2"/>
  <c r="J2366" i="2"/>
  <c r="I2366" i="2"/>
  <c r="H2366" i="2"/>
  <c r="J2365" i="2"/>
  <c r="I2365" i="2"/>
  <c r="H2365" i="2"/>
  <c r="J2364" i="2"/>
  <c r="I2364" i="2"/>
  <c r="H2364" i="2"/>
  <c r="J2363" i="2"/>
  <c r="I2363" i="2"/>
  <c r="H2363" i="2"/>
  <c r="J2362" i="2"/>
  <c r="I2362" i="2"/>
  <c r="H2362" i="2"/>
  <c r="J2361" i="2"/>
  <c r="I2361" i="2"/>
  <c r="H2361" i="2"/>
  <c r="J2360" i="2"/>
  <c r="I2360" i="2"/>
  <c r="H2360" i="2"/>
  <c r="J2359" i="2"/>
  <c r="I2359" i="2"/>
  <c r="H2359" i="2"/>
  <c r="J2358" i="2"/>
  <c r="I2358" i="2"/>
  <c r="H2358" i="2"/>
  <c r="J2357" i="2"/>
  <c r="I2357" i="2"/>
  <c r="H2357" i="2"/>
  <c r="J2356" i="2"/>
  <c r="I2356" i="2"/>
  <c r="H2356" i="2"/>
  <c r="J2355" i="2"/>
  <c r="I2355" i="2"/>
  <c r="H2355" i="2"/>
  <c r="J2354" i="2"/>
  <c r="I2354" i="2"/>
  <c r="H2354" i="2"/>
  <c r="J2353" i="2"/>
  <c r="I2353" i="2"/>
  <c r="H2353" i="2"/>
  <c r="J2352" i="2"/>
  <c r="I2352" i="2"/>
  <c r="H2352" i="2"/>
  <c r="J2351" i="2"/>
  <c r="I2351" i="2"/>
  <c r="H2351" i="2"/>
  <c r="J2350" i="2"/>
  <c r="I2350" i="2"/>
  <c r="H2350" i="2"/>
  <c r="J2349" i="2"/>
  <c r="I2349" i="2"/>
  <c r="H2349" i="2"/>
  <c r="J2348" i="2"/>
  <c r="I2348" i="2"/>
  <c r="H2348" i="2"/>
  <c r="J2347" i="2"/>
  <c r="I2347" i="2"/>
  <c r="H2347" i="2"/>
  <c r="J2346" i="2"/>
  <c r="I2346" i="2"/>
  <c r="H2346" i="2"/>
  <c r="J2345" i="2"/>
  <c r="I2345" i="2"/>
  <c r="H2345" i="2"/>
  <c r="J2344" i="2"/>
  <c r="I2344" i="2"/>
  <c r="H2344" i="2"/>
  <c r="J2343" i="2"/>
  <c r="I2343" i="2"/>
  <c r="H2343" i="2"/>
  <c r="J2342" i="2"/>
  <c r="I2342" i="2"/>
  <c r="H2342" i="2"/>
  <c r="J2341" i="2"/>
  <c r="I2341" i="2"/>
  <c r="H2341" i="2"/>
  <c r="J2340" i="2"/>
  <c r="I2340" i="2"/>
  <c r="H2340" i="2"/>
  <c r="J2339" i="2"/>
  <c r="I2339" i="2"/>
  <c r="H2339" i="2"/>
  <c r="J2338" i="2"/>
  <c r="I2338" i="2"/>
  <c r="H2338" i="2"/>
  <c r="J2337" i="2"/>
  <c r="I2337" i="2"/>
  <c r="H2337" i="2"/>
  <c r="J2336" i="2"/>
  <c r="I2336" i="2"/>
  <c r="H2336" i="2"/>
  <c r="J2335" i="2"/>
  <c r="I2335" i="2"/>
  <c r="H2335" i="2"/>
  <c r="J2334" i="2"/>
  <c r="I2334" i="2"/>
  <c r="H2334" i="2"/>
  <c r="J2333" i="2"/>
  <c r="I2333" i="2"/>
  <c r="H2333" i="2"/>
  <c r="J2332" i="2"/>
  <c r="I2332" i="2"/>
  <c r="H2332" i="2"/>
  <c r="J2331" i="2"/>
  <c r="I2331" i="2"/>
  <c r="H2331" i="2"/>
  <c r="J2330" i="2"/>
  <c r="I2330" i="2"/>
  <c r="H2330" i="2"/>
  <c r="J2329" i="2"/>
  <c r="I2329" i="2"/>
  <c r="H2329" i="2"/>
  <c r="J2328" i="2"/>
  <c r="I2328" i="2"/>
  <c r="H2328" i="2"/>
  <c r="J2327" i="2"/>
  <c r="I2327" i="2"/>
  <c r="H2327" i="2"/>
  <c r="J2326" i="2"/>
  <c r="I2326" i="2"/>
  <c r="H2326" i="2"/>
  <c r="J2325" i="2"/>
  <c r="I2325" i="2"/>
  <c r="H2325" i="2"/>
  <c r="J2324" i="2"/>
  <c r="I2324" i="2"/>
  <c r="H2324" i="2"/>
  <c r="J2323" i="2"/>
  <c r="I2323" i="2"/>
  <c r="H2323" i="2"/>
  <c r="J2322" i="2"/>
  <c r="I2322" i="2"/>
  <c r="H2322" i="2"/>
  <c r="J2321" i="2"/>
  <c r="I2321" i="2"/>
  <c r="H2321" i="2"/>
  <c r="J2320" i="2"/>
  <c r="I2320" i="2"/>
  <c r="H2320" i="2"/>
  <c r="J2319" i="2"/>
  <c r="I2319" i="2"/>
  <c r="H2319" i="2"/>
  <c r="J2318" i="2"/>
  <c r="I2318" i="2"/>
  <c r="H2318" i="2"/>
  <c r="J2317" i="2"/>
  <c r="I2317" i="2"/>
  <c r="H2317" i="2"/>
  <c r="J2316" i="2"/>
  <c r="I2316" i="2"/>
  <c r="H2316" i="2"/>
  <c r="J2315" i="2"/>
  <c r="I2315" i="2"/>
  <c r="H2315" i="2"/>
  <c r="J2314" i="2"/>
  <c r="I2314" i="2"/>
  <c r="H2314" i="2"/>
  <c r="J2313" i="2"/>
  <c r="I2313" i="2"/>
  <c r="H2313" i="2"/>
  <c r="J2312" i="2"/>
  <c r="I2312" i="2"/>
  <c r="H2312" i="2"/>
  <c r="J2311" i="2"/>
  <c r="I2311" i="2"/>
  <c r="H2311" i="2"/>
  <c r="J2310" i="2"/>
  <c r="I2310" i="2"/>
  <c r="H2310" i="2"/>
  <c r="J2309" i="2"/>
  <c r="I2309" i="2"/>
  <c r="H2309" i="2"/>
  <c r="J2308" i="2"/>
  <c r="I2308" i="2"/>
  <c r="H2308" i="2"/>
  <c r="J2307" i="2"/>
  <c r="I2307" i="2"/>
  <c r="H2307" i="2"/>
  <c r="J2306" i="2"/>
  <c r="I2306" i="2"/>
  <c r="H2306" i="2"/>
  <c r="J2305" i="2"/>
  <c r="I2305" i="2"/>
  <c r="H2305" i="2"/>
  <c r="J2304" i="2"/>
  <c r="I2304" i="2"/>
  <c r="H2304" i="2"/>
  <c r="J2303" i="2"/>
  <c r="I2303" i="2"/>
  <c r="H2303" i="2"/>
  <c r="J2302" i="2"/>
  <c r="I2302" i="2"/>
  <c r="H2302" i="2"/>
  <c r="J2301" i="2"/>
  <c r="I2301" i="2"/>
  <c r="H2301" i="2"/>
  <c r="J2300" i="2"/>
  <c r="I2300" i="2"/>
  <c r="H2300" i="2"/>
  <c r="J2299" i="2"/>
  <c r="I2299" i="2"/>
  <c r="H2299" i="2"/>
  <c r="J2298" i="2"/>
  <c r="I2298" i="2"/>
  <c r="H2298" i="2"/>
  <c r="J2297" i="2"/>
  <c r="I2297" i="2"/>
  <c r="H2297" i="2"/>
  <c r="J2296" i="2"/>
  <c r="I2296" i="2"/>
  <c r="H2296" i="2"/>
  <c r="J2295" i="2"/>
  <c r="I2295" i="2"/>
  <c r="H2295" i="2"/>
  <c r="J2294" i="2"/>
  <c r="I2294" i="2"/>
  <c r="H2294" i="2"/>
  <c r="J2293" i="2"/>
  <c r="I2293" i="2"/>
  <c r="H2293" i="2"/>
  <c r="J2292" i="2"/>
  <c r="I2292" i="2"/>
  <c r="H2292" i="2"/>
  <c r="J2291" i="2"/>
  <c r="I2291" i="2"/>
  <c r="H2291" i="2"/>
  <c r="J2290" i="2"/>
  <c r="I2290" i="2"/>
  <c r="H2290" i="2"/>
  <c r="J2289" i="2"/>
  <c r="I2289" i="2"/>
  <c r="H2289" i="2"/>
  <c r="J2288" i="2"/>
  <c r="I2288" i="2"/>
  <c r="H2288" i="2"/>
  <c r="J2287" i="2"/>
  <c r="I2287" i="2"/>
  <c r="H2287" i="2"/>
  <c r="J2286" i="2"/>
  <c r="I2286" i="2"/>
  <c r="H2286" i="2"/>
  <c r="J2285" i="2"/>
  <c r="I2285" i="2"/>
  <c r="H2285" i="2"/>
  <c r="J2284" i="2"/>
  <c r="I2284" i="2"/>
  <c r="H2284" i="2"/>
  <c r="J2283" i="2"/>
  <c r="I2283" i="2"/>
  <c r="H2283" i="2"/>
  <c r="J2282" i="2"/>
  <c r="I2282" i="2"/>
  <c r="H2282" i="2"/>
  <c r="J2281" i="2"/>
  <c r="I2281" i="2"/>
  <c r="H2281" i="2"/>
  <c r="J2280" i="2"/>
  <c r="I2280" i="2"/>
  <c r="H2280" i="2"/>
  <c r="J2279" i="2"/>
  <c r="I2279" i="2"/>
  <c r="H2279" i="2"/>
  <c r="J2278" i="2"/>
  <c r="I2278" i="2"/>
  <c r="H2278" i="2"/>
  <c r="J2277" i="2"/>
  <c r="I2277" i="2"/>
  <c r="H2277" i="2"/>
  <c r="J2276" i="2"/>
  <c r="I2276" i="2"/>
  <c r="H2276" i="2"/>
  <c r="J2275" i="2"/>
  <c r="I2275" i="2"/>
  <c r="H2275" i="2"/>
  <c r="J2274" i="2"/>
  <c r="I2274" i="2"/>
  <c r="H2274" i="2"/>
  <c r="J2273" i="2"/>
  <c r="I2273" i="2"/>
  <c r="H2273" i="2"/>
  <c r="J2272" i="2"/>
  <c r="I2272" i="2"/>
  <c r="H2272" i="2"/>
  <c r="J2271" i="2"/>
  <c r="I2271" i="2"/>
  <c r="H2271" i="2"/>
  <c r="J2270" i="2"/>
  <c r="I2270" i="2"/>
  <c r="H2270" i="2"/>
  <c r="J2269" i="2"/>
  <c r="I2269" i="2"/>
  <c r="H2269" i="2"/>
  <c r="J2268" i="2"/>
  <c r="I2268" i="2"/>
  <c r="H2268" i="2"/>
  <c r="J2267" i="2"/>
  <c r="I2267" i="2"/>
  <c r="H2267" i="2"/>
  <c r="J2266" i="2"/>
  <c r="I2266" i="2"/>
  <c r="H2266" i="2"/>
  <c r="J2265" i="2"/>
  <c r="I2265" i="2"/>
  <c r="H2265" i="2"/>
  <c r="J2264" i="2"/>
  <c r="I2264" i="2"/>
  <c r="H2264" i="2"/>
  <c r="J2263" i="2"/>
  <c r="I2263" i="2"/>
  <c r="H2263" i="2"/>
  <c r="J2262" i="2"/>
  <c r="I2262" i="2"/>
  <c r="H2262" i="2"/>
  <c r="J2261" i="2"/>
  <c r="I2261" i="2"/>
  <c r="H2261" i="2"/>
  <c r="J2260" i="2"/>
  <c r="I2260" i="2"/>
  <c r="H2260" i="2"/>
  <c r="J2259" i="2"/>
  <c r="I2259" i="2"/>
  <c r="H2259" i="2"/>
  <c r="J2258" i="2"/>
  <c r="I2258" i="2"/>
  <c r="H2258" i="2"/>
  <c r="J2257" i="2"/>
  <c r="I2257" i="2"/>
  <c r="H2257" i="2"/>
  <c r="J2256" i="2"/>
  <c r="I2256" i="2"/>
  <c r="H2256" i="2"/>
  <c r="J2255" i="2"/>
  <c r="I2255" i="2"/>
  <c r="H2255" i="2"/>
  <c r="J2254" i="2"/>
  <c r="I2254" i="2"/>
  <c r="H2254" i="2"/>
  <c r="J2253" i="2"/>
  <c r="I2253" i="2"/>
  <c r="H2253" i="2"/>
  <c r="J2252" i="2"/>
  <c r="I2252" i="2"/>
  <c r="H2252" i="2"/>
  <c r="J2251" i="2"/>
  <c r="I2251" i="2"/>
  <c r="H2251" i="2"/>
  <c r="J2250" i="2"/>
  <c r="I2250" i="2"/>
  <c r="H2250" i="2"/>
  <c r="J2249" i="2"/>
  <c r="I2249" i="2"/>
  <c r="H2249" i="2"/>
  <c r="J2248" i="2"/>
  <c r="I2248" i="2"/>
  <c r="H2248" i="2"/>
  <c r="J2247" i="2"/>
  <c r="I2247" i="2"/>
  <c r="H2247" i="2"/>
  <c r="J2246" i="2"/>
  <c r="I2246" i="2"/>
  <c r="H2246" i="2"/>
  <c r="J2245" i="2"/>
  <c r="I2245" i="2"/>
  <c r="H2245" i="2"/>
  <c r="J2244" i="2"/>
  <c r="I2244" i="2"/>
  <c r="H2244" i="2"/>
  <c r="J2243" i="2"/>
  <c r="I2243" i="2"/>
  <c r="H2243" i="2"/>
  <c r="J2242" i="2"/>
  <c r="I2242" i="2"/>
  <c r="H2242" i="2"/>
  <c r="J2241" i="2"/>
  <c r="I2241" i="2"/>
  <c r="H2241" i="2"/>
  <c r="J2240" i="2"/>
  <c r="I2240" i="2"/>
  <c r="H2240" i="2"/>
  <c r="J2239" i="2"/>
  <c r="I2239" i="2"/>
  <c r="H2239" i="2"/>
  <c r="J2238" i="2"/>
  <c r="I2238" i="2"/>
  <c r="H2238" i="2"/>
  <c r="J2237" i="2"/>
  <c r="I2237" i="2"/>
  <c r="H2237" i="2"/>
  <c r="J2236" i="2"/>
  <c r="I2236" i="2"/>
  <c r="H2236" i="2"/>
  <c r="J2235" i="2"/>
  <c r="I2235" i="2"/>
  <c r="H2235" i="2"/>
  <c r="J2234" i="2"/>
  <c r="I2234" i="2"/>
  <c r="H2234" i="2"/>
  <c r="J2233" i="2"/>
  <c r="I2233" i="2"/>
  <c r="H2233" i="2"/>
  <c r="J2232" i="2"/>
  <c r="I2232" i="2"/>
  <c r="H2232" i="2"/>
  <c r="J2231" i="2"/>
  <c r="I2231" i="2"/>
  <c r="H2231" i="2"/>
  <c r="J2230" i="2"/>
  <c r="I2230" i="2"/>
  <c r="H2230" i="2"/>
  <c r="J2229" i="2"/>
  <c r="I2229" i="2"/>
  <c r="H2229" i="2"/>
  <c r="J2228" i="2"/>
  <c r="I2228" i="2"/>
  <c r="H2228" i="2"/>
  <c r="J2227" i="2"/>
  <c r="I2227" i="2"/>
  <c r="H2227" i="2"/>
  <c r="J2226" i="2"/>
  <c r="I2226" i="2"/>
  <c r="H2226" i="2"/>
  <c r="J2225" i="2"/>
  <c r="I2225" i="2"/>
  <c r="H2225" i="2"/>
  <c r="J2224" i="2"/>
  <c r="I2224" i="2"/>
  <c r="H2224" i="2"/>
  <c r="J2223" i="2"/>
  <c r="I2223" i="2"/>
  <c r="H2223" i="2"/>
  <c r="J2222" i="2"/>
  <c r="I2222" i="2"/>
  <c r="H2222" i="2"/>
  <c r="J2221" i="2"/>
  <c r="I2221" i="2"/>
  <c r="H2221" i="2"/>
  <c r="J2220" i="2"/>
  <c r="I2220" i="2"/>
  <c r="H2220" i="2"/>
  <c r="J2219" i="2"/>
  <c r="I2219" i="2"/>
  <c r="H2219" i="2"/>
  <c r="J2218" i="2"/>
  <c r="I2218" i="2"/>
  <c r="H2218" i="2"/>
  <c r="J2217" i="2"/>
  <c r="I2217" i="2"/>
  <c r="H2217" i="2"/>
  <c r="J2216" i="2"/>
  <c r="I2216" i="2"/>
  <c r="H2216" i="2"/>
  <c r="J2215" i="2"/>
  <c r="I2215" i="2"/>
  <c r="H2215" i="2"/>
  <c r="J2214" i="2"/>
  <c r="I2214" i="2"/>
  <c r="H2214" i="2"/>
  <c r="J2213" i="2"/>
  <c r="I2213" i="2"/>
  <c r="H2213" i="2"/>
  <c r="J2212" i="2"/>
  <c r="I2212" i="2"/>
  <c r="H2212" i="2"/>
  <c r="J2211" i="2"/>
  <c r="I2211" i="2"/>
  <c r="H2211" i="2"/>
  <c r="J2210" i="2"/>
  <c r="I2210" i="2"/>
  <c r="H2210" i="2"/>
  <c r="J2209" i="2"/>
  <c r="I2209" i="2"/>
  <c r="H2209" i="2"/>
  <c r="J2208" i="2"/>
  <c r="I2208" i="2"/>
  <c r="H2208" i="2"/>
  <c r="J2207" i="2"/>
  <c r="I2207" i="2"/>
  <c r="H2207" i="2"/>
  <c r="J2206" i="2"/>
  <c r="I2206" i="2"/>
  <c r="H2206" i="2"/>
  <c r="J2205" i="2"/>
  <c r="I2205" i="2"/>
  <c r="H2205" i="2"/>
  <c r="J2204" i="2"/>
  <c r="I2204" i="2"/>
  <c r="H2204" i="2"/>
  <c r="J2203" i="2"/>
  <c r="I2203" i="2"/>
  <c r="H2203" i="2"/>
  <c r="J2202" i="2"/>
  <c r="I2202" i="2"/>
  <c r="H2202" i="2"/>
  <c r="J2201" i="2"/>
  <c r="I2201" i="2"/>
  <c r="H2201" i="2"/>
  <c r="J2200" i="2"/>
  <c r="I2200" i="2"/>
  <c r="H2200" i="2"/>
  <c r="J2199" i="2"/>
  <c r="I2199" i="2"/>
  <c r="H2199" i="2"/>
  <c r="J2198" i="2"/>
  <c r="I2198" i="2"/>
  <c r="H2198" i="2"/>
  <c r="J2197" i="2"/>
  <c r="I2197" i="2"/>
  <c r="H2197" i="2"/>
  <c r="J2196" i="2"/>
  <c r="I2196" i="2"/>
  <c r="H2196" i="2"/>
  <c r="J2195" i="2"/>
  <c r="I2195" i="2"/>
  <c r="H2195" i="2"/>
  <c r="J2194" i="2"/>
  <c r="I2194" i="2"/>
  <c r="H2194" i="2"/>
  <c r="J2193" i="2"/>
  <c r="I2193" i="2"/>
  <c r="H2193" i="2"/>
  <c r="J2192" i="2"/>
  <c r="I2192" i="2"/>
  <c r="H2192" i="2"/>
  <c r="J2191" i="2"/>
  <c r="I2191" i="2"/>
  <c r="H2191" i="2"/>
  <c r="J2190" i="2"/>
  <c r="I2190" i="2"/>
  <c r="H2190" i="2"/>
  <c r="J2189" i="2"/>
  <c r="I2189" i="2"/>
  <c r="H2189" i="2"/>
  <c r="J2188" i="2"/>
  <c r="I2188" i="2"/>
  <c r="H2188" i="2"/>
  <c r="J2187" i="2"/>
  <c r="I2187" i="2"/>
  <c r="H2187" i="2"/>
  <c r="J2186" i="2"/>
  <c r="I2186" i="2"/>
  <c r="H2186" i="2"/>
  <c r="J2185" i="2"/>
  <c r="I2185" i="2"/>
  <c r="H2185" i="2"/>
  <c r="J2184" i="2"/>
  <c r="I2184" i="2"/>
  <c r="H2184" i="2"/>
  <c r="J2183" i="2"/>
  <c r="I2183" i="2"/>
  <c r="H2183" i="2"/>
  <c r="J2182" i="2"/>
  <c r="I2182" i="2"/>
  <c r="H2182" i="2"/>
  <c r="J2181" i="2"/>
  <c r="I2181" i="2"/>
  <c r="H2181" i="2"/>
  <c r="J2180" i="2"/>
  <c r="I2180" i="2"/>
  <c r="H2180" i="2"/>
  <c r="J2179" i="2"/>
  <c r="I2179" i="2"/>
  <c r="H2179" i="2"/>
  <c r="J2178" i="2"/>
  <c r="I2178" i="2"/>
  <c r="H2178" i="2"/>
  <c r="J2177" i="2"/>
  <c r="I2177" i="2"/>
  <c r="H2177" i="2"/>
  <c r="J2176" i="2"/>
  <c r="I2176" i="2"/>
  <c r="H2176" i="2"/>
  <c r="J2175" i="2"/>
  <c r="I2175" i="2"/>
  <c r="H2175" i="2"/>
  <c r="J2174" i="2"/>
  <c r="I2174" i="2"/>
  <c r="H2174" i="2"/>
  <c r="J2173" i="2"/>
  <c r="I2173" i="2"/>
  <c r="H2173" i="2"/>
  <c r="J2172" i="2"/>
  <c r="I2172" i="2"/>
  <c r="H2172" i="2"/>
  <c r="J2171" i="2"/>
  <c r="I2171" i="2"/>
  <c r="H2171" i="2"/>
  <c r="J2170" i="2"/>
  <c r="I2170" i="2"/>
  <c r="H2170" i="2"/>
  <c r="J2169" i="2"/>
  <c r="I2169" i="2"/>
  <c r="H2169" i="2"/>
  <c r="J2168" i="2"/>
  <c r="I2168" i="2"/>
  <c r="H2168" i="2"/>
  <c r="J2167" i="2"/>
  <c r="I2167" i="2"/>
  <c r="H2167" i="2"/>
  <c r="J2166" i="2"/>
  <c r="I2166" i="2"/>
  <c r="H2166" i="2"/>
  <c r="J2165" i="2"/>
  <c r="I2165" i="2"/>
  <c r="H2165" i="2"/>
  <c r="J2164" i="2"/>
  <c r="I2164" i="2"/>
  <c r="H2164" i="2"/>
  <c r="J2163" i="2"/>
  <c r="I2163" i="2"/>
  <c r="H2163" i="2"/>
  <c r="J2162" i="2"/>
  <c r="I2162" i="2"/>
  <c r="H2162" i="2"/>
  <c r="J2161" i="2"/>
  <c r="I2161" i="2"/>
  <c r="H2161" i="2"/>
  <c r="J2160" i="2"/>
  <c r="I2160" i="2"/>
  <c r="H2160" i="2"/>
  <c r="J2159" i="2"/>
  <c r="I2159" i="2"/>
  <c r="H2159" i="2"/>
  <c r="J2158" i="2"/>
  <c r="I2158" i="2"/>
  <c r="H2158" i="2"/>
  <c r="J2157" i="2"/>
  <c r="I2157" i="2"/>
  <c r="H2157" i="2"/>
  <c r="J2156" i="2"/>
  <c r="I2156" i="2"/>
  <c r="H2156" i="2"/>
  <c r="J2155" i="2"/>
  <c r="I2155" i="2"/>
  <c r="H2155" i="2"/>
  <c r="J2154" i="2"/>
  <c r="I2154" i="2"/>
  <c r="H2154" i="2"/>
  <c r="J2153" i="2"/>
  <c r="I2153" i="2"/>
  <c r="H2153" i="2"/>
  <c r="J2152" i="2"/>
  <c r="I2152" i="2"/>
  <c r="H2152" i="2"/>
  <c r="J2151" i="2"/>
  <c r="I2151" i="2"/>
  <c r="H2151" i="2"/>
  <c r="J2150" i="2"/>
  <c r="I2150" i="2"/>
  <c r="H2150" i="2"/>
  <c r="J2149" i="2"/>
  <c r="I2149" i="2"/>
  <c r="H2149" i="2"/>
  <c r="J2148" i="2"/>
  <c r="I2148" i="2"/>
  <c r="H2148" i="2"/>
  <c r="J2147" i="2"/>
  <c r="I2147" i="2"/>
  <c r="H2147" i="2"/>
  <c r="J2146" i="2"/>
  <c r="I2146" i="2"/>
  <c r="H2146" i="2"/>
  <c r="J2145" i="2"/>
  <c r="I2145" i="2"/>
  <c r="H2145" i="2"/>
  <c r="J2144" i="2"/>
  <c r="I2144" i="2"/>
  <c r="H2144" i="2"/>
  <c r="J2143" i="2"/>
  <c r="I2143" i="2"/>
  <c r="H2143" i="2"/>
  <c r="J2142" i="2"/>
  <c r="I2142" i="2"/>
  <c r="H2142" i="2"/>
  <c r="J2141" i="2"/>
  <c r="I2141" i="2"/>
  <c r="H2141" i="2"/>
  <c r="J2140" i="2"/>
  <c r="I2140" i="2"/>
  <c r="H2140" i="2"/>
  <c r="J2139" i="2"/>
  <c r="I2139" i="2"/>
  <c r="H2139" i="2"/>
  <c r="J2138" i="2"/>
  <c r="I2138" i="2"/>
  <c r="H2138" i="2"/>
  <c r="J2137" i="2"/>
  <c r="I2137" i="2"/>
  <c r="H2137" i="2"/>
  <c r="J2136" i="2"/>
  <c r="I2136" i="2"/>
  <c r="H2136" i="2"/>
  <c r="J2135" i="2"/>
  <c r="I2135" i="2"/>
  <c r="H2135" i="2"/>
  <c r="J2134" i="2"/>
  <c r="I2134" i="2"/>
  <c r="H2134" i="2"/>
  <c r="J2133" i="2"/>
  <c r="I2133" i="2"/>
  <c r="H2133" i="2"/>
  <c r="J2132" i="2"/>
  <c r="I2132" i="2"/>
  <c r="H2132" i="2"/>
  <c r="J2131" i="2"/>
  <c r="I2131" i="2"/>
  <c r="H2131" i="2"/>
  <c r="J2130" i="2"/>
  <c r="I2130" i="2"/>
  <c r="H2130" i="2"/>
  <c r="J2129" i="2"/>
  <c r="I2129" i="2"/>
  <c r="H2129" i="2"/>
  <c r="J2128" i="2"/>
  <c r="I2128" i="2"/>
  <c r="H2128" i="2"/>
  <c r="J2127" i="2"/>
  <c r="I2127" i="2"/>
  <c r="H2127" i="2"/>
  <c r="J2126" i="2"/>
  <c r="I2126" i="2"/>
  <c r="H2126" i="2"/>
  <c r="J2125" i="2"/>
  <c r="I2125" i="2"/>
  <c r="H2125" i="2"/>
  <c r="J2124" i="2"/>
  <c r="I2124" i="2"/>
  <c r="H2124" i="2"/>
  <c r="J2123" i="2"/>
  <c r="I2123" i="2"/>
  <c r="H2123" i="2"/>
  <c r="J2122" i="2"/>
  <c r="I2122" i="2"/>
  <c r="H2122" i="2"/>
  <c r="J2121" i="2"/>
  <c r="I2121" i="2"/>
  <c r="H2121" i="2"/>
  <c r="J2120" i="2"/>
  <c r="I2120" i="2"/>
  <c r="H2120" i="2"/>
  <c r="J2119" i="2"/>
  <c r="I2119" i="2"/>
  <c r="H2119" i="2"/>
  <c r="J2118" i="2"/>
  <c r="I2118" i="2"/>
  <c r="H2118" i="2"/>
  <c r="J2117" i="2"/>
  <c r="I2117" i="2"/>
  <c r="H2117" i="2"/>
  <c r="J2116" i="2"/>
  <c r="I2116" i="2"/>
  <c r="H2116" i="2"/>
  <c r="J2115" i="2"/>
  <c r="I2115" i="2"/>
  <c r="H2115" i="2"/>
  <c r="J2114" i="2"/>
  <c r="I2114" i="2"/>
  <c r="H2114" i="2"/>
  <c r="J2113" i="2"/>
  <c r="I2113" i="2"/>
  <c r="H2113" i="2"/>
  <c r="J2112" i="2"/>
  <c r="I2112" i="2"/>
  <c r="H2112" i="2"/>
  <c r="J2111" i="2"/>
  <c r="I2111" i="2"/>
  <c r="H2111" i="2"/>
  <c r="J2110" i="2"/>
  <c r="I2110" i="2"/>
  <c r="H2110" i="2"/>
  <c r="J2109" i="2"/>
  <c r="I2109" i="2"/>
  <c r="H2109" i="2"/>
  <c r="J2108" i="2"/>
  <c r="I2108" i="2"/>
  <c r="H2108" i="2"/>
  <c r="J2107" i="2"/>
  <c r="I2107" i="2"/>
  <c r="H2107" i="2"/>
  <c r="J2106" i="2"/>
  <c r="I2106" i="2"/>
  <c r="H2106" i="2"/>
  <c r="J2105" i="2"/>
  <c r="I2105" i="2"/>
  <c r="H2105" i="2"/>
  <c r="J2104" i="2"/>
  <c r="I2104" i="2"/>
  <c r="H2104" i="2"/>
  <c r="J2103" i="2"/>
  <c r="I2103" i="2"/>
  <c r="H2103" i="2"/>
  <c r="J2102" i="2"/>
  <c r="I2102" i="2"/>
  <c r="H2102" i="2"/>
  <c r="J2101" i="2"/>
  <c r="I2101" i="2"/>
  <c r="H2101" i="2"/>
  <c r="J2100" i="2"/>
  <c r="I2100" i="2"/>
  <c r="H2100" i="2"/>
  <c r="J2099" i="2"/>
  <c r="I2099" i="2"/>
  <c r="H2099" i="2"/>
  <c r="J2098" i="2"/>
  <c r="I2098" i="2"/>
  <c r="H2098" i="2"/>
  <c r="J2097" i="2"/>
  <c r="I2097" i="2"/>
  <c r="H2097" i="2"/>
  <c r="J2096" i="2"/>
  <c r="I2096" i="2"/>
  <c r="H2096" i="2"/>
  <c r="J2095" i="2"/>
  <c r="I2095" i="2"/>
  <c r="H2095" i="2"/>
  <c r="J2094" i="2"/>
  <c r="I2094" i="2"/>
  <c r="H2094" i="2"/>
  <c r="J2093" i="2"/>
  <c r="I2093" i="2"/>
  <c r="H2093" i="2"/>
  <c r="J2092" i="2"/>
  <c r="I2092" i="2"/>
  <c r="H2092" i="2"/>
  <c r="J2091" i="2"/>
  <c r="I2091" i="2"/>
  <c r="H2091" i="2"/>
  <c r="J2090" i="2"/>
  <c r="I2090" i="2"/>
  <c r="H2090" i="2"/>
  <c r="J2089" i="2"/>
  <c r="I2089" i="2"/>
  <c r="H2089" i="2"/>
  <c r="J2088" i="2"/>
  <c r="I2088" i="2"/>
  <c r="H2088" i="2"/>
  <c r="J2087" i="2"/>
  <c r="I2087" i="2"/>
  <c r="H2087" i="2"/>
  <c r="J2086" i="2"/>
  <c r="I2086" i="2"/>
  <c r="H2086" i="2"/>
  <c r="J2085" i="2"/>
  <c r="I2085" i="2"/>
  <c r="H2085" i="2"/>
  <c r="J2084" i="2"/>
  <c r="I2084" i="2"/>
  <c r="H2084" i="2"/>
  <c r="J2083" i="2"/>
  <c r="I2083" i="2"/>
  <c r="H2083" i="2"/>
  <c r="J2082" i="2"/>
  <c r="I2082" i="2"/>
  <c r="H2082" i="2"/>
  <c r="J2081" i="2"/>
  <c r="I2081" i="2"/>
  <c r="H2081" i="2"/>
  <c r="J2080" i="2"/>
  <c r="I2080" i="2"/>
  <c r="H2080" i="2"/>
  <c r="J2079" i="2"/>
  <c r="I2079" i="2"/>
  <c r="H2079" i="2"/>
  <c r="J2078" i="2"/>
  <c r="I2078" i="2"/>
  <c r="H2078" i="2"/>
  <c r="J2077" i="2"/>
  <c r="I2077" i="2"/>
  <c r="H2077" i="2"/>
  <c r="J2076" i="2"/>
  <c r="I2076" i="2"/>
  <c r="H2076" i="2"/>
  <c r="J2075" i="2"/>
  <c r="I2075" i="2"/>
  <c r="H2075" i="2"/>
  <c r="J2074" i="2"/>
  <c r="I2074" i="2"/>
  <c r="H2074" i="2"/>
  <c r="J2073" i="2"/>
  <c r="I2073" i="2"/>
  <c r="H2073" i="2"/>
  <c r="J2072" i="2"/>
  <c r="I2072" i="2"/>
  <c r="H2072" i="2"/>
  <c r="J2071" i="2"/>
  <c r="I2071" i="2"/>
  <c r="H2071" i="2"/>
  <c r="J2070" i="2"/>
  <c r="I2070" i="2"/>
  <c r="H2070" i="2"/>
  <c r="J2069" i="2"/>
  <c r="I2069" i="2"/>
  <c r="H2069" i="2"/>
  <c r="J2068" i="2"/>
  <c r="I2068" i="2"/>
  <c r="H2068" i="2"/>
  <c r="J2067" i="2"/>
  <c r="I2067" i="2"/>
  <c r="H2067" i="2"/>
  <c r="J2066" i="2"/>
  <c r="I2066" i="2"/>
  <c r="H2066" i="2"/>
  <c r="J2065" i="2"/>
  <c r="I2065" i="2"/>
  <c r="H2065" i="2"/>
  <c r="J2064" i="2"/>
  <c r="I2064" i="2"/>
  <c r="H2064" i="2"/>
  <c r="J2063" i="2"/>
  <c r="I2063" i="2"/>
  <c r="H2063" i="2"/>
  <c r="J2062" i="2"/>
  <c r="I2062" i="2"/>
  <c r="H2062" i="2"/>
  <c r="J2061" i="2"/>
  <c r="I2061" i="2"/>
  <c r="H2061" i="2"/>
  <c r="J2060" i="2"/>
  <c r="I2060" i="2"/>
  <c r="H2060" i="2"/>
  <c r="J2059" i="2"/>
  <c r="I2059" i="2"/>
  <c r="H2059" i="2"/>
  <c r="J2058" i="2"/>
  <c r="I2058" i="2"/>
  <c r="H2058" i="2"/>
  <c r="J2057" i="2"/>
  <c r="I2057" i="2"/>
  <c r="H2057" i="2"/>
  <c r="J2056" i="2"/>
  <c r="I2056" i="2"/>
  <c r="H2056" i="2"/>
  <c r="J2055" i="2"/>
  <c r="I2055" i="2"/>
  <c r="H2055" i="2"/>
  <c r="J2054" i="2"/>
  <c r="I2054" i="2"/>
  <c r="H2054" i="2"/>
  <c r="J2053" i="2"/>
  <c r="I2053" i="2"/>
  <c r="H2053" i="2"/>
  <c r="J2052" i="2"/>
  <c r="I2052" i="2"/>
  <c r="H2052" i="2"/>
  <c r="J2051" i="2"/>
  <c r="I2051" i="2"/>
  <c r="H2051" i="2"/>
  <c r="J2050" i="2"/>
  <c r="I2050" i="2"/>
  <c r="H2050" i="2"/>
  <c r="J2049" i="2"/>
  <c r="I2049" i="2"/>
  <c r="H2049" i="2"/>
  <c r="J2048" i="2"/>
  <c r="I2048" i="2"/>
  <c r="H2048" i="2"/>
  <c r="J2047" i="2"/>
  <c r="I2047" i="2"/>
  <c r="H2047" i="2"/>
  <c r="J2046" i="2"/>
  <c r="I2046" i="2"/>
  <c r="H2046" i="2"/>
  <c r="J2045" i="2"/>
  <c r="I2045" i="2"/>
  <c r="H2045" i="2"/>
  <c r="J2044" i="2"/>
  <c r="I2044" i="2"/>
  <c r="H2044" i="2"/>
  <c r="J2043" i="2"/>
  <c r="I2043" i="2"/>
  <c r="H2043" i="2"/>
  <c r="J2042" i="2"/>
  <c r="I2042" i="2"/>
  <c r="H2042" i="2"/>
  <c r="J2041" i="2"/>
  <c r="I2041" i="2"/>
  <c r="H2041" i="2"/>
  <c r="J2040" i="2"/>
  <c r="I2040" i="2"/>
  <c r="H2040" i="2"/>
  <c r="J2039" i="2"/>
  <c r="I2039" i="2"/>
  <c r="H2039" i="2"/>
  <c r="J2038" i="2"/>
  <c r="I2038" i="2"/>
  <c r="H2038" i="2"/>
  <c r="J2037" i="2"/>
  <c r="I2037" i="2"/>
  <c r="H2037" i="2"/>
  <c r="J2036" i="2"/>
  <c r="I2036" i="2"/>
  <c r="H2036" i="2"/>
  <c r="J2035" i="2"/>
  <c r="I2035" i="2"/>
  <c r="H2035" i="2"/>
  <c r="J2034" i="2"/>
  <c r="I2034" i="2"/>
  <c r="H2034" i="2"/>
  <c r="J2033" i="2"/>
  <c r="I2033" i="2"/>
  <c r="H2033" i="2"/>
  <c r="J2032" i="2"/>
  <c r="I2032" i="2"/>
  <c r="H2032" i="2"/>
  <c r="J2031" i="2"/>
  <c r="I2031" i="2"/>
  <c r="H2031" i="2"/>
  <c r="J2030" i="2"/>
  <c r="I2030" i="2"/>
  <c r="H2030" i="2"/>
  <c r="J2029" i="2"/>
  <c r="I2029" i="2"/>
  <c r="H2029" i="2"/>
  <c r="J2028" i="2"/>
  <c r="I2028" i="2"/>
  <c r="H2028" i="2"/>
  <c r="J2027" i="2"/>
  <c r="I2027" i="2"/>
  <c r="H2027" i="2"/>
  <c r="J2026" i="2"/>
  <c r="I2026" i="2"/>
  <c r="H2026" i="2"/>
  <c r="J2025" i="2"/>
  <c r="I2025" i="2"/>
  <c r="H2025" i="2"/>
  <c r="J2024" i="2"/>
  <c r="I2024" i="2"/>
  <c r="H2024" i="2"/>
  <c r="J2023" i="2"/>
  <c r="I2023" i="2"/>
  <c r="H2023" i="2"/>
  <c r="J2022" i="2"/>
  <c r="I2022" i="2"/>
  <c r="H2022" i="2"/>
  <c r="J2021" i="2"/>
  <c r="I2021" i="2"/>
  <c r="H2021" i="2"/>
  <c r="J2020" i="2"/>
  <c r="I2020" i="2"/>
  <c r="H2020" i="2"/>
  <c r="J2019" i="2"/>
  <c r="I2019" i="2"/>
  <c r="H2019" i="2"/>
  <c r="J2018" i="2"/>
  <c r="I2018" i="2"/>
  <c r="H2018" i="2"/>
  <c r="J2017" i="2"/>
  <c r="I2017" i="2"/>
  <c r="H2017" i="2"/>
  <c r="J2016" i="2"/>
  <c r="I2016" i="2"/>
  <c r="H2016" i="2"/>
  <c r="J2015" i="2"/>
  <c r="I2015" i="2"/>
  <c r="H2015" i="2"/>
  <c r="J2014" i="2"/>
  <c r="I2014" i="2"/>
  <c r="H2014" i="2"/>
  <c r="J2013" i="2"/>
  <c r="I2013" i="2"/>
  <c r="H2013" i="2"/>
  <c r="J2012" i="2"/>
  <c r="I2012" i="2"/>
  <c r="H2012" i="2"/>
  <c r="J2011" i="2"/>
  <c r="I2011" i="2"/>
  <c r="H2011" i="2"/>
  <c r="J2010" i="2"/>
  <c r="I2010" i="2"/>
  <c r="H2010" i="2"/>
  <c r="J2009" i="2"/>
  <c r="I2009" i="2"/>
  <c r="H2009" i="2"/>
  <c r="J2008" i="2"/>
  <c r="I2008" i="2"/>
  <c r="H2008" i="2"/>
  <c r="J2007" i="2"/>
  <c r="I2007" i="2"/>
  <c r="H2007" i="2"/>
  <c r="J2006" i="2"/>
  <c r="I2006" i="2"/>
  <c r="H2006" i="2"/>
  <c r="J2005" i="2"/>
  <c r="I2005" i="2"/>
  <c r="H2005" i="2"/>
  <c r="J2004" i="2"/>
  <c r="I2004" i="2"/>
  <c r="H2004" i="2"/>
  <c r="J2003" i="2"/>
  <c r="I2003" i="2"/>
  <c r="H2003" i="2"/>
  <c r="J2002" i="2"/>
  <c r="I2002" i="2"/>
  <c r="H2002" i="2"/>
  <c r="J2001" i="2"/>
  <c r="I2001" i="2"/>
  <c r="H2001" i="2"/>
  <c r="J2000" i="2"/>
  <c r="I2000" i="2"/>
  <c r="H2000" i="2"/>
  <c r="J1999" i="2"/>
  <c r="I1999" i="2"/>
  <c r="H1999" i="2"/>
  <c r="J1998" i="2"/>
  <c r="I1998" i="2"/>
  <c r="H1998" i="2"/>
  <c r="J1997" i="2"/>
  <c r="I1997" i="2"/>
  <c r="H1997" i="2"/>
  <c r="J1996" i="2"/>
  <c r="I1996" i="2"/>
  <c r="H1996" i="2"/>
  <c r="J1995" i="2"/>
  <c r="I1995" i="2"/>
  <c r="H1995" i="2"/>
  <c r="J1994" i="2"/>
  <c r="I1994" i="2"/>
  <c r="H1994" i="2"/>
  <c r="J1993" i="2"/>
  <c r="I1993" i="2"/>
  <c r="H1993" i="2"/>
  <c r="J1992" i="2"/>
  <c r="I1992" i="2"/>
  <c r="H1992" i="2"/>
  <c r="J1991" i="2"/>
  <c r="I1991" i="2"/>
  <c r="H1991" i="2"/>
  <c r="J1990" i="2"/>
  <c r="I1990" i="2"/>
  <c r="H1990" i="2"/>
  <c r="J1989" i="2"/>
  <c r="I1989" i="2"/>
  <c r="H1989" i="2"/>
  <c r="J1988" i="2"/>
  <c r="I1988" i="2"/>
  <c r="H1988" i="2"/>
  <c r="J1987" i="2"/>
  <c r="I1987" i="2"/>
  <c r="H1987" i="2"/>
  <c r="J1986" i="2"/>
  <c r="I1986" i="2"/>
  <c r="H1986" i="2"/>
  <c r="J1985" i="2"/>
  <c r="I1985" i="2"/>
  <c r="H1985" i="2"/>
  <c r="J1984" i="2"/>
  <c r="I1984" i="2"/>
  <c r="H1984" i="2"/>
  <c r="J1983" i="2"/>
  <c r="I1983" i="2"/>
  <c r="H1983" i="2"/>
  <c r="J1982" i="2"/>
  <c r="I1982" i="2"/>
  <c r="H1982" i="2"/>
  <c r="J1981" i="2"/>
  <c r="I1981" i="2"/>
  <c r="H1981" i="2"/>
  <c r="J1980" i="2"/>
  <c r="I1980" i="2"/>
  <c r="H1980" i="2"/>
  <c r="J1979" i="2"/>
  <c r="I1979" i="2"/>
  <c r="H1979" i="2"/>
  <c r="J1978" i="2"/>
  <c r="I1978" i="2"/>
  <c r="H1978" i="2"/>
  <c r="J1977" i="2"/>
  <c r="I1977" i="2"/>
  <c r="H1977" i="2"/>
  <c r="J1976" i="2"/>
  <c r="I1976" i="2"/>
  <c r="H1976" i="2"/>
  <c r="J1975" i="2"/>
  <c r="I1975" i="2"/>
  <c r="H1975" i="2"/>
  <c r="J1974" i="2"/>
  <c r="I1974" i="2"/>
  <c r="H1974" i="2"/>
  <c r="J1973" i="2"/>
  <c r="I1973" i="2"/>
  <c r="H1973" i="2"/>
  <c r="J1972" i="2"/>
  <c r="I1972" i="2"/>
  <c r="H1972" i="2"/>
  <c r="J1971" i="2"/>
  <c r="I1971" i="2"/>
  <c r="H1971" i="2"/>
  <c r="J1970" i="2"/>
  <c r="I1970" i="2"/>
  <c r="H1970" i="2"/>
  <c r="J1969" i="2"/>
  <c r="I1969" i="2"/>
  <c r="H1969" i="2"/>
  <c r="J1968" i="2"/>
  <c r="I1968" i="2"/>
  <c r="H1968" i="2"/>
  <c r="J1967" i="2"/>
  <c r="I1967" i="2"/>
  <c r="H1967" i="2"/>
  <c r="J1966" i="2"/>
  <c r="I1966" i="2"/>
  <c r="H1966" i="2"/>
  <c r="J1965" i="2"/>
  <c r="I1965" i="2"/>
  <c r="H1965" i="2"/>
  <c r="J1964" i="2"/>
  <c r="I1964" i="2"/>
  <c r="H1964" i="2"/>
  <c r="J1963" i="2"/>
  <c r="I1963" i="2"/>
  <c r="H1963" i="2"/>
  <c r="J1962" i="2"/>
  <c r="I1962" i="2"/>
  <c r="H1962" i="2"/>
  <c r="J1961" i="2"/>
  <c r="I1961" i="2"/>
  <c r="H1961" i="2"/>
  <c r="J1960" i="2"/>
  <c r="I1960" i="2"/>
  <c r="H1960" i="2"/>
  <c r="J1959" i="2"/>
  <c r="I1959" i="2"/>
  <c r="H1959" i="2"/>
  <c r="J1958" i="2"/>
  <c r="I1958" i="2"/>
  <c r="H1958" i="2"/>
  <c r="J1957" i="2"/>
  <c r="I1957" i="2"/>
  <c r="H1957" i="2"/>
  <c r="J1956" i="2"/>
  <c r="I1956" i="2"/>
  <c r="H1956" i="2"/>
  <c r="J1955" i="2"/>
  <c r="I1955" i="2"/>
  <c r="H1955" i="2"/>
  <c r="J1954" i="2"/>
  <c r="I1954" i="2"/>
  <c r="H1954" i="2"/>
  <c r="J1953" i="2"/>
  <c r="I1953" i="2"/>
  <c r="H1953" i="2"/>
  <c r="J1952" i="2"/>
  <c r="I1952" i="2"/>
  <c r="H1952" i="2"/>
  <c r="J1951" i="2"/>
  <c r="I1951" i="2"/>
  <c r="H1951" i="2"/>
  <c r="J1950" i="2"/>
  <c r="I1950" i="2"/>
  <c r="H1950" i="2"/>
  <c r="J1949" i="2"/>
  <c r="I1949" i="2"/>
  <c r="H1949" i="2"/>
  <c r="J1948" i="2"/>
  <c r="I1948" i="2"/>
  <c r="H1948" i="2"/>
  <c r="J1947" i="2"/>
  <c r="I1947" i="2"/>
  <c r="H1947" i="2"/>
  <c r="J1946" i="2"/>
  <c r="I1946" i="2"/>
  <c r="H1946" i="2"/>
  <c r="J1945" i="2"/>
  <c r="I1945" i="2"/>
  <c r="H1945" i="2"/>
  <c r="J1944" i="2"/>
  <c r="I1944" i="2"/>
  <c r="H1944" i="2"/>
  <c r="J1943" i="2"/>
  <c r="I1943" i="2"/>
  <c r="H1943" i="2"/>
  <c r="J1942" i="2"/>
  <c r="I1942" i="2"/>
  <c r="H1942" i="2"/>
  <c r="J1941" i="2"/>
  <c r="I1941" i="2"/>
  <c r="H1941" i="2"/>
  <c r="J1940" i="2"/>
  <c r="I1940" i="2"/>
  <c r="H1940" i="2"/>
  <c r="J1939" i="2"/>
  <c r="I1939" i="2"/>
  <c r="H1939" i="2"/>
  <c r="J1938" i="2"/>
  <c r="I1938" i="2"/>
  <c r="H1938" i="2"/>
  <c r="J1937" i="2"/>
  <c r="I1937" i="2"/>
  <c r="H1937" i="2"/>
  <c r="J1936" i="2"/>
  <c r="I1936" i="2"/>
  <c r="H1936" i="2"/>
  <c r="J1935" i="2"/>
  <c r="I1935" i="2"/>
  <c r="H1935" i="2"/>
  <c r="J1934" i="2"/>
  <c r="I1934" i="2"/>
  <c r="H1934" i="2"/>
  <c r="J1933" i="2"/>
  <c r="I1933" i="2"/>
  <c r="H1933" i="2"/>
  <c r="J1932" i="2"/>
  <c r="I1932" i="2"/>
  <c r="H1932" i="2"/>
  <c r="J1931" i="2"/>
  <c r="I1931" i="2"/>
  <c r="H1931" i="2"/>
  <c r="J1930" i="2"/>
  <c r="I1930" i="2"/>
  <c r="H1930" i="2"/>
  <c r="J1929" i="2"/>
  <c r="I1929" i="2"/>
  <c r="H1929" i="2"/>
  <c r="J1928" i="2"/>
  <c r="I1928" i="2"/>
  <c r="H1928" i="2"/>
  <c r="J1927" i="2"/>
  <c r="I1927" i="2"/>
  <c r="H1927" i="2"/>
  <c r="J1926" i="2"/>
  <c r="I1926" i="2"/>
  <c r="H1926" i="2"/>
  <c r="J1925" i="2"/>
  <c r="I1925" i="2"/>
  <c r="H1925" i="2"/>
  <c r="J1924" i="2"/>
  <c r="I1924" i="2"/>
  <c r="H1924" i="2"/>
  <c r="J1923" i="2"/>
  <c r="I1923" i="2"/>
  <c r="H1923" i="2"/>
  <c r="J1922" i="2"/>
  <c r="I1922" i="2"/>
  <c r="H1922" i="2"/>
  <c r="J1921" i="2"/>
  <c r="I1921" i="2"/>
  <c r="H1921" i="2"/>
  <c r="J1920" i="2"/>
  <c r="I1920" i="2"/>
  <c r="H1920" i="2"/>
  <c r="J1919" i="2"/>
  <c r="I1919" i="2"/>
  <c r="H1919" i="2"/>
  <c r="J1918" i="2"/>
  <c r="I1918" i="2"/>
  <c r="H1918" i="2"/>
  <c r="J1917" i="2"/>
  <c r="I1917" i="2"/>
  <c r="H1917" i="2"/>
  <c r="J1916" i="2"/>
  <c r="I1916" i="2"/>
  <c r="H1916" i="2"/>
  <c r="J1915" i="2"/>
  <c r="I1915" i="2"/>
  <c r="H1915" i="2"/>
  <c r="J1914" i="2"/>
  <c r="I1914" i="2"/>
  <c r="H1914" i="2"/>
  <c r="J1913" i="2"/>
  <c r="I1913" i="2"/>
  <c r="H1913" i="2"/>
  <c r="J1912" i="2"/>
  <c r="I1912" i="2"/>
  <c r="H1912" i="2"/>
  <c r="J1911" i="2"/>
  <c r="I1911" i="2"/>
  <c r="H1911" i="2"/>
  <c r="J1910" i="2"/>
  <c r="I1910" i="2"/>
  <c r="H1910" i="2"/>
  <c r="J1909" i="2"/>
  <c r="I1909" i="2"/>
  <c r="H1909" i="2"/>
  <c r="J1908" i="2"/>
  <c r="I1908" i="2"/>
  <c r="H1908" i="2"/>
  <c r="J1907" i="2"/>
  <c r="I1907" i="2"/>
  <c r="H1907" i="2"/>
  <c r="J1906" i="2"/>
  <c r="I1906" i="2"/>
  <c r="H1906" i="2"/>
  <c r="J1905" i="2"/>
  <c r="I1905" i="2"/>
  <c r="H1905" i="2"/>
  <c r="J1904" i="2"/>
  <c r="I1904" i="2"/>
  <c r="H1904" i="2"/>
  <c r="J1903" i="2"/>
  <c r="I1903" i="2"/>
  <c r="H1903" i="2"/>
  <c r="J1902" i="2"/>
  <c r="I1902" i="2"/>
  <c r="H1902" i="2"/>
  <c r="J1901" i="2"/>
  <c r="I1901" i="2"/>
  <c r="H1901" i="2"/>
  <c r="J1900" i="2"/>
  <c r="I1900" i="2"/>
  <c r="H1900" i="2"/>
  <c r="J1899" i="2"/>
  <c r="I1899" i="2"/>
  <c r="H1899" i="2"/>
  <c r="J1898" i="2"/>
  <c r="I1898" i="2"/>
  <c r="H1898" i="2"/>
  <c r="J1897" i="2"/>
  <c r="I1897" i="2"/>
  <c r="H1897" i="2"/>
  <c r="J1896" i="2"/>
  <c r="I1896" i="2"/>
  <c r="H1896" i="2"/>
  <c r="J1895" i="2"/>
  <c r="I1895" i="2"/>
  <c r="H1895" i="2"/>
  <c r="J1894" i="2"/>
  <c r="I1894" i="2"/>
  <c r="H1894" i="2"/>
  <c r="J1893" i="2"/>
  <c r="I1893" i="2"/>
  <c r="H1893" i="2"/>
  <c r="J1892" i="2"/>
  <c r="I1892" i="2"/>
  <c r="H1892" i="2"/>
  <c r="J1891" i="2"/>
  <c r="I1891" i="2"/>
  <c r="H1891" i="2"/>
  <c r="J1890" i="2"/>
  <c r="I1890" i="2"/>
  <c r="H1890" i="2"/>
  <c r="J1889" i="2"/>
  <c r="I1889" i="2"/>
  <c r="H1889" i="2"/>
  <c r="J1888" i="2"/>
  <c r="I1888" i="2"/>
  <c r="H1888" i="2"/>
  <c r="J1887" i="2"/>
  <c r="I1887" i="2"/>
  <c r="H1887" i="2"/>
  <c r="J1886" i="2"/>
  <c r="I1886" i="2"/>
  <c r="H1886" i="2"/>
  <c r="J1885" i="2"/>
  <c r="I1885" i="2"/>
  <c r="H1885" i="2"/>
  <c r="J1884" i="2"/>
  <c r="I1884" i="2"/>
  <c r="H1884" i="2"/>
  <c r="J1883" i="2"/>
  <c r="I1883" i="2"/>
  <c r="H1883" i="2"/>
  <c r="J1882" i="2"/>
  <c r="I1882" i="2"/>
  <c r="H1882" i="2"/>
  <c r="J1881" i="2"/>
  <c r="I1881" i="2"/>
  <c r="H1881" i="2"/>
  <c r="J1880" i="2"/>
  <c r="I1880" i="2"/>
  <c r="H1880" i="2"/>
  <c r="J1879" i="2"/>
  <c r="I1879" i="2"/>
  <c r="H1879" i="2"/>
  <c r="J1878" i="2"/>
  <c r="I1878" i="2"/>
  <c r="H1878" i="2"/>
  <c r="J1877" i="2"/>
  <c r="I1877" i="2"/>
  <c r="H1877" i="2"/>
  <c r="J1876" i="2"/>
  <c r="I1876" i="2"/>
  <c r="H1876" i="2"/>
  <c r="J1875" i="2"/>
  <c r="I1875" i="2"/>
  <c r="H1875" i="2"/>
  <c r="J1874" i="2"/>
  <c r="I1874" i="2"/>
  <c r="H1874" i="2"/>
  <c r="J1873" i="2"/>
  <c r="I1873" i="2"/>
  <c r="H1873" i="2"/>
  <c r="J1872" i="2"/>
  <c r="I1872" i="2"/>
  <c r="H1872" i="2"/>
  <c r="J1871" i="2"/>
  <c r="I1871" i="2"/>
  <c r="H1871" i="2"/>
  <c r="J1870" i="2"/>
  <c r="I1870" i="2"/>
  <c r="H1870" i="2"/>
  <c r="J1869" i="2"/>
  <c r="I1869" i="2"/>
  <c r="H1869" i="2"/>
  <c r="J1868" i="2"/>
  <c r="I1868" i="2"/>
  <c r="H1868" i="2"/>
  <c r="J1867" i="2"/>
  <c r="I1867" i="2"/>
  <c r="H1867" i="2"/>
  <c r="J1866" i="2"/>
  <c r="I1866" i="2"/>
  <c r="H1866" i="2"/>
  <c r="J1865" i="2"/>
  <c r="I1865" i="2"/>
  <c r="H1865" i="2"/>
  <c r="J1864" i="2"/>
  <c r="I1864" i="2"/>
  <c r="H1864" i="2"/>
  <c r="J1863" i="2"/>
  <c r="I1863" i="2"/>
  <c r="H1863" i="2"/>
  <c r="J1862" i="2"/>
  <c r="I1862" i="2"/>
  <c r="H1862" i="2"/>
  <c r="J1861" i="2"/>
  <c r="I1861" i="2"/>
  <c r="H1861" i="2"/>
  <c r="J1860" i="2"/>
  <c r="I1860" i="2"/>
  <c r="H1860" i="2"/>
  <c r="J1859" i="2"/>
  <c r="I1859" i="2"/>
  <c r="H1859" i="2"/>
  <c r="J1858" i="2"/>
  <c r="I1858" i="2"/>
  <c r="H1858" i="2"/>
  <c r="J1857" i="2"/>
  <c r="I1857" i="2"/>
  <c r="H1857" i="2"/>
  <c r="J1856" i="2"/>
  <c r="I1856" i="2"/>
  <c r="H1856" i="2"/>
  <c r="J1855" i="2"/>
  <c r="I1855" i="2"/>
  <c r="H1855" i="2"/>
  <c r="J1854" i="2"/>
  <c r="I1854" i="2"/>
  <c r="H1854" i="2"/>
  <c r="J1853" i="2"/>
  <c r="I1853" i="2"/>
  <c r="H1853" i="2"/>
  <c r="J1852" i="2"/>
  <c r="I1852" i="2"/>
  <c r="H1852" i="2"/>
  <c r="J1851" i="2"/>
  <c r="I1851" i="2"/>
  <c r="H1851" i="2"/>
  <c r="J1850" i="2"/>
  <c r="I1850" i="2"/>
  <c r="H1850" i="2"/>
  <c r="J1849" i="2"/>
  <c r="I1849" i="2"/>
  <c r="H1849" i="2"/>
  <c r="J1848" i="2"/>
  <c r="I1848" i="2"/>
  <c r="H1848" i="2"/>
  <c r="J1847" i="2"/>
  <c r="I1847" i="2"/>
  <c r="H1847" i="2"/>
  <c r="J1846" i="2"/>
  <c r="I1846" i="2"/>
  <c r="H1846" i="2"/>
  <c r="J1845" i="2"/>
  <c r="I1845" i="2"/>
  <c r="H1845" i="2"/>
  <c r="J1844" i="2"/>
  <c r="I1844" i="2"/>
  <c r="H1844" i="2"/>
  <c r="J1843" i="2"/>
  <c r="I1843" i="2"/>
  <c r="H1843" i="2"/>
  <c r="J1842" i="2"/>
  <c r="I1842" i="2"/>
  <c r="H1842" i="2"/>
  <c r="J1841" i="2"/>
  <c r="I1841" i="2"/>
  <c r="H1841" i="2"/>
  <c r="J1840" i="2"/>
  <c r="I1840" i="2"/>
  <c r="H1840" i="2"/>
  <c r="J1839" i="2"/>
  <c r="I1839" i="2"/>
  <c r="H1839" i="2"/>
  <c r="J1838" i="2"/>
  <c r="I1838" i="2"/>
  <c r="H1838" i="2"/>
  <c r="J1837" i="2"/>
  <c r="I1837" i="2"/>
  <c r="H1837" i="2"/>
  <c r="J1836" i="2"/>
  <c r="I1836" i="2"/>
  <c r="H1836" i="2"/>
  <c r="J1835" i="2"/>
  <c r="I1835" i="2"/>
  <c r="H1835" i="2"/>
  <c r="J1834" i="2"/>
  <c r="I1834" i="2"/>
  <c r="H1834" i="2"/>
  <c r="J1833" i="2"/>
  <c r="I1833" i="2"/>
  <c r="H1833" i="2"/>
  <c r="J1832" i="2"/>
  <c r="I1832" i="2"/>
  <c r="H1832" i="2"/>
  <c r="J1831" i="2"/>
  <c r="I1831" i="2"/>
  <c r="H1831" i="2"/>
  <c r="J1830" i="2"/>
  <c r="I1830" i="2"/>
  <c r="H1830" i="2"/>
  <c r="J1829" i="2"/>
  <c r="I1829" i="2"/>
  <c r="H1829" i="2"/>
  <c r="J1828" i="2"/>
  <c r="I1828" i="2"/>
  <c r="H1828" i="2"/>
  <c r="J1827" i="2"/>
  <c r="I1827" i="2"/>
  <c r="H1827" i="2"/>
  <c r="J1826" i="2"/>
  <c r="I1826" i="2"/>
  <c r="H1826" i="2"/>
  <c r="J1825" i="2"/>
  <c r="I1825" i="2"/>
  <c r="H1825" i="2"/>
  <c r="J1824" i="2"/>
  <c r="I1824" i="2"/>
  <c r="H1824" i="2"/>
  <c r="J1823" i="2"/>
  <c r="I1823" i="2"/>
  <c r="H1823" i="2"/>
  <c r="J1822" i="2"/>
  <c r="I1822" i="2"/>
  <c r="H1822" i="2"/>
  <c r="J1821" i="2"/>
  <c r="I1821" i="2"/>
  <c r="H1821" i="2"/>
  <c r="J1820" i="2"/>
  <c r="I1820" i="2"/>
  <c r="H1820" i="2"/>
  <c r="J1819" i="2"/>
  <c r="I1819" i="2"/>
  <c r="H1819" i="2"/>
  <c r="J1818" i="2"/>
  <c r="I1818" i="2"/>
  <c r="H1818" i="2"/>
  <c r="J1817" i="2"/>
  <c r="I1817" i="2"/>
  <c r="H1817" i="2"/>
  <c r="J1816" i="2"/>
  <c r="I1816" i="2"/>
  <c r="H1816" i="2"/>
  <c r="J1815" i="2"/>
  <c r="I1815" i="2"/>
  <c r="H1815" i="2"/>
  <c r="J1814" i="2"/>
  <c r="I1814" i="2"/>
  <c r="H1814" i="2"/>
  <c r="J1813" i="2"/>
  <c r="I1813" i="2"/>
  <c r="H1813" i="2"/>
  <c r="J1812" i="2"/>
  <c r="I1812" i="2"/>
  <c r="H1812" i="2"/>
  <c r="J1811" i="2"/>
  <c r="I1811" i="2"/>
  <c r="H1811" i="2"/>
  <c r="J1810" i="2"/>
  <c r="I1810" i="2"/>
  <c r="H1810" i="2"/>
  <c r="J1809" i="2"/>
  <c r="I1809" i="2"/>
  <c r="H1809" i="2"/>
  <c r="J1808" i="2"/>
  <c r="I1808" i="2"/>
  <c r="H1808" i="2"/>
  <c r="J1807" i="2"/>
  <c r="I1807" i="2"/>
  <c r="H1807" i="2"/>
  <c r="J1806" i="2"/>
  <c r="I1806" i="2"/>
  <c r="H1806" i="2"/>
  <c r="J1805" i="2"/>
  <c r="I1805" i="2"/>
  <c r="H1805" i="2"/>
  <c r="J1804" i="2"/>
  <c r="I1804" i="2"/>
  <c r="H1804" i="2"/>
  <c r="J1803" i="2"/>
  <c r="I1803" i="2"/>
  <c r="H1803" i="2"/>
  <c r="J1802" i="2"/>
  <c r="I1802" i="2"/>
  <c r="H1802" i="2"/>
  <c r="J1801" i="2"/>
  <c r="I1801" i="2"/>
  <c r="H1801" i="2"/>
  <c r="J1800" i="2"/>
  <c r="I1800" i="2"/>
  <c r="H1800" i="2"/>
  <c r="J1799" i="2"/>
  <c r="I1799" i="2"/>
  <c r="H1799" i="2"/>
  <c r="J1798" i="2"/>
  <c r="I1798" i="2"/>
  <c r="H1798" i="2"/>
  <c r="J1797" i="2"/>
  <c r="I1797" i="2"/>
  <c r="H1797" i="2"/>
  <c r="J1796" i="2"/>
  <c r="I1796" i="2"/>
  <c r="H1796" i="2"/>
  <c r="J1795" i="2"/>
  <c r="I1795" i="2"/>
  <c r="H1795" i="2"/>
  <c r="J1794" i="2"/>
  <c r="I1794" i="2"/>
  <c r="H1794" i="2"/>
  <c r="J1793" i="2"/>
  <c r="I1793" i="2"/>
  <c r="H1793" i="2"/>
  <c r="J1792" i="2"/>
  <c r="I1792" i="2"/>
  <c r="H1792" i="2"/>
  <c r="J1791" i="2"/>
  <c r="I1791" i="2"/>
  <c r="H1791" i="2"/>
  <c r="J1790" i="2"/>
  <c r="I1790" i="2"/>
  <c r="H1790" i="2"/>
  <c r="J1789" i="2"/>
  <c r="I1789" i="2"/>
  <c r="H1789" i="2"/>
  <c r="J1788" i="2"/>
  <c r="I1788" i="2"/>
  <c r="H1788" i="2"/>
  <c r="J1787" i="2"/>
  <c r="I1787" i="2"/>
  <c r="H1787" i="2"/>
  <c r="J1786" i="2"/>
  <c r="I1786" i="2"/>
  <c r="H1786" i="2"/>
  <c r="J1785" i="2"/>
  <c r="I1785" i="2"/>
  <c r="H1785" i="2"/>
  <c r="J1784" i="2"/>
  <c r="I1784" i="2"/>
  <c r="H1784" i="2"/>
  <c r="J1783" i="2"/>
  <c r="I1783" i="2"/>
  <c r="H1783" i="2"/>
  <c r="J1782" i="2"/>
  <c r="I1782" i="2"/>
  <c r="H1782" i="2"/>
  <c r="J1781" i="2"/>
  <c r="I1781" i="2"/>
  <c r="H1781" i="2"/>
  <c r="J1780" i="2"/>
  <c r="I1780" i="2"/>
  <c r="H1780" i="2"/>
  <c r="J1779" i="2"/>
  <c r="I1779" i="2"/>
  <c r="H1779" i="2"/>
  <c r="J1778" i="2"/>
  <c r="I1778" i="2"/>
  <c r="H1778" i="2"/>
  <c r="J1777" i="2"/>
  <c r="I1777" i="2"/>
  <c r="H1777" i="2"/>
  <c r="J1776" i="2"/>
  <c r="I1776" i="2"/>
  <c r="H1776" i="2"/>
  <c r="J1775" i="2"/>
  <c r="I1775" i="2"/>
  <c r="H1775" i="2"/>
  <c r="J1774" i="2"/>
  <c r="I1774" i="2"/>
  <c r="H1774" i="2"/>
  <c r="J1773" i="2"/>
  <c r="I1773" i="2"/>
  <c r="H1773" i="2"/>
  <c r="J1772" i="2"/>
  <c r="I1772" i="2"/>
  <c r="H1772" i="2"/>
  <c r="J1771" i="2"/>
  <c r="I1771" i="2"/>
  <c r="H1771" i="2"/>
  <c r="J1770" i="2"/>
  <c r="I1770" i="2"/>
  <c r="H1770" i="2"/>
  <c r="J1769" i="2"/>
  <c r="I1769" i="2"/>
  <c r="H1769" i="2"/>
  <c r="J1768" i="2"/>
  <c r="I1768" i="2"/>
  <c r="H1768" i="2"/>
  <c r="J1767" i="2"/>
  <c r="I1767" i="2"/>
  <c r="H1767" i="2"/>
  <c r="J1766" i="2"/>
  <c r="I1766" i="2"/>
  <c r="H1766" i="2"/>
  <c r="J1765" i="2"/>
  <c r="I1765" i="2"/>
  <c r="H1765" i="2"/>
  <c r="J1764" i="2"/>
  <c r="I1764" i="2"/>
  <c r="H1764" i="2"/>
  <c r="J1763" i="2"/>
  <c r="I1763" i="2"/>
  <c r="H1763" i="2"/>
  <c r="J1762" i="2"/>
  <c r="I1762" i="2"/>
  <c r="H1762" i="2"/>
  <c r="J1761" i="2"/>
  <c r="I1761" i="2"/>
  <c r="H1761" i="2"/>
  <c r="J1760" i="2"/>
  <c r="I1760" i="2"/>
  <c r="H1760" i="2"/>
  <c r="J1759" i="2"/>
  <c r="I1759" i="2"/>
  <c r="H1759" i="2"/>
  <c r="J1758" i="2"/>
  <c r="I1758" i="2"/>
  <c r="H1758" i="2"/>
  <c r="J1757" i="2"/>
  <c r="I1757" i="2"/>
  <c r="H1757" i="2"/>
  <c r="J1756" i="2"/>
  <c r="I1756" i="2"/>
  <c r="H1756" i="2"/>
  <c r="J1755" i="2"/>
  <c r="I1755" i="2"/>
  <c r="H1755" i="2"/>
  <c r="J1754" i="2"/>
  <c r="I1754" i="2"/>
  <c r="H1754" i="2"/>
  <c r="J1753" i="2"/>
  <c r="I1753" i="2"/>
  <c r="H1753" i="2"/>
  <c r="J1752" i="2"/>
  <c r="I1752" i="2"/>
  <c r="H1752" i="2"/>
  <c r="J1751" i="2"/>
  <c r="I1751" i="2"/>
  <c r="H1751" i="2"/>
  <c r="J1750" i="2"/>
  <c r="I1750" i="2"/>
  <c r="H1750" i="2"/>
  <c r="J1749" i="2"/>
  <c r="I1749" i="2"/>
  <c r="H1749" i="2"/>
  <c r="J1748" i="2"/>
  <c r="I1748" i="2"/>
  <c r="H1748" i="2"/>
  <c r="J1747" i="2"/>
  <c r="I1747" i="2"/>
  <c r="H1747" i="2"/>
  <c r="J1746" i="2"/>
  <c r="I1746" i="2"/>
  <c r="H1746" i="2"/>
  <c r="J1745" i="2"/>
  <c r="I1745" i="2"/>
  <c r="H1745" i="2"/>
  <c r="J1744" i="2"/>
  <c r="I1744" i="2"/>
  <c r="H1744" i="2"/>
  <c r="J1743" i="2"/>
  <c r="I1743" i="2"/>
  <c r="H1743" i="2"/>
  <c r="J1742" i="2"/>
  <c r="I1742" i="2"/>
  <c r="H1742" i="2"/>
  <c r="J1741" i="2"/>
  <c r="I1741" i="2"/>
  <c r="H1741" i="2"/>
  <c r="J1740" i="2"/>
  <c r="I1740" i="2"/>
  <c r="H1740" i="2"/>
  <c r="J1739" i="2"/>
  <c r="I1739" i="2"/>
  <c r="H1739" i="2"/>
  <c r="J1738" i="2"/>
  <c r="I1738" i="2"/>
  <c r="H1738" i="2"/>
  <c r="J1737" i="2"/>
  <c r="I1737" i="2"/>
  <c r="H1737" i="2"/>
  <c r="J1736" i="2"/>
  <c r="I1736" i="2"/>
  <c r="H1736" i="2"/>
  <c r="J1735" i="2"/>
  <c r="I1735" i="2"/>
  <c r="H1735" i="2"/>
  <c r="J1734" i="2"/>
  <c r="I1734" i="2"/>
  <c r="H1734" i="2"/>
  <c r="J1733" i="2"/>
  <c r="I1733" i="2"/>
  <c r="H1733" i="2"/>
  <c r="J1732" i="2"/>
  <c r="I1732" i="2"/>
  <c r="H1732" i="2"/>
  <c r="J1731" i="2"/>
  <c r="I1731" i="2"/>
  <c r="H1731" i="2"/>
  <c r="J1730" i="2"/>
  <c r="I1730" i="2"/>
  <c r="H1730" i="2"/>
  <c r="J1729" i="2"/>
  <c r="I1729" i="2"/>
  <c r="H1729" i="2"/>
  <c r="J1728" i="2"/>
  <c r="I1728" i="2"/>
  <c r="H1728" i="2"/>
  <c r="J1727" i="2"/>
  <c r="I1727" i="2"/>
  <c r="H1727" i="2"/>
  <c r="J1726" i="2"/>
  <c r="I1726" i="2"/>
  <c r="H1726" i="2"/>
  <c r="J1725" i="2"/>
  <c r="I1725" i="2"/>
  <c r="H1725" i="2"/>
  <c r="J1724" i="2"/>
  <c r="I1724" i="2"/>
  <c r="H1724" i="2"/>
  <c r="J1723" i="2"/>
  <c r="I1723" i="2"/>
  <c r="H1723" i="2"/>
  <c r="J1722" i="2"/>
  <c r="I1722" i="2"/>
  <c r="H1722" i="2"/>
  <c r="J1721" i="2"/>
  <c r="I1721" i="2"/>
  <c r="H1721" i="2"/>
  <c r="J1720" i="2"/>
  <c r="I1720" i="2"/>
  <c r="H1720" i="2"/>
  <c r="J1719" i="2"/>
  <c r="I1719" i="2"/>
  <c r="H1719" i="2"/>
  <c r="J1718" i="2"/>
  <c r="I1718" i="2"/>
  <c r="H1718" i="2"/>
  <c r="J1717" i="2"/>
  <c r="I1717" i="2"/>
  <c r="H1717" i="2"/>
  <c r="J1716" i="2"/>
  <c r="I1716" i="2"/>
  <c r="H1716" i="2"/>
  <c r="J1715" i="2"/>
  <c r="I1715" i="2"/>
  <c r="H1715" i="2"/>
  <c r="J1714" i="2"/>
  <c r="I1714" i="2"/>
  <c r="H1714" i="2"/>
  <c r="J1713" i="2"/>
  <c r="I1713" i="2"/>
  <c r="H1713" i="2"/>
  <c r="J1712" i="2"/>
  <c r="I1712" i="2"/>
  <c r="H1712" i="2"/>
  <c r="J1711" i="2"/>
  <c r="I1711" i="2"/>
  <c r="H1711" i="2"/>
  <c r="J1710" i="2"/>
  <c r="I1710" i="2"/>
  <c r="H1710" i="2"/>
  <c r="J1709" i="2"/>
  <c r="I1709" i="2"/>
  <c r="H1709" i="2"/>
  <c r="J1708" i="2"/>
  <c r="I1708" i="2"/>
  <c r="H1708" i="2"/>
  <c r="J1707" i="2"/>
  <c r="I1707" i="2"/>
  <c r="H1707" i="2"/>
  <c r="J1706" i="2"/>
  <c r="I1706" i="2"/>
  <c r="H1706" i="2"/>
  <c r="J1705" i="2"/>
  <c r="I1705" i="2"/>
  <c r="H1705" i="2"/>
  <c r="J1704" i="2"/>
  <c r="I1704" i="2"/>
  <c r="H1704" i="2"/>
  <c r="J1703" i="2"/>
  <c r="I1703" i="2"/>
  <c r="H1703" i="2"/>
  <c r="J1702" i="2"/>
  <c r="I1702" i="2"/>
  <c r="H1702" i="2"/>
  <c r="J1701" i="2"/>
  <c r="I1701" i="2"/>
  <c r="H1701" i="2"/>
  <c r="J1700" i="2"/>
  <c r="I1700" i="2"/>
  <c r="H1700" i="2"/>
  <c r="J1699" i="2"/>
  <c r="I1699" i="2"/>
  <c r="H1699" i="2"/>
  <c r="J1698" i="2"/>
  <c r="I1698" i="2"/>
  <c r="H1698" i="2"/>
  <c r="J1697" i="2"/>
  <c r="I1697" i="2"/>
  <c r="H1697" i="2"/>
  <c r="J1696" i="2"/>
  <c r="I1696" i="2"/>
  <c r="H1696" i="2"/>
  <c r="J1695" i="2"/>
  <c r="I1695" i="2"/>
  <c r="H1695" i="2"/>
  <c r="J1694" i="2"/>
  <c r="I1694" i="2"/>
  <c r="H1694" i="2"/>
  <c r="J1693" i="2"/>
  <c r="I1693" i="2"/>
  <c r="H1693" i="2"/>
  <c r="J1692" i="2"/>
  <c r="I1692" i="2"/>
  <c r="H1692" i="2"/>
  <c r="J1691" i="2"/>
  <c r="I1691" i="2"/>
  <c r="H1691" i="2"/>
  <c r="J1690" i="2"/>
  <c r="I1690" i="2"/>
  <c r="H1690" i="2"/>
  <c r="J1689" i="2"/>
  <c r="I1689" i="2"/>
  <c r="H1689" i="2"/>
  <c r="J1688" i="2"/>
  <c r="I1688" i="2"/>
  <c r="H1688" i="2"/>
  <c r="J1687" i="2"/>
  <c r="I1687" i="2"/>
  <c r="H1687" i="2"/>
  <c r="J1686" i="2"/>
  <c r="I1686" i="2"/>
  <c r="H1686" i="2"/>
  <c r="J1685" i="2"/>
  <c r="I1685" i="2"/>
  <c r="H1685" i="2"/>
  <c r="J1684" i="2"/>
  <c r="I1684" i="2"/>
  <c r="H1684" i="2"/>
  <c r="J1683" i="2"/>
  <c r="I1683" i="2"/>
  <c r="H1683" i="2"/>
  <c r="J1682" i="2"/>
  <c r="I1682" i="2"/>
  <c r="H1682" i="2"/>
  <c r="J1681" i="2"/>
  <c r="I1681" i="2"/>
  <c r="H1681" i="2"/>
  <c r="J1680" i="2"/>
  <c r="I1680" i="2"/>
  <c r="H1680" i="2"/>
  <c r="J1679" i="2"/>
  <c r="I1679" i="2"/>
  <c r="H1679" i="2"/>
  <c r="J1678" i="2"/>
  <c r="I1678" i="2"/>
  <c r="H1678" i="2"/>
  <c r="J1677" i="2"/>
  <c r="I1677" i="2"/>
  <c r="H1677" i="2"/>
  <c r="J1676" i="2"/>
  <c r="I1676" i="2"/>
  <c r="H1676" i="2"/>
  <c r="J1675" i="2"/>
  <c r="I1675" i="2"/>
  <c r="H1675" i="2"/>
  <c r="J1674" i="2"/>
  <c r="I1674" i="2"/>
  <c r="H1674" i="2"/>
  <c r="J1673" i="2"/>
  <c r="I1673" i="2"/>
  <c r="H1673" i="2"/>
  <c r="J1672" i="2"/>
  <c r="I1672" i="2"/>
  <c r="H1672" i="2"/>
  <c r="J1671" i="2"/>
  <c r="I1671" i="2"/>
  <c r="H1671" i="2"/>
  <c r="J1670" i="2"/>
  <c r="I1670" i="2"/>
  <c r="H1670" i="2"/>
  <c r="J1669" i="2"/>
  <c r="I1669" i="2"/>
  <c r="H1669" i="2"/>
  <c r="J1668" i="2"/>
  <c r="I1668" i="2"/>
  <c r="H1668" i="2"/>
  <c r="J1667" i="2"/>
  <c r="I1667" i="2"/>
  <c r="H1667" i="2"/>
  <c r="J1666" i="2"/>
  <c r="I1666" i="2"/>
  <c r="H1666" i="2"/>
  <c r="J1665" i="2"/>
  <c r="I1665" i="2"/>
  <c r="H1665" i="2"/>
  <c r="J1664" i="2"/>
  <c r="I1664" i="2"/>
  <c r="H1664" i="2"/>
  <c r="J1663" i="2"/>
  <c r="I1663" i="2"/>
  <c r="H1663" i="2"/>
  <c r="J1662" i="2"/>
  <c r="I1662" i="2"/>
  <c r="H1662" i="2"/>
  <c r="J1661" i="2"/>
  <c r="I1661" i="2"/>
  <c r="H1661" i="2"/>
  <c r="J1660" i="2"/>
  <c r="I1660" i="2"/>
  <c r="H1660" i="2"/>
  <c r="J1659" i="2"/>
  <c r="I1659" i="2"/>
  <c r="H1659" i="2"/>
  <c r="J1658" i="2"/>
  <c r="I1658" i="2"/>
  <c r="H1658" i="2"/>
  <c r="J1657" i="2"/>
  <c r="I1657" i="2"/>
  <c r="H1657" i="2"/>
  <c r="J1656" i="2"/>
  <c r="I1656" i="2"/>
  <c r="H1656" i="2"/>
  <c r="J1655" i="2"/>
  <c r="I1655" i="2"/>
  <c r="H1655" i="2"/>
  <c r="J1654" i="2"/>
  <c r="I1654" i="2"/>
  <c r="H1654" i="2"/>
  <c r="J1653" i="2"/>
  <c r="I1653" i="2"/>
  <c r="H1653" i="2"/>
  <c r="J1652" i="2"/>
  <c r="I1652" i="2"/>
  <c r="H1652" i="2"/>
  <c r="J1651" i="2"/>
  <c r="I1651" i="2"/>
  <c r="H1651" i="2"/>
  <c r="J1650" i="2"/>
  <c r="I1650" i="2"/>
  <c r="H1650" i="2"/>
  <c r="J1649" i="2"/>
  <c r="I1649" i="2"/>
  <c r="H1649" i="2"/>
  <c r="J1648" i="2"/>
  <c r="I1648" i="2"/>
  <c r="H1648" i="2"/>
  <c r="J1647" i="2"/>
  <c r="I1647" i="2"/>
  <c r="H1647" i="2"/>
  <c r="J1646" i="2"/>
  <c r="I1646" i="2"/>
  <c r="H1646" i="2"/>
  <c r="J1645" i="2"/>
  <c r="I1645" i="2"/>
  <c r="H1645" i="2"/>
  <c r="J1644" i="2"/>
  <c r="I1644" i="2"/>
  <c r="H1644" i="2"/>
  <c r="J1643" i="2"/>
  <c r="I1643" i="2"/>
  <c r="H1643" i="2"/>
  <c r="J1642" i="2"/>
  <c r="I1642" i="2"/>
  <c r="H1642" i="2"/>
  <c r="J1641" i="2"/>
  <c r="I1641" i="2"/>
  <c r="H1641" i="2"/>
  <c r="J1640" i="2"/>
  <c r="I1640" i="2"/>
  <c r="H1640" i="2"/>
  <c r="J1639" i="2"/>
  <c r="I1639" i="2"/>
  <c r="H1639" i="2"/>
  <c r="J1638" i="2"/>
  <c r="I1638" i="2"/>
  <c r="H1638" i="2"/>
  <c r="J1637" i="2"/>
  <c r="I1637" i="2"/>
  <c r="H1637" i="2"/>
  <c r="J1636" i="2"/>
  <c r="I1636" i="2"/>
  <c r="H1636" i="2"/>
  <c r="J1635" i="2"/>
  <c r="I1635" i="2"/>
  <c r="H1635" i="2"/>
  <c r="J1634" i="2"/>
  <c r="I1634" i="2"/>
  <c r="H1634" i="2"/>
  <c r="J1633" i="2"/>
  <c r="I1633" i="2"/>
  <c r="H1633" i="2"/>
  <c r="J1632" i="2"/>
  <c r="I1632" i="2"/>
  <c r="H1632" i="2"/>
  <c r="J1631" i="2"/>
  <c r="I1631" i="2"/>
  <c r="H1631" i="2"/>
  <c r="J1630" i="2"/>
  <c r="I1630" i="2"/>
  <c r="H1630" i="2"/>
  <c r="J1629" i="2"/>
  <c r="I1629" i="2"/>
  <c r="H1629" i="2"/>
  <c r="J1628" i="2"/>
  <c r="I1628" i="2"/>
  <c r="H1628" i="2"/>
  <c r="J1627" i="2"/>
  <c r="I1627" i="2"/>
  <c r="H1627" i="2"/>
  <c r="J1626" i="2"/>
  <c r="I1626" i="2"/>
  <c r="H1626" i="2"/>
  <c r="J1625" i="2"/>
  <c r="I1625" i="2"/>
  <c r="H1625" i="2"/>
  <c r="J1624" i="2"/>
  <c r="I1624" i="2"/>
  <c r="H1624" i="2"/>
  <c r="J1623" i="2"/>
  <c r="I1623" i="2"/>
  <c r="H1623" i="2"/>
  <c r="J1622" i="2"/>
  <c r="I1622" i="2"/>
  <c r="H1622" i="2"/>
  <c r="J1621" i="2"/>
  <c r="I1621" i="2"/>
  <c r="H1621" i="2"/>
  <c r="J1620" i="2"/>
  <c r="I1620" i="2"/>
  <c r="H1620" i="2"/>
  <c r="J1619" i="2"/>
  <c r="I1619" i="2"/>
  <c r="H1619" i="2"/>
  <c r="J1618" i="2"/>
  <c r="I1618" i="2"/>
  <c r="H1618" i="2"/>
  <c r="J1617" i="2"/>
  <c r="I1617" i="2"/>
  <c r="H1617" i="2"/>
  <c r="J1616" i="2"/>
  <c r="I1616" i="2"/>
  <c r="H1616" i="2"/>
  <c r="J1615" i="2"/>
  <c r="I1615" i="2"/>
  <c r="H1615" i="2"/>
  <c r="J1614" i="2"/>
  <c r="I1614" i="2"/>
  <c r="H1614" i="2"/>
  <c r="J1613" i="2"/>
  <c r="I1613" i="2"/>
  <c r="H1613" i="2"/>
  <c r="J1612" i="2"/>
  <c r="I1612" i="2"/>
  <c r="H1612" i="2"/>
  <c r="J1611" i="2"/>
  <c r="I1611" i="2"/>
  <c r="H1611" i="2"/>
  <c r="J1610" i="2"/>
  <c r="I1610" i="2"/>
  <c r="H1610" i="2"/>
  <c r="J1609" i="2"/>
  <c r="I1609" i="2"/>
  <c r="H1609" i="2"/>
  <c r="J1608" i="2"/>
  <c r="I1608" i="2"/>
  <c r="H1608" i="2"/>
  <c r="J1607" i="2"/>
  <c r="I1607" i="2"/>
  <c r="H1607" i="2"/>
  <c r="J1606" i="2"/>
  <c r="I1606" i="2"/>
  <c r="H1606" i="2"/>
  <c r="J1605" i="2"/>
  <c r="I1605" i="2"/>
  <c r="H1605" i="2"/>
  <c r="J1604" i="2"/>
  <c r="I1604" i="2"/>
  <c r="H1604" i="2"/>
  <c r="J1603" i="2"/>
  <c r="I1603" i="2"/>
  <c r="H1603" i="2"/>
  <c r="J1602" i="2"/>
  <c r="I1602" i="2"/>
  <c r="H1602" i="2"/>
  <c r="J1601" i="2"/>
  <c r="I1601" i="2"/>
  <c r="H1601" i="2"/>
  <c r="J1600" i="2"/>
  <c r="I1600" i="2"/>
  <c r="H1600" i="2"/>
  <c r="J1599" i="2"/>
  <c r="I1599" i="2"/>
  <c r="H1599" i="2"/>
  <c r="J1598" i="2"/>
  <c r="I1598" i="2"/>
  <c r="H1598" i="2"/>
  <c r="J1597" i="2"/>
  <c r="I1597" i="2"/>
  <c r="H1597" i="2"/>
  <c r="J1596" i="2"/>
  <c r="I1596" i="2"/>
  <c r="H1596" i="2"/>
  <c r="J1595" i="2"/>
  <c r="I1595" i="2"/>
  <c r="H1595" i="2"/>
  <c r="J1594" i="2"/>
  <c r="I1594" i="2"/>
  <c r="H1594" i="2"/>
  <c r="J1593" i="2"/>
  <c r="I1593" i="2"/>
  <c r="H1593" i="2"/>
  <c r="J1592" i="2"/>
  <c r="I1592" i="2"/>
  <c r="H1592" i="2"/>
  <c r="J1591" i="2"/>
  <c r="I1591" i="2"/>
  <c r="H1591" i="2"/>
  <c r="J1590" i="2"/>
  <c r="I1590" i="2"/>
  <c r="H1590" i="2"/>
  <c r="J1589" i="2"/>
  <c r="I1589" i="2"/>
  <c r="H1589" i="2"/>
  <c r="J1588" i="2"/>
  <c r="I1588" i="2"/>
  <c r="H1588" i="2"/>
  <c r="J1587" i="2"/>
  <c r="I1587" i="2"/>
  <c r="H1587" i="2"/>
  <c r="J1586" i="2"/>
  <c r="I1586" i="2"/>
  <c r="H1586" i="2"/>
  <c r="J1585" i="2"/>
  <c r="I1585" i="2"/>
  <c r="H1585" i="2"/>
  <c r="J1584" i="2"/>
  <c r="I1584" i="2"/>
  <c r="H1584" i="2"/>
  <c r="J1583" i="2"/>
  <c r="I1583" i="2"/>
  <c r="H1583" i="2"/>
  <c r="J1582" i="2"/>
  <c r="I1582" i="2"/>
  <c r="H1582" i="2"/>
  <c r="J1581" i="2"/>
  <c r="I1581" i="2"/>
  <c r="H1581" i="2"/>
  <c r="J1580" i="2"/>
  <c r="I1580" i="2"/>
  <c r="H1580" i="2"/>
  <c r="J1579" i="2"/>
  <c r="I1579" i="2"/>
  <c r="H1579" i="2"/>
  <c r="J1578" i="2"/>
  <c r="I1578" i="2"/>
  <c r="H1578" i="2"/>
  <c r="J1577" i="2"/>
  <c r="I1577" i="2"/>
  <c r="H1577" i="2"/>
  <c r="J1576" i="2"/>
  <c r="I1576" i="2"/>
  <c r="H1576" i="2"/>
  <c r="J1575" i="2"/>
  <c r="I1575" i="2"/>
  <c r="H1575" i="2"/>
  <c r="J1574" i="2"/>
  <c r="I1574" i="2"/>
  <c r="H1574" i="2"/>
  <c r="J1573" i="2"/>
  <c r="I1573" i="2"/>
  <c r="H1573" i="2"/>
  <c r="J1572" i="2"/>
  <c r="I1572" i="2"/>
  <c r="H1572" i="2"/>
  <c r="J1571" i="2"/>
  <c r="I1571" i="2"/>
  <c r="H1571" i="2"/>
  <c r="J1570" i="2"/>
  <c r="I1570" i="2"/>
  <c r="H1570" i="2"/>
  <c r="J1569" i="2"/>
  <c r="I1569" i="2"/>
  <c r="H1569" i="2"/>
  <c r="J1568" i="2"/>
  <c r="I1568" i="2"/>
  <c r="H1568" i="2"/>
  <c r="J1567" i="2"/>
  <c r="I1567" i="2"/>
  <c r="H1567" i="2"/>
  <c r="J1566" i="2"/>
  <c r="I1566" i="2"/>
  <c r="H1566" i="2"/>
  <c r="J1565" i="2"/>
  <c r="I1565" i="2"/>
  <c r="H1565" i="2"/>
  <c r="J1564" i="2"/>
  <c r="I1564" i="2"/>
  <c r="H1564" i="2"/>
  <c r="J1563" i="2"/>
  <c r="I1563" i="2"/>
  <c r="H1563" i="2"/>
  <c r="J1562" i="2"/>
  <c r="I1562" i="2"/>
  <c r="H1562" i="2"/>
  <c r="J1561" i="2"/>
  <c r="I1561" i="2"/>
  <c r="H1561" i="2"/>
  <c r="J1560" i="2"/>
  <c r="I1560" i="2"/>
  <c r="H1560" i="2"/>
  <c r="J1559" i="2"/>
  <c r="I1559" i="2"/>
  <c r="H1559" i="2"/>
  <c r="J1558" i="2"/>
  <c r="I1558" i="2"/>
  <c r="H1558" i="2"/>
  <c r="J1557" i="2"/>
  <c r="I1557" i="2"/>
  <c r="H1557" i="2"/>
  <c r="J1556" i="2"/>
  <c r="I1556" i="2"/>
  <c r="H1556" i="2"/>
  <c r="J1555" i="2"/>
  <c r="I1555" i="2"/>
  <c r="H1555" i="2"/>
  <c r="J1554" i="2"/>
  <c r="I1554" i="2"/>
  <c r="H1554" i="2"/>
  <c r="J1553" i="2"/>
  <c r="I1553" i="2"/>
  <c r="H1553" i="2"/>
  <c r="J1552" i="2"/>
  <c r="I1552" i="2"/>
  <c r="H1552" i="2"/>
  <c r="J1551" i="2"/>
  <c r="I1551" i="2"/>
  <c r="H1551" i="2"/>
  <c r="J1550" i="2"/>
  <c r="I1550" i="2"/>
  <c r="H1550" i="2"/>
  <c r="J1549" i="2"/>
  <c r="I1549" i="2"/>
  <c r="H1549" i="2"/>
  <c r="J1548" i="2"/>
  <c r="I1548" i="2"/>
  <c r="H1548" i="2"/>
  <c r="J1547" i="2"/>
  <c r="I1547" i="2"/>
  <c r="H1547" i="2"/>
  <c r="J1546" i="2"/>
  <c r="I1546" i="2"/>
  <c r="H1546" i="2"/>
  <c r="J1545" i="2"/>
  <c r="I1545" i="2"/>
  <c r="H1545" i="2"/>
  <c r="J1544" i="2"/>
  <c r="I1544" i="2"/>
  <c r="H1544" i="2"/>
  <c r="J1543" i="2"/>
  <c r="I1543" i="2"/>
  <c r="H1543" i="2"/>
  <c r="J1542" i="2"/>
  <c r="I1542" i="2"/>
  <c r="H1542" i="2"/>
  <c r="J1541" i="2"/>
  <c r="I1541" i="2"/>
  <c r="H1541" i="2"/>
  <c r="J1540" i="2"/>
  <c r="I1540" i="2"/>
  <c r="H1540" i="2"/>
  <c r="J1539" i="2"/>
  <c r="I1539" i="2"/>
  <c r="H1539" i="2"/>
  <c r="J1538" i="2"/>
  <c r="I1538" i="2"/>
  <c r="H1538" i="2"/>
  <c r="J1537" i="2"/>
  <c r="I1537" i="2"/>
  <c r="H1537" i="2"/>
  <c r="J1536" i="2"/>
  <c r="I1536" i="2"/>
  <c r="H1536" i="2"/>
  <c r="J1535" i="2"/>
  <c r="I1535" i="2"/>
  <c r="H1535" i="2"/>
  <c r="J1534" i="2"/>
  <c r="I1534" i="2"/>
  <c r="H1534" i="2"/>
  <c r="J1533" i="2"/>
  <c r="I1533" i="2"/>
  <c r="H1533" i="2"/>
  <c r="J1532" i="2"/>
  <c r="I1532" i="2"/>
  <c r="H1532" i="2"/>
  <c r="J1531" i="2"/>
  <c r="I1531" i="2"/>
  <c r="H1531" i="2"/>
  <c r="J1530" i="2"/>
  <c r="I1530" i="2"/>
  <c r="H1530" i="2"/>
  <c r="J1529" i="2"/>
  <c r="I1529" i="2"/>
  <c r="H1529" i="2"/>
  <c r="J1528" i="2"/>
  <c r="I1528" i="2"/>
  <c r="H1528" i="2"/>
  <c r="J1527" i="2"/>
  <c r="I1527" i="2"/>
  <c r="H1527" i="2"/>
  <c r="J1526" i="2"/>
  <c r="I1526" i="2"/>
  <c r="H1526" i="2"/>
  <c r="J1525" i="2"/>
  <c r="I1525" i="2"/>
  <c r="H1525" i="2"/>
  <c r="J1524" i="2"/>
  <c r="I1524" i="2"/>
  <c r="H1524" i="2"/>
  <c r="J1523" i="2"/>
  <c r="I1523" i="2"/>
  <c r="H1523" i="2"/>
  <c r="J1522" i="2"/>
  <c r="I1522" i="2"/>
  <c r="H1522" i="2"/>
  <c r="J1521" i="2"/>
  <c r="I1521" i="2"/>
  <c r="H1521" i="2"/>
  <c r="J1520" i="2"/>
  <c r="I1520" i="2"/>
  <c r="H1520" i="2"/>
  <c r="J1519" i="2"/>
  <c r="I1519" i="2"/>
  <c r="H1519" i="2"/>
  <c r="J1518" i="2"/>
  <c r="I1518" i="2"/>
  <c r="H1518" i="2"/>
  <c r="J1517" i="2"/>
  <c r="I1517" i="2"/>
  <c r="H1517" i="2"/>
  <c r="J1516" i="2"/>
  <c r="I1516" i="2"/>
  <c r="H1516" i="2"/>
  <c r="J1515" i="2"/>
  <c r="I1515" i="2"/>
  <c r="H1515" i="2"/>
  <c r="J1514" i="2"/>
  <c r="I1514" i="2"/>
  <c r="H1514" i="2"/>
  <c r="J1513" i="2"/>
  <c r="I1513" i="2"/>
  <c r="H1513" i="2"/>
  <c r="J1512" i="2"/>
  <c r="I1512" i="2"/>
  <c r="H1512" i="2"/>
  <c r="J1511" i="2"/>
  <c r="I1511" i="2"/>
  <c r="H1511" i="2"/>
  <c r="J1510" i="2"/>
  <c r="I1510" i="2"/>
  <c r="H1510" i="2"/>
  <c r="J1509" i="2"/>
  <c r="I1509" i="2"/>
  <c r="H1509" i="2"/>
  <c r="J1508" i="2"/>
  <c r="I1508" i="2"/>
  <c r="H1508" i="2"/>
  <c r="J1507" i="2"/>
  <c r="I1507" i="2"/>
  <c r="H1507" i="2"/>
  <c r="J1506" i="2"/>
  <c r="I1506" i="2"/>
  <c r="H1506" i="2"/>
  <c r="J1505" i="2"/>
  <c r="I1505" i="2"/>
  <c r="H1505" i="2"/>
  <c r="J1504" i="2"/>
  <c r="I1504" i="2"/>
  <c r="H1504" i="2"/>
  <c r="J1503" i="2"/>
  <c r="I1503" i="2"/>
  <c r="H1503" i="2"/>
  <c r="J1502" i="2"/>
  <c r="I1502" i="2"/>
  <c r="H1502" i="2"/>
  <c r="J1501" i="2"/>
  <c r="I1501" i="2"/>
  <c r="H1501" i="2"/>
  <c r="J1500" i="2"/>
  <c r="I1500" i="2"/>
  <c r="H1500" i="2"/>
  <c r="J1499" i="2"/>
  <c r="I1499" i="2"/>
  <c r="H1499" i="2"/>
  <c r="J1498" i="2"/>
  <c r="I1498" i="2"/>
  <c r="H1498" i="2"/>
  <c r="J1497" i="2"/>
  <c r="I1497" i="2"/>
  <c r="H1497" i="2"/>
  <c r="J1496" i="2"/>
  <c r="I1496" i="2"/>
  <c r="H1496" i="2"/>
  <c r="J1495" i="2"/>
  <c r="I1495" i="2"/>
  <c r="H1495" i="2"/>
  <c r="J1494" i="2"/>
  <c r="I1494" i="2"/>
  <c r="H1494" i="2"/>
  <c r="J1493" i="2"/>
  <c r="I1493" i="2"/>
  <c r="H1493" i="2"/>
  <c r="J1492" i="2"/>
  <c r="I1492" i="2"/>
  <c r="H1492" i="2"/>
  <c r="J1491" i="2"/>
  <c r="I1491" i="2"/>
  <c r="H1491" i="2"/>
  <c r="J1490" i="2"/>
  <c r="I1490" i="2"/>
  <c r="H1490" i="2"/>
  <c r="J1489" i="2"/>
  <c r="I1489" i="2"/>
  <c r="H1489" i="2"/>
  <c r="J1488" i="2"/>
  <c r="I1488" i="2"/>
  <c r="H1488" i="2"/>
  <c r="J1487" i="2"/>
  <c r="I1487" i="2"/>
  <c r="H1487" i="2"/>
  <c r="J1486" i="2"/>
  <c r="I1486" i="2"/>
  <c r="H1486" i="2"/>
  <c r="J1485" i="2"/>
  <c r="I1485" i="2"/>
  <c r="H1485" i="2"/>
  <c r="J1484" i="2"/>
  <c r="I1484" i="2"/>
  <c r="H1484" i="2"/>
  <c r="J1483" i="2"/>
  <c r="I1483" i="2"/>
  <c r="H1483" i="2"/>
  <c r="J1482" i="2"/>
  <c r="I1482" i="2"/>
  <c r="H1482" i="2"/>
  <c r="J1481" i="2"/>
  <c r="I1481" i="2"/>
  <c r="H1481" i="2"/>
  <c r="J1480" i="2"/>
  <c r="I1480" i="2"/>
  <c r="H1480" i="2"/>
  <c r="J1479" i="2"/>
  <c r="I1479" i="2"/>
  <c r="H1479" i="2"/>
  <c r="J1478" i="2"/>
  <c r="I1478" i="2"/>
  <c r="H1478" i="2"/>
  <c r="J1477" i="2"/>
  <c r="I1477" i="2"/>
  <c r="H1477" i="2"/>
  <c r="J1476" i="2"/>
  <c r="I1476" i="2"/>
  <c r="H1476" i="2"/>
  <c r="J1475" i="2"/>
  <c r="I1475" i="2"/>
  <c r="H1475" i="2"/>
  <c r="J1474" i="2"/>
  <c r="I1474" i="2"/>
  <c r="H1474" i="2"/>
  <c r="J1473" i="2"/>
  <c r="I1473" i="2"/>
  <c r="H1473" i="2"/>
  <c r="J1472" i="2"/>
  <c r="I1472" i="2"/>
  <c r="H1472" i="2"/>
  <c r="J1471" i="2"/>
  <c r="I1471" i="2"/>
  <c r="H1471" i="2"/>
  <c r="J1470" i="2"/>
  <c r="I1470" i="2"/>
  <c r="H1470" i="2"/>
  <c r="J1469" i="2"/>
  <c r="I1469" i="2"/>
  <c r="H1469" i="2"/>
  <c r="J1468" i="2"/>
  <c r="I1468" i="2"/>
  <c r="H1468" i="2"/>
  <c r="J1467" i="2"/>
  <c r="I1467" i="2"/>
  <c r="H1467" i="2"/>
  <c r="J1466" i="2"/>
  <c r="I1466" i="2"/>
  <c r="H1466" i="2"/>
  <c r="J1465" i="2"/>
  <c r="I1465" i="2"/>
  <c r="H1465" i="2"/>
  <c r="J1464" i="2"/>
  <c r="I1464" i="2"/>
  <c r="H1464" i="2"/>
  <c r="J1463" i="2"/>
  <c r="I1463" i="2"/>
  <c r="H1463" i="2"/>
  <c r="J1462" i="2"/>
  <c r="I1462" i="2"/>
  <c r="H1462" i="2"/>
  <c r="J1461" i="2"/>
  <c r="I1461" i="2"/>
  <c r="H1461" i="2"/>
  <c r="J1460" i="2"/>
  <c r="I1460" i="2"/>
  <c r="H1460" i="2"/>
  <c r="J1459" i="2"/>
  <c r="I1459" i="2"/>
  <c r="H1459" i="2"/>
  <c r="J1458" i="2"/>
  <c r="I1458" i="2"/>
  <c r="H1458" i="2"/>
  <c r="J1457" i="2"/>
  <c r="I1457" i="2"/>
  <c r="H1457" i="2"/>
  <c r="J1456" i="2"/>
  <c r="I1456" i="2"/>
  <c r="H1456" i="2"/>
  <c r="J1455" i="2"/>
  <c r="I1455" i="2"/>
  <c r="H1455" i="2"/>
  <c r="J1454" i="2"/>
  <c r="I1454" i="2"/>
  <c r="H1454" i="2"/>
  <c r="J1453" i="2"/>
  <c r="I1453" i="2"/>
  <c r="H1453" i="2"/>
  <c r="J1452" i="2"/>
  <c r="I1452" i="2"/>
  <c r="H1452" i="2"/>
  <c r="J1451" i="2"/>
  <c r="I1451" i="2"/>
  <c r="H1451" i="2"/>
  <c r="J1450" i="2"/>
  <c r="I1450" i="2"/>
  <c r="H1450" i="2"/>
  <c r="J1449" i="2"/>
  <c r="I1449" i="2"/>
  <c r="H1449" i="2"/>
  <c r="J1448" i="2"/>
  <c r="I1448" i="2"/>
  <c r="H1448" i="2"/>
  <c r="J1447" i="2"/>
  <c r="I1447" i="2"/>
  <c r="H1447" i="2"/>
  <c r="J1446" i="2"/>
  <c r="I1446" i="2"/>
  <c r="H1446" i="2"/>
  <c r="J1445" i="2"/>
  <c r="I1445" i="2"/>
  <c r="H1445" i="2"/>
  <c r="J1444" i="2"/>
  <c r="I1444" i="2"/>
  <c r="H1444" i="2"/>
  <c r="J1443" i="2"/>
  <c r="I1443" i="2"/>
  <c r="H1443" i="2"/>
  <c r="J1442" i="2"/>
  <c r="I1442" i="2"/>
  <c r="H1442" i="2"/>
  <c r="J1441" i="2"/>
  <c r="I1441" i="2"/>
  <c r="H1441" i="2"/>
  <c r="J1440" i="2"/>
  <c r="I1440" i="2"/>
  <c r="H1440" i="2"/>
  <c r="J1439" i="2"/>
  <c r="I1439" i="2"/>
  <c r="H1439" i="2"/>
  <c r="J1438" i="2"/>
  <c r="I1438" i="2"/>
  <c r="H1438" i="2"/>
  <c r="J1437" i="2"/>
  <c r="I1437" i="2"/>
  <c r="H1437" i="2"/>
  <c r="J1436" i="2"/>
  <c r="I1436" i="2"/>
  <c r="H1436" i="2"/>
  <c r="J1435" i="2"/>
  <c r="I1435" i="2"/>
  <c r="H1435" i="2"/>
  <c r="J1434" i="2"/>
  <c r="I1434" i="2"/>
  <c r="H1434" i="2"/>
  <c r="J1433" i="2"/>
  <c r="I1433" i="2"/>
  <c r="H1433" i="2"/>
  <c r="J1432" i="2"/>
  <c r="I1432" i="2"/>
  <c r="H1432" i="2"/>
  <c r="J1431" i="2"/>
  <c r="I1431" i="2"/>
  <c r="H1431" i="2"/>
  <c r="J1430" i="2"/>
  <c r="I1430" i="2"/>
  <c r="H1430" i="2"/>
  <c r="J1429" i="2"/>
  <c r="I1429" i="2"/>
  <c r="H1429" i="2"/>
  <c r="J1428" i="2"/>
  <c r="I1428" i="2"/>
  <c r="H1428" i="2"/>
  <c r="J1427" i="2"/>
  <c r="I1427" i="2"/>
  <c r="H1427" i="2"/>
  <c r="J1426" i="2"/>
  <c r="I1426" i="2"/>
  <c r="H1426" i="2"/>
  <c r="J1425" i="2"/>
  <c r="I1425" i="2"/>
  <c r="H1425" i="2"/>
  <c r="J1424" i="2"/>
  <c r="I1424" i="2"/>
  <c r="H1424" i="2"/>
  <c r="J1423" i="2"/>
  <c r="I1423" i="2"/>
  <c r="H1423" i="2"/>
  <c r="J1422" i="2"/>
  <c r="I1422" i="2"/>
  <c r="H1422" i="2"/>
  <c r="J1421" i="2"/>
  <c r="I1421" i="2"/>
  <c r="H1421" i="2"/>
  <c r="J1420" i="2"/>
  <c r="I1420" i="2"/>
  <c r="H1420" i="2"/>
  <c r="J1419" i="2"/>
  <c r="I1419" i="2"/>
  <c r="H1419" i="2"/>
  <c r="J1418" i="2"/>
  <c r="I1418" i="2"/>
  <c r="H1418" i="2"/>
  <c r="J1417" i="2"/>
  <c r="I1417" i="2"/>
  <c r="H1417" i="2"/>
  <c r="J1416" i="2"/>
  <c r="I1416" i="2"/>
  <c r="H1416" i="2"/>
  <c r="J1415" i="2"/>
  <c r="I1415" i="2"/>
  <c r="H1415" i="2"/>
  <c r="J1414" i="2"/>
  <c r="I1414" i="2"/>
  <c r="H1414" i="2"/>
  <c r="J1413" i="2"/>
  <c r="I1413" i="2"/>
  <c r="H1413" i="2"/>
  <c r="J1412" i="2"/>
  <c r="I1412" i="2"/>
  <c r="H1412" i="2"/>
  <c r="J1411" i="2"/>
  <c r="I1411" i="2"/>
  <c r="H1411" i="2"/>
  <c r="J1410" i="2"/>
  <c r="I1410" i="2"/>
  <c r="H1410" i="2"/>
  <c r="J1409" i="2"/>
  <c r="I1409" i="2"/>
  <c r="H1409" i="2"/>
  <c r="J1408" i="2"/>
  <c r="I1408" i="2"/>
  <c r="H1408" i="2"/>
  <c r="J1407" i="2"/>
  <c r="I1407" i="2"/>
  <c r="H1407" i="2"/>
  <c r="J1406" i="2"/>
  <c r="I1406" i="2"/>
  <c r="H1406" i="2"/>
  <c r="J1405" i="2"/>
  <c r="I1405" i="2"/>
  <c r="H1405" i="2"/>
  <c r="J1404" i="2"/>
  <c r="I1404" i="2"/>
  <c r="H1404" i="2"/>
  <c r="J1403" i="2"/>
  <c r="I1403" i="2"/>
  <c r="H1403" i="2"/>
  <c r="J1402" i="2"/>
  <c r="I1402" i="2"/>
  <c r="H1402" i="2"/>
  <c r="J1401" i="2"/>
  <c r="I1401" i="2"/>
  <c r="H1401" i="2"/>
  <c r="J1400" i="2"/>
  <c r="I1400" i="2"/>
  <c r="H1400" i="2"/>
  <c r="J1399" i="2"/>
  <c r="I1399" i="2"/>
  <c r="H1399" i="2"/>
  <c r="J1398" i="2"/>
  <c r="I1398" i="2"/>
  <c r="H1398" i="2"/>
  <c r="J1397" i="2"/>
  <c r="I1397" i="2"/>
  <c r="H1397" i="2"/>
  <c r="J1396" i="2"/>
  <c r="I1396" i="2"/>
  <c r="H1396" i="2"/>
  <c r="J1395" i="2"/>
  <c r="I1395" i="2"/>
  <c r="H1395" i="2"/>
  <c r="J1394" i="2"/>
  <c r="I1394" i="2"/>
  <c r="H1394" i="2"/>
  <c r="J1393" i="2"/>
  <c r="I1393" i="2"/>
  <c r="H1393" i="2"/>
  <c r="J1392" i="2"/>
  <c r="I1392" i="2"/>
  <c r="H1392" i="2"/>
  <c r="J1391" i="2"/>
  <c r="I1391" i="2"/>
  <c r="H1391" i="2"/>
  <c r="J1390" i="2"/>
  <c r="I1390" i="2"/>
  <c r="H1390" i="2"/>
  <c r="J1389" i="2"/>
  <c r="I1389" i="2"/>
  <c r="H1389" i="2"/>
  <c r="J1388" i="2"/>
  <c r="I1388" i="2"/>
  <c r="H1388" i="2"/>
  <c r="J1387" i="2"/>
  <c r="I1387" i="2"/>
  <c r="H1387" i="2"/>
  <c r="J1386" i="2"/>
  <c r="I1386" i="2"/>
  <c r="H1386" i="2"/>
  <c r="J1385" i="2"/>
  <c r="I1385" i="2"/>
  <c r="H1385" i="2"/>
  <c r="J1384" i="2"/>
  <c r="I1384" i="2"/>
  <c r="H1384" i="2"/>
  <c r="J1383" i="2"/>
  <c r="I1383" i="2"/>
  <c r="H1383" i="2"/>
  <c r="J1382" i="2"/>
  <c r="I1382" i="2"/>
  <c r="H1382" i="2"/>
  <c r="J1381" i="2"/>
  <c r="I1381" i="2"/>
  <c r="H1381" i="2"/>
  <c r="J1380" i="2"/>
  <c r="I1380" i="2"/>
  <c r="H1380" i="2"/>
  <c r="J1379" i="2"/>
  <c r="I1379" i="2"/>
  <c r="H1379" i="2"/>
  <c r="J1378" i="2"/>
  <c r="I1378" i="2"/>
  <c r="H1378" i="2"/>
  <c r="J1377" i="2"/>
  <c r="I1377" i="2"/>
  <c r="H1377" i="2"/>
  <c r="J1376" i="2"/>
  <c r="I1376" i="2"/>
  <c r="H1376" i="2"/>
  <c r="J1375" i="2"/>
  <c r="I1375" i="2"/>
  <c r="H1375" i="2"/>
  <c r="J1374" i="2"/>
  <c r="I1374" i="2"/>
  <c r="H1374" i="2"/>
  <c r="J1373" i="2"/>
  <c r="I1373" i="2"/>
  <c r="H1373" i="2"/>
  <c r="J1372" i="2"/>
  <c r="I1372" i="2"/>
  <c r="H1372" i="2"/>
  <c r="J1371" i="2"/>
  <c r="I1371" i="2"/>
  <c r="H1371" i="2"/>
  <c r="J1370" i="2"/>
  <c r="I1370" i="2"/>
  <c r="H1370" i="2"/>
  <c r="J1369" i="2"/>
  <c r="I1369" i="2"/>
  <c r="H1369" i="2"/>
  <c r="J1368" i="2"/>
  <c r="I1368" i="2"/>
  <c r="H1368" i="2"/>
  <c r="J1367" i="2"/>
  <c r="I1367" i="2"/>
  <c r="H1367" i="2"/>
  <c r="J1366" i="2"/>
  <c r="I1366" i="2"/>
  <c r="H1366" i="2"/>
  <c r="J1365" i="2"/>
  <c r="I1365" i="2"/>
  <c r="H1365" i="2"/>
  <c r="J1364" i="2"/>
  <c r="I1364" i="2"/>
  <c r="H1364" i="2"/>
  <c r="J1363" i="2"/>
  <c r="I1363" i="2"/>
  <c r="H1363" i="2"/>
  <c r="J1362" i="2"/>
  <c r="I1362" i="2"/>
  <c r="H1362" i="2"/>
  <c r="J1361" i="2"/>
  <c r="I1361" i="2"/>
  <c r="H1361" i="2"/>
  <c r="J1360" i="2"/>
  <c r="I1360" i="2"/>
  <c r="H1360" i="2"/>
  <c r="J1359" i="2"/>
  <c r="I1359" i="2"/>
  <c r="H1359" i="2"/>
  <c r="J1358" i="2"/>
  <c r="I1358" i="2"/>
  <c r="H1358" i="2"/>
  <c r="J1357" i="2"/>
  <c r="I1357" i="2"/>
  <c r="H1357" i="2"/>
  <c r="J1356" i="2"/>
  <c r="I1356" i="2"/>
  <c r="H1356" i="2"/>
  <c r="J1355" i="2"/>
  <c r="I1355" i="2"/>
  <c r="H1355" i="2"/>
  <c r="J1354" i="2"/>
  <c r="I1354" i="2"/>
  <c r="H1354" i="2"/>
  <c r="J1353" i="2"/>
  <c r="I1353" i="2"/>
  <c r="H1353" i="2"/>
  <c r="J1352" i="2"/>
  <c r="I1352" i="2"/>
  <c r="H1352" i="2"/>
  <c r="J1351" i="2"/>
  <c r="I1351" i="2"/>
  <c r="H1351" i="2"/>
  <c r="J1350" i="2"/>
  <c r="I1350" i="2"/>
  <c r="H1350" i="2"/>
  <c r="J1349" i="2"/>
  <c r="I1349" i="2"/>
  <c r="H1349" i="2"/>
  <c r="J1348" i="2"/>
  <c r="I1348" i="2"/>
  <c r="H1348" i="2"/>
  <c r="J1347" i="2"/>
  <c r="I1347" i="2"/>
  <c r="H1347" i="2"/>
  <c r="J1346" i="2"/>
  <c r="I1346" i="2"/>
  <c r="H1346" i="2"/>
  <c r="J1345" i="2"/>
  <c r="I1345" i="2"/>
  <c r="H1345" i="2"/>
  <c r="J1344" i="2"/>
  <c r="I1344" i="2"/>
  <c r="H1344" i="2"/>
  <c r="J1343" i="2"/>
  <c r="I1343" i="2"/>
  <c r="H1343" i="2"/>
  <c r="J1342" i="2"/>
  <c r="I1342" i="2"/>
  <c r="H1342" i="2"/>
  <c r="J1341" i="2"/>
  <c r="I1341" i="2"/>
  <c r="H1341" i="2"/>
  <c r="J1340" i="2"/>
  <c r="I1340" i="2"/>
  <c r="H1340" i="2"/>
  <c r="J1339" i="2"/>
  <c r="I1339" i="2"/>
  <c r="H1339" i="2"/>
  <c r="J1338" i="2"/>
  <c r="I1338" i="2"/>
  <c r="H1338" i="2"/>
  <c r="J1337" i="2"/>
  <c r="I1337" i="2"/>
  <c r="H1337" i="2"/>
  <c r="J1336" i="2"/>
  <c r="I1336" i="2"/>
  <c r="H1336" i="2"/>
  <c r="J1335" i="2"/>
  <c r="I1335" i="2"/>
  <c r="H1335" i="2"/>
  <c r="J1334" i="2"/>
  <c r="I1334" i="2"/>
  <c r="H1334" i="2"/>
  <c r="J1333" i="2"/>
  <c r="I1333" i="2"/>
  <c r="H1333" i="2"/>
  <c r="J1332" i="2"/>
  <c r="I1332" i="2"/>
  <c r="H1332" i="2"/>
  <c r="J1331" i="2"/>
  <c r="I1331" i="2"/>
  <c r="H1331" i="2"/>
  <c r="J1330" i="2"/>
  <c r="I1330" i="2"/>
  <c r="H1330" i="2"/>
  <c r="J1329" i="2"/>
  <c r="I1329" i="2"/>
  <c r="H1329" i="2"/>
  <c r="J1328" i="2"/>
  <c r="I1328" i="2"/>
  <c r="H1328" i="2"/>
  <c r="J1327" i="2"/>
  <c r="I1327" i="2"/>
  <c r="H1327" i="2"/>
  <c r="J1326" i="2"/>
  <c r="I1326" i="2"/>
  <c r="H1326" i="2"/>
  <c r="J1325" i="2"/>
  <c r="I1325" i="2"/>
  <c r="H1325" i="2"/>
  <c r="J1324" i="2"/>
  <c r="I1324" i="2"/>
  <c r="H1324" i="2"/>
  <c r="J1323" i="2"/>
  <c r="I1323" i="2"/>
  <c r="H1323" i="2"/>
  <c r="J1322" i="2"/>
  <c r="I1322" i="2"/>
  <c r="H1322" i="2"/>
  <c r="J1321" i="2"/>
  <c r="I1321" i="2"/>
  <c r="H1321" i="2"/>
  <c r="J1320" i="2"/>
  <c r="I1320" i="2"/>
  <c r="H1320" i="2"/>
  <c r="J1319" i="2"/>
  <c r="I1319" i="2"/>
  <c r="H1319" i="2"/>
  <c r="J1318" i="2"/>
  <c r="I1318" i="2"/>
  <c r="H1318" i="2"/>
  <c r="J1317" i="2"/>
  <c r="I1317" i="2"/>
  <c r="H1317" i="2"/>
  <c r="J1316" i="2"/>
  <c r="I1316" i="2"/>
  <c r="H1316" i="2"/>
  <c r="J1315" i="2"/>
  <c r="I1315" i="2"/>
  <c r="H1315" i="2"/>
  <c r="J1314" i="2"/>
  <c r="I1314" i="2"/>
  <c r="H1314" i="2"/>
  <c r="J1313" i="2"/>
  <c r="I1313" i="2"/>
  <c r="H1313" i="2"/>
  <c r="J1312" i="2"/>
  <c r="I1312" i="2"/>
  <c r="H1312" i="2"/>
  <c r="J1311" i="2"/>
  <c r="I1311" i="2"/>
  <c r="H1311" i="2"/>
  <c r="J1310" i="2"/>
  <c r="I1310" i="2"/>
  <c r="H1310" i="2"/>
  <c r="J1309" i="2"/>
  <c r="I1309" i="2"/>
  <c r="H1309" i="2"/>
  <c r="J1308" i="2"/>
  <c r="I1308" i="2"/>
  <c r="H1308" i="2"/>
  <c r="J1307" i="2"/>
  <c r="I1307" i="2"/>
  <c r="H1307" i="2"/>
  <c r="J1306" i="2"/>
  <c r="I1306" i="2"/>
  <c r="H1306" i="2"/>
  <c r="J1305" i="2"/>
  <c r="I1305" i="2"/>
  <c r="H1305" i="2"/>
  <c r="J1304" i="2"/>
  <c r="I1304" i="2"/>
  <c r="H1304" i="2"/>
  <c r="J1303" i="2"/>
  <c r="I1303" i="2"/>
  <c r="H1303" i="2"/>
  <c r="J1302" i="2"/>
  <c r="I1302" i="2"/>
  <c r="H1302" i="2"/>
  <c r="J1301" i="2"/>
  <c r="I1301" i="2"/>
  <c r="H1301" i="2"/>
  <c r="J1300" i="2"/>
  <c r="I1300" i="2"/>
  <c r="H1300" i="2"/>
  <c r="J1299" i="2"/>
  <c r="I1299" i="2"/>
  <c r="H1299" i="2"/>
  <c r="J1298" i="2"/>
  <c r="I1298" i="2"/>
  <c r="H1298" i="2"/>
  <c r="J1297" i="2"/>
  <c r="I1297" i="2"/>
  <c r="H1297" i="2"/>
  <c r="J1296" i="2"/>
  <c r="I1296" i="2"/>
  <c r="H1296" i="2"/>
  <c r="J1295" i="2"/>
  <c r="I1295" i="2"/>
  <c r="H1295" i="2"/>
  <c r="J1294" i="2"/>
  <c r="I1294" i="2"/>
  <c r="H1294" i="2"/>
  <c r="J1293" i="2"/>
  <c r="I1293" i="2"/>
  <c r="H1293" i="2"/>
  <c r="J1292" i="2"/>
  <c r="I1292" i="2"/>
  <c r="H1292" i="2"/>
  <c r="J1291" i="2"/>
  <c r="I1291" i="2"/>
  <c r="H1291" i="2"/>
  <c r="J1290" i="2"/>
  <c r="I1290" i="2"/>
  <c r="H1290" i="2"/>
  <c r="J1289" i="2"/>
  <c r="I1289" i="2"/>
  <c r="H1289" i="2"/>
  <c r="J1288" i="2"/>
  <c r="I1288" i="2"/>
  <c r="H1288" i="2"/>
  <c r="J1287" i="2"/>
  <c r="I1287" i="2"/>
  <c r="H1287" i="2"/>
  <c r="J1286" i="2"/>
  <c r="I1286" i="2"/>
  <c r="H1286" i="2"/>
  <c r="J1285" i="2"/>
  <c r="I1285" i="2"/>
  <c r="H1285" i="2"/>
  <c r="J1284" i="2"/>
  <c r="I1284" i="2"/>
  <c r="H1284" i="2"/>
  <c r="J1283" i="2"/>
  <c r="I1283" i="2"/>
  <c r="H1283" i="2"/>
  <c r="J1282" i="2"/>
  <c r="I1282" i="2"/>
  <c r="H1282" i="2"/>
  <c r="J1281" i="2"/>
  <c r="I1281" i="2"/>
  <c r="H1281" i="2"/>
  <c r="J1280" i="2"/>
  <c r="I1280" i="2"/>
  <c r="H1280" i="2"/>
  <c r="J1279" i="2"/>
  <c r="I1279" i="2"/>
  <c r="H1279" i="2"/>
  <c r="J1278" i="2"/>
  <c r="I1278" i="2"/>
  <c r="H1278" i="2"/>
  <c r="J1277" i="2"/>
  <c r="I1277" i="2"/>
  <c r="H1277" i="2"/>
  <c r="J1276" i="2"/>
  <c r="I1276" i="2"/>
  <c r="H1276" i="2"/>
  <c r="J1275" i="2"/>
  <c r="I1275" i="2"/>
  <c r="H1275" i="2"/>
  <c r="J1274" i="2"/>
  <c r="I1274" i="2"/>
  <c r="H1274" i="2"/>
  <c r="J1273" i="2"/>
  <c r="I1273" i="2"/>
  <c r="H1273" i="2"/>
  <c r="J1272" i="2"/>
  <c r="I1272" i="2"/>
  <c r="H1272" i="2"/>
  <c r="J1271" i="2"/>
  <c r="I1271" i="2"/>
  <c r="H1271" i="2"/>
  <c r="J1270" i="2"/>
  <c r="I1270" i="2"/>
  <c r="H1270" i="2"/>
  <c r="J1269" i="2"/>
  <c r="I1269" i="2"/>
  <c r="H1269" i="2"/>
  <c r="J1268" i="2"/>
  <c r="I1268" i="2"/>
  <c r="H1268" i="2"/>
  <c r="J1267" i="2"/>
  <c r="I1267" i="2"/>
  <c r="H1267" i="2"/>
  <c r="J1266" i="2"/>
  <c r="I1266" i="2"/>
  <c r="H1266" i="2"/>
  <c r="J1265" i="2"/>
  <c r="I1265" i="2"/>
  <c r="H1265" i="2"/>
  <c r="J1264" i="2"/>
  <c r="I1264" i="2"/>
  <c r="H1264" i="2"/>
  <c r="J1263" i="2"/>
  <c r="I1263" i="2"/>
  <c r="H1263" i="2"/>
  <c r="J1262" i="2"/>
  <c r="I1262" i="2"/>
  <c r="H1262" i="2"/>
  <c r="J1261" i="2"/>
  <c r="I1261" i="2"/>
  <c r="H1261" i="2"/>
  <c r="J1260" i="2"/>
  <c r="I1260" i="2"/>
  <c r="H1260" i="2"/>
  <c r="J1259" i="2"/>
  <c r="I1259" i="2"/>
  <c r="H1259" i="2"/>
  <c r="J1258" i="2"/>
  <c r="I1258" i="2"/>
  <c r="H1258" i="2"/>
  <c r="J1257" i="2"/>
  <c r="I1257" i="2"/>
  <c r="H1257" i="2"/>
  <c r="J1256" i="2"/>
  <c r="I1256" i="2"/>
  <c r="H1256" i="2"/>
  <c r="J1255" i="2"/>
  <c r="I1255" i="2"/>
  <c r="H1255" i="2"/>
  <c r="J1254" i="2"/>
  <c r="I1254" i="2"/>
  <c r="H1254" i="2"/>
  <c r="J1253" i="2"/>
  <c r="I1253" i="2"/>
  <c r="H1253" i="2"/>
  <c r="J1252" i="2"/>
  <c r="I1252" i="2"/>
  <c r="H1252" i="2"/>
  <c r="J1251" i="2"/>
  <c r="I1251" i="2"/>
  <c r="H1251" i="2"/>
  <c r="J1250" i="2"/>
  <c r="I1250" i="2"/>
  <c r="H1250" i="2"/>
  <c r="J1249" i="2"/>
  <c r="I1249" i="2"/>
  <c r="H1249" i="2"/>
  <c r="J1248" i="2"/>
  <c r="I1248" i="2"/>
  <c r="H1248" i="2"/>
  <c r="J1247" i="2"/>
  <c r="I1247" i="2"/>
  <c r="H1247" i="2"/>
  <c r="J1246" i="2"/>
  <c r="I1246" i="2"/>
  <c r="H1246" i="2"/>
  <c r="J1245" i="2"/>
  <c r="I1245" i="2"/>
  <c r="H1245" i="2"/>
  <c r="J1244" i="2"/>
  <c r="I1244" i="2"/>
  <c r="H1244" i="2"/>
  <c r="J1243" i="2"/>
  <c r="I1243" i="2"/>
  <c r="H1243" i="2"/>
  <c r="J1242" i="2"/>
  <c r="I1242" i="2"/>
  <c r="H1242" i="2"/>
  <c r="J1241" i="2"/>
  <c r="I1241" i="2"/>
  <c r="H1241" i="2"/>
  <c r="J1240" i="2"/>
  <c r="I1240" i="2"/>
  <c r="H1240" i="2"/>
  <c r="J1239" i="2"/>
  <c r="I1239" i="2"/>
  <c r="H1239" i="2"/>
  <c r="J1238" i="2"/>
  <c r="I1238" i="2"/>
  <c r="H1238" i="2"/>
  <c r="J1237" i="2"/>
  <c r="I1237" i="2"/>
  <c r="H1237" i="2"/>
  <c r="J1236" i="2"/>
  <c r="I1236" i="2"/>
  <c r="H1236" i="2"/>
  <c r="J1235" i="2"/>
  <c r="I1235" i="2"/>
  <c r="H1235" i="2"/>
  <c r="J1234" i="2"/>
  <c r="I1234" i="2"/>
  <c r="H1234" i="2"/>
  <c r="J1233" i="2"/>
  <c r="I1233" i="2"/>
  <c r="H1233" i="2"/>
  <c r="J1232" i="2"/>
  <c r="I1232" i="2"/>
  <c r="H1232" i="2"/>
  <c r="J1231" i="2"/>
  <c r="I1231" i="2"/>
  <c r="H1231" i="2"/>
  <c r="J1230" i="2"/>
  <c r="I1230" i="2"/>
  <c r="H1230" i="2"/>
  <c r="J1229" i="2"/>
  <c r="I1229" i="2"/>
  <c r="H1229" i="2"/>
  <c r="J1228" i="2"/>
  <c r="I1228" i="2"/>
  <c r="H1228" i="2"/>
  <c r="J1227" i="2"/>
  <c r="I1227" i="2"/>
  <c r="H1227" i="2"/>
  <c r="J1226" i="2"/>
  <c r="I1226" i="2"/>
  <c r="H1226" i="2"/>
  <c r="J1225" i="2"/>
  <c r="I1225" i="2"/>
  <c r="H1225" i="2"/>
  <c r="J1224" i="2"/>
  <c r="I1224" i="2"/>
  <c r="H1224" i="2"/>
  <c r="J1223" i="2"/>
  <c r="I1223" i="2"/>
  <c r="H1223" i="2"/>
  <c r="J1222" i="2"/>
  <c r="I1222" i="2"/>
  <c r="H1222" i="2"/>
  <c r="J1221" i="2"/>
  <c r="I1221" i="2"/>
  <c r="H1221" i="2"/>
  <c r="J1220" i="2"/>
  <c r="I1220" i="2"/>
  <c r="H1220" i="2"/>
  <c r="J1219" i="2"/>
  <c r="I1219" i="2"/>
  <c r="H1219" i="2"/>
  <c r="J1218" i="2"/>
  <c r="I1218" i="2"/>
  <c r="H1218" i="2"/>
  <c r="J1217" i="2"/>
  <c r="I1217" i="2"/>
  <c r="H1217" i="2"/>
  <c r="J1216" i="2"/>
  <c r="I1216" i="2"/>
  <c r="H1216" i="2"/>
  <c r="J1215" i="2"/>
  <c r="I1215" i="2"/>
  <c r="H1215" i="2"/>
  <c r="J1214" i="2"/>
  <c r="I1214" i="2"/>
  <c r="H1214" i="2"/>
  <c r="J1213" i="2"/>
  <c r="I1213" i="2"/>
  <c r="H1213" i="2"/>
  <c r="J1212" i="2"/>
  <c r="I1212" i="2"/>
  <c r="H1212" i="2"/>
  <c r="J1211" i="2"/>
  <c r="I1211" i="2"/>
  <c r="H1211" i="2"/>
  <c r="J1210" i="2"/>
  <c r="I1210" i="2"/>
  <c r="H1210" i="2"/>
  <c r="J1209" i="2"/>
  <c r="I1209" i="2"/>
  <c r="H1209" i="2"/>
  <c r="J1208" i="2"/>
  <c r="I1208" i="2"/>
  <c r="H1208" i="2"/>
  <c r="J1207" i="2"/>
  <c r="I1207" i="2"/>
  <c r="H1207" i="2"/>
  <c r="J1206" i="2"/>
  <c r="I1206" i="2"/>
  <c r="H1206" i="2"/>
  <c r="J1205" i="2"/>
  <c r="I1205" i="2"/>
  <c r="H1205" i="2"/>
  <c r="J1204" i="2"/>
  <c r="I1204" i="2"/>
  <c r="H1204" i="2"/>
  <c r="J1203" i="2"/>
  <c r="I1203" i="2"/>
  <c r="H1203" i="2"/>
  <c r="J1202" i="2"/>
  <c r="I1202" i="2"/>
  <c r="H1202" i="2"/>
  <c r="J1201" i="2"/>
  <c r="I1201" i="2"/>
  <c r="H1201" i="2"/>
  <c r="J1200" i="2"/>
  <c r="I1200" i="2"/>
  <c r="H1200" i="2"/>
  <c r="J1199" i="2"/>
  <c r="I1199" i="2"/>
  <c r="H1199" i="2"/>
  <c r="J1198" i="2"/>
  <c r="I1198" i="2"/>
  <c r="H1198" i="2"/>
  <c r="J1197" i="2"/>
  <c r="I1197" i="2"/>
  <c r="H1197" i="2"/>
  <c r="J1196" i="2"/>
  <c r="I1196" i="2"/>
  <c r="H1196" i="2"/>
  <c r="J1195" i="2"/>
  <c r="I1195" i="2"/>
  <c r="H1195" i="2"/>
  <c r="J1194" i="2"/>
  <c r="I1194" i="2"/>
  <c r="H1194" i="2"/>
  <c r="J1193" i="2"/>
  <c r="I1193" i="2"/>
  <c r="H1193" i="2"/>
  <c r="J1192" i="2"/>
  <c r="I1192" i="2"/>
  <c r="H1192" i="2"/>
  <c r="J1191" i="2"/>
  <c r="I1191" i="2"/>
  <c r="H1191" i="2"/>
  <c r="J1190" i="2"/>
  <c r="I1190" i="2"/>
  <c r="H1190" i="2"/>
  <c r="J1189" i="2"/>
  <c r="I1189" i="2"/>
  <c r="H1189" i="2"/>
  <c r="J1188" i="2"/>
  <c r="I1188" i="2"/>
  <c r="H1188" i="2"/>
  <c r="J1187" i="2"/>
  <c r="I1187" i="2"/>
  <c r="H1187" i="2"/>
  <c r="J1186" i="2"/>
  <c r="I1186" i="2"/>
  <c r="H1186" i="2"/>
  <c r="J1185" i="2"/>
  <c r="I1185" i="2"/>
  <c r="H1185" i="2"/>
  <c r="J1184" i="2"/>
  <c r="I1184" i="2"/>
  <c r="H1184" i="2"/>
  <c r="J1183" i="2"/>
  <c r="I1183" i="2"/>
  <c r="H1183" i="2"/>
  <c r="J1182" i="2"/>
  <c r="I1182" i="2"/>
  <c r="H1182" i="2"/>
  <c r="J1181" i="2"/>
  <c r="I1181" i="2"/>
  <c r="H1181" i="2"/>
  <c r="J1180" i="2"/>
  <c r="I1180" i="2"/>
  <c r="H1180" i="2"/>
  <c r="J1179" i="2"/>
  <c r="I1179" i="2"/>
  <c r="H1179" i="2"/>
  <c r="J1178" i="2"/>
  <c r="I1178" i="2"/>
  <c r="H1178" i="2"/>
  <c r="J1177" i="2"/>
  <c r="I1177" i="2"/>
  <c r="H1177" i="2"/>
  <c r="J1176" i="2"/>
  <c r="I1176" i="2"/>
  <c r="H1176" i="2"/>
  <c r="J1175" i="2"/>
  <c r="I1175" i="2"/>
  <c r="H1175" i="2"/>
  <c r="J1174" i="2"/>
  <c r="I1174" i="2"/>
  <c r="H1174" i="2"/>
  <c r="J1173" i="2"/>
  <c r="I1173" i="2"/>
  <c r="H1173" i="2"/>
  <c r="J1172" i="2"/>
  <c r="I1172" i="2"/>
  <c r="H1172" i="2"/>
  <c r="J1171" i="2"/>
  <c r="I1171" i="2"/>
  <c r="H1171" i="2"/>
  <c r="J1170" i="2"/>
  <c r="I1170" i="2"/>
  <c r="H1170" i="2"/>
  <c r="J1169" i="2"/>
  <c r="I1169" i="2"/>
  <c r="H1169" i="2"/>
  <c r="J1168" i="2"/>
  <c r="I1168" i="2"/>
  <c r="H1168" i="2"/>
  <c r="J1167" i="2"/>
  <c r="I1167" i="2"/>
  <c r="H1167" i="2"/>
  <c r="J1166" i="2"/>
  <c r="I1166" i="2"/>
  <c r="H1166" i="2"/>
  <c r="J1165" i="2"/>
  <c r="I1165" i="2"/>
  <c r="H1165" i="2"/>
  <c r="J1164" i="2"/>
  <c r="I1164" i="2"/>
  <c r="H1164" i="2"/>
  <c r="J1163" i="2"/>
  <c r="I1163" i="2"/>
  <c r="H1163" i="2"/>
  <c r="J1162" i="2"/>
  <c r="I1162" i="2"/>
  <c r="H1162" i="2"/>
  <c r="J1161" i="2"/>
  <c r="I1161" i="2"/>
  <c r="H1161" i="2"/>
  <c r="J1160" i="2"/>
  <c r="I1160" i="2"/>
  <c r="H1160" i="2"/>
  <c r="J1159" i="2"/>
  <c r="I1159" i="2"/>
  <c r="H1159" i="2"/>
  <c r="J1158" i="2"/>
  <c r="I1158" i="2"/>
  <c r="H1158" i="2"/>
  <c r="J1157" i="2"/>
  <c r="I1157" i="2"/>
  <c r="H1157" i="2"/>
  <c r="J1156" i="2"/>
  <c r="I1156" i="2"/>
  <c r="H1156" i="2"/>
  <c r="J1155" i="2"/>
  <c r="I1155" i="2"/>
  <c r="H1155" i="2"/>
  <c r="J1154" i="2"/>
  <c r="I1154" i="2"/>
  <c r="H1154" i="2"/>
  <c r="J1153" i="2"/>
  <c r="I1153" i="2"/>
  <c r="H1153" i="2"/>
  <c r="J1152" i="2"/>
  <c r="I1152" i="2"/>
  <c r="H1152" i="2"/>
  <c r="J1151" i="2"/>
  <c r="I1151" i="2"/>
  <c r="H1151" i="2"/>
  <c r="J1150" i="2"/>
  <c r="I1150" i="2"/>
  <c r="H1150" i="2"/>
  <c r="J1149" i="2"/>
  <c r="I1149" i="2"/>
  <c r="H1149" i="2"/>
  <c r="J1148" i="2"/>
  <c r="I1148" i="2"/>
  <c r="H1148" i="2"/>
  <c r="J1147" i="2"/>
  <c r="I1147" i="2"/>
  <c r="H1147" i="2"/>
  <c r="J1146" i="2"/>
  <c r="I1146" i="2"/>
  <c r="H1146" i="2"/>
  <c r="J1145" i="2"/>
  <c r="I1145" i="2"/>
  <c r="H1145" i="2"/>
  <c r="J1144" i="2"/>
  <c r="I1144" i="2"/>
  <c r="H1144" i="2"/>
  <c r="J1143" i="2"/>
  <c r="I1143" i="2"/>
  <c r="H1143" i="2"/>
  <c r="J1142" i="2"/>
  <c r="I1142" i="2"/>
  <c r="H1142" i="2"/>
  <c r="J1141" i="2"/>
  <c r="I1141" i="2"/>
  <c r="H1141" i="2"/>
  <c r="J1140" i="2"/>
  <c r="I1140" i="2"/>
  <c r="H1140" i="2"/>
  <c r="J1139" i="2"/>
  <c r="I1139" i="2"/>
  <c r="H1139" i="2"/>
  <c r="J1138" i="2"/>
  <c r="I1138" i="2"/>
  <c r="H1138" i="2"/>
  <c r="J1137" i="2"/>
  <c r="I1137" i="2"/>
  <c r="H1137" i="2"/>
  <c r="J1136" i="2"/>
  <c r="I1136" i="2"/>
  <c r="H1136" i="2"/>
  <c r="J1135" i="2"/>
  <c r="I1135" i="2"/>
  <c r="H1135" i="2"/>
  <c r="J1134" i="2"/>
  <c r="I1134" i="2"/>
  <c r="H1134" i="2"/>
  <c r="J1133" i="2"/>
  <c r="I1133" i="2"/>
  <c r="H1133" i="2"/>
  <c r="J1132" i="2"/>
  <c r="I1132" i="2"/>
  <c r="H1132" i="2"/>
  <c r="J1131" i="2"/>
  <c r="I1131" i="2"/>
  <c r="H1131" i="2"/>
  <c r="J1130" i="2"/>
  <c r="I1130" i="2"/>
  <c r="H1130" i="2"/>
  <c r="J1129" i="2"/>
  <c r="I1129" i="2"/>
  <c r="H1129" i="2"/>
  <c r="J1128" i="2"/>
  <c r="I1128" i="2"/>
  <c r="H1128" i="2"/>
  <c r="J1127" i="2"/>
  <c r="I1127" i="2"/>
  <c r="H1127" i="2"/>
  <c r="J1126" i="2"/>
  <c r="I1126" i="2"/>
  <c r="H1126" i="2"/>
  <c r="J1125" i="2"/>
  <c r="I1125" i="2"/>
  <c r="H1125" i="2"/>
  <c r="J1124" i="2"/>
  <c r="I1124" i="2"/>
  <c r="H1124" i="2"/>
  <c r="J1123" i="2"/>
  <c r="I1123" i="2"/>
  <c r="H1123" i="2"/>
  <c r="J1122" i="2"/>
  <c r="I1122" i="2"/>
  <c r="H1122" i="2"/>
  <c r="J1121" i="2"/>
  <c r="I1121" i="2"/>
  <c r="H1121" i="2"/>
  <c r="J1120" i="2"/>
  <c r="I1120" i="2"/>
  <c r="H1120" i="2"/>
  <c r="J1119" i="2"/>
  <c r="I1119" i="2"/>
  <c r="H1119" i="2"/>
  <c r="J1118" i="2"/>
  <c r="I1118" i="2"/>
  <c r="H1118" i="2"/>
  <c r="J1117" i="2"/>
  <c r="I1117" i="2"/>
  <c r="H1117" i="2"/>
  <c r="J1116" i="2"/>
  <c r="I1116" i="2"/>
  <c r="H1116" i="2"/>
  <c r="J1115" i="2"/>
  <c r="I1115" i="2"/>
  <c r="H1115" i="2"/>
  <c r="J1114" i="2"/>
  <c r="I1114" i="2"/>
  <c r="H1114" i="2"/>
  <c r="J1113" i="2"/>
  <c r="I1113" i="2"/>
  <c r="H1113" i="2"/>
  <c r="J1112" i="2"/>
  <c r="I1112" i="2"/>
  <c r="H1112" i="2"/>
  <c r="J1111" i="2"/>
  <c r="I1111" i="2"/>
  <c r="H1111" i="2"/>
  <c r="J1110" i="2"/>
  <c r="I1110" i="2"/>
  <c r="H1110" i="2"/>
  <c r="J1109" i="2"/>
  <c r="I1109" i="2"/>
  <c r="H1109" i="2"/>
  <c r="J1108" i="2"/>
  <c r="I1108" i="2"/>
  <c r="H1108" i="2"/>
  <c r="J1107" i="2"/>
  <c r="I1107" i="2"/>
  <c r="H1107" i="2"/>
  <c r="J1106" i="2"/>
  <c r="I1106" i="2"/>
  <c r="H1106" i="2"/>
  <c r="J1105" i="2"/>
  <c r="I1105" i="2"/>
  <c r="H1105" i="2"/>
  <c r="J1104" i="2"/>
  <c r="I1104" i="2"/>
  <c r="H1104" i="2"/>
  <c r="J1103" i="2"/>
  <c r="I1103" i="2"/>
  <c r="H1103" i="2"/>
  <c r="J1102" i="2"/>
  <c r="I1102" i="2"/>
  <c r="H1102" i="2"/>
  <c r="J1101" i="2"/>
  <c r="I1101" i="2"/>
  <c r="H1101" i="2"/>
  <c r="J1100" i="2"/>
  <c r="I1100" i="2"/>
  <c r="H1100" i="2"/>
  <c r="J1099" i="2"/>
  <c r="I1099" i="2"/>
  <c r="H1099" i="2"/>
  <c r="J1098" i="2"/>
  <c r="I1098" i="2"/>
  <c r="H1098" i="2"/>
  <c r="J1097" i="2"/>
  <c r="I1097" i="2"/>
  <c r="H1097" i="2"/>
  <c r="J1096" i="2"/>
  <c r="I1096" i="2"/>
  <c r="H1096" i="2"/>
  <c r="J1095" i="2"/>
  <c r="I1095" i="2"/>
  <c r="H1095" i="2"/>
  <c r="J1094" i="2"/>
  <c r="I1094" i="2"/>
  <c r="H1094" i="2"/>
  <c r="J1093" i="2"/>
  <c r="I1093" i="2"/>
  <c r="H1093" i="2"/>
  <c r="J1092" i="2"/>
  <c r="I1092" i="2"/>
  <c r="H1092" i="2"/>
  <c r="J1091" i="2"/>
  <c r="I1091" i="2"/>
  <c r="H1091" i="2"/>
  <c r="J1090" i="2"/>
  <c r="I1090" i="2"/>
  <c r="H1090" i="2"/>
  <c r="J1089" i="2"/>
  <c r="I1089" i="2"/>
  <c r="H1089" i="2"/>
  <c r="J1088" i="2"/>
  <c r="I1088" i="2"/>
  <c r="H1088" i="2"/>
  <c r="J1087" i="2"/>
  <c r="I1087" i="2"/>
  <c r="H1087" i="2"/>
  <c r="J1086" i="2"/>
  <c r="I1086" i="2"/>
  <c r="H1086" i="2"/>
  <c r="J1085" i="2"/>
  <c r="I1085" i="2"/>
  <c r="H1085" i="2"/>
  <c r="J1084" i="2"/>
  <c r="I1084" i="2"/>
  <c r="H1084" i="2"/>
  <c r="J1083" i="2"/>
  <c r="I1083" i="2"/>
  <c r="H1083" i="2"/>
  <c r="J1082" i="2"/>
  <c r="I1082" i="2"/>
  <c r="H1082" i="2"/>
  <c r="J1081" i="2"/>
  <c r="I1081" i="2"/>
  <c r="H1081" i="2"/>
  <c r="J1080" i="2"/>
  <c r="I1080" i="2"/>
  <c r="H1080" i="2"/>
  <c r="J1079" i="2"/>
  <c r="I1079" i="2"/>
  <c r="H1079" i="2"/>
  <c r="J1078" i="2"/>
  <c r="I1078" i="2"/>
  <c r="H1078" i="2"/>
  <c r="J1077" i="2"/>
  <c r="I1077" i="2"/>
  <c r="H1077" i="2"/>
  <c r="J1076" i="2"/>
  <c r="I1076" i="2"/>
  <c r="H1076" i="2"/>
  <c r="J1075" i="2"/>
  <c r="I1075" i="2"/>
  <c r="H1075" i="2"/>
  <c r="J1074" i="2"/>
  <c r="I1074" i="2"/>
  <c r="H1074" i="2"/>
  <c r="J1073" i="2"/>
  <c r="I1073" i="2"/>
  <c r="H1073" i="2"/>
  <c r="J1072" i="2"/>
  <c r="I1072" i="2"/>
  <c r="H1072" i="2"/>
  <c r="J1071" i="2"/>
  <c r="I1071" i="2"/>
  <c r="H1071" i="2"/>
  <c r="J1070" i="2"/>
  <c r="I1070" i="2"/>
  <c r="H1070" i="2"/>
  <c r="J1069" i="2"/>
  <c r="I1069" i="2"/>
  <c r="H1069" i="2"/>
  <c r="J1068" i="2"/>
  <c r="I1068" i="2"/>
  <c r="H1068" i="2"/>
  <c r="J1067" i="2"/>
  <c r="I1067" i="2"/>
  <c r="H1067" i="2"/>
  <c r="J1066" i="2"/>
  <c r="I1066" i="2"/>
  <c r="H1066" i="2"/>
  <c r="J1065" i="2"/>
  <c r="I1065" i="2"/>
  <c r="H1065" i="2"/>
  <c r="J1064" i="2"/>
  <c r="I1064" i="2"/>
  <c r="H1064" i="2"/>
  <c r="J1063" i="2"/>
  <c r="I1063" i="2"/>
  <c r="H1063" i="2"/>
  <c r="J1062" i="2"/>
  <c r="I1062" i="2"/>
  <c r="H1062" i="2"/>
  <c r="J1061" i="2"/>
  <c r="I1061" i="2"/>
  <c r="H1061" i="2"/>
  <c r="J1060" i="2"/>
  <c r="I1060" i="2"/>
  <c r="H1060" i="2"/>
  <c r="J1059" i="2"/>
  <c r="I1059" i="2"/>
  <c r="H1059" i="2"/>
  <c r="J1058" i="2"/>
  <c r="I1058" i="2"/>
  <c r="H1058" i="2"/>
  <c r="J1057" i="2"/>
  <c r="I1057" i="2"/>
  <c r="H1057" i="2"/>
  <c r="J1056" i="2"/>
  <c r="I1056" i="2"/>
  <c r="H1056" i="2"/>
  <c r="J1055" i="2"/>
  <c r="I1055" i="2"/>
  <c r="H1055" i="2"/>
  <c r="J1054" i="2"/>
  <c r="I1054" i="2"/>
  <c r="H1054" i="2"/>
  <c r="J1053" i="2"/>
  <c r="I1053" i="2"/>
  <c r="H1053" i="2"/>
  <c r="J1052" i="2"/>
  <c r="I1052" i="2"/>
  <c r="H1052" i="2"/>
  <c r="J1051" i="2"/>
  <c r="I1051" i="2"/>
  <c r="H1051" i="2"/>
  <c r="J1050" i="2"/>
  <c r="I1050" i="2"/>
  <c r="H1050" i="2"/>
  <c r="J1049" i="2"/>
  <c r="I1049" i="2"/>
  <c r="H1049" i="2"/>
  <c r="J1048" i="2"/>
  <c r="I1048" i="2"/>
  <c r="H1048" i="2"/>
  <c r="J1047" i="2"/>
  <c r="I1047" i="2"/>
  <c r="H1047" i="2"/>
  <c r="J1046" i="2"/>
  <c r="I1046" i="2"/>
  <c r="H1046" i="2"/>
  <c r="J1045" i="2"/>
  <c r="I1045" i="2"/>
  <c r="H1045" i="2"/>
  <c r="J1044" i="2"/>
  <c r="I1044" i="2"/>
  <c r="H1044" i="2"/>
  <c r="J1043" i="2"/>
  <c r="I1043" i="2"/>
  <c r="H1043" i="2"/>
  <c r="J1042" i="2"/>
  <c r="I1042" i="2"/>
  <c r="H1042" i="2"/>
  <c r="J1041" i="2"/>
  <c r="I1041" i="2"/>
  <c r="H1041" i="2"/>
  <c r="J1040" i="2"/>
  <c r="I1040" i="2"/>
  <c r="H1040" i="2"/>
  <c r="J1039" i="2"/>
  <c r="I1039" i="2"/>
  <c r="H1039" i="2"/>
  <c r="J1038" i="2"/>
  <c r="I1038" i="2"/>
  <c r="H1038" i="2"/>
  <c r="J1037" i="2"/>
  <c r="I1037" i="2"/>
  <c r="H1037" i="2"/>
  <c r="J1036" i="2"/>
  <c r="I1036" i="2"/>
  <c r="H1036" i="2"/>
  <c r="J1035" i="2"/>
  <c r="I1035" i="2"/>
  <c r="H1035" i="2"/>
  <c r="J1034" i="2"/>
  <c r="I1034" i="2"/>
  <c r="H1034" i="2"/>
  <c r="J1033" i="2"/>
  <c r="I1033" i="2"/>
  <c r="H1033" i="2"/>
  <c r="J1032" i="2"/>
  <c r="I1032" i="2"/>
  <c r="H1032" i="2"/>
  <c r="J1031" i="2"/>
  <c r="I1031" i="2"/>
  <c r="H1031" i="2"/>
  <c r="J1030" i="2"/>
  <c r="I1030" i="2"/>
  <c r="H1030" i="2"/>
  <c r="J1029" i="2"/>
  <c r="I1029" i="2"/>
  <c r="H1029" i="2"/>
  <c r="J1028" i="2"/>
  <c r="I1028" i="2"/>
  <c r="H1028" i="2"/>
  <c r="J1027" i="2"/>
  <c r="I1027" i="2"/>
  <c r="H1027" i="2"/>
  <c r="J1026" i="2"/>
  <c r="I1026" i="2"/>
  <c r="H1026" i="2"/>
  <c r="J1025" i="2"/>
  <c r="I1025" i="2"/>
  <c r="H1025" i="2"/>
  <c r="J1024" i="2"/>
  <c r="I1024" i="2"/>
  <c r="H1024" i="2"/>
  <c r="J1023" i="2"/>
  <c r="I1023" i="2"/>
  <c r="H1023" i="2"/>
  <c r="J1022" i="2"/>
  <c r="I1022" i="2"/>
  <c r="H1022" i="2"/>
  <c r="J1021" i="2"/>
  <c r="I1021" i="2"/>
  <c r="H1021" i="2"/>
  <c r="J1020" i="2"/>
  <c r="I1020" i="2"/>
  <c r="H1020" i="2"/>
  <c r="J1019" i="2"/>
  <c r="I1019" i="2"/>
  <c r="H1019" i="2"/>
  <c r="J1018" i="2"/>
  <c r="I1018" i="2"/>
  <c r="H1018" i="2"/>
  <c r="J1017" i="2"/>
  <c r="I1017" i="2"/>
  <c r="H1017" i="2"/>
  <c r="J1016" i="2"/>
  <c r="I1016" i="2"/>
  <c r="H1016" i="2"/>
  <c r="J1015" i="2"/>
  <c r="I1015" i="2"/>
  <c r="H1015" i="2"/>
  <c r="J1014" i="2"/>
  <c r="I1014" i="2"/>
  <c r="H1014" i="2"/>
  <c r="J1013" i="2"/>
  <c r="I1013" i="2"/>
  <c r="H1013" i="2"/>
  <c r="J1012" i="2"/>
  <c r="I1012" i="2"/>
  <c r="H1012" i="2"/>
  <c r="J1011" i="2"/>
  <c r="I1011" i="2"/>
  <c r="H1011" i="2"/>
  <c r="J1010" i="2"/>
  <c r="I1010" i="2"/>
  <c r="H1010" i="2"/>
  <c r="J1009" i="2"/>
  <c r="I1009" i="2"/>
  <c r="H1009" i="2"/>
  <c r="J1008" i="2"/>
  <c r="I1008" i="2"/>
  <c r="H1008" i="2"/>
  <c r="J1007" i="2"/>
  <c r="I1007" i="2"/>
  <c r="H1007" i="2"/>
  <c r="J1006" i="2"/>
  <c r="I1006" i="2"/>
  <c r="H1006" i="2"/>
  <c r="J1005" i="2"/>
  <c r="I1005" i="2"/>
  <c r="H1005" i="2"/>
  <c r="J1004" i="2"/>
  <c r="I1004" i="2"/>
  <c r="H1004" i="2"/>
  <c r="J1003" i="2"/>
  <c r="I1003" i="2"/>
  <c r="H1003" i="2"/>
  <c r="J1002" i="2"/>
  <c r="I1002" i="2"/>
  <c r="H1002" i="2"/>
  <c r="J1001" i="2"/>
  <c r="I1001" i="2"/>
  <c r="H1001" i="2"/>
  <c r="J1000" i="2"/>
  <c r="I1000" i="2"/>
  <c r="H1000" i="2"/>
  <c r="J999" i="2"/>
  <c r="I999" i="2"/>
  <c r="H999" i="2"/>
  <c r="J998" i="2"/>
  <c r="I998" i="2"/>
  <c r="H998" i="2"/>
  <c r="J997" i="2"/>
  <c r="I997" i="2"/>
  <c r="H997" i="2"/>
  <c r="J996" i="2"/>
  <c r="I996" i="2"/>
  <c r="H996" i="2"/>
  <c r="J995" i="2"/>
  <c r="I995" i="2"/>
  <c r="H995" i="2"/>
  <c r="J994" i="2"/>
  <c r="I994" i="2"/>
  <c r="H994" i="2"/>
  <c r="J993" i="2"/>
  <c r="I993" i="2"/>
  <c r="H993" i="2"/>
  <c r="J992" i="2"/>
  <c r="I992" i="2"/>
  <c r="H992" i="2"/>
  <c r="J991" i="2"/>
  <c r="I991" i="2"/>
  <c r="H991" i="2"/>
  <c r="J990" i="2"/>
  <c r="I990" i="2"/>
  <c r="H990" i="2"/>
  <c r="J989" i="2"/>
  <c r="I989" i="2"/>
  <c r="H989" i="2"/>
  <c r="J988" i="2"/>
  <c r="I988" i="2"/>
  <c r="H988" i="2"/>
  <c r="J987" i="2"/>
  <c r="I987" i="2"/>
  <c r="H987" i="2"/>
  <c r="J986" i="2"/>
  <c r="I986" i="2"/>
  <c r="H986" i="2"/>
  <c r="J985" i="2"/>
  <c r="I985" i="2"/>
  <c r="H985" i="2"/>
  <c r="J984" i="2"/>
  <c r="I984" i="2"/>
  <c r="H984" i="2"/>
  <c r="J983" i="2"/>
  <c r="I983" i="2"/>
  <c r="H983" i="2"/>
  <c r="J982" i="2"/>
  <c r="I982" i="2"/>
  <c r="H982" i="2"/>
  <c r="J981" i="2"/>
  <c r="I981" i="2"/>
  <c r="H981" i="2"/>
  <c r="J980" i="2"/>
  <c r="I980" i="2"/>
  <c r="H980" i="2"/>
  <c r="J979" i="2"/>
  <c r="I979" i="2"/>
  <c r="H979" i="2"/>
  <c r="J978" i="2"/>
  <c r="I978" i="2"/>
  <c r="H978" i="2"/>
  <c r="J977" i="2"/>
  <c r="I977" i="2"/>
  <c r="H977" i="2"/>
  <c r="J976" i="2"/>
  <c r="I976" i="2"/>
  <c r="H976" i="2"/>
  <c r="J975" i="2"/>
  <c r="I975" i="2"/>
  <c r="H975" i="2"/>
  <c r="J974" i="2"/>
  <c r="I974" i="2"/>
  <c r="H974" i="2"/>
  <c r="J973" i="2"/>
  <c r="I973" i="2"/>
  <c r="H973" i="2"/>
  <c r="J972" i="2"/>
  <c r="I972" i="2"/>
  <c r="H972" i="2"/>
  <c r="J971" i="2"/>
  <c r="I971" i="2"/>
  <c r="H971" i="2"/>
  <c r="J970" i="2"/>
  <c r="I970" i="2"/>
  <c r="H970" i="2"/>
  <c r="J969" i="2"/>
  <c r="I969" i="2"/>
  <c r="H969" i="2"/>
  <c r="J968" i="2"/>
  <c r="I968" i="2"/>
  <c r="H968" i="2"/>
  <c r="J967" i="2"/>
  <c r="I967" i="2"/>
  <c r="H967" i="2"/>
  <c r="J966" i="2"/>
  <c r="I966" i="2"/>
  <c r="H966" i="2"/>
  <c r="J965" i="2"/>
  <c r="I965" i="2"/>
  <c r="H965" i="2"/>
  <c r="J964" i="2"/>
  <c r="I964" i="2"/>
  <c r="H964" i="2"/>
  <c r="J963" i="2"/>
  <c r="I963" i="2"/>
  <c r="H963" i="2"/>
  <c r="J962" i="2"/>
  <c r="I962" i="2"/>
  <c r="H962" i="2"/>
  <c r="J961" i="2"/>
  <c r="I961" i="2"/>
  <c r="H961" i="2"/>
  <c r="J960" i="2"/>
  <c r="I960" i="2"/>
  <c r="H960" i="2"/>
  <c r="J959" i="2"/>
  <c r="I959" i="2"/>
  <c r="H959" i="2"/>
  <c r="J958" i="2"/>
  <c r="I958" i="2"/>
  <c r="H958" i="2"/>
  <c r="J957" i="2"/>
  <c r="I957" i="2"/>
  <c r="H957" i="2"/>
  <c r="J956" i="2"/>
  <c r="I956" i="2"/>
  <c r="H956" i="2"/>
  <c r="J955" i="2"/>
  <c r="I955" i="2"/>
  <c r="H955" i="2"/>
  <c r="J954" i="2"/>
  <c r="I954" i="2"/>
  <c r="H954" i="2"/>
  <c r="J953" i="2"/>
  <c r="I953" i="2"/>
  <c r="H953" i="2"/>
  <c r="J952" i="2"/>
  <c r="I952" i="2"/>
  <c r="H952" i="2"/>
  <c r="J951" i="2"/>
  <c r="I951" i="2"/>
  <c r="H951" i="2"/>
  <c r="J950" i="2"/>
  <c r="I950" i="2"/>
  <c r="H950" i="2"/>
  <c r="J949" i="2"/>
  <c r="I949" i="2"/>
  <c r="H949" i="2"/>
  <c r="J948" i="2"/>
  <c r="I948" i="2"/>
  <c r="H948" i="2"/>
  <c r="J947" i="2"/>
  <c r="I947" i="2"/>
  <c r="H947" i="2"/>
  <c r="J946" i="2"/>
  <c r="I946" i="2"/>
  <c r="H946" i="2"/>
  <c r="J945" i="2"/>
  <c r="I945" i="2"/>
  <c r="H945" i="2"/>
  <c r="J944" i="2"/>
  <c r="I944" i="2"/>
  <c r="H944" i="2"/>
  <c r="J943" i="2"/>
  <c r="I943" i="2"/>
  <c r="H943" i="2"/>
  <c r="J942" i="2"/>
  <c r="I942" i="2"/>
  <c r="H942" i="2"/>
  <c r="J941" i="2"/>
  <c r="I941" i="2"/>
  <c r="H941" i="2"/>
  <c r="J940" i="2"/>
  <c r="I940" i="2"/>
  <c r="H940" i="2"/>
  <c r="J939" i="2"/>
  <c r="I939" i="2"/>
  <c r="H939" i="2"/>
  <c r="J938" i="2"/>
  <c r="I938" i="2"/>
  <c r="H938" i="2"/>
  <c r="J937" i="2"/>
  <c r="I937" i="2"/>
  <c r="H937" i="2"/>
  <c r="J936" i="2"/>
  <c r="I936" i="2"/>
  <c r="H936" i="2"/>
  <c r="J935" i="2"/>
  <c r="I935" i="2"/>
  <c r="H935" i="2"/>
  <c r="J934" i="2"/>
  <c r="I934" i="2"/>
  <c r="H934" i="2"/>
  <c r="J933" i="2"/>
  <c r="I933" i="2"/>
  <c r="H933" i="2"/>
  <c r="J932" i="2"/>
  <c r="I932" i="2"/>
  <c r="H932" i="2"/>
  <c r="J931" i="2"/>
  <c r="I931" i="2"/>
  <c r="H931" i="2"/>
  <c r="J930" i="2"/>
  <c r="I930" i="2"/>
  <c r="H930" i="2"/>
  <c r="J929" i="2"/>
  <c r="I929" i="2"/>
  <c r="H929" i="2"/>
  <c r="J928" i="2"/>
  <c r="I928" i="2"/>
  <c r="H928" i="2"/>
  <c r="J927" i="2"/>
  <c r="I927" i="2"/>
  <c r="H927" i="2"/>
  <c r="J926" i="2"/>
  <c r="I926" i="2"/>
  <c r="H926" i="2"/>
  <c r="J925" i="2"/>
  <c r="I925" i="2"/>
  <c r="H925" i="2"/>
  <c r="J924" i="2"/>
  <c r="I924" i="2"/>
  <c r="H924" i="2"/>
  <c r="J923" i="2"/>
  <c r="I923" i="2"/>
  <c r="H923" i="2"/>
  <c r="J922" i="2"/>
  <c r="I922" i="2"/>
  <c r="H922" i="2"/>
  <c r="J921" i="2"/>
  <c r="I921" i="2"/>
  <c r="H921" i="2"/>
  <c r="J920" i="2"/>
  <c r="I920" i="2"/>
  <c r="H920" i="2"/>
  <c r="J919" i="2"/>
  <c r="I919" i="2"/>
  <c r="H919" i="2"/>
  <c r="J918" i="2"/>
  <c r="I918" i="2"/>
  <c r="H918" i="2"/>
  <c r="J917" i="2"/>
  <c r="I917" i="2"/>
  <c r="H917" i="2"/>
  <c r="J916" i="2"/>
  <c r="I916" i="2"/>
  <c r="H916" i="2"/>
  <c r="J915" i="2"/>
  <c r="I915" i="2"/>
  <c r="H915" i="2"/>
  <c r="J914" i="2"/>
  <c r="I914" i="2"/>
  <c r="H914" i="2"/>
  <c r="J913" i="2"/>
  <c r="I913" i="2"/>
  <c r="H913" i="2"/>
  <c r="J912" i="2"/>
  <c r="I912" i="2"/>
  <c r="H912" i="2"/>
  <c r="J911" i="2"/>
  <c r="I911" i="2"/>
  <c r="H911" i="2"/>
  <c r="J910" i="2"/>
  <c r="I910" i="2"/>
  <c r="H910" i="2"/>
  <c r="J909" i="2"/>
  <c r="I909" i="2"/>
  <c r="H909" i="2"/>
  <c r="J908" i="2"/>
  <c r="I908" i="2"/>
  <c r="H908" i="2"/>
  <c r="J907" i="2"/>
  <c r="I907" i="2"/>
  <c r="H907" i="2"/>
  <c r="J906" i="2"/>
  <c r="I906" i="2"/>
  <c r="H906" i="2"/>
  <c r="J905" i="2"/>
  <c r="I905" i="2"/>
  <c r="H905" i="2"/>
  <c r="J904" i="2"/>
  <c r="I904" i="2"/>
  <c r="H904" i="2"/>
  <c r="J903" i="2"/>
  <c r="I903" i="2"/>
  <c r="H903" i="2"/>
  <c r="J902" i="2"/>
  <c r="I902" i="2"/>
  <c r="H902" i="2"/>
  <c r="J901" i="2"/>
  <c r="I901" i="2"/>
  <c r="H901" i="2"/>
  <c r="J900" i="2"/>
  <c r="I900" i="2"/>
  <c r="H900" i="2"/>
  <c r="J899" i="2"/>
  <c r="I899" i="2"/>
  <c r="H899" i="2"/>
  <c r="J898" i="2"/>
  <c r="I898" i="2"/>
  <c r="H898" i="2"/>
  <c r="J897" i="2"/>
  <c r="I897" i="2"/>
  <c r="H897" i="2"/>
  <c r="J896" i="2"/>
  <c r="I896" i="2"/>
  <c r="H896" i="2"/>
  <c r="J895" i="2"/>
  <c r="I895" i="2"/>
  <c r="H895" i="2"/>
  <c r="J894" i="2"/>
  <c r="I894" i="2"/>
  <c r="H894" i="2"/>
  <c r="J893" i="2"/>
  <c r="I893" i="2"/>
  <c r="H893" i="2"/>
  <c r="J892" i="2"/>
  <c r="I892" i="2"/>
  <c r="H892" i="2"/>
  <c r="J891" i="2"/>
  <c r="I891" i="2"/>
  <c r="H891" i="2"/>
  <c r="J890" i="2"/>
  <c r="I890" i="2"/>
  <c r="H890" i="2"/>
  <c r="J889" i="2"/>
  <c r="I889" i="2"/>
  <c r="H889" i="2"/>
  <c r="J888" i="2"/>
  <c r="I888" i="2"/>
  <c r="H888" i="2"/>
  <c r="J887" i="2"/>
  <c r="I887" i="2"/>
  <c r="H887" i="2"/>
  <c r="J886" i="2"/>
  <c r="I886" i="2"/>
  <c r="H886" i="2"/>
  <c r="J885" i="2"/>
  <c r="I885" i="2"/>
  <c r="H885" i="2"/>
  <c r="J884" i="2"/>
  <c r="I884" i="2"/>
  <c r="H884" i="2"/>
  <c r="J883" i="2"/>
  <c r="I883" i="2"/>
  <c r="H883" i="2"/>
  <c r="J882" i="2"/>
  <c r="I882" i="2"/>
  <c r="H882" i="2"/>
  <c r="J881" i="2"/>
  <c r="I881" i="2"/>
  <c r="H881" i="2"/>
  <c r="J880" i="2"/>
  <c r="I880" i="2"/>
  <c r="H880" i="2"/>
  <c r="J879" i="2"/>
  <c r="I879" i="2"/>
  <c r="H879" i="2"/>
  <c r="J878" i="2"/>
  <c r="I878" i="2"/>
  <c r="H878" i="2"/>
  <c r="J877" i="2"/>
  <c r="I877" i="2"/>
  <c r="H877" i="2"/>
  <c r="J876" i="2"/>
  <c r="I876" i="2"/>
  <c r="H876" i="2"/>
  <c r="J875" i="2"/>
  <c r="I875" i="2"/>
  <c r="H875" i="2"/>
  <c r="J874" i="2"/>
  <c r="I874" i="2"/>
  <c r="H874" i="2"/>
  <c r="J873" i="2"/>
  <c r="I873" i="2"/>
  <c r="H873" i="2"/>
  <c r="J872" i="2"/>
  <c r="I872" i="2"/>
  <c r="H872" i="2"/>
  <c r="J871" i="2"/>
  <c r="I871" i="2"/>
  <c r="H871" i="2"/>
  <c r="J870" i="2"/>
  <c r="I870" i="2"/>
  <c r="H870" i="2"/>
  <c r="J869" i="2"/>
  <c r="I869" i="2"/>
  <c r="H869" i="2"/>
  <c r="J868" i="2"/>
  <c r="I868" i="2"/>
  <c r="H868" i="2"/>
  <c r="J867" i="2"/>
  <c r="I867" i="2"/>
  <c r="H867" i="2"/>
  <c r="J866" i="2"/>
  <c r="I866" i="2"/>
  <c r="H866" i="2"/>
  <c r="J865" i="2"/>
  <c r="I865" i="2"/>
  <c r="H865" i="2"/>
  <c r="J864" i="2"/>
  <c r="I864" i="2"/>
  <c r="H864" i="2"/>
  <c r="J863" i="2"/>
  <c r="I863" i="2"/>
  <c r="H863" i="2"/>
  <c r="J862" i="2"/>
  <c r="I862" i="2"/>
  <c r="H862" i="2"/>
  <c r="J861" i="2"/>
  <c r="I861" i="2"/>
  <c r="H861" i="2"/>
  <c r="J860" i="2"/>
  <c r="I860" i="2"/>
  <c r="H860" i="2"/>
  <c r="J859" i="2"/>
  <c r="I859" i="2"/>
  <c r="H859" i="2"/>
  <c r="J858" i="2"/>
  <c r="I858" i="2"/>
  <c r="H858" i="2"/>
  <c r="J857" i="2"/>
  <c r="I857" i="2"/>
  <c r="H857" i="2"/>
  <c r="J856" i="2"/>
  <c r="I856" i="2"/>
  <c r="H856" i="2"/>
  <c r="J855" i="2"/>
  <c r="I855" i="2"/>
  <c r="H855" i="2"/>
  <c r="J854" i="2"/>
  <c r="I854" i="2"/>
  <c r="H854" i="2"/>
  <c r="J853" i="2"/>
  <c r="I853" i="2"/>
  <c r="H853" i="2"/>
  <c r="J852" i="2"/>
  <c r="I852" i="2"/>
  <c r="H852" i="2"/>
  <c r="J851" i="2"/>
  <c r="I851" i="2"/>
  <c r="H851" i="2"/>
  <c r="J850" i="2"/>
  <c r="I850" i="2"/>
  <c r="H850" i="2"/>
  <c r="J849" i="2"/>
  <c r="I849" i="2"/>
  <c r="H849" i="2"/>
  <c r="J848" i="2"/>
  <c r="I848" i="2"/>
  <c r="H848" i="2"/>
  <c r="J847" i="2"/>
  <c r="I847" i="2"/>
  <c r="H847" i="2"/>
  <c r="J846" i="2"/>
  <c r="I846" i="2"/>
  <c r="H846" i="2"/>
  <c r="J845" i="2"/>
  <c r="I845" i="2"/>
  <c r="H845" i="2"/>
  <c r="J844" i="2"/>
  <c r="I844" i="2"/>
  <c r="H844" i="2"/>
  <c r="J843" i="2"/>
  <c r="I843" i="2"/>
  <c r="H843" i="2"/>
  <c r="J842" i="2"/>
  <c r="I842" i="2"/>
  <c r="H842" i="2"/>
  <c r="J841" i="2"/>
  <c r="I841" i="2"/>
  <c r="H841" i="2"/>
  <c r="J840" i="2"/>
  <c r="I840" i="2"/>
  <c r="H840" i="2"/>
  <c r="J839" i="2"/>
  <c r="I839" i="2"/>
  <c r="H839" i="2"/>
  <c r="J838" i="2"/>
  <c r="I838" i="2"/>
  <c r="H838" i="2"/>
  <c r="J837" i="2"/>
  <c r="I837" i="2"/>
  <c r="H837" i="2"/>
  <c r="J836" i="2"/>
  <c r="I836" i="2"/>
  <c r="H836" i="2"/>
  <c r="J835" i="2"/>
  <c r="I835" i="2"/>
  <c r="H835" i="2"/>
  <c r="J834" i="2"/>
  <c r="I834" i="2"/>
  <c r="H834" i="2"/>
  <c r="J833" i="2"/>
  <c r="I833" i="2"/>
  <c r="H833" i="2"/>
  <c r="J832" i="2"/>
  <c r="I832" i="2"/>
  <c r="H832" i="2"/>
  <c r="J831" i="2"/>
  <c r="I831" i="2"/>
  <c r="H831" i="2"/>
  <c r="J830" i="2"/>
  <c r="I830" i="2"/>
  <c r="H830" i="2"/>
  <c r="J829" i="2"/>
  <c r="I829" i="2"/>
  <c r="H829" i="2"/>
  <c r="J828" i="2"/>
  <c r="I828" i="2"/>
  <c r="H828" i="2"/>
  <c r="J827" i="2"/>
  <c r="I827" i="2"/>
  <c r="H827" i="2"/>
  <c r="J826" i="2"/>
  <c r="I826" i="2"/>
  <c r="H826" i="2"/>
  <c r="J825" i="2"/>
  <c r="I825" i="2"/>
  <c r="H825" i="2"/>
  <c r="J824" i="2"/>
  <c r="I824" i="2"/>
  <c r="H824" i="2"/>
  <c r="J823" i="2"/>
  <c r="I823" i="2"/>
  <c r="H823" i="2"/>
  <c r="J822" i="2"/>
  <c r="I822" i="2"/>
  <c r="H822" i="2"/>
  <c r="J821" i="2"/>
  <c r="I821" i="2"/>
  <c r="H821" i="2"/>
  <c r="J820" i="2"/>
  <c r="I820" i="2"/>
  <c r="H820" i="2"/>
  <c r="J819" i="2"/>
  <c r="I819" i="2"/>
  <c r="H819" i="2"/>
  <c r="J818" i="2"/>
  <c r="I818" i="2"/>
  <c r="H818" i="2"/>
  <c r="J817" i="2"/>
  <c r="I817" i="2"/>
  <c r="H817" i="2"/>
  <c r="J816" i="2"/>
  <c r="I816" i="2"/>
  <c r="H816" i="2"/>
  <c r="J815" i="2"/>
  <c r="I815" i="2"/>
  <c r="H815" i="2"/>
  <c r="J814" i="2"/>
  <c r="I814" i="2"/>
  <c r="H814" i="2"/>
  <c r="J813" i="2"/>
  <c r="I813" i="2"/>
  <c r="H813" i="2"/>
  <c r="J812" i="2"/>
  <c r="I812" i="2"/>
  <c r="H812" i="2"/>
  <c r="J811" i="2"/>
  <c r="I811" i="2"/>
  <c r="H811" i="2"/>
  <c r="J810" i="2"/>
  <c r="I810" i="2"/>
  <c r="H810" i="2"/>
  <c r="J809" i="2"/>
  <c r="I809" i="2"/>
  <c r="H809" i="2"/>
  <c r="J808" i="2"/>
  <c r="I808" i="2"/>
  <c r="H808" i="2"/>
  <c r="J807" i="2"/>
  <c r="I807" i="2"/>
  <c r="H807" i="2"/>
  <c r="J806" i="2"/>
  <c r="I806" i="2"/>
  <c r="H806" i="2"/>
  <c r="J805" i="2"/>
  <c r="I805" i="2"/>
  <c r="H805" i="2"/>
  <c r="J804" i="2"/>
  <c r="I804" i="2"/>
  <c r="H804" i="2"/>
  <c r="J803" i="2"/>
  <c r="I803" i="2"/>
  <c r="H803" i="2"/>
  <c r="J802" i="2"/>
  <c r="I802" i="2"/>
  <c r="H802" i="2"/>
  <c r="J801" i="2"/>
  <c r="I801" i="2"/>
  <c r="H801" i="2"/>
  <c r="J800" i="2"/>
  <c r="I800" i="2"/>
  <c r="H800" i="2"/>
  <c r="J799" i="2"/>
  <c r="I799" i="2"/>
  <c r="H799" i="2"/>
  <c r="J798" i="2"/>
  <c r="I798" i="2"/>
  <c r="H798" i="2"/>
  <c r="J797" i="2"/>
  <c r="I797" i="2"/>
  <c r="H797" i="2"/>
  <c r="J796" i="2"/>
  <c r="I796" i="2"/>
  <c r="H796" i="2"/>
  <c r="J795" i="2"/>
  <c r="I795" i="2"/>
  <c r="H795" i="2"/>
  <c r="J794" i="2"/>
  <c r="I794" i="2"/>
  <c r="H794" i="2"/>
  <c r="J793" i="2"/>
  <c r="I793" i="2"/>
  <c r="H793" i="2"/>
  <c r="J792" i="2"/>
  <c r="I792" i="2"/>
  <c r="H792" i="2"/>
  <c r="J791" i="2"/>
  <c r="I791" i="2"/>
  <c r="H791" i="2"/>
  <c r="J790" i="2"/>
  <c r="I790" i="2"/>
  <c r="H790" i="2"/>
  <c r="J789" i="2"/>
  <c r="I789" i="2"/>
  <c r="H789" i="2"/>
  <c r="J788" i="2"/>
  <c r="I788" i="2"/>
  <c r="H788" i="2"/>
  <c r="J787" i="2"/>
  <c r="I787" i="2"/>
  <c r="H787" i="2"/>
  <c r="J786" i="2"/>
  <c r="I786" i="2"/>
  <c r="H786" i="2"/>
  <c r="J785" i="2"/>
  <c r="I785" i="2"/>
  <c r="H785" i="2"/>
  <c r="J784" i="2"/>
  <c r="I784" i="2"/>
  <c r="H784" i="2"/>
  <c r="J783" i="2"/>
  <c r="I783" i="2"/>
  <c r="H783" i="2"/>
  <c r="J782" i="2"/>
  <c r="I782" i="2"/>
  <c r="H782" i="2"/>
  <c r="J781" i="2"/>
  <c r="I781" i="2"/>
  <c r="H781" i="2"/>
  <c r="J780" i="2"/>
  <c r="I780" i="2"/>
  <c r="H780" i="2"/>
  <c r="J779" i="2"/>
  <c r="I779" i="2"/>
  <c r="H779" i="2"/>
  <c r="J778" i="2"/>
  <c r="I778" i="2"/>
  <c r="H778" i="2"/>
  <c r="J777" i="2"/>
  <c r="I777" i="2"/>
  <c r="H777" i="2"/>
  <c r="J776" i="2"/>
  <c r="I776" i="2"/>
  <c r="H776" i="2"/>
  <c r="J775" i="2"/>
  <c r="I775" i="2"/>
  <c r="H775" i="2"/>
  <c r="J774" i="2"/>
  <c r="I774" i="2"/>
  <c r="H774" i="2"/>
  <c r="J773" i="2"/>
  <c r="I773" i="2"/>
  <c r="H773" i="2"/>
  <c r="J772" i="2"/>
  <c r="I772" i="2"/>
  <c r="H772" i="2"/>
  <c r="J771" i="2"/>
  <c r="I771" i="2"/>
  <c r="H771" i="2"/>
  <c r="J770" i="2"/>
  <c r="I770" i="2"/>
  <c r="H770" i="2"/>
  <c r="J769" i="2"/>
  <c r="I769" i="2"/>
  <c r="H769" i="2"/>
  <c r="J768" i="2"/>
  <c r="I768" i="2"/>
  <c r="H768" i="2"/>
  <c r="J767" i="2"/>
  <c r="I767" i="2"/>
  <c r="H767" i="2"/>
  <c r="J766" i="2"/>
  <c r="I766" i="2"/>
  <c r="H766" i="2"/>
  <c r="J765" i="2"/>
  <c r="I765" i="2"/>
  <c r="H765" i="2"/>
  <c r="J764" i="2"/>
  <c r="I764" i="2"/>
  <c r="H764" i="2"/>
  <c r="J763" i="2"/>
  <c r="I763" i="2"/>
  <c r="H763" i="2"/>
  <c r="J762" i="2"/>
  <c r="I762" i="2"/>
  <c r="H762" i="2"/>
  <c r="J761" i="2"/>
  <c r="I761" i="2"/>
  <c r="H761" i="2"/>
  <c r="J760" i="2"/>
  <c r="I760" i="2"/>
  <c r="H760" i="2"/>
  <c r="J759" i="2"/>
  <c r="I759" i="2"/>
  <c r="H759" i="2"/>
  <c r="J758" i="2"/>
  <c r="I758" i="2"/>
  <c r="H758" i="2"/>
  <c r="J757" i="2"/>
  <c r="I757" i="2"/>
  <c r="H757" i="2"/>
  <c r="J756" i="2"/>
  <c r="I756" i="2"/>
  <c r="H756" i="2"/>
  <c r="J755" i="2"/>
  <c r="I755" i="2"/>
  <c r="H755" i="2"/>
  <c r="J754" i="2"/>
  <c r="I754" i="2"/>
  <c r="H754" i="2"/>
  <c r="J753" i="2"/>
  <c r="I753" i="2"/>
  <c r="H753" i="2"/>
  <c r="J752" i="2"/>
  <c r="I752" i="2"/>
  <c r="H752" i="2"/>
  <c r="J751" i="2"/>
  <c r="I751" i="2"/>
  <c r="H751" i="2"/>
  <c r="J750" i="2"/>
  <c r="I750" i="2"/>
  <c r="H750" i="2"/>
  <c r="J749" i="2"/>
  <c r="I749" i="2"/>
  <c r="H749" i="2"/>
  <c r="J748" i="2"/>
  <c r="I748" i="2"/>
  <c r="H748" i="2"/>
  <c r="J747" i="2"/>
  <c r="I747" i="2"/>
  <c r="H747" i="2"/>
  <c r="J746" i="2"/>
  <c r="I746" i="2"/>
  <c r="H746" i="2"/>
  <c r="J745" i="2"/>
  <c r="I745" i="2"/>
  <c r="H745" i="2"/>
  <c r="J744" i="2"/>
  <c r="I744" i="2"/>
  <c r="H744" i="2"/>
  <c r="J743" i="2"/>
  <c r="I743" i="2"/>
  <c r="H743" i="2"/>
  <c r="J742" i="2"/>
  <c r="I742" i="2"/>
  <c r="H742" i="2"/>
  <c r="J741" i="2"/>
  <c r="I741" i="2"/>
  <c r="H741" i="2"/>
  <c r="J740" i="2"/>
  <c r="I740" i="2"/>
  <c r="H740" i="2"/>
  <c r="J739" i="2"/>
  <c r="I739" i="2"/>
  <c r="H739" i="2"/>
  <c r="J738" i="2"/>
  <c r="I738" i="2"/>
  <c r="H738" i="2"/>
  <c r="J737" i="2"/>
  <c r="I737" i="2"/>
  <c r="H737" i="2"/>
  <c r="J736" i="2"/>
  <c r="I736" i="2"/>
  <c r="H736" i="2"/>
  <c r="J735" i="2"/>
  <c r="I735" i="2"/>
  <c r="H735" i="2"/>
  <c r="J734" i="2"/>
  <c r="I734" i="2"/>
  <c r="H734" i="2"/>
  <c r="J733" i="2"/>
  <c r="I733" i="2"/>
  <c r="H733" i="2"/>
  <c r="J732" i="2"/>
  <c r="I732" i="2"/>
  <c r="H732" i="2"/>
  <c r="J731" i="2"/>
  <c r="I731" i="2"/>
  <c r="H731" i="2"/>
  <c r="J730" i="2"/>
  <c r="I730" i="2"/>
  <c r="H730" i="2"/>
  <c r="J729" i="2"/>
  <c r="I729" i="2"/>
  <c r="H729" i="2"/>
  <c r="J728" i="2"/>
  <c r="I728" i="2"/>
  <c r="H728" i="2"/>
  <c r="J727" i="2"/>
  <c r="I727" i="2"/>
  <c r="H727" i="2"/>
  <c r="J726" i="2"/>
  <c r="I726" i="2"/>
  <c r="H726" i="2"/>
  <c r="J725" i="2"/>
  <c r="I725" i="2"/>
  <c r="H725" i="2"/>
  <c r="J724" i="2"/>
  <c r="I724" i="2"/>
  <c r="H724" i="2"/>
  <c r="J723" i="2"/>
  <c r="I723" i="2"/>
  <c r="H723" i="2"/>
  <c r="J722" i="2"/>
  <c r="I722" i="2"/>
  <c r="H722" i="2"/>
  <c r="J721" i="2"/>
  <c r="I721" i="2"/>
  <c r="H721" i="2"/>
  <c r="J720" i="2"/>
  <c r="I720" i="2"/>
  <c r="H720" i="2"/>
  <c r="J719" i="2"/>
  <c r="I719" i="2"/>
  <c r="H719" i="2"/>
  <c r="J718" i="2"/>
  <c r="I718" i="2"/>
  <c r="H718" i="2"/>
  <c r="J717" i="2"/>
  <c r="I717" i="2"/>
  <c r="H717" i="2"/>
  <c r="J716" i="2"/>
  <c r="I716" i="2"/>
  <c r="H716" i="2"/>
  <c r="J715" i="2"/>
  <c r="I715" i="2"/>
  <c r="H715" i="2"/>
  <c r="J714" i="2"/>
  <c r="I714" i="2"/>
  <c r="H714" i="2"/>
  <c r="J713" i="2"/>
  <c r="I713" i="2"/>
  <c r="H713" i="2"/>
  <c r="J712" i="2"/>
  <c r="I712" i="2"/>
  <c r="H712" i="2"/>
  <c r="J711" i="2"/>
  <c r="I711" i="2"/>
  <c r="H711" i="2"/>
  <c r="J710" i="2"/>
  <c r="I710" i="2"/>
  <c r="H710" i="2"/>
  <c r="J709" i="2"/>
  <c r="I709" i="2"/>
  <c r="H709" i="2"/>
  <c r="J708" i="2"/>
  <c r="I708" i="2"/>
  <c r="H708" i="2"/>
  <c r="J707" i="2"/>
  <c r="I707" i="2"/>
  <c r="H707" i="2"/>
  <c r="J706" i="2"/>
  <c r="I706" i="2"/>
  <c r="H706" i="2"/>
  <c r="J705" i="2"/>
  <c r="I705" i="2"/>
  <c r="H705" i="2"/>
  <c r="J704" i="2"/>
  <c r="I704" i="2"/>
  <c r="H704" i="2"/>
  <c r="J703" i="2"/>
  <c r="I703" i="2"/>
  <c r="H703" i="2"/>
  <c r="J702" i="2"/>
  <c r="I702" i="2"/>
  <c r="H702" i="2"/>
  <c r="J701" i="2"/>
  <c r="I701" i="2"/>
  <c r="H701" i="2"/>
  <c r="J700" i="2"/>
  <c r="I700" i="2"/>
  <c r="H700" i="2"/>
  <c r="J699" i="2"/>
  <c r="I699" i="2"/>
  <c r="H699" i="2"/>
  <c r="J698" i="2"/>
  <c r="I698" i="2"/>
  <c r="H698" i="2"/>
  <c r="J697" i="2"/>
  <c r="I697" i="2"/>
  <c r="H697" i="2"/>
  <c r="J696" i="2"/>
  <c r="I696" i="2"/>
  <c r="H696" i="2"/>
  <c r="J695" i="2"/>
  <c r="I695" i="2"/>
  <c r="H695" i="2"/>
  <c r="J694" i="2"/>
  <c r="I694" i="2"/>
  <c r="H694" i="2"/>
  <c r="J693" i="2"/>
  <c r="I693" i="2"/>
  <c r="H693" i="2"/>
  <c r="J692" i="2"/>
  <c r="I692" i="2"/>
  <c r="H692" i="2"/>
  <c r="J691" i="2"/>
  <c r="I691" i="2"/>
  <c r="H691" i="2"/>
  <c r="J690" i="2"/>
  <c r="I690" i="2"/>
  <c r="H690" i="2"/>
  <c r="J689" i="2"/>
  <c r="I689" i="2"/>
  <c r="H689" i="2"/>
  <c r="J688" i="2"/>
  <c r="I688" i="2"/>
  <c r="H688" i="2"/>
  <c r="J687" i="2"/>
  <c r="I687" i="2"/>
  <c r="H687" i="2"/>
  <c r="J686" i="2"/>
  <c r="I686" i="2"/>
  <c r="H686" i="2"/>
  <c r="J685" i="2"/>
  <c r="I685" i="2"/>
  <c r="H685" i="2"/>
  <c r="J684" i="2"/>
  <c r="I684" i="2"/>
  <c r="H684" i="2"/>
  <c r="J683" i="2"/>
  <c r="I683" i="2"/>
  <c r="H683" i="2"/>
  <c r="J682" i="2"/>
  <c r="I682" i="2"/>
  <c r="H682" i="2"/>
  <c r="J681" i="2"/>
  <c r="I681" i="2"/>
  <c r="H681" i="2"/>
  <c r="J680" i="2"/>
  <c r="I680" i="2"/>
  <c r="H680" i="2"/>
  <c r="J679" i="2"/>
  <c r="I679" i="2"/>
  <c r="H679" i="2"/>
  <c r="J678" i="2"/>
  <c r="I678" i="2"/>
  <c r="H678" i="2"/>
  <c r="J677" i="2"/>
  <c r="I677" i="2"/>
  <c r="H677" i="2"/>
  <c r="J676" i="2"/>
  <c r="I676" i="2"/>
  <c r="H676" i="2"/>
  <c r="J675" i="2"/>
  <c r="I675" i="2"/>
  <c r="H675" i="2"/>
  <c r="J674" i="2"/>
  <c r="I674" i="2"/>
  <c r="H674" i="2"/>
  <c r="J673" i="2"/>
  <c r="I673" i="2"/>
  <c r="H673" i="2"/>
  <c r="J672" i="2"/>
  <c r="I672" i="2"/>
  <c r="H672" i="2"/>
  <c r="J671" i="2"/>
  <c r="I671" i="2"/>
  <c r="H671" i="2"/>
  <c r="J670" i="2"/>
  <c r="I670" i="2"/>
  <c r="H670" i="2"/>
  <c r="J669" i="2"/>
  <c r="I669" i="2"/>
  <c r="H669" i="2"/>
  <c r="J668" i="2"/>
  <c r="I668" i="2"/>
  <c r="H668" i="2"/>
  <c r="J667" i="2"/>
  <c r="I667" i="2"/>
  <c r="H667" i="2"/>
  <c r="J666" i="2"/>
  <c r="I666" i="2"/>
  <c r="H666" i="2"/>
  <c r="J665" i="2"/>
  <c r="I665" i="2"/>
  <c r="H665" i="2"/>
  <c r="J664" i="2"/>
  <c r="I664" i="2"/>
  <c r="H664" i="2"/>
  <c r="J663" i="2"/>
  <c r="I663" i="2"/>
  <c r="H663" i="2"/>
  <c r="J662" i="2"/>
  <c r="I662" i="2"/>
  <c r="H662" i="2"/>
  <c r="J661" i="2"/>
  <c r="I661" i="2"/>
  <c r="H661" i="2"/>
  <c r="J660" i="2"/>
  <c r="I660" i="2"/>
  <c r="H660" i="2"/>
  <c r="J659" i="2"/>
  <c r="I659" i="2"/>
  <c r="H659" i="2"/>
  <c r="J658" i="2"/>
  <c r="I658" i="2"/>
  <c r="H658" i="2"/>
  <c r="J657" i="2"/>
  <c r="I657" i="2"/>
  <c r="H657" i="2"/>
  <c r="J656" i="2"/>
  <c r="I656" i="2"/>
  <c r="H656" i="2"/>
  <c r="J655" i="2"/>
  <c r="I655" i="2"/>
  <c r="H655" i="2"/>
  <c r="J654" i="2"/>
  <c r="I654" i="2"/>
  <c r="H654" i="2"/>
  <c r="J653" i="2"/>
  <c r="I653" i="2"/>
  <c r="H653" i="2"/>
  <c r="J652" i="2"/>
  <c r="I652" i="2"/>
  <c r="H652" i="2"/>
  <c r="J651" i="2"/>
  <c r="I651" i="2"/>
  <c r="H651" i="2"/>
  <c r="J650" i="2"/>
  <c r="I650" i="2"/>
  <c r="H650" i="2"/>
  <c r="J649" i="2"/>
  <c r="I649" i="2"/>
  <c r="H649" i="2"/>
  <c r="J648" i="2"/>
  <c r="I648" i="2"/>
  <c r="H648" i="2"/>
  <c r="J647" i="2"/>
  <c r="I647" i="2"/>
  <c r="H647" i="2"/>
  <c r="J646" i="2"/>
  <c r="I646" i="2"/>
  <c r="H646" i="2"/>
  <c r="J645" i="2"/>
  <c r="I645" i="2"/>
  <c r="H645" i="2"/>
  <c r="J644" i="2"/>
  <c r="I644" i="2"/>
  <c r="H644" i="2"/>
  <c r="J643" i="2"/>
  <c r="I643" i="2"/>
  <c r="H643" i="2"/>
  <c r="J642" i="2"/>
  <c r="I642" i="2"/>
  <c r="H642" i="2"/>
  <c r="J641" i="2"/>
  <c r="I641" i="2"/>
  <c r="H641" i="2"/>
  <c r="J640" i="2"/>
  <c r="I640" i="2"/>
  <c r="H640" i="2"/>
  <c r="J639" i="2"/>
  <c r="I639" i="2"/>
  <c r="H639" i="2"/>
  <c r="J638" i="2"/>
  <c r="I638" i="2"/>
  <c r="H638" i="2"/>
  <c r="J637" i="2"/>
  <c r="I637" i="2"/>
  <c r="H637" i="2"/>
  <c r="J636" i="2"/>
  <c r="I636" i="2"/>
  <c r="H636" i="2"/>
  <c r="J635" i="2"/>
  <c r="I635" i="2"/>
  <c r="H635" i="2"/>
  <c r="J634" i="2"/>
  <c r="I634" i="2"/>
  <c r="H634" i="2"/>
  <c r="J633" i="2"/>
  <c r="I633" i="2"/>
  <c r="H633" i="2"/>
  <c r="J632" i="2"/>
  <c r="I632" i="2"/>
  <c r="H632" i="2"/>
  <c r="J631" i="2"/>
  <c r="I631" i="2"/>
  <c r="H631" i="2"/>
  <c r="J630" i="2"/>
  <c r="I630" i="2"/>
  <c r="H630" i="2"/>
  <c r="J629" i="2"/>
  <c r="I629" i="2"/>
  <c r="H629" i="2"/>
  <c r="J628" i="2"/>
  <c r="I628" i="2"/>
  <c r="H628" i="2"/>
  <c r="J627" i="2"/>
  <c r="I627" i="2"/>
  <c r="H627" i="2"/>
  <c r="J626" i="2"/>
  <c r="I626" i="2"/>
  <c r="H626" i="2"/>
  <c r="J625" i="2"/>
  <c r="I625" i="2"/>
  <c r="H625" i="2"/>
  <c r="J624" i="2"/>
  <c r="I624" i="2"/>
  <c r="H624" i="2"/>
  <c r="J623" i="2"/>
  <c r="I623" i="2"/>
  <c r="H623" i="2"/>
  <c r="J622" i="2"/>
  <c r="I622" i="2"/>
  <c r="H622" i="2"/>
  <c r="J621" i="2"/>
  <c r="I621" i="2"/>
  <c r="H621" i="2"/>
  <c r="J620" i="2"/>
  <c r="I620" i="2"/>
  <c r="H620" i="2"/>
  <c r="J619" i="2"/>
  <c r="I619" i="2"/>
  <c r="H619" i="2"/>
  <c r="J618" i="2"/>
  <c r="I618" i="2"/>
  <c r="H618" i="2"/>
  <c r="J617" i="2"/>
  <c r="I617" i="2"/>
  <c r="H617" i="2"/>
  <c r="J616" i="2"/>
  <c r="I616" i="2"/>
  <c r="H616" i="2"/>
  <c r="J615" i="2"/>
  <c r="I615" i="2"/>
  <c r="H615" i="2"/>
  <c r="J614" i="2"/>
  <c r="I614" i="2"/>
  <c r="H614" i="2"/>
  <c r="J613" i="2"/>
  <c r="I613" i="2"/>
  <c r="H613" i="2"/>
  <c r="J612" i="2"/>
  <c r="I612" i="2"/>
  <c r="H612" i="2"/>
  <c r="J611" i="2"/>
  <c r="I611" i="2"/>
  <c r="H611" i="2"/>
  <c r="J610" i="2"/>
  <c r="I610" i="2"/>
  <c r="H610" i="2"/>
  <c r="J609" i="2"/>
  <c r="I609" i="2"/>
  <c r="H609" i="2"/>
  <c r="J608" i="2"/>
  <c r="I608" i="2"/>
  <c r="H608" i="2"/>
  <c r="J607" i="2"/>
  <c r="I607" i="2"/>
  <c r="H607" i="2"/>
  <c r="J606" i="2"/>
  <c r="I606" i="2"/>
  <c r="H606" i="2"/>
  <c r="J605" i="2"/>
  <c r="I605" i="2"/>
  <c r="H605" i="2"/>
  <c r="J604" i="2"/>
  <c r="I604" i="2"/>
  <c r="H604" i="2"/>
  <c r="J603" i="2"/>
  <c r="I603" i="2"/>
  <c r="H603" i="2"/>
  <c r="J602" i="2"/>
  <c r="I602" i="2"/>
  <c r="H602" i="2"/>
  <c r="J601" i="2"/>
  <c r="I601" i="2"/>
  <c r="H601" i="2"/>
  <c r="J600" i="2"/>
  <c r="I600" i="2"/>
  <c r="H600" i="2"/>
  <c r="J599" i="2"/>
  <c r="I599" i="2"/>
  <c r="H599" i="2"/>
  <c r="J598" i="2"/>
  <c r="I598" i="2"/>
  <c r="H598" i="2"/>
  <c r="J597" i="2"/>
  <c r="I597" i="2"/>
  <c r="H597" i="2"/>
  <c r="J596" i="2"/>
  <c r="I596" i="2"/>
  <c r="H596" i="2"/>
  <c r="J595" i="2"/>
  <c r="I595" i="2"/>
  <c r="H595" i="2"/>
  <c r="J594" i="2"/>
  <c r="I594" i="2"/>
  <c r="H594" i="2"/>
  <c r="J593" i="2"/>
  <c r="I593" i="2"/>
  <c r="H593" i="2"/>
  <c r="J592" i="2"/>
  <c r="I592" i="2"/>
  <c r="H592" i="2"/>
  <c r="J591" i="2"/>
  <c r="I591" i="2"/>
  <c r="H591" i="2"/>
  <c r="J590" i="2"/>
  <c r="I590" i="2"/>
  <c r="H590" i="2"/>
  <c r="J589" i="2"/>
  <c r="I589" i="2"/>
  <c r="H589" i="2"/>
  <c r="J588" i="2"/>
  <c r="I588" i="2"/>
  <c r="H588" i="2"/>
  <c r="J587" i="2"/>
  <c r="I587" i="2"/>
  <c r="H587" i="2"/>
  <c r="J586" i="2"/>
  <c r="I586" i="2"/>
  <c r="H586" i="2"/>
  <c r="J585" i="2"/>
  <c r="I585" i="2"/>
  <c r="H585" i="2"/>
  <c r="J584" i="2"/>
  <c r="I584" i="2"/>
  <c r="H584" i="2"/>
  <c r="J583" i="2"/>
  <c r="I583" i="2"/>
  <c r="H583" i="2"/>
  <c r="J582" i="2"/>
  <c r="I582" i="2"/>
  <c r="H582" i="2"/>
  <c r="J581" i="2"/>
  <c r="I581" i="2"/>
  <c r="H581" i="2"/>
  <c r="J580" i="2"/>
  <c r="I580" i="2"/>
  <c r="H580" i="2"/>
  <c r="J579" i="2"/>
  <c r="I579" i="2"/>
  <c r="H579" i="2"/>
  <c r="J578" i="2"/>
  <c r="I578" i="2"/>
  <c r="H578" i="2"/>
  <c r="J577" i="2"/>
  <c r="I577" i="2"/>
  <c r="H577" i="2"/>
  <c r="J576" i="2"/>
  <c r="I576" i="2"/>
  <c r="H576" i="2"/>
  <c r="J575" i="2"/>
  <c r="I575" i="2"/>
  <c r="H575" i="2"/>
  <c r="J574" i="2"/>
  <c r="I574" i="2"/>
  <c r="H574" i="2"/>
  <c r="J573" i="2"/>
  <c r="I573" i="2"/>
  <c r="H573" i="2"/>
  <c r="J572" i="2"/>
  <c r="I572" i="2"/>
  <c r="H572" i="2"/>
  <c r="J571" i="2"/>
  <c r="I571" i="2"/>
  <c r="H571" i="2"/>
  <c r="J570" i="2"/>
  <c r="I570" i="2"/>
  <c r="H570" i="2"/>
  <c r="J569" i="2"/>
  <c r="I569" i="2"/>
  <c r="H569" i="2"/>
  <c r="J568" i="2"/>
  <c r="I568" i="2"/>
  <c r="H568" i="2"/>
  <c r="J567" i="2"/>
  <c r="I567" i="2"/>
  <c r="H567" i="2"/>
  <c r="J566" i="2"/>
  <c r="I566" i="2"/>
  <c r="H566" i="2"/>
  <c r="J565" i="2"/>
  <c r="I565" i="2"/>
  <c r="H565" i="2"/>
  <c r="J564" i="2"/>
  <c r="I564" i="2"/>
  <c r="H564" i="2"/>
  <c r="J563" i="2"/>
  <c r="I563" i="2"/>
  <c r="H563" i="2"/>
  <c r="J562" i="2"/>
  <c r="I562" i="2"/>
  <c r="H562" i="2"/>
  <c r="J561" i="2"/>
  <c r="I561" i="2"/>
  <c r="H561" i="2"/>
  <c r="J560" i="2"/>
  <c r="I560" i="2"/>
  <c r="H560" i="2"/>
  <c r="J7" i="2"/>
  <c r="I7" i="2"/>
  <c r="H7" i="2"/>
  <c r="E8000" i="2"/>
  <c r="D8000" i="2"/>
  <c r="E7999" i="2"/>
  <c r="D7999" i="2"/>
  <c r="E7998" i="2"/>
  <c r="D7998" i="2"/>
  <c r="E7997" i="2"/>
  <c r="D7997" i="2"/>
  <c r="E7996" i="2"/>
  <c r="D7996" i="2"/>
  <c r="E7995" i="2"/>
  <c r="D7995" i="2"/>
  <c r="E7994" i="2"/>
  <c r="D7994" i="2"/>
  <c r="E7993" i="2"/>
  <c r="D7993" i="2"/>
  <c r="E7992" i="2"/>
  <c r="D7992" i="2"/>
  <c r="E7991" i="2"/>
  <c r="D7991" i="2"/>
  <c r="E7990" i="2"/>
  <c r="D7990" i="2"/>
  <c r="E7989" i="2"/>
  <c r="D7989" i="2"/>
  <c r="E7988" i="2"/>
  <c r="D7988" i="2"/>
  <c r="E7987" i="2"/>
  <c r="D7987" i="2"/>
  <c r="E7986" i="2"/>
  <c r="D7986" i="2"/>
  <c r="E7985" i="2"/>
  <c r="D7985" i="2"/>
  <c r="E7984" i="2"/>
  <c r="D7984" i="2"/>
  <c r="E7983" i="2"/>
  <c r="D7983" i="2"/>
  <c r="E7982" i="2"/>
  <c r="D7982" i="2"/>
  <c r="E7981" i="2"/>
  <c r="D7981" i="2"/>
  <c r="E7980" i="2"/>
  <c r="D7980" i="2"/>
  <c r="E7979" i="2"/>
  <c r="D7979" i="2"/>
  <c r="E7978" i="2"/>
  <c r="D7978" i="2"/>
  <c r="E7977" i="2"/>
  <c r="D7977" i="2"/>
  <c r="E7976" i="2"/>
  <c r="D7976" i="2"/>
  <c r="E7975" i="2"/>
  <c r="D7975" i="2"/>
  <c r="E7974" i="2"/>
  <c r="D7974" i="2"/>
  <c r="E7973" i="2"/>
  <c r="D7973" i="2"/>
  <c r="E7972" i="2"/>
  <c r="D7972" i="2"/>
  <c r="E7971" i="2"/>
  <c r="D7971" i="2"/>
  <c r="E7970" i="2"/>
  <c r="D7970" i="2"/>
  <c r="E7969" i="2"/>
  <c r="D7969" i="2"/>
  <c r="E7968" i="2"/>
  <c r="D7968" i="2"/>
  <c r="E7967" i="2"/>
  <c r="D7967" i="2"/>
  <c r="E7966" i="2"/>
  <c r="D7966" i="2"/>
  <c r="E7965" i="2"/>
  <c r="D7965" i="2"/>
  <c r="E7964" i="2"/>
  <c r="D7964" i="2"/>
  <c r="E7963" i="2"/>
  <c r="D7963" i="2"/>
  <c r="E7962" i="2"/>
  <c r="D7962" i="2"/>
  <c r="E7961" i="2"/>
  <c r="D7961" i="2"/>
  <c r="E7960" i="2"/>
  <c r="D7960" i="2"/>
  <c r="E7959" i="2"/>
  <c r="D7959" i="2"/>
  <c r="E7958" i="2"/>
  <c r="D7958" i="2"/>
  <c r="E7957" i="2"/>
  <c r="D7957" i="2"/>
  <c r="E7956" i="2"/>
  <c r="D7956" i="2"/>
  <c r="E7955" i="2"/>
  <c r="D7955" i="2"/>
  <c r="E7954" i="2"/>
  <c r="D7954" i="2"/>
  <c r="E7953" i="2"/>
  <c r="D7953" i="2"/>
  <c r="E7952" i="2"/>
  <c r="D7952" i="2"/>
  <c r="E7951" i="2"/>
  <c r="D7951" i="2"/>
  <c r="E7950" i="2"/>
  <c r="D7950" i="2"/>
  <c r="E7949" i="2"/>
  <c r="D7949" i="2"/>
  <c r="E7948" i="2"/>
  <c r="D7948" i="2"/>
  <c r="E7947" i="2"/>
  <c r="D7947" i="2"/>
  <c r="E7946" i="2"/>
  <c r="D7946" i="2"/>
  <c r="E7945" i="2"/>
  <c r="D7945" i="2"/>
  <c r="E7944" i="2"/>
  <c r="D7944" i="2"/>
  <c r="E7943" i="2"/>
  <c r="D7943" i="2"/>
  <c r="E7942" i="2"/>
  <c r="D7942" i="2"/>
  <c r="E7941" i="2"/>
  <c r="D7941" i="2"/>
  <c r="E7940" i="2"/>
  <c r="D7940" i="2"/>
  <c r="E7939" i="2"/>
  <c r="D7939" i="2"/>
  <c r="E7938" i="2"/>
  <c r="D7938" i="2"/>
  <c r="E7937" i="2"/>
  <c r="D7937" i="2"/>
  <c r="E7936" i="2"/>
  <c r="D7936" i="2"/>
  <c r="E7935" i="2"/>
  <c r="D7935" i="2"/>
  <c r="E7934" i="2"/>
  <c r="D7934" i="2"/>
  <c r="E7933" i="2"/>
  <c r="D7933" i="2"/>
  <c r="E7932" i="2"/>
  <c r="D7932" i="2"/>
  <c r="E7931" i="2"/>
  <c r="D7931" i="2"/>
  <c r="E7930" i="2"/>
  <c r="D7930" i="2"/>
  <c r="E7929" i="2"/>
  <c r="D7929" i="2"/>
  <c r="E7928" i="2"/>
  <c r="D7928" i="2"/>
  <c r="E7927" i="2"/>
  <c r="D7927" i="2"/>
  <c r="E7926" i="2"/>
  <c r="D7926" i="2"/>
  <c r="E7925" i="2"/>
  <c r="D7925" i="2"/>
  <c r="E7924" i="2"/>
  <c r="D7924" i="2"/>
  <c r="E7923" i="2"/>
  <c r="D7923" i="2"/>
  <c r="E7922" i="2"/>
  <c r="D7922" i="2"/>
  <c r="E7921" i="2"/>
  <c r="D7921" i="2"/>
  <c r="E7920" i="2"/>
  <c r="D7920" i="2"/>
  <c r="E7919" i="2"/>
  <c r="D7919" i="2"/>
  <c r="E7918" i="2"/>
  <c r="D7918" i="2"/>
  <c r="E7917" i="2"/>
  <c r="D7917" i="2"/>
  <c r="E7916" i="2"/>
  <c r="D7916" i="2"/>
  <c r="E7915" i="2"/>
  <c r="D7915" i="2"/>
  <c r="E7914" i="2"/>
  <c r="D7914" i="2"/>
  <c r="E7913" i="2"/>
  <c r="D7913" i="2"/>
  <c r="E7912" i="2"/>
  <c r="D7912" i="2"/>
  <c r="E7911" i="2"/>
  <c r="D7911" i="2"/>
  <c r="E7910" i="2"/>
  <c r="D7910" i="2"/>
  <c r="E7909" i="2"/>
  <c r="D7909" i="2"/>
  <c r="E7908" i="2"/>
  <c r="D7908" i="2"/>
  <c r="E7907" i="2"/>
  <c r="D7907" i="2"/>
  <c r="E7906" i="2"/>
  <c r="D7906" i="2"/>
  <c r="E7905" i="2"/>
  <c r="D7905" i="2"/>
  <c r="E7904" i="2"/>
  <c r="D7904" i="2"/>
  <c r="E7903" i="2"/>
  <c r="D7903" i="2"/>
  <c r="E7902" i="2"/>
  <c r="D7902" i="2"/>
  <c r="E7901" i="2"/>
  <c r="D7901" i="2"/>
  <c r="E7900" i="2"/>
  <c r="D7900" i="2"/>
  <c r="E7899" i="2"/>
  <c r="D7899" i="2"/>
  <c r="E7898" i="2"/>
  <c r="D7898" i="2"/>
  <c r="E7897" i="2"/>
  <c r="D7897" i="2"/>
  <c r="E7896" i="2"/>
  <c r="D7896" i="2"/>
  <c r="E7895" i="2"/>
  <c r="D7895" i="2"/>
  <c r="E7894" i="2"/>
  <c r="D7894" i="2"/>
  <c r="E7893" i="2"/>
  <c r="D7893" i="2"/>
  <c r="E7892" i="2"/>
  <c r="D7892" i="2"/>
  <c r="E7891" i="2"/>
  <c r="D7891" i="2"/>
  <c r="E7890" i="2"/>
  <c r="D7890" i="2"/>
  <c r="E7889" i="2"/>
  <c r="D7889" i="2"/>
  <c r="E7888" i="2"/>
  <c r="D7888" i="2"/>
  <c r="E7887" i="2"/>
  <c r="D7887" i="2"/>
  <c r="E7886" i="2"/>
  <c r="D7886" i="2"/>
  <c r="E7885" i="2"/>
  <c r="D7885" i="2"/>
  <c r="E7884" i="2"/>
  <c r="D7884" i="2"/>
  <c r="E7883" i="2"/>
  <c r="D7883" i="2"/>
  <c r="E7882" i="2"/>
  <c r="D7882" i="2"/>
  <c r="E7881" i="2"/>
  <c r="D7881" i="2"/>
  <c r="E7880" i="2"/>
  <c r="D7880" i="2"/>
  <c r="E7879" i="2"/>
  <c r="D7879" i="2"/>
  <c r="E7878" i="2"/>
  <c r="D7878" i="2"/>
  <c r="E7877" i="2"/>
  <c r="D7877" i="2"/>
  <c r="E7876" i="2"/>
  <c r="D7876" i="2"/>
  <c r="E7875" i="2"/>
  <c r="D7875" i="2"/>
  <c r="E7874" i="2"/>
  <c r="D7874" i="2"/>
  <c r="E7873" i="2"/>
  <c r="D7873" i="2"/>
  <c r="E7872" i="2"/>
  <c r="D7872" i="2"/>
  <c r="E7871" i="2"/>
  <c r="D7871" i="2"/>
  <c r="E7870" i="2"/>
  <c r="D7870" i="2"/>
  <c r="E7869" i="2"/>
  <c r="D7869" i="2"/>
  <c r="E7868" i="2"/>
  <c r="D7868" i="2"/>
  <c r="E7867" i="2"/>
  <c r="D7867" i="2"/>
  <c r="E7866" i="2"/>
  <c r="D7866" i="2"/>
  <c r="E7865" i="2"/>
  <c r="D7865" i="2"/>
  <c r="E7864" i="2"/>
  <c r="D7864" i="2"/>
  <c r="E7863" i="2"/>
  <c r="D7863" i="2"/>
  <c r="E7862" i="2"/>
  <c r="D7862" i="2"/>
  <c r="E7861" i="2"/>
  <c r="D7861" i="2"/>
  <c r="E7860" i="2"/>
  <c r="D7860" i="2"/>
  <c r="E7859" i="2"/>
  <c r="D7859" i="2"/>
  <c r="E7858" i="2"/>
  <c r="D7858" i="2"/>
  <c r="E7857" i="2"/>
  <c r="D7857" i="2"/>
  <c r="E7856" i="2"/>
  <c r="D7856" i="2"/>
  <c r="E7855" i="2"/>
  <c r="D7855" i="2"/>
  <c r="E7854" i="2"/>
  <c r="D7854" i="2"/>
  <c r="E7853" i="2"/>
  <c r="D7853" i="2"/>
  <c r="E7852" i="2"/>
  <c r="D7852" i="2"/>
  <c r="E7851" i="2"/>
  <c r="D7851" i="2"/>
  <c r="E7850" i="2"/>
  <c r="D7850" i="2"/>
  <c r="E7849" i="2"/>
  <c r="D7849" i="2"/>
  <c r="E7848" i="2"/>
  <c r="D7848" i="2"/>
  <c r="E7847" i="2"/>
  <c r="D7847" i="2"/>
  <c r="E7846" i="2"/>
  <c r="D7846" i="2"/>
  <c r="E7845" i="2"/>
  <c r="D7845" i="2"/>
  <c r="E7844" i="2"/>
  <c r="D7844" i="2"/>
  <c r="E7843" i="2"/>
  <c r="D7843" i="2"/>
  <c r="E7842" i="2"/>
  <c r="D7842" i="2"/>
  <c r="E7841" i="2"/>
  <c r="D7841" i="2"/>
  <c r="E7840" i="2"/>
  <c r="D7840" i="2"/>
  <c r="E7839" i="2"/>
  <c r="D7839" i="2"/>
  <c r="E7838" i="2"/>
  <c r="D7838" i="2"/>
  <c r="E7837" i="2"/>
  <c r="D7837" i="2"/>
  <c r="E7836" i="2"/>
  <c r="D7836" i="2"/>
  <c r="E7835" i="2"/>
  <c r="D7835" i="2"/>
  <c r="E7834" i="2"/>
  <c r="D7834" i="2"/>
  <c r="E7833" i="2"/>
  <c r="D7833" i="2"/>
  <c r="E7832" i="2"/>
  <c r="D7832" i="2"/>
  <c r="E7831" i="2"/>
  <c r="D7831" i="2"/>
  <c r="E7830" i="2"/>
  <c r="D7830" i="2"/>
  <c r="E7829" i="2"/>
  <c r="D7829" i="2"/>
  <c r="E7828" i="2"/>
  <c r="D7828" i="2"/>
  <c r="E7827" i="2"/>
  <c r="D7827" i="2"/>
  <c r="E7826" i="2"/>
  <c r="D7826" i="2"/>
  <c r="E7825" i="2"/>
  <c r="D7825" i="2"/>
  <c r="E7824" i="2"/>
  <c r="D7824" i="2"/>
  <c r="E7823" i="2"/>
  <c r="D7823" i="2"/>
  <c r="E7822" i="2"/>
  <c r="D7822" i="2"/>
  <c r="E7821" i="2"/>
  <c r="D7821" i="2"/>
  <c r="E7820" i="2"/>
  <c r="D7820" i="2"/>
  <c r="E7819" i="2"/>
  <c r="D7819" i="2"/>
  <c r="E7818" i="2"/>
  <c r="D7818" i="2"/>
  <c r="E7817" i="2"/>
  <c r="D7817" i="2"/>
  <c r="E7816" i="2"/>
  <c r="D7816" i="2"/>
  <c r="E7815" i="2"/>
  <c r="D7815" i="2"/>
  <c r="E7814" i="2"/>
  <c r="D7814" i="2"/>
  <c r="E7813" i="2"/>
  <c r="D7813" i="2"/>
  <c r="E7812" i="2"/>
  <c r="D7812" i="2"/>
  <c r="E7811" i="2"/>
  <c r="D7811" i="2"/>
  <c r="E7810" i="2"/>
  <c r="D7810" i="2"/>
  <c r="E7809" i="2"/>
  <c r="D7809" i="2"/>
  <c r="E7808" i="2"/>
  <c r="D7808" i="2"/>
  <c r="E7807" i="2"/>
  <c r="D7807" i="2"/>
  <c r="E7806" i="2"/>
  <c r="D7806" i="2"/>
  <c r="E7805" i="2"/>
  <c r="D7805" i="2"/>
  <c r="E7804" i="2"/>
  <c r="D7804" i="2"/>
  <c r="E7803" i="2"/>
  <c r="D7803" i="2"/>
  <c r="E7802" i="2"/>
  <c r="D7802" i="2"/>
  <c r="E7801" i="2"/>
  <c r="D7801" i="2"/>
  <c r="E7800" i="2"/>
  <c r="D7800" i="2"/>
  <c r="E7799" i="2"/>
  <c r="D7799" i="2"/>
  <c r="E7798" i="2"/>
  <c r="D7798" i="2"/>
  <c r="E7797" i="2"/>
  <c r="D7797" i="2"/>
  <c r="E7796" i="2"/>
  <c r="D7796" i="2"/>
  <c r="E7795" i="2"/>
  <c r="D7795" i="2"/>
  <c r="E7794" i="2"/>
  <c r="D7794" i="2"/>
  <c r="E7793" i="2"/>
  <c r="D7793" i="2"/>
  <c r="E7792" i="2"/>
  <c r="D7792" i="2"/>
  <c r="E7791" i="2"/>
  <c r="D7791" i="2"/>
  <c r="E7790" i="2"/>
  <c r="D7790" i="2"/>
  <c r="E7789" i="2"/>
  <c r="D7789" i="2"/>
  <c r="E7788" i="2"/>
  <c r="D7788" i="2"/>
  <c r="E7787" i="2"/>
  <c r="D7787" i="2"/>
  <c r="E7786" i="2"/>
  <c r="D7786" i="2"/>
  <c r="E7785" i="2"/>
  <c r="D7785" i="2"/>
  <c r="E7784" i="2"/>
  <c r="D7784" i="2"/>
  <c r="E7783" i="2"/>
  <c r="D7783" i="2"/>
  <c r="E7782" i="2"/>
  <c r="D7782" i="2"/>
  <c r="E7781" i="2"/>
  <c r="D7781" i="2"/>
  <c r="E7780" i="2"/>
  <c r="D7780" i="2"/>
  <c r="E7779" i="2"/>
  <c r="D7779" i="2"/>
  <c r="E7778" i="2"/>
  <c r="D7778" i="2"/>
  <c r="E7777" i="2"/>
  <c r="D7777" i="2"/>
  <c r="E7776" i="2"/>
  <c r="D7776" i="2"/>
  <c r="E7775" i="2"/>
  <c r="D7775" i="2"/>
  <c r="E7774" i="2"/>
  <c r="D7774" i="2"/>
  <c r="E7773" i="2"/>
  <c r="D7773" i="2"/>
  <c r="E7772" i="2"/>
  <c r="D7772" i="2"/>
  <c r="E7771" i="2"/>
  <c r="D7771" i="2"/>
  <c r="E7770" i="2"/>
  <c r="D7770" i="2"/>
  <c r="E7769" i="2"/>
  <c r="D7769" i="2"/>
  <c r="E7768" i="2"/>
  <c r="D7768" i="2"/>
  <c r="E7767" i="2"/>
  <c r="D7767" i="2"/>
  <c r="E7766" i="2"/>
  <c r="D7766" i="2"/>
  <c r="E7765" i="2"/>
  <c r="D7765" i="2"/>
  <c r="E7764" i="2"/>
  <c r="D7764" i="2"/>
  <c r="E7763" i="2"/>
  <c r="D7763" i="2"/>
  <c r="E7762" i="2"/>
  <c r="D7762" i="2"/>
  <c r="E7761" i="2"/>
  <c r="D7761" i="2"/>
  <c r="E7760" i="2"/>
  <c r="D7760" i="2"/>
  <c r="E7759" i="2"/>
  <c r="D7759" i="2"/>
  <c r="E7758" i="2"/>
  <c r="D7758" i="2"/>
  <c r="E7757" i="2"/>
  <c r="D7757" i="2"/>
  <c r="E7756" i="2"/>
  <c r="D7756" i="2"/>
  <c r="E7755" i="2"/>
  <c r="D7755" i="2"/>
  <c r="E7754" i="2"/>
  <c r="D7754" i="2"/>
  <c r="E7753" i="2"/>
  <c r="D7753" i="2"/>
  <c r="E7752" i="2"/>
  <c r="D7752" i="2"/>
  <c r="E7751" i="2"/>
  <c r="D7751" i="2"/>
  <c r="E7750" i="2"/>
  <c r="D7750" i="2"/>
  <c r="E7749" i="2"/>
  <c r="D7749" i="2"/>
  <c r="E7748" i="2"/>
  <c r="D7748" i="2"/>
  <c r="E7747" i="2"/>
  <c r="D7747" i="2"/>
  <c r="E7746" i="2"/>
  <c r="D7746" i="2"/>
  <c r="E7745" i="2"/>
  <c r="D7745" i="2"/>
  <c r="E7744" i="2"/>
  <c r="D7744" i="2"/>
  <c r="E7743" i="2"/>
  <c r="D7743" i="2"/>
  <c r="E7742" i="2"/>
  <c r="D7742" i="2"/>
  <c r="E7741" i="2"/>
  <c r="D7741" i="2"/>
  <c r="E7740" i="2"/>
  <c r="D7740" i="2"/>
  <c r="E7739" i="2"/>
  <c r="D7739" i="2"/>
  <c r="E7738" i="2"/>
  <c r="D7738" i="2"/>
  <c r="E7737" i="2"/>
  <c r="D7737" i="2"/>
  <c r="E7736" i="2"/>
  <c r="D7736" i="2"/>
  <c r="E7735" i="2"/>
  <c r="D7735" i="2"/>
  <c r="E7734" i="2"/>
  <c r="D7734" i="2"/>
  <c r="E7733" i="2"/>
  <c r="D7733" i="2"/>
  <c r="E7732" i="2"/>
  <c r="D7732" i="2"/>
  <c r="E7731" i="2"/>
  <c r="D7731" i="2"/>
  <c r="E7730" i="2"/>
  <c r="D7730" i="2"/>
  <c r="E7729" i="2"/>
  <c r="D7729" i="2"/>
  <c r="E7728" i="2"/>
  <c r="D7728" i="2"/>
  <c r="E7727" i="2"/>
  <c r="D7727" i="2"/>
  <c r="E7726" i="2"/>
  <c r="D7726" i="2"/>
  <c r="E7725" i="2"/>
  <c r="D7725" i="2"/>
  <c r="E7724" i="2"/>
  <c r="D7724" i="2"/>
  <c r="E7723" i="2"/>
  <c r="D7723" i="2"/>
  <c r="E7722" i="2"/>
  <c r="D7722" i="2"/>
  <c r="E7721" i="2"/>
  <c r="D7721" i="2"/>
  <c r="E7720" i="2"/>
  <c r="D7720" i="2"/>
  <c r="E7719" i="2"/>
  <c r="D7719" i="2"/>
  <c r="E7718" i="2"/>
  <c r="D7718" i="2"/>
  <c r="E7717" i="2"/>
  <c r="D7717" i="2"/>
  <c r="E7716" i="2"/>
  <c r="D7716" i="2"/>
  <c r="E7715" i="2"/>
  <c r="D7715" i="2"/>
  <c r="E7714" i="2"/>
  <c r="D7714" i="2"/>
  <c r="E7713" i="2"/>
  <c r="D7713" i="2"/>
  <c r="E7712" i="2"/>
  <c r="D7712" i="2"/>
  <c r="E7711" i="2"/>
  <c r="D7711" i="2"/>
  <c r="E7710" i="2"/>
  <c r="D7710" i="2"/>
  <c r="E7709" i="2"/>
  <c r="D7709" i="2"/>
  <c r="E7708" i="2"/>
  <c r="D7708" i="2"/>
  <c r="E7707" i="2"/>
  <c r="D7707" i="2"/>
  <c r="E7706" i="2"/>
  <c r="D7706" i="2"/>
  <c r="E7705" i="2"/>
  <c r="D7705" i="2"/>
  <c r="E7704" i="2"/>
  <c r="D7704" i="2"/>
  <c r="E7703" i="2"/>
  <c r="D7703" i="2"/>
  <c r="E7702" i="2"/>
  <c r="D7702" i="2"/>
  <c r="E7701" i="2"/>
  <c r="D7701" i="2"/>
  <c r="E7700" i="2"/>
  <c r="D7700" i="2"/>
  <c r="E7699" i="2"/>
  <c r="D7699" i="2"/>
  <c r="E7698" i="2"/>
  <c r="D7698" i="2"/>
  <c r="E7697" i="2"/>
  <c r="D7697" i="2"/>
  <c r="E7696" i="2"/>
  <c r="D7696" i="2"/>
  <c r="E7695" i="2"/>
  <c r="D7695" i="2"/>
  <c r="E7694" i="2"/>
  <c r="D7694" i="2"/>
  <c r="E7693" i="2"/>
  <c r="D7693" i="2"/>
  <c r="E7692" i="2"/>
  <c r="D7692" i="2"/>
  <c r="E7691" i="2"/>
  <c r="D7691" i="2"/>
  <c r="E7690" i="2"/>
  <c r="D7690" i="2"/>
  <c r="E7689" i="2"/>
  <c r="D7689" i="2"/>
  <c r="E7688" i="2"/>
  <c r="D7688" i="2"/>
  <c r="E7687" i="2"/>
  <c r="D7687" i="2"/>
  <c r="E7686" i="2"/>
  <c r="D7686" i="2"/>
  <c r="E7685" i="2"/>
  <c r="D7685" i="2"/>
  <c r="E7684" i="2"/>
  <c r="D7684" i="2"/>
  <c r="E7683" i="2"/>
  <c r="D7683" i="2"/>
  <c r="E7682" i="2"/>
  <c r="D7682" i="2"/>
  <c r="E7681" i="2"/>
  <c r="D7681" i="2"/>
  <c r="E7680" i="2"/>
  <c r="D7680" i="2"/>
  <c r="E7679" i="2"/>
  <c r="D7679" i="2"/>
  <c r="E7678" i="2"/>
  <c r="D7678" i="2"/>
  <c r="E7677" i="2"/>
  <c r="D7677" i="2"/>
  <c r="E7676" i="2"/>
  <c r="D7676" i="2"/>
  <c r="E7675" i="2"/>
  <c r="D7675" i="2"/>
  <c r="E7674" i="2"/>
  <c r="D7674" i="2"/>
  <c r="E7673" i="2"/>
  <c r="D7673" i="2"/>
  <c r="E7672" i="2"/>
  <c r="D7672" i="2"/>
  <c r="E7671" i="2"/>
  <c r="D7671" i="2"/>
  <c r="E7670" i="2"/>
  <c r="D7670" i="2"/>
  <c r="E7669" i="2"/>
  <c r="D7669" i="2"/>
  <c r="E7668" i="2"/>
  <c r="D7668" i="2"/>
  <c r="E7667" i="2"/>
  <c r="D7667" i="2"/>
  <c r="E7666" i="2"/>
  <c r="D7666" i="2"/>
  <c r="E7665" i="2"/>
  <c r="D7665" i="2"/>
  <c r="E7664" i="2"/>
  <c r="D7664" i="2"/>
  <c r="E7663" i="2"/>
  <c r="D7663" i="2"/>
  <c r="E7662" i="2"/>
  <c r="D7662" i="2"/>
  <c r="E7661" i="2"/>
  <c r="D7661" i="2"/>
  <c r="E7660" i="2"/>
  <c r="D7660" i="2"/>
  <c r="E7659" i="2"/>
  <c r="D7659" i="2"/>
  <c r="E7658" i="2"/>
  <c r="D7658" i="2"/>
  <c r="E7657" i="2"/>
  <c r="D7657" i="2"/>
  <c r="E7656" i="2"/>
  <c r="D7656" i="2"/>
  <c r="E7655" i="2"/>
  <c r="D7655" i="2"/>
  <c r="E7654" i="2"/>
  <c r="D7654" i="2"/>
  <c r="E7653" i="2"/>
  <c r="D7653" i="2"/>
  <c r="E7652" i="2"/>
  <c r="D7652" i="2"/>
  <c r="E7651" i="2"/>
  <c r="D7651" i="2"/>
  <c r="E7650" i="2"/>
  <c r="D7650" i="2"/>
  <c r="E7649" i="2"/>
  <c r="D7649" i="2"/>
  <c r="E7648" i="2"/>
  <c r="D7648" i="2"/>
  <c r="E7647" i="2"/>
  <c r="D7647" i="2"/>
  <c r="E7646" i="2"/>
  <c r="D7646" i="2"/>
  <c r="E7645" i="2"/>
  <c r="D7645" i="2"/>
  <c r="E7644" i="2"/>
  <c r="D7644" i="2"/>
  <c r="E7643" i="2"/>
  <c r="D7643" i="2"/>
  <c r="E7642" i="2"/>
  <c r="D7642" i="2"/>
  <c r="E7641" i="2"/>
  <c r="D7641" i="2"/>
  <c r="E7640" i="2"/>
  <c r="D7640" i="2"/>
  <c r="E7639" i="2"/>
  <c r="D7639" i="2"/>
  <c r="E7638" i="2"/>
  <c r="D7638" i="2"/>
  <c r="E7637" i="2"/>
  <c r="D7637" i="2"/>
  <c r="E7636" i="2"/>
  <c r="D7636" i="2"/>
  <c r="E7635" i="2"/>
  <c r="D7635" i="2"/>
  <c r="E7634" i="2"/>
  <c r="D7634" i="2"/>
  <c r="E7633" i="2"/>
  <c r="D7633" i="2"/>
  <c r="E7632" i="2"/>
  <c r="D7632" i="2"/>
  <c r="E7631" i="2"/>
  <c r="D7631" i="2"/>
  <c r="E7630" i="2"/>
  <c r="D7630" i="2"/>
  <c r="E7629" i="2"/>
  <c r="D7629" i="2"/>
  <c r="E7628" i="2"/>
  <c r="D7628" i="2"/>
  <c r="E7627" i="2"/>
  <c r="D7627" i="2"/>
  <c r="E7626" i="2"/>
  <c r="D7626" i="2"/>
  <c r="E7625" i="2"/>
  <c r="D7625" i="2"/>
  <c r="E7624" i="2"/>
  <c r="D7624" i="2"/>
  <c r="E7623" i="2"/>
  <c r="D7623" i="2"/>
  <c r="E7622" i="2"/>
  <c r="D7622" i="2"/>
  <c r="E7621" i="2"/>
  <c r="D7621" i="2"/>
  <c r="E7620" i="2"/>
  <c r="D7620" i="2"/>
  <c r="E7619" i="2"/>
  <c r="D7619" i="2"/>
  <c r="E7618" i="2"/>
  <c r="D7618" i="2"/>
  <c r="E7617" i="2"/>
  <c r="D7617" i="2"/>
  <c r="E7616" i="2"/>
  <c r="D7616" i="2"/>
  <c r="E7615" i="2"/>
  <c r="D7615" i="2"/>
  <c r="E7614" i="2"/>
  <c r="D7614" i="2"/>
  <c r="E7613" i="2"/>
  <c r="D7613" i="2"/>
  <c r="E7612" i="2"/>
  <c r="D7612" i="2"/>
  <c r="E7611" i="2"/>
  <c r="D7611" i="2"/>
  <c r="E7610" i="2"/>
  <c r="D7610" i="2"/>
  <c r="E7609" i="2"/>
  <c r="D7609" i="2"/>
  <c r="E7608" i="2"/>
  <c r="D7608" i="2"/>
  <c r="E7607" i="2"/>
  <c r="D7607" i="2"/>
  <c r="E7606" i="2"/>
  <c r="D7606" i="2"/>
  <c r="E7605" i="2"/>
  <c r="D7605" i="2"/>
  <c r="E7604" i="2"/>
  <c r="D7604" i="2"/>
  <c r="E7603" i="2"/>
  <c r="D7603" i="2"/>
  <c r="E7602" i="2"/>
  <c r="D7602" i="2"/>
  <c r="E7601" i="2"/>
  <c r="D7601" i="2"/>
  <c r="E7600" i="2"/>
  <c r="D7600" i="2"/>
  <c r="E7599" i="2"/>
  <c r="D7599" i="2"/>
  <c r="E7598" i="2"/>
  <c r="D7598" i="2"/>
  <c r="E7597" i="2"/>
  <c r="D7597" i="2"/>
  <c r="E7596" i="2"/>
  <c r="D7596" i="2"/>
  <c r="E7595" i="2"/>
  <c r="D7595" i="2"/>
  <c r="E7594" i="2"/>
  <c r="D7594" i="2"/>
  <c r="E7593" i="2"/>
  <c r="D7593" i="2"/>
  <c r="E7592" i="2"/>
  <c r="D7592" i="2"/>
  <c r="E7591" i="2"/>
  <c r="D7591" i="2"/>
  <c r="E7590" i="2"/>
  <c r="D7590" i="2"/>
  <c r="E7589" i="2"/>
  <c r="D7589" i="2"/>
  <c r="E7588" i="2"/>
  <c r="D7588" i="2"/>
  <c r="E7587" i="2"/>
  <c r="D7587" i="2"/>
  <c r="E7586" i="2"/>
  <c r="D7586" i="2"/>
  <c r="E7585" i="2"/>
  <c r="D7585" i="2"/>
  <c r="E7584" i="2"/>
  <c r="D7584" i="2"/>
  <c r="E7583" i="2"/>
  <c r="D7583" i="2"/>
  <c r="E7582" i="2"/>
  <c r="D7582" i="2"/>
  <c r="E7581" i="2"/>
  <c r="D7581" i="2"/>
  <c r="E7580" i="2"/>
  <c r="D7580" i="2"/>
  <c r="E7579" i="2"/>
  <c r="D7579" i="2"/>
  <c r="E7578" i="2"/>
  <c r="D7578" i="2"/>
  <c r="E7577" i="2"/>
  <c r="D7577" i="2"/>
  <c r="E7576" i="2"/>
  <c r="D7576" i="2"/>
  <c r="E7575" i="2"/>
  <c r="D7575" i="2"/>
  <c r="E7574" i="2"/>
  <c r="D7574" i="2"/>
  <c r="E7573" i="2"/>
  <c r="D7573" i="2"/>
  <c r="E7572" i="2"/>
  <c r="D7572" i="2"/>
  <c r="E7571" i="2"/>
  <c r="D7571" i="2"/>
  <c r="E7570" i="2"/>
  <c r="D7570" i="2"/>
  <c r="E7569" i="2"/>
  <c r="D7569" i="2"/>
  <c r="E7568" i="2"/>
  <c r="D7568" i="2"/>
  <c r="E7567" i="2"/>
  <c r="D7567" i="2"/>
  <c r="E7566" i="2"/>
  <c r="D7566" i="2"/>
  <c r="E7565" i="2"/>
  <c r="D7565" i="2"/>
  <c r="E7564" i="2"/>
  <c r="D7564" i="2"/>
  <c r="E7563" i="2"/>
  <c r="D7563" i="2"/>
  <c r="E7562" i="2"/>
  <c r="D7562" i="2"/>
  <c r="E7561" i="2"/>
  <c r="D7561" i="2"/>
  <c r="E7560" i="2"/>
  <c r="D7560" i="2"/>
  <c r="E7559" i="2"/>
  <c r="D7559" i="2"/>
  <c r="E7558" i="2"/>
  <c r="D7558" i="2"/>
  <c r="E7557" i="2"/>
  <c r="D7557" i="2"/>
  <c r="E7556" i="2"/>
  <c r="D7556" i="2"/>
  <c r="E7555" i="2"/>
  <c r="D7555" i="2"/>
  <c r="E7554" i="2"/>
  <c r="D7554" i="2"/>
  <c r="E7553" i="2"/>
  <c r="D7553" i="2"/>
  <c r="E7552" i="2"/>
  <c r="D7552" i="2"/>
  <c r="E7551" i="2"/>
  <c r="D7551" i="2"/>
  <c r="E7550" i="2"/>
  <c r="D7550" i="2"/>
  <c r="E7549" i="2"/>
  <c r="D7549" i="2"/>
  <c r="E7548" i="2"/>
  <c r="D7548" i="2"/>
  <c r="E7547" i="2"/>
  <c r="D7547" i="2"/>
  <c r="E7546" i="2"/>
  <c r="D7546" i="2"/>
  <c r="E7545" i="2"/>
  <c r="D7545" i="2"/>
  <c r="E7544" i="2"/>
  <c r="D7544" i="2"/>
  <c r="E7543" i="2"/>
  <c r="D7543" i="2"/>
  <c r="E7542" i="2"/>
  <c r="D7542" i="2"/>
  <c r="E7541" i="2"/>
  <c r="D7541" i="2"/>
  <c r="E7540" i="2"/>
  <c r="D7540" i="2"/>
  <c r="E7539" i="2"/>
  <c r="D7539" i="2"/>
  <c r="E7538" i="2"/>
  <c r="D7538" i="2"/>
  <c r="E7537" i="2"/>
  <c r="D7537" i="2"/>
  <c r="E7536" i="2"/>
  <c r="D7536" i="2"/>
  <c r="E7535" i="2"/>
  <c r="D7535" i="2"/>
  <c r="E7534" i="2"/>
  <c r="D7534" i="2"/>
  <c r="E7533" i="2"/>
  <c r="D7533" i="2"/>
  <c r="E7532" i="2"/>
  <c r="D7532" i="2"/>
  <c r="E7531" i="2"/>
  <c r="D7531" i="2"/>
  <c r="E7530" i="2"/>
  <c r="D7530" i="2"/>
  <c r="E7529" i="2"/>
  <c r="D7529" i="2"/>
  <c r="E7528" i="2"/>
  <c r="D7528" i="2"/>
  <c r="E7527" i="2"/>
  <c r="D7527" i="2"/>
  <c r="E7526" i="2"/>
  <c r="D7526" i="2"/>
  <c r="E7525" i="2"/>
  <c r="D7525" i="2"/>
  <c r="E7524" i="2"/>
  <c r="D7524" i="2"/>
  <c r="E7523" i="2"/>
  <c r="D7523" i="2"/>
  <c r="E7522" i="2"/>
  <c r="D7522" i="2"/>
  <c r="E7521" i="2"/>
  <c r="D7521" i="2"/>
  <c r="E7520" i="2"/>
  <c r="D7520" i="2"/>
  <c r="E7519" i="2"/>
  <c r="D7519" i="2"/>
  <c r="E7518" i="2"/>
  <c r="D7518" i="2"/>
  <c r="E7517" i="2"/>
  <c r="D7517" i="2"/>
  <c r="E7516" i="2"/>
  <c r="D7516" i="2"/>
  <c r="E7515" i="2"/>
  <c r="D7515" i="2"/>
  <c r="E7514" i="2"/>
  <c r="D7514" i="2"/>
  <c r="E7513" i="2"/>
  <c r="D7513" i="2"/>
  <c r="E7512" i="2"/>
  <c r="D7512" i="2"/>
  <c r="E7511" i="2"/>
  <c r="D7511" i="2"/>
  <c r="E7510" i="2"/>
  <c r="D7510" i="2"/>
  <c r="E7509" i="2"/>
  <c r="D7509" i="2"/>
  <c r="E7508" i="2"/>
  <c r="D7508" i="2"/>
  <c r="E7507" i="2"/>
  <c r="D7507" i="2"/>
  <c r="E7506" i="2"/>
  <c r="D7506" i="2"/>
  <c r="E7505" i="2"/>
  <c r="D7505" i="2"/>
  <c r="E7504" i="2"/>
  <c r="D7504" i="2"/>
  <c r="E7503" i="2"/>
  <c r="D7503" i="2"/>
  <c r="E7502" i="2"/>
  <c r="D7502" i="2"/>
  <c r="E7501" i="2"/>
  <c r="D7501" i="2"/>
  <c r="E7500" i="2"/>
  <c r="D7500" i="2"/>
  <c r="E7499" i="2"/>
  <c r="D7499" i="2"/>
  <c r="E7498" i="2"/>
  <c r="D7498" i="2"/>
  <c r="E7497" i="2"/>
  <c r="D7497" i="2"/>
  <c r="E7496" i="2"/>
  <c r="D7496" i="2"/>
  <c r="E7495" i="2"/>
  <c r="D7495" i="2"/>
  <c r="E7494" i="2"/>
  <c r="D7494" i="2"/>
  <c r="E7493" i="2"/>
  <c r="D7493" i="2"/>
  <c r="E7492" i="2"/>
  <c r="D7492" i="2"/>
  <c r="E7491" i="2"/>
  <c r="D7491" i="2"/>
  <c r="E7490" i="2"/>
  <c r="D7490" i="2"/>
  <c r="E7489" i="2"/>
  <c r="D7489" i="2"/>
  <c r="E7488" i="2"/>
  <c r="D7488" i="2"/>
  <c r="E7487" i="2"/>
  <c r="D7487" i="2"/>
  <c r="E7486" i="2"/>
  <c r="D7486" i="2"/>
  <c r="E7485" i="2"/>
  <c r="D7485" i="2"/>
  <c r="E7484" i="2"/>
  <c r="D7484" i="2"/>
  <c r="E7483" i="2"/>
  <c r="D7483" i="2"/>
  <c r="E7482" i="2"/>
  <c r="D7482" i="2"/>
  <c r="E7481" i="2"/>
  <c r="D7481" i="2"/>
  <c r="E7480" i="2"/>
  <c r="D7480" i="2"/>
  <c r="E7479" i="2"/>
  <c r="D7479" i="2"/>
  <c r="E7478" i="2"/>
  <c r="D7478" i="2"/>
  <c r="E7477" i="2"/>
  <c r="D7477" i="2"/>
  <c r="E7476" i="2"/>
  <c r="D7476" i="2"/>
  <c r="E7475" i="2"/>
  <c r="D7475" i="2"/>
  <c r="E7474" i="2"/>
  <c r="D7474" i="2"/>
  <c r="E7473" i="2"/>
  <c r="D7473" i="2"/>
  <c r="E7472" i="2"/>
  <c r="D7472" i="2"/>
  <c r="E7471" i="2"/>
  <c r="D7471" i="2"/>
  <c r="E7470" i="2"/>
  <c r="D7470" i="2"/>
  <c r="E7469" i="2"/>
  <c r="D7469" i="2"/>
  <c r="E7468" i="2"/>
  <c r="D7468" i="2"/>
  <c r="E7467" i="2"/>
  <c r="D7467" i="2"/>
  <c r="E7466" i="2"/>
  <c r="D7466" i="2"/>
  <c r="E7465" i="2"/>
  <c r="D7465" i="2"/>
  <c r="E7464" i="2"/>
  <c r="D7464" i="2"/>
  <c r="E7463" i="2"/>
  <c r="D7463" i="2"/>
  <c r="E7462" i="2"/>
  <c r="D7462" i="2"/>
  <c r="E7461" i="2"/>
  <c r="D7461" i="2"/>
  <c r="E7460" i="2"/>
  <c r="D7460" i="2"/>
  <c r="E7459" i="2"/>
  <c r="D7459" i="2"/>
  <c r="E7458" i="2"/>
  <c r="D7458" i="2"/>
  <c r="E7457" i="2"/>
  <c r="D7457" i="2"/>
  <c r="E7456" i="2"/>
  <c r="D7456" i="2"/>
  <c r="E7455" i="2"/>
  <c r="D7455" i="2"/>
  <c r="E7454" i="2"/>
  <c r="D7454" i="2"/>
  <c r="E7453" i="2"/>
  <c r="D7453" i="2"/>
  <c r="E7452" i="2"/>
  <c r="D7452" i="2"/>
  <c r="E7451" i="2"/>
  <c r="D7451" i="2"/>
  <c r="E7450" i="2"/>
  <c r="D7450" i="2"/>
  <c r="E7449" i="2"/>
  <c r="D7449" i="2"/>
  <c r="E7448" i="2"/>
  <c r="D7448" i="2"/>
  <c r="E7447" i="2"/>
  <c r="D7447" i="2"/>
  <c r="E7446" i="2"/>
  <c r="D7446" i="2"/>
  <c r="E7445" i="2"/>
  <c r="D7445" i="2"/>
  <c r="E7444" i="2"/>
  <c r="D7444" i="2"/>
  <c r="E7443" i="2"/>
  <c r="D7443" i="2"/>
  <c r="E7442" i="2"/>
  <c r="D7442" i="2"/>
  <c r="E7441" i="2"/>
  <c r="D7441" i="2"/>
  <c r="E7440" i="2"/>
  <c r="D7440" i="2"/>
  <c r="E7439" i="2"/>
  <c r="D7439" i="2"/>
  <c r="E7438" i="2"/>
  <c r="D7438" i="2"/>
  <c r="E7437" i="2"/>
  <c r="D7437" i="2"/>
  <c r="E7436" i="2"/>
  <c r="D7436" i="2"/>
  <c r="E7435" i="2"/>
  <c r="D7435" i="2"/>
  <c r="E7434" i="2"/>
  <c r="D7434" i="2"/>
  <c r="E7433" i="2"/>
  <c r="D7433" i="2"/>
  <c r="E7432" i="2"/>
  <c r="D7432" i="2"/>
  <c r="E7431" i="2"/>
  <c r="D7431" i="2"/>
  <c r="E7430" i="2"/>
  <c r="D7430" i="2"/>
  <c r="E7429" i="2"/>
  <c r="D7429" i="2"/>
  <c r="E7428" i="2"/>
  <c r="D7428" i="2"/>
  <c r="E7427" i="2"/>
  <c r="D7427" i="2"/>
  <c r="E7426" i="2"/>
  <c r="D7426" i="2"/>
  <c r="E7425" i="2"/>
  <c r="D7425" i="2"/>
  <c r="E7424" i="2"/>
  <c r="D7424" i="2"/>
  <c r="E7423" i="2"/>
  <c r="D7423" i="2"/>
  <c r="E7422" i="2"/>
  <c r="D7422" i="2"/>
  <c r="E7421" i="2"/>
  <c r="D7421" i="2"/>
  <c r="E7420" i="2"/>
  <c r="D7420" i="2"/>
  <c r="E7419" i="2"/>
  <c r="D7419" i="2"/>
  <c r="E7418" i="2"/>
  <c r="D7418" i="2"/>
  <c r="E7417" i="2"/>
  <c r="D7417" i="2"/>
  <c r="E7416" i="2"/>
  <c r="D7416" i="2"/>
  <c r="E7415" i="2"/>
  <c r="D7415" i="2"/>
  <c r="E7414" i="2"/>
  <c r="D7414" i="2"/>
  <c r="E7413" i="2"/>
  <c r="D7413" i="2"/>
  <c r="E7412" i="2"/>
  <c r="D7412" i="2"/>
  <c r="E7411" i="2"/>
  <c r="D7411" i="2"/>
  <c r="E7410" i="2"/>
  <c r="D7410" i="2"/>
  <c r="E7409" i="2"/>
  <c r="D7409" i="2"/>
  <c r="E7408" i="2"/>
  <c r="D7408" i="2"/>
  <c r="E7407" i="2"/>
  <c r="D7407" i="2"/>
  <c r="E7406" i="2"/>
  <c r="D7406" i="2"/>
  <c r="E7405" i="2"/>
  <c r="D7405" i="2"/>
  <c r="E7404" i="2"/>
  <c r="D7404" i="2"/>
  <c r="E7403" i="2"/>
  <c r="D7403" i="2"/>
  <c r="E7402" i="2"/>
  <c r="D7402" i="2"/>
  <c r="E7401" i="2"/>
  <c r="D7401" i="2"/>
  <c r="E7400" i="2"/>
  <c r="D7400" i="2"/>
  <c r="E7399" i="2"/>
  <c r="D7399" i="2"/>
  <c r="E7398" i="2"/>
  <c r="D7398" i="2"/>
  <c r="E7397" i="2"/>
  <c r="D7397" i="2"/>
  <c r="E7396" i="2"/>
  <c r="D7396" i="2"/>
  <c r="E7395" i="2"/>
  <c r="D7395" i="2"/>
  <c r="E7394" i="2"/>
  <c r="D7394" i="2"/>
  <c r="E7393" i="2"/>
  <c r="D7393" i="2"/>
  <c r="E7392" i="2"/>
  <c r="D7392" i="2"/>
  <c r="E7391" i="2"/>
  <c r="D7391" i="2"/>
  <c r="E7390" i="2"/>
  <c r="D7390" i="2"/>
  <c r="E7389" i="2"/>
  <c r="D7389" i="2"/>
  <c r="E7388" i="2"/>
  <c r="D7388" i="2"/>
  <c r="E7387" i="2"/>
  <c r="D7387" i="2"/>
  <c r="E7386" i="2"/>
  <c r="D7386" i="2"/>
  <c r="E7385" i="2"/>
  <c r="D7385" i="2"/>
  <c r="E7384" i="2"/>
  <c r="D7384" i="2"/>
  <c r="E7383" i="2"/>
  <c r="D7383" i="2"/>
  <c r="E7382" i="2"/>
  <c r="D7382" i="2"/>
  <c r="E7381" i="2"/>
  <c r="D7381" i="2"/>
  <c r="E7380" i="2"/>
  <c r="D7380" i="2"/>
  <c r="E7379" i="2"/>
  <c r="D7379" i="2"/>
  <c r="E7378" i="2"/>
  <c r="D7378" i="2"/>
  <c r="E7377" i="2"/>
  <c r="D7377" i="2"/>
  <c r="E7376" i="2"/>
  <c r="D7376" i="2"/>
  <c r="E7375" i="2"/>
  <c r="D7375" i="2"/>
  <c r="E7374" i="2"/>
  <c r="D7374" i="2"/>
  <c r="E7373" i="2"/>
  <c r="D7373" i="2"/>
  <c r="E7372" i="2"/>
  <c r="D7372" i="2"/>
  <c r="E7371" i="2"/>
  <c r="D7371" i="2"/>
  <c r="E7370" i="2"/>
  <c r="D7370" i="2"/>
  <c r="E7369" i="2"/>
  <c r="D7369" i="2"/>
  <c r="E7368" i="2"/>
  <c r="D7368" i="2"/>
  <c r="E7367" i="2"/>
  <c r="D7367" i="2"/>
  <c r="E7366" i="2"/>
  <c r="D7366" i="2"/>
  <c r="E7365" i="2"/>
  <c r="D7365" i="2"/>
  <c r="E7364" i="2"/>
  <c r="D7364" i="2"/>
  <c r="E7363" i="2"/>
  <c r="D7363" i="2"/>
  <c r="E7362" i="2"/>
  <c r="D7362" i="2"/>
  <c r="E7361" i="2"/>
  <c r="D7361" i="2"/>
  <c r="E7360" i="2"/>
  <c r="D7360" i="2"/>
  <c r="E7359" i="2"/>
  <c r="D7359" i="2"/>
  <c r="E7358" i="2"/>
  <c r="D7358" i="2"/>
  <c r="E7357" i="2"/>
  <c r="D7357" i="2"/>
  <c r="E7356" i="2"/>
  <c r="D7356" i="2"/>
  <c r="E7355" i="2"/>
  <c r="D7355" i="2"/>
  <c r="E7354" i="2"/>
  <c r="D7354" i="2"/>
  <c r="E7353" i="2"/>
  <c r="D7353" i="2"/>
  <c r="E7352" i="2"/>
  <c r="D7352" i="2"/>
  <c r="E7351" i="2"/>
  <c r="D7351" i="2"/>
  <c r="E7350" i="2"/>
  <c r="D7350" i="2"/>
  <c r="E7349" i="2"/>
  <c r="D7349" i="2"/>
  <c r="E7348" i="2"/>
  <c r="D7348" i="2"/>
  <c r="E7347" i="2"/>
  <c r="D7347" i="2"/>
  <c r="E7346" i="2"/>
  <c r="D7346" i="2"/>
  <c r="E7345" i="2"/>
  <c r="D7345" i="2"/>
  <c r="E7344" i="2"/>
  <c r="D7344" i="2"/>
  <c r="E7343" i="2"/>
  <c r="D7343" i="2"/>
  <c r="E7342" i="2"/>
  <c r="D7342" i="2"/>
  <c r="E7341" i="2"/>
  <c r="D7341" i="2"/>
  <c r="E7340" i="2"/>
  <c r="D7340" i="2"/>
  <c r="E7339" i="2"/>
  <c r="D7339" i="2"/>
  <c r="E7338" i="2"/>
  <c r="D7338" i="2"/>
  <c r="E7337" i="2"/>
  <c r="D7337" i="2"/>
  <c r="E7336" i="2"/>
  <c r="D7336" i="2"/>
  <c r="E7335" i="2"/>
  <c r="D7335" i="2"/>
  <c r="E7334" i="2"/>
  <c r="D7334" i="2"/>
  <c r="E7333" i="2"/>
  <c r="D7333" i="2"/>
  <c r="E7332" i="2"/>
  <c r="D7332" i="2"/>
  <c r="E7331" i="2"/>
  <c r="D7331" i="2"/>
  <c r="E7330" i="2"/>
  <c r="D7330" i="2"/>
  <c r="E7329" i="2"/>
  <c r="D7329" i="2"/>
  <c r="E7328" i="2"/>
  <c r="D7328" i="2"/>
  <c r="E7327" i="2"/>
  <c r="D7327" i="2"/>
  <c r="E7326" i="2"/>
  <c r="D7326" i="2"/>
  <c r="E7325" i="2"/>
  <c r="D7325" i="2"/>
  <c r="E7324" i="2"/>
  <c r="D7324" i="2"/>
  <c r="E7323" i="2"/>
  <c r="D7323" i="2"/>
  <c r="E7322" i="2"/>
  <c r="D7322" i="2"/>
  <c r="E7321" i="2"/>
  <c r="D7321" i="2"/>
  <c r="E7320" i="2"/>
  <c r="D7320" i="2"/>
  <c r="E7319" i="2"/>
  <c r="D7319" i="2"/>
  <c r="E7318" i="2"/>
  <c r="D7318" i="2"/>
  <c r="E7317" i="2"/>
  <c r="D7317" i="2"/>
  <c r="E7316" i="2"/>
  <c r="D7316" i="2"/>
  <c r="E7315" i="2"/>
  <c r="D7315" i="2"/>
  <c r="E7314" i="2"/>
  <c r="D7314" i="2"/>
  <c r="E7313" i="2"/>
  <c r="D7313" i="2"/>
  <c r="E7312" i="2"/>
  <c r="D7312" i="2"/>
  <c r="E7311" i="2"/>
  <c r="D7311" i="2"/>
  <c r="E7310" i="2"/>
  <c r="D7310" i="2"/>
  <c r="E7309" i="2"/>
  <c r="D7309" i="2"/>
  <c r="E7308" i="2"/>
  <c r="D7308" i="2"/>
  <c r="E7307" i="2"/>
  <c r="D7307" i="2"/>
  <c r="E7306" i="2"/>
  <c r="D7306" i="2"/>
  <c r="E7305" i="2"/>
  <c r="D7305" i="2"/>
  <c r="E7304" i="2"/>
  <c r="D7304" i="2"/>
  <c r="E7303" i="2"/>
  <c r="D7303" i="2"/>
  <c r="E7302" i="2"/>
  <c r="D7302" i="2"/>
  <c r="E7301" i="2"/>
  <c r="D7301" i="2"/>
  <c r="E7300" i="2"/>
  <c r="D7300" i="2"/>
  <c r="E7299" i="2"/>
  <c r="D7299" i="2"/>
  <c r="E7298" i="2"/>
  <c r="D7298" i="2"/>
  <c r="E7297" i="2"/>
  <c r="D7297" i="2"/>
  <c r="E7296" i="2"/>
  <c r="D7296" i="2"/>
  <c r="E7295" i="2"/>
  <c r="D7295" i="2"/>
  <c r="E7294" i="2"/>
  <c r="D7294" i="2"/>
  <c r="E7293" i="2"/>
  <c r="D7293" i="2"/>
  <c r="E7292" i="2"/>
  <c r="D7292" i="2"/>
  <c r="E7291" i="2"/>
  <c r="D7291" i="2"/>
  <c r="E7290" i="2"/>
  <c r="D7290" i="2"/>
  <c r="E7289" i="2"/>
  <c r="D7289" i="2"/>
  <c r="E7288" i="2"/>
  <c r="D7288" i="2"/>
  <c r="E7287" i="2"/>
  <c r="D7287" i="2"/>
  <c r="E7286" i="2"/>
  <c r="D7286" i="2"/>
  <c r="E7285" i="2"/>
  <c r="D7285" i="2"/>
  <c r="E7284" i="2"/>
  <c r="D7284" i="2"/>
  <c r="E7283" i="2"/>
  <c r="D7283" i="2"/>
  <c r="E7282" i="2"/>
  <c r="D7282" i="2"/>
  <c r="E7281" i="2"/>
  <c r="D7281" i="2"/>
  <c r="E7280" i="2"/>
  <c r="D7280" i="2"/>
  <c r="E7279" i="2"/>
  <c r="D7279" i="2"/>
  <c r="E7278" i="2"/>
  <c r="D7278" i="2"/>
  <c r="E7277" i="2"/>
  <c r="D7277" i="2"/>
  <c r="E7276" i="2"/>
  <c r="D7276" i="2"/>
  <c r="E7275" i="2"/>
  <c r="D7275" i="2"/>
  <c r="E7274" i="2"/>
  <c r="D7274" i="2"/>
  <c r="E7273" i="2"/>
  <c r="D7273" i="2"/>
  <c r="E7272" i="2"/>
  <c r="D7272" i="2"/>
  <c r="E7271" i="2"/>
  <c r="D7271" i="2"/>
  <c r="E7270" i="2"/>
  <c r="D7270" i="2"/>
  <c r="E7269" i="2"/>
  <c r="D7269" i="2"/>
  <c r="E7268" i="2"/>
  <c r="D7268" i="2"/>
  <c r="E7267" i="2"/>
  <c r="D7267" i="2"/>
  <c r="E7266" i="2"/>
  <c r="D7266" i="2"/>
  <c r="E7265" i="2"/>
  <c r="D7265" i="2"/>
  <c r="E7264" i="2"/>
  <c r="D7264" i="2"/>
  <c r="E7263" i="2"/>
  <c r="D7263" i="2"/>
  <c r="E7262" i="2"/>
  <c r="D7262" i="2"/>
  <c r="E7261" i="2"/>
  <c r="D7261" i="2"/>
  <c r="E7260" i="2"/>
  <c r="D7260" i="2"/>
  <c r="E7259" i="2"/>
  <c r="D7259" i="2"/>
  <c r="E7258" i="2"/>
  <c r="D7258" i="2"/>
  <c r="E7257" i="2"/>
  <c r="D7257" i="2"/>
  <c r="E7256" i="2"/>
  <c r="D7256" i="2"/>
  <c r="E7255" i="2"/>
  <c r="D7255" i="2"/>
  <c r="E7254" i="2"/>
  <c r="D7254" i="2"/>
  <c r="E7253" i="2"/>
  <c r="D7253" i="2"/>
  <c r="E7252" i="2"/>
  <c r="D7252" i="2"/>
  <c r="E7251" i="2"/>
  <c r="D7251" i="2"/>
  <c r="E7250" i="2"/>
  <c r="D7250" i="2"/>
  <c r="E7249" i="2"/>
  <c r="D7249" i="2"/>
  <c r="E7248" i="2"/>
  <c r="D7248" i="2"/>
  <c r="E7247" i="2"/>
  <c r="D7247" i="2"/>
  <c r="E7246" i="2"/>
  <c r="D7246" i="2"/>
  <c r="E7245" i="2"/>
  <c r="D7245" i="2"/>
  <c r="E7244" i="2"/>
  <c r="D7244" i="2"/>
  <c r="E7243" i="2"/>
  <c r="D7243" i="2"/>
  <c r="E7242" i="2"/>
  <c r="D7242" i="2"/>
  <c r="E7241" i="2"/>
  <c r="D7241" i="2"/>
  <c r="E7240" i="2"/>
  <c r="D7240" i="2"/>
  <c r="E7239" i="2"/>
  <c r="D7239" i="2"/>
  <c r="E7238" i="2"/>
  <c r="D7238" i="2"/>
  <c r="E7237" i="2"/>
  <c r="D7237" i="2"/>
  <c r="E7236" i="2"/>
  <c r="D7236" i="2"/>
  <c r="E7235" i="2"/>
  <c r="D7235" i="2"/>
  <c r="E7234" i="2"/>
  <c r="D7234" i="2"/>
  <c r="E7233" i="2"/>
  <c r="D7233" i="2"/>
  <c r="E7232" i="2"/>
  <c r="D7232" i="2"/>
  <c r="E7231" i="2"/>
  <c r="D7231" i="2"/>
  <c r="E7230" i="2"/>
  <c r="D7230" i="2"/>
  <c r="E7229" i="2"/>
  <c r="D7229" i="2"/>
  <c r="E7228" i="2"/>
  <c r="D7228" i="2"/>
  <c r="E7227" i="2"/>
  <c r="D7227" i="2"/>
  <c r="E7226" i="2"/>
  <c r="D7226" i="2"/>
  <c r="E7225" i="2"/>
  <c r="D7225" i="2"/>
  <c r="E7224" i="2"/>
  <c r="D7224" i="2"/>
  <c r="E7223" i="2"/>
  <c r="D7223" i="2"/>
  <c r="E7222" i="2"/>
  <c r="D7222" i="2"/>
  <c r="E7221" i="2"/>
  <c r="D7221" i="2"/>
  <c r="E7220" i="2"/>
  <c r="D7220" i="2"/>
  <c r="E7219" i="2"/>
  <c r="D7219" i="2"/>
  <c r="E7218" i="2"/>
  <c r="D7218" i="2"/>
  <c r="E7217" i="2"/>
  <c r="D7217" i="2"/>
  <c r="E7216" i="2"/>
  <c r="D7216" i="2"/>
  <c r="E7215" i="2"/>
  <c r="D7215" i="2"/>
  <c r="E7214" i="2"/>
  <c r="D7214" i="2"/>
  <c r="E7213" i="2"/>
  <c r="D7213" i="2"/>
  <c r="E7212" i="2"/>
  <c r="D7212" i="2"/>
  <c r="E7211" i="2"/>
  <c r="D7211" i="2"/>
  <c r="E7210" i="2"/>
  <c r="D7210" i="2"/>
  <c r="E7209" i="2"/>
  <c r="D7209" i="2"/>
  <c r="E7208" i="2"/>
  <c r="D7208" i="2"/>
  <c r="E7207" i="2"/>
  <c r="D7207" i="2"/>
  <c r="E7206" i="2"/>
  <c r="D7206" i="2"/>
  <c r="E7205" i="2"/>
  <c r="D7205" i="2"/>
  <c r="E7204" i="2"/>
  <c r="D7204" i="2"/>
  <c r="E7203" i="2"/>
  <c r="D7203" i="2"/>
  <c r="E7202" i="2"/>
  <c r="D7202" i="2"/>
  <c r="E7201" i="2"/>
  <c r="D7201" i="2"/>
  <c r="E7200" i="2"/>
  <c r="D7200" i="2"/>
  <c r="E7199" i="2"/>
  <c r="D7199" i="2"/>
  <c r="E7198" i="2"/>
  <c r="D7198" i="2"/>
  <c r="E7197" i="2"/>
  <c r="D7197" i="2"/>
  <c r="E7196" i="2"/>
  <c r="D7196" i="2"/>
  <c r="E7195" i="2"/>
  <c r="D7195" i="2"/>
  <c r="E7194" i="2"/>
  <c r="D7194" i="2"/>
  <c r="E7193" i="2"/>
  <c r="D7193" i="2"/>
  <c r="E7192" i="2"/>
  <c r="D7192" i="2"/>
  <c r="E7191" i="2"/>
  <c r="D7191" i="2"/>
  <c r="E7190" i="2"/>
  <c r="D7190" i="2"/>
  <c r="E7189" i="2"/>
  <c r="D7189" i="2"/>
  <c r="E7188" i="2"/>
  <c r="D7188" i="2"/>
  <c r="E7187" i="2"/>
  <c r="D7187" i="2"/>
  <c r="E7186" i="2"/>
  <c r="D7186" i="2"/>
  <c r="E7185" i="2"/>
  <c r="D7185" i="2"/>
  <c r="E7184" i="2"/>
  <c r="D7184" i="2"/>
  <c r="E7183" i="2"/>
  <c r="D7183" i="2"/>
  <c r="E7182" i="2"/>
  <c r="D7182" i="2"/>
  <c r="E7181" i="2"/>
  <c r="D7181" i="2"/>
  <c r="E7180" i="2"/>
  <c r="D7180" i="2"/>
  <c r="E7179" i="2"/>
  <c r="D7179" i="2"/>
  <c r="E7178" i="2"/>
  <c r="D7178" i="2"/>
  <c r="E7177" i="2"/>
  <c r="D7177" i="2"/>
  <c r="E7176" i="2"/>
  <c r="D7176" i="2"/>
  <c r="E7175" i="2"/>
  <c r="D7175" i="2"/>
  <c r="E7174" i="2"/>
  <c r="D7174" i="2"/>
  <c r="E7173" i="2"/>
  <c r="D7173" i="2"/>
  <c r="E7172" i="2"/>
  <c r="D7172" i="2"/>
  <c r="E7171" i="2"/>
  <c r="D7171" i="2"/>
  <c r="E7170" i="2"/>
  <c r="D7170" i="2"/>
  <c r="E7169" i="2"/>
  <c r="D7169" i="2"/>
  <c r="E7168" i="2"/>
  <c r="D7168" i="2"/>
  <c r="E7167" i="2"/>
  <c r="D7167" i="2"/>
  <c r="E7166" i="2"/>
  <c r="D7166" i="2"/>
  <c r="E7165" i="2"/>
  <c r="D7165" i="2"/>
  <c r="E7164" i="2"/>
  <c r="D7164" i="2"/>
  <c r="E7163" i="2"/>
  <c r="D7163" i="2"/>
  <c r="E7162" i="2"/>
  <c r="D7162" i="2"/>
  <c r="E7161" i="2"/>
  <c r="D7161" i="2"/>
  <c r="E7160" i="2"/>
  <c r="D7160" i="2"/>
  <c r="E7159" i="2"/>
  <c r="D7159" i="2"/>
  <c r="E7158" i="2"/>
  <c r="D7158" i="2"/>
  <c r="E7157" i="2"/>
  <c r="D7157" i="2"/>
  <c r="E7156" i="2"/>
  <c r="D7156" i="2"/>
  <c r="E7155" i="2"/>
  <c r="D7155" i="2"/>
  <c r="E7154" i="2"/>
  <c r="D7154" i="2"/>
  <c r="E7153" i="2"/>
  <c r="D7153" i="2"/>
  <c r="E7152" i="2"/>
  <c r="D7152" i="2"/>
  <c r="E7151" i="2"/>
  <c r="D7151" i="2"/>
  <c r="E7150" i="2"/>
  <c r="D7150" i="2"/>
  <c r="E7149" i="2"/>
  <c r="D7149" i="2"/>
  <c r="E7148" i="2"/>
  <c r="D7148" i="2"/>
  <c r="E7147" i="2"/>
  <c r="D7147" i="2"/>
  <c r="E7146" i="2"/>
  <c r="D7146" i="2"/>
  <c r="E7145" i="2"/>
  <c r="D7145" i="2"/>
  <c r="E7144" i="2"/>
  <c r="D7144" i="2"/>
  <c r="E7143" i="2"/>
  <c r="D7143" i="2"/>
  <c r="E7142" i="2"/>
  <c r="D7142" i="2"/>
  <c r="E7141" i="2"/>
  <c r="D7141" i="2"/>
  <c r="E7140" i="2"/>
  <c r="D7140" i="2"/>
  <c r="E7139" i="2"/>
  <c r="D7139" i="2"/>
  <c r="E7138" i="2"/>
  <c r="D7138" i="2"/>
  <c r="E7137" i="2"/>
  <c r="D7137" i="2"/>
  <c r="E7136" i="2"/>
  <c r="D7136" i="2"/>
  <c r="E7135" i="2"/>
  <c r="D7135" i="2"/>
  <c r="E7134" i="2"/>
  <c r="D7134" i="2"/>
  <c r="E7133" i="2"/>
  <c r="D7133" i="2"/>
  <c r="E7132" i="2"/>
  <c r="D7132" i="2"/>
  <c r="E7131" i="2"/>
  <c r="D7131" i="2"/>
  <c r="E7130" i="2"/>
  <c r="D7130" i="2"/>
  <c r="E7129" i="2"/>
  <c r="D7129" i="2"/>
  <c r="E7128" i="2"/>
  <c r="D7128" i="2"/>
  <c r="E7127" i="2"/>
  <c r="D7127" i="2"/>
  <c r="E7126" i="2"/>
  <c r="D7126" i="2"/>
  <c r="E7125" i="2"/>
  <c r="D7125" i="2"/>
  <c r="E7124" i="2"/>
  <c r="D7124" i="2"/>
  <c r="E7123" i="2"/>
  <c r="D7123" i="2"/>
  <c r="E7122" i="2"/>
  <c r="D7122" i="2"/>
  <c r="E7121" i="2"/>
  <c r="D7121" i="2"/>
  <c r="E7120" i="2"/>
  <c r="D7120" i="2"/>
  <c r="E7119" i="2"/>
  <c r="D7119" i="2"/>
  <c r="E7118" i="2"/>
  <c r="D7118" i="2"/>
  <c r="E7117" i="2"/>
  <c r="D7117" i="2"/>
  <c r="E7116" i="2"/>
  <c r="D7116" i="2"/>
  <c r="E7115" i="2"/>
  <c r="D7115" i="2"/>
  <c r="E7114" i="2"/>
  <c r="D7114" i="2"/>
  <c r="E7113" i="2"/>
  <c r="D7113" i="2"/>
  <c r="E7112" i="2"/>
  <c r="D7112" i="2"/>
  <c r="E7111" i="2"/>
  <c r="D7111" i="2"/>
  <c r="E7110" i="2"/>
  <c r="D7110" i="2"/>
  <c r="E7109" i="2"/>
  <c r="D7109" i="2"/>
  <c r="E7108" i="2"/>
  <c r="D7108" i="2"/>
  <c r="E7107" i="2"/>
  <c r="D7107" i="2"/>
  <c r="E7106" i="2"/>
  <c r="D7106" i="2"/>
  <c r="E7105" i="2"/>
  <c r="D7105" i="2"/>
  <c r="E7104" i="2"/>
  <c r="D7104" i="2"/>
  <c r="E7103" i="2"/>
  <c r="D7103" i="2"/>
  <c r="E7102" i="2"/>
  <c r="D7102" i="2"/>
  <c r="E7101" i="2"/>
  <c r="D7101" i="2"/>
  <c r="E7100" i="2"/>
  <c r="D7100" i="2"/>
  <c r="E7099" i="2"/>
  <c r="D7099" i="2"/>
  <c r="E7098" i="2"/>
  <c r="D7098" i="2"/>
  <c r="E7097" i="2"/>
  <c r="D7097" i="2"/>
  <c r="E7096" i="2"/>
  <c r="D7096" i="2"/>
  <c r="E7095" i="2"/>
  <c r="D7095" i="2"/>
  <c r="E7094" i="2"/>
  <c r="D7094" i="2"/>
  <c r="E7093" i="2"/>
  <c r="D7093" i="2"/>
  <c r="E7092" i="2"/>
  <c r="D7092" i="2"/>
  <c r="E7091" i="2"/>
  <c r="D7091" i="2"/>
  <c r="E7090" i="2"/>
  <c r="D7090" i="2"/>
  <c r="E7089" i="2"/>
  <c r="D7089" i="2"/>
  <c r="E7088" i="2"/>
  <c r="D7088" i="2"/>
  <c r="E7087" i="2"/>
  <c r="D7087" i="2"/>
  <c r="E7086" i="2"/>
  <c r="D7086" i="2"/>
  <c r="E7085" i="2"/>
  <c r="D7085" i="2"/>
  <c r="E7084" i="2"/>
  <c r="D7084" i="2"/>
  <c r="E7083" i="2"/>
  <c r="D7083" i="2"/>
  <c r="E7082" i="2"/>
  <c r="D7082" i="2"/>
  <c r="E7081" i="2"/>
  <c r="D7081" i="2"/>
  <c r="E7080" i="2"/>
  <c r="D7080" i="2"/>
  <c r="E7079" i="2"/>
  <c r="D7079" i="2"/>
  <c r="E7078" i="2"/>
  <c r="D7078" i="2"/>
  <c r="E7077" i="2"/>
  <c r="D7077" i="2"/>
  <c r="E7076" i="2"/>
  <c r="D7076" i="2"/>
  <c r="E7075" i="2"/>
  <c r="D7075" i="2"/>
  <c r="E7074" i="2"/>
  <c r="D7074" i="2"/>
  <c r="E7073" i="2"/>
  <c r="D7073" i="2"/>
  <c r="E7072" i="2"/>
  <c r="D7072" i="2"/>
  <c r="E7071" i="2"/>
  <c r="D7071" i="2"/>
  <c r="E7070" i="2"/>
  <c r="D7070" i="2"/>
  <c r="E7069" i="2"/>
  <c r="D7069" i="2"/>
  <c r="E7068" i="2"/>
  <c r="D7068" i="2"/>
  <c r="E7067" i="2"/>
  <c r="D7067" i="2"/>
  <c r="E7066" i="2"/>
  <c r="D7066" i="2"/>
  <c r="E7065" i="2"/>
  <c r="D7065" i="2"/>
  <c r="E7064" i="2"/>
  <c r="D7064" i="2"/>
  <c r="E7063" i="2"/>
  <c r="D7063" i="2"/>
  <c r="E7062" i="2"/>
  <c r="D7062" i="2"/>
  <c r="E7061" i="2"/>
  <c r="D7061" i="2"/>
  <c r="E7060" i="2"/>
  <c r="D7060" i="2"/>
  <c r="E7059" i="2"/>
  <c r="D7059" i="2"/>
  <c r="E7058" i="2"/>
  <c r="D7058" i="2"/>
  <c r="E7057" i="2"/>
  <c r="D7057" i="2"/>
  <c r="E7056" i="2"/>
  <c r="D7056" i="2"/>
  <c r="E7055" i="2"/>
  <c r="D7055" i="2"/>
  <c r="E7054" i="2"/>
  <c r="D7054" i="2"/>
  <c r="E7053" i="2"/>
  <c r="D7053" i="2"/>
  <c r="E7052" i="2"/>
  <c r="D7052" i="2"/>
  <c r="E7051" i="2"/>
  <c r="D7051" i="2"/>
  <c r="E7050" i="2"/>
  <c r="D7050" i="2"/>
  <c r="E7049" i="2"/>
  <c r="D7049" i="2"/>
  <c r="E7048" i="2"/>
  <c r="D7048" i="2"/>
  <c r="E7047" i="2"/>
  <c r="D7047" i="2"/>
  <c r="E7046" i="2"/>
  <c r="D7046" i="2"/>
  <c r="E7045" i="2"/>
  <c r="D7045" i="2"/>
  <c r="E7044" i="2"/>
  <c r="D7044" i="2"/>
  <c r="E7043" i="2"/>
  <c r="D7043" i="2"/>
  <c r="E7042" i="2"/>
  <c r="D7042" i="2"/>
  <c r="E7041" i="2"/>
  <c r="D7041" i="2"/>
  <c r="E7040" i="2"/>
  <c r="D7040" i="2"/>
  <c r="E7039" i="2"/>
  <c r="D7039" i="2"/>
  <c r="E7038" i="2"/>
  <c r="D7038" i="2"/>
  <c r="E7037" i="2"/>
  <c r="D7037" i="2"/>
  <c r="E7036" i="2"/>
  <c r="D7036" i="2"/>
  <c r="E7035" i="2"/>
  <c r="D7035" i="2"/>
  <c r="E7034" i="2"/>
  <c r="D7034" i="2"/>
  <c r="E7033" i="2"/>
  <c r="D7033" i="2"/>
  <c r="E7032" i="2"/>
  <c r="D7032" i="2"/>
  <c r="E7031" i="2"/>
  <c r="D7031" i="2"/>
  <c r="E7030" i="2"/>
  <c r="D7030" i="2"/>
  <c r="E7029" i="2"/>
  <c r="D7029" i="2"/>
  <c r="E7028" i="2"/>
  <c r="D7028" i="2"/>
  <c r="E7027" i="2"/>
  <c r="D7027" i="2"/>
  <c r="E7026" i="2"/>
  <c r="D7026" i="2"/>
  <c r="E7025" i="2"/>
  <c r="D7025" i="2"/>
  <c r="E7024" i="2"/>
  <c r="D7024" i="2"/>
  <c r="E7023" i="2"/>
  <c r="D7023" i="2"/>
  <c r="E7022" i="2"/>
  <c r="D7022" i="2"/>
  <c r="E7021" i="2"/>
  <c r="D7021" i="2"/>
  <c r="E7020" i="2"/>
  <c r="D7020" i="2"/>
  <c r="E7019" i="2"/>
  <c r="D7019" i="2"/>
  <c r="E7018" i="2"/>
  <c r="D7018" i="2"/>
  <c r="E7017" i="2"/>
  <c r="D7017" i="2"/>
  <c r="E7016" i="2"/>
  <c r="D7016" i="2"/>
  <c r="E7015" i="2"/>
  <c r="D7015" i="2"/>
  <c r="E7014" i="2"/>
  <c r="D7014" i="2"/>
  <c r="E7013" i="2"/>
  <c r="D7013" i="2"/>
  <c r="E7012" i="2"/>
  <c r="D7012" i="2"/>
  <c r="E7011" i="2"/>
  <c r="D7011" i="2"/>
  <c r="E7010" i="2"/>
  <c r="D7010" i="2"/>
  <c r="E7009" i="2"/>
  <c r="D7009" i="2"/>
  <c r="E7008" i="2"/>
  <c r="D7008" i="2"/>
  <c r="E7007" i="2"/>
  <c r="D7007" i="2"/>
  <c r="E7006" i="2"/>
  <c r="D7006" i="2"/>
  <c r="E7005" i="2"/>
  <c r="D7005" i="2"/>
  <c r="E7004" i="2"/>
  <c r="D7004" i="2"/>
  <c r="E7003" i="2"/>
  <c r="D7003" i="2"/>
  <c r="E7002" i="2"/>
  <c r="D7002" i="2"/>
  <c r="E7001" i="2"/>
  <c r="D7001" i="2"/>
  <c r="E7000" i="2"/>
  <c r="D7000" i="2"/>
  <c r="E6999" i="2"/>
  <c r="D6999" i="2"/>
  <c r="E6998" i="2"/>
  <c r="D6998" i="2"/>
  <c r="E6997" i="2"/>
  <c r="D6997" i="2"/>
  <c r="E6996" i="2"/>
  <c r="D6996" i="2"/>
  <c r="E6995" i="2"/>
  <c r="D6995" i="2"/>
  <c r="E6994" i="2"/>
  <c r="D6994" i="2"/>
  <c r="E6993" i="2"/>
  <c r="D6993" i="2"/>
  <c r="E6992" i="2"/>
  <c r="D6992" i="2"/>
  <c r="E6991" i="2"/>
  <c r="D6991" i="2"/>
  <c r="E6990" i="2"/>
  <c r="D6990" i="2"/>
  <c r="E6989" i="2"/>
  <c r="D6989" i="2"/>
  <c r="E6988" i="2"/>
  <c r="D6988" i="2"/>
  <c r="E6987" i="2"/>
  <c r="D6987" i="2"/>
  <c r="E6986" i="2"/>
  <c r="D6986" i="2"/>
  <c r="E6985" i="2"/>
  <c r="D6985" i="2"/>
  <c r="E6984" i="2"/>
  <c r="D6984" i="2"/>
  <c r="E6983" i="2"/>
  <c r="D6983" i="2"/>
  <c r="E6982" i="2"/>
  <c r="D6982" i="2"/>
  <c r="E6981" i="2"/>
  <c r="D6981" i="2"/>
  <c r="E6980" i="2"/>
  <c r="D6980" i="2"/>
  <c r="E6979" i="2"/>
  <c r="D6979" i="2"/>
  <c r="E6978" i="2"/>
  <c r="D6978" i="2"/>
  <c r="E6977" i="2"/>
  <c r="D6977" i="2"/>
  <c r="E6976" i="2"/>
  <c r="D6976" i="2"/>
  <c r="E6975" i="2"/>
  <c r="D6975" i="2"/>
  <c r="E6974" i="2"/>
  <c r="D6974" i="2"/>
  <c r="E6973" i="2"/>
  <c r="D6973" i="2"/>
  <c r="E6972" i="2"/>
  <c r="D6972" i="2"/>
  <c r="E6971" i="2"/>
  <c r="D6971" i="2"/>
  <c r="E6970" i="2"/>
  <c r="D6970" i="2"/>
  <c r="E6969" i="2"/>
  <c r="D6969" i="2"/>
  <c r="E6968" i="2"/>
  <c r="D6968" i="2"/>
  <c r="E6967" i="2"/>
  <c r="D6967" i="2"/>
  <c r="E6966" i="2"/>
  <c r="D6966" i="2"/>
  <c r="E6965" i="2"/>
  <c r="D6965" i="2"/>
  <c r="E6964" i="2"/>
  <c r="D6964" i="2"/>
  <c r="E6963" i="2"/>
  <c r="D6963" i="2"/>
  <c r="E6962" i="2"/>
  <c r="D6962" i="2"/>
  <c r="E6961" i="2"/>
  <c r="D6961" i="2"/>
  <c r="E6960" i="2"/>
  <c r="D6960" i="2"/>
  <c r="E6959" i="2"/>
  <c r="D6959" i="2"/>
  <c r="E6958" i="2"/>
  <c r="D6958" i="2"/>
  <c r="E6957" i="2"/>
  <c r="D6957" i="2"/>
  <c r="E6956" i="2"/>
  <c r="D6956" i="2"/>
  <c r="E6955" i="2"/>
  <c r="D6955" i="2"/>
  <c r="E6954" i="2"/>
  <c r="D6954" i="2"/>
  <c r="E6953" i="2"/>
  <c r="D6953" i="2"/>
  <c r="E6952" i="2"/>
  <c r="D6952" i="2"/>
  <c r="E6951" i="2"/>
  <c r="D6951" i="2"/>
  <c r="E6950" i="2"/>
  <c r="D6950" i="2"/>
  <c r="E6949" i="2"/>
  <c r="D6949" i="2"/>
  <c r="E6948" i="2"/>
  <c r="D6948" i="2"/>
  <c r="E6947" i="2"/>
  <c r="D6947" i="2"/>
  <c r="E6946" i="2"/>
  <c r="D6946" i="2"/>
  <c r="E6945" i="2"/>
  <c r="D6945" i="2"/>
  <c r="E6944" i="2"/>
  <c r="D6944" i="2"/>
  <c r="E6943" i="2"/>
  <c r="D6943" i="2"/>
  <c r="E6942" i="2"/>
  <c r="D6942" i="2"/>
  <c r="E6941" i="2"/>
  <c r="D6941" i="2"/>
  <c r="E6940" i="2"/>
  <c r="D6940" i="2"/>
  <c r="E6939" i="2"/>
  <c r="D6939" i="2"/>
  <c r="E6938" i="2"/>
  <c r="D6938" i="2"/>
  <c r="E6937" i="2"/>
  <c r="D6937" i="2"/>
  <c r="E6936" i="2"/>
  <c r="D6936" i="2"/>
  <c r="E6935" i="2"/>
  <c r="D6935" i="2"/>
  <c r="E6934" i="2"/>
  <c r="D6934" i="2"/>
  <c r="E6933" i="2"/>
  <c r="D6933" i="2"/>
  <c r="E6932" i="2"/>
  <c r="D6932" i="2"/>
  <c r="E6931" i="2"/>
  <c r="D6931" i="2"/>
  <c r="E6930" i="2"/>
  <c r="D6930" i="2"/>
  <c r="E6929" i="2"/>
  <c r="D6929" i="2"/>
  <c r="E6928" i="2"/>
  <c r="D6928" i="2"/>
  <c r="E6927" i="2"/>
  <c r="D6927" i="2"/>
  <c r="E6926" i="2"/>
  <c r="D6926" i="2"/>
  <c r="E6925" i="2"/>
  <c r="D6925" i="2"/>
  <c r="E6924" i="2"/>
  <c r="D6924" i="2"/>
  <c r="E6923" i="2"/>
  <c r="D6923" i="2"/>
  <c r="E6922" i="2"/>
  <c r="D6922" i="2"/>
  <c r="E6921" i="2"/>
  <c r="D6921" i="2"/>
  <c r="E6920" i="2"/>
  <c r="D6920" i="2"/>
  <c r="E6919" i="2"/>
  <c r="D6919" i="2"/>
  <c r="E6918" i="2"/>
  <c r="D6918" i="2"/>
  <c r="E6917" i="2"/>
  <c r="D6917" i="2"/>
  <c r="E6916" i="2"/>
  <c r="D6916" i="2"/>
  <c r="E6915" i="2"/>
  <c r="D6915" i="2"/>
  <c r="E6914" i="2"/>
  <c r="D6914" i="2"/>
  <c r="E6913" i="2"/>
  <c r="D6913" i="2"/>
  <c r="E6912" i="2"/>
  <c r="D6912" i="2"/>
  <c r="E6911" i="2"/>
  <c r="D6911" i="2"/>
  <c r="E6910" i="2"/>
  <c r="D6910" i="2"/>
  <c r="E6909" i="2"/>
  <c r="D6909" i="2"/>
  <c r="E6908" i="2"/>
  <c r="D6908" i="2"/>
  <c r="E6907" i="2"/>
  <c r="D6907" i="2"/>
  <c r="E6906" i="2"/>
  <c r="D6906" i="2"/>
  <c r="E6905" i="2"/>
  <c r="D6905" i="2"/>
  <c r="E6904" i="2"/>
  <c r="D6904" i="2"/>
  <c r="E6903" i="2"/>
  <c r="D6903" i="2"/>
  <c r="E6902" i="2"/>
  <c r="D6902" i="2"/>
  <c r="E6901" i="2"/>
  <c r="D6901" i="2"/>
  <c r="E6900" i="2"/>
  <c r="D6900" i="2"/>
  <c r="E6899" i="2"/>
  <c r="D6899" i="2"/>
  <c r="E6898" i="2"/>
  <c r="D6898" i="2"/>
  <c r="E6897" i="2"/>
  <c r="D6897" i="2"/>
  <c r="E6896" i="2"/>
  <c r="D6896" i="2"/>
  <c r="E6895" i="2"/>
  <c r="D6895" i="2"/>
  <c r="E6894" i="2"/>
  <c r="D6894" i="2"/>
  <c r="E6893" i="2"/>
  <c r="D6893" i="2"/>
  <c r="E6892" i="2"/>
  <c r="D6892" i="2"/>
  <c r="E6891" i="2"/>
  <c r="D6891" i="2"/>
  <c r="E6890" i="2"/>
  <c r="D6890" i="2"/>
  <c r="E6889" i="2"/>
  <c r="D6889" i="2"/>
  <c r="E6888" i="2"/>
  <c r="D6888" i="2"/>
  <c r="E6887" i="2"/>
  <c r="D6887" i="2"/>
  <c r="E6886" i="2"/>
  <c r="D6886" i="2"/>
  <c r="E6885" i="2"/>
  <c r="D6885" i="2"/>
  <c r="E6884" i="2"/>
  <c r="D6884" i="2"/>
  <c r="E6883" i="2"/>
  <c r="D6883" i="2"/>
  <c r="E6882" i="2"/>
  <c r="D6882" i="2"/>
  <c r="E6881" i="2"/>
  <c r="D6881" i="2"/>
  <c r="E6880" i="2"/>
  <c r="D6880" i="2"/>
  <c r="E6879" i="2"/>
  <c r="D6879" i="2"/>
  <c r="E6878" i="2"/>
  <c r="D6878" i="2"/>
  <c r="E6877" i="2"/>
  <c r="D6877" i="2"/>
  <c r="E6876" i="2"/>
  <c r="D6876" i="2"/>
  <c r="E6875" i="2"/>
  <c r="D6875" i="2"/>
  <c r="E6874" i="2"/>
  <c r="D6874" i="2"/>
  <c r="E6873" i="2"/>
  <c r="D6873" i="2"/>
  <c r="E6872" i="2"/>
  <c r="D6872" i="2"/>
  <c r="E6871" i="2"/>
  <c r="D6871" i="2"/>
  <c r="E6870" i="2"/>
  <c r="D6870" i="2"/>
  <c r="E6869" i="2"/>
  <c r="D6869" i="2"/>
  <c r="E6868" i="2"/>
  <c r="D6868" i="2"/>
  <c r="E6867" i="2"/>
  <c r="D6867" i="2"/>
  <c r="E6866" i="2"/>
  <c r="D6866" i="2"/>
  <c r="E6865" i="2"/>
  <c r="D6865" i="2"/>
  <c r="E6864" i="2"/>
  <c r="D6864" i="2"/>
  <c r="E6863" i="2"/>
  <c r="D6863" i="2"/>
  <c r="E6862" i="2"/>
  <c r="D6862" i="2"/>
  <c r="E6861" i="2"/>
  <c r="D6861" i="2"/>
  <c r="E6860" i="2"/>
  <c r="D6860" i="2"/>
  <c r="E6859" i="2"/>
  <c r="D6859" i="2"/>
  <c r="E6858" i="2"/>
  <c r="D6858" i="2"/>
  <c r="E6857" i="2"/>
  <c r="D6857" i="2"/>
  <c r="E6856" i="2"/>
  <c r="D6856" i="2"/>
  <c r="E6855" i="2"/>
  <c r="D6855" i="2"/>
  <c r="E6854" i="2"/>
  <c r="D6854" i="2"/>
  <c r="E6853" i="2"/>
  <c r="D6853" i="2"/>
  <c r="E6852" i="2"/>
  <c r="D6852" i="2"/>
  <c r="E6851" i="2"/>
  <c r="D6851" i="2"/>
  <c r="E6850" i="2"/>
  <c r="D6850" i="2"/>
  <c r="E6849" i="2"/>
  <c r="D6849" i="2"/>
  <c r="E6848" i="2"/>
  <c r="D6848" i="2"/>
  <c r="E6847" i="2"/>
  <c r="D6847" i="2"/>
  <c r="E6846" i="2"/>
  <c r="D6846" i="2"/>
  <c r="E6845" i="2"/>
  <c r="D6845" i="2"/>
  <c r="E6844" i="2"/>
  <c r="D6844" i="2"/>
  <c r="E6843" i="2"/>
  <c r="D6843" i="2"/>
  <c r="E6842" i="2"/>
  <c r="D6842" i="2"/>
  <c r="E6841" i="2"/>
  <c r="D6841" i="2"/>
  <c r="E6840" i="2"/>
  <c r="D6840" i="2"/>
  <c r="E6839" i="2"/>
  <c r="D6839" i="2"/>
  <c r="E6838" i="2"/>
  <c r="D6838" i="2"/>
  <c r="E6837" i="2"/>
  <c r="D6837" i="2"/>
  <c r="E6836" i="2"/>
  <c r="D6836" i="2"/>
  <c r="E6835" i="2"/>
  <c r="D6835" i="2"/>
  <c r="E6834" i="2"/>
  <c r="D6834" i="2"/>
  <c r="E6833" i="2"/>
  <c r="D6833" i="2"/>
  <c r="E6832" i="2"/>
  <c r="D6832" i="2"/>
  <c r="E6831" i="2"/>
  <c r="D6831" i="2"/>
  <c r="E6830" i="2"/>
  <c r="D6830" i="2"/>
  <c r="E6829" i="2"/>
  <c r="D6829" i="2"/>
  <c r="E6828" i="2"/>
  <c r="D6828" i="2"/>
  <c r="E6827" i="2"/>
  <c r="D6827" i="2"/>
  <c r="E6826" i="2"/>
  <c r="D6826" i="2"/>
  <c r="E6825" i="2"/>
  <c r="D6825" i="2"/>
  <c r="E6824" i="2"/>
  <c r="D6824" i="2"/>
  <c r="E6823" i="2"/>
  <c r="D6823" i="2"/>
  <c r="E6822" i="2"/>
  <c r="D6822" i="2"/>
  <c r="E6821" i="2"/>
  <c r="D6821" i="2"/>
  <c r="E6820" i="2"/>
  <c r="D6820" i="2"/>
  <c r="E6819" i="2"/>
  <c r="D6819" i="2"/>
  <c r="E6818" i="2"/>
  <c r="D6818" i="2"/>
  <c r="E6817" i="2"/>
  <c r="D6817" i="2"/>
  <c r="E6816" i="2"/>
  <c r="D6816" i="2"/>
  <c r="E6815" i="2"/>
  <c r="D6815" i="2"/>
  <c r="E6814" i="2"/>
  <c r="D6814" i="2"/>
  <c r="E6813" i="2"/>
  <c r="D6813" i="2"/>
  <c r="E6812" i="2"/>
  <c r="D6812" i="2"/>
  <c r="E6811" i="2"/>
  <c r="D6811" i="2"/>
  <c r="E6810" i="2"/>
  <c r="D6810" i="2"/>
  <c r="E6809" i="2"/>
  <c r="D6809" i="2"/>
  <c r="E6808" i="2"/>
  <c r="D6808" i="2"/>
  <c r="E6807" i="2"/>
  <c r="D6807" i="2"/>
  <c r="E6806" i="2"/>
  <c r="D6806" i="2"/>
  <c r="E6805" i="2"/>
  <c r="D6805" i="2"/>
  <c r="E6804" i="2"/>
  <c r="D6804" i="2"/>
  <c r="E6803" i="2"/>
  <c r="D6803" i="2"/>
  <c r="E6802" i="2"/>
  <c r="D6802" i="2"/>
  <c r="E6801" i="2"/>
  <c r="D6801" i="2"/>
  <c r="E6800" i="2"/>
  <c r="D6800" i="2"/>
  <c r="E6799" i="2"/>
  <c r="D6799" i="2"/>
  <c r="E6798" i="2"/>
  <c r="D6798" i="2"/>
  <c r="E6797" i="2"/>
  <c r="D6797" i="2"/>
  <c r="E6796" i="2"/>
  <c r="D6796" i="2"/>
  <c r="E6795" i="2"/>
  <c r="D6795" i="2"/>
  <c r="E6794" i="2"/>
  <c r="D6794" i="2"/>
  <c r="E6793" i="2"/>
  <c r="D6793" i="2"/>
  <c r="E6792" i="2"/>
  <c r="D6792" i="2"/>
  <c r="E6791" i="2"/>
  <c r="D6791" i="2"/>
  <c r="E6790" i="2"/>
  <c r="D6790" i="2"/>
  <c r="E6789" i="2"/>
  <c r="D6789" i="2"/>
  <c r="E6788" i="2"/>
  <c r="D6788" i="2"/>
  <c r="E6787" i="2"/>
  <c r="D6787" i="2"/>
  <c r="E6786" i="2"/>
  <c r="D6786" i="2"/>
  <c r="E6785" i="2"/>
  <c r="D6785" i="2"/>
  <c r="E6784" i="2"/>
  <c r="D6784" i="2"/>
  <c r="E6783" i="2"/>
  <c r="D6783" i="2"/>
  <c r="E6782" i="2"/>
  <c r="D6782" i="2"/>
  <c r="E6781" i="2"/>
  <c r="D6781" i="2"/>
  <c r="E6780" i="2"/>
  <c r="D6780" i="2"/>
  <c r="E6779" i="2"/>
  <c r="D6779" i="2"/>
  <c r="E6778" i="2"/>
  <c r="D6778" i="2"/>
  <c r="E6777" i="2"/>
  <c r="D6777" i="2"/>
  <c r="E6776" i="2"/>
  <c r="D6776" i="2"/>
  <c r="E6775" i="2"/>
  <c r="D6775" i="2"/>
  <c r="E6774" i="2"/>
  <c r="D6774" i="2"/>
  <c r="E6773" i="2"/>
  <c r="D6773" i="2"/>
  <c r="E6772" i="2"/>
  <c r="D6772" i="2"/>
  <c r="E6771" i="2"/>
  <c r="D6771" i="2"/>
  <c r="E6770" i="2"/>
  <c r="D6770" i="2"/>
  <c r="E6769" i="2"/>
  <c r="D6769" i="2"/>
  <c r="E6768" i="2"/>
  <c r="D6768" i="2"/>
  <c r="E6767" i="2"/>
  <c r="D6767" i="2"/>
  <c r="E6766" i="2"/>
  <c r="D6766" i="2"/>
  <c r="E6765" i="2"/>
  <c r="D6765" i="2"/>
  <c r="E6764" i="2"/>
  <c r="D6764" i="2"/>
  <c r="E6763" i="2"/>
  <c r="D6763" i="2"/>
  <c r="E6762" i="2"/>
  <c r="D6762" i="2"/>
  <c r="E6761" i="2"/>
  <c r="D6761" i="2"/>
  <c r="E6760" i="2"/>
  <c r="D6760" i="2"/>
  <c r="E6759" i="2"/>
  <c r="D6759" i="2"/>
  <c r="E6758" i="2"/>
  <c r="D6758" i="2"/>
  <c r="E6757" i="2"/>
  <c r="D6757" i="2"/>
  <c r="E6756" i="2"/>
  <c r="D6756" i="2"/>
  <c r="E6755" i="2"/>
  <c r="D6755" i="2"/>
  <c r="E6754" i="2"/>
  <c r="D6754" i="2"/>
  <c r="E6753" i="2"/>
  <c r="D6753" i="2"/>
  <c r="E6752" i="2"/>
  <c r="D6752" i="2"/>
  <c r="E6751" i="2"/>
  <c r="D6751" i="2"/>
  <c r="E6750" i="2"/>
  <c r="D6750" i="2"/>
  <c r="E6749" i="2"/>
  <c r="D6749" i="2"/>
  <c r="E6748" i="2"/>
  <c r="D6748" i="2"/>
  <c r="E6747" i="2"/>
  <c r="D6747" i="2"/>
  <c r="E6746" i="2"/>
  <c r="D6746" i="2"/>
  <c r="E6745" i="2"/>
  <c r="D6745" i="2"/>
  <c r="E6744" i="2"/>
  <c r="D6744" i="2"/>
  <c r="E6743" i="2"/>
  <c r="D6743" i="2"/>
  <c r="E6742" i="2"/>
  <c r="D6742" i="2"/>
  <c r="E6741" i="2"/>
  <c r="D6741" i="2"/>
  <c r="E6740" i="2"/>
  <c r="D6740" i="2"/>
  <c r="E6739" i="2"/>
  <c r="D6739" i="2"/>
  <c r="E6738" i="2"/>
  <c r="D6738" i="2"/>
  <c r="E6737" i="2"/>
  <c r="D6737" i="2"/>
  <c r="E6736" i="2"/>
  <c r="D6736" i="2"/>
  <c r="E6735" i="2"/>
  <c r="D6735" i="2"/>
  <c r="E6734" i="2"/>
  <c r="D6734" i="2"/>
  <c r="E6733" i="2"/>
  <c r="D6733" i="2"/>
  <c r="E6732" i="2"/>
  <c r="D6732" i="2"/>
  <c r="E6731" i="2"/>
  <c r="D6731" i="2"/>
  <c r="E6730" i="2"/>
  <c r="D6730" i="2"/>
  <c r="E6729" i="2"/>
  <c r="D6729" i="2"/>
  <c r="E6728" i="2"/>
  <c r="D6728" i="2"/>
  <c r="E6727" i="2"/>
  <c r="D6727" i="2"/>
  <c r="E6726" i="2"/>
  <c r="D6726" i="2"/>
  <c r="E6725" i="2"/>
  <c r="D6725" i="2"/>
  <c r="E6724" i="2"/>
  <c r="D6724" i="2"/>
  <c r="E6723" i="2"/>
  <c r="D6723" i="2"/>
  <c r="E6722" i="2"/>
  <c r="D6722" i="2"/>
  <c r="E6721" i="2"/>
  <c r="D6721" i="2"/>
  <c r="E6720" i="2"/>
  <c r="D6720" i="2"/>
  <c r="E6719" i="2"/>
  <c r="D6719" i="2"/>
  <c r="E6718" i="2"/>
  <c r="D6718" i="2"/>
  <c r="E6717" i="2"/>
  <c r="D6717" i="2"/>
  <c r="E6716" i="2"/>
  <c r="D6716" i="2"/>
  <c r="E6715" i="2"/>
  <c r="D6715" i="2"/>
  <c r="E6714" i="2"/>
  <c r="D6714" i="2"/>
  <c r="E6713" i="2"/>
  <c r="D6713" i="2"/>
  <c r="E6712" i="2"/>
  <c r="D6712" i="2"/>
  <c r="E6711" i="2"/>
  <c r="D6711" i="2"/>
  <c r="E6710" i="2"/>
  <c r="D6710" i="2"/>
  <c r="E6709" i="2"/>
  <c r="D6709" i="2"/>
  <c r="E6708" i="2"/>
  <c r="D6708" i="2"/>
  <c r="E6707" i="2"/>
  <c r="D6707" i="2"/>
  <c r="E6706" i="2"/>
  <c r="D6706" i="2"/>
  <c r="E6705" i="2"/>
  <c r="D6705" i="2"/>
  <c r="E6704" i="2"/>
  <c r="D6704" i="2"/>
  <c r="E6703" i="2"/>
  <c r="D6703" i="2"/>
  <c r="E6702" i="2"/>
  <c r="D6702" i="2"/>
  <c r="E6701" i="2"/>
  <c r="D6701" i="2"/>
  <c r="E6700" i="2"/>
  <c r="D6700" i="2"/>
  <c r="E6699" i="2"/>
  <c r="D6699" i="2"/>
  <c r="E6698" i="2"/>
  <c r="D6698" i="2"/>
  <c r="E6697" i="2"/>
  <c r="D6697" i="2"/>
  <c r="E6696" i="2"/>
  <c r="D6696" i="2"/>
  <c r="E6695" i="2"/>
  <c r="D6695" i="2"/>
  <c r="E6694" i="2"/>
  <c r="D6694" i="2"/>
  <c r="E6693" i="2"/>
  <c r="D6693" i="2"/>
  <c r="E6692" i="2"/>
  <c r="D6692" i="2"/>
  <c r="E6691" i="2"/>
  <c r="D6691" i="2"/>
  <c r="E6690" i="2"/>
  <c r="D6690" i="2"/>
  <c r="E6689" i="2"/>
  <c r="D6689" i="2"/>
  <c r="E6688" i="2"/>
  <c r="D6688" i="2"/>
  <c r="E6687" i="2"/>
  <c r="D6687" i="2"/>
  <c r="E6686" i="2"/>
  <c r="D6686" i="2"/>
  <c r="E6685" i="2"/>
  <c r="D6685" i="2"/>
  <c r="E6684" i="2"/>
  <c r="D6684" i="2"/>
  <c r="E6683" i="2"/>
  <c r="D6683" i="2"/>
  <c r="E6682" i="2"/>
  <c r="D6682" i="2"/>
  <c r="E6681" i="2"/>
  <c r="D6681" i="2"/>
  <c r="E6680" i="2"/>
  <c r="D6680" i="2"/>
  <c r="E6679" i="2"/>
  <c r="D6679" i="2"/>
  <c r="E6678" i="2"/>
  <c r="D6678" i="2"/>
  <c r="E6677" i="2"/>
  <c r="D6677" i="2"/>
  <c r="E6676" i="2"/>
  <c r="D6676" i="2"/>
  <c r="E6675" i="2"/>
  <c r="D6675" i="2"/>
  <c r="E6674" i="2"/>
  <c r="D6674" i="2"/>
  <c r="E6673" i="2"/>
  <c r="D6673" i="2"/>
  <c r="E6672" i="2"/>
  <c r="D6672" i="2"/>
  <c r="E6671" i="2"/>
  <c r="D6671" i="2"/>
  <c r="E6670" i="2"/>
  <c r="D6670" i="2"/>
  <c r="E6669" i="2"/>
  <c r="D6669" i="2"/>
  <c r="E6668" i="2"/>
  <c r="D6668" i="2"/>
  <c r="E6667" i="2"/>
  <c r="D6667" i="2"/>
  <c r="E6666" i="2"/>
  <c r="D6666" i="2"/>
  <c r="E6665" i="2"/>
  <c r="D6665" i="2"/>
  <c r="E6664" i="2"/>
  <c r="D6664" i="2"/>
  <c r="E6663" i="2"/>
  <c r="D6663" i="2"/>
  <c r="E6662" i="2"/>
  <c r="D6662" i="2"/>
  <c r="E6661" i="2"/>
  <c r="D6661" i="2"/>
  <c r="E6660" i="2"/>
  <c r="D6660" i="2"/>
  <c r="E6659" i="2"/>
  <c r="D6659" i="2"/>
  <c r="E6658" i="2"/>
  <c r="D6658" i="2"/>
  <c r="E6657" i="2"/>
  <c r="D6657" i="2"/>
  <c r="E6656" i="2"/>
  <c r="D6656" i="2"/>
  <c r="E6655" i="2"/>
  <c r="D6655" i="2"/>
  <c r="E6654" i="2"/>
  <c r="D6654" i="2"/>
  <c r="E6653" i="2"/>
  <c r="D6653" i="2"/>
  <c r="E6652" i="2"/>
  <c r="D6652" i="2"/>
  <c r="E6651" i="2"/>
  <c r="D6651" i="2"/>
  <c r="E6650" i="2"/>
  <c r="D6650" i="2"/>
  <c r="E6649" i="2"/>
  <c r="D6649" i="2"/>
  <c r="E6648" i="2"/>
  <c r="D6648" i="2"/>
  <c r="E6647" i="2"/>
  <c r="D6647" i="2"/>
  <c r="E6646" i="2"/>
  <c r="D6646" i="2"/>
  <c r="E6645" i="2"/>
  <c r="D6645" i="2"/>
  <c r="E6644" i="2"/>
  <c r="D6644" i="2"/>
  <c r="E6643" i="2"/>
  <c r="D6643" i="2"/>
  <c r="E6642" i="2"/>
  <c r="D6642" i="2"/>
  <c r="E6641" i="2"/>
  <c r="D6641" i="2"/>
  <c r="E6640" i="2"/>
  <c r="D6640" i="2"/>
  <c r="E6639" i="2"/>
  <c r="D6639" i="2"/>
  <c r="E6638" i="2"/>
  <c r="D6638" i="2"/>
  <c r="E6637" i="2"/>
  <c r="D6637" i="2"/>
  <c r="E6636" i="2"/>
  <c r="D6636" i="2"/>
  <c r="E6635" i="2"/>
  <c r="D6635" i="2"/>
  <c r="E6634" i="2"/>
  <c r="D6634" i="2"/>
  <c r="E6633" i="2"/>
  <c r="D6633" i="2"/>
  <c r="E6632" i="2"/>
  <c r="D6632" i="2"/>
  <c r="E6631" i="2"/>
  <c r="D6631" i="2"/>
  <c r="E6630" i="2"/>
  <c r="D6630" i="2"/>
  <c r="E6629" i="2"/>
  <c r="D6629" i="2"/>
  <c r="E6628" i="2"/>
  <c r="D6628" i="2"/>
  <c r="E6627" i="2"/>
  <c r="D6627" i="2"/>
  <c r="E6626" i="2"/>
  <c r="D6626" i="2"/>
  <c r="E6625" i="2"/>
  <c r="D6625" i="2"/>
  <c r="E6624" i="2"/>
  <c r="D6624" i="2"/>
  <c r="E6623" i="2"/>
  <c r="D6623" i="2"/>
  <c r="E6622" i="2"/>
  <c r="D6622" i="2"/>
  <c r="E6621" i="2"/>
  <c r="D6621" i="2"/>
  <c r="E6620" i="2"/>
  <c r="D6620" i="2"/>
  <c r="E6619" i="2"/>
  <c r="D6619" i="2"/>
  <c r="E6618" i="2"/>
  <c r="D6618" i="2"/>
  <c r="E6617" i="2"/>
  <c r="D6617" i="2"/>
  <c r="E6616" i="2"/>
  <c r="D6616" i="2"/>
  <c r="E6615" i="2"/>
  <c r="D6615" i="2"/>
  <c r="E6614" i="2"/>
  <c r="D6614" i="2"/>
  <c r="E6613" i="2"/>
  <c r="D6613" i="2"/>
  <c r="E6612" i="2"/>
  <c r="D6612" i="2"/>
  <c r="E6611" i="2"/>
  <c r="D6611" i="2"/>
  <c r="E6610" i="2"/>
  <c r="D6610" i="2"/>
  <c r="E6609" i="2"/>
  <c r="D6609" i="2"/>
  <c r="E6608" i="2"/>
  <c r="D6608" i="2"/>
  <c r="E6607" i="2"/>
  <c r="D6607" i="2"/>
  <c r="E6606" i="2"/>
  <c r="D6606" i="2"/>
  <c r="E6605" i="2"/>
  <c r="D6605" i="2"/>
  <c r="E6604" i="2"/>
  <c r="D6604" i="2"/>
  <c r="E6603" i="2"/>
  <c r="D6603" i="2"/>
  <c r="E6602" i="2"/>
  <c r="D6602" i="2"/>
  <c r="E6601" i="2"/>
  <c r="D6601" i="2"/>
  <c r="E6600" i="2"/>
  <c r="D6600" i="2"/>
  <c r="E6599" i="2"/>
  <c r="D6599" i="2"/>
  <c r="E6598" i="2"/>
  <c r="D6598" i="2"/>
  <c r="E6597" i="2"/>
  <c r="D6597" i="2"/>
  <c r="E6596" i="2"/>
  <c r="D6596" i="2"/>
  <c r="E6595" i="2"/>
  <c r="D6595" i="2"/>
  <c r="E6594" i="2"/>
  <c r="D6594" i="2"/>
  <c r="E6593" i="2"/>
  <c r="D6593" i="2"/>
  <c r="E6592" i="2"/>
  <c r="D6592" i="2"/>
  <c r="E6591" i="2"/>
  <c r="D6591" i="2"/>
  <c r="E6590" i="2"/>
  <c r="D6590" i="2"/>
  <c r="E6589" i="2"/>
  <c r="D6589" i="2"/>
  <c r="E6588" i="2"/>
  <c r="D6588" i="2"/>
  <c r="E6587" i="2"/>
  <c r="D6587" i="2"/>
  <c r="E6586" i="2"/>
  <c r="D6586" i="2"/>
  <c r="E6585" i="2"/>
  <c r="D6585" i="2"/>
  <c r="E6584" i="2"/>
  <c r="D6584" i="2"/>
  <c r="E6583" i="2"/>
  <c r="D6583" i="2"/>
  <c r="E6582" i="2"/>
  <c r="D6582" i="2"/>
  <c r="E6581" i="2"/>
  <c r="D6581" i="2"/>
  <c r="E6580" i="2"/>
  <c r="D6580" i="2"/>
  <c r="E6579" i="2"/>
  <c r="D6579" i="2"/>
  <c r="E6578" i="2"/>
  <c r="D6578" i="2"/>
  <c r="E6577" i="2"/>
  <c r="D6577" i="2"/>
  <c r="E6576" i="2"/>
  <c r="D6576" i="2"/>
  <c r="E6575" i="2"/>
  <c r="D6575" i="2"/>
  <c r="E6574" i="2"/>
  <c r="D6574" i="2"/>
  <c r="E6573" i="2"/>
  <c r="D6573" i="2"/>
  <c r="E6572" i="2"/>
  <c r="D6572" i="2"/>
  <c r="E6571" i="2"/>
  <c r="D6571" i="2"/>
  <c r="E6570" i="2"/>
  <c r="D6570" i="2"/>
  <c r="E6569" i="2"/>
  <c r="D6569" i="2"/>
  <c r="E6568" i="2"/>
  <c r="D6568" i="2"/>
  <c r="E6567" i="2"/>
  <c r="D6567" i="2"/>
  <c r="E6566" i="2"/>
  <c r="D6566" i="2"/>
  <c r="E6565" i="2"/>
  <c r="D6565" i="2"/>
  <c r="E6564" i="2"/>
  <c r="D6564" i="2"/>
  <c r="E6563" i="2"/>
  <c r="D6563" i="2"/>
  <c r="E6562" i="2"/>
  <c r="D6562" i="2"/>
  <c r="E6561" i="2"/>
  <c r="D6561" i="2"/>
  <c r="E6560" i="2"/>
  <c r="D6560" i="2"/>
  <c r="E6559" i="2"/>
  <c r="D6559" i="2"/>
  <c r="E6558" i="2"/>
  <c r="D6558" i="2"/>
  <c r="E6557" i="2"/>
  <c r="D6557" i="2"/>
  <c r="E6556" i="2"/>
  <c r="D6556" i="2"/>
  <c r="E6555" i="2"/>
  <c r="D6555" i="2"/>
  <c r="E6554" i="2"/>
  <c r="D6554" i="2"/>
  <c r="E6553" i="2"/>
  <c r="D6553" i="2"/>
  <c r="E6552" i="2"/>
  <c r="D6552" i="2"/>
  <c r="E6551" i="2"/>
  <c r="D6551" i="2"/>
  <c r="E6550" i="2"/>
  <c r="D6550" i="2"/>
  <c r="E6549" i="2"/>
  <c r="D6549" i="2"/>
  <c r="E6548" i="2"/>
  <c r="D6548" i="2"/>
  <c r="E6547" i="2"/>
  <c r="D6547" i="2"/>
  <c r="E6546" i="2"/>
  <c r="D6546" i="2"/>
  <c r="E6545" i="2"/>
  <c r="D6545" i="2"/>
  <c r="E6544" i="2"/>
  <c r="D6544" i="2"/>
  <c r="E6543" i="2"/>
  <c r="D6543" i="2"/>
  <c r="E6542" i="2"/>
  <c r="D6542" i="2"/>
  <c r="E6541" i="2"/>
  <c r="D6541" i="2"/>
  <c r="E6540" i="2"/>
  <c r="D6540" i="2"/>
  <c r="E6539" i="2"/>
  <c r="D6539" i="2"/>
  <c r="E6538" i="2"/>
  <c r="D6538" i="2"/>
  <c r="E6537" i="2"/>
  <c r="D6537" i="2"/>
  <c r="E6536" i="2"/>
  <c r="D6536" i="2"/>
  <c r="E6535" i="2"/>
  <c r="D6535" i="2"/>
  <c r="E6534" i="2"/>
  <c r="D6534" i="2"/>
  <c r="E6533" i="2"/>
  <c r="D6533" i="2"/>
  <c r="E6532" i="2"/>
  <c r="D6532" i="2"/>
  <c r="E6531" i="2"/>
  <c r="D6531" i="2"/>
  <c r="E6530" i="2"/>
  <c r="D6530" i="2"/>
  <c r="E6529" i="2"/>
  <c r="D6529" i="2"/>
  <c r="E6528" i="2"/>
  <c r="D6528" i="2"/>
  <c r="E6527" i="2"/>
  <c r="D6527" i="2"/>
  <c r="E6526" i="2"/>
  <c r="D6526" i="2"/>
  <c r="E6525" i="2"/>
  <c r="D6525" i="2"/>
  <c r="E6524" i="2"/>
  <c r="D6524" i="2"/>
  <c r="E6523" i="2"/>
  <c r="D6523" i="2"/>
  <c r="E6522" i="2"/>
  <c r="D6522" i="2"/>
  <c r="E6521" i="2"/>
  <c r="D6521" i="2"/>
  <c r="E6520" i="2"/>
  <c r="D6520" i="2"/>
  <c r="E6519" i="2"/>
  <c r="D6519" i="2"/>
  <c r="E6518" i="2"/>
  <c r="D6518" i="2"/>
  <c r="E6517" i="2"/>
  <c r="D6517" i="2"/>
  <c r="E6516" i="2"/>
  <c r="D6516" i="2"/>
  <c r="E6515" i="2"/>
  <c r="D6515" i="2"/>
  <c r="E6514" i="2"/>
  <c r="D6514" i="2"/>
  <c r="E6513" i="2"/>
  <c r="D6513" i="2"/>
  <c r="E6512" i="2"/>
  <c r="D6512" i="2"/>
  <c r="E6511" i="2"/>
  <c r="D6511" i="2"/>
  <c r="E6510" i="2"/>
  <c r="D6510" i="2"/>
  <c r="E6509" i="2"/>
  <c r="D6509" i="2"/>
  <c r="E6508" i="2"/>
  <c r="D6508" i="2"/>
  <c r="E6507" i="2"/>
  <c r="D6507" i="2"/>
  <c r="E6506" i="2"/>
  <c r="D6506" i="2"/>
  <c r="E6505" i="2"/>
  <c r="D6505" i="2"/>
  <c r="E6504" i="2"/>
  <c r="D6504" i="2"/>
  <c r="E6503" i="2"/>
  <c r="D6503" i="2"/>
  <c r="E6502" i="2"/>
  <c r="D6502" i="2"/>
  <c r="E6501" i="2"/>
  <c r="D6501" i="2"/>
  <c r="E6500" i="2"/>
  <c r="D6500" i="2"/>
  <c r="E6499" i="2"/>
  <c r="D6499" i="2"/>
  <c r="E6498" i="2"/>
  <c r="D6498" i="2"/>
  <c r="E6497" i="2"/>
  <c r="D6497" i="2"/>
  <c r="E6496" i="2"/>
  <c r="D6496" i="2"/>
  <c r="E6495" i="2"/>
  <c r="D6495" i="2"/>
  <c r="E6494" i="2"/>
  <c r="D6494" i="2"/>
  <c r="E6493" i="2"/>
  <c r="D6493" i="2"/>
  <c r="E6492" i="2"/>
  <c r="D6492" i="2"/>
  <c r="E6491" i="2"/>
  <c r="D6491" i="2"/>
  <c r="E6490" i="2"/>
  <c r="D6490" i="2"/>
  <c r="E6489" i="2"/>
  <c r="D6489" i="2"/>
  <c r="E6488" i="2"/>
  <c r="D6488" i="2"/>
  <c r="E6487" i="2"/>
  <c r="D6487" i="2"/>
  <c r="E6486" i="2"/>
  <c r="D6486" i="2"/>
  <c r="E6485" i="2"/>
  <c r="D6485" i="2"/>
  <c r="E6484" i="2"/>
  <c r="D6484" i="2"/>
  <c r="E6483" i="2"/>
  <c r="D6483" i="2"/>
  <c r="E6482" i="2"/>
  <c r="D6482" i="2"/>
  <c r="E6481" i="2"/>
  <c r="D6481" i="2"/>
  <c r="E6480" i="2"/>
  <c r="D6480" i="2"/>
  <c r="E6479" i="2"/>
  <c r="D6479" i="2"/>
  <c r="E6478" i="2"/>
  <c r="D6478" i="2"/>
  <c r="E6477" i="2"/>
  <c r="D6477" i="2"/>
  <c r="E6476" i="2"/>
  <c r="D6476" i="2"/>
  <c r="E6475" i="2"/>
  <c r="D6475" i="2"/>
  <c r="E6474" i="2"/>
  <c r="D6474" i="2"/>
  <c r="E6473" i="2"/>
  <c r="D6473" i="2"/>
  <c r="E6472" i="2"/>
  <c r="D6472" i="2"/>
  <c r="E6471" i="2"/>
  <c r="D6471" i="2"/>
  <c r="E6470" i="2"/>
  <c r="D6470" i="2"/>
  <c r="E6469" i="2"/>
  <c r="D6469" i="2"/>
  <c r="E6468" i="2"/>
  <c r="D6468" i="2"/>
  <c r="E6467" i="2"/>
  <c r="D6467" i="2"/>
  <c r="E6466" i="2"/>
  <c r="D6466" i="2"/>
  <c r="E6465" i="2"/>
  <c r="D6465" i="2"/>
  <c r="E6464" i="2"/>
  <c r="D6464" i="2"/>
  <c r="E6463" i="2"/>
  <c r="D6463" i="2"/>
  <c r="E6462" i="2"/>
  <c r="D6462" i="2"/>
  <c r="E6461" i="2"/>
  <c r="D6461" i="2"/>
  <c r="E6460" i="2"/>
  <c r="D6460" i="2"/>
  <c r="E6459" i="2"/>
  <c r="D6459" i="2"/>
  <c r="E6458" i="2"/>
  <c r="D6458" i="2"/>
  <c r="E6457" i="2"/>
  <c r="D6457" i="2"/>
  <c r="E6456" i="2"/>
  <c r="D6456" i="2"/>
  <c r="E6455" i="2"/>
  <c r="D6455" i="2"/>
  <c r="E6454" i="2"/>
  <c r="D6454" i="2"/>
  <c r="E6453" i="2"/>
  <c r="D6453" i="2"/>
  <c r="E6452" i="2"/>
  <c r="D6452" i="2"/>
  <c r="E6451" i="2"/>
  <c r="D6451" i="2"/>
  <c r="E6450" i="2"/>
  <c r="D6450" i="2"/>
  <c r="E6449" i="2"/>
  <c r="D6449" i="2"/>
  <c r="E6448" i="2"/>
  <c r="D6448" i="2"/>
  <c r="E6447" i="2"/>
  <c r="D6447" i="2"/>
  <c r="E6446" i="2"/>
  <c r="D6446" i="2"/>
  <c r="E6445" i="2"/>
  <c r="D6445" i="2"/>
  <c r="E6444" i="2"/>
  <c r="D6444" i="2"/>
  <c r="E6443" i="2"/>
  <c r="D6443" i="2"/>
  <c r="E6442" i="2"/>
  <c r="D6442" i="2"/>
  <c r="E6441" i="2"/>
  <c r="D6441" i="2"/>
  <c r="E6440" i="2"/>
  <c r="D6440" i="2"/>
  <c r="E6439" i="2"/>
  <c r="D6439" i="2"/>
  <c r="E6438" i="2"/>
  <c r="D6438" i="2"/>
  <c r="E6437" i="2"/>
  <c r="D6437" i="2"/>
  <c r="E6436" i="2"/>
  <c r="D6436" i="2"/>
  <c r="E6435" i="2"/>
  <c r="D6435" i="2"/>
  <c r="E6434" i="2"/>
  <c r="D6434" i="2"/>
  <c r="E6433" i="2"/>
  <c r="D6433" i="2"/>
  <c r="E6432" i="2"/>
  <c r="D6432" i="2"/>
  <c r="E6431" i="2"/>
  <c r="D6431" i="2"/>
  <c r="E6430" i="2"/>
  <c r="D6430" i="2"/>
  <c r="E6429" i="2"/>
  <c r="D6429" i="2"/>
  <c r="E6428" i="2"/>
  <c r="D6428" i="2"/>
  <c r="E6427" i="2"/>
  <c r="D6427" i="2"/>
  <c r="E6426" i="2"/>
  <c r="D6426" i="2"/>
  <c r="E6425" i="2"/>
  <c r="D6425" i="2"/>
  <c r="E6424" i="2"/>
  <c r="D6424" i="2"/>
  <c r="E6423" i="2"/>
  <c r="D6423" i="2"/>
  <c r="E6422" i="2"/>
  <c r="D6422" i="2"/>
  <c r="E6421" i="2"/>
  <c r="D6421" i="2"/>
  <c r="E6420" i="2"/>
  <c r="D6420" i="2"/>
  <c r="E6419" i="2"/>
  <c r="D6419" i="2"/>
  <c r="E6418" i="2"/>
  <c r="D6418" i="2"/>
  <c r="E6417" i="2"/>
  <c r="D6417" i="2"/>
  <c r="E6416" i="2"/>
  <c r="D6416" i="2"/>
  <c r="E6415" i="2"/>
  <c r="D6415" i="2"/>
  <c r="E6414" i="2"/>
  <c r="D6414" i="2"/>
  <c r="E6413" i="2"/>
  <c r="D6413" i="2"/>
  <c r="E6412" i="2"/>
  <c r="D6412" i="2"/>
  <c r="E6411" i="2"/>
  <c r="D6411" i="2"/>
  <c r="E6410" i="2"/>
  <c r="D6410" i="2"/>
  <c r="E6409" i="2"/>
  <c r="D6409" i="2"/>
  <c r="E6408" i="2"/>
  <c r="D6408" i="2"/>
  <c r="E6407" i="2"/>
  <c r="D6407" i="2"/>
  <c r="E6406" i="2"/>
  <c r="D6406" i="2"/>
  <c r="E6405" i="2"/>
  <c r="D6405" i="2"/>
  <c r="E6404" i="2"/>
  <c r="D6404" i="2"/>
  <c r="E6403" i="2"/>
  <c r="D6403" i="2"/>
  <c r="E6402" i="2"/>
  <c r="D6402" i="2"/>
  <c r="E6401" i="2"/>
  <c r="D6401" i="2"/>
  <c r="E6400" i="2"/>
  <c r="D6400" i="2"/>
  <c r="E6399" i="2"/>
  <c r="D6399" i="2"/>
  <c r="E6398" i="2"/>
  <c r="D6398" i="2"/>
  <c r="E6397" i="2"/>
  <c r="D6397" i="2"/>
  <c r="E6396" i="2"/>
  <c r="D6396" i="2"/>
  <c r="E6395" i="2"/>
  <c r="D6395" i="2"/>
  <c r="E6394" i="2"/>
  <c r="D6394" i="2"/>
  <c r="E6393" i="2"/>
  <c r="D6393" i="2"/>
  <c r="E6392" i="2"/>
  <c r="D6392" i="2"/>
  <c r="E6391" i="2"/>
  <c r="D6391" i="2"/>
  <c r="E6390" i="2"/>
  <c r="D6390" i="2"/>
  <c r="E6389" i="2"/>
  <c r="D6389" i="2"/>
  <c r="E6388" i="2"/>
  <c r="D6388" i="2"/>
  <c r="E6387" i="2"/>
  <c r="D6387" i="2"/>
  <c r="E6386" i="2"/>
  <c r="D6386" i="2"/>
  <c r="E6385" i="2"/>
  <c r="D6385" i="2"/>
  <c r="E6384" i="2"/>
  <c r="D6384" i="2"/>
  <c r="E6383" i="2"/>
  <c r="D6383" i="2"/>
  <c r="E6382" i="2"/>
  <c r="D6382" i="2"/>
  <c r="E6381" i="2"/>
  <c r="D6381" i="2"/>
  <c r="E6380" i="2"/>
  <c r="D6380" i="2"/>
  <c r="E6379" i="2"/>
  <c r="D6379" i="2"/>
  <c r="E6378" i="2"/>
  <c r="D6378" i="2"/>
  <c r="E6377" i="2"/>
  <c r="D6377" i="2"/>
  <c r="E6376" i="2"/>
  <c r="D6376" i="2"/>
  <c r="E6375" i="2"/>
  <c r="D6375" i="2"/>
  <c r="E6374" i="2"/>
  <c r="D6374" i="2"/>
  <c r="E6373" i="2"/>
  <c r="D6373" i="2"/>
  <c r="E6372" i="2"/>
  <c r="D6372" i="2"/>
  <c r="E6371" i="2"/>
  <c r="D6371" i="2"/>
  <c r="E6370" i="2"/>
  <c r="D6370" i="2"/>
  <c r="E6369" i="2"/>
  <c r="D6369" i="2"/>
  <c r="E6368" i="2"/>
  <c r="D6368" i="2"/>
  <c r="E6367" i="2"/>
  <c r="D6367" i="2"/>
  <c r="E6366" i="2"/>
  <c r="D6366" i="2"/>
  <c r="E6365" i="2"/>
  <c r="D6365" i="2"/>
  <c r="E6364" i="2"/>
  <c r="D6364" i="2"/>
  <c r="E6363" i="2"/>
  <c r="D6363" i="2"/>
  <c r="E6362" i="2"/>
  <c r="D6362" i="2"/>
  <c r="E6361" i="2"/>
  <c r="D6361" i="2"/>
  <c r="E6360" i="2"/>
  <c r="D6360" i="2"/>
  <c r="E6359" i="2"/>
  <c r="D6359" i="2"/>
  <c r="E6358" i="2"/>
  <c r="D6358" i="2"/>
  <c r="E6357" i="2"/>
  <c r="D6357" i="2"/>
  <c r="E6356" i="2"/>
  <c r="D6356" i="2"/>
  <c r="E6355" i="2"/>
  <c r="D6355" i="2"/>
  <c r="E6354" i="2"/>
  <c r="D6354" i="2"/>
  <c r="E6353" i="2"/>
  <c r="D6353" i="2"/>
  <c r="E6352" i="2"/>
  <c r="D6352" i="2"/>
  <c r="E6351" i="2"/>
  <c r="D6351" i="2"/>
  <c r="E6350" i="2"/>
  <c r="D6350" i="2"/>
  <c r="E6349" i="2"/>
  <c r="D6349" i="2"/>
  <c r="E6348" i="2"/>
  <c r="D6348" i="2"/>
  <c r="E6347" i="2"/>
  <c r="D6347" i="2"/>
  <c r="E6346" i="2"/>
  <c r="D6346" i="2"/>
  <c r="E6345" i="2"/>
  <c r="D6345" i="2"/>
  <c r="E6344" i="2"/>
  <c r="D6344" i="2"/>
  <c r="E6343" i="2"/>
  <c r="D6343" i="2"/>
  <c r="E6342" i="2"/>
  <c r="D6342" i="2"/>
  <c r="E6341" i="2"/>
  <c r="D6341" i="2"/>
  <c r="E6340" i="2"/>
  <c r="D6340" i="2"/>
  <c r="E6339" i="2"/>
  <c r="D6339" i="2"/>
  <c r="E6338" i="2"/>
  <c r="D6338" i="2"/>
  <c r="E6337" i="2"/>
  <c r="D6337" i="2"/>
  <c r="E6336" i="2"/>
  <c r="D6336" i="2"/>
  <c r="E6335" i="2"/>
  <c r="D6335" i="2"/>
  <c r="E6334" i="2"/>
  <c r="D6334" i="2"/>
  <c r="E6333" i="2"/>
  <c r="D6333" i="2"/>
  <c r="E6332" i="2"/>
  <c r="D6332" i="2"/>
  <c r="E6331" i="2"/>
  <c r="D6331" i="2"/>
  <c r="E6330" i="2"/>
  <c r="D6330" i="2"/>
  <c r="E6329" i="2"/>
  <c r="D6329" i="2"/>
  <c r="E6328" i="2"/>
  <c r="D6328" i="2"/>
  <c r="E6327" i="2"/>
  <c r="D6327" i="2"/>
  <c r="E6326" i="2"/>
  <c r="D6326" i="2"/>
  <c r="E6325" i="2"/>
  <c r="D6325" i="2"/>
  <c r="E6324" i="2"/>
  <c r="D6324" i="2"/>
  <c r="E6323" i="2"/>
  <c r="D6323" i="2"/>
  <c r="E6322" i="2"/>
  <c r="D6322" i="2"/>
  <c r="E6321" i="2"/>
  <c r="D6321" i="2"/>
  <c r="E6320" i="2"/>
  <c r="D6320" i="2"/>
  <c r="E6319" i="2"/>
  <c r="D6319" i="2"/>
  <c r="E6318" i="2"/>
  <c r="D6318" i="2"/>
  <c r="E6317" i="2"/>
  <c r="D6317" i="2"/>
  <c r="E6316" i="2"/>
  <c r="D6316" i="2"/>
  <c r="E6315" i="2"/>
  <c r="D6315" i="2"/>
  <c r="E6314" i="2"/>
  <c r="D6314" i="2"/>
  <c r="E6313" i="2"/>
  <c r="D6313" i="2"/>
  <c r="E6312" i="2"/>
  <c r="D6312" i="2"/>
  <c r="E6311" i="2"/>
  <c r="D6311" i="2"/>
  <c r="E6310" i="2"/>
  <c r="D6310" i="2"/>
  <c r="E6309" i="2"/>
  <c r="D6309" i="2"/>
  <c r="E6308" i="2"/>
  <c r="D6308" i="2"/>
  <c r="E6307" i="2"/>
  <c r="D6307" i="2"/>
  <c r="E6306" i="2"/>
  <c r="D6306" i="2"/>
  <c r="E6305" i="2"/>
  <c r="D6305" i="2"/>
  <c r="E6304" i="2"/>
  <c r="D6304" i="2"/>
  <c r="E6303" i="2"/>
  <c r="D6303" i="2"/>
  <c r="E6302" i="2"/>
  <c r="D6302" i="2"/>
  <c r="E6301" i="2"/>
  <c r="D6301" i="2"/>
  <c r="E6300" i="2"/>
  <c r="D6300" i="2"/>
  <c r="E6299" i="2"/>
  <c r="D6299" i="2"/>
  <c r="E6298" i="2"/>
  <c r="D6298" i="2"/>
  <c r="E6297" i="2"/>
  <c r="D6297" i="2"/>
  <c r="E6296" i="2"/>
  <c r="D6296" i="2"/>
  <c r="E6295" i="2"/>
  <c r="D6295" i="2"/>
  <c r="E6294" i="2"/>
  <c r="D6294" i="2"/>
  <c r="E6293" i="2"/>
  <c r="D6293" i="2"/>
  <c r="E6292" i="2"/>
  <c r="D6292" i="2"/>
  <c r="E6291" i="2"/>
  <c r="D6291" i="2"/>
  <c r="E6290" i="2"/>
  <c r="D6290" i="2"/>
  <c r="E6289" i="2"/>
  <c r="D6289" i="2"/>
  <c r="E6288" i="2"/>
  <c r="D6288" i="2"/>
  <c r="E6287" i="2"/>
  <c r="D6287" i="2"/>
  <c r="E6286" i="2"/>
  <c r="D6286" i="2"/>
  <c r="E6285" i="2"/>
  <c r="D6285" i="2"/>
  <c r="E6284" i="2"/>
  <c r="D6284" i="2"/>
  <c r="E6283" i="2"/>
  <c r="D6283" i="2"/>
  <c r="E6282" i="2"/>
  <c r="D6282" i="2"/>
  <c r="E6281" i="2"/>
  <c r="D6281" i="2"/>
  <c r="E6280" i="2"/>
  <c r="D6280" i="2"/>
  <c r="E6279" i="2"/>
  <c r="D6279" i="2"/>
  <c r="E6278" i="2"/>
  <c r="D6278" i="2"/>
  <c r="E6277" i="2"/>
  <c r="D6277" i="2"/>
  <c r="E6276" i="2"/>
  <c r="D6276" i="2"/>
  <c r="E6275" i="2"/>
  <c r="D6275" i="2"/>
  <c r="E6274" i="2"/>
  <c r="D6274" i="2"/>
  <c r="E6273" i="2"/>
  <c r="D6273" i="2"/>
  <c r="E6272" i="2"/>
  <c r="D6272" i="2"/>
  <c r="E6271" i="2"/>
  <c r="D6271" i="2"/>
  <c r="E6270" i="2"/>
  <c r="D6270" i="2"/>
  <c r="E6269" i="2"/>
  <c r="D6269" i="2"/>
  <c r="E6268" i="2"/>
  <c r="D6268" i="2"/>
  <c r="E6267" i="2"/>
  <c r="D6267" i="2"/>
  <c r="E6266" i="2"/>
  <c r="D6266" i="2"/>
  <c r="E6265" i="2"/>
  <c r="D6265" i="2"/>
  <c r="E6264" i="2"/>
  <c r="D6264" i="2"/>
  <c r="E6263" i="2"/>
  <c r="D6263" i="2"/>
  <c r="E6262" i="2"/>
  <c r="D6262" i="2"/>
  <c r="E6261" i="2"/>
  <c r="D6261" i="2"/>
  <c r="E6260" i="2"/>
  <c r="D6260" i="2"/>
  <c r="E6259" i="2"/>
  <c r="D6259" i="2"/>
  <c r="E6258" i="2"/>
  <c r="D6258" i="2"/>
  <c r="E6257" i="2"/>
  <c r="D6257" i="2"/>
  <c r="E6256" i="2"/>
  <c r="D6256" i="2"/>
  <c r="E6255" i="2"/>
  <c r="D6255" i="2"/>
  <c r="E6254" i="2"/>
  <c r="D6254" i="2"/>
  <c r="E6253" i="2"/>
  <c r="D6253" i="2"/>
  <c r="E6252" i="2"/>
  <c r="D6252" i="2"/>
  <c r="E6251" i="2"/>
  <c r="D6251" i="2"/>
  <c r="E6250" i="2"/>
  <c r="D6250" i="2"/>
  <c r="E6249" i="2"/>
  <c r="D6249" i="2"/>
  <c r="E6248" i="2"/>
  <c r="D6248" i="2"/>
  <c r="E6247" i="2"/>
  <c r="D6247" i="2"/>
  <c r="E6246" i="2"/>
  <c r="D6246" i="2"/>
  <c r="E6245" i="2"/>
  <c r="D6245" i="2"/>
  <c r="E6244" i="2"/>
  <c r="D6244" i="2"/>
  <c r="E6243" i="2"/>
  <c r="D6243" i="2"/>
  <c r="E6242" i="2"/>
  <c r="D6242" i="2"/>
  <c r="E6241" i="2"/>
  <c r="D6241" i="2"/>
  <c r="E6240" i="2"/>
  <c r="D6240" i="2"/>
  <c r="E6239" i="2"/>
  <c r="D6239" i="2"/>
  <c r="E6238" i="2"/>
  <c r="D6238" i="2"/>
  <c r="E6237" i="2"/>
  <c r="D6237" i="2"/>
  <c r="E6236" i="2"/>
  <c r="D6236" i="2"/>
  <c r="E6235" i="2"/>
  <c r="D6235" i="2"/>
  <c r="E6234" i="2"/>
  <c r="D6234" i="2"/>
  <c r="E6233" i="2"/>
  <c r="D6233" i="2"/>
  <c r="E6232" i="2"/>
  <c r="D6232" i="2"/>
  <c r="E6231" i="2"/>
  <c r="D6231" i="2"/>
  <c r="E6230" i="2"/>
  <c r="D6230" i="2"/>
  <c r="E6229" i="2"/>
  <c r="D6229" i="2"/>
  <c r="E6228" i="2"/>
  <c r="D6228" i="2"/>
  <c r="E6227" i="2"/>
  <c r="D6227" i="2"/>
  <c r="E6226" i="2"/>
  <c r="D6226" i="2"/>
  <c r="E6225" i="2"/>
  <c r="D6225" i="2"/>
  <c r="E6224" i="2"/>
  <c r="D6224" i="2"/>
  <c r="E6223" i="2"/>
  <c r="D6223" i="2"/>
  <c r="E6222" i="2"/>
  <c r="D6222" i="2"/>
  <c r="E6221" i="2"/>
  <c r="D6221" i="2"/>
  <c r="E6220" i="2"/>
  <c r="D6220" i="2"/>
  <c r="E6219" i="2"/>
  <c r="D6219" i="2"/>
  <c r="E6218" i="2"/>
  <c r="D6218" i="2"/>
  <c r="E6217" i="2"/>
  <c r="D6217" i="2"/>
  <c r="E6216" i="2"/>
  <c r="D6216" i="2"/>
  <c r="E6215" i="2"/>
  <c r="D6215" i="2"/>
  <c r="E6214" i="2"/>
  <c r="D6214" i="2"/>
  <c r="E6213" i="2"/>
  <c r="D6213" i="2"/>
  <c r="E6212" i="2"/>
  <c r="D6212" i="2"/>
  <c r="E6211" i="2"/>
  <c r="D6211" i="2"/>
  <c r="E6210" i="2"/>
  <c r="D6210" i="2"/>
  <c r="E6209" i="2"/>
  <c r="D6209" i="2"/>
  <c r="E6208" i="2"/>
  <c r="D6208" i="2"/>
  <c r="E6207" i="2"/>
  <c r="D6207" i="2"/>
  <c r="E6206" i="2"/>
  <c r="D6206" i="2"/>
  <c r="E6205" i="2"/>
  <c r="D6205" i="2"/>
  <c r="E6204" i="2"/>
  <c r="D6204" i="2"/>
  <c r="E6203" i="2"/>
  <c r="D6203" i="2"/>
  <c r="E6202" i="2"/>
  <c r="D6202" i="2"/>
  <c r="E6201" i="2"/>
  <c r="D6201" i="2"/>
  <c r="E6200" i="2"/>
  <c r="D6200" i="2"/>
  <c r="E6199" i="2"/>
  <c r="D6199" i="2"/>
  <c r="E6198" i="2"/>
  <c r="D6198" i="2"/>
  <c r="E6197" i="2"/>
  <c r="D6197" i="2"/>
  <c r="E6196" i="2"/>
  <c r="D6196" i="2"/>
  <c r="E6195" i="2"/>
  <c r="D6195" i="2"/>
  <c r="E6194" i="2"/>
  <c r="D6194" i="2"/>
  <c r="E6193" i="2"/>
  <c r="D6193" i="2"/>
  <c r="E6192" i="2"/>
  <c r="D6192" i="2"/>
  <c r="E6191" i="2"/>
  <c r="D6191" i="2"/>
  <c r="E6190" i="2"/>
  <c r="D6190" i="2"/>
  <c r="E6189" i="2"/>
  <c r="D6189" i="2"/>
  <c r="E6188" i="2"/>
  <c r="D6188" i="2"/>
  <c r="E6187" i="2"/>
  <c r="D6187" i="2"/>
  <c r="E6186" i="2"/>
  <c r="D6186" i="2"/>
  <c r="E6185" i="2"/>
  <c r="D6185" i="2"/>
  <c r="E6184" i="2"/>
  <c r="D6184" i="2"/>
  <c r="E6183" i="2"/>
  <c r="D6183" i="2"/>
  <c r="E6182" i="2"/>
  <c r="D6182" i="2"/>
  <c r="E6181" i="2"/>
  <c r="D6181" i="2"/>
  <c r="E6180" i="2"/>
  <c r="D6180" i="2"/>
  <c r="E6179" i="2"/>
  <c r="D6179" i="2"/>
  <c r="E6178" i="2"/>
  <c r="D6178" i="2"/>
  <c r="E6177" i="2"/>
  <c r="D6177" i="2"/>
  <c r="E6176" i="2"/>
  <c r="D6176" i="2"/>
  <c r="E6175" i="2"/>
  <c r="D6175" i="2"/>
  <c r="E6174" i="2"/>
  <c r="D6174" i="2"/>
  <c r="E6173" i="2"/>
  <c r="D6173" i="2"/>
  <c r="E6172" i="2"/>
  <c r="D6172" i="2"/>
  <c r="E6171" i="2"/>
  <c r="D6171" i="2"/>
  <c r="E6170" i="2"/>
  <c r="D6170" i="2"/>
  <c r="E6169" i="2"/>
  <c r="D6169" i="2"/>
  <c r="E6168" i="2"/>
  <c r="D6168" i="2"/>
  <c r="E6167" i="2"/>
  <c r="D6167" i="2"/>
  <c r="E6166" i="2"/>
  <c r="D6166" i="2"/>
  <c r="E6165" i="2"/>
  <c r="D6165" i="2"/>
  <c r="E6164" i="2"/>
  <c r="D6164" i="2"/>
  <c r="E6163" i="2"/>
  <c r="D6163" i="2"/>
  <c r="E6162" i="2"/>
  <c r="D6162" i="2"/>
  <c r="E6161" i="2"/>
  <c r="D6161" i="2"/>
  <c r="E6160" i="2"/>
  <c r="D6160" i="2"/>
  <c r="E6159" i="2"/>
  <c r="D6159" i="2"/>
  <c r="E6158" i="2"/>
  <c r="D6158" i="2"/>
  <c r="E6157" i="2"/>
  <c r="D6157" i="2"/>
  <c r="E6156" i="2"/>
  <c r="D6156" i="2"/>
  <c r="E6155" i="2"/>
  <c r="D6155" i="2"/>
  <c r="E6154" i="2"/>
  <c r="D6154" i="2"/>
  <c r="E6153" i="2"/>
  <c r="D6153" i="2"/>
  <c r="E6152" i="2"/>
  <c r="D6152" i="2"/>
  <c r="E6151" i="2"/>
  <c r="D6151" i="2"/>
  <c r="E6150" i="2"/>
  <c r="D6150" i="2"/>
  <c r="E6149" i="2"/>
  <c r="D6149" i="2"/>
  <c r="E6148" i="2"/>
  <c r="D6148" i="2"/>
  <c r="E6147" i="2"/>
  <c r="D6147" i="2"/>
  <c r="E6146" i="2"/>
  <c r="D6146" i="2"/>
  <c r="E6145" i="2"/>
  <c r="D6145" i="2"/>
  <c r="E6144" i="2"/>
  <c r="D6144" i="2"/>
  <c r="E6143" i="2"/>
  <c r="D6143" i="2"/>
  <c r="E6142" i="2"/>
  <c r="D6142" i="2"/>
  <c r="E6141" i="2"/>
  <c r="D6141" i="2"/>
  <c r="E6140" i="2"/>
  <c r="D6140" i="2"/>
  <c r="E6139" i="2"/>
  <c r="D6139" i="2"/>
  <c r="E6138" i="2"/>
  <c r="D6138" i="2"/>
  <c r="E6137" i="2"/>
  <c r="D6137" i="2"/>
  <c r="E6136" i="2"/>
  <c r="D6136" i="2"/>
  <c r="E6135" i="2"/>
  <c r="D6135" i="2"/>
  <c r="E6134" i="2"/>
  <c r="D6134" i="2"/>
  <c r="E6133" i="2"/>
  <c r="D6133" i="2"/>
  <c r="E6132" i="2"/>
  <c r="D6132" i="2"/>
  <c r="E6131" i="2"/>
  <c r="D6131" i="2"/>
  <c r="E6130" i="2"/>
  <c r="D6130" i="2"/>
  <c r="E6129" i="2"/>
  <c r="D6129" i="2"/>
  <c r="E6128" i="2"/>
  <c r="D6128" i="2"/>
  <c r="E6127" i="2"/>
  <c r="D6127" i="2"/>
  <c r="E6126" i="2"/>
  <c r="D6126" i="2"/>
  <c r="E6125" i="2"/>
  <c r="D6125" i="2"/>
  <c r="E6124" i="2"/>
  <c r="D6124" i="2"/>
  <c r="E6123" i="2"/>
  <c r="D6123" i="2"/>
  <c r="E6122" i="2"/>
  <c r="D6122" i="2"/>
  <c r="E6121" i="2"/>
  <c r="D6121" i="2"/>
  <c r="E6120" i="2"/>
  <c r="D6120" i="2"/>
  <c r="E6119" i="2"/>
  <c r="D6119" i="2"/>
  <c r="E6118" i="2"/>
  <c r="D6118" i="2"/>
  <c r="E6117" i="2"/>
  <c r="D6117" i="2"/>
  <c r="E6116" i="2"/>
  <c r="D6116" i="2"/>
  <c r="E6115" i="2"/>
  <c r="D6115" i="2"/>
  <c r="E6114" i="2"/>
  <c r="D6114" i="2"/>
  <c r="E6113" i="2"/>
  <c r="D6113" i="2"/>
  <c r="E6112" i="2"/>
  <c r="D6112" i="2"/>
  <c r="E6111" i="2"/>
  <c r="D6111" i="2"/>
  <c r="E6110" i="2"/>
  <c r="D6110" i="2"/>
  <c r="E6109" i="2"/>
  <c r="D6109" i="2"/>
  <c r="E6108" i="2"/>
  <c r="D6108" i="2"/>
  <c r="E6107" i="2"/>
  <c r="D6107" i="2"/>
  <c r="E6106" i="2"/>
  <c r="D6106" i="2"/>
  <c r="E6105" i="2"/>
  <c r="D6105" i="2"/>
  <c r="E6104" i="2"/>
  <c r="D6104" i="2"/>
  <c r="E6103" i="2"/>
  <c r="D6103" i="2"/>
  <c r="E6102" i="2"/>
  <c r="D6102" i="2"/>
  <c r="E6101" i="2"/>
  <c r="D6101" i="2"/>
  <c r="E6100" i="2"/>
  <c r="D6100" i="2"/>
  <c r="E6099" i="2"/>
  <c r="D6099" i="2"/>
  <c r="E6098" i="2"/>
  <c r="D6098" i="2"/>
  <c r="E6097" i="2"/>
  <c r="D6097" i="2"/>
  <c r="E6096" i="2"/>
  <c r="D6096" i="2"/>
  <c r="E6095" i="2"/>
  <c r="D6095" i="2"/>
  <c r="E6094" i="2"/>
  <c r="D6094" i="2"/>
  <c r="E6093" i="2"/>
  <c r="D6093" i="2"/>
  <c r="E6092" i="2"/>
  <c r="D6092" i="2"/>
  <c r="E6091" i="2"/>
  <c r="D6091" i="2"/>
  <c r="E6090" i="2"/>
  <c r="D6090" i="2"/>
  <c r="E6089" i="2"/>
  <c r="D6089" i="2"/>
  <c r="E6088" i="2"/>
  <c r="D6088" i="2"/>
  <c r="E6087" i="2"/>
  <c r="D6087" i="2"/>
  <c r="E6086" i="2"/>
  <c r="D6086" i="2"/>
  <c r="E6085" i="2"/>
  <c r="D6085" i="2"/>
  <c r="E6084" i="2"/>
  <c r="D6084" i="2"/>
  <c r="E6083" i="2"/>
  <c r="D6083" i="2"/>
  <c r="E6082" i="2"/>
  <c r="D6082" i="2"/>
  <c r="E6081" i="2"/>
  <c r="D6081" i="2"/>
  <c r="E6080" i="2"/>
  <c r="D6080" i="2"/>
  <c r="E6079" i="2"/>
  <c r="D6079" i="2"/>
  <c r="E6078" i="2"/>
  <c r="D6078" i="2"/>
  <c r="E6077" i="2"/>
  <c r="D6077" i="2"/>
  <c r="E6076" i="2"/>
  <c r="D6076" i="2"/>
  <c r="E6075" i="2"/>
  <c r="D6075" i="2"/>
  <c r="E6074" i="2"/>
  <c r="D6074" i="2"/>
  <c r="E6073" i="2"/>
  <c r="D6073" i="2"/>
  <c r="E6072" i="2"/>
  <c r="D6072" i="2"/>
  <c r="E6071" i="2"/>
  <c r="D6071" i="2"/>
  <c r="E6070" i="2"/>
  <c r="D6070" i="2"/>
  <c r="E6069" i="2"/>
  <c r="D6069" i="2"/>
  <c r="E6068" i="2"/>
  <c r="D6068" i="2"/>
  <c r="E6067" i="2"/>
  <c r="D6067" i="2"/>
  <c r="E6066" i="2"/>
  <c r="D6066" i="2"/>
  <c r="E6065" i="2"/>
  <c r="D6065" i="2"/>
  <c r="E6064" i="2"/>
  <c r="D6064" i="2"/>
  <c r="E6063" i="2"/>
  <c r="D6063" i="2"/>
  <c r="E6062" i="2"/>
  <c r="D6062" i="2"/>
  <c r="E6061" i="2"/>
  <c r="D6061" i="2"/>
  <c r="E6060" i="2"/>
  <c r="D6060" i="2"/>
  <c r="E6059" i="2"/>
  <c r="D6059" i="2"/>
  <c r="E6058" i="2"/>
  <c r="D6058" i="2"/>
  <c r="E6057" i="2"/>
  <c r="D6057" i="2"/>
  <c r="E6056" i="2"/>
  <c r="D6056" i="2"/>
  <c r="E6055" i="2"/>
  <c r="D6055" i="2"/>
  <c r="E6054" i="2"/>
  <c r="D6054" i="2"/>
  <c r="E6053" i="2"/>
  <c r="D6053" i="2"/>
  <c r="E6052" i="2"/>
  <c r="D6052" i="2"/>
  <c r="E6051" i="2"/>
  <c r="D6051" i="2"/>
  <c r="E6050" i="2"/>
  <c r="D6050" i="2"/>
  <c r="E6049" i="2"/>
  <c r="D6049" i="2"/>
  <c r="E6048" i="2"/>
  <c r="D6048" i="2"/>
  <c r="E6047" i="2"/>
  <c r="D6047" i="2"/>
  <c r="E6046" i="2"/>
  <c r="D6046" i="2"/>
  <c r="E6045" i="2"/>
  <c r="D6045" i="2"/>
  <c r="E6044" i="2"/>
  <c r="D6044" i="2"/>
  <c r="E6043" i="2"/>
  <c r="D6043" i="2"/>
  <c r="E6042" i="2"/>
  <c r="D6042" i="2"/>
  <c r="E6041" i="2"/>
  <c r="D6041" i="2"/>
  <c r="E6040" i="2"/>
  <c r="D6040" i="2"/>
  <c r="E6039" i="2"/>
  <c r="D6039" i="2"/>
  <c r="E6038" i="2"/>
  <c r="D6038" i="2"/>
  <c r="E6037" i="2"/>
  <c r="D6037" i="2"/>
  <c r="E6036" i="2"/>
  <c r="D6036" i="2"/>
  <c r="E6035" i="2"/>
  <c r="D6035" i="2"/>
  <c r="E6034" i="2"/>
  <c r="D6034" i="2"/>
  <c r="E6033" i="2"/>
  <c r="D6033" i="2"/>
  <c r="E6032" i="2"/>
  <c r="D6032" i="2"/>
  <c r="E6031" i="2"/>
  <c r="D6031" i="2"/>
  <c r="E6030" i="2"/>
  <c r="D6030" i="2"/>
  <c r="E6029" i="2"/>
  <c r="D6029" i="2"/>
  <c r="E6028" i="2"/>
  <c r="D6028" i="2"/>
  <c r="E6027" i="2"/>
  <c r="D6027" i="2"/>
  <c r="E6026" i="2"/>
  <c r="D6026" i="2"/>
  <c r="E6025" i="2"/>
  <c r="D6025" i="2"/>
  <c r="E6024" i="2"/>
  <c r="D6024" i="2"/>
  <c r="E6023" i="2"/>
  <c r="D6023" i="2"/>
  <c r="E6022" i="2"/>
  <c r="D6022" i="2"/>
  <c r="E6021" i="2"/>
  <c r="D6021" i="2"/>
  <c r="E6020" i="2"/>
  <c r="D6020" i="2"/>
  <c r="E6019" i="2"/>
  <c r="D6019" i="2"/>
  <c r="E6018" i="2"/>
  <c r="D6018" i="2"/>
  <c r="E6017" i="2"/>
  <c r="D6017" i="2"/>
  <c r="E6016" i="2"/>
  <c r="D6016" i="2"/>
  <c r="E6015" i="2"/>
  <c r="D6015" i="2"/>
  <c r="E6014" i="2"/>
  <c r="D6014" i="2"/>
  <c r="E6013" i="2"/>
  <c r="D6013" i="2"/>
  <c r="E6012" i="2"/>
  <c r="D6012" i="2"/>
  <c r="E6011" i="2"/>
  <c r="D6011" i="2"/>
  <c r="E6010" i="2"/>
  <c r="D6010" i="2"/>
  <c r="E6009" i="2"/>
  <c r="D6009" i="2"/>
  <c r="E6008" i="2"/>
  <c r="D6008" i="2"/>
  <c r="E6007" i="2"/>
  <c r="D6007" i="2"/>
  <c r="E6006" i="2"/>
  <c r="D6006" i="2"/>
  <c r="E6005" i="2"/>
  <c r="D6005" i="2"/>
  <c r="E6004" i="2"/>
  <c r="D6004" i="2"/>
  <c r="E6003" i="2"/>
  <c r="D6003" i="2"/>
  <c r="E6002" i="2"/>
  <c r="D6002" i="2"/>
  <c r="E6001" i="2"/>
  <c r="D6001" i="2"/>
  <c r="E6000" i="2"/>
  <c r="D6000" i="2"/>
  <c r="E5999" i="2"/>
  <c r="D5999" i="2"/>
  <c r="E5998" i="2"/>
  <c r="D5998" i="2"/>
  <c r="E5997" i="2"/>
  <c r="D5997" i="2"/>
  <c r="E5996" i="2"/>
  <c r="D5996" i="2"/>
  <c r="E5995" i="2"/>
  <c r="D5995" i="2"/>
  <c r="E5994" i="2"/>
  <c r="D5994" i="2"/>
  <c r="E5993" i="2"/>
  <c r="D5993" i="2"/>
  <c r="E5992" i="2"/>
  <c r="D5992" i="2"/>
  <c r="E5991" i="2"/>
  <c r="D5991" i="2"/>
  <c r="E5990" i="2"/>
  <c r="D5990" i="2"/>
  <c r="E5989" i="2"/>
  <c r="D5989" i="2"/>
  <c r="E5988" i="2"/>
  <c r="D5988" i="2"/>
  <c r="E5987" i="2"/>
  <c r="D5987" i="2"/>
  <c r="E5986" i="2"/>
  <c r="D5986" i="2"/>
  <c r="E5985" i="2"/>
  <c r="D5985" i="2"/>
  <c r="E5984" i="2"/>
  <c r="D5984" i="2"/>
  <c r="E5983" i="2"/>
  <c r="D5983" i="2"/>
  <c r="E5982" i="2"/>
  <c r="D5982" i="2"/>
  <c r="E5981" i="2"/>
  <c r="D5981" i="2"/>
  <c r="E5980" i="2"/>
  <c r="D5980" i="2"/>
  <c r="E5979" i="2"/>
  <c r="D5979" i="2"/>
  <c r="E5978" i="2"/>
  <c r="D5978" i="2"/>
  <c r="E5977" i="2"/>
  <c r="D5977" i="2"/>
  <c r="E5976" i="2"/>
  <c r="D5976" i="2"/>
  <c r="E5975" i="2"/>
  <c r="D5975" i="2"/>
  <c r="E5974" i="2"/>
  <c r="D5974" i="2"/>
  <c r="E5973" i="2"/>
  <c r="D5973" i="2"/>
  <c r="E5972" i="2"/>
  <c r="D5972" i="2"/>
  <c r="E5971" i="2"/>
  <c r="D5971" i="2"/>
  <c r="E5970" i="2"/>
  <c r="D5970" i="2"/>
  <c r="E5969" i="2"/>
  <c r="D5969" i="2"/>
  <c r="E5968" i="2"/>
  <c r="D5968" i="2"/>
  <c r="E5967" i="2"/>
  <c r="D5967" i="2"/>
  <c r="E5966" i="2"/>
  <c r="D5966" i="2"/>
  <c r="E5965" i="2"/>
  <c r="D5965" i="2"/>
  <c r="E5964" i="2"/>
  <c r="D5964" i="2"/>
  <c r="E5963" i="2"/>
  <c r="D5963" i="2"/>
  <c r="E5962" i="2"/>
  <c r="D5962" i="2"/>
  <c r="E5961" i="2"/>
  <c r="D5961" i="2"/>
  <c r="E5960" i="2"/>
  <c r="D5960" i="2"/>
  <c r="E5959" i="2"/>
  <c r="D5959" i="2"/>
  <c r="E5958" i="2"/>
  <c r="D5958" i="2"/>
  <c r="E5957" i="2"/>
  <c r="D5957" i="2"/>
  <c r="E5956" i="2"/>
  <c r="D5956" i="2"/>
  <c r="E5955" i="2"/>
  <c r="D5955" i="2"/>
  <c r="E5954" i="2"/>
  <c r="D5954" i="2"/>
  <c r="E5953" i="2"/>
  <c r="D5953" i="2"/>
  <c r="E5952" i="2"/>
  <c r="D5952" i="2"/>
  <c r="E5951" i="2"/>
  <c r="D5951" i="2"/>
  <c r="E5950" i="2"/>
  <c r="D5950" i="2"/>
  <c r="E5949" i="2"/>
  <c r="D5949" i="2"/>
  <c r="E5948" i="2"/>
  <c r="D5948" i="2"/>
  <c r="E5947" i="2"/>
  <c r="D5947" i="2"/>
  <c r="E5946" i="2"/>
  <c r="D5946" i="2"/>
  <c r="E5945" i="2"/>
  <c r="D5945" i="2"/>
  <c r="E5944" i="2"/>
  <c r="D5944" i="2"/>
  <c r="E5943" i="2"/>
  <c r="D5943" i="2"/>
  <c r="E5942" i="2"/>
  <c r="D5942" i="2"/>
  <c r="E5941" i="2"/>
  <c r="D5941" i="2"/>
  <c r="E5940" i="2"/>
  <c r="D5940" i="2"/>
  <c r="E5939" i="2"/>
  <c r="D5939" i="2"/>
  <c r="E5938" i="2"/>
  <c r="D5938" i="2"/>
  <c r="E5937" i="2"/>
  <c r="D5937" i="2"/>
  <c r="E5936" i="2"/>
  <c r="D5936" i="2"/>
  <c r="E5935" i="2"/>
  <c r="D5935" i="2"/>
  <c r="E5934" i="2"/>
  <c r="D5934" i="2"/>
  <c r="E5933" i="2"/>
  <c r="D5933" i="2"/>
  <c r="E5932" i="2"/>
  <c r="D5932" i="2"/>
  <c r="E5931" i="2"/>
  <c r="D5931" i="2"/>
  <c r="E5930" i="2"/>
  <c r="D5930" i="2"/>
  <c r="E5929" i="2"/>
  <c r="D5929" i="2"/>
  <c r="E5928" i="2"/>
  <c r="D5928" i="2"/>
  <c r="E5927" i="2"/>
  <c r="D5927" i="2"/>
  <c r="E5926" i="2"/>
  <c r="D5926" i="2"/>
  <c r="E5925" i="2"/>
  <c r="D5925" i="2"/>
  <c r="E5924" i="2"/>
  <c r="D5924" i="2"/>
  <c r="E5923" i="2"/>
  <c r="D5923" i="2"/>
  <c r="E5922" i="2"/>
  <c r="D5922" i="2"/>
  <c r="E5921" i="2"/>
  <c r="D5921" i="2"/>
  <c r="E5920" i="2"/>
  <c r="D5920" i="2"/>
  <c r="E5919" i="2"/>
  <c r="D5919" i="2"/>
  <c r="E5918" i="2"/>
  <c r="D5918" i="2"/>
  <c r="E5917" i="2"/>
  <c r="D5917" i="2"/>
  <c r="E5916" i="2"/>
  <c r="D5916" i="2"/>
  <c r="E5915" i="2"/>
  <c r="D5915" i="2"/>
  <c r="E5914" i="2"/>
  <c r="D5914" i="2"/>
  <c r="E5913" i="2"/>
  <c r="D5913" i="2"/>
  <c r="E5912" i="2"/>
  <c r="D5912" i="2"/>
  <c r="E5911" i="2"/>
  <c r="D5911" i="2"/>
  <c r="E5910" i="2"/>
  <c r="D5910" i="2"/>
  <c r="E5909" i="2"/>
  <c r="D5909" i="2"/>
  <c r="E5908" i="2"/>
  <c r="D5908" i="2"/>
  <c r="E5907" i="2"/>
  <c r="D5907" i="2"/>
  <c r="E5906" i="2"/>
  <c r="D5906" i="2"/>
  <c r="E5905" i="2"/>
  <c r="D5905" i="2"/>
  <c r="E5904" i="2"/>
  <c r="D5904" i="2"/>
  <c r="E5903" i="2"/>
  <c r="D5903" i="2"/>
  <c r="E5902" i="2"/>
  <c r="D5902" i="2"/>
  <c r="E5901" i="2"/>
  <c r="D5901" i="2"/>
  <c r="E5900" i="2"/>
  <c r="D5900" i="2"/>
  <c r="E5899" i="2"/>
  <c r="D5899" i="2"/>
  <c r="E5898" i="2"/>
  <c r="D5898" i="2"/>
  <c r="E5897" i="2"/>
  <c r="D5897" i="2"/>
  <c r="E5896" i="2"/>
  <c r="D5896" i="2"/>
  <c r="E5895" i="2"/>
  <c r="D5895" i="2"/>
  <c r="E5894" i="2"/>
  <c r="D5894" i="2"/>
  <c r="E5893" i="2"/>
  <c r="D5893" i="2"/>
  <c r="E5892" i="2"/>
  <c r="D5892" i="2"/>
  <c r="E5891" i="2"/>
  <c r="D5891" i="2"/>
  <c r="E5890" i="2"/>
  <c r="D5890" i="2"/>
  <c r="E5889" i="2"/>
  <c r="D5889" i="2"/>
  <c r="E5888" i="2"/>
  <c r="D5888" i="2"/>
  <c r="E5887" i="2"/>
  <c r="D5887" i="2"/>
  <c r="E5886" i="2"/>
  <c r="D5886" i="2"/>
  <c r="E5885" i="2"/>
  <c r="D5885" i="2"/>
  <c r="E5884" i="2"/>
  <c r="D5884" i="2"/>
  <c r="E5883" i="2"/>
  <c r="D5883" i="2"/>
  <c r="E5882" i="2"/>
  <c r="D5882" i="2"/>
  <c r="E5881" i="2"/>
  <c r="D5881" i="2"/>
  <c r="E5880" i="2"/>
  <c r="D5880" i="2"/>
  <c r="E5879" i="2"/>
  <c r="D5879" i="2"/>
  <c r="E5878" i="2"/>
  <c r="D5878" i="2"/>
  <c r="E5877" i="2"/>
  <c r="D5877" i="2"/>
  <c r="E5876" i="2"/>
  <c r="D5876" i="2"/>
  <c r="E5875" i="2"/>
  <c r="D5875" i="2"/>
  <c r="E5874" i="2"/>
  <c r="D5874" i="2"/>
  <c r="E5873" i="2"/>
  <c r="D5873" i="2"/>
  <c r="E5872" i="2"/>
  <c r="D5872" i="2"/>
  <c r="E5871" i="2"/>
  <c r="D5871" i="2"/>
  <c r="E5870" i="2"/>
  <c r="D5870" i="2"/>
  <c r="E5869" i="2"/>
  <c r="D5869" i="2"/>
  <c r="E5868" i="2"/>
  <c r="D5868" i="2"/>
  <c r="E5867" i="2"/>
  <c r="D5867" i="2"/>
  <c r="E5866" i="2"/>
  <c r="D5866" i="2"/>
  <c r="E5865" i="2"/>
  <c r="D5865" i="2"/>
  <c r="E5864" i="2"/>
  <c r="D5864" i="2"/>
  <c r="E5863" i="2"/>
  <c r="D5863" i="2"/>
  <c r="E5862" i="2"/>
  <c r="D5862" i="2"/>
  <c r="E5861" i="2"/>
  <c r="D5861" i="2"/>
  <c r="E5860" i="2"/>
  <c r="D5860" i="2"/>
  <c r="E5859" i="2"/>
  <c r="D5859" i="2"/>
  <c r="E5858" i="2"/>
  <c r="D5858" i="2"/>
  <c r="E5857" i="2"/>
  <c r="D5857" i="2"/>
  <c r="E5856" i="2"/>
  <c r="D5856" i="2"/>
  <c r="E5855" i="2"/>
  <c r="D5855" i="2"/>
  <c r="E5854" i="2"/>
  <c r="D5854" i="2"/>
  <c r="E5853" i="2"/>
  <c r="D5853" i="2"/>
  <c r="E5852" i="2"/>
  <c r="D5852" i="2"/>
  <c r="E5851" i="2"/>
  <c r="D5851" i="2"/>
  <c r="E5850" i="2"/>
  <c r="D5850" i="2"/>
  <c r="E5849" i="2"/>
  <c r="D5849" i="2"/>
  <c r="E5848" i="2"/>
  <c r="D5848" i="2"/>
  <c r="E5847" i="2"/>
  <c r="D5847" i="2"/>
  <c r="E5846" i="2"/>
  <c r="D5846" i="2"/>
  <c r="E5845" i="2"/>
  <c r="D5845" i="2"/>
  <c r="E5844" i="2"/>
  <c r="D5844" i="2"/>
  <c r="E5843" i="2"/>
  <c r="D5843" i="2"/>
  <c r="E5842" i="2"/>
  <c r="D5842" i="2"/>
  <c r="E5841" i="2"/>
  <c r="D5841" i="2"/>
  <c r="E5840" i="2"/>
  <c r="D5840" i="2"/>
  <c r="E5839" i="2"/>
  <c r="D5839" i="2"/>
  <c r="E5838" i="2"/>
  <c r="D5838" i="2"/>
  <c r="E5837" i="2"/>
  <c r="D5837" i="2"/>
  <c r="E5836" i="2"/>
  <c r="D5836" i="2"/>
  <c r="E5835" i="2"/>
  <c r="D5835" i="2"/>
  <c r="E5834" i="2"/>
  <c r="D5834" i="2"/>
  <c r="E5833" i="2"/>
  <c r="D5833" i="2"/>
  <c r="E5832" i="2"/>
  <c r="D5832" i="2"/>
  <c r="E5831" i="2"/>
  <c r="D5831" i="2"/>
  <c r="E5830" i="2"/>
  <c r="D5830" i="2"/>
  <c r="E5829" i="2"/>
  <c r="D5829" i="2"/>
  <c r="E5828" i="2"/>
  <c r="D5828" i="2"/>
  <c r="E5827" i="2"/>
  <c r="D5827" i="2"/>
  <c r="E5826" i="2"/>
  <c r="D5826" i="2"/>
  <c r="E5825" i="2"/>
  <c r="D5825" i="2"/>
  <c r="E5824" i="2"/>
  <c r="D5824" i="2"/>
  <c r="E5823" i="2"/>
  <c r="D5823" i="2"/>
  <c r="E5822" i="2"/>
  <c r="D5822" i="2"/>
  <c r="E5821" i="2"/>
  <c r="D5821" i="2"/>
  <c r="E5820" i="2"/>
  <c r="D5820" i="2"/>
  <c r="E5819" i="2"/>
  <c r="D5819" i="2"/>
  <c r="E5818" i="2"/>
  <c r="D5818" i="2"/>
  <c r="E5817" i="2"/>
  <c r="D5817" i="2"/>
  <c r="E5816" i="2"/>
  <c r="D5816" i="2"/>
  <c r="E5815" i="2"/>
  <c r="D5815" i="2"/>
  <c r="E5814" i="2"/>
  <c r="D5814" i="2"/>
  <c r="E5813" i="2"/>
  <c r="D5813" i="2"/>
  <c r="E5812" i="2"/>
  <c r="D5812" i="2"/>
  <c r="E5811" i="2"/>
  <c r="D5811" i="2"/>
  <c r="E5810" i="2"/>
  <c r="D5810" i="2"/>
  <c r="E5809" i="2"/>
  <c r="D5809" i="2"/>
  <c r="E5808" i="2"/>
  <c r="D5808" i="2"/>
  <c r="E5807" i="2"/>
  <c r="D5807" i="2"/>
  <c r="E5806" i="2"/>
  <c r="D5806" i="2"/>
  <c r="E5805" i="2"/>
  <c r="D5805" i="2"/>
  <c r="E5804" i="2"/>
  <c r="D5804" i="2"/>
  <c r="E5803" i="2"/>
  <c r="D5803" i="2"/>
  <c r="E5802" i="2"/>
  <c r="D5802" i="2"/>
  <c r="E5801" i="2"/>
  <c r="D5801" i="2"/>
  <c r="E5800" i="2"/>
  <c r="D5800" i="2"/>
  <c r="E5799" i="2"/>
  <c r="D5799" i="2"/>
  <c r="E5798" i="2"/>
  <c r="D5798" i="2"/>
  <c r="E5797" i="2"/>
  <c r="D5797" i="2"/>
  <c r="E5796" i="2"/>
  <c r="D5796" i="2"/>
  <c r="E5795" i="2"/>
  <c r="D5795" i="2"/>
  <c r="E5794" i="2"/>
  <c r="D5794" i="2"/>
  <c r="E5793" i="2"/>
  <c r="D5793" i="2"/>
  <c r="E5792" i="2"/>
  <c r="D5792" i="2"/>
  <c r="E5791" i="2"/>
  <c r="D5791" i="2"/>
  <c r="E5790" i="2"/>
  <c r="D5790" i="2"/>
  <c r="E5789" i="2"/>
  <c r="D5789" i="2"/>
  <c r="E5788" i="2"/>
  <c r="D5788" i="2"/>
  <c r="E5787" i="2"/>
  <c r="D5787" i="2"/>
  <c r="E5786" i="2"/>
  <c r="D5786" i="2"/>
  <c r="E5785" i="2"/>
  <c r="D5785" i="2"/>
  <c r="E5784" i="2"/>
  <c r="D5784" i="2"/>
  <c r="E5783" i="2"/>
  <c r="D5783" i="2"/>
  <c r="E5782" i="2"/>
  <c r="D5782" i="2"/>
  <c r="E5781" i="2"/>
  <c r="D5781" i="2"/>
  <c r="E5780" i="2"/>
  <c r="D5780" i="2"/>
  <c r="E5779" i="2"/>
  <c r="D5779" i="2"/>
  <c r="E5778" i="2"/>
  <c r="D5778" i="2"/>
  <c r="E5777" i="2"/>
  <c r="D5777" i="2"/>
  <c r="E5776" i="2"/>
  <c r="D5776" i="2"/>
  <c r="E5775" i="2"/>
  <c r="D5775" i="2"/>
  <c r="E5774" i="2"/>
  <c r="D5774" i="2"/>
  <c r="E5773" i="2"/>
  <c r="D5773" i="2"/>
  <c r="E5772" i="2"/>
  <c r="D5772" i="2"/>
  <c r="E5771" i="2"/>
  <c r="D5771" i="2"/>
  <c r="E5770" i="2"/>
  <c r="D5770" i="2"/>
  <c r="E5769" i="2"/>
  <c r="D5769" i="2"/>
  <c r="E5768" i="2"/>
  <c r="D5768" i="2"/>
  <c r="E5767" i="2"/>
  <c r="D5767" i="2"/>
  <c r="E5766" i="2"/>
  <c r="D5766" i="2"/>
  <c r="E5765" i="2"/>
  <c r="D5765" i="2"/>
  <c r="E5764" i="2"/>
  <c r="D5764" i="2"/>
  <c r="E5763" i="2"/>
  <c r="D5763" i="2"/>
  <c r="E5762" i="2"/>
  <c r="D5762" i="2"/>
  <c r="E5761" i="2"/>
  <c r="D5761" i="2"/>
  <c r="E5760" i="2"/>
  <c r="D5760" i="2"/>
  <c r="E5759" i="2"/>
  <c r="D5759" i="2"/>
  <c r="E5758" i="2"/>
  <c r="D5758" i="2"/>
  <c r="E5757" i="2"/>
  <c r="D5757" i="2"/>
  <c r="E5756" i="2"/>
  <c r="D5756" i="2"/>
  <c r="E5755" i="2"/>
  <c r="D5755" i="2"/>
  <c r="E5754" i="2"/>
  <c r="D5754" i="2"/>
  <c r="E5753" i="2"/>
  <c r="D5753" i="2"/>
  <c r="E5752" i="2"/>
  <c r="D5752" i="2"/>
  <c r="E5751" i="2"/>
  <c r="D5751" i="2"/>
  <c r="E5750" i="2"/>
  <c r="D5750" i="2"/>
  <c r="E5749" i="2"/>
  <c r="D5749" i="2"/>
  <c r="E5748" i="2"/>
  <c r="D5748" i="2"/>
  <c r="E5747" i="2"/>
  <c r="D5747" i="2"/>
  <c r="E5746" i="2"/>
  <c r="D5746" i="2"/>
  <c r="E5745" i="2"/>
  <c r="D5745" i="2"/>
  <c r="E5744" i="2"/>
  <c r="D5744" i="2"/>
  <c r="E5743" i="2"/>
  <c r="D5743" i="2"/>
  <c r="E5742" i="2"/>
  <c r="D5742" i="2"/>
  <c r="E5741" i="2"/>
  <c r="D5741" i="2"/>
  <c r="E5740" i="2"/>
  <c r="D5740" i="2"/>
  <c r="E5739" i="2"/>
  <c r="D5739" i="2"/>
  <c r="E5738" i="2"/>
  <c r="D5738" i="2"/>
  <c r="E5737" i="2"/>
  <c r="D5737" i="2"/>
  <c r="E5736" i="2"/>
  <c r="D5736" i="2"/>
  <c r="E5735" i="2"/>
  <c r="D5735" i="2"/>
  <c r="E5734" i="2"/>
  <c r="D5734" i="2"/>
  <c r="E5733" i="2"/>
  <c r="D5733" i="2"/>
  <c r="E5732" i="2"/>
  <c r="D5732" i="2"/>
  <c r="E5731" i="2"/>
  <c r="D5731" i="2"/>
  <c r="E5730" i="2"/>
  <c r="D5730" i="2"/>
  <c r="E5729" i="2"/>
  <c r="D5729" i="2"/>
  <c r="E5728" i="2"/>
  <c r="D5728" i="2"/>
  <c r="E5727" i="2"/>
  <c r="D5727" i="2"/>
  <c r="E5726" i="2"/>
  <c r="D5726" i="2"/>
  <c r="E5725" i="2"/>
  <c r="D5725" i="2"/>
  <c r="E5724" i="2"/>
  <c r="D5724" i="2"/>
  <c r="E5723" i="2"/>
  <c r="D5723" i="2"/>
  <c r="E5722" i="2"/>
  <c r="D5722" i="2"/>
  <c r="E5721" i="2"/>
  <c r="D5721" i="2"/>
  <c r="E5720" i="2"/>
  <c r="D5720" i="2"/>
  <c r="E5719" i="2"/>
  <c r="D5719" i="2"/>
  <c r="E5718" i="2"/>
  <c r="D5718" i="2"/>
  <c r="E5717" i="2"/>
  <c r="D5717" i="2"/>
  <c r="E5716" i="2"/>
  <c r="D5716" i="2"/>
  <c r="E5715" i="2"/>
  <c r="D5715" i="2"/>
  <c r="E5714" i="2"/>
  <c r="D5714" i="2"/>
  <c r="E5713" i="2"/>
  <c r="D5713" i="2"/>
  <c r="E5712" i="2"/>
  <c r="D5712" i="2"/>
  <c r="E5711" i="2"/>
  <c r="D5711" i="2"/>
  <c r="E5710" i="2"/>
  <c r="D5710" i="2"/>
  <c r="E5709" i="2"/>
  <c r="D5709" i="2"/>
  <c r="E5708" i="2"/>
  <c r="D5708" i="2"/>
  <c r="E5707" i="2"/>
  <c r="D5707" i="2"/>
  <c r="E5706" i="2"/>
  <c r="D5706" i="2"/>
  <c r="E5705" i="2"/>
  <c r="D5705" i="2"/>
  <c r="E5704" i="2"/>
  <c r="D5704" i="2"/>
  <c r="E5703" i="2"/>
  <c r="D5703" i="2"/>
  <c r="E5702" i="2"/>
  <c r="D5702" i="2"/>
  <c r="E5701" i="2"/>
  <c r="D5701" i="2"/>
  <c r="E5700" i="2"/>
  <c r="D5700" i="2"/>
  <c r="E5699" i="2"/>
  <c r="D5699" i="2"/>
  <c r="E5698" i="2"/>
  <c r="D5698" i="2"/>
  <c r="E5697" i="2"/>
  <c r="D5697" i="2"/>
  <c r="E5696" i="2"/>
  <c r="D5696" i="2"/>
  <c r="E5695" i="2"/>
  <c r="D5695" i="2"/>
  <c r="E5694" i="2"/>
  <c r="D5694" i="2"/>
  <c r="E5693" i="2"/>
  <c r="D5693" i="2"/>
  <c r="E5692" i="2"/>
  <c r="D5692" i="2"/>
  <c r="E5691" i="2"/>
  <c r="D5691" i="2"/>
  <c r="E5690" i="2"/>
  <c r="D5690" i="2"/>
  <c r="E5689" i="2"/>
  <c r="D5689" i="2"/>
  <c r="E5688" i="2"/>
  <c r="D5688" i="2"/>
  <c r="E5687" i="2"/>
  <c r="D5687" i="2"/>
  <c r="E5686" i="2"/>
  <c r="D5686" i="2"/>
  <c r="E5685" i="2"/>
  <c r="D5685" i="2"/>
  <c r="E5684" i="2"/>
  <c r="D5684" i="2"/>
  <c r="E5683" i="2"/>
  <c r="D5683" i="2"/>
  <c r="E5682" i="2"/>
  <c r="D5682" i="2"/>
  <c r="E5681" i="2"/>
  <c r="D5681" i="2"/>
  <c r="E5680" i="2"/>
  <c r="D5680" i="2"/>
  <c r="E5679" i="2"/>
  <c r="D5679" i="2"/>
  <c r="E5678" i="2"/>
  <c r="D5678" i="2"/>
  <c r="E5677" i="2"/>
  <c r="D5677" i="2"/>
  <c r="E5676" i="2"/>
  <c r="D5676" i="2"/>
  <c r="E5675" i="2"/>
  <c r="D5675" i="2"/>
  <c r="E5674" i="2"/>
  <c r="D5674" i="2"/>
  <c r="E5673" i="2"/>
  <c r="D5673" i="2"/>
  <c r="E5672" i="2"/>
  <c r="D5672" i="2"/>
  <c r="E5671" i="2"/>
  <c r="D5671" i="2"/>
  <c r="E5670" i="2"/>
  <c r="D5670" i="2"/>
  <c r="E5669" i="2"/>
  <c r="D5669" i="2"/>
  <c r="E5668" i="2"/>
  <c r="D5668" i="2"/>
  <c r="E5667" i="2"/>
  <c r="D5667" i="2"/>
  <c r="E5666" i="2"/>
  <c r="D5666" i="2"/>
  <c r="E5665" i="2"/>
  <c r="D5665" i="2"/>
  <c r="E5664" i="2"/>
  <c r="D5664" i="2"/>
  <c r="E5663" i="2"/>
  <c r="D5663" i="2"/>
  <c r="E5662" i="2"/>
  <c r="D5662" i="2"/>
  <c r="E5661" i="2"/>
  <c r="D5661" i="2"/>
  <c r="E5660" i="2"/>
  <c r="D5660" i="2"/>
  <c r="E5659" i="2"/>
  <c r="D5659" i="2"/>
  <c r="E5658" i="2"/>
  <c r="D5658" i="2"/>
  <c r="E5657" i="2"/>
  <c r="D5657" i="2"/>
  <c r="E5656" i="2"/>
  <c r="D5656" i="2"/>
  <c r="E5655" i="2"/>
  <c r="D5655" i="2"/>
  <c r="E5654" i="2"/>
  <c r="D5654" i="2"/>
  <c r="E5653" i="2"/>
  <c r="D5653" i="2"/>
  <c r="E5652" i="2"/>
  <c r="D5652" i="2"/>
  <c r="E5651" i="2"/>
  <c r="D5651" i="2"/>
  <c r="E5650" i="2"/>
  <c r="D5650" i="2"/>
  <c r="E5649" i="2"/>
  <c r="D5649" i="2"/>
  <c r="E5648" i="2"/>
  <c r="D5648" i="2"/>
  <c r="E5647" i="2"/>
  <c r="D5647" i="2"/>
  <c r="E5646" i="2"/>
  <c r="D5646" i="2"/>
  <c r="E5645" i="2"/>
  <c r="D5645" i="2"/>
  <c r="E5644" i="2"/>
  <c r="D5644" i="2"/>
  <c r="E5643" i="2"/>
  <c r="D5643" i="2"/>
  <c r="E5642" i="2"/>
  <c r="D5642" i="2"/>
  <c r="E5641" i="2"/>
  <c r="D5641" i="2"/>
  <c r="E5640" i="2"/>
  <c r="D5640" i="2"/>
  <c r="E5639" i="2"/>
  <c r="D5639" i="2"/>
  <c r="E5638" i="2"/>
  <c r="D5638" i="2"/>
  <c r="E5637" i="2"/>
  <c r="D5637" i="2"/>
  <c r="E5636" i="2"/>
  <c r="D5636" i="2"/>
  <c r="E5635" i="2"/>
  <c r="D5635" i="2"/>
  <c r="E5634" i="2"/>
  <c r="D5634" i="2"/>
  <c r="E5633" i="2"/>
  <c r="D5633" i="2"/>
  <c r="E5632" i="2"/>
  <c r="D5632" i="2"/>
  <c r="E5631" i="2"/>
  <c r="D5631" i="2"/>
  <c r="E5630" i="2"/>
  <c r="D5630" i="2"/>
  <c r="E5629" i="2"/>
  <c r="D5629" i="2"/>
  <c r="E5628" i="2"/>
  <c r="D5628" i="2"/>
  <c r="E5627" i="2"/>
  <c r="D5627" i="2"/>
  <c r="E5626" i="2"/>
  <c r="D5626" i="2"/>
  <c r="E5625" i="2"/>
  <c r="D5625" i="2"/>
  <c r="E5624" i="2"/>
  <c r="D5624" i="2"/>
  <c r="E5623" i="2"/>
  <c r="D5623" i="2"/>
  <c r="E5622" i="2"/>
  <c r="D5622" i="2"/>
  <c r="E5621" i="2"/>
  <c r="D5621" i="2"/>
  <c r="E5620" i="2"/>
  <c r="D5620" i="2"/>
  <c r="E5619" i="2"/>
  <c r="D5619" i="2"/>
  <c r="E5618" i="2"/>
  <c r="D5618" i="2"/>
  <c r="E5617" i="2"/>
  <c r="D5617" i="2"/>
  <c r="E5616" i="2"/>
  <c r="D5616" i="2"/>
  <c r="E5615" i="2"/>
  <c r="D5615" i="2"/>
  <c r="E5614" i="2"/>
  <c r="D5614" i="2"/>
  <c r="E5613" i="2"/>
  <c r="D5613" i="2"/>
  <c r="E5612" i="2"/>
  <c r="D5612" i="2"/>
  <c r="E5611" i="2"/>
  <c r="D5611" i="2"/>
  <c r="E5610" i="2"/>
  <c r="D5610" i="2"/>
  <c r="E5609" i="2"/>
  <c r="D5609" i="2"/>
  <c r="E5608" i="2"/>
  <c r="D5608" i="2"/>
  <c r="E5607" i="2"/>
  <c r="D5607" i="2"/>
  <c r="E5606" i="2"/>
  <c r="D5606" i="2"/>
  <c r="E5605" i="2"/>
  <c r="D5605" i="2"/>
  <c r="E5604" i="2"/>
  <c r="D5604" i="2"/>
  <c r="E5603" i="2"/>
  <c r="D5603" i="2"/>
  <c r="E5602" i="2"/>
  <c r="D5602" i="2"/>
  <c r="E5601" i="2"/>
  <c r="D5601" i="2"/>
  <c r="E5600" i="2"/>
  <c r="D5600" i="2"/>
  <c r="E5599" i="2"/>
  <c r="D5599" i="2"/>
  <c r="E5598" i="2"/>
  <c r="D5598" i="2"/>
  <c r="E5597" i="2"/>
  <c r="D5597" i="2"/>
  <c r="E5596" i="2"/>
  <c r="D5596" i="2"/>
  <c r="E5595" i="2"/>
  <c r="D5595" i="2"/>
  <c r="E5594" i="2"/>
  <c r="D5594" i="2"/>
  <c r="E5593" i="2"/>
  <c r="D5593" i="2"/>
  <c r="E5592" i="2"/>
  <c r="D5592" i="2"/>
  <c r="E5591" i="2"/>
  <c r="D5591" i="2"/>
  <c r="E5590" i="2"/>
  <c r="D5590" i="2"/>
  <c r="E5589" i="2"/>
  <c r="D5589" i="2"/>
  <c r="E5588" i="2"/>
  <c r="D5588" i="2"/>
  <c r="E5587" i="2"/>
  <c r="D5587" i="2"/>
  <c r="E5586" i="2"/>
  <c r="D5586" i="2"/>
  <c r="E5585" i="2"/>
  <c r="D5585" i="2"/>
  <c r="E5584" i="2"/>
  <c r="D5584" i="2"/>
  <c r="E5583" i="2"/>
  <c r="D5583" i="2"/>
  <c r="E5582" i="2"/>
  <c r="D5582" i="2"/>
  <c r="E5581" i="2"/>
  <c r="D5581" i="2"/>
  <c r="E5580" i="2"/>
  <c r="D5580" i="2"/>
  <c r="E5579" i="2"/>
  <c r="D5579" i="2"/>
  <c r="E5578" i="2"/>
  <c r="D5578" i="2"/>
  <c r="E5577" i="2"/>
  <c r="D5577" i="2"/>
  <c r="E5576" i="2"/>
  <c r="D5576" i="2"/>
  <c r="E5575" i="2"/>
  <c r="D5575" i="2"/>
  <c r="E5574" i="2"/>
  <c r="D5574" i="2"/>
  <c r="E5573" i="2"/>
  <c r="D5573" i="2"/>
  <c r="E5572" i="2"/>
  <c r="D5572" i="2"/>
  <c r="E5571" i="2"/>
  <c r="D5571" i="2"/>
  <c r="E5570" i="2"/>
  <c r="D5570" i="2"/>
  <c r="E5569" i="2"/>
  <c r="D5569" i="2"/>
  <c r="E5568" i="2"/>
  <c r="D5568" i="2"/>
  <c r="E5567" i="2"/>
  <c r="D5567" i="2"/>
  <c r="E5566" i="2"/>
  <c r="D5566" i="2"/>
  <c r="E5565" i="2"/>
  <c r="D5565" i="2"/>
  <c r="E5564" i="2"/>
  <c r="D5564" i="2"/>
  <c r="E5563" i="2"/>
  <c r="D5563" i="2"/>
  <c r="E5562" i="2"/>
  <c r="D5562" i="2"/>
  <c r="E5561" i="2"/>
  <c r="D5561" i="2"/>
  <c r="E5560" i="2"/>
  <c r="D5560" i="2"/>
  <c r="E5559" i="2"/>
  <c r="D5559" i="2"/>
  <c r="E5558" i="2"/>
  <c r="D5558" i="2"/>
  <c r="E5557" i="2"/>
  <c r="D5557" i="2"/>
  <c r="E5556" i="2"/>
  <c r="D5556" i="2"/>
  <c r="E5555" i="2"/>
  <c r="D5555" i="2"/>
  <c r="E5554" i="2"/>
  <c r="D5554" i="2"/>
  <c r="E5553" i="2"/>
  <c r="D5553" i="2"/>
  <c r="E5552" i="2"/>
  <c r="D5552" i="2"/>
  <c r="E5551" i="2"/>
  <c r="D5551" i="2"/>
  <c r="E5550" i="2"/>
  <c r="D5550" i="2"/>
  <c r="E5549" i="2"/>
  <c r="D5549" i="2"/>
  <c r="E5548" i="2"/>
  <c r="D5548" i="2"/>
  <c r="E5547" i="2"/>
  <c r="D5547" i="2"/>
  <c r="E5546" i="2"/>
  <c r="D5546" i="2"/>
  <c r="E5545" i="2"/>
  <c r="D5545" i="2"/>
  <c r="E5544" i="2"/>
  <c r="D5544" i="2"/>
  <c r="E5543" i="2"/>
  <c r="D5543" i="2"/>
  <c r="E5542" i="2"/>
  <c r="D5542" i="2"/>
  <c r="E5541" i="2"/>
  <c r="D5541" i="2"/>
  <c r="E5540" i="2"/>
  <c r="D5540" i="2"/>
  <c r="E5539" i="2"/>
  <c r="D5539" i="2"/>
  <c r="E5538" i="2"/>
  <c r="D5538" i="2"/>
  <c r="E5537" i="2"/>
  <c r="D5537" i="2"/>
  <c r="E5536" i="2"/>
  <c r="D5536" i="2"/>
  <c r="E5535" i="2"/>
  <c r="D5535" i="2"/>
  <c r="E5534" i="2"/>
  <c r="D5534" i="2"/>
  <c r="E5533" i="2"/>
  <c r="D5533" i="2"/>
  <c r="E5532" i="2"/>
  <c r="D5532" i="2"/>
  <c r="E5531" i="2"/>
  <c r="D5531" i="2"/>
  <c r="E5530" i="2"/>
  <c r="D5530" i="2"/>
  <c r="E5529" i="2"/>
  <c r="D5529" i="2"/>
  <c r="E5528" i="2"/>
  <c r="D5528" i="2"/>
  <c r="E5527" i="2"/>
  <c r="D5527" i="2"/>
  <c r="E5526" i="2"/>
  <c r="D5526" i="2"/>
  <c r="E5525" i="2"/>
  <c r="D5525" i="2"/>
  <c r="E5524" i="2"/>
  <c r="D5524" i="2"/>
  <c r="E5523" i="2"/>
  <c r="D5523" i="2"/>
  <c r="E5522" i="2"/>
  <c r="D5522" i="2"/>
  <c r="E5521" i="2"/>
  <c r="D5521" i="2"/>
  <c r="E5520" i="2"/>
  <c r="D5520" i="2"/>
  <c r="E5519" i="2"/>
  <c r="D5519" i="2"/>
  <c r="E5518" i="2"/>
  <c r="D5518" i="2"/>
  <c r="E5517" i="2"/>
  <c r="D5517" i="2"/>
  <c r="E5516" i="2"/>
  <c r="D5516" i="2"/>
  <c r="E5515" i="2"/>
  <c r="D5515" i="2"/>
  <c r="E5514" i="2"/>
  <c r="D5514" i="2"/>
  <c r="E5513" i="2"/>
  <c r="D5513" i="2"/>
  <c r="E5512" i="2"/>
  <c r="D5512" i="2"/>
  <c r="E5511" i="2"/>
  <c r="D5511" i="2"/>
  <c r="E5510" i="2"/>
  <c r="D5510" i="2"/>
  <c r="E5509" i="2"/>
  <c r="D5509" i="2"/>
  <c r="E5508" i="2"/>
  <c r="D5508" i="2"/>
  <c r="E5507" i="2"/>
  <c r="D5507" i="2"/>
  <c r="E5506" i="2"/>
  <c r="D5506" i="2"/>
  <c r="E5505" i="2"/>
  <c r="D5505" i="2"/>
  <c r="E5504" i="2"/>
  <c r="D5504" i="2"/>
  <c r="E5503" i="2"/>
  <c r="D5503" i="2"/>
  <c r="E5502" i="2"/>
  <c r="D5502" i="2"/>
  <c r="E5501" i="2"/>
  <c r="D5501" i="2"/>
  <c r="E5500" i="2"/>
  <c r="D5500" i="2"/>
  <c r="E5499" i="2"/>
  <c r="D5499" i="2"/>
  <c r="E5498" i="2"/>
  <c r="D5498" i="2"/>
  <c r="E5497" i="2"/>
  <c r="D5497" i="2"/>
  <c r="E5496" i="2"/>
  <c r="D5496" i="2"/>
  <c r="E5495" i="2"/>
  <c r="D5495" i="2"/>
  <c r="E5494" i="2"/>
  <c r="D5494" i="2"/>
  <c r="E5493" i="2"/>
  <c r="D5493" i="2"/>
  <c r="E5492" i="2"/>
  <c r="D5492" i="2"/>
  <c r="E5491" i="2"/>
  <c r="D5491" i="2"/>
  <c r="E5490" i="2"/>
  <c r="D5490" i="2"/>
  <c r="E5489" i="2"/>
  <c r="D5489" i="2"/>
  <c r="E5488" i="2"/>
  <c r="D5488" i="2"/>
  <c r="E5487" i="2"/>
  <c r="D5487" i="2"/>
  <c r="E5486" i="2"/>
  <c r="D5486" i="2"/>
  <c r="E5485" i="2"/>
  <c r="D5485" i="2"/>
  <c r="E5484" i="2"/>
  <c r="D5484" i="2"/>
  <c r="E5483" i="2"/>
  <c r="D5483" i="2"/>
  <c r="E5482" i="2"/>
  <c r="D5482" i="2"/>
  <c r="E5481" i="2"/>
  <c r="D5481" i="2"/>
  <c r="E5480" i="2"/>
  <c r="D5480" i="2"/>
  <c r="E5479" i="2"/>
  <c r="D5479" i="2"/>
  <c r="E5478" i="2"/>
  <c r="D5478" i="2"/>
  <c r="E5477" i="2"/>
  <c r="D5477" i="2"/>
  <c r="E5476" i="2"/>
  <c r="D5476" i="2"/>
  <c r="E5475" i="2"/>
  <c r="D5475" i="2"/>
  <c r="E5474" i="2"/>
  <c r="D5474" i="2"/>
  <c r="E5473" i="2"/>
  <c r="D5473" i="2"/>
  <c r="E5472" i="2"/>
  <c r="D5472" i="2"/>
  <c r="E5471" i="2"/>
  <c r="D5471" i="2"/>
  <c r="E5470" i="2"/>
  <c r="D5470" i="2"/>
  <c r="E5469" i="2"/>
  <c r="D5469" i="2"/>
  <c r="E5468" i="2"/>
  <c r="D5468" i="2"/>
  <c r="E5467" i="2"/>
  <c r="D5467" i="2"/>
  <c r="E5466" i="2"/>
  <c r="D5466" i="2"/>
  <c r="E5465" i="2"/>
  <c r="D5465" i="2"/>
  <c r="E5464" i="2"/>
  <c r="D5464" i="2"/>
  <c r="E5463" i="2"/>
  <c r="D5463" i="2"/>
  <c r="E5462" i="2"/>
  <c r="D5462" i="2"/>
  <c r="E5461" i="2"/>
  <c r="D5461" i="2"/>
  <c r="E5460" i="2"/>
  <c r="D5460" i="2"/>
  <c r="E5459" i="2"/>
  <c r="D5459" i="2"/>
  <c r="E5458" i="2"/>
  <c r="D5458" i="2"/>
  <c r="E5457" i="2"/>
  <c r="D5457" i="2"/>
  <c r="E5456" i="2"/>
  <c r="D5456" i="2"/>
  <c r="E5455" i="2"/>
  <c r="D5455" i="2"/>
  <c r="E5454" i="2"/>
  <c r="D5454" i="2"/>
  <c r="E5453" i="2"/>
  <c r="D5453" i="2"/>
  <c r="E5452" i="2"/>
  <c r="D5452" i="2"/>
  <c r="E5451" i="2"/>
  <c r="D5451" i="2"/>
  <c r="E5450" i="2"/>
  <c r="D5450" i="2"/>
  <c r="E5449" i="2"/>
  <c r="D5449" i="2"/>
  <c r="E5448" i="2"/>
  <c r="D5448" i="2"/>
  <c r="E5447" i="2"/>
  <c r="D5447" i="2"/>
  <c r="E5446" i="2"/>
  <c r="D5446" i="2"/>
  <c r="E5445" i="2"/>
  <c r="D5445" i="2"/>
  <c r="E5444" i="2"/>
  <c r="D5444" i="2"/>
  <c r="E5443" i="2"/>
  <c r="D5443" i="2"/>
  <c r="E5442" i="2"/>
  <c r="D5442" i="2"/>
  <c r="E5441" i="2"/>
  <c r="D5441" i="2"/>
  <c r="E5440" i="2"/>
  <c r="D5440" i="2"/>
  <c r="E5439" i="2"/>
  <c r="D5439" i="2"/>
  <c r="E5438" i="2"/>
  <c r="D5438" i="2"/>
  <c r="E5437" i="2"/>
  <c r="D5437" i="2"/>
  <c r="E5436" i="2"/>
  <c r="D5436" i="2"/>
  <c r="E5435" i="2"/>
  <c r="D5435" i="2"/>
  <c r="E5434" i="2"/>
  <c r="D5434" i="2"/>
  <c r="E5433" i="2"/>
  <c r="D5433" i="2"/>
  <c r="E5432" i="2"/>
  <c r="D5432" i="2"/>
  <c r="E5431" i="2"/>
  <c r="D5431" i="2"/>
  <c r="E5430" i="2"/>
  <c r="D5430" i="2"/>
  <c r="E5429" i="2"/>
  <c r="D5429" i="2"/>
  <c r="E5428" i="2"/>
  <c r="D5428" i="2"/>
  <c r="E5427" i="2"/>
  <c r="D5427" i="2"/>
  <c r="E5426" i="2"/>
  <c r="D5426" i="2"/>
  <c r="E5425" i="2"/>
  <c r="D5425" i="2"/>
  <c r="E5424" i="2"/>
  <c r="D5424" i="2"/>
  <c r="E5423" i="2"/>
  <c r="D5423" i="2"/>
  <c r="E5422" i="2"/>
  <c r="D5422" i="2"/>
  <c r="E5421" i="2"/>
  <c r="D5421" i="2"/>
  <c r="E5420" i="2"/>
  <c r="D5420" i="2"/>
  <c r="E5419" i="2"/>
  <c r="D5419" i="2"/>
  <c r="E5418" i="2"/>
  <c r="D5418" i="2"/>
  <c r="E5417" i="2"/>
  <c r="D5417" i="2"/>
  <c r="E5416" i="2"/>
  <c r="D5416" i="2"/>
  <c r="E5415" i="2"/>
  <c r="D5415" i="2"/>
  <c r="E5414" i="2"/>
  <c r="D5414" i="2"/>
  <c r="E5413" i="2"/>
  <c r="D5413" i="2"/>
  <c r="E5412" i="2"/>
  <c r="D5412" i="2"/>
  <c r="E5411" i="2"/>
  <c r="D5411" i="2"/>
  <c r="E5410" i="2"/>
  <c r="D5410" i="2"/>
  <c r="E5409" i="2"/>
  <c r="D5409" i="2"/>
  <c r="E5408" i="2"/>
  <c r="D5408" i="2"/>
  <c r="E5407" i="2"/>
  <c r="D5407" i="2"/>
  <c r="E5406" i="2"/>
  <c r="D5406" i="2"/>
  <c r="E5405" i="2"/>
  <c r="D5405" i="2"/>
  <c r="E5404" i="2"/>
  <c r="D5404" i="2"/>
  <c r="E5403" i="2"/>
  <c r="D5403" i="2"/>
  <c r="E5402" i="2"/>
  <c r="D5402" i="2"/>
  <c r="E5401" i="2"/>
  <c r="D5401" i="2"/>
  <c r="E5400" i="2"/>
  <c r="D5400" i="2"/>
  <c r="E5399" i="2"/>
  <c r="D5399" i="2"/>
  <c r="E5398" i="2"/>
  <c r="D5398" i="2"/>
  <c r="E5397" i="2"/>
  <c r="D5397" i="2"/>
  <c r="E5396" i="2"/>
  <c r="D5396" i="2"/>
  <c r="E5395" i="2"/>
  <c r="D5395" i="2"/>
  <c r="E5394" i="2"/>
  <c r="D5394" i="2"/>
  <c r="E5393" i="2"/>
  <c r="D5393" i="2"/>
  <c r="E5392" i="2"/>
  <c r="D5392" i="2"/>
  <c r="E5391" i="2"/>
  <c r="D5391" i="2"/>
  <c r="E5390" i="2"/>
  <c r="D5390" i="2"/>
  <c r="E5389" i="2"/>
  <c r="D5389" i="2"/>
  <c r="E5388" i="2"/>
  <c r="D5388" i="2"/>
  <c r="E5387" i="2"/>
  <c r="D5387" i="2"/>
  <c r="E5386" i="2"/>
  <c r="D5386" i="2"/>
  <c r="E5385" i="2"/>
  <c r="D5385" i="2"/>
  <c r="E5384" i="2"/>
  <c r="D5384" i="2"/>
  <c r="E5383" i="2"/>
  <c r="D5383" i="2"/>
  <c r="E5382" i="2"/>
  <c r="D5382" i="2"/>
  <c r="E5381" i="2"/>
  <c r="D5381" i="2"/>
  <c r="E5380" i="2"/>
  <c r="D5380" i="2"/>
  <c r="E5379" i="2"/>
  <c r="D5379" i="2"/>
  <c r="E5378" i="2"/>
  <c r="D5378" i="2"/>
  <c r="E5377" i="2"/>
  <c r="D5377" i="2"/>
  <c r="E5376" i="2"/>
  <c r="D5376" i="2"/>
  <c r="E5375" i="2"/>
  <c r="D5375" i="2"/>
  <c r="E5374" i="2"/>
  <c r="D5374" i="2"/>
  <c r="E5373" i="2"/>
  <c r="D5373" i="2"/>
  <c r="E5372" i="2"/>
  <c r="D5372" i="2"/>
  <c r="E5371" i="2"/>
  <c r="D5371" i="2"/>
  <c r="E5370" i="2"/>
  <c r="D5370" i="2"/>
  <c r="E5369" i="2"/>
  <c r="D5369" i="2"/>
  <c r="E5368" i="2"/>
  <c r="D5368" i="2"/>
  <c r="E5367" i="2"/>
  <c r="D5367" i="2"/>
  <c r="E5366" i="2"/>
  <c r="D5366" i="2"/>
  <c r="E5365" i="2"/>
  <c r="D5365" i="2"/>
  <c r="E5364" i="2"/>
  <c r="D5364" i="2"/>
  <c r="E5363" i="2"/>
  <c r="D5363" i="2"/>
  <c r="E5362" i="2"/>
  <c r="D5362" i="2"/>
  <c r="E5361" i="2"/>
  <c r="D5361" i="2"/>
  <c r="E5360" i="2"/>
  <c r="D5360" i="2"/>
  <c r="E5359" i="2"/>
  <c r="D5359" i="2"/>
  <c r="E5358" i="2"/>
  <c r="D5358" i="2"/>
  <c r="E5357" i="2"/>
  <c r="D5357" i="2"/>
  <c r="E5356" i="2"/>
  <c r="D5356" i="2"/>
  <c r="E5355" i="2"/>
  <c r="D5355" i="2"/>
  <c r="E5354" i="2"/>
  <c r="D5354" i="2"/>
  <c r="E5353" i="2"/>
  <c r="D5353" i="2"/>
  <c r="E5352" i="2"/>
  <c r="D5352" i="2"/>
  <c r="E5351" i="2"/>
  <c r="D5351" i="2"/>
  <c r="E5350" i="2"/>
  <c r="D5350" i="2"/>
  <c r="E5349" i="2"/>
  <c r="D5349" i="2"/>
  <c r="E5348" i="2"/>
  <c r="D5348" i="2"/>
  <c r="E5347" i="2"/>
  <c r="D5347" i="2"/>
  <c r="E5346" i="2"/>
  <c r="D5346" i="2"/>
  <c r="E5345" i="2"/>
  <c r="D5345" i="2"/>
  <c r="E5344" i="2"/>
  <c r="D5344" i="2"/>
  <c r="E5343" i="2"/>
  <c r="D5343" i="2"/>
  <c r="E5342" i="2"/>
  <c r="D5342" i="2"/>
  <c r="E5341" i="2"/>
  <c r="D5341" i="2"/>
  <c r="E5340" i="2"/>
  <c r="D5340" i="2"/>
  <c r="E5339" i="2"/>
  <c r="D5339" i="2"/>
  <c r="E5338" i="2"/>
  <c r="D5338" i="2"/>
  <c r="E5337" i="2"/>
  <c r="D5337" i="2"/>
  <c r="E5336" i="2"/>
  <c r="D5336" i="2"/>
  <c r="E5335" i="2"/>
  <c r="D5335" i="2"/>
  <c r="E5334" i="2"/>
  <c r="D5334" i="2"/>
  <c r="E5333" i="2"/>
  <c r="D5333" i="2"/>
  <c r="E5332" i="2"/>
  <c r="D5332" i="2"/>
  <c r="E5331" i="2"/>
  <c r="D5331" i="2"/>
  <c r="E5330" i="2"/>
  <c r="D5330" i="2"/>
  <c r="E5329" i="2"/>
  <c r="D5329" i="2"/>
  <c r="E5328" i="2"/>
  <c r="D5328" i="2"/>
  <c r="E5327" i="2"/>
  <c r="D5327" i="2"/>
  <c r="E5326" i="2"/>
  <c r="D5326" i="2"/>
  <c r="E5325" i="2"/>
  <c r="D5325" i="2"/>
  <c r="E5324" i="2"/>
  <c r="D5324" i="2"/>
  <c r="E5323" i="2"/>
  <c r="D5323" i="2"/>
  <c r="E5322" i="2"/>
  <c r="D5322" i="2"/>
  <c r="E5321" i="2"/>
  <c r="D5321" i="2"/>
  <c r="E5320" i="2"/>
  <c r="D5320" i="2"/>
  <c r="E5319" i="2"/>
  <c r="D5319" i="2"/>
  <c r="E5318" i="2"/>
  <c r="D5318" i="2"/>
  <c r="E5317" i="2"/>
  <c r="D5317" i="2"/>
  <c r="E5316" i="2"/>
  <c r="D5316" i="2"/>
  <c r="E5315" i="2"/>
  <c r="D5315" i="2"/>
  <c r="E5314" i="2"/>
  <c r="D5314" i="2"/>
  <c r="E5313" i="2"/>
  <c r="D5313" i="2"/>
  <c r="E5312" i="2"/>
  <c r="D5312" i="2"/>
  <c r="E5311" i="2"/>
  <c r="D5311" i="2"/>
  <c r="E5310" i="2"/>
  <c r="D5310" i="2"/>
  <c r="E5309" i="2"/>
  <c r="D5309" i="2"/>
  <c r="E5308" i="2"/>
  <c r="D5308" i="2"/>
  <c r="E5307" i="2"/>
  <c r="D5307" i="2"/>
  <c r="E5306" i="2"/>
  <c r="D5306" i="2"/>
  <c r="E5305" i="2"/>
  <c r="D5305" i="2"/>
  <c r="E5304" i="2"/>
  <c r="D5304" i="2"/>
  <c r="E5303" i="2"/>
  <c r="D5303" i="2"/>
  <c r="E5302" i="2"/>
  <c r="D5302" i="2"/>
  <c r="E5301" i="2"/>
  <c r="D5301" i="2"/>
  <c r="E5300" i="2"/>
  <c r="D5300" i="2"/>
  <c r="E5299" i="2"/>
  <c r="D5299" i="2"/>
  <c r="E5298" i="2"/>
  <c r="D5298" i="2"/>
  <c r="E5297" i="2"/>
  <c r="D5297" i="2"/>
  <c r="E5296" i="2"/>
  <c r="D5296" i="2"/>
  <c r="E5295" i="2"/>
  <c r="D5295" i="2"/>
  <c r="E5294" i="2"/>
  <c r="D5294" i="2"/>
  <c r="E5293" i="2"/>
  <c r="D5293" i="2"/>
  <c r="E5292" i="2"/>
  <c r="D5292" i="2"/>
  <c r="E5291" i="2"/>
  <c r="D5291" i="2"/>
  <c r="E5290" i="2"/>
  <c r="D5290" i="2"/>
  <c r="E5289" i="2"/>
  <c r="D5289" i="2"/>
  <c r="E5288" i="2"/>
  <c r="D5288" i="2"/>
  <c r="E5287" i="2"/>
  <c r="D5287" i="2"/>
  <c r="E5286" i="2"/>
  <c r="D5286" i="2"/>
  <c r="E5285" i="2"/>
  <c r="D5285" i="2"/>
  <c r="E5284" i="2"/>
  <c r="D5284" i="2"/>
  <c r="E5283" i="2"/>
  <c r="D5283" i="2"/>
  <c r="E5282" i="2"/>
  <c r="D5282" i="2"/>
  <c r="E5281" i="2"/>
  <c r="D5281" i="2"/>
  <c r="E5280" i="2"/>
  <c r="D5280" i="2"/>
  <c r="E5279" i="2"/>
  <c r="D5279" i="2"/>
  <c r="E5278" i="2"/>
  <c r="D5278" i="2"/>
  <c r="E5277" i="2"/>
  <c r="D5277" i="2"/>
  <c r="E5276" i="2"/>
  <c r="D5276" i="2"/>
  <c r="E5275" i="2"/>
  <c r="D5275" i="2"/>
  <c r="E5274" i="2"/>
  <c r="D5274" i="2"/>
  <c r="E5273" i="2"/>
  <c r="D5273" i="2"/>
  <c r="E5272" i="2"/>
  <c r="D5272" i="2"/>
  <c r="E5271" i="2"/>
  <c r="D5271" i="2"/>
  <c r="E5270" i="2"/>
  <c r="D5270" i="2"/>
  <c r="E5269" i="2"/>
  <c r="D5269" i="2"/>
  <c r="E5268" i="2"/>
  <c r="D5268" i="2"/>
  <c r="E5267" i="2"/>
  <c r="D5267" i="2"/>
  <c r="E5266" i="2"/>
  <c r="D5266" i="2"/>
  <c r="E5265" i="2"/>
  <c r="D5265" i="2"/>
  <c r="E5264" i="2"/>
  <c r="D5264" i="2"/>
  <c r="E5263" i="2"/>
  <c r="D5263" i="2"/>
  <c r="E5262" i="2"/>
  <c r="D5262" i="2"/>
  <c r="E5261" i="2"/>
  <c r="D5261" i="2"/>
  <c r="E5260" i="2"/>
  <c r="D5260" i="2"/>
  <c r="E5259" i="2"/>
  <c r="D5259" i="2"/>
  <c r="E5258" i="2"/>
  <c r="D5258" i="2"/>
  <c r="E5257" i="2"/>
  <c r="D5257" i="2"/>
  <c r="E5256" i="2"/>
  <c r="D5256" i="2"/>
  <c r="E5255" i="2"/>
  <c r="D5255" i="2"/>
  <c r="E5254" i="2"/>
  <c r="D5254" i="2"/>
  <c r="E5253" i="2"/>
  <c r="D5253" i="2"/>
  <c r="E5252" i="2"/>
  <c r="D5252" i="2"/>
  <c r="E5251" i="2"/>
  <c r="D5251" i="2"/>
  <c r="E5250" i="2"/>
  <c r="D5250" i="2"/>
  <c r="E5249" i="2"/>
  <c r="D5249" i="2"/>
  <c r="E5248" i="2"/>
  <c r="D5248" i="2"/>
  <c r="E5247" i="2"/>
  <c r="D5247" i="2"/>
  <c r="E5246" i="2"/>
  <c r="D5246" i="2"/>
  <c r="E5245" i="2"/>
  <c r="D5245" i="2"/>
  <c r="E5244" i="2"/>
  <c r="D5244" i="2"/>
  <c r="E5243" i="2"/>
  <c r="D5243" i="2"/>
  <c r="E5242" i="2"/>
  <c r="D5242" i="2"/>
  <c r="E5241" i="2"/>
  <c r="D5241" i="2"/>
  <c r="E5240" i="2"/>
  <c r="D5240" i="2"/>
  <c r="E5239" i="2"/>
  <c r="D5239" i="2"/>
  <c r="E5238" i="2"/>
  <c r="D5238" i="2"/>
  <c r="E5237" i="2"/>
  <c r="D5237" i="2"/>
  <c r="E5236" i="2"/>
  <c r="D5236" i="2"/>
  <c r="E5235" i="2"/>
  <c r="D5235" i="2"/>
  <c r="E5234" i="2"/>
  <c r="D5234" i="2"/>
  <c r="E5233" i="2"/>
  <c r="D5233" i="2"/>
  <c r="E5232" i="2"/>
  <c r="D5232" i="2"/>
  <c r="E5231" i="2"/>
  <c r="D5231" i="2"/>
  <c r="E5230" i="2"/>
  <c r="D5230" i="2"/>
  <c r="E5229" i="2"/>
  <c r="D5229" i="2"/>
  <c r="E5228" i="2"/>
  <c r="D5228" i="2"/>
  <c r="E5227" i="2"/>
  <c r="D5227" i="2"/>
  <c r="E5226" i="2"/>
  <c r="D5226" i="2"/>
  <c r="E5225" i="2"/>
  <c r="D5225" i="2"/>
  <c r="E5224" i="2"/>
  <c r="D5224" i="2"/>
  <c r="E5223" i="2"/>
  <c r="D5223" i="2"/>
  <c r="E5222" i="2"/>
  <c r="D5222" i="2"/>
  <c r="E5221" i="2"/>
  <c r="D5221" i="2"/>
  <c r="E5220" i="2"/>
  <c r="D5220" i="2"/>
  <c r="E5219" i="2"/>
  <c r="D5219" i="2"/>
  <c r="E5218" i="2"/>
  <c r="D5218" i="2"/>
  <c r="E5217" i="2"/>
  <c r="D5217" i="2"/>
  <c r="E5216" i="2"/>
  <c r="D5216" i="2"/>
  <c r="E5215" i="2"/>
  <c r="D5215" i="2"/>
  <c r="E5214" i="2"/>
  <c r="D5214" i="2"/>
  <c r="E5213" i="2"/>
  <c r="D5213" i="2"/>
  <c r="E5212" i="2"/>
  <c r="D5212" i="2"/>
  <c r="E5211" i="2"/>
  <c r="D5211" i="2"/>
  <c r="E5210" i="2"/>
  <c r="D5210" i="2"/>
  <c r="E5209" i="2"/>
  <c r="D5209" i="2"/>
  <c r="E5208" i="2"/>
  <c r="D5208" i="2"/>
  <c r="E5207" i="2"/>
  <c r="D5207" i="2"/>
  <c r="E5206" i="2"/>
  <c r="D5206" i="2"/>
  <c r="E5205" i="2"/>
  <c r="D5205" i="2"/>
  <c r="E5204" i="2"/>
  <c r="D5204" i="2"/>
  <c r="E5203" i="2"/>
  <c r="D5203" i="2"/>
  <c r="E5202" i="2"/>
  <c r="D5202" i="2"/>
  <c r="E5201" i="2"/>
  <c r="D5201" i="2"/>
  <c r="E5200" i="2"/>
  <c r="D5200" i="2"/>
  <c r="E5199" i="2"/>
  <c r="D5199" i="2"/>
  <c r="E5198" i="2"/>
  <c r="D5198" i="2"/>
  <c r="E5197" i="2"/>
  <c r="D5197" i="2"/>
  <c r="E5196" i="2"/>
  <c r="D5196" i="2"/>
  <c r="E5195" i="2"/>
  <c r="D5195" i="2"/>
  <c r="E5194" i="2"/>
  <c r="D5194" i="2"/>
  <c r="E5193" i="2"/>
  <c r="D5193" i="2"/>
  <c r="E5192" i="2"/>
  <c r="D5192" i="2"/>
  <c r="E5191" i="2"/>
  <c r="D5191" i="2"/>
  <c r="E5190" i="2"/>
  <c r="D5190" i="2"/>
  <c r="E5189" i="2"/>
  <c r="D5189" i="2"/>
  <c r="E5188" i="2"/>
  <c r="D5188" i="2"/>
  <c r="E5187" i="2"/>
  <c r="D5187" i="2"/>
  <c r="E5186" i="2"/>
  <c r="D5186" i="2"/>
  <c r="E5185" i="2"/>
  <c r="D5185" i="2"/>
  <c r="E5184" i="2"/>
  <c r="D5184" i="2"/>
  <c r="E5183" i="2"/>
  <c r="D5183" i="2"/>
  <c r="E5182" i="2"/>
  <c r="D5182" i="2"/>
  <c r="E5181" i="2"/>
  <c r="D5181" i="2"/>
  <c r="E5180" i="2"/>
  <c r="D5180" i="2"/>
  <c r="E5179" i="2"/>
  <c r="D5179" i="2"/>
  <c r="E5178" i="2"/>
  <c r="D5178" i="2"/>
  <c r="E5177" i="2"/>
  <c r="D5177" i="2"/>
  <c r="E5176" i="2"/>
  <c r="D5176" i="2"/>
  <c r="E5175" i="2"/>
  <c r="D5175" i="2"/>
  <c r="E5174" i="2"/>
  <c r="D5174" i="2"/>
  <c r="E5173" i="2"/>
  <c r="D5173" i="2"/>
  <c r="E5172" i="2"/>
  <c r="D5172" i="2"/>
  <c r="E5171" i="2"/>
  <c r="D5171" i="2"/>
  <c r="E5170" i="2"/>
  <c r="D5170" i="2"/>
  <c r="E5169" i="2"/>
  <c r="D5169" i="2"/>
  <c r="E5168" i="2"/>
  <c r="D5168" i="2"/>
  <c r="E5167" i="2"/>
  <c r="D5167" i="2"/>
  <c r="E5166" i="2"/>
  <c r="D5166" i="2"/>
  <c r="E5165" i="2"/>
  <c r="D5165" i="2"/>
  <c r="E5164" i="2"/>
  <c r="D5164" i="2"/>
  <c r="E5163" i="2"/>
  <c r="D5163" i="2"/>
  <c r="E5162" i="2"/>
  <c r="D5162" i="2"/>
  <c r="E5161" i="2"/>
  <c r="D5161" i="2"/>
  <c r="E5160" i="2"/>
  <c r="D5160" i="2"/>
  <c r="E5159" i="2"/>
  <c r="D5159" i="2"/>
  <c r="E5158" i="2"/>
  <c r="D5158" i="2"/>
  <c r="E5157" i="2"/>
  <c r="D5157" i="2"/>
  <c r="E5156" i="2"/>
  <c r="D5156" i="2"/>
  <c r="E5155" i="2"/>
  <c r="D5155" i="2"/>
  <c r="E5154" i="2"/>
  <c r="D5154" i="2"/>
  <c r="E5153" i="2"/>
  <c r="D5153" i="2"/>
  <c r="E5152" i="2"/>
  <c r="D5152" i="2"/>
  <c r="E5151" i="2"/>
  <c r="D5151" i="2"/>
  <c r="E5150" i="2"/>
  <c r="D5150" i="2"/>
  <c r="E5149" i="2"/>
  <c r="D5149" i="2"/>
  <c r="E5148" i="2"/>
  <c r="D5148" i="2"/>
  <c r="E5147" i="2"/>
  <c r="D5147" i="2"/>
  <c r="E5146" i="2"/>
  <c r="D5146" i="2"/>
  <c r="E5145" i="2"/>
  <c r="D5145" i="2"/>
  <c r="E5144" i="2"/>
  <c r="D5144" i="2"/>
  <c r="E5143" i="2"/>
  <c r="D5143" i="2"/>
  <c r="E5142" i="2"/>
  <c r="D5142" i="2"/>
  <c r="E5141" i="2"/>
  <c r="D5141" i="2"/>
  <c r="E5140" i="2"/>
  <c r="D5140" i="2"/>
  <c r="E5139" i="2"/>
  <c r="D5139" i="2"/>
  <c r="E5138" i="2"/>
  <c r="D5138" i="2"/>
  <c r="E5137" i="2"/>
  <c r="D5137" i="2"/>
  <c r="E5136" i="2"/>
  <c r="D5136" i="2"/>
  <c r="E5135" i="2"/>
  <c r="D5135" i="2"/>
  <c r="E5134" i="2"/>
  <c r="D5134" i="2"/>
  <c r="E5133" i="2"/>
  <c r="D5133" i="2"/>
  <c r="E5132" i="2"/>
  <c r="D5132" i="2"/>
  <c r="E5131" i="2"/>
  <c r="D5131" i="2"/>
  <c r="E5130" i="2"/>
  <c r="D5130" i="2"/>
  <c r="E5129" i="2"/>
  <c r="D5129" i="2"/>
  <c r="E5128" i="2"/>
  <c r="D5128" i="2"/>
  <c r="E5127" i="2"/>
  <c r="D5127" i="2"/>
  <c r="E5126" i="2"/>
  <c r="D5126" i="2"/>
  <c r="E5125" i="2"/>
  <c r="D5125" i="2"/>
  <c r="E5124" i="2"/>
  <c r="D5124" i="2"/>
  <c r="E5123" i="2"/>
  <c r="D5123" i="2"/>
  <c r="E5122" i="2"/>
  <c r="D5122" i="2"/>
  <c r="E5121" i="2"/>
  <c r="D5121" i="2"/>
  <c r="E5120" i="2"/>
  <c r="D5120" i="2"/>
  <c r="E5119" i="2"/>
  <c r="D5119" i="2"/>
  <c r="E5118" i="2"/>
  <c r="D5118" i="2"/>
  <c r="E5117" i="2"/>
  <c r="D5117" i="2"/>
  <c r="E5116" i="2"/>
  <c r="D5116" i="2"/>
  <c r="E5115" i="2"/>
  <c r="D5115" i="2"/>
  <c r="E5114" i="2"/>
  <c r="D5114" i="2"/>
  <c r="E5113" i="2"/>
  <c r="D5113" i="2"/>
  <c r="E5112" i="2"/>
  <c r="D5112" i="2"/>
  <c r="E5111" i="2"/>
  <c r="D5111" i="2"/>
  <c r="E5110" i="2"/>
  <c r="D5110" i="2"/>
  <c r="E5109" i="2"/>
  <c r="D5109" i="2"/>
  <c r="E5108" i="2"/>
  <c r="D5108" i="2"/>
  <c r="E5107" i="2"/>
  <c r="D5107" i="2"/>
  <c r="E5106" i="2"/>
  <c r="D5106" i="2"/>
  <c r="E5105" i="2"/>
  <c r="D5105" i="2"/>
  <c r="E5104" i="2"/>
  <c r="D5104" i="2"/>
  <c r="E5103" i="2"/>
  <c r="D5103" i="2"/>
  <c r="E5102" i="2"/>
  <c r="D5102" i="2"/>
  <c r="E5101" i="2"/>
  <c r="D5101" i="2"/>
  <c r="E5100" i="2"/>
  <c r="D5100" i="2"/>
  <c r="E5099" i="2"/>
  <c r="D5099" i="2"/>
  <c r="E5098" i="2"/>
  <c r="D5098" i="2"/>
  <c r="E5097" i="2"/>
  <c r="D5097" i="2"/>
  <c r="E5096" i="2"/>
  <c r="D5096" i="2"/>
  <c r="E5095" i="2"/>
  <c r="D5095" i="2"/>
  <c r="E5094" i="2"/>
  <c r="D5094" i="2"/>
  <c r="E5093" i="2"/>
  <c r="D5093" i="2"/>
  <c r="E5092" i="2"/>
  <c r="D5092" i="2"/>
  <c r="E5091" i="2"/>
  <c r="D5091" i="2"/>
  <c r="E5090" i="2"/>
  <c r="D5090" i="2"/>
  <c r="E5089" i="2"/>
  <c r="D5089" i="2"/>
  <c r="E5088" i="2"/>
  <c r="D5088" i="2"/>
  <c r="E5087" i="2"/>
  <c r="D5087" i="2"/>
  <c r="E5086" i="2"/>
  <c r="D5086" i="2"/>
  <c r="E5085" i="2"/>
  <c r="D5085" i="2"/>
  <c r="E5084" i="2"/>
  <c r="D5084" i="2"/>
  <c r="E5083" i="2"/>
  <c r="D5083" i="2"/>
  <c r="E5082" i="2"/>
  <c r="D5082" i="2"/>
  <c r="E5081" i="2"/>
  <c r="D5081" i="2"/>
  <c r="E5080" i="2"/>
  <c r="D5080" i="2"/>
  <c r="E5079" i="2"/>
  <c r="D5079" i="2"/>
  <c r="E5078" i="2"/>
  <c r="D5078" i="2"/>
  <c r="E5077" i="2"/>
  <c r="D5077" i="2"/>
  <c r="E5076" i="2"/>
  <c r="D5076" i="2"/>
  <c r="E5075" i="2"/>
  <c r="D5075" i="2"/>
  <c r="E5074" i="2"/>
  <c r="D5074" i="2"/>
  <c r="E5073" i="2"/>
  <c r="D5073" i="2"/>
  <c r="E5072" i="2"/>
  <c r="D5072" i="2"/>
  <c r="E5071" i="2"/>
  <c r="D5071" i="2"/>
  <c r="E5070" i="2"/>
  <c r="D5070" i="2"/>
  <c r="E5069" i="2"/>
  <c r="D5069" i="2"/>
  <c r="E5068" i="2"/>
  <c r="D5068" i="2"/>
  <c r="E5067" i="2"/>
  <c r="D5067" i="2"/>
  <c r="E5066" i="2"/>
  <c r="D5066" i="2"/>
  <c r="E5065" i="2"/>
  <c r="D5065" i="2"/>
  <c r="E5064" i="2"/>
  <c r="D5064" i="2"/>
  <c r="E5063" i="2"/>
  <c r="D5063" i="2"/>
  <c r="E5062" i="2"/>
  <c r="D5062" i="2"/>
  <c r="E5061" i="2"/>
  <c r="D5061" i="2"/>
  <c r="E5060" i="2"/>
  <c r="D5060" i="2"/>
  <c r="E5059" i="2"/>
  <c r="D5059" i="2"/>
  <c r="E5058" i="2"/>
  <c r="D5058" i="2"/>
  <c r="E5057" i="2"/>
  <c r="D5057" i="2"/>
  <c r="E5056" i="2"/>
  <c r="D5056" i="2"/>
  <c r="E5055" i="2"/>
  <c r="D5055" i="2"/>
  <c r="E5054" i="2"/>
  <c r="D5054" i="2"/>
  <c r="E5053" i="2"/>
  <c r="D5053" i="2"/>
  <c r="E5052" i="2"/>
  <c r="D5052" i="2"/>
  <c r="E5051" i="2"/>
  <c r="D5051" i="2"/>
  <c r="E5050" i="2"/>
  <c r="D5050" i="2"/>
  <c r="E5049" i="2"/>
  <c r="D5049" i="2"/>
  <c r="E5048" i="2"/>
  <c r="D5048" i="2"/>
  <c r="E5047" i="2"/>
  <c r="D5047" i="2"/>
  <c r="E5046" i="2"/>
  <c r="D5046" i="2"/>
  <c r="E5045" i="2"/>
  <c r="D5045" i="2"/>
  <c r="E5044" i="2"/>
  <c r="D5044" i="2"/>
  <c r="E5043" i="2"/>
  <c r="D5043" i="2"/>
  <c r="E5042" i="2"/>
  <c r="D5042" i="2"/>
  <c r="E5041" i="2"/>
  <c r="D5041" i="2"/>
  <c r="E5040" i="2"/>
  <c r="D5040" i="2"/>
  <c r="E5039" i="2"/>
  <c r="D5039" i="2"/>
  <c r="E5038" i="2"/>
  <c r="D5038" i="2"/>
  <c r="E5037" i="2"/>
  <c r="D5037" i="2"/>
  <c r="E5036" i="2"/>
  <c r="D5036" i="2"/>
  <c r="E5035" i="2"/>
  <c r="D5035" i="2"/>
  <c r="E5034" i="2"/>
  <c r="D5034" i="2"/>
  <c r="E5033" i="2"/>
  <c r="D5033" i="2"/>
  <c r="E5032" i="2"/>
  <c r="D5032" i="2"/>
  <c r="E5031" i="2"/>
  <c r="D5031" i="2"/>
  <c r="E5030" i="2"/>
  <c r="D5030" i="2"/>
  <c r="E5029" i="2"/>
  <c r="D5029" i="2"/>
  <c r="E5028" i="2"/>
  <c r="D5028" i="2"/>
  <c r="E5027" i="2"/>
  <c r="D5027" i="2"/>
  <c r="E5026" i="2"/>
  <c r="D5026" i="2"/>
  <c r="E5025" i="2"/>
  <c r="D5025" i="2"/>
  <c r="E5024" i="2"/>
  <c r="D5024" i="2"/>
  <c r="E5023" i="2"/>
  <c r="D5023" i="2"/>
  <c r="E5022" i="2"/>
  <c r="D5022" i="2"/>
  <c r="E5021" i="2"/>
  <c r="D5021" i="2"/>
  <c r="E5020" i="2"/>
  <c r="D5020" i="2"/>
  <c r="E5019" i="2"/>
  <c r="D5019" i="2"/>
  <c r="E5018" i="2"/>
  <c r="D5018" i="2"/>
  <c r="E5017" i="2"/>
  <c r="D5017" i="2"/>
  <c r="E5016" i="2"/>
  <c r="D5016" i="2"/>
  <c r="E5015" i="2"/>
  <c r="D5015" i="2"/>
  <c r="E5014" i="2"/>
  <c r="D5014" i="2"/>
  <c r="E5013" i="2"/>
  <c r="D5013" i="2"/>
  <c r="E5012" i="2"/>
  <c r="D5012" i="2"/>
  <c r="E5011" i="2"/>
  <c r="D5011" i="2"/>
  <c r="E5010" i="2"/>
  <c r="D5010" i="2"/>
  <c r="E5009" i="2"/>
  <c r="D5009" i="2"/>
  <c r="E5008" i="2"/>
  <c r="D5008" i="2"/>
  <c r="E5007" i="2"/>
  <c r="D5007" i="2"/>
  <c r="E5006" i="2"/>
  <c r="D5006" i="2"/>
  <c r="E5005" i="2"/>
  <c r="D5005" i="2"/>
  <c r="E5004" i="2"/>
  <c r="D5004" i="2"/>
  <c r="E5003" i="2"/>
  <c r="D5003" i="2"/>
  <c r="E5002" i="2"/>
  <c r="D5002" i="2"/>
  <c r="E5001" i="2"/>
  <c r="D5001" i="2"/>
  <c r="E5000" i="2"/>
  <c r="D5000" i="2"/>
  <c r="E4999" i="2"/>
  <c r="D4999" i="2"/>
  <c r="E4998" i="2"/>
  <c r="D4998" i="2"/>
  <c r="E4997" i="2"/>
  <c r="D4997" i="2"/>
  <c r="E4996" i="2"/>
  <c r="D4996" i="2"/>
  <c r="E4995" i="2"/>
  <c r="D4995" i="2"/>
  <c r="E4994" i="2"/>
  <c r="D4994" i="2"/>
  <c r="E4993" i="2"/>
  <c r="D4993" i="2"/>
  <c r="E4992" i="2"/>
  <c r="D4992" i="2"/>
  <c r="E4991" i="2"/>
  <c r="D4991" i="2"/>
  <c r="E4990" i="2"/>
  <c r="D4990" i="2"/>
  <c r="E4989" i="2"/>
  <c r="D4989" i="2"/>
  <c r="E4988" i="2"/>
  <c r="D4988" i="2"/>
  <c r="E4987" i="2"/>
  <c r="D4987" i="2"/>
  <c r="E4986" i="2"/>
  <c r="D4986" i="2"/>
  <c r="E4985" i="2"/>
  <c r="D4985" i="2"/>
  <c r="E4984" i="2"/>
  <c r="D4984" i="2"/>
  <c r="E4983" i="2"/>
  <c r="D4983" i="2"/>
  <c r="E4982" i="2"/>
  <c r="D4982" i="2"/>
  <c r="E4981" i="2"/>
  <c r="D4981" i="2"/>
  <c r="E4980" i="2"/>
  <c r="D4980" i="2"/>
  <c r="E4979" i="2"/>
  <c r="D4979" i="2"/>
  <c r="E4978" i="2"/>
  <c r="D4978" i="2"/>
  <c r="E4977" i="2"/>
  <c r="D4977" i="2"/>
  <c r="E4976" i="2"/>
  <c r="D4976" i="2"/>
  <c r="E4975" i="2"/>
  <c r="D4975" i="2"/>
  <c r="E4974" i="2"/>
  <c r="D4974" i="2"/>
  <c r="E4973" i="2"/>
  <c r="D4973" i="2"/>
  <c r="E4972" i="2"/>
  <c r="D4972" i="2"/>
  <c r="E4971" i="2"/>
  <c r="D4971" i="2"/>
  <c r="E4970" i="2"/>
  <c r="D4970" i="2"/>
  <c r="E4969" i="2"/>
  <c r="D4969" i="2"/>
  <c r="E4968" i="2"/>
  <c r="D4968" i="2"/>
  <c r="E4967" i="2"/>
  <c r="D4967" i="2"/>
  <c r="E4966" i="2"/>
  <c r="D4966" i="2"/>
  <c r="E4965" i="2"/>
  <c r="D4965" i="2"/>
  <c r="E4964" i="2"/>
  <c r="D4964" i="2"/>
  <c r="E4963" i="2"/>
  <c r="D4963" i="2"/>
  <c r="E4962" i="2"/>
  <c r="D4962" i="2"/>
  <c r="E4961" i="2"/>
  <c r="D4961" i="2"/>
  <c r="E4960" i="2"/>
  <c r="D4960" i="2"/>
  <c r="E4959" i="2"/>
  <c r="D4959" i="2"/>
  <c r="E4958" i="2"/>
  <c r="D4958" i="2"/>
  <c r="E4957" i="2"/>
  <c r="D4957" i="2"/>
  <c r="E4956" i="2"/>
  <c r="D4956" i="2"/>
  <c r="E4955" i="2"/>
  <c r="D4955" i="2"/>
  <c r="E4954" i="2"/>
  <c r="D4954" i="2"/>
  <c r="E4953" i="2"/>
  <c r="D4953" i="2"/>
  <c r="E4952" i="2"/>
  <c r="D4952" i="2"/>
  <c r="E4951" i="2"/>
  <c r="D4951" i="2"/>
  <c r="E4950" i="2"/>
  <c r="D4950" i="2"/>
  <c r="E4949" i="2"/>
  <c r="D4949" i="2"/>
  <c r="E4948" i="2"/>
  <c r="D4948" i="2"/>
  <c r="E4947" i="2"/>
  <c r="D4947" i="2"/>
  <c r="E4946" i="2"/>
  <c r="D4946" i="2"/>
  <c r="E4945" i="2"/>
  <c r="D4945" i="2"/>
  <c r="E4944" i="2"/>
  <c r="D4944" i="2"/>
  <c r="E4943" i="2"/>
  <c r="D4943" i="2"/>
  <c r="E4942" i="2"/>
  <c r="D4942" i="2"/>
  <c r="E4941" i="2"/>
  <c r="D4941" i="2"/>
  <c r="E4940" i="2"/>
  <c r="D4940" i="2"/>
  <c r="E4939" i="2"/>
  <c r="D4939" i="2"/>
  <c r="E4938" i="2"/>
  <c r="D4938" i="2"/>
  <c r="E4937" i="2"/>
  <c r="D4937" i="2"/>
  <c r="E4936" i="2"/>
  <c r="D4936" i="2"/>
  <c r="E4935" i="2"/>
  <c r="D4935" i="2"/>
  <c r="E4934" i="2"/>
  <c r="D4934" i="2"/>
  <c r="E4933" i="2"/>
  <c r="D4933" i="2"/>
  <c r="E4932" i="2"/>
  <c r="D4932" i="2"/>
  <c r="E4931" i="2"/>
  <c r="D4931" i="2"/>
  <c r="E4930" i="2"/>
  <c r="D4930" i="2"/>
  <c r="E4929" i="2"/>
  <c r="D4929" i="2"/>
  <c r="E4928" i="2"/>
  <c r="D4928" i="2"/>
  <c r="E4927" i="2"/>
  <c r="D4927" i="2"/>
  <c r="E4926" i="2"/>
  <c r="D4926" i="2"/>
  <c r="E4925" i="2"/>
  <c r="D4925" i="2"/>
  <c r="E4924" i="2"/>
  <c r="D4924" i="2"/>
  <c r="E4923" i="2"/>
  <c r="D4923" i="2"/>
  <c r="E4922" i="2"/>
  <c r="D4922" i="2"/>
  <c r="E4921" i="2"/>
  <c r="D4921" i="2"/>
  <c r="E4920" i="2"/>
  <c r="D4920" i="2"/>
  <c r="E4919" i="2"/>
  <c r="D4919" i="2"/>
  <c r="E4918" i="2"/>
  <c r="D4918" i="2"/>
  <c r="E4917" i="2"/>
  <c r="D4917" i="2"/>
  <c r="E4916" i="2"/>
  <c r="D4916" i="2"/>
  <c r="E4915" i="2"/>
  <c r="D4915" i="2"/>
  <c r="E4914" i="2"/>
  <c r="D4914" i="2"/>
  <c r="E4913" i="2"/>
  <c r="D4913" i="2"/>
  <c r="E4912" i="2"/>
  <c r="D4912" i="2"/>
  <c r="E4911" i="2"/>
  <c r="D4911" i="2"/>
  <c r="E4910" i="2"/>
  <c r="D4910" i="2"/>
  <c r="E4909" i="2"/>
  <c r="D4909" i="2"/>
  <c r="E4908" i="2"/>
  <c r="D4908" i="2"/>
  <c r="E4907" i="2"/>
  <c r="D4907" i="2"/>
  <c r="E4906" i="2"/>
  <c r="D4906" i="2"/>
  <c r="E4905" i="2"/>
  <c r="D4905" i="2"/>
  <c r="E4904" i="2"/>
  <c r="D4904" i="2"/>
  <c r="E4903" i="2"/>
  <c r="D4903" i="2"/>
  <c r="E4902" i="2"/>
  <c r="D4902" i="2"/>
  <c r="E4901" i="2"/>
  <c r="D4901" i="2"/>
  <c r="E4900" i="2"/>
  <c r="D4900" i="2"/>
  <c r="E4899" i="2"/>
  <c r="D4899" i="2"/>
  <c r="E4898" i="2"/>
  <c r="D4898" i="2"/>
  <c r="E4897" i="2"/>
  <c r="D4897" i="2"/>
  <c r="E4896" i="2"/>
  <c r="D4896" i="2"/>
  <c r="E4895" i="2"/>
  <c r="D4895" i="2"/>
  <c r="E4894" i="2"/>
  <c r="D4894" i="2"/>
  <c r="E4893" i="2"/>
  <c r="D4893" i="2"/>
  <c r="E4892" i="2"/>
  <c r="D4892" i="2"/>
  <c r="E4891" i="2"/>
  <c r="D4891" i="2"/>
  <c r="E4890" i="2"/>
  <c r="D4890" i="2"/>
  <c r="E4889" i="2"/>
  <c r="D4889" i="2"/>
  <c r="E4888" i="2"/>
  <c r="D4888" i="2"/>
  <c r="E4887" i="2"/>
  <c r="D4887" i="2"/>
  <c r="E4886" i="2"/>
  <c r="D4886" i="2"/>
  <c r="E4885" i="2"/>
  <c r="D4885" i="2"/>
  <c r="E4884" i="2"/>
  <c r="D4884" i="2"/>
  <c r="E4883" i="2"/>
  <c r="D4883" i="2"/>
  <c r="E4882" i="2"/>
  <c r="D4882" i="2"/>
  <c r="E4881" i="2"/>
  <c r="D4881" i="2"/>
  <c r="E4880" i="2"/>
  <c r="D4880" i="2"/>
  <c r="E4879" i="2"/>
  <c r="D4879" i="2"/>
  <c r="E4878" i="2"/>
  <c r="D4878" i="2"/>
  <c r="E4877" i="2"/>
  <c r="D4877" i="2"/>
  <c r="E4876" i="2"/>
  <c r="D4876" i="2"/>
  <c r="E4875" i="2"/>
  <c r="D4875" i="2"/>
  <c r="E4874" i="2"/>
  <c r="D4874" i="2"/>
  <c r="E4873" i="2"/>
  <c r="D4873" i="2"/>
  <c r="E4872" i="2"/>
  <c r="D4872" i="2"/>
  <c r="E4871" i="2"/>
  <c r="D4871" i="2"/>
  <c r="E4870" i="2"/>
  <c r="D4870" i="2"/>
  <c r="E4869" i="2"/>
  <c r="D4869" i="2"/>
  <c r="E4868" i="2"/>
  <c r="D4868" i="2"/>
  <c r="E4867" i="2"/>
  <c r="D4867" i="2"/>
  <c r="E4866" i="2"/>
  <c r="D4866" i="2"/>
  <c r="E4865" i="2"/>
  <c r="D4865" i="2"/>
  <c r="E4864" i="2"/>
  <c r="D4864" i="2"/>
  <c r="E4863" i="2"/>
  <c r="D4863" i="2"/>
  <c r="E4862" i="2"/>
  <c r="D4862" i="2"/>
  <c r="E4861" i="2"/>
  <c r="D4861" i="2"/>
  <c r="E4860" i="2"/>
  <c r="D4860" i="2"/>
  <c r="E4859" i="2"/>
  <c r="D4859" i="2"/>
  <c r="E4858" i="2"/>
  <c r="D4858" i="2"/>
  <c r="E4857" i="2"/>
  <c r="D4857" i="2"/>
  <c r="E4856" i="2"/>
  <c r="D4856" i="2"/>
  <c r="E4855" i="2"/>
  <c r="D4855" i="2"/>
  <c r="E4854" i="2"/>
  <c r="D4854" i="2"/>
  <c r="E4853" i="2"/>
  <c r="D4853" i="2"/>
  <c r="E4852" i="2"/>
  <c r="D4852" i="2"/>
  <c r="E4851" i="2"/>
  <c r="D4851" i="2"/>
  <c r="E4850" i="2"/>
  <c r="D4850" i="2"/>
  <c r="E4849" i="2"/>
  <c r="D4849" i="2"/>
  <c r="E4848" i="2"/>
  <c r="D4848" i="2"/>
  <c r="E4847" i="2"/>
  <c r="D4847" i="2"/>
  <c r="E4846" i="2"/>
  <c r="D4846" i="2"/>
  <c r="E4845" i="2"/>
  <c r="D4845" i="2"/>
  <c r="E4844" i="2"/>
  <c r="D4844" i="2"/>
  <c r="E4843" i="2"/>
  <c r="D4843" i="2"/>
  <c r="E4842" i="2"/>
  <c r="D4842" i="2"/>
  <c r="E4841" i="2"/>
  <c r="D4841" i="2"/>
  <c r="E4840" i="2"/>
  <c r="D4840" i="2"/>
  <c r="E4839" i="2"/>
  <c r="D4839" i="2"/>
  <c r="E4838" i="2"/>
  <c r="D4838" i="2"/>
  <c r="E4837" i="2"/>
  <c r="D4837" i="2"/>
  <c r="E4836" i="2"/>
  <c r="D4836" i="2"/>
  <c r="E4835" i="2"/>
  <c r="D4835" i="2"/>
  <c r="E4834" i="2"/>
  <c r="D4834" i="2"/>
  <c r="E4833" i="2"/>
  <c r="D4833" i="2"/>
  <c r="E4832" i="2"/>
  <c r="D4832" i="2"/>
  <c r="E4831" i="2"/>
  <c r="D4831" i="2"/>
  <c r="E4830" i="2"/>
  <c r="D4830" i="2"/>
  <c r="E4829" i="2"/>
  <c r="D4829" i="2"/>
  <c r="E4828" i="2"/>
  <c r="D4828" i="2"/>
  <c r="E4827" i="2"/>
  <c r="D4827" i="2"/>
  <c r="E4826" i="2"/>
  <c r="D4826" i="2"/>
  <c r="E4825" i="2"/>
  <c r="D4825" i="2"/>
  <c r="E4824" i="2"/>
  <c r="D4824" i="2"/>
  <c r="E4823" i="2"/>
  <c r="D4823" i="2"/>
  <c r="E4822" i="2"/>
  <c r="D4822" i="2"/>
  <c r="E4821" i="2"/>
  <c r="D4821" i="2"/>
  <c r="E4820" i="2"/>
  <c r="D4820" i="2"/>
  <c r="E4819" i="2"/>
  <c r="D4819" i="2"/>
  <c r="E4818" i="2"/>
  <c r="D4818" i="2"/>
  <c r="E4817" i="2"/>
  <c r="D4817" i="2"/>
  <c r="E4816" i="2"/>
  <c r="D4816" i="2"/>
  <c r="E4815" i="2"/>
  <c r="D4815" i="2"/>
  <c r="E4814" i="2"/>
  <c r="D4814" i="2"/>
  <c r="E4813" i="2"/>
  <c r="D4813" i="2"/>
  <c r="E4812" i="2"/>
  <c r="D4812" i="2"/>
  <c r="E4811" i="2"/>
  <c r="D4811" i="2"/>
  <c r="E4810" i="2"/>
  <c r="D4810" i="2"/>
  <c r="E4809" i="2"/>
  <c r="D4809" i="2"/>
  <c r="E4808" i="2"/>
  <c r="D4808" i="2"/>
  <c r="E4807" i="2"/>
  <c r="D4807" i="2"/>
  <c r="E4806" i="2"/>
  <c r="D4806" i="2"/>
  <c r="E4805" i="2"/>
  <c r="D4805" i="2"/>
  <c r="E4804" i="2"/>
  <c r="D4804" i="2"/>
  <c r="E4803" i="2"/>
  <c r="D4803" i="2"/>
  <c r="E4802" i="2"/>
  <c r="D4802" i="2"/>
  <c r="E4801" i="2"/>
  <c r="D4801" i="2"/>
  <c r="E4800" i="2"/>
  <c r="D4800" i="2"/>
  <c r="E4799" i="2"/>
  <c r="D4799" i="2"/>
  <c r="E4798" i="2"/>
  <c r="D4798" i="2"/>
  <c r="E4797" i="2"/>
  <c r="D4797" i="2"/>
  <c r="E4796" i="2"/>
  <c r="D4796" i="2"/>
  <c r="E4795" i="2"/>
  <c r="D4795" i="2"/>
  <c r="E4794" i="2"/>
  <c r="D4794" i="2"/>
  <c r="E4793" i="2"/>
  <c r="D4793" i="2"/>
  <c r="E4792" i="2"/>
  <c r="D4792" i="2"/>
  <c r="E4791" i="2"/>
  <c r="D4791" i="2"/>
  <c r="E4790" i="2"/>
  <c r="D4790" i="2"/>
  <c r="E4789" i="2"/>
  <c r="D4789" i="2"/>
  <c r="E4788" i="2"/>
  <c r="D4788" i="2"/>
  <c r="E4787" i="2"/>
  <c r="D4787" i="2"/>
  <c r="E4786" i="2"/>
  <c r="D4786" i="2"/>
  <c r="E4785" i="2"/>
  <c r="D4785" i="2"/>
  <c r="E4784" i="2"/>
  <c r="D4784" i="2"/>
  <c r="E4783" i="2"/>
  <c r="D4783" i="2"/>
  <c r="E4782" i="2"/>
  <c r="D4782" i="2"/>
  <c r="E4781" i="2"/>
  <c r="D4781" i="2"/>
  <c r="E4780" i="2"/>
  <c r="D4780" i="2"/>
  <c r="E4779" i="2"/>
  <c r="D4779" i="2"/>
  <c r="E4778" i="2"/>
  <c r="D4778" i="2"/>
  <c r="E4777" i="2"/>
  <c r="D4777" i="2"/>
  <c r="E4776" i="2"/>
  <c r="D4776" i="2"/>
  <c r="E4775" i="2"/>
  <c r="D4775" i="2"/>
  <c r="E4774" i="2"/>
  <c r="D4774" i="2"/>
  <c r="E4773" i="2"/>
  <c r="D4773" i="2"/>
  <c r="E4772" i="2"/>
  <c r="D4772" i="2"/>
  <c r="E4771" i="2"/>
  <c r="D4771" i="2"/>
  <c r="E4770" i="2"/>
  <c r="D4770" i="2"/>
  <c r="E4769" i="2"/>
  <c r="D4769" i="2"/>
  <c r="E4768" i="2"/>
  <c r="D4768" i="2"/>
  <c r="E4767" i="2"/>
  <c r="D4767" i="2"/>
  <c r="E4766" i="2"/>
  <c r="D4766" i="2"/>
  <c r="E4765" i="2"/>
  <c r="D4765" i="2"/>
  <c r="E4764" i="2"/>
  <c r="D4764" i="2"/>
  <c r="E4763" i="2"/>
  <c r="D4763" i="2"/>
  <c r="E4762" i="2"/>
  <c r="D4762" i="2"/>
  <c r="E4761" i="2"/>
  <c r="D4761" i="2"/>
  <c r="E4760" i="2"/>
  <c r="D4760" i="2"/>
  <c r="E4759" i="2"/>
  <c r="D4759" i="2"/>
  <c r="E4758" i="2"/>
  <c r="D4758" i="2"/>
  <c r="E4757" i="2"/>
  <c r="D4757" i="2"/>
  <c r="E4756" i="2"/>
  <c r="D4756" i="2"/>
  <c r="E4755" i="2"/>
  <c r="D4755" i="2"/>
  <c r="E4754" i="2"/>
  <c r="D4754" i="2"/>
  <c r="E4753" i="2"/>
  <c r="D4753" i="2"/>
  <c r="E4752" i="2"/>
  <c r="D4752" i="2"/>
  <c r="E4751" i="2"/>
  <c r="D4751" i="2"/>
  <c r="E4750" i="2"/>
  <c r="D4750" i="2"/>
  <c r="E4749" i="2"/>
  <c r="D4749" i="2"/>
  <c r="E4748" i="2"/>
  <c r="D4748" i="2"/>
  <c r="E4747" i="2"/>
  <c r="D4747" i="2"/>
  <c r="E4746" i="2"/>
  <c r="D4746" i="2"/>
  <c r="E4745" i="2"/>
  <c r="D4745" i="2"/>
  <c r="E4744" i="2"/>
  <c r="D4744" i="2"/>
  <c r="E4743" i="2"/>
  <c r="D4743" i="2"/>
  <c r="E4742" i="2"/>
  <c r="D4742" i="2"/>
  <c r="E4741" i="2"/>
  <c r="D4741" i="2"/>
  <c r="E4740" i="2"/>
  <c r="D4740" i="2"/>
  <c r="E4739" i="2"/>
  <c r="D4739" i="2"/>
  <c r="E4738" i="2"/>
  <c r="D4738" i="2"/>
  <c r="E4737" i="2"/>
  <c r="D4737" i="2"/>
  <c r="E4736" i="2"/>
  <c r="D4736" i="2"/>
  <c r="E4735" i="2"/>
  <c r="D4735" i="2"/>
  <c r="E4734" i="2"/>
  <c r="D4734" i="2"/>
  <c r="E4733" i="2"/>
  <c r="D4733" i="2"/>
  <c r="E4732" i="2"/>
  <c r="D4732" i="2"/>
  <c r="E4731" i="2"/>
  <c r="D4731" i="2"/>
  <c r="E4730" i="2"/>
  <c r="D4730" i="2"/>
  <c r="E4729" i="2"/>
  <c r="D4729" i="2"/>
  <c r="E4728" i="2"/>
  <c r="D4728" i="2"/>
  <c r="E4727" i="2"/>
  <c r="D4727" i="2"/>
  <c r="E4726" i="2"/>
  <c r="D4726" i="2"/>
  <c r="E4725" i="2"/>
  <c r="D4725" i="2"/>
  <c r="E4724" i="2"/>
  <c r="D4724" i="2"/>
  <c r="E4723" i="2"/>
  <c r="D4723" i="2"/>
  <c r="E4722" i="2"/>
  <c r="D4722" i="2"/>
  <c r="E4721" i="2"/>
  <c r="D4721" i="2"/>
  <c r="E4720" i="2"/>
  <c r="D4720" i="2"/>
  <c r="E4719" i="2"/>
  <c r="D4719" i="2"/>
  <c r="E4718" i="2"/>
  <c r="D4718" i="2"/>
  <c r="E4717" i="2"/>
  <c r="D4717" i="2"/>
  <c r="E4716" i="2"/>
  <c r="D4716" i="2"/>
  <c r="E4715" i="2"/>
  <c r="D4715" i="2"/>
  <c r="E4714" i="2"/>
  <c r="D4714" i="2"/>
  <c r="E4713" i="2"/>
  <c r="D4713" i="2"/>
  <c r="E4712" i="2"/>
  <c r="D4712" i="2"/>
  <c r="E4711" i="2"/>
  <c r="D4711" i="2"/>
  <c r="E4710" i="2"/>
  <c r="D4710" i="2"/>
  <c r="E4709" i="2"/>
  <c r="D4709" i="2"/>
  <c r="E4708" i="2"/>
  <c r="D4708" i="2"/>
  <c r="E4707" i="2"/>
  <c r="D4707" i="2"/>
  <c r="E4706" i="2"/>
  <c r="D4706" i="2"/>
  <c r="E4705" i="2"/>
  <c r="D4705" i="2"/>
  <c r="E4704" i="2"/>
  <c r="D4704" i="2"/>
  <c r="E4703" i="2"/>
  <c r="D4703" i="2"/>
  <c r="E4702" i="2"/>
  <c r="D4702" i="2"/>
  <c r="E4701" i="2"/>
  <c r="D4701" i="2"/>
  <c r="E4700" i="2"/>
  <c r="D4700" i="2"/>
  <c r="E4699" i="2"/>
  <c r="D4699" i="2"/>
  <c r="E4698" i="2"/>
  <c r="D4698" i="2"/>
  <c r="E4697" i="2"/>
  <c r="D4697" i="2"/>
  <c r="E4696" i="2"/>
  <c r="D4696" i="2"/>
  <c r="E4695" i="2"/>
  <c r="D4695" i="2"/>
  <c r="E4694" i="2"/>
  <c r="D4694" i="2"/>
  <c r="E4693" i="2"/>
  <c r="D4693" i="2"/>
  <c r="E4692" i="2"/>
  <c r="D4692" i="2"/>
  <c r="E4691" i="2"/>
  <c r="D4691" i="2"/>
  <c r="E4690" i="2"/>
  <c r="D4690" i="2"/>
  <c r="E4689" i="2"/>
  <c r="D4689" i="2"/>
  <c r="E4688" i="2"/>
  <c r="D4688" i="2"/>
  <c r="E4687" i="2"/>
  <c r="D4687" i="2"/>
  <c r="E4686" i="2"/>
  <c r="D4686" i="2"/>
  <c r="E4685" i="2"/>
  <c r="D4685" i="2"/>
  <c r="E4684" i="2"/>
  <c r="D4684" i="2"/>
  <c r="E4683" i="2"/>
  <c r="D4683" i="2"/>
  <c r="E4682" i="2"/>
  <c r="D4682" i="2"/>
  <c r="E4681" i="2"/>
  <c r="D4681" i="2"/>
  <c r="E4680" i="2"/>
  <c r="D4680" i="2"/>
  <c r="E4679" i="2"/>
  <c r="D4679" i="2"/>
  <c r="E4678" i="2"/>
  <c r="D4678" i="2"/>
  <c r="E4677" i="2"/>
  <c r="D4677" i="2"/>
  <c r="E4676" i="2"/>
  <c r="D4676" i="2"/>
  <c r="E4675" i="2"/>
  <c r="D4675" i="2"/>
  <c r="E4674" i="2"/>
  <c r="D4674" i="2"/>
  <c r="E4673" i="2"/>
  <c r="D4673" i="2"/>
  <c r="E4672" i="2"/>
  <c r="D4672" i="2"/>
  <c r="E4671" i="2"/>
  <c r="D4671" i="2"/>
  <c r="E4670" i="2"/>
  <c r="D4670" i="2"/>
  <c r="E4669" i="2"/>
  <c r="D4669" i="2"/>
  <c r="E4668" i="2"/>
  <c r="D4668" i="2"/>
  <c r="E4667" i="2"/>
  <c r="D4667" i="2"/>
  <c r="E4666" i="2"/>
  <c r="D4666" i="2"/>
  <c r="E4665" i="2"/>
  <c r="D4665" i="2"/>
  <c r="E4664" i="2"/>
  <c r="D4664" i="2"/>
  <c r="E4663" i="2"/>
  <c r="D4663" i="2"/>
  <c r="E4662" i="2"/>
  <c r="D4662" i="2"/>
  <c r="E4661" i="2"/>
  <c r="D4661" i="2"/>
  <c r="E4660" i="2"/>
  <c r="D4660" i="2"/>
  <c r="E4659" i="2"/>
  <c r="D4659" i="2"/>
  <c r="E4658" i="2"/>
  <c r="D4658" i="2"/>
  <c r="E4657" i="2"/>
  <c r="D4657" i="2"/>
  <c r="E4656" i="2"/>
  <c r="D4656" i="2"/>
  <c r="E4655" i="2"/>
  <c r="D4655" i="2"/>
  <c r="E4654" i="2"/>
  <c r="D4654" i="2"/>
  <c r="E4653" i="2"/>
  <c r="D4653" i="2"/>
  <c r="E4652" i="2"/>
  <c r="D4652" i="2"/>
  <c r="E4651" i="2"/>
  <c r="D4651" i="2"/>
  <c r="E4650" i="2"/>
  <c r="D4650" i="2"/>
  <c r="E4649" i="2"/>
  <c r="D4649" i="2"/>
  <c r="E4648" i="2"/>
  <c r="D4648" i="2"/>
  <c r="E4647" i="2"/>
  <c r="D4647" i="2"/>
  <c r="E4646" i="2"/>
  <c r="D4646" i="2"/>
  <c r="E4645" i="2"/>
  <c r="D4645" i="2"/>
  <c r="E4644" i="2"/>
  <c r="D4644" i="2"/>
  <c r="E4643" i="2"/>
  <c r="D4643" i="2"/>
  <c r="E4642" i="2"/>
  <c r="D4642" i="2"/>
  <c r="E4641" i="2"/>
  <c r="D4641" i="2"/>
  <c r="E4640" i="2"/>
  <c r="D4640" i="2"/>
  <c r="E4639" i="2"/>
  <c r="D4639" i="2"/>
  <c r="E4638" i="2"/>
  <c r="D4638" i="2"/>
  <c r="E4637" i="2"/>
  <c r="D4637" i="2"/>
  <c r="E4636" i="2"/>
  <c r="D4636" i="2"/>
  <c r="E4635" i="2"/>
  <c r="D4635" i="2"/>
  <c r="E4634" i="2"/>
  <c r="D4634" i="2"/>
  <c r="E4633" i="2"/>
  <c r="D4633" i="2"/>
  <c r="E4632" i="2"/>
  <c r="D4632" i="2"/>
  <c r="E4631" i="2"/>
  <c r="D4631" i="2"/>
  <c r="E4630" i="2"/>
  <c r="D4630" i="2"/>
  <c r="E4629" i="2"/>
  <c r="D4629" i="2"/>
  <c r="E4628" i="2"/>
  <c r="D4628" i="2"/>
  <c r="E4627" i="2"/>
  <c r="D4627" i="2"/>
  <c r="E4626" i="2"/>
  <c r="D4626" i="2"/>
  <c r="E4625" i="2"/>
  <c r="D4625" i="2"/>
  <c r="E4624" i="2"/>
  <c r="D4624" i="2"/>
  <c r="E4623" i="2"/>
  <c r="D4623" i="2"/>
  <c r="E4622" i="2"/>
  <c r="D4622" i="2"/>
  <c r="E4621" i="2"/>
  <c r="D4621" i="2"/>
  <c r="E4620" i="2"/>
  <c r="D4620" i="2"/>
  <c r="E4619" i="2"/>
  <c r="D4619" i="2"/>
  <c r="E4618" i="2"/>
  <c r="D4618" i="2"/>
  <c r="E4617" i="2"/>
  <c r="D4617" i="2"/>
  <c r="E4616" i="2"/>
  <c r="D4616" i="2"/>
  <c r="E4615" i="2"/>
  <c r="D4615" i="2"/>
  <c r="E4614" i="2"/>
  <c r="D4614" i="2"/>
  <c r="E4613" i="2"/>
  <c r="D4613" i="2"/>
  <c r="E4612" i="2"/>
  <c r="D4612" i="2"/>
  <c r="E4611" i="2"/>
  <c r="D4611" i="2"/>
  <c r="E4610" i="2"/>
  <c r="D4610" i="2"/>
  <c r="E4609" i="2"/>
  <c r="D4609" i="2"/>
  <c r="E4608" i="2"/>
  <c r="D4608" i="2"/>
  <c r="E4607" i="2"/>
  <c r="D4607" i="2"/>
  <c r="E4606" i="2"/>
  <c r="D4606" i="2"/>
  <c r="E4605" i="2"/>
  <c r="D4605" i="2"/>
  <c r="E4604" i="2"/>
  <c r="D4604" i="2"/>
  <c r="E4603" i="2"/>
  <c r="D4603" i="2"/>
  <c r="E4602" i="2"/>
  <c r="D4602" i="2"/>
  <c r="E4601" i="2"/>
  <c r="D4601" i="2"/>
  <c r="E4600" i="2"/>
  <c r="D4600" i="2"/>
  <c r="E4599" i="2"/>
  <c r="D4599" i="2"/>
  <c r="E4598" i="2"/>
  <c r="D4598" i="2"/>
  <c r="E4597" i="2"/>
  <c r="D4597" i="2"/>
  <c r="E4596" i="2"/>
  <c r="D4596" i="2"/>
  <c r="E4595" i="2"/>
  <c r="D4595" i="2"/>
  <c r="E4594" i="2"/>
  <c r="D4594" i="2"/>
  <c r="E4593" i="2"/>
  <c r="D4593" i="2"/>
  <c r="E4592" i="2"/>
  <c r="D4592" i="2"/>
  <c r="E4591" i="2"/>
  <c r="D4591" i="2"/>
  <c r="E4590" i="2"/>
  <c r="D4590" i="2"/>
  <c r="E4589" i="2"/>
  <c r="D4589" i="2"/>
  <c r="E4588" i="2"/>
  <c r="D4588" i="2"/>
  <c r="E4587" i="2"/>
  <c r="D4587" i="2"/>
  <c r="E4586" i="2"/>
  <c r="D4586" i="2"/>
  <c r="E4585" i="2"/>
  <c r="D4585" i="2"/>
  <c r="E4584" i="2"/>
  <c r="D4584" i="2"/>
  <c r="E4583" i="2"/>
  <c r="D4583" i="2"/>
  <c r="E4582" i="2"/>
  <c r="D4582" i="2"/>
  <c r="E4581" i="2"/>
  <c r="D4581" i="2"/>
  <c r="E4580" i="2"/>
  <c r="D4580" i="2"/>
  <c r="E4579" i="2"/>
  <c r="D4579" i="2"/>
  <c r="E4578" i="2"/>
  <c r="D4578" i="2"/>
  <c r="E4577" i="2"/>
  <c r="D4577" i="2"/>
  <c r="E4576" i="2"/>
  <c r="D4576" i="2"/>
  <c r="E4575" i="2"/>
  <c r="D4575" i="2"/>
  <c r="E4574" i="2"/>
  <c r="D4574" i="2"/>
  <c r="E4573" i="2"/>
  <c r="D4573" i="2"/>
  <c r="E4572" i="2"/>
  <c r="D4572" i="2"/>
  <c r="E4571" i="2"/>
  <c r="D4571" i="2"/>
  <c r="E4570" i="2"/>
  <c r="D4570" i="2"/>
  <c r="E4569" i="2"/>
  <c r="D4569" i="2"/>
  <c r="E4568" i="2"/>
  <c r="D4568" i="2"/>
  <c r="E4567" i="2"/>
  <c r="D4567" i="2"/>
  <c r="E4566" i="2"/>
  <c r="D4566" i="2"/>
  <c r="E4565" i="2"/>
  <c r="D4565" i="2"/>
  <c r="E4564" i="2"/>
  <c r="D4564" i="2"/>
  <c r="E4563" i="2"/>
  <c r="D4563" i="2"/>
  <c r="E4562" i="2"/>
  <c r="D4562" i="2"/>
  <c r="E4561" i="2"/>
  <c r="D4561" i="2"/>
  <c r="E4560" i="2"/>
  <c r="D4560" i="2"/>
  <c r="E4559" i="2"/>
  <c r="D4559" i="2"/>
  <c r="E4558" i="2"/>
  <c r="D4558" i="2"/>
  <c r="E4557" i="2"/>
  <c r="D4557" i="2"/>
  <c r="E4556" i="2"/>
  <c r="D4556" i="2"/>
  <c r="E4555" i="2"/>
  <c r="D4555" i="2"/>
  <c r="E4554" i="2"/>
  <c r="D4554" i="2"/>
  <c r="E4553" i="2"/>
  <c r="D4553" i="2"/>
  <c r="E4552" i="2"/>
  <c r="D4552" i="2"/>
  <c r="E4551" i="2"/>
  <c r="D4551" i="2"/>
  <c r="E4550" i="2"/>
  <c r="D4550" i="2"/>
  <c r="E4549" i="2"/>
  <c r="D4549" i="2"/>
  <c r="E4548" i="2"/>
  <c r="D4548" i="2"/>
  <c r="E4547" i="2"/>
  <c r="D4547" i="2"/>
  <c r="E4546" i="2"/>
  <c r="D4546" i="2"/>
  <c r="E4545" i="2"/>
  <c r="D4545" i="2"/>
  <c r="E4544" i="2"/>
  <c r="D4544" i="2"/>
  <c r="E4543" i="2"/>
  <c r="D4543" i="2"/>
  <c r="E4542" i="2"/>
  <c r="D4542" i="2"/>
  <c r="E4541" i="2"/>
  <c r="D4541" i="2"/>
  <c r="E4540" i="2"/>
  <c r="D4540" i="2"/>
  <c r="E4539" i="2"/>
  <c r="D4539" i="2"/>
  <c r="E4538" i="2"/>
  <c r="D4538" i="2"/>
  <c r="E4537" i="2"/>
  <c r="D4537" i="2"/>
  <c r="E4536" i="2"/>
  <c r="D4536" i="2"/>
  <c r="E4535" i="2"/>
  <c r="D4535" i="2"/>
  <c r="E4534" i="2"/>
  <c r="D4534" i="2"/>
  <c r="E4533" i="2"/>
  <c r="D4533" i="2"/>
  <c r="E4532" i="2"/>
  <c r="D4532" i="2"/>
  <c r="E4531" i="2"/>
  <c r="D4531" i="2"/>
  <c r="E4530" i="2"/>
  <c r="D4530" i="2"/>
  <c r="E4529" i="2"/>
  <c r="D4529" i="2"/>
  <c r="E4528" i="2"/>
  <c r="D4528" i="2"/>
  <c r="E4527" i="2"/>
  <c r="D4527" i="2"/>
  <c r="E4526" i="2"/>
  <c r="D4526" i="2"/>
  <c r="E4525" i="2"/>
  <c r="D4525" i="2"/>
  <c r="E4524" i="2"/>
  <c r="D4524" i="2"/>
  <c r="E4523" i="2"/>
  <c r="D4523" i="2"/>
  <c r="E4522" i="2"/>
  <c r="D4522" i="2"/>
  <c r="E4521" i="2"/>
  <c r="D4521" i="2"/>
  <c r="E4520" i="2"/>
  <c r="D4520" i="2"/>
  <c r="E4519" i="2"/>
  <c r="D4519" i="2"/>
  <c r="E4518" i="2"/>
  <c r="D4518" i="2"/>
  <c r="E4517" i="2"/>
  <c r="D4517" i="2"/>
  <c r="E4516" i="2"/>
  <c r="D4516" i="2"/>
  <c r="E4515" i="2"/>
  <c r="D4515" i="2"/>
  <c r="E4514" i="2"/>
  <c r="D4514" i="2"/>
  <c r="E4513" i="2"/>
  <c r="D4513" i="2"/>
  <c r="E4512" i="2"/>
  <c r="D4512" i="2"/>
  <c r="E4511" i="2"/>
  <c r="D4511" i="2"/>
  <c r="E4510" i="2"/>
  <c r="D4510" i="2"/>
  <c r="E4509" i="2"/>
  <c r="D4509" i="2"/>
  <c r="E4508" i="2"/>
  <c r="D4508" i="2"/>
  <c r="E4507" i="2"/>
  <c r="D4507" i="2"/>
  <c r="E4506" i="2"/>
  <c r="D4506" i="2"/>
  <c r="E4505" i="2"/>
  <c r="D4505" i="2"/>
  <c r="E4504" i="2"/>
  <c r="D4504" i="2"/>
  <c r="E4503" i="2"/>
  <c r="D4503" i="2"/>
  <c r="E4502" i="2"/>
  <c r="D4502" i="2"/>
  <c r="E4501" i="2"/>
  <c r="D4501" i="2"/>
  <c r="E4500" i="2"/>
  <c r="D4500" i="2"/>
  <c r="E4499" i="2"/>
  <c r="D4499" i="2"/>
  <c r="E4498" i="2"/>
  <c r="D4498" i="2"/>
  <c r="E4497" i="2"/>
  <c r="D4497" i="2"/>
  <c r="E4496" i="2"/>
  <c r="D4496" i="2"/>
  <c r="E4495" i="2"/>
  <c r="D4495" i="2"/>
  <c r="E4494" i="2"/>
  <c r="D4494" i="2"/>
  <c r="E4493" i="2"/>
  <c r="D4493" i="2"/>
  <c r="E4492" i="2"/>
  <c r="D4492" i="2"/>
  <c r="E4491" i="2"/>
  <c r="D4491" i="2"/>
  <c r="E4490" i="2"/>
  <c r="D4490" i="2"/>
  <c r="E4489" i="2"/>
  <c r="D4489" i="2"/>
  <c r="E4488" i="2"/>
  <c r="D4488" i="2"/>
  <c r="E4487" i="2"/>
  <c r="D4487" i="2"/>
  <c r="E4486" i="2"/>
  <c r="D4486" i="2"/>
  <c r="E4485" i="2"/>
  <c r="D4485" i="2"/>
  <c r="E4484" i="2"/>
  <c r="D4484" i="2"/>
  <c r="E4483" i="2"/>
  <c r="D4483" i="2"/>
  <c r="E4482" i="2"/>
  <c r="D4482" i="2"/>
  <c r="E4481" i="2"/>
  <c r="D4481" i="2"/>
  <c r="E4480" i="2"/>
  <c r="D4480" i="2"/>
  <c r="E4479" i="2"/>
  <c r="D4479" i="2"/>
  <c r="E4478" i="2"/>
  <c r="D4478" i="2"/>
  <c r="E4477" i="2"/>
  <c r="D4477" i="2"/>
  <c r="E4476" i="2"/>
  <c r="D4476" i="2"/>
  <c r="E4475" i="2"/>
  <c r="D4475" i="2"/>
  <c r="E4474" i="2"/>
  <c r="D4474" i="2"/>
  <c r="E4473" i="2"/>
  <c r="D4473" i="2"/>
  <c r="E4472" i="2"/>
  <c r="D4472" i="2"/>
  <c r="E4471" i="2"/>
  <c r="D4471" i="2"/>
  <c r="E4470" i="2"/>
  <c r="D4470" i="2"/>
  <c r="E4469" i="2"/>
  <c r="D4469" i="2"/>
  <c r="E4468" i="2"/>
  <c r="D4468" i="2"/>
  <c r="E4467" i="2"/>
  <c r="D4467" i="2"/>
  <c r="E4466" i="2"/>
  <c r="D4466" i="2"/>
  <c r="E4465" i="2"/>
  <c r="D4465" i="2"/>
  <c r="E4464" i="2"/>
  <c r="D4464" i="2"/>
  <c r="E4463" i="2"/>
  <c r="D4463" i="2"/>
  <c r="E4462" i="2"/>
  <c r="D4462" i="2"/>
  <c r="E4461" i="2"/>
  <c r="D4461" i="2"/>
  <c r="E4460" i="2"/>
  <c r="D4460" i="2"/>
  <c r="E4459" i="2"/>
  <c r="D4459" i="2"/>
  <c r="E4458" i="2"/>
  <c r="D4458" i="2"/>
  <c r="E4457" i="2"/>
  <c r="D4457" i="2"/>
  <c r="E4456" i="2"/>
  <c r="D4456" i="2"/>
  <c r="E4455" i="2"/>
  <c r="D4455" i="2"/>
  <c r="E4454" i="2"/>
  <c r="D4454" i="2"/>
  <c r="E4453" i="2"/>
  <c r="D4453" i="2"/>
  <c r="E4452" i="2"/>
  <c r="D4452" i="2"/>
  <c r="E4451" i="2"/>
  <c r="D4451" i="2"/>
  <c r="E4450" i="2"/>
  <c r="D4450" i="2"/>
  <c r="E4449" i="2"/>
  <c r="D4449" i="2"/>
  <c r="E4448" i="2"/>
  <c r="D4448" i="2"/>
  <c r="E4447" i="2"/>
  <c r="D4447" i="2"/>
  <c r="E4446" i="2"/>
  <c r="D4446" i="2"/>
  <c r="E4445" i="2"/>
  <c r="D4445" i="2"/>
  <c r="E4444" i="2"/>
  <c r="D4444" i="2"/>
  <c r="E4443" i="2"/>
  <c r="D4443" i="2"/>
  <c r="E4442" i="2"/>
  <c r="D4442" i="2"/>
  <c r="E4441" i="2"/>
  <c r="D4441" i="2"/>
  <c r="E4440" i="2"/>
  <c r="D4440" i="2"/>
  <c r="E4439" i="2"/>
  <c r="D4439" i="2"/>
  <c r="E4438" i="2"/>
  <c r="D4438" i="2"/>
  <c r="E4437" i="2"/>
  <c r="D4437" i="2"/>
  <c r="E4436" i="2"/>
  <c r="D4436" i="2"/>
  <c r="E4435" i="2"/>
  <c r="D4435" i="2"/>
  <c r="E4434" i="2"/>
  <c r="D4434" i="2"/>
  <c r="E4433" i="2"/>
  <c r="D4433" i="2"/>
  <c r="E4432" i="2"/>
  <c r="D4432" i="2"/>
  <c r="E4431" i="2"/>
  <c r="D4431" i="2"/>
  <c r="E4430" i="2"/>
  <c r="D4430" i="2"/>
  <c r="E4429" i="2"/>
  <c r="D4429" i="2"/>
  <c r="E4428" i="2"/>
  <c r="D4428" i="2"/>
  <c r="E4427" i="2"/>
  <c r="D4427" i="2"/>
  <c r="E4426" i="2"/>
  <c r="D4426" i="2"/>
  <c r="E4425" i="2"/>
  <c r="D4425" i="2"/>
  <c r="E4424" i="2"/>
  <c r="D4424" i="2"/>
  <c r="E4423" i="2"/>
  <c r="D4423" i="2"/>
  <c r="E4422" i="2"/>
  <c r="D4422" i="2"/>
  <c r="E4421" i="2"/>
  <c r="D4421" i="2"/>
  <c r="E4420" i="2"/>
  <c r="D4420" i="2"/>
  <c r="E4419" i="2"/>
  <c r="D4419" i="2"/>
  <c r="E4418" i="2"/>
  <c r="D4418" i="2"/>
  <c r="E4417" i="2"/>
  <c r="D4417" i="2"/>
  <c r="E4416" i="2"/>
  <c r="D4416" i="2"/>
  <c r="E4415" i="2"/>
  <c r="D4415" i="2"/>
  <c r="E4414" i="2"/>
  <c r="D4414" i="2"/>
  <c r="E4413" i="2"/>
  <c r="D4413" i="2"/>
  <c r="E4412" i="2"/>
  <c r="D4412" i="2"/>
  <c r="E4411" i="2"/>
  <c r="D4411" i="2"/>
  <c r="E4410" i="2"/>
  <c r="D4410" i="2"/>
  <c r="E4409" i="2"/>
  <c r="D4409" i="2"/>
  <c r="E4408" i="2"/>
  <c r="D4408" i="2"/>
  <c r="E4407" i="2"/>
  <c r="D4407" i="2"/>
  <c r="E4406" i="2"/>
  <c r="D4406" i="2"/>
  <c r="E4405" i="2"/>
  <c r="D4405" i="2"/>
  <c r="E4404" i="2"/>
  <c r="D4404" i="2"/>
  <c r="E4403" i="2"/>
  <c r="D4403" i="2"/>
  <c r="E4402" i="2"/>
  <c r="D4402" i="2"/>
  <c r="E4401" i="2"/>
  <c r="D4401" i="2"/>
  <c r="E4400" i="2"/>
  <c r="D4400" i="2"/>
  <c r="E4399" i="2"/>
  <c r="D4399" i="2"/>
  <c r="E4398" i="2"/>
  <c r="D4398" i="2"/>
  <c r="E4397" i="2"/>
  <c r="D4397" i="2"/>
  <c r="E4396" i="2"/>
  <c r="D4396" i="2"/>
  <c r="E4395" i="2"/>
  <c r="D4395" i="2"/>
  <c r="E4394" i="2"/>
  <c r="D4394" i="2"/>
  <c r="E4393" i="2"/>
  <c r="D4393" i="2"/>
  <c r="E4392" i="2"/>
  <c r="D4392" i="2"/>
  <c r="E4391" i="2"/>
  <c r="D4391" i="2"/>
  <c r="E4390" i="2"/>
  <c r="D4390" i="2"/>
  <c r="E4389" i="2"/>
  <c r="D4389" i="2"/>
  <c r="E4388" i="2"/>
  <c r="D4388" i="2"/>
  <c r="E4387" i="2"/>
  <c r="D4387" i="2"/>
  <c r="E4386" i="2"/>
  <c r="D4386" i="2"/>
  <c r="E4385" i="2"/>
  <c r="D4385" i="2"/>
  <c r="E4384" i="2"/>
  <c r="D4384" i="2"/>
  <c r="E4383" i="2"/>
  <c r="D4383" i="2"/>
  <c r="E4382" i="2"/>
  <c r="D4382" i="2"/>
  <c r="E4381" i="2"/>
  <c r="D4381" i="2"/>
  <c r="E4380" i="2"/>
  <c r="D4380" i="2"/>
  <c r="E4379" i="2"/>
  <c r="D4379" i="2"/>
  <c r="E4378" i="2"/>
  <c r="D4378" i="2"/>
  <c r="E4377" i="2"/>
  <c r="D4377" i="2"/>
  <c r="E4376" i="2"/>
  <c r="D4376" i="2"/>
  <c r="E4375" i="2"/>
  <c r="D4375" i="2"/>
  <c r="E4374" i="2"/>
  <c r="D4374" i="2"/>
  <c r="E4373" i="2"/>
  <c r="D4373" i="2"/>
  <c r="E4372" i="2"/>
  <c r="D4372" i="2"/>
  <c r="E4371" i="2"/>
  <c r="D4371" i="2"/>
  <c r="E4370" i="2"/>
  <c r="D4370" i="2"/>
  <c r="E4369" i="2"/>
  <c r="D4369" i="2"/>
  <c r="E4368" i="2"/>
  <c r="D4368" i="2"/>
  <c r="E4367" i="2"/>
  <c r="D4367" i="2"/>
  <c r="E4366" i="2"/>
  <c r="D4366" i="2"/>
  <c r="E4365" i="2"/>
  <c r="D4365" i="2"/>
  <c r="E4364" i="2"/>
  <c r="D4364" i="2"/>
  <c r="E4363" i="2"/>
  <c r="D4363" i="2"/>
  <c r="E4362" i="2"/>
  <c r="D4362" i="2"/>
  <c r="E4361" i="2"/>
  <c r="D4361" i="2"/>
  <c r="E4360" i="2"/>
  <c r="D4360" i="2"/>
  <c r="E4359" i="2"/>
  <c r="D4359" i="2"/>
  <c r="E4358" i="2"/>
  <c r="D4358" i="2"/>
  <c r="E4357" i="2"/>
  <c r="D4357" i="2"/>
  <c r="E4356" i="2"/>
  <c r="D4356" i="2"/>
  <c r="E4355" i="2"/>
  <c r="D4355" i="2"/>
  <c r="E4354" i="2"/>
  <c r="D4354" i="2"/>
  <c r="E4353" i="2"/>
  <c r="D4353" i="2"/>
  <c r="E4352" i="2"/>
  <c r="D4352" i="2"/>
  <c r="E4351" i="2"/>
  <c r="D4351" i="2"/>
  <c r="E4350" i="2"/>
  <c r="D4350" i="2"/>
  <c r="E4349" i="2"/>
  <c r="D4349" i="2"/>
  <c r="E4348" i="2"/>
  <c r="D4348" i="2"/>
  <c r="E4347" i="2"/>
  <c r="D4347" i="2"/>
  <c r="E4346" i="2"/>
  <c r="D4346" i="2"/>
  <c r="E4345" i="2"/>
  <c r="D4345" i="2"/>
  <c r="E4344" i="2"/>
  <c r="D4344" i="2"/>
  <c r="E4343" i="2"/>
  <c r="D4343" i="2"/>
  <c r="E4342" i="2"/>
  <c r="D4342" i="2"/>
  <c r="E4341" i="2"/>
  <c r="D4341" i="2"/>
  <c r="E4340" i="2"/>
  <c r="D4340" i="2"/>
  <c r="E4339" i="2"/>
  <c r="D4339" i="2"/>
  <c r="E4338" i="2"/>
  <c r="D4338" i="2"/>
  <c r="E4337" i="2"/>
  <c r="D4337" i="2"/>
  <c r="E4336" i="2"/>
  <c r="D4336" i="2"/>
  <c r="E4335" i="2"/>
  <c r="D4335" i="2"/>
  <c r="E4334" i="2"/>
  <c r="D4334" i="2"/>
  <c r="E4333" i="2"/>
  <c r="D4333" i="2"/>
  <c r="E4332" i="2"/>
  <c r="D4332" i="2"/>
  <c r="E4331" i="2"/>
  <c r="D4331" i="2"/>
  <c r="E4330" i="2"/>
  <c r="D4330" i="2"/>
  <c r="E4329" i="2"/>
  <c r="D4329" i="2"/>
  <c r="E4328" i="2"/>
  <c r="D4328" i="2"/>
  <c r="E4327" i="2"/>
  <c r="D4327" i="2"/>
  <c r="E4326" i="2"/>
  <c r="D4326" i="2"/>
  <c r="E4325" i="2"/>
  <c r="D4325" i="2"/>
  <c r="E4324" i="2"/>
  <c r="D4324" i="2"/>
  <c r="E4323" i="2"/>
  <c r="D4323" i="2"/>
  <c r="E4322" i="2"/>
  <c r="D4322" i="2"/>
  <c r="E4321" i="2"/>
  <c r="D4321" i="2"/>
  <c r="E4320" i="2"/>
  <c r="D4320" i="2"/>
  <c r="E4319" i="2"/>
  <c r="D4319" i="2"/>
  <c r="E4318" i="2"/>
  <c r="D4318" i="2"/>
  <c r="E4317" i="2"/>
  <c r="D4317" i="2"/>
  <c r="E4316" i="2"/>
  <c r="D4316" i="2"/>
  <c r="E4315" i="2"/>
  <c r="D4315" i="2"/>
  <c r="E4314" i="2"/>
  <c r="D4314" i="2"/>
  <c r="E4313" i="2"/>
  <c r="D4313" i="2"/>
  <c r="E4312" i="2"/>
  <c r="D4312" i="2"/>
  <c r="E4311" i="2"/>
  <c r="D4311" i="2"/>
  <c r="E4310" i="2"/>
  <c r="D4310" i="2"/>
  <c r="E4309" i="2"/>
  <c r="D4309" i="2"/>
  <c r="E4308" i="2"/>
  <c r="D4308" i="2"/>
  <c r="E4307" i="2"/>
  <c r="D4307" i="2"/>
  <c r="E4306" i="2"/>
  <c r="D4306" i="2"/>
  <c r="E4305" i="2"/>
  <c r="D4305" i="2"/>
  <c r="E4304" i="2"/>
  <c r="D4304" i="2"/>
  <c r="E4303" i="2"/>
  <c r="D4303" i="2"/>
  <c r="E4302" i="2"/>
  <c r="D4302" i="2"/>
  <c r="E4301" i="2"/>
  <c r="D4301" i="2"/>
  <c r="E4300" i="2"/>
  <c r="D4300" i="2"/>
  <c r="E4299" i="2"/>
  <c r="D4299" i="2"/>
  <c r="E4298" i="2"/>
  <c r="D4298" i="2"/>
  <c r="E4297" i="2"/>
  <c r="D4297" i="2"/>
  <c r="E4296" i="2"/>
  <c r="D4296" i="2"/>
  <c r="E4295" i="2"/>
  <c r="D4295" i="2"/>
  <c r="E4294" i="2"/>
  <c r="D4294" i="2"/>
  <c r="E4293" i="2"/>
  <c r="D4293" i="2"/>
  <c r="E4292" i="2"/>
  <c r="D4292" i="2"/>
  <c r="E4291" i="2"/>
  <c r="D4291" i="2"/>
  <c r="E4290" i="2"/>
  <c r="D4290" i="2"/>
  <c r="E4289" i="2"/>
  <c r="D4289" i="2"/>
  <c r="E4288" i="2"/>
  <c r="D4288" i="2"/>
  <c r="E4287" i="2"/>
  <c r="D4287" i="2"/>
  <c r="E4286" i="2"/>
  <c r="D4286" i="2"/>
  <c r="E4285" i="2"/>
  <c r="D4285" i="2"/>
  <c r="E4284" i="2"/>
  <c r="D4284" i="2"/>
  <c r="E4283" i="2"/>
  <c r="D4283" i="2"/>
  <c r="E4282" i="2"/>
  <c r="D4282" i="2"/>
  <c r="E4281" i="2"/>
  <c r="D4281" i="2"/>
  <c r="E4280" i="2"/>
  <c r="D4280" i="2"/>
  <c r="E4279" i="2"/>
  <c r="D4279" i="2"/>
  <c r="E4278" i="2"/>
  <c r="D4278" i="2"/>
  <c r="E4277" i="2"/>
  <c r="D4277" i="2"/>
  <c r="E4276" i="2"/>
  <c r="D4276" i="2"/>
  <c r="E4275" i="2"/>
  <c r="D4275" i="2"/>
  <c r="E4274" i="2"/>
  <c r="D4274" i="2"/>
  <c r="E4273" i="2"/>
  <c r="D4273" i="2"/>
  <c r="E4272" i="2"/>
  <c r="D4272" i="2"/>
  <c r="E4271" i="2"/>
  <c r="D4271" i="2"/>
  <c r="E4270" i="2"/>
  <c r="D4270" i="2"/>
  <c r="E4269" i="2"/>
  <c r="D4269" i="2"/>
  <c r="E4268" i="2"/>
  <c r="D4268" i="2"/>
  <c r="E4267" i="2"/>
  <c r="D4267" i="2"/>
  <c r="E4266" i="2"/>
  <c r="D4266" i="2"/>
  <c r="E4265" i="2"/>
  <c r="D4265" i="2"/>
  <c r="E4264" i="2"/>
  <c r="D4264" i="2"/>
  <c r="E4263" i="2"/>
  <c r="D4263" i="2"/>
  <c r="E4262" i="2"/>
  <c r="D4262" i="2"/>
  <c r="E4261" i="2"/>
  <c r="D4261" i="2"/>
  <c r="E4260" i="2"/>
  <c r="D4260" i="2"/>
  <c r="E4259" i="2"/>
  <c r="D4259" i="2"/>
  <c r="E4258" i="2"/>
  <c r="D4258" i="2"/>
  <c r="E4257" i="2"/>
  <c r="D4257" i="2"/>
  <c r="E4256" i="2"/>
  <c r="D4256" i="2"/>
  <c r="E4255" i="2"/>
  <c r="D4255" i="2"/>
  <c r="E4254" i="2"/>
  <c r="D4254" i="2"/>
  <c r="E4253" i="2"/>
  <c r="D4253" i="2"/>
  <c r="E4252" i="2"/>
  <c r="D4252" i="2"/>
  <c r="E4251" i="2"/>
  <c r="D4251" i="2"/>
  <c r="E4250" i="2"/>
  <c r="D4250" i="2"/>
  <c r="E4249" i="2"/>
  <c r="D4249" i="2"/>
  <c r="E4248" i="2"/>
  <c r="D4248" i="2"/>
  <c r="E4247" i="2"/>
  <c r="D4247" i="2"/>
  <c r="E4246" i="2"/>
  <c r="D4246" i="2"/>
  <c r="E4245" i="2"/>
  <c r="D4245" i="2"/>
  <c r="E4244" i="2"/>
  <c r="D4244" i="2"/>
  <c r="E4243" i="2"/>
  <c r="D4243" i="2"/>
  <c r="E4242" i="2"/>
  <c r="D4242" i="2"/>
  <c r="E4241" i="2"/>
  <c r="D4241" i="2"/>
  <c r="E4240" i="2"/>
  <c r="D4240" i="2"/>
  <c r="E4239" i="2"/>
  <c r="D4239" i="2"/>
  <c r="E4238" i="2"/>
  <c r="D4238" i="2"/>
  <c r="E4237" i="2"/>
  <c r="D4237" i="2"/>
  <c r="E4236" i="2"/>
  <c r="D4236" i="2"/>
  <c r="E4235" i="2"/>
  <c r="D4235" i="2"/>
  <c r="E4234" i="2"/>
  <c r="D4234" i="2"/>
  <c r="E4233" i="2"/>
  <c r="D4233" i="2"/>
  <c r="E4232" i="2"/>
  <c r="D4232" i="2"/>
  <c r="E4231" i="2"/>
  <c r="D4231" i="2"/>
  <c r="E4230" i="2"/>
  <c r="D4230" i="2"/>
  <c r="E4229" i="2"/>
  <c r="D4229" i="2"/>
  <c r="E4228" i="2"/>
  <c r="D4228" i="2"/>
  <c r="E4227" i="2"/>
  <c r="D4227" i="2"/>
  <c r="E4226" i="2"/>
  <c r="D4226" i="2"/>
  <c r="E4225" i="2"/>
  <c r="D4225" i="2"/>
  <c r="E4224" i="2"/>
  <c r="D4224" i="2"/>
  <c r="E4223" i="2"/>
  <c r="D4223" i="2"/>
  <c r="E4222" i="2"/>
  <c r="D4222" i="2"/>
  <c r="E4221" i="2"/>
  <c r="D4221" i="2"/>
  <c r="E4220" i="2"/>
  <c r="D4220" i="2"/>
  <c r="E4219" i="2"/>
  <c r="D4219" i="2"/>
  <c r="E4218" i="2"/>
  <c r="D4218" i="2"/>
  <c r="E4217" i="2"/>
  <c r="D4217" i="2"/>
  <c r="E4216" i="2"/>
  <c r="D4216" i="2"/>
  <c r="E4215" i="2"/>
  <c r="D4215" i="2"/>
  <c r="E4214" i="2"/>
  <c r="D4214" i="2"/>
  <c r="E4213" i="2"/>
  <c r="D4213" i="2"/>
  <c r="E4212" i="2"/>
  <c r="D4212" i="2"/>
  <c r="E4211" i="2"/>
  <c r="D4211" i="2"/>
  <c r="E4210" i="2"/>
  <c r="D4210" i="2"/>
  <c r="E4209" i="2"/>
  <c r="D4209" i="2"/>
  <c r="E4208" i="2"/>
  <c r="D4208" i="2"/>
  <c r="E4207" i="2"/>
  <c r="D4207" i="2"/>
  <c r="E4206" i="2"/>
  <c r="D4206" i="2"/>
  <c r="E4205" i="2"/>
  <c r="D4205" i="2"/>
  <c r="E4204" i="2"/>
  <c r="D4204" i="2"/>
  <c r="E4203" i="2"/>
  <c r="D4203" i="2"/>
  <c r="E4202" i="2"/>
  <c r="D4202" i="2"/>
  <c r="E4201" i="2"/>
  <c r="D4201" i="2"/>
  <c r="E4200" i="2"/>
  <c r="D4200" i="2"/>
  <c r="E4199" i="2"/>
  <c r="D4199" i="2"/>
  <c r="E4198" i="2"/>
  <c r="D4198" i="2"/>
  <c r="E4197" i="2"/>
  <c r="D4197" i="2"/>
  <c r="E4196" i="2"/>
  <c r="D4196" i="2"/>
  <c r="E4195" i="2"/>
  <c r="D4195" i="2"/>
  <c r="E4194" i="2"/>
  <c r="D4194" i="2"/>
  <c r="E4193" i="2"/>
  <c r="D4193" i="2"/>
  <c r="E4192" i="2"/>
  <c r="D4192" i="2"/>
  <c r="E4191" i="2"/>
  <c r="D4191" i="2"/>
  <c r="E4190" i="2"/>
  <c r="D4190" i="2"/>
  <c r="E4189" i="2"/>
  <c r="D4189" i="2"/>
  <c r="E4188" i="2"/>
  <c r="D4188" i="2"/>
  <c r="E4187" i="2"/>
  <c r="D4187" i="2"/>
  <c r="E4186" i="2"/>
  <c r="D4186" i="2"/>
  <c r="E4185" i="2"/>
  <c r="D4185" i="2"/>
  <c r="E4184" i="2"/>
  <c r="D4184" i="2"/>
  <c r="E4183" i="2"/>
  <c r="D4183" i="2"/>
  <c r="E4182" i="2"/>
  <c r="D4182" i="2"/>
  <c r="E4181" i="2"/>
  <c r="D4181" i="2"/>
  <c r="E4180" i="2"/>
  <c r="D4180" i="2"/>
  <c r="E4179" i="2"/>
  <c r="D4179" i="2"/>
  <c r="E4178" i="2"/>
  <c r="D4178" i="2"/>
  <c r="E4177" i="2"/>
  <c r="D4177" i="2"/>
  <c r="E4176" i="2"/>
  <c r="D4176" i="2"/>
  <c r="E4175" i="2"/>
  <c r="D4175" i="2"/>
  <c r="E4174" i="2"/>
  <c r="D4174" i="2"/>
  <c r="E4173" i="2"/>
  <c r="D4173" i="2"/>
  <c r="E4172" i="2"/>
  <c r="D4172" i="2"/>
  <c r="E4171" i="2"/>
  <c r="D4171" i="2"/>
  <c r="E4170" i="2"/>
  <c r="D4170" i="2"/>
  <c r="E4169" i="2"/>
  <c r="D4169" i="2"/>
  <c r="E4168" i="2"/>
  <c r="D4168" i="2"/>
  <c r="E4167" i="2"/>
  <c r="D4167" i="2"/>
  <c r="E4166" i="2"/>
  <c r="D4166" i="2"/>
  <c r="E4165" i="2"/>
  <c r="D4165" i="2"/>
  <c r="E4164" i="2"/>
  <c r="D4164" i="2"/>
  <c r="E4163" i="2"/>
  <c r="D4163" i="2"/>
  <c r="E4162" i="2"/>
  <c r="D4162" i="2"/>
  <c r="E4161" i="2"/>
  <c r="D4161" i="2"/>
  <c r="E4160" i="2"/>
  <c r="D4160" i="2"/>
  <c r="E4159" i="2"/>
  <c r="D4159" i="2"/>
  <c r="E4158" i="2"/>
  <c r="D4158" i="2"/>
  <c r="E4157" i="2"/>
  <c r="D4157" i="2"/>
  <c r="E4156" i="2"/>
  <c r="D4156" i="2"/>
  <c r="E4155" i="2"/>
  <c r="D4155" i="2"/>
  <c r="E4154" i="2"/>
  <c r="D4154" i="2"/>
  <c r="E4153" i="2"/>
  <c r="D4153" i="2"/>
  <c r="E4152" i="2"/>
  <c r="D4152" i="2"/>
  <c r="E4151" i="2"/>
  <c r="D4151" i="2"/>
  <c r="E4150" i="2"/>
  <c r="D4150" i="2"/>
  <c r="E4149" i="2"/>
  <c r="D4149" i="2"/>
  <c r="E4148" i="2"/>
  <c r="D4148" i="2"/>
  <c r="E4147" i="2"/>
  <c r="D4147" i="2"/>
  <c r="E4146" i="2"/>
  <c r="D4146" i="2"/>
  <c r="E4145" i="2"/>
  <c r="D4145" i="2"/>
  <c r="E4144" i="2"/>
  <c r="D4144" i="2"/>
  <c r="E4143" i="2"/>
  <c r="D4143" i="2"/>
  <c r="E4142" i="2"/>
  <c r="D4142" i="2"/>
  <c r="E4141" i="2"/>
  <c r="D4141" i="2"/>
  <c r="E4140" i="2"/>
  <c r="D4140" i="2"/>
  <c r="E4139" i="2"/>
  <c r="D4139" i="2"/>
  <c r="E4138" i="2"/>
  <c r="D4138" i="2"/>
  <c r="E4137" i="2"/>
  <c r="D4137" i="2"/>
  <c r="E4136" i="2"/>
  <c r="D4136" i="2"/>
  <c r="E4135" i="2"/>
  <c r="D4135" i="2"/>
  <c r="E4134" i="2"/>
  <c r="D4134" i="2"/>
  <c r="E4133" i="2"/>
  <c r="D4133" i="2"/>
  <c r="E4132" i="2"/>
  <c r="D4132" i="2"/>
  <c r="E4131" i="2"/>
  <c r="D4131" i="2"/>
  <c r="E4130" i="2"/>
  <c r="D4130" i="2"/>
  <c r="E4129" i="2"/>
  <c r="D4129" i="2"/>
  <c r="E4128" i="2"/>
  <c r="D4128" i="2"/>
  <c r="E4127" i="2"/>
  <c r="D4127" i="2"/>
  <c r="E4126" i="2"/>
  <c r="D4126" i="2"/>
  <c r="E4125" i="2"/>
  <c r="D4125" i="2"/>
  <c r="E4124" i="2"/>
  <c r="D4124" i="2"/>
  <c r="E4123" i="2"/>
  <c r="D4123" i="2"/>
  <c r="E4122" i="2"/>
  <c r="D4122" i="2"/>
  <c r="E4121" i="2"/>
  <c r="D4121" i="2"/>
  <c r="E4120" i="2"/>
  <c r="D4120" i="2"/>
  <c r="E4119" i="2"/>
  <c r="D4119" i="2"/>
  <c r="E4118" i="2"/>
  <c r="D4118" i="2"/>
  <c r="E4117" i="2"/>
  <c r="D4117" i="2"/>
  <c r="E4116" i="2"/>
  <c r="D4116" i="2"/>
  <c r="E4115" i="2"/>
  <c r="D4115" i="2"/>
  <c r="E4114" i="2"/>
  <c r="D4114" i="2"/>
  <c r="E4113" i="2"/>
  <c r="D4113" i="2"/>
  <c r="E4112" i="2"/>
  <c r="D4112" i="2"/>
  <c r="E4111" i="2"/>
  <c r="D4111" i="2"/>
  <c r="E4110" i="2"/>
  <c r="D4110" i="2"/>
  <c r="E4109" i="2"/>
  <c r="D4109" i="2"/>
  <c r="E4108" i="2"/>
  <c r="D4108" i="2"/>
  <c r="E4107" i="2"/>
  <c r="D4107" i="2"/>
  <c r="E4106" i="2"/>
  <c r="D4106" i="2"/>
  <c r="E4105" i="2"/>
  <c r="D4105" i="2"/>
  <c r="E4104" i="2"/>
  <c r="D4104" i="2"/>
  <c r="E4103" i="2"/>
  <c r="D4103" i="2"/>
  <c r="E4102" i="2"/>
  <c r="D4102" i="2"/>
  <c r="E4101" i="2"/>
  <c r="D4101" i="2"/>
  <c r="E4100" i="2"/>
  <c r="D4100" i="2"/>
  <c r="E4099" i="2"/>
  <c r="D4099" i="2"/>
  <c r="E4098" i="2"/>
  <c r="D4098" i="2"/>
  <c r="E4097" i="2"/>
  <c r="D4097" i="2"/>
  <c r="E4096" i="2"/>
  <c r="D4096" i="2"/>
  <c r="E4095" i="2"/>
  <c r="D4095" i="2"/>
  <c r="E4094" i="2"/>
  <c r="D4094" i="2"/>
  <c r="E4093" i="2"/>
  <c r="D4093" i="2"/>
  <c r="E4092" i="2"/>
  <c r="D4092" i="2"/>
  <c r="E4091" i="2"/>
  <c r="D4091" i="2"/>
  <c r="E4090" i="2"/>
  <c r="D4090" i="2"/>
  <c r="E4089" i="2"/>
  <c r="D4089" i="2"/>
  <c r="E4088" i="2"/>
  <c r="D4088" i="2"/>
  <c r="E4087" i="2"/>
  <c r="D4087" i="2"/>
  <c r="E4086" i="2"/>
  <c r="D4086" i="2"/>
  <c r="E4085" i="2"/>
  <c r="D4085" i="2"/>
  <c r="E4084" i="2"/>
  <c r="D4084" i="2"/>
  <c r="E4083" i="2"/>
  <c r="D4083" i="2"/>
  <c r="E4082" i="2"/>
  <c r="D4082" i="2"/>
  <c r="E4081" i="2"/>
  <c r="D4081" i="2"/>
  <c r="E4080" i="2"/>
  <c r="D4080" i="2"/>
  <c r="E4079" i="2"/>
  <c r="D4079" i="2"/>
  <c r="E4078" i="2"/>
  <c r="D4078" i="2"/>
  <c r="E4077" i="2"/>
  <c r="D4077" i="2"/>
  <c r="E4076" i="2"/>
  <c r="D4076" i="2"/>
  <c r="E4075" i="2"/>
  <c r="D4075" i="2"/>
  <c r="E4074" i="2"/>
  <c r="D4074" i="2"/>
  <c r="E4073" i="2"/>
  <c r="D4073" i="2"/>
  <c r="E4072" i="2"/>
  <c r="D4072" i="2"/>
  <c r="E4071" i="2"/>
  <c r="D4071" i="2"/>
  <c r="E4070" i="2"/>
  <c r="D4070" i="2"/>
  <c r="E4069" i="2"/>
  <c r="D4069" i="2"/>
  <c r="E4068" i="2"/>
  <c r="D4068" i="2"/>
  <c r="E4067" i="2"/>
  <c r="D4067" i="2"/>
  <c r="E4066" i="2"/>
  <c r="D4066" i="2"/>
  <c r="E4065" i="2"/>
  <c r="D4065" i="2"/>
  <c r="E4064" i="2"/>
  <c r="D4064" i="2"/>
  <c r="E4063" i="2"/>
  <c r="D4063" i="2"/>
  <c r="E4062" i="2"/>
  <c r="D4062" i="2"/>
  <c r="E4061" i="2"/>
  <c r="D4061" i="2"/>
  <c r="E4060" i="2"/>
  <c r="D4060" i="2"/>
  <c r="E4059" i="2"/>
  <c r="D4059" i="2"/>
  <c r="E4058" i="2"/>
  <c r="D4058" i="2"/>
  <c r="E4057" i="2"/>
  <c r="D4057" i="2"/>
  <c r="E4056" i="2"/>
  <c r="D4056" i="2"/>
  <c r="E4055" i="2"/>
  <c r="D4055" i="2"/>
  <c r="E4054" i="2"/>
  <c r="D4054" i="2"/>
  <c r="E4053" i="2"/>
  <c r="D4053" i="2"/>
  <c r="E4052" i="2"/>
  <c r="D4052" i="2"/>
  <c r="E4051" i="2"/>
  <c r="D4051" i="2"/>
  <c r="E4050" i="2"/>
  <c r="D4050" i="2"/>
  <c r="E4049" i="2"/>
  <c r="D4049" i="2"/>
  <c r="E4048" i="2"/>
  <c r="D4048" i="2"/>
  <c r="E4047" i="2"/>
  <c r="D4047" i="2"/>
  <c r="E4046" i="2"/>
  <c r="D4046" i="2"/>
  <c r="E4045" i="2"/>
  <c r="D4045" i="2"/>
  <c r="E4044" i="2"/>
  <c r="D4044" i="2"/>
  <c r="E4043" i="2"/>
  <c r="D4043" i="2"/>
  <c r="E4042" i="2"/>
  <c r="D4042" i="2"/>
  <c r="E4041" i="2"/>
  <c r="D4041" i="2"/>
  <c r="E4040" i="2"/>
  <c r="D4040" i="2"/>
  <c r="E4039" i="2"/>
  <c r="D4039" i="2"/>
  <c r="E4038" i="2"/>
  <c r="D4038" i="2"/>
  <c r="E4037" i="2"/>
  <c r="D4037" i="2"/>
  <c r="E4036" i="2"/>
  <c r="D4036" i="2"/>
  <c r="E4035" i="2"/>
  <c r="D4035" i="2"/>
  <c r="E4034" i="2"/>
  <c r="D4034" i="2"/>
  <c r="E4033" i="2"/>
  <c r="D4033" i="2"/>
  <c r="E4032" i="2"/>
  <c r="D4032" i="2"/>
  <c r="E4031" i="2"/>
  <c r="D4031" i="2"/>
  <c r="E4030" i="2"/>
  <c r="D4030" i="2"/>
  <c r="E4029" i="2"/>
  <c r="D4029" i="2"/>
  <c r="E4028" i="2"/>
  <c r="D4028" i="2"/>
  <c r="E4027" i="2"/>
  <c r="D4027" i="2"/>
  <c r="E4026" i="2"/>
  <c r="D4026" i="2"/>
  <c r="E4025" i="2"/>
  <c r="D4025" i="2"/>
  <c r="E4024" i="2"/>
  <c r="D4024" i="2"/>
  <c r="E4023" i="2"/>
  <c r="D4023" i="2"/>
  <c r="E4022" i="2"/>
  <c r="D4022" i="2"/>
  <c r="E4021" i="2"/>
  <c r="D4021" i="2"/>
  <c r="E4020" i="2"/>
  <c r="D4020" i="2"/>
  <c r="E4019" i="2"/>
  <c r="D4019" i="2"/>
  <c r="E4018" i="2"/>
  <c r="D4018" i="2"/>
  <c r="E4017" i="2"/>
  <c r="D4017" i="2"/>
  <c r="E4016" i="2"/>
  <c r="D4016" i="2"/>
  <c r="E4015" i="2"/>
  <c r="D4015" i="2"/>
  <c r="E4014" i="2"/>
  <c r="D4014" i="2"/>
  <c r="E4013" i="2"/>
  <c r="D4013" i="2"/>
  <c r="E4012" i="2"/>
  <c r="D4012" i="2"/>
  <c r="E4011" i="2"/>
  <c r="D4011" i="2"/>
  <c r="E4010" i="2"/>
  <c r="D4010" i="2"/>
  <c r="E4009" i="2"/>
  <c r="D4009" i="2"/>
  <c r="E4008" i="2"/>
  <c r="D4008" i="2"/>
  <c r="E4007" i="2"/>
  <c r="D4007" i="2"/>
  <c r="E4006" i="2"/>
  <c r="D4006" i="2"/>
  <c r="E4005" i="2"/>
  <c r="D4005" i="2"/>
  <c r="E4004" i="2"/>
  <c r="D4004" i="2"/>
  <c r="E4003" i="2"/>
  <c r="D4003" i="2"/>
  <c r="E4002" i="2"/>
  <c r="D4002" i="2"/>
  <c r="E4001" i="2"/>
  <c r="D4001" i="2"/>
  <c r="E4000" i="2"/>
  <c r="D4000" i="2"/>
  <c r="E3999" i="2"/>
  <c r="D3999" i="2"/>
  <c r="E3998" i="2"/>
  <c r="D3998" i="2"/>
  <c r="E3997" i="2"/>
  <c r="D3997" i="2"/>
  <c r="E3996" i="2"/>
  <c r="D3996" i="2"/>
  <c r="E3995" i="2"/>
  <c r="D3995" i="2"/>
  <c r="E3994" i="2"/>
  <c r="D3994" i="2"/>
  <c r="E3993" i="2"/>
  <c r="D3993" i="2"/>
  <c r="E3992" i="2"/>
  <c r="D3992" i="2"/>
  <c r="E3991" i="2"/>
  <c r="D3991" i="2"/>
  <c r="E3990" i="2"/>
  <c r="D3990" i="2"/>
  <c r="E3989" i="2"/>
  <c r="D3989" i="2"/>
  <c r="E3988" i="2"/>
  <c r="D3988" i="2"/>
  <c r="E3987" i="2"/>
  <c r="D3987" i="2"/>
  <c r="E3986" i="2"/>
  <c r="D3986" i="2"/>
  <c r="E3985" i="2"/>
  <c r="D3985" i="2"/>
  <c r="E3984" i="2"/>
  <c r="D3984" i="2"/>
  <c r="E3983" i="2"/>
  <c r="D3983" i="2"/>
  <c r="E3982" i="2"/>
  <c r="D3982" i="2"/>
  <c r="E3981" i="2"/>
  <c r="D3981" i="2"/>
  <c r="E3980" i="2"/>
  <c r="D3980" i="2"/>
  <c r="E3979" i="2"/>
  <c r="D3979" i="2"/>
  <c r="E3978" i="2"/>
  <c r="D3978" i="2"/>
  <c r="E3977" i="2"/>
  <c r="D3977" i="2"/>
  <c r="E3976" i="2"/>
  <c r="D3976" i="2"/>
  <c r="E3975" i="2"/>
  <c r="D3975" i="2"/>
  <c r="E3974" i="2"/>
  <c r="D3974" i="2"/>
  <c r="E3973" i="2"/>
  <c r="D3973" i="2"/>
  <c r="E3972" i="2"/>
  <c r="D3972" i="2"/>
  <c r="E3971" i="2"/>
  <c r="D3971" i="2"/>
  <c r="E3970" i="2"/>
  <c r="D3970" i="2"/>
  <c r="E3969" i="2"/>
  <c r="D3969" i="2"/>
  <c r="E3968" i="2"/>
  <c r="D3968" i="2"/>
  <c r="E3967" i="2"/>
  <c r="D3967" i="2"/>
  <c r="E3966" i="2"/>
  <c r="D3966" i="2"/>
  <c r="E3965" i="2"/>
  <c r="D3965" i="2"/>
  <c r="E3964" i="2"/>
  <c r="D3964" i="2"/>
  <c r="E3963" i="2"/>
  <c r="D3963" i="2"/>
  <c r="E3962" i="2"/>
  <c r="D3962" i="2"/>
  <c r="E3961" i="2"/>
  <c r="D3961" i="2"/>
  <c r="E3960" i="2"/>
  <c r="D3960" i="2"/>
  <c r="E3959" i="2"/>
  <c r="D3959" i="2"/>
  <c r="E3958" i="2"/>
  <c r="D3958" i="2"/>
  <c r="E3957" i="2"/>
  <c r="D3957" i="2"/>
  <c r="E3956" i="2"/>
  <c r="D3956" i="2"/>
  <c r="E3955" i="2"/>
  <c r="D3955" i="2"/>
  <c r="E3954" i="2"/>
  <c r="D3954" i="2"/>
  <c r="E3953" i="2"/>
  <c r="D3953" i="2"/>
  <c r="E3952" i="2"/>
  <c r="D3952" i="2"/>
  <c r="E3951" i="2"/>
  <c r="D3951" i="2"/>
  <c r="E3950" i="2"/>
  <c r="D3950" i="2"/>
  <c r="E3949" i="2"/>
  <c r="D3949" i="2"/>
  <c r="E3948" i="2"/>
  <c r="D3948" i="2"/>
  <c r="E3947" i="2"/>
  <c r="D3947" i="2"/>
  <c r="E3946" i="2"/>
  <c r="D3946" i="2"/>
  <c r="E3945" i="2"/>
  <c r="D3945" i="2"/>
  <c r="E3944" i="2"/>
  <c r="D3944" i="2"/>
  <c r="E3943" i="2"/>
  <c r="D3943" i="2"/>
  <c r="E3942" i="2"/>
  <c r="D3942" i="2"/>
  <c r="E3941" i="2"/>
  <c r="D3941" i="2"/>
  <c r="E3940" i="2"/>
  <c r="D3940" i="2"/>
  <c r="E3939" i="2"/>
  <c r="D3939" i="2"/>
  <c r="E3938" i="2"/>
  <c r="D3938" i="2"/>
  <c r="E3937" i="2"/>
  <c r="D3937" i="2"/>
  <c r="E3936" i="2"/>
  <c r="D3936" i="2"/>
  <c r="E3935" i="2"/>
  <c r="D3935" i="2"/>
  <c r="E3934" i="2"/>
  <c r="D3934" i="2"/>
  <c r="E3933" i="2"/>
  <c r="D3933" i="2"/>
  <c r="E3932" i="2"/>
  <c r="D3932" i="2"/>
  <c r="E3931" i="2"/>
  <c r="D3931" i="2"/>
  <c r="E3930" i="2"/>
  <c r="D3930" i="2"/>
  <c r="E3929" i="2"/>
  <c r="D3929" i="2"/>
  <c r="E3928" i="2"/>
  <c r="D3928" i="2"/>
  <c r="E3927" i="2"/>
  <c r="D3927" i="2"/>
  <c r="E3926" i="2"/>
  <c r="D3926" i="2"/>
  <c r="E3925" i="2"/>
  <c r="D3925" i="2"/>
  <c r="E3924" i="2"/>
  <c r="D3924" i="2"/>
  <c r="E3923" i="2"/>
  <c r="D3923" i="2"/>
  <c r="E3922" i="2"/>
  <c r="D3922" i="2"/>
  <c r="E3921" i="2"/>
  <c r="D3921" i="2"/>
  <c r="E3920" i="2"/>
  <c r="D3920" i="2"/>
  <c r="E3919" i="2"/>
  <c r="D3919" i="2"/>
  <c r="E3918" i="2"/>
  <c r="D3918" i="2"/>
  <c r="E3917" i="2"/>
  <c r="D3917" i="2"/>
  <c r="E3916" i="2"/>
  <c r="D3916" i="2"/>
  <c r="E3915" i="2"/>
  <c r="D3915" i="2"/>
  <c r="E3914" i="2"/>
  <c r="D3914" i="2"/>
  <c r="E3913" i="2"/>
  <c r="D3913" i="2"/>
  <c r="E3912" i="2"/>
  <c r="D3912" i="2"/>
  <c r="E3911" i="2"/>
  <c r="D3911" i="2"/>
  <c r="E3910" i="2"/>
  <c r="D3910" i="2"/>
  <c r="E3909" i="2"/>
  <c r="D3909" i="2"/>
  <c r="E3908" i="2"/>
  <c r="D3908" i="2"/>
  <c r="E3907" i="2"/>
  <c r="D3907" i="2"/>
  <c r="E3906" i="2"/>
  <c r="D3906" i="2"/>
  <c r="E3905" i="2"/>
  <c r="D3905" i="2"/>
  <c r="E3904" i="2"/>
  <c r="D3904" i="2"/>
  <c r="E3903" i="2"/>
  <c r="D3903" i="2"/>
  <c r="E3902" i="2"/>
  <c r="D3902" i="2"/>
  <c r="E3901" i="2"/>
  <c r="D3901" i="2"/>
  <c r="E3900" i="2"/>
  <c r="D3900" i="2"/>
  <c r="E3899" i="2"/>
  <c r="D3899" i="2"/>
  <c r="E3898" i="2"/>
  <c r="D3898" i="2"/>
  <c r="E3897" i="2"/>
  <c r="D3897" i="2"/>
  <c r="E3896" i="2"/>
  <c r="D3896" i="2"/>
  <c r="E3895" i="2"/>
  <c r="D3895" i="2"/>
  <c r="E3894" i="2"/>
  <c r="D3894" i="2"/>
  <c r="E3893" i="2"/>
  <c r="D3893" i="2"/>
  <c r="E3892" i="2"/>
  <c r="D3892" i="2"/>
  <c r="E3891" i="2"/>
  <c r="D3891" i="2"/>
  <c r="E3890" i="2"/>
  <c r="D3890" i="2"/>
  <c r="E3889" i="2"/>
  <c r="D3889" i="2"/>
  <c r="E3888" i="2"/>
  <c r="D3888" i="2"/>
  <c r="E3887" i="2"/>
  <c r="D3887" i="2"/>
  <c r="E3886" i="2"/>
  <c r="D3886" i="2"/>
  <c r="E3885" i="2"/>
  <c r="D3885" i="2"/>
  <c r="E3884" i="2"/>
  <c r="D3884" i="2"/>
  <c r="E3883" i="2"/>
  <c r="D3883" i="2"/>
  <c r="E3882" i="2"/>
  <c r="D3882" i="2"/>
  <c r="E3881" i="2"/>
  <c r="D3881" i="2"/>
  <c r="E3880" i="2"/>
  <c r="D3880" i="2"/>
  <c r="E3879" i="2"/>
  <c r="D3879" i="2"/>
  <c r="E3878" i="2"/>
  <c r="D3878" i="2"/>
  <c r="E3877" i="2"/>
  <c r="D3877" i="2"/>
  <c r="E3876" i="2"/>
  <c r="D3876" i="2"/>
  <c r="E3875" i="2"/>
  <c r="D3875" i="2"/>
  <c r="E3874" i="2"/>
  <c r="D3874" i="2"/>
  <c r="E3873" i="2"/>
  <c r="D3873" i="2"/>
  <c r="E3872" i="2"/>
  <c r="D3872" i="2"/>
  <c r="E3871" i="2"/>
  <c r="D3871" i="2"/>
  <c r="E3870" i="2"/>
  <c r="D3870" i="2"/>
  <c r="E3869" i="2"/>
  <c r="D3869" i="2"/>
  <c r="E3868" i="2"/>
  <c r="D3868" i="2"/>
  <c r="E3867" i="2"/>
  <c r="D3867" i="2"/>
  <c r="E3866" i="2"/>
  <c r="D3866" i="2"/>
  <c r="E3865" i="2"/>
  <c r="D3865" i="2"/>
  <c r="E3864" i="2"/>
  <c r="D3864" i="2"/>
  <c r="E3863" i="2"/>
  <c r="D3863" i="2"/>
  <c r="E3862" i="2"/>
  <c r="D3862" i="2"/>
  <c r="E3861" i="2"/>
  <c r="D3861" i="2"/>
  <c r="E3860" i="2"/>
  <c r="D3860" i="2"/>
  <c r="E3859" i="2"/>
  <c r="D3859" i="2"/>
  <c r="E3858" i="2"/>
  <c r="D3858" i="2"/>
  <c r="E3857" i="2"/>
  <c r="D3857" i="2"/>
  <c r="E3856" i="2"/>
  <c r="D3856" i="2"/>
  <c r="E3855" i="2"/>
  <c r="D3855" i="2"/>
  <c r="E3854" i="2"/>
  <c r="D3854" i="2"/>
  <c r="E3853" i="2"/>
  <c r="D3853" i="2"/>
  <c r="E3852" i="2"/>
  <c r="D3852" i="2"/>
  <c r="E3851" i="2"/>
  <c r="D3851" i="2"/>
  <c r="E3850" i="2"/>
  <c r="D3850" i="2"/>
  <c r="E3849" i="2"/>
  <c r="D3849" i="2"/>
  <c r="E3848" i="2"/>
  <c r="D3848" i="2"/>
  <c r="E3847" i="2"/>
  <c r="D3847" i="2"/>
  <c r="E3846" i="2"/>
  <c r="D3846" i="2"/>
  <c r="E3845" i="2"/>
  <c r="D3845" i="2"/>
  <c r="E3844" i="2"/>
  <c r="D3844" i="2"/>
  <c r="E3843" i="2"/>
  <c r="D3843" i="2"/>
  <c r="E3842" i="2"/>
  <c r="D3842" i="2"/>
  <c r="E3841" i="2"/>
  <c r="D3841" i="2"/>
  <c r="E3840" i="2"/>
  <c r="D3840" i="2"/>
  <c r="E3839" i="2"/>
  <c r="D3839" i="2"/>
  <c r="E3838" i="2"/>
  <c r="D3838" i="2"/>
  <c r="E3837" i="2"/>
  <c r="D3837" i="2"/>
  <c r="E3836" i="2"/>
  <c r="D3836" i="2"/>
  <c r="E3835" i="2"/>
  <c r="D3835" i="2"/>
  <c r="E3834" i="2"/>
  <c r="D3834" i="2"/>
  <c r="E3833" i="2"/>
  <c r="D3833" i="2"/>
  <c r="E3832" i="2"/>
  <c r="D3832" i="2"/>
  <c r="E3831" i="2"/>
  <c r="D3831" i="2"/>
  <c r="E3830" i="2"/>
  <c r="D3830" i="2"/>
  <c r="E3829" i="2"/>
  <c r="D3829" i="2"/>
  <c r="E3828" i="2"/>
  <c r="D3828" i="2"/>
  <c r="E3827" i="2"/>
  <c r="D3827" i="2"/>
  <c r="E3826" i="2"/>
  <c r="D3826" i="2"/>
  <c r="E3825" i="2"/>
  <c r="D3825" i="2"/>
  <c r="E3824" i="2"/>
  <c r="D3824" i="2"/>
  <c r="E3823" i="2"/>
  <c r="D3823" i="2"/>
  <c r="E3822" i="2"/>
  <c r="D3822" i="2"/>
  <c r="E3821" i="2"/>
  <c r="D3821" i="2"/>
  <c r="E3820" i="2"/>
  <c r="D3820" i="2"/>
  <c r="E3819" i="2"/>
  <c r="D3819" i="2"/>
  <c r="E3818" i="2"/>
  <c r="D3818" i="2"/>
  <c r="E3817" i="2"/>
  <c r="D3817" i="2"/>
  <c r="E3816" i="2"/>
  <c r="D3816" i="2"/>
  <c r="E3815" i="2"/>
  <c r="D3815" i="2"/>
  <c r="E3814" i="2"/>
  <c r="D3814" i="2"/>
  <c r="E3813" i="2"/>
  <c r="D3813" i="2"/>
  <c r="E3812" i="2"/>
  <c r="D3812" i="2"/>
  <c r="E3811" i="2"/>
  <c r="D3811" i="2"/>
  <c r="E3810" i="2"/>
  <c r="D3810" i="2"/>
  <c r="E3809" i="2"/>
  <c r="D3809" i="2"/>
  <c r="E3808" i="2"/>
  <c r="D3808" i="2"/>
  <c r="E3807" i="2"/>
  <c r="D3807" i="2"/>
  <c r="E3806" i="2"/>
  <c r="D3806" i="2"/>
  <c r="E3805" i="2"/>
  <c r="D3805" i="2"/>
  <c r="E3804" i="2"/>
  <c r="D3804" i="2"/>
  <c r="E3803" i="2"/>
  <c r="D3803" i="2"/>
  <c r="E3802" i="2"/>
  <c r="D3802" i="2"/>
  <c r="E3801" i="2"/>
  <c r="D3801" i="2"/>
  <c r="E3800" i="2"/>
  <c r="D3800" i="2"/>
  <c r="E3799" i="2"/>
  <c r="D3799" i="2"/>
  <c r="E3798" i="2"/>
  <c r="D3798" i="2"/>
  <c r="E3797" i="2"/>
  <c r="D3797" i="2"/>
  <c r="E3796" i="2"/>
  <c r="D3796" i="2"/>
  <c r="E3795" i="2"/>
  <c r="D3795" i="2"/>
  <c r="E3794" i="2"/>
  <c r="D3794" i="2"/>
  <c r="E3793" i="2"/>
  <c r="D3793" i="2"/>
  <c r="E3792" i="2"/>
  <c r="D3792" i="2"/>
  <c r="E3791" i="2"/>
  <c r="D3791" i="2"/>
  <c r="E3790" i="2"/>
  <c r="D3790" i="2"/>
  <c r="E3789" i="2"/>
  <c r="D3789" i="2"/>
  <c r="E3788" i="2"/>
  <c r="D3788" i="2"/>
  <c r="E3787" i="2"/>
  <c r="D3787" i="2"/>
  <c r="E3786" i="2"/>
  <c r="D3786" i="2"/>
  <c r="E3785" i="2"/>
  <c r="D3785" i="2"/>
  <c r="E3784" i="2"/>
  <c r="D3784" i="2"/>
  <c r="E3783" i="2"/>
  <c r="D3783" i="2"/>
  <c r="E3782" i="2"/>
  <c r="D3782" i="2"/>
  <c r="E3781" i="2"/>
  <c r="D3781" i="2"/>
  <c r="E3780" i="2"/>
  <c r="D3780" i="2"/>
  <c r="E3779" i="2"/>
  <c r="D3779" i="2"/>
  <c r="E3778" i="2"/>
  <c r="D3778" i="2"/>
  <c r="E3777" i="2"/>
  <c r="D3777" i="2"/>
  <c r="E3776" i="2"/>
  <c r="D3776" i="2"/>
  <c r="E3775" i="2"/>
  <c r="D3775" i="2"/>
  <c r="E3774" i="2"/>
  <c r="D3774" i="2"/>
  <c r="E3773" i="2"/>
  <c r="D3773" i="2"/>
  <c r="E3772" i="2"/>
  <c r="D3772" i="2"/>
  <c r="E3771" i="2"/>
  <c r="D3771" i="2"/>
  <c r="E3770" i="2"/>
  <c r="D3770" i="2"/>
  <c r="E3769" i="2"/>
  <c r="D3769" i="2"/>
  <c r="E3768" i="2"/>
  <c r="D3768" i="2"/>
  <c r="E3767" i="2"/>
  <c r="D3767" i="2"/>
  <c r="E3766" i="2"/>
  <c r="D3766" i="2"/>
  <c r="E3765" i="2"/>
  <c r="D3765" i="2"/>
  <c r="E3764" i="2"/>
  <c r="D3764" i="2"/>
  <c r="E3763" i="2"/>
  <c r="D3763" i="2"/>
  <c r="E3762" i="2"/>
  <c r="D3762" i="2"/>
  <c r="E3761" i="2"/>
  <c r="D3761" i="2"/>
  <c r="E3760" i="2"/>
  <c r="D3760" i="2"/>
  <c r="E3759" i="2"/>
  <c r="D3759" i="2"/>
  <c r="E3758" i="2"/>
  <c r="D3758" i="2"/>
  <c r="E3757" i="2"/>
  <c r="D3757" i="2"/>
  <c r="E3756" i="2"/>
  <c r="D3756" i="2"/>
  <c r="E3755" i="2"/>
  <c r="D3755" i="2"/>
  <c r="E3754" i="2"/>
  <c r="D3754" i="2"/>
  <c r="E3753" i="2"/>
  <c r="D3753" i="2"/>
  <c r="E3752" i="2"/>
  <c r="D3752" i="2"/>
  <c r="E3751" i="2"/>
  <c r="D3751" i="2"/>
  <c r="E3750" i="2"/>
  <c r="D3750" i="2"/>
  <c r="E3749" i="2"/>
  <c r="D3749" i="2"/>
  <c r="E3748" i="2"/>
  <c r="D3748" i="2"/>
  <c r="E3747" i="2"/>
  <c r="D3747" i="2"/>
  <c r="E3746" i="2"/>
  <c r="D3746" i="2"/>
  <c r="E3745" i="2"/>
  <c r="D3745" i="2"/>
  <c r="E3744" i="2"/>
  <c r="D3744" i="2"/>
  <c r="E3743" i="2"/>
  <c r="D3743" i="2"/>
  <c r="E3742" i="2"/>
  <c r="D3742" i="2"/>
  <c r="E3741" i="2"/>
  <c r="D3741" i="2"/>
  <c r="E3740" i="2"/>
  <c r="D3740" i="2"/>
  <c r="E3739" i="2"/>
  <c r="D3739" i="2"/>
  <c r="E3738" i="2"/>
  <c r="D3738" i="2"/>
  <c r="E3737" i="2"/>
  <c r="D3737" i="2"/>
  <c r="E3736" i="2"/>
  <c r="D3736" i="2"/>
  <c r="E3735" i="2"/>
  <c r="D3735" i="2"/>
  <c r="E3734" i="2"/>
  <c r="D3734" i="2"/>
  <c r="E3733" i="2"/>
  <c r="D3733" i="2"/>
  <c r="E3732" i="2"/>
  <c r="D3732" i="2"/>
  <c r="E3731" i="2"/>
  <c r="D3731" i="2"/>
  <c r="E3730" i="2"/>
  <c r="D3730" i="2"/>
  <c r="E3729" i="2"/>
  <c r="D3729" i="2"/>
  <c r="E3728" i="2"/>
  <c r="D3728" i="2"/>
  <c r="E3727" i="2"/>
  <c r="D3727" i="2"/>
  <c r="E3726" i="2"/>
  <c r="D3726" i="2"/>
  <c r="E3725" i="2"/>
  <c r="D3725" i="2"/>
  <c r="E3724" i="2"/>
  <c r="D3724" i="2"/>
  <c r="E3723" i="2"/>
  <c r="D3723" i="2"/>
  <c r="E3722" i="2"/>
  <c r="D3722" i="2"/>
  <c r="E3721" i="2"/>
  <c r="D3721" i="2"/>
  <c r="E3720" i="2"/>
  <c r="D3720" i="2"/>
  <c r="E3719" i="2"/>
  <c r="D3719" i="2"/>
  <c r="E3718" i="2"/>
  <c r="D3718" i="2"/>
  <c r="E3717" i="2"/>
  <c r="D3717" i="2"/>
  <c r="E3716" i="2"/>
  <c r="D3716" i="2"/>
  <c r="E3715" i="2"/>
  <c r="D3715" i="2"/>
  <c r="E3714" i="2"/>
  <c r="D3714" i="2"/>
  <c r="E3713" i="2"/>
  <c r="D3713" i="2"/>
  <c r="E3712" i="2"/>
  <c r="D3712" i="2"/>
  <c r="E3711" i="2"/>
  <c r="D3711" i="2"/>
  <c r="E3710" i="2"/>
  <c r="D3710" i="2"/>
  <c r="E3709" i="2"/>
  <c r="D3709" i="2"/>
  <c r="E3708" i="2"/>
  <c r="D3708" i="2"/>
  <c r="E3707" i="2"/>
  <c r="D3707" i="2"/>
  <c r="E3706" i="2"/>
  <c r="D3706" i="2"/>
  <c r="E3705" i="2"/>
  <c r="D3705" i="2"/>
  <c r="E3704" i="2"/>
  <c r="D3704" i="2"/>
  <c r="E3703" i="2"/>
  <c r="D3703" i="2"/>
  <c r="E3702" i="2"/>
  <c r="D3702" i="2"/>
  <c r="E3701" i="2"/>
  <c r="D3701" i="2"/>
  <c r="E3700" i="2"/>
  <c r="D3700" i="2"/>
  <c r="E3699" i="2"/>
  <c r="D3699" i="2"/>
  <c r="E3698" i="2"/>
  <c r="D3698" i="2"/>
  <c r="E3697" i="2"/>
  <c r="D3697" i="2"/>
  <c r="E3696" i="2"/>
  <c r="D3696" i="2"/>
  <c r="E3695" i="2"/>
  <c r="D3695" i="2"/>
  <c r="E3694" i="2"/>
  <c r="D3694" i="2"/>
  <c r="E3693" i="2"/>
  <c r="D3693" i="2"/>
  <c r="E3692" i="2"/>
  <c r="D3692" i="2"/>
  <c r="E3691" i="2"/>
  <c r="D3691" i="2"/>
  <c r="E3690" i="2"/>
  <c r="D3690" i="2"/>
  <c r="E3689" i="2"/>
  <c r="D3689" i="2"/>
  <c r="E3688" i="2"/>
  <c r="D3688" i="2"/>
  <c r="E3687" i="2"/>
  <c r="D3687" i="2"/>
  <c r="E3686" i="2"/>
  <c r="D3686" i="2"/>
  <c r="E3685" i="2"/>
  <c r="D3685" i="2"/>
  <c r="E3684" i="2"/>
  <c r="D3684" i="2"/>
  <c r="E3683" i="2"/>
  <c r="D3683" i="2"/>
  <c r="E3682" i="2"/>
  <c r="D3682" i="2"/>
  <c r="E3681" i="2"/>
  <c r="D3681" i="2"/>
  <c r="E3680" i="2"/>
  <c r="D3680" i="2"/>
  <c r="E3679" i="2"/>
  <c r="D3679" i="2"/>
  <c r="E3678" i="2"/>
  <c r="D3678" i="2"/>
  <c r="E3677" i="2"/>
  <c r="D3677" i="2"/>
  <c r="E3676" i="2"/>
  <c r="D3676" i="2"/>
  <c r="E3675" i="2"/>
  <c r="D3675" i="2"/>
  <c r="E3674" i="2"/>
  <c r="D3674" i="2"/>
  <c r="E3673" i="2"/>
  <c r="D3673" i="2"/>
  <c r="E3672" i="2"/>
  <c r="D3672" i="2"/>
  <c r="E3671" i="2"/>
  <c r="D3671" i="2"/>
  <c r="E3670" i="2"/>
  <c r="D3670" i="2"/>
  <c r="E3669" i="2"/>
  <c r="D3669" i="2"/>
  <c r="E3668" i="2"/>
  <c r="D3668" i="2"/>
  <c r="E3667" i="2"/>
  <c r="D3667" i="2"/>
  <c r="E3666" i="2"/>
  <c r="D3666" i="2"/>
  <c r="E3665" i="2"/>
  <c r="D3665" i="2"/>
  <c r="E3664" i="2"/>
  <c r="D3664" i="2"/>
  <c r="E3663" i="2"/>
  <c r="D3663" i="2"/>
  <c r="E3662" i="2"/>
  <c r="D3662" i="2"/>
  <c r="E3661" i="2"/>
  <c r="D3661" i="2"/>
  <c r="E3660" i="2"/>
  <c r="D3660" i="2"/>
  <c r="E3659" i="2"/>
  <c r="D3659" i="2"/>
  <c r="E3658" i="2"/>
  <c r="D3658" i="2"/>
  <c r="E3657" i="2"/>
  <c r="D3657" i="2"/>
  <c r="E3656" i="2"/>
  <c r="D3656" i="2"/>
  <c r="E3655" i="2"/>
  <c r="D3655" i="2"/>
  <c r="E3654" i="2"/>
  <c r="D3654" i="2"/>
  <c r="E3653" i="2"/>
  <c r="D3653" i="2"/>
  <c r="E3652" i="2"/>
  <c r="D3652" i="2"/>
  <c r="E3651" i="2"/>
  <c r="D3651" i="2"/>
  <c r="E3650" i="2"/>
  <c r="D3650" i="2"/>
  <c r="E3649" i="2"/>
  <c r="D3649" i="2"/>
  <c r="E3648" i="2"/>
  <c r="D3648" i="2"/>
  <c r="E3647" i="2"/>
  <c r="D3647" i="2"/>
  <c r="E3646" i="2"/>
  <c r="D3646" i="2"/>
  <c r="E3645" i="2"/>
  <c r="D3645" i="2"/>
  <c r="E3644" i="2"/>
  <c r="D3644" i="2"/>
  <c r="E3643" i="2"/>
  <c r="D3643" i="2"/>
  <c r="E3642" i="2"/>
  <c r="D3642" i="2"/>
  <c r="E3641" i="2"/>
  <c r="D3641" i="2"/>
  <c r="E3640" i="2"/>
  <c r="D3640" i="2"/>
  <c r="E3639" i="2"/>
  <c r="D3639" i="2"/>
  <c r="E3638" i="2"/>
  <c r="D3638" i="2"/>
  <c r="E3637" i="2"/>
  <c r="D3637" i="2"/>
  <c r="E3636" i="2"/>
  <c r="D3636" i="2"/>
  <c r="E3635" i="2"/>
  <c r="D3635" i="2"/>
  <c r="E3634" i="2"/>
  <c r="D3634" i="2"/>
  <c r="E3633" i="2"/>
  <c r="D3633" i="2"/>
  <c r="E3632" i="2"/>
  <c r="D3632" i="2"/>
  <c r="E3631" i="2"/>
  <c r="D3631" i="2"/>
  <c r="E3630" i="2"/>
  <c r="D3630" i="2"/>
  <c r="E3629" i="2"/>
  <c r="D3629" i="2"/>
  <c r="E3628" i="2"/>
  <c r="D3628" i="2"/>
  <c r="E3627" i="2"/>
  <c r="D3627" i="2"/>
  <c r="E3626" i="2"/>
  <c r="D3626" i="2"/>
  <c r="E3625" i="2"/>
  <c r="D3625" i="2"/>
  <c r="E3624" i="2"/>
  <c r="D3624" i="2"/>
  <c r="E3623" i="2"/>
  <c r="D3623" i="2"/>
  <c r="E3622" i="2"/>
  <c r="D3622" i="2"/>
  <c r="E3621" i="2"/>
  <c r="D3621" i="2"/>
  <c r="E3620" i="2"/>
  <c r="D3620" i="2"/>
  <c r="E3619" i="2"/>
  <c r="D3619" i="2"/>
  <c r="E3618" i="2"/>
  <c r="D3618" i="2"/>
  <c r="E3617" i="2"/>
  <c r="D3617" i="2"/>
  <c r="E3616" i="2"/>
  <c r="D3616" i="2"/>
  <c r="E3615" i="2"/>
  <c r="D3615" i="2"/>
  <c r="E3614" i="2"/>
  <c r="D3614" i="2"/>
  <c r="E3613" i="2"/>
  <c r="D3613" i="2"/>
  <c r="E3612" i="2"/>
  <c r="D3612" i="2"/>
  <c r="E3611" i="2"/>
  <c r="D3611" i="2"/>
  <c r="E3610" i="2"/>
  <c r="D3610" i="2"/>
  <c r="E3609" i="2"/>
  <c r="D3609" i="2"/>
  <c r="E3608" i="2"/>
  <c r="D3608" i="2"/>
  <c r="E3607" i="2"/>
  <c r="D3607" i="2"/>
  <c r="E3606" i="2"/>
  <c r="D3606" i="2"/>
  <c r="E3605" i="2"/>
  <c r="D3605" i="2"/>
  <c r="E3604" i="2"/>
  <c r="D3604" i="2"/>
  <c r="E3603" i="2"/>
  <c r="D3603" i="2"/>
  <c r="E3602" i="2"/>
  <c r="D3602" i="2"/>
  <c r="E3601" i="2"/>
  <c r="D3601" i="2"/>
  <c r="E3600" i="2"/>
  <c r="D3600" i="2"/>
  <c r="E3599" i="2"/>
  <c r="D3599" i="2"/>
  <c r="E3598" i="2"/>
  <c r="D3598" i="2"/>
  <c r="E3597" i="2"/>
  <c r="D3597" i="2"/>
  <c r="E3596" i="2"/>
  <c r="D3596" i="2"/>
  <c r="E3595" i="2"/>
  <c r="D3595" i="2"/>
  <c r="E3594" i="2"/>
  <c r="D3594" i="2"/>
  <c r="E3593" i="2"/>
  <c r="D3593" i="2"/>
  <c r="E3592" i="2"/>
  <c r="D3592" i="2"/>
  <c r="E3591" i="2"/>
  <c r="D3591" i="2"/>
  <c r="E3590" i="2"/>
  <c r="D3590" i="2"/>
  <c r="E3589" i="2"/>
  <c r="D3589" i="2"/>
  <c r="E3588" i="2"/>
  <c r="D3588" i="2"/>
  <c r="E3587" i="2"/>
  <c r="D3587" i="2"/>
  <c r="E3586" i="2"/>
  <c r="D3586" i="2"/>
  <c r="E3585" i="2"/>
  <c r="D3585" i="2"/>
  <c r="E3584" i="2"/>
  <c r="D3584" i="2"/>
  <c r="E3583" i="2"/>
  <c r="D3583" i="2"/>
  <c r="E3582" i="2"/>
  <c r="D3582" i="2"/>
  <c r="E3581" i="2"/>
  <c r="D3581" i="2"/>
  <c r="E3580" i="2"/>
  <c r="D3580" i="2"/>
  <c r="E3579" i="2"/>
  <c r="D3579" i="2"/>
  <c r="E3578" i="2"/>
  <c r="D3578" i="2"/>
  <c r="E3577" i="2"/>
  <c r="D3577" i="2"/>
  <c r="E3576" i="2"/>
  <c r="D3576" i="2"/>
  <c r="E3575" i="2"/>
  <c r="D3575" i="2"/>
  <c r="E3574" i="2"/>
  <c r="D3574" i="2"/>
  <c r="E3573" i="2"/>
  <c r="D3573" i="2"/>
  <c r="E3572" i="2"/>
  <c r="D3572" i="2"/>
  <c r="E3571" i="2"/>
  <c r="D3571" i="2"/>
  <c r="E3570" i="2"/>
  <c r="D3570" i="2"/>
  <c r="E3569" i="2"/>
  <c r="D3569" i="2"/>
  <c r="E3568" i="2"/>
  <c r="D3568" i="2"/>
  <c r="E3567" i="2"/>
  <c r="D3567" i="2"/>
  <c r="E3566" i="2"/>
  <c r="D3566" i="2"/>
  <c r="E3565" i="2"/>
  <c r="D3565" i="2"/>
  <c r="E3564" i="2"/>
  <c r="D3564" i="2"/>
  <c r="E3563" i="2"/>
  <c r="D3563" i="2"/>
  <c r="E3562" i="2"/>
  <c r="D3562" i="2"/>
  <c r="E3561" i="2"/>
  <c r="D3561" i="2"/>
  <c r="E3560" i="2"/>
  <c r="D3560" i="2"/>
  <c r="E3559" i="2"/>
  <c r="D3559" i="2"/>
  <c r="E3558" i="2"/>
  <c r="D3558" i="2"/>
  <c r="E3557" i="2"/>
  <c r="D3557" i="2"/>
  <c r="E3556" i="2"/>
  <c r="D3556" i="2"/>
  <c r="E3555" i="2"/>
  <c r="D3555" i="2"/>
  <c r="E3554" i="2"/>
  <c r="D3554" i="2"/>
  <c r="E3553" i="2"/>
  <c r="D3553" i="2"/>
  <c r="E3552" i="2"/>
  <c r="D3552" i="2"/>
  <c r="E3551" i="2"/>
  <c r="D3551" i="2"/>
  <c r="E3550" i="2"/>
  <c r="D3550" i="2"/>
  <c r="E3549" i="2"/>
  <c r="D3549" i="2"/>
  <c r="E3548" i="2"/>
  <c r="D3548" i="2"/>
  <c r="E3547" i="2"/>
  <c r="D3547" i="2"/>
  <c r="E3546" i="2"/>
  <c r="D3546" i="2"/>
  <c r="E3545" i="2"/>
  <c r="D3545" i="2"/>
  <c r="E3544" i="2"/>
  <c r="D3544" i="2"/>
  <c r="E3543" i="2"/>
  <c r="D3543" i="2"/>
  <c r="E3542" i="2"/>
  <c r="D3542" i="2"/>
  <c r="E3541" i="2"/>
  <c r="D3541" i="2"/>
  <c r="E3540" i="2"/>
  <c r="D3540" i="2"/>
  <c r="E3539" i="2"/>
  <c r="D3539" i="2"/>
  <c r="E3538" i="2"/>
  <c r="D3538" i="2"/>
  <c r="E3537" i="2"/>
  <c r="D3537" i="2"/>
  <c r="E3536" i="2"/>
  <c r="D3536" i="2"/>
  <c r="E3535" i="2"/>
  <c r="D3535" i="2"/>
  <c r="E3534" i="2"/>
  <c r="D3534" i="2"/>
  <c r="E3533" i="2"/>
  <c r="D3533" i="2"/>
  <c r="E3532" i="2"/>
  <c r="D3532" i="2"/>
  <c r="E3531" i="2"/>
  <c r="D3531" i="2"/>
  <c r="E3530" i="2"/>
  <c r="D3530" i="2"/>
  <c r="E3529" i="2"/>
  <c r="D3529" i="2"/>
  <c r="E3528" i="2"/>
  <c r="D3528" i="2"/>
  <c r="E3527" i="2"/>
  <c r="D3527" i="2"/>
  <c r="E3526" i="2"/>
  <c r="D3526" i="2"/>
  <c r="E3525" i="2"/>
  <c r="D3525" i="2"/>
  <c r="E3524" i="2"/>
  <c r="D3524" i="2"/>
  <c r="E3523" i="2"/>
  <c r="D3523" i="2"/>
  <c r="E3522" i="2"/>
  <c r="D3522" i="2"/>
  <c r="E3521" i="2"/>
  <c r="D3521" i="2"/>
  <c r="E3520" i="2"/>
  <c r="D3520" i="2"/>
  <c r="E3519" i="2"/>
  <c r="D3519" i="2"/>
  <c r="E3518" i="2"/>
  <c r="D3518" i="2"/>
  <c r="E3517" i="2"/>
  <c r="D3517" i="2"/>
  <c r="E3516" i="2"/>
  <c r="D3516" i="2"/>
  <c r="E3515" i="2"/>
  <c r="D3515" i="2"/>
  <c r="E3514" i="2"/>
  <c r="D3514" i="2"/>
  <c r="E3513" i="2"/>
  <c r="D3513" i="2"/>
  <c r="E3512" i="2"/>
  <c r="D3512" i="2"/>
  <c r="E3511" i="2"/>
  <c r="D3511" i="2"/>
  <c r="E3510" i="2"/>
  <c r="D3510" i="2"/>
  <c r="E3509" i="2"/>
  <c r="D3509" i="2"/>
  <c r="E3508" i="2"/>
  <c r="D3508" i="2"/>
  <c r="E3507" i="2"/>
  <c r="D3507" i="2"/>
  <c r="E3506" i="2"/>
  <c r="D3506" i="2"/>
  <c r="E3505" i="2"/>
  <c r="D3505" i="2"/>
  <c r="E3504" i="2"/>
  <c r="D3504" i="2"/>
  <c r="E3503" i="2"/>
  <c r="D3503" i="2"/>
  <c r="E3502" i="2"/>
  <c r="D3502" i="2"/>
  <c r="E3501" i="2"/>
  <c r="D3501" i="2"/>
  <c r="E3500" i="2"/>
  <c r="D3500" i="2"/>
  <c r="E3499" i="2"/>
  <c r="D3499" i="2"/>
  <c r="E3498" i="2"/>
  <c r="D3498" i="2"/>
  <c r="E3497" i="2"/>
  <c r="D3497" i="2"/>
  <c r="E3496" i="2"/>
  <c r="D3496" i="2"/>
  <c r="E3495" i="2"/>
  <c r="D3495" i="2"/>
  <c r="E3494" i="2"/>
  <c r="D3494" i="2"/>
  <c r="E3493" i="2"/>
  <c r="D3493" i="2"/>
  <c r="E3492" i="2"/>
  <c r="D3492" i="2"/>
  <c r="E3491" i="2"/>
  <c r="D3491" i="2"/>
  <c r="E3490" i="2"/>
  <c r="D3490" i="2"/>
  <c r="E3489" i="2"/>
  <c r="D3489" i="2"/>
  <c r="E3488" i="2"/>
  <c r="D3488" i="2"/>
  <c r="E3487" i="2"/>
  <c r="D3487" i="2"/>
  <c r="E3486" i="2"/>
  <c r="D3486" i="2"/>
  <c r="E3485" i="2"/>
  <c r="D3485" i="2"/>
  <c r="E3484" i="2"/>
  <c r="D3484" i="2"/>
  <c r="E3483" i="2"/>
  <c r="D3483" i="2"/>
  <c r="E3482" i="2"/>
  <c r="D3482" i="2"/>
  <c r="E3481" i="2"/>
  <c r="D3481" i="2"/>
  <c r="E3480" i="2"/>
  <c r="D3480" i="2"/>
  <c r="E3479" i="2"/>
  <c r="D3479" i="2"/>
  <c r="E3478" i="2"/>
  <c r="D3478" i="2"/>
  <c r="E3477" i="2"/>
  <c r="D3477" i="2"/>
  <c r="E3476" i="2"/>
  <c r="D3476" i="2"/>
  <c r="E3475" i="2"/>
  <c r="D3475" i="2"/>
  <c r="E3474" i="2"/>
  <c r="D3474" i="2"/>
  <c r="E3473" i="2"/>
  <c r="D3473" i="2"/>
  <c r="E3472" i="2"/>
  <c r="D3472" i="2"/>
  <c r="E3471" i="2"/>
  <c r="D3471" i="2"/>
  <c r="E3470" i="2"/>
  <c r="D3470" i="2"/>
  <c r="E3469" i="2"/>
  <c r="D3469" i="2"/>
  <c r="E3468" i="2"/>
  <c r="D3468" i="2"/>
  <c r="E3467" i="2"/>
  <c r="D3467" i="2"/>
  <c r="E3466" i="2"/>
  <c r="D3466" i="2"/>
  <c r="E3465" i="2"/>
  <c r="D3465" i="2"/>
  <c r="E3464" i="2"/>
  <c r="D3464" i="2"/>
  <c r="E3463" i="2"/>
  <c r="D3463" i="2"/>
  <c r="E3462" i="2"/>
  <c r="D3462" i="2"/>
  <c r="E3461" i="2"/>
  <c r="D3461" i="2"/>
  <c r="E3460" i="2"/>
  <c r="D3460" i="2"/>
  <c r="E3459" i="2"/>
  <c r="D3459" i="2"/>
  <c r="E3458" i="2"/>
  <c r="D3458" i="2"/>
  <c r="E3457" i="2"/>
  <c r="D3457" i="2"/>
  <c r="E3456" i="2"/>
  <c r="D3456" i="2"/>
  <c r="E3455" i="2"/>
  <c r="D3455" i="2"/>
  <c r="E3454" i="2"/>
  <c r="D3454" i="2"/>
  <c r="E3453" i="2"/>
  <c r="D3453" i="2"/>
  <c r="E3452" i="2"/>
  <c r="D3452" i="2"/>
  <c r="E3451" i="2"/>
  <c r="D3451" i="2"/>
  <c r="E3450" i="2"/>
  <c r="D3450" i="2"/>
  <c r="E3449" i="2"/>
  <c r="D3449" i="2"/>
  <c r="E3448" i="2"/>
  <c r="D3448" i="2"/>
  <c r="E3447" i="2"/>
  <c r="D3447" i="2"/>
  <c r="E3446" i="2"/>
  <c r="D3446" i="2"/>
  <c r="E3445" i="2"/>
  <c r="D3445" i="2"/>
  <c r="E3444" i="2"/>
  <c r="D3444" i="2"/>
  <c r="E3443" i="2"/>
  <c r="D3443" i="2"/>
  <c r="E3442" i="2"/>
  <c r="D3442" i="2"/>
  <c r="E3441" i="2"/>
  <c r="D3441" i="2"/>
  <c r="E3440" i="2"/>
  <c r="D3440" i="2"/>
  <c r="E3439" i="2"/>
  <c r="D3439" i="2"/>
  <c r="E3438" i="2"/>
  <c r="D3438" i="2"/>
  <c r="E3437" i="2"/>
  <c r="D3437" i="2"/>
  <c r="E3436" i="2"/>
  <c r="D3436" i="2"/>
  <c r="E3435" i="2"/>
  <c r="D3435" i="2"/>
  <c r="E3434" i="2"/>
  <c r="D3434" i="2"/>
  <c r="E3433" i="2"/>
  <c r="D3433" i="2"/>
  <c r="E3432" i="2"/>
  <c r="D3432" i="2"/>
  <c r="E3431" i="2"/>
  <c r="D3431" i="2"/>
  <c r="E3430" i="2"/>
  <c r="D3430" i="2"/>
  <c r="E3429" i="2"/>
  <c r="D3429" i="2"/>
  <c r="E3428" i="2"/>
  <c r="D3428" i="2"/>
  <c r="E3427" i="2"/>
  <c r="D3427" i="2"/>
  <c r="E3426" i="2"/>
  <c r="D3426" i="2"/>
  <c r="E3425" i="2"/>
  <c r="D3425" i="2"/>
  <c r="E3424" i="2"/>
  <c r="D3424" i="2"/>
  <c r="E3423" i="2"/>
  <c r="D3423" i="2"/>
  <c r="E3422" i="2"/>
  <c r="D3422" i="2"/>
  <c r="E3421" i="2"/>
  <c r="D3421" i="2"/>
  <c r="E3420" i="2"/>
  <c r="D3420" i="2"/>
  <c r="E3419" i="2"/>
  <c r="D3419" i="2"/>
  <c r="E3418" i="2"/>
  <c r="D3418" i="2"/>
  <c r="E3417" i="2"/>
  <c r="D3417" i="2"/>
  <c r="E3416" i="2"/>
  <c r="D3416" i="2"/>
  <c r="E3415" i="2"/>
  <c r="D3415" i="2"/>
  <c r="E3414" i="2"/>
  <c r="D3414" i="2"/>
  <c r="E3413" i="2"/>
  <c r="D3413" i="2"/>
  <c r="E3412" i="2"/>
  <c r="D3412" i="2"/>
  <c r="E3411" i="2"/>
  <c r="D3411" i="2"/>
  <c r="E3410" i="2"/>
  <c r="D3410" i="2"/>
  <c r="E3409" i="2"/>
  <c r="D3409" i="2"/>
  <c r="E3408" i="2"/>
  <c r="D3408" i="2"/>
  <c r="E3407" i="2"/>
  <c r="D3407" i="2"/>
  <c r="E3406" i="2"/>
  <c r="D3406" i="2"/>
  <c r="E3405" i="2"/>
  <c r="D3405" i="2"/>
  <c r="E3404" i="2"/>
  <c r="D3404" i="2"/>
  <c r="E3403" i="2"/>
  <c r="D3403" i="2"/>
  <c r="E3402" i="2"/>
  <c r="D3402" i="2"/>
  <c r="E3401" i="2"/>
  <c r="D3401" i="2"/>
  <c r="E3400" i="2"/>
  <c r="D3400" i="2"/>
  <c r="E3399" i="2"/>
  <c r="D3399" i="2"/>
  <c r="E3398" i="2"/>
  <c r="D3398" i="2"/>
  <c r="E3397" i="2"/>
  <c r="D3397" i="2"/>
  <c r="E3396" i="2"/>
  <c r="D3396" i="2"/>
  <c r="E3395" i="2"/>
  <c r="D3395" i="2"/>
  <c r="E3394" i="2"/>
  <c r="D3394" i="2"/>
  <c r="E3393" i="2"/>
  <c r="D3393" i="2"/>
  <c r="E3392" i="2"/>
  <c r="D3392" i="2"/>
  <c r="E3391" i="2"/>
  <c r="D3391" i="2"/>
  <c r="E3390" i="2"/>
  <c r="D3390" i="2"/>
  <c r="E3389" i="2"/>
  <c r="D3389" i="2"/>
  <c r="E3388" i="2"/>
  <c r="D3388" i="2"/>
  <c r="E3387" i="2"/>
  <c r="D3387" i="2"/>
  <c r="E3386" i="2"/>
  <c r="D3386" i="2"/>
  <c r="E3385" i="2"/>
  <c r="D3385" i="2"/>
  <c r="E3384" i="2"/>
  <c r="D3384" i="2"/>
  <c r="E3383" i="2"/>
  <c r="D3383" i="2"/>
  <c r="E3382" i="2"/>
  <c r="D3382" i="2"/>
  <c r="E3381" i="2"/>
  <c r="D3381" i="2"/>
  <c r="E3380" i="2"/>
  <c r="D3380" i="2"/>
  <c r="E3379" i="2"/>
  <c r="D3379" i="2"/>
  <c r="E3378" i="2"/>
  <c r="D3378" i="2"/>
  <c r="E3377" i="2"/>
  <c r="D3377" i="2"/>
  <c r="E3376" i="2"/>
  <c r="D3376" i="2"/>
  <c r="E3375" i="2"/>
  <c r="D3375" i="2"/>
  <c r="E3374" i="2"/>
  <c r="D3374" i="2"/>
  <c r="E3373" i="2"/>
  <c r="D3373" i="2"/>
  <c r="E3372" i="2"/>
  <c r="D3372" i="2"/>
  <c r="E3371" i="2"/>
  <c r="D3371" i="2"/>
  <c r="E3370" i="2"/>
  <c r="D3370" i="2"/>
  <c r="E3369" i="2"/>
  <c r="D3369" i="2"/>
  <c r="E3368" i="2"/>
  <c r="D3368" i="2"/>
  <c r="E3367" i="2"/>
  <c r="D3367" i="2"/>
  <c r="E3366" i="2"/>
  <c r="D3366" i="2"/>
  <c r="E3365" i="2"/>
  <c r="D3365" i="2"/>
  <c r="E3364" i="2"/>
  <c r="D3364" i="2"/>
  <c r="E3363" i="2"/>
  <c r="D3363" i="2"/>
  <c r="E3362" i="2"/>
  <c r="D3362" i="2"/>
  <c r="E3361" i="2"/>
  <c r="D3361" i="2"/>
  <c r="E3360" i="2"/>
  <c r="D3360" i="2"/>
  <c r="E3359" i="2"/>
  <c r="D3359" i="2"/>
  <c r="E3358" i="2"/>
  <c r="D3358" i="2"/>
  <c r="E3357" i="2"/>
  <c r="D3357" i="2"/>
  <c r="E3356" i="2"/>
  <c r="D3356" i="2"/>
  <c r="E3355" i="2"/>
  <c r="D3355" i="2"/>
  <c r="E3354" i="2"/>
  <c r="D3354" i="2"/>
  <c r="E3353" i="2"/>
  <c r="D3353" i="2"/>
  <c r="E3352" i="2"/>
  <c r="D3352" i="2"/>
  <c r="E3351" i="2"/>
  <c r="D3351" i="2"/>
  <c r="E3350" i="2"/>
  <c r="D3350" i="2"/>
  <c r="E3349" i="2"/>
  <c r="D3349" i="2"/>
  <c r="E3348" i="2"/>
  <c r="D3348" i="2"/>
  <c r="E3347" i="2"/>
  <c r="D3347" i="2"/>
  <c r="E3346" i="2"/>
  <c r="D3346" i="2"/>
  <c r="E3345" i="2"/>
  <c r="D3345" i="2"/>
  <c r="E3344" i="2"/>
  <c r="D3344" i="2"/>
  <c r="E3343" i="2"/>
  <c r="D3343" i="2"/>
  <c r="E3342" i="2"/>
  <c r="D3342" i="2"/>
  <c r="E3341" i="2"/>
  <c r="D3341" i="2"/>
  <c r="E3340" i="2"/>
  <c r="D3340" i="2"/>
  <c r="E3339" i="2"/>
  <c r="D3339" i="2"/>
  <c r="E3338" i="2"/>
  <c r="D3338" i="2"/>
  <c r="E3337" i="2"/>
  <c r="D3337" i="2"/>
  <c r="E3336" i="2"/>
  <c r="D3336" i="2"/>
  <c r="E3335" i="2"/>
  <c r="D3335" i="2"/>
  <c r="E3334" i="2"/>
  <c r="D3334" i="2"/>
  <c r="E3333" i="2"/>
  <c r="D3333" i="2"/>
  <c r="E3332" i="2"/>
  <c r="D3332" i="2"/>
  <c r="E3331" i="2"/>
  <c r="D3331" i="2"/>
  <c r="E3330" i="2"/>
  <c r="D3330" i="2"/>
  <c r="E3329" i="2"/>
  <c r="D3329" i="2"/>
  <c r="E3328" i="2"/>
  <c r="D3328" i="2"/>
  <c r="E3327" i="2"/>
  <c r="D3327" i="2"/>
  <c r="E3326" i="2"/>
  <c r="D3326" i="2"/>
  <c r="E3325" i="2"/>
  <c r="D3325" i="2"/>
  <c r="E3324" i="2"/>
  <c r="D3324" i="2"/>
  <c r="E3323" i="2"/>
  <c r="D3323" i="2"/>
  <c r="E3322" i="2"/>
  <c r="D3322" i="2"/>
  <c r="E3321" i="2"/>
  <c r="D3321" i="2"/>
  <c r="E3320" i="2"/>
  <c r="D3320" i="2"/>
  <c r="E3319" i="2"/>
  <c r="D3319" i="2"/>
  <c r="E3318" i="2"/>
  <c r="D3318" i="2"/>
  <c r="E3317" i="2"/>
  <c r="D3317" i="2"/>
  <c r="E3316" i="2"/>
  <c r="D3316" i="2"/>
  <c r="E3315" i="2"/>
  <c r="D3315" i="2"/>
  <c r="E3314" i="2"/>
  <c r="D3314" i="2"/>
  <c r="E3313" i="2"/>
  <c r="D3313" i="2"/>
  <c r="E3312" i="2"/>
  <c r="D3312" i="2"/>
  <c r="E3311" i="2"/>
  <c r="D3311" i="2"/>
  <c r="E3310" i="2"/>
  <c r="D3310" i="2"/>
  <c r="E3309" i="2"/>
  <c r="D3309" i="2"/>
  <c r="E3308" i="2"/>
  <c r="D3308" i="2"/>
  <c r="E3307" i="2"/>
  <c r="D3307" i="2"/>
  <c r="E3306" i="2"/>
  <c r="D3306" i="2"/>
  <c r="E3305" i="2"/>
  <c r="D3305" i="2"/>
  <c r="E3304" i="2"/>
  <c r="D3304" i="2"/>
  <c r="E3303" i="2"/>
  <c r="D3303" i="2"/>
  <c r="E3302" i="2"/>
  <c r="D3302" i="2"/>
  <c r="E3301" i="2"/>
  <c r="D3301" i="2"/>
  <c r="E3300" i="2"/>
  <c r="D3300" i="2"/>
  <c r="E3299" i="2"/>
  <c r="D3299" i="2"/>
  <c r="E3298" i="2"/>
  <c r="D3298" i="2"/>
  <c r="E3297" i="2"/>
  <c r="D3297" i="2"/>
  <c r="E3296" i="2"/>
  <c r="D3296" i="2"/>
  <c r="E3295" i="2"/>
  <c r="D3295" i="2"/>
  <c r="E3294" i="2"/>
  <c r="D3294" i="2"/>
  <c r="E3293" i="2"/>
  <c r="D3293" i="2"/>
  <c r="E3292" i="2"/>
  <c r="D3292" i="2"/>
  <c r="E3291" i="2"/>
  <c r="D3291" i="2"/>
  <c r="E3290" i="2"/>
  <c r="D3290" i="2"/>
  <c r="E3289" i="2"/>
  <c r="D3289" i="2"/>
  <c r="E3288" i="2"/>
  <c r="D3288" i="2"/>
  <c r="E3287" i="2"/>
  <c r="D3287" i="2"/>
  <c r="E3286" i="2"/>
  <c r="D3286" i="2"/>
  <c r="E3285" i="2"/>
  <c r="D3285" i="2"/>
  <c r="E3284" i="2"/>
  <c r="D3284" i="2"/>
  <c r="E3283" i="2"/>
  <c r="D3283" i="2"/>
  <c r="E3282" i="2"/>
  <c r="D3282" i="2"/>
  <c r="E3281" i="2"/>
  <c r="D3281" i="2"/>
  <c r="E3280" i="2"/>
  <c r="D3280" i="2"/>
  <c r="E3279" i="2"/>
  <c r="D3279" i="2"/>
  <c r="E3278" i="2"/>
  <c r="D3278" i="2"/>
  <c r="E3277" i="2"/>
  <c r="D3277" i="2"/>
  <c r="E3276" i="2"/>
  <c r="D3276" i="2"/>
  <c r="E3275" i="2"/>
  <c r="D3275" i="2"/>
  <c r="E3274" i="2"/>
  <c r="D3274" i="2"/>
  <c r="E3273" i="2"/>
  <c r="D3273" i="2"/>
  <c r="E3272" i="2"/>
  <c r="D3272" i="2"/>
  <c r="E3271" i="2"/>
  <c r="D3271" i="2"/>
  <c r="E3270" i="2"/>
  <c r="D3270" i="2"/>
  <c r="E3269" i="2"/>
  <c r="D3269" i="2"/>
  <c r="E3268" i="2"/>
  <c r="D3268" i="2"/>
  <c r="E3267" i="2"/>
  <c r="D3267" i="2"/>
  <c r="E3266" i="2"/>
  <c r="D3266" i="2"/>
  <c r="E3265" i="2"/>
  <c r="D3265" i="2"/>
  <c r="E3264" i="2"/>
  <c r="D3264" i="2"/>
  <c r="E3263" i="2"/>
  <c r="D3263" i="2"/>
  <c r="E3262" i="2"/>
  <c r="D3262" i="2"/>
  <c r="E3261" i="2"/>
  <c r="D3261" i="2"/>
  <c r="E3260" i="2"/>
  <c r="D3260" i="2"/>
  <c r="E3259" i="2"/>
  <c r="D3259" i="2"/>
  <c r="E3258" i="2"/>
  <c r="D3258" i="2"/>
  <c r="E3257" i="2"/>
  <c r="D3257" i="2"/>
  <c r="E3256" i="2"/>
  <c r="D3256" i="2"/>
  <c r="E3255" i="2"/>
  <c r="D3255" i="2"/>
  <c r="E3254" i="2"/>
  <c r="D3254" i="2"/>
  <c r="E3253" i="2"/>
  <c r="D3253" i="2"/>
  <c r="E3252" i="2"/>
  <c r="D3252" i="2"/>
  <c r="E3251" i="2"/>
  <c r="D3251" i="2"/>
  <c r="E3250" i="2"/>
  <c r="D3250" i="2"/>
  <c r="E3249" i="2"/>
  <c r="D3249" i="2"/>
  <c r="E3248" i="2"/>
  <c r="D3248" i="2"/>
  <c r="E3247" i="2"/>
  <c r="D3247" i="2"/>
  <c r="E3246" i="2"/>
  <c r="D3246" i="2"/>
  <c r="E3245" i="2"/>
  <c r="D3245" i="2"/>
  <c r="E3244" i="2"/>
  <c r="D3244" i="2"/>
  <c r="E3243" i="2"/>
  <c r="D3243" i="2"/>
  <c r="E3242" i="2"/>
  <c r="D3242" i="2"/>
  <c r="E3241" i="2"/>
  <c r="D3241" i="2"/>
  <c r="E3240" i="2"/>
  <c r="D3240" i="2"/>
  <c r="E3239" i="2"/>
  <c r="D3239" i="2"/>
  <c r="E3238" i="2"/>
  <c r="D3238" i="2"/>
  <c r="E3237" i="2"/>
  <c r="D3237" i="2"/>
  <c r="E3236" i="2"/>
  <c r="D3236" i="2"/>
  <c r="E3235" i="2"/>
  <c r="D3235" i="2"/>
  <c r="E3234" i="2"/>
  <c r="D3234" i="2"/>
  <c r="E3233" i="2"/>
  <c r="D3233" i="2"/>
  <c r="E3232" i="2"/>
  <c r="D3232" i="2"/>
  <c r="E3231" i="2"/>
  <c r="D3231" i="2"/>
  <c r="E3230" i="2"/>
  <c r="D3230" i="2"/>
  <c r="E3229" i="2"/>
  <c r="D3229" i="2"/>
  <c r="E3228" i="2"/>
  <c r="D3228" i="2"/>
  <c r="E3227" i="2"/>
  <c r="D3227" i="2"/>
  <c r="E3226" i="2"/>
  <c r="D3226" i="2"/>
  <c r="E3225" i="2"/>
  <c r="D3225" i="2"/>
  <c r="E3224" i="2"/>
  <c r="D3224" i="2"/>
  <c r="E3223" i="2"/>
  <c r="D3223" i="2"/>
  <c r="E3222" i="2"/>
  <c r="D3222" i="2"/>
  <c r="E3221" i="2"/>
  <c r="D3221" i="2"/>
  <c r="E3220" i="2"/>
  <c r="D3220" i="2"/>
  <c r="E3219" i="2"/>
  <c r="D3219" i="2"/>
  <c r="E3218" i="2"/>
  <c r="D3218" i="2"/>
  <c r="E3217" i="2"/>
  <c r="D3217" i="2"/>
  <c r="E3216" i="2"/>
  <c r="D3216" i="2"/>
  <c r="E3215" i="2"/>
  <c r="D3215" i="2"/>
  <c r="E3214" i="2"/>
  <c r="D3214" i="2"/>
  <c r="E3213" i="2"/>
  <c r="D3213" i="2"/>
  <c r="E3212" i="2"/>
  <c r="D3212" i="2"/>
  <c r="E3211" i="2"/>
  <c r="D3211" i="2"/>
  <c r="E3210" i="2"/>
  <c r="D3210" i="2"/>
  <c r="E3209" i="2"/>
  <c r="D3209" i="2"/>
  <c r="E3208" i="2"/>
  <c r="D3208" i="2"/>
  <c r="E3207" i="2"/>
  <c r="D3207" i="2"/>
  <c r="E3206" i="2"/>
  <c r="D3206" i="2"/>
  <c r="E3205" i="2"/>
  <c r="D3205" i="2"/>
  <c r="E3204" i="2"/>
  <c r="D3204" i="2"/>
  <c r="E3203" i="2"/>
  <c r="D3203" i="2"/>
  <c r="E3202" i="2"/>
  <c r="D3202" i="2"/>
  <c r="E3201" i="2"/>
  <c r="D3201" i="2"/>
  <c r="E3200" i="2"/>
  <c r="D3200" i="2"/>
  <c r="E3199" i="2"/>
  <c r="D3199" i="2"/>
  <c r="E3198" i="2"/>
  <c r="D3198" i="2"/>
  <c r="E3197" i="2"/>
  <c r="D3197" i="2"/>
  <c r="E3196" i="2"/>
  <c r="D3196" i="2"/>
  <c r="E3195" i="2"/>
  <c r="D3195" i="2"/>
  <c r="E3194" i="2"/>
  <c r="D3194" i="2"/>
  <c r="E3193" i="2"/>
  <c r="D3193" i="2"/>
  <c r="E3192" i="2"/>
  <c r="D3192" i="2"/>
  <c r="E3191" i="2"/>
  <c r="D3191" i="2"/>
  <c r="E3190" i="2"/>
  <c r="D3190" i="2"/>
  <c r="E3189" i="2"/>
  <c r="D3189" i="2"/>
  <c r="E3188" i="2"/>
  <c r="D3188" i="2"/>
  <c r="E3187" i="2"/>
  <c r="D3187" i="2"/>
  <c r="E3186" i="2"/>
  <c r="D3186" i="2"/>
  <c r="E3185" i="2"/>
  <c r="D3185" i="2"/>
  <c r="E3184" i="2"/>
  <c r="D3184" i="2"/>
  <c r="E3183" i="2"/>
  <c r="D3183" i="2"/>
  <c r="E3182" i="2"/>
  <c r="D3182" i="2"/>
  <c r="E3181" i="2"/>
  <c r="D3181" i="2"/>
  <c r="E3180" i="2"/>
  <c r="D3180" i="2"/>
  <c r="E3179" i="2"/>
  <c r="D3179" i="2"/>
  <c r="E3178" i="2"/>
  <c r="D3178" i="2"/>
  <c r="E3177" i="2"/>
  <c r="D3177" i="2"/>
  <c r="E3176" i="2"/>
  <c r="D3176" i="2"/>
  <c r="E3175" i="2"/>
  <c r="D3175" i="2"/>
  <c r="E3174" i="2"/>
  <c r="D3174" i="2"/>
  <c r="E3173" i="2"/>
  <c r="D3173" i="2"/>
  <c r="E3172" i="2"/>
  <c r="D3172" i="2"/>
  <c r="E3171" i="2"/>
  <c r="D3171" i="2"/>
  <c r="E3170" i="2"/>
  <c r="D3170" i="2"/>
  <c r="E3169" i="2"/>
  <c r="D3169" i="2"/>
  <c r="E3168" i="2"/>
  <c r="D3168" i="2"/>
  <c r="E3167" i="2"/>
  <c r="D3167" i="2"/>
  <c r="E3166" i="2"/>
  <c r="D3166" i="2"/>
  <c r="E3165" i="2"/>
  <c r="D3165" i="2"/>
  <c r="E3164" i="2"/>
  <c r="D3164" i="2"/>
  <c r="E3163" i="2"/>
  <c r="D3163" i="2"/>
  <c r="E3162" i="2"/>
  <c r="D3162" i="2"/>
  <c r="E3161" i="2"/>
  <c r="D3161" i="2"/>
  <c r="E3160" i="2"/>
  <c r="D3160" i="2"/>
  <c r="E3159" i="2"/>
  <c r="D3159" i="2"/>
  <c r="E3158" i="2"/>
  <c r="D3158" i="2"/>
  <c r="E3157" i="2"/>
  <c r="D3157" i="2"/>
  <c r="E3156" i="2"/>
  <c r="D3156" i="2"/>
  <c r="E3155" i="2"/>
  <c r="D3155" i="2"/>
  <c r="E3154" i="2"/>
  <c r="D3154" i="2"/>
  <c r="E3153" i="2"/>
  <c r="D3153" i="2"/>
  <c r="E3152" i="2"/>
  <c r="D3152" i="2"/>
  <c r="E3151" i="2"/>
  <c r="D3151" i="2"/>
  <c r="E3150" i="2"/>
  <c r="D3150" i="2"/>
  <c r="E3149" i="2"/>
  <c r="D3149" i="2"/>
  <c r="E3148" i="2"/>
  <c r="D3148" i="2"/>
  <c r="E3147" i="2"/>
  <c r="D3147" i="2"/>
  <c r="E3146" i="2"/>
  <c r="D3146" i="2"/>
  <c r="E3145" i="2"/>
  <c r="D3145" i="2"/>
  <c r="E3144" i="2"/>
  <c r="D3144" i="2"/>
  <c r="E3143" i="2"/>
  <c r="D3143" i="2"/>
  <c r="E3142" i="2"/>
  <c r="D3142" i="2"/>
  <c r="E3141" i="2"/>
  <c r="D3141" i="2"/>
  <c r="E3140" i="2"/>
  <c r="D3140" i="2"/>
  <c r="E3139" i="2"/>
  <c r="D3139" i="2"/>
  <c r="E3138" i="2"/>
  <c r="D3138" i="2"/>
  <c r="E3137" i="2"/>
  <c r="D3137" i="2"/>
  <c r="E3136" i="2"/>
  <c r="D3136" i="2"/>
  <c r="E3135" i="2"/>
  <c r="D3135" i="2"/>
  <c r="E3134" i="2"/>
  <c r="D3134" i="2"/>
  <c r="E3133" i="2"/>
  <c r="D3133" i="2"/>
  <c r="E3132" i="2"/>
  <c r="D3132" i="2"/>
  <c r="E3131" i="2"/>
  <c r="D3131" i="2"/>
  <c r="E3130" i="2"/>
  <c r="D3130" i="2"/>
  <c r="E3129" i="2"/>
  <c r="D3129" i="2"/>
  <c r="E3128" i="2"/>
  <c r="D3128" i="2"/>
  <c r="E3127" i="2"/>
  <c r="D3127" i="2"/>
  <c r="E3126" i="2"/>
  <c r="D3126" i="2"/>
  <c r="E3125" i="2"/>
  <c r="D3125" i="2"/>
  <c r="E3124" i="2"/>
  <c r="D3124" i="2"/>
  <c r="E3123" i="2"/>
  <c r="D3123" i="2"/>
  <c r="E3122" i="2"/>
  <c r="D3122" i="2"/>
  <c r="E3121" i="2"/>
  <c r="D3121" i="2"/>
  <c r="E3120" i="2"/>
  <c r="D3120" i="2"/>
  <c r="E3119" i="2"/>
  <c r="D3119" i="2"/>
  <c r="E3118" i="2"/>
  <c r="D3118" i="2"/>
  <c r="E3117" i="2"/>
  <c r="D3117" i="2"/>
  <c r="E3116" i="2"/>
  <c r="D3116" i="2"/>
  <c r="E3115" i="2"/>
  <c r="D3115" i="2"/>
  <c r="E3114" i="2"/>
  <c r="D3114" i="2"/>
  <c r="E3113" i="2"/>
  <c r="D3113" i="2"/>
  <c r="E3112" i="2"/>
  <c r="D3112" i="2"/>
  <c r="E3111" i="2"/>
  <c r="D3111" i="2"/>
  <c r="E3110" i="2"/>
  <c r="D3110" i="2"/>
  <c r="E3109" i="2"/>
  <c r="D3109" i="2"/>
  <c r="E3108" i="2"/>
  <c r="D3108" i="2"/>
  <c r="E3107" i="2"/>
  <c r="D3107" i="2"/>
  <c r="E3106" i="2"/>
  <c r="D3106" i="2"/>
  <c r="E3105" i="2"/>
  <c r="D3105" i="2"/>
  <c r="E3104" i="2"/>
  <c r="D3104" i="2"/>
  <c r="E3103" i="2"/>
  <c r="D3103" i="2"/>
  <c r="E3102" i="2"/>
  <c r="D3102" i="2"/>
  <c r="E3101" i="2"/>
  <c r="D3101" i="2"/>
  <c r="E3100" i="2"/>
  <c r="D3100" i="2"/>
  <c r="E3099" i="2"/>
  <c r="D3099" i="2"/>
  <c r="E3098" i="2"/>
  <c r="D3098" i="2"/>
  <c r="E3097" i="2"/>
  <c r="D3097" i="2"/>
  <c r="E3096" i="2"/>
  <c r="D3096" i="2"/>
  <c r="E3095" i="2"/>
  <c r="D3095" i="2"/>
  <c r="E3094" i="2"/>
  <c r="D3094" i="2"/>
  <c r="E3093" i="2"/>
  <c r="D3093" i="2"/>
  <c r="E3092" i="2"/>
  <c r="D3092" i="2"/>
  <c r="E3091" i="2"/>
  <c r="D3091" i="2"/>
  <c r="E3090" i="2"/>
  <c r="D3090" i="2"/>
  <c r="E3089" i="2"/>
  <c r="D3089" i="2"/>
  <c r="E3088" i="2"/>
  <c r="D3088" i="2"/>
  <c r="E3087" i="2"/>
  <c r="D3087" i="2"/>
  <c r="E3086" i="2"/>
  <c r="D3086" i="2"/>
  <c r="E3085" i="2"/>
  <c r="D3085" i="2"/>
  <c r="E3084" i="2"/>
  <c r="D3084" i="2"/>
  <c r="E3083" i="2"/>
  <c r="D3083" i="2"/>
  <c r="E3082" i="2"/>
  <c r="D3082" i="2"/>
  <c r="E3081" i="2"/>
  <c r="D3081" i="2"/>
  <c r="E3080" i="2"/>
  <c r="D3080" i="2"/>
  <c r="E3079" i="2"/>
  <c r="D3079" i="2"/>
  <c r="E3078" i="2"/>
  <c r="D3078" i="2"/>
  <c r="E3077" i="2"/>
  <c r="D3077" i="2"/>
  <c r="E3076" i="2"/>
  <c r="D3076" i="2"/>
  <c r="E3075" i="2"/>
  <c r="D3075" i="2"/>
  <c r="E3074" i="2"/>
  <c r="D3074" i="2"/>
  <c r="E3073" i="2"/>
  <c r="D3073" i="2"/>
  <c r="E3072" i="2"/>
  <c r="D3072" i="2"/>
  <c r="E3071" i="2"/>
  <c r="D3071" i="2"/>
  <c r="E3070" i="2"/>
  <c r="D3070" i="2"/>
  <c r="E3069" i="2"/>
  <c r="D3069" i="2"/>
  <c r="E3068" i="2"/>
  <c r="D3068" i="2"/>
  <c r="E3067" i="2"/>
  <c r="D3067" i="2"/>
  <c r="E3066" i="2"/>
  <c r="D3066" i="2"/>
  <c r="E3065" i="2"/>
  <c r="D3065" i="2"/>
  <c r="E3064" i="2"/>
  <c r="D3064" i="2"/>
  <c r="E3063" i="2"/>
  <c r="D3063" i="2"/>
  <c r="E3062" i="2"/>
  <c r="D3062" i="2"/>
  <c r="E3061" i="2"/>
  <c r="D3061" i="2"/>
  <c r="E3060" i="2"/>
  <c r="D3060" i="2"/>
  <c r="E3059" i="2"/>
  <c r="D3059" i="2"/>
  <c r="E3058" i="2"/>
  <c r="D3058" i="2"/>
  <c r="E3057" i="2"/>
  <c r="D3057" i="2"/>
  <c r="E3056" i="2"/>
  <c r="D3056" i="2"/>
  <c r="E3055" i="2"/>
  <c r="D3055" i="2"/>
  <c r="E3054" i="2"/>
  <c r="D3054" i="2"/>
  <c r="E3053" i="2"/>
  <c r="D3053" i="2"/>
  <c r="E3052" i="2"/>
  <c r="D3052" i="2"/>
  <c r="E3051" i="2"/>
  <c r="D3051" i="2"/>
  <c r="E3050" i="2"/>
  <c r="D3050" i="2"/>
  <c r="E3049" i="2"/>
  <c r="D3049" i="2"/>
  <c r="E3048" i="2"/>
  <c r="D3048" i="2"/>
  <c r="E3047" i="2"/>
  <c r="D3047" i="2"/>
  <c r="E3046" i="2"/>
  <c r="D3046" i="2"/>
  <c r="E3045" i="2"/>
  <c r="D3045" i="2"/>
  <c r="E3044" i="2"/>
  <c r="D3044" i="2"/>
  <c r="E3043" i="2"/>
  <c r="D3043" i="2"/>
  <c r="E3042" i="2"/>
  <c r="D3042" i="2"/>
  <c r="E3041" i="2"/>
  <c r="D3041" i="2"/>
  <c r="E3040" i="2"/>
  <c r="D3040" i="2"/>
  <c r="E3039" i="2"/>
  <c r="D3039" i="2"/>
  <c r="E3038" i="2"/>
  <c r="D3038" i="2"/>
  <c r="E3037" i="2"/>
  <c r="D3037" i="2"/>
  <c r="E3036" i="2"/>
  <c r="D3036" i="2"/>
  <c r="E3035" i="2"/>
  <c r="D3035" i="2"/>
  <c r="E3034" i="2"/>
  <c r="D3034" i="2"/>
  <c r="E3033" i="2"/>
  <c r="D3033" i="2"/>
  <c r="E3032" i="2"/>
  <c r="D3032" i="2"/>
  <c r="E3031" i="2"/>
  <c r="D3031" i="2"/>
  <c r="E3030" i="2"/>
  <c r="D3030" i="2"/>
  <c r="E3029" i="2"/>
  <c r="D3029" i="2"/>
  <c r="E3028" i="2"/>
  <c r="D3028" i="2"/>
  <c r="E3027" i="2"/>
  <c r="D3027" i="2"/>
  <c r="E3026" i="2"/>
  <c r="D3026" i="2"/>
  <c r="E3025" i="2"/>
  <c r="D3025" i="2"/>
  <c r="E3024" i="2"/>
  <c r="D3024" i="2"/>
  <c r="E3023" i="2"/>
  <c r="D3023" i="2"/>
  <c r="E3022" i="2"/>
  <c r="D3022" i="2"/>
  <c r="E3021" i="2"/>
  <c r="D3021" i="2"/>
  <c r="E3020" i="2"/>
  <c r="D3020" i="2"/>
  <c r="E3019" i="2"/>
  <c r="D3019" i="2"/>
  <c r="E3018" i="2"/>
  <c r="D3018" i="2"/>
  <c r="E3017" i="2"/>
  <c r="D3017" i="2"/>
  <c r="E3016" i="2"/>
  <c r="D3016" i="2"/>
  <c r="E3015" i="2"/>
  <c r="D3015" i="2"/>
  <c r="E3014" i="2"/>
  <c r="D3014" i="2"/>
  <c r="E3013" i="2"/>
  <c r="D3013" i="2"/>
  <c r="E3012" i="2"/>
  <c r="D3012" i="2"/>
  <c r="E3011" i="2"/>
  <c r="D3011" i="2"/>
  <c r="E3010" i="2"/>
  <c r="D3010" i="2"/>
  <c r="E3009" i="2"/>
  <c r="D3009" i="2"/>
  <c r="E3008" i="2"/>
  <c r="D3008" i="2"/>
  <c r="E3007" i="2"/>
  <c r="D3007" i="2"/>
  <c r="E3006" i="2"/>
  <c r="D3006" i="2"/>
  <c r="E3005" i="2"/>
  <c r="D3005" i="2"/>
  <c r="E3004" i="2"/>
  <c r="D3004" i="2"/>
  <c r="E3003" i="2"/>
  <c r="D3003" i="2"/>
  <c r="E3002" i="2"/>
  <c r="D3002" i="2"/>
  <c r="E3001" i="2"/>
  <c r="D3001" i="2"/>
  <c r="E3000" i="2"/>
  <c r="D3000" i="2"/>
  <c r="E2999" i="2"/>
  <c r="D2999" i="2"/>
  <c r="E2998" i="2"/>
  <c r="D2998" i="2"/>
  <c r="E2997" i="2"/>
  <c r="D2997" i="2"/>
  <c r="E2996" i="2"/>
  <c r="D2996" i="2"/>
  <c r="E2995" i="2"/>
  <c r="D2995" i="2"/>
  <c r="E2994" i="2"/>
  <c r="D2994" i="2"/>
  <c r="E2993" i="2"/>
  <c r="D2993" i="2"/>
  <c r="E2992" i="2"/>
  <c r="D2992" i="2"/>
  <c r="E2991" i="2"/>
  <c r="D2991" i="2"/>
  <c r="E2990" i="2"/>
  <c r="D2990" i="2"/>
  <c r="E2989" i="2"/>
  <c r="D2989" i="2"/>
  <c r="E2988" i="2"/>
  <c r="D2988" i="2"/>
  <c r="E2987" i="2"/>
  <c r="D2987" i="2"/>
  <c r="E2986" i="2"/>
  <c r="D2986" i="2"/>
  <c r="E2985" i="2"/>
  <c r="D2985" i="2"/>
  <c r="E2984" i="2"/>
  <c r="D2984" i="2"/>
  <c r="E2983" i="2"/>
  <c r="D2983" i="2"/>
  <c r="E2982" i="2"/>
  <c r="D2982" i="2"/>
  <c r="E2981" i="2"/>
  <c r="D2981" i="2"/>
  <c r="E2980" i="2"/>
  <c r="D2980" i="2"/>
  <c r="E2979" i="2"/>
  <c r="D2979" i="2"/>
  <c r="E2978" i="2"/>
  <c r="D2978" i="2"/>
  <c r="E2977" i="2"/>
  <c r="D2977" i="2"/>
  <c r="E2976" i="2"/>
  <c r="D2976" i="2"/>
  <c r="E2975" i="2"/>
  <c r="D2975" i="2"/>
  <c r="E2974" i="2"/>
  <c r="D2974" i="2"/>
  <c r="E2973" i="2"/>
  <c r="D2973" i="2"/>
  <c r="E2972" i="2"/>
  <c r="D2972" i="2"/>
  <c r="E2971" i="2"/>
  <c r="D2971" i="2"/>
  <c r="E2970" i="2"/>
  <c r="D2970" i="2"/>
  <c r="E2969" i="2"/>
  <c r="D2969" i="2"/>
  <c r="E2968" i="2"/>
  <c r="D2968" i="2"/>
  <c r="E2967" i="2"/>
  <c r="D2967" i="2"/>
  <c r="E2966" i="2"/>
  <c r="D2966" i="2"/>
  <c r="E2965" i="2"/>
  <c r="D2965" i="2"/>
  <c r="E2964" i="2"/>
  <c r="D2964" i="2"/>
  <c r="E2963" i="2"/>
  <c r="D2963" i="2"/>
  <c r="E2962" i="2"/>
  <c r="D2962" i="2"/>
  <c r="E2961" i="2"/>
  <c r="D2961" i="2"/>
  <c r="E2960" i="2"/>
  <c r="D2960" i="2"/>
  <c r="E2959" i="2"/>
  <c r="D2959" i="2"/>
  <c r="E2958" i="2"/>
  <c r="D2958" i="2"/>
  <c r="E2957" i="2"/>
  <c r="D2957" i="2"/>
  <c r="E2956" i="2"/>
  <c r="D2956" i="2"/>
  <c r="E2955" i="2"/>
  <c r="D2955" i="2"/>
  <c r="E2954" i="2"/>
  <c r="D2954" i="2"/>
  <c r="E2953" i="2"/>
  <c r="D2953" i="2"/>
  <c r="E2952" i="2"/>
  <c r="D2952" i="2"/>
  <c r="E2951" i="2"/>
  <c r="D2951" i="2"/>
  <c r="E2950" i="2"/>
  <c r="D2950" i="2"/>
  <c r="E2949" i="2"/>
  <c r="D2949" i="2"/>
  <c r="E2948" i="2"/>
  <c r="D2948" i="2"/>
  <c r="E2947" i="2"/>
  <c r="D2947" i="2"/>
  <c r="E2946" i="2"/>
  <c r="D2946" i="2"/>
  <c r="E2945" i="2"/>
  <c r="D2945" i="2"/>
  <c r="E2944" i="2"/>
  <c r="D2944" i="2"/>
  <c r="E2943" i="2"/>
  <c r="D2943" i="2"/>
  <c r="E2942" i="2"/>
  <c r="D2942" i="2"/>
  <c r="E2941" i="2"/>
  <c r="D2941" i="2"/>
  <c r="E2940" i="2"/>
  <c r="D2940" i="2"/>
  <c r="E2939" i="2"/>
  <c r="D2939" i="2"/>
  <c r="E2938" i="2"/>
  <c r="D2938" i="2"/>
  <c r="E2937" i="2"/>
  <c r="D2937" i="2"/>
  <c r="E2936" i="2"/>
  <c r="D2936" i="2"/>
  <c r="E2935" i="2"/>
  <c r="D2935" i="2"/>
  <c r="E2934" i="2"/>
  <c r="D2934" i="2"/>
  <c r="E2933" i="2"/>
  <c r="D2933" i="2"/>
  <c r="E2932" i="2"/>
  <c r="D2932" i="2"/>
  <c r="E2931" i="2"/>
  <c r="D2931" i="2"/>
  <c r="E2930" i="2"/>
  <c r="D2930" i="2"/>
  <c r="E2929" i="2"/>
  <c r="D2929" i="2"/>
  <c r="E2928" i="2"/>
  <c r="D2928" i="2"/>
  <c r="E2927" i="2"/>
  <c r="D2927" i="2"/>
  <c r="E2926" i="2"/>
  <c r="D2926" i="2"/>
  <c r="E2925" i="2"/>
  <c r="D2925" i="2"/>
  <c r="E2924" i="2"/>
  <c r="D2924" i="2"/>
  <c r="E2923" i="2"/>
  <c r="D2923" i="2"/>
  <c r="E2922" i="2"/>
  <c r="D2922" i="2"/>
  <c r="E2921" i="2"/>
  <c r="D2921" i="2"/>
  <c r="E2920" i="2"/>
  <c r="D2920" i="2"/>
  <c r="E2919" i="2"/>
  <c r="D2919" i="2"/>
  <c r="E2918" i="2"/>
  <c r="D2918" i="2"/>
  <c r="E2917" i="2"/>
  <c r="D2917" i="2"/>
  <c r="E2916" i="2"/>
  <c r="D2916" i="2"/>
  <c r="E2915" i="2"/>
  <c r="D2915" i="2"/>
  <c r="E2914" i="2"/>
  <c r="D2914" i="2"/>
  <c r="E2913" i="2"/>
  <c r="D2913" i="2"/>
  <c r="E2912" i="2"/>
  <c r="D2912" i="2"/>
  <c r="E2911" i="2"/>
  <c r="D2911" i="2"/>
  <c r="E2910" i="2"/>
  <c r="D2910" i="2"/>
  <c r="E2909" i="2"/>
  <c r="D2909" i="2"/>
  <c r="E2908" i="2"/>
  <c r="D2908" i="2"/>
  <c r="E2907" i="2"/>
  <c r="D2907" i="2"/>
  <c r="E2906" i="2"/>
  <c r="D2906" i="2"/>
  <c r="E2905" i="2"/>
  <c r="D2905" i="2"/>
  <c r="E2904" i="2"/>
  <c r="D2904" i="2"/>
  <c r="E2903" i="2"/>
  <c r="D2903" i="2"/>
  <c r="E2902" i="2"/>
  <c r="D2902" i="2"/>
  <c r="E2901" i="2"/>
  <c r="D2901" i="2"/>
  <c r="E2900" i="2"/>
  <c r="D2900" i="2"/>
  <c r="E2899" i="2"/>
  <c r="D2899" i="2"/>
  <c r="E2898" i="2"/>
  <c r="D2898" i="2"/>
  <c r="E2897" i="2"/>
  <c r="D2897" i="2"/>
  <c r="E2896" i="2"/>
  <c r="D2896" i="2"/>
  <c r="E2895" i="2"/>
  <c r="D2895" i="2"/>
  <c r="E2894" i="2"/>
  <c r="D2894" i="2"/>
  <c r="E2893" i="2"/>
  <c r="D2893" i="2"/>
  <c r="E2892" i="2"/>
  <c r="D2892" i="2"/>
  <c r="E2891" i="2"/>
  <c r="D2891" i="2"/>
  <c r="E2890" i="2"/>
  <c r="D2890" i="2"/>
  <c r="E2889" i="2"/>
  <c r="D2889" i="2"/>
  <c r="E2888" i="2"/>
  <c r="D2888" i="2"/>
  <c r="E2887" i="2"/>
  <c r="D2887" i="2"/>
  <c r="E2886" i="2"/>
  <c r="D2886" i="2"/>
  <c r="E2885" i="2"/>
  <c r="D2885" i="2"/>
  <c r="E2884" i="2"/>
  <c r="D2884" i="2"/>
  <c r="E2883" i="2"/>
  <c r="D2883" i="2"/>
  <c r="E2882" i="2"/>
  <c r="D2882" i="2"/>
  <c r="E2881" i="2"/>
  <c r="D2881" i="2"/>
  <c r="E2880" i="2"/>
  <c r="D2880" i="2"/>
  <c r="E2879" i="2"/>
  <c r="D2879" i="2"/>
  <c r="E2878" i="2"/>
  <c r="D2878" i="2"/>
  <c r="E2877" i="2"/>
  <c r="D2877" i="2"/>
  <c r="E2876" i="2"/>
  <c r="D2876" i="2"/>
  <c r="E2875" i="2"/>
  <c r="D2875" i="2"/>
  <c r="E2874" i="2"/>
  <c r="D2874" i="2"/>
  <c r="E2873" i="2"/>
  <c r="D2873" i="2"/>
  <c r="E2872" i="2"/>
  <c r="D2872" i="2"/>
  <c r="E2871" i="2"/>
  <c r="D2871" i="2"/>
  <c r="E2870" i="2"/>
  <c r="D2870" i="2"/>
  <c r="E2869" i="2"/>
  <c r="D2869" i="2"/>
  <c r="E2868" i="2"/>
  <c r="D2868" i="2"/>
  <c r="E2867" i="2"/>
  <c r="D2867" i="2"/>
  <c r="E2866" i="2"/>
  <c r="D2866" i="2"/>
  <c r="E2865" i="2"/>
  <c r="D2865" i="2"/>
  <c r="E2864" i="2"/>
  <c r="D2864" i="2"/>
  <c r="E2863" i="2"/>
  <c r="D2863" i="2"/>
  <c r="E2862" i="2"/>
  <c r="D2862" i="2"/>
  <c r="E2861" i="2"/>
  <c r="D2861" i="2"/>
  <c r="E2860" i="2"/>
  <c r="D2860" i="2"/>
  <c r="E2859" i="2"/>
  <c r="D2859" i="2"/>
  <c r="E2858" i="2"/>
  <c r="D2858" i="2"/>
  <c r="E2857" i="2"/>
  <c r="D2857" i="2"/>
  <c r="E2856" i="2"/>
  <c r="D2856" i="2"/>
  <c r="E2855" i="2"/>
  <c r="D2855" i="2"/>
  <c r="E2854" i="2"/>
  <c r="D2854" i="2"/>
  <c r="E2853" i="2"/>
  <c r="D2853" i="2"/>
  <c r="E2852" i="2"/>
  <c r="D2852" i="2"/>
  <c r="E2851" i="2"/>
  <c r="D2851" i="2"/>
  <c r="E2850" i="2"/>
  <c r="D2850" i="2"/>
  <c r="E2849" i="2"/>
  <c r="D2849" i="2"/>
  <c r="E2848" i="2"/>
  <c r="D2848" i="2"/>
  <c r="E2847" i="2"/>
  <c r="D2847" i="2"/>
  <c r="E2846" i="2"/>
  <c r="D2846" i="2"/>
  <c r="E2845" i="2"/>
  <c r="D2845" i="2"/>
  <c r="E2844" i="2"/>
  <c r="D2844" i="2"/>
  <c r="E2843" i="2"/>
  <c r="D2843" i="2"/>
  <c r="E2842" i="2"/>
  <c r="D2842" i="2"/>
  <c r="E2841" i="2"/>
  <c r="D2841" i="2"/>
  <c r="E2840" i="2"/>
  <c r="D2840" i="2"/>
  <c r="E2839" i="2"/>
  <c r="D2839" i="2"/>
  <c r="E2838" i="2"/>
  <c r="D2838" i="2"/>
  <c r="E2837" i="2"/>
  <c r="D2837" i="2"/>
  <c r="E2836" i="2"/>
  <c r="D2836" i="2"/>
  <c r="E2835" i="2"/>
  <c r="D2835" i="2"/>
  <c r="E2834" i="2"/>
  <c r="D2834" i="2"/>
  <c r="E2833" i="2"/>
  <c r="D2833" i="2"/>
  <c r="E2832" i="2"/>
  <c r="D2832" i="2"/>
  <c r="E2831" i="2"/>
  <c r="D2831" i="2"/>
  <c r="E2830" i="2"/>
  <c r="D2830" i="2"/>
  <c r="E2829" i="2"/>
  <c r="D2829" i="2"/>
  <c r="E2828" i="2"/>
  <c r="D2828" i="2"/>
  <c r="E2827" i="2"/>
  <c r="D2827" i="2"/>
  <c r="E2826" i="2"/>
  <c r="D2826" i="2"/>
  <c r="E2825" i="2"/>
  <c r="D2825" i="2"/>
  <c r="E2824" i="2"/>
  <c r="D2824" i="2"/>
  <c r="E2823" i="2"/>
  <c r="D2823" i="2"/>
  <c r="E2822" i="2"/>
  <c r="D2822" i="2"/>
  <c r="E2821" i="2"/>
  <c r="D2821" i="2"/>
  <c r="E2820" i="2"/>
  <c r="D2820" i="2"/>
  <c r="E2819" i="2"/>
  <c r="D2819" i="2"/>
  <c r="E2818" i="2"/>
  <c r="D2818" i="2"/>
  <c r="E2817" i="2"/>
  <c r="D2817" i="2"/>
  <c r="E2816" i="2"/>
  <c r="D2816" i="2"/>
  <c r="E2815" i="2"/>
  <c r="D2815" i="2"/>
  <c r="E2814" i="2"/>
  <c r="D2814" i="2"/>
  <c r="E2813" i="2"/>
  <c r="D2813" i="2"/>
  <c r="E2812" i="2"/>
  <c r="D2812" i="2"/>
  <c r="E2811" i="2"/>
  <c r="D2811" i="2"/>
  <c r="E2810" i="2"/>
  <c r="D2810" i="2"/>
  <c r="E2809" i="2"/>
  <c r="D2809" i="2"/>
  <c r="E2808" i="2"/>
  <c r="D2808" i="2"/>
  <c r="E2807" i="2"/>
  <c r="D2807" i="2"/>
  <c r="E2806" i="2"/>
  <c r="D2806" i="2"/>
  <c r="E2805" i="2"/>
  <c r="D2805" i="2"/>
  <c r="E2804" i="2"/>
  <c r="D2804" i="2"/>
  <c r="E2803" i="2"/>
  <c r="D2803" i="2"/>
  <c r="E2802" i="2"/>
  <c r="D2802" i="2"/>
  <c r="E2801" i="2"/>
  <c r="D2801" i="2"/>
  <c r="E2800" i="2"/>
  <c r="D2800" i="2"/>
  <c r="E2799" i="2"/>
  <c r="D2799" i="2"/>
  <c r="E2798" i="2"/>
  <c r="D2798" i="2"/>
  <c r="E2797" i="2"/>
  <c r="D2797" i="2"/>
  <c r="E2796" i="2"/>
  <c r="D2796" i="2"/>
  <c r="E2795" i="2"/>
  <c r="D2795" i="2"/>
  <c r="E2794" i="2"/>
  <c r="D2794" i="2"/>
  <c r="E2793" i="2"/>
  <c r="D2793" i="2"/>
  <c r="E2792" i="2"/>
  <c r="D2792" i="2"/>
  <c r="E2791" i="2"/>
  <c r="D2791" i="2"/>
  <c r="E2790" i="2"/>
  <c r="D2790" i="2"/>
  <c r="E2789" i="2"/>
  <c r="D2789" i="2"/>
  <c r="E2788" i="2"/>
  <c r="D2788" i="2"/>
  <c r="E2787" i="2"/>
  <c r="D2787" i="2"/>
  <c r="E2786" i="2"/>
  <c r="D2786" i="2"/>
  <c r="E2785" i="2"/>
  <c r="D2785" i="2"/>
  <c r="E2784" i="2"/>
  <c r="D2784" i="2"/>
  <c r="E2783" i="2"/>
  <c r="D2783" i="2"/>
  <c r="E2782" i="2"/>
  <c r="D2782" i="2"/>
  <c r="E2781" i="2"/>
  <c r="D2781" i="2"/>
  <c r="E2780" i="2"/>
  <c r="D2780" i="2"/>
  <c r="E2779" i="2"/>
  <c r="D2779" i="2"/>
  <c r="E2778" i="2"/>
  <c r="D2778" i="2"/>
  <c r="E2777" i="2"/>
  <c r="D2777" i="2"/>
  <c r="E2776" i="2"/>
  <c r="D2776" i="2"/>
  <c r="E2775" i="2"/>
  <c r="D2775" i="2"/>
  <c r="E2774" i="2"/>
  <c r="D2774" i="2"/>
  <c r="E2773" i="2"/>
  <c r="D2773" i="2"/>
  <c r="E2772" i="2"/>
  <c r="D2772" i="2"/>
  <c r="E2771" i="2"/>
  <c r="D2771" i="2"/>
  <c r="E2770" i="2"/>
  <c r="D2770" i="2"/>
  <c r="E2769" i="2"/>
  <c r="D2769" i="2"/>
  <c r="E2768" i="2"/>
  <c r="D2768" i="2"/>
  <c r="E2767" i="2"/>
  <c r="D2767" i="2"/>
  <c r="E2766" i="2"/>
  <c r="D2766" i="2"/>
  <c r="E2765" i="2"/>
  <c r="D2765" i="2"/>
  <c r="E2764" i="2"/>
  <c r="D2764" i="2"/>
  <c r="E2763" i="2"/>
  <c r="D2763" i="2"/>
  <c r="E2762" i="2"/>
  <c r="D2762" i="2"/>
  <c r="E2761" i="2"/>
  <c r="D2761" i="2"/>
  <c r="E2760" i="2"/>
  <c r="D2760" i="2"/>
  <c r="E2759" i="2"/>
  <c r="D2759" i="2"/>
  <c r="E2758" i="2"/>
  <c r="D2758" i="2"/>
  <c r="E2757" i="2"/>
  <c r="D2757" i="2"/>
  <c r="E2756" i="2"/>
  <c r="D2756" i="2"/>
  <c r="E2755" i="2"/>
  <c r="D2755" i="2"/>
  <c r="E2754" i="2"/>
  <c r="D2754" i="2"/>
  <c r="E2753" i="2"/>
  <c r="D2753" i="2"/>
  <c r="E2752" i="2"/>
  <c r="D2752" i="2"/>
  <c r="E2751" i="2"/>
  <c r="D2751" i="2"/>
  <c r="E2750" i="2"/>
  <c r="D2750" i="2"/>
  <c r="E2749" i="2"/>
  <c r="D2749" i="2"/>
  <c r="E2748" i="2"/>
  <c r="D2748" i="2"/>
  <c r="E2747" i="2"/>
  <c r="D2747" i="2"/>
  <c r="E2746" i="2"/>
  <c r="D2746" i="2"/>
  <c r="E2745" i="2"/>
  <c r="D2745" i="2"/>
  <c r="E2744" i="2"/>
  <c r="D2744" i="2"/>
  <c r="E2743" i="2"/>
  <c r="D2743" i="2"/>
  <c r="E2742" i="2"/>
  <c r="D2742" i="2"/>
  <c r="E2741" i="2"/>
  <c r="D2741" i="2"/>
  <c r="E2740" i="2"/>
  <c r="D2740" i="2"/>
  <c r="E2739" i="2"/>
  <c r="D2739" i="2"/>
  <c r="E2738" i="2"/>
  <c r="D2738" i="2"/>
  <c r="E2737" i="2"/>
  <c r="D2737" i="2"/>
  <c r="E2736" i="2"/>
  <c r="D2736" i="2"/>
  <c r="E2735" i="2"/>
  <c r="D2735" i="2"/>
  <c r="E2734" i="2"/>
  <c r="D2734" i="2"/>
  <c r="E2733" i="2"/>
  <c r="D2733" i="2"/>
  <c r="E2732" i="2"/>
  <c r="D2732" i="2"/>
  <c r="E2731" i="2"/>
  <c r="D2731" i="2"/>
  <c r="E2730" i="2"/>
  <c r="D2730" i="2"/>
  <c r="E2729" i="2"/>
  <c r="D2729" i="2"/>
  <c r="E2728" i="2"/>
  <c r="D2728" i="2"/>
  <c r="E2727" i="2"/>
  <c r="D2727" i="2"/>
  <c r="E2726" i="2"/>
  <c r="D2726" i="2"/>
  <c r="E2725" i="2"/>
  <c r="D2725" i="2"/>
  <c r="E2724" i="2"/>
  <c r="D2724" i="2"/>
  <c r="E2723" i="2"/>
  <c r="D2723" i="2"/>
  <c r="E2722" i="2"/>
  <c r="D2722" i="2"/>
  <c r="E2721" i="2"/>
  <c r="D2721" i="2"/>
  <c r="E2720" i="2"/>
  <c r="D2720" i="2"/>
  <c r="E2719" i="2"/>
  <c r="D2719" i="2"/>
  <c r="E2718" i="2"/>
  <c r="D2718" i="2"/>
  <c r="E2717" i="2"/>
  <c r="D2717" i="2"/>
  <c r="E2716" i="2"/>
  <c r="D2716" i="2"/>
  <c r="E2715" i="2"/>
  <c r="D2715" i="2"/>
  <c r="E2714" i="2"/>
  <c r="D2714" i="2"/>
  <c r="E2713" i="2"/>
  <c r="D2713" i="2"/>
  <c r="E2712" i="2"/>
  <c r="D2712" i="2"/>
  <c r="E2711" i="2"/>
  <c r="D2711" i="2"/>
  <c r="E2710" i="2"/>
  <c r="D2710" i="2"/>
  <c r="E2709" i="2"/>
  <c r="D2709" i="2"/>
  <c r="E2708" i="2"/>
  <c r="D2708" i="2"/>
  <c r="E2707" i="2"/>
  <c r="D2707" i="2"/>
  <c r="E2706" i="2"/>
  <c r="D2706" i="2"/>
  <c r="E2705" i="2"/>
  <c r="D2705" i="2"/>
  <c r="E2704" i="2"/>
  <c r="D2704" i="2"/>
  <c r="E2703" i="2"/>
  <c r="D2703" i="2"/>
  <c r="E2702" i="2"/>
  <c r="D2702" i="2"/>
  <c r="E2701" i="2"/>
  <c r="D2701" i="2"/>
  <c r="E2700" i="2"/>
  <c r="D2700" i="2"/>
  <c r="E2699" i="2"/>
  <c r="D2699" i="2"/>
  <c r="E2698" i="2"/>
  <c r="D2698" i="2"/>
  <c r="E2697" i="2"/>
  <c r="D2697" i="2"/>
  <c r="E2696" i="2"/>
  <c r="D2696" i="2"/>
  <c r="E2695" i="2"/>
  <c r="D2695" i="2"/>
  <c r="E2694" i="2"/>
  <c r="D2694" i="2"/>
  <c r="E2693" i="2"/>
  <c r="D2693" i="2"/>
  <c r="E2692" i="2"/>
  <c r="D2692" i="2"/>
  <c r="E2691" i="2"/>
  <c r="D2691" i="2"/>
  <c r="E2690" i="2"/>
  <c r="D2690" i="2"/>
  <c r="E2689" i="2"/>
  <c r="D2689" i="2"/>
  <c r="E2688" i="2"/>
  <c r="D2688" i="2"/>
  <c r="E2687" i="2"/>
  <c r="D2687" i="2"/>
  <c r="E2686" i="2"/>
  <c r="D2686" i="2"/>
  <c r="E2685" i="2"/>
  <c r="D2685" i="2"/>
  <c r="E2684" i="2"/>
  <c r="D2684" i="2"/>
  <c r="E2683" i="2"/>
  <c r="D2683" i="2"/>
  <c r="E2682" i="2"/>
  <c r="D2682" i="2"/>
  <c r="E2681" i="2"/>
  <c r="D2681" i="2"/>
  <c r="E2680" i="2"/>
  <c r="D2680" i="2"/>
  <c r="E2679" i="2"/>
  <c r="D2679" i="2"/>
  <c r="E2678" i="2"/>
  <c r="D2678" i="2"/>
  <c r="E2677" i="2"/>
  <c r="D2677" i="2"/>
  <c r="E2676" i="2"/>
  <c r="D2676" i="2"/>
  <c r="E2675" i="2"/>
  <c r="D2675" i="2"/>
  <c r="E2674" i="2"/>
  <c r="D2674" i="2"/>
  <c r="E2673" i="2"/>
  <c r="D2673" i="2"/>
  <c r="E2672" i="2"/>
  <c r="D2672" i="2"/>
  <c r="E2671" i="2"/>
  <c r="D2671" i="2"/>
  <c r="E2670" i="2"/>
  <c r="D2670" i="2"/>
  <c r="E2669" i="2"/>
  <c r="D2669" i="2"/>
  <c r="E2668" i="2"/>
  <c r="D2668" i="2"/>
  <c r="E2667" i="2"/>
  <c r="D2667" i="2"/>
  <c r="E2666" i="2"/>
  <c r="D2666" i="2"/>
  <c r="E2665" i="2"/>
  <c r="D2665" i="2"/>
  <c r="E2664" i="2"/>
  <c r="D2664" i="2"/>
  <c r="E2663" i="2"/>
  <c r="D2663" i="2"/>
  <c r="E2662" i="2"/>
  <c r="D2662" i="2"/>
  <c r="E2661" i="2"/>
  <c r="D2661" i="2"/>
  <c r="E2660" i="2"/>
  <c r="D2660" i="2"/>
  <c r="E2659" i="2"/>
  <c r="D2659" i="2"/>
  <c r="E2658" i="2"/>
  <c r="D2658" i="2"/>
  <c r="E2657" i="2"/>
  <c r="D2657" i="2"/>
  <c r="E2656" i="2"/>
  <c r="D2656" i="2"/>
  <c r="E2655" i="2"/>
  <c r="D2655" i="2"/>
  <c r="E2654" i="2"/>
  <c r="D2654" i="2"/>
  <c r="E2653" i="2"/>
  <c r="D2653" i="2"/>
  <c r="E2652" i="2"/>
  <c r="D2652" i="2"/>
  <c r="E2651" i="2"/>
  <c r="D2651" i="2"/>
  <c r="E2650" i="2"/>
  <c r="D2650" i="2"/>
  <c r="E2649" i="2"/>
  <c r="D2649" i="2"/>
  <c r="E2648" i="2"/>
  <c r="D2648" i="2"/>
  <c r="E2647" i="2"/>
  <c r="D2647" i="2"/>
  <c r="E2646" i="2"/>
  <c r="D2646" i="2"/>
  <c r="E2645" i="2"/>
  <c r="D2645" i="2"/>
  <c r="E2644" i="2"/>
  <c r="D2644" i="2"/>
  <c r="E2643" i="2"/>
  <c r="D2643" i="2"/>
  <c r="E2642" i="2"/>
  <c r="D2642" i="2"/>
  <c r="E2641" i="2"/>
  <c r="D2641" i="2"/>
  <c r="E2640" i="2"/>
  <c r="D2640" i="2"/>
  <c r="E2639" i="2"/>
  <c r="D2639" i="2"/>
  <c r="E2638" i="2"/>
  <c r="D2638" i="2"/>
  <c r="E2637" i="2"/>
  <c r="D2637" i="2"/>
  <c r="E2636" i="2"/>
  <c r="D2636" i="2"/>
  <c r="E2635" i="2"/>
  <c r="D2635" i="2"/>
  <c r="E2634" i="2"/>
  <c r="D2634" i="2"/>
  <c r="E2633" i="2"/>
  <c r="D2633" i="2"/>
  <c r="E2632" i="2"/>
  <c r="D2632" i="2"/>
  <c r="E2631" i="2"/>
  <c r="D2631" i="2"/>
  <c r="E2630" i="2"/>
  <c r="D2630" i="2"/>
  <c r="E2629" i="2"/>
  <c r="D2629" i="2"/>
  <c r="E2628" i="2"/>
  <c r="D2628" i="2"/>
  <c r="E2627" i="2"/>
  <c r="D2627" i="2"/>
  <c r="E2626" i="2"/>
  <c r="D2626" i="2"/>
  <c r="E2625" i="2"/>
  <c r="D2625" i="2"/>
  <c r="E2624" i="2"/>
  <c r="D2624" i="2"/>
  <c r="E2623" i="2"/>
  <c r="D2623" i="2"/>
  <c r="E2622" i="2"/>
  <c r="D2622" i="2"/>
  <c r="E2621" i="2"/>
  <c r="D2621" i="2"/>
  <c r="E2620" i="2"/>
  <c r="D2620" i="2"/>
  <c r="E2619" i="2"/>
  <c r="D2619" i="2"/>
  <c r="E2618" i="2"/>
  <c r="D2618" i="2"/>
  <c r="E2617" i="2"/>
  <c r="D2617" i="2"/>
  <c r="E2616" i="2"/>
  <c r="D2616" i="2"/>
  <c r="E2615" i="2"/>
  <c r="D2615" i="2"/>
  <c r="E2614" i="2"/>
  <c r="D2614" i="2"/>
  <c r="E2613" i="2"/>
  <c r="D2613" i="2"/>
  <c r="E2612" i="2"/>
  <c r="D2612" i="2"/>
  <c r="E2611" i="2"/>
  <c r="D2611" i="2"/>
  <c r="E2610" i="2"/>
  <c r="D2610" i="2"/>
  <c r="E2609" i="2"/>
  <c r="D2609" i="2"/>
  <c r="E2608" i="2"/>
  <c r="D2608" i="2"/>
  <c r="E2607" i="2"/>
  <c r="D2607" i="2"/>
  <c r="E2606" i="2"/>
  <c r="D2606" i="2"/>
  <c r="E2605" i="2"/>
  <c r="D2605" i="2"/>
  <c r="E2604" i="2"/>
  <c r="D2604" i="2"/>
  <c r="E2603" i="2"/>
  <c r="D2603" i="2"/>
  <c r="E2602" i="2"/>
  <c r="D2602" i="2"/>
  <c r="E2601" i="2"/>
  <c r="D2601" i="2"/>
  <c r="E2600" i="2"/>
  <c r="D2600" i="2"/>
  <c r="E2599" i="2"/>
  <c r="D2599" i="2"/>
  <c r="E2598" i="2"/>
  <c r="D2598" i="2"/>
  <c r="E2597" i="2"/>
  <c r="D2597" i="2"/>
  <c r="E2596" i="2"/>
  <c r="D2596" i="2"/>
  <c r="E2595" i="2"/>
  <c r="D2595" i="2"/>
  <c r="E2594" i="2"/>
  <c r="D2594" i="2"/>
  <c r="E2593" i="2"/>
  <c r="D2593" i="2"/>
  <c r="E2592" i="2"/>
  <c r="D2592" i="2"/>
  <c r="E2591" i="2"/>
  <c r="D2591" i="2"/>
  <c r="E2590" i="2"/>
  <c r="D2590" i="2"/>
  <c r="E2589" i="2"/>
  <c r="D2589" i="2"/>
  <c r="E2588" i="2"/>
  <c r="D2588" i="2"/>
  <c r="E2587" i="2"/>
  <c r="D2587" i="2"/>
  <c r="E2586" i="2"/>
  <c r="D2586" i="2"/>
  <c r="E2585" i="2"/>
  <c r="D2585" i="2"/>
  <c r="E2584" i="2"/>
  <c r="D2584" i="2"/>
  <c r="E2583" i="2"/>
  <c r="D2583" i="2"/>
  <c r="E2582" i="2"/>
  <c r="D2582" i="2"/>
  <c r="E2581" i="2"/>
  <c r="D2581" i="2"/>
  <c r="E2580" i="2"/>
  <c r="D2580" i="2"/>
  <c r="E2579" i="2"/>
  <c r="D2579" i="2"/>
  <c r="E2578" i="2"/>
  <c r="D2578" i="2"/>
  <c r="E2577" i="2"/>
  <c r="D2577" i="2"/>
  <c r="E2576" i="2"/>
  <c r="D2576" i="2"/>
  <c r="E2575" i="2"/>
  <c r="D2575" i="2"/>
  <c r="E2574" i="2"/>
  <c r="D2574" i="2"/>
  <c r="E2573" i="2"/>
  <c r="D2573" i="2"/>
  <c r="E2572" i="2"/>
  <c r="D2572" i="2"/>
  <c r="E2571" i="2"/>
  <c r="D2571" i="2"/>
  <c r="E2570" i="2"/>
  <c r="D2570" i="2"/>
  <c r="E2569" i="2"/>
  <c r="D2569" i="2"/>
  <c r="E2568" i="2"/>
  <c r="D2568" i="2"/>
  <c r="E2567" i="2"/>
  <c r="D2567" i="2"/>
  <c r="E2566" i="2"/>
  <c r="D2566" i="2"/>
  <c r="E2565" i="2"/>
  <c r="D2565" i="2"/>
  <c r="E2564" i="2"/>
  <c r="D2564" i="2"/>
  <c r="E2563" i="2"/>
  <c r="D2563" i="2"/>
  <c r="E2562" i="2"/>
  <c r="D2562" i="2"/>
  <c r="E2561" i="2"/>
  <c r="D2561" i="2"/>
  <c r="E2560" i="2"/>
  <c r="D2560" i="2"/>
  <c r="E2559" i="2"/>
  <c r="D2559" i="2"/>
  <c r="E2558" i="2"/>
  <c r="D2558" i="2"/>
  <c r="E2557" i="2"/>
  <c r="D2557" i="2"/>
  <c r="E2556" i="2"/>
  <c r="D2556" i="2"/>
  <c r="E2555" i="2"/>
  <c r="D2555" i="2"/>
  <c r="E2554" i="2"/>
  <c r="D2554" i="2"/>
  <c r="E2553" i="2"/>
  <c r="D2553" i="2"/>
  <c r="E2552" i="2"/>
  <c r="D2552" i="2"/>
  <c r="E2551" i="2"/>
  <c r="D2551" i="2"/>
  <c r="E2550" i="2"/>
  <c r="D2550" i="2"/>
  <c r="E2549" i="2"/>
  <c r="D2549" i="2"/>
  <c r="E2548" i="2"/>
  <c r="D2548" i="2"/>
  <c r="E2547" i="2"/>
  <c r="D2547" i="2"/>
  <c r="E2546" i="2"/>
  <c r="D2546" i="2"/>
  <c r="E2545" i="2"/>
  <c r="D2545" i="2"/>
  <c r="E2544" i="2"/>
  <c r="D2544" i="2"/>
  <c r="E2543" i="2"/>
  <c r="D2543" i="2"/>
  <c r="E2542" i="2"/>
  <c r="D2542" i="2"/>
  <c r="E2541" i="2"/>
  <c r="D2541" i="2"/>
  <c r="E2540" i="2"/>
  <c r="D2540" i="2"/>
  <c r="E2539" i="2"/>
  <c r="D2539" i="2"/>
  <c r="E2538" i="2"/>
  <c r="D2538" i="2"/>
  <c r="E2537" i="2"/>
  <c r="D2537" i="2"/>
  <c r="E2536" i="2"/>
  <c r="D2536" i="2"/>
  <c r="E2535" i="2"/>
  <c r="D2535" i="2"/>
  <c r="E2534" i="2"/>
  <c r="D2534" i="2"/>
  <c r="E2533" i="2"/>
  <c r="D2533" i="2"/>
  <c r="E2532" i="2"/>
  <c r="D2532" i="2"/>
  <c r="E2531" i="2"/>
  <c r="D2531" i="2"/>
  <c r="E2530" i="2"/>
  <c r="D2530" i="2"/>
  <c r="E2529" i="2"/>
  <c r="D2529" i="2"/>
  <c r="E2528" i="2"/>
  <c r="D2528" i="2"/>
  <c r="E2527" i="2"/>
  <c r="D2527" i="2"/>
  <c r="E2526" i="2"/>
  <c r="D2526" i="2"/>
  <c r="E2525" i="2"/>
  <c r="D2525" i="2"/>
  <c r="E2524" i="2"/>
  <c r="D2524" i="2"/>
  <c r="E2523" i="2"/>
  <c r="D2523" i="2"/>
  <c r="E2522" i="2"/>
  <c r="D2522" i="2"/>
  <c r="E2521" i="2"/>
  <c r="D2521" i="2"/>
  <c r="E2520" i="2"/>
  <c r="D2520" i="2"/>
  <c r="E2519" i="2"/>
  <c r="D2519" i="2"/>
  <c r="E2518" i="2"/>
  <c r="D2518" i="2"/>
  <c r="E2517" i="2"/>
  <c r="D2517" i="2"/>
  <c r="E2516" i="2"/>
  <c r="D2516" i="2"/>
  <c r="E2515" i="2"/>
  <c r="D2515" i="2"/>
  <c r="E2514" i="2"/>
  <c r="D2514" i="2"/>
  <c r="E2513" i="2"/>
  <c r="D2513" i="2"/>
  <c r="E2512" i="2"/>
  <c r="D2512" i="2"/>
  <c r="E2511" i="2"/>
  <c r="D2511" i="2"/>
  <c r="E2510" i="2"/>
  <c r="D2510" i="2"/>
  <c r="E2509" i="2"/>
  <c r="D2509" i="2"/>
  <c r="E2508" i="2"/>
  <c r="D2508" i="2"/>
  <c r="E2507" i="2"/>
  <c r="D2507" i="2"/>
  <c r="E2506" i="2"/>
  <c r="D2506" i="2"/>
  <c r="E2505" i="2"/>
  <c r="D2505" i="2"/>
  <c r="E2504" i="2"/>
  <c r="D2504" i="2"/>
  <c r="E2503" i="2"/>
  <c r="D2503" i="2"/>
  <c r="E2502" i="2"/>
  <c r="D2502" i="2"/>
  <c r="E2501" i="2"/>
  <c r="D2501" i="2"/>
  <c r="E2500" i="2"/>
  <c r="D2500" i="2"/>
  <c r="E2499" i="2"/>
  <c r="D2499" i="2"/>
  <c r="E2498" i="2"/>
  <c r="D2498" i="2"/>
  <c r="E2497" i="2"/>
  <c r="D2497" i="2"/>
  <c r="E2496" i="2"/>
  <c r="D2496" i="2"/>
  <c r="E2495" i="2"/>
  <c r="D2495" i="2"/>
  <c r="E2494" i="2"/>
  <c r="D2494" i="2"/>
  <c r="E2493" i="2"/>
  <c r="D2493" i="2"/>
  <c r="E2492" i="2"/>
  <c r="D2492" i="2"/>
  <c r="E2491" i="2"/>
  <c r="D2491" i="2"/>
  <c r="E2490" i="2"/>
  <c r="D2490" i="2"/>
  <c r="E2489" i="2"/>
  <c r="D2489" i="2"/>
  <c r="E2488" i="2"/>
  <c r="D2488" i="2"/>
  <c r="E2487" i="2"/>
  <c r="D2487" i="2"/>
  <c r="E2486" i="2"/>
  <c r="D2486" i="2"/>
  <c r="E2485" i="2"/>
  <c r="D2485" i="2"/>
  <c r="E2484" i="2"/>
  <c r="D2484" i="2"/>
  <c r="E2483" i="2"/>
  <c r="D2483" i="2"/>
  <c r="E2482" i="2"/>
  <c r="D2482" i="2"/>
  <c r="E2481" i="2"/>
  <c r="D2481" i="2"/>
  <c r="E2480" i="2"/>
  <c r="D2480" i="2"/>
  <c r="E2479" i="2"/>
  <c r="D2479" i="2"/>
  <c r="E2478" i="2"/>
  <c r="D2478" i="2"/>
  <c r="E2477" i="2"/>
  <c r="D2477" i="2"/>
  <c r="E2476" i="2"/>
  <c r="D2476" i="2"/>
  <c r="E2475" i="2"/>
  <c r="D2475" i="2"/>
  <c r="E2474" i="2"/>
  <c r="D2474" i="2"/>
  <c r="E2473" i="2"/>
  <c r="D2473" i="2"/>
  <c r="E2472" i="2"/>
  <c r="D2472" i="2"/>
  <c r="E2471" i="2"/>
  <c r="D2471" i="2"/>
  <c r="E2470" i="2"/>
  <c r="D2470" i="2"/>
  <c r="E2469" i="2"/>
  <c r="D2469" i="2"/>
  <c r="E2468" i="2"/>
  <c r="D2468" i="2"/>
  <c r="E2467" i="2"/>
  <c r="D2467" i="2"/>
  <c r="E2466" i="2"/>
  <c r="D2466" i="2"/>
  <c r="E2465" i="2"/>
  <c r="D2465" i="2"/>
  <c r="E2464" i="2"/>
  <c r="D2464" i="2"/>
  <c r="E2463" i="2"/>
  <c r="D2463" i="2"/>
  <c r="E2462" i="2"/>
  <c r="D2462" i="2"/>
  <c r="E2461" i="2"/>
  <c r="D2461" i="2"/>
  <c r="E2460" i="2"/>
  <c r="D2460" i="2"/>
  <c r="E2459" i="2"/>
  <c r="D2459" i="2"/>
  <c r="E2458" i="2"/>
  <c r="D2458" i="2"/>
  <c r="E2457" i="2"/>
  <c r="D2457" i="2"/>
  <c r="E2456" i="2"/>
  <c r="D2456" i="2"/>
  <c r="E2455" i="2"/>
  <c r="D2455" i="2"/>
  <c r="E2454" i="2"/>
  <c r="D2454" i="2"/>
  <c r="E2453" i="2"/>
  <c r="D2453" i="2"/>
  <c r="E2452" i="2"/>
  <c r="D2452" i="2"/>
  <c r="E2451" i="2"/>
  <c r="D2451" i="2"/>
  <c r="E2450" i="2"/>
  <c r="D2450" i="2"/>
  <c r="E2449" i="2"/>
  <c r="D2449" i="2"/>
  <c r="E2448" i="2"/>
  <c r="D2448" i="2"/>
  <c r="E2447" i="2"/>
  <c r="D2447" i="2"/>
  <c r="E2446" i="2"/>
  <c r="D2446" i="2"/>
  <c r="E2445" i="2"/>
  <c r="D2445" i="2"/>
  <c r="E2444" i="2"/>
  <c r="D2444" i="2"/>
  <c r="E2443" i="2"/>
  <c r="D2443" i="2"/>
  <c r="E2442" i="2"/>
  <c r="D2442" i="2"/>
  <c r="E2441" i="2"/>
  <c r="D2441" i="2"/>
  <c r="E2440" i="2"/>
  <c r="D2440" i="2"/>
  <c r="E2439" i="2"/>
  <c r="D2439" i="2"/>
  <c r="E2438" i="2"/>
  <c r="D2438" i="2"/>
  <c r="E2437" i="2"/>
  <c r="D2437" i="2"/>
  <c r="E2436" i="2"/>
  <c r="D2436" i="2"/>
  <c r="E2435" i="2"/>
  <c r="D2435" i="2"/>
  <c r="E2434" i="2"/>
  <c r="D2434" i="2"/>
  <c r="E2433" i="2"/>
  <c r="D2433" i="2"/>
  <c r="E2432" i="2"/>
  <c r="D2432" i="2"/>
  <c r="E2431" i="2"/>
  <c r="D2431" i="2"/>
  <c r="E2430" i="2"/>
  <c r="D2430" i="2"/>
  <c r="E2429" i="2"/>
  <c r="D2429" i="2"/>
  <c r="E2428" i="2"/>
  <c r="D2428" i="2"/>
  <c r="E2427" i="2"/>
  <c r="D2427" i="2"/>
  <c r="E2426" i="2"/>
  <c r="D2426" i="2"/>
  <c r="E2425" i="2"/>
  <c r="D2425" i="2"/>
  <c r="E2424" i="2"/>
  <c r="D2424" i="2"/>
  <c r="E2423" i="2"/>
  <c r="D2423" i="2"/>
  <c r="E2422" i="2"/>
  <c r="D2422" i="2"/>
  <c r="E2421" i="2"/>
  <c r="D2421" i="2"/>
  <c r="E2420" i="2"/>
  <c r="D2420" i="2"/>
  <c r="E2419" i="2"/>
  <c r="D2419" i="2"/>
  <c r="E2418" i="2"/>
  <c r="D2418" i="2"/>
  <c r="E2417" i="2"/>
  <c r="D2417" i="2"/>
  <c r="E2416" i="2"/>
  <c r="D2416" i="2"/>
  <c r="E2415" i="2"/>
  <c r="D2415" i="2"/>
  <c r="E2414" i="2"/>
  <c r="D2414" i="2"/>
  <c r="E2413" i="2"/>
  <c r="D2413" i="2"/>
  <c r="E2412" i="2"/>
  <c r="D2412" i="2"/>
  <c r="E2411" i="2"/>
  <c r="D2411" i="2"/>
  <c r="E2410" i="2"/>
  <c r="D2410" i="2"/>
  <c r="E2409" i="2"/>
  <c r="D2409" i="2"/>
  <c r="E2408" i="2"/>
  <c r="D2408" i="2"/>
  <c r="E2407" i="2"/>
  <c r="D2407" i="2"/>
  <c r="E2406" i="2"/>
  <c r="D2406" i="2"/>
  <c r="E2405" i="2"/>
  <c r="D2405" i="2"/>
  <c r="E2404" i="2"/>
  <c r="D2404" i="2"/>
  <c r="E2403" i="2"/>
  <c r="D2403" i="2"/>
  <c r="E2402" i="2"/>
  <c r="D2402" i="2"/>
  <c r="E2401" i="2"/>
  <c r="D2401" i="2"/>
  <c r="E2400" i="2"/>
  <c r="D2400" i="2"/>
  <c r="E2399" i="2"/>
  <c r="D2399" i="2"/>
  <c r="E2398" i="2"/>
  <c r="D2398" i="2"/>
  <c r="E2397" i="2"/>
  <c r="D2397" i="2"/>
  <c r="E2396" i="2"/>
  <c r="D2396" i="2"/>
  <c r="E2395" i="2"/>
  <c r="D2395" i="2"/>
  <c r="E2394" i="2"/>
  <c r="D2394" i="2"/>
  <c r="E2393" i="2"/>
  <c r="D2393" i="2"/>
  <c r="E2392" i="2"/>
  <c r="D2392" i="2"/>
  <c r="E2391" i="2"/>
  <c r="D2391" i="2"/>
  <c r="E2390" i="2"/>
  <c r="D2390" i="2"/>
  <c r="E2389" i="2"/>
  <c r="D2389" i="2"/>
  <c r="E2388" i="2"/>
  <c r="D2388" i="2"/>
  <c r="E2387" i="2"/>
  <c r="D2387" i="2"/>
  <c r="E2386" i="2"/>
  <c r="D2386" i="2"/>
  <c r="E2385" i="2"/>
  <c r="D2385" i="2"/>
  <c r="E2384" i="2"/>
  <c r="D2384" i="2"/>
  <c r="E2383" i="2"/>
  <c r="D2383" i="2"/>
  <c r="E2382" i="2"/>
  <c r="D2382" i="2"/>
  <c r="E2381" i="2"/>
  <c r="D2381" i="2"/>
  <c r="E2380" i="2"/>
  <c r="D2380" i="2"/>
  <c r="E2379" i="2"/>
  <c r="D2379" i="2"/>
  <c r="E2378" i="2"/>
  <c r="D2378" i="2"/>
  <c r="E2377" i="2"/>
  <c r="D2377" i="2"/>
  <c r="E2376" i="2"/>
  <c r="D2376" i="2"/>
  <c r="E2375" i="2"/>
  <c r="D2375" i="2"/>
  <c r="E2374" i="2"/>
  <c r="D2374" i="2"/>
  <c r="E2373" i="2"/>
  <c r="D2373" i="2"/>
  <c r="E2372" i="2"/>
  <c r="D2372" i="2"/>
  <c r="E2371" i="2"/>
  <c r="D2371" i="2"/>
  <c r="E2370" i="2"/>
  <c r="D2370" i="2"/>
  <c r="E2369" i="2"/>
  <c r="D2369" i="2"/>
  <c r="E2368" i="2"/>
  <c r="D2368" i="2"/>
  <c r="E2367" i="2"/>
  <c r="D2367" i="2"/>
  <c r="E2366" i="2"/>
  <c r="D2366" i="2"/>
  <c r="E2365" i="2"/>
  <c r="D2365" i="2"/>
  <c r="E2364" i="2"/>
  <c r="D2364" i="2"/>
  <c r="E2363" i="2"/>
  <c r="D2363" i="2"/>
  <c r="E2362" i="2"/>
  <c r="D2362" i="2"/>
  <c r="E2361" i="2"/>
  <c r="D2361" i="2"/>
  <c r="E2360" i="2"/>
  <c r="D2360" i="2"/>
  <c r="E2359" i="2"/>
  <c r="D2359" i="2"/>
  <c r="E2358" i="2"/>
  <c r="D2358" i="2"/>
  <c r="E2357" i="2"/>
  <c r="D2357" i="2"/>
  <c r="E2356" i="2"/>
  <c r="D2356" i="2"/>
  <c r="E2355" i="2"/>
  <c r="D2355" i="2"/>
  <c r="E2354" i="2"/>
  <c r="D2354" i="2"/>
  <c r="E2353" i="2"/>
  <c r="D2353" i="2"/>
  <c r="E2352" i="2"/>
  <c r="D2352" i="2"/>
  <c r="E2351" i="2"/>
  <c r="D2351" i="2"/>
  <c r="E2350" i="2"/>
  <c r="D2350" i="2"/>
  <c r="E2349" i="2"/>
  <c r="D2349" i="2"/>
  <c r="E2348" i="2"/>
  <c r="D2348" i="2"/>
  <c r="E2347" i="2"/>
  <c r="D2347" i="2"/>
  <c r="E2346" i="2"/>
  <c r="D2346" i="2"/>
  <c r="E2345" i="2"/>
  <c r="D2345" i="2"/>
  <c r="E2344" i="2"/>
  <c r="D2344" i="2"/>
  <c r="E2343" i="2"/>
  <c r="D2343" i="2"/>
  <c r="E2342" i="2"/>
  <c r="D2342" i="2"/>
  <c r="E2341" i="2"/>
  <c r="D2341" i="2"/>
  <c r="E2340" i="2"/>
  <c r="D2340" i="2"/>
  <c r="E2339" i="2"/>
  <c r="D2339" i="2"/>
  <c r="E2338" i="2"/>
  <c r="D2338" i="2"/>
  <c r="E2337" i="2"/>
  <c r="D2337" i="2"/>
  <c r="E2336" i="2"/>
  <c r="D2336" i="2"/>
  <c r="E2335" i="2"/>
  <c r="D2335" i="2"/>
  <c r="E2334" i="2"/>
  <c r="D2334" i="2"/>
  <c r="E2333" i="2"/>
  <c r="D2333" i="2"/>
  <c r="E2332" i="2"/>
  <c r="D2332" i="2"/>
  <c r="E2331" i="2"/>
  <c r="D2331" i="2"/>
  <c r="E2330" i="2"/>
  <c r="D2330" i="2"/>
  <c r="E2329" i="2"/>
  <c r="D2329" i="2"/>
  <c r="E2328" i="2"/>
  <c r="D2328" i="2"/>
  <c r="E2327" i="2"/>
  <c r="D2327" i="2"/>
  <c r="E2326" i="2"/>
  <c r="D2326" i="2"/>
  <c r="E2325" i="2"/>
  <c r="D2325" i="2"/>
  <c r="E2324" i="2"/>
  <c r="D2324" i="2"/>
  <c r="E2323" i="2"/>
  <c r="D2323" i="2"/>
  <c r="E2322" i="2"/>
  <c r="D2322" i="2"/>
  <c r="E2321" i="2"/>
  <c r="D2321" i="2"/>
  <c r="E2320" i="2"/>
  <c r="D2320" i="2"/>
  <c r="E2319" i="2"/>
  <c r="D2319" i="2"/>
  <c r="E2318" i="2"/>
  <c r="D2318" i="2"/>
  <c r="E2317" i="2"/>
  <c r="D2317" i="2"/>
  <c r="E2316" i="2"/>
  <c r="D2316" i="2"/>
  <c r="E2315" i="2"/>
  <c r="D2315" i="2"/>
  <c r="E2314" i="2"/>
  <c r="D2314" i="2"/>
  <c r="E2313" i="2"/>
  <c r="D2313" i="2"/>
  <c r="E2312" i="2"/>
  <c r="D2312" i="2"/>
  <c r="E2311" i="2"/>
  <c r="D2311" i="2"/>
  <c r="E2310" i="2"/>
  <c r="D2310" i="2"/>
  <c r="E2309" i="2"/>
  <c r="D2309" i="2"/>
  <c r="E2308" i="2"/>
  <c r="D2308" i="2"/>
  <c r="E2307" i="2"/>
  <c r="D2307" i="2"/>
  <c r="E2306" i="2"/>
  <c r="D2306" i="2"/>
  <c r="E2305" i="2"/>
  <c r="D2305" i="2"/>
  <c r="E2304" i="2"/>
  <c r="D2304" i="2"/>
  <c r="E2303" i="2"/>
  <c r="D2303" i="2"/>
  <c r="E2302" i="2"/>
  <c r="D2302" i="2"/>
  <c r="E2301" i="2"/>
  <c r="D2301" i="2"/>
  <c r="E2300" i="2"/>
  <c r="D2300" i="2"/>
  <c r="E2299" i="2"/>
  <c r="D2299" i="2"/>
  <c r="E2298" i="2"/>
  <c r="D2298" i="2"/>
  <c r="E2297" i="2"/>
  <c r="D2297" i="2"/>
  <c r="E2296" i="2"/>
  <c r="D2296" i="2"/>
  <c r="E2295" i="2"/>
  <c r="D2295" i="2"/>
  <c r="E2294" i="2"/>
  <c r="D2294" i="2"/>
  <c r="E2293" i="2"/>
  <c r="D2293" i="2"/>
  <c r="E2292" i="2"/>
  <c r="D2292" i="2"/>
  <c r="E2291" i="2"/>
  <c r="D2291" i="2"/>
  <c r="E2290" i="2"/>
  <c r="D2290" i="2"/>
  <c r="E2289" i="2"/>
  <c r="D2289" i="2"/>
  <c r="E2288" i="2"/>
  <c r="D2288" i="2"/>
  <c r="E2287" i="2"/>
  <c r="D2287" i="2"/>
  <c r="E2286" i="2"/>
  <c r="D2286" i="2"/>
  <c r="E2285" i="2"/>
  <c r="D2285" i="2"/>
  <c r="E2284" i="2"/>
  <c r="D2284" i="2"/>
  <c r="E2283" i="2"/>
  <c r="D2283" i="2"/>
  <c r="E2282" i="2"/>
  <c r="D2282" i="2"/>
  <c r="E2281" i="2"/>
  <c r="D2281" i="2"/>
  <c r="E2280" i="2"/>
  <c r="D2280" i="2"/>
  <c r="E2279" i="2"/>
  <c r="D2279" i="2"/>
  <c r="E2278" i="2"/>
  <c r="D2278" i="2"/>
  <c r="E2277" i="2"/>
  <c r="D2277" i="2"/>
  <c r="E2276" i="2"/>
  <c r="D2276" i="2"/>
  <c r="E2275" i="2"/>
  <c r="D2275" i="2"/>
  <c r="E2274" i="2"/>
  <c r="D2274" i="2"/>
  <c r="E2273" i="2"/>
  <c r="D2273" i="2"/>
  <c r="E2272" i="2"/>
  <c r="D2272" i="2"/>
  <c r="E2271" i="2"/>
  <c r="D2271" i="2"/>
  <c r="E2270" i="2"/>
  <c r="D2270" i="2"/>
  <c r="E2269" i="2"/>
  <c r="D2269" i="2"/>
  <c r="E2268" i="2"/>
  <c r="D2268" i="2"/>
  <c r="E2267" i="2"/>
  <c r="D2267" i="2"/>
  <c r="E2266" i="2"/>
  <c r="D2266" i="2"/>
  <c r="E2265" i="2"/>
  <c r="D2265" i="2"/>
  <c r="E2264" i="2"/>
  <c r="D2264" i="2"/>
  <c r="E2263" i="2"/>
  <c r="D2263" i="2"/>
  <c r="E2262" i="2"/>
  <c r="D2262" i="2"/>
  <c r="E2261" i="2"/>
  <c r="D2261" i="2"/>
  <c r="E2260" i="2"/>
  <c r="D2260" i="2"/>
  <c r="E2259" i="2"/>
  <c r="D2259" i="2"/>
  <c r="E2258" i="2"/>
  <c r="D2258" i="2"/>
  <c r="E2257" i="2"/>
  <c r="D2257" i="2"/>
  <c r="E2256" i="2"/>
  <c r="D2256" i="2"/>
  <c r="E2255" i="2"/>
  <c r="D2255" i="2"/>
  <c r="E2254" i="2"/>
  <c r="D2254" i="2"/>
  <c r="E2253" i="2"/>
  <c r="D2253" i="2"/>
  <c r="E2252" i="2"/>
  <c r="D2252" i="2"/>
  <c r="E2251" i="2"/>
  <c r="D2251" i="2"/>
  <c r="E2250" i="2"/>
  <c r="D2250" i="2"/>
  <c r="E2249" i="2"/>
  <c r="D2249" i="2"/>
  <c r="E2248" i="2"/>
  <c r="D2248" i="2"/>
  <c r="E2247" i="2"/>
  <c r="D2247" i="2"/>
  <c r="E2246" i="2"/>
  <c r="D2246" i="2"/>
  <c r="E2245" i="2"/>
  <c r="D2245" i="2"/>
  <c r="E2244" i="2"/>
  <c r="D2244" i="2"/>
  <c r="E2243" i="2"/>
  <c r="D2243" i="2"/>
  <c r="E2242" i="2"/>
  <c r="D2242" i="2"/>
  <c r="E2241" i="2"/>
  <c r="D2241" i="2"/>
  <c r="E2240" i="2"/>
  <c r="D2240" i="2"/>
  <c r="E2239" i="2"/>
  <c r="D2239" i="2"/>
  <c r="E2238" i="2"/>
  <c r="D2238" i="2"/>
  <c r="E2237" i="2"/>
  <c r="D2237" i="2"/>
  <c r="E2236" i="2"/>
  <c r="D2236" i="2"/>
  <c r="E2235" i="2"/>
  <c r="D2235" i="2"/>
  <c r="E2234" i="2"/>
  <c r="D2234" i="2"/>
  <c r="E2233" i="2"/>
  <c r="D2233" i="2"/>
  <c r="E2232" i="2"/>
  <c r="D2232" i="2"/>
  <c r="E2231" i="2"/>
  <c r="D2231" i="2"/>
  <c r="E2230" i="2"/>
  <c r="D2230" i="2"/>
  <c r="E2229" i="2"/>
  <c r="D2229" i="2"/>
  <c r="E2228" i="2"/>
  <c r="D2228" i="2"/>
  <c r="E2227" i="2"/>
  <c r="D2227" i="2"/>
  <c r="E2226" i="2"/>
  <c r="D2226" i="2"/>
  <c r="E2225" i="2"/>
  <c r="D2225" i="2"/>
  <c r="E2224" i="2"/>
  <c r="D2224" i="2"/>
  <c r="E2223" i="2"/>
  <c r="D2223" i="2"/>
  <c r="E2222" i="2"/>
  <c r="D2222" i="2"/>
  <c r="E2221" i="2"/>
  <c r="D2221" i="2"/>
  <c r="E2220" i="2"/>
  <c r="D2220" i="2"/>
  <c r="E2219" i="2"/>
  <c r="D2219" i="2"/>
  <c r="E2218" i="2"/>
  <c r="D2218" i="2"/>
  <c r="E2217" i="2"/>
  <c r="D2217" i="2"/>
  <c r="E2216" i="2"/>
  <c r="D2216" i="2"/>
  <c r="E2215" i="2"/>
  <c r="D2215" i="2"/>
  <c r="E2214" i="2"/>
  <c r="D2214" i="2"/>
  <c r="E2213" i="2"/>
  <c r="D2213" i="2"/>
  <c r="E2212" i="2"/>
  <c r="D2212" i="2"/>
  <c r="E2211" i="2"/>
  <c r="D2211" i="2"/>
  <c r="E2210" i="2"/>
  <c r="D2210" i="2"/>
  <c r="E2209" i="2"/>
  <c r="D2209" i="2"/>
  <c r="E2208" i="2"/>
  <c r="D2208" i="2"/>
  <c r="E2207" i="2"/>
  <c r="D2207" i="2"/>
  <c r="E2206" i="2"/>
  <c r="D2206" i="2"/>
  <c r="E2205" i="2"/>
  <c r="D2205" i="2"/>
  <c r="E2204" i="2"/>
  <c r="D2204" i="2"/>
  <c r="E2203" i="2"/>
  <c r="D2203" i="2"/>
  <c r="E2202" i="2"/>
  <c r="D2202" i="2"/>
  <c r="E2201" i="2"/>
  <c r="D2201" i="2"/>
  <c r="E2200" i="2"/>
  <c r="D2200" i="2"/>
  <c r="E2199" i="2"/>
  <c r="D2199" i="2"/>
  <c r="E2198" i="2"/>
  <c r="D2198" i="2"/>
  <c r="E2197" i="2"/>
  <c r="D2197" i="2"/>
  <c r="E2196" i="2"/>
  <c r="D2196" i="2"/>
  <c r="E2195" i="2"/>
  <c r="D2195" i="2"/>
  <c r="E2194" i="2"/>
  <c r="D2194" i="2"/>
  <c r="E2193" i="2"/>
  <c r="D2193" i="2"/>
  <c r="E2192" i="2"/>
  <c r="D2192" i="2"/>
  <c r="E2191" i="2"/>
  <c r="D2191" i="2"/>
  <c r="E2190" i="2"/>
  <c r="D2190" i="2"/>
  <c r="E2189" i="2"/>
  <c r="D2189" i="2"/>
  <c r="E2188" i="2"/>
  <c r="D2188" i="2"/>
  <c r="E2187" i="2"/>
  <c r="D2187" i="2"/>
  <c r="E2186" i="2"/>
  <c r="D2186" i="2"/>
  <c r="E2185" i="2"/>
  <c r="D2185" i="2"/>
  <c r="E2184" i="2"/>
  <c r="D2184" i="2"/>
  <c r="E2183" i="2"/>
  <c r="D2183" i="2"/>
  <c r="E2182" i="2"/>
  <c r="D2182" i="2"/>
  <c r="E2181" i="2"/>
  <c r="D2181" i="2"/>
  <c r="E2180" i="2"/>
  <c r="D2180" i="2"/>
  <c r="E2179" i="2"/>
  <c r="D2179" i="2"/>
  <c r="E2178" i="2"/>
  <c r="D2178" i="2"/>
  <c r="E2177" i="2"/>
  <c r="D2177" i="2"/>
  <c r="E2176" i="2"/>
  <c r="D2176" i="2"/>
  <c r="E2175" i="2"/>
  <c r="D2175" i="2"/>
  <c r="E2174" i="2"/>
  <c r="D2174" i="2"/>
  <c r="E2173" i="2"/>
  <c r="D2173" i="2"/>
  <c r="E2172" i="2"/>
  <c r="D2172" i="2"/>
  <c r="E2171" i="2"/>
  <c r="D2171" i="2"/>
  <c r="E2170" i="2"/>
  <c r="D2170" i="2"/>
  <c r="E2169" i="2"/>
  <c r="D2169" i="2"/>
  <c r="E2168" i="2"/>
  <c r="D2168" i="2"/>
  <c r="E2167" i="2"/>
  <c r="D2167" i="2"/>
  <c r="E2166" i="2"/>
  <c r="D2166" i="2"/>
  <c r="E2165" i="2"/>
  <c r="D2165" i="2"/>
  <c r="E2164" i="2"/>
  <c r="D2164" i="2"/>
  <c r="E2163" i="2"/>
  <c r="D2163" i="2"/>
  <c r="E2162" i="2"/>
  <c r="D2162" i="2"/>
  <c r="E2161" i="2"/>
  <c r="D2161" i="2"/>
  <c r="E2160" i="2"/>
  <c r="D2160" i="2"/>
  <c r="E2159" i="2"/>
  <c r="D2159" i="2"/>
  <c r="E2158" i="2"/>
  <c r="D2158" i="2"/>
  <c r="E2157" i="2"/>
  <c r="D2157" i="2"/>
  <c r="E2156" i="2"/>
  <c r="D2156" i="2"/>
  <c r="E2155" i="2"/>
  <c r="D2155" i="2"/>
  <c r="E2154" i="2"/>
  <c r="D2154" i="2"/>
  <c r="E2153" i="2"/>
  <c r="D2153" i="2"/>
  <c r="E2152" i="2"/>
  <c r="D2152" i="2"/>
  <c r="E2151" i="2"/>
  <c r="D2151" i="2"/>
  <c r="E2150" i="2"/>
  <c r="D2150" i="2"/>
  <c r="E2149" i="2"/>
  <c r="D2149" i="2"/>
  <c r="E2148" i="2"/>
  <c r="D2148" i="2"/>
  <c r="E2147" i="2"/>
  <c r="D2147" i="2"/>
  <c r="E2146" i="2"/>
  <c r="D2146" i="2"/>
  <c r="E2145" i="2"/>
  <c r="D2145" i="2"/>
  <c r="E2144" i="2"/>
  <c r="D2144" i="2"/>
  <c r="E2143" i="2"/>
  <c r="D2143" i="2"/>
  <c r="E2142" i="2"/>
  <c r="D2142" i="2"/>
  <c r="E2141" i="2"/>
  <c r="D2141" i="2"/>
  <c r="E2140" i="2"/>
  <c r="D2140" i="2"/>
  <c r="E2139" i="2"/>
  <c r="D2139" i="2"/>
  <c r="E2138" i="2"/>
  <c r="D2138" i="2"/>
  <c r="E2137" i="2"/>
  <c r="D2137" i="2"/>
  <c r="E2136" i="2"/>
  <c r="D2136" i="2"/>
  <c r="E2135" i="2"/>
  <c r="D2135" i="2"/>
  <c r="E2134" i="2"/>
  <c r="D2134" i="2"/>
  <c r="E2133" i="2"/>
  <c r="D2133" i="2"/>
  <c r="E2132" i="2"/>
  <c r="D2132" i="2"/>
  <c r="E2131" i="2"/>
  <c r="D2131" i="2"/>
  <c r="E2130" i="2"/>
  <c r="D2130" i="2"/>
  <c r="E2129" i="2"/>
  <c r="D2129" i="2"/>
  <c r="E2128" i="2"/>
  <c r="D2128" i="2"/>
  <c r="E2127" i="2"/>
  <c r="D2127" i="2"/>
  <c r="E2126" i="2"/>
  <c r="D2126" i="2"/>
  <c r="E2125" i="2"/>
  <c r="D2125" i="2"/>
  <c r="E2124" i="2"/>
  <c r="D2124" i="2"/>
  <c r="E2123" i="2"/>
  <c r="D2123" i="2"/>
  <c r="E2122" i="2"/>
  <c r="D2122" i="2"/>
  <c r="E2121" i="2"/>
  <c r="D2121" i="2"/>
  <c r="E2120" i="2"/>
  <c r="D2120" i="2"/>
  <c r="E2119" i="2"/>
  <c r="D2119" i="2"/>
  <c r="E2118" i="2"/>
  <c r="D2118" i="2"/>
  <c r="E2117" i="2"/>
  <c r="D2117" i="2"/>
  <c r="E2116" i="2"/>
  <c r="D2116" i="2"/>
  <c r="E2115" i="2"/>
  <c r="D2115" i="2"/>
  <c r="E2114" i="2"/>
  <c r="D2114" i="2"/>
  <c r="E2113" i="2"/>
  <c r="D2113" i="2"/>
  <c r="E2112" i="2"/>
  <c r="D2112" i="2"/>
  <c r="E2111" i="2"/>
  <c r="D2111" i="2"/>
  <c r="E2110" i="2"/>
  <c r="D2110" i="2"/>
  <c r="E2109" i="2"/>
  <c r="D2109" i="2"/>
  <c r="E2108" i="2"/>
  <c r="D2108" i="2"/>
  <c r="E2107" i="2"/>
  <c r="D2107" i="2"/>
  <c r="E2106" i="2"/>
  <c r="D2106" i="2"/>
  <c r="E2105" i="2"/>
  <c r="D2105" i="2"/>
  <c r="E2104" i="2"/>
  <c r="D2104" i="2"/>
  <c r="E2103" i="2"/>
  <c r="D2103" i="2"/>
  <c r="E2102" i="2"/>
  <c r="D2102" i="2"/>
  <c r="E2101" i="2"/>
  <c r="D2101" i="2"/>
  <c r="E2100" i="2"/>
  <c r="D2100" i="2"/>
  <c r="E2099" i="2"/>
  <c r="D2099" i="2"/>
  <c r="E2098" i="2"/>
  <c r="D2098" i="2"/>
  <c r="E2097" i="2"/>
  <c r="D2097" i="2"/>
  <c r="E2096" i="2"/>
  <c r="D2096" i="2"/>
  <c r="E2095" i="2"/>
  <c r="D2095" i="2"/>
  <c r="E2094" i="2"/>
  <c r="D2094" i="2"/>
  <c r="E2093" i="2"/>
  <c r="D2093" i="2"/>
  <c r="E2092" i="2"/>
  <c r="D2092" i="2"/>
  <c r="E2091" i="2"/>
  <c r="D2091" i="2"/>
  <c r="E2090" i="2"/>
  <c r="D2090" i="2"/>
  <c r="E2089" i="2"/>
  <c r="D2089" i="2"/>
  <c r="E2088" i="2"/>
  <c r="D2088" i="2"/>
  <c r="E2087" i="2"/>
  <c r="D2087" i="2"/>
  <c r="E2086" i="2"/>
  <c r="D2086" i="2"/>
  <c r="E2085" i="2"/>
  <c r="D2085" i="2"/>
  <c r="E2084" i="2"/>
  <c r="D2084" i="2"/>
  <c r="E2083" i="2"/>
  <c r="D2083" i="2"/>
  <c r="E2082" i="2"/>
  <c r="D2082" i="2"/>
  <c r="E2081" i="2"/>
  <c r="D2081" i="2"/>
  <c r="E2080" i="2"/>
  <c r="D2080" i="2"/>
  <c r="E2079" i="2"/>
  <c r="D2079" i="2"/>
  <c r="E2078" i="2"/>
  <c r="D2078" i="2"/>
  <c r="E2077" i="2"/>
  <c r="D2077" i="2"/>
  <c r="E2076" i="2"/>
  <c r="D2076" i="2"/>
  <c r="E2075" i="2"/>
  <c r="D2075" i="2"/>
  <c r="E2074" i="2"/>
  <c r="D2074" i="2"/>
  <c r="E2073" i="2"/>
  <c r="D2073" i="2"/>
  <c r="E2072" i="2"/>
  <c r="D2072" i="2"/>
  <c r="E2071" i="2"/>
  <c r="D2071" i="2"/>
  <c r="E2070" i="2"/>
  <c r="D2070" i="2"/>
  <c r="E2069" i="2"/>
  <c r="D2069" i="2"/>
  <c r="E2068" i="2"/>
  <c r="D2068" i="2"/>
  <c r="E2067" i="2"/>
  <c r="D2067" i="2"/>
  <c r="E2066" i="2"/>
  <c r="D2066" i="2"/>
  <c r="E2065" i="2"/>
  <c r="D2065" i="2"/>
  <c r="E2064" i="2"/>
  <c r="D2064" i="2"/>
  <c r="E2063" i="2"/>
  <c r="D2063" i="2"/>
  <c r="E2062" i="2"/>
  <c r="D2062" i="2"/>
  <c r="E2061" i="2"/>
  <c r="D2061" i="2"/>
  <c r="E2060" i="2"/>
  <c r="D2060" i="2"/>
  <c r="E2059" i="2"/>
  <c r="D2059" i="2"/>
  <c r="E2058" i="2"/>
  <c r="D2058" i="2"/>
  <c r="E2057" i="2"/>
  <c r="D2057" i="2"/>
  <c r="E2056" i="2"/>
  <c r="D2056" i="2"/>
  <c r="E2055" i="2"/>
  <c r="D2055" i="2"/>
  <c r="E2054" i="2"/>
  <c r="D2054" i="2"/>
  <c r="E2053" i="2"/>
  <c r="D2053" i="2"/>
  <c r="E2052" i="2"/>
  <c r="D2052" i="2"/>
  <c r="E2051" i="2"/>
  <c r="D2051" i="2"/>
  <c r="E2050" i="2"/>
  <c r="D2050" i="2"/>
  <c r="E2049" i="2"/>
  <c r="D2049" i="2"/>
  <c r="E2048" i="2"/>
  <c r="D2048" i="2"/>
  <c r="E2047" i="2"/>
  <c r="D2047" i="2"/>
  <c r="E2046" i="2"/>
  <c r="D2046" i="2"/>
  <c r="E2045" i="2"/>
  <c r="D2045" i="2"/>
  <c r="E2044" i="2"/>
  <c r="D2044" i="2"/>
  <c r="E2043" i="2"/>
  <c r="D2043" i="2"/>
  <c r="E2042" i="2"/>
  <c r="D2042" i="2"/>
  <c r="E2041" i="2"/>
  <c r="D2041" i="2"/>
  <c r="E2040" i="2"/>
  <c r="D2040" i="2"/>
  <c r="E2039" i="2"/>
  <c r="D2039" i="2"/>
  <c r="E2038" i="2"/>
  <c r="D2038" i="2"/>
  <c r="E2037" i="2"/>
  <c r="D2037" i="2"/>
  <c r="E2036" i="2"/>
  <c r="D2036" i="2"/>
  <c r="E2035" i="2"/>
  <c r="D2035" i="2"/>
  <c r="E2034" i="2"/>
  <c r="D2034" i="2"/>
  <c r="E2033" i="2"/>
  <c r="D2033" i="2"/>
  <c r="E2032" i="2"/>
  <c r="D2032" i="2"/>
  <c r="E2031" i="2"/>
  <c r="D2031" i="2"/>
  <c r="E2030" i="2"/>
  <c r="D2030" i="2"/>
  <c r="E2029" i="2"/>
  <c r="D2029" i="2"/>
  <c r="E2028" i="2"/>
  <c r="D2028" i="2"/>
  <c r="E2027" i="2"/>
  <c r="D2027" i="2"/>
  <c r="E2026" i="2"/>
  <c r="D2026" i="2"/>
  <c r="E2025" i="2"/>
  <c r="D2025" i="2"/>
  <c r="E2024" i="2"/>
  <c r="D2024" i="2"/>
  <c r="E2023" i="2"/>
  <c r="D2023" i="2"/>
  <c r="E2022" i="2"/>
  <c r="D2022" i="2"/>
  <c r="E2021" i="2"/>
  <c r="D2021" i="2"/>
  <c r="E2020" i="2"/>
  <c r="D2020" i="2"/>
  <c r="E2019" i="2"/>
  <c r="D2019" i="2"/>
  <c r="E2018" i="2"/>
  <c r="D2018" i="2"/>
  <c r="E2017" i="2"/>
  <c r="D2017" i="2"/>
  <c r="E2016" i="2"/>
  <c r="D2016" i="2"/>
  <c r="E2015" i="2"/>
  <c r="D2015" i="2"/>
  <c r="E2014" i="2"/>
  <c r="D2014" i="2"/>
  <c r="E2013" i="2"/>
  <c r="D2013" i="2"/>
  <c r="E2012" i="2"/>
  <c r="D2012" i="2"/>
  <c r="E2011" i="2"/>
  <c r="D2011" i="2"/>
  <c r="E2010" i="2"/>
  <c r="D2010" i="2"/>
  <c r="E2009" i="2"/>
  <c r="D2009" i="2"/>
  <c r="E2008" i="2"/>
  <c r="D2008" i="2"/>
  <c r="E2007" i="2"/>
  <c r="D2007" i="2"/>
  <c r="E2006" i="2"/>
  <c r="D2006" i="2"/>
  <c r="E2005" i="2"/>
  <c r="D2005" i="2"/>
  <c r="E2004" i="2"/>
  <c r="D2004" i="2"/>
  <c r="E2003" i="2"/>
  <c r="D2003" i="2"/>
  <c r="E2002" i="2"/>
  <c r="D2002" i="2"/>
  <c r="E2001" i="2"/>
  <c r="D2001" i="2"/>
  <c r="E2000" i="2"/>
  <c r="D2000" i="2"/>
  <c r="E1999" i="2"/>
  <c r="D1999" i="2"/>
  <c r="E1998" i="2"/>
  <c r="D1998" i="2"/>
  <c r="E1997" i="2"/>
  <c r="D1997" i="2"/>
  <c r="E1996" i="2"/>
  <c r="D1996" i="2"/>
  <c r="E1995" i="2"/>
  <c r="D1995" i="2"/>
  <c r="E1994" i="2"/>
  <c r="D1994" i="2"/>
  <c r="E1993" i="2"/>
  <c r="D1993" i="2"/>
  <c r="E1992" i="2"/>
  <c r="D1992" i="2"/>
  <c r="E1991" i="2"/>
  <c r="D1991" i="2"/>
  <c r="E1990" i="2"/>
  <c r="D1990" i="2"/>
  <c r="E1989" i="2"/>
  <c r="D1989" i="2"/>
  <c r="E1988" i="2"/>
  <c r="D1988" i="2"/>
  <c r="E1987" i="2"/>
  <c r="D1987" i="2"/>
  <c r="E1986" i="2"/>
  <c r="D1986" i="2"/>
  <c r="E1985" i="2"/>
  <c r="D1985" i="2"/>
  <c r="E1984" i="2"/>
  <c r="D1984" i="2"/>
  <c r="E1983" i="2"/>
  <c r="D1983" i="2"/>
  <c r="E1982" i="2"/>
  <c r="D1982" i="2"/>
  <c r="E1981" i="2"/>
  <c r="D1981" i="2"/>
  <c r="E1980" i="2"/>
  <c r="D1980" i="2"/>
  <c r="E1979" i="2"/>
  <c r="D1979" i="2"/>
  <c r="E1978" i="2"/>
  <c r="D1978" i="2"/>
  <c r="E1977" i="2"/>
  <c r="D1977" i="2"/>
  <c r="E1976" i="2"/>
  <c r="D1976" i="2"/>
  <c r="E1975" i="2"/>
  <c r="D1975" i="2"/>
  <c r="E1974" i="2"/>
  <c r="D1974" i="2"/>
  <c r="E1973" i="2"/>
  <c r="D1973" i="2"/>
  <c r="E1972" i="2"/>
  <c r="D1972" i="2"/>
  <c r="E1971" i="2"/>
  <c r="D1971" i="2"/>
  <c r="E1970" i="2"/>
  <c r="D1970" i="2"/>
  <c r="E1969" i="2"/>
  <c r="D1969" i="2"/>
  <c r="E1968" i="2"/>
  <c r="D1968" i="2"/>
  <c r="E1967" i="2"/>
  <c r="D1967" i="2"/>
  <c r="E1966" i="2"/>
  <c r="D1966" i="2"/>
  <c r="E1965" i="2"/>
  <c r="D1965" i="2"/>
  <c r="E1964" i="2"/>
  <c r="D1964" i="2"/>
  <c r="E1963" i="2"/>
  <c r="D1963" i="2"/>
  <c r="E1962" i="2"/>
  <c r="D1962" i="2"/>
  <c r="E1961" i="2"/>
  <c r="D1961" i="2"/>
  <c r="E1960" i="2"/>
  <c r="D1960" i="2"/>
  <c r="E1959" i="2"/>
  <c r="D1959" i="2"/>
  <c r="E1958" i="2"/>
  <c r="D1958" i="2"/>
  <c r="E1957" i="2"/>
  <c r="D1957" i="2"/>
  <c r="E1956" i="2"/>
  <c r="D1956" i="2"/>
  <c r="E1955" i="2"/>
  <c r="D1955" i="2"/>
  <c r="E1954" i="2"/>
  <c r="D1954" i="2"/>
  <c r="E1953" i="2"/>
  <c r="D1953" i="2"/>
  <c r="E1952" i="2"/>
  <c r="D1952" i="2"/>
  <c r="E1951" i="2"/>
  <c r="D1951" i="2"/>
  <c r="E1950" i="2"/>
  <c r="D1950" i="2"/>
  <c r="E1949" i="2"/>
  <c r="D1949" i="2"/>
  <c r="E1948" i="2"/>
  <c r="D1948" i="2"/>
  <c r="E1947" i="2"/>
  <c r="D1947" i="2"/>
  <c r="E1946" i="2"/>
  <c r="D1946" i="2"/>
  <c r="E1945" i="2"/>
  <c r="D1945" i="2"/>
  <c r="E1944" i="2"/>
  <c r="D1944" i="2"/>
  <c r="E1943" i="2"/>
  <c r="D1943" i="2"/>
  <c r="E1942" i="2"/>
  <c r="D1942" i="2"/>
  <c r="E1941" i="2"/>
  <c r="D1941" i="2"/>
  <c r="E1940" i="2"/>
  <c r="D1940" i="2"/>
  <c r="E1939" i="2"/>
  <c r="D1939" i="2"/>
  <c r="E1938" i="2"/>
  <c r="D1938" i="2"/>
  <c r="E1937" i="2"/>
  <c r="D1937" i="2"/>
  <c r="E1936" i="2"/>
  <c r="D1936" i="2"/>
  <c r="E1935" i="2"/>
  <c r="D1935" i="2"/>
  <c r="E1934" i="2"/>
  <c r="D1934" i="2"/>
  <c r="E1933" i="2"/>
  <c r="D1933" i="2"/>
  <c r="E1932" i="2"/>
  <c r="D1932" i="2"/>
  <c r="E1931" i="2"/>
  <c r="D1931" i="2"/>
  <c r="E1930" i="2"/>
  <c r="D1930" i="2"/>
  <c r="E1929" i="2"/>
  <c r="D1929" i="2"/>
  <c r="E1928" i="2"/>
  <c r="D1928" i="2"/>
  <c r="E1927" i="2"/>
  <c r="D1927" i="2"/>
  <c r="E1926" i="2"/>
  <c r="D1926" i="2"/>
  <c r="E1925" i="2"/>
  <c r="D1925" i="2"/>
  <c r="E1924" i="2"/>
  <c r="D1924" i="2"/>
  <c r="E1923" i="2"/>
  <c r="D1923" i="2"/>
  <c r="E1922" i="2"/>
  <c r="D1922" i="2"/>
  <c r="E1921" i="2"/>
  <c r="D1921" i="2"/>
  <c r="E1920" i="2"/>
  <c r="D1920" i="2"/>
  <c r="E1919" i="2"/>
  <c r="D1919" i="2"/>
  <c r="E1918" i="2"/>
  <c r="D1918" i="2"/>
  <c r="E1917" i="2"/>
  <c r="D1917" i="2"/>
  <c r="E1916" i="2"/>
  <c r="D1916" i="2"/>
  <c r="E1915" i="2"/>
  <c r="D1915" i="2"/>
  <c r="E1914" i="2"/>
  <c r="D1914" i="2"/>
  <c r="E1913" i="2"/>
  <c r="D1913" i="2"/>
  <c r="E1912" i="2"/>
  <c r="D1912" i="2"/>
  <c r="E1911" i="2"/>
  <c r="D1911" i="2"/>
  <c r="E1910" i="2"/>
  <c r="D1910" i="2"/>
  <c r="E1909" i="2"/>
  <c r="D1909" i="2"/>
  <c r="E1908" i="2"/>
  <c r="D1908" i="2"/>
  <c r="E1907" i="2"/>
  <c r="D1907" i="2"/>
  <c r="E1906" i="2"/>
  <c r="D1906" i="2"/>
  <c r="E1905" i="2"/>
  <c r="D1905" i="2"/>
  <c r="E1904" i="2"/>
  <c r="D1904" i="2"/>
  <c r="E1903" i="2"/>
  <c r="D1903" i="2"/>
  <c r="E1902" i="2"/>
  <c r="D1902" i="2"/>
  <c r="E1901" i="2"/>
  <c r="D1901" i="2"/>
  <c r="E1900" i="2"/>
  <c r="D1900" i="2"/>
  <c r="E1899" i="2"/>
  <c r="D1899" i="2"/>
  <c r="E1898" i="2"/>
  <c r="D1898" i="2"/>
  <c r="E1897" i="2"/>
  <c r="D1897" i="2"/>
  <c r="E1896" i="2"/>
  <c r="D1896" i="2"/>
  <c r="E1895" i="2"/>
  <c r="D1895" i="2"/>
  <c r="E1894" i="2"/>
  <c r="D1894" i="2"/>
  <c r="E1893" i="2"/>
  <c r="D1893" i="2"/>
  <c r="E1892" i="2"/>
  <c r="D1892" i="2"/>
  <c r="E1891" i="2"/>
  <c r="D1891" i="2"/>
  <c r="E1890" i="2"/>
  <c r="D1890" i="2"/>
  <c r="E1889" i="2"/>
  <c r="D1889" i="2"/>
  <c r="E1888" i="2"/>
  <c r="D1888" i="2"/>
  <c r="E1887" i="2"/>
  <c r="D1887" i="2"/>
  <c r="E1886" i="2"/>
  <c r="D1886" i="2"/>
  <c r="E1885" i="2"/>
  <c r="D1885" i="2"/>
  <c r="E1884" i="2"/>
  <c r="D1884" i="2"/>
  <c r="E1883" i="2"/>
  <c r="D1883" i="2"/>
  <c r="E1882" i="2"/>
  <c r="D1882" i="2"/>
  <c r="E1881" i="2"/>
  <c r="D1881" i="2"/>
  <c r="E1880" i="2"/>
  <c r="D1880" i="2"/>
  <c r="E1879" i="2"/>
  <c r="D1879" i="2"/>
  <c r="E1878" i="2"/>
  <c r="D1878" i="2"/>
  <c r="E1877" i="2"/>
  <c r="D1877" i="2"/>
  <c r="E1876" i="2"/>
  <c r="D1876" i="2"/>
  <c r="E1875" i="2"/>
  <c r="D1875" i="2"/>
  <c r="E1874" i="2"/>
  <c r="D1874" i="2"/>
  <c r="E1873" i="2"/>
  <c r="D1873" i="2"/>
  <c r="E1872" i="2"/>
  <c r="D1872" i="2"/>
  <c r="E1871" i="2"/>
  <c r="D1871" i="2"/>
  <c r="E1870" i="2"/>
  <c r="D1870" i="2"/>
  <c r="E1869" i="2"/>
  <c r="D1869" i="2"/>
  <c r="E1868" i="2"/>
  <c r="D1868" i="2"/>
  <c r="E1867" i="2"/>
  <c r="D1867" i="2"/>
  <c r="E1866" i="2"/>
  <c r="D1866" i="2"/>
  <c r="E1865" i="2"/>
  <c r="D1865" i="2"/>
  <c r="E1864" i="2"/>
  <c r="D1864" i="2"/>
  <c r="E1863" i="2"/>
  <c r="D1863" i="2"/>
  <c r="E1862" i="2"/>
  <c r="D1862" i="2"/>
  <c r="E1861" i="2"/>
  <c r="D1861" i="2"/>
  <c r="E1860" i="2"/>
  <c r="D1860" i="2"/>
  <c r="E1859" i="2"/>
  <c r="D1859" i="2"/>
  <c r="E1858" i="2"/>
  <c r="D1858" i="2"/>
  <c r="E1857" i="2"/>
  <c r="D1857" i="2"/>
  <c r="E1856" i="2"/>
  <c r="D1856" i="2"/>
  <c r="E1855" i="2"/>
  <c r="D1855" i="2"/>
  <c r="E1854" i="2"/>
  <c r="D1854" i="2"/>
  <c r="E1853" i="2"/>
  <c r="D1853" i="2"/>
  <c r="E1852" i="2"/>
  <c r="D1852" i="2"/>
  <c r="E1851" i="2"/>
  <c r="D1851" i="2"/>
  <c r="E1850" i="2"/>
  <c r="D1850" i="2"/>
  <c r="E1849" i="2"/>
  <c r="D1849" i="2"/>
  <c r="E1848" i="2"/>
  <c r="D1848" i="2"/>
  <c r="E1847" i="2"/>
  <c r="D1847" i="2"/>
  <c r="E1846" i="2"/>
  <c r="D1846" i="2"/>
  <c r="E1845" i="2"/>
  <c r="D1845" i="2"/>
  <c r="E1844" i="2"/>
  <c r="D1844" i="2"/>
  <c r="E1843" i="2"/>
  <c r="D1843" i="2"/>
  <c r="E1842" i="2"/>
  <c r="D1842" i="2"/>
  <c r="E1841" i="2"/>
  <c r="D1841" i="2"/>
  <c r="E1840" i="2"/>
  <c r="D1840" i="2"/>
  <c r="E1839" i="2"/>
  <c r="D1839" i="2"/>
  <c r="E1838" i="2"/>
  <c r="D1838" i="2"/>
  <c r="E1837" i="2"/>
  <c r="D1837" i="2"/>
  <c r="E1836" i="2"/>
  <c r="D1836" i="2"/>
  <c r="E1835" i="2"/>
  <c r="D1835" i="2"/>
  <c r="E1834" i="2"/>
  <c r="D1834" i="2"/>
  <c r="E1833" i="2"/>
  <c r="D1833" i="2"/>
  <c r="E1832" i="2"/>
  <c r="D1832" i="2"/>
  <c r="E1831" i="2"/>
  <c r="D1831" i="2"/>
  <c r="E1830" i="2"/>
  <c r="D1830" i="2"/>
  <c r="E1829" i="2"/>
  <c r="D1829" i="2"/>
  <c r="E1828" i="2"/>
  <c r="D1828" i="2"/>
  <c r="E1827" i="2"/>
  <c r="D1827" i="2"/>
  <c r="E1826" i="2"/>
  <c r="D1826" i="2"/>
  <c r="E1825" i="2"/>
  <c r="D1825" i="2"/>
  <c r="E1824" i="2"/>
  <c r="D1824" i="2"/>
  <c r="E1823" i="2"/>
  <c r="D1823" i="2"/>
  <c r="E1822" i="2"/>
  <c r="D1822" i="2"/>
  <c r="E1821" i="2"/>
  <c r="D1821" i="2"/>
  <c r="E1820" i="2"/>
  <c r="D1820" i="2"/>
  <c r="E1819" i="2"/>
  <c r="D1819" i="2"/>
  <c r="E1818" i="2"/>
  <c r="D1818" i="2"/>
  <c r="E1817" i="2"/>
  <c r="D1817" i="2"/>
  <c r="E1816" i="2"/>
  <c r="D1816" i="2"/>
  <c r="E1815" i="2"/>
  <c r="D1815" i="2"/>
  <c r="E1814" i="2"/>
  <c r="D1814" i="2"/>
  <c r="E1813" i="2"/>
  <c r="D1813" i="2"/>
  <c r="E1812" i="2"/>
  <c r="D1812" i="2"/>
  <c r="E1811" i="2"/>
  <c r="D1811" i="2"/>
  <c r="E1810" i="2"/>
  <c r="D1810" i="2"/>
  <c r="E1809" i="2"/>
  <c r="D1809" i="2"/>
  <c r="E1808" i="2"/>
  <c r="D1808" i="2"/>
  <c r="E1807" i="2"/>
  <c r="D1807" i="2"/>
  <c r="E1806" i="2"/>
  <c r="D1806" i="2"/>
  <c r="E1805" i="2"/>
  <c r="D1805" i="2"/>
  <c r="E1804" i="2"/>
  <c r="D1804" i="2"/>
  <c r="E1803" i="2"/>
  <c r="D1803" i="2"/>
  <c r="E1802" i="2"/>
  <c r="D1802" i="2"/>
  <c r="E1801" i="2"/>
  <c r="D1801" i="2"/>
  <c r="E1800" i="2"/>
  <c r="D1800" i="2"/>
  <c r="E1799" i="2"/>
  <c r="D1799" i="2"/>
  <c r="E1798" i="2"/>
  <c r="D1798" i="2"/>
  <c r="E1797" i="2"/>
  <c r="D1797" i="2"/>
  <c r="E1796" i="2"/>
  <c r="D1796" i="2"/>
  <c r="E1795" i="2"/>
  <c r="D1795" i="2"/>
  <c r="E1794" i="2"/>
  <c r="D1794" i="2"/>
  <c r="E1793" i="2"/>
  <c r="D1793" i="2"/>
  <c r="E1792" i="2"/>
  <c r="D1792" i="2"/>
  <c r="E1791" i="2"/>
  <c r="D1791" i="2"/>
  <c r="E1790" i="2"/>
  <c r="D1790" i="2"/>
  <c r="E1789" i="2"/>
  <c r="D1789" i="2"/>
  <c r="E1788" i="2"/>
  <c r="D1788" i="2"/>
  <c r="E1787" i="2"/>
  <c r="D1787" i="2"/>
  <c r="E1786" i="2"/>
  <c r="D1786" i="2"/>
  <c r="E1785" i="2"/>
  <c r="D1785" i="2"/>
  <c r="E1784" i="2"/>
  <c r="D1784" i="2"/>
  <c r="E1783" i="2"/>
  <c r="D1783" i="2"/>
  <c r="E1782" i="2"/>
  <c r="D1782" i="2"/>
  <c r="E1781" i="2"/>
  <c r="D1781" i="2"/>
  <c r="E1780" i="2"/>
  <c r="D1780" i="2"/>
  <c r="E1779" i="2"/>
  <c r="D1779" i="2"/>
  <c r="E1778" i="2"/>
  <c r="D1778" i="2"/>
  <c r="E1777" i="2"/>
  <c r="D1777" i="2"/>
  <c r="E1776" i="2"/>
  <c r="D1776" i="2"/>
  <c r="E1775" i="2"/>
  <c r="D1775" i="2"/>
  <c r="E1774" i="2"/>
  <c r="D1774" i="2"/>
  <c r="E1773" i="2"/>
  <c r="D1773" i="2"/>
  <c r="E1772" i="2"/>
  <c r="D1772" i="2"/>
  <c r="E1771" i="2"/>
  <c r="D1771" i="2"/>
  <c r="E1770" i="2"/>
  <c r="D1770" i="2"/>
  <c r="E1769" i="2"/>
  <c r="D1769" i="2"/>
  <c r="E1768" i="2"/>
  <c r="D1768" i="2"/>
  <c r="E1767" i="2"/>
  <c r="D1767" i="2"/>
  <c r="E1766" i="2"/>
  <c r="D1766" i="2"/>
  <c r="E1765" i="2"/>
  <c r="D1765" i="2"/>
  <c r="E1764" i="2"/>
  <c r="D1764" i="2"/>
  <c r="E1763" i="2"/>
  <c r="D1763" i="2"/>
  <c r="E1762" i="2"/>
  <c r="D1762" i="2"/>
  <c r="E1761" i="2"/>
  <c r="D1761" i="2"/>
  <c r="E1760" i="2"/>
  <c r="D1760" i="2"/>
  <c r="E1759" i="2"/>
  <c r="D1759" i="2"/>
  <c r="E1758" i="2"/>
  <c r="D1758" i="2"/>
  <c r="E1757" i="2"/>
  <c r="D1757" i="2"/>
  <c r="E1756" i="2"/>
  <c r="D1756" i="2"/>
  <c r="E1755" i="2"/>
  <c r="D1755" i="2"/>
  <c r="E1754" i="2"/>
  <c r="D1754" i="2"/>
  <c r="E1753" i="2"/>
  <c r="D1753" i="2"/>
  <c r="E1752" i="2"/>
  <c r="D1752" i="2"/>
  <c r="E1751" i="2"/>
  <c r="D1751" i="2"/>
  <c r="E1750" i="2"/>
  <c r="D1750" i="2"/>
  <c r="E1749" i="2"/>
  <c r="D1749" i="2"/>
  <c r="E1748" i="2"/>
  <c r="D1748" i="2"/>
  <c r="E1747" i="2"/>
  <c r="D1747" i="2"/>
  <c r="E1746" i="2"/>
  <c r="D1746" i="2"/>
  <c r="E1745" i="2"/>
  <c r="D1745" i="2"/>
  <c r="E1744" i="2"/>
  <c r="D1744" i="2"/>
  <c r="E1743" i="2"/>
  <c r="D1743" i="2"/>
  <c r="E1742" i="2"/>
  <c r="D1742" i="2"/>
  <c r="E1741" i="2"/>
  <c r="D1741" i="2"/>
  <c r="E1740" i="2"/>
  <c r="D1740" i="2"/>
  <c r="E1739" i="2"/>
  <c r="D1739" i="2"/>
  <c r="E1738" i="2"/>
  <c r="D1738" i="2"/>
  <c r="E1737" i="2"/>
  <c r="D1737" i="2"/>
  <c r="E1736" i="2"/>
  <c r="D1736" i="2"/>
  <c r="E1735" i="2"/>
  <c r="D1735" i="2"/>
  <c r="E1734" i="2"/>
  <c r="D1734" i="2"/>
  <c r="E1733" i="2"/>
  <c r="D1733" i="2"/>
  <c r="E1732" i="2"/>
  <c r="D1732" i="2"/>
  <c r="E1731" i="2"/>
  <c r="D1731" i="2"/>
  <c r="E1730" i="2"/>
  <c r="D1730" i="2"/>
  <c r="E1729" i="2"/>
  <c r="D1729" i="2"/>
  <c r="E1728" i="2"/>
  <c r="D1728" i="2"/>
  <c r="E1727" i="2"/>
  <c r="D1727" i="2"/>
  <c r="E1726" i="2"/>
  <c r="D1726" i="2"/>
  <c r="E1725" i="2"/>
  <c r="D1725" i="2"/>
  <c r="E1724" i="2"/>
  <c r="D1724" i="2"/>
  <c r="E1723" i="2"/>
  <c r="D1723" i="2"/>
  <c r="E1722" i="2"/>
  <c r="D1722" i="2"/>
  <c r="E1721" i="2"/>
  <c r="D1721" i="2"/>
  <c r="E1720" i="2"/>
  <c r="D1720" i="2"/>
  <c r="E1719" i="2"/>
  <c r="D1719" i="2"/>
  <c r="E1718" i="2"/>
  <c r="D1718" i="2"/>
  <c r="E1717" i="2"/>
  <c r="D1717" i="2"/>
  <c r="E1716" i="2"/>
  <c r="D1716" i="2"/>
  <c r="E1715" i="2"/>
  <c r="D1715" i="2"/>
  <c r="E1714" i="2"/>
  <c r="D1714" i="2"/>
  <c r="E1713" i="2"/>
  <c r="D1713" i="2"/>
  <c r="E1712" i="2"/>
  <c r="D1712" i="2"/>
  <c r="E1711" i="2"/>
  <c r="D1711" i="2"/>
  <c r="E1710" i="2"/>
  <c r="D1710" i="2"/>
  <c r="E1709" i="2"/>
  <c r="D1709" i="2"/>
  <c r="E1708" i="2"/>
  <c r="D1708" i="2"/>
  <c r="E1707" i="2"/>
  <c r="D1707" i="2"/>
  <c r="E1706" i="2"/>
  <c r="D1706" i="2"/>
  <c r="E1705" i="2"/>
  <c r="D1705" i="2"/>
  <c r="E1704" i="2"/>
  <c r="D1704" i="2"/>
  <c r="E1703" i="2"/>
  <c r="D1703" i="2"/>
  <c r="E1702" i="2"/>
  <c r="D1702" i="2"/>
  <c r="E1701" i="2"/>
  <c r="D1701" i="2"/>
  <c r="E1700" i="2"/>
  <c r="D1700" i="2"/>
  <c r="E1699" i="2"/>
  <c r="D1699" i="2"/>
  <c r="E1698" i="2"/>
  <c r="D1698" i="2"/>
  <c r="E1697" i="2"/>
  <c r="D1697" i="2"/>
  <c r="E1696" i="2"/>
  <c r="D1696" i="2"/>
  <c r="E1695" i="2"/>
  <c r="D1695" i="2"/>
  <c r="E1694" i="2"/>
  <c r="D1694" i="2"/>
  <c r="E1693" i="2"/>
  <c r="D1693" i="2"/>
  <c r="E1692" i="2"/>
  <c r="D1692" i="2"/>
  <c r="E1691" i="2"/>
  <c r="D1691" i="2"/>
  <c r="E1690" i="2"/>
  <c r="D1690" i="2"/>
  <c r="E1689" i="2"/>
  <c r="D1689" i="2"/>
  <c r="E1688" i="2"/>
  <c r="D1688" i="2"/>
  <c r="E1687" i="2"/>
  <c r="D1687" i="2"/>
  <c r="E1686" i="2"/>
  <c r="D1686" i="2"/>
  <c r="E1685" i="2"/>
  <c r="D1685" i="2"/>
  <c r="E1684" i="2"/>
  <c r="D1684" i="2"/>
  <c r="E1683" i="2"/>
  <c r="D1683" i="2"/>
  <c r="E1682" i="2"/>
  <c r="D1682" i="2"/>
  <c r="E1681" i="2"/>
  <c r="D1681" i="2"/>
  <c r="E1680" i="2"/>
  <c r="D1680" i="2"/>
  <c r="E1679" i="2"/>
  <c r="D1679" i="2"/>
  <c r="E1678" i="2"/>
  <c r="D1678" i="2"/>
  <c r="E1677" i="2"/>
  <c r="D1677" i="2"/>
  <c r="E1676" i="2"/>
  <c r="D1676" i="2"/>
  <c r="E1675" i="2"/>
  <c r="D1675" i="2"/>
  <c r="E1674" i="2"/>
  <c r="D1674" i="2"/>
  <c r="E1673" i="2"/>
  <c r="D1673" i="2"/>
  <c r="E1672" i="2"/>
  <c r="D1672" i="2"/>
  <c r="E1671" i="2"/>
  <c r="D1671" i="2"/>
  <c r="E1670" i="2"/>
  <c r="D1670" i="2"/>
  <c r="E1669" i="2"/>
  <c r="D1669" i="2"/>
  <c r="E1668" i="2"/>
  <c r="D1668" i="2"/>
  <c r="E1667" i="2"/>
  <c r="D1667" i="2"/>
  <c r="E1666" i="2"/>
  <c r="D1666" i="2"/>
  <c r="E1665" i="2"/>
  <c r="D1665" i="2"/>
  <c r="E1664" i="2"/>
  <c r="D1664" i="2"/>
  <c r="E1663" i="2"/>
  <c r="D1663" i="2"/>
  <c r="E1662" i="2"/>
  <c r="D1662" i="2"/>
  <c r="E1661" i="2"/>
  <c r="D1661" i="2"/>
  <c r="E1660" i="2"/>
  <c r="D1660" i="2"/>
  <c r="E1659" i="2"/>
  <c r="D1659" i="2"/>
  <c r="E1658" i="2"/>
  <c r="D1658" i="2"/>
  <c r="E1657" i="2"/>
  <c r="D1657" i="2"/>
  <c r="E1656" i="2"/>
  <c r="D1656" i="2"/>
  <c r="E1655" i="2"/>
  <c r="D1655" i="2"/>
  <c r="E1654" i="2"/>
  <c r="D1654" i="2"/>
  <c r="E1653" i="2"/>
  <c r="D1653" i="2"/>
  <c r="E1652" i="2"/>
  <c r="D1652" i="2"/>
  <c r="E1651" i="2"/>
  <c r="D1651" i="2"/>
  <c r="E1650" i="2"/>
  <c r="D1650" i="2"/>
  <c r="E1649" i="2"/>
  <c r="D1649" i="2"/>
  <c r="E1648" i="2"/>
  <c r="D1648" i="2"/>
  <c r="E1647" i="2"/>
  <c r="D1647" i="2"/>
  <c r="E1646" i="2"/>
  <c r="D1646" i="2"/>
  <c r="E1645" i="2"/>
  <c r="D1645" i="2"/>
  <c r="E1644" i="2"/>
  <c r="D1644" i="2"/>
  <c r="E1643" i="2"/>
  <c r="D1643" i="2"/>
  <c r="E1642" i="2"/>
  <c r="D1642" i="2"/>
  <c r="E1641" i="2"/>
  <c r="D1641" i="2"/>
  <c r="E1640" i="2"/>
  <c r="D1640" i="2"/>
  <c r="E1639" i="2"/>
  <c r="D1639" i="2"/>
  <c r="E1638" i="2"/>
  <c r="D1638" i="2"/>
  <c r="E1637" i="2"/>
  <c r="D1637" i="2"/>
  <c r="E1636" i="2"/>
  <c r="D1636" i="2"/>
  <c r="E1635" i="2"/>
  <c r="D1635" i="2"/>
  <c r="E1634" i="2"/>
  <c r="D1634" i="2"/>
  <c r="E1633" i="2"/>
  <c r="D1633" i="2"/>
  <c r="E1632" i="2"/>
  <c r="D1632" i="2"/>
  <c r="E1631" i="2"/>
  <c r="D1631" i="2"/>
  <c r="E1630" i="2"/>
  <c r="D1630" i="2"/>
  <c r="E1629" i="2"/>
  <c r="D1629" i="2"/>
  <c r="E1628" i="2"/>
  <c r="D1628" i="2"/>
  <c r="E1627" i="2"/>
  <c r="D1627" i="2"/>
  <c r="E1626" i="2"/>
  <c r="D1626" i="2"/>
  <c r="E1625" i="2"/>
  <c r="D1625" i="2"/>
  <c r="E1624" i="2"/>
  <c r="D1624" i="2"/>
  <c r="E1623" i="2"/>
  <c r="D1623" i="2"/>
  <c r="E1622" i="2"/>
  <c r="D1622" i="2"/>
  <c r="E1621" i="2"/>
  <c r="D1621" i="2"/>
  <c r="E1620" i="2"/>
  <c r="D1620" i="2"/>
  <c r="E1619" i="2"/>
  <c r="D1619" i="2"/>
  <c r="E1618" i="2"/>
  <c r="D1618" i="2"/>
  <c r="E1617" i="2"/>
  <c r="D1617" i="2"/>
  <c r="E1616" i="2"/>
  <c r="D1616" i="2"/>
  <c r="E1615" i="2"/>
  <c r="D1615" i="2"/>
  <c r="E1614" i="2"/>
  <c r="D1614" i="2"/>
  <c r="E1613" i="2"/>
  <c r="D1613" i="2"/>
  <c r="E1612" i="2"/>
  <c r="D1612" i="2"/>
  <c r="E1611" i="2"/>
  <c r="D1611" i="2"/>
  <c r="E1610" i="2"/>
  <c r="D1610" i="2"/>
  <c r="E1609" i="2"/>
  <c r="D1609" i="2"/>
  <c r="E1608" i="2"/>
  <c r="D1608" i="2"/>
  <c r="E1607" i="2"/>
  <c r="D1607" i="2"/>
  <c r="E1606" i="2"/>
  <c r="D1606" i="2"/>
  <c r="E1605" i="2"/>
  <c r="D1605" i="2"/>
  <c r="E1604" i="2"/>
  <c r="D1604" i="2"/>
  <c r="E1603" i="2"/>
  <c r="D1603" i="2"/>
  <c r="E1602" i="2"/>
  <c r="D1602" i="2"/>
  <c r="E1601" i="2"/>
  <c r="D1601" i="2"/>
  <c r="E1600" i="2"/>
  <c r="D1600" i="2"/>
  <c r="E1599" i="2"/>
  <c r="D1599" i="2"/>
  <c r="E1598" i="2"/>
  <c r="D1598" i="2"/>
  <c r="E1597" i="2"/>
  <c r="D1597" i="2"/>
  <c r="E1596" i="2"/>
  <c r="D1596" i="2"/>
  <c r="E1595" i="2"/>
  <c r="D1595" i="2"/>
  <c r="E1594" i="2"/>
  <c r="D1594" i="2"/>
  <c r="E1593" i="2"/>
  <c r="D1593" i="2"/>
  <c r="E1592" i="2"/>
  <c r="D1592" i="2"/>
  <c r="E1591" i="2"/>
  <c r="D1591" i="2"/>
  <c r="E1590" i="2"/>
  <c r="D1590" i="2"/>
  <c r="E1589" i="2"/>
  <c r="D1589" i="2"/>
  <c r="E1588" i="2"/>
  <c r="D1588" i="2"/>
  <c r="E1587" i="2"/>
  <c r="D1587" i="2"/>
  <c r="E1586" i="2"/>
  <c r="D1586" i="2"/>
  <c r="E1585" i="2"/>
  <c r="D1585" i="2"/>
  <c r="E1584" i="2"/>
  <c r="D1584" i="2"/>
  <c r="E1583" i="2"/>
  <c r="D1583" i="2"/>
  <c r="E1582" i="2"/>
  <c r="D1582" i="2"/>
  <c r="E1581" i="2"/>
  <c r="D1581" i="2"/>
  <c r="E1580" i="2"/>
  <c r="D1580" i="2"/>
  <c r="E1579" i="2"/>
  <c r="D1579" i="2"/>
  <c r="E1578" i="2"/>
  <c r="D1578" i="2"/>
  <c r="E1577" i="2"/>
  <c r="D1577" i="2"/>
  <c r="E1576" i="2"/>
  <c r="D1576" i="2"/>
  <c r="E1575" i="2"/>
  <c r="D1575" i="2"/>
  <c r="E1574" i="2"/>
  <c r="D1574" i="2"/>
  <c r="E1573" i="2"/>
  <c r="D1573" i="2"/>
  <c r="E1572" i="2"/>
  <c r="D1572" i="2"/>
  <c r="E1571" i="2"/>
  <c r="D1571" i="2"/>
  <c r="E1570" i="2"/>
  <c r="D1570" i="2"/>
  <c r="E1569" i="2"/>
  <c r="D1569" i="2"/>
  <c r="E1568" i="2"/>
  <c r="D1568" i="2"/>
  <c r="E1567" i="2"/>
  <c r="D1567" i="2"/>
  <c r="E1566" i="2"/>
  <c r="D1566" i="2"/>
  <c r="E1565" i="2"/>
  <c r="D1565" i="2"/>
  <c r="E1564" i="2"/>
  <c r="D1564" i="2"/>
  <c r="E1563" i="2"/>
  <c r="D1563" i="2"/>
  <c r="E1562" i="2"/>
  <c r="D1562" i="2"/>
  <c r="E1561" i="2"/>
  <c r="D1561" i="2"/>
  <c r="E1560" i="2"/>
  <c r="D1560" i="2"/>
  <c r="E1559" i="2"/>
  <c r="D1559" i="2"/>
  <c r="E1558" i="2"/>
  <c r="D1558" i="2"/>
  <c r="E1557" i="2"/>
  <c r="D1557" i="2"/>
  <c r="E1556" i="2"/>
  <c r="D1556" i="2"/>
  <c r="E1555" i="2"/>
  <c r="D1555" i="2"/>
  <c r="E1554" i="2"/>
  <c r="D1554" i="2"/>
  <c r="E1553" i="2"/>
  <c r="D1553" i="2"/>
  <c r="E1552" i="2"/>
  <c r="D1552" i="2"/>
  <c r="E1551" i="2"/>
  <c r="D1551" i="2"/>
  <c r="E1550" i="2"/>
  <c r="D1550" i="2"/>
  <c r="E1549" i="2"/>
  <c r="D1549" i="2"/>
  <c r="E1548" i="2"/>
  <c r="D1548" i="2"/>
  <c r="E1547" i="2"/>
  <c r="D1547" i="2"/>
  <c r="E1546" i="2"/>
  <c r="D1546" i="2"/>
  <c r="E1545" i="2"/>
  <c r="D1545" i="2"/>
  <c r="E1544" i="2"/>
  <c r="D1544" i="2"/>
  <c r="E1543" i="2"/>
  <c r="D1543" i="2"/>
  <c r="E1542" i="2"/>
  <c r="D1542" i="2"/>
  <c r="E1541" i="2"/>
  <c r="D1541" i="2"/>
  <c r="E1540" i="2"/>
  <c r="D1540" i="2"/>
  <c r="E1539" i="2"/>
  <c r="D1539" i="2"/>
  <c r="E1538" i="2"/>
  <c r="D1538" i="2"/>
  <c r="E1537" i="2"/>
  <c r="D1537" i="2"/>
  <c r="E1536" i="2"/>
  <c r="D1536" i="2"/>
  <c r="E1535" i="2"/>
  <c r="D1535" i="2"/>
  <c r="E1534" i="2"/>
  <c r="D1534" i="2"/>
  <c r="E1533" i="2"/>
  <c r="D1533" i="2"/>
  <c r="E1532" i="2"/>
  <c r="D1532" i="2"/>
  <c r="E1531" i="2"/>
  <c r="D1531" i="2"/>
  <c r="E1530" i="2"/>
  <c r="D1530" i="2"/>
  <c r="E1529" i="2"/>
  <c r="D1529" i="2"/>
  <c r="E1528" i="2"/>
  <c r="D1528" i="2"/>
  <c r="E1527" i="2"/>
  <c r="D1527" i="2"/>
  <c r="E1526" i="2"/>
  <c r="D1526" i="2"/>
  <c r="E1525" i="2"/>
  <c r="D1525" i="2"/>
  <c r="E1524" i="2"/>
  <c r="D1524" i="2"/>
  <c r="E1523" i="2"/>
  <c r="D1523" i="2"/>
  <c r="E1522" i="2"/>
  <c r="D1522" i="2"/>
  <c r="E1521" i="2"/>
  <c r="D1521" i="2"/>
  <c r="E1520" i="2"/>
  <c r="D1520" i="2"/>
  <c r="E1519" i="2"/>
  <c r="D1519" i="2"/>
  <c r="E1518" i="2"/>
  <c r="D1518" i="2"/>
  <c r="E1517" i="2"/>
  <c r="D1517" i="2"/>
  <c r="E1516" i="2"/>
  <c r="D1516" i="2"/>
  <c r="E1515" i="2"/>
  <c r="D1515" i="2"/>
  <c r="E1514" i="2"/>
  <c r="D1514" i="2"/>
  <c r="E1513" i="2"/>
  <c r="D1513" i="2"/>
  <c r="E1512" i="2"/>
  <c r="D1512" i="2"/>
  <c r="E1511" i="2"/>
  <c r="D1511" i="2"/>
  <c r="E1510" i="2"/>
  <c r="D1510" i="2"/>
  <c r="E1509" i="2"/>
  <c r="D1509" i="2"/>
  <c r="E1508" i="2"/>
  <c r="D1508" i="2"/>
  <c r="E1507" i="2"/>
  <c r="D1507" i="2"/>
  <c r="E1506" i="2"/>
  <c r="D1506" i="2"/>
  <c r="E1505" i="2"/>
  <c r="D1505" i="2"/>
  <c r="E1504" i="2"/>
  <c r="D1504" i="2"/>
  <c r="E1503" i="2"/>
  <c r="D1503" i="2"/>
  <c r="E1502" i="2"/>
  <c r="D1502" i="2"/>
  <c r="E1501" i="2"/>
  <c r="D1501" i="2"/>
  <c r="E1500" i="2"/>
  <c r="D1500" i="2"/>
  <c r="E1499" i="2"/>
  <c r="D1499" i="2"/>
  <c r="E1498" i="2"/>
  <c r="D1498" i="2"/>
  <c r="E1497" i="2"/>
  <c r="D1497" i="2"/>
  <c r="E1496" i="2"/>
  <c r="D1496" i="2"/>
  <c r="E1495" i="2"/>
  <c r="D1495" i="2"/>
  <c r="E1494" i="2"/>
  <c r="D1494" i="2"/>
  <c r="E1493" i="2"/>
  <c r="D1493" i="2"/>
  <c r="E1492" i="2"/>
  <c r="D1492" i="2"/>
  <c r="E1491" i="2"/>
  <c r="D1491" i="2"/>
  <c r="E1490" i="2"/>
  <c r="D1490" i="2"/>
  <c r="E1489" i="2"/>
  <c r="D1489" i="2"/>
  <c r="E1488" i="2"/>
  <c r="D1488" i="2"/>
  <c r="E1487" i="2"/>
  <c r="D1487" i="2"/>
  <c r="E1486" i="2"/>
  <c r="D1486" i="2"/>
  <c r="E1485" i="2"/>
  <c r="D1485" i="2"/>
  <c r="E1484" i="2"/>
  <c r="D1484" i="2"/>
  <c r="E1483" i="2"/>
  <c r="D1483" i="2"/>
  <c r="E1482" i="2"/>
  <c r="D1482" i="2"/>
  <c r="E1481" i="2"/>
  <c r="D1481" i="2"/>
  <c r="E1480" i="2"/>
  <c r="D1480" i="2"/>
  <c r="E1479" i="2"/>
  <c r="D1479" i="2"/>
  <c r="E1478" i="2"/>
  <c r="D1478" i="2"/>
  <c r="E1477" i="2"/>
  <c r="D1477" i="2"/>
  <c r="E1476" i="2"/>
  <c r="D1476" i="2"/>
  <c r="E1475" i="2"/>
  <c r="D1475" i="2"/>
  <c r="E1474" i="2"/>
  <c r="D1474" i="2"/>
  <c r="E1473" i="2"/>
  <c r="D1473" i="2"/>
  <c r="E1472" i="2"/>
  <c r="D1472" i="2"/>
  <c r="E1471" i="2"/>
  <c r="D1471" i="2"/>
  <c r="E1470" i="2"/>
  <c r="D1470" i="2"/>
  <c r="E1469" i="2"/>
  <c r="D1469" i="2"/>
  <c r="E1468" i="2"/>
  <c r="D1468" i="2"/>
  <c r="E1467" i="2"/>
  <c r="D1467" i="2"/>
  <c r="E1466" i="2"/>
  <c r="D1466" i="2"/>
  <c r="E1465" i="2"/>
  <c r="D1465" i="2"/>
  <c r="E1464" i="2"/>
  <c r="D1464" i="2"/>
  <c r="E1463" i="2"/>
  <c r="D1463" i="2"/>
  <c r="E1462" i="2"/>
  <c r="D1462" i="2"/>
  <c r="E1461" i="2"/>
  <c r="D1461" i="2"/>
  <c r="E1460" i="2"/>
  <c r="D1460" i="2"/>
  <c r="E1459" i="2"/>
  <c r="D1459" i="2"/>
  <c r="E1458" i="2"/>
  <c r="D1458" i="2"/>
  <c r="E1457" i="2"/>
  <c r="D1457" i="2"/>
  <c r="E1456" i="2"/>
  <c r="D1456" i="2"/>
  <c r="E1455" i="2"/>
  <c r="D1455" i="2"/>
  <c r="E1454" i="2"/>
  <c r="D1454" i="2"/>
  <c r="E1453" i="2"/>
  <c r="D1453" i="2"/>
  <c r="E1452" i="2"/>
  <c r="D1452" i="2"/>
  <c r="E1451" i="2"/>
  <c r="D1451" i="2"/>
  <c r="E1450" i="2"/>
  <c r="D1450" i="2"/>
  <c r="E1449" i="2"/>
  <c r="D1449" i="2"/>
  <c r="E1448" i="2"/>
  <c r="D1448" i="2"/>
  <c r="E1447" i="2"/>
  <c r="D1447" i="2"/>
  <c r="E1446" i="2"/>
  <c r="D1446" i="2"/>
  <c r="E1445" i="2"/>
  <c r="D1445" i="2"/>
  <c r="E1444" i="2"/>
  <c r="D1444" i="2"/>
  <c r="E1443" i="2"/>
  <c r="D1443" i="2"/>
  <c r="E1442" i="2"/>
  <c r="D1442" i="2"/>
  <c r="E1441" i="2"/>
  <c r="D1441" i="2"/>
  <c r="E1440" i="2"/>
  <c r="D1440" i="2"/>
  <c r="E1439" i="2"/>
  <c r="D1439" i="2"/>
  <c r="E1438" i="2"/>
  <c r="D1438" i="2"/>
  <c r="E1437" i="2"/>
  <c r="D1437" i="2"/>
  <c r="E1436" i="2"/>
  <c r="D1436" i="2"/>
  <c r="E1435" i="2"/>
  <c r="D1435" i="2"/>
  <c r="E1434" i="2"/>
  <c r="D1434" i="2"/>
  <c r="E1433" i="2"/>
  <c r="D1433" i="2"/>
  <c r="E1432" i="2"/>
  <c r="D1432" i="2"/>
  <c r="E1431" i="2"/>
  <c r="D1431" i="2"/>
  <c r="E1430" i="2"/>
  <c r="D1430" i="2"/>
  <c r="E1429" i="2"/>
  <c r="D1429" i="2"/>
  <c r="E1428" i="2"/>
  <c r="D1428" i="2"/>
  <c r="E1427" i="2"/>
  <c r="D1427" i="2"/>
  <c r="E1426" i="2"/>
  <c r="D1426" i="2"/>
  <c r="E1425" i="2"/>
  <c r="D1425" i="2"/>
  <c r="E1424" i="2"/>
  <c r="D1424" i="2"/>
  <c r="E1423" i="2"/>
  <c r="D1423" i="2"/>
  <c r="E1422" i="2"/>
  <c r="D1422" i="2"/>
  <c r="E1421" i="2"/>
  <c r="D1421" i="2"/>
  <c r="E1420" i="2"/>
  <c r="D1420" i="2"/>
  <c r="E1419" i="2"/>
  <c r="D1419" i="2"/>
  <c r="E1418" i="2"/>
  <c r="D1418" i="2"/>
  <c r="E1417" i="2"/>
  <c r="D1417" i="2"/>
  <c r="E1416" i="2"/>
  <c r="D1416" i="2"/>
  <c r="E1415" i="2"/>
  <c r="D1415" i="2"/>
  <c r="E1414" i="2"/>
  <c r="D1414" i="2"/>
  <c r="E1413" i="2"/>
  <c r="D1413" i="2"/>
  <c r="E1412" i="2"/>
  <c r="D1412" i="2"/>
  <c r="E1411" i="2"/>
  <c r="D1411" i="2"/>
  <c r="E1410" i="2"/>
  <c r="D1410" i="2"/>
  <c r="E1409" i="2"/>
  <c r="D1409" i="2"/>
  <c r="E1408" i="2"/>
  <c r="D1408" i="2"/>
  <c r="E1407" i="2"/>
  <c r="D1407" i="2"/>
  <c r="E1406" i="2"/>
  <c r="D1406" i="2"/>
  <c r="E1405" i="2"/>
  <c r="D1405" i="2"/>
  <c r="E1404" i="2"/>
  <c r="D1404" i="2"/>
  <c r="E1403" i="2"/>
  <c r="D1403" i="2"/>
  <c r="E1402" i="2"/>
  <c r="D1402" i="2"/>
  <c r="E1401" i="2"/>
  <c r="D1401" i="2"/>
  <c r="E1400" i="2"/>
  <c r="D1400" i="2"/>
  <c r="E1399" i="2"/>
  <c r="D1399" i="2"/>
  <c r="E1398" i="2"/>
  <c r="D1398" i="2"/>
  <c r="E1397" i="2"/>
  <c r="D1397" i="2"/>
  <c r="E1396" i="2"/>
  <c r="D1396" i="2"/>
  <c r="E1395" i="2"/>
  <c r="D1395" i="2"/>
  <c r="E1394" i="2"/>
  <c r="D1394" i="2"/>
  <c r="E1393" i="2"/>
  <c r="D1393" i="2"/>
  <c r="E1392" i="2"/>
  <c r="D1392" i="2"/>
  <c r="E1391" i="2"/>
  <c r="D1391" i="2"/>
  <c r="E1390" i="2"/>
  <c r="D1390" i="2"/>
  <c r="E1389" i="2"/>
  <c r="D1389" i="2"/>
  <c r="E1388" i="2"/>
  <c r="D1388" i="2"/>
  <c r="E1387" i="2"/>
  <c r="D1387" i="2"/>
  <c r="E1386" i="2"/>
  <c r="D1386" i="2"/>
  <c r="E1385" i="2"/>
  <c r="D1385" i="2"/>
  <c r="E1384" i="2"/>
  <c r="D1384" i="2"/>
  <c r="E1383" i="2"/>
  <c r="D1383" i="2"/>
  <c r="E1382" i="2"/>
  <c r="D1382" i="2"/>
  <c r="E1381" i="2"/>
  <c r="D1381" i="2"/>
  <c r="E1380" i="2"/>
  <c r="D1380" i="2"/>
  <c r="E1379" i="2"/>
  <c r="D1379" i="2"/>
  <c r="E1378" i="2"/>
  <c r="D1378" i="2"/>
  <c r="E1377" i="2"/>
  <c r="D1377" i="2"/>
  <c r="E1376" i="2"/>
  <c r="D1376" i="2"/>
  <c r="E1375" i="2"/>
  <c r="D1375" i="2"/>
  <c r="E1374" i="2"/>
  <c r="D1374" i="2"/>
  <c r="E1373" i="2"/>
  <c r="D1373" i="2"/>
  <c r="E1372" i="2"/>
  <c r="D1372" i="2"/>
  <c r="E1371" i="2"/>
  <c r="D1371" i="2"/>
  <c r="E1370" i="2"/>
  <c r="D1370" i="2"/>
  <c r="E1369" i="2"/>
  <c r="D1369" i="2"/>
  <c r="E1368" i="2"/>
  <c r="D1368" i="2"/>
  <c r="E1367" i="2"/>
  <c r="D1367" i="2"/>
  <c r="E1366" i="2"/>
  <c r="D1366" i="2"/>
  <c r="E1365" i="2"/>
  <c r="D1365" i="2"/>
  <c r="E1364" i="2"/>
  <c r="D1364" i="2"/>
  <c r="E1363" i="2"/>
  <c r="D1363" i="2"/>
  <c r="E1362" i="2"/>
  <c r="D1362" i="2"/>
  <c r="E1361" i="2"/>
  <c r="D1361" i="2"/>
  <c r="E1360" i="2"/>
  <c r="D1360" i="2"/>
  <c r="E1359" i="2"/>
  <c r="D1359" i="2"/>
  <c r="E1358" i="2"/>
  <c r="D1358" i="2"/>
  <c r="E1357" i="2"/>
  <c r="D1357" i="2"/>
  <c r="E1356" i="2"/>
  <c r="D1356" i="2"/>
  <c r="E1355" i="2"/>
  <c r="D1355" i="2"/>
  <c r="E1354" i="2"/>
  <c r="D1354" i="2"/>
  <c r="E1353" i="2"/>
  <c r="D1353" i="2"/>
  <c r="E1352" i="2"/>
  <c r="D1352" i="2"/>
  <c r="E1351" i="2"/>
  <c r="D1351" i="2"/>
  <c r="E1350" i="2"/>
  <c r="D1350" i="2"/>
  <c r="E1349" i="2"/>
  <c r="D1349" i="2"/>
  <c r="E1348" i="2"/>
  <c r="D1348" i="2"/>
  <c r="E1347" i="2"/>
  <c r="D1347" i="2"/>
  <c r="E1346" i="2"/>
  <c r="D1346" i="2"/>
  <c r="E1345" i="2"/>
  <c r="D1345" i="2"/>
  <c r="E1344" i="2"/>
  <c r="D1344" i="2"/>
  <c r="E1343" i="2"/>
  <c r="D1343" i="2"/>
  <c r="E1342" i="2"/>
  <c r="D1342" i="2"/>
  <c r="E1341" i="2"/>
  <c r="D1341" i="2"/>
  <c r="E1340" i="2"/>
  <c r="D1340" i="2"/>
  <c r="E1339" i="2"/>
  <c r="D1339" i="2"/>
  <c r="E1338" i="2"/>
  <c r="D1338" i="2"/>
  <c r="E1337" i="2"/>
  <c r="D1337" i="2"/>
  <c r="E1336" i="2"/>
  <c r="D1336" i="2"/>
  <c r="E1335" i="2"/>
  <c r="D1335" i="2"/>
  <c r="E1334" i="2"/>
  <c r="D1334" i="2"/>
  <c r="E1333" i="2"/>
  <c r="D1333" i="2"/>
  <c r="E1332" i="2"/>
  <c r="D1332" i="2"/>
  <c r="E1331" i="2"/>
  <c r="D1331" i="2"/>
  <c r="E1330" i="2"/>
  <c r="D1330" i="2"/>
  <c r="E1329" i="2"/>
  <c r="D1329" i="2"/>
  <c r="E1328" i="2"/>
  <c r="D1328" i="2"/>
  <c r="E1327" i="2"/>
  <c r="D1327" i="2"/>
  <c r="E1326" i="2"/>
  <c r="D1326" i="2"/>
  <c r="E1325" i="2"/>
  <c r="D1325" i="2"/>
  <c r="E1324" i="2"/>
  <c r="D1324" i="2"/>
  <c r="E1323" i="2"/>
  <c r="D1323" i="2"/>
  <c r="E1322" i="2"/>
  <c r="D1322" i="2"/>
  <c r="E1321" i="2"/>
  <c r="D1321" i="2"/>
  <c r="E1320" i="2"/>
  <c r="D1320" i="2"/>
  <c r="E1319" i="2"/>
  <c r="D1319" i="2"/>
  <c r="E1318" i="2"/>
  <c r="D1318" i="2"/>
  <c r="E1317" i="2"/>
  <c r="D1317" i="2"/>
  <c r="E1316" i="2"/>
  <c r="D1316" i="2"/>
  <c r="E1315" i="2"/>
  <c r="D1315" i="2"/>
  <c r="E1314" i="2"/>
  <c r="D1314" i="2"/>
  <c r="E1313" i="2"/>
  <c r="D1313" i="2"/>
  <c r="E1312" i="2"/>
  <c r="D1312" i="2"/>
  <c r="E1311" i="2"/>
  <c r="D1311" i="2"/>
  <c r="E1310" i="2"/>
  <c r="D1310" i="2"/>
  <c r="E1309" i="2"/>
  <c r="D1309" i="2"/>
  <c r="E1308" i="2"/>
  <c r="D1308" i="2"/>
  <c r="E1307" i="2"/>
  <c r="D1307" i="2"/>
  <c r="E1306" i="2"/>
  <c r="D1306" i="2"/>
  <c r="E1305" i="2"/>
  <c r="D1305" i="2"/>
  <c r="E1304" i="2"/>
  <c r="D1304" i="2"/>
  <c r="E1303" i="2"/>
  <c r="D1303" i="2"/>
  <c r="E1302" i="2"/>
  <c r="D1302" i="2"/>
  <c r="E1301" i="2"/>
  <c r="D1301" i="2"/>
  <c r="E1300" i="2"/>
  <c r="D1300" i="2"/>
  <c r="E1299" i="2"/>
  <c r="D1299" i="2"/>
  <c r="E1298" i="2"/>
  <c r="D1298" i="2"/>
  <c r="E1297" i="2"/>
  <c r="D1297" i="2"/>
  <c r="E1296" i="2"/>
  <c r="D1296" i="2"/>
  <c r="E1295" i="2"/>
  <c r="D1295" i="2"/>
  <c r="E1294" i="2"/>
  <c r="D1294" i="2"/>
  <c r="E1293" i="2"/>
  <c r="D1293" i="2"/>
  <c r="E1292" i="2"/>
  <c r="D1292" i="2"/>
  <c r="E1291" i="2"/>
  <c r="D1291" i="2"/>
  <c r="E1290" i="2"/>
  <c r="D1290" i="2"/>
  <c r="E1289" i="2"/>
  <c r="D1289" i="2"/>
  <c r="E1288" i="2"/>
  <c r="D1288" i="2"/>
  <c r="E1287" i="2"/>
  <c r="D1287" i="2"/>
  <c r="E1286" i="2"/>
  <c r="D1286" i="2"/>
  <c r="E1285" i="2"/>
  <c r="D1285" i="2"/>
  <c r="E1284" i="2"/>
  <c r="D1284" i="2"/>
  <c r="E1283" i="2"/>
  <c r="D1283" i="2"/>
  <c r="E1282" i="2"/>
  <c r="D1282" i="2"/>
  <c r="E1281" i="2"/>
  <c r="D1281" i="2"/>
  <c r="E1280" i="2"/>
  <c r="D1280" i="2"/>
  <c r="E1279" i="2"/>
  <c r="D1279" i="2"/>
  <c r="E1278" i="2"/>
  <c r="D1278" i="2"/>
  <c r="E1277" i="2"/>
  <c r="D1277" i="2"/>
  <c r="E1276" i="2"/>
  <c r="D1276" i="2"/>
  <c r="E1275" i="2"/>
  <c r="D1275" i="2"/>
  <c r="E1274" i="2"/>
  <c r="D1274" i="2"/>
  <c r="E1273" i="2"/>
  <c r="D1273" i="2"/>
  <c r="E1272" i="2"/>
  <c r="D1272" i="2"/>
  <c r="E1271" i="2"/>
  <c r="D1271" i="2"/>
  <c r="E1270" i="2"/>
  <c r="D1270" i="2"/>
  <c r="E1269" i="2"/>
  <c r="D1269" i="2"/>
  <c r="E1268" i="2"/>
  <c r="D1268" i="2"/>
  <c r="E1267" i="2"/>
  <c r="D1267" i="2"/>
  <c r="E1266" i="2"/>
  <c r="D1266" i="2"/>
  <c r="E1265" i="2"/>
  <c r="D1265" i="2"/>
  <c r="E1264" i="2"/>
  <c r="D1264" i="2"/>
  <c r="E1263" i="2"/>
  <c r="D1263" i="2"/>
  <c r="E1262" i="2"/>
  <c r="D1262" i="2"/>
  <c r="E1261" i="2"/>
  <c r="D1261" i="2"/>
  <c r="E1260" i="2"/>
  <c r="D1260" i="2"/>
  <c r="E1259" i="2"/>
  <c r="D1259" i="2"/>
  <c r="E1258" i="2"/>
  <c r="D1258" i="2"/>
  <c r="E1257" i="2"/>
  <c r="D1257" i="2"/>
  <c r="E1256" i="2"/>
  <c r="D1256" i="2"/>
  <c r="E1255" i="2"/>
  <c r="D1255" i="2"/>
  <c r="E1254" i="2"/>
  <c r="D1254" i="2"/>
  <c r="E1253" i="2"/>
  <c r="D1253" i="2"/>
  <c r="E1252" i="2"/>
  <c r="D1252" i="2"/>
  <c r="E1251" i="2"/>
  <c r="D1251" i="2"/>
  <c r="E1250" i="2"/>
  <c r="D1250" i="2"/>
  <c r="E1249" i="2"/>
  <c r="D1249" i="2"/>
  <c r="E1248" i="2"/>
  <c r="D1248" i="2"/>
  <c r="E1247" i="2"/>
  <c r="D1247" i="2"/>
  <c r="E1246" i="2"/>
  <c r="D1246" i="2"/>
  <c r="E1245" i="2"/>
  <c r="D1245" i="2"/>
  <c r="E1244" i="2"/>
  <c r="D1244" i="2"/>
  <c r="E1243" i="2"/>
  <c r="D1243" i="2"/>
  <c r="E1242" i="2"/>
  <c r="D1242" i="2"/>
  <c r="E1241" i="2"/>
  <c r="D1241" i="2"/>
  <c r="E1240" i="2"/>
  <c r="D1240" i="2"/>
  <c r="E1239" i="2"/>
  <c r="D1239" i="2"/>
  <c r="E1238" i="2"/>
  <c r="D1238" i="2"/>
  <c r="E1237" i="2"/>
  <c r="D1237" i="2"/>
  <c r="E1236" i="2"/>
  <c r="D1236" i="2"/>
  <c r="E1235" i="2"/>
  <c r="D1235" i="2"/>
  <c r="E1234" i="2"/>
  <c r="D1234" i="2"/>
  <c r="E1233" i="2"/>
  <c r="D1233" i="2"/>
  <c r="E1232" i="2"/>
  <c r="D1232" i="2"/>
  <c r="E1231" i="2"/>
  <c r="D1231" i="2"/>
  <c r="E1230" i="2"/>
  <c r="D1230" i="2"/>
  <c r="E1229" i="2"/>
  <c r="D1229" i="2"/>
  <c r="E1228" i="2"/>
  <c r="D1228" i="2"/>
  <c r="E1227" i="2"/>
  <c r="D1227" i="2"/>
  <c r="E1226" i="2"/>
  <c r="D1226" i="2"/>
  <c r="E1225" i="2"/>
  <c r="D1225" i="2"/>
  <c r="E1224" i="2"/>
  <c r="D1224" i="2"/>
  <c r="E1223" i="2"/>
  <c r="D1223" i="2"/>
  <c r="E1222" i="2"/>
  <c r="D1222" i="2"/>
  <c r="E1221" i="2"/>
  <c r="D1221" i="2"/>
  <c r="E1220" i="2"/>
  <c r="D1220" i="2"/>
  <c r="E1219" i="2"/>
  <c r="D1219" i="2"/>
  <c r="E1218" i="2"/>
  <c r="D1218" i="2"/>
  <c r="E1217" i="2"/>
  <c r="D1217" i="2"/>
  <c r="E1216" i="2"/>
  <c r="D1216" i="2"/>
  <c r="E1215" i="2"/>
  <c r="D1215" i="2"/>
  <c r="E1214" i="2"/>
  <c r="D1214" i="2"/>
  <c r="E1213" i="2"/>
  <c r="D1213" i="2"/>
  <c r="E1212" i="2"/>
  <c r="D1212" i="2"/>
  <c r="E1211" i="2"/>
  <c r="D1211" i="2"/>
  <c r="E1210" i="2"/>
  <c r="D1210" i="2"/>
  <c r="E1209" i="2"/>
  <c r="D1209" i="2"/>
  <c r="E1208" i="2"/>
  <c r="D1208" i="2"/>
  <c r="E1207" i="2"/>
  <c r="D1207" i="2"/>
  <c r="E1206" i="2"/>
  <c r="D1206" i="2"/>
  <c r="E1205" i="2"/>
  <c r="D1205" i="2"/>
  <c r="E1204" i="2"/>
  <c r="D1204" i="2"/>
  <c r="E1203" i="2"/>
  <c r="D1203" i="2"/>
  <c r="E1202" i="2"/>
  <c r="D1202" i="2"/>
  <c r="E1201" i="2"/>
  <c r="D1201" i="2"/>
  <c r="E1200" i="2"/>
  <c r="D1200" i="2"/>
  <c r="E1199" i="2"/>
  <c r="D1199" i="2"/>
  <c r="E1198" i="2"/>
  <c r="D1198" i="2"/>
  <c r="E1197" i="2"/>
  <c r="D1197" i="2"/>
  <c r="E1196" i="2"/>
  <c r="D1196" i="2"/>
  <c r="E1195" i="2"/>
  <c r="D1195" i="2"/>
  <c r="E1194" i="2"/>
  <c r="D1194" i="2"/>
  <c r="E1193" i="2"/>
  <c r="D1193" i="2"/>
  <c r="E1192" i="2"/>
  <c r="D1192" i="2"/>
  <c r="E1191" i="2"/>
  <c r="D1191" i="2"/>
  <c r="E1190" i="2"/>
  <c r="D1190" i="2"/>
  <c r="E1189" i="2"/>
  <c r="D1189" i="2"/>
  <c r="E1188" i="2"/>
  <c r="D1188" i="2"/>
  <c r="E1187" i="2"/>
  <c r="D1187" i="2"/>
  <c r="E1186" i="2"/>
  <c r="D1186" i="2"/>
  <c r="E1185" i="2"/>
  <c r="D1185" i="2"/>
  <c r="E1184" i="2"/>
  <c r="D1184" i="2"/>
  <c r="E1183" i="2"/>
  <c r="D1183" i="2"/>
  <c r="E1182" i="2"/>
  <c r="D1182" i="2"/>
  <c r="E1181" i="2"/>
  <c r="D1181" i="2"/>
  <c r="E1180" i="2"/>
  <c r="D1180" i="2"/>
  <c r="E1179" i="2"/>
  <c r="D1179" i="2"/>
  <c r="E1178" i="2"/>
  <c r="D1178" i="2"/>
  <c r="E1177" i="2"/>
  <c r="D1177" i="2"/>
  <c r="E1176" i="2"/>
  <c r="D1176" i="2"/>
  <c r="E1175" i="2"/>
  <c r="D1175" i="2"/>
  <c r="E1174" i="2"/>
  <c r="D1174" i="2"/>
  <c r="E1173" i="2"/>
  <c r="D1173" i="2"/>
  <c r="E1172" i="2"/>
  <c r="D1172" i="2"/>
  <c r="E1171" i="2"/>
  <c r="D1171" i="2"/>
  <c r="E1170" i="2"/>
  <c r="D1170" i="2"/>
  <c r="E1169" i="2"/>
  <c r="D1169" i="2"/>
  <c r="E1168" i="2"/>
  <c r="D1168" i="2"/>
  <c r="E1167" i="2"/>
  <c r="D1167" i="2"/>
  <c r="E1166" i="2"/>
  <c r="D1166" i="2"/>
  <c r="E1165" i="2"/>
  <c r="D1165" i="2"/>
  <c r="E1164" i="2"/>
  <c r="D1164" i="2"/>
  <c r="E1163" i="2"/>
  <c r="D1163" i="2"/>
  <c r="E1162" i="2"/>
  <c r="D1162" i="2"/>
  <c r="E1161" i="2"/>
  <c r="D1161" i="2"/>
  <c r="E1160" i="2"/>
  <c r="D1160" i="2"/>
  <c r="E1159" i="2"/>
  <c r="D1159" i="2"/>
  <c r="E1158" i="2"/>
  <c r="D1158" i="2"/>
  <c r="E1157" i="2"/>
  <c r="D1157" i="2"/>
  <c r="E1156" i="2"/>
  <c r="D1156" i="2"/>
  <c r="E1155" i="2"/>
  <c r="D1155" i="2"/>
  <c r="E1154" i="2"/>
  <c r="D1154" i="2"/>
  <c r="E1153" i="2"/>
  <c r="D1153" i="2"/>
  <c r="E1152" i="2"/>
  <c r="D1152" i="2"/>
  <c r="E1151" i="2"/>
  <c r="D1151" i="2"/>
  <c r="E1150" i="2"/>
  <c r="D1150" i="2"/>
  <c r="E1149" i="2"/>
  <c r="D1149" i="2"/>
  <c r="E1148" i="2"/>
  <c r="D1148" i="2"/>
  <c r="E1147" i="2"/>
  <c r="D1147" i="2"/>
  <c r="E1146" i="2"/>
  <c r="D1146" i="2"/>
  <c r="E1145" i="2"/>
  <c r="D1145" i="2"/>
  <c r="E1144" i="2"/>
  <c r="D1144" i="2"/>
  <c r="E1143" i="2"/>
  <c r="D1143" i="2"/>
  <c r="E1142" i="2"/>
  <c r="D1142" i="2"/>
  <c r="E1141" i="2"/>
  <c r="D1141" i="2"/>
  <c r="E1140" i="2"/>
  <c r="D1140" i="2"/>
  <c r="E1139" i="2"/>
  <c r="D1139" i="2"/>
  <c r="E1138" i="2"/>
  <c r="D1138" i="2"/>
  <c r="E1137" i="2"/>
  <c r="D1137" i="2"/>
  <c r="E1136" i="2"/>
  <c r="D1136" i="2"/>
  <c r="E1135" i="2"/>
  <c r="D1135" i="2"/>
  <c r="E1134" i="2"/>
  <c r="D1134" i="2"/>
  <c r="E1133" i="2"/>
  <c r="D1133" i="2"/>
  <c r="E1132" i="2"/>
  <c r="D1132" i="2"/>
  <c r="E1131" i="2"/>
  <c r="D1131" i="2"/>
  <c r="E1130" i="2"/>
  <c r="D1130" i="2"/>
  <c r="E1129" i="2"/>
  <c r="D1129" i="2"/>
  <c r="E1128" i="2"/>
  <c r="D1128" i="2"/>
  <c r="E1127" i="2"/>
  <c r="D1127" i="2"/>
  <c r="E1126" i="2"/>
  <c r="D1126" i="2"/>
  <c r="E1125" i="2"/>
  <c r="D1125" i="2"/>
  <c r="E1124" i="2"/>
  <c r="D1124" i="2"/>
  <c r="E1123" i="2"/>
  <c r="D1123" i="2"/>
  <c r="E1122" i="2"/>
  <c r="D1122" i="2"/>
  <c r="E1121" i="2"/>
  <c r="D1121" i="2"/>
  <c r="E1120" i="2"/>
  <c r="D1120" i="2"/>
  <c r="E1119" i="2"/>
  <c r="D1119" i="2"/>
  <c r="E1118" i="2"/>
  <c r="D1118" i="2"/>
  <c r="E1117" i="2"/>
  <c r="D1117" i="2"/>
  <c r="E1116" i="2"/>
  <c r="D1116" i="2"/>
  <c r="E1115" i="2"/>
  <c r="D1115" i="2"/>
  <c r="E1114" i="2"/>
  <c r="D1114" i="2"/>
  <c r="E1113" i="2"/>
  <c r="D1113" i="2"/>
  <c r="E1112" i="2"/>
  <c r="D1112" i="2"/>
  <c r="E1111" i="2"/>
  <c r="D1111" i="2"/>
  <c r="E1110" i="2"/>
  <c r="D1110" i="2"/>
  <c r="E1109" i="2"/>
  <c r="D1109" i="2"/>
  <c r="E1108" i="2"/>
  <c r="D1108" i="2"/>
  <c r="E1107" i="2"/>
  <c r="D1107" i="2"/>
  <c r="E1106" i="2"/>
  <c r="D1106" i="2"/>
  <c r="E1105" i="2"/>
  <c r="D1105" i="2"/>
  <c r="E1104" i="2"/>
  <c r="D1104" i="2"/>
  <c r="E1103" i="2"/>
  <c r="D1103" i="2"/>
  <c r="E1102" i="2"/>
  <c r="D1102" i="2"/>
  <c r="E1101" i="2"/>
  <c r="D1101" i="2"/>
  <c r="E1100" i="2"/>
  <c r="D1100" i="2"/>
  <c r="E1099" i="2"/>
  <c r="D1099" i="2"/>
  <c r="E1098" i="2"/>
  <c r="D1098" i="2"/>
  <c r="E1097" i="2"/>
  <c r="D1097" i="2"/>
  <c r="E1096" i="2"/>
  <c r="D1096" i="2"/>
  <c r="E1095" i="2"/>
  <c r="D1095" i="2"/>
  <c r="E1094" i="2"/>
  <c r="D1094" i="2"/>
  <c r="E1093" i="2"/>
  <c r="D1093" i="2"/>
  <c r="E1092" i="2"/>
  <c r="D1092" i="2"/>
  <c r="E1091" i="2"/>
  <c r="D1091" i="2"/>
  <c r="E1090" i="2"/>
  <c r="D1090" i="2"/>
  <c r="E1089" i="2"/>
  <c r="D1089" i="2"/>
  <c r="E1088" i="2"/>
  <c r="D1088" i="2"/>
  <c r="E1087" i="2"/>
  <c r="D1087" i="2"/>
  <c r="E1086" i="2"/>
  <c r="D1086" i="2"/>
  <c r="E1085" i="2"/>
  <c r="D1085" i="2"/>
  <c r="E1084" i="2"/>
  <c r="D1084" i="2"/>
  <c r="E1083" i="2"/>
  <c r="D1083" i="2"/>
  <c r="E1082" i="2"/>
  <c r="D1082" i="2"/>
  <c r="E1081" i="2"/>
  <c r="D1081" i="2"/>
  <c r="E1080" i="2"/>
  <c r="D1080" i="2"/>
  <c r="E1079" i="2"/>
  <c r="D1079" i="2"/>
  <c r="E1078" i="2"/>
  <c r="D1078" i="2"/>
  <c r="E1077" i="2"/>
  <c r="D1077" i="2"/>
  <c r="E1076" i="2"/>
  <c r="D1076" i="2"/>
  <c r="E1075" i="2"/>
  <c r="D1075" i="2"/>
  <c r="E1074" i="2"/>
  <c r="D1074" i="2"/>
  <c r="E1073" i="2"/>
  <c r="D1073" i="2"/>
  <c r="E1072" i="2"/>
  <c r="D1072" i="2"/>
  <c r="E1071" i="2"/>
  <c r="D1071" i="2"/>
  <c r="E1070" i="2"/>
  <c r="D1070" i="2"/>
  <c r="E1069" i="2"/>
  <c r="D1069" i="2"/>
  <c r="E1068" i="2"/>
  <c r="D1068" i="2"/>
  <c r="E1067" i="2"/>
  <c r="D1067" i="2"/>
  <c r="E1066" i="2"/>
  <c r="D1066" i="2"/>
  <c r="E1065" i="2"/>
  <c r="D1065" i="2"/>
  <c r="E1064" i="2"/>
  <c r="D1064" i="2"/>
  <c r="E1063" i="2"/>
  <c r="D1063" i="2"/>
  <c r="E1062" i="2"/>
  <c r="D1062" i="2"/>
  <c r="E1061" i="2"/>
  <c r="D1061" i="2"/>
  <c r="E1060" i="2"/>
  <c r="D1060" i="2"/>
  <c r="E1059" i="2"/>
  <c r="D1059" i="2"/>
  <c r="E1058" i="2"/>
  <c r="D1058" i="2"/>
  <c r="E1057" i="2"/>
  <c r="D1057" i="2"/>
  <c r="E1056" i="2"/>
  <c r="D1056" i="2"/>
  <c r="E1055" i="2"/>
  <c r="D1055" i="2"/>
  <c r="E1054" i="2"/>
  <c r="D1054" i="2"/>
  <c r="E1053" i="2"/>
  <c r="D1053" i="2"/>
  <c r="E1052" i="2"/>
  <c r="D1052" i="2"/>
  <c r="E1051" i="2"/>
  <c r="D1051" i="2"/>
  <c r="E1050" i="2"/>
  <c r="D1050" i="2"/>
  <c r="E1049" i="2"/>
  <c r="D1049" i="2"/>
  <c r="E1048" i="2"/>
  <c r="D1048" i="2"/>
  <c r="E1047" i="2"/>
  <c r="D1047" i="2"/>
  <c r="E1046" i="2"/>
  <c r="D1046" i="2"/>
  <c r="E1045" i="2"/>
  <c r="D1045" i="2"/>
  <c r="E1044" i="2"/>
  <c r="D1044" i="2"/>
  <c r="E1043" i="2"/>
  <c r="D1043" i="2"/>
  <c r="E1042" i="2"/>
  <c r="D1042" i="2"/>
  <c r="E1041" i="2"/>
  <c r="D1041" i="2"/>
  <c r="E1040" i="2"/>
  <c r="D1040" i="2"/>
  <c r="E1039" i="2"/>
  <c r="D1039" i="2"/>
  <c r="E1038" i="2"/>
  <c r="D1038" i="2"/>
  <c r="E1037" i="2"/>
  <c r="D1037" i="2"/>
  <c r="E1036" i="2"/>
  <c r="D1036" i="2"/>
  <c r="E1035" i="2"/>
  <c r="D1035" i="2"/>
  <c r="E1034" i="2"/>
  <c r="D1034" i="2"/>
  <c r="E1033" i="2"/>
  <c r="D1033" i="2"/>
  <c r="E1032" i="2"/>
  <c r="D1032" i="2"/>
  <c r="E1031" i="2"/>
  <c r="D1031" i="2"/>
  <c r="E1030" i="2"/>
  <c r="D1030" i="2"/>
  <c r="E1029" i="2"/>
  <c r="D1029" i="2"/>
  <c r="E1028" i="2"/>
  <c r="D1028" i="2"/>
  <c r="E1027" i="2"/>
  <c r="D1027" i="2"/>
  <c r="E1026" i="2"/>
  <c r="D1026" i="2"/>
  <c r="E1025" i="2"/>
  <c r="D1025" i="2"/>
  <c r="E1024" i="2"/>
  <c r="D1024" i="2"/>
  <c r="E1023" i="2"/>
  <c r="D1023" i="2"/>
  <c r="E1022" i="2"/>
  <c r="D1022" i="2"/>
  <c r="E1021" i="2"/>
  <c r="D1021" i="2"/>
  <c r="E1020" i="2"/>
  <c r="D1020" i="2"/>
  <c r="E1019" i="2"/>
  <c r="D1019" i="2"/>
  <c r="E1018" i="2"/>
  <c r="D1018" i="2"/>
  <c r="E1017" i="2"/>
  <c r="D1017" i="2"/>
  <c r="E1016" i="2"/>
  <c r="D1016" i="2"/>
  <c r="E1015" i="2"/>
  <c r="D1015" i="2"/>
  <c r="E1014" i="2"/>
  <c r="D1014" i="2"/>
  <c r="E1013" i="2"/>
  <c r="D1013" i="2"/>
  <c r="E1012" i="2"/>
  <c r="D1012" i="2"/>
  <c r="E1011" i="2"/>
  <c r="D1011" i="2"/>
  <c r="E1010" i="2"/>
  <c r="D1010" i="2"/>
  <c r="E1009" i="2"/>
  <c r="D1009" i="2"/>
  <c r="E1008" i="2"/>
  <c r="D1008" i="2"/>
  <c r="E1007" i="2"/>
  <c r="D1007" i="2"/>
  <c r="E1006" i="2"/>
  <c r="D1006" i="2"/>
  <c r="E1005" i="2"/>
  <c r="D1005" i="2"/>
  <c r="E1004" i="2"/>
  <c r="D1004" i="2"/>
  <c r="E1003" i="2"/>
  <c r="D1003" i="2"/>
  <c r="E1002" i="2"/>
  <c r="D1002" i="2"/>
  <c r="E1001" i="2"/>
  <c r="D1001" i="2"/>
  <c r="E1000" i="2"/>
  <c r="D1000" i="2"/>
  <c r="E999" i="2"/>
  <c r="D999" i="2"/>
  <c r="E998" i="2"/>
  <c r="D998" i="2"/>
  <c r="E997" i="2"/>
  <c r="D997" i="2"/>
  <c r="E996" i="2"/>
  <c r="D996" i="2"/>
  <c r="E995" i="2"/>
  <c r="D995" i="2"/>
  <c r="E994" i="2"/>
  <c r="D994" i="2"/>
  <c r="E993" i="2"/>
  <c r="D993" i="2"/>
  <c r="E992" i="2"/>
  <c r="D992" i="2"/>
  <c r="E991" i="2"/>
  <c r="D991" i="2"/>
  <c r="E990" i="2"/>
  <c r="D990" i="2"/>
  <c r="E989" i="2"/>
  <c r="D989" i="2"/>
  <c r="E988" i="2"/>
  <c r="D988" i="2"/>
  <c r="E987" i="2"/>
  <c r="D987" i="2"/>
  <c r="E986" i="2"/>
  <c r="D986" i="2"/>
  <c r="E985" i="2"/>
  <c r="D985" i="2"/>
  <c r="E984" i="2"/>
  <c r="D984" i="2"/>
  <c r="E983" i="2"/>
  <c r="D983" i="2"/>
  <c r="E982" i="2"/>
  <c r="D982" i="2"/>
  <c r="E981" i="2"/>
  <c r="D981" i="2"/>
  <c r="E980" i="2"/>
  <c r="D980" i="2"/>
  <c r="E979" i="2"/>
  <c r="D979" i="2"/>
  <c r="E978" i="2"/>
  <c r="D978" i="2"/>
  <c r="E977" i="2"/>
  <c r="D977" i="2"/>
  <c r="E976" i="2"/>
  <c r="D976" i="2"/>
  <c r="E975" i="2"/>
  <c r="D975" i="2"/>
  <c r="E974" i="2"/>
  <c r="D974" i="2"/>
  <c r="E973" i="2"/>
  <c r="D973" i="2"/>
  <c r="E972" i="2"/>
  <c r="D972" i="2"/>
  <c r="E971" i="2"/>
  <c r="D971" i="2"/>
  <c r="E970" i="2"/>
  <c r="D970" i="2"/>
  <c r="E969" i="2"/>
  <c r="D969" i="2"/>
  <c r="E968" i="2"/>
  <c r="D968" i="2"/>
  <c r="E967" i="2"/>
  <c r="D967" i="2"/>
  <c r="E966" i="2"/>
  <c r="D966" i="2"/>
  <c r="E965" i="2"/>
  <c r="D965" i="2"/>
  <c r="E964" i="2"/>
  <c r="D964" i="2"/>
  <c r="E963" i="2"/>
  <c r="D963" i="2"/>
  <c r="E962" i="2"/>
  <c r="D962" i="2"/>
  <c r="E961" i="2"/>
  <c r="D961" i="2"/>
  <c r="E960" i="2"/>
  <c r="D960" i="2"/>
  <c r="E959" i="2"/>
  <c r="D959" i="2"/>
  <c r="E958" i="2"/>
  <c r="D958" i="2"/>
  <c r="E957" i="2"/>
  <c r="D957" i="2"/>
  <c r="E956" i="2"/>
  <c r="D956" i="2"/>
  <c r="E955" i="2"/>
  <c r="D955" i="2"/>
  <c r="E954" i="2"/>
  <c r="D954" i="2"/>
  <c r="E953" i="2"/>
  <c r="D953" i="2"/>
  <c r="E952" i="2"/>
  <c r="D952" i="2"/>
  <c r="E951" i="2"/>
  <c r="D951" i="2"/>
  <c r="E950" i="2"/>
  <c r="D950" i="2"/>
  <c r="E949" i="2"/>
  <c r="D949" i="2"/>
  <c r="E948" i="2"/>
  <c r="D948" i="2"/>
  <c r="E947" i="2"/>
  <c r="D947" i="2"/>
  <c r="E946" i="2"/>
  <c r="D946" i="2"/>
  <c r="E945" i="2"/>
  <c r="D945" i="2"/>
  <c r="E944" i="2"/>
  <c r="D944" i="2"/>
  <c r="E943" i="2"/>
  <c r="D943" i="2"/>
  <c r="E942" i="2"/>
  <c r="D942" i="2"/>
  <c r="E941" i="2"/>
  <c r="D941" i="2"/>
  <c r="E940" i="2"/>
  <c r="D940" i="2"/>
  <c r="E939" i="2"/>
  <c r="D939" i="2"/>
  <c r="E938" i="2"/>
  <c r="D938" i="2"/>
  <c r="E937" i="2"/>
  <c r="D937" i="2"/>
  <c r="E936" i="2"/>
  <c r="D936" i="2"/>
  <c r="E935" i="2"/>
  <c r="D935" i="2"/>
  <c r="E934" i="2"/>
  <c r="D934" i="2"/>
  <c r="E933" i="2"/>
  <c r="D933" i="2"/>
  <c r="E932" i="2"/>
  <c r="D932" i="2"/>
  <c r="E931" i="2"/>
  <c r="D931" i="2"/>
  <c r="E930" i="2"/>
  <c r="D930" i="2"/>
  <c r="E929" i="2"/>
  <c r="D929" i="2"/>
  <c r="E928" i="2"/>
  <c r="D928" i="2"/>
  <c r="E927" i="2"/>
  <c r="D927" i="2"/>
  <c r="E926" i="2"/>
  <c r="D926" i="2"/>
  <c r="E925" i="2"/>
  <c r="D925" i="2"/>
  <c r="E924" i="2"/>
  <c r="D924" i="2"/>
  <c r="E923" i="2"/>
  <c r="D923" i="2"/>
  <c r="E922" i="2"/>
  <c r="D922" i="2"/>
  <c r="E921" i="2"/>
  <c r="D921" i="2"/>
  <c r="E920" i="2"/>
  <c r="D920" i="2"/>
  <c r="E919" i="2"/>
  <c r="D919" i="2"/>
  <c r="E918" i="2"/>
  <c r="D918" i="2"/>
  <c r="E917" i="2"/>
  <c r="D917" i="2"/>
  <c r="E916" i="2"/>
  <c r="D916" i="2"/>
  <c r="E915" i="2"/>
  <c r="D915" i="2"/>
  <c r="E914" i="2"/>
  <c r="D914" i="2"/>
  <c r="E913" i="2"/>
  <c r="D913" i="2"/>
  <c r="E912" i="2"/>
  <c r="D912" i="2"/>
  <c r="E911" i="2"/>
  <c r="D911" i="2"/>
  <c r="E910" i="2"/>
  <c r="D910" i="2"/>
  <c r="E909" i="2"/>
  <c r="D909" i="2"/>
  <c r="E908" i="2"/>
  <c r="D908" i="2"/>
  <c r="E907" i="2"/>
  <c r="D907" i="2"/>
  <c r="E906" i="2"/>
  <c r="D906" i="2"/>
  <c r="E905" i="2"/>
  <c r="D905" i="2"/>
  <c r="E904" i="2"/>
  <c r="D904" i="2"/>
  <c r="E903" i="2"/>
  <c r="D903" i="2"/>
  <c r="E902" i="2"/>
  <c r="D902" i="2"/>
  <c r="E901" i="2"/>
  <c r="D901" i="2"/>
  <c r="E900" i="2"/>
  <c r="D900" i="2"/>
  <c r="E899" i="2"/>
  <c r="D899" i="2"/>
  <c r="E898" i="2"/>
  <c r="D898" i="2"/>
  <c r="E897" i="2"/>
  <c r="D897" i="2"/>
  <c r="E896" i="2"/>
  <c r="D896" i="2"/>
  <c r="E895" i="2"/>
  <c r="D895" i="2"/>
  <c r="E894" i="2"/>
  <c r="D894" i="2"/>
  <c r="E893" i="2"/>
  <c r="D893" i="2"/>
  <c r="E892" i="2"/>
  <c r="D892" i="2"/>
  <c r="E891" i="2"/>
  <c r="D891" i="2"/>
  <c r="E890" i="2"/>
  <c r="D890" i="2"/>
  <c r="E889" i="2"/>
  <c r="D889" i="2"/>
  <c r="E888" i="2"/>
  <c r="D888" i="2"/>
  <c r="E887" i="2"/>
  <c r="D887" i="2"/>
  <c r="E886" i="2"/>
  <c r="D886" i="2"/>
  <c r="E885" i="2"/>
  <c r="D885" i="2"/>
  <c r="E884" i="2"/>
  <c r="D884" i="2"/>
  <c r="E883" i="2"/>
  <c r="D883" i="2"/>
  <c r="E882" i="2"/>
  <c r="D882" i="2"/>
  <c r="E881" i="2"/>
  <c r="D881" i="2"/>
  <c r="E880" i="2"/>
  <c r="D880" i="2"/>
  <c r="E879" i="2"/>
  <c r="D879" i="2"/>
  <c r="E878" i="2"/>
  <c r="D878" i="2"/>
  <c r="E877" i="2"/>
  <c r="D877" i="2"/>
  <c r="E876" i="2"/>
  <c r="D876" i="2"/>
  <c r="E875" i="2"/>
  <c r="D875" i="2"/>
  <c r="E874" i="2"/>
  <c r="D874" i="2"/>
  <c r="E873" i="2"/>
  <c r="D873" i="2"/>
  <c r="E872" i="2"/>
  <c r="D872" i="2"/>
  <c r="E871" i="2"/>
  <c r="D871" i="2"/>
  <c r="E870" i="2"/>
  <c r="D870" i="2"/>
  <c r="E869" i="2"/>
  <c r="D869" i="2"/>
  <c r="E868" i="2"/>
  <c r="D868" i="2"/>
  <c r="E867" i="2"/>
  <c r="D867" i="2"/>
  <c r="E866" i="2"/>
  <c r="D866" i="2"/>
  <c r="E865" i="2"/>
  <c r="D865" i="2"/>
  <c r="E864" i="2"/>
  <c r="D864" i="2"/>
  <c r="E863" i="2"/>
  <c r="D863" i="2"/>
  <c r="E862" i="2"/>
  <c r="D862" i="2"/>
  <c r="E861" i="2"/>
  <c r="D861" i="2"/>
  <c r="E860" i="2"/>
  <c r="D860" i="2"/>
  <c r="E859" i="2"/>
  <c r="D859" i="2"/>
  <c r="E858" i="2"/>
  <c r="D858" i="2"/>
  <c r="E857" i="2"/>
  <c r="D857" i="2"/>
  <c r="E856" i="2"/>
  <c r="D856" i="2"/>
  <c r="E855" i="2"/>
  <c r="D855" i="2"/>
  <c r="E854" i="2"/>
  <c r="D854" i="2"/>
  <c r="E853" i="2"/>
  <c r="D853" i="2"/>
  <c r="E852" i="2"/>
  <c r="D852" i="2"/>
  <c r="E851" i="2"/>
  <c r="D851" i="2"/>
  <c r="E850" i="2"/>
  <c r="D850" i="2"/>
  <c r="E849" i="2"/>
  <c r="D849" i="2"/>
  <c r="E848" i="2"/>
  <c r="D848" i="2"/>
  <c r="E847" i="2"/>
  <c r="D847" i="2"/>
  <c r="E846" i="2"/>
  <c r="D846" i="2"/>
  <c r="E845" i="2"/>
  <c r="D845" i="2"/>
  <c r="E844" i="2"/>
  <c r="D844" i="2"/>
  <c r="E843" i="2"/>
  <c r="D843" i="2"/>
  <c r="E842" i="2"/>
  <c r="D842" i="2"/>
  <c r="E841" i="2"/>
  <c r="D841" i="2"/>
  <c r="E840" i="2"/>
  <c r="D840" i="2"/>
  <c r="E839" i="2"/>
  <c r="D839" i="2"/>
  <c r="E838" i="2"/>
  <c r="D838" i="2"/>
  <c r="E837" i="2"/>
  <c r="D837" i="2"/>
  <c r="E836" i="2"/>
  <c r="D836" i="2"/>
  <c r="E835" i="2"/>
  <c r="D835" i="2"/>
  <c r="E834" i="2"/>
  <c r="D834" i="2"/>
  <c r="E833" i="2"/>
  <c r="D833" i="2"/>
  <c r="E832" i="2"/>
  <c r="D832" i="2"/>
  <c r="E831" i="2"/>
  <c r="D831" i="2"/>
  <c r="E830" i="2"/>
  <c r="D830" i="2"/>
  <c r="E829" i="2"/>
  <c r="D829" i="2"/>
  <c r="E828" i="2"/>
  <c r="D828" i="2"/>
  <c r="E827" i="2"/>
  <c r="D827" i="2"/>
  <c r="E826" i="2"/>
  <c r="D826" i="2"/>
  <c r="E825" i="2"/>
  <c r="D825" i="2"/>
  <c r="E824" i="2"/>
  <c r="D824" i="2"/>
  <c r="E823" i="2"/>
  <c r="D823" i="2"/>
  <c r="E822" i="2"/>
  <c r="D822" i="2"/>
  <c r="E821" i="2"/>
  <c r="D821" i="2"/>
  <c r="E820" i="2"/>
  <c r="D820" i="2"/>
  <c r="E819" i="2"/>
  <c r="D819" i="2"/>
  <c r="E818" i="2"/>
  <c r="D818" i="2"/>
  <c r="E817" i="2"/>
  <c r="D817" i="2"/>
  <c r="E816" i="2"/>
  <c r="D816" i="2"/>
  <c r="E815" i="2"/>
  <c r="D815" i="2"/>
  <c r="E814" i="2"/>
  <c r="D814" i="2"/>
  <c r="E813" i="2"/>
  <c r="D813" i="2"/>
  <c r="E812" i="2"/>
  <c r="D812" i="2"/>
  <c r="E811" i="2"/>
  <c r="D811" i="2"/>
  <c r="E810" i="2"/>
  <c r="D810" i="2"/>
  <c r="E809" i="2"/>
  <c r="D809" i="2"/>
  <c r="E808" i="2"/>
  <c r="D808" i="2"/>
  <c r="E807" i="2"/>
  <c r="D807" i="2"/>
  <c r="E806" i="2"/>
  <c r="D806" i="2"/>
  <c r="E805" i="2"/>
  <c r="D805" i="2"/>
  <c r="E804" i="2"/>
  <c r="D804" i="2"/>
  <c r="E803" i="2"/>
  <c r="D803" i="2"/>
  <c r="E802" i="2"/>
  <c r="D802" i="2"/>
  <c r="E801" i="2"/>
  <c r="D801" i="2"/>
  <c r="E800" i="2"/>
  <c r="D800" i="2"/>
  <c r="E799" i="2"/>
  <c r="D799" i="2"/>
  <c r="E798" i="2"/>
  <c r="D798" i="2"/>
  <c r="E797" i="2"/>
  <c r="D797" i="2"/>
  <c r="E796" i="2"/>
  <c r="D796" i="2"/>
  <c r="E795" i="2"/>
  <c r="D795" i="2"/>
  <c r="E794" i="2"/>
  <c r="D794" i="2"/>
  <c r="E793" i="2"/>
  <c r="D793" i="2"/>
  <c r="E792" i="2"/>
  <c r="D792" i="2"/>
  <c r="E791" i="2"/>
  <c r="D791" i="2"/>
  <c r="E790" i="2"/>
  <c r="D790" i="2"/>
  <c r="E789" i="2"/>
  <c r="D789" i="2"/>
  <c r="E788" i="2"/>
  <c r="D788" i="2"/>
  <c r="E787" i="2"/>
  <c r="D787" i="2"/>
  <c r="E786" i="2"/>
  <c r="D786" i="2"/>
  <c r="E785" i="2"/>
  <c r="D785" i="2"/>
  <c r="E784" i="2"/>
  <c r="D784" i="2"/>
  <c r="E783" i="2"/>
  <c r="D783" i="2"/>
  <c r="E782" i="2"/>
  <c r="D782" i="2"/>
  <c r="E781" i="2"/>
  <c r="D781" i="2"/>
  <c r="E780" i="2"/>
  <c r="D780" i="2"/>
  <c r="E779" i="2"/>
  <c r="D779" i="2"/>
  <c r="E778" i="2"/>
  <c r="D778" i="2"/>
  <c r="E777" i="2"/>
  <c r="D777" i="2"/>
  <c r="E776" i="2"/>
  <c r="D776" i="2"/>
  <c r="E775" i="2"/>
  <c r="D775" i="2"/>
  <c r="E774" i="2"/>
  <c r="D774" i="2"/>
  <c r="E773" i="2"/>
  <c r="D773" i="2"/>
  <c r="E772" i="2"/>
  <c r="D772" i="2"/>
  <c r="E771" i="2"/>
  <c r="D771" i="2"/>
  <c r="E770" i="2"/>
  <c r="D770" i="2"/>
  <c r="E769" i="2"/>
  <c r="D769" i="2"/>
  <c r="E768" i="2"/>
  <c r="D768" i="2"/>
  <c r="E767" i="2"/>
  <c r="D767" i="2"/>
  <c r="E766" i="2"/>
  <c r="D766" i="2"/>
  <c r="E765" i="2"/>
  <c r="D765" i="2"/>
  <c r="E764" i="2"/>
  <c r="D764" i="2"/>
  <c r="E763" i="2"/>
  <c r="D763" i="2"/>
  <c r="E762" i="2"/>
  <c r="D762" i="2"/>
  <c r="E761" i="2"/>
  <c r="D761" i="2"/>
  <c r="E760" i="2"/>
  <c r="D760" i="2"/>
  <c r="E759" i="2"/>
  <c r="D759" i="2"/>
  <c r="E758" i="2"/>
  <c r="D758" i="2"/>
  <c r="E757" i="2"/>
  <c r="D757" i="2"/>
  <c r="E756" i="2"/>
  <c r="D756" i="2"/>
  <c r="E755" i="2"/>
  <c r="D755" i="2"/>
  <c r="E754" i="2"/>
  <c r="D754" i="2"/>
  <c r="E753" i="2"/>
  <c r="D753" i="2"/>
  <c r="E752" i="2"/>
  <c r="D752" i="2"/>
  <c r="E751" i="2"/>
  <c r="D751" i="2"/>
  <c r="E750" i="2"/>
  <c r="D750" i="2"/>
  <c r="E749" i="2"/>
  <c r="D749" i="2"/>
  <c r="E748" i="2"/>
  <c r="D748" i="2"/>
  <c r="E747" i="2"/>
  <c r="D747" i="2"/>
  <c r="E746" i="2"/>
  <c r="D746" i="2"/>
  <c r="E745" i="2"/>
  <c r="D745" i="2"/>
  <c r="E744" i="2"/>
  <c r="D744" i="2"/>
  <c r="E743" i="2"/>
  <c r="D743" i="2"/>
  <c r="E742" i="2"/>
  <c r="D742" i="2"/>
  <c r="E741" i="2"/>
  <c r="D741" i="2"/>
  <c r="E740" i="2"/>
  <c r="D740" i="2"/>
  <c r="E739" i="2"/>
  <c r="D739" i="2"/>
  <c r="E738" i="2"/>
  <c r="D738" i="2"/>
  <c r="E737" i="2"/>
  <c r="D737" i="2"/>
  <c r="E736" i="2"/>
  <c r="D736" i="2"/>
  <c r="E735" i="2"/>
  <c r="D735" i="2"/>
  <c r="E734" i="2"/>
  <c r="D734" i="2"/>
  <c r="E733" i="2"/>
  <c r="D733" i="2"/>
  <c r="E732" i="2"/>
  <c r="D732" i="2"/>
  <c r="E731" i="2"/>
  <c r="D731" i="2"/>
  <c r="E730" i="2"/>
  <c r="D730" i="2"/>
  <c r="E729" i="2"/>
  <c r="D729" i="2"/>
  <c r="E728" i="2"/>
  <c r="D728" i="2"/>
  <c r="E727" i="2"/>
  <c r="D727" i="2"/>
  <c r="E726" i="2"/>
  <c r="D726" i="2"/>
  <c r="E725" i="2"/>
  <c r="D725" i="2"/>
  <c r="E724" i="2"/>
  <c r="D724" i="2"/>
  <c r="E723" i="2"/>
  <c r="D723" i="2"/>
  <c r="E722" i="2"/>
  <c r="D722" i="2"/>
  <c r="E721" i="2"/>
  <c r="D721" i="2"/>
  <c r="E720" i="2"/>
  <c r="D720" i="2"/>
  <c r="E719" i="2"/>
  <c r="D719" i="2"/>
  <c r="E718" i="2"/>
  <c r="D718" i="2"/>
  <c r="E717" i="2"/>
  <c r="D717" i="2"/>
  <c r="E716" i="2"/>
  <c r="D716" i="2"/>
  <c r="E715" i="2"/>
  <c r="D715" i="2"/>
  <c r="E714" i="2"/>
  <c r="D714" i="2"/>
  <c r="E713" i="2"/>
  <c r="D713" i="2"/>
  <c r="E712" i="2"/>
  <c r="D712" i="2"/>
  <c r="E711" i="2"/>
  <c r="D711" i="2"/>
  <c r="E710" i="2"/>
  <c r="D710" i="2"/>
  <c r="E709" i="2"/>
  <c r="D709" i="2"/>
  <c r="E708" i="2"/>
  <c r="D708" i="2"/>
  <c r="E707" i="2"/>
  <c r="D707" i="2"/>
  <c r="E706" i="2"/>
  <c r="D706" i="2"/>
  <c r="E705" i="2"/>
  <c r="D705" i="2"/>
  <c r="E704" i="2"/>
  <c r="D704" i="2"/>
  <c r="E703" i="2"/>
  <c r="D703" i="2"/>
  <c r="E702" i="2"/>
  <c r="D702" i="2"/>
  <c r="E701" i="2"/>
  <c r="D701" i="2"/>
  <c r="E700" i="2"/>
  <c r="D700" i="2"/>
  <c r="E699" i="2"/>
  <c r="D699" i="2"/>
  <c r="E698" i="2"/>
  <c r="D698" i="2"/>
  <c r="E697" i="2"/>
  <c r="D697" i="2"/>
  <c r="E696" i="2"/>
  <c r="D696" i="2"/>
  <c r="E695" i="2"/>
  <c r="D695" i="2"/>
  <c r="E694" i="2"/>
  <c r="D694" i="2"/>
  <c r="E693" i="2"/>
  <c r="D693" i="2"/>
  <c r="E692" i="2"/>
  <c r="D692" i="2"/>
  <c r="E691" i="2"/>
  <c r="D691" i="2"/>
  <c r="E690" i="2"/>
  <c r="D690" i="2"/>
  <c r="E689" i="2"/>
  <c r="D689" i="2"/>
  <c r="E688" i="2"/>
  <c r="D688" i="2"/>
  <c r="E687" i="2"/>
  <c r="D687" i="2"/>
  <c r="E686" i="2"/>
  <c r="D686" i="2"/>
  <c r="E685" i="2"/>
  <c r="D685" i="2"/>
  <c r="E684" i="2"/>
  <c r="D684" i="2"/>
  <c r="E683" i="2"/>
  <c r="D683" i="2"/>
  <c r="E682" i="2"/>
  <c r="D682" i="2"/>
  <c r="E681" i="2"/>
  <c r="D681" i="2"/>
  <c r="E680" i="2"/>
  <c r="D680" i="2"/>
  <c r="E679" i="2"/>
  <c r="D679" i="2"/>
  <c r="E678" i="2"/>
  <c r="D678" i="2"/>
  <c r="E677" i="2"/>
  <c r="D677" i="2"/>
  <c r="E676" i="2"/>
  <c r="D676" i="2"/>
  <c r="E675" i="2"/>
  <c r="D675" i="2"/>
  <c r="E674" i="2"/>
  <c r="D674" i="2"/>
  <c r="E673" i="2"/>
  <c r="D673" i="2"/>
  <c r="E672" i="2"/>
  <c r="D672" i="2"/>
  <c r="E671" i="2"/>
  <c r="D671" i="2"/>
  <c r="E670" i="2"/>
  <c r="D670" i="2"/>
  <c r="E669" i="2"/>
  <c r="D669" i="2"/>
  <c r="E668" i="2"/>
  <c r="D668" i="2"/>
  <c r="E667" i="2"/>
  <c r="D667" i="2"/>
  <c r="E666" i="2"/>
  <c r="D666" i="2"/>
  <c r="E665" i="2"/>
  <c r="D665" i="2"/>
  <c r="E664" i="2"/>
  <c r="D664" i="2"/>
  <c r="E663" i="2"/>
  <c r="D663" i="2"/>
  <c r="E662" i="2"/>
  <c r="D662" i="2"/>
  <c r="E661" i="2"/>
  <c r="D661" i="2"/>
  <c r="E660" i="2"/>
  <c r="D660" i="2"/>
  <c r="E659" i="2"/>
  <c r="D659" i="2"/>
  <c r="E658" i="2"/>
  <c r="D658" i="2"/>
  <c r="E657" i="2"/>
  <c r="D657" i="2"/>
  <c r="E656" i="2"/>
  <c r="D656" i="2"/>
  <c r="E655" i="2"/>
  <c r="D655" i="2"/>
  <c r="E654" i="2"/>
  <c r="D654" i="2"/>
  <c r="E653" i="2"/>
  <c r="D653" i="2"/>
  <c r="E652" i="2"/>
  <c r="D652" i="2"/>
  <c r="E651" i="2"/>
  <c r="D651" i="2"/>
  <c r="E650" i="2"/>
  <c r="D650" i="2"/>
  <c r="E649" i="2"/>
  <c r="D649" i="2"/>
  <c r="E648" i="2"/>
  <c r="D648" i="2"/>
  <c r="E647" i="2"/>
  <c r="D647" i="2"/>
  <c r="E646" i="2"/>
  <c r="D646" i="2"/>
  <c r="E645" i="2"/>
  <c r="D645" i="2"/>
  <c r="E644" i="2"/>
  <c r="D644" i="2"/>
  <c r="E643" i="2"/>
  <c r="D643" i="2"/>
  <c r="E642" i="2"/>
  <c r="D642" i="2"/>
  <c r="E641" i="2"/>
  <c r="D641" i="2"/>
  <c r="E640" i="2"/>
  <c r="D640" i="2"/>
  <c r="E639" i="2"/>
  <c r="D639" i="2"/>
  <c r="E638" i="2"/>
  <c r="D638" i="2"/>
  <c r="E637" i="2"/>
  <c r="D637" i="2"/>
  <c r="E636" i="2"/>
  <c r="D636" i="2"/>
  <c r="E635" i="2"/>
  <c r="D635" i="2"/>
  <c r="E634" i="2"/>
  <c r="D634" i="2"/>
  <c r="E633" i="2"/>
  <c r="D633" i="2"/>
  <c r="E632" i="2"/>
  <c r="D632" i="2"/>
  <c r="E631" i="2"/>
  <c r="D631" i="2"/>
  <c r="E630" i="2"/>
  <c r="D630" i="2"/>
  <c r="E629" i="2"/>
  <c r="D629" i="2"/>
  <c r="E628" i="2"/>
  <c r="D628" i="2"/>
  <c r="E627" i="2"/>
  <c r="D627" i="2"/>
  <c r="E626" i="2"/>
  <c r="D626" i="2"/>
  <c r="E625" i="2"/>
  <c r="D625" i="2"/>
  <c r="E624" i="2"/>
  <c r="D624" i="2"/>
  <c r="E623" i="2"/>
  <c r="D623" i="2"/>
  <c r="E622" i="2"/>
  <c r="D622" i="2"/>
  <c r="E621" i="2"/>
  <c r="D621" i="2"/>
  <c r="E620" i="2"/>
  <c r="D620" i="2"/>
  <c r="E619" i="2"/>
  <c r="D619" i="2"/>
  <c r="E618" i="2"/>
  <c r="D618" i="2"/>
  <c r="E617" i="2"/>
  <c r="D617" i="2"/>
  <c r="E616" i="2"/>
  <c r="D616" i="2"/>
  <c r="E615" i="2"/>
  <c r="D615" i="2"/>
  <c r="E614" i="2"/>
  <c r="D614" i="2"/>
  <c r="E613" i="2"/>
  <c r="D613" i="2"/>
  <c r="E612" i="2"/>
  <c r="D612" i="2"/>
  <c r="E611" i="2"/>
  <c r="D611" i="2"/>
  <c r="E610" i="2"/>
  <c r="D610" i="2"/>
  <c r="E609" i="2"/>
  <c r="D609" i="2"/>
  <c r="E608" i="2"/>
  <c r="D608" i="2"/>
  <c r="E607" i="2"/>
  <c r="D607" i="2"/>
  <c r="E606" i="2"/>
  <c r="D606" i="2"/>
  <c r="E605" i="2"/>
  <c r="D605" i="2"/>
  <c r="E604" i="2"/>
  <c r="D604" i="2"/>
  <c r="E603" i="2"/>
  <c r="D603" i="2"/>
  <c r="E602" i="2"/>
  <c r="D602" i="2"/>
  <c r="E601" i="2"/>
  <c r="D601" i="2"/>
  <c r="E600" i="2"/>
  <c r="D600" i="2"/>
  <c r="E599" i="2"/>
  <c r="D599" i="2"/>
  <c r="E598" i="2"/>
  <c r="D598" i="2"/>
  <c r="E597" i="2"/>
  <c r="D597" i="2"/>
  <c r="E596" i="2"/>
  <c r="D596" i="2"/>
  <c r="E595" i="2"/>
  <c r="D595" i="2"/>
  <c r="E594" i="2"/>
  <c r="D594" i="2"/>
  <c r="E593" i="2"/>
  <c r="D593" i="2"/>
  <c r="E592" i="2"/>
  <c r="D592" i="2"/>
  <c r="E591" i="2"/>
  <c r="D591" i="2"/>
  <c r="E590" i="2"/>
  <c r="D590" i="2"/>
  <c r="E589" i="2"/>
  <c r="D589" i="2"/>
  <c r="E588" i="2"/>
  <c r="D588" i="2"/>
  <c r="E587" i="2"/>
  <c r="D587" i="2"/>
  <c r="E586" i="2"/>
  <c r="D586" i="2"/>
  <c r="E585" i="2"/>
  <c r="D585" i="2"/>
  <c r="E584" i="2"/>
  <c r="D584" i="2"/>
  <c r="E583" i="2"/>
  <c r="D583" i="2"/>
  <c r="E582" i="2"/>
  <c r="D582" i="2"/>
  <c r="E581" i="2"/>
  <c r="D581" i="2"/>
  <c r="E580" i="2"/>
  <c r="D580" i="2"/>
  <c r="E579" i="2"/>
  <c r="D579" i="2"/>
  <c r="E578" i="2"/>
  <c r="D578" i="2"/>
  <c r="E577" i="2"/>
  <c r="D577" i="2"/>
  <c r="E576" i="2"/>
  <c r="D576" i="2"/>
  <c r="E575" i="2"/>
  <c r="D575" i="2"/>
  <c r="E574" i="2"/>
  <c r="D574" i="2"/>
  <c r="E573" i="2"/>
  <c r="D573" i="2"/>
  <c r="E572" i="2"/>
  <c r="D572" i="2"/>
  <c r="E571" i="2"/>
  <c r="D571" i="2"/>
  <c r="E570" i="2"/>
  <c r="D570" i="2"/>
  <c r="E569" i="2"/>
  <c r="D569" i="2"/>
  <c r="E568" i="2"/>
  <c r="D568" i="2"/>
  <c r="E567" i="2"/>
  <c r="D567" i="2"/>
  <c r="E566" i="2"/>
  <c r="D566" i="2"/>
  <c r="E565" i="2"/>
  <c r="D565" i="2"/>
  <c r="E564" i="2"/>
  <c r="D564" i="2"/>
  <c r="E563" i="2"/>
  <c r="D563" i="2"/>
  <c r="E562" i="2"/>
  <c r="D562" i="2"/>
  <c r="E561" i="2"/>
  <c r="D561" i="2"/>
  <c r="E560" i="2"/>
  <c r="D560" i="2"/>
  <c r="E7" i="2"/>
  <c r="D7" i="2"/>
  <c r="C8000" i="2"/>
  <c r="B8000" i="2"/>
  <c r="C7999" i="2"/>
  <c r="B7999" i="2"/>
  <c r="C7998" i="2"/>
  <c r="B7998" i="2"/>
  <c r="C7997" i="2"/>
  <c r="B7997" i="2"/>
  <c r="C7996" i="2"/>
  <c r="B7996" i="2"/>
  <c r="C7995" i="2"/>
  <c r="B7995" i="2"/>
  <c r="C7994" i="2"/>
  <c r="B7994" i="2"/>
  <c r="C7993" i="2"/>
  <c r="B7993" i="2"/>
  <c r="C7992" i="2"/>
  <c r="B7992" i="2"/>
  <c r="C7991" i="2"/>
  <c r="B7991" i="2"/>
  <c r="C7990" i="2"/>
  <c r="B7990" i="2"/>
  <c r="C7989" i="2"/>
  <c r="B7989" i="2"/>
  <c r="C7988" i="2"/>
  <c r="B7988" i="2"/>
  <c r="C7987" i="2"/>
  <c r="B7987" i="2"/>
  <c r="C7986" i="2"/>
  <c r="B7986" i="2"/>
  <c r="C7985" i="2"/>
  <c r="B7985" i="2"/>
  <c r="C7984" i="2"/>
  <c r="B7984" i="2"/>
  <c r="C7983" i="2"/>
  <c r="B7983" i="2"/>
  <c r="C7982" i="2"/>
  <c r="B7982" i="2"/>
  <c r="C7981" i="2"/>
  <c r="B7981" i="2"/>
  <c r="C7980" i="2"/>
  <c r="B7980" i="2"/>
  <c r="C7979" i="2"/>
  <c r="B7979" i="2"/>
  <c r="C7978" i="2"/>
  <c r="B7978" i="2"/>
  <c r="C7977" i="2"/>
  <c r="B7977" i="2"/>
  <c r="C7976" i="2"/>
  <c r="B7976" i="2"/>
  <c r="C7975" i="2"/>
  <c r="B7975" i="2"/>
  <c r="C7974" i="2"/>
  <c r="B7974" i="2"/>
  <c r="C7973" i="2"/>
  <c r="B7973" i="2"/>
  <c r="C7972" i="2"/>
  <c r="B7972" i="2"/>
  <c r="C7971" i="2"/>
  <c r="B7971" i="2"/>
  <c r="C7970" i="2"/>
  <c r="B7970" i="2"/>
  <c r="C7969" i="2"/>
  <c r="B7969" i="2"/>
  <c r="C7968" i="2"/>
  <c r="B7968" i="2"/>
  <c r="C7967" i="2"/>
  <c r="B7967" i="2"/>
  <c r="C7966" i="2"/>
  <c r="B7966" i="2"/>
  <c r="C7965" i="2"/>
  <c r="B7965" i="2"/>
  <c r="C7964" i="2"/>
  <c r="B7964" i="2"/>
  <c r="C7963" i="2"/>
  <c r="B7963" i="2"/>
  <c r="C7962" i="2"/>
  <c r="B7962" i="2"/>
  <c r="C7961" i="2"/>
  <c r="B7961" i="2"/>
  <c r="C7960" i="2"/>
  <c r="B7960" i="2"/>
  <c r="C7959" i="2"/>
  <c r="B7959" i="2"/>
  <c r="C7958" i="2"/>
  <c r="B7958" i="2"/>
  <c r="C7957" i="2"/>
  <c r="B7957" i="2"/>
  <c r="C7956" i="2"/>
  <c r="B7956" i="2"/>
  <c r="C7955" i="2"/>
  <c r="B7955" i="2"/>
  <c r="C7954" i="2"/>
  <c r="B7954" i="2"/>
  <c r="C7953" i="2"/>
  <c r="B7953" i="2"/>
  <c r="C7952" i="2"/>
  <c r="B7952" i="2"/>
  <c r="C7951" i="2"/>
  <c r="B7951" i="2"/>
  <c r="C7950" i="2"/>
  <c r="B7950" i="2"/>
  <c r="C7949" i="2"/>
  <c r="B7949" i="2"/>
  <c r="C7948" i="2"/>
  <c r="B7948" i="2"/>
  <c r="C7947" i="2"/>
  <c r="B7947" i="2"/>
  <c r="C7946" i="2"/>
  <c r="B7946" i="2"/>
  <c r="C7945" i="2"/>
  <c r="B7945" i="2"/>
  <c r="C7944" i="2"/>
  <c r="B7944" i="2"/>
  <c r="C7943" i="2"/>
  <c r="B7943" i="2"/>
  <c r="C7942" i="2"/>
  <c r="B7942" i="2"/>
  <c r="C7941" i="2"/>
  <c r="B7941" i="2"/>
  <c r="C7940" i="2"/>
  <c r="B7940" i="2"/>
  <c r="C7939" i="2"/>
  <c r="B7939" i="2"/>
  <c r="C7938" i="2"/>
  <c r="B7938" i="2"/>
  <c r="C7937" i="2"/>
  <c r="B7937" i="2"/>
  <c r="C7936" i="2"/>
  <c r="B7936" i="2"/>
  <c r="C7935" i="2"/>
  <c r="B7935" i="2"/>
  <c r="C7934" i="2"/>
  <c r="B7934" i="2"/>
  <c r="C7933" i="2"/>
  <c r="B7933" i="2"/>
  <c r="C7932" i="2"/>
  <c r="B7932" i="2"/>
  <c r="C7931" i="2"/>
  <c r="B7931" i="2"/>
  <c r="C7930" i="2"/>
  <c r="B7930" i="2"/>
  <c r="C7929" i="2"/>
  <c r="B7929" i="2"/>
  <c r="C7928" i="2"/>
  <c r="B7928" i="2"/>
  <c r="C7927" i="2"/>
  <c r="B7927" i="2"/>
  <c r="C7926" i="2"/>
  <c r="B7926" i="2"/>
  <c r="C7925" i="2"/>
  <c r="B7925" i="2"/>
  <c r="C7924" i="2"/>
  <c r="B7924" i="2"/>
  <c r="C7923" i="2"/>
  <c r="B7923" i="2"/>
  <c r="C7922" i="2"/>
  <c r="B7922" i="2"/>
  <c r="C7921" i="2"/>
  <c r="B7921" i="2"/>
  <c r="C7920" i="2"/>
  <c r="B7920" i="2"/>
  <c r="C7919" i="2"/>
  <c r="B7919" i="2"/>
  <c r="C7918" i="2"/>
  <c r="B7918" i="2"/>
  <c r="C7917" i="2"/>
  <c r="B7917" i="2"/>
  <c r="C7916" i="2"/>
  <c r="B7916" i="2"/>
  <c r="C7915" i="2"/>
  <c r="B7915" i="2"/>
  <c r="C7914" i="2"/>
  <c r="B7914" i="2"/>
  <c r="C7913" i="2"/>
  <c r="B7913" i="2"/>
  <c r="C7912" i="2"/>
  <c r="B7912" i="2"/>
  <c r="C7911" i="2"/>
  <c r="B7911" i="2"/>
  <c r="C7910" i="2"/>
  <c r="B7910" i="2"/>
  <c r="C7909" i="2"/>
  <c r="B7909" i="2"/>
  <c r="C7908" i="2"/>
  <c r="B7908" i="2"/>
  <c r="C7907" i="2"/>
  <c r="B7907" i="2"/>
  <c r="C7906" i="2"/>
  <c r="B7906" i="2"/>
  <c r="C7905" i="2"/>
  <c r="B7905" i="2"/>
  <c r="C7904" i="2"/>
  <c r="B7904" i="2"/>
  <c r="C7903" i="2"/>
  <c r="B7903" i="2"/>
  <c r="C7902" i="2"/>
  <c r="B7902" i="2"/>
  <c r="C7901" i="2"/>
  <c r="B7901" i="2"/>
  <c r="C7900" i="2"/>
  <c r="B7900" i="2"/>
  <c r="C7899" i="2"/>
  <c r="B7899" i="2"/>
  <c r="C7898" i="2"/>
  <c r="B7898" i="2"/>
  <c r="C7897" i="2"/>
  <c r="B7897" i="2"/>
  <c r="C7896" i="2"/>
  <c r="B7896" i="2"/>
  <c r="C7895" i="2"/>
  <c r="B7895" i="2"/>
  <c r="C7894" i="2"/>
  <c r="B7894" i="2"/>
  <c r="C7893" i="2"/>
  <c r="B7893" i="2"/>
  <c r="C7892" i="2"/>
  <c r="B7892" i="2"/>
  <c r="C7891" i="2"/>
  <c r="B7891" i="2"/>
  <c r="C7890" i="2"/>
  <c r="B7890" i="2"/>
  <c r="C7889" i="2"/>
  <c r="B7889" i="2"/>
  <c r="C7888" i="2"/>
  <c r="B7888" i="2"/>
  <c r="C7887" i="2"/>
  <c r="B7887" i="2"/>
  <c r="C7886" i="2"/>
  <c r="B7886" i="2"/>
  <c r="C7885" i="2"/>
  <c r="B7885" i="2"/>
  <c r="C7884" i="2"/>
  <c r="B7884" i="2"/>
  <c r="C7883" i="2"/>
  <c r="B7883" i="2"/>
  <c r="C7882" i="2"/>
  <c r="B7882" i="2"/>
  <c r="C7881" i="2"/>
  <c r="B7881" i="2"/>
  <c r="C7880" i="2"/>
  <c r="B7880" i="2"/>
  <c r="C7879" i="2"/>
  <c r="B7879" i="2"/>
  <c r="C7878" i="2"/>
  <c r="B7878" i="2"/>
  <c r="C7877" i="2"/>
  <c r="B7877" i="2"/>
  <c r="C7876" i="2"/>
  <c r="B7876" i="2"/>
  <c r="C7875" i="2"/>
  <c r="B7875" i="2"/>
  <c r="C7874" i="2"/>
  <c r="B7874" i="2"/>
  <c r="C7873" i="2"/>
  <c r="B7873" i="2"/>
  <c r="C7872" i="2"/>
  <c r="B7872" i="2"/>
  <c r="C7871" i="2"/>
  <c r="B7871" i="2"/>
  <c r="C7870" i="2"/>
  <c r="B7870" i="2"/>
  <c r="C7869" i="2"/>
  <c r="B7869" i="2"/>
  <c r="C7868" i="2"/>
  <c r="B7868" i="2"/>
  <c r="C7867" i="2"/>
  <c r="B7867" i="2"/>
  <c r="C7866" i="2"/>
  <c r="B7866" i="2"/>
  <c r="C7865" i="2"/>
  <c r="B7865" i="2"/>
  <c r="C7864" i="2"/>
  <c r="B7864" i="2"/>
  <c r="C7863" i="2"/>
  <c r="B7863" i="2"/>
  <c r="C7862" i="2"/>
  <c r="B7862" i="2"/>
  <c r="C7861" i="2"/>
  <c r="B7861" i="2"/>
  <c r="C7860" i="2"/>
  <c r="B7860" i="2"/>
  <c r="C7859" i="2"/>
  <c r="B7859" i="2"/>
  <c r="C7858" i="2"/>
  <c r="B7858" i="2"/>
  <c r="C7857" i="2"/>
  <c r="B7857" i="2"/>
  <c r="C7856" i="2"/>
  <c r="B7856" i="2"/>
  <c r="C7855" i="2"/>
  <c r="B7855" i="2"/>
  <c r="C7854" i="2"/>
  <c r="B7854" i="2"/>
  <c r="C7853" i="2"/>
  <c r="B7853" i="2"/>
  <c r="C7852" i="2"/>
  <c r="B7852" i="2"/>
  <c r="C7851" i="2"/>
  <c r="B7851" i="2"/>
  <c r="C7850" i="2"/>
  <c r="B7850" i="2"/>
  <c r="C7849" i="2"/>
  <c r="B7849" i="2"/>
  <c r="C7848" i="2"/>
  <c r="B7848" i="2"/>
  <c r="C7847" i="2"/>
  <c r="B7847" i="2"/>
  <c r="C7846" i="2"/>
  <c r="B7846" i="2"/>
  <c r="C7845" i="2"/>
  <c r="B7845" i="2"/>
  <c r="C7844" i="2"/>
  <c r="B7844" i="2"/>
  <c r="C7843" i="2"/>
  <c r="B7843" i="2"/>
  <c r="C7842" i="2"/>
  <c r="B7842" i="2"/>
  <c r="C7841" i="2"/>
  <c r="B7841" i="2"/>
  <c r="C7840" i="2"/>
  <c r="B7840" i="2"/>
  <c r="C7839" i="2"/>
  <c r="B7839" i="2"/>
  <c r="C7838" i="2"/>
  <c r="B7838" i="2"/>
  <c r="C7837" i="2"/>
  <c r="B7837" i="2"/>
  <c r="C7836" i="2"/>
  <c r="B7836" i="2"/>
  <c r="C7835" i="2"/>
  <c r="B7835" i="2"/>
  <c r="C7834" i="2"/>
  <c r="B7834" i="2"/>
  <c r="C7833" i="2"/>
  <c r="B7833" i="2"/>
  <c r="C7832" i="2"/>
  <c r="B7832" i="2"/>
  <c r="C7831" i="2"/>
  <c r="B7831" i="2"/>
  <c r="C7830" i="2"/>
  <c r="B7830" i="2"/>
  <c r="C7829" i="2"/>
  <c r="B7829" i="2"/>
  <c r="C7828" i="2"/>
  <c r="B7828" i="2"/>
  <c r="C7827" i="2"/>
  <c r="B7827" i="2"/>
  <c r="C7826" i="2"/>
  <c r="B7826" i="2"/>
  <c r="C7825" i="2"/>
  <c r="B7825" i="2"/>
  <c r="C7824" i="2"/>
  <c r="B7824" i="2"/>
  <c r="C7823" i="2"/>
  <c r="B7823" i="2"/>
  <c r="C7822" i="2"/>
  <c r="B7822" i="2"/>
  <c r="C7821" i="2"/>
  <c r="B7821" i="2"/>
  <c r="C7820" i="2"/>
  <c r="B7820" i="2"/>
  <c r="C7819" i="2"/>
  <c r="B7819" i="2"/>
  <c r="C7818" i="2"/>
  <c r="B7818" i="2"/>
  <c r="C7817" i="2"/>
  <c r="B7817" i="2"/>
  <c r="C7816" i="2"/>
  <c r="B7816" i="2"/>
  <c r="C7815" i="2"/>
  <c r="B7815" i="2"/>
  <c r="C7814" i="2"/>
  <c r="B7814" i="2"/>
  <c r="C7813" i="2"/>
  <c r="B7813" i="2"/>
  <c r="C7812" i="2"/>
  <c r="B7812" i="2"/>
  <c r="C7811" i="2"/>
  <c r="B7811" i="2"/>
  <c r="C7810" i="2"/>
  <c r="B7810" i="2"/>
  <c r="C7809" i="2"/>
  <c r="B7809" i="2"/>
  <c r="C7808" i="2"/>
  <c r="B7808" i="2"/>
  <c r="C7807" i="2"/>
  <c r="B7807" i="2"/>
  <c r="C7806" i="2"/>
  <c r="B7806" i="2"/>
  <c r="C7805" i="2"/>
  <c r="B7805" i="2"/>
  <c r="C7804" i="2"/>
  <c r="B7804" i="2"/>
  <c r="C7803" i="2"/>
  <c r="B7803" i="2"/>
  <c r="C7802" i="2"/>
  <c r="B7802" i="2"/>
  <c r="C7801" i="2"/>
  <c r="B7801" i="2"/>
  <c r="C7800" i="2"/>
  <c r="B7800" i="2"/>
  <c r="C7799" i="2"/>
  <c r="B7799" i="2"/>
  <c r="C7798" i="2"/>
  <c r="B7798" i="2"/>
  <c r="C7797" i="2"/>
  <c r="B7797" i="2"/>
  <c r="C7796" i="2"/>
  <c r="B7796" i="2"/>
  <c r="C7795" i="2"/>
  <c r="B7795" i="2"/>
  <c r="C7794" i="2"/>
  <c r="B7794" i="2"/>
  <c r="C7793" i="2"/>
  <c r="B7793" i="2"/>
  <c r="C7792" i="2"/>
  <c r="B7792" i="2"/>
  <c r="C7791" i="2"/>
  <c r="B7791" i="2"/>
  <c r="C7790" i="2"/>
  <c r="B7790" i="2"/>
  <c r="C7789" i="2"/>
  <c r="B7789" i="2"/>
  <c r="C7788" i="2"/>
  <c r="B7788" i="2"/>
  <c r="C7787" i="2"/>
  <c r="B7787" i="2"/>
  <c r="C7786" i="2"/>
  <c r="B7786" i="2"/>
  <c r="C7785" i="2"/>
  <c r="B7785" i="2"/>
  <c r="C7784" i="2"/>
  <c r="B7784" i="2"/>
  <c r="C7783" i="2"/>
  <c r="B7783" i="2"/>
  <c r="C7782" i="2"/>
  <c r="B7782" i="2"/>
  <c r="C7781" i="2"/>
  <c r="B7781" i="2"/>
  <c r="C7780" i="2"/>
  <c r="B7780" i="2"/>
  <c r="C7779" i="2"/>
  <c r="B7779" i="2"/>
  <c r="C7778" i="2"/>
  <c r="B7778" i="2"/>
  <c r="C7777" i="2"/>
  <c r="B7777" i="2"/>
  <c r="C7776" i="2"/>
  <c r="B7776" i="2"/>
  <c r="C7775" i="2"/>
  <c r="B7775" i="2"/>
  <c r="C7774" i="2"/>
  <c r="B7774" i="2"/>
  <c r="C7773" i="2"/>
  <c r="B7773" i="2"/>
  <c r="C7772" i="2"/>
  <c r="B7772" i="2"/>
  <c r="C7771" i="2"/>
  <c r="B7771" i="2"/>
  <c r="C7770" i="2"/>
  <c r="B7770" i="2"/>
  <c r="C7769" i="2"/>
  <c r="B7769" i="2"/>
  <c r="C7768" i="2"/>
  <c r="B7768" i="2"/>
  <c r="C7767" i="2"/>
  <c r="B7767" i="2"/>
  <c r="C7766" i="2"/>
  <c r="B7766" i="2"/>
  <c r="C7765" i="2"/>
  <c r="B7765" i="2"/>
  <c r="C7764" i="2"/>
  <c r="B7764" i="2"/>
  <c r="C7763" i="2"/>
  <c r="B7763" i="2"/>
  <c r="C7762" i="2"/>
  <c r="B7762" i="2"/>
  <c r="C7761" i="2"/>
  <c r="B7761" i="2"/>
  <c r="C7760" i="2"/>
  <c r="B7760" i="2"/>
  <c r="C7759" i="2"/>
  <c r="B7759" i="2"/>
  <c r="C7758" i="2"/>
  <c r="B7758" i="2"/>
  <c r="C7757" i="2"/>
  <c r="B7757" i="2"/>
  <c r="C7756" i="2"/>
  <c r="B7756" i="2"/>
  <c r="C7755" i="2"/>
  <c r="B7755" i="2"/>
  <c r="C7754" i="2"/>
  <c r="B7754" i="2"/>
  <c r="C7753" i="2"/>
  <c r="B7753" i="2"/>
  <c r="C7752" i="2"/>
  <c r="B7752" i="2"/>
  <c r="C7751" i="2"/>
  <c r="B7751" i="2"/>
  <c r="C7750" i="2"/>
  <c r="B7750" i="2"/>
  <c r="C7749" i="2"/>
  <c r="B7749" i="2"/>
  <c r="C7748" i="2"/>
  <c r="B7748" i="2"/>
  <c r="C7747" i="2"/>
  <c r="B7747" i="2"/>
  <c r="C7746" i="2"/>
  <c r="B7746" i="2"/>
  <c r="C7745" i="2"/>
  <c r="B7745" i="2"/>
  <c r="C7744" i="2"/>
  <c r="B7744" i="2"/>
  <c r="C7743" i="2"/>
  <c r="B7743" i="2"/>
  <c r="C7742" i="2"/>
  <c r="B7742" i="2"/>
  <c r="C7741" i="2"/>
  <c r="B7741" i="2"/>
  <c r="C7740" i="2"/>
  <c r="B7740" i="2"/>
  <c r="C7739" i="2"/>
  <c r="B7739" i="2"/>
  <c r="C7738" i="2"/>
  <c r="B7738" i="2"/>
  <c r="C7737" i="2"/>
  <c r="B7737" i="2"/>
  <c r="C7736" i="2"/>
  <c r="B7736" i="2"/>
  <c r="C7735" i="2"/>
  <c r="B7735" i="2"/>
  <c r="C7734" i="2"/>
  <c r="B7734" i="2"/>
  <c r="C7733" i="2"/>
  <c r="B7733" i="2"/>
  <c r="C7732" i="2"/>
  <c r="B7732" i="2"/>
  <c r="C7731" i="2"/>
  <c r="B7731" i="2"/>
  <c r="C7730" i="2"/>
  <c r="B7730" i="2"/>
  <c r="C7729" i="2"/>
  <c r="B7729" i="2"/>
  <c r="C7728" i="2"/>
  <c r="B7728" i="2"/>
  <c r="C7727" i="2"/>
  <c r="B7727" i="2"/>
  <c r="C7726" i="2"/>
  <c r="B7726" i="2"/>
  <c r="C7725" i="2"/>
  <c r="B7725" i="2"/>
  <c r="C7724" i="2"/>
  <c r="B7724" i="2"/>
  <c r="C7723" i="2"/>
  <c r="B7723" i="2"/>
  <c r="C7722" i="2"/>
  <c r="B7722" i="2"/>
  <c r="C7721" i="2"/>
  <c r="B7721" i="2"/>
  <c r="C7720" i="2"/>
  <c r="B7720" i="2"/>
  <c r="C7719" i="2"/>
  <c r="B7719" i="2"/>
  <c r="C7718" i="2"/>
  <c r="B7718" i="2"/>
  <c r="C7717" i="2"/>
  <c r="B7717" i="2"/>
  <c r="C7716" i="2"/>
  <c r="B7716" i="2"/>
  <c r="C7715" i="2"/>
  <c r="B7715" i="2"/>
  <c r="C7714" i="2"/>
  <c r="B7714" i="2"/>
  <c r="C7713" i="2"/>
  <c r="B7713" i="2"/>
  <c r="C7712" i="2"/>
  <c r="B7712" i="2"/>
  <c r="C7711" i="2"/>
  <c r="B7711" i="2"/>
  <c r="C7710" i="2"/>
  <c r="B7710" i="2"/>
  <c r="C7709" i="2"/>
  <c r="B7709" i="2"/>
  <c r="C7708" i="2"/>
  <c r="B7708" i="2"/>
  <c r="C7707" i="2"/>
  <c r="B7707" i="2"/>
  <c r="C7706" i="2"/>
  <c r="B7706" i="2"/>
  <c r="C7705" i="2"/>
  <c r="B7705" i="2"/>
  <c r="C7704" i="2"/>
  <c r="B7704" i="2"/>
  <c r="C7703" i="2"/>
  <c r="B7703" i="2"/>
  <c r="C7702" i="2"/>
  <c r="B7702" i="2"/>
  <c r="C7701" i="2"/>
  <c r="B7701" i="2"/>
  <c r="C7700" i="2"/>
  <c r="B7700" i="2"/>
  <c r="C7699" i="2"/>
  <c r="B7699" i="2"/>
  <c r="C7698" i="2"/>
  <c r="B7698" i="2"/>
  <c r="C7697" i="2"/>
  <c r="B7697" i="2"/>
  <c r="C7696" i="2"/>
  <c r="B7696" i="2"/>
  <c r="C7695" i="2"/>
  <c r="B7695" i="2"/>
  <c r="C7694" i="2"/>
  <c r="B7694" i="2"/>
  <c r="C7693" i="2"/>
  <c r="B7693" i="2"/>
  <c r="C7692" i="2"/>
  <c r="B7692" i="2"/>
  <c r="C7691" i="2"/>
  <c r="B7691" i="2"/>
  <c r="C7690" i="2"/>
  <c r="B7690" i="2"/>
  <c r="C7689" i="2"/>
  <c r="B7689" i="2"/>
  <c r="C7688" i="2"/>
  <c r="B7688" i="2"/>
  <c r="C7687" i="2"/>
  <c r="B7687" i="2"/>
  <c r="C7686" i="2"/>
  <c r="B7686" i="2"/>
  <c r="C7685" i="2"/>
  <c r="B7685" i="2"/>
  <c r="C7684" i="2"/>
  <c r="B7684" i="2"/>
  <c r="C7683" i="2"/>
  <c r="B7683" i="2"/>
  <c r="C7682" i="2"/>
  <c r="B7682" i="2"/>
  <c r="C7681" i="2"/>
  <c r="B7681" i="2"/>
  <c r="C7680" i="2"/>
  <c r="B7680" i="2"/>
  <c r="C7679" i="2"/>
  <c r="B7679" i="2"/>
  <c r="C7678" i="2"/>
  <c r="B7678" i="2"/>
  <c r="C7677" i="2"/>
  <c r="B7677" i="2"/>
  <c r="C7676" i="2"/>
  <c r="B7676" i="2"/>
  <c r="C7675" i="2"/>
  <c r="B7675" i="2"/>
  <c r="C7674" i="2"/>
  <c r="B7674" i="2"/>
  <c r="C7673" i="2"/>
  <c r="B7673" i="2"/>
  <c r="C7672" i="2"/>
  <c r="B7672" i="2"/>
  <c r="C7671" i="2"/>
  <c r="B7671" i="2"/>
  <c r="C7670" i="2"/>
  <c r="B7670" i="2"/>
  <c r="C7669" i="2"/>
  <c r="B7669" i="2"/>
  <c r="C7668" i="2"/>
  <c r="B7668" i="2"/>
  <c r="C7667" i="2"/>
  <c r="B7667" i="2"/>
  <c r="C7666" i="2"/>
  <c r="B7666" i="2"/>
  <c r="C7665" i="2"/>
  <c r="B7665" i="2"/>
  <c r="C7664" i="2"/>
  <c r="B7664" i="2"/>
  <c r="C7663" i="2"/>
  <c r="B7663" i="2"/>
  <c r="C7662" i="2"/>
  <c r="B7662" i="2"/>
  <c r="C7661" i="2"/>
  <c r="B7661" i="2"/>
  <c r="C7660" i="2"/>
  <c r="B7660" i="2"/>
  <c r="C7659" i="2"/>
  <c r="B7659" i="2"/>
  <c r="C7658" i="2"/>
  <c r="B7658" i="2"/>
  <c r="C7657" i="2"/>
  <c r="B7657" i="2"/>
  <c r="C7656" i="2"/>
  <c r="B7656" i="2"/>
  <c r="C7655" i="2"/>
  <c r="B7655" i="2"/>
  <c r="C7654" i="2"/>
  <c r="B7654" i="2"/>
  <c r="C7653" i="2"/>
  <c r="B7653" i="2"/>
  <c r="C7652" i="2"/>
  <c r="B7652" i="2"/>
  <c r="C7651" i="2"/>
  <c r="B7651" i="2"/>
  <c r="C7650" i="2"/>
  <c r="B7650" i="2"/>
  <c r="C7649" i="2"/>
  <c r="B7649" i="2"/>
  <c r="C7648" i="2"/>
  <c r="B7648" i="2"/>
  <c r="C7647" i="2"/>
  <c r="B7647" i="2"/>
  <c r="C7646" i="2"/>
  <c r="B7646" i="2"/>
  <c r="C7645" i="2"/>
  <c r="B7645" i="2"/>
  <c r="C7644" i="2"/>
  <c r="B7644" i="2"/>
  <c r="C7643" i="2"/>
  <c r="B7643" i="2"/>
  <c r="C7642" i="2"/>
  <c r="B7642" i="2"/>
  <c r="C7641" i="2"/>
  <c r="B7641" i="2"/>
  <c r="C7640" i="2"/>
  <c r="B7640" i="2"/>
  <c r="C7639" i="2"/>
  <c r="B7639" i="2"/>
  <c r="C7638" i="2"/>
  <c r="B7638" i="2"/>
  <c r="C7637" i="2"/>
  <c r="B7637" i="2"/>
  <c r="C7636" i="2"/>
  <c r="B7636" i="2"/>
  <c r="C7635" i="2"/>
  <c r="B7635" i="2"/>
  <c r="C7634" i="2"/>
  <c r="B7634" i="2"/>
  <c r="C7633" i="2"/>
  <c r="B7633" i="2"/>
  <c r="C7632" i="2"/>
  <c r="B7632" i="2"/>
  <c r="C7631" i="2"/>
  <c r="B7631" i="2"/>
  <c r="C7630" i="2"/>
  <c r="B7630" i="2"/>
  <c r="C7629" i="2"/>
  <c r="B7629" i="2"/>
  <c r="C7628" i="2"/>
  <c r="B7628" i="2"/>
  <c r="C7627" i="2"/>
  <c r="B7627" i="2"/>
  <c r="C7626" i="2"/>
  <c r="B7626" i="2"/>
  <c r="C7625" i="2"/>
  <c r="B7625" i="2"/>
  <c r="C7624" i="2"/>
  <c r="B7624" i="2"/>
  <c r="C7623" i="2"/>
  <c r="B7623" i="2"/>
  <c r="C7622" i="2"/>
  <c r="B7622" i="2"/>
  <c r="C7621" i="2"/>
  <c r="B7621" i="2"/>
  <c r="C7620" i="2"/>
  <c r="B7620" i="2"/>
  <c r="C7619" i="2"/>
  <c r="B7619" i="2"/>
  <c r="C7618" i="2"/>
  <c r="B7618" i="2"/>
  <c r="C7617" i="2"/>
  <c r="B7617" i="2"/>
  <c r="C7616" i="2"/>
  <c r="B7616" i="2"/>
  <c r="C7615" i="2"/>
  <c r="B7615" i="2"/>
  <c r="C7614" i="2"/>
  <c r="B7614" i="2"/>
  <c r="C7613" i="2"/>
  <c r="B7613" i="2"/>
  <c r="C7612" i="2"/>
  <c r="B7612" i="2"/>
  <c r="C7611" i="2"/>
  <c r="B7611" i="2"/>
  <c r="C7610" i="2"/>
  <c r="B7610" i="2"/>
  <c r="C7609" i="2"/>
  <c r="B7609" i="2"/>
  <c r="C7608" i="2"/>
  <c r="B7608" i="2"/>
  <c r="C7607" i="2"/>
  <c r="B7607" i="2"/>
  <c r="C7606" i="2"/>
  <c r="B7606" i="2"/>
  <c r="C7605" i="2"/>
  <c r="B7605" i="2"/>
  <c r="C7604" i="2"/>
  <c r="B7604" i="2"/>
  <c r="C7603" i="2"/>
  <c r="B7603" i="2"/>
  <c r="C7602" i="2"/>
  <c r="B7602" i="2"/>
  <c r="C7601" i="2"/>
  <c r="B7601" i="2"/>
  <c r="C7600" i="2"/>
  <c r="B7600" i="2"/>
  <c r="C7599" i="2"/>
  <c r="B7599" i="2"/>
  <c r="C7598" i="2"/>
  <c r="B7598" i="2"/>
  <c r="C7597" i="2"/>
  <c r="B7597" i="2"/>
  <c r="C7596" i="2"/>
  <c r="B7596" i="2"/>
  <c r="C7595" i="2"/>
  <c r="B7595" i="2"/>
  <c r="C7594" i="2"/>
  <c r="B7594" i="2"/>
  <c r="C7593" i="2"/>
  <c r="B7593" i="2"/>
  <c r="C7592" i="2"/>
  <c r="B7592" i="2"/>
  <c r="C7591" i="2"/>
  <c r="B7591" i="2"/>
  <c r="C7590" i="2"/>
  <c r="B7590" i="2"/>
  <c r="C7589" i="2"/>
  <c r="B7589" i="2"/>
  <c r="C7588" i="2"/>
  <c r="B7588" i="2"/>
  <c r="C7587" i="2"/>
  <c r="B7587" i="2"/>
  <c r="C7586" i="2"/>
  <c r="B7586" i="2"/>
  <c r="C7585" i="2"/>
  <c r="B7585" i="2"/>
  <c r="C7584" i="2"/>
  <c r="B7584" i="2"/>
  <c r="C7583" i="2"/>
  <c r="B7583" i="2"/>
  <c r="C7582" i="2"/>
  <c r="B7582" i="2"/>
  <c r="C7581" i="2"/>
  <c r="B7581" i="2"/>
  <c r="C7580" i="2"/>
  <c r="B7580" i="2"/>
  <c r="C7579" i="2"/>
  <c r="B7579" i="2"/>
  <c r="C7578" i="2"/>
  <c r="B7578" i="2"/>
  <c r="C7577" i="2"/>
  <c r="B7577" i="2"/>
  <c r="C7576" i="2"/>
  <c r="B7576" i="2"/>
  <c r="C7575" i="2"/>
  <c r="B7575" i="2"/>
  <c r="C7574" i="2"/>
  <c r="B7574" i="2"/>
  <c r="C7573" i="2"/>
  <c r="B7573" i="2"/>
  <c r="C7572" i="2"/>
  <c r="B7572" i="2"/>
  <c r="C7571" i="2"/>
  <c r="B7571" i="2"/>
  <c r="C7570" i="2"/>
  <c r="B7570" i="2"/>
  <c r="C7569" i="2"/>
  <c r="B7569" i="2"/>
  <c r="C7568" i="2"/>
  <c r="B7568" i="2"/>
  <c r="C7567" i="2"/>
  <c r="B7567" i="2"/>
  <c r="C7566" i="2"/>
  <c r="B7566" i="2"/>
  <c r="C7565" i="2"/>
  <c r="B7565" i="2"/>
  <c r="C7564" i="2"/>
  <c r="B7564" i="2"/>
  <c r="C7563" i="2"/>
  <c r="B7563" i="2"/>
  <c r="C7562" i="2"/>
  <c r="B7562" i="2"/>
  <c r="C7561" i="2"/>
  <c r="B7561" i="2"/>
  <c r="C7560" i="2"/>
  <c r="B7560" i="2"/>
  <c r="C7559" i="2"/>
  <c r="B7559" i="2"/>
  <c r="C7558" i="2"/>
  <c r="B7558" i="2"/>
  <c r="C7557" i="2"/>
  <c r="B7557" i="2"/>
  <c r="C7556" i="2"/>
  <c r="B7556" i="2"/>
  <c r="C7555" i="2"/>
  <c r="B7555" i="2"/>
  <c r="C7554" i="2"/>
  <c r="B7554" i="2"/>
  <c r="C7553" i="2"/>
  <c r="B7553" i="2"/>
  <c r="C7552" i="2"/>
  <c r="B7552" i="2"/>
  <c r="C7551" i="2"/>
  <c r="B7551" i="2"/>
  <c r="C7550" i="2"/>
  <c r="B7550" i="2"/>
  <c r="C7549" i="2"/>
  <c r="B7549" i="2"/>
  <c r="C7548" i="2"/>
  <c r="B7548" i="2"/>
  <c r="C7547" i="2"/>
  <c r="B7547" i="2"/>
  <c r="C7546" i="2"/>
  <c r="B7546" i="2"/>
  <c r="C7545" i="2"/>
  <c r="B7545" i="2"/>
  <c r="C7544" i="2"/>
  <c r="B7544" i="2"/>
  <c r="C7543" i="2"/>
  <c r="B7543" i="2"/>
  <c r="C7542" i="2"/>
  <c r="B7542" i="2"/>
  <c r="C7541" i="2"/>
  <c r="B7541" i="2"/>
  <c r="C7540" i="2"/>
  <c r="B7540" i="2"/>
  <c r="C7539" i="2"/>
  <c r="B7539" i="2"/>
  <c r="C7538" i="2"/>
  <c r="B7538" i="2"/>
  <c r="C7537" i="2"/>
  <c r="B7537" i="2"/>
  <c r="C7536" i="2"/>
  <c r="B7536" i="2"/>
  <c r="C7535" i="2"/>
  <c r="B7535" i="2"/>
  <c r="C7534" i="2"/>
  <c r="B7534" i="2"/>
  <c r="C7533" i="2"/>
  <c r="B7533" i="2"/>
  <c r="C7532" i="2"/>
  <c r="B7532" i="2"/>
  <c r="C7531" i="2"/>
  <c r="B7531" i="2"/>
  <c r="C7530" i="2"/>
  <c r="B7530" i="2"/>
  <c r="C7529" i="2"/>
  <c r="B7529" i="2"/>
  <c r="C7528" i="2"/>
  <c r="B7528" i="2"/>
  <c r="C7527" i="2"/>
  <c r="B7527" i="2"/>
  <c r="C7526" i="2"/>
  <c r="B7526" i="2"/>
  <c r="C7525" i="2"/>
  <c r="B7525" i="2"/>
  <c r="C7524" i="2"/>
  <c r="B7524" i="2"/>
  <c r="C7523" i="2"/>
  <c r="B7523" i="2"/>
  <c r="C7522" i="2"/>
  <c r="B7522" i="2"/>
  <c r="C7521" i="2"/>
  <c r="B7521" i="2"/>
  <c r="C7520" i="2"/>
  <c r="B7520" i="2"/>
  <c r="C7519" i="2"/>
  <c r="B7519" i="2"/>
  <c r="C7518" i="2"/>
  <c r="B7518" i="2"/>
  <c r="C7517" i="2"/>
  <c r="B7517" i="2"/>
  <c r="C7516" i="2"/>
  <c r="B7516" i="2"/>
  <c r="C7515" i="2"/>
  <c r="B7515" i="2"/>
  <c r="C7514" i="2"/>
  <c r="B7514" i="2"/>
  <c r="C7513" i="2"/>
  <c r="B7513" i="2"/>
  <c r="C7512" i="2"/>
  <c r="B7512" i="2"/>
  <c r="C7511" i="2"/>
  <c r="B7511" i="2"/>
  <c r="C7510" i="2"/>
  <c r="B7510" i="2"/>
  <c r="C7509" i="2"/>
  <c r="B7509" i="2"/>
  <c r="C7508" i="2"/>
  <c r="B7508" i="2"/>
  <c r="C7507" i="2"/>
  <c r="B7507" i="2"/>
  <c r="C7506" i="2"/>
  <c r="B7506" i="2"/>
  <c r="C7505" i="2"/>
  <c r="B7505" i="2"/>
  <c r="C7504" i="2"/>
  <c r="B7504" i="2"/>
  <c r="C7503" i="2"/>
  <c r="B7503" i="2"/>
  <c r="C7502" i="2"/>
  <c r="B7502" i="2"/>
  <c r="C7501" i="2"/>
  <c r="B7501" i="2"/>
  <c r="C7500" i="2"/>
  <c r="B7500" i="2"/>
  <c r="C7499" i="2"/>
  <c r="B7499" i="2"/>
  <c r="C7498" i="2"/>
  <c r="B7498" i="2"/>
  <c r="C7497" i="2"/>
  <c r="B7497" i="2"/>
  <c r="C7496" i="2"/>
  <c r="B7496" i="2"/>
  <c r="C7495" i="2"/>
  <c r="B7495" i="2"/>
  <c r="C7494" i="2"/>
  <c r="B7494" i="2"/>
  <c r="C7493" i="2"/>
  <c r="B7493" i="2"/>
  <c r="C7492" i="2"/>
  <c r="B7492" i="2"/>
  <c r="C7491" i="2"/>
  <c r="B7491" i="2"/>
  <c r="C7490" i="2"/>
  <c r="B7490" i="2"/>
  <c r="C7489" i="2"/>
  <c r="B7489" i="2"/>
  <c r="C7488" i="2"/>
  <c r="B7488" i="2"/>
  <c r="C7487" i="2"/>
  <c r="B7487" i="2"/>
  <c r="C7486" i="2"/>
  <c r="B7486" i="2"/>
  <c r="C7485" i="2"/>
  <c r="B7485" i="2"/>
  <c r="C7484" i="2"/>
  <c r="B7484" i="2"/>
  <c r="C7483" i="2"/>
  <c r="B7483" i="2"/>
  <c r="C7482" i="2"/>
  <c r="B7482" i="2"/>
  <c r="C7481" i="2"/>
  <c r="B7481" i="2"/>
  <c r="C7480" i="2"/>
  <c r="B7480" i="2"/>
  <c r="C7479" i="2"/>
  <c r="B7479" i="2"/>
  <c r="C7478" i="2"/>
  <c r="B7478" i="2"/>
  <c r="C7477" i="2"/>
  <c r="B7477" i="2"/>
  <c r="C7476" i="2"/>
  <c r="B7476" i="2"/>
  <c r="C7475" i="2"/>
  <c r="B7475" i="2"/>
  <c r="C7474" i="2"/>
  <c r="B7474" i="2"/>
  <c r="C7473" i="2"/>
  <c r="B7473" i="2"/>
  <c r="C7472" i="2"/>
  <c r="B7472" i="2"/>
  <c r="C7471" i="2"/>
  <c r="B7471" i="2"/>
  <c r="C7470" i="2"/>
  <c r="B7470" i="2"/>
  <c r="C7469" i="2"/>
  <c r="B7469" i="2"/>
  <c r="C7468" i="2"/>
  <c r="B7468" i="2"/>
  <c r="C7467" i="2"/>
  <c r="B7467" i="2"/>
  <c r="C7466" i="2"/>
  <c r="B7466" i="2"/>
  <c r="C7465" i="2"/>
  <c r="B7465" i="2"/>
  <c r="C7464" i="2"/>
  <c r="B7464" i="2"/>
  <c r="C7463" i="2"/>
  <c r="B7463" i="2"/>
  <c r="C7462" i="2"/>
  <c r="B7462" i="2"/>
  <c r="C7461" i="2"/>
  <c r="B7461" i="2"/>
  <c r="C7460" i="2"/>
  <c r="B7460" i="2"/>
  <c r="C7459" i="2"/>
  <c r="B7459" i="2"/>
  <c r="C7458" i="2"/>
  <c r="B7458" i="2"/>
  <c r="C7457" i="2"/>
  <c r="B7457" i="2"/>
  <c r="C7456" i="2"/>
  <c r="B7456" i="2"/>
  <c r="C7455" i="2"/>
  <c r="B7455" i="2"/>
  <c r="C7454" i="2"/>
  <c r="B7454" i="2"/>
  <c r="C7453" i="2"/>
  <c r="B7453" i="2"/>
  <c r="C7452" i="2"/>
  <c r="B7452" i="2"/>
  <c r="C7451" i="2"/>
  <c r="B7451" i="2"/>
  <c r="C7450" i="2"/>
  <c r="B7450" i="2"/>
  <c r="C7449" i="2"/>
  <c r="B7449" i="2"/>
  <c r="C7448" i="2"/>
  <c r="B7448" i="2"/>
  <c r="C7447" i="2"/>
  <c r="B7447" i="2"/>
  <c r="C7446" i="2"/>
  <c r="B7446" i="2"/>
  <c r="C7445" i="2"/>
  <c r="B7445" i="2"/>
  <c r="C7444" i="2"/>
  <c r="B7444" i="2"/>
  <c r="C7443" i="2"/>
  <c r="B7443" i="2"/>
  <c r="C7442" i="2"/>
  <c r="B7442" i="2"/>
  <c r="C7441" i="2"/>
  <c r="B7441" i="2"/>
  <c r="C7440" i="2"/>
  <c r="B7440" i="2"/>
  <c r="C7439" i="2"/>
  <c r="B7439" i="2"/>
  <c r="C7438" i="2"/>
  <c r="B7438" i="2"/>
  <c r="C7437" i="2"/>
  <c r="B7437" i="2"/>
  <c r="C7436" i="2"/>
  <c r="B7436" i="2"/>
  <c r="C7435" i="2"/>
  <c r="B7435" i="2"/>
  <c r="C7434" i="2"/>
  <c r="B7434" i="2"/>
  <c r="C7433" i="2"/>
  <c r="B7433" i="2"/>
  <c r="C7432" i="2"/>
  <c r="B7432" i="2"/>
  <c r="C7431" i="2"/>
  <c r="B7431" i="2"/>
  <c r="C7430" i="2"/>
  <c r="B7430" i="2"/>
  <c r="C7429" i="2"/>
  <c r="B7429" i="2"/>
  <c r="C7428" i="2"/>
  <c r="B7428" i="2"/>
  <c r="C7427" i="2"/>
  <c r="B7427" i="2"/>
  <c r="C7426" i="2"/>
  <c r="B7426" i="2"/>
  <c r="C7425" i="2"/>
  <c r="B7425" i="2"/>
  <c r="C7424" i="2"/>
  <c r="B7424" i="2"/>
  <c r="C7423" i="2"/>
  <c r="B7423" i="2"/>
  <c r="C7422" i="2"/>
  <c r="B7422" i="2"/>
  <c r="C7421" i="2"/>
  <c r="B7421" i="2"/>
  <c r="C7420" i="2"/>
  <c r="B7420" i="2"/>
  <c r="C7419" i="2"/>
  <c r="B7419" i="2"/>
  <c r="C7418" i="2"/>
  <c r="B7418" i="2"/>
  <c r="C7417" i="2"/>
  <c r="B7417" i="2"/>
  <c r="C7416" i="2"/>
  <c r="B7416" i="2"/>
  <c r="C7415" i="2"/>
  <c r="B7415" i="2"/>
  <c r="C7414" i="2"/>
  <c r="B7414" i="2"/>
  <c r="C7413" i="2"/>
  <c r="B7413" i="2"/>
  <c r="C7412" i="2"/>
  <c r="B7412" i="2"/>
  <c r="C7411" i="2"/>
  <c r="B7411" i="2"/>
  <c r="C7410" i="2"/>
  <c r="B7410" i="2"/>
  <c r="C7409" i="2"/>
  <c r="B7409" i="2"/>
  <c r="C7408" i="2"/>
  <c r="B7408" i="2"/>
  <c r="C7407" i="2"/>
  <c r="B7407" i="2"/>
  <c r="C7406" i="2"/>
  <c r="B7406" i="2"/>
  <c r="C7405" i="2"/>
  <c r="B7405" i="2"/>
  <c r="C7404" i="2"/>
  <c r="B7404" i="2"/>
  <c r="C7403" i="2"/>
  <c r="B7403" i="2"/>
  <c r="C7402" i="2"/>
  <c r="B7402" i="2"/>
  <c r="C7401" i="2"/>
  <c r="B7401" i="2"/>
  <c r="C7400" i="2"/>
  <c r="B7400" i="2"/>
  <c r="C7399" i="2"/>
  <c r="B7399" i="2"/>
  <c r="C7398" i="2"/>
  <c r="B7398" i="2"/>
  <c r="C7397" i="2"/>
  <c r="B7397" i="2"/>
  <c r="C7396" i="2"/>
  <c r="B7396" i="2"/>
  <c r="C7395" i="2"/>
  <c r="B7395" i="2"/>
  <c r="C7394" i="2"/>
  <c r="B7394" i="2"/>
  <c r="C7393" i="2"/>
  <c r="B7393" i="2"/>
  <c r="C7392" i="2"/>
  <c r="B7392" i="2"/>
  <c r="C7391" i="2"/>
  <c r="B7391" i="2"/>
  <c r="C7390" i="2"/>
  <c r="B7390" i="2"/>
  <c r="C7389" i="2"/>
  <c r="B7389" i="2"/>
  <c r="C7388" i="2"/>
  <c r="B7388" i="2"/>
  <c r="C7387" i="2"/>
  <c r="B7387" i="2"/>
  <c r="C7386" i="2"/>
  <c r="B7386" i="2"/>
  <c r="C7385" i="2"/>
  <c r="B7385" i="2"/>
  <c r="C7384" i="2"/>
  <c r="B7384" i="2"/>
  <c r="C7383" i="2"/>
  <c r="B7383" i="2"/>
  <c r="C7382" i="2"/>
  <c r="B7382" i="2"/>
  <c r="C7381" i="2"/>
  <c r="B7381" i="2"/>
  <c r="C7380" i="2"/>
  <c r="B7380" i="2"/>
  <c r="C7379" i="2"/>
  <c r="B7379" i="2"/>
  <c r="C7378" i="2"/>
  <c r="B7378" i="2"/>
  <c r="C7377" i="2"/>
  <c r="B7377" i="2"/>
  <c r="C7376" i="2"/>
  <c r="B7376" i="2"/>
  <c r="C7375" i="2"/>
  <c r="B7375" i="2"/>
  <c r="C7374" i="2"/>
  <c r="B7374" i="2"/>
  <c r="C7373" i="2"/>
  <c r="B7373" i="2"/>
  <c r="C7372" i="2"/>
  <c r="B7372" i="2"/>
  <c r="C7371" i="2"/>
  <c r="B7371" i="2"/>
  <c r="C7370" i="2"/>
  <c r="B7370" i="2"/>
  <c r="C7369" i="2"/>
  <c r="B7369" i="2"/>
  <c r="C7368" i="2"/>
  <c r="B7368" i="2"/>
  <c r="C7367" i="2"/>
  <c r="B7367" i="2"/>
  <c r="C7366" i="2"/>
  <c r="B7366" i="2"/>
  <c r="C7365" i="2"/>
  <c r="B7365" i="2"/>
  <c r="C7364" i="2"/>
  <c r="B7364" i="2"/>
  <c r="C7363" i="2"/>
  <c r="B7363" i="2"/>
  <c r="C7362" i="2"/>
  <c r="B7362" i="2"/>
  <c r="C7361" i="2"/>
  <c r="B7361" i="2"/>
  <c r="C7360" i="2"/>
  <c r="B7360" i="2"/>
  <c r="C7359" i="2"/>
  <c r="B7359" i="2"/>
  <c r="C7358" i="2"/>
  <c r="B7358" i="2"/>
  <c r="C7357" i="2"/>
  <c r="B7357" i="2"/>
  <c r="C7356" i="2"/>
  <c r="B7356" i="2"/>
  <c r="C7355" i="2"/>
  <c r="B7355" i="2"/>
  <c r="C7354" i="2"/>
  <c r="B7354" i="2"/>
  <c r="C7353" i="2"/>
  <c r="B7353" i="2"/>
  <c r="C7352" i="2"/>
  <c r="B7352" i="2"/>
  <c r="C7351" i="2"/>
  <c r="B7351" i="2"/>
  <c r="C7350" i="2"/>
  <c r="B7350" i="2"/>
  <c r="C7349" i="2"/>
  <c r="B7349" i="2"/>
  <c r="C7348" i="2"/>
  <c r="B7348" i="2"/>
  <c r="C7347" i="2"/>
  <c r="B7347" i="2"/>
  <c r="C7346" i="2"/>
  <c r="B7346" i="2"/>
  <c r="C7345" i="2"/>
  <c r="B7345" i="2"/>
  <c r="C7344" i="2"/>
  <c r="B7344" i="2"/>
  <c r="C7343" i="2"/>
  <c r="B7343" i="2"/>
  <c r="C7342" i="2"/>
  <c r="B7342" i="2"/>
  <c r="C7341" i="2"/>
  <c r="B7341" i="2"/>
  <c r="C7340" i="2"/>
  <c r="B7340" i="2"/>
  <c r="C7339" i="2"/>
  <c r="B7339" i="2"/>
  <c r="C7338" i="2"/>
  <c r="B7338" i="2"/>
  <c r="C7337" i="2"/>
  <c r="B7337" i="2"/>
  <c r="C7336" i="2"/>
  <c r="B7336" i="2"/>
  <c r="C7335" i="2"/>
  <c r="B7335" i="2"/>
  <c r="C7334" i="2"/>
  <c r="B7334" i="2"/>
  <c r="C7333" i="2"/>
  <c r="B7333" i="2"/>
  <c r="C7332" i="2"/>
  <c r="B7332" i="2"/>
  <c r="C7331" i="2"/>
  <c r="B7331" i="2"/>
  <c r="C7330" i="2"/>
  <c r="B7330" i="2"/>
  <c r="C7329" i="2"/>
  <c r="B7329" i="2"/>
  <c r="C7328" i="2"/>
  <c r="B7328" i="2"/>
  <c r="C7327" i="2"/>
  <c r="B7327" i="2"/>
  <c r="C7326" i="2"/>
  <c r="B7326" i="2"/>
  <c r="C7325" i="2"/>
  <c r="B7325" i="2"/>
  <c r="C7324" i="2"/>
  <c r="B7324" i="2"/>
  <c r="C7323" i="2"/>
  <c r="B7323" i="2"/>
  <c r="C7322" i="2"/>
  <c r="B7322" i="2"/>
  <c r="C7321" i="2"/>
  <c r="B7321" i="2"/>
  <c r="C7320" i="2"/>
  <c r="B7320" i="2"/>
  <c r="C7319" i="2"/>
  <c r="B7319" i="2"/>
  <c r="C7318" i="2"/>
  <c r="B7318" i="2"/>
  <c r="C7317" i="2"/>
  <c r="B7317" i="2"/>
  <c r="C7316" i="2"/>
  <c r="B7316" i="2"/>
  <c r="C7315" i="2"/>
  <c r="B7315" i="2"/>
  <c r="C7314" i="2"/>
  <c r="B7314" i="2"/>
  <c r="C7313" i="2"/>
  <c r="B7313" i="2"/>
  <c r="C7312" i="2"/>
  <c r="B7312" i="2"/>
  <c r="C7311" i="2"/>
  <c r="B7311" i="2"/>
  <c r="C7310" i="2"/>
  <c r="B7310" i="2"/>
  <c r="C7309" i="2"/>
  <c r="B7309" i="2"/>
  <c r="C7308" i="2"/>
  <c r="B7308" i="2"/>
  <c r="C7307" i="2"/>
  <c r="B7307" i="2"/>
  <c r="C7306" i="2"/>
  <c r="B7306" i="2"/>
  <c r="C7305" i="2"/>
  <c r="B7305" i="2"/>
  <c r="C7304" i="2"/>
  <c r="B7304" i="2"/>
  <c r="C7303" i="2"/>
  <c r="B7303" i="2"/>
  <c r="C7302" i="2"/>
  <c r="B7302" i="2"/>
  <c r="C7301" i="2"/>
  <c r="B7301" i="2"/>
  <c r="C7300" i="2"/>
  <c r="B7300" i="2"/>
  <c r="C7299" i="2"/>
  <c r="B7299" i="2"/>
  <c r="C7298" i="2"/>
  <c r="B7298" i="2"/>
  <c r="C7297" i="2"/>
  <c r="B7297" i="2"/>
  <c r="C7296" i="2"/>
  <c r="B7296" i="2"/>
  <c r="C7295" i="2"/>
  <c r="B7295" i="2"/>
  <c r="C7294" i="2"/>
  <c r="B7294" i="2"/>
  <c r="C7293" i="2"/>
  <c r="B7293" i="2"/>
  <c r="C7292" i="2"/>
  <c r="B7292" i="2"/>
  <c r="C7291" i="2"/>
  <c r="B7291" i="2"/>
  <c r="C7290" i="2"/>
  <c r="B7290" i="2"/>
  <c r="C7289" i="2"/>
  <c r="B7289" i="2"/>
  <c r="C7288" i="2"/>
  <c r="B7288" i="2"/>
  <c r="C7287" i="2"/>
  <c r="B7287" i="2"/>
  <c r="C7286" i="2"/>
  <c r="B7286" i="2"/>
  <c r="C7285" i="2"/>
  <c r="B7285" i="2"/>
  <c r="C7284" i="2"/>
  <c r="B7284" i="2"/>
  <c r="C7283" i="2"/>
  <c r="B7283" i="2"/>
  <c r="C7282" i="2"/>
  <c r="B7282" i="2"/>
  <c r="C7281" i="2"/>
  <c r="B7281" i="2"/>
  <c r="C7280" i="2"/>
  <c r="B7280" i="2"/>
  <c r="C7279" i="2"/>
  <c r="B7279" i="2"/>
  <c r="C7278" i="2"/>
  <c r="B7278" i="2"/>
  <c r="C7277" i="2"/>
  <c r="B7277" i="2"/>
  <c r="C7276" i="2"/>
  <c r="B7276" i="2"/>
  <c r="C7275" i="2"/>
  <c r="B7275" i="2"/>
  <c r="C7274" i="2"/>
  <c r="B7274" i="2"/>
  <c r="C7273" i="2"/>
  <c r="B7273" i="2"/>
  <c r="C7272" i="2"/>
  <c r="B7272" i="2"/>
  <c r="C7271" i="2"/>
  <c r="B7271" i="2"/>
  <c r="C7270" i="2"/>
  <c r="B7270" i="2"/>
  <c r="C7269" i="2"/>
  <c r="B7269" i="2"/>
  <c r="C7268" i="2"/>
  <c r="B7268" i="2"/>
  <c r="C7267" i="2"/>
  <c r="B7267" i="2"/>
  <c r="C7266" i="2"/>
  <c r="B7266" i="2"/>
  <c r="C7265" i="2"/>
  <c r="B7265" i="2"/>
  <c r="C7264" i="2"/>
  <c r="B7264" i="2"/>
  <c r="C7263" i="2"/>
  <c r="B7263" i="2"/>
  <c r="C7262" i="2"/>
  <c r="B7262" i="2"/>
  <c r="C7261" i="2"/>
  <c r="B7261" i="2"/>
  <c r="C7260" i="2"/>
  <c r="B7260" i="2"/>
  <c r="C7259" i="2"/>
  <c r="B7259" i="2"/>
  <c r="C7258" i="2"/>
  <c r="B7258" i="2"/>
  <c r="C7257" i="2"/>
  <c r="B7257" i="2"/>
  <c r="C7256" i="2"/>
  <c r="B7256" i="2"/>
  <c r="C7255" i="2"/>
  <c r="B7255" i="2"/>
  <c r="C7254" i="2"/>
  <c r="B7254" i="2"/>
  <c r="C7253" i="2"/>
  <c r="B7253" i="2"/>
  <c r="C7252" i="2"/>
  <c r="B7252" i="2"/>
  <c r="C7251" i="2"/>
  <c r="B7251" i="2"/>
  <c r="C7250" i="2"/>
  <c r="B7250" i="2"/>
  <c r="C7249" i="2"/>
  <c r="B7249" i="2"/>
  <c r="C7248" i="2"/>
  <c r="B7248" i="2"/>
  <c r="C7247" i="2"/>
  <c r="B7247" i="2"/>
  <c r="C7246" i="2"/>
  <c r="B7246" i="2"/>
  <c r="C7245" i="2"/>
  <c r="B7245" i="2"/>
  <c r="C7244" i="2"/>
  <c r="B7244" i="2"/>
  <c r="C7243" i="2"/>
  <c r="B7243" i="2"/>
  <c r="C7242" i="2"/>
  <c r="B7242" i="2"/>
  <c r="C7241" i="2"/>
  <c r="B7241" i="2"/>
  <c r="C7240" i="2"/>
  <c r="B7240" i="2"/>
  <c r="C7239" i="2"/>
  <c r="B7239" i="2"/>
  <c r="C7238" i="2"/>
  <c r="B7238" i="2"/>
  <c r="C7237" i="2"/>
  <c r="B7237" i="2"/>
  <c r="C7236" i="2"/>
  <c r="B7236" i="2"/>
  <c r="C7235" i="2"/>
  <c r="B7235" i="2"/>
  <c r="C7234" i="2"/>
  <c r="B7234" i="2"/>
  <c r="C7233" i="2"/>
  <c r="B7233" i="2"/>
  <c r="C7232" i="2"/>
  <c r="B7232" i="2"/>
  <c r="C7231" i="2"/>
  <c r="B7231" i="2"/>
  <c r="C7230" i="2"/>
  <c r="B7230" i="2"/>
  <c r="C7229" i="2"/>
  <c r="B7229" i="2"/>
  <c r="C7228" i="2"/>
  <c r="B7228" i="2"/>
  <c r="C7227" i="2"/>
  <c r="B7227" i="2"/>
  <c r="C7226" i="2"/>
  <c r="B7226" i="2"/>
  <c r="C7225" i="2"/>
  <c r="B7225" i="2"/>
  <c r="C7224" i="2"/>
  <c r="B7224" i="2"/>
  <c r="C7223" i="2"/>
  <c r="B7223" i="2"/>
  <c r="C7222" i="2"/>
  <c r="B7222" i="2"/>
  <c r="C7221" i="2"/>
  <c r="B7221" i="2"/>
  <c r="C7220" i="2"/>
  <c r="B7220" i="2"/>
  <c r="C7219" i="2"/>
  <c r="B7219" i="2"/>
  <c r="C7218" i="2"/>
  <c r="B7218" i="2"/>
  <c r="C7217" i="2"/>
  <c r="B7217" i="2"/>
  <c r="C7216" i="2"/>
  <c r="B7216" i="2"/>
  <c r="C7215" i="2"/>
  <c r="B7215" i="2"/>
  <c r="C7214" i="2"/>
  <c r="B7214" i="2"/>
  <c r="C7213" i="2"/>
  <c r="B7213" i="2"/>
  <c r="C7212" i="2"/>
  <c r="B7212" i="2"/>
  <c r="C7211" i="2"/>
  <c r="B7211" i="2"/>
  <c r="C7210" i="2"/>
  <c r="B7210" i="2"/>
  <c r="C7209" i="2"/>
  <c r="B7209" i="2"/>
  <c r="C7208" i="2"/>
  <c r="B7208" i="2"/>
  <c r="C7207" i="2"/>
  <c r="B7207" i="2"/>
  <c r="C7206" i="2"/>
  <c r="B7206" i="2"/>
  <c r="C7205" i="2"/>
  <c r="B7205" i="2"/>
  <c r="C7204" i="2"/>
  <c r="B7204" i="2"/>
  <c r="C7203" i="2"/>
  <c r="B7203" i="2"/>
  <c r="C7202" i="2"/>
  <c r="B7202" i="2"/>
  <c r="C7201" i="2"/>
  <c r="B7201" i="2"/>
  <c r="C7200" i="2"/>
  <c r="B7200" i="2"/>
  <c r="C7199" i="2"/>
  <c r="B7199" i="2"/>
  <c r="C7198" i="2"/>
  <c r="B7198" i="2"/>
  <c r="C7197" i="2"/>
  <c r="B7197" i="2"/>
  <c r="C7196" i="2"/>
  <c r="B7196" i="2"/>
  <c r="C7195" i="2"/>
  <c r="B7195" i="2"/>
  <c r="C7194" i="2"/>
  <c r="B7194" i="2"/>
  <c r="C7193" i="2"/>
  <c r="B7193" i="2"/>
  <c r="C7192" i="2"/>
  <c r="B7192" i="2"/>
  <c r="C7191" i="2"/>
  <c r="B7191" i="2"/>
  <c r="C7190" i="2"/>
  <c r="B7190" i="2"/>
  <c r="C7189" i="2"/>
  <c r="B7189" i="2"/>
  <c r="C7188" i="2"/>
  <c r="B7188" i="2"/>
  <c r="C7187" i="2"/>
  <c r="B7187" i="2"/>
  <c r="C7186" i="2"/>
  <c r="B7186" i="2"/>
  <c r="C7185" i="2"/>
  <c r="B7185" i="2"/>
  <c r="C7184" i="2"/>
  <c r="B7184" i="2"/>
  <c r="C7183" i="2"/>
  <c r="B7183" i="2"/>
  <c r="C7182" i="2"/>
  <c r="B7182" i="2"/>
  <c r="C7181" i="2"/>
  <c r="B7181" i="2"/>
  <c r="C7180" i="2"/>
  <c r="B7180" i="2"/>
  <c r="C7179" i="2"/>
  <c r="B7179" i="2"/>
  <c r="C7178" i="2"/>
  <c r="B7178" i="2"/>
  <c r="C7177" i="2"/>
  <c r="B7177" i="2"/>
  <c r="C7176" i="2"/>
  <c r="B7176" i="2"/>
  <c r="C7175" i="2"/>
  <c r="B7175" i="2"/>
  <c r="C7174" i="2"/>
  <c r="B7174" i="2"/>
  <c r="C7173" i="2"/>
  <c r="B7173" i="2"/>
  <c r="C7172" i="2"/>
  <c r="B7172" i="2"/>
  <c r="C7171" i="2"/>
  <c r="B7171" i="2"/>
  <c r="C7170" i="2"/>
  <c r="B7170" i="2"/>
  <c r="C7169" i="2"/>
  <c r="B7169" i="2"/>
  <c r="C7168" i="2"/>
  <c r="B7168" i="2"/>
  <c r="C7167" i="2"/>
  <c r="B7167" i="2"/>
  <c r="C7166" i="2"/>
  <c r="B7166" i="2"/>
  <c r="C7165" i="2"/>
  <c r="B7165" i="2"/>
  <c r="C7164" i="2"/>
  <c r="B7164" i="2"/>
  <c r="C7163" i="2"/>
  <c r="B7163" i="2"/>
  <c r="C7162" i="2"/>
  <c r="B7162" i="2"/>
  <c r="C7161" i="2"/>
  <c r="B7161" i="2"/>
  <c r="C7160" i="2"/>
  <c r="B7160" i="2"/>
  <c r="C7159" i="2"/>
  <c r="B7159" i="2"/>
  <c r="C7158" i="2"/>
  <c r="B7158" i="2"/>
  <c r="C7157" i="2"/>
  <c r="B7157" i="2"/>
  <c r="C7156" i="2"/>
  <c r="B7156" i="2"/>
  <c r="C7155" i="2"/>
  <c r="B7155" i="2"/>
  <c r="C7154" i="2"/>
  <c r="B7154" i="2"/>
  <c r="C7153" i="2"/>
  <c r="B7153" i="2"/>
  <c r="C7152" i="2"/>
  <c r="B7152" i="2"/>
  <c r="C7151" i="2"/>
  <c r="B7151" i="2"/>
  <c r="C7150" i="2"/>
  <c r="B7150" i="2"/>
  <c r="C7149" i="2"/>
  <c r="B7149" i="2"/>
  <c r="C7148" i="2"/>
  <c r="B7148" i="2"/>
  <c r="C7147" i="2"/>
  <c r="B7147" i="2"/>
  <c r="C7146" i="2"/>
  <c r="B7146" i="2"/>
  <c r="C7145" i="2"/>
  <c r="B7145" i="2"/>
  <c r="C7144" i="2"/>
  <c r="B7144" i="2"/>
  <c r="C7143" i="2"/>
  <c r="B7143" i="2"/>
  <c r="C7142" i="2"/>
  <c r="B7142" i="2"/>
  <c r="C7141" i="2"/>
  <c r="B7141" i="2"/>
  <c r="C7140" i="2"/>
  <c r="B7140" i="2"/>
  <c r="C7139" i="2"/>
  <c r="B7139" i="2"/>
  <c r="C7138" i="2"/>
  <c r="B7138" i="2"/>
  <c r="C7137" i="2"/>
  <c r="B7137" i="2"/>
  <c r="C7136" i="2"/>
  <c r="B7136" i="2"/>
  <c r="C7135" i="2"/>
  <c r="B7135" i="2"/>
  <c r="C7134" i="2"/>
  <c r="B7134" i="2"/>
  <c r="C7133" i="2"/>
  <c r="B7133" i="2"/>
  <c r="C7132" i="2"/>
  <c r="B7132" i="2"/>
  <c r="C7131" i="2"/>
  <c r="B7131" i="2"/>
  <c r="C7130" i="2"/>
  <c r="B7130" i="2"/>
  <c r="C7129" i="2"/>
  <c r="B7129" i="2"/>
  <c r="C7128" i="2"/>
  <c r="B7128" i="2"/>
  <c r="C7127" i="2"/>
  <c r="B7127" i="2"/>
  <c r="C7126" i="2"/>
  <c r="B7126" i="2"/>
  <c r="C7125" i="2"/>
  <c r="B7125" i="2"/>
  <c r="C7124" i="2"/>
  <c r="B7124" i="2"/>
  <c r="C7123" i="2"/>
  <c r="B7123" i="2"/>
  <c r="C7122" i="2"/>
  <c r="B7122" i="2"/>
  <c r="C7121" i="2"/>
  <c r="B7121" i="2"/>
  <c r="C7120" i="2"/>
  <c r="B7120" i="2"/>
  <c r="C7119" i="2"/>
  <c r="B7119" i="2"/>
  <c r="C7118" i="2"/>
  <c r="B7118" i="2"/>
  <c r="C7117" i="2"/>
  <c r="B7117" i="2"/>
  <c r="C7116" i="2"/>
  <c r="B7116" i="2"/>
  <c r="C7115" i="2"/>
  <c r="B7115" i="2"/>
  <c r="C7114" i="2"/>
  <c r="B7114" i="2"/>
  <c r="C7113" i="2"/>
  <c r="B7113" i="2"/>
  <c r="C7112" i="2"/>
  <c r="B7112" i="2"/>
  <c r="C7111" i="2"/>
  <c r="B7111" i="2"/>
  <c r="C7110" i="2"/>
  <c r="B7110" i="2"/>
  <c r="C7109" i="2"/>
  <c r="B7109" i="2"/>
  <c r="C7108" i="2"/>
  <c r="B7108" i="2"/>
  <c r="C7107" i="2"/>
  <c r="B7107" i="2"/>
  <c r="C7106" i="2"/>
  <c r="B7106" i="2"/>
  <c r="C7105" i="2"/>
  <c r="B7105" i="2"/>
  <c r="C7104" i="2"/>
  <c r="B7104" i="2"/>
  <c r="C7103" i="2"/>
  <c r="B7103" i="2"/>
  <c r="C7102" i="2"/>
  <c r="B7102" i="2"/>
  <c r="C7101" i="2"/>
  <c r="B7101" i="2"/>
  <c r="C7100" i="2"/>
  <c r="B7100" i="2"/>
  <c r="C7099" i="2"/>
  <c r="B7099" i="2"/>
  <c r="C7098" i="2"/>
  <c r="B7098" i="2"/>
  <c r="C7097" i="2"/>
  <c r="B7097" i="2"/>
  <c r="C7096" i="2"/>
  <c r="B7096" i="2"/>
  <c r="C7095" i="2"/>
  <c r="B7095" i="2"/>
  <c r="C7094" i="2"/>
  <c r="B7094" i="2"/>
  <c r="C7093" i="2"/>
  <c r="B7093" i="2"/>
  <c r="C7092" i="2"/>
  <c r="B7092" i="2"/>
  <c r="C7091" i="2"/>
  <c r="B7091" i="2"/>
  <c r="C7090" i="2"/>
  <c r="B7090" i="2"/>
  <c r="C7089" i="2"/>
  <c r="B7089" i="2"/>
  <c r="C7088" i="2"/>
  <c r="B7088" i="2"/>
  <c r="C7087" i="2"/>
  <c r="B7087" i="2"/>
  <c r="C7086" i="2"/>
  <c r="B7086" i="2"/>
  <c r="C7085" i="2"/>
  <c r="B7085" i="2"/>
  <c r="C7084" i="2"/>
  <c r="B7084" i="2"/>
  <c r="C7083" i="2"/>
  <c r="B7083" i="2"/>
  <c r="C7082" i="2"/>
  <c r="B7082" i="2"/>
  <c r="C7081" i="2"/>
  <c r="B7081" i="2"/>
  <c r="C7080" i="2"/>
  <c r="B7080" i="2"/>
  <c r="C7079" i="2"/>
  <c r="B7079" i="2"/>
  <c r="C7078" i="2"/>
  <c r="B7078" i="2"/>
  <c r="C7077" i="2"/>
  <c r="B7077" i="2"/>
  <c r="C7076" i="2"/>
  <c r="B7076" i="2"/>
  <c r="C7075" i="2"/>
  <c r="B7075" i="2"/>
  <c r="C7074" i="2"/>
  <c r="B7074" i="2"/>
  <c r="C7073" i="2"/>
  <c r="B7073" i="2"/>
  <c r="C7072" i="2"/>
  <c r="B7072" i="2"/>
  <c r="C7071" i="2"/>
  <c r="B7071" i="2"/>
  <c r="C7070" i="2"/>
  <c r="B7070" i="2"/>
  <c r="C7069" i="2"/>
  <c r="B7069" i="2"/>
  <c r="C7068" i="2"/>
  <c r="B7068" i="2"/>
  <c r="C7067" i="2"/>
  <c r="B7067" i="2"/>
  <c r="C7066" i="2"/>
  <c r="B7066" i="2"/>
  <c r="C7065" i="2"/>
  <c r="B7065" i="2"/>
  <c r="C7064" i="2"/>
  <c r="B7064" i="2"/>
  <c r="C7063" i="2"/>
  <c r="B7063" i="2"/>
  <c r="C7062" i="2"/>
  <c r="B7062" i="2"/>
  <c r="C7061" i="2"/>
  <c r="B7061" i="2"/>
  <c r="C7060" i="2"/>
  <c r="B7060" i="2"/>
  <c r="C7059" i="2"/>
  <c r="B7059" i="2"/>
  <c r="C7058" i="2"/>
  <c r="B7058" i="2"/>
  <c r="C7057" i="2"/>
  <c r="B7057" i="2"/>
  <c r="C7056" i="2"/>
  <c r="B7056" i="2"/>
  <c r="C7055" i="2"/>
  <c r="B7055" i="2"/>
  <c r="C7054" i="2"/>
  <c r="B7054" i="2"/>
  <c r="C7053" i="2"/>
  <c r="B7053" i="2"/>
  <c r="C7052" i="2"/>
  <c r="B7052" i="2"/>
  <c r="C7051" i="2"/>
  <c r="B7051" i="2"/>
  <c r="C7050" i="2"/>
  <c r="B7050" i="2"/>
  <c r="C7049" i="2"/>
  <c r="B7049" i="2"/>
  <c r="C7048" i="2"/>
  <c r="B7048" i="2"/>
  <c r="C7047" i="2"/>
  <c r="B7047" i="2"/>
  <c r="C7046" i="2"/>
  <c r="B7046" i="2"/>
  <c r="C7045" i="2"/>
  <c r="B7045" i="2"/>
  <c r="C7044" i="2"/>
  <c r="B7044" i="2"/>
  <c r="C7043" i="2"/>
  <c r="B7043" i="2"/>
  <c r="C7042" i="2"/>
  <c r="B7042" i="2"/>
  <c r="C7041" i="2"/>
  <c r="B7041" i="2"/>
  <c r="C7040" i="2"/>
  <c r="B7040" i="2"/>
  <c r="C7039" i="2"/>
  <c r="B7039" i="2"/>
  <c r="C7038" i="2"/>
  <c r="B7038" i="2"/>
  <c r="C7037" i="2"/>
  <c r="B7037" i="2"/>
  <c r="C7036" i="2"/>
  <c r="B7036" i="2"/>
  <c r="C7035" i="2"/>
  <c r="B7035" i="2"/>
  <c r="C7034" i="2"/>
  <c r="B7034" i="2"/>
  <c r="C7033" i="2"/>
  <c r="B7033" i="2"/>
  <c r="C7032" i="2"/>
  <c r="B7032" i="2"/>
  <c r="C7031" i="2"/>
  <c r="B7031" i="2"/>
  <c r="C7030" i="2"/>
  <c r="B7030" i="2"/>
  <c r="C7029" i="2"/>
  <c r="B7029" i="2"/>
  <c r="C7028" i="2"/>
  <c r="B7028" i="2"/>
  <c r="C7027" i="2"/>
  <c r="B7027" i="2"/>
  <c r="C7026" i="2"/>
  <c r="B7026" i="2"/>
  <c r="C7025" i="2"/>
  <c r="B7025" i="2"/>
  <c r="C7024" i="2"/>
  <c r="B7024" i="2"/>
  <c r="C7023" i="2"/>
  <c r="B7023" i="2"/>
  <c r="C7022" i="2"/>
  <c r="B7022" i="2"/>
  <c r="C7021" i="2"/>
  <c r="B7021" i="2"/>
  <c r="C7020" i="2"/>
  <c r="B7020" i="2"/>
  <c r="C7019" i="2"/>
  <c r="B7019" i="2"/>
  <c r="C7018" i="2"/>
  <c r="B7018" i="2"/>
  <c r="C7017" i="2"/>
  <c r="B7017" i="2"/>
  <c r="C7016" i="2"/>
  <c r="B7016" i="2"/>
  <c r="C7015" i="2"/>
  <c r="B7015" i="2"/>
  <c r="C7014" i="2"/>
  <c r="B7014" i="2"/>
  <c r="C7013" i="2"/>
  <c r="B7013" i="2"/>
  <c r="C7012" i="2"/>
  <c r="B7012" i="2"/>
  <c r="C7011" i="2"/>
  <c r="B7011" i="2"/>
  <c r="C7010" i="2"/>
  <c r="B7010" i="2"/>
  <c r="C7009" i="2"/>
  <c r="B7009" i="2"/>
  <c r="C7008" i="2"/>
  <c r="B7008" i="2"/>
  <c r="C7007" i="2"/>
  <c r="B7007" i="2"/>
  <c r="C7006" i="2"/>
  <c r="B7006" i="2"/>
  <c r="C7005" i="2"/>
  <c r="B7005" i="2"/>
  <c r="C7004" i="2"/>
  <c r="B7004" i="2"/>
  <c r="C7003" i="2"/>
  <c r="B7003" i="2"/>
  <c r="C7002" i="2"/>
  <c r="B7002" i="2"/>
  <c r="C7001" i="2"/>
  <c r="B7001" i="2"/>
  <c r="C7000" i="2"/>
  <c r="B7000" i="2"/>
  <c r="C6999" i="2"/>
  <c r="B6999" i="2"/>
  <c r="C6998" i="2"/>
  <c r="B6998" i="2"/>
  <c r="C6997" i="2"/>
  <c r="B6997" i="2"/>
  <c r="C6996" i="2"/>
  <c r="B6996" i="2"/>
  <c r="C6995" i="2"/>
  <c r="B6995" i="2"/>
  <c r="C6994" i="2"/>
  <c r="B6994" i="2"/>
  <c r="C6993" i="2"/>
  <c r="B6993" i="2"/>
  <c r="C6992" i="2"/>
  <c r="B6992" i="2"/>
  <c r="C6991" i="2"/>
  <c r="B6991" i="2"/>
  <c r="C6990" i="2"/>
  <c r="B6990" i="2"/>
  <c r="C6989" i="2"/>
  <c r="B6989" i="2"/>
  <c r="C6988" i="2"/>
  <c r="B6988" i="2"/>
  <c r="C6987" i="2"/>
  <c r="B6987" i="2"/>
  <c r="C6986" i="2"/>
  <c r="B6986" i="2"/>
  <c r="C6985" i="2"/>
  <c r="B6985" i="2"/>
  <c r="C6984" i="2"/>
  <c r="B6984" i="2"/>
  <c r="C6983" i="2"/>
  <c r="B6983" i="2"/>
  <c r="C6982" i="2"/>
  <c r="B6982" i="2"/>
  <c r="C6981" i="2"/>
  <c r="B6981" i="2"/>
  <c r="C6980" i="2"/>
  <c r="B6980" i="2"/>
  <c r="C6979" i="2"/>
  <c r="B6979" i="2"/>
  <c r="C6978" i="2"/>
  <c r="B6978" i="2"/>
  <c r="C6977" i="2"/>
  <c r="B6977" i="2"/>
  <c r="C6976" i="2"/>
  <c r="B6976" i="2"/>
  <c r="C6975" i="2"/>
  <c r="B6975" i="2"/>
  <c r="C6974" i="2"/>
  <c r="B6974" i="2"/>
  <c r="C6973" i="2"/>
  <c r="B6973" i="2"/>
  <c r="C6972" i="2"/>
  <c r="B6972" i="2"/>
  <c r="C6971" i="2"/>
  <c r="B6971" i="2"/>
  <c r="C6970" i="2"/>
  <c r="B6970" i="2"/>
  <c r="C6969" i="2"/>
  <c r="B6969" i="2"/>
  <c r="C6968" i="2"/>
  <c r="B6968" i="2"/>
  <c r="C6967" i="2"/>
  <c r="B6967" i="2"/>
  <c r="C6966" i="2"/>
  <c r="B6966" i="2"/>
  <c r="C6965" i="2"/>
  <c r="B6965" i="2"/>
  <c r="C6964" i="2"/>
  <c r="B6964" i="2"/>
  <c r="C6963" i="2"/>
  <c r="B6963" i="2"/>
  <c r="C6962" i="2"/>
  <c r="B6962" i="2"/>
  <c r="C6961" i="2"/>
  <c r="B6961" i="2"/>
  <c r="C6960" i="2"/>
  <c r="B6960" i="2"/>
  <c r="C6959" i="2"/>
  <c r="B6959" i="2"/>
  <c r="C6958" i="2"/>
  <c r="B6958" i="2"/>
  <c r="C6957" i="2"/>
  <c r="B6957" i="2"/>
  <c r="C6956" i="2"/>
  <c r="B6956" i="2"/>
  <c r="C6955" i="2"/>
  <c r="B6955" i="2"/>
  <c r="C6954" i="2"/>
  <c r="B6954" i="2"/>
  <c r="C6953" i="2"/>
  <c r="B6953" i="2"/>
  <c r="C6952" i="2"/>
  <c r="B6952" i="2"/>
  <c r="C6951" i="2"/>
  <c r="B6951" i="2"/>
  <c r="C6950" i="2"/>
  <c r="B6950" i="2"/>
  <c r="C6949" i="2"/>
  <c r="B6949" i="2"/>
  <c r="C6948" i="2"/>
  <c r="B6948" i="2"/>
  <c r="C6947" i="2"/>
  <c r="B6947" i="2"/>
  <c r="C6946" i="2"/>
  <c r="B6946" i="2"/>
  <c r="C6945" i="2"/>
  <c r="B6945" i="2"/>
  <c r="C6944" i="2"/>
  <c r="B6944" i="2"/>
  <c r="C6943" i="2"/>
  <c r="B6943" i="2"/>
  <c r="C6942" i="2"/>
  <c r="B6942" i="2"/>
  <c r="C6941" i="2"/>
  <c r="B6941" i="2"/>
  <c r="C6940" i="2"/>
  <c r="B6940" i="2"/>
  <c r="C6939" i="2"/>
  <c r="B6939" i="2"/>
  <c r="C6938" i="2"/>
  <c r="B6938" i="2"/>
  <c r="C6937" i="2"/>
  <c r="B6937" i="2"/>
  <c r="C6936" i="2"/>
  <c r="B6936" i="2"/>
  <c r="C6935" i="2"/>
  <c r="B6935" i="2"/>
  <c r="C6934" i="2"/>
  <c r="B6934" i="2"/>
  <c r="C6933" i="2"/>
  <c r="B6933" i="2"/>
  <c r="C6932" i="2"/>
  <c r="B6932" i="2"/>
  <c r="C6931" i="2"/>
  <c r="B6931" i="2"/>
  <c r="C6930" i="2"/>
  <c r="B6930" i="2"/>
  <c r="C6929" i="2"/>
  <c r="B6929" i="2"/>
  <c r="C6928" i="2"/>
  <c r="B6928" i="2"/>
  <c r="C6927" i="2"/>
  <c r="B6927" i="2"/>
  <c r="C6926" i="2"/>
  <c r="B6926" i="2"/>
  <c r="C6925" i="2"/>
  <c r="B6925" i="2"/>
  <c r="C6924" i="2"/>
  <c r="B6924" i="2"/>
  <c r="C6923" i="2"/>
  <c r="B6923" i="2"/>
  <c r="C6922" i="2"/>
  <c r="B6922" i="2"/>
  <c r="C6921" i="2"/>
  <c r="B6921" i="2"/>
  <c r="C6920" i="2"/>
  <c r="B6920" i="2"/>
  <c r="C6919" i="2"/>
  <c r="B6919" i="2"/>
  <c r="C6918" i="2"/>
  <c r="B6918" i="2"/>
  <c r="C6917" i="2"/>
  <c r="B6917" i="2"/>
  <c r="C6916" i="2"/>
  <c r="B6916" i="2"/>
  <c r="C6915" i="2"/>
  <c r="B6915" i="2"/>
  <c r="C6914" i="2"/>
  <c r="B6914" i="2"/>
  <c r="C6913" i="2"/>
  <c r="B6913" i="2"/>
  <c r="C6912" i="2"/>
  <c r="B6912" i="2"/>
  <c r="C6911" i="2"/>
  <c r="B6911" i="2"/>
  <c r="C6910" i="2"/>
  <c r="B6910" i="2"/>
  <c r="C6909" i="2"/>
  <c r="B6909" i="2"/>
  <c r="C6908" i="2"/>
  <c r="B6908" i="2"/>
  <c r="C6907" i="2"/>
  <c r="B6907" i="2"/>
  <c r="C6906" i="2"/>
  <c r="B6906" i="2"/>
  <c r="C6905" i="2"/>
  <c r="B6905" i="2"/>
  <c r="C6904" i="2"/>
  <c r="B6904" i="2"/>
  <c r="C6903" i="2"/>
  <c r="B6903" i="2"/>
  <c r="C6902" i="2"/>
  <c r="B6902" i="2"/>
  <c r="C6901" i="2"/>
  <c r="B6901" i="2"/>
  <c r="C6900" i="2"/>
  <c r="B6900" i="2"/>
  <c r="C6899" i="2"/>
  <c r="B6899" i="2"/>
  <c r="C6898" i="2"/>
  <c r="B6898" i="2"/>
  <c r="C6897" i="2"/>
  <c r="B6897" i="2"/>
  <c r="C6896" i="2"/>
  <c r="B6896" i="2"/>
  <c r="C6895" i="2"/>
  <c r="B6895" i="2"/>
  <c r="C6894" i="2"/>
  <c r="B6894" i="2"/>
  <c r="C6893" i="2"/>
  <c r="B6893" i="2"/>
  <c r="C6892" i="2"/>
  <c r="B6892" i="2"/>
  <c r="C6891" i="2"/>
  <c r="B6891" i="2"/>
  <c r="C6890" i="2"/>
  <c r="B6890" i="2"/>
  <c r="C6889" i="2"/>
  <c r="B6889" i="2"/>
  <c r="C6888" i="2"/>
  <c r="B6888" i="2"/>
  <c r="C6887" i="2"/>
  <c r="B6887" i="2"/>
  <c r="C6886" i="2"/>
  <c r="B6886" i="2"/>
  <c r="C6885" i="2"/>
  <c r="B6885" i="2"/>
  <c r="C6884" i="2"/>
  <c r="B6884" i="2"/>
  <c r="C6883" i="2"/>
  <c r="B6883" i="2"/>
  <c r="C6882" i="2"/>
  <c r="B6882" i="2"/>
  <c r="C6881" i="2"/>
  <c r="B6881" i="2"/>
  <c r="C6880" i="2"/>
  <c r="B6880" i="2"/>
  <c r="C6879" i="2"/>
  <c r="B6879" i="2"/>
  <c r="C6878" i="2"/>
  <c r="B6878" i="2"/>
  <c r="C6877" i="2"/>
  <c r="B6877" i="2"/>
  <c r="C6876" i="2"/>
  <c r="B6876" i="2"/>
  <c r="C6875" i="2"/>
  <c r="B6875" i="2"/>
  <c r="C6874" i="2"/>
  <c r="B6874" i="2"/>
  <c r="C6873" i="2"/>
  <c r="B6873" i="2"/>
  <c r="C6872" i="2"/>
  <c r="B6872" i="2"/>
  <c r="C6871" i="2"/>
  <c r="B6871" i="2"/>
  <c r="C6870" i="2"/>
  <c r="B6870" i="2"/>
  <c r="C6869" i="2"/>
  <c r="B6869" i="2"/>
  <c r="C6868" i="2"/>
  <c r="B6868" i="2"/>
  <c r="C6867" i="2"/>
  <c r="B6867" i="2"/>
  <c r="C6866" i="2"/>
  <c r="B6866" i="2"/>
  <c r="C6865" i="2"/>
  <c r="B6865" i="2"/>
  <c r="C6864" i="2"/>
  <c r="B6864" i="2"/>
  <c r="C6863" i="2"/>
  <c r="B6863" i="2"/>
  <c r="C6862" i="2"/>
  <c r="B6862" i="2"/>
  <c r="C6861" i="2"/>
  <c r="B6861" i="2"/>
  <c r="C6860" i="2"/>
  <c r="B6860" i="2"/>
  <c r="C6859" i="2"/>
  <c r="B6859" i="2"/>
  <c r="C6858" i="2"/>
  <c r="B6858" i="2"/>
  <c r="C6857" i="2"/>
  <c r="B6857" i="2"/>
  <c r="C6856" i="2"/>
  <c r="B6856" i="2"/>
  <c r="C6855" i="2"/>
  <c r="B6855" i="2"/>
  <c r="C6854" i="2"/>
  <c r="B6854" i="2"/>
  <c r="C6853" i="2"/>
  <c r="B6853" i="2"/>
  <c r="C6852" i="2"/>
  <c r="B6852" i="2"/>
  <c r="C6851" i="2"/>
  <c r="B6851" i="2"/>
  <c r="C6850" i="2"/>
  <c r="B6850" i="2"/>
  <c r="C6849" i="2"/>
  <c r="B6849" i="2"/>
  <c r="C6848" i="2"/>
  <c r="B6848" i="2"/>
  <c r="C6847" i="2"/>
  <c r="B6847" i="2"/>
  <c r="C6846" i="2"/>
  <c r="B6846" i="2"/>
  <c r="C6845" i="2"/>
  <c r="B6845" i="2"/>
  <c r="C6844" i="2"/>
  <c r="B6844" i="2"/>
  <c r="C6843" i="2"/>
  <c r="B6843" i="2"/>
  <c r="C6842" i="2"/>
  <c r="B6842" i="2"/>
  <c r="C6841" i="2"/>
  <c r="B6841" i="2"/>
  <c r="C6840" i="2"/>
  <c r="B6840" i="2"/>
  <c r="C6839" i="2"/>
  <c r="B6839" i="2"/>
  <c r="C6838" i="2"/>
  <c r="B6838" i="2"/>
  <c r="C6837" i="2"/>
  <c r="B6837" i="2"/>
  <c r="C6836" i="2"/>
  <c r="B6836" i="2"/>
  <c r="C6835" i="2"/>
  <c r="B6835" i="2"/>
  <c r="C6834" i="2"/>
  <c r="B6834" i="2"/>
  <c r="C6833" i="2"/>
  <c r="B6833" i="2"/>
  <c r="C6832" i="2"/>
  <c r="B6832" i="2"/>
  <c r="C6831" i="2"/>
  <c r="B6831" i="2"/>
  <c r="C6830" i="2"/>
  <c r="B6830" i="2"/>
  <c r="C6829" i="2"/>
  <c r="B6829" i="2"/>
  <c r="C6828" i="2"/>
  <c r="B6828" i="2"/>
  <c r="C6827" i="2"/>
  <c r="B6827" i="2"/>
  <c r="C6826" i="2"/>
  <c r="B6826" i="2"/>
  <c r="C6825" i="2"/>
  <c r="B6825" i="2"/>
  <c r="C6824" i="2"/>
  <c r="B6824" i="2"/>
  <c r="C6823" i="2"/>
  <c r="B6823" i="2"/>
  <c r="C6822" i="2"/>
  <c r="B6822" i="2"/>
  <c r="C6821" i="2"/>
  <c r="B6821" i="2"/>
  <c r="C6820" i="2"/>
  <c r="B6820" i="2"/>
  <c r="C6819" i="2"/>
  <c r="B6819" i="2"/>
  <c r="C6818" i="2"/>
  <c r="B6818" i="2"/>
  <c r="C6817" i="2"/>
  <c r="B6817" i="2"/>
  <c r="C6816" i="2"/>
  <c r="B6816" i="2"/>
  <c r="C6815" i="2"/>
  <c r="B6815" i="2"/>
  <c r="C6814" i="2"/>
  <c r="B6814" i="2"/>
  <c r="C6813" i="2"/>
  <c r="B6813" i="2"/>
  <c r="C6812" i="2"/>
  <c r="B6812" i="2"/>
  <c r="C6811" i="2"/>
  <c r="B6811" i="2"/>
  <c r="C6810" i="2"/>
  <c r="B6810" i="2"/>
  <c r="C6809" i="2"/>
  <c r="B6809" i="2"/>
  <c r="C6808" i="2"/>
  <c r="B6808" i="2"/>
  <c r="C6807" i="2"/>
  <c r="B6807" i="2"/>
  <c r="C6806" i="2"/>
  <c r="B6806" i="2"/>
  <c r="C6805" i="2"/>
  <c r="B6805" i="2"/>
  <c r="C6804" i="2"/>
  <c r="B6804" i="2"/>
  <c r="C6803" i="2"/>
  <c r="B6803" i="2"/>
  <c r="C6802" i="2"/>
  <c r="B6802" i="2"/>
  <c r="C6801" i="2"/>
  <c r="B6801" i="2"/>
  <c r="C6800" i="2"/>
  <c r="B6800" i="2"/>
  <c r="C6799" i="2"/>
  <c r="B6799" i="2"/>
  <c r="C6798" i="2"/>
  <c r="B6798" i="2"/>
  <c r="C6797" i="2"/>
  <c r="B6797" i="2"/>
  <c r="C6796" i="2"/>
  <c r="B6796" i="2"/>
  <c r="C6795" i="2"/>
  <c r="B6795" i="2"/>
  <c r="C6794" i="2"/>
  <c r="B6794" i="2"/>
  <c r="C6793" i="2"/>
  <c r="B6793" i="2"/>
  <c r="C6792" i="2"/>
  <c r="B6792" i="2"/>
  <c r="C6791" i="2"/>
  <c r="B6791" i="2"/>
  <c r="C6790" i="2"/>
  <c r="B6790" i="2"/>
  <c r="C6789" i="2"/>
  <c r="B6789" i="2"/>
  <c r="C6788" i="2"/>
  <c r="B6788" i="2"/>
  <c r="C6787" i="2"/>
  <c r="B6787" i="2"/>
  <c r="C6786" i="2"/>
  <c r="B6786" i="2"/>
  <c r="C6785" i="2"/>
  <c r="B6785" i="2"/>
  <c r="C6784" i="2"/>
  <c r="B6784" i="2"/>
  <c r="C6783" i="2"/>
  <c r="B6783" i="2"/>
  <c r="C6782" i="2"/>
  <c r="B6782" i="2"/>
  <c r="C6781" i="2"/>
  <c r="B6781" i="2"/>
  <c r="C6780" i="2"/>
  <c r="B6780" i="2"/>
  <c r="C6779" i="2"/>
  <c r="B6779" i="2"/>
  <c r="C6778" i="2"/>
  <c r="B6778" i="2"/>
  <c r="C6777" i="2"/>
  <c r="B6777" i="2"/>
  <c r="C6776" i="2"/>
  <c r="B6776" i="2"/>
  <c r="C6775" i="2"/>
  <c r="B6775" i="2"/>
  <c r="C6774" i="2"/>
  <c r="B6774" i="2"/>
  <c r="C6773" i="2"/>
  <c r="B6773" i="2"/>
  <c r="C6772" i="2"/>
  <c r="B6772" i="2"/>
  <c r="C6771" i="2"/>
  <c r="B6771" i="2"/>
  <c r="C6770" i="2"/>
  <c r="B6770" i="2"/>
  <c r="C6769" i="2"/>
  <c r="B6769" i="2"/>
  <c r="C6768" i="2"/>
  <c r="B6768" i="2"/>
  <c r="C6767" i="2"/>
  <c r="B6767" i="2"/>
  <c r="C6766" i="2"/>
  <c r="B6766" i="2"/>
  <c r="C6765" i="2"/>
  <c r="B6765" i="2"/>
  <c r="C6764" i="2"/>
  <c r="B6764" i="2"/>
  <c r="C6763" i="2"/>
  <c r="B6763" i="2"/>
  <c r="C6762" i="2"/>
  <c r="B6762" i="2"/>
  <c r="C6761" i="2"/>
  <c r="B6761" i="2"/>
  <c r="C6760" i="2"/>
  <c r="B6760" i="2"/>
  <c r="C6759" i="2"/>
  <c r="B6759" i="2"/>
  <c r="C6758" i="2"/>
  <c r="B6758" i="2"/>
  <c r="C6757" i="2"/>
  <c r="B6757" i="2"/>
  <c r="C6756" i="2"/>
  <c r="B6756" i="2"/>
  <c r="C6755" i="2"/>
  <c r="B6755" i="2"/>
  <c r="C6754" i="2"/>
  <c r="B6754" i="2"/>
  <c r="C6753" i="2"/>
  <c r="B6753" i="2"/>
  <c r="C6752" i="2"/>
  <c r="B6752" i="2"/>
  <c r="C6751" i="2"/>
  <c r="B6751" i="2"/>
  <c r="C6750" i="2"/>
  <c r="B6750" i="2"/>
  <c r="C6749" i="2"/>
  <c r="B6749" i="2"/>
  <c r="C6748" i="2"/>
  <c r="B6748" i="2"/>
  <c r="C6747" i="2"/>
  <c r="B6747" i="2"/>
  <c r="C6746" i="2"/>
  <c r="B6746" i="2"/>
  <c r="C6745" i="2"/>
  <c r="B6745" i="2"/>
  <c r="C6744" i="2"/>
  <c r="B6744" i="2"/>
  <c r="C6743" i="2"/>
  <c r="B6743" i="2"/>
  <c r="C6742" i="2"/>
  <c r="B6742" i="2"/>
  <c r="C6741" i="2"/>
  <c r="B6741" i="2"/>
  <c r="C6740" i="2"/>
  <c r="B6740" i="2"/>
  <c r="C6739" i="2"/>
  <c r="B6739" i="2"/>
  <c r="C6738" i="2"/>
  <c r="B6738" i="2"/>
  <c r="C6737" i="2"/>
  <c r="B6737" i="2"/>
  <c r="C6736" i="2"/>
  <c r="B6736" i="2"/>
  <c r="C6735" i="2"/>
  <c r="B6735" i="2"/>
  <c r="C6734" i="2"/>
  <c r="B6734" i="2"/>
  <c r="C6733" i="2"/>
  <c r="B6733" i="2"/>
  <c r="C6732" i="2"/>
  <c r="B6732" i="2"/>
  <c r="C6731" i="2"/>
  <c r="B6731" i="2"/>
  <c r="C6730" i="2"/>
  <c r="B6730" i="2"/>
  <c r="C6729" i="2"/>
  <c r="B6729" i="2"/>
  <c r="C6728" i="2"/>
  <c r="B6728" i="2"/>
  <c r="C6727" i="2"/>
  <c r="B6727" i="2"/>
  <c r="C6726" i="2"/>
  <c r="B6726" i="2"/>
  <c r="C6725" i="2"/>
  <c r="B6725" i="2"/>
  <c r="C6724" i="2"/>
  <c r="B6724" i="2"/>
  <c r="C6723" i="2"/>
  <c r="B6723" i="2"/>
  <c r="C6722" i="2"/>
  <c r="B6722" i="2"/>
  <c r="C6721" i="2"/>
  <c r="B6721" i="2"/>
  <c r="C6720" i="2"/>
  <c r="B6720" i="2"/>
  <c r="C6719" i="2"/>
  <c r="B6719" i="2"/>
  <c r="C6718" i="2"/>
  <c r="B6718" i="2"/>
  <c r="C6717" i="2"/>
  <c r="B6717" i="2"/>
  <c r="C6716" i="2"/>
  <c r="B6716" i="2"/>
  <c r="C6715" i="2"/>
  <c r="B6715" i="2"/>
  <c r="C6714" i="2"/>
  <c r="B6714" i="2"/>
  <c r="C6713" i="2"/>
  <c r="B6713" i="2"/>
  <c r="C6712" i="2"/>
  <c r="B6712" i="2"/>
  <c r="C6711" i="2"/>
  <c r="B6711" i="2"/>
  <c r="C6710" i="2"/>
  <c r="B6710" i="2"/>
  <c r="C6709" i="2"/>
  <c r="B6709" i="2"/>
  <c r="C6708" i="2"/>
  <c r="B6708" i="2"/>
  <c r="C6707" i="2"/>
  <c r="B6707" i="2"/>
  <c r="C6706" i="2"/>
  <c r="B6706" i="2"/>
  <c r="C6705" i="2"/>
  <c r="B6705" i="2"/>
  <c r="C6704" i="2"/>
  <c r="B6704" i="2"/>
  <c r="C6703" i="2"/>
  <c r="B6703" i="2"/>
  <c r="C6702" i="2"/>
  <c r="B6702" i="2"/>
  <c r="C6701" i="2"/>
  <c r="B6701" i="2"/>
  <c r="C6700" i="2"/>
  <c r="B6700" i="2"/>
  <c r="C6699" i="2"/>
  <c r="B6699" i="2"/>
  <c r="C6698" i="2"/>
  <c r="B6698" i="2"/>
  <c r="C6697" i="2"/>
  <c r="B6697" i="2"/>
  <c r="C6696" i="2"/>
  <c r="B6696" i="2"/>
  <c r="C6695" i="2"/>
  <c r="B6695" i="2"/>
  <c r="C6694" i="2"/>
  <c r="B6694" i="2"/>
  <c r="C6693" i="2"/>
  <c r="B6693" i="2"/>
  <c r="C6692" i="2"/>
  <c r="B6692" i="2"/>
  <c r="C6691" i="2"/>
  <c r="B6691" i="2"/>
  <c r="C6690" i="2"/>
  <c r="B6690" i="2"/>
  <c r="C6689" i="2"/>
  <c r="B6689" i="2"/>
  <c r="C6688" i="2"/>
  <c r="B6688" i="2"/>
  <c r="C6687" i="2"/>
  <c r="B6687" i="2"/>
  <c r="C6686" i="2"/>
  <c r="B6686" i="2"/>
  <c r="C6685" i="2"/>
  <c r="B6685" i="2"/>
  <c r="C6684" i="2"/>
  <c r="B6684" i="2"/>
  <c r="C6683" i="2"/>
  <c r="B6683" i="2"/>
  <c r="C6682" i="2"/>
  <c r="B6682" i="2"/>
  <c r="C6681" i="2"/>
  <c r="B6681" i="2"/>
  <c r="C6680" i="2"/>
  <c r="B6680" i="2"/>
  <c r="C6679" i="2"/>
  <c r="B6679" i="2"/>
  <c r="C6678" i="2"/>
  <c r="B6678" i="2"/>
  <c r="C6677" i="2"/>
  <c r="B6677" i="2"/>
  <c r="C6676" i="2"/>
  <c r="B6676" i="2"/>
  <c r="C6675" i="2"/>
  <c r="B6675" i="2"/>
  <c r="C6674" i="2"/>
  <c r="B6674" i="2"/>
  <c r="C6673" i="2"/>
  <c r="B6673" i="2"/>
  <c r="C6672" i="2"/>
  <c r="B6672" i="2"/>
  <c r="C6671" i="2"/>
  <c r="B6671" i="2"/>
  <c r="C6670" i="2"/>
  <c r="B6670" i="2"/>
  <c r="C6669" i="2"/>
  <c r="B6669" i="2"/>
  <c r="C6668" i="2"/>
  <c r="B6668" i="2"/>
  <c r="C6667" i="2"/>
  <c r="B6667" i="2"/>
  <c r="C6666" i="2"/>
  <c r="B6666" i="2"/>
  <c r="C6665" i="2"/>
  <c r="B6665" i="2"/>
  <c r="C6664" i="2"/>
  <c r="B6664" i="2"/>
  <c r="C6663" i="2"/>
  <c r="B6663" i="2"/>
  <c r="C6662" i="2"/>
  <c r="B6662" i="2"/>
  <c r="C6661" i="2"/>
  <c r="B6661" i="2"/>
  <c r="C6660" i="2"/>
  <c r="B6660" i="2"/>
  <c r="C6659" i="2"/>
  <c r="B6659" i="2"/>
  <c r="C6658" i="2"/>
  <c r="B6658" i="2"/>
  <c r="C6657" i="2"/>
  <c r="B6657" i="2"/>
  <c r="C6656" i="2"/>
  <c r="B6656" i="2"/>
  <c r="C6655" i="2"/>
  <c r="B6655" i="2"/>
  <c r="C6654" i="2"/>
  <c r="B6654" i="2"/>
  <c r="C6653" i="2"/>
  <c r="B6653" i="2"/>
  <c r="C6652" i="2"/>
  <c r="B6652" i="2"/>
  <c r="C6651" i="2"/>
  <c r="B6651" i="2"/>
  <c r="C6650" i="2"/>
  <c r="B6650" i="2"/>
  <c r="C6649" i="2"/>
  <c r="B6649" i="2"/>
  <c r="C6648" i="2"/>
  <c r="B6648" i="2"/>
  <c r="C6647" i="2"/>
  <c r="B6647" i="2"/>
  <c r="C6646" i="2"/>
  <c r="B6646" i="2"/>
  <c r="C6645" i="2"/>
  <c r="B6645" i="2"/>
  <c r="C6644" i="2"/>
  <c r="B6644" i="2"/>
  <c r="C6643" i="2"/>
  <c r="B6643" i="2"/>
  <c r="C6642" i="2"/>
  <c r="B6642" i="2"/>
  <c r="C6641" i="2"/>
  <c r="B6641" i="2"/>
  <c r="C6640" i="2"/>
  <c r="B6640" i="2"/>
  <c r="C6639" i="2"/>
  <c r="B6639" i="2"/>
  <c r="C6638" i="2"/>
  <c r="B6638" i="2"/>
  <c r="C6637" i="2"/>
  <c r="B6637" i="2"/>
  <c r="C6636" i="2"/>
  <c r="B6636" i="2"/>
  <c r="C6635" i="2"/>
  <c r="B6635" i="2"/>
  <c r="C6634" i="2"/>
  <c r="B6634" i="2"/>
  <c r="C6633" i="2"/>
  <c r="B6633" i="2"/>
  <c r="C6632" i="2"/>
  <c r="B6632" i="2"/>
  <c r="C6631" i="2"/>
  <c r="B6631" i="2"/>
  <c r="C6630" i="2"/>
  <c r="B6630" i="2"/>
  <c r="C6629" i="2"/>
  <c r="B6629" i="2"/>
  <c r="C6628" i="2"/>
  <c r="B6628" i="2"/>
  <c r="C6627" i="2"/>
  <c r="B6627" i="2"/>
  <c r="C6626" i="2"/>
  <c r="B6626" i="2"/>
  <c r="C6625" i="2"/>
  <c r="B6625" i="2"/>
  <c r="C6624" i="2"/>
  <c r="B6624" i="2"/>
  <c r="C6623" i="2"/>
  <c r="B6623" i="2"/>
  <c r="C6622" i="2"/>
  <c r="B6622" i="2"/>
  <c r="C6621" i="2"/>
  <c r="B6621" i="2"/>
  <c r="C6620" i="2"/>
  <c r="B6620" i="2"/>
  <c r="C6619" i="2"/>
  <c r="B6619" i="2"/>
  <c r="C6618" i="2"/>
  <c r="B6618" i="2"/>
  <c r="C6617" i="2"/>
  <c r="B6617" i="2"/>
  <c r="C6616" i="2"/>
  <c r="B6616" i="2"/>
  <c r="C6615" i="2"/>
  <c r="B6615" i="2"/>
  <c r="C6614" i="2"/>
  <c r="B6614" i="2"/>
  <c r="C6613" i="2"/>
  <c r="B6613" i="2"/>
  <c r="C6612" i="2"/>
  <c r="B6612" i="2"/>
  <c r="C6611" i="2"/>
  <c r="B6611" i="2"/>
  <c r="C6610" i="2"/>
  <c r="B6610" i="2"/>
  <c r="C6609" i="2"/>
  <c r="B6609" i="2"/>
  <c r="C6608" i="2"/>
  <c r="B6608" i="2"/>
  <c r="C6607" i="2"/>
  <c r="B6607" i="2"/>
  <c r="C6606" i="2"/>
  <c r="B6606" i="2"/>
  <c r="C6605" i="2"/>
  <c r="B6605" i="2"/>
  <c r="C6604" i="2"/>
  <c r="B6604" i="2"/>
  <c r="C6603" i="2"/>
  <c r="B6603" i="2"/>
  <c r="C6602" i="2"/>
  <c r="B6602" i="2"/>
  <c r="C6601" i="2"/>
  <c r="B6601" i="2"/>
  <c r="C6600" i="2"/>
  <c r="B6600" i="2"/>
  <c r="C6599" i="2"/>
  <c r="B6599" i="2"/>
  <c r="C6598" i="2"/>
  <c r="B6598" i="2"/>
  <c r="C6597" i="2"/>
  <c r="B6597" i="2"/>
  <c r="C6596" i="2"/>
  <c r="B6596" i="2"/>
  <c r="C6595" i="2"/>
  <c r="B6595" i="2"/>
  <c r="C6594" i="2"/>
  <c r="B6594" i="2"/>
  <c r="C6593" i="2"/>
  <c r="B6593" i="2"/>
  <c r="C6592" i="2"/>
  <c r="B6592" i="2"/>
  <c r="C6591" i="2"/>
  <c r="B6591" i="2"/>
  <c r="C6590" i="2"/>
  <c r="B6590" i="2"/>
  <c r="C6589" i="2"/>
  <c r="B6589" i="2"/>
  <c r="C6588" i="2"/>
  <c r="B6588" i="2"/>
  <c r="C6587" i="2"/>
  <c r="B6587" i="2"/>
  <c r="C6586" i="2"/>
  <c r="B6586" i="2"/>
  <c r="C6585" i="2"/>
  <c r="B6585" i="2"/>
  <c r="C6584" i="2"/>
  <c r="B6584" i="2"/>
  <c r="C6583" i="2"/>
  <c r="B6583" i="2"/>
  <c r="C6582" i="2"/>
  <c r="B6582" i="2"/>
  <c r="C6581" i="2"/>
  <c r="B6581" i="2"/>
  <c r="C6580" i="2"/>
  <c r="B6580" i="2"/>
  <c r="C6579" i="2"/>
  <c r="B6579" i="2"/>
  <c r="C6578" i="2"/>
  <c r="B6578" i="2"/>
  <c r="C6577" i="2"/>
  <c r="B6577" i="2"/>
  <c r="C6576" i="2"/>
  <c r="B6576" i="2"/>
  <c r="C6575" i="2"/>
  <c r="B6575" i="2"/>
  <c r="C6574" i="2"/>
  <c r="B6574" i="2"/>
  <c r="C6573" i="2"/>
  <c r="B6573" i="2"/>
  <c r="C6572" i="2"/>
  <c r="B6572" i="2"/>
  <c r="C6571" i="2"/>
  <c r="B6571" i="2"/>
  <c r="C6570" i="2"/>
  <c r="B6570" i="2"/>
  <c r="C6569" i="2"/>
  <c r="B6569" i="2"/>
  <c r="C6568" i="2"/>
  <c r="B6568" i="2"/>
  <c r="C6567" i="2"/>
  <c r="B6567" i="2"/>
  <c r="C6566" i="2"/>
  <c r="B6566" i="2"/>
  <c r="C6565" i="2"/>
  <c r="B6565" i="2"/>
  <c r="C6564" i="2"/>
  <c r="B6564" i="2"/>
  <c r="C6563" i="2"/>
  <c r="B6563" i="2"/>
  <c r="C6562" i="2"/>
  <c r="B6562" i="2"/>
  <c r="C6561" i="2"/>
  <c r="B6561" i="2"/>
  <c r="C6560" i="2"/>
  <c r="B6560" i="2"/>
  <c r="C6559" i="2"/>
  <c r="B6559" i="2"/>
  <c r="C6558" i="2"/>
  <c r="B6558" i="2"/>
  <c r="C6557" i="2"/>
  <c r="B6557" i="2"/>
  <c r="C6556" i="2"/>
  <c r="B6556" i="2"/>
  <c r="C6555" i="2"/>
  <c r="B6555" i="2"/>
  <c r="C6554" i="2"/>
  <c r="B6554" i="2"/>
  <c r="C6553" i="2"/>
  <c r="B6553" i="2"/>
  <c r="C6552" i="2"/>
  <c r="B6552" i="2"/>
  <c r="C6551" i="2"/>
  <c r="B6551" i="2"/>
  <c r="C6550" i="2"/>
  <c r="B6550" i="2"/>
  <c r="C6549" i="2"/>
  <c r="B6549" i="2"/>
  <c r="C6548" i="2"/>
  <c r="B6548" i="2"/>
  <c r="C6547" i="2"/>
  <c r="B6547" i="2"/>
  <c r="C6546" i="2"/>
  <c r="B6546" i="2"/>
  <c r="C6545" i="2"/>
  <c r="B6545" i="2"/>
  <c r="C6544" i="2"/>
  <c r="B6544" i="2"/>
  <c r="C6543" i="2"/>
  <c r="B6543" i="2"/>
  <c r="C6542" i="2"/>
  <c r="B6542" i="2"/>
  <c r="C6541" i="2"/>
  <c r="B6541" i="2"/>
  <c r="C6540" i="2"/>
  <c r="B6540" i="2"/>
  <c r="C6539" i="2"/>
  <c r="B6539" i="2"/>
  <c r="C6538" i="2"/>
  <c r="B6538" i="2"/>
  <c r="C6537" i="2"/>
  <c r="B6537" i="2"/>
  <c r="C6536" i="2"/>
  <c r="B6536" i="2"/>
  <c r="C6535" i="2"/>
  <c r="B6535" i="2"/>
  <c r="C6534" i="2"/>
  <c r="B6534" i="2"/>
  <c r="C6533" i="2"/>
  <c r="B6533" i="2"/>
  <c r="C6532" i="2"/>
  <c r="B6532" i="2"/>
  <c r="C6531" i="2"/>
  <c r="B6531" i="2"/>
  <c r="C6530" i="2"/>
  <c r="B6530" i="2"/>
  <c r="C6529" i="2"/>
  <c r="B6529" i="2"/>
  <c r="C6528" i="2"/>
  <c r="B6528" i="2"/>
  <c r="C6527" i="2"/>
  <c r="B6527" i="2"/>
  <c r="C6526" i="2"/>
  <c r="B6526" i="2"/>
  <c r="C6525" i="2"/>
  <c r="B6525" i="2"/>
  <c r="C6524" i="2"/>
  <c r="B6524" i="2"/>
  <c r="C6523" i="2"/>
  <c r="B6523" i="2"/>
  <c r="C6522" i="2"/>
  <c r="B6522" i="2"/>
  <c r="C6521" i="2"/>
  <c r="B6521" i="2"/>
  <c r="C6520" i="2"/>
  <c r="B6520" i="2"/>
  <c r="C6519" i="2"/>
  <c r="B6519" i="2"/>
  <c r="C6518" i="2"/>
  <c r="B6518" i="2"/>
  <c r="C6517" i="2"/>
  <c r="B6517" i="2"/>
  <c r="C6516" i="2"/>
  <c r="B6516" i="2"/>
  <c r="C6515" i="2"/>
  <c r="B6515" i="2"/>
  <c r="C6514" i="2"/>
  <c r="B6514" i="2"/>
  <c r="C6513" i="2"/>
  <c r="B6513" i="2"/>
  <c r="C6512" i="2"/>
  <c r="B6512" i="2"/>
  <c r="C6511" i="2"/>
  <c r="B6511" i="2"/>
  <c r="C6510" i="2"/>
  <c r="B6510" i="2"/>
  <c r="C6509" i="2"/>
  <c r="B6509" i="2"/>
  <c r="C6508" i="2"/>
  <c r="B6508" i="2"/>
  <c r="C6507" i="2"/>
  <c r="B6507" i="2"/>
  <c r="C6506" i="2"/>
  <c r="B6506" i="2"/>
  <c r="C6505" i="2"/>
  <c r="B6505" i="2"/>
  <c r="C6504" i="2"/>
  <c r="B6504" i="2"/>
  <c r="C6503" i="2"/>
  <c r="B6503" i="2"/>
  <c r="C6502" i="2"/>
  <c r="B6502" i="2"/>
  <c r="C6501" i="2"/>
  <c r="B6501" i="2"/>
  <c r="C6500" i="2"/>
  <c r="B6500" i="2"/>
  <c r="C6499" i="2"/>
  <c r="B6499" i="2"/>
  <c r="C6498" i="2"/>
  <c r="B6498" i="2"/>
  <c r="C6497" i="2"/>
  <c r="B6497" i="2"/>
  <c r="C6496" i="2"/>
  <c r="B6496" i="2"/>
  <c r="C6495" i="2"/>
  <c r="B6495" i="2"/>
  <c r="C6494" i="2"/>
  <c r="B6494" i="2"/>
  <c r="C6493" i="2"/>
  <c r="B6493" i="2"/>
  <c r="C6492" i="2"/>
  <c r="B6492" i="2"/>
  <c r="C6491" i="2"/>
  <c r="B6491" i="2"/>
  <c r="C6490" i="2"/>
  <c r="B6490" i="2"/>
  <c r="C6489" i="2"/>
  <c r="B6489" i="2"/>
  <c r="C6488" i="2"/>
  <c r="B6488" i="2"/>
  <c r="C6487" i="2"/>
  <c r="B6487" i="2"/>
  <c r="C6486" i="2"/>
  <c r="B6486" i="2"/>
  <c r="C6485" i="2"/>
  <c r="B6485" i="2"/>
  <c r="C6484" i="2"/>
  <c r="B6484" i="2"/>
  <c r="C6483" i="2"/>
  <c r="B6483" i="2"/>
  <c r="C6482" i="2"/>
  <c r="B6482" i="2"/>
  <c r="C6481" i="2"/>
  <c r="B6481" i="2"/>
  <c r="C6480" i="2"/>
  <c r="B6480" i="2"/>
  <c r="C6479" i="2"/>
  <c r="B6479" i="2"/>
  <c r="C6478" i="2"/>
  <c r="B6478" i="2"/>
  <c r="C6477" i="2"/>
  <c r="B6477" i="2"/>
  <c r="C6476" i="2"/>
  <c r="B6476" i="2"/>
  <c r="C6475" i="2"/>
  <c r="B6475" i="2"/>
  <c r="C6474" i="2"/>
  <c r="B6474" i="2"/>
  <c r="C6473" i="2"/>
  <c r="B6473" i="2"/>
  <c r="C6472" i="2"/>
  <c r="B6472" i="2"/>
  <c r="C6471" i="2"/>
  <c r="B6471" i="2"/>
  <c r="C6470" i="2"/>
  <c r="B6470" i="2"/>
  <c r="C6469" i="2"/>
  <c r="B6469" i="2"/>
  <c r="C6468" i="2"/>
  <c r="B6468" i="2"/>
  <c r="C6467" i="2"/>
  <c r="B6467" i="2"/>
  <c r="C6466" i="2"/>
  <c r="B6466" i="2"/>
  <c r="C6465" i="2"/>
  <c r="B6465" i="2"/>
  <c r="C6464" i="2"/>
  <c r="B6464" i="2"/>
  <c r="C6463" i="2"/>
  <c r="B6463" i="2"/>
  <c r="C6462" i="2"/>
  <c r="B6462" i="2"/>
  <c r="C6461" i="2"/>
  <c r="B6461" i="2"/>
  <c r="C6460" i="2"/>
  <c r="B6460" i="2"/>
  <c r="C6459" i="2"/>
  <c r="B6459" i="2"/>
  <c r="C6458" i="2"/>
  <c r="B6458" i="2"/>
  <c r="C6457" i="2"/>
  <c r="B6457" i="2"/>
  <c r="C6456" i="2"/>
  <c r="B6456" i="2"/>
  <c r="C6455" i="2"/>
  <c r="B6455" i="2"/>
  <c r="C6454" i="2"/>
  <c r="B6454" i="2"/>
  <c r="C6453" i="2"/>
  <c r="B6453" i="2"/>
  <c r="C6452" i="2"/>
  <c r="B6452" i="2"/>
  <c r="C6451" i="2"/>
  <c r="B6451" i="2"/>
  <c r="C6450" i="2"/>
  <c r="B6450" i="2"/>
  <c r="C6449" i="2"/>
  <c r="B6449" i="2"/>
  <c r="C6448" i="2"/>
  <c r="B6448" i="2"/>
  <c r="C6447" i="2"/>
  <c r="B6447" i="2"/>
  <c r="C6446" i="2"/>
  <c r="B6446" i="2"/>
  <c r="C6445" i="2"/>
  <c r="B6445" i="2"/>
  <c r="C6444" i="2"/>
  <c r="B6444" i="2"/>
  <c r="C6443" i="2"/>
  <c r="B6443" i="2"/>
  <c r="C6442" i="2"/>
  <c r="B6442" i="2"/>
  <c r="C6441" i="2"/>
  <c r="B6441" i="2"/>
  <c r="C6440" i="2"/>
  <c r="B6440" i="2"/>
  <c r="C6439" i="2"/>
  <c r="B6439" i="2"/>
  <c r="C6438" i="2"/>
  <c r="B6438" i="2"/>
  <c r="C6437" i="2"/>
  <c r="B6437" i="2"/>
  <c r="C6436" i="2"/>
  <c r="B6436" i="2"/>
  <c r="C6435" i="2"/>
  <c r="B6435" i="2"/>
  <c r="C6434" i="2"/>
  <c r="B6434" i="2"/>
  <c r="C6433" i="2"/>
  <c r="B6433" i="2"/>
  <c r="C6432" i="2"/>
  <c r="B6432" i="2"/>
  <c r="C6431" i="2"/>
  <c r="B6431" i="2"/>
  <c r="C6430" i="2"/>
  <c r="B6430" i="2"/>
  <c r="C6429" i="2"/>
  <c r="B6429" i="2"/>
  <c r="C6428" i="2"/>
  <c r="B6428" i="2"/>
  <c r="C6427" i="2"/>
  <c r="B6427" i="2"/>
  <c r="C6426" i="2"/>
  <c r="B6426" i="2"/>
  <c r="C6425" i="2"/>
  <c r="B6425" i="2"/>
  <c r="C6424" i="2"/>
  <c r="B6424" i="2"/>
  <c r="C6423" i="2"/>
  <c r="B6423" i="2"/>
  <c r="C6422" i="2"/>
  <c r="B6422" i="2"/>
  <c r="C6421" i="2"/>
  <c r="B6421" i="2"/>
  <c r="C6420" i="2"/>
  <c r="B6420" i="2"/>
  <c r="C6419" i="2"/>
  <c r="B6419" i="2"/>
  <c r="C6418" i="2"/>
  <c r="B6418" i="2"/>
  <c r="C6417" i="2"/>
  <c r="B6417" i="2"/>
  <c r="C6416" i="2"/>
  <c r="B6416" i="2"/>
  <c r="C6415" i="2"/>
  <c r="B6415" i="2"/>
  <c r="C6414" i="2"/>
  <c r="B6414" i="2"/>
  <c r="C6413" i="2"/>
  <c r="B6413" i="2"/>
  <c r="C6412" i="2"/>
  <c r="B6412" i="2"/>
  <c r="C6411" i="2"/>
  <c r="B6411" i="2"/>
  <c r="C6410" i="2"/>
  <c r="B6410" i="2"/>
  <c r="C6409" i="2"/>
  <c r="B6409" i="2"/>
  <c r="C6408" i="2"/>
  <c r="B6408" i="2"/>
  <c r="C6407" i="2"/>
  <c r="B6407" i="2"/>
  <c r="C6406" i="2"/>
  <c r="B6406" i="2"/>
  <c r="C6405" i="2"/>
  <c r="B6405" i="2"/>
  <c r="C6404" i="2"/>
  <c r="B6404" i="2"/>
  <c r="C6403" i="2"/>
  <c r="B6403" i="2"/>
  <c r="C6402" i="2"/>
  <c r="B6402" i="2"/>
  <c r="C6401" i="2"/>
  <c r="B6401" i="2"/>
  <c r="C6400" i="2"/>
  <c r="B6400" i="2"/>
  <c r="C6399" i="2"/>
  <c r="B6399" i="2"/>
  <c r="C6398" i="2"/>
  <c r="B6398" i="2"/>
  <c r="C6397" i="2"/>
  <c r="B6397" i="2"/>
  <c r="C6396" i="2"/>
  <c r="B6396" i="2"/>
  <c r="C6395" i="2"/>
  <c r="B6395" i="2"/>
  <c r="C6394" i="2"/>
  <c r="B6394" i="2"/>
  <c r="C6393" i="2"/>
  <c r="B6393" i="2"/>
  <c r="C6392" i="2"/>
  <c r="B6392" i="2"/>
  <c r="C6391" i="2"/>
  <c r="B6391" i="2"/>
  <c r="C6390" i="2"/>
  <c r="B6390" i="2"/>
  <c r="C6389" i="2"/>
  <c r="B6389" i="2"/>
  <c r="C6388" i="2"/>
  <c r="B6388" i="2"/>
  <c r="C6387" i="2"/>
  <c r="B6387" i="2"/>
  <c r="C6386" i="2"/>
  <c r="B6386" i="2"/>
  <c r="C6385" i="2"/>
  <c r="B6385" i="2"/>
  <c r="C6384" i="2"/>
  <c r="B6384" i="2"/>
  <c r="C6383" i="2"/>
  <c r="B6383" i="2"/>
  <c r="C6382" i="2"/>
  <c r="B6382" i="2"/>
  <c r="C6381" i="2"/>
  <c r="B6381" i="2"/>
  <c r="C6380" i="2"/>
  <c r="B6380" i="2"/>
  <c r="C6379" i="2"/>
  <c r="B6379" i="2"/>
  <c r="C6378" i="2"/>
  <c r="B6378" i="2"/>
  <c r="C6377" i="2"/>
  <c r="B6377" i="2"/>
  <c r="C6376" i="2"/>
  <c r="B6376" i="2"/>
  <c r="C6375" i="2"/>
  <c r="B6375" i="2"/>
  <c r="C6374" i="2"/>
  <c r="B6374" i="2"/>
  <c r="C6373" i="2"/>
  <c r="B6373" i="2"/>
  <c r="C6372" i="2"/>
  <c r="B6372" i="2"/>
  <c r="C6371" i="2"/>
  <c r="B6371" i="2"/>
  <c r="C6370" i="2"/>
  <c r="B6370" i="2"/>
  <c r="C6369" i="2"/>
  <c r="B6369" i="2"/>
  <c r="C6368" i="2"/>
  <c r="B6368" i="2"/>
  <c r="C6367" i="2"/>
  <c r="B6367" i="2"/>
  <c r="C6366" i="2"/>
  <c r="B6366" i="2"/>
  <c r="C6365" i="2"/>
  <c r="B6365" i="2"/>
  <c r="C6364" i="2"/>
  <c r="B6364" i="2"/>
  <c r="C6363" i="2"/>
  <c r="B6363" i="2"/>
  <c r="C6362" i="2"/>
  <c r="B6362" i="2"/>
  <c r="C6361" i="2"/>
  <c r="B6361" i="2"/>
  <c r="C6360" i="2"/>
  <c r="B6360" i="2"/>
  <c r="C6359" i="2"/>
  <c r="B6359" i="2"/>
  <c r="C6358" i="2"/>
  <c r="B6358" i="2"/>
  <c r="C6357" i="2"/>
  <c r="B6357" i="2"/>
  <c r="C6356" i="2"/>
  <c r="B6356" i="2"/>
  <c r="C6355" i="2"/>
  <c r="B6355" i="2"/>
  <c r="C6354" i="2"/>
  <c r="B6354" i="2"/>
  <c r="C6353" i="2"/>
  <c r="B6353" i="2"/>
  <c r="C6352" i="2"/>
  <c r="B6352" i="2"/>
  <c r="C6351" i="2"/>
  <c r="B6351" i="2"/>
  <c r="C6350" i="2"/>
  <c r="B6350" i="2"/>
  <c r="C6349" i="2"/>
  <c r="B6349" i="2"/>
  <c r="C6348" i="2"/>
  <c r="B6348" i="2"/>
  <c r="C6347" i="2"/>
  <c r="B6347" i="2"/>
  <c r="C6346" i="2"/>
  <c r="B6346" i="2"/>
  <c r="C6345" i="2"/>
  <c r="B6345" i="2"/>
  <c r="C6344" i="2"/>
  <c r="B6344" i="2"/>
  <c r="C6343" i="2"/>
  <c r="B6343" i="2"/>
  <c r="C6342" i="2"/>
  <c r="B6342" i="2"/>
  <c r="C6341" i="2"/>
  <c r="B6341" i="2"/>
  <c r="C6340" i="2"/>
  <c r="B6340" i="2"/>
  <c r="C6339" i="2"/>
  <c r="B6339" i="2"/>
  <c r="C6338" i="2"/>
  <c r="B6338" i="2"/>
  <c r="C6337" i="2"/>
  <c r="B6337" i="2"/>
  <c r="C6336" i="2"/>
  <c r="B6336" i="2"/>
  <c r="C6335" i="2"/>
  <c r="B6335" i="2"/>
  <c r="C6334" i="2"/>
  <c r="B6334" i="2"/>
  <c r="C6333" i="2"/>
  <c r="B6333" i="2"/>
  <c r="C6332" i="2"/>
  <c r="B6332" i="2"/>
  <c r="C6331" i="2"/>
  <c r="B6331" i="2"/>
  <c r="C6330" i="2"/>
  <c r="B6330" i="2"/>
  <c r="C6329" i="2"/>
  <c r="B6329" i="2"/>
  <c r="C6328" i="2"/>
  <c r="B6328" i="2"/>
  <c r="C6327" i="2"/>
  <c r="B6327" i="2"/>
  <c r="C6326" i="2"/>
  <c r="B6326" i="2"/>
  <c r="C6325" i="2"/>
  <c r="B6325" i="2"/>
  <c r="C6324" i="2"/>
  <c r="B6324" i="2"/>
  <c r="C6323" i="2"/>
  <c r="B6323" i="2"/>
  <c r="C6322" i="2"/>
  <c r="B6322" i="2"/>
  <c r="C6321" i="2"/>
  <c r="B6321" i="2"/>
  <c r="C6320" i="2"/>
  <c r="B6320" i="2"/>
  <c r="C6319" i="2"/>
  <c r="B6319" i="2"/>
  <c r="C6318" i="2"/>
  <c r="B6318" i="2"/>
  <c r="C6317" i="2"/>
  <c r="B6317" i="2"/>
  <c r="C6316" i="2"/>
  <c r="B6316" i="2"/>
  <c r="C6315" i="2"/>
  <c r="B6315" i="2"/>
  <c r="C6314" i="2"/>
  <c r="B6314" i="2"/>
  <c r="C6313" i="2"/>
  <c r="B6313" i="2"/>
  <c r="C6312" i="2"/>
  <c r="B6312" i="2"/>
  <c r="C6311" i="2"/>
  <c r="B6311" i="2"/>
  <c r="C6310" i="2"/>
  <c r="B6310" i="2"/>
  <c r="C6309" i="2"/>
  <c r="B6309" i="2"/>
  <c r="C6308" i="2"/>
  <c r="B6308" i="2"/>
  <c r="C6307" i="2"/>
  <c r="B6307" i="2"/>
  <c r="C6306" i="2"/>
  <c r="B6306" i="2"/>
  <c r="C6305" i="2"/>
  <c r="B6305" i="2"/>
  <c r="C6304" i="2"/>
  <c r="B6304" i="2"/>
  <c r="C6303" i="2"/>
  <c r="B6303" i="2"/>
  <c r="C6302" i="2"/>
  <c r="B6302" i="2"/>
  <c r="C6301" i="2"/>
  <c r="B6301" i="2"/>
  <c r="C6300" i="2"/>
  <c r="B6300" i="2"/>
  <c r="C6299" i="2"/>
  <c r="B6299" i="2"/>
  <c r="C6298" i="2"/>
  <c r="B6298" i="2"/>
  <c r="C6297" i="2"/>
  <c r="B6297" i="2"/>
  <c r="C6296" i="2"/>
  <c r="B6296" i="2"/>
  <c r="C6295" i="2"/>
  <c r="B6295" i="2"/>
  <c r="C6294" i="2"/>
  <c r="B6294" i="2"/>
  <c r="C6293" i="2"/>
  <c r="B6293" i="2"/>
  <c r="C6292" i="2"/>
  <c r="B6292" i="2"/>
  <c r="C6291" i="2"/>
  <c r="B6291" i="2"/>
  <c r="C6290" i="2"/>
  <c r="B6290" i="2"/>
  <c r="C6289" i="2"/>
  <c r="B6289" i="2"/>
  <c r="C6288" i="2"/>
  <c r="B6288" i="2"/>
  <c r="C6287" i="2"/>
  <c r="B6287" i="2"/>
  <c r="C6286" i="2"/>
  <c r="B6286" i="2"/>
  <c r="C6285" i="2"/>
  <c r="B6285" i="2"/>
  <c r="C6284" i="2"/>
  <c r="B6284" i="2"/>
  <c r="C6283" i="2"/>
  <c r="B6283" i="2"/>
  <c r="C6282" i="2"/>
  <c r="B6282" i="2"/>
  <c r="C6281" i="2"/>
  <c r="B6281" i="2"/>
  <c r="C6280" i="2"/>
  <c r="B6280" i="2"/>
  <c r="C6279" i="2"/>
  <c r="B6279" i="2"/>
  <c r="C6278" i="2"/>
  <c r="B6278" i="2"/>
  <c r="C6277" i="2"/>
  <c r="B6277" i="2"/>
  <c r="C6276" i="2"/>
  <c r="B6276" i="2"/>
  <c r="C6275" i="2"/>
  <c r="B6275" i="2"/>
  <c r="C6274" i="2"/>
  <c r="B6274" i="2"/>
  <c r="C6273" i="2"/>
  <c r="B6273" i="2"/>
  <c r="C6272" i="2"/>
  <c r="B6272" i="2"/>
  <c r="C6271" i="2"/>
  <c r="B6271" i="2"/>
  <c r="C6270" i="2"/>
  <c r="B6270" i="2"/>
  <c r="C6269" i="2"/>
  <c r="B6269" i="2"/>
  <c r="C6268" i="2"/>
  <c r="B6268" i="2"/>
  <c r="C6267" i="2"/>
  <c r="B6267" i="2"/>
  <c r="C6266" i="2"/>
  <c r="B6266" i="2"/>
  <c r="C6265" i="2"/>
  <c r="B6265" i="2"/>
  <c r="C6264" i="2"/>
  <c r="B6264" i="2"/>
  <c r="C6263" i="2"/>
  <c r="B6263" i="2"/>
  <c r="C6262" i="2"/>
  <c r="B6262" i="2"/>
  <c r="C6261" i="2"/>
  <c r="B6261" i="2"/>
  <c r="C6260" i="2"/>
  <c r="B6260" i="2"/>
  <c r="C6259" i="2"/>
  <c r="B6259" i="2"/>
  <c r="C6258" i="2"/>
  <c r="B6258" i="2"/>
  <c r="C6257" i="2"/>
  <c r="B6257" i="2"/>
  <c r="C6256" i="2"/>
  <c r="B6256" i="2"/>
  <c r="C6255" i="2"/>
  <c r="B6255" i="2"/>
  <c r="C6254" i="2"/>
  <c r="B6254" i="2"/>
  <c r="C6253" i="2"/>
  <c r="B6253" i="2"/>
  <c r="C6252" i="2"/>
  <c r="B6252" i="2"/>
  <c r="C6251" i="2"/>
  <c r="B6251" i="2"/>
  <c r="C6250" i="2"/>
  <c r="B6250" i="2"/>
  <c r="C6249" i="2"/>
  <c r="B6249" i="2"/>
  <c r="C6248" i="2"/>
  <c r="B6248" i="2"/>
  <c r="C6247" i="2"/>
  <c r="B6247" i="2"/>
  <c r="C6246" i="2"/>
  <c r="B6246" i="2"/>
  <c r="C6245" i="2"/>
  <c r="B6245" i="2"/>
  <c r="C6244" i="2"/>
  <c r="B6244" i="2"/>
  <c r="C6243" i="2"/>
  <c r="B6243" i="2"/>
  <c r="C6242" i="2"/>
  <c r="B6242" i="2"/>
  <c r="C6241" i="2"/>
  <c r="B6241" i="2"/>
  <c r="C6240" i="2"/>
  <c r="B6240" i="2"/>
  <c r="C6239" i="2"/>
  <c r="B6239" i="2"/>
  <c r="C6238" i="2"/>
  <c r="B6238" i="2"/>
  <c r="C6237" i="2"/>
  <c r="B6237" i="2"/>
  <c r="C6236" i="2"/>
  <c r="B6236" i="2"/>
  <c r="C6235" i="2"/>
  <c r="B6235" i="2"/>
  <c r="C6234" i="2"/>
  <c r="B6234" i="2"/>
  <c r="C6233" i="2"/>
  <c r="B6233" i="2"/>
  <c r="C6232" i="2"/>
  <c r="B6232" i="2"/>
  <c r="C6231" i="2"/>
  <c r="B6231" i="2"/>
  <c r="C6230" i="2"/>
  <c r="B6230" i="2"/>
  <c r="C6229" i="2"/>
  <c r="B6229" i="2"/>
  <c r="C6228" i="2"/>
  <c r="B6228" i="2"/>
  <c r="C6227" i="2"/>
  <c r="B6227" i="2"/>
  <c r="C6226" i="2"/>
  <c r="B6226" i="2"/>
  <c r="C6225" i="2"/>
  <c r="B6225" i="2"/>
  <c r="C6224" i="2"/>
  <c r="B6224" i="2"/>
  <c r="C6223" i="2"/>
  <c r="B6223" i="2"/>
  <c r="C6222" i="2"/>
  <c r="B6222" i="2"/>
  <c r="C6221" i="2"/>
  <c r="B6221" i="2"/>
  <c r="C6220" i="2"/>
  <c r="B6220" i="2"/>
  <c r="C6219" i="2"/>
  <c r="B6219" i="2"/>
  <c r="C6218" i="2"/>
  <c r="B6218" i="2"/>
  <c r="C6217" i="2"/>
  <c r="B6217" i="2"/>
  <c r="C6216" i="2"/>
  <c r="B6216" i="2"/>
  <c r="C6215" i="2"/>
  <c r="B6215" i="2"/>
  <c r="C6214" i="2"/>
  <c r="B6214" i="2"/>
  <c r="C6213" i="2"/>
  <c r="B6213" i="2"/>
  <c r="C6212" i="2"/>
  <c r="B6212" i="2"/>
  <c r="C6211" i="2"/>
  <c r="B6211" i="2"/>
  <c r="C6210" i="2"/>
  <c r="B6210" i="2"/>
  <c r="C6209" i="2"/>
  <c r="B6209" i="2"/>
  <c r="C6208" i="2"/>
  <c r="B6208" i="2"/>
  <c r="C6207" i="2"/>
  <c r="B6207" i="2"/>
  <c r="C6206" i="2"/>
  <c r="B6206" i="2"/>
  <c r="C6205" i="2"/>
  <c r="B6205" i="2"/>
  <c r="C6204" i="2"/>
  <c r="B6204" i="2"/>
  <c r="C6203" i="2"/>
  <c r="B6203" i="2"/>
  <c r="C6202" i="2"/>
  <c r="B6202" i="2"/>
  <c r="C6201" i="2"/>
  <c r="B6201" i="2"/>
  <c r="C6200" i="2"/>
  <c r="B6200" i="2"/>
  <c r="C6199" i="2"/>
  <c r="B6199" i="2"/>
  <c r="C6198" i="2"/>
  <c r="B6198" i="2"/>
  <c r="C6197" i="2"/>
  <c r="B6197" i="2"/>
  <c r="C6196" i="2"/>
  <c r="B6196" i="2"/>
  <c r="C6195" i="2"/>
  <c r="B6195" i="2"/>
  <c r="C6194" i="2"/>
  <c r="B6194" i="2"/>
  <c r="C6193" i="2"/>
  <c r="B6193" i="2"/>
  <c r="C6192" i="2"/>
  <c r="B6192" i="2"/>
  <c r="C6191" i="2"/>
  <c r="B6191" i="2"/>
  <c r="C6190" i="2"/>
  <c r="B6190" i="2"/>
  <c r="C6189" i="2"/>
  <c r="B6189" i="2"/>
  <c r="C6188" i="2"/>
  <c r="B6188" i="2"/>
  <c r="C6187" i="2"/>
  <c r="B6187" i="2"/>
  <c r="C6186" i="2"/>
  <c r="B6186" i="2"/>
  <c r="C6185" i="2"/>
  <c r="B6185" i="2"/>
  <c r="C6184" i="2"/>
  <c r="B6184" i="2"/>
  <c r="C6183" i="2"/>
  <c r="B6183" i="2"/>
  <c r="C6182" i="2"/>
  <c r="B6182" i="2"/>
  <c r="C6181" i="2"/>
  <c r="B6181" i="2"/>
  <c r="C6180" i="2"/>
  <c r="B6180" i="2"/>
  <c r="C6179" i="2"/>
  <c r="B6179" i="2"/>
  <c r="C6178" i="2"/>
  <c r="B6178" i="2"/>
  <c r="C6177" i="2"/>
  <c r="B6177" i="2"/>
  <c r="C6176" i="2"/>
  <c r="B6176" i="2"/>
  <c r="C6175" i="2"/>
  <c r="B6175" i="2"/>
  <c r="C6174" i="2"/>
  <c r="B6174" i="2"/>
  <c r="C6173" i="2"/>
  <c r="B6173" i="2"/>
  <c r="C6172" i="2"/>
  <c r="B6172" i="2"/>
  <c r="C6171" i="2"/>
  <c r="B6171" i="2"/>
  <c r="C6170" i="2"/>
  <c r="B6170" i="2"/>
  <c r="C6169" i="2"/>
  <c r="B6169" i="2"/>
  <c r="C6168" i="2"/>
  <c r="B6168" i="2"/>
  <c r="C6167" i="2"/>
  <c r="B6167" i="2"/>
  <c r="C6166" i="2"/>
  <c r="B6166" i="2"/>
  <c r="C6165" i="2"/>
  <c r="B6165" i="2"/>
  <c r="C6164" i="2"/>
  <c r="B6164" i="2"/>
  <c r="C6163" i="2"/>
  <c r="B6163" i="2"/>
  <c r="C6162" i="2"/>
  <c r="B6162" i="2"/>
  <c r="C6161" i="2"/>
  <c r="B6161" i="2"/>
  <c r="C6160" i="2"/>
  <c r="B6160" i="2"/>
  <c r="C6159" i="2"/>
  <c r="B6159" i="2"/>
  <c r="C6158" i="2"/>
  <c r="B6158" i="2"/>
  <c r="C6157" i="2"/>
  <c r="B6157" i="2"/>
  <c r="C6156" i="2"/>
  <c r="B6156" i="2"/>
  <c r="C6155" i="2"/>
  <c r="B6155" i="2"/>
  <c r="C6154" i="2"/>
  <c r="B6154" i="2"/>
  <c r="C6153" i="2"/>
  <c r="B6153" i="2"/>
  <c r="C6152" i="2"/>
  <c r="B6152" i="2"/>
  <c r="C6151" i="2"/>
  <c r="B6151" i="2"/>
  <c r="C6150" i="2"/>
  <c r="B6150" i="2"/>
  <c r="C6149" i="2"/>
  <c r="B6149" i="2"/>
  <c r="C6148" i="2"/>
  <c r="B6148" i="2"/>
  <c r="C6147" i="2"/>
  <c r="B6147" i="2"/>
  <c r="C6146" i="2"/>
  <c r="B6146" i="2"/>
  <c r="C6145" i="2"/>
  <c r="B6145" i="2"/>
  <c r="C6144" i="2"/>
  <c r="B6144" i="2"/>
  <c r="C6143" i="2"/>
  <c r="B6143" i="2"/>
  <c r="C6142" i="2"/>
  <c r="B6142" i="2"/>
  <c r="C6141" i="2"/>
  <c r="B6141" i="2"/>
  <c r="C6140" i="2"/>
  <c r="B6140" i="2"/>
  <c r="C6139" i="2"/>
  <c r="B6139" i="2"/>
  <c r="C6138" i="2"/>
  <c r="B6138" i="2"/>
  <c r="C6137" i="2"/>
  <c r="B6137" i="2"/>
  <c r="C6136" i="2"/>
  <c r="B6136" i="2"/>
  <c r="C6135" i="2"/>
  <c r="B6135" i="2"/>
  <c r="C6134" i="2"/>
  <c r="B6134" i="2"/>
  <c r="C6133" i="2"/>
  <c r="B6133" i="2"/>
  <c r="C6132" i="2"/>
  <c r="B6132" i="2"/>
  <c r="C6131" i="2"/>
  <c r="B6131" i="2"/>
  <c r="C6130" i="2"/>
  <c r="B6130" i="2"/>
  <c r="C6129" i="2"/>
  <c r="B6129" i="2"/>
  <c r="C6128" i="2"/>
  <c r="B6128" i="2"/>
  <c r="C6127" i="2"/>
  <c r="B6127" i="2"/>
  <c r="C6126" i="2"/>
  <c r="B6126" i="2"/>
  <c r="C6125" i="2"/>
  <c r="B6125" i="2"/>
  <c r="C6124" i="2"/>
  <c r="B6124" i="2"/>
  <c r="C6123" i="2"/>
  <c r="B6123" i="2"/>
  <c r="C6122" i="2"/>
  <c r="B6122" i="2"/>
  <c r="C6121" i="2"/>
  <c r="B6121" i="2"/>
  <c r="C6120" i="2"/>
  <c r="B6120" i="2"/>
  <c r="C6119" i="2"/>
  <c r="B6119" i="2"/>
  <c r="C6118" i="2"/>
  <c r="B6118" i="2"/>
  <c r="C6117" i="2"/>
  <c r="B6117" i="2"/>
  <c r="C6116" i="2"/>
  <c r="B6116" i="2"/>
  <c r="C6115" i="2"/>
  <c r="B6115" i="2"/>
  <c r="C6114" i="2"/>
  <c r="B6114" i="2"/>
  <c r="C6113" i="2"/>
  <c r="B6113" i="2"/>
  <c r="C6112" i="2"/>
  <c r="B6112" i="2"/>
  <c r="C6111" i="2"/>
  <c r="B6111" i="2"/>
  <c r="C6110" i="2"/>
  <c r="B6110" i="2"/>
  <c r="C6109" i="2"/>
  <c r="B6109" i="2"/>
  <c r="C6108" i="2"/>
  <c r="B6108" i="2"/>
  <c r="C6107" i="2"/>
  <c r="B6107" i="2"/>
  <c r="C6106" i="2"/>
  <c r="B6106" i="2"/>
  <c r="C6105" i="2"/>
  <c r="B6105" i="2"/>
  <c r="C6104" i="2"/>
  <c r="B6104" i="2"/>
  <c r="C6103" i="2"/>
  <c r="B6103" i="2"/>
  <c r="C6102" i="2"/>
  <c r="B6102" i="2"/>
  <c r="C6101" i="2"/>
  <c r="B6101" i="2"/>
  <c r="C6100" i="2"/>
  <c r="B6100" i="2"/>
  <c r="C6099" i="2"/>
  <c r="B6099" i="2"/>
  <c r="C6098" i="2"/>
  <c r="B6098" i="2"/>
  <c r="C6097" i="2"/>
  <c r="B6097" i="2"/>
  <c r="C6096" i="2"/>
  <c r="B6096" i="2"/>
  <c r="C6095" i="2"/>
  <c r="B6095" i="2"/>
  <c r="C6094" i="2"/>
  <c r="B6094" i="2"/>
  <c r="C6093" i="2"/>
  <c r="B6093" i="2"/>
  <c r="C6092" i="2"/>
  <c r="B6092" i="2"/>
  <c r="C6091" i="2"/>
  <c r="B6091" i="2"/>
  <c r="C6090" i="2"/>
  <c r="B6090" i="2"/>
  <c r="C6089" i="2"/>
  <c r="B6089" i="2"/>
  <c r="C6088" i="2"/>
  <c r="B6088" i="2"/>
  <c r="C6087" i="2"/>
  <c r="B6087" i="2"/>
  <c r="C6086" i="2"/>
  <c r="B6086" i="2"/>
  <c r="C6085" i="2"/>
  <c r="B6085" i="2"/>
  <c r="C6084" i="2"/>
  <c r="B6084" i="2"/>
  <c r="C6083" i="2"/>
  <c r="B6083" i="2"/>
  <c r="C6082" i="2"/>
  <c r="B6082" i="2"/>
  <c r="C6081" i="2"/>
  <c r="B6081" i="2"/>
  <c r="C6080" i="2"/>
  <c r="B6080" i="2"/>
  <c r="C6079" i="2"/>
  <c r="B6079" i="2"/>
  <c r="C6078" i="2"/>
  <c r="B6078" i="2"/>
  <c r="C6077" i="2"/>
  <c r="B6077" i="2"/>
  <c r="C6076" i="2"/>
  <c r="B6076" i="2"/>
  <c r="C6075" i="2"/>
  <c r="B6075" i="2"/>
  <c r="C6074" i="2"/>
  <c r="B6074" i="2"/>
  <c r="C6073" i="2"/>
  <c r="B6073" i="2"/>
  <c r="C6072" i="2"/>
  <c r="B6072" i="2"/>
  <c r="C6071" i="2"/>
  <c r="B6071" i="2"/>
  <c r="C6070" i="2"/>
  <c r="B6070" i="2"/>
  <c r="C6069" i="2"/>
  <c r="B6069" i="2"/>
  <c r="C6068" i="2"/>
  <c r="B6068" i="2"/>
  <c r="C6067" i="2"/>
  <c r="B6067" i="2"/>
  <c r="C6066" i="2"/>
  <c r="B6066" i="2"/>
  <c r="C6065" i="2"/>
  <c r="B6065" i="2"/>
  <c r="C6064" i="2"/>
  <c r="B6064" i="2"/>
  <c r="C6063" i="2"/>
  <c r="B6063" i="2"/>
  <c r="C6062" i="2"/>
  <c r="B6062" i="2"/>
  <c r="C6061" i="2"/>
  <c r="B6061" i="2"/>
  <c r="C6060" i="2"/>
  <c r="B6060" i="2"/>
  <c r="C6059" i="2"/>
  <c r="B6059" i="2"/>
  <c r="C6058" i="2"/>
  <c r="B6058" i="2"/>
  <c r="C6057" i="2"/>
  <c r="B6057" i="2"/>
  <c r="C6056" i="2"/>
  <c r="B6056" i="2"/>
  <c r="C6055" i="2"/>
  <c r="B6055" i="2"/>
  <c r="C6054" i="2"/>
  <c r="B6054" i="2"/>
  <c r="C6053" i="2"/>
  <c r="B6053" i="2"/>
  <c r="C6052" i="2"/>
  <c r="B6052" i="2"/>
  <c r="C6051" i="2"/>
  <c r="B6051" i="2"/>
  <c r="C6050" i="2"/>
  <c r="B6050" i="2"/>
  <c r="C6049" i="2"/>
  <c r="B6049" i="2"/>
  <c r="C6048" i="2"/>
  <c r="B6048" i="2"/>
  <c r="C6047" i="2"/>
  <c r="B6047" i="2"/>
  <c r="C6046" i="2"/>
  <c r="B6046" i="2"/>
  <c r="C6045" i="2"/>
  <c r="B6045" i="2"/>
  <c r="C6044" i="2"/>
  <c r="B6044" i="2"/>
  <c r="C6043" i="2"/>
  <c r="B6043" i="2"/>
  <c r="C6042" i="2"/>
  <c r="B6042" i="2"/>
  <c r="C6041" i="2"/>
  <c r="B6041" i="2"/>
  <c r="C6040" i="2"/>
  <c r="B6040" i="2"/>
  <c r="C6039" i="2"/>
  <c r="B6039" i="2"/>
  <c r="C6038" i="2"/>
  <c r="B6038" i="2"/>
  <c r="C6037" i="2"/>
  <c r="B6037" i="2"/>
  <c r="C6036" i="2"/>
  <c r="B6036" i="2"/>
  <c r="C6035" i="2"/>
  <c r="B6035" i="2"/>
  <c r="C6034" i="2"/>
  <c r="B6034" i="2"/>
  <c r="C6033" i="2"/>
  <c r="B6033" i="2"/>
  <c r="C6032" i="2"/>
  <c r="B6032" i="2"/>
  <c r="C6031" i="2"/>
  <c r="B6031" i="2"/>
  <c r="C6030" i="2"/>
  <c r="B6030" i="2"/>
  <c r="C6029" i="2"/>
  <c r="B6029" i="2"/>
  <c r="C6028" i="2"/>
  <c r="B6028" i="2"/>
  <c r="C6027" i="2"/>
  <c r="B6027" i="2"/>
  <c r="C6026" i="2"/>
  <c r="B6026" i="2"/>
  <c r="C6025" i="2"/>
  <c r="B6025" i="2"/>
  <c r="C6024" i="2"/>
  <c r="B6024" i="2"/>
  <c r="C6023" i="2"/>
  <c r="B6023" i="2"/>
  <c r="C6022" i="2"/>
  <c r="B6022" i="2"/>
  <c r="C6021" i="2"/>
  <c r="B6021" i="2"/>
  <c r="C6020" i="2"/>
  <c r="B6020" i="2"/>
  <c r="C6019" i="2"/>
  <c r="B6019" i="2"/>
  <c r="C6018" i="2"/>
  <c r="B6018" i="2"/>
  <c r="C6017" i="2"/>
  <c r="B6017" i="2"/>
  <c r="C6016" i="2"/>
  <c r="B6016" i="2"/>
  <c r="C6015" i="2"/>
  <c r="B6015" i="2"/>
  <c r="C6014" i="2"/>
  <c r="B6014" i="2"/>
  <c r="C6013" i="2"/>
  <c r="B6013" i="2"/>
  <c r="C6012" i="2"/>
  <c r="B6012" i="2"/>
  <c r="C6011" i="2"/>
  <c r="B6011" i="2"/>
  <c r="C6010" i="2"/>
  <c r="B6010" i="2"/>
  <c r="C6009" i="2"/>
  <c r="B6009" i="2"/>
  <c r="C6008" i="2"/>
  <c r="B6008" i="2"/>
  <c r="C6007" i="2"/>
  <c r="B6007" i="2"/>
  <c r="C6006" i="2"/>
  <c r="B6006" i="2"/>
  <c r="C6005" i="2"/>
  <c r="B6005" i="2"/>
  <c r="C6004" i="2"/>
  <c r="B6004" i="2"/>
  <c r="C6003" i="2"/>
  <c r="B6003" i="2"/>
  <c r="C6002" i="2"/>
  <c r="B6002" i="2"/>
  <c r="C6001" i="2"/>
  <c r="B6001" i="2"/>
  <c r="C6000" i="2"/>
  <c r="B6000" i="2"/>
  <c r="C5999" i="2"/>
  <c r="B5999" i="2"/>
  <c r="C5998" i="2"/>
  <c r="B5998" i="2"/>
  <c r="C5997" i="2"/>
  <c r="B5997" i="2"/>
  <c r="C5996" i="2"/>
  <c r="B5996" i="2"/>
  <c r="C5995" i="2"/>
  <c r="B5995" i="2"/>
  <c r="C5994" i="2"/>
  <c r="B5994" i="2"/>
  <c r="C5993" i="2"/>
  <c r="B5993" i="2"/>
  <c r="C5992" i="2"/>
  <c r="B5992" i="2"/>
  <c r="C5991" i="2"/>
  <c r="B5991" i="2"/>
  <c r="C5990" i="2"/>
  <c r="B5990" i="2"/>
  <c r="C5989" i="2"/>
  <c r="B5989" i="2"/>
  <c r="C5988" i="2"/>
  <c r="B5988" i="2"/>
  <c r="C5987" i="2"/>
  <c r="B5987" i="2"/>
  <c r="C5986" i="2"/>
  <c r="B5986" i="2"/>
  <c r="C5985" i="2"/>
  <c r="B5985" i="2"/>
  <c r="C5984" i="2"/>
  <c r="B5984" i="2"/>
  <c r="C5983" i="2"/>
  <c r="B5983" i="2"/>
  <c r="C5982" i="2"/>
  <c r="B5982" i="2"/>
  <c r="C5981" i="2"/>
  <c r="B5981" i="2"/>
  <c r="C5980" i="2"/>
  <c r="B5980" i="2"/>
  <c r="C5979" i="2"/>
  <c r="B5979" i="2"/>
  <c r="C5978" i="2"/>
  <c r="B5978" i="2"/>
  <c r="C5977" i="2"/>
  <c r="B5977" i="2"/>
  <c r="C5976" i="2"/>
  <c r="B5976" i="2"/>
  <c r="C5975" i="2"/>
  <c r="B5975" i="2"/>
  <c r="C5974" i="2"/>
  <c r="B5974" i="2"/>
  <c r="C5973" i="2"/>
  <c r="B5973" i="2"/>
  <c r="C5972" i="2"/>
  <c r="B5972" i="2"/>
  <c r="C5971" i="2"/>
  <c r="B5971" i="2"/>
  <c r="C5970" i="2"/>
  <c r="B5970" i="2"/>
  <c r="C5969" i="2"/>
  <c r="B5969" i="2"/>
  <c r="C5968" i="2"/>
  <c r="B5968" i="2"/>
  <c r="C5967" i="2"/>
  <c r="B5967" i="2"/>
  <c r="C5966" i="2"/>
  <c r="B5966" i="2"/>
  <c r="C5965" i="2"/>
  <c r="B5965" i="2"/>
  <c r="C5964" i="2"/>
  <c r="B5964" i="2"/>
  <c r="C5963" i="2"/>
  <c r="B5963" i="2"/>
  <c r="C5962" i="2"/>
  <c r="B5962" i="2"/>
  <c r="C5961" i="2"/>
  <c r="B5961" i="2"/>
  <c r="C5960" i="2"/>
  <c r="B5960" i="2"/>
  <c r="C5959" i="2"/>
  <c r="B5959" i="2"/>
  <c r="C5958" i="2"/>
  <c r="B5958" i="2"/>
  <c r="C5957" i="2"/>
  <c r="B5957" i="2"/>
  <c r="C5956" i="2"/>
  <c r="B5956" i="2"/>
  <c r="C5955" i="2"/>
  <c r="B5955" i="2"/>
  <c r="C5954" i="2"/>
  <c r="B5954" i="2"/>
  <c r="C5953" i="2"/>
  <c r="B5953" i="2"/>
  <c r="C5952" i="2"/>
  <c r="B5952" i="2"/>
  <c r="C5951" i="2"/>
  <c r="B5951" i="2"/>
  <c r="C5950" i="2"/>
  <c r="B5950" i="2"/>
  <c r="C5949" i="2"/>
  <c r="B5949" i="2"/>
  <c r="C5948" i="2"/>
  <c r="B5948" i="2"/>
  <c r="C5947" i="2"/>
  <c r="B5947" i="2"/>
  <c r="C5946" i="2"/>
  <c r="B5946" i="2"/>
  <c r="C5945" i="2"/>
  <c r="B5945" i="2"/>
  <c r="C5944" i="2"/>
  <c r="B5944" i="2"/>
  <c r="C5943" i="2"/>
  <c r="B5943" i="2"/>
  <c r="C5942" i="2"/>
  <c r="B5942" i="2"/>
  <c r="C5941" i="2"/>
  <c r="B5941" i="2"/>
  <c r="C5940" i="2"/>
  <c r="B5940" i="2"/>
  <c r="C5939" i="2"/>
  <c r="B5939" i="2"/>
  <c r="C5938" i="2"/>
  <c r="B5938" i="2"/>
  <c r="C5937" i="2"/>
  <c r="B5937" i="2"/>
  <c r="C5936" i="2"/>
  <c r="B5936" i="2"/>
  <c r="C5935" i="2"/>
  <c r="B5935" i="2"/>
  <c r="C5934" i="2"/>
  <c r="B5934" i="2"/>
  <c r="C5933" i="2"/>
  <c r="B5933" i="2"/>
  <c r="C5932" i="2"/>
  <c r="B5932" i="2"/>
  <c r="C5931" i="2"/>
  <c r="B5931" i="2"/>
  <c r="C5930" i="2"/>
  <c r="B5930" i="2"/>
  <c r="C5929" i="2"/>
  <c r="B5929" i="2"/>
  <c r="C5928" i="2"/>
  <c r="B5928" i="2"/>
  <c r="C5927" i="2"/>
  <c r="B5927" i="2"/>
  <c r="C5926" i="2"/>
  <c r="B5926" i="2"/>
  <c r="C5925" i="2"/>
  <c r="B5925" i="2"/>
  <c r="C5924" i="2"/>
  <c r="B5924" i="2"/>
  <c r="C5923" i="2"/>
  <c r="B5923" i="2"/>
  <c r="C5922" i="2"/>
  <c r="B5922" i="2"/>
  <c r="C5921" i="2"/>
  <c r="B5921" i="2"/>
  <c r="C5920" i="2"/>
  <c r="B5920" i="2"/>
  <c r="C5919" i="2"/>
  <c r="B5919" i="2"/>
  <c r="C5918" i="2"/>
  <c r="B5918" i="2"/>
  <c r="C5917" i="2"/>
  <c r="B5917" i="2"/>
  <c r="C5916" i="2"/>
  <c r="B5916" i="2"/>
  <c r="C5915" i="2"/>
  <c r="B5915" i="2"/>
  <c r="C5914" i="2"/>
  <c r="B5914" i="2"/>
  <c r="C5913" i="2"/>
  <c r="B5913" i="2"/>
  <c r="C5912" i="2"/>
  <c r="B5912" i="2"/>
  <c r="C5911" i="2"/>
  <c r="B5911" i="2"/>
  <c r="C5910" i="2"/>
  <c r="B5910" i="2"/>
  <c r="C5909" i="2"/>
  <c r="B5909" i="2"/>
  <c r="C5908" i="2"/>
  <c r="B5908" i="2"/>
  <c r="C5907" i="2"/>
  <c r="B5907" i="2"/>
  <c r="C5906" i="2"/>
  <c r="B5906" i="2"/>
  <c r="C5905" i="2"/>
  <c r="B5905" i="2"/>
  <c r="C5904" i="2"/>
  <c r="B5904" i="2"/>
  <c r="C5903" i="2"/>
  <c r="B5903" i="2"/>
  <c r="C5902" i="2"/>
  <c r="B5902" i="2"/>
  <c r="C5901" i="2"/>
  <c r="B5901" i="2"/>
  <c r="C5900" i="2"/>
  <c r="B5900" i="2"/>
  <c r="C5899" i="2"/>
  <c r="B5899" i="2"/>
  <c r="C5898" i="2"/>
  <c r="B5898" i="2"/>
  <c r="C5897" i="2"/>
  <c r="B5897" i="2"/>
  <c r="C5896" i="2"/>
  <c r="B5896" i="2"/>
  <c r="C5895" i="2"/>
  <c r="B5895" i="2"/>
  <c r="C5894" i="2"/>
  <c r="B5894" i="2"/>
  <c r="C5893" i="2"/>
  <c r="B5893" i="2"/>
  <c r="C5892" i="2"/>
  <c r="B5892" i="2"/>
  <c r="C5891" i="2"/>
  <c r="B5891" i="2"/>
  <c r="C5890" i="2"/>
  <c r="B5890" i="2"/>
  <c r="C5889" i="2"/>
  <c r="B5889" i="2"/>
  <c r="C5888" i="2"/>
  <c r="B5888" i="2"/>
  <c r="C5887" i="2"/>
  <c r="B5887" i="2"/>
  <c r="C5886" i="2"/>
  <c r="B5886" i="2"/>
  <c r="C5885" i="2"/>
  <c r="B5885" i="2"/>
  <c r="C5884" i="2"/>
  <c r="B5884" i="2"/>
  <c r="C5883" i="2"/>
  <c r="B5883" i="2"/>
  <c r="C5882" i="2"/>
  <c r="B5882" i="2"/>
  <c r="C5881" i="2"/>
  <c r="B5881" i="2"/>
  <c r="C5880" i="2"/>
  <c r="B5880" i="2"/>
  <c r="C5879" i="2"/>
  <c r="B5879" i="2"/>
  <c r="C5878" i="2"/>
  <c r="B5878" i="2"/>
  <c r="C5877" i="2"/>
  <c r="B5877" i="2"/>
  <c r="C5876" i="2"/>
  <c r="B5876" i="2"/>
  <c r="C5875" i="2"/>
  <c r="B5875" i="2"/>
  <c r="C5874" i="2"/>
  <c r="B5874" i="2"/>
  <c r="C5873" i="2"/>
  <c r="B5873" i="2"/>
  <c r="C5872" i="2"/>
  <c r="B5872" i="2"/>
  <c r="C5871" i="2"/>
  <c r="B5871" i="2"/>
  <c r="C5870" i="2"/>
  <c r="B5870" i="2"/>
  <c r="C5869" i="2"/>
  <c r="B5869" i="2"/>
  <c r="C5868" i="2"/>
  <c r="B5868" i="2"/>
  <c r="C5867" i="2"/>
  <c r="B5867" i="2"/>
  <c r="C5866" i="2"/>
  <c r="B5866" i="2"/>
  <c r="C5865" i="2"/>
  <c r="B5865" i="2"/>
  <c r="C5864" i="2"/>
  <c r="B5864" i="2"/>
  <c r="C5863" i="2"/>
  <c r="B5863" i="2"/>
  <c r="C5862" i="2"/>
  <c r="B5862" i="2"/>
  <c r="C5861" i="2"/>
  <c r="B5861" i="2"/>
  <c r="C5860" i="2"/>
  <c r="B5860" i="2"/>
  <c r="C5859" i="2"/>
  <c r="B5859" i="2"/>
  <c r="C5858" i="2"/>
  <c r="B5858" i="2"/>
  <c r="C5857" i="2"/>
  <c r="B5857" i="2"/>
  <c r="C5856" i="2"/>
  <c r="B5856" i="2"/>
  <c r="C5855" i="2"/>
  <c r="B5855" i="2"/>
  <c r="C5854" i="2"/>
  <c r="B5854" i="2"/>
  <c r="C5853" i="2"/>
  <c r="B5853" i="2"/>
  <c r="C5852" i="2"/>
  <c r="B5852" i="2"/>
  <c r="C5851" i="2"/>
  <c r="B5851" i="2"/>
  <c r="C5850" i="2"/>
  <c r="B5850" i="2"/>
  <c r="C5849" i="2"/>
  <c r="B5849" i="2"/>
  <c r="C5848" i="2"/>
  <c r="B5848" i="2"/>
  <c r="C5847" i="2"/>
  <c r="B5847" i="2"/>
  <c r="C5846" i="2"/>
  <c r="B5846" i="2"/>
  <c r="C5845" i="2"/>
  <c r="B5845" i="2"/>
  <c r="C5844" i="2"/>
  <c r="B5844" i="2"/>
  <c r="C5843" i="2"/>
  <c r="B5843" i="2"/>
  <c r="C5842" i="2"/>
  <c r="B5842" i="2"/>
  <c r="C5841" i="2"/>
  <c r="B5841" i="2"/>
  <c r="C5840" i="2"/>
  <c r="B5840" i="2"/>
  <c r="C5839" i="2"/>
  <c r="B5839" i="2"/>
  <c r="C5838" i="2"/>
  <c r="B5838" i="2"/>
  <c r="C5837" i="2"/>
  <c r="B5837" i="2"/>
  <c r="C5836" i="2"/>
  <c r="B5836" i="2"/>
  <c r="C5835" i="2"/>
  <c r="B5835" i="2"/>
  <c r="C5834" i="2"/>
  <c r="B5834" i="2"/>
  <c r="C5833" i="2"/>
  <c r="B5833" i="2"/>
  <c r="C5832" i="2"/>
  <c r="B5832" i="2"/>
  <c r="C5831" i="2"/>
  <c r="B5831" i="2"/>
  <c r="C5830" i="2"/>
  <c r="B5830" i="2"/>
  <c r="C5829" i="2"/>
  <c r="B5829" i="2"/>
  <c r="C5828" i="2"/>
  <c r="B5828" i="2"/>
  <c r="C5827" i="2"/>
  <c r="B5827" i="2"/>
  <c r="C5826" i="2"/>
  <c r="B5826" i="2"/>
  <c r="C5825" i="2"/>
  <c r="B5825" i="2"/>
  <c r="C5824" i="2"/>
  <c r="B5824" i="2"/>
  <c r="C5823" i="2"/>
  <c r="B5823" i="2"/>
  <c r="C5822" i="2"/>
  <c r="B5822" i="2"/>
  <c r="C5821" i="2"/>
  <c r="B5821" i="2"/>
  <c r="C5820" i="2"/>
  <c r="B5820" i="2"/>
  <c r="C5819" i="2"/>
  <c r="B5819" i="2"/>
  <c r="C5818" i="2"/>
  <c r="B5818" i="2"/>
  <c r="C5817" i="2"/>
  <c r="B5817" i="2"/>
  <c r="C5816" i="2"/>
  <c r="B5816" i="2"/>
  <c r="C5815" i="2"/>
  <c r="B5815" i="2"/>
  <c r="C5814" i="2"/>
  <c r="B5814" i="2"/>
  <c r="C5813" i="2"/>
  <c r="B5813" i="2"/>
  <c r="C5812" i="2"/>
  <c r="B5812" i="2"/>
  <c r="C5811" i="2"/>
  <c r="B5811" i="2"/>
  <c r="C5810" i="2"/>
  <c r="B5810" i="2"/>
  <c r="C5809" i="2"/>
  <c r="B5809" i="2"/>
  <c r="C5808" i="2"/>
  <c r="B5808" i="2"/>
  <c r="C5807" i="2"/>
  <c r="B5807" i="2"/>
  <c r="C5806" i="2"/>
  <c r="B5806" i="2"/>
  <c r="C5805" i="2"/>
  <c r="B5805" i="2"/>
  <c r="C5804" i="2"/>
  <c r="B5804" i="2"/>
  <c r="C5803" i="2"/>
  <c r="B5803" i="2"/>
  <c r="C5802" i="2"/>
  <c r="B5802" i="2"/>
  <c r="C5801" i="2"/>
  <c r="B5801" i="2"/>
  <c r="C5800" i="2"/>
  <c r="B5800" i="2"/>
  <c r="C5799" i="2"/>
  <c r="B5799" i="2"/>
  <c r="C5798" i="2"/>
  <c r="B5798" i="2"/>
  <c r="C5797" i="2"/>
  <c r="B5797" i="2"/>
  <c r="C5796" i="2"/>
  <c r="B5796" i="2"/>
  <c r="C5795" i="2"/>
  <c r="B5795" i="2"/>
  <c r="C5794" i="2"/>
  <c r="B5794" i="2"/>
  <c r="C5793" i="2"/>
  <c r="B5793" i="2"/>
  <c r="C5792" i="2"/>
  <c r="B5792" i="2"/>
  <c r="C5791" i="2"/>
  <c r="B5791" i="2"/>
  <c r="C5790" i="2"/>
  <c r="B5790" i="2"/>
  <c r="C5789" i="2"/>
  <c r="B5789" i="2"/>
  <c r="C5788" i="2"/>
  <c r="B5788" i="2"/>
  <c r="C5787" i="2"/>
  <c r="B5787" i="2"/>
  <c r="C5786" i="2"/>
  <c r="B5786" i="2"/>
  <c r="C5785" i="2"/>
  <c r="B5785" i="2"/>
  <c r="C5784" i="2"/>
  <c r="B5784" i="2"/>
  <c r="C5783" i="2"/>
  <c r="B5783" i="2"/>
  <c r="C5782" i="2"/>
  <c r="B5782" i="2"/>
  <c r="C5781" i="2"/>
  <c r="B5781" i="2"/>
  <c r="C5780" i="2"/>
  <c r="B5780" i="2"/>
  <c r="C5779" i="2"/>
  <c r="B5779" i="2"/>
  <c r="C5778" i="2"/>
  <c r="B5778" i="2"/>
  <c r="C5777" i="2"/>
  <c r="B5777" i="2"/>
  <c r="C5776" i="2"/>
  <c r="B5776" i="2"/>
  <c r="C5775" i="2"/>
  <c r="B5775" i="2"/>
  <c r="C5774" i="2"/>
  <c r="B5774" i="2"/>
  <c r="C5773" i="2"/>
  <c r="B5773" i="2"/>
  <c r="C5772" i="2"/>
  <c r="B5772" i="2"/>
  <c r="C5771" i="2"/>
  <c r="B5771" i="2"/>
  <c r="C5770" i="2"/>
  <c r="B5770" i="2"/>
  <c r="C5769" i="2"/>
  <c r="B5769" i="2"/>
  <c r="C5768" i="2"/>
  <c r="B5768" i="2"/>
  <c r="C5767" i="2"/>
  <c r="B5767" i="2"/>
  <c r="C5766" i="2"/>
  <c r="B5766" i="2"/>
  <c r="C5765" i="2"/>
  <c r="B5765" i="2"/>
  <c r="C5764" i="2"/>
  <c r="B5764" i="2"/>
  <c r="C5763" i="2"/>
  <c r="B5763" i="2"/>
  <c r="C5762" i="2"/>
  <c r="B5762" i="2"/>
  <c r="C5761" i="2"/>
  <c r="B5761" i="2"/>
  <c r="C5760" i="2"/>
  <c r="B5760" i="2"/>
  <c r="C5759" i="2"/>
  <c r="B5759" i="2"/>
  <c r="C5758" i="2"/>
  <c r="B5758" i="2"/>
  <c r="C5757" i="2"/>
  <c r="B5757" i="2"/>
  <c r="C5756" i="2"/>
  <c r="B5756" i="2"/>
  <c r="C5755" i="2"/>
  <c r="B5755" i="2"/>
  <c r="C5754" i="2"/>
  <c r="B5754" i="2"/>
  <c r="C5753" i="2"/>
  <c r="B5753" i="2"/>
  <c r="C5752" i="2"/>
  <c r="B5752" i="2"/>
  <c r="C5751" i="2"/>
  <c r="B5751" i="2"/>
  <c r="C5750" i="2"/>
  <c r="B5750" i="2"/>
  <c r="C5749" i="2"/>
  <c r="B5749" i="2"/>
  <c r="C5748" i="2"/>
  <c r="B5748" i="2"/>
  <c r="C5747" i="2"/>
  <c r="B5747" i="2"/>
  <c r="C5746" i="2"/>
  <c r="B5746" i="2"/>
  <c r="C5745" i="2"/>
  <c r="B5745" i="2"/>
  <c r="C5744" i="2"/>
  <c r="B5744" i="2"/>
  <c r="C5743" i="2"/>
  <c r="B5743" i="2"/>
  <c r="C5742" i="2"/>
  <c r="B5742" i="2"/>
  <c r="C5741" i="2"/>
  <c r="B5741" i="2"/>
  <c r="C5740" i="2"/>
  <c r="B5740" i="2"/>
  <c r="C5739" i="2"/>
  <c r="B5739" i="2"/>
  <c r="C5738" i="2"/>
  <c r="B5738" i="2"/>
  <c r="C5737" i="2"/>
  <c r="B5737" i="2"/>
  <c r="C5736" i="2"/>
  <c r="B5736" i="2"/>
  <c r="C5735" i="2"/>
  <c r="B5735" i="2"/>
  <c r="C5734" i="2"/>
  <c r="B5734" i="2"/>
  <c r="C5733" i="2"/>
  <c r="B5733" i="2"/>
  <c r="C5732" i="2"/>
  <c r="B5732" i="2"/>
  <c r="C5731" i="2"/>
  <c r="B5731" i="2"/>
  <c r="C5730" i="2"/>
  <c r="B5730" i="2"/>
  <c r="C5729" i="2"/>
  <c r="B5729" i="2"/>
  <c r="C5728" i="2"/>
  <c r="B5728" i="2"/>
  <c r="C5727" i="2"/>
  <c r="B5727" i="2"/>
  <c r="C5726" i="2"/>
  <c r="B5726" i="2"/>
  <c r="C5725" i="2"/>
  <c r="B5725" i="2"/>
  <c r="C5724" i="2"/>
  <c r="B5724" i="2"/>
  <c r="C5723" i="2"/>
  <c r="B5723" i="2"/>
  <c r="C5722" i="2"/>
  <c r="B5722" i="2"/>
  <c r="C5721" i="2"/>
  <c r="B5721" i="2"/>
  <c r="C5720" i="2"/>
  <c r="B5720" i="2"/>
  <c r="C5719" i="2"/>
  <c r="B5719" i="2"/>
  <c r="C5718" i="2"/>
  <c r="B5718" i="2"/>
  <c r="C5717" i="2"/>
  <c r="B5717" i="2"/>
  <c r="C5716" i="2"/>
  <c r="B5716" i="2"/>
  <c r="C5715" i="2"/>
  <c r="B5715" i="2"/>
  <c r="C5714" i="2"/>
  <c r="B5714" i="2"/>
  <c r="C5713" i="2"/>
  <c r="B5713" i="2"/>
  <c r="C5712" i="2"/>
  <c r="B5712" i="2"/>
  <c r="C5711" i="2"/>
  <c r="B5711" i="2"/>
  <c r="C5710" i="2"/>
  <c r="B5710" i="2"/>
  <c r="C5709" i="2"/>
  <c r="B5709" i="2"/>
  <c r="C5708" i="2"/>
  <c r="B5708" i="2"/>
  <c r="C5707" i="2"/>
  <c r="B5707" i="2"/>
  <c r="C5706" i="2"/>
  <c r="B5706" i="2"/>
  <c r="C5705" i="2"/>
  <c r="B5705" i="2"/>
  <c r="C5704" i="2"/>
  <c r="B5704" i="2"/>
  <c r="C5703" i="2"/>
  <c r="B5703" i="2"/>
  <c r="C5702" i="2"/>
  <c r="B5702" i="2"/>
  <c r="C5701" i="2"/>
  <c r="B5701" i="2"/>
  <c r="C5700" i="2"/>
  <c r="B5700" i="2"/>
  <c r="C5699" i="2"/>
  <c r="B5699" i="2"/>
  <c r="C5698" i="2"/>
  <c r="B5698" i="2"/>
  <c r="C5697" i="2"/>
  <c r="B5697" i="2"/>
  <c r="C5696" i="2"/>
  <c r="B5696" i="2"/>
  <c r="C5695" i="2"/>
  <c r="B5695" i="2"/>
  <c r="C5694" i="2"/>
  <c r="B5694" i="2"/>
  <c r="C5693" i="2"/>
  <c r="B5693" i="2"/>
  <c r="C5692" i="2"/>
  <c r="B5692" i="2"/>
  <c r="C5691" i="2"/>
  <c r="B5691" i="2"/>
  <c r="C5690" i="2"/>
  <c r="B5690" i="2"/>
  <c r="C5689" i="2"/>
  <c r="B5689" i="2"/>
  <c r="C5688" i="2"/>
  <c r="B5688" i="2"/>
  <c r="C5687" i="2"/>
  <c r="B5687" i="2"/>
  <c r="C5686" i="2"/>
  <c r="B5686" i="2"/>
  <c r="C5685" i="2"/>
  <c r="B5685" i="2"/>
  <c r="C5684" i="2"/>
  <c r="B5684" i="2"/>
  <c r="C5683" i="2"/>
  <c r="B5683" i="2"/>
  <c r="C5682" i="2"/>
  <c r="B5682" i="2"/>
  <c r="C5681" i="2"/>
  <c r="B5681" i="2"/>
  <c r="C5680" i="2"/>
  <c r="B5680" i="2"/>
  <c r="C5679" i="2"/>
  <c r="B5679" i="2"/>
  <c r="C5678" i="2"/>
  <c r="B5678" i="2"/>
  <c r="C5677" i="2"/>
  <c r="B5677" i="2"/>
  <c r="C5676" i="2"/>
  <c r="B5676" i="2"/>
  <c r="C5675" i="2"/>
  <c r="B5675" i="2"/>
  <c r="C5674" i="2"/>
  <c r="B5674" i="2"/>
  <c r="C5673" i="2"/>
  <c r="B5673" i="2"/>
  <c r="C5672" i="2"/>
  <c r="B5672" i="2"/>
  <c r="C5671" i="2"/>
  <c r="B5671" i="2"/>
  <c r="C5670" i="2"/>
  <c r="B5670" i="2"/>
  <c r="C5669" i="2"/>
  <c r="B5669" i="2"/>
  <c r="C5668" i="2"/>
  <c r="B5668" i="2"/>
  <c r="C5667" i="2"/>
  <c r="B5667" i="2"/>
  <c r="C5666" i="2"/>
  <c r="B5666" i="2"/>
  <c r="C5665" i="2"/>
  <c r="B5665" i="2"/>
  <c r="C5664" i="2"/>
  <c r="B5664" i="2"/>
  <c r="C5663" i="2"/>
  <c r="B5663" i="2"/>
  <c r="C5662" i="2"/>
  <c r="B5662" i="2"/>
  <c r="C5661" i="2"/>
  <c r="B5661" i="2"/>
  <c r="C5660" i="2"/>
  <c r="B5660" i="2"/>
  <c r="C5659" i="2"/>
  <c r="B5659" i="2"/>
  <c r="C5658" i="2"/>
  <c r="B5658" i="2"/>
  <c r="C5657" i="2"/>
  <c r="B5657" i="2"/>
  <c r="C5656" i="2"/>
  <c r="B5656" i="2"/>
  <c r="C5655" i="2"/>
  <c r="B5655" i="2"/>
  <c r="C5654" i="2"/>
  <c r="B5654" i="2"/>
  <c r="C5653" i="2"/>
  <c r="B5653" i="2"/>
  <c r="C5652" i="2"/>
  <c r="B5652" i="2"/>
  <c r="C5651" i="2"/>
  <c r="B5651" i="2"/>
  <c r="C5650" i="2"/>
  <c r="B5650" i="2"/>
  <c r="C5649" i="2"/>
  <c r="B5649" i="2"/>
  <c r="C5648" i="2"/>
  <c r="B5648" i="2"/>
  <c r="C5647" i="2"/>
  <c r="B5647" i="2"/>
  <c r="C5646" i="2"/>
  <c r="B5646" i="2"/>
  <c r="C5645" i="2"/>
  <c r="B5645" i="2"/>
  <c r="C5644" i="2"/>
  <c r="B5644" i="2"/>
  <c r="C5643" i="2"/>
  <c r="B5643" i="2"/>
  <c r="C5642" i="2"/>
  <c r="B5642" i="2"/>
  <c r="C5641" i="2"/>
  <c r="B5641" i="2"/>
  <c r="C5640" i="2"/>
  <c r="B5640" i="2"/>
  <c r="C5639" i="2"/>
  <c r="B5639" i="2"/>
  <c r="C5638" i="2"/>
  <c r="B5638" i="2"/>
  <c r="C5637" i="2"/>
  <c r="B5637" i="2"/>
  <c r="C5636" i="2"/>
  <c r="B5636" i="2"/>
  <c r="C5635" i="2"/>
  <c r="B5635" i="2"/>
  <c r="C5634" i="2"/>
  <c r="B5634" i="2"/>
  <c r="C5633" i="2"/>
  <c r="B5633" i="2"/>
  <c r="C5632" i="2"/>
  <c r="B5632" i="2"/>
  <c r="C5631" i="2"/>
  <c r="B5631" i="2"/>
  <c r="C5630" i="2"/>
  <c r="B5630" i="2"/>
  <c r="C5629" i="2"/>
  <c r="B5629" i="2"/>
  <c r="C5628" i="2"/>
  <c r="B5628" i="2"/>
  <c r="C5627" i="2"/>
  <c r="B5627" i="2"/>
  <c r="C5626" i="2"/>
  <c r="B5626" i="2"/>
  <c r="C5625" i="2"/>
  <c r="B5625" i="2"/>
  <c r="C5624" i="2"/>
  <c r="B5624" i="2"/>
  <c r="C5623" i="2"/>
  <c r="B5623" i="2"/>
  <c r="C5622" i="2"/>
  <c r="B5622" i="2"/>
  <c r="C5621" i="2"/>
  <c r="B5621" i="2"/>
  <c r="C5620" i="2"/>
  <c r="B5620" i="2"/>
  <c r="C5619" i="2"/>
  <c r="B5619" i="2"/>
  <c r="C5618" i="2"/>
  <c r="B5618" i="2"/>
  <c r="C5617" i="2"/>
  <c r="B5617" i="2"/>
  <c r="C5616" i="2"/>
  <c r="B5616" i="2"/>
  <c r="C5615" i="2"/>
  <c r="B5615" i="2"/>
  <c r="C5614" i="2"/>
  <c r="B5614" i="2"/>
  <c r="C5613" i="2"/>
  <c r="B5613" i="2"/>
  <c r="C5612" i="2"/>
  <c r="B5612" i="2"/>
  <c r="C5611" i="2"/>
  <c r="B5611" i="2"/>
  <c r="C5610" i="2"/>
  <c r="B5610" i="2"/>
  <c r="C5609" i="2"/>
  <c r="B5609" i="2"/>
  <c r="C5608" i="2"/>
  <c r="B5608" i="2"/>
  <c r="C5607" i="2"/>
  <c r="B5607" i="2"/>
  <c r="C5606" i="2"/>
  <c r="B5606" i="2"/>
  <c r="C5605" i="2"/>
  <c r="B5605" i="2"/>
  <c r="C5604" i="2"/>
  <c r="B5604" i="2"/>
  <c r="C5603" i="2"/>
  <c r="B5603" i="2"/>
  <c r="C5602" i="2"/>
  <c r="B5602" i="2"/>
  <c r="C5601" i="2"/>
  <c r="B5601" i="2"/>
  <c r="C5600" i="2"/>
  <c r="B5600" i="2"/>
  <c r="C5599" i="2"/>
  <c r="B5599" i="2"/>
  <c r="C5598" i="2"/>
  <c r="B5598" i="2"/>
  <c r="C5597" i="2"/>
  <c r="B5597" i="2"/>
  <c r="C5596" i="2"/>
  <c r="B5596" i="2"/>
  <c r="C5595" i="2"/>
  <c r="B5595" i="2"/>
  <c r="C5594" i="2"/>
  <c r="B5594" i="2"/>
  <c r="C5593" i="2"/>
  <c r="B5593" i="2"/>
  <c r="C5592" i="2"/>
  <c r="B5592" i="2"/>
  <c r="C5591" i="2"/>
  <c r="B5591" i="2"/>
  <c r="C5590" i="2"/>
  <c r="B5590" i="2"/>
  <c r="C5589" i="2"/>
  <c r="B5589" i="2"/>
  <c r="C5588" i="2"/>
  <c r="B5588" i="2"/>
  <c r="C5587" i="2"/>
  <c r="B5587" i="2"/>
  <c r="C5586" i="2"/>
  <c r="B5586" i="2"/>
  <c r="C5585" i="2"/>
  <c r="B5585" i="2"/>
  <c r="C5584" i="2"/>
  <c r="B5584" i="2"/>
  <c r="C5583" i="2"/>
  <c r="B5583" i="2"/>
  <c r="C5582" i="2"/>
  <c r="B5582" i="2"/>
  <c r="C5581" i="2"/>
  <c r="B5581" i="2"/>
  <c r="C5580" i="2"/>
  <c r="B5580" i="2"/>
  <c r="C5579" i="2"/>
  <c r="B5579" i="2"/>
  <c r="C5578" i="2"/>
  <c r="B5578" i="2"/>
  <c r="C5577" i="2"/>
  <c r="B5577" i="2"/>
  <c r="C5576" i="2"/>
  <c r="B5576" i="2"/>
  <c r="C5575" i="2"/>
  <c r="B5575" i="2"/>
  <c r="C5574" i="2"/>
  <c r="B5574" i="2"/>
  <c r="C5573" i="2"/>
  <c r="B5573" i="2"/>
  <c r="C5572" i="2"/>
  <c r="B5572" i="2"/>
  <c r="C5571" i="2"/>
  <c r="B5571" i="2"/>
  <c r="C5570" i="2"/>
  <c r="B5570" i="2"/>
  <c r="C5569" i="2"/>
  <c r="B5569" i="2"/>
  <c r="C5568" i="2"/>
  <c r="B5568" i="2"/>
  <c r="C5567" i="2"/>
  <c r="B5567" i="2"/>
  <c r="C5566" i="2"/>
  <c r="B5566" i="2"/>
  <c r="C5565" i="2"/>
  <c r="B5565" i="2"/>
  <c r="C5564" i="2"/>
  <c r="B5564" i="2"/>
  <c r="C5563" i="2"/>
  <c r="B5563" i="2"/>
  <c r="C5562" i="2"/>
  <c r="B5562" i="2"/>
  <c r="C5561" i="2"/>
  <c r="B5561" i="2"/>
  <c r="C5560" i="2"/>
  <c r="B5560" i="2"/>
  <c r="C5559" i="2"/>
  <c r="B5559" i="2"/>
  <c r="C5558" i="2"/>
  <c r="B5558" i="2"/>
  <c r="C5557" i="2"/>
  <c r="B5557" i="2"/>
  <c r="C5556" i="2"/>
  <c r="B5556" i="2"/>
  <c r="C5555" i="2"/>
  <c r="B5555" i="2"/>
  <c r="C5554" i="2"/>
  <c r="B5554" i="2"/>
  <c r="C5553" i="2"/>
  <c r="B5553" i="2"/>
  <c r="C5552" i="2"/>
  <c r="B5552" i="2"/>
  <c r="C5551" i="2"/>
  <c r="B5551" i="2"/>
  <c r="C5550" i="2"/>
  <c r="B5550" i="2"/>
  <c r="C5549" i="2"/>
  <c r="B5549" i="2"/>
  <c r="C5548" i="2"/>
  <c r="B5548" i="2"/>
  <c r="C5547" i="2"/>
  <c r="B5547" i="2"/>
  <c r="C5546" i="2"/>
  <c r="B5546" i="2"/>
  <c r="C5545" i="2"/>
  <c r="B5545" i="2"/>
  <c r="C5544" i="2"/>
  <c r="B5544" i="2"/>
  <c r="C5543" i="2"/>
  <c r="B5543" i="2"/>
  <c r="C5542" i="2"/>
  <c r="B5542" i="2"/>
  <c r="C5541" i="2"/>
  <c r="B5541" i="2"/>
  <c r="C5540" i="2"/>
  <c r="B5540" i="2"/>
  <c r="C5539" i="2"/>
  <c r="B5539" i="2"/>
  <c r="C5538" i="2"/>
  <c r="B5538" i="2"/>
  <c r="C5537" i="2"/>
  <c r="B5537" i="2"/>
  <c r="C5536" i="2"/>
  <c r="B5536" i="2"/>
  <c r="C5535" i="2"/>
  <c r="B5535" i="2"/>
  <c r="C5534" i="2"/>
  <c r="B5534" i="2"/>
  <c r="C5533" i="2"/>
  <c r="B5533" i="2"/>
  <c r="C5532" i="2"/>
  <c r="B5532" i="2"/>
  <c r="C5531" i="2"/>
  <c r="B5531" i="2"/>
  <c r="C5530" i="2"/>
  <c r="B5530" i="2"/>
  <c r="C5529" i="2"/>
  <c r="B5529" i="2"/>
  <c r="C5528" i="2"/>
  <c r="B5528" i="2"/>
  <c r="C5527" i="2"/>
  <c r="B5527" i="2"/>
  <c r="C5526" i="2"/>
  <c r="B5526" i="2"/>
  <c r="C5525" i="2"/>
  <c r="B5525" i="2"/>
  <c r="C5524" i="2"/>
  <c r="B5524" i="2"/>
  <c r="C5523" i="2"/>
  <c r="B5523" i="2"/>
  <c r="C5522" i="2"/>
  <c r="B5522" i="2"/>
  <c r="C5521" i="2"/>
  <c r="B5521" i="2"/>
  <c r="C5520" i="2"/>
  <c r="B5520" i="2"/>
  <c r="C5519" i="2"/>
  <c r="B5519" i="2"/>
  <c r="C5518" i="2"/>
  <c r="B5518" i="2"/>
  <c r="C5517" i="2"/>
  <c r="B5517" i="2"/>
  <c r="C5516" i="2"/>
  <c r="B5516" i="2"/>
  <c r="C5515" i="2"/>
  <c r="B5515" i="2"/>
  <c r="C5514" i="2"/>
  <c r="B5514" i="2"/>
  <c r="C5513" i="2"/>
  <c r="B5513" i="2"/>
  <c r="C5512" i="2"/>
  <c r="B5512" i="2"/>
  <c r="C5511" i="2"/>
  <c r="B5511" i="2"/>
  <c r="C5510" i="2"/>
  <c r="B5510" i="2"/>
  <c r="C5509" i="2"/>
  <c r="B5509" i="2"/>
  <c r="C5508" i="2"/>
  <c r="B5508" i="2"/>
  <c r="C5507" i="2"/>
  <c r="B5507" i="2"/>
  <c r="C5506" i="2"/>
  <c r="B5506" i="2"/>
  <c r="C5505" i="2"/>
  <c r="B5505" i="2"/>
  <c r="C5504" i="2"/>
  <c r="B5504" i="2"/>
  <c r="C5503" i="2"/>
  <c r="B5503" i="2"/>
  <c r="C5502" i="2"/>
  <c r="B5502" i="2"/>
  <c r="C5501" i="2"/>
  <c r="B5501" i="2"/>
  <c r="C5500" i="2"/>
  <c r="B5500" i="2"/>
  <c r="C5499" i="2"/>
  <c r="B5499" i="2"/>
  <c r="C5498" i="2"/>
  <c r="B5498" i="2"/>
  <c r="C5497" i="2"/>
  <c r="B5497" i="2"/>
  <c r="C5496" i="2"/>
  <c r="B5496" i="2"/>
  <c r="C5495" i="2"/>
  <c r="B5495" i="2"/>
  <c r="C5494" i="2"/>
  <c r="B5494" i="2"/>
  <c r="C5493" i="2"/>
  <c r="B5493" i="2"/>
  <c r="C5492" i="2"/>
  <c r="B5492" i="2"/>
  <c r="C5491" i="2"/>
  <c r="B5491" i="2"/>
  <c r="C5490" i="2"/>
  <c r="B5490" i="2"/>
  <c r="C5489" i="2"/>
  <c r="B5489" i="2"/>
  <c r="C5488" i="2"/>
  <c r="B5488" i="2"/>
  <c r="C5487" i="2"/>
  <c r="B5487" i="2"/>
  <c r="C5486" i="2"/>
  <c r="B5486" i="2"/>
  <c r="C5485" i="2"/>
  <c r="B5485" i="2"/>
  <c r="C5484" i="2"/>
  <c r="B5484" i="2"/>
  <c r="C5483" i="2"/>
  <c r="B5483" i="2"/>
  <c r="C5482" i="2"/>
  <c r="B5482" i="2"/>
  <c r="C5481" i="2"/>
  <c r="B5481" i="2"/>
  <c r="C5480" i="2"/>
  <c r="B5480" i="2"/>
  <c r="C5479" i="2"/>
  <c r="B5479" i="2"/>
  <c r="C5478" i="2"/>
  <c r="B5478" i="2"/>
  <c r="C5477" i="2"/>
  <c r="B5477" i="2"/>
  <c r="C5476" i="2"/>
  <c r="B5476" i="2"/>
  <c r="C5475" i="2"/>
  <c r="B5475" i="2"/>
  <c r="C5474" i="2"/>
  <c r="B5474" i="2"/>
  <c r="C5473" i="2"/>
  <c r="B5473" i="2"/>
  <c r="C5472" i="2"/>
  <c r="B5472" i="2"/>
  <c r="C5471" i="2"/>
  <c r="B5471" i="2"/>
  <c r="C5470" i="2"/>
  <c r="B5470" i="2"/>
  <c r="C5469" i="2"/>
  <c r="B5469" i="2"/>
  <c r="C5468" i="2"/>
  <c r="B5468" i="2"/>
  <c r="C5467" i="2"/>
  <c r="B5467" i="2"/>
  <c r="C5466" i="2"/>
  <c r="B5466" i="2"/>
  <c r="C5465" i="2"/>
  <c r="B5465" i="2"/>
  <c r="C5464" i="2"/>
  <c r="B5464" i="2"/>
  <c r="C5463" i="2"/>
  <c r="B5463" i="2"/>
  <c r="C5462" i="2"/>
  <c r="B5462" i="2"/>
  <c r="C5461" i="2"/>
  <c r="B5461" i="2"/>
  <c r="C5460" i="2"/>
  <c r="B5460" i="2"/>
  <c r="C5459" i="2"/>
  <c r="B5459" i="2"/>
  <c r="C5458" i="2"/>
  <c r="B5458" i="2"/>
  <c r="C5457" i="2"/>
  <c r="B5457" i="2"/>
  <c r="C5456" i="2"/>
  <c r="B5456" i="2"/>
  <c r="C5455" i="2"/>
  <c r="B5455" i="2"/>
  <c r="C5454" i="2"/>
  <c r="B5454" i="2"/>
  <c r="C5453" i="2"/>
  <c r="B5453" i="2"/>
  <c r="C5452" i="2"/>
  <c r="B5452" i="2"/>
  <c r="C5451" i="2"/>
  <c r="B5451" i="2"/>
  <c r="C5450" i="2"/>
  <c r="B5450" i="2"/>
  <c r="C5449" i="2"/>
  <c r="B5449" i="2"/>
  <c r="C5448" i="2"/>
  <c r="B5448" i="2"/>
  <c r="C5447" i="2"/>
  <c r="B5447" i="2"/>
  <c r="C5446" i="2"/>
  <c r="B5446" i="2"/>
  <c r="C5445" i="2"/>
  <c r="B5445" i="2"/>
  <c r="C5444" i="2"/>
  <c r="B5444" i="2"/>
  <c r="C5443" i="2"/>
  <c r="B5443" i="2"/>
  <c r="C5442" i="2"/>
  <c r="B5442" i="2"/>
  <c r="C5441" i="2"/>
  <c r="B5441" i="2"/>
  <c r="C5440" i="2"/>
  <c r="B5440" i="2"/>
  <c r="C5439" i="2"/>
  <c r="B5439" i="2"/>
  <c r="C5438" i="2"/>
  <c r="B5438" i="2"/>
  <c r="C5437" i="2"/>
  <c r="B5437" i="2"/>
  <c r="C5436" i="2"/>
  <c r="B5436" i="2"/>
  <c r="C5435" i="2"/>
  <c r="B5435" i="2"/>
  <c r="C5434" i="2"/>
  <c r="B5434" i="2"/>
  <c r="C5433" i="2"/>
  <c r="B5433" i="2"/>
  <c r="C5432" i="2"/>
  <c r="B5432" i="2"/>
  <c r="C5431" i="2"/>
  <c r="B5431" i="2"/>
  <c r="C5430" i="2"/>
  <c r="B5430" i="2"/>
  <c r="C5429" i="2"/>
  <c r="B5429" i="2"/>
  <c r="C5428" i="2"/>
  <c r="B5428" i="2"/>
  <c r="C5427" i="2"/>
  <c r="B5427" i="2"/>
  <c r="C5426" i="2"/>
  <c r="B5426" i="2"/>
  <c r="C5425" i="2"/>
  <c r="B5425" i="2"/>
  <c r="C5424" i="2"/>
  <c r="B5424" i="2"/>
  <c r="C5423" i="2"/>
  <c r="B5423" i="2"/>
  <c r="C5422" i="2"/>
  <c r="B5422" i="2"/>
  <c r="C5421" i="2"/>
  <c r="B5421" i="2"/>
  <c r="C5420" i="2"/>
  <c r="B5420" i="2"/>
  <c r="C5419" i="2"/>
  <c r="B5419" i="2"/>
  <c r="C5418" i="2"/>
  <c r="B5418" i="2"/>
  <c r="C5417" i="2"/>
  <c r="B5417" i="2"/>
  <c r="C5416" i="2"/>
  <c r="B5416" i="2"/>
  <c r="C5415" i="2"/>
  <c r="B5415" i="2"/>
  <c r="C5414" i="2"/>
  <c r="B5414" i="2"/>
  <c r="C5413" i="2"/>
  <c r="B5413" i="2"/>
  <c r="C5412" i="2"/>
  <c r="B5412" i="2"/>
  <c r="C5411" i="2"/>
  <c r="B5411" i="2"/>
  <c r="C5410" i="2"/>
  <c r="B5410" i="2"/>
  <c r="C5409" i="2"/>
  <c r="B5409" i="2"/>
  <c r="C5408" i="2"/>
  <c r="B5408" i="2"/>
  <c r="C5407" i="2"/>
  <c r="B5407" i="2"/>
  <c r="C5406" i="2"/>
  <c r="B5406" i="2"/>
  <c r="C5405" i="2"/>
  <c r="B5405" i="2"/>
  <c r="C5404" i="2"/>
  <c r="B5404" i="2"/>
  <c r="C5403" i="2"/>
  <c r="B5403" i="2"/>
  <c r="C5402" i="2"/>
  <c r="B5402" i="2"/>
  <c r="C5401" i="2"/>
  <c r="B5401" i="2"/>
  <c r="C5400" i="2"/>
  <c r="B5400" i="2"/>
  <c r="C5399" i="2"/>
  <c r="B5399" i="2"/>
  <c r="C5398" i="2"/>
  <c r="B5398" i="2"/>
  <c r="C5397" i="2"/>
  <c r="B5397" i="2"/>
  <c r="C5396" i="2"/>
  <c r="B5396" i="2"/>
  <c r="C5395" i="2"/>
  <c r="B5395" i="2"/>
  <c r="C5394" i="2"/>
  <c r="B5394" i="2"/>
  <c r="C5393" i="2"/>
  <c r="B5393" i="2"/>
  <c r="C5392" i="2"/>
  <c r="B5392" i="2"/>
  <c r="C5391" i="2"/>
  <c r="B5391" i="2"/>
  <c r="C5390" i="2"/>
  <c r="B5390" i="2"/>
  <c r="C5389" i="2"/>
  <c r="B5389" i="2"/>
  <c r="C5388" i="2"/>
  <c r="B5388" i="2"/>
  <c r="C5387" i="2"/>
  <c r="B5387" i="2"/>
  <c r="C5386" i="2"/>
  <c r="B5386" i="2"/>
  <c r="C5385" i="2"/>
  <c r="B5385" i="2"/>
  <c r="C5384" i="2"/>
  <c r="B5384" i="2"/>
  <c r="C5383" i="2"/>
  <c r="B5383" i="2"/>
  <c r="C5382" i="2"/>
  <c r="B5382" i="2"/>
  <c r="C5381" i="2"/>
  <c r="B5381" i="2"/>
  <c r="C5380" i="2"/>
  <c r="B5380" i="2"/>
  <c r="C5379" i="2"/>
  <c r="B5379" i="2"/>
  <c r="C5378" i="2"/>
  <c r="B5378" i="2"/>
  <c r="C5377" i="2"/>
  <c r="B5377" i="2"/>
  <c r="C5376" i="2"/>
  <c r="B5376" i="2"/>
  <c r="C5375" i="2"/>
  <c r="B5375" i="2"/>
  <c r="C5374" i="2"/>
  <c r="B5374" i="2"/>
  <c r="C5373" i="2"/>
  <c r="B5373" i="2"/>
  <c r="C5372" i="2"/>
  <c r="B5372" i="2"/>
  <c r="C5371" i="2"/>
  <c r="B5371" i="2"/>
  <c r="C5370" i="2"/>
  <c r="B5370" i="2"/>
  <c r="C5369" i="2"/>
  <c r="B5369" i="2"/>
  <c r="C5368" i="2"/>
  <c r="B5368" i="2"/>
  <c r="C5367" i="2"/>
  <c r="B5367" i="2"/>
  <c r="C5366" i="2"/>
  <c r="B5366" i="2"/>
  <c r="C5365" i="2"/>
  <c r="B5365" i="2"/>
  <c r="C5364" i="2"/>
  <c r="B5364" i="2"/>
  <c r="C5363" i="2"/>
  <c r="B5363" i="2"/>
  <c r="C5362" i="2"/>
  <c r="B5362" i="2"/>
  <c r="C5361" i="2"/>
  <c r="B5361" i="2"/>
  <c r="C5360" i="2"/>
  <c r="B5360" i="2"/>
  <c r="C5359" i="2"/>
  <c r="B5359" i="2"/>
  <c r="C5358" i="2"/>
  <c r="B5358" i="2"/>
  <c r="C5357" i="2"/>
  <c r="B5357" i="2"/>
  <c r="C5356" i="2"/>
  <c r="B5356" i="2"/>
  <c r="C5355" i="2"/>
  <c r="B5355" i="2"/>
  <c r="C5354" i="2"/>
  <c r="B5354" i="2"/>
  <c r="C5353" i="2"/>
  <c r="B5353" i="2"/>
  <c r="C5352" i="2"/>
  <c r="B5352" i="2"/>
  <c r="C5351" i="2"/>
  <c r="B5351" i="2"/>
  <c r="C5350" i="2"/>
  <c r="B5350" i="2"/>
  <c r="C5349" i="2"/>
  <c r="B5349" i="2"/>
  <c r="C5348" i="2"/>
  <c r="B5348" i="2"/>
  <c r="C5347" i="2"/>
  <c r="B5347" i="2"/>
  <c r="C5346" i="2"/>
  <c r="B5346" i="2"/>
  <c r="C5345" i="2"/>
  <c r="B5345" i="2"/>
  <c r="C5344" i="2"/>
  <c r="B5344" i="2"/>
  <c r="C5343" i="2"/>
  <c r="B5343" i="2"/>
  <c r="C5342" i="2"/>
  <c r="B5342" i="2"/>
  <c r="C5341" i="2"/>
  <c r="B5341" i="2"/>
  <c r="C5340" i="2"/>
  <c r="B5340" i="2"/>
  <c r="C5339" i="2"/>
  <c r="B5339" i="2"/>
  <c r="C5338" i="2"/>
  <c r="B5338" i="2"/>
  <c r="C5337" i="2"/>
  <c r="B5337" i="2"/>
  <c r="C5336" i="2"/>
  <c r="B5336" i="2"/>
  <c r="C5335" i="2"/>
  <c r="B5335" i="2"/>
  <c r="C5334" i="2"/>
  <c r="B5334" i="2"/>
  <c r="C5333" i="2"/>
  <c r="B5333" i="2"/>
  <c r="C5332" i="2"/>
  <c r="B5332" i="2"/>
  <c r="C5331" i="2"/>
  <c r="B5331" i="2"/>
  <c r="C5330" i="2"/>
  <c r="B5330" i="2"/>
  <c r="C5329" i="2"/>
  <c r="B5329" i="2"/>
  <c r="C5328" i="2"/>
  <c r="B5328" i="2"/>
  <c r="C5327" i="2"/>
  <c r="B5327" i="2"/>
  <c r="C5326" i="2"/>
  <c r="B5326" i="2"/>
  <c r="C5325" i="2"/>
  <c r="B5325" i="2"/>
  <c r="C5324" i="2"/>
  <c r="B5324" i="2"/>
  <c r="C5323" i="2"/>
  <c r="B5323" i="2"/>
  <c r="C5322" i="2"/>
  <c r="B5322" i="2"/>
  <c r="C5321" i="2"/>
  <c r="B5321" i="2"/>
  <c r="C5320" i="2"/>
  <c r="B5320" i="2"/>
  <c r="C5319" i="2"/>
  <c r="B5319" i="2"/>
  <c r="C5318" i="2"/>
  <c r="B5318" i="2"/>
  <c r="C5317" i="2"/>
  <c r="B5317" i="2"/>
  <c r="C5316" i="2"/>
  <c r="B5316" i="2"/>
  <c r="C5315" i="2"/>
  <c r="B5315" i="2"/>
  <c r="C5314" i="2"/>
  <c r="B5314" i="2"/>
  <c r="C5313" i="2"/>
  <c r="B5313" i="2"/>
  <c r="C5312" i="2"/>
  <c r="B5312" i="2"/>
  <c r="C5311" i="2"/>
  <c r="B5311" i="2"/>
  <c r="C5310" i="2"/>
  <c r="B5310" i="2"/>
  <c r="C5309" i="2"/>
  <c r="B5309" i="2"/>
  <c r="C5308" i="2"/>
  <c r="B5308" i="2"/>
  <c r="C5307" i="2"/>
  <c r="B5307" i="2"/>
  <c r="C5306" i="2"/>
  <c r="B5306" i="2"/>
  <c r="C5305" i="2"/>
  <c r="B5305" i="2"/>
  <c r="C5304" i="2"/>
  <c r="B5304" i="2"/>
  <c r="C5303" i="2"/>
  <c r="B5303" i="2"/>
  <c r="C5302" i="2"/>
  <c r="B5302" i="2"/>
  <c r="C5301" i="2"/>
  <c r="B5301" i="2"/>
  <c r="C5300" i="2"/>
  <c r="B5300" i="2"/>
  <c r="C5299" i="2"/>
  <c r="B5299" i="2"/>
  <c r="C5298" i="2"/>
  <c r="B5298" i="2"/>
  <c r="C5297" i="2"/>
  <c r="B5297" i="2"/>
  <c r="C5296" i="2"/>
  <c r="B5296" i="2"/>
  <c r="C5295" i="2"/>
  <c r="B5295" i="2"/>
  <c r="C5294" i="2"/>
  <c r="B5294" i="2"/>
  <c r="C5293" i="2"/>
  <c r="B5293" i="2"/>
  <c r="C5292" i="2"/>
  <c r="B5292" i="2"/>
  <c r="C5291" i="2"/>
  <c r="B5291" i="2"/>
  <c r="C5290" i="2"/>
  <c r="B5290" i="2"/>
  <c r="C5289" i="2"/>
  <c r="B5289" i="2"/>
  <c r="C5288" i="2"/>
  <c r="B5288" i="2"/>
  <c r="C5287" i="2"/>
  <c r="B5287" i="2"/>
  <c r="C5286" i="2"/>
  <c r="B5286" i="2"/>
  <c r="C5285" i="2"/>
  <c r="B5285" i="2"/>
  <c r="C5284" i="2"/>
  <c r="B5284" i="2"/>
  <c r="C5283" i="2"/>
  <c r="B5283" i="2"/>
  <c r="C5282" i="2"/>
  <c r="B5282" i="2"/>
  <c r="C5281" i="2"/>
  <c r="B5281" i="2"/>
  <c r="C5280" i="2"/>
  <c r="B5280" i="2"/>
  <c r="C5279" i="2"/>
  <c r="B5279" i="2"/>
  <c r="C5278" i="2"/>
  <c r="B5278" i="2"/>
  <c r="C5277" i="2"/>
  <c r="B5277" i="2"/>
  <c r="C5276" i="2"/>
  <c r="B5276" i="2"/>
  <c r="C5275" i="2"/>
  <c r="B5275" i="2"/>
  <c r="C5274" i="2"/>
  <c r="B5274" i="2"/>
  <c r="C5273" i="2"/>
  <c r="B5273" i="2"/>
  <c r="C5272" i="2"/>
  <c r="B5272" i="2"/>
  <c r="C5271" i="2"/>
  <c r="B5271" i="2"/>
  <c r="C5270" i="2"/>
  <c r="B5270" i="2"/>
  <c r="C5269" i="2"/>
  <c r="B5269" i="2"/>
  <c r="C5268" i="2"/>
  <c r="B5268" i="2"/>
  <c r="C5267" i="2"/>
  <c r="B5267" i="2"/>
  <c r="C5266" i="2"/>
  <c r="B5266" i="2"/>
  <c r="C5265" i="2"/>
  <c r="B5265" i="2"/>
  <c r="C5264" i="2"/>
  <c r="B5264" i="2"/>
  <c r="C5263" i="2"/>
  <c r="B5263" i="2"/>
  <c r="C5262" i="2"/>
  <c r="B5262" i="2"/>
  <c r="C5261" i="2"/>
  <c r="B5261" i="2"/>
  <c r="C5260" i="2"/>
  <c r="B5260" i="2"/>
  <c r="C5259" i="2"/>
  <c r="B5259" i="2"/>
  <c r="C5258" i="2"/>
  <c r="B5258" i="2"/>
  <c r="C5257" i="2"/>
  <c r="B5257" i="2"/>
  <c r="C5256" i="2"/>
  <c r="B5256" i="2"/>
  <c r="C5255" i="2"/>
  <c r="B5255" i="2"/>
  <c r="C5254" i="2"/>
  <c r="B5254" i="2"/>
  <c r="C5253" i="2"/>
  <c r="B5253" i="2"/>
  <c r="C5252" i="2"/>
  <c r="B5252" i="2"/>
  <c r="C5251" i="2"/>
  <c r="B5251" i="2"/>
  <c r="C5250" i="2"/>
  <c r="B5250" i="2"/>
  <c r="C5249" i="2"/>
  <c r="B5249" i="2"/>
  <c r="C5248" i="2"/>
  <c r="B5248" i="2"/>
  <c r="C5247" i="2"/>
  <c r="B5247" i="2"/>
  <c r="C5246" i="2"/>
  <c r="B5246" i="2"/>
  <c r="C5245" i="2"/>
  <c r="B5245" i="2"/>
  <c r="C5244" i="2"/>
  <c r="B5244" i="2"/>
  <c r="C5243" i="2"/>
  <c r="B5243" i="2"/>
  <c r="C5242" i="2"/>
  <c r="B5242" i="2"/>
  <c r="C5241" i="2"/>
  <c r="B5241" i="2"/>
  <c r="C5240" i="2"/>
  <c r="B5240" i="2"/>
  <c r="C5239" i="2"/>
  <c r="B5239" i="2"/>
  <c r="C5238" i="2"/>
  <c r="B5238" i="2"/>
  <c r="C5237" i="2"/>
  <c r="B5237" i="2"/>
  <c r="C5236" i="2"/>
  <c r="B5236" i="2"/>
  <c r="C5235" i="2"/>
  <c r="B5235" i="2"/>
  <c r="C5234" i="2"/>
  <c r="B5234" i="2"/>
  <c r="C5233" i="2"/>
  <c r="B5233" i="2"/>
  <c r="C5232" i="2"/>
  <c r="B5232" i="2"/>
  <c r="C5231" i="2"/>
  <c r="B5231" i="2"/>
  <c r="C5230" i="2"/>
  <c r="B5230" i="2"/>
  <c r="C5229" i="2"/>
  <c r="B5229" i="2"/>
  <c r="C5228" i="2"/>
  <c r="B5228" i="2"/>
  <c r="C5227" i="2"/>
  <c r="B5227" i="2"/>
  <c r="C5226" i="2"/>
  <c r="B5226" i="2"/>
  <c r="C5225" i="2"/>
  <c r="B5225" i="2"/>
  <c r="C5224" i="2"/>
  <c r="B5224" i="2"/>
  <c r="C5223" i="2"/>
  <c r="B5223" i="2"/>
  <c r="C5222" i="2"/>
  <c r="B5222" i="2"/>
  <c r="C5221" i="2"/>
  <c r="B5221" i="2"/>
  <c r="C5220" i="2"/>
  <c r="B5220" i="2"/>
  <c r="C5219" i="2"/>
  <c r="B5219" i="2"/>
  <c r="C5218" i="2"/>
  <c r="B5218" i="2"/>
  <c r="C5217" i="2"/>
  <c r="B5217" i="2"/>
  <c r="C5216" i="2"/>
  <c r="B5216" i="2"/>
  <c r="C5215" i="2"/>
  <c r="B5215" i="2"/>
  <c r="C5214" i="2"/>
  <c r="B5214" i="2"/>
  <c r="C5213" i="2"/>
  <c r="B5213" i="2"/>
  <c r="C5212" i="2"/>
  <c r="B5212" i="2"/>
  <c r="C5211" i="2"/>
  <c r="B5211" i="2"/>
  <c r="C5210" i="2"/>
  <c r="B5210" i="2"/>
  <c r="C5209" i="2"/>
  <c r="B5209" i="2"/>
  <c r="C5208" i="2"/>
  <c r="B5208" i="2"/>
  <c r="C5207" i="2"/>
  <c r="B5207" i="2"/>
  <c r="C5206" i="2"/>
  <c r="B5206" i="2"/>
  <c r="C5205" i="2"/>
  <c r="B5205" i="2"/>
  <c r="C5204" i="2"/>
  <c r="B5204" i="2"/>
  <c r="C5203" i="2"/>
  <c r="B5203" i="2"/>
  <c r="C5202" i="2"/>
  <c r="B5202" i="2"/>
  <c r="C5201" i="2"/>
  <c r="B5201" i="2"/>
  <c r="C5200" i="2"/>
  <c r="B5200" i="2"/>
  <c r="C5199" i="2"/>
  <c r="B5199" i="2"/>
  <c r="C5198" i="2"/>
  <c r="B5198" i="2"/>
  <c r="C5197" i="2"/>
  <c r="B5197" i="2"/>
  <c r="C5196" i="2"/>
  <c r="B5196" i="2"/>
  <c r="C5195" i="2"/>
  <c r="B5195" i="2"/>
  <c r="C5194" i="2"/>
  <c r="B5194" i="2"/>
  <c r="C5193" i="2"/>
  <c r="B5193" i="2"/>
  <c r="C5192" i="2"/>
  <c r="B5192" i="2"/>
  <c r="C5191" i="2"/>
  <c r="B5191" i="2"/>
  <c r="C5190" i="2"/>
  <c r="B5190" i="2"/>
  <c r="C5189" i="2"/>
  <c r="B5189" i="2"/>
  <c r="C5188" i="2"/>
  <c r="B5188" i="2"/>
  <c r="C5187" i="2"/>
  <c r="B5187" i="2"/>
  <c r="C5186" i="2"/>
  <c r="B5186" i="2"/>
  <c r="C5185" i="2"/>
  <c r="B5185" i="2"/>
  <c r="C5184" i="2"/>
  <c r="B5184" i="2"/>
  <c r="C5183" i="2"/>
  <c r="B5183" i="2"/>
  <c r="C5182" i="2"/>
  <c r="B5182" i="2"/>
  <c r="C5181" i="2"/>
  <c r="B5181" i="2"/>
  <c r="C5180" i="2"/>
  <c r="B5180" i="2"/>
  <c r="C5179" i="2"/>
  <c r="B5179" i="2"/>
  <c r="C5178" i="2"/>
  <c r="B5178" i="2"/>
  <c r="C5177" i="2"/>
  <c r="B5177" i="2"/>
  <c r="C5176" i="2"/>
  <c r="B5176" i="2"/>
  <c r="C5175" i="2"/>
  <c r="B5175" i="2"/>
  <c r="C5174" i="2"/>
  <c r="B5174" i="2"/>
  <c r="C5173" i="2"/>
  <c r="B5173" i="2"/>
  <c r="C5172" i="2"/>
  <c r="B5172" i="2"/>
  <c r="C5171" i="2"/>
  <c r="B5171" i="2"/>
  <c r="C5170" i="2"/>
  <c r="B5170" i="2"/>
  <c r="C5169" i="2"/>
  <c r="B5169" i="2"/>
  <c r="C5168" i="2"/>
  <c r="B5168" i="2"/>
  <c r="C5167" i="2"/>
  <c r="B5167" i="2"/>
  <c r="C5166" i="2"/>
  <c r="B5166" i="2"/>
  <c r="C5165" i="2"/>
  <c r="B5165" i="2"/>
  <c r="C5164" i="2"/>
  <c r="B5164" i="2"/>
  <c r="C5163" i="2"/>
  <c r="B5163" i="2"/>
  <c r="C5162" i="2"/>
  <c r="B5162" i="2"/>
  <c r="C5161" i="2"/>
  <c r="B5161" i="2"/>
  <c r="C5160" i="2"/>
  <c r="B5160" i="2"/>
  <c r="C5159" i="2"/>
  <c r="B5159" i="2"/>
  <c r="C5158" i="2"/>
  <c r="B5158" i="2"/>
  <c r="C5157" i="2"/>
  <c r="B5157" i="2"/>
  <c r="C5156" i="2"/>
  <c r="B5156" i="2"/>
  <c r="C5155" i="2"/>
  <c r="B5155" i="2"/>
  <c r="C5154" i="2"/>
  <c r="B5154" i="2"/>
  <c r="C5153" i="2"/>
  <c r="B5153" i="2"/>
  <c r="C5152" i="2"/>
  <c r="B5152" i="2"/>
  <c r="C5151" i="2"/>
  <c r="B5151" i="2"/>
  <c r="C5150" i="2"/>
  <c r="B5150" i="2"/>
  <c r="C5149" i="2"/>
  <c r="B5149" i="2"/>
  <c r="C5148" i="2"/>
  <c r="B5148" i="2"/>
  <c r="C5147" i="2"/>
  <c r="B5147" i="2"/>
  <c r="C5146" i="2"/>
  <c r="B5146" i="2"/>
  <c r="C5145" i="2"/>
  <c r="B5145" i="2"/>
  <c r="C5144" i="2"/>
  <c r="B5144" i="2"/>
  <c r="C5143" i="2"/>
  <c r="B5143" i="2"/>
  <c r="C5142" i="2"/>
  <c r="B5142" i="2"/>
  <c r="C5141" i="2"/>
  <c r="B5141" i="2"/>
  <c r="C5140" i="2"/>
  <c r="B5140" i="2"/>
  <c r="C5139" i="2"/>
  <c r="B5139" i="2"/>
  <c r="C5138" i="2"/>
  <c r="B5138" i="2"/>
  <c r="C5137" i="2"/>
  <c r="B5137" i="2"/>
  <c r="C5136" i="2"/>
  <c r="B5136" i="2"/>
  <c r="C5135" i="2"/>
  <c r="B5135" i="2"/>
  <c r="C5134" i="2"/>
  <c r="B5134" i="2"/>
  <c r="C5133" i="2"/>
  <c r="B5133" i="2"/>
  <c r="C5132" i="2"/>
  <c r="B5132" i="2"/>
  <c r="C5131" i="2"/>
  <c r="B5131" i="2"/>
  <c r="C5130" i="2"/>
  <c r="B5130" i="2"/>
  <c r="C5129" i="2"/>
  <c r="B5129" i="2"/>
  <c r="C5128" i="2"/>
  <c r="B5128" i="2"/>
  <c r="C5127" i="2"/>
  <c r="B5127" i="2"/>
  <c r="C5126" i="2"/>
  <c r="B5126" i="2"/>
  <c r="C5125" i="2"/>
  <c r="B5125" i="2"/>
  <c r="C5124" i="2"/>
  <c r="B5124" i="2"/>
  <c r="C5123" i="2"/>
  <c r="B5123" i="2"/>
  <c r="C5122" i="2"/>
  <c r="B5122" i="2"/>
  <c r="C5121" i="2"/>
  <c r="B5121" i="2"/>
  <c r="C5120" i="2"/>
  <c r="B5120" i="2"/>
  <c r="C5119" i="2"/>
  <c r="B5119" i="2"/>
  <c r="C5118" i="2"/>
  <c r="B5118" i="2"/>
  <c r="C5117" i="2"/>
  <c r="B5117" i="2"/>
  <c r="C5116" i="2"/>
  <c r="B5116" i="2"/>
  <c r="C5115" i="2"/>
  <c r="B5115" i="2"/>
  <c r="C5114" i="2"/>
  <c r="B5114" i="2"/>
  <c r="C5113" i="2"/>
  <c r="B5113" i="2"/>
  <c r="C5112" i="2"/>
  <c r="B5112" i="2"/>
  <c r="C5111" i="2"/>
  <c r="B5111" i="2"/>
  <c r="C5110" i="2"/>
  <c r="B5110" i="2"/>
  <c r="C5109" i="2"/>
  <c r="B5109" i="2"/>
  <c r="C5108" i="2"/>
  <c r="B5108" i="2"/>
  <c r="C5107" i="2"/>
  <c r="B5107" i="2"/>
  <c r="C5106" i="2"/>
  <c r="B5106" i="2"/>
  <c r="C5105" i="2"/>
  <c r="B5105" i="2"/>
  <c r="C5104" i="2"/>
  <c r="B5104" i="2"/>
  <c r="C5103" i="2"/>
  <c r="B5103" i="2"/>
  <c r="C5102" i="2"/>
  <c r="B5102" i="2"/>
  <c r="C5101" i="2"/>
  <c r="B5101" i="2"/>
  <c r="C5100" i="2"/>
  <c r="B5100" i="2"/>
  <c r="C5099" i="2"/>
  <c r="B5099" i="2"/>
  <c r="C5098" i="2"/>
  <c r="B5098" i="2"/>
  <c r="C5097" i="2"/>
  <c r="B5097" i="2"/>
  <c r="C5096" i="2"/>
  <c r="B5096" i="2"/>
  <c r="C5095" i="2"/>
  <c r="B5095" i="2"/>
  <c r="C5094" i="2"/>
  <c r="B5094" i="2"/>
  <c r="C5093" i="2"/>
  <c r="B5093" i="2"/>
  <c r="C5092" i="2"/>
  <c r="B5092" i="2"/>
  <c r="C5091" i="2"/>
  <c r="B5091" i="2"/>
  <c r="C5090" i="2"/>
  <c r="B5090" i="2"/>
  <c r="C5089" i="2"/>
  <c r="B5089" i="2"/>
  <c r="C5088" i="2"/>
  <c r="B5088" i="2"/>
  <c r="C5087" i="2"/>
  <c r="B5087" i="2"/>
  <c r="C5086" i="2"/>
  <c r="B5086" i="2"/>
  <c r="C5085" i="2"/>
  <c r="B5085" i="2"/>
  <c r="C5084" i="2"/>
  <c r="B5084" i="2"/>
  <c r="C5083" i="2"/>
  <c r="B5083" i="2"/>
  <c r="C5082" i="2"/>
  <c r="B5082" i="2"/>
  <c r="C5081" i="2"/>
  <c r="B5081" i="2"/>
  <c r="C5080" i="2"/>
  <c r="B5080" i="2"/>
  <c r="C5079" i="2"/>
  <c r="B5079" i="2"/>
  <c r="C5078" i="2"/>
  <c r="B5078" i="2"/>
  <c r="C5077" i="2"/>
  <c r="B5077" i="2"/>
  <c r="C5076" i="2"/>
  <c r="B5076" i="2"/>
  <c r="C5075" i="2"/>
  <c r="B5075" i="2"/>
  <c r="C5074" i="2"/>
  <c r="B5074" i="2"/>
  <c r="C5073" i="2"/>
  <c r="B5073" i="2"/>
  <c r="C5072" i="2"/>
  <c r="B5072" i="2"/>
  <c r="C5071" i="2"/>
  <c r="B5071" i="2"/>
  <c r="C5070" i="2"/>
  <c r="B5070" i="2"/>
  <c r="C5069" i="2"/>
  <c r="B5069" i="2"/>
  <c r="C5068" i="2"/>
  <c r="B5068" i="2"/>
  <c r="C5067" i="2"/>
  <c r="B5067" i="2"/>
  <c r="C5066" i="2"/>
  <c r="B5066" i="2"/>
  <c r="C5065" i="2"/>
  <c r="B5065" i="2"/>
  <c r="C5064" i="2"/>
  <c r="B5064" i="2"/>
  <c r="C5063" i="2"/>
  <c r="B5063" i="2"/>
  <c r="C5062" i="2"/>
  <c r="B5062" i="2"/>
  <c r="C5061" i="2"/>
  <c r="B5061" i="2"/>
  <c r="C5060" i="2"/>
  <c r="B5060" i="2"/>
  <c r="C5059" i="2"/>
  <c r="B5059" i="2"/>
  <c r="C5058" i="2"/>
  <c r="B5058" i="2"/>
  <c r="C5057" i="2"/>
  <c r="B5057" i="2"/>
  <c r="C5056" i="2"/>
  <c r="B5056" i="2"/>
  <c r="C5055" i="2"/>
  <c r="B5055" i="2"/>
  <c r="C5054" i="2"/>
  <c r="B5054" i="2"/>
  <c r="C5053" i="2"/>
  <c r="B5053" i="2"/>
  <c r="C5052" i="2"/>
  <c r="B5052" i="2"/>
  <c r="C5051" i="2"/>
  <c r="B5051" i="2"/>
  <c r="C5050" i="2"/>
  <c r="B5050" i="2"/>
  <c r="C5049" i="2"/>
  <c r="B5049" i="2"/>
  <c r="C5048" i="2"/>
  <c r="B5048" i="2"/>
  <c r="C5047" i="2"/>
  <c r="B5047" i="2"/>
  <c r="C5046" i="2"/>
  <c r="B5046" i="2"/>
  <c r="C5045" i="2"/>
  <c r="B5045" i="2"/>
  <c r="C5044" i="2"/>
  <c r="B5044" i="2"/>
  <c r="C5043" i="2"/>
  <c r="B5043" i="2"/>
  <c r="C5042" i="2"/>
  <c r="B5042" i="2"/>
  <c r="C5041" i="2"/>
  <c r="B5041" i="2"/>
  <c r="C5040" i="2"/>
  <c r="B5040" i="2"/>
  <c r="C5039" i="2"/>
  <c r="B5039" i="2"/>
  <c r="C5038" i="2"/>
  <c r="B5038" i="2"/>
  <c r="C5037" i="2"/>
  <c r="B5037" i="2"/>
  <c r="C5036" i="2"/>
  <c r="B5036" i="2"/>
  <c r="C5035" i="2"/>
  <c r="B5035" i="2"/>
  <c r="C5034" i="2"/>
  <c r="B5034" i="2"/>
  <c r="C5033" i="2"/>
  <c r="B5033" i="2"/>
  <c r="C5032" i="2"/>
  <c r="B5032" i="2"/>
  <c r="C5031" i="2"/>
  <c r="B5031" i="2"/>
  <c r="C5030" i="2"/>
  <c r="B5030" i="2"/>
  <c r="C5029" i="2"/>
  <c r="B5029" i="2"/>
  <c r="C5028" i="2"/>
  <c r="B5028" i="2"/>
  <c r="C5027" i="2"/>
  <c r="B5027" i="2"/>
  <c r="C5026" i="2"/>
  <c r="B5026" i="2"/>
  <c r="C5025" i="2"/>
  <c r="B5025" i="2"/>
  <c r="C5024" i="2"/>
  <c r="B5024" i="2"/>
  <c r="C5023" i="2"/>
  <c r="B5023" i="2"/>
  <c r="C5022" i="2"/>
  <c r="B5022" i="2"/>
  <c r="C5021" i="2"/>
  <c r="B5021" i="2"/>
  <c r="C5020" i="2"/>
  <c r="B5020" i="2"/>
  <c r="C5019" i="2"/>
  <c r="B5019" i="2"/>
  <c r="C5018" i="2"/>
  <c r="B5018" i="2"/>
  <c r="C5017" i="2"/>
  <c r="B5017" i="2"/>
  <c r="C5016" i="2"/>
  <c r="B5016" i="2"/>
  <c r="C5015" i="2"/>
  <c r="B5015" i="2"/>
  <c r="C5014" i="2"/>
  <c r="B5014" i="2"/>
  <c r="C5013" i="2"/>
  <c r="B5013" i="2"/>
  <c r="C5012" i="2"/>
  <c r="B5012" i="2"/>
  <c r="C5011" i="2"/>
  <c r="B5011" i="2"/>
  <c r="C5010" i="2"/>
  <c r="B5010" i="2"/>
  <c r="C5009" i="2"/>
  <c r="B5009" i="2"/>
  <c r="C5008" i="2"/>
  <c r="B5008" i="2"/>
  <c r="C5007" i="2"/>
  <c r="B5007" i="2"/>
  <c r="C5006" i="2"/>
  <c r="B5006" i="2"/>
  <c r="C5005" i="2"/>
  <c r="B5005" i="2"/>
  <c r="C5004" i="2"/>
  <c r="B5004" i="2"/>
  <c r="C5003" i="2"/>
  <c r="B5003" i="2"/>
  <c r="C5002" i="2"/>
  <c r="B5002" i="2"/>
  <c r="C5001" i="2"/>
  <c r="B5001" i="2"/>
  <c r="C5000" i="2"/>
  <c r="B5000" i="2"/>
  <c r="C4999" i="2"/>
  <c r="B4999" i="2"/>
  <c r="C4998" i="2"/>
  <c r="B4998" i="2"/>
  <c r="C4997" i="2"/>
  <c r="B4997" i="2"/>
  <c r="C4996" i="2"/>
  <c r="B4996" i="2"/>
  <c r="C4995" i="2"/>
  <c r="B4995" i="2"/>
  <c r="C4994" i="2"/>
  <c r="B4994" i="2"/>
  <c r="C4993" i="2"/>
  <c r="B4993" i="2"/>
  <c r="C4992" i="2"/>
  <c r="B4992" i="2"/>
  <c r="C4991" i="2"/>
  <c r="B4991" i="2"/>
  <c r="C4990" i="2"/>
  <c r="B4990" i="2"/>
  <c r="C4989" i="2"/>
  <c r="B4989" i="2"/>
  <c r="C4988" i="2"/>
  <c r="B4988" i="2"/>
  <c r="C4987" i="2"/>
  <c r="B4987" i="2"/>
  <c r="C4986" i="2"/>
  <c r="B4986" i="2"/>
  <c r="C4985" i="2"/>
  <c r="B4985" i="2"/>
  <c r="C4984" i="2"/>
  <c r="B4984" i="2"/>
  <c r="C4983" i="2"/>
  <c r="B4983" i="2"/>
  <c r="C4982" i="2"/>
  <c r="B4982" i="2"/>
  <c r="C4981" i="2"/>
  <c r="B4981" i="2"/>
  <c r="C4980" i="2"/>
  <c r="B4980" i="2"/>
  <c r="C4979" i="2"/>
  <c r="B4979" i="2"/>
  <c r="C4978" i="2"/>
  <c r="B4978" i="2"/>
  <c r="C4977" i="2"/>
  <c r="B4977" i="2"/>
  <c r="C4976" i="2"/>
  <c r="B4976" i="2"/>
  <c r="C4975" i="2"/>
  <c r="B4975" i="2"/>
  <c r="C4974" i="2"/>
  <c r="B4974" i="2"/>
  <c r="C4973" i="2"/>
  <c r="B4973" i="2"/>
  <c r="C4972" i="2"/>
  <c r="B4972" i="2"/>
  <c r="C4971" i="2"/>
  <c r="B4971" i="2"/>
  <c r="C4970" i="2"/>
  <c r="B4970" i="2"/>
  <c r="C4969" i="2"/>
  <c r="B4969" i="2"/>
  <c r="C4968" i="2"/>
  <c r="B4968" i="2"/>
  <c r="C4967" i="2"/>
  <c r="B4967" i="2"/>
  <c r="C4966" i="2"/>
  <c r="B4966" i="2"/>
  <c r="C4965" i="2"/>
  <c r="B4965" i="2"/>
  <c r="C4964" i="2"/>
  <c r="B4964" i="2"/>
  <c r="C4963" i="2"/>
  <c r="B4963" i="2"/>
  <c r="C4962" i="2"/>
  <c r="B4962" i="2"/>
  <c r="C4961" i="2"/>
  <c r="B4961" i="2"/>
  <c r="C4960" i="2"/>
  <c r="B4960" i="2"/>
  <c r="C4959" i="2"/>
  <c r="B4959" i="2"/>
  <c r="C4958" i="2"/>
  <c r="B4958" i="2"/>
  <c r="C4957" i="2"/>
  <c r="B4957" i="2"/>
  <c r="C4956" i="2"/>
  <c r="B4956" i="2"/>
  <c r="C4955" i="2"/>
  <c r="B4955" i="2"/>
  <c r="C4954" i="2"/>
  <c r="B4954" i="2"/>
  <c r="C4953" i="2"/>
  <c r="B4953" i="2"/>
  <c r="C4952" i="2"/>
  <c r="B4952" i="2"/>
  <c r="C4951" i="2"/>
  <c r="B4951" i="2"/>
  <c r="C4950" i="2"/>
  <c r="B4950" i="2"/>
  <c r="C4949" i="2"/>
  <c r="B4949" i="2"/>
  <c r="C4948" i="2"/>
  <c r="B4948" i="2"/>
  <c r="C4947" i="2"/>
  <c r="B4947" i="2"/>
  <c r="C4946" i="2"/>
  <c r="B4946" i="2"/>
  <c r="C4945" i="2"/>
  <c r="B4945" i="2"/>
  <c r="C4944" i="2"/>
  <c r="B4944" i="2"/>
  <c r="C4943" i="2"/>
  <c r="B4943" i="2"/>
  <c r="C4942" i="2"/>
  <c r="B4942" i="2"/>
  <c r="C4941" i="2"/>
  <c r="B4941" i="2"/>
  <c r="C4940" i="2"/>
  <c r="B4940" i="2"/>
  <c r="C4939" i="2"/>
  <c r="B4939" i="2"/>
  <c r="C4938" i="2"/>
  <c r="B4938" i="2"/>
  <c r="C4937" i="2"/>
  <c r="B4937" i="2"/>
  <c r="C4936" i="2"/>
  <c r="B4936" i="2"/>
  <c r="C4935" i="2"/>
  <c r="B4935" i="2"/>
  <c r="C4934" i="2"/>
  <c r="B4934" i="2"/>
  <c r="C4933" i="2"/>
  <c r="B4933" i="2"/>
  <c r="C4932" i="2"/>
  <c r="B4932" i="2"/>
  <c r="C4931" i="2"/>
  <c r="B4931" i="2"/>
  <c r="C4930" i="2"/>
  <c r="B4930" i="2"/>
  <c r="C4929" i="2"/>
  <c r="B4929" i="2"/>
  <c r="C4928" i="2"/>
  <c r="B4928" i="2"/>
  <c r="C4927" i="2"/>
  <c r="B4927" i="2"/>
  <c r="C4926" i="2"/>
  <c r="B4926" i="2"/>
  <c r="C4925" i="2"/>
  <c r="B4925" i="2"/>
  <c r="C4924" i="2"/>
  <c r="B4924" i="2"/>
  <c r="C4923" i="2"/>
  <c r="B4923" i="2"/>
  <c r="C4922" i="2"/>
  <c r="B4922" i="2"/>
  <c r="C4921" i="2"/>
  <c r="B4921" i="2"/>
  <c r="C4920" i="2"/>
  <c r="B4920" i="2"/>
  <c r="C4919" i="2"/>
  <c r="B4919" i="2"/>
  <c r="C4918" i="2"/>
  <c r="B4918" i="2"/>
  <c r="C4917" i="2"/>
  <c r="B4917" i="2"/>
  <c r="C4916" i="2"/>
  <c r="B4916" i="2"/>
  <c r="C4915" i="2"/>
  <c r="B4915" i="2"/>
  <c r="C4914" i="2"/>
  <c r="B4914" i="2"/>
  <c r="C4913" i="2"/>
  <c r="B4913" i="2"/>
  <c r="C4912" i="2"/>
  <c r="B4912" i="2"/>
  <c r="C4911" i="2"/>
  <c r="B4911" i="2"/>
  <c r="C4910" i="2"/>
  <c r="B4910" i="2"/>
  <c r="C4909" i="2"/>
  <c r="B4909" i="2"/>
  <c r="C4908" i="2"/>
  <c r="B4908" i="2"/>
  <c r="C4907" i="2"/>
  <c r="B4907" i="2"/>
  <c r="C4906" i="2"/>
  <c r="B4906" i="2"/>
  <c r="C4905" i="2"/>
  <c r="B4905" i="2"/>
  <c r="C4904" i="2"/>
  <c r="B4904" i="2"/>
  <c r="C4903" i="2"/>
  <c r="B4903" i="2"/>
  <c r="C4902" i="2"/>
  <c r="B4902" i="2"/>
  <c r="C4901" i="2"/>
  <c r="B4901" i="2"/>
  <c r="C4900" i="2"/>
  <c r="B4900" i="2"/>
  <c r="C4899" i="2"/>
  <c r="B4899" i="2"/>
  <c r="C4898" i="2"/>
  <c r="B4898" i="2"/>
  <c r="C4897" i="2"/>
  <c r="B4897" i="2"/>
  <c r="C4896" i="2"/>
  <c r="B4896" i="2"/>
  <c r="C4895" i="2"/>
  <c r="B4895" i="2"/>
  <c r="C4894" i="2"/>
  <c r="B4894" i="2"/>
  <c r="C4893" i="2"/>
  <c r="B4893" i="2"/>
  <c r="C4892" i="2"/>
  <c r="B4892" i="2"/>
  <c r="C4891" i="2"/>
  <c r="B4891" i="2"/>
  <c r="C4890" i="2"/>
  <c r="B4890" i="2"/>
  <c r="C4889" i="2"/>
  <c r="B4889" i="2"/>
  <c r="C4888" i="2"/>
  <c r="B4888" i="2"/>
  <c r="C4887" i="2"/>
  <c r="B4887" i="2"/>
  <c r="C4886" i="2"/>
  <c r="B4886" i="2"/>
  <c r="C4885" i="2"/>
  <c r="B4885" i="2"/>
  <c r="C4884" i="2"/>
  <c r="B4884" i="2"/>
  <c r="C4883" i="2"/>
  <c r="B4883" i="2"/>
  <c r="C4882" i="2"/>
  <c r="B4882" i="2"/>
  <c r="C4881" i="2"/>
  <c r="B4881" i="2"/>
  <c r="C4880" i="2"/>
  <c r="B4880" i="2"/>
  <c r="C4879" i="2"/>
  <c r="B4879" i="2"/>
  <c r="C4878" i="2"/>
  <c r="B4878" i="2"/>
  <c r="C4877" i="2"/>
  <c r="B4877" i="2"/>
  <c r="C4876" i="2"/>
  <c r="B4876" i="2"/>
  <c r="C4875" i="2"/>
  <c r="B4875" i="2"/>
  <c r="C4874" i="2"/>
  <c r="B4874" i="2"/>
  <c r="C4873" i="2"/>
  <c r="B4873" i="2"/>
  <c r="C4872" i="2"/>
  <c r="B4872" i="2"/>
  <c r="C4871" i="2"/>
  <c r="B4871" i="2"/>
  <c r="C4870" i="2"/>
  <c r="B4870" i="2"/>
  <c r="C4869" i="2"/>
  <c r="B4869" i="2"/>
  <c r="C4868" i="2"/>
  <c r="B4868" i="2"/>
  <c r="C4867" i="2"/>
  <c r="B4867" i="2"/>
  <c r="C4866" i="2"/>
  <c r="B4866" i="2"/>
  <c r="C4865" i="2"/>
  <c r="B4865" i="2"/>
  <c r="C4864" i="2"/>
  <c r="B4864" i="2"/>
  <c r="C4863" i="2"/>
  <c r="B4863" i="2"/>
  <c r="C4862" i="2"/>
  <c r="B4862" i="2"/>
  <c r="C4861" i="2"/>
  <c r="B4861" i="2"/>
  <c r="C4860" i="2"/>
  <c r="B4860" i="2"/>
  <c r="C4859" i="2"/>
  <c r="B4859" i="2"/>
  <c r="C4858" i="2"/>
  <c r="B4858" i="2"/>
  <c r="C4857" i="2"/>
  <c r="B4857" i="2"/>
  <c r="C4856" i="2"/>
  <c r="B4856" i="2"/>
  <c r="C4855" i="2"/>
  <c r="B4855" i="2"/>
  <c r="C4854" i="2"/>
  <c r="B4854" i="2"/>
  <c r="C4853" i="2"/>
  <c r="B4853" i="2"/>
  <c r="C4852" i="2"/>
  <c r="B4852" i="2"/>
  <c r="C4851" i="2"/>
  <c r="B4851" i="2"/>
  <c r="C4850" i="2"/>
  <c r="B4850" i="2"/>
  <c r="C4849" i="2"/>
  <c r="B4849" i="2"/>
  <c r="C4848" i="2"/>
  <c r="B4848" i="2"/>
  <c r="C4847" i="2"/>
  <c r="B4847" i="2"/>
  <c r="C4846" i="2"/>
  <c r="B4846" i="2"/>
  <c r="C4845" i="2"/>
  <c r="B4845" i="2"/>
  <c r="C4844" i="2"/>
  <c r="B4844" i="2"/>
  <c r="C4843" i="2"/>
  <c r="B4843" i="2"/>
  <c r="C4842" i="2"/>
  <c r="B4842" i="2"/>
  <c r="C4841" i="2"/>
  <c r="B4841" i="2"/>
  <c r="C4840" i="2"/>
  <c r="B4840" i="2"/>
  <c r="C4839" i="2"/>
  <c r="B4839" i="2"/>
  <c r="C4838" i="2"/>
  <c r="B4838" i="2"/>
  <c r="C4837" i="2"/>
  <c r="B4837" i="2"/>
  <c r="C4836" i="2"/>
  <c r="B4836" i="2"/>
  <c r="C4835" i="2"/>
  <c r="B4835" i="2"/>
  <c r="C4834" i="2"/>
  <c r="B4834" i="2"/>
  <c r="C4833" i="2"/>
  <c r="B4833" i="2"/>
  <c r="C4832" i="2"/>
  <c r="B4832" i="2"/>
  <c r="C4831" i="2"/>
  <c r="B4831" i="2"/>
  <c r="C4830" i="2"/>
  <c r="B4830" i="2"/>
  <c r="C4829" i="2"/>
  <c r="B4829" i="2"/>
  <c r="C4828" i="2"/>
  <c r="B4828" i="2"/>
  <c r="C4827" i="2"/>
  <c r="B4827" i="2"/>
  <c r="C4826" i="2"/>
  <c r="B4826" i="2"/>
  <c r="C4825" i="2"/>
  <c r="B4825" i="2"/>
  <c r="C4824" i="2"/>
  <c r="B4824" i="2"/>
  <c r="C4823" i="2"/>
  <c r="B4823" i="2"/>
  <c r="C4822" i="2"/>
  <c r="B4822" i="2"/>
  <c r="C4821" i="2"/>
  <c r="B4821" i="2"/>
  <c r="C4820" i="2"/>
  <c r="B4820" i="2"/>
  <c r="C4819" i="2"/>
  <c r="B4819" i="2"/>
  <c r="C4818" i="2"/>
  <c r="B4818" i="2"/>
  <c r="C4817" i="2"/>
  <c r="B4817" i="2"/>
  <c r="C4816" i="2"/>
  <c r="B4816" i="2"/>
  <c r="C4815" i="2"/>
  <c r="B4815" i="2"/>
  <c r="C4814" i="2"/>
  <c r="B4814" i="2"/>
  <c r="C4813" i="2"/>
  <c r="B4813" i="2"/>
  <c r="C4812" i="2"/>
  <c r="B4812" i="2"/>
  <c r="C4811" i="2"/>
  <c r="B4811" i="2"/>
  <c r="C4810" i="2"/>
  <c r="B4810" i="2"/>
  <c r="C4809" i="2"/>
  <c r="B4809" i="2"/>
  <c r="C4808" i="2"/>
  <c r="B4808" i="2"/>
  <c r="C4807" i="2"/>
  <c r="B4807" i="2"/>
  <c r="C4806" i="2"/>
  <c r="B4806" i="2"/>
  <c r="C4805" i="2"/>
  <c r="B4805" i="2"/>
  <c r="C4804" i="2"/>
  <c r="B4804" i="2"/>
  <c r="C4803" i="2"/>
  <c r="B4803" i="2"/>
  <c r="C4802" i="2"/>
  <c r="B4802" i="2"/>
  <c r="C4801" i="2"/>
  <c r="B4801" i="2"/>
  <c r="C4800" i="2"/>
  <c r="B4800" i="2"/>
  <c r="C4799" i="2"/>
  <c r="B4799" i="2"/>
  <c r="C4798" i="2"/>
  <c r="B4798" i="2"/>
  <c r="C4797" i="2"/>
  <c r="B4797" i="2"/>
  <c r="C4796" i="2"/>
  <c r="B4796" i="2"/>
  <c r="C4795" i="2"/>
  <c r="B4795" i="2"/>
  <c r="C4794" i="2"/>
  <c r="B4794" i="2"/>
  <c r="C4793" i="2"/>
  <c r="B4793" i="2"/>
  <c r="C4792" i="2"/>
  <c r="B4792" i="2"/>
  <c r="C4791" i="2"/>
  <c r="B4791" i="2"/>
  <c r="C4790" i="2"/>
  <c r="B4790" i="2"/>
  <c r="C4789" i="2"/>
  <c r="B4789" i="2"/>
  <c r="C4788" i="2"/>
  <c r="B4788" i="2"/>
  <c r="C4787" i="2"/>
  <c r="B4787" i="2"/>
  <c r="C4786" i="2"/>
  <c r="B4786" i="2"/>
  <c r="C4785" i="2"/>
  <c r="B4785" i="2"/>
  <c r="C4784" i="2"/>
  <c r="B4784" i="2"/>
  <c r="C4783" i="2"/>
  <c r="B4783" i="2"/>
  <c r="C4782" i="2"/>
  <c r="B4782" i="2"/>
  <c r="C4781" i="2"/>
  <c r="B4781" i="2"/>
  <c r="C4780" i="2"/>
  <c r="B4780" i="2"/>
  <c r="C4779" i="2"/>
  <c r="B4779" i="2"/>
  <c r="C4778" i="2"/>
  <c r="B4778" i="2"/>
  <c r="C4777" i="2"/>
  <c r="B4777" i="2"/>
  <c r="C4776" i="2"/>
  <c r="B4776" i="2"/>
  <c r="C4775" i="2"/>
  <c r="B4775" i="2"/>
  <c r="C4774" i="2"/>
  <c r="B4774" i="2"/>
  <c r="C4773" i="2"/>
  <c r="B4773" i="2"/>
  <c r="C4772" i="2"/>
  <c r="B4772" i="2"/>
  <c r="C4771" i="2"/>
  <c r="B4771" i="2"/>
  <c r="C4770" i="2"/>
  <c r="B4770" i="2"/>
  <c r="C4769" i="2"/>
  <c r="B4769" i="2"/>
  <c r="C4768" i="2"/>
  <c r="B4768" i="2"/>
  <c r="C4767" i="2"/>
  <c r="B4767" i="2"/>
  <c r="C4766" i="2"/>
  <c r="B4766" i="2"/>
  <c r="C4765" i="2"/>
  <c r="B4765" i="2"/>
  <c r="C4764" i="2"/>
  <c r="B4764" i="2"/>
  <c r="C4763" i="2"/>
  <c r="B4763" i="2"/>
  <c r="C4762" i="2"/>
  <c r="B4762" i="2"/>
  <c r="C4761" i="2"/>
  <c r="B4761" i="2"/>
  <c r="C4760" i="2"/>
  <c r="B4760" i="2"/>
  <c r="C4759" i="2"/>
  <c r="B4759" i="2"/>
  <c r="C4758" i="2"/>
  <c r="B4758" i="2"/>
  <c r="C4757" i="2"/>
  <c r="B4757" i="2"/>
  <c r="C4756" i="2"/>
  <c r="B4756" i="2"/>
  <c r="C4755" i="2"/>
  <c r="B4755" i="2"/>
  <c r="C4754" i="2"/>
  <c r="B4754" i="2"/>
  <c r="C4753" i="2"/>
  <c r="B4753" i="2"/>
  <c r="C4752" i="2"/>
  <c r="B4752" i="2"/>
  <c r="C4751" i="2"/>
  <c r="B4751" i="2"/>
  <c r="C4750" i="2"/>
  <c r="B4750" i="2"/>
  <c r="C4749" i="2"/>
  <c r="B4749" i="2"/>
  <c r="C4748" i="2"/>
  <c r="B4748" i="2"/>
  <c r="C4747" i="2"/>
  <c r="B4747" i="2"/>
  <c r="C4746" i="2"/>
  <c r="B4746" i="2"/>
  <c r="C4745" i="2"/>
  <c r="B4745" i="2"/>
  <c r="C4744" i="2"/>
  <c r="B4744" i="2"/>
  <c r="C4743" i="2"/>
  <c r="B4743" i="2"/>
  <c r="C4742" i="2"/>
  <c r="B4742" i="2"/>
  <c r="C4741" i="2"/>
  <c r="B4741" i="2"/>
  <c r="C4740" i="2"/>
  <c r="B4740" i="2"/>
  <c r="C4739" i="2"/>
  <c r="B4739" i="2"/>
  <c r="C4738" i="2"/>
  <c r="B4738" i="2"/>
  <c r="C4737" i="2"/>
  <c r="B4737" i="2"/>
  <c r="C4736" i="2"/>
  <c r="B4736" i="2"/>
  <c r="C4735" i="2"/>
  <c r="B4735" i="2"/>
  <c r="C4734" i="2"/>
  <c r="B4734" i="2"/>
  <c r="C4733" i="2"/>
  <c r="B4733" i="2"/>
  <c r="C4732" i="2"/>
  <c r="B4732" i="2"/>
  <c r="C4731" i="2"/>
  <c r="B4731" i="2"/>
  <c r="C4730" i="2"/>
  <c r="B4730" i="2"/>
  <c r="C4729" i="2"/>
  <c r="B4729" i="2"/>
  <c r="C4728" i="2"/>
  <c r="B4728" i="2"/>
  <c r="C4727" i="2"/>
  <c r="B4727" i="2"/>
  <c r="C4726" i="2"/>
  <c r="B4726" i="2"/>
  <c r="C4725" i="2"/>
  <c r="B4725" i="2"/>
  <c r="C4724" i="2"/>
  <c r="B4724" i="2"/>
  <c r="C4723" i="2"/>
  <c r="B4723" i="2"/>
  <c r="C4722" i="2"/>
  <c r="B4722" i="2"/>
  <c r="C4721" i="2"/>
  <c r="B4721" i="2"/>
  <c r="C4720" i="2"/>
  <c r="B4720" i="2"/>
  <c r="C4719" i="2"/>
  <c r="B4719" i="2"/>
  <c r="C4718" i="2"/>
  <c r="B4718" i="2"/>
  <c r="C4717" i="2"/>
  <c r="B4717" i="2"/>
  <c r="C4716" i="2"/>
  <c r="B4716" i="2"/>
  <c r="C4715" i="2"/>
  <c r="B4715" i="2"/>
  <c r="C4714" i="2"/>
  <c r="B4714" i="2"/>
  <c r="C4713" i="2"/>
  <c r="B4713" i="2"/>
  <c r="C4712" i="2"/>
  <c r="B4712" i="2"/>
  <c r="C4711" i="2"/>
  <c r="B4711" i="2"/>
  <c r="C4710" i="2"/>
  <c r="B4710" i="2"/>
  <c r="C4709" i="2"/>
  <c r="B4709" i="2"/>
  <c r="C4708" i="2"/>
  <c r="B4708" i="2"/>
  <c r="C4707" i="2"/>
  <c r="B4707" i="2"/>
  <c r="C4706" i="2"/>
  <c r="B4706" i="2"/>
  <c r="C4705" i="2"/>
  <c r="B4705" i="2"/>
  <c r="C4704" i="2"/>
  <c r="B4704" i="2"/>
  <c r="C4703" i="2"/>
  <c r="B4703" i="2"/>
  <c r="C4702" i="2"/>
  <c r="B4702" i="2"/>
  <c r="C4701" i="2"/>
  <c r="B4701" i="2"/>
  <c r="C4700" i="2"/>
  <c r="B4700" i="2"/>
  <c r="C4699" i="2"/>
  <c r="B4699" i="2"/>
  <c r="C4698" i="2"/>
  <c r="B4698" i="2"/>
  <c r="C4697" i="2"/>
  <c r="B4697" i="2"/>
  <c r="C4696" i="2"/>
  <c r="B4696" i="2"/>
  <c r="C4695" i="2"/>
  <c r="B4695" i="2"/>
  <c r="C4694" i="2"/>
  <c r="B4694" i="2"/>
  <c r="C4693" i="2"/>
  <c r="B4693" i="2"/>
  <c r="C4692" i="2"/>
  <c r="B4692" i="2"/>
  <c r="C4691" i="2"/>
  <c r="B4691" i="2"/>
  <c r="C4690" i="2"/>
  <c r="B4690" i="2"/>
  <c r="C4689" i="2"/>
  <c r="B4689" i="2"/>
  <c r="C4688" i="2"/>
  <c r="B4688" i="2"/>
  <c r="C4687" i="2"/>
  <c r="B4687" i="2"/>
  <c r="C4686" i="2"/>
  <c r="B4686" i="2"/>
  <c r="C4685" i="2"/>
  <c r="B4685" i="2"/>
  <c r="C4684" i="2"/>
  <c r="B4684" i="2"/>
  <c r="C4683" i="2"/>
  <c r="B4683" i="2"/>
  <c r="C4682" i="2"/>
  <c r="B4682" i="2"/>
  <c r="C4681" i="2"/>
  <c r="B4681" i="2"/>
  <c r="C4680" i="2"/>
  <c r="B4680" i="2"/>
  <c r="C4679" i="2"/>
  <c r="B4679" i="2"/>
  <c r="C4678" i="2"/>
  <c r="B4678" i="2"/>
  <c r="C4677" i="2"/>
  <c r="B4677" i="2"/>
  <c r="C4676" i="2"/>
  <c r="B4676" i="2"/>
  <c r="C4675" i="2"/>
  <c r="B4675" i="2"/>
  <c r="C4674" i="2"/>
  <c r="B4674" i="2"/>
  <c r="C4673" i="2"/>
  <c r="B4673" i="2"/>
  <c r="C4672" i="2"/>
  <c r="B4672" i="2"/>
  <c r="C4671" i="2"/>
  <c r="B4671" i="2"/>
  <c r="C4670" i="2"/>
  <c r="B4670" i="2"/>
  <c r="C4669" i="2"/>
  <c r="B4669" i="2"/>
  <c r="C4668" i="2"/>
  <c r="B4668" i="2"/>
  <c r="C4667" i="2"/>
  <c r="B4667" i="2"/>
  <c r="C4666" i="2"/>
  <c r="B4666" i="2"/>
  <c r="C4665" i="2"/>
  <c r="B4665" i="2"/>
  <c r="C4664" i="2"/>
  <c r="B4664" i="2"/>
  <c r="C4663" i="2"/>
  <c r="B4663" i="2"/>
  <c r="C4662" i="2"/>
  <c r="B4662" i="2"/>
  <c r="C4661" i="2"/>
  <c r="B4661" i="2"/>
  <c r="C4660" i="2"/>
  <c r="B4660" i="2"/>
  <c r="C4659" i="2"/>
  <c r="B4659" i="2"/>
  <c r="C4658" i="2"/>
  <c r="B4658" i="2"/>
  <c r="C4657" i="2"/>
  <c r="B4657" i="2"/>
  <c r="C4656" i="2"/>
  <c r="B4656" i="2"/>
  <c r="C4655" i="2"/>
  <c r="B4655" i="2"/>
  <c r="C4654" i="2"/>
  <c r="B4654" i="2"/>
  <c r="C4653" i="2"/>
  <c r="B4653" i="2"/>
  <c r="C4652" i="2"/>
  <c r="B4652" i="2"/>
  <c r="C4651" i="2"/>
  <c r="B4651" i="2"/>
  <c r="C4650" i="2"/>
  <c r="B4650" i="2"/>
  <c r="C4649" i="2"/>
  <c r="B4649" i="2"/>
  <c r="C4648" i="2"/>
  <c r="B4648" i="2"/>
  <c r="C4647" i="2"/>
  <c r="B4647" i="2"/>
  <c r="C4646" i="2"/>
  <c r="B4646" i="2"/>
  <c r="C4645" i="2"/>
  <c r="B4645" i="2"/>
  <c r="C4644" i="2"/>
  <c r="B4644" i="2"/>
  <c r="C4643" i="2"/>
  <c r="B4643" i="2"/>
  <c r="C4642" i="2"/>
  <c r="B4642" i="2"/>
  <c r="C4641" i="2"/>
  <c r="B4641" i="2"/>
  <c r="C4640" i="2"/>
  <c r="B4640" i="2"/>
  <c r="C4639" i="2"/>
  <c r="B4639" i="2"/>
  <c r="C4638" i="2"/>
  <c r="B4638" i="2"/>
  <c r="C4637" i="2"/>
  <c r="B4637" i="2"/>
  <c r="C4636" i="2"/>
  <c r="B4636" i="2"/>
  <c r="C4635" i="2"/>
  <c r="B4635" i="2"/>
  <c r="C4634" i="2"/>
  <c r="B4634" i="2"/>
  <c r="C4633" i="2"/>
  <c r="B4633" i="2"/>
  <c r="C4632" i="2"/>
  <c r="B4632" i="2"/>
  <c r="C4631" i="2"/>
  <c r="B4631" i="2"/>
  <c r="C4630" i="2"/>
  <c r="B4630" i="2"/>
  <c r="C4629" i="2"/>
  <c r="B4629" i="2"/>
  <c r="C4628" i="2"/>
  <c r="B4628" i="2"/>
  <c r="C4627" i="2"/>
  <c r="B4627" i="2"/>
  <c r="C4626" i="2"/>
  <c r="B4626" i="2"/>
  <c r="C4625" i="2"/>
  <c r="B4625" i="2"/>
  <c r="C4624" i="2"/>
  <c r="B4624" i="2"/>
  <c r="C4623" i="2"/>
  <c r="B4623" i="2"/>
  <c r="C4622" i="2"/>
  <c r="B4622" i="2"/>
  <c r="C4621" i="2"/>
  <c r="B4621" i="2"/>
  <c r="C4620" i="2"/>
  <c r="B4620" i="2"/>
  <c r="C4619" i="2"/>
  <c r="B4619" i="2"/>
  <c r="C4618" i="2"/>
  <c r="B4618" i="2"/>
  <c r="C4617" i="2"/>
  <c r="B4617" i="2"/>
  <c r="C4616" i="2"/>
  <c r="B4616" i="2"/>
  <c r="C4615" i="2"/>
  <c r="B4615" i="2"/>
  <c r="C4614" i="2"/>
  <c r="B4614" i="2"/>
  <c r="C4613" i="2"/>
  <c r="B4613" i="2"/>
  <c r="C4612" i="2"/>
  <c r="B4612" i="2"/>
  <c r="C4611" i="2"/>
  <c r="B4611" i="2"/>
  <c r="C4610" i="2"/>
  <c r="B4610" i="2"/>
  <c r="C4609" i="2"/>
  <c r="B4609" i="2"/>
  <c r="C4608" i="2"/>
  <c r="B4608" i="2"/>
  <c r="C4607" i="2"/>
  <c r="B4607" i="2"/>
  <c r="C4606" i="2"/>
  <c r="B4606" i="2"/>
  <c r="C4605" i="2"/>
  <c r="B4605" i="2"/>
  <c r="C4604" i="2"/>
  <c r="B4604" i="2"/>
  <c r="C4603" i="2"/>
  <c r="B4603" i="2"/>
  <c r="C4602" i="2"/>
  <c r="B4602" i="2"/>
  <c r="C4601" i="2"/>
  <c r="B4601" i="2"/>
  <c r="C4600" i="2"/>
  <c r="B4600" i="2"/>
  <c r="C4599" i="2"/>
  <c r="B4599" i="2"/>
  <c r="C4598" i="2"/>
  <c r="B4598" i="2"/>
  <c r="C4597" i="2"/>
  <c r="B4597" i="2"/>
  <c r="C4596" i="2"/>
  <c r="B4596" i="2"/>
  <c r="C4595" i="2"/>
  <c r="B4595" i="2"/>
  <c r="C4594" i="2"/>
  <c r="B4594" i="2"/>
  <c r="C4593" i="2"/>
  <c r="B4593" i="2"/>
  <c r="C4592" i="2"/>
  <c r="B4592" i="2"/>
  <c r="C4591" i="2"/>
  <c r="B4591" i="2"/>
  <c r="C4590" i="2"/>
  <c r="B4590" i="2"/>
  <c r="C4589" i="2"/>
  <c r="B4589" i="2"/>
  <c r="C4588" i="2"/>
  <c r="B4588" i="2"/>
  <c r="C4587" i="2"/>
  <c r="B4587" i="2"/>
  <c r="C4586" i="2"/>
  <c r="B4586" i="2"/>
  <c r="C4585" i="2"/>
  <c r="B4585" i="2"/>
  <c r="C4584" i="2"/>
  <c r="B4584" i="2"/>
  <c r="C4583" i="2"/>
  <c r="B4583" i="2"/>
  <c r="C4582" i="2"/>
  <c r="B4582" i="2"/>
  <c r="C4581" i="2"/>
  <c r="B4581" i="2"/>
  <c r="C4580" i="2"/>
  <c r="B4580" i="2"/>
  <c r="C4579" i="2"/>
  <c r="B4579" i="2"/>
  <c r="C4578" i="2"/>
  <c r="B4578" i="2"/>
  <c r="C4577" i="2"/>
  <c r="B4577" i="2"/>
  <c r="C4576" i="2"/>
  <c r="B4576" i="2"/>
  <c r="C4575" i="2"/>
  <c r="B4575" i="2"/>
  <c r="C4574" i="2"/>
  <c r="B4574" i="2"/>
  <c r="C4573" i="2"/>
  <c r="B4573" i="2"/>
  <c r="C4572" i="2"/>
  <c r="B4572" i="2"/>
  <c r="C4571" i="2"/>
  <c r="B4571" i="2"/>
  <c r="C4570" i="2"/>
  <c r="B4570" i="2"/>
  <c r="C4569" i="2"/>
  <c r="B4569" i="2"/>
  <c r="C4568" i="2"/>
  <c r="B4568" i="2"/>
  <c r="C4567" i="2"/>
  <c r="B4567" i="2"/>
  <c r="C4566" i="2"/>
  <c r="B4566" i="2"/>
  <c r="C4565" i="2"/>
  <c r="B4565" i="2"/>
  <c r="C4564" i="2"/>
  <c r="B4564" i="2"/>
  <c r="C4563" i="2"/>
  <c r="B4563" i="2"/>
  <c r="C4562" i="2"/>
  <c r="B4562" i="2"/>
  <c r="C4561" i="2"/>
  <c r="B4561" i="2"/>
  <c r="C4560" i="2"/>
  <c r="B4560" i="2"/>
  <c r="C4559" i="2"/>
  <c r="B4559" i="2"/>
  <c r="C4558" i="2"/>
  <c r="B4558" i="2"/>
  <c r="C4557" i="2"/>
  <c r="B4557" i="2"/>
  <c r="C4556" i="2"/>
  <c r="B4556" i="2"/>
  <c r="C4555" i="2"/>
  <c r="B4555" i="2"/>
  <c r="C4554" i="2"/>
  <c r="B4554" i="2"/>
  <c r="C4553" i="2"/>
  <c r="B4553" i="2"/>
  <c r="C4552" i="2"/>
  <c r="B4552" i="2"/>
  <c r="C4551" i="2"/>
  <c r="B4551" i="2"/>
  <c r="C4550" i="2"/>
  <c r="B4550" i="2"/>
  <c r="C4549" i="2"/>
  <c r="B4549" i="2"/>
  <c r="C4548" i="2"/>
  <c r="B4548" i="2"/>
  <c r="C4547" i="2"/>
  <c r="B4547" i="2"/>
  <c r="C4546" i="2"/>
  <c r="B4546" i="2"/>
  <c r="C4545" i="2"/>
  <c r="B4545" i="2"/>
  <c r="C4544" i="2"/>
  <c r="B4544" i="2"/>
  <c r="C4543" i="2"/>
  <c r="B4543" i="2"/>
  <c r="C4542" i="2"/>
  <c r="B4542" i="2"/>
  <c r="C4541" i="2"/>
  <c r="B4541" i="2"/>
  <c r="C4540" i="2"/>
  <c r="B4540" i="2"/>
  <c r="C4539" i="2"/>
  <c r="B4539" i="2"/>
  <c r="C4538" i="2"/>
  <c r="B4538" i="2"/>
  <c r="C4537" i="2"/>
  <c r="B4537" i="2"/>
  <c r="C4536" i="2"/>
  <c r="B4536" i="2"/>
  <c r="C4535" i="2"/>
  <c r="B4535" i="2"/>
  <c r="C4534" i="2"/>
  <c r="B4534" i="2"/>
  <c r="C4533" i="2"/>
  <c r="B4533" i="2"/>
  <c r="C4532" i="2"/>
  <c r="B4532" i="2"/>
  <c r="C4531" i="2"/>
  <c r="B4531" i="2"/>
  <c r="C4530" i="2"/>
  <c r="B4530" i="2"/>
  <c r="C4529" i="2"/>
  <c r="B4529" i="2"/>
  <c r="C4528" i="2"/>
  <c r="B4528" i="2"/>
  <c r="C4527" i="2"/>
  <c r="B4527" i="2"/>
  <c r="C4526" i="2"/>
  <c r="B4526" i="2"/>
  <c r="C4525" i="2"/>
  <c r="B4525" i="2"/>
  <c r="C4524" i="2"/>
  <c r="B4524" i="2"/>
  <c r="C4523" i="2"/>
  <c r="B4523" i="2"/>
  <c r="C4522" i="2"/>
  <c r="B4522" i="2"/>
  <c r="C4521" i="2"/>
  <c r="B4521" i="2"/>
  <c r="C4520" i="2"/>
  <c r="B4520" i="2"/>
  <c r="C4519" i="2"/>
  <c r="B4519" i="2"/>
  <c r="C4518" i="2"/>
  <c r="B4518" i="2"/>
  <c r="C4517" i="2"/>
  <c r="B4517" i="2"/>
  <c r="C4516" i="2"/>
  <c r="B4516" i="2"/>
  <c r="C4515" i="2"/>
  <c r="B4515" i="2"/>
  <c r="C4514" i="2"/>
  <c r="B4514" i="2"/>
  <c r="C4513" i="2"/>
  <c r="B4513" i="2"/>
  <c r="C4512" i="2"/>
  <c r="B4512" i="2"/>
  <c r="C4511" i="2"/>
  <c r="B4511" i="2"/>
  <c r="C4510" i="2"/>
  <c r="B4510" i="2"/>
  <c r="C4509" i="2"/>
  <c r="B4509" i="2"/>
  <c r="C4508" i="2"/>
  <c r="B4508" i="2"/>
  <c r="C4507" i="2"/>
  <c r="B4507" i="2"/>
  <c r="C4506" i="2"/>
  <c r="B4506" i="2"/>
  <c r="C4505" i="2"/>
  <c r="B4505" i="2"/>
  <c r="C4504" i="2"/>
  <c r="B4504" i="2"/>
  <c r="C4503" i="2"/>
  <c r="B4503" i="2"/>
  <c r="C4502" i="2"/>
  <c r="B4502" i="2"/>
  <c r="C4501" i="2"/>
  <c r="B4501" i="2"/>
  <c r="C4500" i="2"/>
  <c r="B4500" i="2"/>
  <c r="C4499" i="2"/>
  <c r="B4499" i="2"/>
  <c r="C4498" i="2"/>
  <c r="B4498" i="2"/>
  <c r="C4497" i="2"/>
  <c r="B4497" i="2"/>
  <c r="C4496" i="2"/>
  <c r="B4496" i="2"/>
  <c r="C4495" i="2"/>
  <c r="B4495" i="2"/>
  <c r="C4494" i="2"/>
  <c r="B4494" i="2"/>
  <c r="C4493" i="2"/>
  <c r="B4493" i="2"/>
  <c r="C4492" i="2"/>
  <c r="B4492" i="2"/>
  <c r="C4491" i="2"/>
  <c r="B4491" i="2"/>
  <c r="C4490" i="2"/>
  <c r="B4490" i="2"/>
  <c r="C4489" i="2"/>
  <c r="B4489" i="2"/>
  <c r="C4488" i="2"/>
  <c r="B4488" i="2"/>
  <c r="C4487" i="2"/>
  <c r="B4487" i="2"/>
  <c r="C4486" i="2"/>
  <c r="B4486" i="2"/>
  <c r="C4485" i="2"/>
  <c r="B4485" i="2"/>
  <c r="C4484" i="2"/>
  <c r="B4484" i="2"/>
  <c r="C4483" i="2"/>
  <c r="B4483" i="2"/>
  <c r="C4482" i="2"/>
  <c r="B4482" i="2"/>
  <c r="C4481" i="2"/>
  <c r="B4481" i="2"/>
  <c r="C4480" i="2"/>
  <c r="B4480" i="2"/>
  <c r="C4479" i="2"/>
  <c r="B4479" i="2"/>
  <c r="C4478" i="2"/>
  <c r="B4478" i="2"/>
  <c r="C4477" i="2"/>
  <c r="B4477" i="2"/>
  <c r="C4476" i="2"/>
  <c r="B4476" i="2"/>
  <c r="C4475" i="2"/>
  <c r="B4475" i="2"/>
  <c r="C4474" i="2"/>
  <c r="B4474" i="2"/>
  <c r="C4473" i="2"/>
  <c r="B4473" i="2"/>
  <c r="C4472" i="2"/>
  <c r="B4472" i="2"/>
  <c r="C4471" i="2"/>
  <c r="B4471" i="2"/>
  <c r="C4470" i="2"/>
  <c r="B4470" i="2"/>
  <c r="C4469" i="2"/>
  <c r="B4469" i="2"/>
  <c r="C4468" i="2"/>
  <c r="B4468" i="2"/>
  <c r="C4467" i="2"/>
  <c r="B4467" i="2"/>
  <c r="C4466" i="2"/>
  <c r="B4466" i="2"/>
  <c r="C4465" i="2"/>
  <c r="B4465" i="2"/>
  <c r="C4464" i="2"/>
  <c r="B4464" i="2"/>
  <c r="C4463" i="2"/>
  <c r="B4463" i="2"/>
  <c r="C4462" i="2"/>
  <c r="B4462" i="2"/>
  <c r="C4461" i="2"/>
  <c r="B4461" i="2"/>
  <c r="C4460" i="2"/>
  <c r="B4460" i="2"/>
  <c r="C4459" i="2"/>
  <c r="B4459" i="2"/>
  <c r="C4458" i="2"/>
  <c r="B4458" i="2"/>
  <c r="C4457" i="2"/>
  <c r="B4457" i="2"/>
  <c r="C4456" i="2"/>
  <c r="B4456" i="2"/>
  <c r="C4455" i="2"/>
  <c r="B4455" i="2"/>
  <c r="C4454" i="2"/>
  <c r="B4454" i="2"/>
  <c r="C4453" i="2"/>
  <c r="B4453" i="2"/>
  <c r="C4452" i="2"/>
  <c r="B4452" i="2"/>
  <c r="C4451" i="2"/>
  <c r="B4451" i="2"/>
  <c r="C4450" i="2"/>
  <c r="B4450" i="2"/>
  <c r="C4449" i="2"/>
  <c r="B4449" i="2"/>
  <c r="C4448" i="2"/>
  <c r="B4448" i="2"/>
  <c r="C4447" i="2"/>
  <c r="B4447" i="2"/>
  <c r="C4446" i="2"/>
  <c r="B4446" i="2"/>
  <c r="C4445" i="2"/>
  <c r="B4445" i="2"/>
  <c r="C4444" i="2"/>
  <c r="B4444" i="2"/>
  <c r="C4443" i="2"/>
  <c r="B4443" i="2"/>
  <c r="C4442" i="2"/>
  <c r="B4442" i="2"/>
  <c r="C4441" i="2"/>
  <c r="B4441" i="2"/>
  <c r="C4440" i="2"/>
  <c r="B4440" i="2"/>
  <c r="C4439" i="2"/>
  <c r="B4439" i="2"/>
  <c r="C4438" i="2"/>
  <c r="B4438" i="2"/>
  <c r="C4437" i="2"/>
  <c r="B4437" i="2"/>
  <c r="C4436" i="2"/>
  <c r="B4436" i="2"/>
  <c r="C4435" i="2"/>
  <c r="B4435" i="2"/>
  <c r="C4434" i="2"/>
  <c r="B4434" i="2"/>
  <c r="C4433" i="2"/>
  <c r="B4433" i="2"/>
  <c r="C4432" i="2"/>
  <c r="B4432" i="2"/>
  <c r="C4431" i="2"/>
  <c r="B4431" i="2"/>
  <c r="C4430" i="2"/>
  <c r="B4430" i="2"/>
  <c r="C4429" i="2"/>
  <c r="B4429" i="2"/>
  <c r="C4428" i="2"/>
  <c r="B4428" i="2"/>
  <c r="C4427" i="2"/>
  <c r="B4427" i="2"/>
  <c r="C4426" i="2"/>
  <c r="B4426" i="2"/>
  <c r="C4425" i="2"/>
  <c r="B4425" i="2"/>
  <c r="C4424" i="2"/>
  <c r="B4424" i="2"/>
  <c r="C4423" i="2"/>
  <c r="B4423" i="2"/>
  <c r="C4422" i="2"/>
  <c r="B4422" i="2"/>
  <c r="C4421" i="2"/>
  <c r="B4421" i="2"/>
  <c r="C4420" i="2"/>
  <c r="B4420" i="2"/>
  <c r="C4419" i="2"/>
  <c r="B4419" i="2"/>
  <c r="C4418" i="2"/>
  <c r="B4418" i="2"/>
  <c r="C4417" i="2"/>
  <c r="B4417" i="2"/>
  <c r="C4416" i="2"/>
  <c r="B4416" i="2"/>
  <c r="C4415" i="2"/>
  <c r="B4415" i="2"/>
  <c r="C4414" i="2"/>
  <c r="B4414" i="2"/>
  <c r="C4413" i="2"/>
  <c r="B4413" i="2"/>
  <c r="C4412" i="2"/>
  <c r="B4412" i="2"/>
  <c r="C4411" i="2"/>
  <c r="B4411" i="2"/>
  <c r="C4410" i="2"/>
  <c r="B4410" i="2"/>
  <c r="C4409" i="2"/>
  <c r="B4409" i="2"/>
  <c r="C4408" i="2"/>
  <c r="B4408" i="2"/>
  <c r="C4407" i="2"/>
  <c r="B4407" i="2"/>
  <c r="C4406" i="2"/>
  <c r="B4406" i="2"/>
  <c r="C4405" i="2"/>
  <c r="B4405" i="2"/>
  <c r="C4404" i="2"/>
  <c r="B4404" i="2"/>
  <c r="C4403" i="2"/>
  <c r="B4403" i="2"/>
  <c r="C4402" i="2"/>
  <c r="B4402" i="2"/>
  <c r="C4401" i="2"/>
  <c r="B4401" i="2"/>
  <c r="C4400" i="2"/>
  <c r="B4400" i="2"/>
  <c r="C4399" i="2"/>
  <c r="B4399" i="2"/>
  <c r="C4398" i="2"/>
  <c r="B4398" i="2"/>
  <c r="C4397" i="2"/>
  <c r="B4397" i="2"/>
  <c r="C4396" i="2"/>
  <c r="B4396" i="2"/>
  <c r="C4395" i="2"/>
  <c r="B4395" i="2"/>
  <c r="C4394" i="2"/>
  <c r="B4394" i="2"/>
  <c r="C4393" i="2"/>
  <c r="B4393" i="2"/>
  <c r="C4392" i="2"/>
  <c r="B4392" i="2"/>
  <c r="C4391" i="2"/>
  <c r="B4391" i="2"/>
  <c r="C4390" i="2"/>
  <c r="B4390" i="2"/>
  <c r="C4389" i="2"/>
  <c r="B4389" i="2"/>
  <c r="C4388" i="2"/>
  <c r="B4388" i="2"/>
  <c r="C4387" i="2"/>
  <c r="B4387" i="2"/>
  <c r="C4386" i="2"/>
  <c r="B4386" i="2"/>
  <c r="C4385" i="2"/>
  <c r="B4385" i="2"/>
  <c r="C4384" i="2"/>
  <c r="B4384" i="2"/>
  <c r="C4383" i="2"/>
  <c r="B4383" i="2"/>
  <c r="C4382" i="2"/>
  <c r="B4382" i="2"/>
  <c r="C4381" i="2"/>
  <c r="B4381" i="2"/>
  <c r="C4380" i="2"/>
  <c r="B4380" i="2"/>
  <c r="C4379" i="2"/>
  <c r="B4379" i="2"/>
  <c r="C4378" i="2"/>
  <c r="B4378" i="2"/>
  <c r="C4377" i="2"/>
  <c r="B4377" i="2"/>
  <c r="C4376" i="2"/>
  <c r="B4376" i="2"/>
  <c r="C4375" i="2"/>
  <c r="B4375" i="2"/>
  <c r="C4374" i="2"/>
  <c r="B4374" i="2"/>
  <c r="C4373" i="2"/>
  <c r="B4373" i="2"/>
  <c r="C4372" i="2"/>
  <c r="B4372" i="2"/>
  <c r="C4371" i="2"/>
  <c r="B4371" i="2"/>
  <c r="C4370" i="2"/>
  <c r="B4370" i="2"/>
  <c r="C4369" i="2"/>
  <c r="B4369" i="2"/>
  <c r="C4368" i="2"/>
  <c r="B4368" i="2"/>
  <c r="C4367" i="2"/>
  <c r="B4367" i="2"/>
  <c r="C4366" i="2"/>
  <c r="B4366" i="2"/>
  <c r="C4365" i="2"/>
  <c r="B4365" i="2"/>
  <c r="C4364" i="2"/>
  <c r="B4364" i="2"/>
  <c r="C4363" i="2"/>
  <c r="B4363" i="2"/>
  <c r="C4362" i="2"/>
  <c r="B4362" i="2"/>
  <c r="C4361" i="2"/>
  <c r="B4361" i="2"/>
  <c r="C4360" i="2"/>
  <c r="B4360" i="2"/>
  <c r="C4359" i="2"/>
  <c r="B4359" i="2"/>
  <c r="C4358" i="2"/>
  <c r="B4358" i="2"/>
  <c r="C4357" i="2"/>
  <c r="B4357" i="2"/>
  <c r="C4356" i="2"/>
  <c r="B4356" i="2"/>
  <c r="C4355" i="2"/>
  <c r="B4355" i="2"/>
  <c r="C4354" i="2"/>
  <c r="B4354" i="2"/>
  <c r="C4353" i="2"/>
  <c r="B4353" i="2"/>
  <c r="C4352" i="2"/>
  <c r="B4352" i="2"/>
  <c r="C4351" i="2"/>
  <c r="B4351" i="2"/>
  <c r="C4350" i="2"/>
  <c r="B4350" i="2"/>
  <c r="C4349" i="2"/>
  <c r="B4349" i="2"/>
  <c r="C4348" i="2"/>
  <c r="B4348" i="2"/>
  <c r="C4347" i="2"/>
  <c r="B4347" i="2"/>
  <c r="C4346" i="2"/>
  <c r="B4346" i="2"/>
  <c r="C4345" i="2"/>
  <c r="B4345" i="2"/>
  <c r="C4344" i="2"/>
  <c r="B4344" i="2"/>
  <c r="C4343" i="2"/>
  <c r="B4343" i="2"/>
  <c r="C4342" i="2"/>
  <c r="B4342" i="2"/>
  <c r="C4341" i="2"/>
  <c r="B4341" i="2"/>
  <c r="C4340" i="2"/>
  <c r="B4340" i="2"/>
  <c r="C4339" i="2"/>
  <c r="B4339" i="2"/>
  <c r="C4338" i="2"/>
  <c r="B4338" i="2"/>
  <c r="C4337" i="2"/>
  <c r="B4337" i="2"/>
  <c r="C4336" i="2"/>
  <c r="B4336" i="2"/>
  <c r="C4335" i="2"/>
  <c r="B4335" i="2"/>
  <c r="C4334" i="2"/>
  <c r="B4334" i="2"/>
  <c r="C4333" i="2"/>
  <c r="B4333" i="2"/>
  <c r="C4332" i="2"/>
  <c r="B4332" i="2"/>
  <c r="C4331" i="2"/>
  <c r="B4331" i="2"/>
  <c r="C4330" i="2"/>
  <c r="B4330" i="2"/>
  <c r="C4329" i="2"/>
  <c r="B4329" i="2"/>
  <c r="C4328" i="2"/>
  <c r="B4328" i="2"/>
  <c r="C4327" i="2"/>
  <c r="B4327" i="2"/>
  <c r="C4326" i="2"/>
  <c r="B4326" i="2"/>
  <c r="C4325" i="2"/>
  <c r="B4325" i="2"/>
  <c r="C4324" i="2"/>
  <c r="B4324" i="2"/>
  <c r="C4323" i="2"/>
  <c r="B4323" i="2"/>
  <c r="C4322" i="2"/>
  <c r="B4322" i="2"/>
  <c r="C4321" i="2"/>
  <c r="B4321" i="2"/>
  <c r="C4320" i="2"/>
  <c r="B4320" i="2"/>
  <c r="C4319" i="2"/>
  <c r="B4319" i="2"/>
  <c r="C4318" i="2"/>
  <c r="B4318" i="2"/>
  <c r="C4317" i="2"/>
  <c r="B4317" i="2"/>
  <c r="C4316" i="2"/>
  <c r="B4316" i="2"/>
  <c r="C4315" i="2"/>
  <c r="B4315" i="2"/>
  <c r="C4314" i="2"/>
  <c r="B4314" i="2"/>
  <c r="C4313" i="2"/>
  <c r="B4313" i="2"/>
  <c r="C4312" i="2"/>
  <c r="B4312" i="2"/>
  <c r="C4311" i="2"/>
  <c r="B4311" i="2"/>
  <c r="C4310" i="2"/>
  <c r="B4310" i="2"/>
  <c r="C4309" i="2"/>
  <c r="B4309" i="2"/>
  <c r="C4308" i="2"/>
  <c r="B4308" i="2"/>
  <c r="C4307" i="2"/>
  <c r="B4307" i="2"/>
  <c r="C4306" i="2"/>
  <c r="B4306" i="2"/>
  <c r="C4305" i="2"/>
  <c r="B4305" i="2"/>
  <c r="C4304" i="2"/>
  <c r="B4304" i="2"/>
  <c r="C4303" i="2"/>
  <c r="B4303" i="2"/>
  <c r="C4302" i="2"/>
  <c r="B4302" i="2"/>
  <c r="C4301" i="2"/>
  <c r="B4301" i="2"/>
  <c r="C4300" i="2"/>
  <c r="B4300" i="2"/>
  <c r="C4299" i="2"/>
  <c r="B4299" i="2"/>
  <c r="C4298" i="2"/>
  <c r="B4298" i="2"/>
  <c r="C4297" i="2"/>
  <c r="B4297" i="2"/>
  <c r="C4296" i="2"/>
  <c r="B4296" i="2"/>
  <c r="C4295" i="2"/>
  <c r="B4295" i="2"/>
  <c r="C4294" i="2"/>
  <c r="B4294" i="2"/>
  <c r="C4293" i="2"/>
  <c r="B4293" i="2"/>
  <c r="C4292" i="2"/>
  <c r="B4292" i="2"/>
  <c r="C4291" i="2"/>
  <c r="B4291" i="2"/>
  <c r="C4290" i="2"/>
  <c r="B4290" i="2"/>
  <c r="C4289" i="2"/>
  <c r="B4289" i="2"/>
  <c r="C4288" i="2"/>
  <c r="B4288" i="2"/>
  <c r="C4287" i="2"/>
  <c r="B4287" i="2"/>
  <c r="C4286" i="2"/>
  <c r="B4286" i="2"/>
  <c r="C4285" i="2"/>
  <c r="B4285" i="2"/>
  <c r="C4284" i="2"/>
  <c r="B4284" i="2"/>
  <c r="C4283" i="2"/>
  <c r="B4283" i="2"/>
  <c r="C4282" i="2"/>
  <c r="B4282" i="2"/>
  <c r="C4281" i="2"/>
  <c r="B4281" i="2"/>
  <c r="C4280" i="2"/>
  <c r="B4280" i="2"/>
  <c r="C4279" i="2"/>
  <c r="B4279" i="2"/>
  <c r="C4278" i="2"/>
  <c r="B4278" i="2"/>
  <c r="C4277" i="2"/>
  <c r="B4277" i="2"/>
  <c r="C4276" i="2"/>
  <c r="B4276" i="2"/>
  <c r="C4275" i="2"/>
  <c r="B4275" i="2"/>
  <c r="C4274" i="2"/>
  <c r="B4274" i="2"/>
  <c r="C4273" i="2"/>
  <c r="B4273" i="2"/>
  <c r="C4272" i="2"/>
  <c r="B4272" i="2"/>
  <c r="C4271" i="2"/>
  <c r="B4271" i="2"/>
  <c r="C4270" i="2"/>
  <c r="B4270" i="2"/>
  <c r="C4269" i="2"/>
  <c r="B4269" i="2"/>
  <c r="C4268" i="2"/>
  <c r="B4268" i="2"/>
  <c r="C4267" i="2"/>
  <c r="B4267" i="2"/>
  <c r="C4266" i="2"/>
  <c r="B4266" i="2"/>
  <c r="C4265" i="2"/>
  <c r="B4265" i="2"/>
  <c r="C4264" i="2"/>
  <c r="B4264" i="2"/>
  <c r="C4263" i="2"/>
  <c r="B4263" i="2"/>
  <c r="C4262" i="2"/>
  <c r="B4262" i="2"/>
  <c r="C4261" i="2"/>
  <c r="B4261" i="2"/>
  <c r="C4260" i="2"/>
  <c r="B4260" i="2"/>
  <c r="C4259" i="2"/>
  <c r="B4259" i="2"/>
  <c r="C4258" i="2"/>
  <c r="B4258" i="2"/>
  <c r="C4257" i="2"/>
  <c r="B4257" i="2"/>
  <c r="C4256" i="2"/>
  <c r="B4256" i="2"/>
  <c r="C4255" i="2"/>
  <c r="B4255" i="2"/>
  <c r="C4254" i="2"/>
  <c r="B4254" i="2"/>
  <c r="C4253" i="2"/>
  <c r="B4253" i="2"/>
  <c r="C4252" i="2"/>
  <c r="B4252" i="2"/>
  <c r="C4251" i="2"/>
  <c r="B4251" i="2"/>
  <c r="C4250" i="2"/>
  <c r="B4250" i="2"/>
  <c r="C4249" i="2"/>
  <c r="B4249" i="2"/>
  <c r="C4248" i="2"/>
  <c r="B4248" i="2"/>
  <c r="C4247" i="2"/>
  <c r="B4247" i="2"/>
  <c r="C4246" i="2"/>
  <c r="B4246" i="2"/>
  <c r="C4245" i="2"/>
  <c r="B4245" i="2"/>
  <c r="C4244" i="2"/>
  <c r="B4244" i="2"/>
  <c r="C4243" i="2"/>
  <c r="B4243" i="2"/>
  <c r="C4242" i="2"/>
  <c r="B4242" i="2"/>
  <c r="C4241" i="2"/>
  <c r="B4241" i="2"/>
  <c r="C4240" i="2"/>
  <c r="B4240" i="2"/>
  <c r="C4239" i="2"/>
  <c r="B4239" i="2"/>
  <c r="C4238" i="2"/>
  <c r="B4238" i="2"/>
  <c r="C4237" i="2"/>
  <c r="B4237" i="2"/>
  <c r="C4236" i="2"/>
  <c r="B4236" i="2"/>
  <c r="C4235" i="2"/>
  <c r="B4235" i="2"/>
  <c r="C4234" i="2"/>
  <c r="B4234" i="2"/>
  <c r="C4233" i="2"/>
  <c r="B4233" i="2"/>
  <c r="C4232" i="2"/>
  <c r="B4232" i="2"/>
  <c r="C4231" i="2"/>
  <c r="B4231" i="2"/>
  <c r="C4230" i="2"/>
  <c r="B4230" i="2"/>
  <c r="C4229" i="2"/>
  <c r="B4229" i="2"/>
  <c r="C4228" i="2"/>
  <c r="B4228" i="2"/>
  <c r="C4227" i="2"/>
  <c r="B4227" i="2"/>
  <c r="C4226" i="2"/>
  <c r="B4226" i="2"/>
  <c r="C4225" i="2"/>
  <c r="B4225" i="2"/>
  <c r="C4224" i="2"/>
  <c r="B4224" i="2"/>
  <c r="C4223" i="2"/>
  <c r="B4223" i="2"/>
  <c r="C4222" i="2"/>
  <c r="B4222" i="2"/>
  <c r="C4221" i="2"/>
  <c r="B4221" i="2"/>
  <c r="C4220" i="2"/>
  <c r="B4220" i="2"/>
  <c r="C4219" i="2"/>
  <c r="B4219" i="2"/>
  <c r="C4218" i="2"/>
  <c r="B4218" i="2"/>
  <c r="C4217" i="2"/>
  <c r="B4217" i="2"/>
  <c r="C4216" i="2"/>
  <c r="B4216" i="2"/>
  <c r="C4215" i="2"/>
  <c r="B4215" i="2"/>
  <c r="C4214" i="2"/>
  <c r="B4214" i="2"/>
  <c r="C4213" i="2"/>
  <c r="B4213" i="2"/>
  <c r="C4212" i="2"/>
  <c r="B4212" i="2"/>
  <c r="C4211" i="2"/>
  <c r="B4211" i="2"/>
  <c r="C4210" i="2"/>
  <c r="B4210" i="2"/>
  <c r="C4209" i="2"/>
  <c r="B4209" i="2"/>
  <c r="C4208" i="2"/>
  <c r="B4208" i="2"/>
  <c r="C4207" i="2"/>
  <c r="B4207" i="2"/>
  <c r="C4206" i="2"/>
  <c r="B4206" i="2"/>
  <c r="C4205" i="2"/>
  <c r="B4205" i="2"/>
  <c r="C4204" i="2"/>
  <c r="B4204" i="2"/>
  <c r="C4203" i="2"/>
  <c r="B4203" i="2"/>
  <c r="C4202" i="2"/>
  <c r="B4202" i="2"/>
  <c r="C4201" i="2"/>
  <c r="B4201" i="2"/>
  <c r="C4200" i="2"/>
  <c r="B4200" i="2"/>
  <c r="C4199" i="2"/>
  <c r="B4199" i="2"/>
  <c r="C4198" i="2"/>
  <c r="B4198" i="2"/>
  <c r="C4197" i="2"/>
  <c r="B4197" i="2"/>
  <c r="C4196" i="2"/>
  <c r="B4196" i="2"/>
  <c r="C4195" i="2"/>
  <c r="B4195" i="2"/>
  <c r="C4194" i="2"/>
  <c r="B4194" i="2"/>
  <c r="C4193" i="2"/>
  <c r="B4193" i="2"/>
  <c r="C4192" i="2"/>
  <c r="B4192" i="2"/>
  <c r="C4191" i="2"/>
  <c r="B4191" i="2"/>
  <c r="C4190" i="2"/>
  <c r="B4190" i="2"/>
  <c r="C4189" i="2"/>
  <c r="B4189" i="2"/>
  <c r="C4188" i="2"/>
  <c r="B4188" i="2"/>
  <c r="C4187" i="2"/>
  <c r="B4187" i="2"/>
  <c r="C4186" i="2"/>
  <c r="B4186" i="2"/>
  <c r="C4185" i="2"/>
  <c r="B4185" i="2"/>
  <c r="C4184" i="2"/>
  <c r="B4184" i="2"/>
  <c r="C4183" i="2"/>
  <c r="B4183" i="2"/>
  <c r="C4182" i="2"/>
  <c r="B4182" i="2"/>
  <c r="C4181" i="2"/>
  <c r="B4181" i="2"/>
  <c r="C4180" i="2"/>
  <c r="B4180" i="2"/>
  <c r="C4179" i="2"/>
  <c r="B4179" i="2"/>
  <c r="C4178" i="2"/>
  <c r="B4178" i="2"/>
  <c r="C4177" i="2"/>
  <c r="B4177" i="2"/>
  <c r="C4176" i="2"/>
  <c r="B4176" i="2"/>
  <c r="C4175" i="2"/>
  <c r="B4175" i="2"/>
  <c r="C4174" i="2"/>
  <c r="B4174" i="2"/>
  <c r="C4173" i="2"/>
  <c r="B4173" i="2"/>
  <c r="C4172" i="2"/>
  <c r="B4172" i="2"/>
  <c r="C4171" i="2"/>
  <c r="B4171" i="2"/>
  <c r="C4170" i="2"/>
  <c r="B4170" i="2"/>
  <c r="C4169" i="2"/>
  <c r="B4169" i="2"/>
  <c r="C4168" i="2"/>
  <c r="B4168" i="2"/>
  <c r="C4167" i="2"/>
  <c r="B4167" i="2"/>
  <c r="C4166" i="2"/>
  <c r="B4166" i="2"/>
  <c r="C4165" i="2"/>
  <c r="B4165" i="2"/>
  <c r="C4164" i="2"/>
  <c r="B4164" i="2"/>
  <c r="C4163" i="2"/>
  <c r="B4163" i="2"/>
  <c r="C4162" i="2"/>
  <c r="B4162" i="2"/>
  <c r="C4161" i="2"/>
  <c r="B4161" i="2"/>
  <c r="C4160" i="2"/>
  <c r="B4160" i="2"/>
  <c r="C4159" i="2"/>
  <c r="B4159" i="2"/>
  <c r="C4158" i="2"/>
  <c r="B4158" i="2"/>
  <c r="C4157" i="2"/>
  <c r="B4157" i="2"/>
  <c r="C4156" i="2"/>
  <c r="B4156" i="2"/>
  <c r="C4155" i="2"/>
  <c r="B4155" i="2"/>
  <c r="C4154" i="2"/>
  <c r="B4154" i="2"/>
  <c r="C4153" i="2"/>
  <c r="B4153" i="2"/>
  <c r="C4152" i="2"/>
  <c r="B4152" i="2"/>
  <c r="C4151" i="2"/>
  <c r="B4151" i="2"/>
  <c r="C4150" i="2"/>
  <c r="B4150" i="2"/>
  <c r="C4149" i="2"/>
  <c r="B4149" i="2"/>
  <c r="C4148" i="2"/>
  <c r="B4148" i="2"/>
  <c r="C4147" i="2"/>
  <c r="B4147" i="2"/>
  <c r="C4146" i="2"/>
  <c r="B4146" i="2"/>
  <c r="C4145" i="2"/>
  <c r="B4145" i="2"/>
  <c r="C4144" i="2"/>
  <c r="B4144" i="2"/>
  <c r="C4143" i="2"/>
  <c r="B4143" i="2"/>
  <c r="C4142" i="2"/>
  <c r="B4142" i="2"/>
  <c r="C4141" i="2"/>
  <c r="B4141" i="2"/>
  <c r="C4140" i="2"/>
  <c r="B4140" i="2"/>
  <c r="C4139" i="2"/>
  <c r="B4139" i="2"/>
  <c r="C4138" i="2"/>
  <c r="B4138" i="2"/>
  <c r="C4137" i="2"/>
  <c r="B4137" i="2"/>
  <c r="C4136" i="2"/>
  <c r="B4136" i="2"/>
  <c r="C4135" i="2"/>
  <c r="B4135" i="2"/>
  <c r="C4134" i="2"/>
  <c r="B4134" i="2"/>
  <c r="C4133" i="2"/>
  <c r="B4133" i="2"/>
  <c r="C4132" i="2"/>
  <c r="B4132" i="2"/>
  <c r="C4131" i="2"/>
  <c r="B4131" i="2"/>
  <c r="C4130" i="2"/>
  <c r="B4130" i="2"/>
  <c r="C4129" i="2"/>
  <c r="B4129" i="2"/>
  <c r="C4128" i="2"/>
  <c r="B4128" i="2"/>
  <c r="C4127" i="2"/>
  <c r="B4127" i="2"/>
  <c r="C4126" i="2"/>
  <c r="B4126" i="2"/>
  <c r="C4125" i="2"/>
  <c r="B4125" i="2"/>
  <c r="C4124" i="2"/>
  <c r="B4124" i="2"/>
  <c r="C4123" i="2"/>
  <c r="B4123" i="2"/>
  <c r="C4122" i="2"/>
  <c r="B4122" i="2"/>
  <c r="C4121" i="2"/>
  <c r="B4121" i="2"/>
  <c r="C4120" i="2"/>
  <c r="B4120" i="2"/>
  <c r="C4119" i="2"/>
  <c r="B4119" i="2"/>
  <c r="C4118" i="2"/>
  <c r="B4118" i="2"/>
  <c r="C4117" i="2"/>
  <c r="B4117" i="2"/>
  <c r="C4116" i="2"/>
  <c r="B4116" i="2"/>
  <c r="C4115" i="2"/>
  <c r="B4115" i="2"/>
  <c r="C4114" i="2"/>
  <c r="B4114" i="2"/>
  <c r="C4113" i="2"/>
  <c r="B4113" i="2"/>
  <c r="C4112" i="2"/>
  <c r="B4112" i="2"/>
  <c r="C4111" i="2"/>
  <c r="B4111" i="2"/>
  <c r="C4110" i="2"/>
  <c r="B4110" i="2"/>
  <c r="C4109" i="2"/>
  <c r="B4109" i="2"/>
  <c r="C4108" i="2"/>
  <c r="B4108" i="2"/>
  <c r="C4107" i="2"/>
  <c r="B4107" i="2"/>
  <c r="C4106" i="2"/>
  <c r="B4106" i="2"/>
  <c r="C4105" i="2"/>
  <c r="B4105" i="2"/>
  <c r="C4104" i="2"/>
  <c r="B4104" i="2"/>
  <c r="C4103" i="2"/>
  <c r="B4103" i="2"/>
  <c r="C4102" i="2"/>
  <c r="B4102" i="2"/>
  <c r="C4101" i="2"/>
  <c r="B4101" i="2"/>
  <c r="C4100" i="2"/>
  <c r="B4100" i="2"/>
  <c r="C4099" i="2"/>
  <c r="B4099" i="2"/>
  <c r="C4098" i="2"/>
  <c r="B4098" i="2"/>
  <c r="C4097" i="2"/>
  <c r="B4097" i="2"/>
  <c r="C4096" i="2"/>
  <c r="B4096" i="2"/>
  <c r="C4095" i="2"/>
  <c r="B4095" i="2"/>
  <c r="C4094" i="2"/>
  <c r="B4094" i="2"/>
  <c r="C4093" i="2"/>
  <c r="B4093" i="2"/>
  <c r="C4092" i="2"/>
  <c r="B4092" i="2"/>
  <c r="C4091" i="2"/>
  <c r="B4091" i="2"/>
  <c r="C4090" i="2"/>
  <c r="B4090" i="2"/>
  <c r="C4089" i="2"/>
  <c r="B4089" i="2"/>
  <c r="C4088" i="2"/>
  <c r="B4088" i="2"/>
  <c r="C4087" i="2"/>
  <c r="B4087" i="2"/>
  <c r="C4086" i="2"/>
  <c r="B4086" i="2"/>
  <c r="C4085" i="2"/>
  <c r="B4085" i="2"/>
  <c r="C4084" i="2"/>
  <c r="B4084" i="2"/>
  <c r="C4083" i="2"/>
  <c r="B4083" i="2"/>
  <c r="C4082" i="2"/>
  <c r="B4082" i="2"/>
  <c r="C4081" i="2"/>
  <c r="B4081" i="2"/>
  <c r="C4080" i="2"/>
  <c r="B4080" i="2"/>
  <c r="C4079" i="2"/>
  <c r="B4079" i="2"/>
  <c r="C4078" i="2"/>
  <c r="B4078" i="2"/>
  <c r="C4077" i="2"/>
  <c r="B4077" i="2"/>
  <c r="C4076" i="2"/>
  <c r="B4076" i="2"/>
  <c r="C4075" i="2"/>
  <c r="B4075" i="2"/>
  <c r="C4074" i="2"/>
  <c r="B4074" i="2"/>
  <c r="C4073" i="2"/>
  <c r="B4073" i="2"/>
  <c r="C4072" i="2"/>
  <c r="B4072" i="2"/>
  <c r="C4071" i="2"/>
  <c r="B4071" i="2"/>
  <c r="C4070" i="2"/>
  <c r="B4070" i="2"/>
  <c r="C4069" i="2"/>
  <c r="B4069" i="2"/>
  <c r="C4068" i="2"/>
  <c r="B4068" i="2"/>
  <c r="C4067" i="2"/>
  <c r="B4067" i="2"/>
  <c r="C4066" i="2"/>
  <c r="B4066" i="2"/>
  <c r="C4065" i="2"/>
  <c r="B4065" i="2"/>
  <c r="C4064" i="2"/>
  <c r="B4064" i="2"/>
  <c r="C4063" i="2"/>
  <c r="B4063" i="2"/>
  <c r="C4062" i="2"/>
  <c r="B4062" i="2"/>
  <c r="C4061" i="2"/>
  <c r="B4061" i="2"/>
  <c r="C4060" i="2"/>
  <c r="B4060" i="2"/>
  <c r="C4059" i="2"/>
  <c r="B4059" i="2"/>
  <c r="C4058" i="2"/>
  <c r="B4058" i="2"/>
  <c r="C4057" i="2"/>
  <c r="B4057" i="2"/>
  <c r="C4056" i="2"/>
  <c r="B4056" i="2"/>
  <c r="C4055" i="2"/>
  <c r="B4055" i="2"/>
  <c r="C4054" i="2"/>
  <c r="B4054" i="2"/>
  <c r="C4053" i="2"/>
  <c r="B4053" i="2"/>
  <c r="C4052" i="2"/>
  <c r="B4052" i="2"/>
  <c r="C4051" i="2"/>
  <c r="B4051" i="2"/>
  <c r="C4050" i="2"/>
  <c r="B4050" i="2"/>
  <c r="C4049" i="2"/>
  <c r="B4049" i="2"/>
  <c r="C4048" i="2"/>
  <c r="B4048" i="2"/>
  <c r="C4047" i="2"/>
  <c r="B4047" i="2"/>
  <c r="C4046" i="2"/>
  <c r="B4046" i="2"/>
  <c r="C4045" i="2"/>
  <c r="B4045" i="2"/>
  <c r="C4044" i="2"/>
  <c r="B4044" i="2"/>
  <c r="C4043" i="2"/>
  <c r="B4043" i="2"/>
  <c r="C4042" i="2"/>
  <c r="B4042" i="2"/>
  <c r="C4041" i="2"/>
  <c r="B4041" i="2"/>
  <c r="C4040" i="2"/>
  <c r="B4040" i="2"/>
  <c r="C4039" i="2"/>
  <c r="B4039" i="2"/>
  <c r="C4038" i="2"/>
  <c r="B4038" i="2"/>
  <c r="C4037" i="2"/>
  <c r="B4037" i="2"/>
  <c r="C4036" i="2"/>
  <c r="B4036" i="2"/>
  <c r="C4035" i="2"/>
  <c r="B4035" i="2"/>
  <c r="C4034" i="2"/>
  <c r="B4034" i="2"/>
  <c r="C4033" i="2"/>
  <c r="B4033" i="2"/>
  <c r="C4032" i="2"/>
  <c r="B4032" i="2"/>
  <c r="C4031" i="2"/>
  <c r="B4031" i="2"/>
  <c r="C4030" i="2"/>
  <c r="B4030" i="2"/>
  <c r="C4029" i="2"/>
  <c r="B4029" i="2"/>
  <c r="C4028" i="2"/>
  <c r="B4028" i="2"/>
  <c r="C4027" i="2"/>
  <c r="B4027" i="2"/>
  <c r="C4026" i="2"/>
  <c r="B4026" i="2"/>
  <c r="C4025" i="2"/>
  <c r="B4025" i="2"/>
  <c r="C4024" i="2"/>
  <c r="B4024" i="2"/>
  <c r="C4023" i="2"/>
  <c r="B4023" i="2"/>
  <c r="C4022" i="2"/>
  <c r="B4022" i="2"/>
  <c r="C4021" i="2"/>
  <c r="B4021" i="2"/>
  <c r="C4020" i="2"/>
  <c r="B4020" i="2"/>
  <c r="C4019" i="2"/>
  <c r="B4019" i="2"/>
  <c r="C4018" i="2"/>
  <c r="B4018" i="2"/>
  <c r="C4017" i="2"/>
  <c r="B4017" i="2"/>
  <c r="C4016" i="2"/>
  <c r="B4016" i="2"/>
  <c r="C4015" i="2"/>
  <c r="B4015" i="2"/>
  <c r="C4014" i="2"/>
  <c r="B4014" i="2"/>
  <c r="C4013" i="2"/>
  <c r="B4013" i="2"/>
  <c r="C4012" i="2"/>
  <c r="B4012" i="2"/>
  <c r="C4011" i="2"/>
  <c r="B4011" i="2"/>
  <c r="C4010" i="2"/>
  <c r="B4010" i="2"/>
  <c r="C4009" i="2"/>
  <c r="B4009" i="2"/>
  <c r="C4008" i="2"/>
  <c r="B4008" i="2"/>
  <c r="C4007" i="2"/>
  <c r="B4007" i="2"/>
  <c r="C4006" i="2"/>
  <c r="B4006" i="2"/>
  <c r="C4005" i="2"/>
  <c r="B4005" i="2"/>
  <c r="C4004" i="2"/>
  <c r="B4004" i="2"/>
  <c r="C4003" i="2"/>
  <c r="B4003" i="2"/>
  <c r="C4002" i="2"/>
  <c r="B4002" i="2"/>
  <c r="C4001" i="2"/>
  <c r="B4001" i="2"/>
  <c r="C4000" i="2"/>
  <c r="B4000" i="2"/>
  <c r="C3999" i="2"/>
  <c r="B3999" i="2"/>
  <c r="C3998" i="2"/>
  <c r="B3998" i="2"/>
  <c r="C3997" i="2"/>
  <c r="B3997" i="2"/>
  <c r="C3996" i="2"/>
  <c r="B3996" i="2"/>
  <c r="C3995" i="2"/>
  <c r="B3995" i="2"/>
  <c r="C3994" i="2"/>
  <c r="B3994" i="2"/>
  <c r="C3993" i="2"/>
  <c r="B3993" i="2"/>
  <c r="C3992" i="2"/>
  <c r="B3992" i="2"/>
  <c r="C3991" i="2"/>
  <c r="B3991" i="2"/>
  <c r="C3990" i="2"/>
  <c r="B3990" i="2"/>
  <c r="C3989" i="2"/>
  <c r="B3989" i="2"/>
  <c r="C3988" i="2"/>
  <c r="B3988" i="2"/>
  <c r="C3987" i="2"/>
  <c r="B3987" i="2"/>
  <c r="C3986" i="2"/>
  <c r="B3986" i="2"/>
  <c r="C3985" i="2"/>
  <c r="B3985" i="2"/>
  <c r="C3984" i="2"/>
  <c r="B3984" i="2"/>
  <c r="C3983" i="2"/>
  <c r="B3983" i="2"/>
  <c r="C3982" i="2"/>
  <c r="B3982" i="2"/>
  <c r="C3981" i="2"/>
  <c r="B3981" i="2"/>
  <c r="C3980" i="2"/>
  <c r="B3980" i="2"/>
  <c r="C3979" i="2"/>
  <c r="B3979" i="2"/>
  <c r="C3978" i="2"/>
  <c r="B3978" i="2"/>
  <c r="C3977" i="2"/>
  <c r="B3977" i="2"/>
  <c r="C3976" i="2"/>
  <c r="B3976" i="2"/>
  <c r="C3975" i="2"/>
  <c r="B3975" i="2"/>
  <c r="C3974" i="2"/>
  <c r="B3974" i="2"/>
  <c r="C3973" i="2"/>
  <c r="B3973" i="2"/>
  <c r="C3972" i="2"/>
  <c r="B3972" i="2"/>
  <c r="C3971" i="2"/>
  <c r="B3971" i="2"/>
  <c r="C3970" i="2"/>
  <c r="B3970" i="2"/>
  <c r="C3969" i="2"/>
  <c r="B3969" i="2"/>
  <c r="C3968" i="2"/>
  <c r="B3968" i="2"/>
  <c r="C3967" i="2"/>
  <c r="B3967" i="2"/>
  <c r="C3966" i="2"/>
  <c r="B3966" i="2"/>
  <c r="C3965" i="2"/>
  <c r="B3965" i="2"/>
  <c r="C3964" i="2"/>
  <c r="B3964" i="2"/>
  <c r="C3963" i="2"/>
  <c r="B3963" i="2"/>
  <c r="C3962" i="2"/>
  <c r="B3962" i="2"/>
  <c r="C3961" i="2"/>
  <c r="B3961" i="2"/>
  <c r="C3960" i="2"/>
  <c r="B3960" i="2"/>
  <c r="C3959" i="2"/>
  <c r="B3959" i="2"/>
  <c r="C3958" i="2"/>
  <c r="B3958" i="2"/>
  <c r="C3957" i="2"/>
  <c r="B3957" i="2"/>
  <c r="C3956" i="2"/>
  <c r="B3956" i="2"/>
  <c r="C3955" i="2"/>
  <c r="B3955" i="2"/>
  <c r="C3954" i="2"/>
  <c r="B3954" i="2"/>
  <c r="C3953" i="2"/>
  <c r="B3953" i="2"/>
  <c r="C3952" i="2"/>
  <c r="B3952" i="2"/>
  <c r="C3951" i="2"/>
  <c r="B3951" i="2"/>
  <c r="C3950" i="2"/>
  <c r="B3950" i="2"/>
  <c r="C3949" i="2"/>
  <c r="B3949" i="2"/>
  <c r="C3948" i="2"/>
  <c r="B3948" i="2"/>
  <c r="C3947" i="2"/>
  <c r="B3947" i="2"/>
  <c r="C3946" i="2"/>
  <c r="B3946" i="2"/>
  <c r="C3945" i="2"/>
  <c r="B3945" i="2"/>
  <c r="C3944" i="2"/>
  <c r="B3944" i="2"/>
  <c r="C3943" i="2"/>
  <c r="B3943" i="2"/>
  <c r="C3942" i="2"/>
  <c r="B3942" i="2"/>
  <c r="C3941" i="2"/>
  <c r="B3941" i="2"/>
  <c r="C3940" i="2"/>
  <c r="B3940" i="2"/>
  <c r="C3939" i="2"/>
  <c r="B3939" i="2"/>
  <c r="C3938" i="2"/>
  <c r="B3938" i="2"/>
  <c r="C3937" i="2"/>
  <c r="B3937" i="2"/>
  <c r="C3936" i="2"/>
  <c r="B3936" i="2"/>
  <c r="C3935" i="2"/>
  <c r="B3935" i="2"/>
  <c r="C3934" i="2"/>
  <c r="B3934" i="2"/>
  <c r="C3933" i="2"/>
  <c r="B3933" i="2"/>
  <c r="C3932" i="2"/>
  <c r="B3932" i="2"/>
  <c r="C3931" i="2"/>
  <c r="B3931" i="2"/>
  <c r="C3930" i="2"/>
  <c r="B3930" i="2"/>
  <c r="C3929" i="2"/>
  <c r="B3929" i="2"/>
  <c r="C3928" i="2"/>
  <c r="B3928" i="2"/>
  <c r="C3927" i="2"/>
  <c r="B3927" i="2"/>
  <c r="C3926" i="2"/>
  <c r="B3926" i="2"/>
  <c r="C3925" i="2"/>
  <c r="B3925" i="2"/>
  <c r="C3924" i="2"/>
  <c r="B3924" i="2"/>
  <c r="C3923" i="2"/>
  <c r="B3923" i="2"/>
  <c r="C3922" i="2"/>
  <c r="B3922" i="2"/>
  <c r="C3921" i="2"/>
  <c r="B3921" i="2"/>
  <c r="C3920" i="2"/>
  <c r="B3920" i="2"/>
  <c r="C3919" i="2"/>
  <c r="B3919" i="2"/>
  <c r="C3918" i="2"/>
  <c r="B3918" i="2"/>
  <c r="C3917" i="2"/>
  <c r="B3917" i="2"/>
  <c r="C3916" i="2"/>
  <c r="B3916" i="2"/>
  <c r="C3915" i="2"/>
  <c r="B3915" i="2"/>
  <c r="C3914" i="2"/>
  <c r="B3914" i="2"/>
  <c r="C3913" i="2"/>
  <c r="B3913" i="2"/>
  <c r="C3912" i="2"/>
  <c r="B3912" i="2"/>
  <c r="C3911" i="2"/>
  <c r="B3911" i="2"/>
  <c r="C3910" i="2"/>
  <c r="B3910" i="2"/>
  <c r="C3909" i="2"/>
  <c r="B3909" i="2"/>
  <c r="C3908" i="2"/>
  <c r="B3908" i="2"/>
  <c r="C3907" i="2"/>
  <c r="B3907" i="2"/>
  <c r="C3906" i="2"/>
  <c r="B3906" i="2"/>
  <c r="C3905" i="2"/>
  <c r="B3905" i="2"/>
  <c r="C3904" i="2"/>
  <c r="B3904" i="2"/>
  <c r="C3903" i="2"/>
  <c r="B3903" i="2"/>
  <c r="C3902" i="2"/>
  <c r="B3902" i="2"/>
  <c r="C3901" i="2"/>
  <c r="B3901" i="2"/>
  <c r="C3900" i="2"/>
  <c r="B3900" i="2"/>
  <c r="C3899" i="2"/>
  <c r="B3899" i="2"/>
  <c r="C3898" i="2"/>
  <c r="B3898" i="2"/>
  <c r="C3897" i="2"/>
  <c r="B3897" i="2"/>
  <c r="C3896" i="2"/>
  <c r="B3896" i="2"/>
  <c r="C3895" i="2"/>
  <c r="B3895" i="2"/>
  <c r="C3894" i="2"/>
  <c r="B3894" i="2"/>
  <c r="C3893" i="2"/>
  <c r="B3893" i="2"/>
  <c r="C3892" i="2"/>
  <c r="B3892" i="2"/>
  <c r="C3891" i="2"/>
  <c r="B3891" i="2"/>
  <c r="C3890" i="2"/>
  <c r="B3890" i="2"/>
  <c r="C3889" i="2"/>
  <c r="B3889" i="2"/>
  <c r="C3888" i="2"/>
  <c r="B3888" i="2"/>
  <c r="C3887" i="2"/>
  <c r="B3887" i="2"/>
  <c r="C3886" i="2"/>
  <c r="B3886" i="2"/>
  <c r="C3885" i="2"/>
  <c r="B3885" i="2"/>
  <c r="C3884" i="2"/>
  <c r="B3884" i="2"/>
  <c r="C3883" i="2"/>
  <c r="B3883" i="2"/>
  <c r="C3882" i="2"/>
  <c r="B3882" i="2"/>
  <c r="C3881" i="2"/>
  <c r="B3881" i="2"/>
  <c r="C3880" i="2"/>
  <c r="B3880" i="2"/>
  <c r="C3879" i="2"/>
  <c r="B3879" i="2"/>
  <c r="C3878" i="2"/>
  <c r="B3878" i="2"/>
  <c r="C3877" i="2"/>
  <c r="B3877" i="2"/>
  <c r="C3876" i="2"/>
  <c r="B3876" i="2"/>
  <c r="C3875" i="2"/>
  <c r="B3875" i="2"/>
  <c r="C3874" i="2"/>
  <c r="B3874" i="2"/>
  <c r="C3873" i="2"/>
  <c r="B3873" i="2"/>
  <c r="C3872" i="2"/>
  <c r="B3872" i="2"/>
  <c r="C3871" i="2"/>
  <c r="B3871" i="2"/>
  <c r="C3870" i="2"/>
  <c r="B3870" i="2"/>
  <c r="C3869" i="2"/>
  <c r="B3869" i="2"/>
  <c r="C3868" i="2"/>
  <c r="B3868" i="2"/>
  <c r="C3867" i="2"/>
  <c r="B3867" i="2"/>
  <c r="C3866" i="2"/>
  <c r="B3866" i="2"/>
  <c r="C3865" i="2"/>
  <c r="B3865" i="2"/>
  <c r="C3864" i="2"/>
  <c r="B3864" i="2"/>
  <c r="C3863" i="2"/>
  <c r="B3863" i="2"/>
  <c r="C3862" i="2"/>
  <c r="B3862" i="2"/>
  <c r="C3861" i="2"/>
  <c r="B3861" i="2"/>
  <c r="C3860" i="2"/>
  <c r="B3860" i="2"/>
  <c r="C3859" i="2"/>
  <c r="B3859" i="2"/>
  <c r="C3858" i="2"/>
  <c r="B3858" i="2"/>
  <c r="C3857" i="2"/>
  <c r="B3857" i="2"/>
  <c r="C3856" i="2"/>
  <c r="B3856" i="2"/>
  <c r="C3855" i="2"/>
  <c r="B3855" i="2"/>
  <c r="C3854" i="2"/>
  <c r="B3854" i="2"/>
  <c r="C3853" i="2"/>
  <c r="B3853" i="2"/>
  <c r="C3852" i="2"/>
  <c r="B3852" i="2"/>
  <c r="C3851" i="2"/>
  <c r="B3851" i="2"/>
  <c r="C3850" i="2"/>
  <c r="B3850" i="2"/>
  <c r="C3849" i="2"/>
  <c r="B3849" i="2"/>
  <c r="C3848" i="2"/>
  <c r="B3848" i="2"/>
  <c r="C3847" i="2"/>
  <c r="B3847" i="2"/>
  <c r="C3846" i="2"/>
  <c r="B3846" i="2"/>
  <c r="C3845" i="2"/>
  <c r="B3845" i="2"/>
  <c r="C3844" i="2"/>
  <c r="B3844" i="2"/>
  <c r="C3843" i="2"/>
  <c r="B3843" i="2"/>
  <c r="C3842" i="2"/>
  <c r="B3842" i="2"/>
  <c r="C3841" i="2"/>
  <c r="B3841" i="2"/>
  <c r="C3840" i="2"/>
  <c r="B3840" i="2"/>
  <c r="C3839" i="2"/>
  <c r="B3839" i="2"/>
  <c r="C3838" i="2"/>
  <c r="B3838" i="2"/>
  <c r="C3837" i="2"/>
  <c r="B3837" i="2"/>
  <c r="C3836" i="2"/>
  <c r="B3836" i="2"/>
  <c r="C3835" i="2"/>
  <c r="B3835" i="2"/>
  <c r="C3834" i="2"/>
  <c r="B3834" i="2"/>
  <c r="C3833" i="2"/>
  <c r="B3833" i="2"/>
  <c r="C3832" i="2"/>
  <c r="B3832" i="2"/>
  <c r="C3831" i="2"/>
  <c r="B3831" i="2"/>
  <c r="C3830" i="2"/>
  <c r="B3830" i="2"/>
  <c r="C3829" i="2"/>
  <c r="B3829" i="2"/>
  <c r="C3828" i="2"/>
  <c r="B3828" i="2"/>
  <c r="C3827" i="2"/>
  <c r="B3827" i="2"/>
  <c r="C3826" i="2"/>
  <c r="B3826" i="2"/>
  <c r="C3825" i="2"/>
  <c r="B3825" i="2"/>
  <c r="C3824" i="2"/>
  <c r="B3824" i="2"/>
  <c r="C3823" i="2"/>
  <c r="B3823" i="2"/>
  <c r="C3822" i="2"/>
  <c r="B3822" i="2"/>
  <c r="C3821" i="2"/>
  <c r="B3821" i="2"/>
  <c r="C3820" i="2"/>
  <c r="B3820" i="2"/>
  <c r="C3819" i="2"/>
  <c r="B3819" i="2"/>
  <c r="C3818" i="2"/>
  <c r="B3818" i="2"/>
  <c r="C3817" i="2"/>
  <c r="B3817" i="2"/>
  <c r="C3816" i="2"/>
  <c r="B3816" i="2"/>
  <c r="C3815" i="2"/>
  <c r="B3815" i="2"/>
  <c r="C3814" i="2"/>
  <c r="B3814" i="2"/>
  <c r="C3813" i="2"/>
  <c r="B3813" i="2"/>
  <c r="C3812" i="2"/>
  <c r="B3812" i="2"/>
  <c r="C3811" i="2"/>
  <c r="B3811" i="2"/>
  <c r="C3810" i="2"/>
  <c r="B3810" i="2"/>
  <c r="C3809" i="2"/>
  <c r="B3809" i="2"/>
  <c r="C3808" i="2"/>
  <c r="B3808" i="2"/>
  <c r="C3807" i="2"/>
  <c r="B3807" i="2"/>
  <c r="C3806" i="2"/>
  <c r="B3806" i="2"/>
  <c r="C3805" i="2"/>
  <c r="B3805" i="2"/>
  <c r="C3804" i="2"/>
  <c r="B3804" i="2"/>
  <c r="C3803" i="2"/>
  <c r="B3803" i="2"/>
  <c r="C3802" i="2"/>
  <c r="B3802" i="2"/>
  <c r="C3801" i="2"/>
  <c r="B3801" i="2"/>
  <c r="C3800" i="2"/>
  <c r="B3800" i="2"/>
  <c r="C3799" i="2"/>
  <c r="B3799" i="2"/>
  <c r="C3798" i="2"/>
  <c r="B3798" i="2"/>
  <c r="C3797" i="2"/>
  <c r="B3797" i="2"/>
  <c r="C3796" i="2"/>
  <c r="B3796" i="2"/>
  <c r="C3795" i="2"/>
  <c r="B3795" i="2"/>
  <c r="C3794" i="2"/>
  <c r="B3794" i="2"/>
  <c r="C3793" i="2"/>
  <c r="B3793" i="2"/>
  <c r="C3792" i="2"/>
  <c r="B3792" i="2"/>
  <c r="C3791" i="2"/>
  <c r="B3791" i="2"/>
  <c r="C3790" i="2"/>
  <c r="B3790" i="2"/>
  <c r="C3789" i="2"/>
  <c r="B3789" i="2"/>
  <c r="C3788" i="2"/>
  <c r="B3788" i="2"/>
  <c r="C3787" i="2"/>
  <c r="B3787" i="2"/>
  <c r="C3786" i="2"/>
  <c r="B3786" i="2"/>
  <c r="C3785" i="2"/>
  <c r="B3785" i="2"/>
  <c r="C3784" i="2"/>
  <c r="B3784" i="2"/>
  <c r="C3783" i="2"/>
  <c r="B3783" i="2"/>
  <c r="C3782" i="2"/>
  <c r="B3782" i="2"/>
  <c r="C3781" i="2"/>
  <c r="B3781" i="2"/>
  <c r="C3780" i="2"/>
  <c r="B3780" i="2"/>
  <c r="C3779" i="2"/>
  <c r="B3779" i="2"/>
  <c r="C3778" i="2"/>
  <c r="B3778" i="2"/>
  <c r="C3777" i="2"/>
  <c r="B3777" i="2"/>
  <c r="C3776" i="2"/>
  <c r="B3776" i="2"/>
  <c r="C3775" i="2"/>
  <c r="B3775" i="2"/>
  <c r="C3774" i="2"/>
  <c r="B3774" i="2"/>
  <c r="C3773" i="2"/>
  <c r="B3773" i="2"/>
  <c r="C3772" i="2"/>
  <c r="B3772" i="2"/>
  <c r="C3771" i="2"/>
  <c r="B3771" i="2"/>
  <c r="C3770" i="2"/>
  <c r="B3770" i="2"/>
  <c r="C3769" i="2"/>
  <c r="B3769" i="2"/>
  <c r="C3768" i="2"/>
  <c r="B3768" i="2"/>
  <c r="C3767" i="2"/>
  <c r="B3767" i="2"/>
  <c r="C3766" i="2"/>
  <c r="B3766" i="2"/>
  <c r="C3765" i="2"/>
  <c r="B3765" i="2"/>
  <c r="C3764" i="2"/>
  <c r="B3764" i="2"/>
  <c r="C3763" i="2"/>
  <c r="B3763" i="2"/>
  <c r="C3762" i="2"/>
  <c r="B3762" i="2"/>
  <c r="C3761" i="2"/>
  <c r="B3761" i="2"/>
  <c r="C3760" i="2"/>
  <c r="B3760" i="2"/>
  <c r="C3759" i="2"/>
  <c r="B3759" i="2"/>
  <c r="C3758" i="2"/>
  <c r="B3758" i="2"/>
  <c r="C3757" i="2"/>
  <c r="B3757" i="2"/>
  <c r="C3756" i="2"/>
  <c r="B3756" i="2"/>
  <c r="C3755" i="2"/>
  <c r="B3755" i="2"/>
  <c r="C3754" i="2"/>
  <c r="B3754" i="2"/>
  <c r="C3753" i="2"/>
  <c r="B3753" i="2"/>
  <c r="C3752" i="2"/>
  <c r="B3752" i="2"/>
  <c r="C3751" i="2"/>
  <c r="B3751" i="2"/>
  <c r="C3750" i="2"/>
  <c r="B3750" i="2"/>
  <c r="C3749" i="2"/>
  <c r="B3749" i="2"/>
  <c r="C3748" i="2"/>
  <c r="B3748" i="2"/>
  <c r="C3747" i="2"/>
  <c r="B3747" i="2"/>
  <c r="C3746" i="2"/>
  <c r="B3746" i="2"/>
  <c r="C3745" i="2"/>
  <c r="B3745" i="2"/>
  <c r="C3744" i="2"/>
  <c r="B3744" i="2"/>
  <c r="C3743" i="2"/>
  <c r="B3743" i="2"/>
  <c r="C3742" i="2"/>
  <c r="B3742" i="2"/>
  <c r="C3741" i="2"/>
  <c r="B3741" i="2"/>
  <c r="C3740" i="2"/>
  <c r="B3740" i="2"/>
  <c r="C3739" i="2"/>
  <c r="B3739" i="2"/>
  <c r="C3738" i="2"/>
  <c r="B3738" i="2"/>
  <c r="C3737" i="2"/>
  <c r="B3737" i="2"/>
  <c r="C3736" i="2"/>
  <c r="B3736" i="2"/>
  <c r="C3735" i="2"/>
  <c r="B3735" i="2"/>
  <c r="C3734" i="2"/>
  <c r="B3734" i="2"/>
  <c r="C3733" i="2"/>
  <c r="B3733" i="2"/>
  <c r="C3732" i="2"/>
  <c r="B3732" i="2"/>
  <c r="C3731" i="2"/>
  <c r="B3731" i="2"/>
  <c r="C3730" i="2"/>
  <c r="B3730" i="2"/>
  <c r="C3729" i="2"/>
  <c r="B3729" i="2"/>
  <c r="C3728" i="2"/>
  <c r="B3728" i="2"/>
  <c r="C3727" i="2"/>
  <c r="B3727" i="2"/>
  <c r="C3726" i="2"/>
  <c r="B3726" i="2"/>
  <c r="C3725" i="2"/>
  <c r="B3725" i="2"/>
  <c r="C3724" i="2"/>
  <c r="B3724" i="2"/>
  <c r="C3723" i="2"/>
  <c r="B3723" i="2"/>
  <c r="C3722" i="2"/>
  <c r="B3722" i="2"/>
  <c r="C3721" i="2"/>
  <c r="B3721" i="2"/>
  <c r="C3720" i="2"/>
  <c r="B3720" i="2"/>
  <c r="C3719" i="2"/>
  <c r="B3719" i="2"/>
  <c r="C3718" i="2"/>
  <c r="B3718" i="2"/>
  <c r="C3717" i="2"/>
  <c r="B3717" i="2"/>
  <c r="C3716" i="2"/>
  <c r="B3716" i="2"/>
  <c r="C3715" i="2"/>
  <c r="B3715" i="2"/>
  <c r="C3714" i="2"/>
  <c r="B3714" i="2"/>
  <c r="C3713" i="2"/>
  <c r="B3713" i="2"/>
  <c r="C3712" i="2"/>
  <c r="B3712" i="2"/>
  <c r="C3711" i="2"/>
  <c r="B3711" i="2"/>
  <c r="C3710" i="2"/>
  <c r="B3710" i="2"/>
  <c r="C3709" i="2"/>
  <c r="B3709" i="2"/>
  <c r="C3708" i="2"/>
  <c r="B3708" i="2"/>
  <c r="C3707" i="2"/>
  <c r="B3707" i="2"/>
  <c r="C3706" i="2"/>
  <c r="B3706" i="2"/>
  <c r="C3705" i="2"/>
  <c r="B3705" i="2"/>
  <c r="C3704" i="2"/>
  <c r="B3704" i="2"/>
  <c r="C3703" i="2"/>
  <c r="B3703" i="2"/>
  <c r="C3702" i="2"/>
  <c r="B3702" i="2"/>
  <c r="C3701" i="2"/>
  <c r="B3701" i="2"/>
  <c r="C3700" i="2"/>
  <c r="B3700" i="2"/>
  <c r="C3699" i="2"/>
  <c r="B3699" i="2"/>
  <c r="C3698" i="2"/>
  <c r="B3698" i="2"/>
  <c r="C3697" i="2"/>
  <c r="B3697" i="2"/>
  <c r="C3696" i="2"/>
  <c r="B3696" i="2"/>
  <c r="C3695" i="2"/>
  <c r="B3695" i="2"/>
  <c r="C3694" i="2"/>
  <c r="B3694" i="2"/>
  <c r="C3693" i="2"/>
  <c r="B3693" i="2"/>
  <c r="C3692" i="2"/>
  <c r="B3692" i="2"/>
  <c r="C3691" i="2"/>
  <c r="B3691" i="2"/>
  <c r="C3690" i="2"/>
  <c r="B3690" i="2"/>
  <c r="C3689" i="2"/>
  <c r="B3689" i="2"/>
  <c r="C3688" i="2"/>
  <c r="B3688" i="2"/>
  <c r="C3687" i="2"/>
  <c r="B3687" i="2"/>
  <c r="C3686" i="2"/>
  <c r="B3686" i="2"/>
  <c r="C3685" i="2"/>
  <c r="B3685" i="2"/>
  <c r="C3684" i="2"/>
  <c r="B3684" i="2"/>
  <c r="C3683" i="2"/>
  <c r="B3683" i="2"/>
  <c r="C3682" i="2"/>
  <c r="B3682" i="2"/>
  <c r="C3681" i="2"/>
  <c r="B3681" i="2"/>
  <c r="C3680" i="2"/>
  <c r="B3680" i="2"/>
  <c r="C3679" i="2"/>
  <c r="B3679" i="2"/>
  <c r="C3678" i="2"/>
  <c r="B3678" i="2"/>
  <c r="C3677" i="2"/>
  <c r="B3677" i="2"/>
  <c r="C3676" i="2"/>
  <c r="B3676" i="2"/>
  <c r="C3675" i="2"/>
  <c r="B3675" i="2"/>
  <c r="C3674" i="2"/>
  <c r="B3674" i="2"/>
  <c r="C3673" i="2"/>
  <c r="B3673" i="2"/>
  <c r="C3672" i="2"/>
  <c r="B3672" i="2"/>
  <c r="C3671" i="2"/>
  <c r="B3671" i="2"/>
  <c r="C3670" i="2"/>
  <c r="B3670" i="2"/>
  <c r="C3669" i="2"/>
  <c r="B3669" i="2"/>
  <c r="C3668" i="2"/>
  <c r="B3668" i="2"/>
  <c r="C3667" i="2"/>
  <c r="B3667" i="2"/>
  <c r="C3666" i="2"/>
  <c r="B3666" i="2"/>
  <c r="C3665" i="2"/>
  <c r="B3665" i="2"/>
  <c r="C3664" i="2"/>
  <c r="B3664" i="2"/>
  <c r="C3663" i="2"/>
  <c r="B3663" i="2"/>
  <c r="C3662" i="2"/>
  <c r="B3662" i="2"/>
  <c r="C3661" i="2"/>
  <c r="B3661" i="2"/>
  <c r="C3660" i="2"/>
  <c r="B3660" i="2"/>
  <c r="C3659" i="2"/>
  <c r="B3659" i="2"/>
  <c r="C3658" i="2"/>
  <c r="B3658" i="2"/>
  <c r="C3657" i="2"/>
  <c r="B3657" i="2"/>
  <c r="C3656" i="2"/>
  <c r="B3656" i="2"/>
  <c r="C3655" i="2"/>
  <c r="B3655" i="2"/>
  <c r="C3654" i="2"/>
  <c r="B3654" i="2"/>
  <c r="C3653" i="2"/>
  <c r="B3653" i="2"/>
  <c r="C3652" i="2"/>
  <c r="B3652" i="2"/>
  <c r="C3651" i="2"/>
  <c r="B3651" i="2"/>
  <c r="C3650" i="2"/>
  <c r="B3650" i="2"/>
  <c r="C3649" i="2"/>
  <c r="B3649" i="2"/>
  <c r="C3648" i="2"/>
  <c r="B3648" i="2"/>
  <c r="C3647" i="2"/>
  <c r="B3647" i="2"/>
  <c r="C3646" i="2"/>
  <c r="B3646" i="2"/>
  <c r="C3645" i="2"/>
  <c r="B3645" i="2"/>
  <c r="C3644" i="2"/>
  <c r="B3644" i="2"/>
  <c r="C3643" i="2"/>
  <c r="B3643" i="2"/>
  <c r="C3642" i="2"/>
  <c r="B3642" i="2"/>
  <c r="C3641" i="2"/>
  <c r="B3641" i="2"/>
  <c r="C3640" i="2"/>
  <c r="B3640" i="2"/>
  <c r="C3639" i="2"/>
  <c r="B3639" i="2"/>
  <c r="C3638" i="2"/>
  <c r="B3638" i="2"/>
  <c r="C3637" i="2"/>
  <c r="B3637" i="2"/>
  <c r="C3636" i="2"/>
  <c r="B3636" i="2"/>
  <c r="C3635" i="2"/>
  <c r="B3635" i="2"/>
  <c r="C3634" i="2"/>
  <c r="B3634" i="2"/>
  <c r="C3633" i="2"/>
  <c r="B3633" i="2"/>
  <c r="C3632" i="2"/>
  <c r="B3632" i="2"/>
  <c r="C3631" i="2"/>
  <c r="B3631" i="2"/>
  <c r="C3630" i="2"/>
  <c r="B3630" i="2"/>
  <c r="C3629" i="2"/>
  <c r="B3629" i="2"/>
  <c r="C3628" i="2"/>
  <c r="B3628" i="2"/>
  <c r="C3627" i="2"/>
  <c r="B3627" i="2"/>
  <c r="C3626" i="2"/>
  <c r="B3626" i="2"/>
  <c r="C3625" i="2"/>
  <c r="B3625" i="2"/>
  <c r="C3624" i="2"/>
  <c r="B3624" i="2"/>
  <c r="C3623" i="2"/>
  <c r="B3623" i="2"/>
  <c r="C3622" i="2"/>
  <c r="B3622" i="2"/>
  <c r="C3621" i="2"/>
  <c r="B3621" i="2"/>
  <c r="C3620" i="2"/>
  <c r="B3620" i="2"/>
  <c r="C3619" i="2"/>
  <c r="B3619" i="2"/>
  <c r="C3618" i="2"/>
  <c r="B3618" i="2"/>
  <c r="C3617" i="2"/>
  <c r="B3617" i="2"/>
  <c r="C3616" i="2"/>
  <c r="B3616" i="2"/>
  <c r="C3615" i="2"/>
  <c r="B3615" i="2"/>
  <c r="C3614" i="2"/>
  <c r="B3614" i="2"/>
  <c r="C3613" i="2"/>
  <c r="B3613" i="2"/>
  <c r="C3612" i="2"/>
  <c r="B3612" i="2"/>
  <c r="C3611" i="2"/>
  <c r="B3611" i="2"/>
  <c r="C3610" i="2"/>
  <c r="B3610" i="2"/>
  <c r="C3609" i="2"/>
  <c r="B3609" i="2"/>
  <c r="C3608" i="2"/>
  <c r="B3608" i="2"/>
  <c r="C3607" i="2"/>
  <c r="B3607" i="2"/>
  <c r="C3606" i="2"/>
  <c r="B3606" i="2"/>
  <c r="C3605" i="2"/>
  <c r="B3605" i="2"/>
  <c r="C3604" i="2"/>
  <c r="B3604" i="2"/>
  <c r="C3603" i="2"/>
  <c r="B3603" i="2"/>
  <c r="C3602" i="2"/>
  <c r="B3602" i="2"/>
  <c r="C3601" i="2"/>
  <c r="B3601" i="2"/>
  <c r="C3600" i="2"/>
  <c r="B3600" i="2"/>
  <c r="C3599" i="2"/>
  <c r="B3599" i="2"/>
  <c r="C3598" i="2"/>
  <c r="B3598" i="2"/>
  <c r="C3597" i="2"/>
  <c r="B3597" i="2"/>
  <c r="C3596" i="2"/>
  <c r="B3596" i="2"/>
  <c r="C3595" i="2"/>
  <c r="B3595" i="2"/>
  <c r="C3594" i="2"/>
  <c r="B3594" i="2"/>
  <c r="C3593" i="2"/>
  <c r="B3593" i="2"/>
  <c r="C3592" i="2"/>
  <c r="B3592" i="2"/>
  <c r="C3591" i="2"/>
  <c r="B3591" i="2"/>
  <c r="C3590" i="2"/>
  <c r="B3590" i="2"/>
  <c r="C3589" i="2"/>
  <c r="B3589" i="2"/>
  <c r="C3588" i="2"/>
  <c r="B3588" i="2"/>
  <c r="C3587" i="2"/>
  <c r="B3587" i="2"/>
  <c r="C3586" i="2"/>
  <c r="B3586" i="2"/>
  <c r="C3585" i="2"/>
  <c r="B3585" i="2"/>
  <c r="C3584" i="2"/>
  <c r="B3584" i="2"/>
  <c r="C3583" i="2"/>
  <c r="B3583" i="2"/>
  <c r="C3582" i="2"/>
  <c r="B3582" i="2"/>
  <c r="C3581" i="2"/>
  <c r="B3581" i="2"/>
  <c r="C3580" i="2"/>
  <c r="B3580" i="2"/>
  <c r="C3579" i="2"/>
  <c r="B3579" i="2"/>
  <c r="C3578" i="2"/>
  <c r="B3578" i="2"/>
  <c r="C3577" i="2"/>
  <c r="B3577" i="2"/>
  <c r="C3576" i="2"/>
  <c r="B3576" i="2"/>
  <c r="C3575" i="2"/>
  <c r="B3575" i="2"/>
  <c r="C3574" i="2"/>
  <c r="B3574" i="2"/>
  <c r="C3573" i="2"/>
  <c r="B3573" i="2"/>
  <c r="C3572" i="2"/>
  <c r="B3572" i="2"/>
  <c r="C3571" i="2"/>
  <c r="B3571" i="2"/>
  <c r="C3570" i="2"/>
  <c r="B3570" i="2"/>
  <c r="C3569" i="2"/>
  <c r="B3569" i="2"/>
  <c r="C3568" i="2"/>
  <c r="B3568" i="2"/>
  <c r="C3567" i="2"/>
  <c r="B3567" i="2"/>
  <c r="C3566" i="2"/>
  <c r="B3566" i="2"/>
  <c r="C3565" i="2"/>
  <c r="B3565" i="2"/>
  <c r="C3564" i="2"/>
  <c r="B3564" i="2"/>
  <c r="C3563" i="2"/>
  <c r="B3563" i="2"/>
  <c r="C3562" i="2"/>
  <c r="B3562" i="2"/>
  <c r="C3561" i="2"/>
  <c r="B3561" i="2"/>
  <c r="C3560" i="2"/>
  <c r="B3560" i="2"/>
  <c r="C3559" i="2"/>
  <c r="B3559" i="2"/>
  <c r="C3558" i="2"/>
  <c r="B3558" i="2"/>
  <c r="C3557" i="2"/>
  <c r="B3557" i="2"/>
  <c r="C3556" i="2"/>
  <c r="B3556" i="2"/>
  <c r="C3555" i="2"/>
  <c r="B3555" i="2"/>
  <c r="C3554" i="2"/>
  <c r="B3554" i="2"/>
  <c r="C3553" i="2"/>
  <c r="B3553" i="2"/>
  <c r="C3552" i="2"/>
  <c r="B3552" i="2"/>
  <c r="C3551" i="2"/>
  <c r="B3551" i="2"/>
  <c r="C3550" i="2"/>
  <c r="B3550" i="2"/>
  <c r="C3549" i="2"/>
  <c r="B3549" i="2"/>
  <c r="C3548" i="2"/>
  <c r="B3548" i="2"/>
  <c r="C3547" i="2"/>
  <c r="B3547" i="2"/>
  <c r="C3546" i="2"/>
  <c r="B3546" i="2"/>
  <c r="C3545" i="2"/>
  <c r="B3545" i="2"/>
  <c r="C3544" i="2"/>
  <c r="B3544" i="2"/>
  <c r="C3543" i="2"/>
  <c r="B3543" i="2"/>
  <c r="C3542" i="2"/>
  <c r="B3542" i="2"/>
  <c r="C3541" i="2"/>
  <c r="B3541" i="2"/>
  <c r="C3540" i="2"/>
  <c r="B3540" i="2"/>
  <c r="C3539" i="2"/>
  <c r="B3539" i="2"/>
  <c r="C3538" i="2"/>
  <c r="B3538" i="2"/>
  <c r="C3537" i="2"/>
  <c r="B3537" i="2"/>
  <c r="C3536" i="2"/>
  <c r="B3536" i="2"/>
  <c r="C3535" i="2"/>
  <c r="B3535" i="2"/>
  <c r="C3534" i="2"/>
  <c r="B3534" i="2"/>
  <c r="C3533" i="2"/>
  <c r="B3533" i="2"/>
  <c r="C3532" i="2"/>
  <c r="B3532" i="2"/>
  <c r="C3531" i="2"/>
  <c r="B3531" i="2"/>
  <c r="C3530" i="2"/>
  <c r="B3530" i="2"/>
  <c r="C3529" i="2"/>
  <c r="B3529" i="2"/>
  <c r="C3528" i="2"/>
  <c r="B3528" i="2"/>
  <c r="C3527" i="2"/>
  <c r="B3527" i="2"/>
  <c r="C3526" i="2"/>
  <c r="B3526" i="2"/>
  <c r="C3525" i="2"/>
  <c r="B3525" i="2"/>
  <c r="C3524" i="2"/>
  <c r="B3524" i="2"/>
  <c r="C3523" i="2"/>
  <c r="B3523" i="2"/>
  <c r="C3522" i="2"/>
  <c r="B3522" i="2"/>
  <c r="C3521" i="2"/>
  <c r="B3521" i="2"/>
  <c r="C3520" i="2"/>
  <c r="B3520" i="2"/>
  <c r="C3519" i="2"/>
  <c r="B3519" i="2"/>
  <c r="C3518" i="2"/>
  <c r="B3518" i="2"/>
  <c r="C3517" i="2"/>
  <c r="B3517" i="2"/>
  <c r="C3516" i="2"/>
  <c r="B3516" i="2"/>
  <c r="C3515" i="2"/>
  <c r="B3515" i="2"/>
  <c r="C3514" i="2"/>
  <c r="B3514" i="2"/>
  <c r="C3513" i="2"/>
  <c r="B3513" i="2"/>
  <c r="C3512" i="2"/>
  <c r="B3512" i="2"/>
  <c r="C3511" i="2"/>
  <c r="B3511" i="2"/>
  <c r="C3510" i="2"/>
  <c r="B3510" i="2"/>
  <c r="C3509" i="2"/>
  <c r="B3509" i="2"/>
  <c r="C3508" i="2"/>
  <c r="B3508" i="2"/>
  <c r="C3507" i="2"/>
  <c r="B3507" i="2"/>
  <c r="C3506" i="2"/>
  <c r="B3506" i="2"/>
  <c r="C3505" i="2"/>
  <c r="B3505" i="2"/>
  <c r="C3504" i="2"/>
  <c r="B3504" i="2"/>
  <c r="C3503" i="2"/>
  <c r="B3503" i="2"/>
  <c r="C3502" i="2"/>
  <c r="B3502" i="2"/>
  <c r="C3501" i="2"/>
  <c r="B3501" i="2"/>
  <c r="C3500" i="2"/>
  <c r="B3500" i="2"/>
  <c r="C3499" i="2"/>
  <c r="B3499" i="2"/>
  <c r="C3498" i="2"/>
  <c r="B3498" i="2"/>
  <c r="C3497" i="2"/>
  <c r="B3497" i="2"/>
  <c r="C3496" i="2"/>
  <c r="B3496" i="2"/>
  <c r="C3495" i="2"/>
  <c r="B3495" i="2"/>
  <c r="C3494" i="2"/>
  <c r="B3494" i="2"/>
  <c r="C3493" i="2"/>
  <c r="B3493" i="2"/>
  <c r="C3492" i="2"/>
  <c r="B3492" i="2"/>
  <c r="C3491" i="2"/>
  <c r="B3491" i="2"/>
  <c r="C3490" i="2"/>
  <c r="B3490" i="2"/>
  <c r="C3489" i="2"/>
  <c r="B3489" i="2"/>
  <c r="C3488" i="2"/>
  <c r="B3488" i="2"/>
  <c r="C3487" i="2"/>
  <c r="B3487" i="2"/>
  <c r="C3486" i="2"/>
  <c r="B3486" i="2"/>
  <c r="C3485" i="2"/>
  <c r="B3485" i="2"/>
  <c r="C3484" i="2"/>
  <c r="B3484" i="2"/>
  <c r="C3483" i="2"/>
  <c r="B3483" i="2"/>
  <c r="C3482" i="2"/>
  <c r="B3482" i="2"/>
  <c r="C3481" i="2"/>
  <c r="B3481" i="2"/>
  <c r="C3480" i="2"/>
  <c r="B3480" i="2"/>
  <c r="C3479" i="2"/>
  <c r="B3479" i="2"/>
  <c r="C3478" i="2"/>
  <c r="B3478" i="2"/>
  <c r="C3477" i="2"/>
  <c r="B3477" i="2"/>
  <c r="C3476" i="2"/>
  <c r="B3476" i="2"/>
  <c r="C3475" i="2"/>
  <c r="B3475" i="2"/>
  <c r="C3474" i="2"/>
  <c r="B3474" i="2"/>
  <c r="C3473" i="2"/>
  <c r="B3473" i="2"/>
  <c r="C3472" i="2"/>
  <c r="B3472" i="2"/>
  <c r="C3471" i="2"/>
  <c r="B3471" i="2"/>
  <c r="C3470" i="2"/>
  <c r="B3470" i="2"/>
  <c r="C3469" i="2"/>
  <c r="B3469" i="2"/>
  <c r="C3468" i="2"/>
  <c r="B3468" i="2"/>
  <c r="C3467" i="2"/>
  <c r="B3467" i="2"/>
  <c r="C3466" i="2"/>
  <c r="B3466" i="2"/>
  <c r="C3465" i="2"/>
  <c r="B3465" i="2"/>
  <c r="C3464" i="2"/>
  <c r="B3464" i="2"/>
  <c r="C3463" i="2"/>
  <c r="B3463" i="2"/>
  <c r="C3462" i="2"/>
  <c r="B3462" i="2"/>
  <c r="C3461" i="2"/>
  <c r="B3461" i="2"/>
  <c r="C3460" i="2"/>
  <c r="B3460" i="2"/>
  <c r="C3459" i="2"/>
  <c r="B3459" i="2"/>
  <c r="C3458" i="2"/>
  <c r="B3458" i="2"/>
  <c r="C3457" i="2"/>
  <c r="B3457" i="2"/>
  <c r="C3456" i="2"/>
  <c r="B3456" i="2"/>
  <c r="C3455" i="2"/>
  <c r="B3455" i="2"/>
  <c r="C3454" i="2"/>
  <c r="B3454" i="2"/>
  <c r="C3453" i="2"/>
  <c r="B3453" i="2"/>
  <c r="C3452" i="2"/>
  <c r="B3452" i="2"/>
  <c r="C3451" i="2"/>
  <c r="B3451" i="2"/>
  <c r="C3450" i="2"/>
  <c r="B3450" i="2"/>
  <c r="C3449" i="2"/>
  <c r="B3449" i="2"/>
  <c r="C3448" i="2"/>
  <c r="B3448" i="2"/>
  <c r="C3447" i="2"/>
  <c r="B3447" i="2"/>
  <c r="C3446" i="2"/>
  <c r="B3446" i="2"/>
  <c r="C3445" i="2"/>
  <c r="B3445" i="2"/>
  <c r="C3444" i="2"/>
  <c r="B3444" i="2"/>
  <c r="C3443" i="2"/>
  <c r="B3443" i="2"/>
  <c r="C3442" i="2"/>
  <c r="B3442" i="2"/>
  <c r="C3441" i="2"/>
  <c r="B3441" i="2"/>
  <c r="C3440" i="2"/>
  <c r="B3440" i="2"/>
  <c r="C3439" i="2"/>
  <c r="B3439" i="2"/>
  <c r="C3438" i="2"/>
  <c r="B3438" i="2"/>
  <c r="C3437" i="2"/>
  <c r="B3437" i="2"/>
  <c r="C3436" i="2"/>
  <c r="B3436" i="2"/>
  <c r="C3435" i="2"/>
  <c r="B3435" i="2"/>
  <c r="C3434" i="2"/>
  <c r="B3434" i="2"/>
  <c r="C3433" i="2"/>
  <c r="B3433" i="2"/>
  <c r="C3432" i="2"/>
  <c r="B3432" i="2"/>
  <c r="C3431" i="2"/>
  <c r="B3431" i="2"/>
  <c r="C3430" i="2"/>
  <c r="B3430" i="2"/>
  <c r="C3429" i="2"/>
  <c r="B3429" i="2"/>
  <c r="C3428" i="2"/>
  <c r="B3428" i="2"/>
  <c r="C3427" i="2"/>
  <c r="B3427" i="2"/>
  <c r="C3426" i="2"/>
  <c r="B3426" i="2"/>
  <c r="C3425" i="2"/>
  <c r="B3425" i="2"/>
  <c r="C3424" i="2"/>
  <c r="B3424" i="2"/>
  <c r="C3423" i="2"/>
  <c r="B3423" i="2"/>
  <c r="C3422" i="2"/>
  <c r="B3422" i="2"/>
  <c r="C3421" i="2"/>
  <c r="B3421" i="2"/>
  <c r="C3420" i="2"/>
  <c r="B3420" i="2"/>
  <c r="C3419" i="2"/>
  <c r="B3419" i="2"/>
  <c r="C3418" i="2"/>
  <c r="B3418" i="2"/>
  <c r="C3417" i="2"/>
  <c r="B3417" i="2"/>
  <c r="C3416" i="2"/>
  <c r="B3416" i="2"/>
  <c r="C3415" i="2"/>
  <c r="B3415" i="2"/>
  <c r="C3414" i="2"/>
  <c r="B3414" i="2"/>
  <c r="C3413" i="2"/>
  <c r="B3413" i="2"/>
  <c r="C3412" i="2"/>
  <c r="B3412" i="2"/>
  <c r="C3411" i="2"/>
  <c r="B3411" i="2"/>
  <c r="C3410" i="2"/>
  <c r="B3410" i="2"/>
  <c r="C3409" i="2"/>
  <c r="B3409" i="2"/>
  <c r="C3408" i="2"/>
  <c r="B3408" i="2"/>
  <c r="C3407" i="2"/>
  <c r="B3407" i="2"/>
  <c r="C3406" i="2"/>
  <c r="B3406" i="2"/>
  <c r="C3405" i="2"/>
  <c r="B3405" i="2"/>
  <c r="C3404" i="2"/>
  <c r="B3404" i="2"/>
  <c r="C3403" i="2"/>
  <c r="B3403" i="2"/>
  <c r="C3402" i="2"/>
  <c r="B3402" i="2"/>
  <c r="C3401" i="2"/>
  <c r="B3401" i="2"/>
  <c r="C3400" i="2"/>
  <c r="B3400" i="2"/>
  <c r="C3399" i="2"/>
  <c r="B3399" i="2"/>
  <c r="C3398" i="2"/>
  <c r="B3398" i="2"/>
  <c r="C3397" i="2"/>
  <c r="B3397" i="2"/>
  <c r="C3396" i="2"/>
  <c r="B3396" i="2"/>
  <c r="C3395" i="2"/>
  <c r="B3395" i="2"/>
  <c r="C3394" i="2"/>
  <c r="B3394" i="2"/>
  <c r="C3393" i="2"/>
  <c r="B3393" i="2"/>
  <c r="C3392" i="2"/>
  <c r="B3392" i="2"/>
  <c r="C3391" i="2"/>
  <c r="B3391" i="2"/>
  <c r="C3390" i="2"/>
  <c r="B3390" i="2"/>
  <c r="C3389" i="2"/>
  <c r="B3389" i="2"/>
  <c r="C3388" i="2"/>
  <c r="B3388" i="2"/>
  <c r="C3387" i="2"/>
  <c r="B3387" i="2"/>
  <c r="C3386" i="2"/>
  <c r="B3386" i="2"/>
  <c r="C3385" i="2"/>
  <c r="B3385" i="2"/>
  <c r="C3384" i="2"/>
  <c r="B3384" i="2"/>
  <c r="C3383" i="2"/>
  <c r="B3383" i="2"/>
  <c r="C3382" i="2"/>
  <c r="B3382" i="2"/>
  <c r="C3381" i="2"/>
  <c r="B3381" i="2"/>
  <c r="C3380" i="2"/>
  <c r="B3380" i="2"/>
  <c r="C3379" i="2"/>
  <c r="B3379" i="2"/>
  <c r="C3378" i="2"/>
  <c r="B3378" i="2"/>
  <c r="C3377" i="2"/>
  <c r="B3377" i="2"/>
  <c r="C3376" i="2"/>
  <c r="B3376" i="2"/>
  <c r="C3375" i="2"/>
  <c r="B3375" i="2"/>
  <c r="C3374" i="2"/>
  <c r="B3374" i="2"/>
  <c r="C3373" i="2"/>
  <c r="B3373" i="2"/>
  <c r="C3372" i="2"/>
  <c r="B3372" i="2"/>
  <c r="C3371" i="2"/>
  <c r="B3371" i="2"/>
  <c r="C3370" i="2"/>
  <c r="B3370" i="2"/>
  <c r="C3369" i="2"/>
  <c r="B3369" i="2"/>
  <c r="C3368" i="2"/>
  <c r="B3368" i="2"/>
  <c r="C3367" i="2"/>
  <c r="B3367" i="2"/>
  <c r="C3366" i="2"/>
  <c r="B3366" i="2"/>
  <c r="C3365" i="2"/>
  <c r="B3365" i="2"/>
  <c r="C3364" i="2"/>
  <c r="B3364" i="2"/>
  <c r="C3363" i="2"/>
  <c r="B3363" i="2"/>
  <c r="C3362" i="2"/>
  <c r="B3362" i="2"/>
  <c r="C3361" i="2"/>
  <c r="B3361" i="2"/>
  <c r="C3360" i="2"/>
  <c r="B3360" i="2"/>
  <c r="C3359" i="2"/>
  <c r="B3359" i="2"/>
  <c r="C3358" i="2"/>
  <c r="B3358" i="2"/>
  <c r="C3357" i="2"/>
  <c r="B3357" i="2"/>
  <c r="C3356" i="2"/>
  <c r="B3356" i="2"/>
  <c r="C3355" i="2"/>
  <c r="B3355" i="2"/>
  <c r="C3354" i="2"/>
  <c r="B3354" i="2"/>
  <c r="C3353" i="2"/>
  <c r="B3353" i="2"/>
  <c r="C3352" i="2"/>
  <c r="B3352" i="2"/>
  <c r="C3351" i="2"/>
  <c r="B3351" i="2"/>
  <c r="C3350" i="2"/>
  <c r="B3350" i="2"/>
  <c r="C3349" i="2"/>
  <c r="B3349" i="2"/>
  <c r="C3348" i="2"/>
  <c r="B3348" i="2"/>
  <c r="C3347" i="2"/>
  <c r="B3347" i="2"/>
  <c r="C3346" i="2"/>
  <c r="B3346" i="2"/>
  <c r="C3345" i="2"/>
  <c r="B3345" i="2"/>
  <c r="C3344" i="2"/>
  <c r="B3344" i="2"/>
  <c r="C3343" i="2"/>
  <c r="B3343" i="2"/>
  <c r="C3342" i="2"/>
  <c r="B3342" i="2"/>
  <c r="C3341" i="2"/>
  <c r="B3341" i="2"/>
  <c r="C3340" i="2"/>
  <c r="B3340" i="2"/>
  <c r="C3339" i="2"/>
  <c r="B3339" i="2"/>
  <c r="C3338" i="2"/>
  <c r="B3338" i="2"/>
  <c r="C3337" i="2"/>
  <c r="B3337" i="2"/>
  <c r="C3336" i="2"/>
  <c r="B3336" i="2"/>
  <c r="C3335" i="2"/>
  <c r="B3335" i="2"/>
  <c r="C3334" i="2"/>
  <c r="B3334" i="2"/>
  <c r="C3333" i="2"/>
  <c r="B3333" i="2"/>
  <c r="C3332" i="2"/>
  <c r="B3332" i="2"/>
  <c r="C3331" i="2"/>
  <c r="B3331" i="2"/>
  <c r="C3330" i="2"/>
  <c r="B3330" i="2"/>
  <c r="C3329" i="2"/>
  <c r="B3329" i="2"/>
  <c r="C3328" i="2"/>
  <c r="B3328" i="2"/>
  <c r="C3327" i="2"/>
  <c r="B3327" i="2"/>
  <c r="C3326" i="2"/>
  <c r="B3326" i="2"/>
  <c r="C3325" i="2"/>
  <c r="B3325" i="2"/>
  <c r="C3324" i="2"/>
  <c r="B3324" i="2"/>
  <c r="C3323" i="2"/>
  <c r="B3323" i="2"/>
  <c r="C3322" i="2"/>
  <c r="B3322" i="2"/>
  <c r="C3321" i="2"/>
  <c r="B3321" i="2"/>
  <c r="C3320" i="2"/>
  <c r="B3320" i="2"/>
  <c r="C3319" i="2"/>
  <c r="B3319" i="2"/>
  <c r="C3318" i="2"/>
  <c r="B3318" i="2"/>
  <c r="C3317" i="2"/>
  <c r="B3317" i="2"/>
  <c r="C3316" i="2"/>
  <c r="B3316" i="2"/>
  <c r="C3315" i="2"/>
  <c r="B3315" i="2"/>
  <c r="C3314" i="2"/>
  <c r="B3314" i="2"/>
  <c r="C3313" i="2"/>
  <c r="B3313" i="2"/>
  <c r="C3312" i="2"/>
  <c r="B3312" i="2"/>
  <c r="C3311" i="2"/>
  <c r="B3311" i="2"/>
  <c r="C3310" i="2"/>
  <c r="B3310" i="2"/>
  <c r="C3309" i="2"/>
  <c r="B3309" i="2"/>
  <c r="C3308" i="2"/>
  <c r="B3308" i="2"/>
  <c r="C3307" i="2"/>
  <c r="B3307" i="2"/>
  <c r="C3306" i="2"/>
  <c r="B3306" i="2"/>
  <c r="C3305" i="2"/>
  <c r="B3305" i="2"/>
  <c r="C3304" i="2"/>
  <c r="B3304" i="2"/>
  <c r="C3303" i="2"/>
  <c r="B3303" i="2"/>
  <c r="C3302" i="2"/>
  <c r="B3302" i="2"/>
  <c r="C3301" i="2"/>
  <c r="B3301" i="2"/>
  <c r="C3300" i="2"/>
  <c r="B3300" i="2"/>
  <c r="C3299" i="2"/>
  <c r="B3299" i="2"/>
  <c r="C3298" i="2"/>
  <c r="B3298" i="2"/>
  <c r="C3297" i="2"/>
  <c r="B3297" i="2"/>
  <c r="C3296" i="2"/>
  <c r="B3296" i="2"/>
  <c r="C3295" i="2"/>
  <c r="B3295" i="2"/>
  <c r="C3294" i="2"/>
  <c r="B3294" i="2"/>
  <c r="C3293" i="2"/>
  <c r="B3293" i="2"/>
  <c r="C3292" i="2"/>
  <c r="B3292" i="2"/>
  <c r="C3291" i="2"/>
  <c r="B3291" i="2"/>
  <c r="C3290" i="2"/>
  <c r="B3290" i="2"/>
  <c r="C3289" i="2"/>
  <c r="B3289" i="2"/>
  <c r="C3288" i="2"/>
  <c r="B3288" i="2"/>
  <c r="C3287" i="2"/>
  <c r="B3287" i="2"/>
  <c r="C3286" i="2"/>
  <c r="B3286" i="2"/>
  <c r="C3285" i="2"/>
  <c r="B3285" i="2"/>
  <c r="C3284" i="2"/>
  <c r="B3284" i="2"/>
  <c r="C3283" i="2"/>
  <c r="B3283" i="2"/>
  <c r="C3282" i="2"/>
  <c r="B3282" i="2"/>
  <c r="C3281" i="2"/>
  <c r="B3281" i="2"/>
  <c r="C3280" i="2"/>
  <c r="B3280" i="2"/>
  <c r="C3279" i="2"/>
  <c r="B3279" i="2"/>
  <c r="C3278" i="2"/>
  <c r="B3278" i="2"/>
  <c r="C3277" i="2"/>
  <c r="B3277" i="2"/>
  <c r="C3276" i="2"/>
  <c r="B3276" i="2"/>
  <c r="C3275" i="2"/>
  <c r="B3275" i="2"/>
  <c r="C3274" i="2"/>
  <c r="B3274" i="2"/>
  <c r="C3273" i="2"/>
  <c r="B3273" i="2"/>
  <c r="C3272" i="2"/>
  <c r="B3272" i="2"/>
  <c r="C3271" i="2"/>
  <c r="B3271" i="2"/>
  <c r="C3270" i="2"/>
  <c r="B3270" i="2"/>
  <c r="C3269" i="2"/>
  <c r="B3269" i="2"/>
  <c r="C3268" i="2"/>
  <c r="B3268" i="2"/>
  <c r="C3267" i="2"/>
  <c r="B3267" i="2"/>
  <c r="C3266" i="2"/>
  <c r="B3266" i="2"/>
  <c r="C3265" i="2"/>
  <c r="B3265" i="2"/>
  <c r="C3264" i="2"/>
  <c r="B3264" i="2"/>
  <c r="C3263" i="2"/>
  <c r="B3263" i="2"/>
  <c r="C3262" i="2"/>
  <c r="B3262" i="2"/>
  <c r="C3261" i="2"/>
  <c r="B3261" i="2"/>
  <c r="C3260" i="2"/>
  <c r="B3260" i="2"/>
  <c r="C3259" i="2"/>
  <c r="B3259" i="2"/>
  <c r="C3258" i="2"/>
  <c r="B3258" i="2"/>
  <c r="C3257" i="2"/>
  <c r="B3257" i="2"/>
  <c r="C3256" i="2"/>
  <c r="B3256" i="2"/>
  <c r="C3255" i="2"/>
  <c r="B3255" i="2"/>
  <c r="C3254" i="2"/>
  <c r="B3254" i="2"/>
  <c r="C3253" i="2"/>
  <c r="B3253" i="2"/>
  <c r="C3252" i="2"/>
  <c r="B3252" i="2"/>
  <c r="C3251" i="2"/>
  <c r="B3251" i="2"/>
  <c r="C3250" i="2"/>
  <c r="B3250" i="2"/>
  <c r="C3249" i="2"/>
  <c r="B3249" i="2"/>
  <c r="C3248" i="2"/>
  <c r="B3248" i="2"/>
  <c r="C3247" i="2"/>
  <c r="B3247" i="2"/>
  <c r="C3246" i="2"/>
  <c r="B3246" i="2"/>
  <c r="C3245" i="2"/>
  <c r="B3245" i="2"/>
  <c r="C3244" i="2"/>
  <c r="B3244" i="2"/>
  <c r="C3243" i="2"/>
  <c r="B3243" i="2"/>
  <c r="C3242" i="2"/>
  <c r="B3242" i="2"/>
  <c r="C3241" i="2"/>
  <c r="B3241" i="2"/>
  <c r="C3240" i="2"/>
  <c r="B3240" i="2"/>
  <c r="C3239" i="2"/>
  <c r="B3239" i="2"/>
  <c r="C3238" i="2"/>
  <c r="B3238" i="2"/>
  <c r="C3237" i="2"/>
  <c r="B3237" i="2"/>
  <c r="C3236" i="2"/>
  <c r="B3236" i="2"/>
  <c r="C3235" i="2"/>
  <c r="B3235" i="2"/>
  <c r="C3234" i="2"/>
  <c r="B3234" i="2"/>
  <c r="C3233" i="2"/>
  <c r="B3233" i="2"/>
  <c r="C3232" i="2"/>
  <c r="B3232" i="2"/>
  <c r="C3231" i="2"/>
  <c r="B3231" i="2"/>
  <c r="C3230" i="2"/>
  <c r="B3230" i="2"/>
  <c r="C3229" i="2"/>
  <c r="B3229" i="2"/>
  <c r="C3228" i="2"/>
  <c r="B3228" i="2"/>
  <c r="C3227" i="2"/>
  <c r="B3227" i="2"/>
  <c r="C3226" i="2"/>
  <c r="B3226" i="2"/>
  <c r="C3225" i="2"/>
  <c r="B3225" i="2"/>
  <c r="C3224" i="2"/>
  <c r="B3224" i="2"/>
  <c r="C3223" i="2"/>
  <c r="B3223" i="2"/>
  <c r="C3222" i="2"/>
  <c r="B3222" i="2"/>
  <c r="C3221" i="2"/>
  <c r="B3221" i="2"/>
  <c r="C3220" i="2"/>
  <c r="B3220" i="2"/>
  <c r="C3219" i="2"/>
  <c r="B3219" i="2"/>
  <c r="C3218" i="2"/>
  <c r="B3218" i="2"/>
  <c r="C3217" i="2"/>
  <c r="B3217" i="2"/>
  <c r="C3216" i="2"/>
  <c r="B3216" i="2"/>
  <c r="C3215" i="2"/>
  <c r="B3215" i="2"/>
  <c r="C3214" i="2"/>
  <c r="B3214" i="2"/>
  <c r="C3213" i="2"/>
  <c r="B3213" i="2"/>
  <c r="C3212" i="2"/>
  <c r="B3212" i="2"/>
  <c r="C3211" i="2"/>
  <c r="B3211" i="2"/>
  <c r="C3210" i="2"/>
  <c r="B3210" i="2"/>
  <c r="C3209" i="2"/>
  <c r="B3209" i="2"/>
  <c r="C3208" i="2"/>
  <c r="B3208" i="2"/>
  <c r="C3207" i="2"/>
  <c r="B3207" i="2"/>
  <c r="C3206" i="2"/>
  <c r="B3206" i="2"/>
  <c r="C3205" i="2"/>
  <c r="B3205" i="2"/>
  <c r="C3204" i="2"/>
  <c r="B3204" i="2"/>
  <c r="C3203" i="2"/>
  <c r="B3203" i="2"/>
  <c r="C3202" i="2"/>
  <c r="B3202" i="2"/>
  <c r="C3201" i="2"/>
  <c r="B3201" i="2"/>
  <c r="C3200" i="2"/>
  <c r="B3200" i="2"/>
  <c r="C3199" i="2"/>
  <c r="B3199" i="2"/>
  <c r="C3198" i="2"/>
  <c r="B3198" i="2"/>
  <c r="C3197" i="2"/>
  <c r="B3197" i="2"/>
  <c r="C3196" i="2"/>
  <c r="B3196" i="2"/>
  <c r="C3195" i="2"/>
  <c r="B3195" i="2"/>
  <c r="C3194" i="2"/>
  <c r="B3194" i="2"/>
  <c r="C3193" i="2"/>
  <c r="B3193" i="2"/>
  <c r="C3192" i="2"/>
  <c r="B3192" i="2"/>
  <c r="C3191" i="2"/>
  <c r="B3191" i="2"/>
  <c r="C3190" i="2"/>
  <c r="B3190" i="2"/>
  <c r="C3189" i="2"/>
  <c r="B3189" i="2"/>
  <c r="C3188" i="2"/>
  <c r="B3188" i="2"/>
  <c r="C3187" i="2"/>
  <c r="B3187" i="2"/>
  <c r="C3186" i="2"/>
  <c r="B3186" i="2"/>
  <c r="C3185" i="2"/>
  <c r="B3185" i="2"/>
  <c r="C3184" i="2"/>
  <c r="B3184" i="2"/>
  <c r="C3183" i="2"/>
  <c r="B3183" i="2"/>
  <c r="C3182" i="2"/>
  <c r="B3182" i="2"/>
  <c r="C3181" i="2"/>
  <c r="B3181" i="2"/>
  <c r="C3180" i="2"/>
  <c r="B3180" i="2"/>
  <c r="C3179" i="2"/>
  <c r="B3179" i="2"/>
  <c r="C3178" i="2"/>
  <c r="B3178" i="2"/>
  <c r="C3177" i="2"/>
  <c r="B3177" i="2"/>
  <c r="C3176" i="2"/>
  <c r="B3176" i="2"/>
  <c r="C3175" i="2"/>
  <c r="B3175" i="2"/>
  <c r="C3174" i="2"/>
  <c r="B3174" i="2"/>
  <c r="C3173" i="2"/>
  <c r="B3173" i="2"/>
  <c r="C3172" i="2"/>
  <c r="B3172" i="2"/>
  <c r="C3171" i="2"/>
  <c r="B3171" i="2"/>
  <c r="C3170" i="2"/>
  <c r="B3170" i="2"/>
  <c r="C3169" i="2"/>
  <c r="B3169" i="2"/>
  <c r="C3168" i="2"/>
  <c r="B3168" i="2"/>
  <c r="C3167" i="2"/>
  <c r="B3167" i="2"/>
  <c r="C3166" i="2"/>
  <c r="B3166" i="2"/>
  <c r="C3165" i="2"/>
  <c r="B3165" i="2"/>
  <c r="C3164" i="2"/>
  <c r="B3164" i="2"/>
  <c r="C3163" i="2"/>
  <c r="B3163" i="2"/>
  <c r="C3162" i="2"/>
  <c r="B3162" i="2"/>
  <c r="C3161" i="2"/>
  <c r="B3161" i="2"/>
  <c r="C3160" i="2"/>
  <c r="B3160" i="2"/>
  <c r="C3159" i="2"/>
  <c r="B3159" i="2"/>
  <c r="C3158" i="2"/>
  <c r="B3158" i="2"/>
  <c r="C3157" i="2"/>
  <c r="B3157" i="2"/>
  <c r="C3156" i="2"/>
  <c r="B3156" i="2"/>
  <c r="C3155" i="2"/>
  <c r="B3155" i="2"/>
  <c r="C3154" i="2"/>
  <c r="B3154" i="2"/>
  <c r="C3153" i="2"/>
  <c r="B3153" i="2"/>
  <c r="C3152" i="2"/>
  <c r="B3152" i="2"/>
  <c r="C3151" i="2"/>
  <c r="B3151" i="2"/>
  <c r="C3150" i="2"/>
  <c r="B3150" i="2"/>
  <c r="C3149" i="2"/>
  <c r="B3149" i="2"/>
  <c r="C3148" i="2"/>
  <c r="B3148" i="2"/>
  <c r="C3147" i="2"/>
  <c r="B3147" i="2"/>
  <c r="C3146" i="2"/>
  <c r="B3146" i="2"/>
  <c r="C3145" i="2"/>
  <c r="B3145" i="2"/>
  <c r="C3144" i="2"/>
  <c r="B3144" i="2"/>
  <c r="C3143" i="2"/>
  <c r="B3143" i="2"/>
  <c r="C3142" i="2"/>
  <c r="B3142" i="2"/>
  <c r="C3141" i="2"/>
  <c r="B3141" i="2"/>
  <c r="C3140" i="2"/>
  <c r="B3140" i="2"/>
  <c r="C3139" i="2"/>
  <c r="B3139" i="2"/>
  <c r="C3138" i="2"/>
  <c r="B3138" i="2"/>
  <c r="C3137" i="2"/>
  <c r="B3137" i="2"/>
  <c r="C3136" i="2"/>
  <c r="B3136" i="2"/>
  <c r="C3135" i="2"/>
  <c r="B3135" i="2"/>
  <c r="C3134" i="2"/>
  <c r="B3134" i="2"/>
  <c r="C3133" i="2"/>
  <c r="B3133" i="2"/>
  <c r="C3132" i="2"/>
  <c r="B3132" i="2"/>
  <c r="C3131" i="2"/>
  <c r="B3131" i="2"/>
  <c r="C3130" i="2"/>
  <c r="B3130" i="2"/>
  <c r="C3129" i="2"/>
  <c r="B3129" i="2"/>
  <c r="C3128" i="2"/>
  <c r="B3128" i="2"/>
  <c r="C3127" i="2"/>
  <c r="B3127" i="2"/>
  <c r="C3126" i="2"/>
  <c r="B3126" i="2"/>
  <c r="C3125" i="2"/>
  <c r="B3125" i="2"/>
  <c r="C3124" i="2"/>
  <c r="B3124" i="2"/>
  <c r="C3123" i="2"/>
  <c r="B3123" i="2"/>
  <c r="C3122" i="2"/>
  <c r="B3122" i="2"/>
  <c r="C3121" i="2"/>
  <c r="B3121" i="2"/>
  <c r="C3120" i="2"/>
  <c r="B3120" i="2"/>
  <c r="C3119" i="2"/>
  <c r="B3119" i="2"/>
  <c r="C3118" i="2"/>
  <c r="B3118" i="2"/>
  <c r="C3117" i="2"/>
  <c r="B3117" i="2"/>
  <c r="C3116" i="2"/>
  <c r="B3116" i="2"/>
  <c r="C3115" i="2"/>
  <c r="B3115" i="2"/>
  <c r="C3114" i="2"/>
  <c r="B3114" i="2"/>
  <c r="C3113" i="2"/>
  <c r="B3113" i="2"/>
  <c r="C3112" i="2"/>
  <c r="B3112" i="2"/>
  <c r="C3111" i="2"/>
  <c r="B3111" i="2"/>
  <c r="C3110" i="2"/>
  <c r="B3110" i="2"/>
  <c r="C3109" i="2"/>
  <c r="B3109" i="2"/>
  <c r="C3108" i="2"/>
  <c r="B3108" i="2"/>
  <c r="C3107" i="2"/>
  <c r="B3107" i="2"/>
  <c r="C3106" i="2"/>
  <c r="B3106" i="2"/>
  <c r="C3105" i="2"/>
  <c r="B3105" i="2"/>
  <c r="C3104" i="2"/>
  <c r="B3104" i="2"/>
  <c r="C3103" i="2"/>
  <c r="B3103" i="2"/>
  <c r="C3102" i="2"/>
  <c r="B3102" i="2"/>
  <c r="C3101" i="2"/>
  <c r="B3101" i="2"/>
  <c r="C3100" i="2"/>
  <c r="B3100" i="2"/>
  <c r="C3099" i="2"/>
  <c r="B3099" i="2"/>
  <c r="C3098" i="2"/>
  <c r="B3098" i="2"/>
  <c r="C3097" i="2"/>
  <c r="B3097" i="2"/>
  <c r="C3096" i="2"/>
  <c r="B3096" i="2"/>
  <c r="C3095" i="2"/>
  <c r="B3095" i="2"/>
  <c r="C3094" i="2"/>
  <c r="B3094" i="2"/>
  <c r="C3093" i="2"/>
  <c r="B3093" i="2"/>
  <c r="C3092" i="2"/>
  <c r="B3092" i="2"/>
  <c r="C3091" i="2"/>
  <c r="B3091" i="2"/>
  <c r="C3090" i="2"/>
  <c r="B3090" i="2"/>
  <c r="C3089" i="2"/>
  <c r="B3089" i="2"/>
  <c r="C3088" i="2"/>
  <c r="B3088" i="2"/>
  <c r="C3087" i="2"/>
  <c r="B3087" i="2"/>
  <c r="C3086" i="2"/>
  <c r="B3086" i="2"/>
  <c r="C3085" i="2"/>
  <c r="B3085" i="2"/>
  <c r="C3084" i="2"/>
  <c r="B3084" i="2"/>
  <c r="C3083" i="2"/>
  <c r="B3083" i="2"/>
  <c r="C3082" i="2"/>
  <c r="B3082" i="2"/>
  <c r="C3081" i="2"/>
  <c r="B3081" i="2"/>
  <c r="C3080" i="2"/>
  <c r="B3080" i="2"/>
  <c r="C3079" i="2"/>
  <c r="B3079" i="2"/>
  <c r="C3078" i="2"/>
  <c r="B3078" i="2"/>
  <c r="C3077" i="2"/>
  <c r="B3077" i="2"/>
  <c r="C3076" i="2"/>
  <c r="B3076" i="2"/>
  <c r="C3075" i="2"/>
  <c r="B3075" i="2"/>
  <c r="C3074" i="2"/>
  <c r="B3074" i="2"/>
  <c r="C3073" i="2"/>
  <c r="B3073" i="2"/>
  <c r="C3072" i="2"/>
  <c r="B3072" i="2"/>
  <c r="C3071" i="2"/>
  <c r="B3071" i="2"/>
  <c r="C3070" i="2"/>
  <c r="B3070" i="2"/>
  <c r="C3069" i="2"/>
  <c r="B3069" i="2"/>
  <c r="C3068" i="2"/>
  <c r="B3068" i="2"/>
  <c r="C3067" i="2"/>
  <c r="B3067" i="2"/>
  <c r="C3066" i="2"/>
  <c r="B3066" i="2"/>
  <c r="C3065" i="2"/>
  <c r="B3065" i="2"/>
  <c r="C3064" i="2"/>
  <c r="B3064" i="2"/>
  <c r="C3063" i="2"/>
  <c r="B3063" i="2"/>
  <c r="C3062" i="2"/>
  <c r="B3062" i="2"/>
  <c r="C3061" i="2"/>
  <c r="B3061" i="2"/>
  <c r="C3060" i="2"/>
  <c r="B3060" i="2"/>
  <c r="C3059" i="2"/>
  <c r="B3059" i="2"/>
  <c r="C3058" i="2"/>
  <c r="B3058" i="2"/>
  <c r="C3057" i="2"/>
  <c r="B3057" i="2"/>
  <c r="C3056" i="2"/>
  <c r="B3056" i="2"/>
  <c r="C3055" i="2"/>
  <c r="B3055" i="2"/>
  <c r="C3054" i="2"/>
  <c r="B3054" i="2"/>
  <c r="C3053" i="2"/>
  <c r="B3053" i="2"/>
  <c r="C3052" i="2"/>
  <c r="B3052" i="2"/>
  <c r="C3051" i="2"/>
  <c r="B3051" i="2"/>
  <c r="C3050" i="2"/>
  <c r="B3050" i="2"/>
  <c r="C3049" i="2"/>
  <c r="B3049" i="2"/>
  <c r="C3048" i="2"/>
  <c r="B3048" i="2"/>
  <c r="C3047" i="2"/>
  <c r="B3047" i="2"/>
  <c r="C3046" i="2"/>
  <c r="B3046" i="2"/>
  <c r="C3045" i="2"/>
  <c r="B3045" i="2"/>
  <c r="C3044" i="2"/>
  <c r="B3044" i="2"/>
  <c r="C3043" i="2"/>
  <c r="B3043" i="2"/>
  <c r="C3042" i="2"/>
  <c r="B3042" i="2"/>
  <c r="C3041" i="2"/>
  <c r="B3041" i="2"/>
  <c r="C3040" i="2"/>
  <c r="B3040" i="2"/>
  <c r="C3039" i="2"/>
  <c r="B3039" i="2"/>
  <c r="C3038" i="2"/>
  <c r="B3038" i="2"/>
  <c r="C3037" i="2"/>
  <c r="B3037" i="2"/>
  <c r="C3036" i="2"/>
  <c r="B3036" i="2"/>
  <c r="C3035" i="2"/>
  <c r="B3035" i="2"/>
  <c r="C3034" i="2"/>
  <c r="B3034" i="2"/>
  <c r="C3033" i="2"/>
  <c r="B3033" i="2"/>
  <c r="C3032" i="2"/>
  <c r="B3032" i="2"/>
  <c r="C3031" i="2"/>
  <c r="B3031" i="2"/>
  <c r="C3030" i="2"/>
  <c r="B3030" i="2"/>
  <c r="C3029" i="2"/>
  <c r="B3029" i="2"/>
  <c r="C3028" i="2"/>
  <c r="B3028" i="2"/>
  <c r="C3027" i="2"/>
  <c r="B3027" i="2"/>
  <c r="C3026" i="2"/>
  <c r="B3026" i="2"/>
  <c r="C3025" i="2"/>
  <c r="B3025" i="2"/>
  <c r="C3024" i="2"/>
  <c r="B3024" i="2"/>
  <c r="C3023" i="2"/>
  <c r="B3023" i="2"/>
  <c r="C3022" i="2"/>
  <c r="B3022" i="2"/>
  <c r="C3021" i="2"/>
  <c r="B3021" i="2"/>
  <c r="C3020" i="2"/>
  <c r="B3020" i="2"/>
  <c r="C3019" i="2"/>
  <c r="B3019" i="2"/>
  <c r="C3018" i="2"/>
  <c r="B3018" i="2"/>
  <c r="C3017" i="2"/>
  <c r="B3017" i="2"/>
  <c r="C3016" i="2"/>
  <c r="B3016" i="2"/>
  <c r="C3015" i="2"/>
  <c r="B3015" i="2"/>
  <c r="C3014" i="2"/>
  <c r="B3014" i="2"/>
  <c r="C3013" i="2"/>
  <c r="B3013" i="2"/>
  <c r="C3012" i="2"/>
  <c r="B3012" i="2"/>
  <c r="C3011" i="2"/>
  <c r="B3011" i="2"/>
  <c r="C3010" i="2"/>
  <c r="B3010" i="2"/>
  <c r="C3009" i="2"/>
  <c r="B3009" i="2"/>
  <c r="C3008" i="2"/>
  <c r="B3008" i="2"/>
  <c r="C3007" i="2"/>
  <c r="B3007" i="2"/>
  <c r="C3006" i="2"/>
  <c r="B3006" i="2"/>
  <c r="C3005" i="2"/>
  <c r="B3005" i="2"/>
  <c r="C3004" i="2"/>
  <c r="B3004" i="2"/>
  <c r="C3003" i="2"/>
  <c r="B3003" i="2"/>
  <c r="C3002" i="2"/>
  <c r="B3002" i="2"/>
  <c r="C3001" i="2"/>
  <c r="B3001" i="2"/>
  <c r="C3000" i="2"/>
  <c r="B3000" i="2"/>
  <c r="C2999" i="2"/>
  <c r="B2999" i="2"/>
  <c r="C2998" i="2"/>
  <c r="B2998" i="2"/>
  <c r="C2997" i="2"/>
  <c r="B2997" i="2"/>
  <c r="C2996" i="2"/>
  <c r="B2996" i="2"/>
  <c r="C2995" i="2"/>
  <c r="B2995" i="2"/>
  <c r="C2994" i="2"/>
  <c r="B2994" i="2"/>
  <c r="C2993" i="2"/>
  <c r="B2993" i="2"/>
  <c r="C2992" i="2"/>
  <c r="B2992" i="2"/>
  <c r="C2991" i="2"/>
  <c r="B2991" i="2"/>
  <c r="C2990" i="2"/>
  <c r="B2990" i="2"/>
  <c r="C2989" i="2"/>
  <c r="B2989" i="2"/>
  <c r="C2988" i="2"/>
  <c r="B2988" i="2"/>
  <c r="C2987" i="2"/>
  <c r="B2987" i="2"/>
  <c r="C2986" i="2"/>
  <c r="B2986" i="2"/>
  <c r="C2985" i="2"/>
  <c r="B2985" i="2"/>
  <c r="C2984" i="2"/>
  <c r="B2984" i="2"/>
  <c r="C2983" i="2"/>
  <c r="B2983" i="2"/>
  <c r="C2982" i="2"/>
  <c r="B2982" i="2"/>
  <c r="C2981" i="2"/>
  <c r="B2981" i="2"/>
  <c r="C2980" i="2"/>
  <c r="B2980" i="2"/>
  <c r="C2979" i="2"/>
  <c r="B2979" i="2"/>
  <c r="C2978" i="2"/>
  <c r="B2978" i="2"/>
  <c r="C2977" i="2"/>
  <c r="B2977" i="2"/>
  <c r="C2976" i="2"/>
  <c r="B2976" i="2"/>
  <c r="C2975" i="2"/>
  <c r="B2975" i="2"/>
  <c r="C2974" i="2"/>
  <c r="B2974" i="2"/>
  <c r="C2973" i="2"/>
  <c r="B2973" i="2"/>
  <c r="C2972" i="2"/>
  <c r="B2972" i="2"/>
  <c r="C2971" i="2"/>
  <c r="B2971" i="2"/>
  <c r="C2970" i="2"/>
  <c r="B2970" i="2"/>
  <c r="C2969" i="2"/>
  <c r="B2969" i="2"/>
  <c r="C2968" i="2"/>
  <c r="B2968" i="2"/>
  <c r="C2967" i="2"/>
  <c r="B2967" i="2"/>
  <c r="C2966" i="2"/>
  <c r="B2966" i="2"/>
  <c r="C2965" i="2"/>
  <c r="B2965" i="2"/>
  <c r="C2964" i="2"/>
  <c r="B2964" i="2"/>
  <c r="C2963" i="2"/>
  <c r="B2963" i="2"/>
  <c r="C2962" i="2"/>
  <c r="B2962" i="2"/>
  <c r="C2961" i="2"/>
  <c r="B2961" i="2"/>
  <c r="C2960" i="2"/>
  <c r="B2960" i="2"/>
  <c r="C2959" i="2"/>
  <c r="B2959" i="2"/>
  <c r="C2958" i="2"/>
  <c r="B2958" i="2"/>
  <c r="C2957" i="2"/>
  <c r="B2957" i="2"/>
  <c r="C2956" i="2"/>
  <c r="B2956" i="2"/>
  <c r="C2955" i="2"/>
  <c r="B2955" i="2"/>
  <c r="C2954" i="2"/>
  <c r="B2954" i="2"/>
  <c r="C2953" i="2"/>
  <c r="B2953" i="2"/>
  <c r="C2952" i="2"/>
  <c r="B2952" i="2"/>
  <c r="C2951" i="2"/>
  <c r="B2951" i="2"/>
  <c r="C2950" i="2"/>
  <c r="B2950" i="2"/>
  <c r="C2949" i="2"/>
  <c r="B2949" i="2"/>
  <c r="C2948" i="2"/>
  <c r="B2948" i="2"/>
  <c r="C2947" i="2"/>
  <c r="B2947" i="2"/>
  <c r="C2946" i="2"/>
  <c r="B2946" i="2"/>
  <c r="C2945" i="2"/>
  <c r="B2945" i="2"/>
  <c r="C2944" i="2"/>
  <c r="B2944" i="2"/>
  <c r="C2943" i="2"/>
  <c r="B2943" i="2"/>
  <c r="C2942" i="2"/>
  <c r="B2942" i="2"/>
  <c r="C2941" i="2"/>
  <c r="B2941" i="2"/>
  <c r="C2940" i="2"/>
  <c r="B2940" i="2"/>
  <c r="C2939" i="2"/>
  <c r="B2939" i="2"/>
  <c r="C2938" i="2"/>
  <c r="B2938" i="2"/>
  <c r="C2937" i="2"/>
  <c r="B2937" i="2"/>
  <c r="C2936" i="2"/>
  <c r="B2936" i="2"/>
  <c r="C2935" i="2"/>
  <c r="B2935" i="2"/>
  <c r="C2934" i="2"/>
  <c r="B2934" i="2"/>
  <c r="C2933" i="2"/>
  <c r="B2933" i="2"/>
  <c r="C2932" i="2"/>
  <c r="B2932" i="2"/>
  <c r="C2931" i="2"/>
  <c r="B2931" i="2"/>
  <c r="C2930" i="2"/>
  <c r="B2930" i="2"/>
  <c r="C2929" i="2"/>
  <c r="B2929" i="2"/>
  <c r="C2928" i="2"/>
  <c r="B2928" i="2"/>
  <c r="C2927" i="2"/>
  <c r="B2927" i="2"/>
  <c r="C2926" i="2"/>
  <c r="B2926" i="2"/>
  <c r="C2925" i="2"/>
  <c r="B2925" i="2"/>
  <c r="C2924" i="2"/>
  <c r="B2924" i="2"/>
  <c r="C2923" i="2"/>
  <c r="B2923" i="2"/>
  <c r="C2922" i="2"/>
  <c r="B2922" i="2"/>
  <c r="C2921" i="2"/>
  <c r="B2921" i="2"/>
  <c r="C2920" i="2"/>
  <c r="B2920" i="2"/>
  <c r="C2919" i="2"/>
  <c r="B2919" i="2"/>
  <c r="C2918" i="2"/>
  <c r="B2918" i="2"/>
  <c r="C2917" i="2"/>
  <c r="B2917" i="2"/>
  <c r="C2916" i="2"/>
  <c r="B2916" i="2"/>
  <c r="C2915" i="2"/>
  <c r="B2915" i="2"/>
  <c r="C2914" i="2"/>
  <c r="B2914" i="2"/>
  <c r="C2913" i="2"/>
  <c r="B2913" i="2"/>
  <c r="C2912" i="2"/>
  <c r="B2912" i="2"/>
  <c r="C2911" i="2"/>
  <c r="B2911" i="2"/>
  <c r="C2910" i="2"/>
  <c r="B2910" i="2"/>
  <c r="C2909" i="2"/>
  <c r="B2909" i="2"/>
  <c r="C2908" i="2"/>
  <c r="B2908" i="2"/>
  <c r="C2907" i="2"/>
  <c r="B2907" i="2"/>
  <c r="C2906" i="2"/>
  <c r="B2906" i="2"/>
  <c r="C2905" i="2"/>
  <c r="B2905" i="2"/>
  <c r="C2904" i="2"/>
  <c r="B2904" i="2"/>
  <c r="C2903" i="2"/>
  <c r="B2903" i="2"/>
  <c r="C2902" i="2"/>
  <c r="B2902" i="2"/>
  <c r="C2901" i="2"/>
  <c r="B2901" i="2"/>
  <c r="C2900" i="2"/>
  <c r="B2900" i="2"/>
  <c r="C2899" i="2"/>
  <c r="B2899" i="2"/>
  <c r="C2898" i="2"/>
  <c r="B2898" i="2"/>
  <c r="C2897" i="2"/>
  <c r="B2897" i="2"/>
  <c r="C2896" i="2"/>
  <c r="B2896" i="2"/>
  <c r="C2895" i="2"/>
  <c r="B2895" i="2"/>
  <c r="C2894" i="2"/>
  <c r="B2894" i="2"/>
  <c r="C2893" i="2"/>
  <c r="B2893" i="2"/>
  <c r="C2892" i="2"/>
  <c r="B2892" i="2"/>
  <c r="C2891" i="2"/>
  <c r="B2891" i="2"/>
  <c r="C2890" i="2"/>
  <c r="B2890" i="2"/>
  <c r="C2889" i="2"/>
  <c r="B2889" i="2"/>
  <c r="C2888" i="2"/>
  <c r="B2888" i="2"/>
  <c r="C2887" i="2"/>
  <c r="B2887" i="2"/>
  <c r="C2886" i="2"/>
  <c r="B2886" i="2"/>
  <c r="C2885" i="2"/>
  <c r="B2885" i="2"/>
  <c r="C2884" i="2"/>
  <c r="B2884" i="2"/>
  <c r="C2883" i="2"/>
  <c r="B2883" i="2"/>
  <c r="C2882" i="2"/>
  <c r="B2882" i="2"/>
  <c r="C2881" i="2"/>
  <c r="B2881" i="2"/>
  <c r="C2880" i="2"/>
  <c r="B2880" i="2"/>
  <c r="C2879" i="2"/>
  <c r="B2879" i="2"/>
  <c r="C2878" i="2"/>
  <c r="B2878" i="2"/>
  <c r="C2877" i="2"/>
  <c r="B2877" i="2"/>
  <c r="C2876" i="2"/>
  <c r="B2876" i="2"/>
  <c r="C2875" i="2"/>
  <c r="B2875" i="2"/>
  <c r="C2874" i="2"/>
  <c r="B2874" i="2"/>
  <c r="C2873" i="2"/>
  <c r="B2873" i="2"/>
  <c r="C2872" i="2"/>
  <c r="B2872" i="2"/>
  <c r="C2871" i="2"/>
  <c r="B2871" i="2"/>
  <c r="C2870" i="2"/>
  <c r="B2870" i="2"/>
  <c r="C2869" i="2"/>
  <c r="B2869" i="2"/>
  <c r="C2868" i="2"/>
  <c r="B2868" i="2"/>
  <c r="C2867" i="2"/>
  <c r="B2867" i="2"/>
  <c r="C2866" i="2"/>
  <c r="B2866" i="2"/>
  <c r="C2865" i="2"/>
  <c r="B2865" i="2"/>
  <c r="C2864" i="2"/>
  <c r="B2864" i="2"/>
  <c r="C2863" i="2"/>
  <c r="B2863" i="2"/>
  <c r="C2862" i="2"/>
  <c r="B2862" i="2"/>
  <c r="C2861" i="2"/>
  <c r="B2861" i="2"/>
  <c r="C2860" i="2"/>
  <c r="B2860" i="2"/>
  <c r="C2859" i="2"/>
  <c r="B2859" i="2"/>
  <c r="C2858" i="2"/>
  <c r="B2858" i="2"/>
  <c r="C2857" i="2"/>
  <c r="B2857" i="2"/>
  <c r="C2856" i="2"/>
  <c r="B2856" i="2"/>
  <c r="C2855" i="2"/>
  <c r="B2855" i="2"/>
  <c r="C2854" i="2"/>
  <c r="B2854" i="2"/>
  <c r="C2853" i="2"/>
  <c r="B2853" i="2"/>
  <c r="C2852" i="2"/>
  <c r="B2852" i="2"/>
  <c r="C2851" i="2"/>
  <c r="B2851" i="2"/>
  <c r="C2850" i="2"/>
  <c r="B2850" i="2"/>
  <c r="C2849" i="2"/>
  <c r="B2849" i="2"/>
  <c r="C2848" i="2"/>
  <c r="B2848" i="2"/>
  <c r="C2847" i="2"/>
  <c r="B2847" i="2"/>
  <c r="C2846" i="2"/>
  <c r="B2846" i="2"/>
  <c r="C2845" i="2"/>
  <c r="B2845" i="2"/>
  <c r="C2844" i="2"/>
  <c r="B2844" i="2"/>
  <c r="C2843" i="2"/>
  <c r="B2843" i="2"/>
  <c r="C2842" i="2"/>
  <c r="B2842" i="2"/>
  <c r="C2841" i="2"/>
  <c r="B2841" i="2"/>
  <c r="C2840" i="2"/>
  <c r="B2840" i="2"/>
  <c r="C2839" i="2"/>
  <c r="B2839" i="2"/>
  <c r="C2838" i="2"/>
  <c r="B2838" i="2"/>
  <c r="C2837" i="2"/>
  <c r="B2837" i="2"/>
  <c r="C2836" i="2"/>
  <c r="B2836" i="2"/>
  <c r="C2835" i="2"/>
  <c r="B2835" i="2"/>
  <c r="C2834" i="2"/>
  <c r="B2834" i="2"/>
  <c r="C2833" i="2"/>
  <c r="B2833" i="2"/>
  <c r="C2832" i="2"/>
  <c r="B2832" i="2"/>
  <c r="C2831" i="2"/>
  <c r="B2831" i="2"/>
  <c r="C2830" i="2"/>
  <c r="B2830" i="2"/>
  <c r="C2829" i="2"/>
  <c r="B2829" i="2"/>
  <c r="C2828" i="2"/>
  <c r="B2828" i="2"/>
  <c r="C2827" i="2"/>
  <c r="B2827" i="2"/>
  <c r="C2826" i="2"/>
  <c r="B2826" i="2"/>
  <c r="C2825" i="2"/>
  <c r="B2825" i="2"/>
  <c r="C2824" i="2"/>
  <c r="B2824" i="2"/>
  <c r="C2823" i="2"/>
  <c r="B2823" i="2"/>
  <c r="C2822" i="2"/>
  <c r="B2822" i="2"/>
  <c r="C2821" i="2"/>
  <c r="B2821" i="2"/>
  <c r="C2820" i="2"/>
  <c r="B2820" i="2"/>
  <c r="C2819" i="2"/>
  <c r="B2819" i="2"/>
  <c r="C2818" i="2"/>
  <c r="B2818" i="2"/>
  <c r="C2817" i="2"/>
  <c r="B2817" i="2"/>
  <c r="C2816" i="2"/>
  <c r="B2816" i="2"/>
  <c r="C2815" i="2"/>
  <c r="B2815" i="2"/>
  <c r="C2814" i="2"/>
  <c r="B2814" i="2"/>
  <c r="C2813" i="2"/>
  <c r="B2813" i="2"/>
  <c r="C2812" i="2"/>
  <c r="B2812" i="2"/>
  <c r="C2811" i="2"/>
  <c r="B2811" i="2"/>
  <c r="C2810" i="2"/>
  <c r="B2810" i="2"/>
  <c r="C2809" i="2"/>
  <c r="B2809" i="2"/>
  <c r="C2808" i="2"/>
  <c r="B2808" i="2"/>
  <c r="C2807" i="2"/>
  <c r="B2807" i="2"/>
  <c r="C2806" i="2"/>
  <c r="B2806" i="2"/>
  <c r="C2805" i="2"/>
  <c r="B2805" i="2"/>
  <c r="C2804" i="2"/>
  <c r="B2804" i="2"/>
  <c r="C2803" i="2"/>
  <c r="B2803" i="2"/>
  <c r="C2802" i="2"/>
  <c r="B2802" i="2"/>
  <c r="C2801" i="2"/>
  <c r="B2801" i="2"/>
  <c r="C2800" i="2"/>
  <c r="B2800" i="2"/>
  <c r="C2799" i="2"/>
  <c r="B2799" i="2"/>
  <c r="C2798" i="2"/>
  <c r="B2798" i="2"/>
  <c r="C2797" i="2"/>
  <c r="B2797" i="2"/>
  <c r="C2796" i="2"/>
  <c r="B2796" i="2"/>
  <c r="C2795" i="2"/>
  <c r="B2795" i="2"/>
  <c r="C2794" i="2"/>
  <c r="B2794" i="2"/>
  <c r="C2793" i="2"/>
  <c r="B2793" i="2"/>
  <c r="C2792" i="2"/>
  <c r="B2792" i="2"/>
  <c r="C2791" i="2"/>
  <c r="B2791" i="2"/>
  <c r="C2790" i="2"/>
  <c r="B2790" i="2"/>
  <c r="C2789" i="2"/>
  <c r="B2789" i="2"/>
  <c r="C2788" i="2"/>
  <c r="B2788" i="2"/>
  <c r="C2787" i="2"/>
  <c r="B2787" i="2"/>
  <c r="C2786" i="2"/>
  <c r="B2786" i="2"/>
  <c r="C2785" i="2"/>
  <c r="B2785" i="2"/>
  <c r="C2784" i="2"/>
  <c r="B2784" i="2"/>
  <c r="C2783" i="2"/>
  <c r="B2783" i="2"/>
  <c r="C2782" i="2"/>
  <c r="B2782" i="2"/>
  <c r="C2781" i="2"/>
  <c r="B2781" i="2"/>
  <c r="C2780" i="2"/>
  <c r="B2780" i="2"/>
  <c r="C2779" i="2"/>
  <c r="B2779" i="2"/>
  <c r="C2778" i="2"/>
  <c r="B2778" i="2"/>
  <c r="C2777" i="2"/>
  <c r="B2777" i="2"/>
  <c r="C2776" i="2"/>
  <c r="B2776" i="2"/>
  <c r="C2775" i="2"/>
  <c r="B2775" i="2"/>
  <c r="C2774" i="2"/>
  <c r="B2774" i="2"/>
  <c r="C2773" i="2"/>
  <c r="B2773" i="2"/>
  <c r="C2772" i="2"/>
  <c r="B2772" i="2"/>
  <c r="C2771" i="2"/>
  <c r="B2771" i="2"/>
  <c r="C2770" i="2"/>
  <c r="B2770" i="2"/>
  <c r="C2769" i="2"/>
  <c r="B2769" i="2"/>
  <c r="C2768" i="2"/>
  <c r="B2768" i="2"/>
  <c r="C2767" i="2"/>
  <c r="B2767" i="2"/>
  <c r="C2766" i="2"/>
  <c r="B2766" i="2"/>
  <c r="C2765" i="2"/>
  <c r="B2765" i="2"/>
  <c r="C2764" i="2"/>
  <c r="B2764" i="2"/>
  <c r="C2763" i="2"/>
  <c r="B2763" i="2"/>
  <c r="C2762" i="2"/>
  <c r="B2762" i="2"/>
  <c r="C2761" i="2"/>
  <c r="B2761" i="2"/>
  <c r="C2760" i="2"/>
  <c r="B2760" i="2"/>
  <c r="C2759" i="2"/>
  <c r="B2759" i="2"/>
  <c r="C2758" i="2"/>
  <c r="B2758" i="2"/>
  <c r="C2757" i="2"/>
  <c r="B2757" i="2"/>
  <c r="C2756" i="2"/>
  <c r="B2756" i="2"/>
  <c r="C2755" i="2"/>
  <c r="B2755" i="2"/>
  <c r="C2754" i="2"/>
  <c r="B2754" i="2"/>
  <c r="C2753" i="2"/>
  <c r="B2753" i="2"/>
  <c r="C2752" i="2"/>
  <c r="B2752" i="2"/>
  <c r="C2751" i="2"/>
  <c r="B2751" i="2"/>
  <c r="C2750" i="2"/>
  <c r="B2750" i="2"/>
  <c r="C2749" i="2"/>
  <c r="B2749" i="2"/>
  <c r="C2748" i="2"/>
  <c r="B2748" i="2"/>
  <c r="C2747" i="2"/>
  <c r="B2747" i="2"/>
  <c r="C2746" i="2"/>
  <c r="B2746" i="2"/>
  <c r="C2745" i="2"/>
  <c r="B2745" i="2"/>
  <c r="C2744" i="2"/>
  <c r="B2744" i="2"/>
  <c r="C2743" i="2"/>
  <c r="B2743" i="2"/>
  <c r="C2742" i="2"/>
  <c r="B2742" i="2"/>
  <c r="C2741" i="2"/>
  <c r="B2741" i="2"/>
  <c r="C2740" i="2"/>
  <c r="B2740" i="2"/>
  <c r="C2739" i="2"/>
  <c r="B2739" i="2"/>
  <c r="C2738" i="2"/>
  <c r="B2738" i="2"/>
  <c r="C2737" i="2"/>
  <c r="B2737" i="2"/>
  <c r="C2736" i="2"/>
  <c r="B2736" i="2"/>
  <c r="C2735" i="2"/>
  <c r="B2735" i="2"/>
  <c r="C2734" i="2"/>
  <c r="B2734" i="2"/>
  <c r="C2733" i="2"/>
  <c r="B2733" i="2"/>
  <c r="C2732" i="2"/>
  <c r="B2732" i="2"/>
  <c r="C2731" i="2"/>
  <c r="B2731" i="2"/>
  <c r="C2730" i="2"/>
  <c r="B2730" i="2"/>
  <c r="C2729" i="2"/>
  <c r="B2729" i="2"/>
  <c r="C2728" i="2"/>
  <c r="B2728" i="2"/>
  <c r="C2727" i="2"/>
  <c r="B2727" i="2"/>
  <c r="C2726" i="2"/>
  <c r="B2726" i="2"/>
  <c r="C2725" i="2"/>
  <c r="B2725" i="2"/>
  <c r="C2724" i="2"/>
  <c r="B2724" i="2"/>
  <c r="C2723" i="2"/>
  <c r="B2723" i="2"/>
  <c r="C2722" i="2"/>
  <c r="B2722" i="2"/>
  <c r="C2721" i="2"/>
  <c r="B2721" i="2"/>
  <c r="C2720" i="2"/>
  <c r="B2720" i="2"/>
  <c r="C2719" i="2"/>
  <c r="B2719" i="2"/>
  <c r="C2718" i="2"/>
  <c r="B2718" i="2"/>
  <c r="C2717" i="2"/>
  <c r="B2717" i="2"/>
  <c r="C2716" i="2"/>
  <c r="B2716" i="2"/>
  <c r="C2715" i="2"/>
  <c r="B2715" i="2"/>
  <c r="C2714" i="2"/>
  <c r="B2714" i="2"/>
  <c r="C2713" i="2"/>
  <c r="B2713" i="2"/>
  <c r="C2712" i="2"/>
  <c r="B2712" i="2"/>
  <c r="C2711" i="2"/>
  <c r="B2711" i="2"/>
  <c r="C2710" i="2"/>
  <c r="B2710" i="2"/>
  <c r="C2709" i="2"/>
  <c r="B2709" i="2"/>
  <c r="C2708" i="2"/>
  <c r="B2708" i="2"/>
  <c r="C2707" i="2"/>
  <c r="B2707" i="2"/>
  <c r="C2706" i="2"/>
  <c r="B2706" i="2"/>
  <c r="C2705" i="2"/>
  <c r="B2705" i="2"/>
  <c r="C2704" i="2"/>
  <c r="B2704" i="2"/>
  <c r="C2703" i="2"/>
  <c r="B2703" i="2"/>
  <c r="C2702" i="2"/>
  <c r="B2702" i="2"/>
  <c r="C2701" i="2"/>
  <c r="B2701" i="2"/>
  <c r="C2700" i="2"/>
  <c r="B2700" i="2"/>
  <c r="C2699" i="2"/>
  <c r="B2699" i="2"/>
  <c r="C2698" i="2"/>
  <c r="B2698" i="2"/>
  <c r="C2697" i="2"/>
  <c r="B2697" i="2"/>
  <c r="C2696" i="2"/>
  <c r="B2696" i="2"/>
  <c r="C2695" i="2"/>
  <c r="B2695" i="2"/>
  <c r="C2694" i="2"/>
  <c r="B2694" i="2"/>
  <c r="C2693" i="2"/>
  <c r="B2693" i="2"/>
  <c r="C2692" i="2"/>
  <c r="B2692" i="2"/>
  <c r="C2691" i="2"/>
  <c r="B2691" i="2"/>
  <c r="C2690" i="2"/>
  <c r="B2690" i="2"/>
  <c r="C2689" i="2"/>
  <c r="B2689" i="2"/>
  <c r="C2688" i="2"/>
  <c r="B2688" i="2"/>
  <c r="C2687" i="2"/>
  <c r="B2687" i="2"/>
  <c r="C2686" i="2"/>
  <c r="B2686" i="2"/>
  <c r="C2685" i="2"/>
  <c r="B2685" i="2"/>
  <c r="C2684" i="2"/>
  <c r="B2684" i="2"/>
  <c r="C2683" i="2"/>
  <c r="B2683" i="2"/>
  <c r="C2682" i="2"/>
  <c r="B2682" i="2"/>
  <c r="C2681" i="2"/>
  <c r="B2681" i="2"/>
  <c r="C2680" i="2"/>
  <c r="B2680" i="2"/>
  <c r="C2679" i="2"/>
  <c r="B2679" i="2"/>
  <c r="C2678" i="2"/>
  <c r="B2678" i="2"/>
  <c r="C2677" i="2"/>
  <c r="B2677" i="2"/>
  <c r="C2676" i="2"/>
  <c r="B2676" i="2"/>
  <c r="C2675" i="2"/>
  <c r="B2675" i="2"/>
  <c r="C2674" i="2"/>
  <c r="B2674" i="2"/>
  <c r="C2673" i="2"/>
  <c r="B2673" i="2"/>
  <c r="C2672" i="2"/>
  <c r="B2672" i="2"/>
  <c r="C2671" i="2"/>
  <c r="B2671" i="2"/>
  <c r="C2670" i="2"/>
  <c r="B2670" i="2"/>
  <c r="C2669" i="2"/>
  <c r="B2669" i="2"/>
  <c r="C2668" i="2"/>
  <c r="B2668" i="2"/>
  <c r="C2667" i="2"/>
  <c r="B2667" i="2"/>
  <c r="C2666" i="2"/>
  <c r="B2666" i="2"/>
  <c r="C2665" i="2"/>
  <c r="B2665" i="2"/>
  <c r="C2664" i="2"/>
  <c r="B2664" i="2"/>
  <c r="C2663" i="2"/>
  <c r="B2663" i="2"/>
  <c r="C2662" i="2"/>
  <c r="B2662" i="2"/>
  <c r="C2661" i="2"/>
  <c r="B2661" i="2"/>
  <c r="C2660" i="2"/>
  <c r="B2660" i="2"/>
  <c r="C2659" i="2"/>
  <c r="B2659" i="2"/>
  <c r="C2658" i="2"/>
  <c r="B2658" i="2"/>
  <c r="C2657" i="2"/>
  <c r="B2657" i="2"/>
  <c r="C2656" i="2"/>
  <c r="B2656" i="2"/>
  <c r="C2655" i="2"/>
  <c r="B2655" i="2"/>
  <c r="C2654" i="2"/>
  <c r="B2654" i="2"/>
  <c r="C2653" i="2"/>
  <c r="B2653" i="2"/>
  <c r="C2652" i="2"/>
  <c r="B2652" i="2"/>
  <c r="C2651" i="2"/>
  <c r="B2651" i="2"/>
  <c r="C2650" i="2"/>
  <c r="B2650" i="2"/>
  <c r="C2649" i="2"/>
  <c r="B2649" i="2"/>
  <c r="C2648" i="2"/>
  <c r="B2648" i="2"/>
  <c r="C2647" i="2"/>
  <c r="B2647" i="2"/>
  <c r="C2646" i="2"/>
  <c r="B2646" i="2"/>
  <c r="C2645" i="2"/>
  <c r="B2645" i="2"/>
  <c r="C2644" i="2"/>
  <c r="B2644" i="2"/>
  <c r="C2643" i="2"/>
  <c r="B2643" i="2"/>
  <c r="C2642" i="2"/>
  <c r="B2642" i="2"/>
  <c r="C2641" i="2"/>
  <c r="B2641" i="2"/>
  <c r="C2640" i="2"/>
  <c r="B2640" i="2"/>
  <c r="C2639" i="2"/>
  <c r="B2639" i="2"/>
  <c r="C2638" i="2"/>
  <c r="B2638" i="2"/>
  <c r="C2637" i="2"/>
  <c r="B2637" i="2"/>
  <c r="C2636" i="2"/>
  <c r="B2636" i="2"/>
  <c r="C2635" i="2"/>
  <c r="B2635" i="2"/>
  <c r="C2634" i="2"/>
  <c r="B2634" i="2"/>
  <c r="C2633" i="2"/>
  <c r="B2633" i="2"/>
  <c r="C2632" i="2"/>
  <c r="B2632" i="2"/>
  <c r="C2631" i="2"/>
  <c r="B2631" i="2"/>
  <c r="C2630" i="2"/>
  <c r="B2630" i="2"/>
  <c r="C2629" i="2"/>
  <c r="B2629" i="2"/>
  <c r="C2628" i="2"/>
  <c r="B2628" i="2"/>
  <c r="C2627" i="2"/>
  <c r="B2627" i="2"/>
  <c r="C2626" i="2"/>
  <c r="B2626" i="2"/>
  <c r="C2625" i="2"/>
  <c r="B2625" i="2"/>
  <c r="C2624" i="2"/>
  <c r="B2624" i="2"/>
  <c r="C2623" i="2"/>
  <c r="B2623" i="2"/>
  <c r="C2622" i="2"/>
  <c r="B2622" i="2"/>
  <c r="C2621" i="2"/>
  <c r="B2621" i="2"/>
  <c r="C2620" i="2"/>
  <c r="B2620" i="2"/>
  <c r="C2619" i="2"/>
  <c r="B2619" i="2"/>
  <c r="C2618" i="2"/>
  <c r="B2618" i="2"/>
  <c r="C2617" i="2"/>
  <c r="B2617" i="2"/>
  <c r="C2616" i="2"/>
  <c r="B2616" i="2"/>
  <c r="C2615" i="2"/>
  <c r="B2615" i="2"/>
  <c r="C2614" i="2"/>
  <c r="B2614" i="2"/>
  <c r="C2613" i="2"/>
  <c r="B2613" i="2"/>
  <c r="C2612" i="2"/>
  <c r="B2612" i="2"/>
  <c r="C2611" i="2"/>
  <c r="B2611" i="2"/>
  <c r="C2610" i="2"/>
  <c r="B2610" i="2"/>
  <c r="C2609" i="2"/>
  <c r="B2609" i="2"/>
  <c r="C2608" i="2"/>
  <c r="B2608" i="2"/>
  <c r="C2607" i="2"/>
  <c r="B2607" i="2"/>
  <c r="C2606" i="2"/>
  <c r="B2606" i="2"/>
  <c r="C2605" i="2"/>
  <c r="B2605" i="2"/>
  <c r="C2604" i="2"/>
  <c r="B2604" i="2"/>
  <c r="C2603" i="2"/>
  <c r="B2603" i="2"/>
  <c r="C2602" i="2"/>
  <c r="B2602" i="2"/>
  <c r="C2601" i="2"/>
  <c r="B2601" i="2"/>
  <c r="C2600" i="2"/>
  <c r="B2600" i="2"/>
  <c r="C2599" i="2"/>
  <c r="B2599" i="2"/>
  <c r="C2598" i="2"/>
  <c r="B2598" i="2"/>
  <c r="C2597" i="2"/>
  <c r="B2597" i="2"/>
  <c r="C2596" i="2"/>
  <c r="B2596" i="2"/>
  <c r="C2595" i="2"/>
  <c r="B2595" i="2"/>
  <c r="C2594" i="2"/>
  <c r="B2594" i="2"/>
  <c r="C2593" i="2"/>
  <c r="B2593" i="2"/>
  <c r="C2592" i="2"/>
  <c r="B2592" i="2"/>
  <c r="C2591" i="2"/>
  <c r="B2591" i="2"/>
  <c r="C2590" i="2"/>
  <c r="B2590" i="2"/>
  <c r="C2589" i="2"/>
  <c r="B2589" i="2"/>
  <c r="C2588" i="2"/>
  <c r="B2588" i="2"/>
  <c r="C2587" i="2"/>
  <c r="B2587" i="2"/>
  <c r="C2586" i="2"/>
  <c r="B2586" i="2"/>
  <c r="C2585" i="2"/>
  <c r="B2585" i="2"/>
  <c r="C2584" i="2"/>
  <c r="B2584" i="2"/>
  <c r="C2583" i="2"/>
  <c r="B2583" i="2"/>
  <c r="C2582" i="2"/>
  <c r="B2582" i="2"/>
  <c r="C2581" i="2"/>
  <c r="B2581" i="2"/>
  <c r="C2580" i="2"/>
  <c r="B2580" i="2"/>
  <c r="C2579" i="2"/>
  <c r="B2579" i="2"/>
  <c r="C2578" i="2"/>
  <c r="B2578" i="2"/>
  <c r="C2577" i="2"/>
  <c r="B2577" i="2"/>
  <c r="C2576" i="2"/>
  <c r="B2576" i="2"/>
  <c r="C2575" i="2"/>
  <c r="B2575" i="2"/>
  <c r="C2574" i="2"/>
  <c r="B2574" i="2"/>
  <c r="C2573" i="2"/>
  <c r="B2573" i="2"/>
  <c r="C2572" i="2"/>
  <c r="B2572" i="2"/>
  <c r="C2571" i="2"/>
  <c r="B2571" i="2"/>
  <c r="C2570" i="2"/>
  <c r="B2570" i="2"/>
  <c r="C2569" i="2"/>
  <c r="B2569" i="2"/>
  <c r="C2568" i="2"/>
  <c r="B2568" i="2"/>
  <c r="C2567" i="2"/>
  <c r="B2567" i="2"/>
  <c r="C2566" i="2"/>
  <c r="B2566" i="2"/>
  <c r="C2565" i="2"/>
  <c r="B2565" i="2"/>
  <c r="C2564" i="2"/>
  <c r="B2564" i="2"/>
  <c r="C2563" i="2"/>
  <c r="B2563" i="2"/>
  <c r="C2562" i="2"/>
  <c r="B2562" i="2"/>
  <c r="C2561" i="2"/>
  <c r="B2561" i="2"/>
  <c r="C2560" i="2"/>
  <c r="B2560" i="2"/>
  <c r="C2559" i="2"/>
  <c r="B2559" i="2"/>
  <c r="C2558" i="2"/>
  <c r="B2558" i="2"/>
  <c r="C2557" i="2"/>
  <c r="B2557" i="2"/>
  <c r="C2556" i="2"/>
  <c r="B2556" i="2"/>
  <c r="C2555" i="2"/>
  <c r="B2555" i="2"/>
  <c r="C2554" i="2"/>
  <c r="B2554" i="2"/>
  <c r="C2553" i="2"/>
  <c r="B2553" i="2"/>
  <c r="C2552" i="2"/>
  <c r="B2552" i="2"/>
  <c r="C2551" i="2"/>
  <c r="B2551" i="2"/>
  <c r="C2550" i="2"/>
  <c r="B2550" i="2"/>
  <c r="C2549" i="2"/>
  <c r="B2549" i="2"/>
  <c r="C2548" i="2"/>
  <c r="B2548" i="2"/>
  <c r="C2547" i="2"/>
  <c r="B2547" i="2"/>
  <c r="C2546" i="2"/>
  <c r="B2546" i="2"/>
  <c r="C2545" i="2"/>
  <c r="B2545" i="2"/>
  <c r="C2544" i="2"/>
  <c r="B2544" i="2"/>
  <c r="C2543" i="2"/>
  <c r="B2543" i="2"/>
  <c r="C2542" i="2"/>
  <c r="B2542" i="2"/>
  <c r="C2541" i="2"/>
  <c r="B2541" i="2"/>
  <c r="C2540" i="2"/>
  <c r="B2540" i="2"/>
  <c r="C2539" i="2"/>
  <c r="B2539" i="2"/>
  <c r="C2538" i="2"/>
  <c r="B2538" i="2"/>
  <c r="C2537" i="2"/>
  <c r="B2537" i="2"/>
  <c r="C2536" i="2"/>
  <c r="B2536" i="2"/>
  <c r="C2535" i="2"/>
  <c r="B2535" i="2"/>
  <c r="C2534" i="2"/>
  <c r="B2534" i="2"/>
  <c r="C2533" i="2"/>
  <c r="B2533" i="2"/>
  <c r="C2532" i="2"/>
  <c r="B2532" i="2"/>
  <c r="C2531" i="2"/>
  <c r="B2531" i="2"/>
  <c r="C2530" i="2"/>
  <c r="B2530" i="2"/>
  <c r="C2529" i="2"/>
  <c r="B2529" i="2"/>
  <c r="C2528" i="2"/>
  <c r="B2528" i="2"/>
  <c r="C2527" i="2"/>
  <c r="B2527" i="2"/>
  <c r="C2526" i="2"/>
  <c r="B2526" i="2"/>
  <c r="C2525" i="2"/>
  <c r="B2525" i="2"/>
  <c r="C2524" i="2"/>
  <c r="B2524" i="2"/>
  <c r="C2523" i="2"/>
  <c r="B2523" i="2"/>
  <c r="C2522" i="2"/>
  <c r="B2522" i="2"/>
  <c r="C2521" i="2"/>
  <c r="B2521" i="2"/>
  <c r="C2520" i="2"/>
  <c r="B2520" i="2"/>
  <c r="C2519" i="2"/>
  <c r="B2519" i="2"/>
  <c r="C2518" i="2"/>
  <c r="B2518" i="2"/>
  <c r="C2517" i="2"/>
  <c r="B2517" i="2"/>
  <c r="C2516" i="2"/>
  <c r="B2516" i="2"/>
  <c r="C2515" i="2"/>
  <c r="B2515" i="2"/>
  <c r="C2514" i="2"/>
  <c r="B2514" i="2"/>
  <c r="C2513" i="2"/>
  <c r="B2513" i="2"/>
  <c r="C2512" i="2"/>
  <c r="B2512" i="2"/>
  <c r="C2511" i="2"/>
  <c r="B2511" i="2"/>
  <c r="C2510" i="2"/>
  <c r="B2510" i="2"/>
  <c r="C2509" i="2"/>
  <c r="B2509" i="2"/>
  <c r="C2508" i="2"/>
  <c r="B2508" i="2"/>
  <c r="C2507" i="2"/>
  <c r="B2507" i="2"/>
  <c r="C2506" i="2"/>
  <c r="B2506" i="2"/>
  <c r="C2505" i="2"/>
  <c r="B2505" i="2"/>
  <c r="C2504" i="2"/>
  <c r="B2504" i="2"/>
  <c r="C2503" i="2"/>
  <c r="B2503" i="2"/>
  <c r="C2502" i="2"/>
  <c r="B2502" i="2"/>
  <c r="C2501" i="2"/>
  <c r="B2501" i="2"/>
  <c r="C2500" i="2"/>
  <c r="B2500" i="2"/>
  <c r="C2499" i="2"/>
  <c r="B2499" i="2"/>
  <c r="C2498" i="2"/>
  <c r="B2498" i="2"/>
  <c r="C2497" i="2"/>
  <c r="B2497" i="2"/>
  <c r="C2496" i="2"/>
  <c r="B2496" i="2"/>
  <c r="C2495" i="2"/>
  <c r="B2495" i="2"/>
  <c r="C2494" i="2"/>
  <c r="B2494" i="2"/>
  <c r="C2493" i="2"/>
  <c r="B2493" i="2"/>
  <c r="C2492" i="2"/>
  <c r="B2492" i="2"/>
  <c r="C2491" i="2"/>
  <c r="B2491" i="2"/>
  <c r="C2490" i="2"/>
  <c r="B2490" i="2"/>
  <c r="C2489" i="2"/>
  <c r="B2489" i="2"/>
  <c r="C2488" i="2"/>
  <c r="B2488" i="2"/>
  <c r="C2487" i="2"/>
  <c r="B2487" i="2"/>
  <c r="C2486" i="2"/>
  <c r="B2486" i="2"/>
  <c r="C2485" i="2"/>
  <c r="B2485" i="2"/>
  <c r="C2484" i="2"/>
  <c r="B2484" i="2"/>
  <c r="C2483" i="2"/>
  <c r="B2483" i="2"/>
  <c r="C2482" i="2"/>
  <c r="B2482" i="2"/>
  <c r="C2481" i="2"/>
  <c r="B2481" i="2"/>
  <c r="C2480" i="2"/>
  <c r="B2480" i="2"/>
  <c r="C2479" i="2"/>
  <c r="B2479" i="2"/>
  <c r="C2478" i="2"/>
  <c r="B2478" i="2"/>
  <c r="C2477" i="2"/>
  <c r="B2477" i="2"/>
  <c r="C2476" i="2"/>
  <c r="B2476" i="2"/>
  <c r="C2475" i="2"/>
  <c r="B2475" i="2"/>
  <c r="C2474" i="2"/>
  <c r="B2474" i="2"/>
  <c r="C2473" i="2"/>
  <c r="B2473" i="2"/>
  <c r="C2472" i="2"/>
  <c r="B2472" i="2"/>
  <c r="C2471" i="2"/>
  <c r="B2471" i="2"/>
  <c r="C2470" i="2"/>
  <c r="B2470" i="2"/>
  <c r="C2469" i="2"/>
  <c r="B2469" i="2"/>
  <c r="C2468" i="2"/>
  <c r="B2468" i="2"/>
  <c r="C2467" i="2"/>
  <c r="B2467" i="2"/>
  <c r="C2466" i="2"/>
  <c r="B2466" i="2"/>
  <c r="C2465" i="2"/>
  <c r="B2465" i="2"/>
  <c r="C2464" i="2"/>
  <c r="B2464" i="2"/>
  <c r="C2463" i="2"/>
  <c r="B2463" i="2"/>
  <c r="C2462" i="2"/>
  <c r="B2462" i="2"/>
  <c r="C2461" i="2"/>
  <c r="B2461" i="2"/>
  <c r="C2460" i="2"/>
  <c r="B2460" i="2"/>
  <c r="C2459" i="2"/>
  <c r="B2459" i="2"/>
  <c r="C2458" i="2"/>
  <c r="B2458" i="2"/>
  <c r="C2457" i="2"/>
  <c r="B2457" i="2"/>
  <c r="C2456" i="2"/>
  <c r="B2456" i="2"/>
  <c r="C2455" i="2"/>
  <c r="B2455" i="2"/>
  <c r="C2454" i="2"/>
  <c r="B2454" i="2"/>
  <c r="C2453" i="2"/>
  <c r="B2453" i="2"/>
  <c r="C2452" i="2"/>
  <c r="B2452" i="2"/>
  <c r="C2451" i="2"/>
  <c r="B2451" i="2"/>
  <c r="C2450" i="2"/>
  <c r="B2450" i="2"/>
  <c r="C2449" i="2"/>
  <c r="B2449" i="2"/>
  <c r="C2448" i="2"/>
  <c r="B2448" i="2"/>
  <c r="C2447" i="2"/>
  <c r="B2447" i="2"/>
  <c r="C2446" i="2"/>
  <c r="B2446" i="2"/>
  <c r="C2445" i="2"/>
  <c r="B2445" i="2"/>
  <c r="C2444" i="2"/>
  <c r="B2444" i="2"/>
  <c r="C2443" i="2"/>
  <c r="B2443" i="2"/>
  <c r="C2442" i="2"/>
  <c r="B2442" i="2"/>
  <c r="C2441" i="2"/>
  <c r="B2441" i="2"/>
  <c r="C2440" i="2"/>
  <c r="B2440" i="2"/>
  <c r="C2439" i="2"/>
  <c r="B2439" i="2"/>
  <c r="C2438" i="2"/>
  <c r="B2438" i="2"/>
  <c r="C2437" i="2"/>
  <c r="B2437" i="2"/>
  <c r="C2436" i="2"/>
  <c r="B2436" i="2"/>
  <c r="C2435" i="2"/>
  <c r="B2435" i="2"/>
  <c r="C2434" i="2"/>
  <c r="B2434" i="2"/>
  <c r="C2433" i="2"/>
  <c r="B2433" i="2"/>
  <c r="C2432" i="2"/>
  <c r="B2432" i="2"/>
  <c r="C2431" i="2"/>
  <c r="B2431" i="2"/>
  <c r="C2430" i="2"/>
  <c r="B2430" i="2"/>
  <c r="C2429" i="2"/>
  <c r="B2429" i="2"/>
  <c r="C2428" i="2"/>
  <c r="B2428" i="2"/>
  <c r="C2427" i="2"/>
  <c r="B2427" i="2"/>
  <c r="C2426" i="2"/>
  <c r="B2426" i="2"/>
  <c r="C2425" i="2"/>
  <c r="B2425" i="2"/>
  <c r="C2424" i="2"/>
  <c r="B2424" i="2"/>
  <c r="C2423" i="2"/>
  <c r="B2423" i="2"/>
  <c r="C2422" i="2"/>
  <c r="B2422" i="2"/>
  <c r="C2421" i="2"/>
  <c r="B2421" i="2"/>
  <c r="C2420" i="2"/>
  <c r="B2420" i="2"/>
  <c r="C2419" i="2"/>
  <c r="B2419" i="2"/>
  <c r="C2418" i="2"/>
  <c r="B2418" i="2"/>
  <c r="C2417" i="2"/>
  <c r="B2417" i="2"/>
  <c r="C2416" i="2"/>
  <c r="B2416" i="2"/>
  <c r="C2415" i="2"/>
  <c r="B2415" i="2"/>
  <c r="C2414" i="2"/>
  <c r="B2414" i="2"/>
  <c r="C2413" i="2"/>
  <c r="B2413" i="2"/>
  <c r="C2412" i="2"/>
  <c r="B2412" i="2"/>
  <c r="C2411" i="2"/>
  <c r="B2411" i="2"/>
  <c r="C2410" i="2"/>
  <c r="B2410" i="2"/>
  <c r="C2409" i="2"/>
  <c r="B2409" i="2"/>
  <c r="C2408" i="2"/>
  <c r="B2408" i="2"/>
  <c r="C2407" i="2"/>
  <c r="B2407" i="2"/>
  <c r="C2406" i="2"/>
  <c r="B2406" i="2"/>
  <c r="C2405" i="2"/>
  <c r="B2405" i="2"/>
  <c r="C2404" i="2"/>
  <c r="B2404" i="2"/>
  <c r="C2403" i="2"/>
  <c r="B2403" i="2"/>
  <c r="C2402" i="2"/>
  <c r="B2402" i="2"/>
  <c r="C2401" i="2"/>
  <c r="B2401" i="2"/>
  <c r="C2400" i="2"/>
  <c r="B2400" i="2"/>
  <c r="C2399" i="2"/>
  <c r="B2399" i="2"/>
  <c r="C2398" i="2"/>
  <c r="B2398" i="2"/>
  <c r="C2397" i="2"/>
  <c r="B2397" i="2"/>
  <c r="C2396" i="2"/>
  <c r="B2396" i="2"/>
  <c r="C2395" i="2"/>
  <c r="B2395" i="2"/>
  <c r="C2394" i="2"/>
  <c r="B2394" i="2"/>
  <c r="C2393" i="2"/>
  <c r="B2393" i="2"/>
  <c r="C2392" i="2"/>
  <c r="B2392" i="2"/>
  <c r="C2391" i="2"/>
  <c r="B2391" i="2"/>
  <c r="C2390" i="2"/>
  <c r="B2390" i="2"/>
  <c r="C2389" i="2"/>
  <c r="B2389" i="2"/>
  <c r="C2388" i="2"/>
  <c r="B2388" i="2"/>
  <c r="C2387" i="2"/>
  <c r="B2387" i="2"/>
  <c r="C2386" i="2"/>
  <c r="B2386" i="2"/>
  <c r="C2385" i="2"/>
  <c r="B2385" i="2"/>
  <c r="C2384" i="2"/>
  <c r="B2384" i="2"/>
  <c r="C2383" i="2"/>
  <c r="B2383" i="2"/>
  <c r="C2382" i="2"/>
  <c r="B2382" i="2"/>
  <c r="C2381" i="2"/>
  <c r="B2381" i="2"/>
  <c r="C2380" i="2"/>
  <c r="B2380" i="2"/>
  <c r="C2379" i="2"/>
  <c r="B2379" i="2"/>
  <c r="C2378" i="2"/>
  <c r="B2378" i="2"/>
  <c r="C2377" i="2"/>
  <c r="B2377" i="2"/>
  <c r="C2376" i="2"/>
  <c r="B2376" i="2"/>
  <c r="C2375" i="2"/>
  <c r="B2375" i="2"/>
  <c r="C2374" i="2"/>
  <c r="B2374" i="2"/>
  <c r="C2373" i="2"/>
  <c r="B2373" i="2"/>
  <c r="C2372" i="2"/>
  <c r="B2372" i="2"/>
  <c r="C2371" i="2"/>
  <c r="B2371" i="2"/>
  <c r="C2370" i="2"/>
  <c r="B2370" i="2"/>
  <c r="C2369" i="2"/>
  <c r="B2369" i="2"/>
  <c r="C2368" i="2"/>
  <c r="B2368" i="2"/>
  <c r="C2367" i="2"/>
  <c r="B2367" i="2"/>
  <c r="C2366" i="2"/>
  <c r="B2366" i="2"/>
  <c r="C2365" i="2"/>
  <c r="B2365" i="2"/>
  <c r="C2364" i="2"/>
  <c r="B2364" i="2"/>
  <c r="C2363" i="2"/>
  <c r="B2363" i="2"/>
  <c r="C2362" i="2"/>
  <c r="B2362" i="2"/>
  <c r="C2361" i="2"/>
  <c r="B2361" i="2"/>
  <c r="C2360" i="2"/>
  <c r="B2360" i="2"/>
  <c r="C2359" i="2"/>
  <c r="B2359" i="2"/>
  <c r="C2358" i="2"/>
  <c r="B2358" i="2"/>
  <c r="C2357" i="2"/>
  <c r="B2357" i="2"/>
  <c r="C2356" i="2"/>
  <c r="B2356" i="2"/>
  <c r="C2355" i="2"/>
  <c r="B2355" i="2"/>
  <c r="C2354" i="2"/>
  <c r="B2354" i="2"/>
  <c r="C2353" i="2"/>
  <c r="B2353" i="2"/>
  <c r="C2352" i="2"/>
  <c r="B2352" i="2"/>
  <c r="C2351" i="2"/>
  <c r="B2351" i="2"/>
  <c r="C2350" i="2"/>
  <c r="B2350" i="2"/>
  <c r="C2349" i="2"/>
  <c r="B2349" i="2"/>
  <c r="C2348" i="2"/>
  <c r="B2348" i="2"/>
  <c r="C2347" i="2"/>
  <c r="B2347" i="2"/>
  <c r="C2346" i="2"/>
  <c r="B2346" i="2"/>
  <c r="C2345" i="2"/>
  <c r="B2345" i="2"/>
  <c r="C2344" i="2"/>
  <c r="B2344" i="2"/>
  <c r="C2343" i="2"/>
  <c r="B2343" i="2"/>
  <c r="C2342" i="2"/>
  <c r="B2342" i="2"/>
  <c r="C2341" i="2"/>
  <c r="B2341" i="2"/>
  <c r="C2340" i="2"/>
  <c r="B2340" i="2"/>
  <c r="C2339" i="2"/>
  <c r="B2339" i="2"/>
  <c r="C2338" i="2"/>
  <c r="B2338" i="2"/>
  <c r="C2337" i="2"/>
  <c r="B2337" i="2"/>
  <c r="C2336" i="2"/>
  <c r="B2336" i="2"/>
  <c r="C2335" i="2"/>
  <c r="B2335" i="2"/>
  <c r="C2334" i="2"/>
  <c r="B2334" i="2"/>
  <c r="C2333" i="2"/>
  <c r="B2333" i="2"/>
  <c r="C2332" i="2"/>
  <c r="B2332" i="2"/>
  <c r="C2331" i="2"/>
  <c r="B2331" i="2"/>
  <c r="C2330" i="2"/>
  <c r="B2330" i="2"/>
  <c r="C2329" i="2"/>
  <c r="B2329" i="2"/>
  <c r="C2328" i="2"/>
  <c r="B2328" i="2"/>
  <c r="C2327" i="2"/>
  <c r="B2327" i="2"/>
  <c r="C2326" i="2"/>
  <c r="B2326" i="2"/>
  <c r="C2325" i="2"/>
  <c r="B2325" i="2"/>
  <c r="C2324" i="2"/>
  <c r="B2324" i="2"/>
  <c r="C2323" i="2"/>
  <c r="B2323" i="2"/>
  <c r="C2322" i="2"/>
  <c r="B2322" i="2"/>
  <c r="C2321" i="2"/>
  <c r="B2321" i="2"/>
  <c r="C2320" i="2"/>
  <c r="B2320" i="2"/>
  <c r="C2319" i="2"/>
  <c r="B2319" i="2"/>
  <c r="C2318" i="2"/>
  <c r="B2318" i="2"/>
  <c r="C2317" i="2"/>
  <c r="B2317" i="2"/>
  <c r="C2316" i="2"/>
  <c r="B2316" i="2"/>
  <c r="C2315" i="2"/>
  <c r="B2315" i="2"/>
  <c r="C2314" i="2"/>
  <c r="B2314" i="2"/>
  <c r="C2313" i="2"/>
  <c r="B2313" i="2"/>
  <c r="C2312" i="2"/>
  <c r="B2312" i="2"/>
  <c r="C2311" i="2"/>
  <c r="B2311" i="2"/>
  <c r="C2310" i="2"/>
  <c r="B2310" i="2"/>
  <c r="C2309" i="2"/>
  <c r="B2309" i="2"/>
  <c r="C2308" i="2"/>
  <c r="B2308" i="2"/>
  <c r="C2307" i="2"/>
  <c r="B2307" i="2"/>
  <c r="C2306" i="2"/>
  <c r="B2306" i="2"/>
  <c r="C2305" i="2"/>
  <c r="B2305" i="2"/>
  <c r="C2304" i="2"/>
  <c r="B2304" i="2"/>
  <c r="C2303" i="2"/>
  <c r="B2303" i="2"/>
  <c r="C2302" i="2"/>
  <c r="B2302" i="2"/>
  <c r="C2301" i="2"/>
  <c r="B2301" i="2"/>
  <c r="C2300" i="2"/>
  <c r="B2300" i="2"/>
  <c r="C2299" i="2"/>
  <c r="B2299" i="2"/>
  <c r="C2298" i="2"/>
  <c r="B2298" i="2"/>
  <c r="C2297" i="2"/>
  <c r="B2297" i="2"/>
  <c r="C2296" i="2"/>
  <c r="B2296" i="2"/>
  <c r="C2295" i="2"/>
  <c r="B2295" i="2"/>
  <c r="C2294" i="2"/>
  <c r="B2294" i="2"/>
  <c r="C2293" i="2"/>
  <c r="B2293" i="2"/>
  <c r="C2292" i="2"/>
  <c r="B2292" i="2"/>
  <c r="C2291" i="2"/>
  <c r="B2291" i="2"/>
  <c r="C2290" i="2"/>
  <c r="B2290" i="2"/>
  <c r="C2289" i="2"/>
  <c r="B2289" i="2"/>
  <c r="C2288" i="2"/>
  <c r="B2288" i="2"/>
  <c r="C2287" i="2"/>
  <c r="B2287" i="2"/>
  <c r="C2286" i="2"/>
  <c r="B2286" i="2"/>
  <c r="C2285" i="2"/>
  <c r="B2285" i="2"/>
  <c r="C2284" i="2"/>
  <c r="B2284" i="2"/>
  <c r="C2283" i="2"/>
  <c r="B2283" i="2"/>
  <c r="C2282" i="2"/>
  <c r="B2282" i="2"/>
  <c r="C2281" i="2"/>
  <c r="B2281" i="2"/>
  <c r="C2280" i="2"/>
  <c r="B2280" i="2"/>
  <c r="C2279" i="2"/>
  <c r="B2279" i="2"/>
  <c r="C2278" i="2"/>
  <c r="B2278" i="2"/>
  <c r="C2277" i="2"/>
  <c r="B2277" i="2"/>
  <c r="C2276" i="2"/>
  <c r="B2276" i="2"/>
  <c r="C2275" i="2"/>
  <c r="B2275" i="2"/>
  <c r="C2274" i="2"/>
  <c r="B2274" i="2"/>
  <c r="C2273" i="2"/>
  <c r="B2273" i="2"/>
  <c r="C2272" i="2"/>
  <c r="B2272" i="2"/>
  <c r="C2271" i="2"/>
  <c r="B2271" i="2"/>
  <c r="C2270" i="2"/>
  <c r="B2270" i="2"/>
  <c r="C2269" i="2"/>
  <c r="B2269" i="2"/>
  <c r="C2268" i="2"/>
  <c r="B2268" i="2"/>
  <c r="C2267" i="2"/>
  <c r="B2267" i="2"/>
  <c r="C2266" i="2"/>
  <c r="B2266" i="2"/>
  <c r="C2265" i="2"/>
  <c r="B2265" i="2"/>
  <c r="C2264" i="2"/>
  <c r="B2264" i="2"/>
  <c r="C2263" i="2"/>
  <c r="B2263" i="2"/>
  <c r="C2262" i="2"/>
  <c r="B2262" i="2"/>
  <c r="C2261" i="2"/>
  <c r="B2261" i="2"/>
  <c r="C2260" i="2"/>
  <c r="B2260" i="2"/>
  <c r="C2259" i="2"/>
  <c r="B2259" i="2"/>
  <c r="C2258" i="2"/>
  <c r="B2258" i="2"/>
  <c r="C2257" i="2"/>
  <c r="B2257" i="2"/>
  <c r="C2256" i="2"/>
  <c r="B2256" i="2"/>
  <c r="C2255" i="2"/>
  <c r="B2255" i="2"/>
  <c r="C2254" i="2"/>
  <c r="B2254" i="2"/>
  <c r="C2253" i="2"/>
  <c r="B2253" i="2"/>
  <c r="C2252" i="2"/>
  <c r="B2252" i="2"/>
  <c r="C2251" i="2"/>
  <c r="B2251" i="2"/>
  <c r="C2250" i="2"/>
  <c r="B2250" i="2"/>
  <c r="C2249" i="2"/>
  <c r="B2249" i="2"/>
  <c r="C2248" i="2"/>
  <c r="B2248" i="2"/>
  <c r="C2247" i="2"/>
  <c r="B2247" i="2"/>
  <c r="C2246" i="2"/>
  <c r="B2246" i="2"/>
  <c r="C2245" i="2"/>
  <c r="B2245" i="2"/>
  <c r="C2244" i="2"/>
  <c r="B2244" i="2"/>
  <c r="C2243" i="2"/>
  <c r="B2243" i="2"/>
  <c r="C2242" i="2"/>
  <c r="B2242" i="2"/>
  <c r="C2241" i="2"/>
  <c r="B2241" i="2"/>
  <c r="C2240" i="2"/>
  <c r="B2240" i="2"/>
  <c r="C2239" i="2"/>
  <c r="B2239" i="2"/>
  <c r="C2238" i="2"/>
  <c r="B2238" i="2"/>
  <c r="C2237" i="2"/>
  <c r="B2237" i="2"/>
  <c r="C2236" i="2"/>
  <c r="B2236" i="2"/>
  <c r="C2235" i="2"/>
  <c r="B2235" i="2"/>
  <c r="C2234" i="2"/>
  <c r="B2234" i="2"/>
  <c r="C2233" i="2"/>
  <c r="B2233" i="2"/>
  <c r="C2232" i="2"/>
  <c r="B2232" i="2"/>
  <c r="C2231" i="2"/>
  <c r="B2231" i="2"/>
  <c r="C2230" i="2"/>
  <c r="B2230" i="2"/>
  <c r="C2229" i="2"/>
  <c r="B2229" i="2"/>
  <c r="C2228" i="2"/>
  <c r="B2228" i="2"/>
  <c r="C2227" i="2"/>
  <c r="B2227" i="2"/>
  <c r="C2226" i="2"/>
  <c r="B2226" i="2"/>
  <c r="C2225" i="2"/>
  <c r="B2225" i="2"/>
  <c r="C2224" i="2"/>
  <c r="B2224" i="2"/>
  <c r="C2223" i="2"/>
  <c r="B2223" i="2"/>
  <c r="C2222" i="2"/>
  <c r="B2222" i="2"/>
  <c r="C2221" i="2"/>
  <c r="B2221" i="2"/>
  <c r="C2220" i="2"/>
  <c r="B2220" i="2"/>
  <c r="C2219" i="2"/>
  <c r="B2219" i="2"/>
  <c r="C2218" i="2"/>
  <c r="B2218" i="2"/>
  <c r="C2217" i="2"/>
  <c r="B2217" i="2"/>
  <c r="C2216" i="2"/>
  <c r="B2216" i="2"/>
  <c r="C2215" i="2"/>
  <c r="B2215" i="2"/>
  <c r="C2214" i="2"/>
  <c r="B2214" i="2"/>
  <c r="C2213" i="2"/>
  <c r="B2213" i="2"/>
  <c r="C2212" i="2"/>
  <c r="B2212" i="2"/>
  <c r="C2211" i="2"/>
  <c r="B2211" i="2"/>
  <c r="C2210" i="2"/>
  <c r="B2210" i="2"/>
  <c r="C2209" i="2"/>
  <c r="B2209" i="2"/>
  <c r="C2208" i="2"/>
  <c r="B2208" i="2"/>
  <c r="C2207" i="2"/>
  <c r="B2207" i="2"/>
  <c r="C2206" i="2"/>
  <c r="B2206" i="2"/>
  <c r="C2205" i="2"/>
  <c r="B2205" i="2"/>
  <c r="C2204" i="2"/>
  <c r="B2204" i="2"/>
  <c r="C2203" i="2"/>
  <c r="B2203" i="2"/>
  <c r="C2202" i="2"/>
  <c r="B2202" i="2"/>
  <c r="C2201" i="2"/>
  <c r="B2201" i="2"/>
  <c r="C2200" i="2"/>
  <c r="B2200" i="2"/>
  <c r="C2199" i="2"/>
  <c r="B2199" i="2"/>
  <c r="C2198" i="2"/>
  <c r="B2198" i="2"/>
  <c r="C2197" i="2"/>
  <c r="B2197" i="2"/>
  <c r="C2196" i="2"/>
  <c r="B2196" i="2"/>
  <c r="C2195" i="2"/>
  <c r="B2195" i="2"/>
  <c r="C2194" i="2"/>
  <c r="B2194" i="2"/>
  <c r="C2193" i="2"/>
  <c r="B2193" i="2"/>
  <c r="C2192" i="2"/>
  <c r="B2192" i="2"/>
  <c r="C2191" i="2"/>
  <c r="B2191" i="2"/>
  <c r="C2190" i="2"/>
  <c r="B2190" i="2"/>
  <c r="C2189" i="2"/>
  <c r="B2189" i="2"/>
  <c r="C2188" i="2"/>
  <c r="B2188" i="2"/>
  <c r="C2187" i="2"/>
  <c r="B2187" i="2"/>
  <c r="C2186" i="2"/>
  <c r="B2186" i="2"/>
  <c r="C2185" i="2"/>
  <c r="B2185" i="2"/>
  <c r="C2184" i="2"/>
  <c r="B2184" i="2"/>
  <c r="C2183" i="2"/>
  <c r="B2183" i="2"/>
  <c r="C2182" i="2"/>
  <c r="B2182" i="2"/>
  <c r="C2181" i="2"/>
  <c r="B2181" i="2"/>
  <c r="C2180" i="2"/>
  <c r="B2180" i="2"/>
  <c r="C2179" i="2"/>
  <c r="B2179" i="2"/>
  <c r="C2178" i="2"/>
  <c r="B2178" i="2"/>
  <c r="C2177" i="2"/>
  <c r="B2177" i="2"/>
  <c r="C2176" i="2"/>
  <c r="B2176" i="2"/>
  <c r="C2175" i="2"/>
  <c r="B2175" i="2"/>
  <c r="C2174" i="2"/>
  <c r="B2174" i="2"/>
  <c r="C2173" i="2"/>
  <c r="B2173" i="2"/>
  <c r="C2172" i="2"/>
  <c r="B2172" i="2"/>
  <c r="C2171" i="2"/>
  <c r="B2171" i="2"/>
  <c r="C2170" i="2"/>
  <c r="B2170" i="2"/>
  <c r="C2169" i="2"/>
  <c r="B2169" i="2"/>
  <c r="C2168" i="2"/>
  <c r="B2168" i="2"/>
  <c r="C2167" i="2"/>
  <c r="B2167" i="2"/>
  <c r="C2166" i="2"/>
  <c r="B2166" i="2"/>
  <c r="C2165" i="2"/>
  <c r="B2165" i="2"/>
  <c r="C2164" i="2"/>
  <c r="B2164" i="2"/>
  <c r="C2163" i="2"/>
  <c r="B2163" i="2"/>
  <c r="C2162" i="2"/>
  <c r="B2162" i="2"/>
  <c r="C2161" i="2"/>
  <c r="B2161" i="2"/>
  <c r="C2160" i="2"/>
  <c r="B2160" i="2"/>
  <c r="C2159" i="2"/>
  <c r="B2159" i="2"/>
  <c r="C2158" i="2"/>
  <c r="B2158" i="2"/>
  <c r="C2157" i="2"/>
  <c r="B2157" i="2"/>
  <c r="C2156" i="2"/>
  <c r="B2156" i="2"/>
  <c r="C2155" i="2"/>
  <c r="B2155" i="2"/>
  <c r="C2154" i="2"/>
  <c r="B2154" i="2"/>
  <c r="C2153" i="2"/>
  <c r="B2153" i="2"/>
  <c r="C2152" i="2"/>
  <c r="B2152" i="2"/>
  <c r="C2151" i="2"/>
  <c r="B2151" i="2"/>
  <c r="C2150" i="2"/>
  <c r="B2150" i="2"/>
  <c r="C2149" i="2"/>
  <c r="B2149" i="2"/>
  <c r="C2148" i="2"/>
  <c r="B2148" i="2"/>
  <c r="C2147" i="2"/>
  <c r="B2147" i="2"/>
  <c r="C2146" i="2"/>
  <c r="B2146" i="2"/>
  <c r="C2145" i="2"/>
  <c r="B2145" i="2"/>
  <c r="C2144" i="2"/>
  <c r="B2144" i="2"/>
  <c r="C2143" i="2"/>
  <c r="B2143" i="2"/>
  <c r="C2142" i="2"/>
  <c r="B2142" i="2"/>
  <c r="C2141" i="2"/>
  <c r="B2141" i="2"/>
  <c r="C2140" i="2"/>
  <c r="B2140" i="2"/>
  <c r="C2139" i="2"/>
  <c r="B2139" i="2"/>
  <c r="C2138" i="2"/>
  <c r="B2138" i="2"/>
  <c r="C2137" i="2"/>
  <c r="B2137" i="2"/>
  <c r="C2136" i="2"/>
  <c r="B2136" i="2"/>
  <c r="C2135" i="2"/>
  <c r="B2135" i="2"/>
  <c r="C2134" i="2"/>
  <c r="B2134" i="2"/>
  <c r="C2133" i="2"/>
  <c r="B2133" i="2"/>
  <c r="C2132" i="2"/>
  <c r="B2132" i="2"/>
  <c r="C2131" i="2"/>
  <c r="B2131" i="2"/>
  <c r="C2130" i="2"/>
  <c r="B2130" i="2"/>
  <c r="C2129" i="2"/>
  <c r="B2129" i="2"/>
  <c r="C2128" i="2"/>
  <c r="B2128" i="2"/>
  <c r="C2127" i="2"/>
  <c r="B2127" i="2"/>
  <c r="C2126" i="2"/>
  <c r="B2126" i="2"/>
  <c r="C2125" i="2"/>
  <c r="B2125" i="2"/>
  <c r="C2124" i="2"/>
  <c r="B2124" i="2"/>
  <c r="C2123" i="2"/>
  <c r="B2123" i="2"/>
  <c r="C2122" i="2"/>
  <c r="B2122" i="2"/>
  <c r="C2121" i="2"/>
  <c r="B2121" i="2"/>
  <c r="C2120" i="2"/>
  <c r="B2120" i="2"/>
  <c r="C2119" i="2"/>
  <c r="B2119" i="2"/>
  <c r="C2118" i="2"/>
  <c r="B2118" i="2"/>
  <c r="C2117" i="2"/>
  <c r="B2117" i="2"/>
  <c r="C2116" i="2"/>
  <c r="B2116" i="2"/>
  <c r="C2115" i="2"/>
  <c r="B2115" i="2"/>
  <c r="C2114" i="2"/>
  <c r="B2114" i="2"/>
  <c r="C2113" i="2"/>
  <c r="B2113" i="2"/>
  <c r="C2112" i="2"/>
  <c r="B2112" i="2"/>
  <c r="C2111" i="2"/>
  <c r="B2111" i="2"/>
  <c r="C2110" i="2"/>
  <c r="B2110" i="2"/>
  <c r="C2109" i="2"/>
  <c r="B2109" i="2"/>
  <c r="C2108" i="2"/>
  <c r="B2108" i="2"/>
  <c r="C2107" i="2"/>
  <c r="B2107" i="2"/>
  <c r="C2106" i="2"/>
  <c r="B2106" i="2"/>
  <c r="C2105" i="2"/>
  <c r="B2105" i="2"/>
  <c r="C2104" i="2"/>
  <c r="B2104" i="2"/>
  <c r="C2103" i="2"/>
  <c r="B2103" i="2"/>
  <c r="C2102" i="2"/>
  <c r="B2102" i="2"/>
  <c r="C2101" i="2"/>
  <c r="B2101" i="2"/>
  <c r="C2100" i="2"/>
  <c r="B2100" i="2"/>
  <c r="C2099" i="2"/>
  <c r="B2099" i="2"/>
  <c r="C2098" i="2"/>
  <c r="B2098" i="2"/>
  <c r="C2097" i="2"/>
  <c r="B2097" i="2"/>
  <c r="C2096" i="2"/>
  <c r="B2096" i="2"/>
  <c r="C2095" i="2"/>
  <c r="B2095" i="2"/>
  <c r="C2094" i="2"/>
  <c r="B2094" i="2"/>
  <c r="C2093" i="2"/>
  <c r="B2093" i="2"/>
  <c r="C2092" i="2"/>
  <c r="B2092" i="2"/>
  <c r="C2091" i="2"/>
  <c r="B2091" i="2"/>
  <c r="C2090" i="2"/>
  <c r="B2090" i="2"/>
  <c r="C2089" i="2"/>
  <c r="B2089" i="2"/>
  <c r="C2088" i="2"/>
  <c r="B2088" i="2"/>
  <c r="C2087" i="2"/>
  <c r="B2087" i="2"/>
  <c r="C2086" i="2"/>
  <c r="B2086" i="2"/>
  <c r="C2085" i="2"/>
  <c r="B2085" i="2"/>
  <c r="C2084" i="2"/>
  <c r="B2084" i="2"/>
  <c r="C2083" i="2"/>
  <c r="B2083" i="2"/>
  <c r="C2082" i="2"/>
  <c r="B2082" i="2"/>
  <c r="C2081" i="2"/>
  <c r="B2081" i="2"/>
  <c r="C2080" i="2"/>
  <c r="B2080" i="2"/>
  <c r="C2079" i="2"/>
  <c r="B2079" i="2"/>
  <c r="C2078" i="2"/>
  <c r="B2078" i="2"/>
  <c r="C2077" i="2"/>
  <c r="B2077" i="2"/>
  <c r="C2076" i="2"/>
  <c r="B2076" i="2"/>
  <c r="C2075" i="2"/>
  <c r="B2075" i="2"/>
  <c r="C2074" i="2"/>
  <c r="B2074" i="2"/>
  <c r="C2073" i="2"/>
  <c r="B2073" i="2"/>
  <c r="C2072" i="2"/>
  <c r="B2072" i="2"/>
  <c r="C2071" i="2"/>
  <c r="B2071" i="2"/>
  <c r="C2070" i="2"/>
  <c r="B2070" i="2"/>
  <c r="C2069" i="2"/>
  <c r="B2069" i="2"/>
  <c r="C2068" i="2"/>
  <c r="B2068" i="2"/>
  <c r="C2067" i="2"/>
  <c r="B2067" i="2"/>
  <c r="C2066" i="2"/>
  <c r="B2066" i="2"/>
  <c r="C2065" i="2"/>
  <c r="B2065" i="2"/>
  <c r="C2064" i="2"/>
  <c r="B2064" i="2"/>
  <c r="C2063" i="2"/>
  <c r="B2063" i="2"/>
  <c r="C2062" i="2"/>
  <c r="B2062" i="2"/>
  <c r="C2061" i="2"/>
  <c r="B2061" i="2"/>
  <c r="C2060" i="2"/>
  <c r="B2060" i="2"/>
  <c r="C2059" i="2"/>
  <c r="B2059" i="2"/>
  <c r="C2058" i="2"/>
  <c r="B2058" i="2"/>
  <c r="C2057" i="2"/>
  <c r="B2057" i="2"/>
  <c r="C2056" i="2"/>
  <c r="B2056" i="2"/>
  <c r="C2055" i="2"/>
  <c r="B2055" i="2"/>
  <c r="C2054" i="2"/>
  <c r="B2054" i="2"/>
  <c r="C2053" i="2"/>
  <c r="B2053" i="2"/>
  <c r="C2052" i="2"/>
  <c r="B2052" i="2"/>
  <c r="C2051" i="2"/>
  <c r="B2051" i="2"/>
  <c r="C2050" i="2"/>
  <c r="B2050" i="2"/>
  <c r="C2049" i="2"/>
  <c r="B2049" i="2"/>
  <c r="C2048" i="2"/>
  <c r="B2048" i="2"/>
  <c r="C2047" i="2"/>
  <c r="B2047" i="2"/>
  <c r="C2046" i="2"/>
  <c r="B2046" i="2"/>
  <c r="C2045" i="2"/>
  <c r="B2045" i="2"/>
  <c r="C2044" i="2"/>
  <c r="B2044" i="2"/>
  <c r="C2043" i="2"/>
  <c r="B2043" i="2"/>
  <c r="C2042" i="2"/>
  <c r="B2042" i="2"/>
  <c r="C2041" i="2"/>
  <c r="B2041" i="2"/>
  <c r="C2040" i="2"/>
  <c r="B2040" i="2"/>
  <c r="C2039" i="2"/>
  <c r="B2039" i="2"/>
  <c r="C2038" i="2"/>
  <c r="B2038" i="2"/>
  <c r="C2037" i="2"/>
  <c r="B2037" i="2"/>
  <c r="C2036" i="2"/>
  <c r="B2036" i="2"/>
  <c r="C2035" i="2"/>
  <c r="B2035" i="2"/>
  <c r="C2034" i="2"/>
  <c r="B2034" i="2"/>
  <c r="C2033" i="2"/>
  <c r="B2033" i="2"/>
  <c r="C2032" i="2"/>
  <c r="B2032" i="2"/>
  <c r="C2031" i="2"/>
  <c r="B2031" i="2"/>
  <c r="C2030" i="2"/>
  <c r="B2030" i="2"/>
  <c r="C2029" i="2"/>
  <c r="B2029" i="2"/>
  <c r="C2028" i="2"/>
  <c r="B2028" i="2"/>
  <c r="C2027" i="2"/>
  <c r="B2027" i="2"/>
  <c r="C2026" i="2"/>
  <c r="B2026" i="2"/>
  <c r="C2025" i="2"/>
  <c r="B2025" i="2"/>
  <c r="C2024" i="2"/>
  <c r="B2024" i="2"/>
  <c r="C2023" i="2"/>
  <c r="B2023" i="2"/>
  <c r="C2022" i="2"/>
  <c r="B2022" i="2"/>
  <c r="C2021" i="2"/>
  <c r="B2021" i="2"/>
  <c r="C2020" i="2"/>
  <c r="B2020" i="2"/>
  <c r="C2019" i="2"/>
  <c r="B2019" i="2"/>
  <c r="C2018" i="2"/>
  <c r="B2018" i="2"/>
  <c r="C2017" i="2"/>
  <c r="B2017" i="2"/>
  <c r="C2016" i="2"/>
  <c r="B2016" i="2"/>
  <c r="C2015" i="2"/>
  <c r="B2015" i="2"/>
  <c r="C2014" i="2"/>
  <c r="B2014" i="2"/>
  <c r="C2013" i="2"/>
  <c r="B2013" i="2"/>
  <c r="C2012" i="2"/>
  <c r="B2012" i="2"/>
  <c r="C2011" i="2"/>
  <c r="B2011" i="2"/>
  <c r="C2010" i="2"/>
  <c r="B2010" i="2"/>
  <c r="C2009" i="2"/>
  <c r="B2009" i="2"/>
  <c r="C2008" i="2"/>
  <c r="B2008" i="2"/>
  <c r="C2007" i="2"/>
  <c r="B2007" i="2"/>
  <c r="C2006" i="2"/>
  <c r="B2006" i="2"/>
  <c r="C2005" i="2"/>
  <c r="B2005" i="2"/>
  <c r="C2004" i="2"/>
  <c r="B2004" i="2"/>
  <c r="C2003" i="2"/>
  <c r="B2003" i="2"/>
  <c r="C2002" i="2"/>
  <c r="B2002" i="2"/>
  <c r="C2001" i="2"/>
  <c r="B2001" i="2"/>
  <c r="C2000" i="2"/>
  <c r="B2000" i="2"/>
  <c r="C1999" i="2"/>
  <c r="B1999" i="2"/>
  <c r="C1998" i="2"/>
  <c r="B1998" i="2"/>
  <c r="C1997" i="2"/>
  <c r="B1997" i="2"/>
  <c r="C1996" i="2"/>
  <c r="B1996" i="2"/>
  <c r="C1995" i="2"/>
  <c r="B1995" i="2"/>
  <c r="C1994" i="2"/>
  <c r="B1994" i="2"/>
  <c r="C1993" i="2"/>
  <c r="B1993" i="2"/>
  <c r="C1992" i="2"/>
  <c r="B1992" i="2"/>
  <c r="C1991" i="2"/>
  <c r="B1991" i="2"/>
  <c r="C1990" i="2"/>
  <c r="B1990" i="2"/>
  <c r="C1989" i="2"/>
  <c r="B1989" i="2"/>
  <c r="C1988" i="2"/>
  <c r="B1988" i="2"/>
  <c r="C1987" i="2"/>
  <c r="B1987" i="2"/>
  <c r="C1986" i="2"/>
  <c r="B1986" i="2"/>
  <c r="C1985" i="2"/>
  <c r="B1985" i="2"/>
  <c r="C1984" i="2"/>
  <c r="B1984" i="2"/>
  <c r="C1983" i="2"/>
  <c r="B1983" i="2"/>
  <c r="C1982" i="2"/>
  <c r="B1982" i="2"/>
  <c r="C1981" i="2"/>
  <c r="B1981" i="2"/>
  <c r="C1980" i="2"/>
  <c r="B1980" i="2"/>
  <c r="C1979" i="2"/>
  <c r="B1979" i="2"/>
  <c r="C1978" i="2"/>
  <c r="B1978" i="2"/>
  <c r="C1977" i="2"/>
  <c r="B1977" i="2"/>
  <c r="C1976" i="2"/>
  <c r="B1976" i="2"/>
  <c r="C1975" i="2"/>
  <c r="B1975" i="2"/>
  <c r="C1974" i="2"/>
  <c r="B1974" i="2"/>
  <c r="C1973" i="2"/>
  <c r="B1973" i="2"/>
  <c r="C1972" i="2"/>
  <c r="B1972" i="2"/>
  <c r="C1971" i="2"/>
  <c r="B1971" i="2"/>
  <c r="C1970" i="2"/>
  <c r="B1970" i="2"/>
  <c r="C1969" i="2"/>
  <c r="B1969" i="2"/>
  <c r="C1968" i="2"/>
  <c r="B1968" i="2"/>
  <c r="C1967" i="2"/>
  <c r="B1967" i="2"/>
  <c r="C1966" i="2"/>
  <c r="B1966" i="2"/>
  <c r="C1965" i="2"/>
  <c r="B1965" i="2"/>
  <c r="C1964" i="2"/>
  <c r="B1964" i="2"/>
  <c r="C1963" i="2"/>
  <c r="B1963" i="2"/>
  <c r="C1962" i="2"/>
  <c r="B1962" i="2"/>
  <c r="C1961" i="2"/>
  <c r="B1961" i="2"/>
  <c r="C1960" i="2"/>
  <c r="B1960" i="2"/>
  <c r="C1959" i="2"/>
  <c r="B1959" i="2"/>
  <c r="C1958" i="2"/>
  <c r="B1958" i="2"/>
  <c r="C1957" i="2"/>
  <c r="B1957" i="2"/>
  <c r="C1956" i="2"/>
  <c r="B1956" i="2"/>
  <c r="C1955" i="2"/>
  <c r="B1955" i="2"/>
  <c r="C1954" i="2"/>
  <c r="B1954" i="2"/>
  <c r="C1953" i="2"/>
  <c r="B1953" i="2"/>
  <c r="C1952" i="2"/>
  <c r="B1952" i="2"/>
  <c r="C1951" i="2"/>
  <c r="B1951" i="2"/>
  <c r="C1950" i="2"/>
  <c r="B1950" i="2"/>
  <c r="C1949" i="2"/>
  <c r="B1949" i="2"/>
  <c r="C1948" i="2"/>
  <c r="B1948" i="2"/>
  <c r="C1947" i="2"/>
  <c r="B1947" i="2"/>
  <c r="C1946" i="2"/>
  <c r="B1946" i="2"/>
  <c r="C1945" i="2"/>
  <c r="B1945" i="2"/>
  <c r="C1944" i="2"/>
  <c r="B1944" i="2"/>
  <c r="C1943" i="2"/>
  <c r="B1943" i="2"/>
  <c r="C1942" i="2"/>
  <c r="B1942" i="2"/>
  <c r="C1941" i="2"/>
  <c r="B1941" i="2"/>
  <c r="C1940" i="2"/>
  <c r="B1940" i="2"/>
  <c r="C1939" i="2"/>
  <c r="B1939" i="2"/>
  <c r="C1938" i="2"/>
  <c r="B1938" i="2"/>
  <c r="C1937" i="2"/>
  <c r="B1937" i="2"/>
  <c r="C1936" i="2"/>
  <c r="B1936" i="2"/>
  <c r="C1935" i="2"/>
  <c r="B1935" i="2"/>
  <c r="C1934" i="2"/>
  <c r="B1934" i="2"/>
  <c r="C1933" i="2"/>
  <c r="B1933" i="2"/>
  <c r="C1932" i="2"/>
  <c r="B1932" i="2"/>
  <c r="C1931" i="2"/>
  <c r="B1931" i="2"/>
  <c r="C1930" i="2"/>
  <c r="B1930" i="2"/>
  <c r="C1929" i="2"/>
  <c r="B1929" i="2"/>
  <c r="C1928" i="2"/>
  <c r="B1928" i="2"/>
  <c r="C1927" i="2"/>
  <c r="B1927" i="2"/>
  <c r="C1926" i="2"/>
  <c r="B1926" i="2"/>
  <c r="C1925" i="2"/>
  <c r="B1925" i="2"/>
  <c r="C1924" i="2"/>
  <c r="B1924" i="2"/>
  <c r="C1923" i="2"/>
  <c r="B1923" i="2"/>
  <c r="C1922" i="2"/>
  <c r="B1922" i="2"/>
  <c r="C1921" i="2"/>
  <c r="B1921" i="2"/>
  <c r="C1920" i="2"/>
  <c r="B1920" i="2"/>
  <c r="C1919" i="2"/>
  <c r="B1919" i="2"/>
  <c r="C1918" i="2"/>
  <c r="B1918" i="2"/>
  <c r="C1917" i="2"/>
  <c r="B1917" i="2"/>
  <c r="C1916" i="2"/>
  <c r="B1916" i="2"/>
  <c r="C1915" i="2"/>
  <c r="B1915" i="2"/>
  <c r="C1914" i="2"/>
  <c r="B1914" i="2"/>
  <c r="C1913" i="2"/>
  <c r="B1913" i="2"/>
  <c r="C1912" i="2"/>
  <c r="B1912" i="2"/>
  <c r="C1911" i="2"/>
  <c r="B1911" i="2"/>
  <c r="C1910" i="2"/>
  <c r="B1910" i="2"/>
  <c r="C1909" i="2"/>
  <c r="B1909" i="2"/>
  <c r="C1908" i="2"/>
  <c r="B1908" i="2"/>
  <c r="C1907" i="2"/>
  <c r="B1907" i="2"/>
  <c r="C1906" i="2"/>
  <c r="B1906" i="2"/>
  <c r="C1905" i="2"/>
  <c r="B1905" i="2"/>
  <c r="C1904" i="2"/>
  <c r="B1904" i="2"/>
  <c r="C1903" i="2"/>
  <c r="B1903" i="2"/>
  <c r="C1902" i="2"/>
  <c r="B1902" i="2"/>
  <c r="C1901" i="2"/>
  <c r="B1901" i="2"/>
  <c r="C1900" i="2"/>
  <c r="B1900" i="2"/>
  <c r="C1899" i="2"/>
  <c r="B1899" i="2"/>
  <c r="C1898" i="2"/>
  <c r="B1898" i="2"/>
  <c r="C1897" i="2"/>
  <c r="B1897" i="2"/>
  <c r="C1896" i="2"/>
  <c r="B1896" i="2"/>
  <c r="C1895" i="2"/>
  <c r="B1895" i="2"/>
  <c r="C1894" i="2"/>
  <c r="B1894" i="2"/>
  <c r="C1893" i="2"/>
  <c r="B1893" i="2"/>
  <c r="C1892" i="2"/>
  <c r="B1892" i="2"/>
  <c r="C1891" i="2"/>
  <c r="B1891" i="2"/>
  <c r="C1890" i="2"/>
  <c r="B1890" i="2"/>
  <c r="C1889" i="2"/>
  <c r="B1889" i="2"/>
  <c r="C1888" i="2"/>
  <c r="B1888" i="2"/>
  <c r="C1887" i="2"/>
  <c r="B1887" i="2"/>
  <c r="C1886" i="2"/>
  <c r="B1886" i="2"/>
  <c r="C1885" i="2"/>
  <c r="B1885" i="2"/>
  <c r="C1884" i="2"/>
  <c r="B1884" i="2"/>
  <c r="C1883" i="2"/>
  <c r="B1883" i="2"/>
  <c r="C1882" i="2"/>
  <c r="B1882" i="2"/>
  <c r="C1881" i="2"/>
  <c r="B1881" i="2"/>
  <c r="C1880" i="2"/>
  <c r="B1880" i="2"/>
  <c r="C1879" i="2"/>
  <c r="B1879" i="2"/>
  <c r="C1878" i="2"/>
  <c r="B1878" i="2"/>
  <c r="C1877" i="2"/>
  <c r="B1877" i="2"/>
  <c r="C1876" i="2"/>
  <c r="B1876" i="2"/>
  <c r="C1875" i="2"/>
  <c r="B1875" i="2"/>
  <c r="C1874" i="2"/>
  <c r="B1874" i="2"/>
  <c r="C1873" i="2"/>
  <c r="B1873" i="2"/>
  <c r="C1872" i="2"/>
  <c r="B1872" i="2"/>
  <c r="C1871" i="2"/>
  <c r="B1871" i="2"/>
  <c r="C1870" i="2"/>
  <c r="B1870" i="2"/>
  <c r="C1869" i="2"/>
  <c r="B1869" i="2"/>
  <c r="C1868" i="2"/>
  <c r="B1868" i="2"/>
  <c r="C1867" i="2"/>
  <c r="B1867" i="2"/>
  <c r="C1866" i="2"/>
  <c r="B1866" i="2"/>
  <c r="C1865" i="2"/>
  <c r="B1865" i="2"/>
  <c r="C1864" i="2"/>
  <c r="B1864" i="2"/>
  <c r="C1863" i="2"/>
  <c r="B1863" i="2"/>
  <c r="C1862" i="2"/>
  <c r="B1862" i="2"/>
  <c r="C1861" i="2"/>
  <c r="B1861" i="2"/>
  <c r="C1860" i="2"/>
  <c r="B1860" i="2"/>
  <c r="C1859" i="2"/>
  <c r="B1859" i="2"/>
  <c r="C1858" i="2"/>
  <c r="B1858" i="2"/>
  <c r="C1857" i="2"/>
  <c r="B1857" i="2"/>
  <c r="C1856" i="2"/>
  <c r="B1856" i="2"/>
  <c r="C1855" i="2"/>
  <c r="B1855" i="2"/>
  <c r="C1854" i="2"/>
  <c r="B1854" i="2"/>
  <c r="C1853" i="2"/>
  <c r="B1853" i="2"/>
  <c r="C1852" i="2"/>
  <c r="B1852" i="2"/>
  <c r="C1851" i="2"/>
  <c r="B1851" i="2"/>
  <c r="C1850" i="2"/>
  <c r="B1850" i="2"/>
  <c r="C1849" i="2"/>
  <c r="B1849" i="2"/>
  <c r="C1848" i="2"/>
  <c r="B1848" i="2"/>
  <c r="C1847" i="2"/>
  <c r="B1847" i="2"/>
  <c r="C1846" i="2"/>
  <c r="B1846" i="2"/>
  <c r="C1845" i="2"/>
  <c r="B1845" i="2"/>
  <c r="C1844" i="2"/>
  <c r="B1844" i="2"/>
  <c r="C1843" i="2"/>
  <c r="B1843" i="2"/>
  <c r="C1842" i="2"/>
  <c r="B1842" i="2"/>
  <c r="C1841" i="2"/>
  <c r="B1841" i="2"/>
  <c r="C1840" i="2"/>
  <c r="B1840" i="2"/>
  <c r="C1839" i="2"/>
  <c r="B1839" i="2"/>
  <c r="C1838" i="2"/>
  <c r="B1838" i="2"/>
  <c r="C1837" i="2"/>
  <c r="B1837" i="2"/>
  <c r="C1836" i="2"/>
  <c r="B1836" i="2"/>
  <c r="C1835" i="2"/>
  <c r="B1835" i="2"/>
  <c r="C1834" i="2"/>
  <c r="B1834" i="2"/>
  <c r="C1833" i="2"/>
  <c r="B1833" i="2"/>
  <c r="C1832" i="2"/>
  <c r="B1832" i="2"/>
  <c r="C1831" i="2"/>
  <c r="B1831" i="2"/>
  <c r="C1830" i="2"/>
  <c r="B1830" i="2"/>
  <c r="C1829" i="2"/>
  <c r="B1829" i="2"/>
  <c r="C1828" i="2"/>
  <c r="B1828" i="2"/>
  <c r="C1827" i="2"/>
  <c r="B1827" i="2"/>
  <c r="C1826" i="2"/>
  <c r="B1826" i="2"/>
  <c r="C1825" i="2"/>
  <c r="B1825" i="2"/>
  <c r="C1824" i="2"/>
  <c r="B1824" i="2"/>
  <c r="C1823" i="2"/>
  <c r="B1823" i="2"/>
  <c r="C1822" i="2"/>
  <c r="B1822" i="2"/>
  <c r="C1821" i="2"/>
  <c r="B1821" i="2"/>
  <c r="C1820" i="2"/>
  <c r="B1820" i="2"/>
  <c r="C1819" i="2"/>
  <c r="B1819" i="2"/>
  <c r="C1818" i="2"/>
  <c r="B1818" i="2"/>
  <c r="C1817" i="2"/>
  <c r="B1817" i="2"/>
  <c r="C1816" i="2"/>
  <c r="B1816" i="2"/>
  <c r="C1815" i="2"/>
  <c r="B1815" i="2"/>
  <c r="C1814" i="2"/>
  <c r="B1814" i="2"/>
  <c r="C1813" i="2"/>
  <c r="B1813" i="2"/>
  <c r="C1812" i="2"/>
  <c r="B1812" i="2"/>
  <c r="C1811" i="2"/>
  <c r="B1811" i="2"/>
  <c r="C1810" i="2"/>
  <c r="B1810" i="2"/>
  <c r="C1809" i="2"/>
  <c r="B1809" i="2"/>
  <c r="C1808" i="2"/>
  <c r="B1808" i="2"/>
  <c r="C1807" i="2"/>
  <c r="B1807" i="2"/>
  <c r="C1806" i="2"/>
  <c r="B1806" i="2"/>
  <c r="C1805" i="2"/>
  <c r="B1805" i="2"/>
  <c r="C1804" i="2"/>
  <c r="B1804" i="2"/>
  <c r="C1803" i="2"/>
  <c r="B1803" i="2"/>
  <c r="C1802" i="2"/>
  <c r="B1802" i="2"/>
  <c r="C1801" i="2"/>
  <c r="B1801" i="2"/>
  <c r="C1800" i="2"/>
  <c r="B1800" i="2"/>
  <c r="C1799" i="2"/>
  <c r="B1799" i="2"/>
  <c r="C1798" i="2"/>
  <c r="B1798" i="2"/>
  <c r="C1797" i="2"/>
  <c r="B1797" i="2"/>
  <c r="C1796" i="2"/>
  <c r="B1796" i="2"/>
  <c r="C1795" i="2"/>
  <c r="B1795" i="2"/>
  <c r="C1794" i="2"/>
  <c r="B1794" i="2"/>
  <c r="C1793" i="2"/>
  <c r="B1793" i="2"/>
  <c r="C1792" i="2"/>
  <c r="B1792" i="2"/>
  <c r="C1791" i="2"/>
  <c r="B1791" i="2"/>
  <c r="C1790" i="2"/>
  <c r="B1790" i="2"/>
  <c r="C1789" i="2"/>
  <c r="B1789" i="2"/>
  <c r="C1788" i="2"/>
  <c r="B1788" i="2"/>
  <c r="C1787" i="2"/>
  <c r="B1787" i="2"/>
  <c r="C1786" i="2"/>
  <c r="B1786" i="2"/>
  <c r="C1785" i="2"/>
  <c r="B1785" i="2"/>
  <c r="C1784" i="2"/>
  <c r="B1784" i="2"/>
  <c r="C1783" i="2"/>
  <c r="B1783" i="2"/>
  <c r="C1782" i="2"/>
  <c r="B1782" i="2"/>
  <c r="C1781" i="2"/>
  <c r="B1781" i="2"/>
  <c r="C1780" i="2"/>
  <c r="B1780" i="2"/>
  <c r="C1779" i="2"/>
  <c r="B1779" i="2"/>
  <c r="C1778" i="2"/>
  <c r="B1778" i="2"/>
  <c r="C1777" i="2"/>
  <c r="B1777" i="2"/>
  <c r="C1776" i="2"/>
  <c r="B1776" i="2"/>
  <c r="C1775" i="2"/>
  <c r="B1775" i="2"/>
  <c r="C1774" i="2"/>
  <c r="B1774" i="2"/>
  <c r="C1773" i="2"/>
  <c r="B1773" i="2"/>
  <c r="C1772" i="2"/>
  <c r="B1772" i="2"/>
  <c r="C1771" i="2"/>
  <c r="B1771" i="2"/>
  <c r="C1770" i="2"/>
  <c r="B1770" i="2"/>
  <c r="C1769" i="2"/>
  <c r="B1769" i="2"/>
  <c r="C1768" i="2"/>
  <c r="B1768" i="2"/>
  <c r="C1767" i="2"/>
  <c r="B1767" i="2"/>
  <c r="C1766" i="2"/>
  <c r="B1766" i="2"/>
  <c r="C1765" i="2"/>
  <c r="B1765" i="2"/>
  <c r="C1764" i="2"/>
  <c r="B1764" i="2"/>
  <c r="C1763" i="2"/>
  <c r="B1763" i="2"/>
  <c r="C1762" i="2"/>
  <c r="B1762" i="2"/>
  <c r="C1761" i="2"/>
  <c r="B1761" i="2"/>
  <c r="C1760" i="2"/>
  <c r="B1760" i="2"/>
  <c r="C1759" i="2"/>
  <c r="B1759" i="2"/>
  <c r="C1758" i="2"/>
  <c r="B1758" i="2"/>
  <c r="C1757" i="2"/>
  <c r="B1757" i="2"/>
  <c r="C1756" i="2"/>
  <c r="B1756" i="2"/>
  <c r="C1755" i="2"/>
  <c r="B1755" i="2"/>
  <c r="C1754" i="2"/>
  <c r="B1754" i="2"/>
  <c r="C1753" i="2"/>
  <c r="B1753" i="2"/>
  <c r="C1752" i="2"/>
  <c r="B1752" i="2"/>
  <c r="C1751" i="2"/>
  <c r="B1751" i="2"/>
  <c r="C1750" i="2"/>
  <c r="B1750" i="2"/>
  <c r="C1749" i="2"/>
  <c r="B1749" i="2"/>
  <c r="C1748" i="2"/>
  <c r="B1748" i="2"/>
  <c r="C1747" i="2"/>
  <c r="B1747" i="2"/>
  <c r="C1746" i="2"/>
  <c r="B1746" i="2"/>
  <c r="C1745" i="2"/>
  <c r="B1745" i="2"/>
  <c r="C1744" i="2"/>
  <c r="B1744" i="2"/>
  <c r="C1743" i="2"/>
  <c r="B1743" i="2"/>
  <c r="C1742" i="2"/>
  <c r="B1742" i="2"/>
  <c r="C1741" i="2"/>
  <c r="B1741" i="2"/>
  <c r="C1740" i="2"/>
  <c r="B1740" i="2"/>
  <c r="C1739" i="2"/>
  <c r="B1739" i="2"/>
  <c r="C1738" i="2"/>
  <c r="B1738" i="2"/>
  <c r="C1737" i="2"/>
  <c r="B1737" i="2"/>
  <c r="C1736" i="2"/>
  <c r="B1736" i="2"/>
  <c r="C1735" i="2"/>
  <c r="B1735" i="2"/>
  <c r="C1734" i="2"/>
  <c r="B1734" i="2"/>
  <c r="C1733" i="2"/>
  <c r="B1733" i="2"/>
  <c r="C1732" i="2"/>
  <c r="B1732" i="2"/>
  <c r="C1731" i="2"/>
  <c r="B1731" i="2"/>
  <c r="C1730" i="2"/>
  <c r="B1730" i="2"/>
  <c r="C1729" i="2"/>
  <c r="B1729" i="2"/>
  <c r="C1728" i="2"/>
  <c r="B1728" i="2"/>
  <c r="C1727" i="2"/>
  <c r="B1727" i="2"/>
  <c r="C1726" i="2"/>
  <c r="B1726" i="2"/>
  <c r="C1725" i="2"/>
  <c r="B1725" i="2"/>
  <c r="C1724" i="2"/>
  <c r="B1724" i="2"/>
  <c r="C1723" i="2"/>
  <c r="B1723" i="2"/>
  <c r="C1722" i="2"/>
  <c r="B1722" i="2"/>
  <c r="C1721" i="2"/>
  <c r="B1721" i="2"/>
  <c r="C1720" i="2"/>
  <c r="B1720" i="2"/>
  <c r="C1719" i="2"/>
  <c r="B1719" i="2"/>
  <c r="C1718" i="2"/>
  <c r="B1718" i="2"/>
  <c r="C1717" i="2"/>
  <c r="B1717" i="2"/>
  <c r="C1716" i="2"/>
  <c r="B1716" i="2"/>
  <c r="C1715" i="2"/>
  <c r="B1715" i="2"/>
  <c r="C1714" i="2"/>
  <c r="B1714" i="2"/>
  <c r="C1713" i="2"/>
  <c r="B1713" i="2"/>
  <c r="C1712" i="2"/>
  <c r="B1712" i="2"/>
  <c r="C1711" i="2"/>
  <c r="B1711" i="2"/>
  <c r="C1710" i="2"/>
  <c r="B1710" i="2"/>
  <c r="C1709" i="2"/>
  <c r="B1709" i="2"/>
  <c r="C1708" i="2"/>
  <c r="B1708" i="2"/>
  <c r="C1707" i="2"/>
  <c r="B1707" i="2"/>
  <c r="C1706" i="2"/>
  <c r="B1706" i="2"/>
  <c r="C1705" i="2"/>
  <c r="B1705" i="2"/>
  <c r="C1704" i="2"/>
  <c r="B1704" i="2"/>
  <c r="C1703" i="2"/>
  <c r="B1703" i="2"/>
  <c r="C1702" i="2"/>
  <c r="B1702" i="2"/>
  <c r="C1701" i="2"/>
  <c r="B1701" i="2"/>
  <c r="C1700" i="2"/>
  <c r="B1700" i="2"/>
  <c r="C1699" i="2"/>
  <c r="B1699" i="2"/>
  <c r="C1698" i="2"/>
  <c r="B1698" i="2"/>
  <c r="C1697" i="2"/>
  <c r="B1697" i="2"/>
  <c r="C1696" i="2"/>
  <c r="B1696" i="2"/>
  <c r="C1695" i="2"/>
  <c r="B1695" i="2"/>
  <c r="C1694" i="2"/>
  <c r="B1694" i="2"/>
  <c r="C1693" i="2"/>
  <c r="B1693" i="2"/>
  <c r="C1692" i="2"/>
  <c r="B1692" i="2"/>
  <c r="C1691" i="2"/>
  <c r="B1691" i="2"/>
  <c r="C1690" i="2"/>
  <c r="B1690" i="2"/>
  <c r="C1689" i="2"/>
  <c r="B1689" i="2"/>
  <c r="C1688" i="2"/>
  <c r="B1688" i="2"/>
  <c r="C1687" i="2"/>
  <c r="B1687" i="2"/>
  <c r="C1686" i="2"/>
  <c r="B1686" i="2"/>
  <c r="C1685" i="2"/>
  <c r="B1685" i="2"/>
  <c r="C1684" i="2"/>
  <c r="B1684" i="2"/>
  <c r="C1683" i="2"/>
  <c r="B1683" i="2"/>
  <c r="C1682" i="2"/>
  <c r="B1682" i="2"/>
  <c r="C1681" i="2"/>
  <c r="B1681" i="2"/>
  <c r="C1680" i="2"/>
  <c r="B1680" i="2"/>
  <c r="C1679" i="2"/>
  <c r="B1679" i="2"/>
  <c r="C1678" i="2"/>
  <c r="B1678" i="2"/>
  <c r="C1677" i="2"/>
  <c r="B1677" i="2"/>
  <c r="C1676" i="2"/>
  <c r="B1676" i="2"/>
  <c r="C1675" i="2"/>
  <c r="B1675" i="2"/>
  <c r="C1674" i="2"/>
  <c r="B1674" i="2"/>
  <c r="C1673" i="2"/>
  <c r="B1673" i="2"/>
  <c r="C1672" i="2"/>
  <c r="B1672" i="2"/>
  <c r="C1671" i="2"/>
  <c r="B1671" i="2"/>
  <c r="C1670" i="2"/>
  <c r="B1670" i="2"/>
  <c r="C1669" i="2"/>
  <c r="B1669" i="2"/>
  <c r="C1668" i="2"/>
  <c r="B1668" i="2"/>
  <c r="C1667" i="2"/>
  <c r="B1667" i="2"/>
  <c r="C1666" i="2"/>
  <c r="B1666" i="2"/>
  <c r="C1665" i="2"/>
  <c r="B1665" i="2"/>
  <c r="C1664" i="2"/>
  <c r="B1664" i="2"/>
  <c r="C1663" i="2"/>
  <c r="B1663" i="2"/>
  <c r="C1662" i="2"/>
  <c r="B1662" i="2"/>
  <c r="C1661" i="2"/>
  <c r="B1661" i="2"/>
  <c r="C1660" i="2"/>
  <c r="B1660" i="2"/>
  <c r="C1659" i="2"/>
  <c r="B1659" i="2"/>
  <c r="C1658" i="2"/>
  <c r="B1658" i="2"/>
  <c r="C1657" i="2"/>
  <c r="B1657" i="2"/>
  <c r="C1656" i="2"/>
  <c r="B1656" i="2"/>
  <c r="C1655" i="2"/>
  <c r="B1655" i="2"/>
  <c r="C1654" i="2"/>
  <c r="B1654" i="2"/>
  <c r="C1653" i="2"/>
  <c r="B1653" i="2"/>
  <c r="C1652" i="2"/>
  <c r="B1652" i="2"/>
  <c r="C1651" i="2"/>
  <c r="B1651" i="2"/>
  <c r="C1650" i="2"/>
  <c r="B1650" i="2"/>
  <c r="C1649" i="2"/>
  <c r="B1649" i="2"/>
  <c r="C1648" i="2"/>
  <c r="B1648" i="2"/>
  <c r="C1647" i="2"/>
  <c r="B1647" i="2"/>
  <c r="C1646" i="2"/>
  <c r="B1646" i="2"/>
  <c r="C1645" i="2"/>
  <c r="B1645" i="2"/>
  <c r="C1644" i="2"/>
  <c r="B1644" i="2"/>
  <c r="C1643" i="2"/>
  <c r="B1643" i="2"/>
  <c r="C1642" i="2"/>
  <c r="B1642" i="2"/>
  <c r="C1641" i="2"/>
  <c r="B1641" i="2"/>
  <c r="C1640" i="2"/>
  <c r="B1640" i="2"/>
  <c r="C1639" i="2"/>
  <c r="B1639" i="2"/>
  <c r="C1638" i="2"/>
  <c r="B1638" i="2"/>
  <c r="C1637" i="2"/>
  <c r="B1637" i="2"/>
  <c r="C1636" i="2"/>
  <c r="B1636" i="2"/>
  <c r="C1635" i="2"/>
  <c r="B1635" i="2"/>
  <c r="C1634" i="2"/>
  <c r="B1634" i="2"/>
  <c r="C1633" i="2"/>
  <c r="B1633" i="2"/>
  <c r="C1632" i="2"/>
  <c r="B1632" i="2"/>
  <c r="C1631" i="2"/>
  <c r="B1631" i="2"/>
  <c r="C1630" i="2"/>
  <c r="B1630" i="2"/>
  <c r="C1629" i="2"/>
  <c r="B1629" i="2"/>
  <c r="C1628" i="2"/>
  <c r="B1628" i="2"/>
  <c r="C1627" i="2"/>
  <c r="B1627" i="2"/>
  <c r="C1626" i="2"/>
  <c r="B1626" i="2"/>
  <c r="C1625" i="2"/>
  <c r="B1625" i="2"/>
  <c r="C1624" i="2"/>
  <c r="B1624" i="2"/>
  <c r="C1623" i="2"/>
  <c r="B1623" i="2"/>
  <c r="C1622" i="2"/>
  <c r="B1622" i="2"/>
  <c r="C1621" i="2"/>
  <c r="B1621" i="2"/>
  <c r="C1620" i="2"/>
  <c r="B1620" i="2"/>
  <c r="C1619" i="2"/>
  <c r="B1619" i="2"/>
  <c r="C1618" i="2"/>
  <c r="B1618" i="2"/>
  <c r="C1617" i="2"/>
  <c r="B1617" i="2"/>
  <c r="C1616" i="2"/>
  <c r="B1616" i="2"/>
  <c r="C1615" i="2"/>
  <c r="B1615" i="2"/>
  <c r="C1614" i="2"/>
  <c r="B1614" i="2"/>
  <c r="C1613" i="2"/>
  <c r="B1613" i="2"/>
  <c r="C1612" i="2"/>
  <c r="B1612" i="2"/>
  <c r="C1611" i="2"/>
  <c r="B1611" i="2"/>
  <c r="C1610" i="2"/>
  <c r="B1610" i="2"/>
  <c r="C1609" i="2"/>
  <c r="B1609" i="2"/>
  <c r="C1608" i="2"/>
  <c r="B1608" i="2"/>
  <c r="C1607" i="2"/>
  <c r="B1607" i="2"/>
  <c r="C1606" i="2"/>
  <c r="B1606" i="2"/>
  <c r="C1605" i="2"/>
  <c r="B1605" i="2"/>
  <c r="C1604" i="2"/>
  <c r="B1604" i="2"/>
  <c r="C1603" i="2"/>
  <c r="B1603" i="2"/>
  <c r="C1602" i="2"/>
  <c r="B1602" i="2"/>
  <c r="C1601" i="2"/>
  <c r="B1601" i="2"/>
  <c r="C1600" i="2"/>
  <c r="B1600" i="2"/>
  <c r="C1599" i="2"/>
  <c r="B1599" i="2"/>
  <c r="C1598" i="2"/>
  <c r="B1598" i="2"/>
  <c r="C1597" i="2"/>
  <c r="B1597" i="2"/>
  <c r="C1596" i="2"/>
  <c r="B1596" i="2"/>
  <c r="C1595" i="2"/>
  <c r="B1595" i="2"/>
  <c r="C1594" i="2"/>
  <c r="B1594" i="2"/>
  <c r="C1593" i="2"/>
  <c r="B1593" i="2"/>
  <c r="C1592" i="2"/>
  <c r="B1592" i="2"/>
  <c r="C1591" i="2"/>
  <c r="B1591" i="2"/>
  <c r="C1590" i="2"/>
  <c r="B1590" i="2"/>
  <c r="C1589" i="2"/>
  <c r="B1589" i="2"/>
  <c r="C1588" i="2"/>
  <c r="B1588" i="2"/>
  <c r="C1587" i="2"/>
  <c r="B1587" i="2"/>
  <c r="C1586" i="2"/>
  <c r="B1586" i="2"/>
  <c r="C1585" i="2"/>
  <c r="B1585" i="2"/>
  <c r="C1584" i="2"/>
  <c r="B1584" i="2"/>
  <c r="C1583" i="2"/>
  <c r="B1583" i="2"/>
  <c r="C1582" i="2"/>
  <c r="B1582" i="2"/>
  <c r="C1581" i="2"/>
  <c r="B1581" i="2"/>
  <c r="C1580" i="2"/>
  <c r="B1580" i="2"/>
  <c r="C1579" i="2"/>
  <c r="B1579" i="2"/>
  <c r="C1578" i="2"/>
  <c r="B1578" i="2"/>
  <c r="C1577" i="2"/>
  <c r="B1577" i="2"/>
  <c r="C1576" i="2"/>
  <c r="B1576" i="2"/>
  <c r="C1575" i="2"/>
  <c r="B1575" i="2"/>
  <c r="C1574" i="2"/>
  <c r="B1574" i="2"/>
  <c r="C1573" i="2"/>
  <c r="B1573" i="2"/>
  <c r="C1572" i="2"/>
  <c r="B1572" i="2"/>
  <c r="C1571" i="2"/>
  <c r="B1571" i="2"/>
  <c r="C1570" i="2"/>
  <c r="B1570" i="2"/>
  <c r="C1569" i="2"/>
  <c r="B1569" i="2"/>
  <c r="C1568" i="2"/>
  <c r="B1568" i="2"/>
  <c r="C1567" i="2"/>
  <c r="B1567" i="2"/>
  <c r="C1566" i="2"/>
  <c r="B1566" i="2"/>
  <c r="C1565" i="2"/>
  <c r="B1565" i="2"/>
  <c r="C1564" i="2"/>
  <c r="B1564" i="2"/>
  <c r="C1563" i="2"/>
  <c r="B1563" i="2"/>
  <c r="C1562" i="2"/>
  <c r="B1562" i="2"/>
  <c r="C1561" i="2"/>
  <c r="B1561" i="2"/>
  <c r="C1560" i="2"/>
  <c r="B1560" i="2"/>
  <c r="C1559" i="2"/>
  <c r="B1559" i="2"/>
  <c r="C1558" i="2"/>
  <c r="B1558" i="2"/>
  <c r="C1557" i="2"/>
  <c r="B1557" i="2"/>
  <c r="C1556" i="2"/>
  <c r="B1556" i="2"/>
  <c r="C1555" i="2"/>
  <c r="B1555" i="2"/>
  <c r="C1554" i="2"/>
  <c r="B1554" i="2"/>
  <c r="C1553" i="2"/>
  <c r="B1553" i="2"/>
  <c r="C1552" i="2"/>
  <c r="B1552" i="2"/>
  <c r="C1551" i="2"/>
  <c r="B1551" i="2"/>
  <c r="C1550" i="2"/>
  <c r="B1550" i="2"/>
  <c r="C1549" i="2"/>
  <c r="B1549" i="2"/>
  <c r="C1548" i="2"/>
  <c r="B1548" i="2"/>
  <c r="C1547" i="2"/>
  <c r="B1547" i="2"/>
  <c r="C1546" i="2"/>
  <c r="B1546" i="2"/>
  <c r="C1545" i="2"/>
  <c r="B1545" i="2"/>
  <c r="C1544" i="2"/>
  <c r="B1544" i="2"/>
  <c r="C1543" i="2"/>
  <c r="B1543" i="2"/>
  <c r="C1542" i="2"/>
  <c r="B1542" i="2"/>
  <c r="C1541" i="2"/>
  <c r="B1541" i="2"/>
  <c r="C1540" i="2"/>
  <c r="B1540" i="2"/>
  <c r="C1539" i="2"/>
  <c r="B1539" i="2"/>
  <c r="C1538" i="2"/>
  <c r="B1538" i="2"/>
  <c r="C1537" i="2"/>
  <c r="B1537" i="2"/>
  <c r="C1536" i="2"/>
  <c r="B1536" i="2"/>
  <c r="C1535" i="2"/>
  <c r="B1535" i="2"/>
  <c r="C1534" i="2"/>
  <c r="B1534" i="2"/>
  <c r="C1533" i="2"/>
  <c r="B1533" i="2"/>
  <c r="C1532" i="2"/>
  <c r="B1532" i="2"/>
  <c r="C1531" i="2"/>
  <c r="B1531" i="2"/>
  <c r="C1530" i="2"/>
  <c r="B1530" i="2"/>
  <c r="C1529" i="2"/>
  <c r="B1529" i="2"/>
  <c r="C1528" i="2"/>
  <c r="B1528" i="2"/>
  <c r="C1527" i="2"/>
  <c r="B1527" i="2"/>
  <c r="C1526" i="2"/>
  <c r="B1526" i="2"/>
  <c r="C1525" i="2"/>
  <c r="B1525" i="2"/>
  <c r="C1524" i="2"/>
  <c r="B1524" i="2"/>
  <c r="C1523" i="2"/>
  <c r="B1523" i="2"/>
  <c r="C1522" i="2"/>
  <c r="B1522" i="2"/>
  <c r="C1521" i="2"/>
  <c r="B1521" i="2"/>
  <c r="C1520" i="2"/>
  <c r="B1520" i="2"/>
  <c r="C1519" i="2"/>
  <c r="B1519" i="2"/>
  <c r="C1518" i="2"/>
  <c r="B1518" i="2"/>
  <c r="C1517" i="2"/>
  <c r="B1517" i="2"/>
  <c r="C1516" i="2"/>
  <c r="B1516" i="2"/>
  <c r="C1515" i="2"/>
  <c r="B1515" i="2"/>
  <c r="C1514" i="2"/>
  <c r="B1514" i="2"/>
  <c r="C1513" i="2"/>
  <c r="B1513" i="2"/>
  <c r="C1512" i="2"/>
  <c r="B1512" i="2"/>
  <c r="C1511" i="2"/>
  <c r="B1511" i="2"/>
  <c r="C1510" i="2"/>
  <c r="B1510" i="2"/>
  <c r="C1509" i="2"/>
  <c r="B1509" i="2"/>
  <c r="C1508" i="2"/>
  <c r="B1508" i="2"/>
  <c r="C1507" i="2"/>
  <c r="B1507" i="2"/>
  <c r="C1506" i="2"/>
  <c r="B1506" i="2"/>
  <c r="C1505" i="2"/>
  <c r="B1505" i="2"/>
  <c r="C1504" i="2"/>
  <c r="B1504" i="2"/>
  <c r="C1503" i="2"/>
  <c r="B1503" i="2"/>
  <c r="C1502" i="2"/>
  <c r="B1502" i="2"/>
  <c r="C1501" i="2"/>
  <c r="B1501" i="2"/>
  <c r="C1500" i="2"/>
  <c r="B1500" i="2"/>
  <c r="C1499" i="2"/>
  <c r="B1499" i="2"/>
  <c r="C1498" i="2"/>
  <c r="B1498" i="2"/>
  <c r="C1497" i="2"/>
  <c r="B1497" i="2"/>
  <c r="C1496" i="2"/>
  <c r="B1496" i="2"/>
  <c r="C1495" i="2"/>
  <c r="B1495" i="2"/>
  <c r="C1494" i="2"/>
  <c r="B1494" i="2"/>
  <c r="C1493" i="2"/>
  <c r="B1493" i="2"/>
  <c r="C1492" i="2"/>
  <c r="B1492" i="2"/>
  <c r="C1491" i="2"/>
  <c r="B1491" i="2"/>
  <c r="C1490" i="2"/>
  <c r="B1490" i="2"/>
  <c r="C1489" i="2"/>
  <c r="B1489" i="2"/>
  <c r="C1488" i="2"/>
  <c r="B1488" i="2"/>
  <c r="C1487" i="2"/>
  <c r="B1487" i="2"/>
  <c r="C1486" i="2"/>
  <c r="B1486" i="2"/>
  <c r="C1485" i="2"/>
  <c r="B1485" i="2"/>
  <c r="C1484" i="2"/>
  <c r="B1484" i="2"/>
  <c r="C1483" i="2"/>
  <c r="B1483" i="2"/>
  <c r="C1482" i="2"/>
  <c r="B1482" i="2"/>
  <c r="C1481" i="2"/>
  <c r="B1481" i="2"/>
  <c r="C1480" i="2"/>
  <c r="B1480" i="2"/>
  <c r="C1479" i="2"/>
  <c r="B1479" i="2"/>
  <c r="C1478" i="2"/>
  <c r="B1478" i="2"/>
  <c r="C1477" i="2"/>
  <c r="B1477" i="2"/>
  <c r="C1476" i="2"/>
  <c r="B1476" i="2"/>
  <c r="C1475" i="2"/>
  <c r="B1475" i="2"/>
  <c r="C1474" i="2"/>
  <c r="B1474" i="2"/>
  <c r="C1473" i="2"/>
  <c r="B1473" i="2"/>
  <c r="C1472" i="2"/>
  <c r="B1472" i="2"/>
  <c r="C1471" i="2"/>
  <c r="B1471" i="2"/>
  <c r="C1470" i="2"/>
  <c r="B1470" i="2"/>
  <c r="C1469" i="2"/>
  <c r="B1469" i="2"/>
  <c r="C1468" i="2"/>
  <c r="B1468" i="2"/>
  <c r="C1467" i="2"/>
  <c r="B1467" i="2"/>
  <c r="C1466" i="2"/>
  <c r="B1466" i="2"/>
  <c r="C1465" i="2"/>
  <c r="B1465" i="2"/>
  <c r="C1464" i="2"/>
  <c r="B1464" i="2"/>
  <c r="C1463" i="2"/>
  <c r="B1463" i="2"/>
  <c r="C1462" i="2"/>
  <c r="B1462" i="2"/>
  <c r="C1461" i="2"/>
  <c r="B1461" i="2"/>
  <c r="C1460" i="2"/>
  <c r="B1460" i="2"/>
  <c r="C1459" i="2"/>
  <c r="B1459" i="2"/>
  <c r="C1458" i="2"/>
  <c r="B1458" i="2"/>
  <c r="C1457" i="2"/>
  <c r="B1457" i="2"/>
  <c r="C1456" i="2"/>
  <c r="B1456" i="2"/>
  <c r="C1455" i="2"/>
  <c r="B1455" i="2"/>
  <c r="C1454" i="2"/>
  <c r="B1454" i="2"/>
  <c r="C1453" i="2"/>
  <c r="B1453" i="2"/>
  <c r="C1452" i="2"/>
  <c r="B1452" i="2"/>
  <c r="C1451" i="2"/>
  <c r="B1451" i="2"/>
  <c r="C1450" i="2"/>
  <c r="B1450" i="2"/>
  <c r="C1449" i="2"/>
  <c r="B1449" i="2"/>
  <c r="C1448" i="2"/>
  <c r="B1448" i="2"/>
  <c r="C1447" i="2"/>
  <c r="B1447" i="2"/>
  <c r="C1446" i="2"/>
  <c r="B1446" i="2"/>
  <c r="C1445" i="2"/>
  <c r="B1445" i="2"/>
  <c r="C1444" i="2"/>
  <c r="B1444" i="2"/>
  <c r="C1443" i="2"/>
  <c r="B1443" i="2"/>
  <c r="C1442" i="2"/>
  <c r="B1442" i="2"/>
  <c r="C1441" i="2"/>
  <c r="B1441" i="2"/>
  <c r="C1440" i="2"/>
  <c r="B1440" i="2"/>
  <c r="C1439" i="2"/>
  <c r="B1439" i="2"/>
  <c r="C1438" i="2"/>
  <c r="B1438" i="2"/>
  <c r="C1437" i="2"/>
  <c r="B1437" i="2"/>
  <c r="C1436" i="2"/>
  <c r="B1436" i="2"/>
  <c r="C1435" i="2"/>
  <c r="B1435" i="2"/>
  <c r="C1434" i="2"/>
  <c r="B1434" i="2"/>
  <c r="C1433" i="2"/>
  <c r="B1433" i="2"/>
  <c r="C1432" i="2"/>
  <c r="B1432" i="2"/>
  <c r="C1431" i="2"/>
  <c r="B1431" i="2"/>
  <c r="C1430" i="2"/>
  <c r="B1430" i="2"/>
  <c r="C1429" i="2"/>
  <c r="B1429" i="2"/>
  <c r="C1428" i="2"/>
  <c r="B1428" i="2"/>
  <c r="C1427" i="2"/>
  <c r="B1427" i="2"/>
  <c r="C1426" i="2"/>
  <c r="B1426" i="2"/>
  <c r="C1425" i="2"/>
  <c r="B1425" i="2"/>
  <c r="C1424" i="2"/>
  <c r="B1424" i="2"/>
  <c r="C1423" i="2"/>
  <c r="B1423" i="2"/>
  <c r="C1422" i="2"/>
  <c r="B1422" i="2"/>
  <c r="C1421" i="2"/>
  <c r="B1421" i="2"/>
  <c r="C1420" i="2"/>
  <c r="B1420" i="2"/>
  <c r="C1419" i="2"/>
  <c r="B1419" i="2"/>
  <c r="C1418" i="2"/>
  <c r="B1418" i="2"/>
  <c r="C1417" i="2"/>
  <c r="B1417" i="2"/>
  <c r="C1416" i="2"/>
  <c r="B1416" i="2"/>
  <c r="C1415" i="2"/>
  <c r="B1415" i="2"/>
  <c r="C1414" i="2"/>
  <c r="B1414" i="2"/>
  <c r="C1413" i="2"/>
  <c r="B1413" i="2"/>
  <c r="C1412" i="2"/>
  <c r="B1412" i="2"/>
  <c r="C1411" i="2"/>
  <c r="B1411" i="2"/>
  <c r="C1410" i="2"/>
  <c r="B1410" i="2"/>
  <c r="C1409" i="2"/>
  <c r="B1409" i="2"/>
  <c r="C1408" i="2"/>
  <c r="B1408" i="2"/>
  <c r="C1407" i="2"/>
  <c r="B1407" i="2"/>
  <c r="C1406" i="2"/>
  <c r="B1406" i="2"/>
  <c r="C1405" i="2"/>
  <c r="B1405" i="2"/>
  <c r="C1404" i="2"/>
  <c r="B1404" i="2"/>
  <c r="C1403" i="2"/>
  <c r="B1403" i="2"/>
  <c r="C1402" i="2"/>
  <c r="B1402" i="2"/>
  <c r="C1401" i="2"/>
  <c r="B1401" i="2"/>
  <c r="C1400" i="2"/>
  <c r="B1400" i="2"/>
  <c r="C1399" i="2"/>
  <c r="B1399" i="2"/>
  <c r="C1398" i="2"/>
  <c r="B1398" i="2"/>
  <c r="C1397" i="2"/>
  <c r="B1397" i="2"/>
  <c r="C1396" i="2"/>
  <c r="B1396" i="2"/>
  <c r="C1395" i="2"/>
  <c r="B1395" i="2"/>
  <c r="C1394" i="2"/>
  <c r="B1394" i="2"/>
  <c r="C1393" i="2"/>
  <c r="B1393" i="2"/>
  <c r="C1392" i="2"/>
  <c r="B1392" i="2"/>
  <c r="C1391" i="2"/>
  <c r="B1391" i="2"/>
  <c r="C1390" i="2"/>
  <c r="B1390" i="2"/>
  <c r="C1389" i="2"/>
  <c r="B1389" i="2"/>
  <c r="C1388" i="2"/>
  <c r="B1388" i="2"/>
  <c r="C1387" i="2"/>
  <c r="B1387" i="2"/>
  <c r="C1386" i="2"/>
  <c r="B1386" i="2"/>
  <c r="C1385" i="2"/>
  <c r="B1385" i="2"/>
  <c r="C1384" i="2"/>
  <c r="B1384" i="2"/>
  <c r="C1383" i="2"/>
  <c r="B1383" i="2"/>
  <c r="C1382" i="2"/>
  <c r="B1382" i="2"/>
  <c r="C1381" i="2"/>
  <c r="B1381" i="2"/>
  <c r="C1380" i="2"/>
  <c r="B1380" i="2"/>
  <c r="C1379" i="2"/>
  <c r="B1379" i="2"/>
  <c r="C1378" i="2"/>
  <c r="B1378" i="2"/>
  <c r="C1377" i="2"/>
  <c r="B1377" i="2"/>
  <c r="C1376" i="2"/>
  <c r="B1376" i="2"/>
  <c r="C1375" i="2"/>
  <c r="B1375" i="2"/>
  <c r="C1374" i="2"/>
  <c r="B1374" i="2"/>
  <c r="C1373" i="2"/>
  <c r="B1373" i="2"/>
  <c r="C1372" i="2"/>
  <c r="B1372" i="2"/>
  <c r="C1371" i="2"/>
  <c r="B1371" i="2"/>
  <c r="C1370" i="2"/>
  <c r="B1370" i="2"/>
  <c r="C1369" i="2"/>
  <c r="B1369" i="2"/>
  <c r="C1368" i="2"/>
  <c r="B1368" i="2"/>
  <c r="C1367" i="2"/>
  <c r="B1367" i="2"/>
  <c r="C1366" i="2"/>
  <c r="B1366" i="2"/>
  <c r="C1365" i="2"/>
  <c r="B1365" i="2"/>
  <c r="C1364" i="2"/>
  <c r="B1364" i="2"/>
  <c r="C1363" i="2"/>
  <c r="B1363" i="2"/>
  <c r="C1362" i="2"/>
  <c r="B1362" i="2"/>
  <c r="C1361" i="2"/>
  <c r="B1361" i="2"/>
  <c r="C1360" i="2"/>
  <c r="B1360" i="2"/>
  <c r="C1359" i="2"/>
  <c r="B1359" i="2"/>
  <c r="C1358" i="2"/>
  <c r="B1358" i="2"/>
  <c r="C1357" i="2"/>
  <c r="B1357" i="2"/>
  <c r="C1356" i="2"/>
  <c r="B1356" i="2"/>
  <c r="C1355" i="2"/>
  <c r="B1355" i="2"/>
  <c r="C1354" i="2"/>
  <c r="B1354" i="2"/>
  <c r="C1353" i="2"/>
  <c r="B1353" i="2"/>
  <c r="C1352" i="2"/>
  <c r="B1352" i="2"/>
  <c r="C1351" i="2"/>
  <c r="B1351" i="2"/>
  <c r="C1350" i="2"/>
  <c r="B1350" i="2"/>
  <c r="C1349" i="2"/>
  <c r="B1349" i="2"/>
  <c r="C1348" i="2"/>
  <c r="B1348" i="2"/>
  <c r="C1347" i="2"/>
  <c r="B1347" i="2"/>
  <c r="C1346" i="2"/>
  <c r="B1346" i="2"/>
  <c r="C1345" i="2"/>
  <c r="B1345" i="2"/>
  <c r="C1344" i="2"/>
  <c r="B1344" i="2"/>
  <c r="C1343" i="2"/>
  <c r="B1343" i="2"/>
  <c r="C1342" i="2"/>
  <c r="B1342" i="2"/>
  <c r="C1341" i="2"/>
  <c r="B1341" i="2"/>
  <c r="C1340" i="2"/>
  <c r="B1340" i="2"/>
  <c r="C1339" i="2"/>
  <c r="B1339" i="2"/>
  <c r="C1338" i="2"/>
  <c r="B1338" i="2"/>
  <c r="C1337" i="2"/>
  <c r="B1337" i="2"/>
  <c r="C1336" i="2"/>
  <c r="B1336" i="2"/>
  <c r="C1335" i="2"/>
  <c r="B1335" i="2"/>
  <c r="C1334" i="2"/>
  <c r="B1334" i="2"/>
  <c r="C1333" i="2"/>
  <c r="B1333" i="2"/>
  <c r="C1332" i="2"/>
  <c r="B1332" i="2"/>
  <c r="C1331" i="2"/>
  <c r="B1331" i="2"/>
  <c r="C1330" i="2"/>
  <c r="B1330" i="2"/>
  <c r="C1329" i="2"/>
  <c r="B1329" i="2"/>
  <c r="C1328" i="2"/>
  <c r="B1328" i="2"/>
  <c r="C1327" i="2"/>
  <c r="B1327" i="2"/>
  <c r="C1326" i="2"/>
  <c r="B1326" i="2"/>
  <c r="C1325" i="2"/>
  <c r="B1325" i="2"/>
  <c r="C1324" i="2"/>
  <c r="B1324" i="2"/>
  <c r="C1323" i="2"/>
  <c r="B1323" i="2"/>
  <c r="C1322" i="2"/>
  <c r="B1322" i="2"/>
  <c r="C1321" i="2"/>
  <c r="B1321" i="2"/>
  <c r="C1320" i="2"/>
  <c r="B1320" i="2"/>
  <c r="C1319" i="2"/>
  <c r="B1319" i="2"/>
  <c r="C1318" i="2"/>
  <c r="B1318" i="2"/>
  <c r="C1317" i="2"/>
  <c r="B1317" i="2"/>
  <c r="C1316" i="2"/>
  <c r="B1316" i="2"/>
  <c r="C1315" i="2"/>
  <c r="B1315" i="2"/>
  <c r="C1314" i="2"/>
  <c r="B1314" i="2"/>
  <c r="C1313" i="2"/>
  <c r="B1313" i="2"/>
  <c r="C1312" i="2"/>
  <c r="B1312" i="2"/>
  <c r="C1311" i="2"/>
  <c r="B1311" i="2"/>
  <c r="C1310" i="2"/>
  <c r="B1310" i="2"/>
  <c r="C1309" i="2"/>
  <c r="B1309" i="2"/>
  <c r="C1308" i="2"/>
  <c r="B1308" i="2"/>
  <c r="C1307" i="2"/>
  <c r="B1307" i="2"/>
  <c r="C1306" i="2"/>
  <c r="B1306" i="2"/>
  <c r="C1305" i="2"/>
  <c r="B1305" i="2"/>
  <c r="C1304" i="2"/>
  <c r="B1304" i="2"/>
  <c r="C1303" i="2"/>
  <c r="B1303" i="2"/>
  <c r="C1302" i="2"/>
  <c r="B1302" i="2"/>
  <c r="C1301" i="2"/>
  <c r="B1301" i="2"/>
  <c r="C1300" i="2"/>
  <c r="B1300" i="2"/>
  <c r="C1299" i="2"/>
  <c r="B1299" i="2"/>
  <c r="C1298" i="2"/>
  <c r="B1298" i="2"/>
  <c r="C1297" i="2"/>
  <c r="B1297" i="2"/>
  <c r="C1296" i="2"/>
  <c r="B1296" i="2"/>
  <c r="C1295" i="2"/>
  <c r="B1295" i="2"/>
  <c r="C1294" i="2"/>
  <c r="B1294" i="2"/>
  <c r="C1293" i="2"/>
  <c r="B1293" i="2"/>
  <c r="C1292" i="2"/>
  <c r="B1292" i="2"/>
  <c r="C1291" i="2"/>
  <c r="B1291" i="2"/>
  <c r="C1290" i="2"/>
  <c r="B1290" i="2"/>
  <c r="C1289" i="2"/>
  <c r="B1289" i="2"/>
  <c r="C1288" i="2"/>
  <c r="B1288" i="2"/>
  <c r="C1287" i="2"/>
  <c r="B1287" i="2"/>
  <c r="C1286" i="2"/>
  <c r="B1286" i="2"/>
  <c r="C1285" i="2"/>
  <c r="B1285" i="2"/>
  <c r="C1284" i="2"/>
  <c r="B1284" i="2"/>
  <c r="C1283" i="2"/>
  <c r="B1283" i="2"/>
  <c r="C1282" i="2"/>
  <c r="B1282" i="2"/>
  <c r="C1281" i="2"/>
  <c r="B1281" i="2"/>
  <c r="C1280" i="2"/>
  <c r="B1280" i="2"/>
  <c r="C1279" i="2"/>
  <c r="B1279" i="2"/>
  <c r="C1278" i="2"/>
  <c r="B1278" i="2"/>
  <c r="C1277" i="2"/>
  <c r="B1277" i="2"/>
  <c r="C1276" i="2"/>
  <c r="B1276" i="2"/>
  <c r="C1275" i="2"/>
  <c r="B1275" i="2"/>
  <c r="C1274" i="2"/>
  <c r="B1274" i="2"/>
  <c r="C1273" i="2"/>
  <c r="B1273" i="2"/>
  <c r="C1272" i="2"/>
  <c r="B1272" i="2"/>
  <c r="C1271" i="2"/>
  <c r="B1271" i="2"/>
  <c r="C1270" i="2"/>
  <c r="B1270" i="2"/>
  <c r="C1269" i="2"/>
  <c r="B1269" i="2"/>
  <c r="C1268" i="2"/>
  <c r="B1268" i="2"/>
  <c r="C1267" i="2"/>
  <c r="B1267" i="2"/>
  <c r="C1266" i="2"/>
  <c r="B1266" i="2"/>
  <c r="C1265" i="2"/>
  <c r="B1265" i="2"/>
  <c r="C1264" i="2"/>
  <c r="B1264" i="2"/>
  <c r="C1263" i="2"/>
  <c r="B1263" i="2"/>
  <c r="C1262" i="2"/>
  <c r="B1262" i="2"/>
  <c r="C1261" i="2"/>
  <c r="B1261" i="2"/>
  <c r="C1260" i="2"/>
  <c r="B1260" i="2"/>
  <c r="C1259" i="2"/>
  <c r="B1259" i="2"/>
  <c r="C1258" i="2"/>
  <c r="B1258" i="2"/>
  <c r="C1257" i="2"/>
  <c r="B1257" i="2"/>
  <c r="C1256" i="2"/>
  <c r="B1256" i="2"/>
  <c r="C1255" i="2"/>
  <c r="B1255" i="2"/>
  <c r="C1254" i="2"/>
  <c r="B1254" i="2"/>
  <c r="C1253" i="2"/>
  <c r="B1253" i="2"/>
  <c r="C1252" i="2"/>
  <c r="B1252" i="2"/>
  <c r="C1251" i="2"/>
  <c r="B1251" i="2"/>
  <c r="C1250" i="2"/>
  <c r="B1250" i="2"/>
  <c r="C1249" i="2"/>
  <c r="B1249" i="2"/>
  <c r="C1248" i="2"/>
  <c r="B1248" i="2"/>
  <c r="C1247" i="2"/>
  <c r="B1247" i="2"/>
  <c r="C1246" i="2"/>
  <c r="B1246" i="2"/>
  <c r="C1245" i="2"/>
  <c r="B1245" i="2"/>
  <c r="C1244" i="2"/>
  <c r="B1244" i="2"/>
  <c r="C1243" i="2"/>
  <c r="B1243" i="2"/>
  <c r="C1242" i="2"/>
  <c r="B1242" i="2"/>
  <c r="C1241" i="2"/>
  <c r="B1241" i="2"/>
  <c r="C1240" i="2"/>
  <c r="B1240" i="2"/>
  <c r="C1239" i="2"/>
  <c r="B1239" i="2"/>
  <c r="C1238" i="2"/>
  <c r="B1238" i="2"/>
  <c r="C1237" i="2"/>
  <c r="B1237" i="2"/>
  <c r="C1236" i="2"/>
  <c r="B1236" i="2"/>
  <c r="C1235" i="2"/>
  <c r="B1235" i="2"/>
  <c r="C1234" i="2"/>
  <c r="B1234" i="2"/>
  <c r="C1233" i="2"/>
  <c r="B1233" i="2"/>
  <c r="C1232" i="2"/>
  <c r="B1232" i="2"/>
  <c r="C1231" i="2"/>
  <c r="B1231" i="2"/>
  <c r="C1230" i="2"/>
  <c r="B1230" i="2"/>
  <c r="C1229" i="2"/>
  <c r="B1229" i="2"/>
  <c r="C1228" i="2"/>
  <c r="B1228" i="2"/>
  <c r="C1227" i="2"/>
  <c r="B1227" i="2"/>
  <c r="C1226" i="2"/>
  <c r="B1226" i="2"/>
  <c r="C1225" i="2"/>
  <c r="B1225" i="2"/>
  <c r="C1224" i="2"/>
  <c r="B1224" i="2"/>
  <c r="C1223" i="2"/>
  <c r="B1223" i="2"/>
  <c r="C1222" i="2"/>
  <c r="B1222" i="2"/>
  <c r="C1221" i="2"/>
  <c r="B1221" i="2"/>
  <c r="C1220" i="2"/>
  <c r="B1220" i="2"/>
  <c r="C1219" i="2"/>
  <c r="B1219" i="2"/>
  <c r="C1218" i="2"/>
  <c r="B1218" i="2"/>
  <c r="C1217" i="2"/>
  <c r="B1217" i="2"/>
  <c r="C1216" i="2"/>
  <c r="B1216" i="2"/>
  <c r="C1215" i="2"/>
  <c r="B1215" i="2"/>
  <c r="C1214" i="2"/>
  <c r="B1214" i="2"/>
  <c r="C1213" i="2"/>
  <c r="B1213" i="2"/>
  <c r="C1212" i="2"/>
  <c r="B1212" i="2"/>
  <c r="C1211" i="2"/>
  <c r="B1211" i="2"/>
  <c r="C1210" i="2"/>
  <c r="B1210" i="2"/>
  <c r="C1209" i="2"/>
  <c r="B1209" i="2"/>
  <c r="C1208" i="2"/>
  <c r="B1208" i="2"/>
  <c r="C1207" i="2"/>
  <c r="B1207" i="2"/>
  <c r="C1206" i="2"/>
  <c r="B1206" i="2"/>
  <c r="C1205" i="2"/>
  <c r="B1205" i="2"/>
  <c r="C1204" i="2"/>
  <c r="B1204" i="2"/>
  <c r="C1203" i="2"/>
  <c r="B1203" i="2"/>
  <c r="C1202" i="2"/>
  <c r="B1202" i="2"/>
  <c r="C1201" i="2"/>
  <c r="B1201" i="2"/>
  <c r="C1200" i="2"/>
  <c r="B1200" i="2"/>
  <c r="C1199" i="2"/>
  <c r="B1199" i="2"/>
  <c r="C1198" i="2"/>
  <c r="B1198" i="2"/>
  <c r="C1197" i="2"/>
  <c r="B1197" i="2"/>
  <c r="C1196" i="2"/>
  <c r="B1196" i="2"/>
  <c r="C1195" i="2"/>
  <c r="B1195" i="2"/>
  <c r="C1194" i="2"/>
  <c r="B1194" i="2"/>
  <c r="C1193" i="2"/>
  <c r="B1193" i="2"/>
  <c r="C1192" i="2"/>
  <c r="B1192" i="2"/>
  <c r="C1191" i="2"/>
  <c r="B1191" i="2"/>
  <c r="C1190" i="2"/>
  <c r="B1190" i="2"/>
  <c r="C1189" i="2"/>
  <c r="B1189" i="2"/>
  <c r="C1188" i="2"/>
  <c r="B1188" i="2"/>
  <c r="C1187" i="2"/>
  <c r="B1187" i="2"/>
  <c r="C1186" i="2"/>
  <c r="B1186" i="2"/>
  <c r="C1185" i="2"/>
  <c r="B1185" i="2"/>
  <c r="C1184" i="2"/>
  <c r="B1184" i="2"/>
  <c r="C1183" i="2"/>
  <c r="B1183" i="2"/>
  <c r="C1182" i="2"/>
  <c r="B1182" i="2"/>
  <c r="C1181" i="2"/>
  <c r="B1181" i="2"/>
  <c r="C1180" i="2"/>
  <c r="B1180" i="2"/>
  <c r="C1179" i="2"/>
  <c r="B1179" i="2"/>
  <c r="C1178" i="2"/>
  <c r="B1178" i="2"/>
  <c r="C1177" i="2"/>
  <c r="B1177" i="2"/>
  <c r="C1176" i="2"/>
  <c r="B1176" i="2"/>
  <c r="C1175" i="2"/>
  <c r="B1175" i="2"/>
  <c r="C1174" i="2"/>
  <c r="B1174" i="2"/>
  <c r="C1173" i="2"/>
  <c r="B1173" i="2"/>
  <c r="C1172" i="2"/>
  <c r="B1172" i="2"/>
  <c r="C1171" i="2"/>
  <c r="B1171" i="2"/>
  <c r="C1170" i="2"/>
  <c r="B1170" i="2"/>
  <c r="C1169" i="2"/>
  <c r="B1169" i="2"/>
  <c r="C1168" i="2"/>
  <c r="B1168" i="2"/>
  <c r="C1167" i="2"/>
  <c r="B1167" i="2"/>
  <c r="C1166" i="2"/>
  <c r="B1166" i="2"/>
  <c r="C1165" i="2"/>
  <c r="B1165" i="2"/>
  <c r="C1164" i="2"/>
  <c r="B1164" i="2"/>
  <c r="C1163" i="2"/>
  <c r="B1163" i="2"/>
  <c r="C1162" i="2"/>
  <c r="B1162" i="2"/>
  <c r="C1161" i="2"/>
  <c r="B1161" i="2"/>
  <c r="C1160" i="2"/>
  <c r="B1160" i="2"/>
  <c r="C1159" i="2"/>
  <c r="B1159" i="2"/>
  <c r="C1158" i="2"/>
  <c r="B1158" i="2"/>
  <c r="C1157" i="2"/>
  <c r="B1157" i="2"/>
  <c r="C1156" i="2"/>
  <c r="B1156" i="2"/>
  <c r="C1155" i="2"/>
  <c r="B1155" i="2"/>
  <c r="C1154" i="2"/>
  <c r="B1154" i="2"/>
  <c r="C1153" i="2"/>
  <c r="B1153" i="2"/>
  <c r="C1152" i="2"/>
  <c r="B1152" i="2"/>
  <c r="C1151" i="2"/>
  <c r="B1151" i="2"/>
  <c r="C1150" i="2"/>
  <c r="B1150" i="2"/>
  <c r="C1149" i="2"/>
  <c r="B1149" i="2"/>
  <c r="C1148" i="2"/>
  <c r="B1148" i="2"/>
  <c r="C1147" i="2"/>
  <c r="B1147" i="2"/>
  <c r="C1146" i="2"/>
  <c r="B1146" i="2"/>
  <c r="C1145" i="2"/>
  <c r="B1145" i="2"/>
  <c r="C1144" i="2"/>
  <c r="B1144" i="2"/>
  <c r="C1143" i="2"/>
  <c r="B1143" i="2"/>
  <c r="C1142" i="2"/>
  <c r="B1142" i="2"/>
  <c r="C1141" i="2"/>
  <c r="B1141" i="2"/>
  <c r="C1140" i="2"/>
  <c r="B1140" i="2"/>
  <c r="C1139" i="2"/>
  <c r="B1139" i="2"/>
  <c r="C1138" i="2"/>
  <c r="B1138" i="2"/>
  <c r="C1137" i="2"/>
  <c r="B1137" i="2"/>
  <c r="C1136" i="2"/>
  <c r="B1136" i="2"/>
  <c r="C1135" i="2"/>
  <c r="B1135" i="2"/>
  <c r="C1134" i="2"/>
  <c r="B1134" i="2"/>
  <c r="C1133" i="2"/>
  <c r="B1133" i="2"/>
  <c r="C1132" i="2"/>
  <c r="B1132" i="2"/>
  <c r="C1131" i="2"/>
  <c r="B1131" i="2"/>
  <c r="C1130" i="2"/>
  <c r="B1130" i="2"/>
  <c r="C1129" i="2"/>
  <c r="B1129" i="2"/>
  <c r="C1128" i="2"/>
  <c r="B1128" i="2"/>
  <c r="C1127" i="2"/>
  <c r="B1127" i="2"/>
  <c r="C1126" i="2"/>
  <c r="B1126" i="2"/>
  <c r="C1125" i="2"/>
  <c r="B1125" i="2"/>
  <c r="C1124" i="2"/>
  <c r="B1124" i="2"/>
  <c r="C1123" i="2"/>
  <c r="B1123" i="2"/>
  <c r="C1122" i="2"/>
  <c r="B1122" i="2"/>
  <c r="C1121" i="2"/>
  <c r="B1121" i="2"/>
  <c r="C1120" i="2"/>
  <c r="B1120" i="2"/>
  <c r="C1119" i="2"/>
  <c r="B1119" i="2"/>
  <c r="C1118" i="2"/>
  <c r="B1118" i="2"/>
  <c r="C1117" i="2"/>
  <c r="B1117" i="2"/>
  <c r="C1116" i="2"/>
  <c r="B1116" i="2"/>
  <c r="C1115" i="2"/>
  <c r="B1115" i="2"/>
  <c r="C1114" i="2"/>
  <c r="B1114" i="2"/>
  <c r="C1113" i="2"/>
  <c r="B1113" i="2"/>
  <c r="C1112" i="2"/>
  <c r="B1112" i="2"/>
  <c r="C1111" i="2"/>
  <c r="B1111" i="2"/>
  <c r="C1110" i="2"/>
  <c r="B1110" i="2"/>
  <c r="C1109" i="2"/>
  <c r="B1109" i="2"/>
  <c r="C1108" i="2"/>
  <c r="B1108" i="2"/>
  <c r="C1107" i="2"/>
  <c r="B1107" i="2"/>
  <c r="C1106" i="2"/>
  <c r="B1106" i="2"/>
  <c r="C1105" i="2"/>
  <c r="B1105" i="2"/>
  <c r="C1104" i="2"/>
  <c r="B1104" i="2"/>
  <c r="C1103" i="2"/>
  <c r="B1103" i="2"/>
  <c r="C1102" i="2"/>
  <c r="B1102" i="2"/>
  <c r="C1101" i="2"/>
  <c r="B1101" i="2"/>
  <c r="C1100" i="2"/>
  <c r="B1100" i="2"/>
  <c r="C1099" i="2"/>
  <c r="B1099" i="2"/>
  <c r="C1098" i="2"/>
  <c r="B1098" i="2"/>
  <c r="C1097" i="2"/>
  <c r="B1097" i="2"/>
  <c r="C1096" i="2"/>
  <c r="B1096" i="2"/>
  <c r="C1095" i="2"/>
  <c r="B1095" i="2"/>
  <c r="C1094" i="2"/>
  <c r="B1094" i="2"/>
  <c r="C1093" i="2"/>
  <c r="B1093" i="2"/>
  <c r="C1092" i="2"/>
  <c r="B1092" i="2"/>
  <c r="C1091" i="2"/>
  <c r="B1091" i="2"/>
  <c r="C1090" i="2"/>
  <c r="B1090" i="2"/>
  <c r="C1089" i="2"/>
  <c r="B1089" i="2"/>
  <c r="C1088" i="2"/>
  <c r="B1088" i="2"/>
  <c r="C1087" i="2"/>
  <c r="B1087" i="2"/>
  <c r="C1086" i="2"/>
  <c r="B1086" i="2"/>
  <c r="C1085" i="2"/>
  <c r="B1085" i="2"/>
  <c r="C1084" i="2"/>
  <c r="B1084" i="2"/>
  <c r="C1083" i="2"/>
  <c r="B1083" i="2"/>
  <c r="C1082" i="2"/>
  <c r="B1082" i="2"/>
  <c r="C1081" i="2"/>
  <c r="B1081" i="2"/>
  <c r="C1080" i="2"/>
  <c r="B1080" i="2"/>
  <c r="C1079" i="2"/>
  <c r="B1079" i="2"/>
  <c r="C1078" i="2"/>
  <c r="B1078" i="2"/>
  <c r="C1077" i="2"/>
  <c r="B1077" i="2"/>
  <c r="C1076" i="2"/>
  <c r="B1076" i="2"/>
  <c r="C1075" i="2"/>
  <c r="B1075" i="2"/>
  <c r="C1074" i="2"/>
  <c r="B1074" i="2"/>
  <c r="C1073" i="2"/>
  <c r="B1073" i="2"/>
  <c r="C1072" i="2"/>
  <c r="B1072" i="2"/>
  <c r="C1071" i="2"/>
  <c r="B1071" i="2"/>
  <c r="C1070" i="2"/>
  <c r="B1070" i="2"/>
  <c r="C1069" i="2"/>
  <c r="B1069" i="2"/>
  <c r="C1068" i="2"/>
  <c r="B1068" i="2"/>
  <c r="C1067" i="2"/>
  <c r="B1067" i="2"/>
  <c r="C1066" i="2"/>
  <c r="B1066" i="2"/>
  <c r="C1065" i="2"/>
  <c r="B1065" i="2"/>
  <c r="C1064" i="2"/>
  <c r="B1064" i="2"/>
  <c r="C1063" i="2"/>
  <c r="B1063" i="2"/>
  <c r="C1062" i="2"/>
  <c r="B1062" i="2"/>
  <c r="C1061" i="2"/>
  <c r="B1061" i="2"/>
  <c r="C1060" i="2"/>
  <c r="B1060" i="2"/>
  <c r="C1059" i="2"/>
  <c r="B1059" i="2"/>
  <c r="C1058" i="2"/>
  <c r="B1058" i="2"/>
  <c r="C1057" i="2"/>
  <c r="B1057" i="2"/>
  <c r="C1056" i="2"/>
  <c r="B1056" i="2"/>
  <c r="C1055" i="2"/>
  <c r="B1055" i="2"/>
  <c r="C1054" i="2"/>
  <c r="B1054" i="2"/>
  <c r="C1053" i="2"/>
  <c r="B1053" i="2"/>
  <c r="C1052" i="2"/>
  <c r="B1052" i="2"/>
  <c r="C1051" i="2"/>
  <c r="B1051" i="2"/>
  <c r="C1050" i="2"/>
  <c r="B1050" i="2"/>
  <c r="C1049" i="2"/>
  <c r="B1049" i="2"/>
  <c r="C1048" i="2"/>
  <c r="B1048" i="2"/>
  <c r="C1047" i="2"/>
  <c r="B1047" i="2"/>
  <c r="C1046" i="2"/>
  <c r="B1046" i="2"/>
  <c r="C1045" i="2"/>
  <c r="B1045" i="2"/>
  <c r="C1044" i="2"/>
  <c r="B1044" i="2"/>
  <c r="C1043" i="2"/>
  <c r="B1043" i="2"/>
  <c r="C1042" i="2"/>
  <c r="B1042" i="2"/>
  <c r="C1041" i="2"/>
  <c r="B1041" i="2"/>
  <c r="C1040" i="2"/>
  <c r="B1040" i="2"/>
  <c r="C1039" i="2"/>
  <c r="B1039" i="2"/>
  <c r="C1038" i="2"/>
  <c r="B1038" i="2"/>
  <c r="C1037" i="2"/>
  <c r="B1037" i="2"/>
  <c r="C1036" i="2"/>
  <c r="B1036" i="2"/>
  <c r="C1035" i="2"/>
  <c r="B1035" i="2"/>
  <c r="C1034" i="2"/>
  <c r="B1034" i="2"/>
  <c r="C1033" i="2"/>
  <c r="B1033" i="2"/>
  <c r="C1032" i="2"/>
  <c r="B1032" i="2"/>
  <c r="C1031" i="2"/>
  <c r="B1031" i="2"/>
  <c r="C1030" i="2"/>
  <c r="B1030" i="2"/>
  <c r="C1029" i="2"/>
  <c r="B1029" i="2"/>
  <c r="C1028" i="2"/>
  <c r="B1028" i="2"/>
  <c r="C1027" i="2"/>
  <c r="B1027" i="2"/>
  <c r="C1026" i="2"/>
  <c r="B1026" i="2"/>
  <c r="C1025" i="2"/>
  <c r="B1025" i="2"/>
  <c r="C1024" i="2"/>
  <c r="B1024" i="2"/>
  <c r="C1023" i="2"/>
  <c r="B1023" i="2"/>
  <c r="C1022" i="2"/>
  <c r="B1022" i="2"/>
  <c r="C1021" i="2"/>
  <c r="B1021" i="2"/>
  <c r="C1020" i="2"/>
  <c r="B1020" i="2"/>
  <c r="C1019" i="2"/>
  <c r="B1019" i="2"/>
  <c r="C1018" i="2"/>
  <c r="B1018" i="2"/>
  <c r="C1017" i="2"/>
  <c r="B1017" i="2"/>
  <c r="C1016" i="2"/>
  <c r="B1016" i="2"/>
  <c r="C1015" i="2"/>
  <c r="B1015" i="2"/>
  <c r="C1014" i="2"/>
  <c r="B1014" i="2"/>
  <c r="C1013" i="2"/>
  <c r="B1013" i="2"/>
  <c r="C1012" i="2"/>
  <c r="B1012" i="2"/>
  <c r="C1011" i="2"/>
  <c r="B1011" i="2"/>
  <c r="C1010" i="2"/>
  <c r="B1010" i="2"/>
  <c r="C1009" i="2"/>
  <c r="B1009" i="2"/>
  <c r="C1008" i="2"/>
  <c r="B1008" i="2"/>
  <c r="C1007" i="2"/>
  <c r="B1007" i="2"/>
  <c r="C1006" i="2"/>
  <c r="B1006" i="2"/>
  <c r="C1005" i="2"/>
  <c r="B1005" i="2"/>
  <c r="C1004" i="2"/>
  <c r="B1004" i="2"/>
  <c r="C1003" i="2"/>
  <c r="B1003" i="2"/>
  <c r="C1002" i="2"/>
  <c r="B1002" i="2"/>
  <c r="C1001" i="2"/>
  <c r="B1001" i="2"/>
  <c r="C1000" i="2"/>
  <c r="B1000" i="2"/>
  <c r="C999" i="2"/>
  <c r="B999" i="2"/>
  <c r="C998" i="2"/>
  <c r="B998" i="2"/>
  <c r="C997" i="2"/>
  <c r="B997" i="2"/>
  <c r="C996" i="2"/>
  <c r="B996" i="2"/>
  <c r="C995" i="2"/>
  <c r="B995" i="2"/>
  <c r="C994" i="2"/>
  <c r="B994" i="2"/>
  <c r="C993" i="2"/>
  <c r="B993" i="2"/>
  <c r="C992" i="2"/>
  <c r="B992" i="2"/>
  <c r="C991" i="2"/>
  <c r="B991" i="2"/>
  <c r="C990" i="2"/>
  <c r="B990" i="2"/>
  <c r="C989" i="2"/>
  <c r="B989" i="2"/>
  <c r="C988" i="2"/>
  <c r="B988" i="2"/>
  <c r="C987" i="2"/>
  <c r="B987" i="2"/>
  <c r="C986" i="2"/>
  <c r="B986" i="2"/>
  <c r="C985" i="2"/>
  <c r="B985" i="2"/>
  <c r="C984" i="2"/>
  <c r="B984" i="2"/>
  <c r="C983" i="2"/>
  <c r="B983" i="2"/>
  <c r="C982" i="2"/>
  <c r="B982" i="2"/>
  <c r="C981" i="2"/>
  <c r="B981" i="2"/>
  <c r="C980" i="2"/>
  <c r="B980" i="2"/>
  <c r="C979" i="2"/>
  <c r="B979" i="2"/>
  <c r="C978" i="2"/>
  <c r="B978" i="2"/>
  <c r="C977" i="2"/>
  <c r="B977" i="2"/>
  <c r="C976" i="2"/>
  <c r="B976" i="2"/>
  <c r="C975" i="2"/>
  <c r="B975" i="2"/>
  <c r="C974" i="2"/>
  <c r="B974" i="2"/>
  <c r="C973" i="2"/>
  <c r="B973" i="2"/>
  <c r="C972" i="2"/>
  <c r="B972" i="2"/>
  <c r="C971" i="2"/>
  <c r="B971" i="2"/>
  <c r="C970" i="2"/>
  <c r="B970" i="2"/>
  <c r="C969" i="2"/>
  <c r="B969" i="2"/>
  <c r="C968" i="2"/>
  <c r="B968" i="2"/>
  <c r="C967" i="2"/>
  <c r="B967" i="2"/>
  <c r="C966" i="2"/>
  <c r="B966" i="2"/>
  <c r="C965" i="2"/>
  <c r="B965" i="2"/>
  <c r="C964" i="2"/>
  <c r="B964" i="2"/>
  <c r="C963" i="2"/>
  <c r="B963" i="2"/>
  <c r="C962" i="2"/>
  <c r="B962" i="2"/>
  <c r="C961" i="2"/>
  <c r="B961" i="2"/>
  <c r="C960" i="2"/>
  <c r="B960" i="2"/>
  <c r="C959" i="2"/>
  <c r="B959" i="2"/>
  <c r="C958" i="2"/>
  <c r="B958" i="2"/>
  <c r="C957" i="2"/>
  <c r="B957" i="2"/>
  <c r="C956" i="2"/>
  <c r="B956" i="2"/>
  <c r="C955" i="2"/>
  <c r="B955" i="2"/>
  <c r="C954" i="2"/>
  <c r="B954" i="2"/>
  <c r="C953" i="2"/>
  <c r="B953" i="2"/>
  <c r="C952" i="2"/>
  <c r="B952" i="2"/>
  <c r="C951" i="2"/>
  <c r="B951" i="2"/>
  <c r="C950" i="2"/>
  <c r="B950" i="2"/>
  <c r="C949" i="2"/>
  <c r="B949" i="2"/>
  <c r="C948" i="2"/>
  <c r="B948" i="2"/>
  <c r="C947" i="2"/>
  <c r="B947" i="2"/>
  <c r="C946" i="2"/>
  <c r="B946" i="2"/>
  <c r="C945" i="2"/>
  <c r="B945" i="2"/>
  <c r="C944" i="2"/>
  <c r="B944" i="2"/>
  <c r="C943" i="2"/>
  <c r="B943" i="2"/>
  <c r="C942" i="2"/>
  <c r="B942" i="2"/>
  <c r="C941" i="2"/>
  <c r="B941" i="2"/>
  <c r="C940" i="2"/>
  <c r="B940" i="2"/>
  <c r="C939" i="2"/>
  <c r="B939" i="2"/>
  <c r="C938" i="2"/>
  <c r="B938" i="2"/>
  <c r="C937" i="2"/>
  <c r="B937" i="2"/>
  <c r="C936" i="2"/>
  <c r="B936" i="2"/>
  <c r="C935" i="2"/>
  <c r="B935" i="2"/>
  <c r="C934" i="2"/>
  <c r="B934" i="2"/>
  <c r="C933" i="2"/>
  <c r="B933" i="2"/>
  <c r="C932" i="2"/>
  <c r="B932" i="2"/>
  <c r="C931" i="2"/>
  <c r="B931" i="2"/>
  <c r="C930" i="2"/>
  <c r="B930" i="2"/>
  <c r="C929" i="2"/>
  <c r="B929" i="2"/>
  <c r="C928" i="2"/>
  <c r="B928" i="2"/>
  <c r="C927" i="2"/>
  <c r="B927" i="2"/>
  <c r="C926" i="2"/>
  <c r="B926" i="2"/>
  <c r="C925" i="2"/>
  <c r="B925" i="2"/>
  <c r="C924" i="2"/>
  <c r="B924" i="2"/>
  <c r="C923" i="2"/>
  <c r="B923" i="2"/>
  <c r="C922" i="2"/>
  <c r="B922" i="2"/>
  <c r="C921" i="2"/>
  <c r="B921" i="2"/>
  <c r="C920" i="2"/>
  <c r="B920" i="2"/>
  <c r="C919" i="2"/>
  <c r="B919" i="2"/>
  <c r="C918" i="2"/>
  <c r="B918" i="2"/>
  <c r="C917" i="2"/>
  <c r="B917" i="2"/>
  <c r="C916" i="2"/>
  <c r="B916" i="2"/>
  <c r="C915" i="2"/>
  <c r="B915" i="2"/>
  <c r="C914" i="2"/>
  <c r="B914" i="2"/>
  <c r="C913" i="2"/>
  <c r="B913" i="2"/>
  <c r="C912" i="2"/>
  <c r="B912" i="2"/>
  <c r="C911" i="2"/>
  <c r="B911" i="2"/>
  <c r="C910" i="2"/>
  <c r="B910" i="2"/>
  <c r="C909" i="2"/>
  <c r="B909" i="2"/>
  <c r="C908" i="2"/>
  <c r="B908" i="2"/>
  <c r="C907" i="2"/>
  <c r="B907" i="2"/>
  <c r="C906" i="2"/>
  <c r="B906" i="2"/>
  <c r="C905" i="2"/>
  <c r="B905" i="2"/>
  <c r="C904" i="2"/>
  <c r="B904" i="2"/>
  <c r="C903" i="2"/>
  <c r="B903" i="2"/>
  <c r="C902" i="2"/>
  <c r="B902" i="2"/>
  <c r="C901" i="2"/>
  <c r="B901" i="2"/>
  <c r="C900" i="2"/>
  <c r="B900" i="2"/>
  <c r="C899" i="2"/>
  <c r="B899" i="2"/>
  <c r="C898" i="2"/>
  <c r="B898" i="2"/>
  <c r="C897" i="2"/>
  <c r="B897" i="2"/>
  <c r="C896" i="2"/>
  <c r="B896" i="2"/>
  <c r="C895" i="2"/>
  <c r="B895" i="2"/>
  <c r="C894" i="2"/>
  <c r="B894" i="2"/>
  <c r="C893" i="2"/>
  <c r="B893" i="2"/>
  <c r="C892" i="2"/>
  <c r="B892" i="2"/>
  <c r="C891" i="2"/>
  <c r="B891" i="2"/>
  <c r="C890" i="2"/>
  <c r="B890" i="2"/>
  <c r="C889" i="2"/>
  <c r="B889" i="2"/>
  <c r="C888" i="2"/>
  <c r="B888" i="2"/>
  <c r="C887" i="2"/>
  <c r="B887" i="2"/>
  <c r="C886" i="2"/>
  <c r="B886" i="2"/>
  <c r="C885" i="2"/>
  <c r="B885" i="2"/>
  <c r="C884" i="2"/>
  <c r="B884" i="2"/>
  <c r="C883" i="2"/>
  <c r="B883" i="2"/>
  <c r="C882" i="2"/>
  <c r="B882" i="2"/>
  <c r="C881" i="2"/>
  <c r="B881" i="2"/>
  <c r="C880" i="2"/>
  <c r="B880" i="2"/>
  <c r="C879" i="2"/>
  <c r="B879" i="2"/>
  <c r="C878" i="2"/>
  <c r="B878" i="2"/>
  <c r="C877" i="2"/>
  <c r="B877" i="2"/>
  <c r="C876" i="2"/>
  <c r="B876" i="2"/>
  <c r="C875" i="2"/>
  <c r="B875" i="2"/>
  <c r="C874" i="2"/>
  <c r="B874" i="2"/>
  <c r="C873" i="2"/>
  <c r="B873" i="2"/>
  <c r="C872" i="2"/>
  <c r="B872" i="2"/>
  <c r="C871" i="2"/>
  <c r="B871" i="2"/>
  <c r="C870" i="2"/>
  <c r="B870" i="2"/>
  <c r="C869" i="2"/>
  <c r="B869" i="2"/>
  <c r="C868" i="2"/>
  <c r="B868" i="2"/>
  <c r="C867" i="2"/>
  <c r="B867" i="2"/>
  <c r="C866" i="2"/>
  <c r="B866" i="2"/>
  <c r="C865" i="2"/>
  <c r="B865" i="2"/>
  <c r="C864" i="2"/>
  <c r="B864" i="2"/>
  <c r="C863" i="2"/>
  <c r="B863" i="2"/>
  <c r="C862" i="2"/>
  <c r="B862" i="2"/>
  <c r="C861" i="2"/>
  <c r="B861" i="2"/>
  <c r="C860" i="2"/>
  <c r="B860" i="2"/>
  <c r="C859" i="2"/>
  <c r="B859" i="2"/>
  <c r="C858" i="2"/>
  <c r="B858" i="2"/>
  <c r="C857" i="2"/>
  <c r="B857" i="2"/>
  <c r="C856" i="2"/>
  <c r="B856" i="2"/>
  <c r="C855" i="2"/>
  <c r="B855" i="2"/>
  <c r="C854" i="2"/>
  <c r="B854" i="2"/>
  <c r="C853" i="2"/>
  <c r="B853" i="2"/>
  <c r="C852" i="2"/>
  <c r="B852" i="2"/>
  <c r="C851" i="2"/>
  <c r="B851" i="2"/>
  <c r="C850" i="2"/>
  <c r="B850" i="2"/>
  <c r="C849" i="2"/>
  <c r="B849" i="2"/>
  <c r="C848" i="2"/>
  <c r="B848" i="2"/>
  <c r="C847" i="2"/>
  <c r="B847" i="2"/>
  <c r="C846" i="2"/>
  <c r="B846" i="2"/>
  <c r="C845" i="2"/>
  <c r="B845" i="2"/>
  <c r="C844" i="2"/>
  <c r="B844" i="2"/>
  <c r="C843" i="2"/>
  <c r="B843" i="2"/>
  <c r="C842" i="2"/>
  <c r="B842" i="2"/>
  <c r="C841" i="2"/>
  <c r="B841" i="2"/>
  <c r="C840" i="2"/>
  <c r="B840" i="2"/>
  <c r="C839" i="2"/>
  <c r="B839" i="2"/>
  <c r="C838" i="2"/>
  <c r="B838" i="2"/>
  <c r="C837" i="2"/>
  <c r="B837" i="2"/>
  <c r="C836" i="2"/>
  <c r="B836" i="2"/>
  <c r="C835" i="2"/>
  <c r="B835" i="2"/>
  <c r="C834" i="2"/>
  <c r="B834" i="2"/>
  <c r="C833" i="2"/>
  <c r="B833" i="2"/>
  <c r="C832" i="2"/>
  <c r="B832" i="2"/>
  <c r="C831" i="2"/>
  <c r="B831" i="2"/>
  <c r="C830" i="2"/>
  <c r="B830" i="2"/>
  <c r="C829" i="2"/>
  <c r="B829" i="2"/>
  <c r="C828" i="2"/>
  <c r="B828" i="2"/>
  <c r="C827" i="2"/>
  <c r="B827" i="2"/>
  <c r="C826" i="2"/>
  <c r="B826" i="2"/>
  <c r="C825" i="2"/>
  <c r="B825" i="2"/>
  <c r="C824" i="2"/>
  <c r="B824" i="2"/>
  <c r="C823" i="2"/>
  <c r="B823" i="2"/>
  <c r="C822" i="2"/>
  <c r="B822" i="2"/>
  <c r="C821" i="2"/>
  <c r="B821" i="2"/>
  <c r="C820" i="2"/>
  <c r="B820" i="2"/>
  <c r="C819" i="2"/>
  <c r="B819" i="2"/>
  <c r="C818" i="2"/>
  <c r="B818" i="2"/>
  <c r="C817" i="2"/>
  <c r="B817" i="2"/>
  <c r="C816" i="2"/>
  <c r="B816" i="2"/>
  <c r="C815" i="2"/>
  <c r="B815" i="2"/>
  <c r="C814" i="2"/>
  <c r="B814" i="2"/>
  <c r="C813" i="2"/>
  <c r="B813" i="2"/>
  <c r="C812" i="2"/>
  <c r="B812" i="2"/>
  <c r="C811" i="2"/>
  <c r="B811" i="2"/>
  <c r="C810" i="2"/>
  <c r="B810" i="2"/>
  <c r="C809" i="2"/>
  <c r="B809" i="2"/>
  <c r="C808" i="2"/>
  <c r="B808" i="2"/>
  <c r="C807" i="2"/>
  <c r="B807" i="2"/>
  <c r="C806" i="2"/>
  <c r="B806" i="2"/>
  <c r="C805" i="2"/>
  <c r="B805" i="2"/>
  <c r="C804" i="2"/>
  <c r="B804" i="2"/>
  <c r="C803" i="2"/>
  <c r="B803" i="2"/>
  <c r="C802" i="2"/>
  <c r="B802" i="2"/>
  <c r="C801" i="2"/>
  <c r="B801" i="2"/>
  <c r="C800" i="2"/>
  <c r="B800" i="2"/>
  <c r="C799" i="2"/>
  <c r="B799" i="2"/>
  <c r="C798" i="2"/>
  <c r="B798" i="2"/>
  <c r="C797" i="2"/>
  <c r="B797" i="2"/>
  <c r="C796" i="2"/>
  <c r="B796" i="2"/>
  <c r="C795" i="2"/>
  <c r="B795" i="2"/>
  <c r="C794" i="2"/>
  <c r="B794" i="2"/>
  <c r="C793" i="2"/>
  <c r="B793" i="2"/>
  <c r="C792" i="2"/>
  <c r="B792" i="2"/>
  <c r="C791" i="2"/>
  <c r="B791" i="2"/>
  <c r="C790" i="2"/>
  <c r="B790" i="2"/>
  <c r="C789" i="2"/>
  <c r="B789" i="2"/>
  <c r="C788" i="2"/>
  <c r="B788" i="2"/>
  <c r="C787" i="2"/>
  <c r="B787" i="2"/>
  <c r="C786" i="2"/>
  <c r="B786" i="2"/>
  <c r="C785" i="2"/>
  <c r="B785" i="2"/>
  <c r="C784" i="2"/>
  <c r="B784" i="2"/>
  <c r="C783" i="2"/>
  <c r="B783" i="2"/>
  <c r="C782" i="2"/>
  <c r="B782" i="2"/>
  <c r="C781" i="2"/>
  <c r="B781" i="2"/>
  <c r="C780" i="2"/>
  <c r="B780" i="2"/>
  <c r="C779" i="2"/>
  <c r="B779" i="2"/>
  <c r="C778" i="2"/>
  <c r="B778" i="2"/>
  <c r="C777" i="2"/>
  <c r="B777" i="2"/>
  <c r="C776" i="2"/>
  <c r="B776" i="2"/>
  <c r="C775" i="2"/>
  <c r="B775" i="2"/>
  <c r="C774" i="2"/>
  <c r="B774" i="2"/>
  <c r="C773" i="2"/>
  <c r="B773" i="2"/>
  <c r="C772" i="2"/>
  <c r="B772" i="2"/>
  <c r="C771" i="2"/>
  <c r="B771" i="2"/>
  <c r="C770" i="2"/>
  <c r="B770" i="2"/>
  <c r="C769" i="2"/>
  <c r="B769" i="2"/>
  <c r="C768" i="2"/>
  <c r="B768" i="2"/>
  <c r="C767" i="2"/>
  <c r="B767" i="2"/>
  <c r="C766" i="2"/>
  <c r="B766" i="2"/>
  <c r="C765" i="2"/>
  <c r="B765" i="2"/>
  <c r="C764" i="2"/>
  <c r="B764" i="2"/>
  <c r="C763" i="2"/>
  <c r="B763" i="2"/>
  <c r="C762" i="2"/>
  <c r="B762" i="2"/>
  <c r="C761" i="2"/>
  <c r="B761" i="2"/>
  <c r="C760" i="2"/>
  <c r="B760" i="2"/>
  <c r="C759" i="2"/>
  <c r="B759" i="2"/>
  <c r="C758" i="2"/>
  <c r="B758" i="2"/>
  <c r="C757" i="2"/>
  <c r="B757" i="2"/>
  <c r="C756" i="2"/>
  <c r="B756" i="2"/>
  <c r="C755" i="2"/>
  <c r="B755" i="2"/>
  <c r="C754" i="2"/>
  <c r="B754" i="2"/>
  <c r="C753" i="2"/>
  <c r="B753" i="2"/>
  <c r="C752" i="2"/>
  <c r="B752" i="2"/>
  <c r="C751" i="2"/>
  <c r="B751" i="2"/>
  <c r="C750" i="2"/>
  <c r="B750" i="2"/>
  <c r="C749" i="2"/>
  <c r="B749" i="2"/>
  <c r="C748" i="2"/>
  <c r="B748" i="2"/>
  <c r="C747" i="2"/>
  <c r="B747" i="2"/>
  <c r="C746" i="2"/>
  <c r="B746" i="2"/>
  <c r="C745" i="2"/>
  <c r="B745" i="2"/>
  <c r="C744" i="2"/>
  <c r="B744" i="2"/>
  <c r="C743" i="2"/>
  <c r="B743" i="2"/>
  <c r="C742" i="2"/>
  <c r="B742" i="2"/>
  <c r="C741" i="2"/>
  <c r="B741" i="2"/>
  <c r="C740" i="2"/>
  <c r="B740" i="2"/>
  <c r="C739" i="2"/>
  <c r="B739" i="2"/>
  <c r="C738" i="2"/>
  <c r="B738" i="2"/>
  <c r="C737" i="2"/>
  <c r="B737" i="2"/>
  <c r="C736" i="2"/>
  <c r="B736" i="2"/>
  <c r="C735" i="2"/>
  <c r="B735" i="2"/>
  <c r="C734" i="2"/>
  <c r="B734" i="2"/>
  <c r="C733" i="2"/>
  <c r="B733" i="2"/>
  <c r="C732" i="2"/>
  <c r="B732" i="2"/>
  <c r="C731" i="2"/>
  <c r="B731" i="2"/>
  <c r="C730" i="2"/>
  <c r="B730" i="2"/>
  <c r="C729" i="2"/>
  <c r="B729" i="2"/>
  <c r="C728" i="2"/>
  <c r="B728" i="2"/>
  <c r="C727" i="2"/>
  <c r="B727" i="2"/>
  <c r="C726" i="2"/>
  <c r="B726" i="2"/>
  <c r="C725" i="2"/>
  <c r="B725" i="2"/>
  <c r="C724" i="2"/>
  <c r="B724" i="2"/>
  <c r="C723" i="2"/>
  <c r="B723" i="2"/>
  <c r="C722" i="2"/>
  <c r="B722" i="2"/>
  <c r="C721" i="2"/>
  <c r="B721" i="2"/>
  <c r="C720" i="2"/>
  <c r="B720" i="2"/>
  <c r="C719" i="2"/>
  <c r="B719" i="2"/>
  <c r="C718" i="2"/>
  <c r="B718" i="2"/>
  <c r="C717" i="2"/>
  <c r="B717" i="2"/>
  <c r="C716" i="2"/>
  <c r="B716" i="2"/>
  <c r="C715" i="2"/>
  <c r="B715" i="2"/>
  <c r="C714" i="2"/>
  <c r="B714" i="2"/>
  <c r="C713" i="2"/>
  <c r="B713" i="2"/>
  <c r="C712" i="2"/>
  <c r="B712" i="2"/>
  <c r="C711" i="2"/>
  <c r="B711" i="2"/>
  <c r="C710" i="2"/>
  <c r="B710" i="2"/>
  <c r="C709" i="2"/>
  <c r="B709" i="2"/>
  <c r="C708" i="2"/>
  <c r="B708" i="2"/>
  <c r="C707" i="2"/>
  <c r="B707" i="2"/>
  <c r="C706" i="2"/>
  <c r="B706" i="2"/>
  <c r="C705" i="2"/>
  <c r="B705" i="2"/>
  <c r="C704" i="2"/>
  <c r="B704" i="2"/>
  <c r="C703" i="2"/>
  <c r="B703" i="2"/>
  <c r="C702" i="2"/>
  <c r="B702" i="2"/>
  <c r="C701" i="2"/>
  <c r="B701" i="2"/>
  <c r="C700" i="2"/>
  <c r="B700" i="2"/>
  <c r="C699" i="2"/>
  <c r="B699" i="2"/>
  <c r="C698" i="2"/>
  <c r="B698" i="2"/>
  <c r="C697" i="2"/>
  <c r="B697" i="2"/>
  <c r="C696" i="2"/>
  <c r="B696" i="2"/>
  <c r="C695" i="2"/>
  <c r="B695" i="2"/>
  <c r="C694" i="2"/>
  <c r="B694" i="2"/>
  <c r="C693" i="2"/>
  <c r="B693" i="2"/>
  <c r="C692" i="2"/>
  <c r="B692" i="2"/>
  <c r="C691" i="2"/>
  <c r="B691" i="2"/>
  <c r="C690" i="2"/>
  <c r="B690" i="2"/>
  <c r="C689" i="2"/>
  <c r="B689" i="2"/>
  <c r="C688" i="2"/>
  <c r="B688" i="2"/>
  <c r="C687" i="2"/>
  <c r="B687" i="2"/>
  <c r="C686" i="2"/>
  <c r="B686" i="2"/>
  <c r="C685" i="2"/>
  <c r="B685" i="2"/>
  <c r="C684" i="2"/>
  <c r="B684" i="2"/>
  <c r="C683" i="2"/>
  <c r="B683" i="2"/>
  <c r="C682" i="2"/>
  <c r="B682" i="2"/>
  <c r="C681" i="2"/>
  <c r="B681" i="2"/>
  <c r="C680" i="2"/>
  <c r="B680" i="2"/>
  <c r="C679" i="2"/>
  <c r="B679" i="2"/>
  <c r="C678" i="2"/>
  <c r="B678" i="2"/>
  <c r="C677" i="2"/>
  <c r="B677" i="2"/>
  <c r="C676" i="2"/>
  <c r="B676" i="2"/>
  <c r="C675" i="2"/>
  <c r="B675" i="2"/>
  <c r="C674" i="2"/>
  <c r="B674" i="2"/>
  <c r="C673" i="2"/>
  <c r="B673" i="2"/>
  <c r="C672" i="2"/>
  <c r="B672" i="2"/>
  <c r="C671" i="2"/>
  <c r="B671" i="2"/>
  <c r="C670" i="2"/>
  <c r="B670" i="2"/>
  <c r="C669" i="2"/>
  <c r="B669" i="2"/>
  <c r="C668" i="2"/>
  <c r="B668" i="2"/>
  <c r="C667" i="2"/>
  <c r="B667" i="2"/>
  <c r="C666" i="2"/>
  <c r="B666" i="2"/>
  <c r="C665" i="2"/>
  <c r="B665" i="2"/>
  <c r="C664" i="2"/>
  <c r="B664" i="2"/>
  <c r="C663" i="2"/>
  <c r="B663" i="2"/>
  <c r="C662" i="2"/>
  <c r="B662" i="2"/>
  <c r="C661" i="2"/>
  <c r="B661" i="2"/>
  <c r="C660" i="2"/>
  <c r="B660" i="2"/>
  <c r="C659" i="2"/>
  <c r="B659" i="2"/>
  <c r="C658" i="2"/>
  <c r="B658" i="2"/>
  <c r="C657" i="2"/>
  <c r="B657" i="2"/>
  <c r="C656" i="2"/>
  <c r="B656" i="2"/>
  <c r="C655" i="2"/>
  <c r="B655" i="2"/>
  <c r="C654" i="2"/>
  <c r="B654" i="2"/>
  <c r="C653" i="2"/>
  <c r="B653" i="2"/>
  <c r="C652" i="2"/>
  <c r="B652" i="2"/>
  <c r="C651" i="2"/>
  <c r="B651" i="2"/>
  <c r="C650" i="2"/>
  <c r="B650" i="2"/>
  <c r="C649" i="2"/>
  <c r="B649" i="2"/>
  <c r="C648" i="2"/>
  <c r="B648" i="2"/>
  <c r="C647" i="2"/>
  <c r="B647" i="2"/>
  <c r="C646" i="2"/>
  <c r="B646" i="2"/>
  <c r="C645" i="2"/>
  <c r="B645" i="2"/>
  <c r="C644" i="2"/>
  <c r="B644" i="2"/>
  <c r="C643" i="2"/>
  <c r="B643" i="2"/>
  <c r="C642" i="2"/>
  <c r="B642" i="2"/>
  <c r="C641" i="2"/>
  <c r="B641" i="2"/>
  <c r="C640" i="2"/>
  <c r="B640" i="2"/>
  <c r="C639" i="2"/>
  <c r="B639" i="2"/>
  <c r="C638" i="2"/>
  <c r="B638" i="2"/>
  <c r="C637" i="2"/>
  <c r="B637" i="2"/>
  <c r="C636" i="2"/>
  <c r="B636" i="2"/>
  <c r="C635" i="2"/>
  <c r="B635" i="2"/>
  <c r="C634" i="2"/>
  <c r="B634" i="2"/>
  <c r="C633" i="2"/>
  <c r="B633" i="2"/>
  <c r="C632" i="2"/>
  <c r="B632" i="2"/>
  <c r="C631" i="2"/>
  <c r="B631" i="2"/>
  <c r="C630" i="2"/>
  <c r="B630" i="2"/>
  <c r="C629" i="2"/>
  <c r="B629" i="2"/>
  <c r="C628" i="2"/>
  <c r="B628" i="2"/>
  <c r="C627" i="2"/>
  <c r="B627" i="2"/>
  <c r="C626" i="2"/>
  <c r="B626" i="2"/>
  <c r="C625" i="2"/>
  <c r="B625" i="2"/>
  <c r="C624" i="2"/>
  <c r="B624" i="2"/>
  <c r="C623" i="2"/>
  <c r="B623" i="2"/>
  <c r="C622" i="2"/>
  <c r="B622" i="2"/>
  <c r="C621" i="2"/>
  <c r="B621" i="2"/>
  <c r="C620" i="2"/>
  <c r="B620" i="2"/>
  <c r="C619" i="2"/>
  <c r="B619" i="2"/>
  <c r="C618" i="2"/>
  <c r="B618" i="2"/>
  <c r="C617" i="2"/>
  <c r="B617" i="2"/>
  <c r="C616" i="2"/>
  <c r="B616" i="2"/>
  <c r="C615" i="2"/>
  <c r="B615" i="2"/>
  <c r="C614" i="2"/>
  <c r="B614" i="2"/>
  <c r="C613" i="2"/>
  <c r="B613" i="2"/>
  <c r="C612" i="2"/>
  <c r="B612" i="2"/>
  <c r="C611" i="2"/>
  <c r="B611" i="2"/>
  <c r="C610" i="2"/>
  <c r="B610" i="2"/>
  <c r="C609" i="2"/>
  <c r="B609" i="2"/>
  <c r="C608" i="2"/>
  <c r="B608" i="2"/>
  <c r="C607" i="2"/>
  <c r="B607" i="2"/>
  <c r="C606" i="2"/>
  <c r="B606" i="2"/>
  <c r="C605" i="2"/>
  <c r="B605" i="2"/>
  <c r="C604" i="2"/>
  <c r="B604" i="2"/>
  <c r="C603" i="2"/>
  <c r="B603" i="2"/>
  <c r="C602" i="2"/>
  <c r="B602" i="2"/>
  <c r="C601" i="2"/>
  <c r="B601" i="2"/>
  <c r="C600" i="2"/>
  <c r="B600" i="2"/>
  <c r="C599" i="2"/>
  <c r="B599" i="2"/>
  <c r="C598" i="2"/>
  <c r="B598" i="2"/>
  <c r="C597" i="2"/>
  <c r="B597" i="2"/>
  <c r="C596" i="2"/>
  <c r="B596" i="2"/>
  <c r="C595" i="2"/>
  <c r="B595" i="2"/>
  <c r="C594" i="2"/>
  <c r="B594" i="2"/>
  <c r="C593" i="2"/>
  <c r="B593" i="2"/>
  <c r="C592" i="2"/>
  <c r="B592" i="2"/>
  <c r="C591" i="2"/>
  <c r="B591" i="2"/>
  <c r="C590" i="2"/>
  <c r="B590" i="2"/>
  <c r="C589" i="2"/>
  <c r="B589" i="2"/>
  <c r="C588" i="2"/>
  <c r="B588" i="2"/>
  <c r="C587" i="2"/>
  <c r="B587" i="2"/>
  <c r="C586" i="2"/>
  <c r="B586" i="2"/>
  <c r="C585" i="2"/>
  <c r="B585" i="2"/>
  <c r="C584" i="2"/>
  <c r="B584" i="2"/>
  <c r="C583" i="2"/>
  <c r="B583" i="2"/>
  <c r="C582" i="2"/>
  <c r="B582" i="2"/>
  <c r="C581" i="2"/>
  <c r="B581" i="2"/>
  <c r="C580" i="2"/>
  <c r="B580" i="2"/>
  <c r="C579" i="2"/>
  <c r="B579" i="2"/>
  <c r="C578" i="2"/>
  <c r="B578" i="2"/>
  <c r="C577" i="2"/>
  <c r="B577" i="2"/>
  <c r="C576" i="2"/>
  <c r="B576" i="2"/>
  <c r="C575" i="2"/>
  <c r="B575" i="2"/>
  <c r="C574" i="2"/>
  <c r="B574" i="2"/>
  <c r="C573" i="2"/>
  <c r="B573" i="2"/>
  <c r="C572" i="2"/>
  <c r="B572" i="2"/>
  <c r="C571" i="2"/>
  <c r="B571" i="2"/>
  <c r="C570" i="2"/>
  <c r="B570" i="2"/>
  <c r="C569" i="2"/>
  <c r="B569" i="2"/>
  <c r="C568" i="2"/>
  <c r="B568" i="2"/>
  <c r="C567" i="2"/>
  <c r="B567" i="2"/>
  <c r="C566" i="2"/>
  <c r="B566" i="2"/>
  <c r="C565" i="2"/>
  <c r="B565" i="2"/>
  <c r="C564" i="2"/>
  <c r="B564" i="2"/>
  <c r="C563" i="2"/>
  <c r="B563" i="2"/>
  <c r="C562" i="2"/>
  <c r="B562" i="2"/>
  <c r="C561" i="2"/>
  <c r="B561" i="2"/>
  <c r="C560" i="2"/>
  <c r="B560" i="2"/>
  <c r="C7" i="2"/>
  <c r="B7" i="2"/>
  <c r="A8000" i="2"/>
  <c r="A7999" i="2"/>
  <c r="A7998" i="2"/>
  <c r="A7997" i="2"/>
  <c r="A7996" i="2"/>
  <c r="A7995" i="2"/>
  <c r="A7994" i="2"/>
  <c r="A7993" i="2"/>
  <c r="A7992" i="2"/>
  <c r="A7991" i="2"/>
  <c r="A7990" i="2"/>
  <c r="A7989" i="2"/>
  <c r="A7988" i="2"/>
  <c r="A7987" i="2"/>
  <c r="A7986" i="2"/>
  <c r="A7985" i="2"/>
  <c r="A7984" i="2"/>
  <c r="A7983" i="2"/>
  <c r="A7982" i="2"/>
  <c r="A7981" i="2"/>
  <c r="A7980" i="2"/>
  <c r="A7979" i="2"/>
  <c r="A7978" i="2"/>
  <c r="A7977" i="2"/>
  <c r="A7976" i="2"/>
  <c r="A7975" i="2"/>
  <c r="A7974" i="2"/>
  <c r="A7973" i="2"/>
  <c r="A7972" i="2"/>
  <c r="A7971" i="2"/>
  <c r="A7970" i="2"/>
  <c r="A7969" i="2"/>
  <c r="A7968" i="2"/>
  <c r="A7967" i="2"/>
  <c r="A7966" i="2"/>
  <c r="A7965" i="2"/>
  <c r="A7964" i="2"/>
  <c r="A7963" i="2"/>
  <c r="A7962" i="2"/>
  <c r="A7961" i="2"/>
  <c r="A7960" i="2"/>
  <c r="A7959" i="2"/>
  <c r="A7958" i="2"/>
  <c r="A7957" i="2"/>
  <c r="A7956" i="2"/>
  <c r="A7955" i="2"/>
  <c r="A7954" i="2"/>
  <c r="A7953" i="2"/>
  <c r="A7952" i="2"/>
  <c r="A7951" i="2"/>
  <c r="A7950" i="2"/>
  <c r="A7949" i="2"/>
  <c r="A7948" i="2"/>
  <c r="A7947" i="2"/>
  <c r="A7946" i="2"/>
  <c r="A7945" i="2"/>
  <c r="A7944" i="2"/>
  <c r="A7943" i="2"/>
  <c r="A7942" i="2"/>
  <c r="A7941" i="2"/>
  <c r="A7940" i="2"/>
  <c r="A7939" i="2"/>
  <c r="A7938" i="2"/>
  <c r="A7937" i="2"/>
  <c r="A7936" i="2"/>
  <c r="A7935" i="2"/>
  <c r="A7934" i="2"/>
  <c r="A7933" i="2"/>
  <c r="A7932" i="2"/>
  <c r="A7931" i="2"/>
  <c r="A7930" i="2"/>
  <c r="A7929" i="2"/>
  <c r="A7928" i="2"/>
  <c r="A7927" i="2"/>
  <c r="A7926" i="2"/>
  <c r="A7925" i="2"/>
  <c r="A7924" i="2"/>
  <c r="A7923" i="2"/>
  <c r="A7922" i="2"/>
  <c r="A7921" i="2"/>
  <c r="A7920" i="2"/>
  <c r="A7919" i="2"/>
  <c r="A7918" i="2"/>
  <c r="A7917" i="2"/>
  <c r="A7916" i="2"/>
  <c r="A7915" i="2"/>
  <c r="A7914" i="2"/>
  <c r="A7913" i="2"/>
  <c r="A7912" i="2"/>
  <c r="A7911" i="2"/>
  <c r="A7910" i="2"/>
  <c r="A7909" i="2"/>
  <c r="A7908" i="2"/>
  <c r="A7907" i="2"/>
  <c r="A7906" i="2"/>
  <c r="A7905" i="2"/>
  <c r="A7904" i="2"/>
  <c r="A7903" i="2"/>
  <c r="A7902" i="2"/>
  <c r="A7901" i="2"/>
  <c r="A7900" i="2"/>
  <c r="A7899" i="2"/>
  <c r="A7898" i="2"/>
  <c r="A7897" i="2"/>
  <c r="A7896" i="2"/>
  <c r="A7895" i="2"/>
  <c r="A7894" i="2"/>
  <c r="A7893" i="2"/>
  <c r="A7892" i="2"/>
  <c r="A7891" i="2"/>
  <c r="A7890" i="2"/>
  <c r="A7889" i="2"/>
  <c r="A7888" i="2"/>
  <c r="A7887" i="2"/>
  <c r="A7886" i="2"/>
  <c r="A7885" i="2"/>
  <c r="A7884" i="2"/>
  <c r="A7883" i="2"/>
  <c r="A7882" i="2"/>
  <c r="A7881" i="2"/>
  <c r="A7880" i="2"/>
  <c r="A7879" i="2"/>
  <c r="A7878" i="2"/>
  <c r="A7877" i="2"/>
  <c r="A7876" i="2"/>
  <c r="A7875" i="2"/>
  <c r="A7874" i="2"/>
  <c r="A7873" i="2"/>
  <c r="A7872" i="2"/>
  <c r="A7871" i="2"/>
  <c r="A7870" i="2"/>
  <c r="A7869" i="2"/>
  <c r="A7868" i="2"/>
  <c r="A7867" i="2"/>
  <c r="A7866" i="2"/>
  <c r="A7865" i="2"/>
  <c r="A7864" i="2"/>
  <c r="A7863" i="2"/>
  <c r="A7862" i="2"/>
  <c r="A7861" i="2"/>
  <c r="A7860" i="2"/>
  <c r="A7859" i="2"/>
  <c r="A7858" i="2"/>
  <c r="A7857" i="2"/>
  <c r="A7856" i="2"/>
  <c r="A7855" i="2"/>
  <c r="A7854" i="2"/>
  <c r="A7853" i="2"/>
  <c r="A7852" i="2"/>
  <c r="A7851" i="2"/>
  <c r="A7850" i="2"/>
  <c r="A7849" i="2"/>
  <c r="A7848" i="2"/>
  <c r="A7847" i="2"/>
  <c r="A7846" i="2"/>
  <c r="A7845" i="2"/>
  <c r="A7844" i="2"/>
  <c r="A7843" i="2"/>
  <c r="A7842" i="2"/>
  <c r="A7841" i="2"/>
  <c r="A7840" i="2"/>
  <c r="A7839" i="2"/>
  <c r="A7838" i="2"/>
  <c r="A7837" i="2"/>
  <c r="A7836" i="2"/>
  <c r="A7835" i="2"/>
  <c r="A7834" i="2"/>
  <c r="A7833" i="2"/>
  <c r="A7832" i="2"/>
  <c r="A7831" i="2"/>
  <c r="A7830" i="2"/>
  <c r="A7829" i="2"/>
  <c r="A7828" i="2"/>
  <c r="A7827" i="2"/>
  <c r="A7826" i="2"/>
  <c r="A7825" i="2"/>
  <c r="A7824" i="2"/>
  <c r="A7823" i="2"/>
  <c r="A7822" i="2"/>
  <c r="A7821" i="2"/>
  <c r="A7820" i="2"/>
  <c r="A7819" i="2"/>
  <c r="A7818" i="2"/>
  <c r="A7817" i="2"/>
  <c r="A7816" i="2"/>
  <c r="A7815" i="2"/>
  <c r="A7814" i="2"/>
  <c r="A7813" i="2"/>
  <c r="A7812" i="2"/>
  <c r="A7811" i="2"/>
  <c r="A7810" i="2"/>
  <c r="A7809" i="2"/>
  <c r="A7808" i="2"/>
  <c r="A7807" i="2"/>
  <c r="A7806" i="2"/>
  <c r="A7805" i="2"/>
  <c r="A7804" i="2"/>
  <c r="A7803" i="2"/>
  <c r="A7802" i="2"/>
  <c r="A7801" i="2"/>
  <c r="A7800" i="2"/>
  <c r="A7799" i="2"/>
  <c r="A7798" i="2"/>
  <c r="A7797" i="2"/>
  <c r="A7796" i="2"/>
  <c r="A7795" i="2"/>
  <c r="A7794" i="2"/>
  <c r="A7793" i="2"/>
  <c r="A7792" i="2"/>
  <c r="A7791" i="2"/>
  <c r="A7790" i="2"/>
  <c r="A7789" i="2"/>
  <c r="A7788" i="2"/>
  <c r="A7787" i="2"/>
  <c r="A7786" i="2"/>
  <c r="A7785" i="2"/>
  <c r="A7784" i="2"/>
  <c r="A7783" i="2"/>
  <c r="A7782" i="2"/>
  <c r="A7781" i="2"/>
  <c r="A7780" i="2"/>
  <c r="A7779" i="2"/>
  <c r="A7778" i="2"/>
  <c r="A7777" i="2"/>
  <c r="A7776" i="2"/>
  <c r="A7775" i="2"/>
  <c r="A7774" i="2"/>
  <c r="A7773" i="2"/>
  <c r="A7772" i="2"/>
  <c r="A7771" i="2"/>
  <c r="A7770" i="2"/>
  <c r="A7769" i="2"/>
  <c r="A7768" i="2"/>
  <c r="A7767" i="2"/>
  <c r="A7766" i="2"/>
  <c r="A7765" i="2"/>
  <c r="A7764" i="2"/>
  <c r="A7763" i="2"/>
  <c r="A7762" i="2"/>
  <c r="A7761" i="2"/>
  <c r="A7760" i="2"/>
  <c r="A7759" i="2"/>
  <c r="A7758" i="2"/>
  <c r="A7757" i="2"/>
  <c r="A7756" i="2"/>
  <c r="A7755" i="2"/>
  <c r="A7754" i="2"/>
  <c r="A7753" i="2"/>
  <c r="A7752" i="2"/>
  <c r="A7751" i="2"/>
  <c r="A7750" i="2"/>
  <c r="A7749" i="2"/>
  <c r="A7748" i="2"/>
  <c r="A7747" i="2"/>
  <c r="A7746" i="2"/>
  <c r="A7745" i="2"/>
  <c r="A7744" i="2"/>
  <c r="A7743" i="2"/>
  <c r="A7742" i="2"/>
  <c r="A7741" i="2"/>
  <c r="A7740" i="2"/>
  <c r="A7739" i="2"/>
  <c r="A7738" i="2"/>
  <c r="A7737" i="2"/>
  <c r="A7736" i="2"/>
  <c r="A7735" i="2"/>
  <c r="A7734" i="2"/>
  <c r="A7733" i="2"/>
  <c r="A7732" i="2"/>
  <c r="A7731" i="2"/>
  <c r="A7730" i="2"/>
  <c r="A7729" i="2"/>
  <c r="A7728" i="2"/>
  <c r="A7727" i="2"/>
  <c r="A7726" i="2"/>
  <c r="A7725" i="2"/>
  <c r="A7724" i="2"/>
  <c r="A7723" i="2"/>
  <c r="A7722" i="2"/>
  <c r="A7721" i="2"/>
  <c r="A7720" i="2"/>
  <c r="A7719" i="2"/>
  <c r="A7718" i="2"/>
  <c r="A7717" i="2"/>
  <c r="A7716" i="2"/>
  <c r="A7715" i="2"/>
  <c r="A7714" i="2"/>
  <c r="A7713" i="2"/>
  <c r="A7712" i="2"/>
  <c r="A7711" i="2"/>
  <c r="A7710" i="2"/>
  <c r="A7709" i="2"/>
  <c r="A7708" i="2"/>
  <c r="A7707" i="2"/>
  <c r="A7706" i="2"/>
  <c r="A7705" i="2"/>
  <c r="A7704" i="2"/>
  <c r="A7703" i="2"/>
  <c r="A7702" i="2"/>
  <c r="A7701" i="2"/>
  <c r="A7700" i="2"/>
  <c r="A7699" i="2"/>
  <c r="A7698" i="2"/>
  <c r="A7697" i="2"/>
  <c r="A7696" i="2"/>
  <c r="A7695" i="2"/>
  <c r="A7694" i="2"/>
  <c r="A7693" i="2"/>
  <c r="A7692" i="2"/>
  <c r="A7691" i="2"/>
  <c r="A7690" i="2"/>
  <c r="A7689" i="2"/>
  <c r="A7688" i="2"/>
  <c r="A7687" i="2"/>
  <c r="A7686" i="2"/>
  <c r="A7685" i="2"/>
  <c r="A7684" i="2"/>
  <c r="A7683" i="2"/>
  <c r="A7682" i="2"/>
  <c r="A7681" i="2"/>
  <c r="A7680" i="2"/>
  <c r="A7679" i="2"/>
  <c r="A7678" i="2"/>
  <c r="A7677" i="2"/>
  <c r="A7676" i="2"/>
  <c r="A7675" i="2"/>
  <c r="A7674" i="2"/>
  <c r="A7673" i="2"/>
  <c r="A7672" i="2"/>
  <c r="A7671" i="2"/>
  <c r="A7670" i="2"/>
  <c r="A7669" i="2"/>
  <c r="A7668" i="2"/>
  <c r="A7667" i="2"/>
  <c r="A7666" i="2"/>
  <c r="A7665" i="2"/>
  <c r="A7664" i="2"/>
  <c r="A7663" i="2"/>
  <c r="A7662" i="2"/>
  <c r="A7661" i="2"/>
  <c r="A7660" i="2"/>
  <c r="A7659" i="2"/>
  <c r="A7658" i="2"/>
  <c r="A7657" i="2"/>
  <c r="A7656" i="2"/>
  <c r="A7655" i="2"/>
  <c r="A7654" i="2"/>
  <c r="A7653" i="2"/>
  <c r="A7652" i="2"/>
  <c r="A7651" i="2"/>
  <c r="A7650" i="2"/>
  <c r="A7649" i="2"/>
  <c r="A7648" i="2"/>
  <c r="A7647" i="2"/>
  <c r="A7646" i="2"/>
  <c r="A7645" i="2"/>
  <c r="A7644" i="2"/>
  <c r="A7643" i="2"/>
  <c r="A7642" i="2"/>
  <c r="A7641" i="2"/>
  <c r="A7640" i="2"/>
  <c r="A7639" i="2"/>
  <c r="A7638" i="2"/>
  <c r="A7637" i="2"/>
  <c r="A7636" i="2"/>
  <c r="A7635" i="2"/>
  <c r="A7634" i="2"/>
  <c r="A7633" i="2"/>
  <c r="A7632" i="2"/>
  <c r="A7631" i="2"/>
  <c r="A7630" i="2"/>
  <c r="A7629" i="2"/>
  <c r="A7628" i="2"/>
  <c r="A7627" i="2"/>
  <c r="A7626" i="2"/>
  <c r="A7625" i="2"/>
  <c r="A7624" i="2"/>
  <c r="A7623" i="2"/>
  <c r="A7622" i="2"/>
  <c r="A7621" i="2"/>
  <c r="A7620" i="2"/>
  <c r="A7619" i="2"/>
  <c r="A7618" i="2"/>
  <c r="A7617" i="2"/>
  <c r="A7616" i="2"/>
  <c r="A7615" i="2"/>
  <c r="A7614" i="2"/>
  <c r="A7613" i="2"/>
  <c r="A7612" i="2"/>
  <c r="A7611" i="2"/>
  <c r="A7610" i="2"/>
  <c r="A7609" i="2"/>
  <c r="A7608" i="2"/>
  <c r="A7607" i="2"/>
  <c r="A7606" i="2"/>
  <c r="A7605" i="2"/>
  <c r="A7604" i="2"/>
  <c r="A7603" i="2"/>
  <c r="A7602" i="2"/>
  <c r="A7601" i="2"/>
  <c r="A7600" i="2"/>
  <c r="A7599" i="2"/>
  <c r="A7598" i="2"/>
  <c r="A7597" i="2"/>
  <c r="A7596" i="2"/>
  <c r="A7595" i="2"/>
  <c r="A7594" i="2"/>
  <c r="A7593" i="2"/>
  <c r="A7592" i="2"/>
  <c r="A7591" i="2"/>
  <c r="A7590" i="2"/>
  <c r="A7589" i="2"/>
  <c r="A7588" i="2"/>
  <c r="A7587" i="2"/>
  <c r="A7586" i="2"/>
  <c r="A7585" i="2"/>
  <c r="A7584" i="2"/>
  <c r="A7583" i="2"/>
  <c r="A7582" i="2"/>
  <c r="A7581" i="2"/>
  <c r="A7580" i="2"/>
  <c r="A7579" i="2"/>
  <c r="A7578" i="2"/>
  <c r="A7577" i="2"/>
  <c r="A7576" i="2"/>
  <c r="A7575" i="2"/>
  <c r="A7574" i="2"/>
  <c r="A7573" i="2"/>
  <c r="A7572" i="2"/>
  <c r="A7571" i="2"/>
  <c r="A7570" i="2"/>
  <c r="A7569" i="2"/>
  <c r="A7568" i="2"/>
  <c r="A7567" i="2"/>
  <c r="A7566" i="2"/>
  <c r="A7565" i="2"/>
  <c r="A7564" i="2"/>
  <c r="A7563" i="2"/>
  <c r="A7562" i="2"/>
  <c r="A7561" i="2"/>
  <c r="A7560" i="2"/>
  <c r="A7559" i="2"/>
  <c r="A7558" i="2"/>
  <c r="A7557" i="2"/>
  <c r="A7556" i="2"/>
  <c r="A7555" i="2"/>
  <c r="A7554" i="2"/>
  <c r="A7553" i="2"/>
  <c r="A7552" i="2"/>
  <c r="A7551" i="2"/>
  <c r="A7550" i="2"/>
  <c r="A7549" i="2"/>
  <c r="A7548" i="2"/>
  <c r="A7547" i="2"/>
  <c r="A7546" i="2"/>
  <c r="A7545" i="2"/>
  <c r="A7544" i="2"/>
  <c r="A7543" i="2"/>
  <c r="A7542" i="2"/>
  <c r="A7541" i="2"/>
  <c r="A7540" i="2"/>
  <c r="A7539" i="2"/>
  <c r="A7538" i="2"/>
  <c r="A7537" i="2"/>
  <c r="A7536" i="2"/>
  <c r="A7535" i="2"/>
  <c r="A7534" i="2"/>
  <c r="A7533" i="2"/>
  <c r="A7532" i="2"/>
  <c r="A7531" i="2"/>
  <c r="A7530" i="2"/>
  <c r="A7529" i="2"/>
  <c r="A7528" i="2"/>
  <c r="A7527" i="2"/>
  <c r="A7526" i="2"/>
  <c r="A7525" i="2"/>
  <c r="A7524" i="2"/>
  <c r="A7523" i="2"/>
  <c r="A7522" i="2"/>
  <c r="A7521" i="2"/>
  <c r="A7520" i="2"/>
  <c r="A7519" i="2"/>
  <c r="A7518" i="2"/>
  <c r="A7517" i="2"/>
  <c r="A7516" i="2"/>
  <c r="A7515" i="2"/>
  <c r="A7514" i="2"/>
  <c r="A7513" i="2"/>
  <c r="A7512" i="2"/>
  <c r="A7511" i="2"/>
  <c r="A7510" i="2"/>
  <c r="A7509" i="2"/>
  <c r="A7508" i="2"/>
  <c r="A7507" i="2"/>
  <c r="A7506" i="2"/>
  <c r="A7505" i="2"/>
  <c r="A7504" i="2"/>
  <c r="A7503" i="2"/>
  <c r="A7502" i="2"/>
  <c r="A7501" i="2"/>
  <c r="A7500" i="2"/>
  <c r="A7499" i="2"/>
  <c r="A7498" i="2"/>
  <c r="A7497" i="2"/>
  <c r="A7496" i="2"/>
  <c r="A7495" i="2"/>
  <c r="A7494" i="2"/>
  <c r="A7493" i="2"/>
  <c r="A7492" i="2"/>
  <c r="A7491" i="2"/>
  <c r="A7490" i="2"/>
  <c r="A7489" i="2"/>
  <c r="A7488" i="2"/>
  <c r="A7487" i="2"/>
  <c r="A7486" i="2"/>
  <c r="A7485" i="2"/>
  <c r="A7484" i="2"/>
  <c r="A7483" i="2"/>
  <c r="A7482" i="2"/>
  <c r="A7481" i="2"/>
  <c r="A7480" i="2"/>
  <c r="A7479" i="2"/>
  <c r="A7478" i="2"/>
  <c r="A7477" i="2"/>
  <c r="A7476" i="2"/>
  <c r="A7475" i="2"/>
  <c r="A7474" i="2"/>
  <c r="A7473" i="2"/>
  <c r="A7472" i="2"/>
  <c r="A7471" i="2"/>
  <c r="A7470" i="2"/>
  <c r="A7469" i="2"/>
  <c r="A7468" i="2"/>
  <c r="A7467" i="2"/>
  <c r="A7466" i="2"/>
  <c r="A7465" i="2"/>
  <c r="A7464" i="2"/>
  <c r="A7463" i="2"/>
  <c r="A7462" i="2"/>
  <c r="A7461" i="2"/>
  <c r="A7460" i="2"/>
  <c r="A7459" i="2"/>
  <c r="A7458" i="2"/>
  <c r="A7457" i="2"/>
  <c r="A7456" i="2"/>
  <c r="A7455" i="2"/>
  <c r="A7454" i="2"/>
  <c r="A7453" i="2"/>
  <c r="A7452" i="2"/>
  <c r="A7451" i="2"/>
  <c r="A7450" i="2"/>
  <c r="A7449" i="2"/>
  <c r="A7448" i="2"/>
  <c r="A7447" i="2"/>
  <c r="A7446" i="2"/>
  <c r="A7445" i="2"/>
  <c r="A7444" i="2"/>
  <c r="A7443" i="2"/>
  <c r="A7442" i="2"/>
  <c r="A7441" i="2"/>
  <c r="A7440" i="2"/>
  <c r="A7439" i="2"/>
  <c r="A7438" i="2"/>
  <c r="A7437" i="2"/>
  <c r="A7436" i="2"/>
  <c r="A7435" i="2"/>
  <c r="A7434" i="2"/>
  <c r="A7433" i="2"/>
  <c r="A7432" i="2"/>
  <c r="A7431" i="2"/>
  <c r="A7430" i="2"/>
  <c r="A7429" i="2"/>
  <c r="A7428" i="2"/>
  <c r="A7427" i="2"/>
  <c r="A7426" i="2"/>
  <c r="A7425" i="2"/>
  <c r="A7424" i="2"/>
  <c r="A7423" i="2"/>
  <c r="A7422" i="2"/>
  <c r="A7421" i="2"/>
  <c r="A7420" i="2"/>
  <c r="A7419" i="2"/>
  <c r="A7418" i="2"/>
  <c r="A7417" i="2"/>
  <c r="A7416" i="2"/>
  <c r="A7415" i="2"/>
  <c r="A7414" i="2"/>
  <c r="A7413" i="2"/>
  <c r="A7412" i="2"/>
  <c r="A7411" i="2"/>
  <c r="A7410" i="2"/>
  <c r="A7409" i="2"/>
  <c r="A7408" i="2"/>
  <c r="A7407" i="2"/>
  <c r="A7406" i="2"/>
  <c r="A7405" i="2"/>
  <c r="A7404" i="2"/>
  <c r="A7403" i="2"/>
  <c r="A7402" i="2"/>
  <c r="A7401" i="2"/>
  <c r="A7400" i="2"/>
  <c r="A7399" i="2"/>
  <c r="A7398" i="2"/>
  <c r="A7397" i="2"/>
  <c r="A7396" i="2"/>
  <c r="A7395" i="2"/>
  <c r="A7394" i="2"/>
  <c r="A7393" i="2"/>
  <c r="A7392" i="2"/>
  <c r="A7391" i="2"/>
  <c r="A7390" i="2"/>
  <c r="A7389" i="2"/>
  <c r="A7388" i="2"/>
  <c r="A7387" i="2"/>
  <c r="A7386" i="2"/>
  <c r="A7385" i="2"/>
  <c r="A7384" i="2"/>
  <c r="A7383" i="2"/>
  <c r="A7382" i="2"/>
  <c r="A7381" i="2"/>
  <c r="A7380" i="2"/>
  <c r="A7379" i="2"/>
  <c r="A7378" i="2"/>
  <c r="A7377" i="2"/>
  <c r="A7376" i="2"/>
  <c r="A7375" i="2"/>
  <c r="A7374" i="2"/>
  <c r="A7373" i="2"/>
  <c r="A7372" i="2"/>
  <c r="A7371" i="2"/>
  <c r="A7370" i="2"/>
  <c r="A7369" i="2"/>
  <c r="A7368" i="2"/>
  <c r="A7367" i="2"/>
  <c r="A7366" i="2"/>
  <c r="A7365" i="2"/>
  <c r="A7364" i="2"/>
  <c r="A7363" i="2"/>
  <c r="A7362" i="2"/>
  <c r="A7361" i="2"/>
  <c r="A7360" i="2"/>
  <c r="A7359" i="2"/>
  <c r="A7358" i="2"/>
  <c r="A7357" i="2"/>
  <c r="A7356" i="2"/>
  <c r="A7355" i="2"/>
  <c r="A7354" i="2"/>
  <c r="A7353" i="2"/>
  <c r="A7352" i="2"/>
  <c r="A7351" i="2"/>
  <c r="A7350" i="2"/>
  <c r="A7349" i="2"/>
  <c r="A7348" i="2"/>
  <c r="A7347" i="2"/>
  <c r="A7346" i="2"/>
  <c r="A7345" i="2"/>
  <c r="A7344" i="2"/>
  <c r="A7343" i="2"/>
  <c r="A7342" i="2"/>
  <c r="A7341" i="2"/>
  <c r="A7340" i="2"/>
  <c r="A7339" i="2"/>
  <c r="A7338" i="2"/>
  <c r="A7337" i="2"/>
  <c r="A7336" i="2"/>
  <c r="A7335" i="2"/>
  <c r="A7334" i="2"/>
  <c r="A7333" i="2"/>
  <c r="A7332" i="2"/>
  <c r="A7331" i="2"/>
  <c r="A7330" i="2"/>
  <c r="A7329" i="2"/>
  <c r="A7328" i="2"/>
  <c r="A7327" i="2"/>
  <c r="A7326" i="2"/>
  <c r="A7325" i="2"/>
  <c r="A7324" i="2"/>
  <c r="A7323" i="2"/>
  <c r="A7322" i="2"/>
  <c r="A7321" i="2"/>
  <c r="A7320" i="2"/>
  <c r="A7319" i="2"/>
  <c r="A7318" i="2"/>
  <c r="A7317" i="2"/>
  <c r="A7316" i="2"/>
  <c r="A7315" i="2"/>
  <c r="A7314" i="2"/>
  <c r="A7313" i="2"/>
  <c r="A7312" i="2"/>
  <c r="A7311" i="2"/>
  <c r="A7310" i="2"/>
  <c r="A7309" i="2"/>
  <c r="A7308" i="2"/>
  <c r="A7307" i="2"/>
  <c r="A7306" i="2"/>
  <c r="A7305" i="2"/>
  <c r="A7304" i="2"/>
  <c r="A7303" i="2"/>
  <c r="A7302" i="2"/>
  <c r="A7301" i="2"/>
  <c r="A7300" i="2"/>
  <c r="A7299" i="2"/>
  <c r="A7298" i="2"/>
  <c r="A7297" i="2"/>
  <c r="A7296" i="2"/>
  <c r="A7295" i="2"/>
  <c r="A7294" i="2"/>
  <c r="A7293" i="2"/>
  <c r="A7292" i="2"/>
  <c r="A7291" i="2"/>
  <c r="A7290" i="2"/>
  <c r="A7289" i="2"/>
  <c r="A7288" i="2"/>
  <c r="A7287" i="2"/>
  <c r="A7286" i="2"/>
  <c r="A7285" i="2"/>
  <c r="A7284" i="2"/>
  <c r="A7283" i="2"/>
  <c r="A7282" i="2"/>
  <c r="A7281" i="2"/>
  <c r="A7280" i="2"/>
  <c r="A7279" i="2"/>
  <c r="A7278" i="2"/>
  <c r="A7277" i="2"/>
  <c r="A7276" i="2"/>
  <c r="A7275" i="2"/>
  <c r="A7274" i="2"/>
  <c r="A7273" i="2"/>
  <c r="A7272" i="2"/>
  <c r="A7271" i="2"/>
  <c r="A7270" i="2"/>
  <c r="A7269" i="2"/>
  <c r="A7268" i="2"/>
  <c r="A7267" i="2"/>
  <c r="A7266" i="2"/>
  <c r="A7265" i="2"/>
  <c r="A7264" i="2"/>
  <c r="A7263" i="2"/>
  <c r="A7262" i="2"/>
  <c r="A7261" i="2"/>
  <c r="A7260" i="2"/>
  <c r="A7259" i="2"/>
  <c r="A7258" i="2"/>
  <c r="A7257" i="2"/>
  <c r="A7256" i="2"/>
  <c r="A7255" i="2"/>
  <c r="A7254" i="2"/>
  <c r="A7253" i="2"/>
  <c r="A7252" i="2"/>
  <c r="A7251" i="2"/>
  <c r="A7250" i="2"/>
  <c r="A7249" i="2"/>
  <c r="A7248" i="2"/>
  <c r="A7247" i="2"/>
  <c r="A7246" i="2"/>
  <c r="A7245" i="2"/>
  <c r="A7244" i="2"/>
  <c r="A7243" i="2"/>
  <c r="A7242" i="2"/>
  <c r="A7241" i="2"/>
  <c r="A7240" i="2"/>
  <c r="A7239" i="2"/>
  <c r="A7238" i="2"/>
  <c r="A7237" i="2"/>
  <c r="A7236" i="2"/>
  <c r="A7235" i="2"/>
  <c r="A7234" i="2"/>
  <c r="A7233" i="2"/>
  <c r="A7232" i="2"/>
  <c r="A7231" i="2"/>
  <c r="A7230" i="2"/>
  <c r="A7229" i="2"/>
  <c r="A7228" i="2"/>
  <c r="A7227" i="2"/>
  <c r="A7226" i="2"/>
  <c r="A7225" i="2"/>
  <c r="A7224" i="2"/>
  <c r="A7223" i="2"/>
  <c r="A7222" i="2"/>
  <c r="A7221" i="2"/>
  <c r="A7220" i="2"/>
  <c r="A7219" i="2"/>
  <c r="A7218" i="2"/>
  <c r="A7217" i="2"/>
  <c r="A7216" i="2"/>
  <c r="A7215" i="2"/>
  <c r="A7214" i="2"/>
  <c r="A7213" i="2"/>
  <c r="A7212" i="2"/>
  <c r="A7211" i="2"/>
  <c r="A7210" i="2"/>
  <c r="A7209" i="2"/>
  <c r="A7208" i="2"/>
  <c r="A7207" i="2"/>
  <c r="A7206" i="2"/>
  <c r="A7205" i="2"/>
  <c r="A7204" i="2"/>
  <c r="A7203" i="2"/>
  <c r="A7202" i="2"/>
  <c r="A7201" i="2"/>
  <c r="A7200" i="2"/>
  <c r="A7199" i="2"/>
  <c r="A7198" i="2"/>
  <c r="A7197" i="2"/>
  <c r="A7196" i="2"/>
  <c r="A7195" i="2"/>
  <c r="A7194" i="2"/>
  <c r="A7193" i="2"/>
  <c r="A7192" i="2"/>
  <c r="A7191" i="2"/>
  <c r="A7190" i="2"/>
  <c r="A7189" i="2"/>
  <c r="A7188" i="2"/>
  <c r="A7187" i="2"/>
  <c r="A7186" i="2"/>
  <c r="A7185" i="2"/>
  <c r="A7184" i="2"/>
  <c r="A7183" i="2"/>
  <c r="A7182" i="2"/>
  <c r="A7181" i="2"/>
  <c r="A7180" i="2"/>
  <c r="A7179" i="2"/>
  <c r="A7178" i="2"/>
  <c r="A7177" i="2"/>
  <c r="A7176" i="2"/>
  <c r="A7175" i="2"/>
  <c r="A7174" i="2"/>
  <c r="A7173" i="2"/>
  <c r="A7172" i="2"/>
  <c r="A7171" i="2"/>
  <c r="A7170" i="2"/>
  <c r="A7169" i="2"/>
  <c r="A7168" i="2"/>
  <c r="A7167" i="2"/>
  <c r="A7166" i="2"/>
  <c r="A7165" i="2"/>
  <c r="A7164" i="2"/>
  <c r="A7163" i="2"/>
  <c r="A7162" i="2"/>
  <c r="A7161" i="2"/>
  <c r="A7160" i="2"/>
  <c r="A7159" i="2"/>
  <c r="A7158" i="2"/>
  <c r="A7157" i="2"/>
  <c r="A7156" i="2"/>
  <c r="A7155" i="2"/>
  <c r="A7154" i="2"/>
  <c r="A7153" i="2"/>
  <c r="A7152" i="2"/>
  <c r="A7151" i="2"/>
  <c r="A7150" i="2"/>
  <c r="A7149" i="2"/>
  <c r="A7148" i="2"/>
  <c r="A7147" i="2"/>
  <c r="A7146" i="2"/>
  <c r="A7145" i="2"/>
  <c r="A7144" i="2"/>
  <c r="A7143" i="2"/>
  <c r="A7142" i="2"/>
  <c r="A7141" i="2"/>
  <c r="A7140" i="2"/>
  <c r="A7139" i="2"/>
  <c r="A7138" i="2"/>
  <c r="A7137" i="2"/>
  <c r="A7136" i="2"/>
  <c r="A7135" i="2"/>
  <c r="A7134" i="2"/>
  <c r="A7133" i="2"/>
  <c r="A7132" i="2"/>
  <c r="A7131" i="2"/>
  <c r="A7130" i="2"/>
  <c r="A7129" i="2"/>
  <c r="A7128" i="2"/>
  <c r="A7127" i="2"/>
  <c r="A7126" i="2"/>
  <c r="A7125" i="2"/>
  <c r="A7124" i="2"/>
  <c r="A7123" i="2"/>
  <c r="A7122" i="2"/>
  <c r="A7121" i="2"/>
  <c r="A7120" i="2"/>
  <c r="A7119" i="2"/>
  <c r="A7118" i="2"/>
  <c r="A7117" i="2"/>
  <c r="A7116" i="2"/>
  <c r="A7115" i="2"/>
  <c r="A7114" i="2"/>
  <c r="A7113" i="2"/>
  <c r="A7112" i="2"/>
  <c r="A7111" i="2"/>
  <c r="A7110" i="2"/>
  <c r="A7109" i="2"/>
  <c r="A7108" i="2"/>
  <c r="A7107" i="2"/>
  <c r="A7106" i="2"/>
  <c r="A7105" i="2"/>
  <c r="A7104" i="2"/>
  <c r="A7103" i="2"/>
  <c r="A7102" i="2"/>
  <c r="A7101" i="2"/>
  <c r="A7100" i="2"/>
  <c r="A7099" i="2"/>
  <c r="A7098" i="2"/>
  <c r="A7097" i="2"/>
  <c r="A7096" i="2"/>
  <c r="A7095" i="2"/>
  <c r="A7094" i="2"/>
  <c r="A7093" i="2"/>
  <c r="A7092" i="2"/>
  <c r="A7091" i="2"/>
  <c r="A7090" i="2"/>
  <c r="A7089" i="2"/>
  <c r="A7088" i="2"/>
  <c r="A7087" i="2"/>
  <c r="A7086" i="2"/>
  <c r="A7085" i="2"/>
  <c r="A7084" i="2"/>
  <c r="A7083" i="2"/>
  <c r="A7082" i="2"/>
  <c r="A7081" i="2"/>
  <c r="A7080" i="2"/>
  <c r="A7079" i="2"/>
  <c r="A7078" i="2"/>
  <c r="A7077" i="2"/>
  <c r="A7076" i="2"/>
  <c r="A7075" i="2"/>
  <c r="A7074" i="2"/>
  <c r="A7073" i="2"/>
  <c r="A7072" i="2"/>
  <c r="A7071" i="2"/>
  <c r="A7070" i="2"/>
  <c r="A7069" i="2"/>
  <c r="A7068" i="2"/>
  <c r="A7067" i="2"/>
  <c r="A7066" i="2"/>
  <c r="A7065" i="2"/>
  <c r="A7064" i="2"/>
  <c r="A7063" i="2"/>
  <c r="A7062" i="2"/>
  <c r="A7061" i="2"/>
  <c r="A7060" i="2"/>
  <c r="A7059" i="2"/>
  <c r="A7058" i="2"/>
  <c r="A7057" i="2"/>
  <c r="A7056" i="2"/>
  <c r="A7055" i="2"/>
  <c r="A7054" i="2"/>
  <c r="A7053" i="2"/>
  <c r="A7052" i="2"/>
  <c r="A7051" i="2"/>
  <c r="A7050" i="2"/>
  <c r="A7049" i="2"/>
  <c r="A7048" i="2"/>
  <c r="A7047" i="2"/>
  <c r="A7046" i="2"/>
  <c r="A7045" i="2"/>
  <c r="A7044" i="2"/>
  <c r="A7043" i="2"/>
  <c r="A7042" i="2"/>
  <c r="A7041" i="2"/>
  <c r="A7040" i="2"/>
  <c r="A7039" i="2"/>
  <c r="A7038" i="2"/>
  <c r="A7037" i="2"/>
  <c r="A7036" i="2"/>
  <c r="A7035" i="2"/>
  <c r="A7034" i="2"/>
  <c r="A7033" i="2"/>
  <c r="A7032" i="2"/>
  <c r="A7031" i="2"/>
  <c r="A7030" i="2"/>
  <c r="A7029" i="2"/>
  <c r="A7028" i="2"/>
  <c r="A7027" i="2"/>
  <c r="A7026" i="2"/>
  <c r="A7025" i="2"/>
  <c r="A7024" i="2"/>
  <c r="A7023" i="2"/>
  <c r="A7022" i="2"/>
  <c r="A7021" i="2"/>
  <c r="A7020" i="2"/>
  <c r="A7019" i="2"/>
  <c r="A7018" i="2"/>
  <c r="A7017" i="2"/>
  <c r="A7016" i="2"/>
  <c r="A7015" i="2"/>
  <c r="A7014" i="2"/>
  <c r="A7013" i="2"/>
  <c r="A7012" i="2"/>
  <c r="A7011" i="2"/>
  <c r="A7010" i="2"/>
  <c r="A7009" i="2"/>
  <c r="A7008" i="2"/>
  <c r="A7007" i="2"/>
  <c r="A7006" i="2"/>
  <c r="A7005" i="2"/>
  <c r="A7004" i="2"/>
  <c r="A7003" i="2"/>
  <c r="A7002" i="2"/>
  <c r="A7001" i="2"/>
  <c r="A7000" i="2"/>
  <c r="A6999" i="2"/>
  <c r="A6998" i="2"/>
  <c r="A6997" i="2"/>
  <c r="A6996" i="2"/>
  <c r="A6995" i="2"/>
  <c r="A6994" i="2"/>
  <c r="A6993" i="2"/>
  <c r="A6992" i="2"/>
  <c r="A6991" i="2"/>
  <c r="A6990" i="2"/>
  <c r="A6989" i="2"/>
  <c r="A6988" i="2"/>
  <c r="A6987" i="2"/>
  <c r="A6986" i="2"/>
  <c r="A6985" i="2"/>
  <c r="A6984" i="2"/>
  <c r="A6983" i="2"/>
  <c r="A6982" i="2"/>
  <c r="A6981" i="2"/>
  <c r="A6980" i="2"/>
  <c r="A6979" i="2"/>
  <c r="A6978" i="2"/>
  <c r="A6977" i="2"/>
  <c r="A6976" i="2"/>
  <c r="A6975" i="2"/>
  <c r="A6974" i="2"/>
  <c r="A6973" i="2"/>
  <c r="A6972" i="2"/>
  <c r="A6971" i="2"/>
  <c r="A6970" i="2"/>
  <c r="A6969" i="2"/>
  <c r="A6968" i="2"/>
  <c r="A6967" i="2"/>
  <c r="A6966" i="2"/>
  <c r="A6965" i="2"/>
  <c r="A6964" i="2"/>
  <c r="A6963" i="2"/>
  <c r="A6962" i="2"/>
  <c r="A6961" i="2"/>
  <c r="A6960" i="2"/>
  <c r="A6959" i="2"/>
  <c r="A6958" i="2"/>
  <c r="A6957" i="2"/>
  <c r="A6956" i="2"/>
  <c r="A6955" i="2"/>
  <c r="A6954" i="2"/>
  <c r="A6953" i="2"/>
  <c r="A6952" i="2"/>
  <c r="A6951" i="2"/>
  <c r="A6950" i="2"/>
  <c r="A6949" i="2"/>
  <c r="A6948" i="2"/>
  <c r="A6947" i="2"/>
  <c r="A6946" i="2"/>
  <c r="A6945" i="2"/>
  <c r="A6944" i="2"/>
  <c r="A6943" i="2"/>
  <c r="A6942" i="2"/>
  <c r="A6941" i="2"/>
  <c r="A6940" i="2"/>
  <c r="A6939" i="2"/>
  <c r="A6938" i="2"/>
  <c r="A6937" i="2"/>
  <c r="A6936" i="2"/>
  <c r="A6935" i="2"/>
  <c r="A6934" i="2"/>
  <c r="A6933" i="2"/>
  <c r="A6932" i="2"/>
  <c r="A6931" i="2"/>
  <c r="A6930" i="2"/>
  <c r="A6929" i="2"/>
  <c r="A6928" i="2"/>
  <c r="A6927" i="2"/>
  <c r="A6926" i="2"/>
  <c r="A6925" i="2"/>
  <c r="A6924" i="2"/>
  <c r="A6923" i="2"/>
  <c r="A6922" i="2"/>
  <c r="A6921" i="2"/>
  <c r="A6920" i="2"/>
  <c r="A6919" i="2"/>
  <c r="A6918" i="2"/>
  <c r="A6917" i="2"/>
  <c r="A6916" i="2"/>
  <c r="A6915" i="2"/>
  <c r="A6914" i="2"/>
  <c r="A6913" i="2"/>
  <c r="A6912" i="2"/>
  <c r="A6911" i="2"/>
  <c r="A6910" i="2"/>
  <c r="A6909" i="2"/>
  <c r="A6908" i="2"/>
  <c r="A6907" i="2"/>
  <c r="A6906" i="2"/>
  <c r="A6905" i="2"/>
  <c r="A6904" i="2"/>
  <c r="A6903" i="2"/>
  <c r="A6902" i="2"/>
  <c r="A6901" i="2"/>
  <c r="A6900" i="2"/>
  <c r="A6899" i="2"/>
  <c r="A6898" i="2"/>
  <c r="A6897" i="2"/>
  <c r="A6896" i="2"/>
  <c r="A6895" i="2"/>
  <c r="A6894" i="2"/>
  <c r="A6893" i="2"/>
  <c r="A6892" i="2"/>
  <c r="A6891" i="2"/>
  <c r="A6890" i="2"/>
  <c r="A6889" i="2"/>
  <c r="A6888" i="2"/>
  <c r="A6887" i="2"/>
  <c r="A6886" i="2"/>
  <c r="A6885" i="2"/>
  <c r="A6884" i="2"/>
  <c r="A6883" i="2"/>
  <c r="A6882" i="2"/>
  <c r="A6881" i="2"/>
  <c r="A6880" i="2"/>
  <c r="A6879" i="2"/>
  <c r="A6878" i="2"/>
  <c r="A6877" i="2"/>
  <c r="A6876" i="2"/>
  <c r="A6875" i="2"/>
  <c r="A6874" i="2"/>
  <c r="A6873" i="2"/>
  <c r="A6872" i="2"/>
  <c r="A6871" i="2"/>
  <c r="A6870" i="2"/>
  <c r="A6869" i="2"/>
  <c r="A6868" i="2"/>
  <c r="A6867" i="2"/>
  <c r="A6866" i="2"/>
  <c r="A6865" i="2"/>
  <c r="A6864" i="2"/>
  <c r="A6863" i="2"/>
  <c r="A6862" i="2"/>
  <c r="A6861" i="2"/>
  <c r="A6860" i="2"/>
  <c r="A6859" i="2"/>
  <c r="A6858" i="2"/>
  <c r="A6857" i="2"/>
  <c r="A6856" i="2"/>
  <c r="A6855" i="2"/>
  <c r="A6854" i="2"/>
  <c r="A6853" i="2"/>
  <c r="A6852" i="2"/>
  <c r="A6851" i="2"/>
  <c r="A6850" i="2"/>
  <c r="A6849" i="2"/>
  <c r="A6848" i="2"/>
  <c r="A6847" i="2"/>
  <c r="A6846" i="2"/>
  <c r="A6845" i="2"/>
  <c r="A6844" i="2"/>
  <c r="A6843" i="2"/>
  <c r="A6842" i="2"/>
  <c r="A6841" i="2"/>
  <c r="A6840" i="2"/>
  <c r="A6839" i="2"/>
  <c r="A6838" i="2"/>
  <c r="A6837" i="2"/>
  <c r="A6836" i="2"/>
  <c r="A6835" i="2"/>
  <c r="A6834" i="2"/>
  <c r="A6833" i="2"/>
  <c r="A6832" i="2"/>
  <c r="A6831" i="2"/>
  <c r="A6830" i="2"/>
  <c r="A6829" i="2"/>
  <c r="A6828" i="2"/>
  <c r="A6827" i="2"/>
  <c r="A6826" i="2"/>
  <c r="A6825" i="2"/>
  <c r="A6824" i="2"/>
  <c r="A6823" i="2"/>
  <c r="A6822" i="2"/>
  <c r="A6821" i="2"/>
  <c r="A6820" i="2"/>
  <c r="A6819" i="2"/>
  <c r="A6818" i="2"/>
  <c r="A6817" i="2"/>
  <c r="A6816" i="2"/>
  <c r="A6815" i="2"/>
  <c r="A6814" i="2"/>
  <c r="A6813" i="2"/>
  <c r="A6812" i="2"/>
  <c r="A6811" i="2"/>
  <c r="A6810" i="2"/>
  <c r="A6809" i="2"/>
  <c r="A6808" i="2"/>
  <c r="A6807" i="2"/>
  <c r="A6806" i="2"/>
  <c r="A6805" i="2"/>
  <c r="A6804" i="2"/>
  <c r="A6803" i="2"/>
  <c r="A6802" i="2"/>
  <c r="A6801" i="2"/>
  <c r="A6800" i="2"/>
  <c r="A6799" i="2"/>
  <c r="A6798" i="2"/>
  <c r="A6797" i="2"/>
  <c r="A6796" i="2"/>
  <c r="A6795" i="2"/>
  <c r="A6794" i="2"/>
  <c r="A6793" i="2"/>
  <c r="A6792" i="2"/>
  <c r="A6791" i="2"/>
  <c r="A6790" i="2"/>
  <c r="A6789" i="2"/>
  <c r="A6788" i="2"/>
  <c r="A6787" i="2"/>
  <c r="A6786" i="2"/>
  <c r="A6785" i="2"/>
  <c r="A6784" i="2"/>
  <c r="A6783" i="2"/>
  <c r="A6782" i="2"/>
  <c r="A6781" i="2"/>
  <c r="A6780" i="2"/>
  <c r="A6779" i="2"/>
  <c r="A6778" i="2"/>
  <c r="A6777" i="2"/>
  <c r="A6776" i="2"/>
  <c r="A6775" i="2"/>
  <c r="A6774" i="2"/>
  <c r="A6773" i="2"/>
  <c r="A6772" i="2"/>
  <c r="A6771" i="2"/>
  <c r="A6770" i="2"/>
  <c r="A6769" i="2"/>
  <c r="A6768" i="2"/>
  <c r="A6767" i="2"/>
  <c r="A6766" i="2"/>
  <c r="A6765" i="2"/>
  <c r="A6764" i="2"/>
  <c r="A6763" i="2"/>
  <c r="A6762" i="2"/>
  <c r="A6761" i="2"/>
  <c r="A6760" i="2"/>
  <c r="A6759" i="2"/>
  <c r="A6758" i="2"/>
  <c r="A6757" i="2"/>
  <c r="A6756" i="2"/>
  <c r="A6755" i="2"/>
  <c r="A6754" i="2"/>
  <c r="A6753" i="2"/>
  <c r="A6752" i="2"/>
  <c r="A6751" i="2"/>
  <c r="A6750" i="2"/>
  <c r="A6749" i="2"/>
  <c r="A6748" i="2"/>
  <c r="A6747" i="2"/>
  <c r="A6746" i="2"/>
  <c r="A6745" i="2"/>
  <c r="A6744" i="2"/>
  <c r="A6743" i="2"/>
  <c r="A6742" i="2"/>
  <c r="A6741" i="2"/>
  <c r="A6740" i="2"/>
  <c r="A6739" i="2"/>
  <c r="A6738" i="2"/>
  <c r="A6737" i="2"/>
  <c r="A6736" i="2"/>
  <c r="A6735" i="2"/>
  <c r="A6734" i="2"/>
  <c r="A6733" i="2"/>
  <c r="A6732" i="2"/>
  <c r="A6731" i="2"/>
  <c r="A6730" i="2"/>
  <c r="A6729" i="2"/>
  <c r="A6728" i="2"/>
  <c r="A6727" i="2"/>
  <c r="A6726" i="2"/>
  <c r="A6725" i="2"/>
  <c r="A6724" i="2"/>
  <c r="A6723" i="2"/>
  <c r="A6722" i="2"/>
  <c r="A6721" i="2"/>
  <c r="A6720" i="2"/>
  <c r="A6719" i="2"/>
  <c r="A6718" i="2"/>
  <c r="A6717" i="2"/>
  <c r="A6716" i="2"/>
  <c r="A6715" i="2"/>
  <c r="A6714" i="2"/>
  <c r="A6713" i="2"/>
  <c r="A6712" i="2"/>
  <c r="A6711" i="2"/>
  <c r="A6710" i="2"/>
  <c r="A6709" i="2"/>
  <c r="A6708" i="2"/>
  <c r="A6707" i="2"/>
  <c r="A6706" i="2"/>
  <c r="A6705" i="2"/>
  <c r="A6704" i="2"/>
  <c r="A6703" i="2"/>
  <c r="A6702" i="2"/>
  <c r="A6701" i="2"/>
  <c r="A6700" i="2"/>
  <c r="A6699" i="2"/>
  <c r="A6698" i="2"/>
  <c r="A6697" i="2"/>
  <c r="A6696" i="2"/>
  <c r="A6695" i="2"/>
  <c r="A6694" i="2"/>
  <c r="A6693" i="2"/>
  <c r="A6692" i="2"/>
  <c r="A6691" i="2"/>
  <c r="A6690" i="2"/>
  <c r="A6689" i="2"/>
  <c r="A6688" i="2"/>
  <c r="A6687" i="2"/>
  <c r="A6686" i="2"/>
  <c r="A6685" i="2"/>
  <c r="A6684" i="2"/>
  <c r="A6683" i="2"/>
  <c r="A6682" i="2"/>
  <c r="A6681" i="2"/>
  <c r="A6680" i="2"/>
  <c r="A6679" i="2"/>
  <c r="A6678" i="2"/>
  <c r="A6677" i="2"/>
  <c r="A6676" i="2"/>
  <c r="A6675" i="2"/>
  <c r="A6674" i="2"/>
  <c r="A6673" i="2"/>
  <c r="A6672" i="2"/>
  <c r="A6671" i="2"/>
  <c r="A6670" i="2"/>
  <c r="A6669" i="2"/>
  <c r="A6668" i="2"/>
  <c r="A6667" i="2"/>
  <c r="A6666" i="2"/>
  <c r="A6665" i="2"/>
  <c r="A6664" i="2"/>
  <c r="A6663" i="2"/>
  <c r="A6662" i="2"/>
  <c r="A6661" i="2"/>
  <c r="A6660" i="2"/>
  <c r="A6659" i="2"/>
  <c r="A6658" i="2"/>
  <c r="A6657" i="2"/>
  <c r="A6656" i="2"/>
  <c r="A6655" i="2"/>
  <c r="A6654" i="2"/>
  <c r="A6653" i="2"/>
  <c r="A6652" i="2"/>
  <c r="A6651" i="2"/>
  <c r="A6650" i="2"/>
  <c r="A6649" i="2"/>
  <c r="A6648" i="2"/>
  <c r="A6647" i="2"/>
  <c r="A6646" i="2"/>
  <c r="A6645" i="2"/>
  <c r="A6644" i="2"/>
  <c r="A6643" i="2"/>
  <c r="A6642" i="2"/>
  <c r="A6641" i="2"/>
  <c r="A6640" i="2"/>
  <c r="A6639" i="2"/>
  <c r="A6638" i="2"/>
  <c r="A6637" i="2"/>
  <c r="A6636" i="2"/>
  <c r="A6635" i="2"/>
  <c r="A6634" i="2"/>
  <c r="A6633" i="2"/>
  <c r="A6632" i="2"/>
  <c r="A6631" i="2"/>
  <c r="A6630" i="2"/>
  <c r="A6629" i="2"/>
  <c r="A6628" i="2"/>
  <c r="A6627" i="2"/>
  <c r="A6626" i="2"/>
  <c r="A6625" i="2"/>
  <c r="A6624" i="2"/>
  <c r="A6623" i="2"/>
  <c r="A6622" i="2"/>
  <c r="A6621" i="2"/>
  <c r="A6620" i="2"/>
  <c r="A6619" i="2"/>
  <c r="A6618" i="2"/>
  <c r="A6617" i="2"/>
  <c r="A6616" i="2"/>
  <c r="A6615" i="2"/>
  <c r="A6614" i="2"/>
  <c r="A6613" i="2"/>
  <c r="A6612" i="2"/>
  <c r="A6611" i="2"/>
  <c r="A6610" i="2"/>
  <c r="A6609" i="2"/>
  <c r="A6608" i="2"/>
  <c r="A6607" i="2"/>
  <c r="A6606" i="2"/>
  <c r="A6605" i="2"/>
  <c r="A6604" i="2"/>
  <c r="A6603" i="2"/>
  <c r="A6602" i="2"/>
  <c r="A6601" i="2"/>
  <c r="A6600" i="2"/>
  <c r="A6599" i="2"/>
  <c r="A6598" i="2"/>
  <c r="A6597" i="2"/>
  <c r="A6596" i="2"/>
  <c r="A6595" i="2"/>
  <c r="A6594" i="2"/>
  <c r="A6593" i="2"/>
  <c r="A6592" i="2"/>
  <c r="A6591" i="2"/>
  <c r="A6590" i="2"/>
  <c r="A6589" i="2"/>
  <c r="A6588" i="2"/>
  <c r="A6587" i="2"/>
  <c r="A6586" i="2"/>
  <c r="A6585" i="2"/>
  <c r="A6584" i="2"/>
  <c r="A6583" i="2"/>
  <c r="A6582" i="2"/>
  <c r="A6581" i="2"/>
  <c r="A6580" i="2"/>
  <c r="A6579" i="2"/>
  <c r="A6578" i="2"/>
  <c r="A6577" i="2"/>
  <c r="A6576" i="2"/>
  <c r="A6575" i="2"/>
  <c r="A6574" i="2"/>
  <c r="A6573" i="2"/>
  <c r="A6572" i="2"/>
  <c r="A6571" i="2"/>
  <c r="A6570" i="2"/>
  <c r="A6569" i="2"/>
  <c r="A6568" i="2"/>
  <c r="A6567" i="2"/>
  <c r="A6566" i="2"/>
  <c r="A6565" i="2"/>
  <c r="A6564" i="2"/>
  <c r="A6563" i="2"/>
  <c r="A6562" i="2"/>
  <c r="A6561" i="2"/>
  <c r="A6560" i="2"/>
  <c r="A6559" i="2"/>
  <c r="A6558" i="2"/>
  <c r="A6557" i="2"/>
  <c r="A6556" i="2"/>
  <c r="A6555" i="2"/>
  <c r="A6554" i="2"/>
  <c r="A6553" i="2"/>
  <c r="A6552" i="2"/>
  <c r="A6551" i="2"/>
  <c r="A6550" i="2"/>
  <c r="A6549" i="2"/>
  <c r="A6548" i="2"/>
  <c r="A6547" i="2"/>
  <c r="A6546" i="2"/>
  <c r="A6545" i="2"/>
  <c r="A6544" i="2"/>
  <c r="A6543" i="2"/>
  <c r="A6542" i="2"/>
  <c r="A6541" i="2"/>
  <c r="A6540" i="2"/>
  <c r="A6539" i="2"/>
  <c r="A6538" i="2"/>
  <c r="A6537" i="2"/>
  <c r="A6536" i="2"/>
  <c r="A6535" i="2"/>
  <c r="A6534" i="2"/>
  <c r="A6533" i="2"/>
  <c r="A6532" i="2"/>
  <c r="A6531" i="2"/>
  <c r="A6530" i="2"/>
  <c r="A6529" i="2"/>
  <c r="A6528" i="2"/>
  <c r="A6527" i="2"/>
  <c r="A6526" i="2"/>
  <c r="A6525" i="2"/>
  <c r="A6524" i="2"/>
  <c r="A6523" i="2"/>
  <c r="A6522" i="2"/>
  <c r="A6521" i="2"/>
  <c r="A6520" i="2"/>
  <c r="A6519" i="2"/>
  <c r="A6518" i="2"/>
  <c r="A6517" i="2"/>
  <c r="A6516" i="2"/>
  <c r="A6515" i="2"/>
  <c r="A6514" i="2"/>
  <c r="A6513" i="2"/>
  <c r="A6512" i="2"/>
  <c r="A6511" i="2"/>
  <c r="A6510" i="2"/>
  <c r="A6509" i="2"/>
  <c r="A6508" i="2"/>
  <c r="A6507" i="2"/>
  <c r="A6506" i="2"/>
  <c r="A6505" i="2"/>
  <c r="A6504" i="2"/>
  <c r="A6503" i="2"/>
  <c r="A6502" i="2"/>
  <c r="A6501" i="2"/>
  <c r="A6500" i="2"/>
  <c r="A6499" i="2"/>
  <c r="A6498" i="2"/>
  <c r="A6497" i="2"/>
  <c r="A6496" i="2"/>
  <c r="A6495" i="2"/>
  <c r="A6494" i="2"/>
  <c r="A6493" i="2"/>
  <c r="A6492" i="2"/>
  <c r="A6491" i="2"/>
  <c r="A6490" i="2"/>
  <c r="A6489" i="2"/>
  <c r="A6488" i="2"/>
  <c r="A6487" i="2"/>
  <c r="A6486" i="2"/>
  <c r="A6485" i="2"/>
  <c r="A6484" i="2"/>
  <c r="A6483" i="2"/>
  <c r="A6482" i="2"/>
  <c r="A6481" i="2"/>
  <c r="A6480" i="2"/>
  <c r="A6479" i="2"/>
  <c r="A6478" i="2"/>
  <c r="A6477" i="2"/>
  <c r="A6476" i="2"/>
  <c r="A6475" i="2"/>
  <c r="A6474" i="2"/>
  <c r="A6473" i="2"/>
  <c r="A6472" i="2"/>
  <c r="A6471" i="2"/>
  <c r="A6470" i="2"/>
  <c r="A6469" i="2"/>
  <c r="A6468" i="2"/>
  <c r="A6467" i="2"/>
  <c r="A6466" i="2"/>
  <c r="A6465" i="2"/>
  <c r="A6464" i="2"/>
  <c r="A6463" i="2"/>
  <c r="A6462" i="2"/>
  <c r="A6461" i="2"/>
  <c r="A6460" i="2"/>
  <c r="A6459" i="2"/>
  <c r="A6458" i="2"/>
  <c r="A6457" i="2"/>
  <c r="A6456" i="2"/>
  <c r="A6455" i="2"/>
  <c r="A6454" i="2"/>
  <c r="A6453" i="2"/>
  <c r="A6452" i="2"/>
  <c r="A6451" i="2"/>
  <c r="A6450" i="2"/>
  <c r="A6449" i="2"/>
  <c r="A6448" i="2"/>
  <c r="A6447" i="2"/>
  <c r="A6446" i="2"/>
  <c r="A6445" i="2"/>
  <c r="A6444" i="2"/>
  <c r="A6443" i="2"/>
  <c r="A6442" i="2"/>
  <c r="A6441" i="2"/>
  <c r="A6440" i="2"/>
  <c r="A6439" i="2"/>
  <c r="A6438" i="2"/>
  <c r="A6437" i="2"/>
  <c r="A6436" i="2"/>
  <c r="A6435" i="2"/>
  <c r="A6434" i="2"/>
  <c r="A6433" i="2"/>
  <c r="A6432" i="2"/>
  <c r="A6431" i="2"/>
  <c r="A6430" i="2"/>
  <c r="A6429" i="2"/>
  <c r="A6428" i="2"/>
  <c r="A6427" i="2"/>
  <c r="A6426" i="2"/>
  <c r="A6425" i="2"/>
  <c r="A6424" i="2"/>
  <c r="A6423" i="2"/>
  <c r="A6422" i="2"/>
  <c r="A6421" i="2"/>
  <c r="A6420" i="2"/>
  <c r="A6419" i="2"/>
  <c r="A6418" i="2"/>
  <c r="A6417" i="2"/>
  <c r="A6416" i="2"/>
  <c r="A6415" i="2"/>
  <c r="A6414" i="2"/>
  <c r="A6413" i="2"/>
  <c r="A6412" i="2"/>
  <c r="A6411" i="2"/>
  <c r="A6410" i="2"/>
  <c r="A6409" i="2"/>
  <c r="A6408" i="2"/>
  <c r="A6407" i="2"/>
  <c r="A6406" i="2"/>
  <c r="A6405" i="2"/>
  <c r="A6404" i="2"/>
  <c r="A6403" i="2"/>
  <c r="A6402" i="2"/>
  <c r="A6401" i="2"/>
  <c r="A6400" i="2"/>
  <c r="A6399" i="2"/>
  <c r="A6398" i="2"/>
  <c r="A6397" i="2"/>
  <c r="A6396" i="2"/>
  <c r="A6395" i="2"/>
  <c r="A6394" i="2"/>
  <c r="A6393" i="2"/>
  <c r="A6392" i="2"/>
  <c r="A6391" i="2"/>
  <c r="A6390" i="2"/>
  <c r="A6389" i="2"/>
  <c r="A6388" i="2"/>
  <c r="A6387" i="2"/>
  <c r="A6386" i="2"/>
  <c r="A6385" i="2"/>
  <c r="A6384" i="2"/>
  <c r="A6383" i="2"/>
  <c r="A6382" i="2"/>
  <c r="A6381" i="2"/>
  <c r="A6380" i="2"/>
  <c r="A6379" i="2"/>
  <c r="A6378" i="2"/>
  <c r="A6377" i="2"/>
  <c r="A6376" i="2"/>
  <c r="A6375" i="2"/>
  <c r="A6374" i="2"/>
  <c r="A6373" i="2"/>
  <c r="A6372" i="2"/>
  <c r="A6371" i="2"/>
  <c r="A6370" i="2"/>
  <c r="A6369" i="2"/>
  <c r="A6368" i="2"/>
  <c r="A6367" i="2"/>
  <c r="A6366" i="2"/>
  <c r="A6365" i="2"/>
  <c r="A6364" i="2"/>
  <c r="A6363" i="2"/>
  <c r="A6362" i="2"/>
  <c r="A6361" i="2"/>
  <c r="A6360" i="2"/>
  <c r="A6359" i="2"/>
  <c r="A6358" i="2"/>
  <c r="A6357" i="2"/>
  <c r="A6356" i="2"/>
  <c r="A6355" i="2"/>
  <c r="A6354" i="2"/>
  <c r="A6353" i="2"/>
  <c r="A6352" i="2"/>
  <c r="A6351" i="2"/>
  <c r="A6350" i="2"/>
  <c r="A6349" i="2"/>
  <c r="A6348" i="2"/>
  <c r="A6347" i="2"/>
  <c r="A6346" i="2"/>
  <c r="A6345" i="2"/>
  <c r="A6344" i="2"/>
  <c r="A6343" i="2"/>
  <c r="A6342" i="2"/>
  <c r="A6341" i="2"/>
  <c r="A6340" i="2"/>
  <c r="A6339" i="2"/>
  <c r="A6338" i="2"/>
  <c r="A6337" i="2"/>
  <c r="A6336" i="2"/>
  <c r="A6335" i="2"/>
  <c r="A6334" i="2"/>
  <c r="A6333" i="2"/>
  <c r="A6332" i="2"/>
  <c r="A6331" i="2"/>
  <c r="A6330" i="2"/>
  <c r="A6329" i="2"/>
  <c r="A6328" i="2"/>
  <c r="A6327" i="2"/>
  <c r="A6326" i="2"/>
  <c r="A6325" i="2"/>
  <c r="A6324" i="2"/>
  <c r="A6323" i="2"/>
  <c r="A6322" i="2"/>
  <c r="A6321" i="2"/>
  <c r="A6320" i="2"/>
  <c r="A6319" i="2"/>
  <c r="A6318" i="2"/>
  <c r="A6317" i="2"/>
  <c r="A6316" i="2"/>
  <c r="A6315" i="2"/>
  <c r="A6314" i="2"/>
  <c r="A6313" i="2"/>
  <c r="A6312" i="2"/>
  <c r="A6311" i="2"/>
  <c r="A6310" i="2"/>
  <c r="A6309" i="2"/>
  <c r="A6308" i="2"/>
  <c r="A6307" i="2"/>
  <c r="A6306" i="2"/>
  <c r="A6305" i="2"/>
  <c r="A6304" i="2"/>
  <c r="A6303" i="2"/>
  <c r="A6302" i="2"/>
  <c r="A6301" i="2"/>
  <c r="A6300" i="2"/>
  <c r="A6299" i="2"/>
  <c r="A6298" i="2"/>
  <c r="A6297" i="2"/>
  <c r="A6296" i="2"/>
  <c r="A6295" i="2"/>
  <c r="A6294" i="2"/>
  <c r="A6293" i="2"/>
  <c r="A6292" i="2"/>
  <c r="A6291" i="2"/>
  <c r="A6290" i="2"/>
  <c r="A6289" i="2"/>
  <c r="A6288" i="2"/>
  <c r="A6287" i="2"/>
  <c r="A6286" i="2"/>
  <c r="A6285" i="2"/>
  <c r="A6284" i="2"/>
  <c r="A6283" i="2"/>
  <c r="A6282" i="2"/>
  <c r="A6281" i="2"/>
  <c r="A6280" i="2"/>
  <c r="A6279" i="2"/>
  <c r="A6278" i="2"/>
  <c r="A6277" i="2"/>
  <c r="A6276" i="2"/>
  <c r="A6275" i="2"/>
  <c r="A6274" i="2"/>
  <c r="A6273" i="2"/>
  <c r="A6272" i="2"/>
  <c r="A6271" i="2"/>
  <c r="A6270" i="2"/>
  <c r="A6269" i="2"/>
  <c r="A6268" i="2"/>
  <c r="A6267" i="2"/>
  <c r="A6266" i="2"/>
  <c r="A6265" i="2"/>
  <c r="A6264" i="2"/>
  <c r="A6263" i="2"/>
  <c r="A6262" i="2"/>
  <c r="A6261" i="2"/>
  <c r="A6260" i="2"/>
  <c r="A6259" i="2"/>
  <c r="A6258" i="2"/>
  <c r="A6257" i="2"/>
  <c r="A6256" i="2"/>
  <c r="A6255" i="2"/>
  <c r="A6254" i="2"/>
  <c r="A6253" i="2"/>
  <c r="A6252" i="2"/>
  <c r="A6251" i="2"/>
  <c r="A6250" i="2"/>
  <c r="A6249" i="2"/>
  <c r="A6248" i="2"/>
  <c r="A6247" i="2"/>
  <c r="A6246" i="2"/>
  <c r="A6245" i="2"/>
  <c r="A6244" i="2"/>
  <c r="A6243" i="2"/>
  <c r="A6242" i="2"/>
  <c r="A6241" i="2"/>
  <c r="A6240" i="2"/>
  <c r="A6239" i="2"/>
  <c r="A6238" i="2"/>
  <c r="A6237" i="2"/>
  <c r="A6236" i="2"/>
  <c r="A6235" i="2"/>
  <c r="A6234" i="2"/>
  <c r="A6233" i="2"/>
  <c r="A6232" i="2"/>
  <c r="A6231" i="2"/>
  <c r="A6230" i="2"/>
  <c r="A6229" i="2"/>
  <c r="A6228" i="2"/>
  <c r="A6227" i="2"/>
  <c r="A6226" i="2"/>
  <c r="A6225" i="2"/>
  <c r="A6224" i="2"/>
  <c r="A6223" i="2"/>
  <c r="A6222" i="2"/>
  <c r="A6221" i="2"/>
  <c r="A6220" i="2"/>
  <c r="A6219" i="2"/>
  <c r="A6218" i="2"/>
  <c r="A6217" i="2"/>
  <c r="A6216" i="2"/>
  <c r="A6215" i="2"/>
  <c r="A6214" i="2"/>
  <c r="A6213" i="2"/>
  <c r="A6212" i="2"/>
  <c r="A6211" i="2"/>
  <c r="A6210" i="2"/>
  <c r="A6209" i="2"/>
  <c r="A6208" i="2"/>
  <c r="A6207" i="2"/>
  <c r="A6206" i="2"/>
  <c r="A6205" i="2"/>
  <c r="A6204" i="2"/>
  <c r="A6203" i="2"/>
  <c r="A6202" i="2"/>
  <c r="A6201" i="2"/>
  <c r="A6200" i="2"/>
  <c r="A6199" i="2"/>
  <c r="A6198" i="2"/>
  <c r="A6197" i="2"/>
  <c r="A6196" i="2"/>
  <c r="A6195" i="2"/>
  <c r="A6194" i="2"/>
  <c r="A6193" i="2"/>
  <c r="A6192" i="2"/>
  <c r="A6191" i="2"/>
  <c r="A6190" i="2"/>
  <c r="A6189" i="2"/>
  <c r="A6188" i="2"/>
  <c r="A6187" i="2"/>
  <c r="A6186" i="2"/>
  <c r="A6185" i="2"/>
  <c r="A6184" i="2"/>
  <c r="A6183" i="2"/>
  <c r="A6182" i="2"/>
  <c r="A6181" i="2"/>
  <c r="A6180" i="2"/>
  <c r="A6179" i="2"/>
  <c r="A6178" i="2"/>
  <c r="A6177" i="2"/>
  <c r="A6176" i="2"/>
  <c r="A6175" i="2"/>
  <c r="A6174" i="2"/>
  <c r="A6173" i="2"/>
  <c r="A6172" i="2"/>
  <c r="A6171" i="2"/>
  <c r="A6170" i="2"/>
  <c r="A6169" i="2"/>
  <c r="A6168" i="2"/>
  <c r="A6167" i="2"/>
  <c r="A6166" i="2"/>
  <c r="A6165" i="2"/>
  <c r="A6164" i="2"/>
  <c r="A6163" i="2"/>
  <c r="A6162" i="2"/>
  <c r="A6161" i="2"/>
  <c r="A6160" i="2"/>
  <c r="A6159" i="2"/>
  <c r="A6158" i="2"/>
  <c r="A6157" i="2"/>
  <c r="A6156" i="2"/>
  <c r="A6155" i="2"/>
  <c r="A6154" i="2"/>
  <c r="A6153" i="2"/>
  <c r="A6152" i="2"/>
  <c r="A6151" i="2"/>
  <c r="A6150" i="2"/>
  <c r="A6149" i="2"/>
  <c r="A6148" i="2"/>
  <c r="A6147" i="2"/>
  <c r="A6146" i="2"/>
  <c r="A6145" i="2"/>
  <c r="A6144" i="2"/>
  <c r="A6143" i="2"/>
  <c r="A6142" i="2"/>
  <c r="A6141" i="2"/>
  <c r="A6140" i="2"/>
  <c r="A6139" i="2"/>
  <c r="A6138" i="2"/>
  <c r="A6137" i="2"/>
  <c r="A6136" i="2"/>
  <c r="A6135" i="2"/>
  <c r="A6134" i="2"/>
  <c r="A6133" i="2"/>
  <c r="A6132" i="2"/>
  <c r="A6131" i="2"/>
  <c r="A6130" i="2"/>
  <c r="A6129" i="2"/>
  <c r="A6128" i="2"/>
  <c r="A6127" i="2"/>
  <c r="A6126" i="2"/>
  <c r="A6125" i="2"/>
  <c r="A6124" i="2"/>
  <c r="A6123" i="2"/>
  <c r="A6122" i="2"/>
  <c r="A6121" i="2"/>
  <c r="A6120" i="2"/>
  <c r="A6119" i="2"/>
  <c r="A6118" i="2"/>
  <c r="A6117" i="2"/>
  <c r="A6116" i="2"/>
  <c r="A6115" i="2"/>
  <c r="A6114" i="2"/>
  <c r="A6113" i="2"/>
  <c r="A6112" i="2"/>
  <c r="A6111" i="2"/>
  <c r="A6110" i="2"/>
  <c r="A6109" i="2"/>
  <c r="A6108" i="2"/>
  <c r="A6107" i="2"/>
  <c r="A6106" i="2"/>
  <c r="A6105" i="2"/>
  <c r="A6104" i="2"/>
  <c r="A6103" i="2"/>
  <c r="A6102" i="2"/>
  <c r="A6101" i="2"/>
  <c r="A6100" i="2"/>
  <c r="A6099" i="2"/>
  <c r="A6098" i="2"/>
  <c r="A6097" i="2"/>
  <c r="A6096" i="2"/>
  <c r="A6095" i="2"/>
  <c r="A6094" i="2"/>
  <c r="A6093" i="2"/>
  <c r="A6092" i="2"/>
  <c r="A6091" i="2"/>
  <c r="A6090" i="2"/>
  <c r="A6089" i="2"/>
  <c r="A6088" i="2"/>
  <c r="A6087" i="2"/>
  <c r="A6086" i="2"/>
  <c r="A6085" i="2"/>
  <c r="A6084" i="2"/>
  <c r="A6083" i="2"/>
  <c r="A6082" i="2"/>
  <c r="A6081" i="2"/>
  <c r="A6080" i="2"/>
  <c r="A6079" i="2"/>
  <c r="A6078" i="2"/>
  <c r="A6077" i="2"/>
  <c r="A6076" i="2"/>
  <c r="A6075" i="2"/>
  <c r="A6074" i="2"/>
  <c r="A6073" i="2"/>
  <c r="A6072" i="2"/>
  <c r="A6071" i="2"/>
  <c r="A6070" i="2"/>
  <c r="A6069" i="2"/>
  <c r="A6068" i="2"/>
  <c r="A6067" i="2"/>
  <c r="A6066" i="2"/>
  <c r="A6065" i="2"/>
  <c r="A6064" i="2"/>
  <c r="A6063" i="2"/>
  <c r="A6062" i="2"/>
  <c r="A6061" i="2"/>
  <c r="A6060" i="2"/>
  <c r="A6059" i="2"/>
  <c r="A6058" i="2"/>
  <c r="A6057" i="2"/>
  <c r="A6056" i="2"/>
  <c r="A6055" i="2"/>
  <c r="A6054" i="2"/>
  <c r="A6053" i="2"/>
  <c r="A6052" i="2"/>
  <c r="A6051" i="2"/>
  <c r="A6050" i="2"/>
  <c r="A6049" i="2"/>
  <c r="A6048" i="2"/>
  <c r="A6047" i="2"/>
  <c r="A6046" i="2"/>
  <c r="A6045" i="2"/>
  <c r="A6044" i="2"/>
  <c r="A6043" i="2"/>
  <c r="A6042" i="2"/>
  <c r="A6041" i="2"/>
  <c r="A6040" i="2"/>
  <c r="A6039" i="2"/>
  <c r="A6038" i="2"/>
  <c r="A6037" i="2"/>
  <c r="A6036" i="2"/>
  <c r="A6035" i="2"/>
  <c r="A6034" i="2"/>
  <c r="A6033" i="2"/>
  <c r="A6032" i="2"/>
  <c r="A6031" i="2"/>
  <c r="A6030" i="2"/>
  <c r="A6029" i="2"/>
  <c r="A6028" i="2"/>
  <c r="A6027" i="2"/>
  <c r="A6026" i="2"/>
  <c r="A6025" i="2"/>
  <c r="A6024" i="2"/>
  <c r="A6023" i="2"/>
  <c r="A6022" i="2"/>
  <c r="A6021" i="2"/>
  <c r="A6020" i="2"/>
  <c r="A6019" i="2"/>
  <c r="A6018" i="2"/>
  <c r="A6017" i="2"/>
  <c r="A6016" i="2"/>
  <c r="A6015" i="2"/>
  <c r="A6014" i="2"/>
  <c r="A6013" i="2"/>
  <c r="A6012" i="2"/>
  <c r="A6011" i="2"/>
  <c r="A6010" i="2"/>
  <c r="A6009" i="2"/>
  <c r="A6008" i="2"/>
  <c r="A6007" i="2"/>
  <c r="A6006" i="2"/>
  <c r="A6005" i="2"/>
  <c r="A6004" i="2"/>
  <c r="A6003" i="2"/>
  <c r="A6002" i="2"/>
  <c r="A6001" i="2"/>
  <c r="A6000" i="2"/>
  <c r="A5999" i="2"/>
  <c r="A5998" i="2"/>
  <c r="A5997" i="2"/>
  <c r="A5996" i="2"/>
  <c r="A5995" i="2"/>
  <c r="A5994" i="2"/>
  <c r="A5993" i="2"/>
  <c r="A5992" i="2"/>
  <c r="A5991" i="2"/>
  <c r="A5990" i="2"/>
  <c r="A5989" i="2"/>
  <c r="A5988" i="2"/>
  <c r="A5987" i="2"/>
  <c r="A5986" i="2"/>
  <c r="A5985" i="2"/>
  <c r="A5984" i="2"/>
  <c r="A5983" i="2"/>
  <c r="A5982" i="2"/>
  <c r="A5981" i="2"/>
  <c r="A5980" i="2"/>
  <c r="A5979" i="2"/>
  <c r="A5978" i="2"/>
  <c r="A5977" i="2"/>
  <c r="A5976" i="2"/>
  <c r="A5975" i="2"/>
  <c r="A5974" i="2"/>
  <c r="A5973" i="2"/>
  <c r="A5972" i="2"/>
  <c r="A5971" i="2"/>
  <c r="A5970" i="2"/>
  <c r="A5969" i="2"/>
  <c r="A5968" i="2"/>
  <c r="A5967" i="2"/>
  <c r="A5966" i="2"/>
  <c r="A5965" i="2"/>
  <c r="A5964" i="2"/>
  <c r="A5963" i="2"/>
  <c r="A5962" i="2"/>
  <c r="A5961" i="2"/>
  <c r="A5960" i="2"/>
  <c r="A5959" i="2"/>
  <c r="A5958" i="2"/>
  <c r="A5957" i="2"/>
  <c r="A5956" i="2"/>
  <c r="A5955" i="2"/>
  <c r="A5954" i="2"/>
  <c r="A5953" i="2"/>
  <c r="A5952" i="2"/>
  <c r="A5951" i="2"/>
  <c r="A5950" i="2"/>
  <c r="A5949" i="2"/>
  <c r="A5948" i="2"/>
  <c r="A5947" i="2"/>
  <c r="A5946" i="2"/>
  <c r="A5945" i="2"/>
  <c r="A5944" i="2"/>
  <c r="A5943" i="2"/>
  <c r="A5942" i="2"/>
  <c r="A5941" i="2"/>
  <c r="A5940" i="2"/>
  <c r="A5939" i="2"/>
  <c r="A5938" i="2"/>
  <c r="A5937" i="2"/>
  <c r="A5936" i="2"/>
  <c r="A5935" i="2"/>
  <c r="A5934" i="2"/>
  <c r="A5933" i="2"/>
  <c r="A5932" i="2"/>
  <c r="A5931" i="2"/>
  <c r="A5930" i="2"/>
  <c r="A5929" i="2"/>
  <c r="A5928" i="2"/>
  <c r="A5927" i="2"/>
  <c r="A5926" i="2"/>
  <c r="A5925" i="2"/>
  <c r="A5924" i="2"/>
  <c r="A5923" i="2"/>
  <c r="A5922" i="2"/>
  <c r="A5921" i="2"/>
  <c r="A5920" i="2"/>
  <c r="A5919" i="2"/>
  <c r="A5918" i="2"/>
  <c r="A5917" i="2"/>
  <c r="A5916" i="2"/>
  <c r="A5915" i="2"/>
  <c r="A5914" i="2"/>
  <c r="A5913" i="2"/>
  <c r="A5912" i="2"/>
  <c r="A5911" i="2"/>
  <c r="A5910" i="2"/>
  <c r="A5909" i="2"/>
  <c r="A5908" i="2"/>
  <c r="A5907" i="2"/>
  <c r="A5906" i="2"/>
  <c r="A5905" i="2"/>
  <c r="A5904" i="2"/>
  <c r="A5903" i="2"/>
  <c r="A5902" i="2"/>
  <c r="A5901" i="2"/>
  <c r="A5900" i="2"/>
  <c r="A5899" i="2"/>
  <c r="A5898" i="2"/>
  <c r="A5897" i="2"/>
  <c r="A5896" i="2"/>
  <c r="A5895" i="2"/>
  <c r="A5894" i="2"/>
  <c r="A5893" i="2"/>
  <c r="A5892" i="2"/>
  <c r="A5891" i="2"/>
  <c r="A5890" i="2"/>
  <c r="A5889" i="2"/>
  <c r="A5888" i="2"/>
  <c r="A5887" i="2"/>
  <c r="A5886" i="2"/>
  <c r="A5885" i="2"/>
  <c r="A5884" i="2"/>
  <c r="A5883" i="2"/>
  <c r="A5882" i="2"/>
  <c r="A5881" i="2"/>
  <c r="A5880" i="2"/>
  <c r="A5879" i="2"/>
  <c r="A5878" i="2"/>
  <c r="A5877" i="2"/>
  <c r="A5876" i="2"/>
  <c r="A5875" i="2"/>
  <c r="A5874" i="2"/>
  <c r="A5873" i="2"/>
  <c r="A5872" i="2"/>
  <c r="A5871" i="2"/>
  <c r="A5870" i="2"/>
  <c r="A5869" i="2"/>
  <c r="A5868" i="2"/>
  <c r="A5867" i="2"/>
  <c r="A5866" i="2"/>
  <c r="A5865" i="2"/>
  <c r="A5864" i="2"/>
  <c r="A5863" i="2"/>
  <c r="A5862" i="2"/>
  <c r="A5861" i="2"/>
  <c r="A5860" i="2"/>
  <c r="A5859" i="2"/>
  <c r="A5858" i="2"/>
  <c r="A5857" i="2"/>
  <c r="A5856" i="2"/>
  <c r="A5855" i="2"/>
  <c r="A5854" i="2"/>
  <c r="A5853" i="2"/>
  <c r="A5852" i="2"/>
  <c r="A5851" i="2"/>
  <c r="A5850" i="2"/>
  <c r="A5849" i="2"/>
  <c r="A5848" i="2"/>
  <c r="A5847" i="2"/>
  <c r="A5846" i="2"/>
  <c r="A5845" i="2"/>
  <c r="A5844" i="2"/>
  <c r="A5843" i="2"/>
  <c r="A5842" i="2"/>
  <c r="A5841" i="2"/>
  <c r="A5840" i="2"/>
  <c r="A5839" i="2"/>
  <c r="A5838" i="2"/>
  <c r="A5837" i="2"/>
  <c r="A5836" i="2"/>
  <c r="A5835" i="2"/>
  <c r="A5834" i="2"/>
  <c r="A5833" i="2"/>
  <c r="A5832" i="2"/>
  <c r="A5831" i="2"/>
  <c r="A5830" i="2"/>
  <c r="A5829" i="2"/>
  <c r="A5828" i="2"/>
  <c r="A5827" i="2"/>
  <c r="A5826" i="2"/>
  <c r="A5825" i="2"/>
  <c r="A5824" i="2"/>
  <c r="A5823" i="2"/>
  <c r="A5822" i="2"/>
  <c r="A5821" i="2"/>
  <c r="A5820" i="2"/>
  <c r="A5819" i="2"/>
  <c r="A5818" i="2"/>
  <c r="A5817" i="2"/>
  <c r="A5816" i="2"/>
  <c r="A5815" i="2"/>
  <c r="A5814" i="2"/>
  <c r="A5813" i="2"/>
  <c r="A5812" i="2"/>
  <c r="A5811" i="2"/>
  <c r="A5810" i="2"/>
  <c r="A5809" i="2"/>
  <c r="A5808" i="2"/>
  <c r="A5807" i="2"/>
  <c r="A5806" i="2"/>
  <c r="A5805" i="2"/>
  <c r="A5804" i="2"/>
  <c r="A5803" i="2"/>
  <c r="A5802" i="2"/>
  <c r="A5801" i="2"/>
  <c r="A5800" i="2"/>
  <c r="A5799" i="2"/>
  <c r="A5798" i="2"/>
  <c r="A5797" i="2"/>
  <c r="A5796" i="2"/>
  <c r="A5795" i="2"/>
  <c r="A5794" i="2"/>
  <c r="A5793" i="2"/>
  <c r="A5792" i="2"/>
  <c r="A5791" i="2"/>
  <c r="A5790" i="2"/>
  <c r="A5789" i="2"/>
  <c r="A5788" i="2"/>
  <c r="A5787" i="2"/>
  <c r="A5786" i="2"/>
  <c r="A5785" i="2"/>
  <c r="A5784" i="2"/>
  <c r="A5783" i="2"/>
  <c r="A5782" i="2"/>
  <c r="A5781" i="2"/>
  <c r="A5780" i="2"/>
  <c r="A5779" i="2"/>
  <c r="A5778" i="2"/>
  <c r="A5777" i="2"/>
  <c r="A5776" i="2"/>
  <c r="A5775" i="2"/>
  <c r="A5774" i="2"/>
  <c r="A5773" i="2"/>
  <c r="A5772" i="2"/>
  <c r="A5771" i="2"/>
  <c r="A5770" i="2"/>
  <c r="A5769" i="2"/>
  <c r="A5768" i="2"/>
  <c r="A5767" i="2"/>
  <c r="A5766" i="2"/>
  <c r="A5765" i="2"/>
  <c r="A5764" i="2"/>
  <c r="A5763" i="2"/>
  <c r="A5762" i="2"/>
  <c r="A5761" i="2"/>
  <c r="A5760" i="2"/>
  <c r="A5759" i="2"/>
  <c r="A5758" i="2"/>
  <c r="A5757" i="2"/>
  <c r="A5756" i="2"/>
  <c r="A5755" i="2"/>
  <c r="A5754" i="2"/>
  <c r="A5753" i="2"/>
  <c r="A5752" i="2"/>
  <c r="A5751" i="2"/>
  <c r="A5750" i="2"/>
  <c r="A5749" i="2"/>
  <c r="A5748" i="2"/>
  <c r="A5747" i="2"/>
  <c r="A5746" i="2"/>
  <c r="A5745" i="2"/>
  <c r="A5744" i="2"/>
  <c r="A5743" i="2"/>
  <c r="A5742" i="2"/>
  <c r="A5741" i="2"/>
  <c r="A5740" i="2"/>
  <c r="A5739" i="2"/>
  <c r="A5738" i="2"/>
  <c r="A5737" i="2"/>
  <c r="A5736" i="2"/>
  <c r="A5735" i="2"/>
  <c r="A5734" i="2"/>
  <c r="A5733" i="2"/>
  <c r="A5732" i="2"/>
  <c r="A5731" i="2"/>
  <c r="A5730" i="2"/>
  <c r="A5729" i="2"/>
  <c r="A5728" i="2"/>
  <c r="A5727" i="2"/>
  <c r="A5726" i="2"/>
  <c r="A5725" i="2"/>
  <c r="A5724" i="2"/>
  <c r="A5723" i="2"/>
  <c r="A5722" i="2"/>
  <c r="A5721" i="2"/>
  <c r="A5720" i="2"/>
  <c r="A5719" i="2"/>
  <c r="A5718" i="2"/>
  <c r="A5717" i="2"/>
  <c r="A5716" i="2"/>
  <c r="A5715" i="2"/>
  <c r="A5714" i="2"/>
  <c r="A5713" i="2"/>
  <c r="A5712" i="2"/>
  <c r="A5711" i="2"/>
  <c r="A5710" i="2"/>
  <c r="A5709" i="2"/>
  <c r="A5708" i="2"/>
  <c r="A5707" i="2"/>
  <c r="A5706" i="2"/>
  <c r="A5705" i="2"/>
  <c r="A5704" i="2"/>
  <c r="A5703" i="2"/>
  <c r="A5702" i="2"/>
  <c r="A5701" i="2"/>
  <c r="A5700" i="2"/>
  <c r="A5699" i="2"/>
  <c r="A5698" i="2"/>
  <c r="A5697" i="2"/>
  <c r="A5696" i="2"/>
  <c r="A5695" i="2"/>
  <c r="A5694" i="2"/>
  <c r="A5693" i="2"/>
  <c r="A5692" i="2"/>
  <c r="A5691" i="2"/>
  <c r="A5690" i="2"/>
  <c r="A5689" i="2"/>
  <c r="A5688" i="2"/>
  <c r="A5687" i="2"/>
  <c r="A5686" i="2"/>
  <c r="A5685" i="2"/>
  <c r="A5684" i="2"/>
  <c r="A5683" i="2"/>
  <c r="A5682" i="2"/>
  <c r="A5681" i="2"/>
  <c r="A5680" i="2"/>
  <c r="A5679" i="2"/>
  <c r="A5678" i="2"/>
  <c r="A5677" i="2"/>
  <c r="A5676" i="2"/>
  <c r="A5675" i="2"/>
  <c r="A5674" i="2"/>
  <c r="A5673" i="2"/>
  <c r="A5672" i="2"/>
  <c r="A5671" i="2"/>
  <c r="A5670" i="2"/>
  <c r="A5669" i="2"/>
  <c r="A5668" i="2"/>
  <c r="A5667" i="2"/>
  <c r="A5666" i="2"/>
  <c r="A5665" i="2"/>
  <c r="A5664" i="2"/>
  <c r="A5663" i="2"/>
  <c r="A5662" i="2"/>
  <c r="A5661" i="2"/>
  <c r="A5660" i="2"/>
  <c r="A5659" i="2"/>
  <c r="A5658" i="2"/>
  <c r="A5657" i="2"/>
  <c r="A5656" i="2"/>
  <c r="A5655" i="2"/>
  <c r="A5654" i="2"/>
  <c r="A5653" i="2"/>
  <c r="A5652" i="2"/>
  <c r="A5651" i="2"/>
  <c r="A5650" i="2"/>
  <c r="A5649" i="2"/>
  <c r="A5648" i="2"/>
  <c r="A5647" i="2"/>
  <c r="A5646" i="2"/>
  <c r="A5645" i="2"/>
  <c r="A5644" i="2"/>
  <c r="A5643" i="2"/>
  <c r="A5642" i="2"/>
  <c r="A5641" i="2"/>
  <c r="A5640" i="2"/>
  <c r="A5639" i="2"/>
  <c r="A5638" i="2"/>
  <c r="A5637" i="2"/>
  <c r="A5636" i="2"/>
  <c r="A5635" i="2"/>
  <c r="A5634" i="2"/>
  <c r="A5633" i="2"/>
  <c r="A5632" i="2"/>
  <c r="A5631" i="2"/>
  <c r="A5630" i="2"/>
  <c r="A5629" i="2"/>
  <c r="A5628" i="2"/>
  <c r="A5627" i="2"/>
  <c r="A5626" i="2"/>
  <c r="A5625" i="2"/>
  <c r="A5624" i="2"/>
  <c r="A5623" i="2"/>
  <c r="A5622" i="2"/>
  <c r="A5621" i="2"/>
  <c r="A5620" i="2"/>
  <c r="A5619" i="2"/>
  <c r="A5618" i="2"/>
  <c r="A5617" i="2"/>
  <c r="A5616" i="2"/>
  <c r="A5615" i="2"/>
  <c r="A5614" i="2"/>
  <c r="A5613" i="2"/>
  <c r="A5612" i="2"/>
  <c r="A5611" i="2"/>
  <c r="A5610" i="2"/>
  <c r="A5609" i="2"/>
  <c r="A5608" i="2"/>
  <c r="A5607" i="2"/>
  <c r="A5606" i="2"/>
  <c r="A5605" i="2"/>
  <c r="A5604" i="2"/>
  <c r="A5603" i="2"/>
  <c r="A5602" i="2"/>
  <c r="A5601" i="2"/>
  <c r="A5600" i="2"/>
  <c r="A5599" i="2"/>
  <c r="A5598" i="2"/>
  <c r="A5597" i="2"/>
  <c r="A5596" i="2"/>
  <c r="A5595" i="2"/>
  <c r="A5594" i="2"/>
  <c r="A5593" i="2"/>
  <c r="A5592" i="2"/>
  <c r="A5591" i="2"/>
  <c r="A5590" i="2"/>
  <c r="A5589" i="2"/>
  <c r="A5588" i="2"/>
  <c r="A5587" i="2"/>
  <c r="A5586" i="2"/>
  <c r="A5585" i="2"/>
  <c r="A5584" i="2"/>
  <c r="A5583" i="2"/>
  <c r="A5582" i="2"/>
  <c r="A5581" i="2"/>
  <c r="A5580" i="2"/>
  <c r="A5579" i="2"/>
  <c r="A5578" i="2"/>
  <c r="A5577" i="2"/>
  <c r="A5576" i="2"/>
  <c r="A5575" i="2"/>
  <c r="A5574" i="2"/>
  <c r="A5573" i="2"/>
  <c r="A5572" i="2"/>
  <c r="A5571" i="2"/>
  <c r="A5570" i="2"/>
  <c r="A5569" i="2"/>
  <c r="A5568" i="2"/>
  <c r="A5567" i="2"/>
  <c r="A5566" i="2"/>
  <c r="A5565" i="2"/>
  <c r="A5564" i="2"/>
  <c r="A5563" i="2"/>
  <c r="A5562" i="2"/>
  <c r="A5561" i="2"/>
  <c r="A5560" i="2"/>
  <c r="A5559" i="2"/>
  <c r="A5558" i="2"/>
  <c r="A5557" i="2"/>
  <c r="A5556" i="2"/>
  <c r="A5555" i="2"/>
  <c r="A5554" i="2"/>
  <c r="A5553" i="2"/>
  <c r="A5552" i="2"/>
  <c r="A5551" i="2"/>
  <c r="A5550" i="2"/>
  <c r="A5549" i="2"/>
  <c r="A5548" i="2"/>
  <c r="A5547" i="2"/>
  <c r="A5546" i="2"/>
  <c r="A5545" i="2"/>
  <c r="A5544" i="2"/>
  <c r="A5543" i="2"/>
  <c r="A5542" i="2"/>
  <c r="A5541" i="2"/>
  <c r="A5540" i="2"/>
  <c r="A5539" i="2"/>
  <c r="A5538" i="2"/>
  <c r="A5537" i="2"/>
  <c r="A5536" i="2"/>
  <c r="A5535" i="2"/>
  <c r="A5534" i="2"/>
  <c r="A5533" i="2"/>
  <c r="A5532" i="2"/>
  <c r="A5531" i="2"/>
  <c r="A5530" i="2"/>
  <c r="A5529" i="2"/>
  <c r="A5528" i="2"/>
  <c r="A5527" i="2"/>
  <c r="A5526" i="2"/>
  <c r="A5525" i="2"/>
  <c r="A5524" i="2"/>
  <c r="A5523" i="2"/>
  <c r="A5522" i="2"/>
  <c r="A5521" i="2"/>
  <c r="A5520" i="2"/>
  <c r="A5519" i="2"/>
  <c r="A5518" i="2"/>
  <c r="A5517" i="2"/>
  <c r="A5516" i="2"/>
  <c r="A5515" i="2"/>
  <c r="A5514" i="2"/>
  <c r="A5513" i="2"/>
  <c r="A5512" i="2"/>
  <c r="A5511" i="2"/>
  <c r="A5510" i="2"/>
  <c r="A5509" i="2"/>
  <c r="A5508" i="2"/>
  <c r="A5507" i="2"/>
  <c r="A5506" i="2"/>
  <c r="A5505" i="2"/>
  <c r="A5504" i="2"/>
  <c r="A5503" i="2"/>
  <c r="A5502" i="2"/>
  <c r="A5501" i="2"/>
  <c r="A5500" i="2"/>
  <c r="A5499" i="2"/>
  <c r="A5498" i="2"/>
  <c r="A5497" i="2"/>
  <c r="A5496" i="2"/>
  <c r="A5495" i="2"/>
  <c r="A5494" i="2"/>
  <c r="A5493" i="2"/>
  <c r="A5492" i="2"/>
  <c r="A5491" i="2"/>
  <c r="A5490" i="2"/>
  <c r="A5489" i="2"/>
  <c r="A5488" i="2"/>
  <c r="A5487" i="2"/>
  <c r="A5486" i="2"/>
  <c r="A5485" i="2"/>
  <c r="A5484" i="2"/>
  <c r="A5483" i="2"/>
  <c r="A5482" i="2"/>
  <c r="A5481" i="2"/>
  <c r="A5480" i="2"/>
  <c r="A5479" i="2"/>
  <c r="A5478" i="2"/>
  <c r="A5477" i="2"/>
  <c r="A5476" i="2"/>
  <c r="A5475" i="2"/>
  <c r="A5474" i="2"/>
  <c r="A5473" i="2"/>
  <c r="A5472" i="2"/>
  <c r="A5471" i="2"/>
  <c r="A5470" i="2"/>
  <c r="A5469" i="2"/>
  <c r="A5468" i="2"/>
  <c r="A5467" i="2"/>
  <c r="A5466" i="2"/>
  <c r="A5465" i="2"/>
  <c r="A5464" i="2"/>
  <c r="A5463" i="2"/>
  <c r="A5462" i="2"/>
  <c r="A5461" i="2"/>
  <c r="A5460" i="2"/>
  <c r="A5459" i="2"/>
  <c r="A5458" i="2"/>
  <c r="A5457" i="2"/>
  <c r="A5456" i="2"/>
  <c r="A5455" i="2"/>
  <c r="A5454" i="2"/>
  <c r="A5453" i="2"/>
  <c r="A5452" i="2"/>
  <c r="A5451" i="2"/>
  <c r="A5450" i="2"/>
  <c r="A5449" i="2"/>
  <c r="A5448" i="2"/>
  <c r="A5447" i="2"/>
  <c r="A5446" i="2"/>
  <c r="A5445" i="2"/>
  <c r="A5444" i="2"/>
  <c r="A5443" i="2"/>
  <c r="A5442" i="2"/>
  <c r="A5441" i="2"/>
  <c r="A5440" i="2"/>
  <c r="A5439" i="2"/>
  <c r="A5438" i="2"/>
  <c r="A5437" i="2"/>
  <c r="A5436" i="2"/>
  <c r="A5435" i="2"/>
  <c r="A5434" i="2"/>
  <c r="A5433" i="2"/>
  <c r="A5432" i="2"/>
  <c r="A5431" i="2"/>
  <c r="A5430" i="2"/>
  <c r="A5429" i="2"/>
  <c r="A5428" i="2"/>
  <c r="A5427" i="2"/>
  <c r="A5426" i="2"/>
  <c r="A5425" i="2"/>
  <c r="A5424" i="2"/>
  <c r="A5423" i="2"/>
  <c r="A5422" i="2"/>
  <c r="A5421" i="2"/>
  <c r="A5420" i="2"/>
  <c r="A5419" i="2"/>
  <c r="A5418" i="2"/>
  <c r="A5417" i="2"/>
  <c r="A5416" i="2"/>
  <c r="A5415" i="2"/>
  <c r="A5414" i="2"/>
  <c r="A5413" i="2"/>
  <c r="A5412" i="2"/>
  <c r="A5411" i="2"/>
  <c r="A5410" i="2"/>
  <c r="A5409" i="2"/>
  <c r="A5408" i="2"/>
  <c r="A5407" i="2"/>
  <c r="A5406" i="2"/>
  <c r="A5405" i="2"/>
  <c r="A5404" i="2"/>
  <c r="A5403" i="2"/>
  <c r="A5402" i="2"/>
  <c r="A5401" i="2"/>
  <c r="A5400" i="2"/>
  <c r="A5399" i="2"/>
  <c r="A5398" i="2"/>
  <c r="A5397" i="2"/>
  <c r="A5396" i="2"/>
  <c r="A5395" i="2"/>
  <c r="A5394" i="2"/>
  <c r="A5393" i="2"/>
  <c r="A5392" i="2"/>
  <c r="A5391" i="2"/>
  <c r="A5390" i="2"/>
  <c r="A5389" i="2"/>
  <c r="A5388" i="2"/>
  <c r="A5387" i="2"/>
  <c r="A5386" i="2"/>
  <c r="A5385" i="2"/>
  <c r="A5384" i="2"/>
  <c r="A5383" i="2"/>
  <c r="A5382" i="2"/>
  <c r="A5381" i="2"/>
  <c r="A5380" i="2"/>
  <c r="A5379" i="2"/>
  <c r="A5378" i="2"/>
  <c r="A5377" i="2"/>
  <c r="A5376" i="2"/>
  <c r="A5375" i="2"/>
  <c r="A5374" i="2"/>
  <c r="A5373" i="2"/>
  <c r="A5372" i="2"/>
  <c r="A5371" i="2"/>
  <c r="A5370" i="2"/>
  <c r="A5369" i="2"/>
  <c r="A5368" i="2"/>
  <c r="A5367" i="2"/>
  <c r="A5366" i="2"/>
  <c r="A5365" i="2"/>
  <c r="A5364" i="2"/>
  <c r="A5363" i="2"/>
  <c r="A5362" i="2"/>
  <c r="A5361" i="2"/>
  <c r="A5360" i="2"/>
  <c r="A5359" i="2"/>
  <c r="A5358" i="2"/>
  <c r="A5357" i="2"/>
  <c r="A5356" i="2"/>
  <c r="A5355" i="2"/>
  <c r="A5354" i="2"/>
  <c r="A5353" i="2"/>
  <c r="A5352" i="2"/>
  <c r="A5351" i="2"/>
  <c r="A5350" i="2"/>
  <c r="A5349" i="2"/>
  <c r="A5348" i="2"/>
  <c r="A5347" i="2"/>
  <c r="A5346" i="2"/>
  <c r="A5345" i="2"/>
  <c r="A5344" i="2"/>
  <c r="A5343" i="2"/>
  <c r="A5342" i="2"/>
  <c r="A5341" i="2"/>
  <c r="A5340" i="2"/>
  <c r="A5339" i="2"/>
  <c r="A5338" i="2"/>
  <c r="A5337" i="2"/>
  <c r="A5336" i="2"/>
  <c r="A5335" i="2"/>
  <c r="A5334" i="2"/>
  <c r="A5333" i="2"/>
  <c r="A5332" i="2"/>
  <c r="A5331" i="2"/>
  <c r="A5330" i="2"/>
  <c r="A5329" i="2"/>
  <c r="A5328" i="2"/>
  <c r="A5327" i="2"/>
  <c r="A5326" i="2"/>
  <c r="A5325" i="2"/>
  <c r="A5324" i="2"/>
  <c r="A5323" i="2"/>
  <c r="A5322" i="2"/>
  <c r="A5321" i="2"/>
  <c r="A5320" i="2"/>
  <c r="A5319" i="2"/>
  <c r="A5318" i="2"/>
  <c r="A5317" i="2"/>
  <c r="A5316" i="2"/>
  <c r="A5315" i="2"/>
  <c r="A5314" i="2"/>
  <c r="A5313" i="2"/>
  <c r="A5312" i="2"/>
  <c r="A5311" i="2"/>
  <c r="A5310" i="2"/>
  <c r="A5309" i="2"/>
  <c r="A5308" i="2"/>
  <c r="A5307" i="2"/>
  <c r="A5306" i="2"/>
  <c r="A5305" i="2"/>
  <c r="A5304" i="2"/>
  <c r="A5303" i="2"/>
  <c r="A5302" i="2"/>
  <c r="A5301" i="2"/>
  <c r="A5300" i="2"/>
  <c r="A5299" i="2"/>
  <c r="A5298" i="2"/>
  <c r="A5297" i="2"/>
  <c r="A5296" i="2"/>
  <c r="A5295" i="2"/>
  <c r="A5294" i="2"/>
  <c r="A5293" i="2"/>
  <c r="A5292" i="2"/>
  <c r="A5291" i="2"/>
  <c r="A5290" i="2"/>
  <c r="A5289" i="2"/>
  <c r="A5288" i="2"/>
  <c r="A5287" i="2"/>
  <c r="A5286" i="2"/>
  <c r="A5285" i="2"/>
  <c r="A5284" i="2"/>
  <c r="A5283" i="2"/>
  <c r="A5282" i="2"/>
  <c r="A5281" i="2"/>
  <c r="A5280" i="2"/>
  <c r="A5279" i="2"/>
  <c r="A5278" i="2"/>
  <c r="A5277" i="2"/>
  <c r="A5276" i="2"/>
  <c r="A5275" i="2"/>
  <c r="A5274" i="2"/>
  <c r="A5273" i="2"/>
  <c r="A5272" i="2"/>
  <c r="A5271" i="2"/>
  <c r="A5270" i="2"/>
  <c r="A5269" i="2"/>
  <c r="A5268" i="2"/>
  <c r="A5267" i="2"/>
  <c r="A5266" i="2"/>
  <c r="A5265" i="2"/>
  <c r="A5264" i="2"/>
  <c r="A5263" i="2"/>
  <c r="A5262" i="2"/>
  <c r="A5261" i="2"/>
  <c r="A5260" i="2"/>
  <c r="A5259" i="2"/>
  <c r="A5258" i="2"/>
  <c r="A5257" i="2"/>
  <c r="A5256" i="2"/>
  <c r="A5255" i="2"/>
  <c r="A5254" i="2"/>
  <c r="A5253" i="2"/>
  <c r="A5252" i="2"/>
  <c r="A5251" i="2"/>
  <c r="A5250" i="2"/>
  <c r="A5249" i="2"/>
  <c r="A5248" i="2"/>
  <c r="A5247" i="2"/>
  <c r="A5246" i="2"/>
  <c r="A5245" i="2"/>
  <c r="A5244" i="2"/>
  <c r="A5243" i="2"/>
  <c r="A5242" i="2"/>
  <c r="A5241" i="2"/>
  <c r="A5240" i="2"/>
  <c r="A5239" i="2"/>
  <c r="A5238" i="2"/>
  <c r="A5237" i="2"/>
  <c r="A5236" i="2"/>
  <c r="A5235" i="2"/>
  <c r="A5234" i="2"/>
  <c r="A5233" i="2"/>
  <c r="A5232" i="2"/>
  <c r="A5231" i="2"/>
  <c r="A5230" i="2"/>
  <c r="A5229" i="2"/>
  <c r="A5228" i="2"/>
  <c r="A5227" i="2"/>
  <c r="A5226" i="2"/>
  <c r="A5225" i="2"/>
  <c r="A5224" i="2"/>
  <c r="A5223" i="2"/>
  <c r="A5222" i="2"/>
  <c r="A5221" i="2"/>
  <c r="A5220" i="2"/>
  <c r="A5219" i="2"/>
  <c r="A5218" i="2"/>
  <c r="A5217" i="2"/>
  <c r="A5216" i="2"/>
  <c r="A5215" i="2"/>
  <c r="A5214" i="2"/>
  <c r="A5213" i="2"/>
  <c r="A5212" i="2"/>
  <c r="A5211" i="2"/>
  <c r="A5210" i="2"/>
  <c r="A5209" i="2"/>
  <c r="A5208" i="2"/>
  <c r="A5207" i="2"/>
  <c r="A5206" i="2"/>
  <c r="A5205" i="2"/>
  <c r="A5204" i="2"/>
  <c r="A5203" i="2"/>
  <c r="A5202" i="2"/>
  <c r="A5201" i="2"/>
  <c r="A5200" i="2"/>
  <c r="A5199" i="2"/>
  <c r="A5198" i="2"/>
  <c r="A5197" i="2"/>
  <c r="A5196" i="2"/>
  <c r="A5195" i="2"/>
  <c r="A5194" i="2"/>
  <c r="A5193" i="2"/>
  <c r="A5192" i="2"/>
  <c r="A5191" i="2"/>
  <c r="A5190" i="2"/>
  <c r="A5189" i="2"/>
  <c r="A5188" i="2"/>
  <c r="A5187" i="2"/>
  <c r="A5186" i="2"/>
  <c r="A5185" i="2"/>
  <c r="A5184" i="2"/>
  <c r="A5183" i="2"/>
  <c r="A5182" i="2"/>
  <c r="A5181" i="2"/>
  <c r="A5180" i="2"/>
  <c r="A5179" i="2"/>
  <c r="A5178" i="2"/>
  <c r="A5177" i="2"/>
  <c r="A5176" i="2"/>
  <c r="A5175" i="2"/>
  <c r="A5174" i="2"/>
  <c r="A5173" i="2"/>
  <c r="A5172" i="2"/>
  <c r="A5171" i="2"/>
  <c r="A5170" i="2"/>
  <c r="A5169" i="2"/>
  <c r="A5168" i="2"/>
  <c r="A5167" i="2"/>
  <c r="A5166" i="2"/>
  <c r="A5165" i="2"/>
  <c r="A5164" i="2"/>
  <c r="A5163" i="2"/>
  <c r="A5162" i="2"/>
  <c r="A5161" i="2"/>
  <c r="A5160" i="2"/>
  <c r="A5159" i="2"/>
  <c r="A5158" i="2"/>
  <c r="A5157" i="2"/>
  <c r="A5156" i="2"/>
  <c r="A5155" i="2"/>
  <c r="A5154" i="2"/>
  <c r="A5153" i="2"/>
  <c r="A5152" i="2"/>
  <c r="A5151" i="2"/>
  <c r="A5150" i="2"/>
  <c r="A5149" i="2"/>
  <c r="A5148" i="2"/>
  <c r="A5147" i="2"/>
  <c r="A5146" i="2"/>
  <c r="A5145" i="2"/>
  <c r="A5144" i="2"/>
  <c r="A5143" i="2"/>
  <c r="A5142" i="2"/>
  <c r="A5141" i="2"/>
  <c r="A5140" i="2"/>
  <c r="A5139" i="2"/>
  <c r="A5138" i="2"/>
  <c r="A5137" i="2"/>
  <c r="A5136" i="2"/>
  <c r="A5135" i="2"/>
  <c r="A5134" i="2"/>
  <c r="A5133" i="2"/>
  <c r="A5132" i="2"/>
  <c r="A5131" i="2"/>
  <c r="A5130" i="2"/>
  <c r="A5129" i="2"/>
  <c r="A5128" i="2"/>
  <c r="A5127" i="2"/>
  <c r="A5126" i="2"/>
  <c r="A5125" i="2"/>
  <c r="A5124" i="2"/>
  <c r="A5123" i="2"/>
  <c r="A5122" i="2"/>
  <c r="A5121" i="2"/>
  <c r="A5120" i="2"/>
  <c r="A5119" i="2"/>
  <c r="A5118" i="2"/>
  <c r="A5117" i="2"/>
  <c r="A5116" i="2"/>
  <c r="A5115" i="2"/>
  <c r="A5114" i="2"/>
  <c r="A5113" i="2"/>
  <c r="A5112" i="2"/>
  <c r="A5111" i="2"/>
  <c r="A5110" i="2"/>
  <c r="A5109" i="2"/>
  <c r="A5108" i="2"/>
  <c r="A5107" i="2"/>
  <c r="A5106" i="2"/>
  <c r="A5105" i="2"/>
  <c r="A5104" i="2"/>
  <c r="A5103" i="2"/>
  <c r="A5102" i="2"/>
  <c r="A5101" i="2"/>
  <c r="A5100" i="2"/>
  <c r="A5099" i="2"/>
  <c r="A5098" i="2"/>
  <c r="A5097" i="2"/>
  <c r="A5096" i="2"/>
  <c r="A5095" i="2"/>
  <c r="A5094" i="2"/>
  <c r="A5093" i="2"/>
  <c r="A5092" i="2"/>
  <c r="A5091" i="2"/>
  <c r="A5090" i="2"/>
  <c r="A5089" i="2"/>
  <c r="A5088" i="2"/>
  <c r="A5087" i="2"/>
  <c r="A5086" i="2"/>
  <c r="A5085" i="2"/>
  <c r="A5084" i="2"/>
  <c r="A5083" i="2"/>
  <c r="A5082" i="2"/>
  <c r="A5081" i="2"/>
  <c r="A5080" i="2"/>
  <c r="A5079" i="2"/>
  <c r="A5078" i="2"/>
  <c r="A5077" i="2"/>
  <c r="A5076" i="2"/>
  <c r="A5075" i="2"/>
  <c r="A5074" i="2"/>
  <c r="A5073" i="2"/>
  <c r="A5072" i="2"/>
  <c r="A5071" i="2"/>
  <c r="A5070" i="2"/>
  <c r="A5069" i="2"/>
  <c r="A5068" i="2"/>
  <c r="A5067" i="2"/>
  <c r="A5066" i="2"/>
  <c r="A5065" i="2"/>
  <c r="A5064" i="2"/>
  <c r="A5063" i="2"/>
  <c r="A5062" i="2"/>
  <c r="A5061" i="2"/>
  <c r="A5060" i="2"/>
  <c r="A5059" i="2"/>
  <c r="A5058" i="2"/>
  <c r="A5057" i="2"/>
  <c r="A5056" i="2"/>
  <c r="A5055" i="2"/>
  <c r="A5054" i="2"/>
  <c r="A5053" i="2"/>
  <c r="A5052" i="2"/>
  <c r="A5051" i="2"/>
  <c r="A5050" i="2"/>
  <c r="A5049" i="2"/>
  <c r="A5048" i="2"/>
  <c r="A5047" i="2"/>
  <c r="A5046" i="2"/>
  <c r="A5045" i="2"/>
  <c r="A5044" i="2"/>
  <c r="A5043" i="2"/>
  <c r="A5042" i="2"/>
  <c r="A5041" i="2"/>
  <c r="A5040" i="2"/>
  <c r="A5039" i="2"/>
  <c r="A5038" i="2"/>
  <c r="A5037" i="2"/>
  <c r="A5036" i="2"/>
  <c r="A5035" i="2"/>
  <c r="A5034" i="2"/>
  <c r="A5033" i="2"/>
  <c r="A5032" i="2"/>
  <c r="A5031" i="2"/>
  <c r="A5030" i="2"/>
  <c r="A5029" i="2"/>
  <c r="A5028" i="2"/>
  <c r="A5027" i="2"/>
  <c r="A5026" i="2"/>
  <c r="A5025" i="2"/>
  <c r="A5024" i="2"/>
  <c r="A5023" i="2"/>
  <c r="A5022" i="2"/>
  <c r="A5021" i="2"/>
  <c r="A5020" i="2"/>
  <c r="A5019" i="2"/>
  <c r="A5018" i="2"/>
  <c r="A5017" i="2"/>
  <c r="A5016" i="2"/>
  <c r="A5015" i="2"/>
  <c r="A5014" i="2"/>
  <c r="A5013" i="2"/>
  <c r="A5012" i="2"/>
  <c r="A5011" i="2"/>
  <c r="A5010" i="2"/>
  <c r="A5009" i="2"/>
  <c r="A5008" i="2"/>
  <c r="A5007" i="2"/>
  <c r="A5006" i="2"/>
  <c r="A5005" i="2"/>
  <c r="A5004" i="2"/>
  <c r="A5003" i="2"/>
  <c r="A5002" i="2"/>
  <c r="A5001" i="2"/>
  <c r="A5000" i="2"/>
  <c r="A4999" i="2"/>
  <c r="A4998" i="2"/>
  <c r="A4997" i="2"/>
  <c r="A4996" i="2"/>
  <c r="A4995" i="2"/>
  <c r="A4994" i="2"/>
  <c r="A4993" i="2"/>
  <c r="A4992" i="2"/>
  <c r="A4991" i="2"/>
  <c r="A4990" i="2"/>
  <c r="A4989" i="2"/>
  <c r="A4988" i="2"/>
  <c r="A4987" i="2"/>
  <c r="A4986" i="2"/>
  <c r="A4985" i="2"/>
  <c r="A4984" i="2"/>
  <c r="A4983" i="2"/>
  <c r="A4982" i="2"/>
  <c r="A4981" i="2"/>
  <c r="A4980" i="2"/>
  <c r="A4979" i="2"/>
  <c r="A4978" i="2"/>
  <c r="A4977" i="2"/>
  <c r="A4976" i="2"/>
  <c r="A4975" i="2"/>
  <c r="A4974" i="2"/>
  <c r="A4973" i="2"/>
  <c r="A4972" i="2"/>
  <c r="A4971" i="2"/>
  <c r="A4970" i="2"/>
  <c r="A4969" i="2"/>
  <c r="A4968" i="2"/>
  <c r="A4967" i="2"/>
  <c r="A4966" i="2"/>
  <c r="A4965" i="2"/>
  <c r="A4964" i="2"/>
  <c r="A4963" i="2"/>
  <c r="A4962" i="2"/>
  <c r="A4961" i="2"/>
  <c r="A4960" i="2"/>
  <c r="A4959" i="2"/>
  <c r="A4958" i="2"/>
  <c r="A4957" i="2"/>
  <c r="A4956" i="2"/>
  <c r="A4955" i="2"/>
  <c r="A4954" i="2"/>
  <c r="A4953" i="2"/>
  <c r="A4952" i="2"/>
  <c r="A4951" i="2"/>
  <c r="A4950" i="2"/>
  <c r="A4949" i="2"/>
  <c r="A4948" i="2"/>
  <c r="A4947" i="2"/>
  <c r="A4946" i="2"/>
  <c r="A4945" i="2"/>
  <c r="A4944" i="2"/>
  <c r="A4943" i="2"/>
  <c r="A4942" i="2"/>
  <c r="A4941" i="2"/>
  <c r="A4940" i="2"/>
  <c r="A4939" i="2"/>
  <c r="A4938" i="2"/>
  <c r="A4937" i="2"/>
  <c r="A4936" i="2"/>
  <c r="A4935" i="2"/>
  <c r="A4934" i="2"/>
  <c r="A4933" i="2"/>
  <c r="A4932" i="2"/>
  <c r="A4931" i="2"/>
  <c r="A4930" i="2"/>
  <c r="A4929" i="2"/>
  <c r="A4928" i="2"/>
  <c r="A4927" i="2"/>
  <c r="A4926" i="2"/>
  <c r="A4925" i="2"/>
  <c r="A4924" i="2"/>
  <c r="A4923" i="2"/>
  <c r="A4922" i="2"/>
  <c r="A4921" i="2"/>
  <c r="A4920" i="2"/>
  <c r="A4919" i="2"/>
  <c r="A4918" i="2"/>
  <c r="A4917" i="2"/>
  <c r="A4916" i="2"/>
  <c r="A4915" i="2"/>
  <c r="A4914" i="2"/>
  <c r="A4913" i="2"/>
  <c r="A4912" i="2"/>
  <c r="A4911" i="2"/>
  <c r="A4910" i="2"/>
  <c r="A4909" i="2"/>
  <c r="A4908" i="2"/>
  <c r="A4907" i="2"/>
  <c r="A4906" i="2"/>
  <c r="A4905" i="2"/>
  <c r="A4904" i="2"/>
  <c r="A4903" i="2"/>
  <c r="A4902" i="2"/>
  <c r="A4901" i="2"/>
  <c r="A4900" i="2"/>
  <c r="A4899" i="2"/>
  <c r="A4898" i="2"/>
  <c r="A4897" i="2"/>
  <c r="A4896" i="2"/>
  <c r="A4895" i="2"/>
  <c r="A4894" i="2"/>
  <c r="A4893" i="2"/>
  <c r="A4892" i="2"/>
  <c r="A4891" i="2"/>
  <c r="A4890" i="2"/>
  <c r="A4889" i="2"/>
  <c r="A4888" i="2"/>
  <c r="A4887" i="2"/>
  <c r="A4886" i="2"/>
  <c r="A4885" i="2"/>
  <c r="A4884" i="2"/>
  <c r="A4883" i="2"/>
  <c r="A4882" i="2"/>
  <c r="A4881" i="2"/>
  <c r="A4880" i="2"/>
  <c r="A4879" i="2"/>
  <c r="A4878" i="2"/>
  <c r="A4877" i="2"/>
  <c r="A4876" i="2"/>
  <c r="A4875" i="2"/>
  <c r="A4874" i="2"/>
  <c r="A4873" i="2"/>
  <c r="A4872" i="2"/>
  <c r="A4871" i="2"/>
  <c r="A4870" i="2"/>
  <c r="A4869" i="2"/>
  <c r="A4868" i="2"/>
  <c r="A4867" i="2"/>
  <c r="A4866" i="2"/>
  <c r="A4865" i="2"/>
  <c r="A4864" i="2"/>
  <c r="A4863" i="2"/>
  <c r="A4862" i="2"/>
  <c r="A4861" i="2"/>
  <c r="A4860" i="2"/>
  <c r="A4859" i="2"/>
  <c r="A4858" i="2"/>
  <c r="A4857" i="2"/>
  <c r="A4856" i="2"/>
  <c r="A4855" i="2"/>
  <c r="A4854" i="2"/>
  <c r="A4853" i="2"/>
  <c r="A4852" i="2"/>
  <c r="A4851" i="2"/>
  <c r="A4850" i="2"/>
  <c r="A4849" i="2"/>
  <c r="A4848" i="2"/>
  <c r="A4847" i="2"/>
  <c r="A4846" i="2"/>
  <c r="A4845" i="2"/>
  <c r="A4844" i="2"/>
  <c r="A4843" i="2"/>
  <c r="A4842" i="2"/>
  <c r="A4841" i="2"/>
  <c r="A4840" i="2"/>
  <c r="A4839" i="2"/>
  <c r="A4838" i="2"/>
  <c r="A4837" i="2"/>
  <c r="A4836" i="2"/>
  <c r="A4835" i="2"/>
  <c r="A4834" i="2"/>
  <c r="A4833" i="2"/>
  <c r="A4832" i="2"/>
  <c r="A4831" i="2"/>
  <c r="A4830" i="2"/>
  <c r="A4829" i="2"/>
  <c r="A4828" i="2"/>
  <c r="A4827" i="2"/>
  <c r="A4826" i="2"/>
  <c r="A4825" i="2"/>
  <c r="A4824" i="2"/>
  <c r="A4823" i="2"/>
  <c r="A4822" i="2"/>
  <c r="A4821" i="2"/>
  <c r="A4820" i="2"/>
  <c r="A4819" i="2"/>
  <c r="A4818" i="2"/>
  <c r="A4817" i="2"/>
  <c r="A4816" i="2"/>
  <c r="A4815" i="2"/>
  <c r="A4814" i="2"/>
  <c r="A4813" i="2"/>
  <c r="A4812" i="2"/>
  <c r="A4811" i="2"/>
  <c r="A4810" i="2"/>
  <c r="A4809" i="2"/>
  <c r="A4808" i="2"/>
  <c r="A4807" i="2"/>
  <c r="A4806" i="2"/>
  <c r="A4805" i="2"/>
  <c r="A4804" i="2"/>
  <c r="A4803" i="2"/>
  <c r="A4802" i="2"/>
  <c r="A4801" i="2"/>
  <c r="A4800" i="2"/>
  <c r="A4799" i="2"/>
  <c r="A4798" i="2"/>
  <c r="A4797" i="2"/>
  <c r="A4796" i="2"/>
  <c r="A4795" i="2"/>
  <c r="A4794" i="2"/>
  <c r="A4793" i="2"/>
  <c r="A4792" i="2"/>
  <c r="A4791" i="2"/>
  <c r="A4790" i="2"/>
  <c r="A4789" i="2"/>
  <c r="A4788" i="2"/>
  <c r="A4787" i="2"/>
  <c r="A4786" i="2"/>
  <c r="A4785" i="2"/>
  <c r="A4784" i="2"/>
  <c r="A4783" i="2"/>
  <c r="A4782" i="2"/>
  <c r="A4781" i="2"/>
  <c r="A4780" i="2"/>
  <c r="A4779" i="2"/>
  <c r="A4778" i="2"/>
  <c r="A4777" i="2"/>
  <c r="A4776" i="2"/>
  <c r="A4775" i="2"/>
  <c r="A4774" i="2"/>
  <c r="A4773" i="2"/>
  <c r="A4772" i="2"/>
  <c r="A4771" i="2"/>
  <c r="A4770" i="2"/>
  <c r="A4769" i="2"/>
  <c r="A4768" i="2"/>
  <c r="A4767" i="2"/>
  <c r="A4766" i="2"/>
  <c r="A4765" i="2"/>
  <c r="A4764" i="2"/>
  <c r="A4763" i="2"/>
  <c r="A4762" i="2"/>
  <c r="A4761" i="2"/>
  <c r="A4760" i="2"/>
  <c r="A4759" i="2"/>
  <c r="A4758" i="2"/>
  <c r="A4757" i="2"/>
  <c r="A4756" i="2"/>
  <c r="A4755" i="2"/>
  <c r="A4754" i="2"/>
  <c r="A4753" i="2"/>
  <c r="A4752" i="2"/>
  <c r="A4751" i="2"/>
  <c r="A4750" i="2"/>
  <c r="A4749" i="2"/>
  <c r="A4748" i="2"/>
  <c r="A4747" i="2"/>
  <c r="A4746" i="2"/>
  <c r="A4745" i="2"/>
  <c r="A4744" i="2"/>
  <c r="A4743" i="2"/>
  <c r="A4742" i="2"/>
  <c r="A4741" i="2"/>
  <c r="A4740" i="2"/>
  <c r="A4739" i="2"/>
  <c r="A4738" i="2"/>
  <c r="A4737" i="2"/>
  <c r="A4736" i="2"/>
  <c r="A4735" i="2"/>
  <c r="A4734" i="2"/>
  <c r="A4733" i="2"/>
  <c r="A4732" i="2"/>
  <c r="A4731" i="2"/>
  <c r="A4730" i="2"/>
  <c r="A4729" i="2"/>
  <c r="A4728" i="2"/>
  <c r="A4727" i="2"/>
  <c r="A4726" i="2"/>
  <c r="A4725" i="2"/>
  <c r="A4724" i="2"/>
  <c r="A4723" i="2"/>
  <c r="A4722" i="2"/>
  <c r="A4721" i="2"/>
  <c r="A4720" i="2"/>
  <c r="A4719" i="2"/>
  <c r="A4718" i="2"/>
  <c r="A4717" i="2"/>
  <c r="A4716" i="2"/>
  <c r="A4715" i="2"/>
  <c r="A4714" i="2"/>
  <c r="A4713" i="2"/>
  <c r="A4712" i="2"/>
  <c r="A4711" i="2"/>
  <c r="A4710" i="2"/>
  <c r="A4709" i="2"/>
  <c r="A4708" i="2"/>
  <c r="A4707" i="2"/>
  <c r="A4706" i="2"/>
  <c r="A4705" i="2"/>
  <c r="A4704" i="2"/>
  <c r="A4703" i="2"/>
  <c r="A4702" i="2"/>
  <c r="A4701" i="2"/>
  <c r="A4700" i="2"/>
  <c r="A4699" i="2"/>
  <c r="A4698" i="2"/>
  <c r="A4697" i="2"/>
  <c r="A4696" i="2"/>
  <c r="A4695" i="2"/>
  <c r="A4694" i="2"/>
  <c r="A4693" i="2"/>
  <c r="A4692" i="2"/>
  <c r="A4691" i="2"/>
  <c r="A4690" i="2"/>
  <c r="A4689" i="2"/>
  <c r="A4688" i="2"/>
  <c r="A4687" i="2"/>
  <c r="A4686" i="2"/>
  <c r="A4685" i="2"/>
  <c r="A4684" i="2"/>
  <c r="A4683" i="2"/>
  <c r="A4682" i="2"/>
  <c r="A4681" i="2"/>
  <c r="A4680" i="2"/>
  <c r="A4679" i="2"/>
  <c r="A4678" i="2"/>
  <c r="A4677" i="2"/>
  <c r="A4676" i="2"/>
  <c r="A4675" i="2"/>
  <c r="A4674" i="2"/>
  <c r="A4673" i="2"/>
  <c r="A4672" i="2"/>
  <c r="A4671" i="2"/>
  <c r="A4670" i="2"/>
  <c r="A4669" i="2"/>
  <c r="A4668" i="2"/>
  <c r="A4667" i="2"/>
  <c r="A4666" i="2"/>
  <c r="A4665" i="2"/>
  <c r="A4664" i="2"/>
  <c r="A4663" i="2"/>
  <c r="A4662" i="2"/>
  <c r="A4661" i="2"/>
  <c r="A4660" i="2"/>
  <c r="A4659" i="2"/>
  <c r="A4658" i="2"/>
  <c r="A4657" i="2"/>
  <c r="A4656" i="2"/>
  <c r="A4655" i="2"/>
  <c r="A4654" i="2"/>
  <c r="A4653" i="2"/>
  <c r="A4652" i="2"/>
  <c r="A4651" i="2"/>
  <c r="A4650" i="2"/>
  <c r="A4649" i="2"/>
  <c r="A4648" i="2"/>
  <c r="A4647" i="2"/>
  <c r="A4646" i="2"/>
  <c r="A4645" i="2"/>
  <c r="A4644" i="2"/>
  <c r="A4643" i="2"/>
  <c r="A4642" i="2"/>
  <c r="A4641" i="2"/>
  <c r="A4640" i="2"/>
  <c r="A4639" i="2"/>
  <c r="A4638" i="2"/>
  <c r="A4637" i="2"/>
  <c r="A4636" i="2"/>
  <c r="A4635" i="2"/>
  <c r="A4634" i="2"/>
  <c r="A4633" i="2"/>
  <c r="A4632" i="2"/>
  <c r="A4631" i="2"/>
  <c r="A4630" i="2"/>
  <c r="A4629" i="2"/>
  <c r="A4628" i="2"/>
  <c r="A4627" i="2"/>
  <c r="A4626" i="2"/>
  <c r="A4625" i="2"/>
  <c r="A4624" i="2"/>
  <c r="A4623" i="2"/>
  <c r="A4622" i="2"/>
  <c r="A4621" i="2"/>
  <c r="A4620" i="2"/>
  <c r="A4619" i="2"/>
  <c r="A4618" i="2"/>
  <c r="A4617" i="2"/>
  <c r="A4616" i="2"/>
  <c r="A4615" i="2"/>
  <c r="A4614" i="2"/>
  <c r="A4613" i="2"/>
  <c r="A4612" i="2"/>
  <c r="A4611" i="2"/>
  <c r="A4610" i="2"/>
  <c r="A4609" i="2"/>
  <c r="A4608" i="2"/>
  <c r="A4607" i="2"/>
  <c r="A4606" i="2"/>
  <c r="A4605" i="2"/>
  <c r="A4604" i="2"/>
  <c r="A4603" i="2"/>
  <c r="A4602" i="2"/>
  <c r="A4601" i="2"/>
  <c r="A4600" i="2"/>
  <c r="A4599" i="2"/>
  <c r="A4598" i="2"/>
  <c r="A4597" i="2"/>
  <c r="A4596" i="2"/>
  <c r="A4595" i="2"/>
  <c r="A4594" i="2"/>
  <c r="A4593" i="2"/>
  <c r="A4592" i="2"/>
  <c r="A4591" i="2"/>
  <c r="A4590" i="2"/>
  <c r="A4589" i="2"/>
  <c r="A4588" i="2"/>
  <c r="A4587" i="2"/>
  <c r="A4586" i="2"/>
  <c r="A4585" i="2"/>
  <c r="A4584" i="2"/>
  <c r="A4583" i="2"/>
  <c r="A4582" i="2"/>
  <c r="A4581" i="2"/>
  <c r="A4580" i="2"/>
  <c r="A4579" i="2"/>
  <c r="A4578" i="2"/>
  <c r="A4577" i="2"/>
  <c r="A4576" i="2"/>
  <c r="A4575" i="2"/>
  <c r="A4574" i="2"/>
  <c r="A4573" i="2"/>
  <c r="A4572" i="2"/>
  <c r="A4571" i="2"/>
  <c r="A4570" i="2"/>
  <c r="A4569" i="2"/>
  <c r="A4568" i="2"/>
  <c r="A4567" i="2"/>
  <c r="A4566" i="2"/>
  <c r="A4565" i="2"/>
  <c r="A4564" i="2"/>
  <c r="A4563" i="2"/>
  <c r="A4562" i="2"/>
  <c r="A4561" i="2"/>
  <c r="A4560" i="2"/>
  <c r="A4559" i="2"/>
  <c r="A4558" i="2"/>
  <c r="A4557" i="2"/>
  <c r="A4556" i="2"/>
  <c r="A4555" i="2"/>
  <c r="A4554" i="2"/>
  <c r="A4553" i="2"/>
  <c r="A4552" i="2"/>
  <c r="A4551" i="2"/>
  <c r="A4550" i="2"/>
  <c r="A4549" i="2"/>
  <c r="A4548" i="2"/>
  <c r="A4547" i="2"/>
  <c r="A4546" i="2"/>
  <c r="A4545" i="2"/>
  <c r="A4544" i="2"/>
  <c r="A4543" i="2"/>
  <c r="A4542" i="2"/>
  <c r="A4541" i="2"/>
  <c r="A4540" i="2"/>
  <c r="A4539" i="2"/>
  <c r="A4538" i="2"/>
  <c r="A4537" i="2"/>
  <c r="A4536" i="2"/>
  <c r="A4535" i="2"/>
  <c r="A4534" i="2"/>
  <c r="A4533" i="2"/>
  <c r="A4532" i="2"/>
  <c r="A4531" i="2"/>
  <c r="A4530" i="2"/>
  <c r="A4529" i="2"/>
  <c r="A4528" i="2"/>
  <c r="A4527" i="2"/>
  <c r="A4526" i="2"/>
  <c r="A4525" i="2"/>
  <c r="A4524" i="2"/>
  <c r="A4523" i="2"/>
  <c r="A4522" i="2"/>
  <c r="A4521" i="2"/>
  <c r="A4520" i="2"/>
  <c r="A4519" i="2"/>
  <c r="A4518" i="2"/>
  <c r="A4517" i="2"/>
  <c r="A4516" i="2"/>
  <c r="A4515" i="2"/>
  <c r="A4514" i="2"/>
  <c r="A4513" i="2"/>
  <c r="A4512" i="2"/>
  <c r="A4511" i="2"/>
  <c r="A4510" i="2"/>
  <c r="A4509" i="2"/>
  <c r="A4508" i="2"/>
  <c r="A4507" i="2"/>
  <c r="A4506" i="2"/>
  <c r="A4505" i="2"/>
  <c r="A4504" i="2"/>
  <c r="A4503" i="2"/>
  <c r="A4502" i="2"/>
  <c r="A4501" i="2"/>
  <c r="A4500" i="2"/>
  <c r="A4499" i="2"/>
  <c r="A4498" i="2"/>
  <c r="A4497" i="2"/>
  <c r="A4496" i="2"/>
  <c r="A4495" i="2"/>
  <c r="A4494" i="2"/>
  <c r="A4493" i="2"/>
  <c r="A4492" i="2"/>
  <c r="A4491" i="2"/>
  <c r="A4490" i="2"/>
  <c r="A4489" i="2"/>
  <c r="A4488" i="2"/>
  <c r="A4487" i="2"/>
  <c r="A4486" i="2"/>
  <c r="A4485" i="2"/>
  <c r="A4484" i="2"/>
  <c r="A4483" i="2"/>
  <c r="A4482" i="2"/>
  <c r="A4481" i="2"/>
  <c r="A4480" i="2"/>
  <c r="A4479" i="2"/>
  <c r="A4478" i="2"/>
  <c r="A4477" i="2"/>
  <c r="A4476" i="2"/>
  <c r="A4475" i="2"/>
  <c r="A4474" i="2"/>
  <c r="A4473" i="2"/>
  <c r="A4472" i="2"/>
  <c r="A4471" i="2"/>
  <c r="A4470" i="2"/>
  <c r="A4469" i="2"/>
  <c r="A4468" i="2"/>
  <c r="A4467" i="2"/>
  <c r="A4466" i="2"/>
  <c r="A4465" i="2"/>
  <c r="A4464" i="2"/>
  <c r="A4463" i="2"/>
  <c r="A4462" i="2"/>
  <c r="A4461" i="2"/>
  <c r="A4460" i="2"/>
  <c r="A4459" i="2"/>
  <c r="A4458" i="2"/>
  <c r="A4457" i="2"/>
  <c r="A4456" i="2"/>
  <c r="A4455" i="2"/>
  <c r="A4454" i="2"/>
  <c r="A4453" i="2"/>
  <c r="A4452" i="2"/>
  <c r="A4451" i="2"/>
  <c r="A4450" i="2"/>
  <c r="A4449" i="2"/>
  <c r="A4448" i="2"/>
  <c r="A4447" i="2"/>
  <c r="A4446" i="2"/>
  <c r="A4445" i="2"/>
  <c r="A4444" i="2"/>
  <c r="A4443" i="2"/>
  <c r="A4442" i="2"/>
  <c r="A4441" i="2"/>
  <c r="A4440" i="2"/>
  <c r="A4439" i="2"/>
  <c r="A4438" i="2"/>
  <c r="A4437" i="2"/>
  <c r="A4436" i="2"/>
  <c r="A4435" i="2"/>
  <c r="A4434" i="2"/>
  <c r="A4433" i="2"/>
  <c r="A4432" i="2"/>
  <c r="A4431" i="2"/>
  <c r="A4430" i="2"/>
  <c r="A4429" i="2"/>
  <c r="A4428" i="2"/>
  <c r="A4427" i="2"/>
  <c r="A4426" i="2"/>
  <c r="A4425" i="2"/>
  <c r="A4424" i="2"/>
  <c r="A4423" i="2"/>
  <c r="A4422" i="2"/>
  <c r="A4421" i="2"/>
  <c r="A4420" i="2"/>
  <c r="A4419" i="2"/>
  <c r="A4418" i="2"/>
  <c r="A4417" i="2"/>
  <c r="A4416" i="2"/>
  <c r="A4415" i="2"/>
  <c r="A4414" i="2"/>
  <c r="A4413" i="2"/>
  <c r="A4412" i="2"/>
  <c r="A4411" i="2"/>
  <c r="A4410" i="2"/>
  <c r="A4409" i="2"/>
  <c r="A4408" i="2"/>
  <c r="A4407" i="2"/>
  <c r="A4406" i="2"/>
  <c r="A4405" i="2"/>
  <c r="A4404" i="2"/>
  <c r="A4403" i="2"/>
  <c r="A4402" i="2"/>
  <c r="A4401" i="2"/>
  <c r="A4400" i="2"/>
  <c r="A4399" i="2"/>
  <c r="A4398" i="2"/>
  <c r="A4397" i="2"/>
  <c r="A4396" i="2"/>
  <c r="A4395" i="2"/>
  <c r="A4394" i="2"/>
  <c r="A4393" i="2"/>
  <c r="A4392" i="2"/>
  <c r="A4391" i="2"/>
  <c r="A4390" i="2"/>
  <c r="A4389" i="2"/>
  <c r="A4388" i="2"/>
  <c r="A4387" i="2"/>
  <c r="A4386" i="2"/>
  <c r="A4385" i="2"/>
  <c r="A4384" i="2"/>
  <c r="A4383" i="2"/>
  <c r="A4382" i="2"/>
  <c r="A4381" i="2"/>
  <c r="A4380" i="2"/>
  <c r="A4379" i="2"/>
  <c r="A4378" i="2"/>
  <c r="A4377" i="2"/>
  <c r="A4376" i="2"/>
  <c r="A4375" i="2"/>
  <c r="A4374" i="2"/>
  <c r="A4373" i="2"/>
  <c r="A4372" i="2"/>
  <c r="A4371" i="2"/>
  <c r="A4370" i="2"/>
  <c r="A4369" i="2"/>
  <c r="A4368" i="2"/>
  <c r="A4367" i="2"/>
  <c r="A4366" i="2"/>
  <c r="A4365" i="2"/>
  <c r="A4364" i="2"/>
  <c r="A4363" i="2"/>
  <c r="A4362" i="2"/>
  <c r="A4361" i="2"/>
  <c r="A4360" i="2"/>
  <c r="A4359" i="2"/>
  <c r="A4358" i="2"/>
  <c r="A4357" i="2"/>
  <c r="A4356" i="2"/>
  <c r="A4355" i="2"/>
  <c r="A4354" i="2"/>
  <c r="A4353" i="2"/>
  <c r="A4352" i="2"/>
  <c r="A4351" i="2"/>
  <c r="A4350" i="2"/>
  <c r="A4349" i="2"/>
  <c r="A4348" i="2"/>
  <c r="A4347" i="2"/>
  <c r="A4346" i="2"/>
  <c r="A4345" i="2"/>
  <c r="A4344" i="2"/>
  <c r="A4343" i="2"/>
  <c r="A4342" i="2"/>
  <c r="A4341" i="2"/>
  <c r="A4340" i="2"/>
  <c r="A4339" i="2"/>
  <c r="A4338" i="2"/>
  <c r="A4337" i="2"/>
  <c r="A4336" i="2"/>
  <c r="A4335" i="2"/>
  <c r="A4334" i="2"/>
  <c r="A4333" i="2"/>
  <c r="A4332" i="2"/>
  <c r="A4331" i="2"/>
  <c r="A4330" i="2"/>
  <c r="A4329" i="2"/>
  <c r="A4328" i="2"/>
  <c r="A4327" i="2"/>
  <c r="A4326" i="2"/>
  <c r="A4325" i="2"/>
  <c r="A4324" i="2"/>
  <c r="A4323" i="2"/>
  <c r="A4322" i="2"/>
  <c r="A4321" i="2"/>
  <c r="A4320" i="2"/>
  <c r="A4319" i="2"/>
  <c r="A4318" i="2"/>
  <c r="A4317" i="2"/>
  <c r="A4316" i="2"/>
  <c r="A4315" i="2"/>
  <c r="A4314" i="2"/>
  <c r="A4313" i="2"/>
  <c r="A4312" i="2"/>
  <c r="A4311" i="2"/>
  <c r="A4310" i="2"/>
  <c r="A4309" i="2"/>
  <c r="A4308" i="2"/>
  <c r="A4307" i="2"/>
  <c r="A4306" i="2"/>
  <c r="A4305" i="2"/>
  <c r="A4304" i="2"/>
  <c r="A4303" i="2"/>
  <c r="A4302" i="2"/>
  <c r="A4301" i="2"/>
  <c r="A4300" i="2"/>
  <c r="A4299" i="2"/>
  <c r="A4298" i="2"/>
  <c r="A4297" i="2"/>
  <c r="A4296" i="2"/>
  <c r="A4295" i="2"/>
  <c r="A4294" i="2"/>
  <c r="A4293" i="2"/>
  <c r="A4292" i="2"/>
  <c r="A4291" i="2"/>
  <c r="A4290" i="2"/>
  <c r="A4289" i="2"/>
  <c r="A4288" i="2"/>
  <c r="A4287" i="2"/>
  <c r="A4286" i="2"/>
  <c r="A4285" i="2"/>
  <c r="A4284" i="2"/>
  <c r="A4283" i="2"/>
  <c r="A4282" i="2"/>
  <c r="A4281" i="2"/>
  <c r="A4280" i="2"/>
  <c r="A4279" i="2"/>
  <c r="A4278" i="2"/>
  <c r="A4277" i="2"/>
  <c r="A4276" i="2"/>
  <c r="A4275" i="2"/>
  <c r="A4274" i="2"/>
  <c r="A4273" i="2"/>
  <c r="A4272" i="2"/>
  <c r="A4271" i="2"/>
  <c r="A4270" i="2"/>
  <c r="A4269" i="2"/>
  <c r="A4268" i="2"/>
  <c r="A4267" i="2"/>
  <c r="A4266" i="2"/>
  <c r="A4265" i="2"/>
  <c r="A4264" i="2"/>
  <c r="A4263" i="2"/>
  <c r="A4262" i="2"/>
  <c r="A4261" i="2"/>
  <c r="A4260" i="2"/>
  <c r="A4259" i="2"/>
  <c r="A4258" i="2"/>
  <c r="A4257" i="2"/>
  <c r="A4256" i="2"/>
  <c r="A4255" i="2"/>
  <c r="A4254" i="2"/>
  <c r="A4253" i="2"/>
  <c r="A4252" i="2"/>
  <c r="A4251" i="2"/>
  <c r="A4250" i="2"/>
  <c r="A4249" i="2"/>
  <c r="A4248" i="2"/>
  <c r="A4247" i="2"/>
  <c r="A4246" i="2"/>
  <c r="A4245" i="2"/>
  <c r="A4244" i="2"/>
  <c r="A4243" i="2"/>
  <c r="A4242" i="2"/>
  <c r="A4241" i="2"/>
  <c r="A4240" i="2"/>
  <c r="A4239" i="2"/>
  <c r="A4238" i="2"/>
  <c r="A4237" i="2"/>
  <c r="A4236" i="2"/>
  <c r="A4235" i="2"/>
  <c r="A4234" i="2"/>
  <c r="A4233" i="2"/>
  <c r="A4232" i="2"/>
  <c r="A4231" i="2"/>
  <c r="A4230" i="2"/>
  <c r="A4229" i="2"/>
  <c r="A4228" i="2"/>
  <c r="A4227" i="2"/>
  <c r="A4226" i="2"/>
  <c r="A4225" i="2"/>
  <c r="A4224" i="2"/>
  <c r="A4223" i="2"/>
  <c r="A4222" i="2"/>
  <c r="A4221" i="2"/>
  <c r="A4220" i="2"/>
  <c r="A4219" i="2"/>
  <c r="A4218" i="2"/>
  <c r="A4217" i="2"/>
  <c r="A4216" i="2"/>
  <c r="A4215" i="2"/>
  <c r="A4214" i="2"/>
  <c r="A4213" i="2"/>
  <c r="A4212" i="2"/>
  <c r="A4211" i="2"/>
  <c r="A4210" i="2"/>
  <c r="A4209" i="2"/>
  <c r="A4208" i="2"/>
  <c r="A4207" i="2"/>
  <c r="A4206" i="2"/>
  <c r="A4205" i="2"/>
  <c r="A4204" i="2"/>
  <c r="A4203" i="2"/>
  <c r="A4202" i="2"/>
  <c r="A4201" i="2"/>
  <c r="A4200" i="2"/>
  <c r="A4199" i="2"/>
  <c r="A4198" i="2"/>
  <c r="A4197" i="2"/>
  <c r="A4196" i="2"/>
  <c r="A4195" i="2"/>
  <c r="A4194" i="2"/>
  <c r="A4193" i="2"/>
  <c r="A4192" i="2"/>
  <c r="A4191" i="2"/>
  <c r="A4190" i="2"/>
  <c r="A4189" i="2"/>
  <c r="A4188" i="2"/>
  <c r="A4187" i="2"/>
  <c r="A4186" i="2"/>
  <c r="A4185" i="2"/>
  <c r="A4184" i="2"/>
  <c r="A4183" i="2"/>
  <c r="A4182" i="2"/>
  <c r="A4181" i="2"/>
  <c r="A4180" i="2"/>
  <c r="A4179" i="2"/>
  <c r="A4178" i="2"/>
  <c r="A4177" i="2"/>
  <c r="A4176" i="2"/>
  <c r="A4175" i="2"/>
  <c r="A4174" i="2"/>
  <c r="A4173" i="2"/>
  <c r="A4172" i="2"/>
  <c r="A4171" i="2"/>
  <c r="A4170" i="2"/>
  <c r="A4169" i="2"/>
  <c r="A4168" i="2"/>
  <c r="A4167" i="2"/>
  <c r="A4166" i="2"/>
  <c r="A4165" i="2"/>
  <c r="A4164" i="2"/>
  <c r="A4163" i="2"/>
  <c r="A4162" i="2"/>
  <c r="A4161" i="2"/>
  <c r="A4160" i="2"/>
  <c r="A4159" i="2"/>
  <c r="A4158" i="2"/>
  <c r="A4157" i="2"/>
  <c r="A4156" i="2"/>
  <c r="A4155" i="2"/>
  <c r="A4154" i="2"/>
  <c r="A4153" i="2"/>
  <c r="A4152" i="2"/>
  <c r="A4151" i="2"/>
  <c r="A4150" i="2"/>
  <c r="A4149" i="2"/>
  <c r="A4148" i="2"/>
  <c r="A4147" i="2"/>
  <c r="A4146" i="2"/>
  <c r="A4145" i="2"/>
  <c r="A4144" i="2"/>
  <c r="A4143" i="2"/>
  <c r="A4142" i="2"/>
  <c r="A4141" i="2"/>
  <c r="A4140" i="2"/>
  <c r="A4139" i="2"/>
  <c r="A4138" i="2"/>
  <c r="A4137" i="2"/>
  <c r="A4136" i="2"/>
  <c r="A4135" i="2"/>
  <c r="A4134" i="2"/>
  <c r="A4133" i="2"/>
  <c r="A4132" i="2"/>
  <c r="A4131" i="2"/>
  <c r="A4130" i="2"/>
  <c r="A4129" i="2"/>
  <c r="A4128" i="2"/>
  <c r="A4127" i="2"/>
  <c r="A4126" i="2"/>
  <c r="A4125" i="2"/>
  <c r="A4124" i="2"/>
  <c r="A4123" i="2"/>
  <c r="A4122" i="2"/>
  <c r="A4121" i="2"/>
  <c r="A4120" i="2"/>
  <c r="A4119" i="2"/>
  <c r="A4118" i="2"/>
  <c r="A4117" i="2"/>
  <c r="A4116" i="2"/>
  <c r="A4115" i="2"/>
  <c r="A4114" i="2"/>
  <c r="A4113" i="2"/>
  <c r="A4112" i="2"/>
  <c r="A4111" i="2"/>
  <c r="A4110" i="2"/>
  <c r="A4109" i="2"/>
  <c r="A4108" i="2"/>
  <c r="A4107" i="2"/>
  <c r="A4106" i="2"/>
  <c r="A4105" i="2"/>
  <c r="A4104" i="2"/>
  <c r="A4103" i="2"/>
  <c r="A4102" i="2"/>
  <c r="A4101" i="2"/>
  <c r="A4100" i="2"/>
  <c r="A4099" i="2"/>
  <c r="A4098" i="2"/>
  <c r="A4097" i="2"/>
  <c r="A4096" i="2"/>
  <c r="A4095" i="2"/>
  <c r="A4094" i="2"/>
  <c r="A4093" i="2"/>
  <c r="A4092" i="2"/>
  <c r="A4091" i="2"/>
  <c r="A4090" i="2"/>
  <c r="A4089" i="2"/>
  <c r="A4088" i="2"/>
  <c r="A4087" i="2"/>
  <c r="A4086" i="2"/>
  <c r="A4085" i="2"/>
  <c r="A4084" i="2"/>
  <c r="A4083" i="2"/>
  <c r="A4082" i="2"/>
  <c r="A4081" i="2"/>
  <c r="A4080" i="2"/>
  <c r="A4079" i="2"/>
  <c r="A4078" i="2"/>
  <c r="A4077" i="2"/>
  <c r="A4076" i="2"/>
  <c r="A4075" i="2"/>
  <c r="A4074" i="2"/>
  <c r="A4073" i="2"/>
  <c r="A4072" i="2"/>
  <c r="A4071" i="2"/>
  <c r="A4070" i="2"/>
  <c r="A4069" i="2"/>
  <c r="A4068" i="2"/>
  <c r="A4067" i="2"/>
  <c r="A4066" i="2"/>
  <c r="A4065" i="2"/>
  <c r="A4064" i="2"/>
  <c r="A4063" i="2"/>
  <c r="A4062" i="2"/>
  <c r="A4061" i="2"/>
  <c r="A4060" i="2"/>
  <c r="A4059" i="2"/>
  <c r="A4058" i="2"/>
  <c r="A4057" i="2"/>
  <c r="A4056" i="2"/>
  <c r="A4055" i="2"/>
  <c r="A4054" i="2"/>
  <c r="A4053" i="2"/>
  <c r="A4052" i="2"/>
  <c r="A4051" i="2"/>
  <c r="A4050" i="2"/>
  <c r="A4049" i="2"/>
  <c r="A4048" i="2"/>
  <c r="A4047" i="2"/>
  <c r="A4046" i="2"/>
  <c r="A4045" i="2"/>
  <c r="A4044" i="2"/>
  <c r="A4043" i="2"/>
  <c r="A4042" i="2"/>
  <c r="A4041" i="2"/>
  <c r="A4040" i="2"/>
  <c r="A4039" i="2"/>
  <c r="A4038" i="2"/>
  <c r="A4037" i="2"/>
  <c r="A4036" i="2"/>
  <c r="A4035" i="2"/>
  <c r="A4034" i="2"/>
  <c r="A4033" i="2"/>
  <c r="A4032" i="2"/>
  <c r="A4031" i="2"/>
  <c r="A4030" i="2"/>
  <c r="A4029" i="2"/>
  <c r="A4028" i="2"/>
  <c r="A4027" i="2"/>
  <c r="A4026" i="2"/>
  <c r="A4025" i="2"/>
  <c r="A4024" i="2"/>
  <c r="A4023" i="2"/>
  <c r="A4022" i="2"/>
  <c r="A4021" i="2"/>
  <c r="A4020" i="2"/>
  <c r="A4019" i="2"/>
  <c r="A4018" i="2"/>
  <c r="A4017" i="2"/>
  <c r="A4016" i="2"/>
  <c r="A4015" i="2"/>
  <c r="A4014" i="2"/>
  <c r="A4013" i="2"/>
  <c r="A4012" i="2"/>
  <c r="A4011" i="2"/>
  <c r="A4010" i="2"/>
  <c r="A4009" i="2"/>
  <c r="A4008" i="2"/>
  <c r="A4007" i="2"/>
  <c r="A4006" i="2"/>
  <c r="A4005" i="2"/>
  <c r="A4004" i="2"/>
  <c r="A4003" i="2"/>
  <c r="A4002" i="2"/>
  <c r="A4001" i="2"/>
  <c r="A4000" i="2"/>
  <c r="A3999" i="2"/>
  <c r="A3998" i="2"/>
  <c r="A3997" i="2"/>
  <c r="A3996" i="2"/>
  <c r="A3995" i="2"/>
  <c r="A3994" i="2"/>
  <c r="A3993" i="2"/>
  <c r="A3992" i="2"/>
  <c r="A3991" i="2"/>
  <c r="A3990" i="2"/>
  <c r="A3989" i="2"/>
  <c r="A3988" i="2"/>
  <c r="A3987" i="2"/>
  <c r="A3986" i="2"/>
  <c r="A3985" i="2"/>
  <c r="A3984" i="2"/>
  <c r="A3983" i="2"/>
  <c r="A3982" i="2"/>
  <c r="A3981" i="2"/>
  <c r="A3980" i="2"/>
  <c r="A3979" i="2"/>
  <c r="A3978" i="2"/>
  <c r="A3977" i="2"/>
  <c r="A3976" i="2"/>
  <c r="A3975" i="2"/>
  <c r="A3974" i="2"/>
  <c r="A3973" i="2"/>
  <c r="A3972" i="2"/>
  <c r="A3971" i="2"/>
  <c r="A3970" i="2"/>
  <c r="A3969" i="2"/>
  <c r="A3968" i="2"/>
  <c r="A3967" i="2"/>
  <c r="A3966" i="2"/>
  <c r="A3965" i="2"/>
  <c r="A3964" i="2"/>
  <c r="A3963" i="2"/>
  <c r="A3962" i="2"/>
  <c r="A3961" i="2"/>
  <c r="A3960" i="2"/>
  <c r="A3959" i="2"/>
  <c r="A3958" i="2"/>
  <c r="A3957" i="2"/>
  <c r="A3956" i="2"/>
  <c r="A3955" i="2"/>
  <c r="A3954" i="2"/>
  <c r="A3953" i="2"/>
  <c r="A3952" i="2"/>
  <c r="A3951" i="2"/>
  <c r="A3950" i="2"/>
  <c r="A3949" i="2"/>
  <c r="A3948" i="2"/>
  <c r="A3947" i="2"/>
  <c r="A3946" i="2"/>
  <c r="A3945" i="2"/>
  <c r="A3944" i="2"/>
  <c r="A3943" i="2"/>
  <c r="A3942" i="2"/>
  <c r="A3941" i="2"/>
  <c r="A3940" i="2"/>
  <c r="A3939" i="2"/>
  <c r="A3938" i="2"/>
  <c r="A3937" i="2"/>
  <c r="A3936" i="2"/>
  <c r="A3935" i="2"/>
  <c r="A3934" i="2"/>
  <c r="A3933" i="2"/>
  <c r="A3932" i="2"/>
  <c r="A3931" i="2"/>
  <c r="A3930" i="2"/>
  <c r="A3929" i="2"/>
  <c r="A3928" i="2"/>
  <c r="A3927" i="2"/>
  <c r="A3926" i="2"/>
  <c r="A3925" i="2"/>
  <c r="A3924" i="2"/>
  <c r="A3923" i="2"/>
  <c r="A3922" i="2"/>
  <c r="A3921" i="2"/>
  <c r="A3920" i="2"/>
  <c r="A3919" i="2"/>
  <c r="A3918" i="2"/>
  <c r="A3917" i="2"/>
  <c r="A3916" i="2"/>
  <c r="A3915" i="2"/>
  <c r="A3914" i="2"/>
  <c r="A3913" i="2"/>
  <c r="A3912" i="2"/>
  <c r="A3911" i="2"/>
  <c r="A3910" i="2"/>
  <c r="A3909" i="2"/>
  <c r="A3908" i="2"/>
  <c r="A3907" i="2"/>
  <c r="A3906" i="2"/>
  <c r="A3905" i="2"/>
  <c r="A3904" i="2"/>
  <c r="A3903" i="2"/>
  <c r="A3902" i="2"/>
  <c r="A3901" i="2"/>
  <c r="A3900" i="2"/>
  <c r="A3899" i="2"/>
  <c r="A3898" i="2"/>
  <c r="A3897" i="2"/>
  <c r="A3896" i="2"/>
  <c r="A3895" i="2"/>
  <c r="A3894" i="2"/>
  <c r="A3893" i="2"/>
  <c r="A3892" i="2"/>
  <c r="A3891" i="2"/>
  <c r="A3890" i="2"/>
  <c r="A3889" i="2"/>
  <c r="A3888" i="2"/>
  <c r="A3887" i="2"/>
  <c r="A3886" i="2"/>
  <c r="A3885" i="2"/>
  <c r="A3884" i="2"/>
  <c r="A3883" i="2"/>
  <c r="A3882" i="2"/>
  <c r="A3881" i="2"/>
  <c r="A3880" i="2"/>
  <c r="A3879" i="2"/>
  <c r="A3878" i="2"/>
  <c r="A3877" i="2"/>
  <c r="A3876" i="2"/>
  <c r="A3875" i="2"/>
  <c r="A3874" i="2"/>
  <c r="A3873" i="2"/>
  <c r="A3872" i="2"/>
  <c r="A3871" i="2"/>
  <c r="A3870" i="2"/>
  <c r="A3869" i="2"/>
  <c r="A3868" i="2"/>
  <c r="A3867" i="2"/>
  <c r="A3866" i="2"/>
  <c r="A3865" i="2"/>
  <c r="A3864" i="2"/>
  <c r="A3863" i="2"/>
  <c r="A3862" i="2"/>
  <c r="A3861" i="2"/>
  <c r="A3860" i="2"/>
  <c r="A3859" i="2"/>
  <c r="A3858" i="2"/>
  <c r="A3857" i="2"/>
  <c r="A3856" i="2"/>
  <c r="A3855" i="2"/>
  <c r="A3854" i="2"/>
  <c r="A3853" i="2"/>
  <c r="A3852" i="2"/>
  <c r="A3851" i="2"/>
  <c r="A3850" i="2"/>
  <c r="A3849" i="2"/>
  <c r="A3848" i="2"/>
  <c r="A3847" i="2"/>
  <c r="A3846" i="2"/>
  <c r="A3845" i="2"/>
  <c r="A3844" i="2"/>
  <c r="A3843" i="2"/>
  <c r="A3842" i="2"/>
  <c r="A3841" i="2"/>
  <c r="A3840" i="2"/>
  <c r="A3839" i="2"/>
  <c r="A3838" i="2"/>
  <c r="A3837" i="2"/>
  <c r="A3836" i="2"/>
  <c r="A3835" i="2"/>
  <c r="A3834" i="2"/>
  <c r="A3833" i="2"/>
  <c r="A3832" i="2"/>
  <c r="A3831" i="2"/>
  <c r="A3830" i="2"/>
  <c r="A3829" i="2"/>
  <c r="A3828" i="2"/>
  <c r="A3827" i="2"/>
  <c r="A3826" i="2"/>
  <c r="A3825" i="2"/>
  <c r="A3824" i="2"/>
  <c r="A3823" i="2"/>
  <c r="A3822" i="2"/>
  <c r="A3821" i="2"/>
  <c r="A3820" i="2"/>
  <c r="A3819" i="2"/>
  <c r="A3818" i="2"/>
  <c r="A3817" i="2"/>
  <c r="A3816" i="2"/>
  <c r="A3815" i="2"/>
  <c r="A3814" i="2"/>
  <c r="A3813" i="2"/>
  <c r="A3812" i="2"/>
  <c r="A3811" i="2"/>
  <c r="A3810" i="2"/>
  <c r="A3809" i="2"/>
  <c r="A3808" i="2"/>
  <c r="A3807" i="2"/>
  <c r="A3806" i="2"/>
  <c r="A3805" i="2"/>
  <c r="A3804" i="2"/>
  <c r="A3803" i="2"/>
  <c r="A3802" i="2"/>
  <c r="A3801" i="2"/>
  <c r="A3800" i="2"/>
  <c r="A3799" i="2"/>
  <c r="A3798" i="2"/>
  <c r="A3797" i="2"/>
  <c r="A3796" i="2"/>
  <c r="A3795" i="2"/>
  <c r="A3794" i="2"/>
  <c r="A3793" i="2"/>
  <c r="A3792" i="2"/>
  <c r="A3791" i="2"/>
  <c r="A3790" i="2"/>
  <c r="A3789" i="2"/>
  <c r="A3788" i="2"/>
  <c r="A3787" i="2"/>
  <c r="A3786" i="2"/>
  <c r="A3785" i="2"/>
  <c r="A3784" i="2"/>
  <c r="A3783" i="2"/>
  <c r="A3782" i="2"/>
  <c r="A3781" i="2"/>
  <c r="A3780" i="2"/>
  <c r="A3779" i="2"/>
  <c r="A3778" i="2"/>
  <c r="A3777" i="2"/>
  <c r="A3776" i="2"/>
  <c r="A3775" i="2"/>
  <c r="A3774" i="2"/>
  <c r="A3773" i="2"/>
  <c r="A3772" i="2"/>
  <c r="A3771" i="2"/>
  <c r="A3770" i="2"/>
  <c r="A3769" i="2"/>
  <c r="A3768" i="2"/>
  <c r="A3767" i="2"/>
  <c r="A3766" i="2"/>
  <c r="A3765" i="2"/>
  <c r="A3764" i="2"/>
  <c r="A3763" i="2"/>
  <c r="A3762" i="2"/>
  <c r="A3761" i="2"/>
  <c r="A3760" i="2"/>
  <c r="A3759" i="2"/>
  <c r="A3758" i="2"/>
  <c r="A3757" i="2"/>
  <c r="A3756" i="2"/>
  <c r="A3755" i="2"/>
  <c r="A3754" i="2"/>
  <c r="A3753" i="2"/>
  <c r="A3752" i="2"/>
  <c r="A3751" i="2"/>
  <c r="A3750" i="2"/>
  <c r="A3749" i="2"/>
  <c r="A3748" i="2"/>
  <c r="A3747" i="2"/>
  <c r="A3746" i="2"/>
  <c r="A3745" i="2"/>
  <c r="A3744" i="2"/>
  <c r="A3743" i="2"/>
  <c r="A3742" i="2"/>
  <c r="A3741" i="2"/>
  <c r="A3740" i="2"/>
  <c r="A3739" i="2"/>
  <c r="A3738" i="2"/>
  <c r="A3737" i="2"/>
  <c r="A3736" i="2"/>
  <c r="A3735" i="2"/>
  <c r="A3734" i="2"/>
  <c r="A3733" i="2"/>
  <c r="A3732" i="2"/>
  <c r="A3731" i="2"/>
  <c r="A3730" i="2"/>
  <c r="A3729" i="2"/>
  <c r="A3728" i="2"/>
  <c r="A3727" i="2"/>
  <c r="A3726" i="2"/>
  <c r="A3725" i="2"/>
  <c r="A3724" i="2"/>
  <c r="A3723" i="2"/>
  <c r="A3722" i="2"/>
  <c r="A3721" i="2"/>
  <c r="A3720" i="2"/>
  <c r="A3719" i="2"/>
  <c r="A3718" i="2"/>
  <c r="A3717" i="2"/>
  <c r="A3716" i="2"/>
  <c r="A3715" i="2"/>
  <c r="A3714" i="2"/>
  <c r="A3713" i="2"/>
  <c r="A3712" i="2"/>
  <c r="A3711" i="2"/>
  <c r="A3710" i="2"/>
  <c r="A3709" i="2"/>
  <c r="A3708" i="2"/>
  <c r="A3707" i="2"/>
  <c r="A3706" i="2"/>
  <c r="A3705" i="2"/>
  <c r="A3704" i="2"/>
  <c r="A3703" i="2"/>
  <c r="A3702" i="2"/>
  <c r="A3701" i="2"/>
  <c r="A3700" i="2"/>
  <c r="A3699" i="2"/>
  <c r="A3698" i="2"/>
  <c r="A3697" i="2"/>
  <c r="A3696" i="2"/>
  <c r="A3695" i="2"/>
  <c r="A3694" i="2"/>
  <c r="A3693" i="2"/>
  <c r="A3692" i="2"/>
  <c r="A3691" i="2"/>
  <c r="A3690" i="2"/>
  <c r="A3689" i="2"/>
  <c r="A3688" i="2"/>
  <c r="A3687" i="2"/>
  <c r="A3686" i="2"/>
  <c r="A3685" i="2"/>
  <c r="A3684" i="2"/>
  <c r="A3683" i="2"/>
  <c r="A3682" i="2"/>
  <c r="A3681" i="2"/>
  <c r="A3680" i="2"/>
  <c r="A3679" i="2"/>
  <c r="A3678" i="2"/>
  <c r="A3677" i="2"/>
  <c r="A3676" i="2"/>
  <c r="A3675" i="2"/>
  <c r="A3674" i="2"/>
  <c r="A3673" i="2"/>
  <c r="A3672" i="2"/>
  <c r="A3671" i="2"/>
  <c r="A3670" i="2"/>
  <c r="A3669" i="2"/>
  <c r="A3668" i="2"/>
  <c r="A3667" i="2"/>
  <c r="A3666" i="2"/>
  <c r="A3665" i="2"/>
  <c r="A3664" i="2"/>
  <c r="A3663" i="2"/>
  <c r="A3662" i="2"/>
  <c r="A3661" i="2"/>
  <c r="A3660" i="2"/>
  <c r="A3659" i="2"/>
  <c r="A3658" i="2"/>
  <c r="A3657" i="2"/>
  <c r="A3656" i="2"/>
  <c r="A3655" i="2"/>
  <c r="A3654" i="2"/>
  <c r="A3653" i="2"/>
  <c r="A3652" i="2"/>
  <c r="A3651" i="2"/>
  <c r="A3650" i="2"/>
  <c r="A3649" i="2"/>
  <c r="A3648" i="2"/>
  <c r="A3647" i="2"/>
  <c r="A3646" i="2"/>
  <c r="A3645" i="2"/>
  <c r="A3644" i="2"/>
  <c r="A3643" i="2"/>
  <c r="A3642" i="2"/>
  <c r="A3641" i="2"/>
  <c r="A3640" i="2"/>
  <c r="A3639" i="2"/>
  <c r="A3638" i="2"/>
  <c r="A3637" i="2"/>
  <c r="A3636" i="2"/>
  <c r="A3635" i="2"/>
  <c r="A3634" i="2"/>
  <c r="A3633" i="2"/>
  <c r="A3632" i="2"/>
  <c r="A3631" i="2"/>
  <c r="A3630" i="2"/>
  <c r="A3629" i="2"/>
  <c r="A3628" i="2"/>
  <c r="A3627" i="2"/>
  <c r="A3626" i="2"/>
  <c r="A3625" i="2"/>
  <c r="A3624" i="2"/>
  <c r="A3623" i="2"/>
  <c r="A3622" i="2"/>
  <c r="A3621" i="2"/>
  <c r="A3620" i="2"/>
  <c r="A3619" i="2"/>
  <c r="A3618" i="2"/>
  <c r="A3617" i="2"/>
  <c r="A3616" i="2"/>
  <c r="A3615" i="2"/>
  <c r="A3614" i="2"/>
  <c r="A3613" i="2"/>
  <c r="A3612" i="2"/>
  <c r="A3611" i="2"/>
  <c r="A3610" i="2"/>
  <c r="A3609" i="2"/>
  <c r="A3608" i="2"/>
  <c r="A3607" i="2"/>
  <c r="A3606" i="2"/>
  <c r="A3605" i="2"/>
  <c r="A3604" i="2"/>
  <c r="A3603" i="2"/>
  <c r="A3602" i="2"/>
  <c r="A3601" i="2"/>
  <c r="A3600" i="2"/>
  <c r="A3599" i="2"/>
  <c r="A3598" i="2"/>
  <c r="A3597" i="2"/>
  <c r="A3596" i="2"/>
  <c r="A3595" i="2"/>
  <c r="A3594" i="2"/>
  <c r="A3593" i="2"/>
  <c r="A3592" i="2"/>
  <c r="A3591" i="2"/>
  <c r="A3590" i="2"/>
  <c r="A3589" i="2"/>
  <c r="A3588" i="2"/>
  <c r="A3587" i="2"/>
  <c r="A3586" i="2"/>
  <c r="A3585" i="2"/>
  <c r="A3584" i="2"/>
  <c r="A3583" i="2"/>
  <c r="A3582" i="2"/>
  <c r="A3581" i="2"/>
  <c r="A3580" i="2"/>
  <c r="A3579" i="2"/>
  <c r="A3578" i="2"/>
  <c r="A3577" i="2"/>
  <c r="A3576" i="2"/>
  <c r="A3575" i="2"/>
  <c r="A3574" i="2"/>
  <c r="A3573" i="2"/>
  <c r="A3572" i="2"/>
  <c r="A3571" i="2"/>
  <c r="A3570" i="2"/>
  <c r="A3569" i="2"/>
  <c r="A3568" i="2"/>
  <c r="A3567" i="2"/>
  <c r="A3566" i="2"/>
  <c r="A3565" i="2"/>
  <c r="A3564" i="2"/>
  <c r="A3563" i="2"/>
  <c r="A3562" i="2"/>
  <c r="A3561" i="2"/>
  <c r="A3560" i="2"/>
  <c r="A3559" i="2"/>
  <c r="A3558" i="2"/>
  <c r="A3557" i="2"/>
  <c r="A3556" i="2"/>
  <c r="A3555" i="2"/>
  <c r="A3554" i="2"/>
  <c r="A3553" i="2"/>
  <c r="A3552" i="2"/>
  <c r="A3551" i="2"/>
  <c r="A3550" i="2"/>
  <c r="A3549" i="2"/>
  <c r="A3548" i="2"/>
  <c r="A3547" i="2"/>
  <c r="A3546" i="2"/>
  <c r="A3545" i="2"/>
  <c r="A3544" i="2"/>
  <c r="A3543" i="2"/>
  <c r="A3542" i="2"/>
  <c r="A3541" i="2"/>
  <c r="A3540" i="2"/>
  <c r="A3539" i="2"/>
  <c r="A3538" i="2"/>
  <c r="A3537" i="2"/>
  <c r="A3536" i="2"/>
  <c r="A3535" i="2"/>
  <c r="A3534" i="2"/>
  <c r="A3533" i="2"/>
  <c r="A3532" i="2"/>
  <c r="A3531" i="2"/>
  <c r="A3530" i="2"/>
  <c r="A3529" i="2"/>
  <c r="A3528" i="2"/>
  <c r="A3527" i="2"/>
  <c r="A3526" i="2"/>
  <c r="A3525" i="2"/>
  <c r="A3524" i="2"/>
  <c r="A3523" i="2"/>
  <c r="A3522" i="2"/>
  <c r="A3521" i="2"/>
  <c r="A3520" i="2"/>
  <c r="A3519" i="2"/>
  <c r="A3518" i="2"/>
  <c r="A3517" i="2"/>
  <c r="A3516" i="2"/>
  <c r="A3515" i="2"/>
  <c r="A3514" i="2"/>
  <c r="A3513" i="2"/>
  <c r="A3512" i="2"/>
  <c r="A3511" i="2"/>
  <c r="A3510" i="2"/>
  <c r="A3509" i="2"/>
  <c r="A3508" i="2"/>
  <c r="A3507" i="2"/>
  <c r="A3506" i="2"/>
  <c r="A3505" i="2"/>
  <c r="A3504" i="2"/>
  <c r="A3503" i="2"/>
  <c r="A3502" i="2"/>
  <c r="A3501" i="2"/>
  <c r="A3500" i="2"/>
  <c r="A3499" i="2"/>
  <c r="A3498" i="2"/>
  <c r="A3497" i="2"/>
  <c r="A3496" i="2"/>
  <c r="A3495" i="2"/>
  <c r="A3494" i="2"/>
  <c r="A3493" i="2"/>
  <c r="A3492" i="2"/>
  <c r="A3491" i="2"/>
  <c r="A3490" i="2"/>
  <c r="A3489" i="2"/>
  <c r="A3488" i="2"/>
  <c r="A3487" i="2"/>
  <c r="A3486" i="2"/>
  <c r="A3485" i="2"/>
  <c r="A3484" i="2"/>
  <c r="A3483" i="2"/>
  <c r="A3482" i="2"/>
  <c r="A3481" i="2"/>
  <c r="A3480" i="2"/>
  <c r="A3479" i="2"/>
  <c r="A3478" i="2"/>
  <c r="A3477" i="2"/>
  <c r="A3476" i="2"/>
  <c r="A3475" i="2"/>
  <c r="A3474" i="2"/>
  <c r="A3473" i="2"/>
  <c r="A3472" i="2"/>
  <c r="A3471" i="2"/>
  <c r="A3470" i="2"/>
  <c r="A3469" i="2"/>
  <c r="A3468" i="2"/>
  <c r="A3467" i="2"/>
  <c r="A3466" i="2"/>
  <c r="A3465" i="2"/>
  <c r="A3464" i="2"/>
  <c r="A3463" i="2"/>
  <c r="A3462" i="2"/>
  <c r="A3461" i="2"/>
  <c r="A3460" i="2"/>
  <c r="A3459" i="2"/>
  <c r="A3458" i="2"/>
  <c r="A3457" i="2"/>
  <c r="A3456" i="2"/>
  <c r="A3455" i="2"/>
  <c r="A3454" i="2"/>
  <c r="A3453" i="2"/>
  <c r="A3452" i="2"/>
  <c r="A3451" i="2"/>
  <c r="A3450" i="2"/>
  <c r="A3449" i="2"/>
  <c r="A3448" i="2"/>
  <c r="A3447" i="2"/>
  <c r="A3446" i="2"/>
  <c r="A3445" i="2"/>
  <c r="A3444" i="2"/>
  <c r="A3443" i="2"/>
  <c r="A3442" i="2"/>
  <c r="A3441" i="2"/>
  <c r="A3440" i="2"/>
  <c r="A3439" i="2"/>
  <c r="A3438" i="2"/>
  <c r="A3437" i="2"/>
  <c r="A3436" i="2"/>
  <c r="A3435" i="2"/>
  <c r="A3434" i="2"/>
  <c r="A3433" i="2"/>
  <c r="A3432" i="2"/>
  <c r="A3431" i="2"/>
  <c r="A3430" i="2"/>
  <c r="A3429" i="2"/>
  <c r="A3428" i="2"/>
  <c r="A3427" i="2"/>
  <c r="A3426" i="2"/>
  <c r="A3425" i="2"/>
  <c r="A3424" i="2"/>
  <c r="A3423" i="2"/>
  <c r="A3422" i="2"/>
  <c r="A3421" i="2"/>
  <c r="A3420" i="2"/>
  <c r="A3419" i="2"/>
  <c r="A3418" i="2"/>
  <c r="A3417" i="2"/>
  <c r="A3416" i="2"/>
  <c r="A3415" i="2"/>
  <c r="A3414" i="2"/>
  <c r="A3413" i="2"/>
  <c r="A3412" i="2"/>
  <c r="A3411" i="2"/>
  <c r="A3410" i="2"/>
  <c r="A3409" i="2"/>
  <c r="A3408" i="2"/>
  <c r="A3407" i="2"/>
  <c r="A3406" i="2"/>
  <c r="A3405" i="2"/>
  <c r="A3404" i="2"/>
  <c r="A3403" i="2"/>
  <c r="A3402" i="2"/>
  <c r="A3401" i="2"/>
  <c r="A3400" i="2"/>
  <c r="A3399" i="2"/>
  <c r="A3398" i="2"/>
  <c r="A3397" i="2"/>
  <c r="A3396" i="2"/>
  <c r="A3395" i="2"/>
  <c r="A3394" i="2"/>
  <c r="A3393" i="2"/>
  <c r="A3392" i="2"/>
  <c r="A3391" i="2"/>
  <c r="A3390" i="2"/>
  <c r="A3389" i="2"/>
  <c r="A3388" i="2"/>
  <c r="A3387" i="2"/>
  <c r="A3386" i="2"/>
  <c r="A3385" i="2"/>
  <c r="A3384" i="2"/>
  <c r="A3383" i="2"/>
  <c r="A3382" i="2"/>
  <c r="A3381" i="2"/>
  <c r="A3380" i="2"/>
  <c r="A3379" i="2"/>
  <c r="A3378" i="2"/>
  <c r="A3377" i="2"/>
  <c r="A3376" i="2"/>
  <c r="A3375" i="2"/>
  <c r="A3374" i="2"/>
  <c r="A3373" i="2"/>
  <c r="A3372" i="2"/>
  <c r="A3371" i="2"/>
  <c r="A3370" i="2"/>
  <c r="A3369" i="2"/>
  <c r="A3368" i="2"/>
  <c r="A3367" i="2"/>
  <c r="A3366" i="2"/>
  <c r="A3365" i="2"/>
  <c r="A3364" i="2"/>
  <c r="A3363" i="2"/>
  <c r="A3362" i="2"/>
  <c r="A3361" i="2"/>
  <c r="A3360" i="2"/>
  <c r="A3359" i="2"/>
  <c r="A3358" i="2"/>
  <c r="A3357" i="2"/>
  <c r="A3356" i="2"/>
  <c r="A3355" i="2"/>
  <c r="A3354" i="2"/>
  <c r="A3353" i="2"/>
  <c r="A3352" i="2"/>
  <c r="A3351" i="2"/>
  <c r="A3350" i="2"/>
  <c r="A3349" i="2"/>
  <c r="A3348" i="2"/>
  <c r="A3347" i="2"/>
  <c r="A3346" i="2"/>
  <c r="A3345" i="2"/>
  <c r="A3344" i="2"/>
  <c r="A3343" i="2"/>
  <c r="A3342" i="2"/>
  <c r="A3341" i="2"/>
  <c r="A3340" i="2"/>
  <c r="A3339" i="2"/>
  <c r="A3338" i="2"/>
  <c r="A3337" i="2"/>
  <c r="A3336" i="2"/>
  <c r="A3335" i="2"/>
  <c r="A3334" i="2"/>
  <c r="A3333" i="2"/>
  <c r="A3332" i="2"/>
  <c r="A3331" i="2"/>
  <c r="A3330" i="2"/>
  <c r="A3329" i="2"/>
  <c r="A3328" i="2"/>
  <c r="A3327" i="2"/>
  <c r="A3326" i="2"/>
  <c r="A3325" i="2"/>
  <c r="A3324" i="2"/>
  <c r="A3323" i="2"/>
  <c r="A3322" i="2"/>
  <c r="A3321" i="2"/>
  <c r="A3320" i="2"/>
  <c r="A3319" i="2"/>
  <c r="A3318" i="2"/>
  <c r="A3317" i="2"/>
  <c r="A3316" i="2"/>
  <c r="A3315" i="2"/>
  <c r="A3314" i="2"/>
  <c r="A3313" i="2"/>
  <c r="A3312" i="2"/>
  <c r="A3311" i="2"/>
  <c r="A3310" i="2"/>
  <c r="A3309" i="2"/>
  <c r="A3308" i="2"/>
  <c r="A3307" i="2"/>
  <c r="A3306" i="2"/>
  <c r="A3305" i="2"/>
  <c r="A3304" i="2"/>
  <c r="A3303" i="2"/>
  <c r="A3302" i="2"/>
  <c r="A3301" i="2"/>
  <c r="A3300" i="2"/>
  <c r="A3299" i="2"/>
  <c r="A3298" i="2"/>
  <c r="A3297" i="2"/>
  <c r="A3296" i="2"/>
  <c r="A3295" i="2"/>
  <c r="A3294" i="2"/>
  <c r="A3293" i="2"/>
  <c r="A3292" i="2"/>
  <c r="A3291" i="2"/>
  <c r="A3290" i="2"/>
  <c r="A3289" i="2"/>
  <c r="A3288" i="2"/>
  <c r="A3287" i="2"/>
  <c r="A3286" i="2"/>
  <c r="A3285" i="2"/>
  <c r="A3284" i="2"/>
  <c r="A3283" i="2"/>
  <c r="A3282" i="2"/>
  <c r="A3281" i="2"/>
  <c r="A3280" i="2"/>
  <c r="A3279" i="2"/>
  <c r="A3278" i="2"/>
  <c r="A3277" i="2"/>
  <c r="A3276" i="2"/>
  <c r="A3275" i="2"/>
  <c r="A3274" i="2"/>
  <c r="A3273" i="2"/>
  <c r="A3272" i="2"/>
  <c r="A3271" i="2"/>
  <c r="A3270" i="2"/>
  <c r="A3269" i="2"/>
  <c r="A3268" i="2"/>
  <c r="A3267" i="2"/>
  <c r="A3266" i="2"/>
  <c r="A3265" i="2"/>
  <c r="A3264" i="2"/>
  <c r="A3263" i="2"/>
  <c r="A3262" i="2"/>
  <c r="A3261" i="2"/>
  <c r="A3260" i="2"/>
  <c r="A3259" i="2"/>
  <c r="A3258" i="2"/>
  <c r="A3257" i="2"/>
  <c r="A3256" i="2"/>
  <c r="A3255" i="2"/>
  <c r="A3254" i="2"/>
  <c r="A3253" i="2"/>
  <c r="A3252" i="2"/>
  <c r="A3251" i="2"/>
  <c r="A3250" i="2"/>
  <c r="A3249" i="2"/>
  <c r="A3248" i="2"/>
  <c r="A3247" i="2"/>
  <c r="A3246" i="2"/>
  <c r="A3245" i="2"/>
  <c r="A3244" i="2"/>
  <c r="A3243" i="2"/>
  <c r="A3242" i="2"/>
  <c r="A3241" i="2"/>
  <c r="A3240" i="2"/>
  <c r="A3239" i="2"/>
  <c r="A3238" i="2"/>
  <c r="A3237" i="2"/>
  <c r="A3236" i="2"/>
  <c r="A3235" i="2"/>
  <c r="A3234" i="2"/>
  <c r="A3233" i="2"/>
  <c r="A3232" i="2"/>
  <c r="A3231" i="2"/>
  <c r="A3230" i="2"/>
  <c r="A3229" i="2"/>
  <c r="A3228" i="2"/>
  <c r="A3227" i="2"/>
  <c r="A3226" i="2"/>
  <c r="A3225" i="2"/>
  <c r="A3224" i="2"/>
  <c r="A3223" i="2"/>
  <c r="A3222" i="2"/>
  <c r="A3221" i="2"/>
  <c r="A3220" i="2"/>
  <c r="A3219" i="2"/>
  <c r="A3218" i="2"/>
  <c r="A3217" i="2"/>
  <c r="A3216" i="2"/>
  <c r="A3215" i="2"/>
  <c r="A3214" i="2"/>
  <c r="A3213" i="2"/>
  <c r="A3212" i="2"/>
  <c r="A3211" i="2"/>
  <c r="A3210" i="2"/>
  <c r="A3209" i="2"/>
  <c r="A3208" i="2"/>
  <c r="A3207" i="2"/>
  <c r="A3206" i="2"/>
  <c r="A3205" i="2"/>
  <c r="A3204" i="2"/>
  <c r="A3203" i="2"/>
  <c r="A3202" i="2"/>
  <c r="A3201" i="2"/>
  <c r="A3200" i="2"/>
  <c r="A3199" i="2"/>
  <c r="A3198" i="2"/>
  <c r="A3197" i="2"/>
  <c r="A3196" i="2"/>
  <c r="A3195" i="2"/>
  <c r="A3194" i="2"/>
  <c r="A3193" i="2"/>
  <c r="A3192" i="2"/>
  <c r="A3191" i="2"/>
  <c r="A3190" i="2"/>
  <c r="A3189" i="2"/>
  <c r="A3188" i="2"/>
  <c r="A3187" i="2"/>
  <c r="A3186" i="2"/>
  <c r="A3185" i="2"/>
  <c r="A3184" i="2"/>
  <c r="A3183" i="2"/>
  <c r="A3182" i="2"/>
  <c r="A3181" i="2"/>
  <c r="A3180" i="2"/>
  <c r="A3179" i="2"/>
  <c r="A3178" i="2"/>
  <c r="A3177" i="2"/>
  <c r="A3176" i="2"/>
  <c r="A3175" i="2"/>
  <c r="A3174" i="2"/>
  <c r="A3173" i="2"/>
  <c r="A3172" i="2"/>
  <c r="A3171" i="2"/>
  <c r="A3170" i="2"/>
  <c r="A3169" i="2"/>
  <c r="A3168" i="2"/>
  <c r="A3167" i="2"/>
  <c r="A3166" i="2"/>
  <c r="A3165" i="2"/>
  <c r="A3164" i="2"/>
  <c r="A3163" i="2"/>
  <c r="A3162" i="2"/>
  <c r="A3161" i="2"/>
  <c r="A3160" i="2"/>
  <c r="A3159" i="2"/>
  <c r="A3158" i="2"/>
  <c r="A3157" i="2"/>
  <c r="A3156" i="2"/>
  <c r="A3155" i="2"/>
  <c r="A3154" i="2"/>
  <c r="A3153" i="2"/>
  <c r="A3152" i="2"/>
  <c r="A3151" i="2"/>
  <c r="A3150" i="2"/>
  <c r="A3149" i="2"/>
  <c r="A3148" i="2"/>
  <c r="A3147" i="2"/>
  <c r="A3146" i="2"/>
  <c r="A3145" i="2"/>
  <c r="A3144" i="2"/>
  <c r="A3143" i="2"/>
  <c r="A3142" i="2"/>
  <c r="A3141" i="2"/>
  <c r="A3140" i="2"/>
  <c r="A3139" i="2"/>
  <c r="A3138" i="2"/>
  <c r="A3137" i="2"/>
  <c r="A3136" i="2"/>
  <c r="A3135" i="2"/>
  <c r="A3134" i="2"/>
  <c r="A3133" i="2"/>
  <c r="A3132" i="2"/>
  <c r="A3131" i="2"/>
  <c r="A3130" i="2"/>
  <c r="A3129" i="2"/>
  <c r="A3128" i="2"/>
  <c r="A3127" i="2"/>
  <c r="A3126" i="2"/>
  <c r="A3125" i="2"/>
  <c r="A3124" i="2"/>
  <c r="A3123" i="2"/>
  <c r="A3122" i="2"/>
  <c r="A3121" i="2"/>
  <c r="A3120" i="2"/>
  <c r="A3119" i="2"/>
  <c r="A3118" i="2"/>
  <c r="A3117" i="2"/>
  <c r="A3116" i="2"/>
  <c r="A3115" i="2"/>
  <c r="A3114" i="2"/>
  <c r="A3113" i="2"/>
  <c r="A3112" i="2"/>
  <c r="A3111" i="2"/>
  <c r="A3110" i="2"/>
  <c r="A3109" i="2"/>
  <c r="A3108" i="2"/>
  <c r="A3107" i="2"/>
  <c r="A3106" i="2"/>
  <c r="A3105" i="2"/>
  <c r="A3104" i="2"/>
  <c r="A3103" i="2"/>
  <c r="A3102" i="2"/>
  <c r="A3101" i="2"/>
  <c r="A3100" i="2"/>
  <c r="A3099" i="2"/>
  <c r="A3098" i="2"/>
  <c r="A3097" i="2"/>
  <c r="A3096" i="2"/>
  <c r="A3095" i="2"/>
  <c r="A3094" i="2"/>
  <c r="A3093" i="2"/>
  <c r="A3092" i="2"/>
  <c r="A3091" i="2"/>
  <c r="A3090" i="2"/>
  <c r="A3089" i="2"/>
  <c r="A3088" i="2"/>
  <c r="A3087" i="2"/>
  <c r="A3086" i="2"/>
  <c r="A3085" i="2"/>
  <c r="A3084" i="2"/>
  <c r="A3083" i="2"/>
  <c r="A3082" i="2"/>
  <c r="A3081" i="2"/>
  <c r="A3080" i="2"/>
  <c r="A3079" i="2"/>
  <c r="A3078" i="2"/>
  <c r="A3077" i="2"/>
  <c r="A3076" i="2"/>
  <c r="A3075" i="2"/>
  <c r="A3074" i="2"/>
  <c r="A3073" i="2"/>
  <c r="A3072" i="2"/>
  <c r="A3071" i="2"/>
  <c r="A3070" i="2"/>
  <c r="A3069" i="2"/>
  <c r="A3068" i="2"/>
  <c r="A3067" i="2"/>
  <c r="A3066" i="2"/>
  <c r="A3065" i="2"/>
  <c r="A3064" i="2"/>
  <c r="A3063" i="2"/>
  <c r="A3062" i="2"/>
  <c r="A3061" i="2"/>
  <c r="A3060" i="2"/>
  <c r="A3059" i="2"/>
  <c r="A3058" i="2"/>
  <c r="A3057" i="2"/>
  <c r="A3056" i="2"/>
  <c r="A3055" i="2"/>
  <c r="A3054" i="2"/>
  <c r="A3053" i="2"/>
  <c r="A3052" i="2"/>
  <c r="A3051" i="2"/>
  <c r="A3050" i="2"/>
  <c r="A3049" i="2"/>
  <c r="A3048" i="2"/>
  <c r="A3047" i="2"/>
  <c r="A3046" i="2"/>
  <c r="A3045" i="2"/>
  <c r="A3044" i="2"/>
  <c r="A3043" i="2"/>
  <c r="A3042" i="2"/>
  <c r="A3041" i="2"/>
  <c r="A3040" i="2"/>
  <c r="A3039" i="2"/>
  <c r="A3038" i="2"/>
  <c r="A3037" i="2"/>
  <c r="A3036" i="2"/>
  <c r="A3035" i="2"/>
  <c r="A3034" i="2"/>
  <c r="A3033" i="2"/>
  <c r="A3032" i="2"/>
  <c r="A3031" i="2"/>
  <c r="A3030" i="2"/>
  <c r="A3029" i="2"/>
  <c r="A3028" i="2"/>
  <c r="A3027" i="2"/>
  <c r="A3026" i="2"/>
  <c r="A3025" i="2"/>
  <c r="A3024" i="2"/>
  <c r="A3023" i="2"/>
  <c r="A3022" i="2"/>
  <c r="A3021" i="2"/>
  <c r="A3020" i="2"/>
  <c r="A3019" i="2"/>
  <c r="A3018" i="2"/>
  <c r="A3017" i="2"/>
  <c r="A3016" i="2"/>
  <c r="A3015" i="2"/>
  <c r="A3014" i="2"/>
  <c r="A3013" i="2"/>
  <c r="A3012" i="2"/>
  <c r="A3011" i="2"/>
  <c r="A3010" i="2"/>
  <c r="A3009" i="2"/>
  <c r="A3008" i="2"/>
  <c r="A3007" i="2"/>
  <c r="A3006" i="2"/>
  <c r="A3005" i="2"/>
  <c r="A3004" i="2"/>
  <c r="A3003" i="2"/>
  <c r="A3002" i="2"/>
  <c r="A3001" i="2"/>
  <c r="A3000" i="2"/>
  <c r="A2999" i="2"/>
  <c r="A2998" i="2"/>
  <c r="A2997" i="2"/>
  <c r="A2996" i="2"/>
  <c r="A2995" i="2"/>
  <c r="A2994" i="2"/>
  <c r="A2993" i="2"/>
  <c r="A2992" i="2"/>
  <c r="A2991" i="2"/>
  <c r="A2990" i="2"/>
  <c r="A2989" i="2"/>
  <c r="A2988" i="2"/>
  <c r="A2987" i="2"/>
  <c r="A2986" i="2"/>
  <c r="A2985" i="2"/>
  <c r="A2984" i="2"/>
  <c r="A2983" i="2"/>
  <c r="A2982" i="2"/>
  <c r="A2981" i="2"/>
  <c r="A2980" i="2"/>
  <c r="A2979" i="2"/>
  <c r="A2978" i="2"/>
  <c r="A2977" i="2"/>
  <c r="A2976" i="2"/>
  <c r="A2975" i="2"/>
  <c r="A2974" i="2"/>
  <c r="A2973" i="2"/>
  <c r="A2972" i="2"/>
  <c r="A2971" i="2"/>
  <c r="A2970" i="2"/>
  <c r="A2969" i="2"/>
  <c r="A2968" i="2"/>
  <c r="A2967" i="2"/>
  <c r="A2966" i="2"/>
  <c r="A2965" i="2"/>
  <c r="A2964" i="2"/>
  <c r="A2963" i="2"/>
  <c r="A2962" i="2"/>
  <c r="A2961" i="2"/>
  <c r="A2960" i="2"/>
  <c r="A2959" i="2"/>
  <c r="A2958" i="2"/>
  <c r="A2957" i="2"/>
  <c r="A2956" i="2"/>
  <c r="A2955" i="2"/>
  <c r="A2954" i="2"/>
  <c r="A2953" i="2"/>
  <c r="A2952" i="2"/>
  <c r="A2951" i="2"/>
  <c r="A2950" i="2"/>
  <c r="A2949" i="2"/>
  <c r="A2948" i="2"/>
  <c r="A2947" i="2"/>
  <c r="A2946" i="2"/>
  <c r="A2945" i="2"/>
  <c r="A2944" i="2"/>
  <c r="A2943" i="2"/>
  <c r="A2942" i="2"/>
  <c r="A2941" i="2"/>
  <c r="A2940" i="2"/>
  <c r="A2939" i="2"/>
  <c r="A2938" i="2"/>
  <c r="A2937" i="2"/>
  <c r="A2936" i="2"/>
  <c r="A2935" i="2"/>
  <c r="A2934" i="2"/>
  <c r="A2933" i="2"/>
  <c r="A2932" i="2"/>
  <c r="A2931" i="2"/>
  <c r="A2930" i="2"/>
  <c r="A2929" i="2"/>
  <c r="A2928" i="2"/>
  <c r="A2927" i="2"/>
  <c r="A2926" i="2"/>
  <c r="A2925" i="2"/>
  <c r="A2924" i="2"/>
  <c r="A2923" i="2"/>
  <c r="A2922" i="2"/>
  <c r="A2921" i="2"/>
  <c r="A2920" i="2"/>
  <c r="A2919" i="2"/>
  <c r="A2918" i="2"/>
  <c r="A2917" i="2"/>
  <c r="A2916" i="2"/>
  <c r="A2915" i="2"/>
  <c r="A2914" i="2"/>
  <c r="A2913" i="2"/>
  <c r="A2912" i="2"/>
  <c r="A2911" i="2"/>
  <c r="A2910" i="2"/>
  <c r="A2909" i="2"/>
  <c r="A2908" i="2"/>
  <c r="A2907" i="2"/>
  <c r="A2906" i="2"/>
  <c r="A2905" i="2"/>
  <c r="A2904" i="2"/>
  <c r="A2903" i="2"/>
  <c r="A2902" i="2"/>
  <c r="A2901" i="2"/>
  <c r="A2900" i="2"/>
  <c r="A2899" i="2"/>
  <c r="A2898" i="2"/>
  <c r="A2897" i="2"/>
  <c r="A2896" i="2"/>
  <c r="A2895" i="2"/>
  <c r="A2894" i="2"/>
  <c r="A2893" i="2"/>
  <c r="A2892" i="2"/>
  <c r="A2891" i="2"/>
  <c r="A2890" i="2"/>
  <c r="A2889" i="2"/>
  <c r="A2888" i="2"/>
  <c r="A2887" i="2"/>
  <c r="A2886" i="2"/>
  <c r="A2885" i="2"/>
  <c r="A2884" i="2"/>
  <c r="A2883" i="2"/>
  <c r="A2882" i="2"/>
  <c r="A2881" i="2"/>
  <c r="A2880" i="2"/>
  <c r="A2879" i="2"/>
  <c r="A2878" i="2"/>
  <c r="A2877" i="2"/>
  <c r="A2876" i="2"/>
  <c r="A2875" i="2"/>
  <c r="A2874" i="2"/>
  <c r="A2873" i="2"/>
  <c r="A2872" i="2"/>
  <c r="A2871" i="2"/>
  <c r="A2870" i="2"/>
  <c r="A2869" i="2"/>
  <c r="A2868" i="2"/>
  <c r="A2867" i="2"/>
  <c r="A2866" i="2"/>
  <c r="A2865" i="2"/>
  <c r="A2864" i="2"/>
  <c r="A2863" i="2"/>
  <c r="A2862" i="2"/>
  <c r="A2861" i="2"/>
  <c r="A2860" i="2"/>
  <c r="A2859" i="2"/>
  <c r="A2858" i="2"/>
  <c r="A2857" i="2"/>
  <c r="A2856" i="2"/>
  <c r="A2855" i="2"/>
  <c r="A2854" i="2"/>
  <c r="A2853" i="2"/>
  <c r="A2852" i="2"/>
  <c r="A2851" i="2"/>
  <c r="A2850" i="2"/>
  <c r="A2849" i="2"/>
  <c r="A2848" i="2"/>
  <c r="A2847" i="2"/>
  <c r="A2846" i="2"/>
  <c r="A2845" i="2"/>
  <c r="A2844" i="2"/>
  <c r="A2843" i="2"/>
  <c r="A2842" i="2"/>
  <c r="A2841" i="2"/>
  <c r="A2840" i="2"/>
  <c r="A2839" i="2"/>
  <c r="A2838" i="2"/>
  <c r="A2837" i="2"/>
  <c r="A2836" i="2"/>
  <c r="A2835" i="2"/>
  <c r="A2834" i="2"/>
  <c r="A2833" i="2"/>
  <c r="A2832" i="2"/>
  <c r="A2831" i="2"/>
  <c r="A2830" i="2"/>
  <c r="A2829" i="2"/>
  <c r="A2828" i="2"/>
  <c r="A2827" i="2"/>
  <c r="A2826" i="2"/>
  <c r="A2825" i="2"/>
  <c r="A2824" i="2"/>
  <c r="A2823" i="2"/>
  <c r="A2822" i="2"/>
  <c r="A2821" i="2"/>
  <c r="A2820" i="2"/>
  <c r="A2819" i="2"/>
  <c r="A2818" i="2"/>
  <c r="A2817" i="2"/>
  <c r="A2816" i="2"/>
  <c r="A2815" i="2"/>
  <c r="A2814" i="2"/>
  <c r="A2813" i="2"/>
  <c r="A2812" i="2"/>
  <c r="A2811" i="2"/>
  <c r="A2810" i="2"/>
  <c r="A2809" i="2"/>
  <c r="A2808" i="2"/>
  <c r="A2807" i="2"/>
  <c r="A2806" i="2"/>
  <c r="A2805" i="2"/>
  <c r="A2804" i="2"/>
  <c r="A2803" i="2"/>
  <c r="A2802" i="2"/>
  <c r="A2801" i="2"/>
  <c r="A2800" i="2"/>
  <c r="A2799" i="2"/>
  <c r="A2798" i="2"/>
  <c r="A2797" i="2"/>
  <c r="A2796" i="2"/>
  <c r="A2795" i="2"/>
  <c r="A2794" i="2"/>
  <c r="A2793" i="2"/>
  <c r="A2792" i="2"/>
  <c r="A2791" i="2"/>
  <c r="A2790" i="2"/>
  <c r="A2789" i="2"/>
  <c r="A2788" i="2"/>
  <c r="A2787" i="2"/>
  <c r="A2786" i="2"/>
  <c r="A2785" i="2"/>
  <c r="A2784" i="2"/>
  <c r="A2783" i="2"/>
  <c r="A2782" i="2"/>
  <c r="A2781" i="2"/>
  <c r="A2780" i="2"/>
  <c r="A2779" i="2"/>
  <c r="A2778" i="2"/>
  <c r="A2777" i="2"/>
  <c r="A2776" i="2"/>
  <c r="A2775" i="2"/>
  <c r="A2774" i="2"/>
  <c r="A2773" i="2"/>
  <c r="A2772" i="2"/>
  <c r="A2771" i="2"/>
  <c r="A2770" i="2"/>
  <c r="A2769" i="2"/>
  <c r="A2768" i="2"/>
  <c r="A2767" i="2"/>
  <c r="A2766" i="2"/>
  <c r="A2765" i="2"/>
  <c r="A2764" i="2"/>
  <c r="A2763" i="2"/>
  <c r="A2762" i="2"/>
  <c r="A2761" i="2"/>
  <c r="A2760" i="2"/>
  <c r="A2759" i="2"/>
  <c r="A2758" i="2"/>
  <c r="A2757" i="2"/>
  <c r="A2756" i="2"/>
  <c r="A2755" i="2"/>
  <c r="A2754" i="2"/>
  <c r="A2753" i="2"/>
  <c r="A2752" i="2"/>
  <c r="A2751" i="2"/>
  <c r="A2750" i="2"/>
  <c r="A2749" i="2"/>
  <c r="A2748" i="2"/>
  <c r="A2747" i="2"/>
  <c r="A2746" i="2"/>
  <c r="A2745" i="2"/>
  <c r="A2744" i="2"/>
  <c r="A2743" i="2"/>
  <c r="A2742" i="2"/>
  <c r="A2741" i="2"/>
  <c r="A2740" i="2"/>
  <c r="A2739" i="2"/>
  <c r="A2738" i="2"/>
  <c r="A2737" i="2"/>
  <c r="A2736" i="2"/>
  <c r="A2735" i="2"/>
  <c r="A2734" i="2"/>
  <c r="A2733" i="2"/>
  <c r="A2732" i="2"/>
  <c r="A2731" i="2"/>
  <c r="A2730" i="2"/>
  <c r="A2729" i="2"/>
  <c r="A2728" i="2"/>
  <c r="A2727" i="2"/>
  <c r="A2726" i="2"/>
  <c r="A2725" i="2"/>
  <c r="A2724" i="2"/>
  <c r="A2723" i="2"/>
  <c r="A2722" i="2"/>
  <c r="A2721" i="2"/>
  <c r="A2720" i="2"/>
  <c r="A2719" i="2"/>
  <c r="A2718" i="2"/>
  <c r="A2717" i="2"/>
  <c r="A2716" i="2"/>
  <c r="A2715" i="2"/>
  <c r="A2714" i="2"/>
  <c r="A2713" i="2"/>
  <c r="A2712" i="2"/>
  <c r="A2711" i="2"/>
  <c r="A2710" i="2"/>
  <c r="A2709" i="2"/>
  <c r="A2708" i="2"/>
  <c r="A2707" i="2"/>
  <c r="A2706" i="2"/>
  <c r="A2705" i="2"/>
  <c r="A2704" i="2"/>
  <c r="A2703" i="2"/>
  <c r="A2702" i="2"/>
  <c r="A2701" i="2"/>
  <c r="A2700" i="2"/>
  <c r="A2699" i="2"/>
  <c r="A2698" i="2"/>
  <c r="A2697" i="2"/>
  <c r="A2696" i="2"/>
  <c r="A2695" i="2"/>
  <c r="A2694" i="2"/>
  <c r="A2693" i="2"/>
  <c r="A2692" i="2"/>
  <c r="A2691" i="2"/>
  <c r="A2690" i="2"/>
  <c r="A2689" i="2"/>
  <c r="A2688" i="2"/>
  <c r="A2687" i="2"/>
  <c r="A2686" i="2"/>
  <c r="A2685" i="2"/>
  <c r="A2684" i="2"/>
  <c r="A2683" i="2"/>
  <c r="A2682" i="2"/>
  <c r="A2681" i="2"/>
  <c r="A2680" i="2"/>
  <c r="A2679" i="2"/>
  <c r="A2678" i="2"/>
  <c r="A2677" i="2"/>
  <c r="A2676" i="2"/>
  <c r="A2675" i="2"/>
  <c r="A2674" i="2"/>
  <c r="A2673" i="2"/>
  <c r="A2672" i="2"/>
  <c r="A2671" i="2"/>
  <c r="A2670" i="2"/>
  <c r="A2669" i="2"/>
  <c r="A2668" i="2"/>
  <c r="A2667" i="2"/>
  <c r="A2666" i="2"/>
  <c r="A2665" i="2"/>
  <c r="A2664" i="2"/>
  <c r="A2663" i="2"/>
  <c r="A2662" i="2"/>
  <c r="A2661" i="2"/>
  <c r="A2660" i="2"/>
  <c r="A2659" i="2"/>
  <c r="A2658" i="2"/>
  <c r="A2657" i="2"/>
  <c r="A2656" i="2"/>
  <c r="A2655" i="2"/>
  <c r="A2654" i="2"/>
  <c r="A2653" i="2"/>
  <c r="A2652" i="2"/>
  <c r="A2651" i="2"/>
  <c r="A2650" i="2"/>
  <c r="A2649" i="2"/>
  <c r="A2648" i="2"/>
  <c r="A2647" i="2"/>
  <c r="A2646" i="2"/>
  <c r="A2645" i="2"/>
  <c r="A2644" i="2"/>
  <c r="A2643" i="2"/>
  <c r="A2642" i="2"/>
  <c r="A2641" i="2"/>
  <c r="A2640" i="2"/>
  <c r="A2639" i="2"/>
  <c r="A2638" i="2"/>
  <c r="A2637" i="2"/>
  <c r="A2636" i="2"/>
  <c r="A2635" i="2"/>
  <c r="A2634" i="2"/>
  <c r="A2633" i="2"/>
  <c r="A2632" i="2"/>
  <c r="A2631" i="2"/>
  <c r="A2630" i="2"/>
  <c r="A2629" i="2"/>
  <c r="A2628" i="2"/>
  <c r="A2627" i="2"/>
  <c r="A2626" i="2"/>
  <c r="A2625" i="2"/>
  <c r="A2624" i="2"/>
  <c r="A2623" i="2"/>
  <c r="A2622" i="2"/>
  <c r="A2621" i="2"/>
  <c r="A2620" i="2"/>
  <c r="A2619" i="2"/>
  <c r="A2618" i="2"/>
  <c r="A2617" i="2"/>
  <c r="A2616" i="2"/>
  <c r="A2615" i="2"/>
  <c r="A2614" i="2"/>
  <c r="A2613" i="2"/>
  <c r="A2612" i="2"/>
  <c r="A2611" i="2"/>
  <c r="A2610" i="2"/>
  <c r="A2609" i="2"/>
  <c r="A2608" i="2"/>
  <c r="A2607" i="2"/>
  <c r="A2606" i="2"/>
  <c r="A2605" i="2"/>
  <c r="A2604" i="2"/>
  <c r="A2603" i="2"/>
  <c r="A2602" i="2"/>
  <c r="A2601" i="2"/>
  <c r="A2600" i="2"/>
  <c r="A2599" i="2"/>
  <c r="A2598" i="2"/>
  <c r="A2597" i="2"/>
  <c r="A2596" i="2"/>
  <c r="A2595" i="2"/>
  <c r="A2594" i="2"/>
  <c r="A2593" i="2"/>
  <c r="A2592" i="2"/>
  <c r="A2591" i="2"/>
  <c r="A2590" i="2"/>
  <c r="A2589" i="2"/>
  <c r="A2588" i="2"/>
  <c r="A2587" i="2"/>
  <c r="A2586" i="2"/>
  <c r="A2585" i="2"/>
  <c r="A2584" i="2"/>
  <c r="A2583" i="2"/>
  <c r="A2582" i="2"/>
  <c r="A2581" i="2"/>
  <c r="A2580" i="2"/>
  <c r="A2579" i="2"/>
  <c r="A2578" i="2"/>
  <c r="A2577" i="2"/>
  <c r="A2576" i="2"/>
  <c r="A2575" i="2"/>
  <c r="A2574" i="2"/>
  <c r="A2573" i="2"/>
  <c r="A2572" i="2"/>
  <c r="A2571" i="2"/>
  <c r="A2570" i="2"/>
  <c r="A2569" i="2"/>
  <c r="A2568" i="2"/>
  <c r="A2567" i="2"/>
  <c r="A2566" i="2"/>
  <c r="A2565" i="2"/>
  <c r="A2564" i="2"/>
  <c r="A2563" i="2"/>
  <c r="A2562" i="2"/>
  <c r="A2561" i="2"/>
  <c r="A2560" i="2"/>
  <c r="A2559" i="2"/>
  <c r="A2558" i="2"/>
  <c r="A2557" i="2"/>
  <c r="A2556" i="2"/>
  <c r="A2555" i="2"/>
  <c r="A2554" i="2"/>
  <c r="A2553" i="2"/>
  <c r="A2552" i="2"/>
  <c r="A2551" i="2"/>
  <c r="A2550" i="2"/>
  <c r="A2549" i="2"/>
  <c r="A2548" i="2"/>
  <c r="A2547" i="2"/>
  <c r="A2546" i="2"/>
  <c r="A2545" i="2"/>
  <c r="A2544" i="2"/>
  <c r="A2543" i="2"/>
  <c r="A2542" i="2"/>
  <c r="A2541" i="2"/>
  <c r="A2540" i="2"/>
  <c r="A2539" i="2"/>
  <c r="A2538" i="2"/>
  <c r="A2537" i="2"/>
  <c r="A2536" i="2"/>
  <c r="A2535" i="2"/>
  <c r="A2534" i="2"/>
  <c r="A2533" i="2"/>
  <c r="A2532" i="2"/>
  <c r="A2531" i="2"/>
  <c r="A2530" i="2"/>
  <c r="A2529" i="2"/>
  <c r="A2528" i="2"/>
  <c r="A2527" i="2"/>
  <c r="A2526" i="2"/>
  <c r="A2525" i="2"/>
  <c r="A2524" i="2"/>
  <c r="A2523" i="2"/>
  <c r="A2522" i="2"/>
  <c r="A2521" i="2"/>
  <c r="A2520" i="2"/>
  <c r="A2519" i="2"/>
  <c r="A2518" i="2"/>
  <c r="A2517" i="2"/>
  <c r="A2516" i="2"/>
  <c r="A2515" i="2"/>
  <c r="A2514" i="2"/>
  <c r="A2513" i="2"/>
  <c r="A2512" i="2"/>
  <c r="A2511" i="2"/>
  <c r="A2510" i="2"/>
  <c r="A2509" i="2"/>
  <c r="A2508" i="2"/>
  <c r="A2507" i="2"/>
  <c r="A2506" i="2"/>
  <c r="A2505" i="2"/>
  <c r="A2504" i="2"/>
  <c r="A2503" i="2"/>
  <c r="A2502" i="2"/>
  <c r="A2501" i="2"/>
  <c r="A2500" i="2"/>
  <c r="A2499" i="2"/>
  <c r="A2498" i="2"/>
  <c r="A2497" i="2"/>
  <c r="A2496" i="2"/>
  <c r="A2495" i="2"/>
  <c r="A2494" i="2"/>
  <c r="A2493" i="2"/>
  <c r="A2492" i="2"/>
  <c r="A2491" i="2"/>
  <c r="A2490" i="2"/>
  <c r="A2489" i="2"/>
  <c r="A2488" i="2"/>
  <c r="A2487" i="2"/>
  <c r="A2486" i="2"/>
  <c r="A2485" i="2"/>
  <c r="A2484" i="2"/>
  <c r="A2483" i="2"/>
  <c r="A2482" i="2"/>
  <c r="A2481" i="2"/>
  <c r="A2480" i="2"/>
  <c r="A2479" i="2"/>
  <c r="A2478" i="2"/>
  <c r="A2477" i="2"/>
  <c r="A2476" i="2"/>
  <c r="A2475" i="2"/>
  <c r="A2474" i="2"/>
  <c r="A2473" i="2"/>
  <c r="A2472" i="2"/>
  <c r="A2471" i="2"/>
  <c r="A2470" i="2"/>
  <c r="A2469" i="2"/>
  <c r="A2468" i="2"/>
  <c r="A2467" i="2"/>
  <c r="A2466" i="2"/>
  <c r="A2465" i="2"/>
  <c r="A2464" i="2"/>
  <c r="A2463" i="2"/>
  <c r="A2462" i="2"/>
  <c r="A2461" i="2"/>
  <c r="A2460" i="2"/>
  <c r="A2459" i="2"/>
  <c r="A2458" i="2"/>
  <c r="A2457" i="2"/>
  <c r="A2456" i="2"/>
  <c r="A2455" i="2"/>
  <c r="A2454" i="2"/>
  <c r="A2453" i="2"/>
  <c r="A2452" i="2"/>
  <c r="A2451" i="2"/>
  <c r="A2450" i="2"/>
  <c r="A2449" i="2"/>
  <c r="A2448" i="2"/>
  <c r="A2447" i="2"/>
  <c r="A2446" i="2"/>
  <c r="A2445" i="2"/>
  <c r="A2444" i="2"/>
  <c r="A2443" i="2"/>
  <c r="A2442" i="2"/>
  <c r="A2441" i="2"/>
  <c r="A2440" i="2"/>
  <c r="A2439" i="2"/>
  <c r="A2438" i="2"/>
  <c r="A2437" i="2"/>
  <c r="A2436" i="2"/>
  <c r="A2435" i="2"/>
  <c r="A2434" i="2"/>
  <c r="A2433" i="2"/>
  <c r="A2432" i="2"/>
  <c r="A2431" i="2"/>
  <c r="A2430" i="2"/>
  <c r="A2429" i="2"/>
  <c r="A2428" i="2"/>
  <c r="A2427" i="2"/>
  <c r="A2426" i="2"/>
  <c r="A2425" i="2"/>
  <c r="A2424" i="2"/>
  <c r="A2423" i="2"/>
  <c r="A2422" i="2"/>
  <c r="A2421" i="2"/>
  <c r="A2420" i="2"/>
  <c r="A2419" i="2"/>
  <c r="A2418" i="2"/>
  <c r="A2417" i="2"/>
  <c r="A2416" i="2"/>
  <c r="A2415" i="2"/>
  <c r="A2414" i="2"/>
  <c r="A2413" i="2"/>
  <c r="A2412" i="2"/>
  <c r="A2411" i="2"/>
  <c r="A2410" i="2"/>
  <c r="A2409" i="2"/>
  <c r="A2408" i="2"/>
  <c r="A2407" i="2"/>
  <c r="A2406" i="2"/>
  <c r="A2405" i="2"/>
  <c r="A2404" i="2"/>
  <c r="A2403" i="2"/>
  <c r="A2402" i="2"/>
  <c r="A2401" i="2"/>
  <c r="A2400" i="2"/>
  <c r="A2399" i="2"/>
  <c r="A2398" i="2"/>
  <c r="A2397" i="2"/>
  <c r="A2396" i="2"/>
  <c r="A2395" i="2"/>
  <c r="A2394" i="2"/>
  <c r="A2393" i="2"/>
  <c r="A2392" i="2"/>
  <c r="A2391" i="2"/>
  <c r="A2390" i="2"/>
  <c r="A2389" i="2"/>
  <c r="A2388" i="2"/>
  <c r="A2387" i="2"/>
  <c r="A2386" i="2"/>
  <c r="A2385" i="2"/>
  <c r="A2384" i="2"/>
  <c r="A2383" i="2"/>
  <c r="A2382" i="2"/>
  <c r="A2381" i="2"/>
  <c r="A2380" i="2"/>
  <c r="A2379" i="2"/>
  <c r="A2378" i="2"/>
  <c r="A2377" i="2"/>
  <c r="A2376" i="2"/>
  <c r="A2375" i="2"/>
  <c r="A2374" i="2"/>
  <c r="A2373" i="2"/>
  <c r="A2372" i="2"/>
  <c r="A2371" i="2"/>
  <c r="A2370" i="2"/>
  <c r="A2369" i="2"/>
  <c r="A2368" i="2"/>
  <c r="A2367" i="2"/>
  <c r="A2366" i="2"/>
  <c r="A2365" i="2"/>
  <c r="A2364" i="2"/>
  <c r="A2363" i="2"/>
  <c r="A2362" i="2"/>
  <c r="A2361" i="2"/>
  <c r="A2360" i="2"/>
  <c r="A2359" i="2"/>
  <c r="A2358" i="2"/>
  <c r="A2357" i="2"/>
  <c r="A2356" i="2"/>
  <c r="A2355" i="2"/>
  <c r="A2354" i="2"/>
  <c r="A2353" i="2"/>
  <c r="A2352" i="2"/>
  <c r="A2351" i="2"/>
  <c r="A2350" i="2"/>
  <c r="A2349" i="2"/>
  <c r="A2348" i="2"/>
  <c r="A2347" i="2"/>
  <c r="A2346" i="2"/>
  <c r="A2345" i="2"/>
  <c r="A2344" i="2"/>
  <c r="A2343" i="2"/>
  <c r="A2342" i="2"/>
  <c r="A2341" i="2"/>
  <c r="A2340" i="2"/>
  <c r="A2339" i="2"/>
  <c r="A2338" i="2"/>
  <c r="A2337" i="2"/>
  <c r="A2336" i="2"/>
  <c r="A2335" i="2"/>
  <c r="A2334" i="2"/>
  <c r="A2333" i="2"/>
  <c r="A2332" i="2"/>
  <c r="A2331" i="2"/>
  <c r="A2330" i="2"/>
  <c r="A2329" i="2"/>
  <c r="A2328" i="2"/>
  <c r="A2327" i="2"/>
  <c r="A2326" i="2"/>
  <c r="A2325" i="2"/>
  <c r="A2324" i="2"/>
  <c r="A2323" i="2"/>
  <c r="A2322" i="2"/>
  <c r="A2321" i="2"/>
  <c r="A2320" i="2"/>
  <c r="A2319" i="2"/>
  <c r="A2318" i="2"/>
  <c r="A2317" i="2"/>
  <c r="A2316" i="2"/>
  <c r="A2315" i="2"/>
  <c r="A2314" i="2"/>
  <c r="A2313" i="2"/>
  <c r="A2312" i="2"/>
  <c r="A2311" i="2"/>
  <c r="A2310" i="2"/>
  <c r="A2309" i="2"/>
  <c r="A2308" i="2"/>
  <c r="A2307" i="2"/>
  <c r="A2306" i="2"/>
  <c r="A2305" i="2"/>
  <c r="A2304" i="2"/>
  <c r="A2303" i="2"/>
  <c r="A2302" i="2"/>
  <c r="A2301" i="2"/>
  <c r="A2300" i="2"/>
  <c r="A2299" i="2"/>
  <c r="A2298" i="2"/>
  <c r="A2297" i="2"/>
  <c r="A2296" i="2"/>
  <c r="A2295" i="2"/>
  <c r="A2294" i="2"/>
  <c r="A2293" i="2"/>
  <c r="A2292" i="2"/>
  <c r="A2291" i="2"/>
  <c r="A2290" i="2"/>
  <c r="A2289" i="2"/>
  <c r="A2288" i="2"/>
  <c r="A2287" i="2"/>
  <c r="A2286" i="2"/>
  <c r="A2285" i="2"/>
  <c r="A2284" i="2"/>
  <c r="A2283" i="2"/>
  <c r="A2282" i="2"/>
  <c r="A2281" i="2"/>
  <c r="A2280" i="2"/>
  <c r="A2279" i="2"/>
  <c r="A2278" i="2"/>
  <c r="A2277" i="2"/>
  <c r="A2276" i="2"/>
  <c r="A2275" i="2"/>
  <c r="A2274" i="2"/>
  <c r="A2273" i="2"/>
  <c r="A2272" i="2"/>
  <c r="A2271" i="2"/>
  <c r="A2270" i="2"/>
  <c r="A2269" i="2"/>
  <c r="A2268" i="2"/>
  <c r="A2267" i="2"/>
  <c r="A2266" i="2"/>
  <c r="A2265" i="2"/>
  <c r="A2264" i="2"/>
  <c r="A2263" i="2"/>
  <c r="A2262" i="2"/>
  <c r="A2261" i="2"/>
  <c r="A2260" i="2"/>
  <c r="A2259" i="2"/>
  <c r="A2258" i="2"/>
  <c r="A2257" i="2"/>
  <c r="A2256" i="2"/>
  <c r="A2255" i="2"/>
  <c r="A2254" i="2"/>
  <c r="A2253" i="2"/>
  <c r="A2252" i="2"/>
  <c r="A2251" i="2"/>
  <c r="A2250" i="2"/>
  <c r="A2249" i="2"/>
  <c r="A2248" i="2"/>
  <c r="A2247" i="2"/>
  <c r="A2246" i="2"/>
  <c r="A2245" i="2"/>
  <c r="A2244" i="2"/>
  <c r="A2243" i="2"/>
  <c r="A2242" i="2"/>
  <c r="A2241" i="2"/>
  <c r="A2240" i="2"/>
  <c r="A2239" i="2"/>
  <c r="A2238" i="2"/>
  <c r="A2237" i="2"/>
  <c r="A2236" i="2"/>
  <c r="A2235" i="2"/>
  <c r="A2234" i="2"/>
  <c r="A2233" i="2"/>
  <c r="A2232" i="2"/>
  <c r="A2231" i="2"/>
  <c r="A2230" i="2"/>
  <c r="A2229" i="2"/>
  <c r="A2228" i="2"/>
  <c r="A2227" i="2"/>
  <c r="A2226" i="2"/>
  <c r="A2225" i="2"/>
  <c r="A2224" i="2"/>
  <c r="A2223" i="2"/>
  <c r="A2222" i="2"/>
  <c r="A2221" i="2"/>
  <c r="A2220" i="2"/>
  <c r="A2219" i="2"/>
  <c r="A2218" i="2"/>
  <c r="A2217" i="2"/>
  <c r="A2216" i="2"/>
  <c r="A2215" i="2"/>
  <c r="A2214" i="2"/>
  <c r="A2213" i="2"/>
  <c r="A2212" i="2"/>
  <c r="A2211" i="2"/>
  <c r="A2210" i="2"/>
  <c r="A2209" i="2"/>
  <c r="A2208" i="2"/>
  <c r="A2207" i="2"/>
  <c r="A2206" i="2"/>
  <c r="A2205" i="2"/>
  <c r="A2204" i="2"/>
  <c r="A2203" i="2"/>
  <c r="A2202" i="2"/>
  <c r="A2201" i="2"/>
  <c r="A2200" i="2"/>
  <c r="A2199" i="2"/>
  <c r="A2198" i="2"/>
  <c r="A2197" i="2"/>
  <c r="A2196" i="2"/>
  <c r="A2195" i="2"/>
  <c r="A2194" i="2"/>
  <c r="A2193" i="2"/>
  <c r="A2192" i="2"/>
  <c r="A2191" i="2"/>
  <c r="A2190" i="2"/>
  <c r="A2189" i="2"/>
  <c r="A2188" i="2"/>
  <c r="A2187" i="2"/>
  <c r="A2186" i="2"/>
  <c r="A2185" i="2"/>
  <c r="A2184" i="2"/>
  <c r="A2183" i="2"/>
  <c r="A2182" i="2"/>
  <c r="A2181" i="2"/>
  <c r="A2180" i="2"/>
  <c r="A2179" i="2"/>
  <c r="A2178" i="2"/>
  <c r="A2177" i="2"/>
  <c r="A2176" i="2"/>
  <c r="A2175" i="2"/>
  <c r="A2174" i="2"/>
  <c r="A2173" i="2"/>
  <c r="A2172" i="2"/>
  <c r="A2171" i="2"/>
  <c r="A2170" i="2"/>
  <c r="A2169" i="2"/>
  <c r="A2168" i="2"/>
  <c r="A2167" i="2"/>
  <c r="A2166" i="2"/>
  <c r="A2165" i="2"/>
  <c r="A2164" i="2"/>
  <c r="A2163" i="2"/>
  <c r="A2162" i="2"/>
  <c r="A2161" i="2"/>
  <c r="A2160" i="2"/>
  <c r="A2159" i="2"/>
  <c r="A2158" i="2"/>
  <c r="A2157" i="2"/>
  <c r="A2156" i="2"/>
  <c r="A2155" i="2"/>
  <c r="A2154" i="2"/>
  <c r="A2153" i="2"/>
  <c r="A2152" i="2"/>
  <c r="A2151" i="2"/>
  <c r="A2150" i="2"/>
  <c r="A2149" i="2"/>
  <c r="A2148" i="2"/>
  <c r="A2147" i="2"/>
  <c r="A2146" i="2"/>
  <c r="A2145" i="2"/>
  <c r="A2144" i="2"/>
  <c r="A2143" i="2"/>
  <c r="A2142" i="2"/>
  <c r="A2141" i="2"/>
  <c r="A2140" i="2"/>
  <c r="A2139" i="2"/>
  <c r="A2138" i="2"/>
  <c r="A2137" i="2"/>
  <c r="A2136" i="2"/>
  <c r="A2135" i="2"/>
  <c r="A2134" i="2"/>
  <c r="A2133" i="2"/>
  <c r="A2132" i="2"/>
  <c r="A2131" i="2"/>
  <c r="A2130" i="2"/>
  <c r="A2129" i="2"/>
  <c r="A2128" i="2"/>
  <c r="A2127" i="2"/>
  <c r="A2126" i="2"/>
  <c r="A2125" i="2"/>
  <c r="A2124" i="2"/>
  <c r="A2123" i="2"/>
  <c r="A2122" i="2"/>
  <c r="A2121" i="2"/>
  <c r="A2120" i="2"/>
  <c r="A2119" i="2"/>
  <c r="A2118" i="2"/>
  <c r="A2117" i="2"/>
  <c r="A2116" i="2"/>
  <c r="A2115" i="2"/>
  <c r="A2114" i="2"/>
  <c r="A2113" i="2"/>
  <c r="A2112" i="2"/>
  <c r="A2111" i="2"/>
  <c r="A2110" i="2"/>
  <c r="A2109" i="2"/>
  <c r="A2108" i="2"/>
  <c r="A2107" i="2"/>
  <c r="A2106" i="2"/>
  <c r="A2105" i="2"/>
  <c r="A2104" i="2"/>
  <c r="A2103" i="2"/>
  <c r="A2102" i="2"/>
  <c r="A2101" i="2"/>
  <c r="A2100" i="2"/>
  <c r="A2099" i="2"/>
  <c r="A2098" i="2"/>
  <c r="A2097" i="2"/>
  <c r="A2096" i="2"/>
  <c r="A2095" i="2"/>
  <c r="A2094" i="2"/>
  <c r="A2093" i="2"/>
  <c r="A2092" i="2"/>
  <c r="A2091" i="2"/>
  <c r="A2090" i="2"/>
  <c r="A2089" i="2"/>
  <c r="A2088" i="2"/>
  <c r="A2087" i="2"/>
  <c r="A2086" i="2"/>
  <c r="A2085" i="2"/>
  <c r="A2084" i="2"/>
  <c r="A2083" i="2"/>
  <c r="A2082" i="2"/>
  <c r="A2081" i="2"/>
  <c r="A2080" i="2"/>
  <c r="A2079" i="2"/>
  <c r="A2078" i="2"/>
  <c r="A2077" i="2"/>
  <c r="A2076" i="2"/>
  <c r="A2075" i="2"/>
  <c r="A2074" i="2"/>
  <c r="A2073" i="2"/>
  <c r="A2072" i="2"/>
  <c r="A2071" i="2"/>
  <c r="A2070" i="2"/>
  <c r="A2069" i="2"/>
  <c r="A2068" i="2"/>
  <c r="A2067" i="2"/>
  <c r="A2066" i="2"/>
  <c r="A2065" i="2"/>
  <c r="A2064" i="2"/>
  <c r="A2063" i="2"/>
  <c r="A2062" i="2"/>
  <c r="A2061" i="2"/>
  <c r="A2060" i="2"/>
  <c r="A2059" i="2"/>
  <c r="A2058" i="2"/>
  <c r="A2057" i="2"/>
  <c r="A2056" i="2"/>
  <c r="A2055" i="2"/>
  <c r="A2054" i="2"/>
  <c r="A2053" i="2"/>
  <c r="A2052" i="2"/>
  <c r="A2051" i="2"/>
  <c r="A2050" i="2"/>
  <c r="A2049" i="2"/>
  <c r="A2048" i="2"/>
  <c r="A2047" i="2"/>
  <c r="A2046" i="2"/>
  <c r="A2045" i="2"/>
  <c r="A2044" i="2"/>
  <c r="A2043" i="2"/>
  <c r="A2042" i="2"/>
  <c r="A2041" i="2"/>
  <c r="A2040" i="2"/>
  <c r="A2039" i="2"/>
  <c r="A2038" i="2"/>
  <c r="A2037" i="2"/>
  <c r="A2036" i="2"/>
  <c r="A2035" i="2"/>
  <c r="A2034" i="2"/>
  <c r="A2033" i="2"/>
  <c r="A2032" i="2"/>
  <c r="A2031" i="2"/>
  <c r="A2030" i="2"/>
  <c r="A2029" i="2"/>
  <c r="A2028" i="2"/>
  <c r="A2027" i="2"/>
  <c r="A2026" i="2"/>
  <c r="A2025" i="2"/>
  <c r="A2024" i="2"/>
  <c r="A2023" i="2"/>
  <c r="A2022" i="2"/>
  <c r="A2021" i="2"/>
  <c r="A2020" i="2"/>
  <c r="A2019" i="2"/>
  <c r="A2018" i="2"/>
  <c r="A2017" i="2"/>
  <c r="A2016" i="2"/>
  <c r="A2015" i="2"/>
  <c r="A2014" i="2"/>
  <c r="A2013" i="2"/>
  <c r="A2012" i="2"/>
  <c r="A2011" i="2"/>
  <c r="A2010" i="2"/>
  <c r="A2009" i="2"/>
  <c r="A2008" i="2"/>
  <c r="A2007" i="2"/>
  <c r="A2006" i="2"/>
  <c r="A2005" i="2"/>
  <c r="A2004" i="2"/>
  <c r="A2003" i="2"/>
  <c r="A2002" i="2"/>
  <c r="A2001" i="2"/>
  <c r="A2000" i="2"/>
  <c r="A1999" i="2"/>
  <c r="A1998" i="2"/>
  <c r="A1997" i="2"/>
  <c r="A1996" i="2"/>
  <c r="A1995" i="2"/>
  <c r="A1994" i="2"/>
  <c r="A1993" i="2"/>
  <c r="A1992" i="2"/>
  <c r="A1991" i="2"/>
  <c r="A1990" i="2"/>
  <c r="A1989" i="2"/>
  <c r="A1988" i="2"/>
  <c r="A1987" i="2"/>
  <c r="A1986" i="2"/>
  <c r="A1985" i="2"/>
  <c r="A1984" i="2"/>
  <c r="A1983" i="2"/>
  <c r="A1982" i="2"/>
  <c r="A1981" i="2"/>
  <c r="A1980" i="2"/>
  <c r="A1979" i="2"/>
  <c r="A1978" i="2"/>
  <c r="A1977" i="2"/>
  <c r="A1976" i="2"/>
  <c r="A1975" i="2"/>
  <c r="A1974" i="2"/>
  <c r="A1973" i="2"/>
  <c r="A1972" i="2"/>
  <c r="A1971" i="2"/>
  <c r="A1970" i="2"/>
  <c r="A1969" i="2"/>
  <c r="A1968" i="2"/>
  <c r="A1967" i="2"/>
  <c r="A1966" i="2"/>
  <c r="A1965" i="2"/>
  <c r="A1964" i="2"/>
  <c r="A1963" i="2"/>
  <c r="A1962" i="2"/>
  <c r="A1961" i="2"/>
  <c r="A1960" i="2"/>
  <c r="A1959" i="2"/>
  <c r="A1958" i="2"/>
  <c r="A1957" i="2"/>
  <c r="A1956" i="2"/>
  <c r="A1955" i="2"/>
  <c r="A1954" i="2"/>
  <c r="A1953" i="2"/>
  <c r="A1952" i="2"/>
  <c r="A1951" i="2"/>
  <c r="A1950" i="2"/>
  <c r="A1949" i="2"/>
  <c r="A1948" i="2"/>
  <c r="A1947" i="2"/>
  <c r="A1946" i="2"/>
  <c r="A1945" i="2"/>
  <c r="A1944" i="2"/>
  <c r="A1943" i="2"/>
  <c r="A1942" i="2"/>
  <c r="A1941" i="2"/>
  <c r="A1940" i="2"/>
  <c r="A1939" i="2"/>
  <c r="A1938" i="2"/>
  <c r="A1937" i="2"/>
  <c r="A1936" i="2"/>
  <c r="A1935" i="2"/>
  <c r="A1934" i="2"/>
  <c r="A1933" i="2"/>
  <c r="A1932" i="2"/>
  <c r="A1931" i="2"/>
  <c r="A1930" i="2"/>
  <c r="A1929" i="2"/>
  <c r="A1928" i="2"/>
  <c r="A1927" i="2"/>
  <c r="A1926" i="2"/>
  <c r="A1925" i="2"/>
  <c r="A1924" i="2"/>
  <c r="A1923" i="2"/>
  <c r="A1922" i="2"/>
  <c r="A1921" i="2"/>
  <c r="A1920" i="2"/>
  <c r="A1919" i="2"/>
  <c r="A1918" i="2"/>
  <c r="A1917" i="2"/>
  <c r="A1916" i="2"/>
  <c r="A1915" i="2"/>
  <c r="A1914" i="2"/>
  <c r="A1913" i="2"/>
  <c r="A1912" i="2"/>
  <c r="A1911" i="2"/>
  <c r="A1910" i="2"/>
  <c r="A1909" i="2"/>
  <c r="A1908" i="2"/>
  <c r="A1907" i="2"/>
  <c r="A1906" i="2"/>
  <c r="A1905" i="2"/>
  <c r="A1904" i="2"/>
  <c r="A1903" i="2"/>
  <c r="A1902" i="2"/>
  <c r="A1901" i="2"/>
  <c r="A1900" i="2"/>
  <c r="A1899" i="2"/>
  <c r="A1898" i="2"/>
  <c r="A1897" i="2"/>
  <c r="A1896" i="2"/>
  <c r="A1895" i="2"/>
  <c r="A1894" i="2"/>
  <c r="A1893" i="2"/>
  <c r="A1892" i="2"/>
  <c r="A1891" i="2"/>
  <c r="A1890" i="2"/>
  <c r="A1889" i="2"/>
  <c r="A1888" i="2"/>
  <c r="A1887" i="2"/>
  <c r="A1886" i="2"/>
  <c r="A1885" i="2"/>
  <c r="A1884" i="2"/>
  <c r="A1883" i="2"/>
  <c r="A1882" i="2"/>
  <c r="A1881" i="2"/>
  <c r="A1880" i="2"/>
  <c r="A1879" i="2"/>
  <c r="A1878" i="2"/>
  <c r="A1877" i="2"/>
  <c r="A1876" i="2"/>
  <c r="A1875" i="2"/>
  <c r="A1874" i="2"/>
  <c r="A1873" i="2"/>
  <c r="A1872" i="2"/>
  <c r="A1871" i="2"/>
  <c r="A1870" i="2"/>
  <c r="A1869" i="2"/>
  <c r="A1868" i="2"/>
  <c r="A1867" i="2"/>
  <c r="A1866" i="2"/>
  <c r="A1865" i="2"/>
  <c r="A1864" i="2"/>
  <c r="A1863" i="2"/>
  <c r="A1862" i="2"/>
  <c r="A1861" i="2"/>
  <c r="A1860" i="2"/>
  <c r="A1859" i="2"/>
  <c r="A1858" i="2"/>
  <c r="A1857" i="2"/>
  <c r="A1856" i="2"/>
  <c r="A1855" i="2"/>
  <c r="A1854" i="2"/>
  <c r="A1853" i="2"/>
  <c r="A1852" i="2"/>
  <c r="A1851" i="2"/>
  <c r="A1850" i="2"/>
  <c r="A1849" i="2"/>
  <c r="A1848" i="2"/>
  <c r="A1847" i="2"/>
  <c r="A1846" i="2"/>
  <c r="A1845" i="2"/>
  <c r="A1844" i="2"/>
  <c r="A1843" i="2"/>
  <c r="A1842" i="2"/>
  <c r="A1841" i="2"/>
  <c r="A1840" i="2"/>
  <c r="A1839" i="2"/>
  <c r="A1838" i="2"/>
  <c r="A1837" i="2"/>
  <c r="A1836" i="2"/>
  <c r="A1835" i="2"/>
  <c r="A1834" i="2"/>
  <c r="A1833" i="2"/>
  <c r="A1832" i="2"/>
  <c r="A1831" i="2"/>
  <c r="A1830" i="2"/>
  <c r="A1829" i="2"/>
  <c r="A1828" i="2"/>
  <c r="A1827" i="2"/>
  <c r="A1826" i="2"/>
  <c r="A1825" i="2"/>
  <c r="A1824" i="2"/>
  <c r="A1823" i="2"/>
  <c r="A1822" i="2"/>
  <c r="A1821" i="2"/>
  <c r="A1820" i="2"/>
  <c r="A1819" i="2"/>
  <c r="A1818" i="2"/>
  <c r="A1817" i="2"/>
  <c r="A1816" i="2"/>
  <c r="A1815" i="2"/>
  <c r="A1814" i="2"/>
  <c r="A1813" i="2"/>
  <c r="A1812" i="2"/>
  <c r="A1811" i="2"/>
  <c r="A1810" i="2"/>
  <c r="A1809" i="2"/>
  <c r="A1808" i="2"/>
  <c r="A1807" i="2"/>
  <c r="A1806" i="2"/>
  <c r="A1805" i="2"/>
  <c r="A1804" i="2"/>
  <c r="A1803" i="2"/>
  <c r="A1802" i="2"/>
  <c r="A1801" i="2"/>
  <c r="A1800" i="2"/>
  <c r="A1799" i="2"/>
  <c r="A1798" i="2"/>
  <c r="A1797" i="2"/>
  <c r="A1796" i="2"/>
  <c r="A1795" i="2"/>
  <c r="A1794" i="2"/>
  <c r="A1793" i="2"/>
  <c r="A1792" i="2"/>
  <c r="A1791" i="2"/>
  <c r="A1790" i="2"/>
  <c r="A1789" i="2"/>
  <c r="A1788" i="2"/>
  <c r="A1787" i="2"/>
  <c r="A1786" i="2"/>
  <c r="A1785" i="2"/>
  <c r="A1784" i="2"/>
  <c r="A1783" i="2"/>
  <c r="A1782" i="2"/>
  <c r="A1781" i="2"/>
  <c r="A1780" i="2"/>
  <c r="A1779" i="2"/>
  <c r="A1778" i="2"/>
  <c r="A1777" i="2"/>
  <c r="A1776" i="2"/>
  <c r="A1775" i="2"/>
  <c r="A1774" i="2"/>
  <c r="A1773" i="2"/>
  <c r="A1772" i="2"/>
  <c r="A1771" i="2"/>
  <c r="A1770" i="2"/>
  <c r="A1769" i="2"/>
  <c r="A1768" i="2"/>
  <c r="A1767" i="2"/>
  <c r="A1766" i="2"/>
  <c r="A1765" i="2"/>
  <c r="A1764" i="2"/>
  <c r="A1763" i="2"/>
  <c r="A1762" i="2"/>
  <c r="A1761" i="2"/>
  <c r="A1760" i="2"/>
  <c r="A1759" i="2"/>
  <c r="A1758" i="2"/>
  <c r="A1757" i="2"/>
  <c r="A1756" i="2"/>
  <c r="A1755" i="2"/>
  <c r="A1754" i="2"/>
  <c r="A1753" i="2"/>
  <c r="A1752" i="2"/>
  <c r="A1751" i="2"/>
  <c r="A1750" i="2"/>
  <c r="A1749" i="2"/>
  <c r="A1748" i="2"/>
  <c r="A1747" i="2"/>
  <c r="A1746" i="2"/>
  <c r="A1745" i="2"/>
  <c r="A1744" i="2"/>
  <c r="A1743" i="2"/>
  <c r="A1742" i="2"/>
  <c r="A1741" i="2"/>
  <c r="A1740" i="2"/>
  <c r="A1739" i="2"/>
  <c r="A1738" i="2"/>
  <c r="A1737" i="2"/>
  <c r="A1736" i="2"/>
  <c r="A1735" i="2"/>
  <c r="A1734" i="2"/>
  <c r="A1733" i="2"/>
  <c r="A1732" i="2"/>
  <c r="A1731" i="2"/>
  <c r="A1730" i="2"/>
  <c r="A1729" i="2"/>
  <c r="A1728" i="2"/>
  <c r="A1727" i="2"/>
  <c r="A1726" i="2"/>
  <c r="A1725" i="2"/>
  <c r="A1724" i="2"/>
  <c r="A1723" i="2"/>
  <c r="A1722" i="2"/>
  <c r="A1721" i="2"/>
  <c r="A1720" i="2"/>
  <c r="A1719" i="2"/>
  <c r="A1718" i="2"/>
  <c r="A1717" i="2"/>
  <c r="A1716" i="2"/>
  <c r="A1715" i="2"/>
  <c r="A1714" i="2"/>
  <c r="A1713" i="2"/>
  <c r="A1712" i="2"/>
  <c r="A1711" i="2"/>
  <c r="A1710" i="2"/>
  <c r="A1709" i="2"/>
  <c r="A1708" i="2"/>
  <c r="A1707" i="2"/>
  <c r="A1706" i="2"/>
  <c r="A1705" i="2"/>
  <c r="A1704" i="2"/>
  <c r="A1703" i="2"/>
  <c r="A1702" i="2"/>
  <c r="A1701" i="2"/>
  <c r="A1700" i="2"/>
  <c r="A1699" i="2"/>
  <c r="A1698" i="2"/>
  <c r="A1697" i="2"/>
  <c r="A1696" i="2"/>
  <c r="A1695" i="2"/>
  <c r="A1694" i="2"/>
  <c r="A1693" i="2"/>
  <c r="A1692" i="2"/>
  <c r="A1691" i="2"/>
  <c r="A1690" i="2"/>
  <c r="A1689" i="2"/>
  <c r="A1688" i="2"/>
  <c r="A1687" i="2"/>
  <c r="A1686" i="2"/>
  <c r="A1685" i="2"/>
  <c r="A1684" i="2"/>
  <c r="A1683" i="2"/>
  <c r="A1682" i="2"/>
  <c r="A1681" i="2"/>
  <c r="A1680" i="2"/>
  <c r="A1679" i="2"/>
  <c r="A1678" i="2"/>
  <c r="A1677" i="2"/>
  <c r="A1676" i="2"/>
  <c r="A1675" i="2"/>
  <c r="A1674" i="2"/>
  <c r="A1673" i="2"/>
  <c r="A1672" i="2"/>
  <c r="A1671" i="2"/>
  <c r="A1670" i="2"/>
  <c r="A1669" i="2"/>
  <c r="A1668" i="2"/>
  <c r="A1667" i="2"/>
  <c r="A1666" i="2"/>
  <c r="A1665" i="2"/>
  <c r="A1664" i="2"/>
  <c r="A1663" i="2"/>
  <c r="A1662" i="2"/>
  <c r="A1661" i="2"/>
  <c r="A1660" i="2"/>
  <c r="A1659" i="2"/>
  <c r="A1658" i="2"/>
  <c r="A1657" i="2"/>
  <c r="A1656" i="2"/>
  <c r="A1655" i="2"/>
  <c r="A1654" i="2"/>
  <c r="A1653" i="2"/>
  <c r="A1652" i="2"/>
  <c r="A1651" i="2"/>
  <c r="A1650" i="2"/>
  <c r="A1649" i="2"/>
  <c r="A1648" i="2"/>
  <c r="A1647" i="2"/>
  <c r="A1646" i="2"/>
  <c r="A1645" i="2"/>
  <c r="A1644" i="2"/>
  <c r="A1643" i="2"/>
  <c r="A1642" i="2"/>
  <c r="A1641" i="2"/>
  <c r="A1640" i="2"/>
  <c r="A1639" i="2"/>
  <c r="A1638" i="2"/>
  <c r="A1637" i="2"/>
  <c r="A1636" i="2"/>
  <c r="A1635" i="2"/>
  <c r="A1634" i="2"/>
  <c r="A1633" i="2"/>
  <c r="A1632" i="2"/>
  <c r="A1631" i="2"/>
  <c r="A1630" i="2"/>
  <c r="A1629" i="2"/>
  <c r="A1628" i="2"/>
  <c r="A1627" i="2"/>
  <c r="A1626" i="2"/>
  <c r="A1625" i="2"/>
  <c r="A1624" i="2"/>
  <c r="A1623" i="2"/>
  <c r="A1622" i="2"/>
  <c r="A1621" i="2"/>
  <c r="A1620" i="2"/>
  <c r="A1619" i="2"/>
  <c r="A1618" i="2"/>
  <c r="A1617" i="2"/>
  <c r="A1616" i="2"/>
  <c r="A1615" i="2"/>
  <c r="A1614" i="2"/>
  <c r="A1613" i="2"/>
  <c r="A1612" i="2"/>
  <c r="A1611" i="2"/>
  <c r="A1610" i="2"/>
  <c r="A1609" i="2"/>
  <c r="A1608" i="2"/>
  <c r="A1607" i="2"/>
  <c r="A1606" i="2"/>
  <c r="A1605" i="2"/>
  <c r="A1604" i="2"/>
  <c r="A1603" i="2"/>
  <c r="A1602" i="2"/>
  <c r="A1601" i="2"/>
  <c r="A1600" i="2"/>
  <c r="A1599" i="2"/>
  <c r="A1598" i="2"/>
  <c r="A1597" i="2"/>
  <c r="A1596" i="2"/>
  <c r="A1595" i="2"/>
  <c r="A1594" i="2"/>
  <c r="A1593" i="2"/>
  <c r="A1592" i="2"/>
  <c r="A1591" i="2"/>
  <c r="A1590" i="2"/>
  <c r="A1589" i="2"/>
  <c r="A1588" i="2"/>
  <c r="A1587" i="2"/>
  <c r="A1586" i="2"/>
  <c r="A1585" i="2"/>
  <c r="A1584" i="2"/>
  <c r="A1583" i="2"/>
  <c r="A1582" i="2"/>
  <c r="A1581" i="2"/>
  <c r="A1580" i="2"/>
  <c r="A1579" i="2"/>
  <c r="A1578" i="2"/>
  <c r="A1577" i="2"/>
  <c r="A1576" i="2"/>
  <c r="A1575" i="2"/>
  <c r="A1574" i="2"/>
  <c r="A1573" i="2"/>
  <c r="A1572" i="2"/>
  <c r="A1571" i="2"/>
  <c r="A1570" i="2"/>
  <c r="A1569" i="2"/>
  <c r="A1568" i="2"/>
  <c r="A1567" i="2"/>
  <c r="A1566" i="2"/>
  <c r="A1565" i="2"/>
  <c r="A1564" i="2"/>
  <c r="A1563" i="2"/>
  <c r="A1562" i="2"/>
  <c r="A1561" i="2"/>
  <c r="A1560" i="2"/>
  <c r="A1559" i="2"/>
  <c r="A1558" i="2"/>
  <c r="A1557" i="2"/>
  <c r="A1556" i="2"/>
  <c r="A1555" i="2"/>
  <c r="A1554" i="2"/>
  <c r="A1553" i="2"/>
  <c r="A1552" i="2"/>
  <c r="A1551" i="2"/>
  <c r="A1550" i="2"/>
  <c r="A1549" i="2"/>
  <c r="A1548" i="2"/>
  <c r="A1547" i="2"/>
  <c r="A1546" i="2"/>
  <c r="A1545" i="2"/>
  <c r="A1544" i="2"/>
  <c r="A1543" i="2"/>
  <c r="A1542" i="2"/>
  <c r="A1541" i="2"/>
  <c r="A1540" i="2"/>
  <c r="A1539" i="2"/>
  <c r="A1538" i="2"/>
  <c r="A1537" i="2"/>
  <c r="A1536" i="2"/>
  <c r="A1535" i="2"/>
  <c r="A1534" i="2"/>
  <c r="A1533" i="2"/>
  <c r="A1532" i="2"/>
  <c r="A1531" i="2"/>
  <c r="A1530" i="2"/>
  <c r="A1529" i="2"/>
  <c r="A1528" i="2"/>
  <c r="A1527" i="2"/>
  <c r="A1526" i="2"/>
  <c r="A1525" i="2"/>
  <c r="A1524" i="2"/>
  <c r="A1523" i="2"/>
  <c r="A1522" i="2"/>
  <c r="A1521" i="2"/>
  <c r="A1520" i="2"/>
  <c r="A1519" i="2"/>
  <c r="A1518" i="2"/>
  <c r="A1517" i="2"/>
  <c r="A1516" i="2"/>
  <c r="A1515" i="2"/>
  <c r="A1514" i="2"/>
  <c r="A1513" i="2"/>
  <c r="A1512" i="2"/>
  <c r="A1511" i="2"/>
  <c r="A1510" i="2"/>
  <c r="A1509" i="2"/>
  <c r="A1508" i="2"/>
  <c r="A1507" i="2"/>
  <c r="A1506" i="2"/>
  <c r="A1505" i="2"/>
  <c r="A1504" i="2"/>
  <c r="A1503" i="2"/>
  <c r="A1502" i="2"/>
  <c r="A1501" i="2"/>
  <c r="A1500" i="2"/>
  <c r="A1499" i="2"/>
  <c r="A1498" i="2"/>
  <c r="A1497" i="2"/>
  <c r="A1496" i="2"/>
  <c r="A1495" i="2"/>
  <c r="A1494" i="2"/>
  <c r="A1493" i="2"/>
  <c r="A1492" i="2"/>
  <c r="A1491" i="2"/>
  <c r="A1490" i="2"/>
  <c r="A1489" i="2"/>
  <c r="A1488" i="2"/>
  <c r="A1487" i="2"/>
  <c r="A1486" i="2"/>
  <c r="A1485" i="2"/>
  <c r="A1484" i="2"/>
  <c r="A1483" i="2"/>
  <c r="A1482" i="2"/>
  <c r="A1481" i="2"/>
  <c r="A1480" i="2"/>
  <c r="A1479" i="2"/>
  <c r="A1478" i="2"/>
  <c r="A1477" i="2"/>
  <c r="A1476" i="2"/>
  <c r="A1475" i="2"/>
  <c r="A1474" i="2"/>
  <c r="A1473" i="2"/>
  <c r="A1472" i="2"/>
  <c r="A1471" i="2"/>
  <c r="A1470" i="2"/>
  <c r="A1469" i="2"/>
  <c r="A1468" i="2"/>
  <c r="A1467" i="2"/>
  <c r="A1466" i="2"/>
  <c r="A1465" i="2"/>
  <c r="A1464" i="2"/>
  <c r="A1463" i="2"/>
  <c r="A1462" i="2"/>
  <c r="A1461" i="2"/>
  <c r="A1460" i="2"/>
  <c r="A1459" i="2"/>
  <c r="A1458" i="2"/>
  <c r="A1457" i="2"/>
  <c r="A1456" i="2"/>
  <c r="A1455" i="2"/>
  <c r="A1454" i="2"/>
  <c r="A1453" i="2"/>
  <c r="A1452" i="2"/>
  <c r="A1451" i="2"/>
  <c r="A1450" i="2"/>
  <c r="A1449" i="2"/>
  <c r="A1448" i="2"/>
  <c r="A1447" i="2"/>
  <c r="A1446" i="2"/>
  <c r="A1445" i="2"/>
  <c r="A1444" i="2"/>
  <c r="A1443" i="2"/>
  <c r="A1442" i="2"/>
  <c r="A1441" i="2"/>
  <c r="A1440" i="2"/>
  <c r="A1439" i="2"/>
  <c r="A1438" i="2"/>
  <c r="A1437" i="2"/>
  <c r="A1436" i="2"/>
  <c r="A1435" i="2"/>
  <c r="A1434" i="2"/>
  <c r="A1433" i="2"/>
  <c r="A1432" i="2"/>
  <c r="A1431" i="2"/>
  <c r="A1430" i="2"/>
  <c r="A1429" i="2"/>
  <c r="A1428" i="2"/>
  <c r="A1427" i="2"/>
  <c r="A1426" i="2"/>
  <c r="A1425" i="2"/>
  <c r="A1424" i="2"/>
  <c r="A1423" i="2"/>
  <c r="A1422" i="2"/>
  <c r="A1421" i="2"/>
  <c r="A1420" i="2"/>
  <c r="A1419" i="2"/>
  <c r="A1418" i="2"/>
  <c r="A1417" i="2"/>
  <c r="A1416" i="2"/>
  <c r="A1415" i="2"/>
  <c r="A1414" i="2"/>
  <c r="A1413" i="2"/>
  <c r="A1412" i="2"/>
  <c r="A1411" i="2"/>
  <c r="A1410" i="2"/>
  <c r="A1409" i="2"/>
  <c r="A1408" i="2"/>
  <c r="A1407" i="2"/>
  <c r="A1406" i="2"/>
  <c r="A1405" i="2"/>
  <c r="A1404" i="2"/>
  <c r="A1403" i="2"/>
  <c r="A1402" i="2"/>
  <c r="A1401" i="2"/>
  <c r="A1400" i="2"/>
  <c r="A1399" i="2"/>
  <c r="A1398" i="2"/>
  <c r="A1397" i="2"/>
  <c r="A1396" i="2"/>
  <c r="A1395" i="2"/>
  <c r="A1394" i="2"/>
  <c r="A1393" i="2"/>
  <c r="A1392" i="2"/>
  <c r="A1391" i="2"/>
  <c r="A1390" i="2"/>
  <c r="A1389" i="2"/>
  <c r="A1388" i="2"/>
  <c r="A1387" i="2"/>
  <c r="A1386" i="2"/>
  <c r="A1385" i="2"/>
  <c r="A1384" i="2"/>
  <c r="A1383" i="2"/>
  <c r="A1382" i="2"/>
  <c r="A1381" i="2"/>
  <c r="A1380" i="2"/>
  <c r="A1379" i="2"/>
  <c r="A1378" i="2"/>
  <c r="A1377" i="2"/>
  <c r="A1376" i="2"/>
  <c r="A1375" i="2"/>
  <c r="A1374" i="2"/>
  <c r="A1373" i="2"/>
  <c r="A1372" i="2"/>
  <c r="A1371" i="2"/>
  <c r="A1370" i="2"/>
  <c r="A1369" i="2"/>
  <c r="A1368" i="2"/>
  <c r="A1367" i="2"/>
  <c r="A1366" i="2"/>
  <c r="A1365" i="2"/>
  <c r="A1364" i="2"/>
  <c r="A1363" i="2"/>
  <c r="A1362" i="2"/>
  <c r="A1361" i="2"/>
  <c r="A1360" i="2"/>
  <c r="A1359" i="2"/>
  <c r="A1358" i="2"/>
  <c r="A1357" i="2"/>
  <c r="A1356" i="2"/>
  <c r="A1355" i="2"/>
  <c r="A1354" i="2"/>
  <c r="A1353" i="2"/>
  <c r="A1352" i="2"/>
  <c r="A1351" i="2"/>
  <c r="A1350" i="2"/>
  <c r="A1349" i="2"/>
  <c r="A1348" i="2"/>
  <c r="A1347" i="2"/>
  <c r="A1346" i="2"/>
  <c r="A1345" i="2"/>
  <c r="A1344" i="2"/>
  <c r="A1343" i="2"/>
  <c r="A1342" i="2"/>
  <c r="A1341" i="2"/>
  <c r="A1340" i="2"/>
  <c r="A1339" i="2"/>
  <c r="A1338" i="2"/>
  <c r="A1337" i="2"/>
  <c r="A1336" i="2"/>
  <c r="A1335" i="2"/>
  <c r="A1334" i="2"/>
  <c r="A1333" i="2"/>
  <c r="A1332" i="2"/>
  <c r="A1331" i="2"/>
  <c r="A1330" i="2"/>
  <c r="A1329" i="2"/>
  <c r="A1328" i="2"/>
  <c r="A1327" i="2"/>
  <c r="A1326" i="2"/>
  <c r="A1325" i="2"/>
  <c r="A1324" i="2"/>
  <c r="A1323" i="2"/>
  <c r="A1322" i="2"/>
  <c r="A1321" i="2"/>
  <c r="A1320" i="2"/>
  <c r="A1319" i="2"/>
  <c r="A1318" i="2"/>
  <c r="A1317" i="2"/>
  <c r="A1316" i="2"/>
  <c r="A1315" i="2"/>
  <c r="A1314" i="2"/>
  <c r="A1313" i="2"/>
  <c r="A1312" i="2"/>
  <c r="A1311" i="2"/>
  <c r="A1310" i="2"/>
  <c r="A1309" i="2"/>
  <c r="A1308" i="2"/>
  <c r="A1307" i="2"/>
  <c r="A1306" i="2"/>
  <c r="A1305" i="2"/>
  <c r="A1304" i="2"/>
  <c r="A1303" i="2"/>
  <c r="A1302" i="2"/>
  <c r="A1301" i="2"/>
  <c r="A1300" i="2"/>
  <c r="A1299" i="2"/>
  <c r="A1298" i="2"/>
  <c r="A1297" i="2"/>
  <c r="A1296" i="2"/>
  <c r="A1295" i="2"/>
  <c r="A1294" i="2"/>
  <c r="A1293" i="2"/>
  <c r="A1292" i="2"/>
  <c r="A1291" i="2"/>
  <c r="A1290" i="2"/>
  <c r="A1289" i="2"/>
  <c r="A1288" i="2"/>
  <c r="A1287" i="2"/>
  <c r="A1286" i="2"/>
  <c r="A1285" i="2"/>
  <c r="A1284" i="2"/>
  <c r="A1283" i="2"/>
  <c r="A1282" i="2"/>
  <c r="A1281" i="2"/>
  <c r="A1280" i="2"/>
  <c r="A1279" i="2"/>
  <c r="A1278" i="2"/>
  <c r="A1277" i="2"/>
  <c r="A1276" i="2"/>
  <c r="A1275" i="2"/>
  <c r="A1274" i="2"/>
  <c r="A1273" i="2"/>
  <c r="A1272" i="2"/>
  <c r="A1271" i="2"/>
  <c r="A1270" i="2"/>
  <c r="A1269" i="2"/>
  <c r="A1268" i="2"/>
  <c r="A1267" i="2"/>
  <c r="A1266" i="2"/>
  <c r="A1265" i="2"/>
  <c r="A1264" i="2"/>
  <c r="A1263" i="2"/>
  <c r="A1262" i="2"/>
  <c r="A1261" i="2"/>
  <c r="A1260" i="2"/>
  <c r="A1259" i="2"/>
  <c r="A1258" i="2"/>
  <c r="A1257" i="2"/>
  <c r="A1256" i="2"/>
  <c r="A1255" i="2"/>
  <c r="A1254" i="2"/>
  <c r="A1253" i="2"/>
  <c r="A1252" i="2"/>
  <c r="A1251" i="2"/>
  <c r="A1250" i="2"/>
  <c r="A1249" i="2"/>
  <c r="A1248" i="2"/>
  <c r="A1247" i="2"/>
  <c r="A1246" i="2"/>
  <c r="A1245" i="2"/>
  <c r="A1244" i="2"/>
  <c r="A1243" i="2"/>
  <c r="A1242" i="2"/>
  <c r="A1241" i="2"/>
  <c r="A1240" i="2"/>
  <c r="A1239" i="2"/>
  <c r="A1238" i="2"/>
  <c r="A1237" i="2"/>
  <c r="A1236" i="2"/>
  <c r="A1235" i="2"/>
  <c r="A1234" i="2"/>
  <c r="A1233" i="2"/>
  <c r="A1232" i="2"/>
  <c r="A1231" i="2"/>
  <c r="A1230" i="2"/>
  <c r="A1229" i="2"/>
  <c r="A1228" i="2"/>
  <c r="A1227" i="2"/>
  <c r="A1226" i="2"/>
  <c r="A1225" i="2"/>
  <c r="A1224" i="2"/>
  <c r="A1223" i="2"/>
  <c r="A1222" i="2"/>
  <c r="A1221" i="2"/>
  <c r="A1220" i="2"/>
  <c r="A1219" i="2"/>
  <c r="A1218" i="2"/>
  <c r="A1217" i="2"/>
  <c r="A1216" i="2"/>
  <c r="A1215" i="2"/>
  <c r="A1214" i="2"/>
  <c r="A1213" i="2"/>
  <c r="A1212" i="2"/>
  <c r="A1211" i="2"/>
  <c r="A1210" i="2"/>
  <c r="A1209" i="2"/>
  <c r="A1208" i="2"/>
  <c r="A1207" i="2"/>
  <c r="A1206" i="2"/>
  <c r="A1205" i="2"/>
  <c r="A1204" i="2"/>
  <c r="A1203" i="2"/>
  <c r="A1202" i="2"/>
  <c r="A1201" i="2"/>
  <c r="A1200" i="2"/>
  <c r="A1199" i="2"/>
  <c r="A1198" i="2"/>
  <c r="A1197" i="2"/>
  <c r="A1196" i="2"/>
  <c r="A1195" i="2"/>
  <c r="A1194" i="2"/>
  <c r="A1193" i="2"/>
  <c r="A1192" i="2"/>
  <c r="A1191" i="2"/>
  <c r="A1190" i="2"/>
  <c r="A1189" i="2"/>
  <c r="A1188" i="2"/>
  <c r="A1187" i="2"/>
  <c r="A1186" i="2"/>
  <c r="A1185" i="2"/>
  <c r="A1184" i="2"/>
  <c r="A1183" i="2"/>
  <c r="A1182" i="2"/>
  <c r="A1181" i="2"/>
  <c r="A1180" i="2"/>
  <c r="A1179" i="2"/>
  <c r="A1178" i="2"/>
  <c r="A1177" i="2"/>
  <c r="A1176" i="2"/>
  <c r="A1175" i="2"/>
  <c r="A1174" i="2"/>
  <c r="A1173" i="2"/>
  <c r="A1172" i="2"/>
  <c r="A1171" i="2"/>
  <c r="A1170" i="2"/>
  <c r="A1169" i="2"/>
  <c r="A1168" i="2"/>
  <c r="A1167" i="2"/>
  <c r="A1166" i="2"/>
  <c r="A1165" i="2"/>
  <c r="A1164" i="2"/>
  <c r="A1163" i="2"/>
  <c r="A1162" i="2"/>
  <c r="A1161" i="2"/>
  <c r="A1160" i="2"/>
  <c r="A1159" i="2"/>
  <c r="A1158" i="2"/>
  <c r="A1157" i="2"/>
  <c r="A1156" i="2"/>
  <c r="A1155" i="2"/>
  <c r="A1154" i="2"/>
  <c r="A1153" i="2"/>
  <c r="A1152" i="2"/>
  <c r="A1151" i="2"/>
  <c r="A1150" i="2"/>
  <c r="A1149" i="2"/>
  <c r="A1148" i="2"/>
  <c r="A1147" i="2"/>
  <c r="A1146" i="2"/>
  <c r="A1145" i="2"/>
  <c r="A1144" i="2"/>
  <c r="A1143" i="2"/>
  <c r="A1142" i="2"/>
  <c r="A1141" i="2"/>
  <c r="A1140" i="2"/>
  <c r="A1139" i="2"/>
  <c r="A1138" i="2"/>
  <c r="A1137" i="2"/>
  <c r="A1136" i="2"/>
  <c r="A1135" i="2"/>
  <c r="A1134" i="2"/>
  <c r="A1133" i="2"/>
  <c r="A1132" i="2"/>
  <c r="A1131" i="2"/>
  <c r="A1130" i="2"/>
  <c r="A1129" i="2"/>
  <c r="A1128" i="2"/>
  <c r="A1127" i="2"/>
  <c r="A1126" i="2"/>
  <c r="A1125" i="2"/>
  <c r="A1124" i="2"/>
  <c r="A1123" i="2"/>
  <c r="A1122" i="2"/>
  <c r="A1121" i="2"/>
  <c r="A1120" i="2"/>
  <c r="A1119" i="2"/>
  <c r="A1118" i="2"/>
  <c r="A1117" i="2"/>
  <c r="A1116" i="2"/>
  <c r="A1115" i="2"/>
  <c r="A1114" i="2"/>
  <c r="A1113" i="2"/>
  <c r="A1112" i="2"/>
  <c r="A1111" i="2"/>
  <c r="A1110" i="2"/>
  <c r="A1109" i="2"/>
  <c r="A1108" i="2"/>
  <c r="A1107" i="2"/>
  <c r="A1106" i="2"/>
  <c r="A1105" i="2"/>
  <c r="A1104" i="2"/>
  <c r="A1103" i="2"/>
  <c r="A1102" i="2"/>
  <c r="A1101" i="2"/>
  <c r="A1100" i="2"/>
  <c r="A1099" i="2"/>
  <c r="A1098" i="2"/>
  <c r="A1097" i="2"/>
  <c r="A1096" i="2"/>
  <c r="A1095" i="2"/>
  <c r="A1094" i="2"/>
  <c r="A1093" i="2"/>
  <c r="A1092" i="2"/>
  <c r="A1091" i="2"/>
  <c r="A1090" i="2"/>
  <c r="A1089" i="2"/>
  <c r="A1088" i="2"/>
  <c r="A1087" i="2"/>
  <c r="A1086" i="2"/>
  <c r="A1085" i="2"/>
  <c r="A1084" i="2"/>
  <c r="A1083" i="2"/>
  <c r="A1082" i="2"/>
  <c r="A1081" i="2"/>
  <c r="A1080" i="2"/>
  <c r="A1079" i="2"/>
  <c r="A1078" i="2"/>
  <c r="A1077" i="2"/>
  <c r="A1076" i="2"/>
  <c r="A1075" i="2"/>
  <c r="A1074" i="2"/>
  <c r="A1073" i="2"/>
  <c r="A1072" i="2"/>
  <c r="A1071" i="2"/>
  <c r="A1070" i="2"/>
  <c r="A1069" i="2"/>
  <c r="A1068" i="2"/>
  <c r="A1067" i="2"/>
  <c r="A1066" i="2"/>
  <c r="A1065" i="2"/>
  <c r="A1064" i="2"/>
  <c r="A1063" i="2"/>
  <c r="A1062" i="2"/>
  <c r="A1061" i="2"/>
  <c r="A1060" i="2"/>
  <c r="A1059" i="2"/>
  <c r="A1058" i="2"/>
  <c r="A1057" i="2"/>
  <c r="A1056" i="2"/>
  <c r="A1055" i="2"/>
  <c r="A1054" i="2"/>
  <c r="A1053" i="2"/>
  <c r="A1052" i="2"/>
  <c r="A1051" i="2"/>
  <c r="A1050" i="2"/>
  <c r="A1049" i="2"/>
  <c r="A1048" i="2"/>
  <c r="A1047" i="2"/>
  <c r="A1046" i="2"/>
  <c r="A1045" i="2"/>
  <c r="A1044" i="2"/>
  <c r="A1043" i="2"/>
  <c r="A1042" i="2"/>
  <c r="A1041" i="2"/>
  <c r="A1040" i="2"/>
  <c r="A1039" i="2"/>
  <c r="A1038" i="2"/>
  <c r="A1037" i="2"/>
  <c r="A1036" i="2"/>
  <c r="A1035" i="2"/>
  <c r="A1034" i="2"/>
  <c r="A1033" i="2"/>
  <c r="A1032" i="2"/>
  <c r="A1031" i="2"/>
  <c r="A1030" i="2"/>
  <c r="A1029" i="2"/>
  <c r="A1028" i="2"/>
  <c r="A1027" i="2"/>
  <c r="A1026" i="2"/>
  <c r="A1025" i="2"/>
  <c r="A1024" i="2"/>
  <c r="A1023" i="2"/>
  <c r="A1022" i="2"/>
  <c r="A1021" i="2"/>
  <c r="A1020" i="2"/>
  <c r="A1019" i="2"/>
  <c r="A1018" i="2"/>
  <c r="A1017" i="2"/>
  <c r="A1016" i="2"/>
  <c r="A1015" i="2"/>
  <c r="A1014" i="2"/>
  <c r="A1013" i="2"/>
  <c r="A1012" i="2"/>
  <c r="A1011" i="2"/>
  <c r="A1010" i="2"/>
  <c r="A1009" i="2"/>
  <c r="A1008" i="2"/>
  <c r="A1007" i="2"/>
  <c r="A1006" i="2"/>
  <c r="A1005" i="2"/>
  <c r="A1004" i="2"/>
  <c r="A1003" i="2"/>
  <c r="A1002" i="2"/>
  <c r="A1001" i="2"/>
  <c r="A1000" i="2"/>
  <c r="A999" i="2"/>
  <c r="A998" i="2"/>
  <c r="A997" i="2"/>
  <c r="A996" i="2"/>
  <c r="A995" i="2"/>
  <c r="A994" i="2"/>
  <c r="A993" i="2"/>
  <c r="A992" i="2"/>
  <c r="A991" i="2"/>
  <c r="A990" i="2"/>
  <c r="A989" i="2"/>
  <c r="A988" i="2"/>
  <c r="A987" i="2"/>
  <c r="A986" i="2"/>
  <c r="A985" i="2"/>
  <c r="A984" i="2"/>
  <c r="A983" i="2"/>
  <c r="A982" i="2"/>
  <c r="A981" i="2"/>
  <c r="A980" i="2"/>
  <c r="A979" i="2"/>
  <c r="A978" i="2"/>
  <c r="A977" i="2"/>
  <c r="A976" i="2"/>
  <c r="A975" i="2"/>
  <c r="A974" i="2"/>
  <c r="A973" i="2"/>
  <c r="A972" i="2"/>
  <c r="A971" i="2"/>
  <c r="A970" i="2"/>
  <c r="A969" i="2"/>
  <c r="A968" i="2"/>
  <c r="A967" i="2"/>
  <c r="A966" i="2"/>
  <c r="A965" i="2"/>
  <c r="A964" i="2"/>
  <c r="A963" i="2"/>
  <c r="A962" i="2"/>
  <c r="A961" i="2"/>
  <c r="A960" i="2"/>
  <c r="A959" i="2"/>
  <c r="A958" i="2"/>
  <c r="A957" i="2"/>
  <c r="A956" i="2"/>
  <c r="A955" i="2"/>
  <c r="A954" i="2"/>
  <c r="A953" i="2"/>
  <c r="A952" i="2"/>
  <c r="A951" i="2"/>
  <c r="A950" i="2"/>
  <c r="A949" i="2"/>
  <c r="A948" i="2"/>
  <c r="A947" i="2"/>
  <c r="A946" i="2"/>
  <c r="A945" i="2"/>
  <c r="A944" i="2"/>
  <c r="A943" i="2"/>
  <c r="A942" i="2"/>
  <c r="A941" i="2"/>
  <c r="A940" i="2"/>
  <c r="A939" i="2"/>
  <c r="A938" i="2"/>
  <c r="A937" i="2"/>
  <c r="A936" i="2"/>
  <c r="A935" i="2"/>
  <c r="A934" i="2"/>
  <c r="A933" i="2"/>
  <c r="A932" i="2"/>
  <c r="A931" i="2"/>
  <c r="A930" i="2"/>
  <c r="A929" i="2"/>
  <c r="A928" i="2"/>
  <c r="A927" i="2"/>
  <c r="A926" i="2"/>
  <c r="A925" i="2"/>
  <c r="A924" i="2"/>
  <c r="A923" i="2"/>
  <c r="A922" i="2"/>
  <c r="A921" i="2"/>
  <c r="A920" i="2"/>
  <c r="A919" i="2"/>
  <c r="A918" i="2"/>
  <c r="A917" i="2"/>
  <c r="A916" i="2"/>
  <c r="A915" i="2"/>
  <c r="A914" i="2"/>
  <c r="A913" i="2"/>
  <c r="A912" i="2"/>
  <c r="A911" i="2"/>
  <c r="A910" i="2"/>
  <c r="A909" i="2"/>
  <c r="A908" i="2"/>
  <c r="A907" i="2"/>
  <c r="A906" i="2"/>
  <c r="A905" i="2"/>
  <c r="A904" i="2"/>
  <c r="A903" i="2"/>
  <c r="A902" i="2"/>
  <c r="A901" i="2"/>
  <c r="A900" i="2"/>
  <c r="A899" i="2"/>
  <c r="A898" i="2"/>
  <c r="A897" i="2"/>
  <c r="A896" i="2"/>
  <c r="A895" i="2"/>
  <c r="A894" i="2"/>
  <c r="A893" i="2"/>
  <c r="A892" i="2"/>
  <c r="A891" i="2"/>
  <c r="A890" i="2"/>
  <c r="A889" i="2"/>
  <c r="A888" i="2"/>
  <c r="A887" i="2"/>
  <c r="A886" i="2"/>
  <c r="A885" i="2"/>
  <c r="A884" i="2"/>
  <c r="A883" i="2"/>
  <c r="A882" i="2"/>
  <c r="A881" i="2"/>
  <c r="A880" i="2"/>
  <c r="A879" i="2"/>
  <c r="A878" i="2"/>
  <c r="A877" i="2"/>
  <c r="A876" i="2"/>
  <c r="A875" i="2"/>
  <c r="A874" i="2"/>
  <c r="A873" i="2"/>
  <c r="A872" i="2"/>
  <c r="A871" i="2"/>
  <c r="A870" i="2"/>
  <c r="A869" i="2"/>
  <c r="A868" i="2"/>
  <c r="A867" i="2"/>
  <c r="A866" i="2"/>
  <c r="A865" i="2"/>
  <c r="A864" i="2"/>
  <c r="A863" i="2"/>
  <c r="A862" i="2"/>
  <c r="A861" i="2"/>
  <c r="A860" i="2"/>
  <c r="A859" i="2"/>
  <c r="A858" i="2"/>
  <c r="A857" i="2"/>
  <c r="A856" i="2"/>
  <c r="A855" i="2"/>
  <c r="A854" i="2"/>
  <c r="A853" i="2"/>
  <c r="A852" i="2"/>
  <c r="A851" i="2"/>
  <c r="A850" i="2"/>
  <c r="A849" i="2"/>
  <c r="A848" i="2"/>
  <c r="A847" i="2"/>
  <c r="A846" i="2"/>
  <c r="A845" i="2"/>
  <c r="A844" i="2"/>
  <c r="A843" i="2"/>
  <c r="A842" i="2"/>
  <c r="A841" i="2"/>
  <c r="A840" i="2"/>
  <c r="A839" i="2"/>
  <c r="A838" i="2"/>
  <c r="A837" i="2"/>
  <c r="A836" i="2"/>
  <c r="A835" i="2"/>
  <c r="A834" i="2"/>
  <c r="A833" i="2"/>
  <c r="A832" i="2"/>
  <c r="A831" i="2"/>
  <c r="A830" i="2"/>
  <c r="A829" i="2"/>
  <c r="A828" i="2"/>
  <c r="A827" i="2"/>
  <c r="A826" i="2"/>
  <c r="A825" i="2"/>
  <c r="A824" i="2"/>
  <c r="A823" i="2"/>
  <c r="A822" i="2"/>
  <c r="A821" i="2"/>
  <c r="A820" i="2"/>
  <c r="A819" i="2"/>
  <c r="A818" i="2"/>
  <c r="A817" i="2"/>
  <c r="A816" i="2"/>
  <c r="A815" i="2"/>
  <c r="A814" i="2"/>
  <c r="A813" i="2"/>
  <c r="A812" i="2"/>
  <c r="A811" i="2"/>
  <c r="A810" i="2"/>
  <c r="A809" i="2"/>
  <c r="A808" i="2"/>
  <c r="A807" i="2"/>
  <c r="A806" i="2"/>
  <c r="A805" i="2"/>
  <c r="A804" i="2"/>
  <c r="A803" i="2"/>
  <c r="A802" i="2"/>
  <c r="A801" i="2"/>
  <c r="A800" i="2"/>
  <c r="A799" i="2"/>
  <c r="A798" i="2"/>
  <c r="A797" i="2"/>
  <c r="A796" i="2"/>
  <c r="A795" i="2"/>
  <c r="A794" i="2"/>
  <c r="A793" i="2"/>
  <c r="A792" i="2"/>
  <c r="A791" i="2"/>
  <c r="A790" i="2"/>
  <c r="A789" i="2"/>
  <c r="A788" i="2"/>
  <c r="A787" i="2"/>
  <c r="A786" i="2"/>
  <c r="A785" i="2"/>
  <c r="A784" i="2"/>
  <c r="A783" i="2"/>
  <c r="A782" i="2"/>
  <c r="A781" i="2"/>
  <c r="A780" i="2"/>
  <c r="A779" i="2"/>
  <c r="A778" i="2"/>
  <c r="A777" i="2"/>
  <c r="A776" i="2"/>
  <c r="A775" i="2"/>
  <c r="A774" i="2"/>
  <c r="A773" i="2"/>
  <c r="A772" i="2"/>
  <c r="A771" i="2"/>
  <c r="A770" i="2"/>
  <c r="A769" i="2"/>
  <c r="A768" i="2"/>
  <c r="A767" i="2"/>
  <c r="A766" i="2"/>
  <c r="A765" i="2"/>
  <c r="A764" i="2"/>
  <c r="A763" i="2"/>
  <c r="A762" i="2"/>
  <c r="A761" i="2"/>
  <c r="A760" i="2"/>
  <c r="A759" i="2"/>
  <c r="A758" i="2"/>
  <c r="A757" i="2"/>
  <c r="A756" i="2"/>
  <c r="A755" i="2"/>
  <c r="A754" i="2"/>
  <c r="A753" i="2"/>
  <c r="A752" i="2"/>
  <c r="A751" i="2"/>
  <c r="A750" i="2"/>
  <c r="A749" i="2"/>
  <c r="A748" i="2"/>
  <c r="A747" i="2"/>
  <c r="A746" i="2"/>
  <c r="A745" i="2"/>
  <c r="A744" i="2"/>
  <c r="A743" i="2"/>
  <c r="A742" i="2"/>
  <c r="A741" i="2"/>
  <c r="A740" i="2"/>
  <c r="A739" i="2"/>
  <c r="A738" i="2"/>
  <c r="A737" i="2"/>
  <c r="A736" i="2"/>
  <c r="A735" i="2"/>
  <c r="A734" i="2"/>
  <c r="A733" i="2"/>
  <c r="A732" i="2"/>
  <c r="A731" i="2"/>
  <c r="A730" i="2"/>
  <c r="A729" i="2"/>
  <c r="A728" i="2"/>
  <c r="A727" i="2"/>
  <c r="A726" i="2"/>
  <c r="A725" i="2"/>
  <c r="A724" i="2"/>
  <c r="A723" i="2"/>
  <c r="A722" i="2"/>
  <c r="A721" i="2"/>
  <c r="A720" i="2"/>
  <c r="A719" i="2"/>
  <c r="A718" i="2"/>
  <c r="A717" i="2"/>
  <c r="A716" i="2"/>
  <c r="A715" i="2"/>
  <c r="A714" i="2"/>
  <c r="A713" i="2"/>
  <c r="A712" i="2"/>
  <c r="A711" i="2"/>
  <c r="A710" i="2"/>
  <c r="A709" i="2"/>
  <c r="A708" i="2"/>
  <c r="A707" i="2"/>
  <c r="A706" i="2"/>
  <c r="A705" i="2"/>
  <c r="A704" i="2"/>
  <c r="A703" i="2"/>
  <c r="A702" i="2"/>
  <c r="A701" i="2"/>
  <c r="A700" i="2"/>
  <c r="A699" i="2"/>
  <c r="A698" i="2"/>
  <c r="A697" i="2"/>
  <c r="A696" i="2"/>
  <c r="A695" i="2"/>
  <c r="A694" i="2"/>
  <c r="A693" i="2"/>
  <c r="A692" i="2"/>
  <c r="A691" i="2"/>
  <c r="A690" i="2"/>
  <c r="A689" i="2"/>
  <c r="A688" i="2"/>
  <c r="A687" i="2"/>
  <c r="A686" i="2"/>
  <c r="A685" i="2"/>
  <c r="A684" i="2"/>
  <c r="A683" i="2"/>
  <c r="A682" i="2"/>
  <c r="A681" i="2"/>
  <c r="A680" i="2"/>
  <c r="A679" i="2"/>
  <c r="A678" i="2"/>
  <c r="A677" i="2"/>
  <c r="A676" i="2"/>
  <c r="A675" i="2"/>
  <c r="A674" i="2"/>
  <c r="A673" i="2"/>
  <c r="A672" i="2"/>
  <c r="A671" i="2"/>
  <c r="A670" i="2"/>
  <c r="A669" i="2"/>
  <c r="A668" i="2"/>
  <c r="A667" i="2"/>
  <c r="A666" i="2"/>
  <c r="A665" i="2"/>
  <c r="A664" i="2"/>
  <c r="A663" i="2"/>
  <c r="A662" i="2"/>
  <c r="A661" i="2"/>
  <c r="A660" i="2"/>
  <c r="A659" i="2"/>
  <c r="A658" i="2"/>
  <c r="A657" i="2"/>
  <c r="A656" i="2"/>
  <c r="A655" i="2"/>
  <c r="A654" i="2"/>
  <c r="A653" i="2"/>
  <c r="A652" i="2"/>
  <c r="A651" i="2"/>
  <c r="A650" i="2"/>
  <c r="A649" i="2"/>
  <c r="A648" i="2"/>
  <c r="A647" i="2"/>
  <c r="A646" i="2"/>
  <c r="A645" i="2"/>
  <c r="A644" i="2"/>
  <c r="A643" i="2"/>
  <c r="A642" i="2"/>
  <c r="A641" i="2"/>
  <c r="A640" i="2"/>
  <c r="A639" i="2"/>
  <c r="A638" i="2"/>
  <c r="A637" i="2"/>
  <c r="A636" i="2"/>
  <c r="A635" i="2"/>
  <c r="A634" i="2"/>
  <c r="A633" i="2"/>
  <c r="A632" i="2"/>
  <c r="A631" i="2"/>
  <c r="A630" i="2"/>
  <c r="A629" i="2"/>
  <c r="A628" i="2"/>
  <c r="A627" i="2"/>
  <c r="A626" i="2"/>
  <c r="A625" i="2"/>
  <c r="A624" i="2"/>
  <c r="A623" i="2"/>
  <c r="A622" i="2"/>
  <c r="A621" i="2"/>
  <c r="A620" i="2"/>
  <c r="A619" i="2"/>
  <c r="A618" i="2"/>
  <c r="A617" i="2"/>
  <c r="A616" i="2"/>
  <c r="A615" i="2"/>
  <c r="A614" i="2"/>
  <c r="A613" i="2"/>
  <c r="A612" i="2"/>
  <c r="A611" i="2"/>
  <c r="A610" i="2"/>
  <c r="A609" i="2"/>
  <c r="A608" i="2"/>
  <c r="A607" i="2"/>
  <c r="A606" i="2"/>
  <c r="A605" i="2"/>
  <c r="A604" i="2"/>
  <c r="A603" i="2"/>
  <c r="A602" i="2"/>
  <c r="A601" i="2"/>
  <c r="A600" i="2"/>
  <c r="A599" i="2"/>
  <c r="A598" i="2"/>
  <c r="A597" i="2"/>
  <c r="A596" i="2"/>
  <c r="A595" i="2"/>
  <c r="A594" i="2"/>
  <c r="A593" i="2"/>
  <c r="A592" i="2"/>
  <c r="A591" i="2"/>
  <c r="A590" i="2"/>
  <c r="A589" i="2"/>
  <c r="A588" i="2"/>
  <c r="A587" i="2"/>
  <c r="A586" i="2"/>
  <c r="A585" i="2"/>
  <c r="A584" i="2"/>
  <c r="A583" i="2"/>
  <c r="A582" i="2"/>
  <c r="A581" i="2"/>
  <c r="A580" i="2"/>
  <c r="A579" i="2"/>
  <c r="A578" i="2"/>
  <c r="A577" i="2"/>
  <c r="A576" i="2"/>
  <c r="A575" i="2"/>
  <c r="A574" i="2"/>
  <c r="A573" i="2"/>
  <c r="A572" i="2"/>
  <c r="A571" i="2"/>
  <c r="A570" i="2"/>
  <c r="A569" i="2"/>
  <c r="A568" i="2"/>
  <c r="A567" i="2"/>
  <c r="A566" i="2"/>
  <c r="A565" i="2"/>
  <c r="A564" i="2"/>
  <c r="A563" i="2"/>
  <c r="A562" i="2"/>
  <c r="A561" i="2"/>
  <c r="A560" i="2"/>
  <c r="A7" i="2"/>
  <c r="D29" i="1" l="1"/>
  <c r="P9" i="2"/>
  <c r="O9" i="2"/>
  <c r="P13" i="2"/>
  <c r="O13" i="2"/>
  <c r="P17" i="2"/>
  <c r="O17" i="2"/>
  <c r="P21" i="2"/>
  <c r="O21" i="2"/>
  <c r="P25" i="2"/>
  <c r="O25" i="2"/>
  <c r="P29" i="2"/>
  <c r="O29" i="2"/>
  <c r="P33" i="2"/>
  <c r="O33" i="2"/>
  <c r="P37" i="2"/>
  <c r="O37" i="2"/>
  <c r="P41" i="2"/>
  <c r="O41" i="2"/>
  <c r="P45" i="2"/>
  <c r="O45" i="2"/>
  <c r="P49" i="2"/>
  <c r="O49" i="2"/>
  <c r="P53" i="2"/>
  <c r="O53" i="2"/>
  <c r="P57" i="2"/>
  <c r="O57" i="2"/>
  <c r="P61" i="2"/>
  <c r="O61" i="2"/>
  <c r="P65" i="2"/>
  <c r="O65" i="2"/>
  <c r="P69" i="2"/>
  <c r="O69" i="2"/>
  <c r="P73" i="2"/>
  <c r="O73" i="2"/>
  <c r="P77" i="2"/>
  <c r="O77" i="2"/>
  <c r="P81" i="2"/>
  <c r="O81" i="2"/>
  <c r="P85" i="2"/>
  <c r="O85" i="2"/>
  <c r="P89" i="2"/>
  <c r="O89" i="2"/>
  <c r="P93" i="2"/>
  <c r="O93" i="2"/>
  <c r="P97" i="2"/>
  <c r="O97" i="2"/>
  <c r="P101" i="2"/>
  <c r="O101" i="2"/>
  <c r="P105" i="2"/>
  <c r="O105" i="2"/>
  <c r="P109" i="2"/>
  <c r="O109" i="2"/>
  <c r="P113" i="2"/>
  <c r="O113" i="2"/>
  <c r="P117" i="2"/>
  <c r="O117" i="2"/>
  <c r="P121" i="2"/>
  <c r="O121" i="2"/>
  <c r="P125" i="2"/>
  <c r="O125" i="2"/>
  <c r="P129" i="2"/>
  <c r="O129" i="2"/>
  <c r="P133" i="2"/>
  <c r="O133" i="2"/>
  <c r="P137" i="2"/>
  <c r="O137" i="2"/>
  <c r="P141" i="2"/>
  <c r="O141" i="2"/>
  <c r="P145" i="2"/>
  <c r="O145" i="2"/>
  <c r="P149" i="2"/>
  <c r="O149" i="2"/>
  <c r="P153" i="2"/>
  <c r="O153" i="2"/>
  <c r="P157" i="2"/>
  <c r="O157" i="2"/>
  <c r="P161" i="2"/>
  <c r="O161" i="2"/>
  <c r="P165" i="2"/>
  <c r="O165" i="2"/>
  <c r="P169" i="2"/>
  <c r="O169" i="2"/>
  <c r="P173" i="2"/>
  <c r="O173" i="2"/>
  <c r="P177" i="2"/>
  <c r="O177" i="2"/>
  <c r="P181" i="2"/>
  <c r="O181" i="2"/>
  <c r="P185" i="2"/>
  <c r="O185" i="2"/>
  <c r="P189" i="2"/>
  <c r="O189" i="2"/>
  <c r="P193" i="2"/>
  <c r="O193" i="2"/>
  <c r="P197" i="2"/>
  <c r="O197" i="2"/>
  <c r="P201" i="2"/>
  <c r="O201" i="2"/>
  <c r="P205" i="2"/>
  <c r="O205" i="2"/>
  <c r="P209" i="2"/>
  <c r="O209" i="2"/>
  <c r="P213" i="2"/>
  <c r="O213" i="2"/>
  <c r="P217" i="2"/>
  <c r="O217" i="2"/>
  <c r="P221" i="2"/>
  <c r="O221" i="2"/>
  <c r="P225" i="2"/>
  <c r="O225" i="2"/>
  <c r="P229" i="2"/>
  <c r="O229" i="2"/>
  <c r="P233" i="2"/>
  <c r="O233" i="2"/>
  <c r="P237" i="2"/>
  <c r="O237" i="2"/>
  <c r="P241" i="2"/>
  <c r="O241" i="2"/>
  <c r="P245" i="2"/>
  <c r="O245" i="2"/>
  <c r="P249" i="2"/>
  <c r="O249" i="2"/>
  <c r="P253" i="2"/>
  <c r="O253" i="2"/>
  <c r="P257" i="2"/>
  <c r="O257" i="2"/>
  <c r="P261" i="2"/>
  <c r="O261" i="2"/>
  <c r="P265" i="2"/>
  <c r="O265" i="2"/>
  <c r="P269" i="2"/>
  <c r="O269" i="2"/>
  <c r="P273" i="2"/>
  <c r="O273" i="2"/>
  <c r="P277" i="2"/>
  <c r="O277" i="2"/>
  <c r="P281" i="2"/>
  <c r="O281" i="2"/>
  <c r="P285" i="2"/>
  <c r="O285" i="2"/>
  <c r="P289" i="2"/>
  <c r="O289" i="2"/>
  <c r="P293" i="2"/>
  <c r="O293" i="2"/>
  <c r="P297" i="2"/>
  <c r="O297" i="2"/>
  <c r="P301" i="2"/>
  <c r="O301" i="2"/>
  <c r="P305" i="2"/>
  <c r="O305" i="2"/>
  <c r="P309" i="2"/>
  <c r="O309" i="2"/>
  <c r="P313" i="2"/>
  <c r="O313" i="2"/>
  <c r="P317" i="2"/>
  <c r="O317" i="2"/>
  <c r="P321" i="2"/>
  <c r="O321" i="2"/>
  <c r="P325" i="2"/>
  <c r="O325" i="2"/>
  <c r="P329" i="2"/>
  <c r="O329" i="2"/>
  <c r="P333" i="2"/>
  <c r="O333" i="2"/>
  <c r="P337" i="2"/>
  <c r="O337" i="2"/>
  <c r="P341" i="2"/>
  <c r="O341" i="2"/>
  <c r="P345" i="2"/>
  <c r="O345" i="2"/>
  <c r="P349" i="2"/>
  <c r="O349" i="2"/>
  <c r="P353" i="2"/>
  <c r="O353" i="2"/>
  <c r="P357" i="2"/>
  <c r="O357" i="2"/>
  <c r="P361" i="2"/>
  <c r="O361" i="2"/>
  <c r="P365" i="2"/>
  <c r="O365" i="2"/>
  <c r="P369" i="2"/>
  <c r="O369" i="2"/>
  <c r="P373" i="2"/>
  <c r="O373" i="2"/>
  <c r="P377" i="2"/>
  <c r="O377" i="2"/>
  <c r="P381" i="2"/>
  <c r="O381" i="2"/>
  <c r="P385" i="2"/>
  <c r="O385" i="2"/>
  <c r="P389" i="2"/>
  <c r="O389" i="2"/>
  <c r="P393" i="2"/>
  <c r="O393" i="2"/>
  <c r="P397" i="2"/>
  <c r="O397" i="2"/>
  <c r="P401" i="2"/>
  <c r="O401" i="2"/>
  <c r="P405" i="2"/>
  <c r="O405" i="2"/>
  <c r="P409" i="2"/>
  <c r="O409" i="2"/>
  <c r="P413" i="2"/>
  <c r="O413" i="2"/>
  <c r="P417" i="2"/>
  <c r="O417" i="2"/>
  <c r="P421" i="2"/>
  <c r="O421" i="2"/>
  <c r="P425" i="2"/>
  <c r="O425" i="2"/>
  <c r="P429" i="2"/>
  <c r="O429" i="2"/>
  <c r="P433" i="2"/>
  <c r="O433" i="2"/>
  <c r="P437" i="2"/>
  <c r="O437" i="2"/>
  <c r="P441" i="2"/>
  <c r="O441" i="2"/>
  <c r="P445" i="2"/>
  <c r="O445" i="2"/>
  <c r="P449" i="2"/>
  <c r="O449" i="2"/>
  <c r="P453" i="2"/>
  <c r="O453" i="2"/>
  <c r="P457" i="2"/>
  <c r="O457" i="2"/>
  <c r="P461" i="2"/>
  <c r="O461" i="2"/>
  <c r="P465" i="2"/>
  <c r="O465" i="2"/>
  <c r="P469" i="2"/>
  <c r="O469" i="2"/>
  <c r="P473" i="2"/>
  <c r="O473" i="2"/>
  <c r="P477" i="2"/>
  <c r="O477" i="2"/>
  <c r="P481" i="2"/>
  <c r="O481" i="2"/>
  <c r="P485" i="2"/>
  <c r="O485" i="2"/>
  <c r="P489" i="2"/>
  <c r="O489" i="2"/>
  <c r="P493" i="2"/>
  <c r="O493" i="2"/>
  <c r="P497" i="2"/>
  <c r="O497" i="2"/>
  <c r="P501" i="2"/>
  <c r="O501" i="2"/>
  <c r="P505" i="2"/>
  <c r="O505" i="2"/>
  <c r="P509" i="2"/>
  <c r="O509" i="2"/>
  <c r="P513" i="2"/>
  <c r="O513" i="2"/>
  <c r="P517" i="2"/>
  <c r="O517" i="2"/>
  <c r="P521" i="2"/>
  <c r="O521" i="2"/>
  <c r="P525" i="2"/>
  <c r="O525" i="2"/>
  <c r="P529" i="2"/>
  <c r="O529" i="2"/>
  <c r="P533" i="2"/>
  <c r="O533" i="2"/>
  <c r="P537" i="2"/>
  <c r="O537" i="2"/>
  <c r="P541" i="2"/>
  <c r="O541" i="2"/>
  <c r="P545" i="2"/>
  <c r="O545" i="2"/>
  <c r="P549" i="2"/>
  <c r="O549" i="2"/>
  <c r="P553" i="2"/>
  <c r="O553" i="2"/>
  <c r="P557" i="2"/>
  <c r="O557" i="2"/>
  <c r="P561" i="2"/>
  <c r="O561" i="2"/>
  <c r="P565" i="2"/>
  <c r="O565" i="2"/>
  <c r="P569" i="2"/>
  <c r="O569" i="2"/>
  <c r="P573" i="2"/>
  <c r="O573" i="2"/>
  <c r="P577" i="2"/>
  <c r="O577" i="2"/>
  <c r="P581" i="2"/>
  <c r="O581" i="2"/>
  <c r="P585" i="2"/>
  <c r="O585" i="2"/>
  <c r="P589" i="2"/>
  <c r="O589" i="2"/>
  <c r="P593" i="2"/>
  <c r="O593" i="2"/>
  <c r="P597" i="2"/>
  <c r="O597" i="2"/>
  <c r="P601" i="2"/>
  <c r="O601" i="2"/>
  <c r="P605" i="2"/>
  <c r="O605" i="2"/>
  <c r="P609" i="2"/>
  <c r="O609" i="2"/>
  <c r="P613" i="2"/>
  <c r="O613" i="2"/>
  <c r="P617" i="2"/>
  <c r="O617" i="2"/>
  <c r="P621" i="2"/>
  <c r="O621" i="2"/>
  <c r="P625" i="2"/>
  <c r="O625" i="2"/>
  <c r="P629" i="2"/>
  <c r="O629" i="2"/>
  <c r="P633" i="2"/>
  <c r="O633" i="2"/>
  <c r="P637" i="2"/>
  <c r="O637" i="2"/>
  <c r="P641" i="2"/>
  <c r="O641" i="2"/>
  <c r="P645" i="2"/>
  <c r="O645" i="2"/>
  <c r="P649" i="2"/>
  <c r="O649" i="2"/>
  <c r="P653" i="2"/>
  <c r="O653" i="2"/>
  <c r="P657" i="2"/>
  <c r="O657" i="2"/>
  <c r="P661" i="2"/>
  <c r="O661" i="2"/>
  <c r="P665" i="2"/>
  <c r="O665" i="2"/>
  <c r="P669" i="2"/>
  <c r="O669" i="2"/>
  <c r="P673" i="2"/>
  <c r="O673" i="2"/>
  <c r="P677" i="2"/>
  <c r="O677" i="2"/>
  <c r="P681" i="2"/>
  <c r="O681" i="2"/>
  <c r="P685" i="2"/>
  <c r="O685" i="2"/>
  <c r="P689" i="2"/>
  <c r="O689" i="2"/>
  <c r="P693" i="2"/>
  <c r="O693" i="2"/>
  <c r="P697" i="2"/>
  <c r="O697" i="2"/>
  <c r="P701" i="2"/>
  <c r="O701" i="2"/>
  <c r="P705" i="2"/>
  <c r="O705" i="2"/>
  <c r="P709" i="2"/>
  <c r="O709" i="2"/>
  <c r="P713" i="2"/>
  <c r="O713" i="2"/>
  <c r="P717" i="2"/>
  <c r="O717" i="2"/>
  <c r="P721" i="2"/>
  <c r="O721" i="2"/>
  <c r="P725" i="2"/>
  <c r="O725" i="2"/>
  <c r="P729" i="2"/>
  <c r="O729" i="2"/>
  <c r="P733" i="2"/>
  <c r="O733" i="2"/>
  <c r="P737" i="2"/>
  <c r="O737" i="2"/>
  <c r="P741" i="2"/>
  <c r="O741" i="2"/>
  <c r="P745" i="2"/>
  <c r="O745" i="2"/>
  <c r="P749" i="2"/>
  <c r="O749" i="2"/>
  <c r="P753" i="2"/>
  <c r="O753" i="2"/>
  <c r="P757" i="2"/>
  <c r="O757" i="2"/>
  <c r="P761" i="2"/>
  <c r="O761" i="2"/>
  <c r="P765" i="2"/>
  <c r="O765" i="2"/>
  <c r="P769" i="2"/>
  <c r="O769" i="2"/>
  <c r="P773" i="2"/>
  <c r="O773" i="2"/>
  <c r="P777" i="2"/>
  <c r="O777" i="2"/>
  <c r="P781" i="2"/>
  <c r="O781" i="2"/>
  <c r="P785" i="2"/>
  <c r="O785" i="2"/>
  <c r="P789" i="2"/>
  <c r="O789" i="2"/>
  <c r="P793" i="2"/>
  <c r="O793" i="2"/>
  <c r="P797" i="2"/>
  <c r="O797" i="2"/>
  <c r="P801" i="2"/>
  <c r="O801" i="2"/>
  <c r="P805" i="2"/>
  <c r="O805" i="2"/>
  <c r="P809" i="2"/>
  <c r="O809" i="2"/>
  <c r="P813" i="2"/>
  <c r="O813" i="2"/>
  <c r="P817" i="2"/>
  <c r="O817" i="2"/>
  <c r="P821" i="2"/>
  <c r="O821" i="2"/>
  <c r="P825" i="2"/>
  <c r="O825" i="2"/>
  <c r="P829" i="2"/>
  <c r="O829" i="2"/>
  <c r="P833" i="2"/>
  <c r="O833" i="2"/>
  <c r="P837" i="2"/>
  <c r="O837" i="2"/>
  <c r="P841" i="2"/>
  <c r="O841" i="2"/>
  <c r="P845" i="2"/>
  <c r="O845" i="2"/>
  <c r="P849" i="2"/>
  <c r="O849" i="2"/>
  <c r="P853" i="2"/>
  <c r="O853" i="2"/>
  <c r="P857" i="2"/>
  <c r="O857" i="2"/>
  <c r="P861" i="2"/>
  <c r="O861" i="2"/>
  <c r="P865" i="2"/>
  <c r="O865" i="2"/>
  <c r="P869" i="2"/>
  <c r="O869" i="2"/>
  <c r="P873" i="2"/>
  <c r="O873" i="2"/>
  <c r="P877" i="2"/>
  <c r="O877" i="2"/>
  <c r="P881" i="2"/>
  <c r="O881" i="2"/>
  <c r="P885" i="2"/>
  <c r="O885" i="2"/>
  <c r="P889" i="2"/>
  <c r="O889" i="2"/>
  <c r="P893" i="2"/>
  <c r="O893" i="2"/>
  <c r="P897" i="2"/>
  <c r="O897" i="2"/>
  <c r="P901" i="2"/>
  <c r="O901" i="2"/>
  <c r="P905" i="2"/>
  <c r="O905" i="2"/>
  <c r="P909" i="2"/>
  <c r="O909" i="2"/>
  <c r="P913" i="2"/>
  <c r="O913" i="2"/>
  <c r="P917" i="2"/>
  <c r="O917" i="2"/>
  <c r="P921" i="2"/>
  <c r="O921" i="2"/>
  <c r="P925" i="2"/>
  <c r="O925" i="2"/>
  <c r="P929" i="2"/>
  <c r="O929" i="2"/>
  <c r="P933" i="2"/>
  <c r="O933" i="2"/>
  <c r="P937" i="2"/>
  <c r="O937" i="2"/>
  <c r="P941" i="2"/>
  <c r="O941" i="2"/>
  <c r="P945" i="2"/>
  <c r="O945" i="2"/>
  <c r="P949" i="2"/>
  <c r="O949" i="2"/>
  <c r="P953" i="2"/>
  <c r="O953" i="2"/>
  <c r="P957" i="2"/>
  <c r="O957" i="2"/>
  <c r="P961" i="2"/>
  <c r="O961" i="2"/>
  <c r="P965" i="2"/>
  <c r="O965" i="2"/>
  <c r="P969" i="2"/>
  <c r="O969" i="2"/>
  <c r="P973" i="2"/>
  <c r="O973" i="2"/>
  <c r="P977" i="2"/>
  <c r="O977" i="2"/>
  <c r="P981" i="2"/>
  <c r="O981" i="2"/>
  <c r="P985" i="2"/>
  <c r="O985" i="2"/>
  <c r="P989" i="2"/>
  <c r="O989" i="2"/>
  <c r="P993" i="2"/>
  <c r="O993" i="2"/>
  <c r="P997" i="2"/>
  <c r="O997" i="2"/>
  <c r="P1001" i="2"/>
  <c r="O1001" i="2"/>
  <c r="P1005" i="2"/>
  <c r="O1005" i="2"/>
  <c r="P1009" i="2"/>
  <c r="O1009" i="2"/>
  <c r="P1013" i="2"/>
  <c r="O1013" i="2"/>
  <c r="P1017" i="2"/>
  <c r="O1017" i="2"/>
  <c r="P1021" i="2"/>
  <c r="O1021" i="2"/>
  <c r="P1025" i="2"/>
  <c r="O1025" i="2"/>
  <c r="P1029" i="2"/>
  <c r="O1029" i="2"/>
  <c r="P1033" i="2"/>
  <c r="O1033" i="2"/>
  <c r="P1037" i="2"/>
  <c r="O1037" i="2"/>
  <c r="P1041" i="2"/>
  <c r="O1041" i="2"/>
  <c r="P1045" i="2"/>
  <c r="O1045" i="2"/>
  <c r="P1049" i="2"/>
  <c r="O1049" i="2"/>
  <c r="P1053" i="2"/>
  <c r="O1053" i="2"/>
  <c r="P1057" i="2"/>
  <c r="O1057" i="2"/>
  <c r="P1061" i="2"/>
  <c r="O1061" i="2"/>
  <c r="P1065" i="2"/>
  <c r="O1065" i="2"/>
  <c r="P1069" i="2"/>
  <c r="O1069" i="2"/>
  <c r="P1073" i="2"/>
  <c r="O1073" i="2"/>
  <c r="P1077" i="2"/>
  <c r="O1077" i="2"/>
  <c r="P1081" i="2"/>
  <c r="O1081" i="2"/>
  <c r="P1085" i="2"/>
  <c r="O1085" i="2"/>
  <c r="P1089" i="2"/>
  <c r="O1089" i="2"/>
  <c r="P1093" i="2"/>
  <c r="O1093" i="2"/>
  <c r="P1097" i="2"/>
  <c r="O1097" i="2"/>
  <c r="P1101" i="2"/>
  <c r="O1101" i="2"/>
  <c r="P1105" i="2"/>
  <c r="O1105" i="2"/>
  <c r="P1109" i="2"/>
  <c r="O1109" i="2"/>
  <c r="P1113" i="2"/>
  <c r="O1113" i="2"/>
  <c r="P1117" i="2"/>
  <c r="O1117" i="2"/>
  <c r="P1121" i="2"/>
  <c r="O1121" i="2"/>
  <c r="P1125" i="2"/>
  <c r="O1125" i="2"/>
  <c r="P1129" i="2"/>
  <c r="O1129" i="2"/>
  <c r="P1133" i="2"/>
  <c r="O1133" i="2"/>
  <c r="P1137" i="2"/>
  <c r="O1137" i="2"/>
  <c r="P1141" i="2"/>
  <c r="O1141" i="2"/>
  <c r="P1145" i="2"/>
  <c r="O1145" i="2"/>
  <c r="P1149" i="2"/>
  <c r="O1149" i="2"/>
  <c r="P1153" i="2"/>
  <c r="O1153" i="2"/>
  <c r="P1157" i="2"/>
  <c r="O1157" i="2"/>
  <c r="P1161" i="2"/>
  <c r="O1161" i="2"/>
  <c r="P1165" i="2"/>
  <c r="O1165" i="2"/>
  <c r="P1169" i="2"/>
  <c r="O1169" i="2"/>
  <c r="P1173" i="2"/>
  <c r="O1173" i="2"/>
  <c r="P1177" i="2"/>
  <c r="O1177" i="2"/>
  <c r="P1181" i="2"/>
  <c r="O1181" i="2"/>
  <c r="P1185" i="2"/>
  <c r="O1185" i="2"/>
  <c r="P1189" i="2"/>
  <c r="O1189" i="2"/>
  <c r="P1193" i="2"/>
  <c r="O1193" i="2"/>
  <c r="P1197" i="2"/>
  <c r="O1197" i="2"/>
  <c r="P1201" i="2"/>
  <c r="O1201" i="2"/>
  <c r="P1205" i="2"/>
  <c r="O1205" i="2"/>
  <c r="P1209" i="2"/>
  <c r="O1209" i="2"/>
  <c r="P1213" i="2"/>
  <c r="O1213" i="2"/>
  <c r="P1217" i="2"/>
  <c r="O1217" i="2"/>
  <c r="P1221" i="2"/>
  <c r="O1221" i="2"/>
  <c r="P1225" i="2"/>
  <c r="O1225" i="2"/>
  <c r="P1229" i="2"/>
  <c r="O1229" i="2"/>
  <c r="P1233" i="2"/>
  <c r="O1233" i="2"/>
  <c r="P1237" i="2"/>
  <c r="O1237" i="2"/>
  <c r="P1241" i="2"/>
  <c r="O1241" i="2"/>
  <c r="P1245" i="2"/>
  <c r="O1245" i="2"/>
  <c r="P1249" i="2"/>
  <c r="O1249" i="2"/>
  <c r="P1253" i="2"/>
  <c r="O1253" i="2"/>
  <c r="P1257" i="2"/>
  <c r="O1257" i="2"/>
  <c r="P1261" i="2"/>
  <c r="O1261" i="2"/>
  <c r="P1265" i="2"/>
  <c r="O1265" i="2"/>
  <c r="P1269" i="2"/>
  <c r="O1269" i="2"/>
  <c r="P1273" i="2"/>
  <c r="O1273" i="2"/>
  <c r="P1277" i="2"/>
  <c r="O1277" i="2"/>
  <c r="P1281" i="2"/>
  <c r="O1281" i="2"/>
  <c r="P1285" i="2"/>
  <c r="O1285" i="2"/>
  <c r="P1289" i="2"/>
  <c r="O1289" i="2"/>
  <c r="P1293" i="2"/>
  <c r="O1293" i="2"/>
  <c r="P1297" i="2"/>
  <c r="O1297" i="2"/>
  <c r="P1301" i="2"/>
  <c r="O1301" i="2"/>
  <c r="P1305" i="2"/>
  <c r="O1305" i="2"/>
  <c r="P1309" i="2"/>
  <c r="O1309" i="2"/>
  <c r="P1313" i="2"/>
  <c r="O1313" i="2"/>
  <c r="P1317" i="2"/>
  <c r="O1317" i="2"/>
  <c r="P1321" i="2"/>
  <c r="O1321" i="2"/>
  <c r="P1325" i="2"/>
  <c r="O1325" i="2"/>
  <c r="P1329" i="2"/>
  <c r="O1329" i="2"/>
  <c r="P1333" i="2"/>
  <c r="O1333" i="2"/>
  <c r="P1337" i="2"/>
  <c r="O1337" i="2"/>
  <c r="P1341" i="2"/>
  <c r="O1341" i="2"/>
  <c r="P1345" i="2"/>
  <c r="O1345" i="2"/>
  <c r="P1349" i="2"/>
  <c r="O1349" i="2"/>
  <c r="P1353" i="2"/>
  <c r="O1353" i="2"/>
  <c r="P1357" i="2"/>
  <c r="O1357" i="2"/>
  <c r="P1361" i="2"/>
  <c r="O1361" i="2"/>
  <c r="P1365" i="2"/>
  <c r="O1365" i="2"/>
  <c r="P1369" i="2"/>
  <c r="O1369" i="2"/>
  <c r="P1373" i="2"/>
  <c r="O1373" i="2"/>
  <c r="P1377" i="2"/>
  <c r="O1377" i="2"/>
  <c r="P1381" i="2"/>
  <c r="O1381" i="2"/>
  <c r="P1385" i="2"/>
  <c r="O1385" i="2"/>
  <c r="P1389" i="2"/>
  <c r="O1389" i="2"/>
  <c r="P1393" i="2"/>
  <c r="O1393" i="2"/>
  <c r="P1397" i="2"/>
  <c r="O1397" i="2"/>
  <c r="P1401" i="2"/>
  <c r="O1401" i="2"/>
  <c r="P1405" i="2"/>
  <c r="O1405" i="2"/>
  <c r="P1409" i="2"/>
  <c r="O1409" i="2"/>
  <c r="P1413" i="2"/>
  <c r="O1413" i="2"/>
  <c r="P1417" i="2"/>
  <c r="O1417" i="2"/>
  <c r="P1421" i="2"/>
  <c r="O1421" i="2"/>
  <c r="P1425" i="2"/>
  <c r="O1425" i="2"/>
  <c r="P1429" i="2"/>
  <c r="O1429" i="2"/>
  <c r="P1433" i="2"/>
  <c r="O1433" i="2"/>
  <c r="P1437" i="2"/>
  <c r="O1437" i="2"/>
  <c r="P1441" i="2"/>
  <c r="O1441" i="2"/>
  <c r="P1445" i="2"/>
  <c r="O1445" i="2"/>
  <c r="P1449" i="2"/>
  <c r="O1449" i="2"/>
  <c r="P1453" i="2"/>
  <c r="O1453" i="2"/>
  <c r="P1457" i="2"/>
  <c r="O1457" i="2"/>
  <c r="P1461" i="2"/>
  <c r="O1461" i="2"/>
  <c r="P1465" i="2"/>
  <c r="O1465" i="2"/>
  <c r="P1469" i="2"/>
  <c r="O1469" i="2"/>
  <c r="P1473" i="2"/>
  <c r="O1473" i="2"/>
  <c r="P1477" i="2"/>
  <c r="O1477" i="2"/>
  <c r="P1481" i="2"/>
  <c r="O1481" i="2"/>
  <c r="P1485" i="2"/>
  <c r="O1485" i="2"/>
  <c r="P1489" i="2"/>
  <c r="O1489" i="2"/>
  <c r="P1493" i="2"/>
  <c r="O1493" i="2"/>
  <c r="P1497" i="2"/>
  <c r="O1497" i="2"/>
  <c r="P1501" i="2"/>
  <c r="O1501" i="2"/>
  <c r="P1505" i="2"/>
  <c r="O1505" i="2"/>
  <c r="P1509" i="2"/>
  <c r="O1509" i="2"/>
  <c r="P1513" i="2"/>
  <c r="O1513" i="2"/>
  <c r="P1517" i="2"/>
  <c r="O1517" i="2"/>
  <c r="P1521" i="2"/>
  <c r="O1521" i="2"/>
  <c r="P1525" i="2"/>
  <c r="O1525" i="2"/>
  <c r="P1529" i="2"/>
  <c r="O1529" i="2"/>
  <c r="P1533" i="2"/>
  <c r="O1533" i="2"/>
  <c r="P1537" i="2"/>
  <c r="O1537" i="2"/>
  <c r="P1541" i="2"/>
  <c r="O1541" i="2"/>
  <c r="P1545" i="2"/>
  <c r="O1545" i="2"/>
  <c r="P1549" i="2"/>
  <c r="O1549" i="2"/>
  <c r="P1553" i="2"/>
  <c r="O1553" i="2"/>
  <c r="P1557" i="2"/>
  <c r="O1557" i="2"/>
  <c r="P1561" i="2"/>
  <c r="O1561" i="2"/>
  <c r="P1565" i="2"/>
  <c r="O1565" i="2"/>
  <c r="P1569" i="2"/>
  <c r="O1569" i="2"/>
  <c r="P1573" i="2"/>
  <c r="O1573" i="2"/>
  <c r="P1577" i="2"/>
  <c r="O1577" i="2"/>
  <c r="P1581" i="2"/>
  <c r="O1581" i="2"/>
  <c r="P1585" i="2"/>
  <c r="O1585" i="2"/>
  <c r="P1589" i="2"/>
  <c r="O1589" i="2"/>
  <c r="P1593" i="2"/>
  <c r="O1593" i="2"/>
  <c r="P1597" i="2"/>
  <c r="O1597" i="2"/>
  <c r="P1601" i="2"/>
  <c r="O1601" i="2"/>
  <c r="P1605" i="2"/>
  <c r="O1605" i="2"/>
  <c r="P1609" i="2"/>
  <c r="O1609" i="2"/>
  <c r="P1613" i="2"/>
  <c r="O1613" i="2"/>
  <c r="P1617" i="2"/>
  <c r="O1617" i="2"/>
  <c r="P1621" i="2"/>
  <c r="O1621" i="2"/>
  <c r="P1625" i="2"/>
  <c r="O1625" i="2"/>
  <c r="P1629" i="2"/>
  <c r="O1629" i="2"/>
  <c r="P1633" i="2"/>
  <c r="O1633" i="2"/>
  <c r="P1637" i="2"/>
  <c r="O1637" i="2"/>
  <c r="P1641" i="2"/>
  <c r="O1641" i="2"/>
  <c r="P1645" i="2"/>
  <c r="O1645" i="2"/>
  <c r="P1649" i="2"/>
  <c r="O1649" i="2"/>
  <c r="P1653" i="2"/>
  <c r="O1653" i="2"/>
  <c r="P1657" i="2"/>
  <c r="O1657" i="2"/>
  <c r="P1661" i="2"/>
  <c r="O1661" i="2"/>
  <c r="P1665" i="2"/>
  <c r="O1665" i="2"/>
  <c r="P1669" i="2"/>
  <c r="O1669" i="2"/>
  <c r="P1673" i="2"/>
  <c r="O1673" i="2"/>
  <c r="P1677" i="2"/>
  <c r="O1677" i="2"/>
  <c r="P1681" i="2"/>
  <c r="O1681" i="2"/>
  <c r="P1685" i="2"/>
  <c r="O1685" i="2"/>
  <c r="P1689" i="2"/>
  <c r="O1689" i="2"/>
  <c r="P1693" i="2"/>
  <c r="O1693" i="2"/>
  <c r="P1697" i="2"/>
  <c r="O1697" i="2"/>
  <c r="P1701" i="2"/>
  <c r="O1701" i="2"/>
  <c r="P1705" i="2"/>
  <c r="O1705" i="2"/>
  <c r="P1709" i="2"/>
  <c r="O1709" i="2"/>
  <c r="P1713" i="2"/>
  <c r="O1713" i="2"/>
  <c r="P1717" i="2"/>
  <c r="O1717" i="2"/>
  <c r="P1721" i="2"/>
  <c r="O1721" i="2"/>
  <c r="P1725" i="2"/>
  <c r="O1725" i="2"/>
  <c r="P1729" i="2"/>
  <c r="O1729" i="2"/>
  <c r="P1733" i="2"/>
  <c r="O1733" i="2"/>
  <c r="P1737" i="2"/>
  <c r="O1737" i="2"/>
  <c r="P1741" i="2"/>
  <c r="O1741" i="2"/>
  <c r="P1745" i="2"/>
  <c r="O1745" i="2"/>
  <c r="P1749" i="2"/>
  <c r="O1749" i="2"/>
  <c r="P1753" i="2"/>
  <c r="O1753" i="2"/>
  <c r="P1757" i="2"/>
  <c r="O1757" i="2"/>
  <c r="P1761" i="2"/>
  <c r="O1761" i="2"/>
  <c r="P1765" i="2"/>
  <c r="O1765" i="2"/>
  <c r="P1769" i="2"/>
  <c r="O1769" i="2"/>
  <c r="P1773" i="2"/>
  <c r="O1773" i="2"/>
  <c r="P1777" i="2"/>
  <c r="O1777" i="2"/>
  <c r="P1781" i="2"/>
  <c r="O1781" i="2"/>
  <c r="P1785" i="2"/>
  <c r="O1785" i="2"/>
  <c r="P1789" i="2"/>
  <c r="O1789" i="2"/>
  <c r="P1793" i="2"/>
  <c r="O1793" i="2"/>
  <c r="P1797" i="2"/>
  <c r="O1797" i="2"/>
  <c r="P1801" i="2"/>
  <c r="O1801" i="2"/>
  <c r="P1805" i="2"/>
  <c r="O1805" i="2"/>
  <c r="P1809" i="2"/>
  <c r="O1809" i="2"/>
  <c r="P1813" i="2"/>
  <c r="O1813" i="2"/>
  <c r="P1817" i="2"/>
  <c r="O1817" i="2"/>
  <c r="P1821" i="2"/>
  <c r="O1821" i="2"/>
  <c r="P1825" i="2"/>
  <c r="O1825" i="2"/>
  <c r="P1829" i="2"/>
  <c r="O1829" i="2"/>
  <c r="P1833" i="2"/>
  <c r="O1833" i="2"/>
  <c r="P1837" i="2"/>
  <c r="O1837" i="2"/>
  <c r="P1841" i="2"/>
  <c r="O1841" i="2"/>
  <c r="P1845" i="2"/>
  <c r="O1845" i="2"/>
  <c r="P1849" i="2"/>
  <c r="O1849" i="2"/>
  <c r="P1853" i="2"/>
  <c r="O1853" i="2"/>
  <c r="P1857" i="2"/>
  <c r="O1857" i="2"/>
  <c r="P1861" i="2"/>
  <c r="O1861" i="2"/>
  <c r="P1865" i="2"/>
  <c r="O1865" i="2"/>
  <c r="P1869" i="2"/>
  <c r="O1869" i="2"/>
  <c r="P1873" i="2"/>
  <c r="O1873" i="2"/>
  <c r="P1877" i="2"/>
  <c r="O1877" i="2"/>
  <c r="P1881" i="2"/>
  <c r="O1881" i="2"/>
  <c r="P1885" i="2"/>
  <c r="O1885" i="2"/>
  <c r="P1889" i="2"/>
  <c r="O1889" i="2"/>
  <c r="P1893" i="2"/>
  <c r="O1893" i="2"/>
  <c r="P1897" i="2"/>
  <c r="O1897" i="2"/>
  <c r="P1901" i="2"/>
  <c r="O1901" i="2"/>
  <c r="P1905" i="2"/>
  <c r="O1905" i="2"/>
  <c r="P1909" i="2"/>
  <c r="O1909" i="2"/>
  <c r="P1913" i="2"/>
  <c r="O1913" i="2"/>
  <c r="P1917" i="2"/>
  <c r="O1917" i="2"/>
  <c r="P1921" i="2"/>
  <c r="O1921" i="2"/>
  <c r="P1925" i="2"/>
  <c r="O1925" i="2"/>
  <c r="P1929" i="2"/>
  <c r="O1929" i="2"/>
  <c r="P1933" i="2"/>
  <c r="O1933" i="2"/>
  <c r="P1937" i="2"/>
  <c r="O1937" i="2"/>
  <c r="P1941" i="2"/>
  <c r="O1941" i="2"/>
  <c r="P1945" i="2"/>
  <c r="O1945" i="2"/>
  <c r="P1949" i="2"/>
  <c r="O1949" i="2"/>
  <c r="P1953" i="2"/>
  <c r="O1953" i="2"/>
  <c r="P1957" i="2"/>
  <c r="O1957" i="2"/>
  <c r="P1961" i="2"/>
  <c r="O1961" i="2"/>
  <c r="P1965" i="2"/>
  <c r="O1965" i="2"/>
  <c r="P1969" i="2"/>
  <c r="O1969" i="2"/>
  <c r="P1973" i="2"/>
  <c r="O1973" i="2"/>
  <c r="P1977" i="2"/>
  <c r="O1977" i="2"/>
  <c r="P1981" i="2"/>
  <c r="O1981" i="2"/>
  <c r="P1985" i="2"/>
  <c r="O1985" i="2"/>
  <c r="P1989" i="2"/>
  <c r="O1989" i="2"/>
  <c r="P1993" i="2"/>
  <c r="O1993" i="2"/>
  <c r="P1997" i="2"/>
  <c r="O1997" i="2"/>
  <c r="P2001" i="2"/>
  <c r="O2001" i="2"/>
  <c r="P2005" i="2"/>
  <c r="O2005" i="2"/>
  <c r="P2009" i="2"/>
  <c r="O2009" i="2"/>
  <c r="P2013" i="2"/>
  <c r="O2013" i="2"/>
  <c r="P2017" i="2"/>
  <c r="O2017" i="2"/>
  <c r="P2021" i="2"/>
  <c r="O2021" i="2"/>
  <c r="P2025" i="2"/>
  <c r="O2025" i="2"/>
  <c r="P2029" i="2"/>
  <c r="O2029" i="2"/>
  <c r="P2033" i="2"/>
  <c r="O2033" i="2"/>
  <c r="P2037" i="2"/>
  <c r="O2037" i="2"/>
  <c r="P2041" i="2"/>
  <c r="O2041" i="2"/>
  <c r="P2045" i="2"/>
  <c r="O2045" i="2"/>
  <c r="P2049" i="2"/>
  <c r="O2049" i="2"/>
  <c r="P2053" i="2"/>
  <c r="O2053" i="2"/>
  <c r="P2057" i="2"/>
  <c r="O2057" i="2"/>
  <c r="P2061" i="2"/>
  <c r="O2061" i="2"/>
  <c r="P2065" i="2"/>
  <c r="O2065" i="2"/>
  <c r="P2069" i="2"/>
  <c r="O2069" i="2"/>
  <c r="P2073" i="2"/>
  <c r="O2073" i="2"/>
  <c r="P2077" i="2"/>
  <c r="O2077" i="2"/>
  <c r="P2081" i="2"/>
  <c r="O2081" i="2"/>
  <c r="P2085" i="2"/>
  <c r="O2085" i="2"/>
  <c r="P2089" i="2"/>
  <c r="O2089" i="2"/>
  <c r="P2093" i="2"/>
  <c r="O2093" i="2"/>
  <c r="P2097" i="2"/>
  <c r="O2097" i="2"/>
  <c r="P2101" i="2"/>
  <c r="O2101" i="2"/>
  <c r="P2105" i="2"/>
  <c r="O2105" i="2"/>
  <c r="P2109" i="2"/>
  <c r="O2109" i="2"/>
  <c r="P2113" i="2"/>
  <c r="O2113" i="2"/>
  <c r="P2117" i="2"/>
  <c r="O2117" i="2"/>
  <c r="P2121" i="2"/>
  <c r="O2121" i="2"/>
  <c r="P2125" i="2"/>
  <c r="O2125" i="2"/>
  <c r="P2129" i="2"/>
  <c r="O2129" i="2"/>
  <c r="P2133" i="2"/>
  <c r="O2133" i="2"/>
  <c r="P2137" i="2"/>
  <c r="O2137" i="2"/>
  <c r="P2141" i="2"/>
  <c r="O2141" i="2"/>
  <c r="P2145" i="2"/>
  <c r="O2145" i="2"/>
  <c r="P2149" i="2"/>
  <c r="O2149" i="2"/>
  <c r="P2153" i="2"/>
  <c r="O2153" i="2"/>
  <c r="P2157" i="2"/>
  <c r="O2157" i="2"/>
  <c r="P2161" i="2"/>
  <c r="O2161" i="2"/>
  <c r="P2165" i="2"/>
  <c r="O2165" i="2"/>
  <c r="P2169" i="2"/>
  <c r="O2169" i="2"/>
  <c r="P2173" i="2"/>
  <c r="O2173" i="2"/>
  <c r="P2177" i="2"/>
  <c r="O2177" i="2"/>
  <c r="P2181" i="2"/>
  <c r="O2181" i="2"/>
  <c r="P2185" i="2"/>
  <c r="O2185" i="2"/>
  <c r="P2189" i="2"/>
  <c r="O2189" i="2"/>
  <c r="P2193" i="2"/>
  <c r="O2193" i="2"/>
  <c r="P2197" i="2"/>
  <c r="O2197" i="2"/>
  <c r="P2201" i="2"/>
  <c r="O2201" i="2"/>
  <c r="P2205" i="2"/>
  <c r="O2205" i="2"/>
  <c r="P2209" i="2"/>
  <c r="O2209" i="2"/>
  <c r="P2213" i="2"/>
  <c r="O2213" i="2"/>
  <c r="P2217" i="2"/>
  <c r="O2217" i="2"/>
  <c r="P2221" i="2"/>
  <c r="O2221" i="2"/>
  <c r="P2225" i="2"/>
  <c r="O2225" i="2"/>
  <c r="P2229" i="2"/>
  <c r="O2229" i="2"/>
  <c r="P2233" i="2"/>
  <c r="O2233" i="2"/>
  <c r="P2237" i="2"/>
  <c r="O2237" i="2"/>
  <c r="P2241" i="2"/>
  <c r="O2241" i="2"/>
  <c r="P2245" i="2"/>
  <c r="O2245" i="2"/>
  <c r="P2249" i="2"/>
  <c r="O2249" i="2"/>
  <c r="P2253" i="2"/>
  <c r="O2253" i="2"/>
  <c r="P2257" i="2"/>
  <c r="O2257" i="2"/>
  <c r="P2261" i="2"/>
  <c r="O2261" i="2"/>
  <c r="P2265" i="2"/>
  <c r="O2265" i="2"/>
  <c r="P2269" i="2"/>
  <c r="O2269" i="2"/>
  <c r="P2273" i="2"/>
  <c r="O2273" i="2"/>
  <c r="P2277" i="2"/>
  <c r="O2277" i="2"/>
  <c r="P2281" i="2"/>
  <c r="O2281" i="2"/>
  <c r="P2285" i="2"/>
  <c r="O2285" i="2"/>
  <c r="P2289" i="2"/>
  <c r="O2289" i="2"/>
  <c r="P2293" i="2"/>
  <c r="O2293" i="2"/>
  <c r="P2297" i="2"/>
  <c r="O2297" i="2"/>
  <c r="P2301" i="2"/>
  <c r="O2301" i="2"/>
  <c r="P2305" i="2"/>
  <c r="O2305" i="2"/>
  <c r="P2309" i="2"/>
  <c r="O2309" i="2"/>
  <c r="P2313" i="2"/>
  <c r="O2313" i="2"/>
  <c r="P2317" i="2"/>
  <c r="O2317" i="2"/>
  <c r="P2321" i="2"/>
  <c r="O2321" i="2"/>
  <c r="P2325" i="2"/>
  <c r="O2325" i="2"/>
  <c r="P2329" i="2"/>
  <c r="O2329" i="2"/>
  <c r="P2333" i="2"/>
  <c r="O2333" i="2"/>
  <c r="P2337" i="2"/>
  <c r="O2337" i="2"/>
  <c r="P2341" i="2"/>
  <c r="O2341" i="2"/>
  <c r="P2345" i="2"/>
  <c r="O2345" i="2"/>
  <c r="P2349" i="2"/>
  <c r="O2349" i="2"/>
  <c r="P2353" i="2"/>
  <c r="O2353" i="2"/>
  <c r="P2357" i="2"/>
  <c r="O2357" i="2"/>
  <c r="P2361" i="2"/>
  <c r="O2361" i="2"/>
  <c r="P2365" i="2"/>
  <c r="O2365" i="2"/>
  <c r="P2369" i="2"/>
  <c r="O2369" i="2"/>
  <c r="P2373" i="2"/>
  <c r="O2373" i="2"/>
  <c r="P2377" i="2"/>
  <c r="O2377" i="2"/>
  <c r="P2381" i="2"/>
  <c r="O2381" i="2"/>
  <c r="P2385" i="2"/>
  <c r="O2385" i="2"/>
  <c r="P2389" i="2"/>
  <c r="O2389" i="2"/>
  <c r="P2393" i="2"/>
  <c r="O2393" i="2"/>
  <c r="P2397" i="2"/>
  <c r="O2397" i="2"/>
  <c r="P2401" i="2"/>
  <c r="O2401" i="2"/>
  <c r="P2405" i="2"/>
  <c r="O2405" i="2"/>
  <c r="P2409" i="2"/>
  <c r="O2409" i="2"/>
  <c r="P2413" i="2"/>
  <c r="O2413" i="2"/>
  <c r="P2417" i="2"/>
  <c r="O2417" i="2"/>
  <c r="P2421" i="2"/>
  <c r="O2421" i="2"/>
  <c r="P2425" i="2"/>
  <c r="O2425" i="2"/>
  <c r="P2429" i="2"/>
  <c r="O2429" i="2"/>
  <c r="P2433" i="2"/>
  <c r="O2433" i="2"/>
  <c r="P2437" i="2"/>
  <c r="O2437" i="2"/>
  <c r="P2441" i="2"/>
  <c r="O2441" i="2"/>
  <c r="P2445" i="2"/>
  <c r="O2445" i="2"/>
  <c r="P2449" i="2"/>
  <c r="O2449" i="2"/>
  <c r="P2453" i="2"/>
  <c r="O2453" i="2"/>
  <c r="P2457" i="2"/>
  <c r="O2457" i="2"/>
  <c r="P2461" i="2"/>
  <c r="O2461" i="2"/>
  <c r="P2465" i="2"/>
  <c r="O2465" i="2"/>
  <c r="P2469" i="2"/>
  <c r="O2469" i="2"/>
  <c r="P2473" i="2"/>
  <c r="O2473" i="2"/>
  <c r="P2477" i="2"/>
  <c r="O2477" i="2"/>
  <c r="P2481" i="2"/>
  <c r="O2481" i="2"/>
  <c r="P2485" i="2"/>
  <c r="O2485" i="2"/>
  <c r="P2489" i="2"/>
  <c r="O2489" i="2"/>
  <c r="P2493" i="2"/>
  <c r="O2493" i="2"/>
  <c r="P2497" i="2"/>
  <c r="O2497" i="2"/>
  <c r="P2501" i="2"/>
  <c r="O2501" i="2"/>
  <c r="P2505" i="2"/>
  <c r="O2505" i="2"/>
  <c r="P2509" i="2"/>
  <c r="O2509" i="2"/>
  <c r="P2513" i="2"/>
  <c r="O2513" i="2"/>
  <c r="P2517" i="2"/>
  <c r="O2517" i="2"/>
  <c r="P2521" i="2"/>
  <c r="O2521" i="2"/>
  <c r="P2525" i="2"/>
  <c r="O2525" i="2"/>
  <c r="P2529" i="2"/>
  <c r="O2529" i="2"/>
  <c r="P2533" i="2"/>
  <c r="O2533" i="2"/>
  <c r="P2537" i="2"/>
  <c r="O2537" i="2"/>
  <c r="P2541" i="2"/>
  <c r="O2541" i="2"/>
  <c r="P2545" i="2"/>
  <c r="O2545" i="2"/>
  <c r="P2549" i="2"/>
  <c r="O2549" i="2"/>
  <c r="P2553" i="2"/>
  <c r="O2553" i="2"/>
  <c r="P2557" i="2"/>
  <c r="O2557" i="2"/>
  <c r="P2561" i="2"/>
  <c r="O2561" i="2"/>
  <c r="P2565" i="2"/>
  <c r="O2565" i="2"/>
  <c r="P2569" i="2"/>
  <c r="O2569" i="2"/>
  <c r="P2573" i="2"/>
  <c r="O2573" i="2"/>
  <c r="P2577" i="2"/>
  <c r="O2577" i="2"/>
  <c r="P2581" i="2"/>
  <c r="O2581" i="2"/>
  <c r="P2585" i="2"/>
  <c r="O2585" i="2"/>
  <c r="P2589" i="2"/>
  <c r="O2589" i="2"/>
  <c r="O2593" i="2"/>
  <c r="P2593" i="2"/>
  <c r="O2597" i="2"/>
  <c r="P2597" i="2"/>
  <c r="O2601" i="2"/>
  <c r="P2601" i="2"/>
  <c r="O2605" i="2"/>
  <c r="P2605" i="2"/>
  <c r="O2609" i="2"/>
  <c r="P2609" i="2"/>
  <c r="O2613" i="2"/>
  <c r="P2613" i="2"/>
  <c r="O2617" i="2"/>
  <c r="P2617" i="2"/>
  <c r="O2621" i="2"/>
  <c r="P2621" i="2"/>
  <c r="O2625" i="2"/>
  <c r="P2625" i="2"/>
  <c r="O2629" i="2"/>
  <c r="P2629" i="2"/>
  <c r="O2633" i="2"/>
  <c r="P2633" i="2"/>
  <c r="O2637" i="2"/>
  <c r="P2637" i="2"/>
  <c r="O2641" i="2"/>
  <c r="P2641" i="2"/>
  <c r="O2645" i="2"/>
  <c r="P2645" i="2"/>
  <c r="O2649" i="2"/>
  <c r="P2649" i="2"/>
  <c r="O2653" i="2"/>
  <c r="P2653" i="2"/>
  <c r="O2657" i="2"/>
  <c r="P2657" i="2"/>
  <c r="O2661" i="2"/>
  <c r="P2661" i="2"/>
  <c r="O2665" i="2"/>
  <c r="P2665" i="2"/>
  <c r="O2669" i="2"/>
  <c r="P2669" i="2"/>
  <c r="O2673" i="2"/>
  <c r="P2673" i="2"/>
  <c r="O2677" i="2"/>
  <c r="P2677" i="2"/>
  <c r="O2681" i="2"/>
  <c r="P2681" i="2"/>
  <c r="O2685" i="2"/>
  <c r="P2685" i="2"/>
  <c r="O2689" i="2"/>
  <c r="P2689" i="2"/>
  <c r="O2693" i="2"/>
  <c r="P2693" i="2"/>
  <c r="O2697" i="2"/>
  <c r="P2697" i="2"/>
  <c r="O2701" i="2"/>
  <c r="P2701" i="2"/>
  <c r="O2705" i="2"/>
  <c r="P2705" i="2"/>
  <c r="O2709" i="2"/>
  <c r="P2709" i="2"/>
  <c r="O2713" i="2"/>
  <c r="P2713" i="2"/>
  <c r="O2717" i="2"/>
  <c r="P2717" i="2"/>
  <c r="O2721" i="2"/>
  <c r="P2721" i="2"/>
  <c r="O2725" i="2"/>
  <c r="P2725" i="2"/>
  <c r="O2729" i="2"/>
  <c r="P2729" i="2"/>
  <c r="O2733" i="2"/>
  <c r="P2733" i="2"/>
  <c r="O2737" i="2"/>
  <c r="P2737" i="2"/>
  <c r="O2741" i="2"/>
  <c r="P2741" i="2"/>
  <c r="O2745" i="2"/>
  <c r="P2745" i="2"/>
  <c r="O2749" i="2"/>
  <c r="P2749" i="2"/>
  <c r="O2753" i="2"/>
  <c r="P2753" i="2"/>
  <c r="O2757" i="2"/>
  <c r="P2757" i="2"/>
  <c r="O2761" i="2"/>
  <c r="P2761" i="2"/>
  <c r="O2765" i="2"/>
  <c r="P2765" i="2"/>
  <c r="O2769" i="2"/>
  <c r="P2769" i="2"/>
  <c r="O2773" i="2"/>
  <c r="P2773" i="2"/>
  <c r="O2777" i="2"/>
  <c r="P2777" i="2"/>
  <c r="O2781" i="2"/>
  <c r="P2781" i="2"/>
  <c r="O2785" i="2"/>
  <c r="P2785" i="2"/>
  <c r="O2789" i="2"/>
  <c r="P2789" i="2"/>
  <c r="O2793" i="2"/>
  <c r="P2793" i="2"/>
  <c r="O2797" i="2"/>
  <c r="P2797" i="2"/>
  <c r="O2801" i="2"/>
  <c r="P2801" i="2"/>
  <c r="O2805" i="2"/>
  <c r="P2805" i="2"/>
  <c r="O2809" i="2"/>
  <c r="P2809" i="2"/>
  <c r="O2813" i="2"/>
  <c r="P2813" i="2"/>
  <c r="O2817" i="2"/>
  <c r="P2817" i="2"/>
  <c r="O2821" i="2"/>
  <c r="P2821" i="2"/>
  <c r="O2825" i="2"/>
  <c r="P2825" i="2"/>
  <c r="O2829" i="2"/>
  <c r="P2829" i="2"/>
  <c r="O2833" i="2"/>
  <c r="P2833" i="2"/>
  <c r="O2837" i="2"/>
  <c r="P2837" i="2"/>
  <c r="O2841" i="2"/>
  <c r="P2841" i="2"/>
  <c r="O2845" i="2"/>
  <c r="P2845" i="2"/>
  <c r="O2849" i="2"/>
  <c r="P2849" i="2"/>
  <c r="O2853" i="2"/>
  <c r="P2853" i="2"/>
  <c r="O2857" i="2"/>
  <c r="P2857" i="2"/>
  <c r="O2861" i="2"/>
  <c r="P2861" i="2"/>
  <c r="O2865" i="2"/>
  <c r="P2865" i="2"/>
  <c r="O2869" i="2"/>
  <c r="P2869" i="2"/>
  <c r="O2873" i="2"/>
  <c r="P2873" i="2"/>
  <c r="O2877" i="2"/>
  <c r="P2877" i="2"/>
  <c r="O2881" i="2"/>
  <c r="P2881" i="2"/>
  <c r="O2885" i="2"/>
  <c r="P2885" i="2"/>
  <c r="O2889" i="2"/>
  <c r="P2889" i="2"/>
  <c r="O2893" i="2"/>
  <c r="P2893" i="2"/>
  <c r="O2897" i="2"/>
  <c r="P2897" i="2"/>
  <c r="O2901" i="2"/>
  <c r="P2901" i="2"/>
  <c r="O2905" i="2"/>
  <c r="P2905" i="2"/>
  <c r="O2909" i="2"/>
  <c r="P2909" i="2"/>
  <c r="O2913" i="2"/>
  <c r="P2913" i="2"/>
  <c r="O2917" i="2"/>
  <c r="P2917" i="2"/>
  <c r="O2921" i="2"/>
  <c r="P2921" i="2"/>
  <c r="O2925" i="2"/>
  <c r="P2925" i="2"/>
  <c r="O2929" i="2"/>
  <c r="P2929" i="2"/>
  <c r="O2933" i="2"/>
  <c r="P2933" i="2"/>
  <c r="O2937" i="2"/>
  <c r="P2937" i="2"/>
  <c r="O2941" i="2"/>
  <c r="P2941" i="2"/>
  <c r="O2945" i="2"/>
  <c r="P2945" i="2"/>
  <c r="O2949" i="2"/>
  <c r="P2949" i="2"/>
  <c r="O2953" i="2"/>
  <c r="P2953" i="2"/>
  <c r="O2957" i="2"/>
  <c r="P2957" i="2"/>
  <c r="O2961" i="2"/>
  <c r="P2961" i="2"/>
  <c r="O2965" i="2"/>
  <c r="P2965" i="2"/>
  <c r="O2969" i="2"/>
  <c r="P2969" i="2"/>
  <c r="O2973" i="2"/>
  <c r="P2973" i="2"/>
  <c r="O2977" i="2"/>
  <c r="P2977" i="2"/>
  <c r="O2981" i="2"/>
  <c r="P2981" i="2"/>
  <c r="O2985" i="2"/>
  <c r="P2985" i="2"/>
  <c r="O2989" i="2"/>
  <c r="P2989" i="2"/>
  <c r="O2993" i="2"/>
  <c r="P2993" i="2"/>
  <c r="O2997" i="2"/>
  <c r="P2997" i="2"/>
  <c r="O3001" i="2"/>
  <c r="P3001" i="2"/>
  <c r="O3005" i="2"/>
  <c r="P3005" i="2"/>
  <c r="O3009" i="2"/>
  <c r="P3009" i="2"/>
  <c r="O3013" i="2"/>
  <c r="P3013" i="2"/>
  <c r="O3017" i="2"/>
  <c r="P3017" i="2"/>
  <c r="O3021" i="2"/>
  <c r="P3021" i="2"/>
  <c r="O3025" i="2"/>
  <c r="P3025" i="2"/>
  <c r="O3029" i="2"/>
  <c r="P3029" i="2"/>
  <c r="O3033" i="2"/>
  <c r="P3033" i="2"/>
  <c r="O3037" i="2"/>
  <c r="P3037" i="2"/>
  <c r="O3041" i="2"/>
  <c r="P3041" i="2"/>
  <c r="O3045" i="2"/>
  <c r="P3045" i="2"/>
  <c r="O3049" i="2"/>
  <c r="P3049" i="2"/>
  <c r="O3053" i="2"/>
  <c r="P3053" i="2"/>
  <c r="O3057" i="2"/>
  <c r="P3057" i="2"/>
  <c r="O3061" i="2"/>
  <c r="P3061" i="2"/>
  <c r="O3065" i="2"/>
  <c r="P3065" i="2"/>
  <c r="O3069" i="2"/>
  <c r="P3069" i="2"/>
  <c r="O3073" i="2"/>
  <c r="P3073" i="2"/>
  <c r="O3077" i="2"/>
  <c r="P3077" i="2"/>
  <c r="O3081" i="2"/>
  <c r="P3081" i="2"/>
  <c r="O3085" i="2"/>
  <c r="P3085" i="2"/>
  <c r="O3089" i="2"/>
  <c r="P3089" i="2"/>
  <c r="O3093" i="2"/>
  <c r="P3093" i="2"/>
  <c r="O3097" i="2"/>
  <c r="P3097" i="2"/>
  <c r="O3101" i="2"/>
  <c r="P3101" i="2"/>
  <c r="O3105" i="2"/>
  <c r="P3105" i="2"/>
  <c r="O3109" i="2"/>
  <c r="P3109" i="2"/>
  <c r="O3113" i="2"/>
  <c r="P3113" i="2"/>
  <c r="O3117" i="2"/>
  <c r="P3117" i="2"/>
  <c r="O3121" i="2"/>
  <c r="P3121" i="2"/>
  <c r="O3125" i="2"/>
  <c r="P3125" i="2"/>
  <c r="O3129" i="2"/>
  <c r="P3129" i="2"/>
  <c r="O3133" i="2"/>
  <c r="P3133" i="2"/>
  <c r="O3137" i="2"/>
  <c r="P3137" i="2"/>
  <c r="O3141" i="2"/>
  <c r="P3141" i="2"/>
  <c r="O3145" i="2"/>
  <c r="P3145" i="2"/>
  <c r="O3149" i="2"/>
  <c r="P3149" i="2"/>
  <c r="O3153" i="2"/>
  <c r="P3153" i="2"/>
  <c r="O3157" i="2"/>
  <c r="P3157" i="2"/>
  <c r="O3161" i="2"/>
  <c r="P3161" i="2"/>
  <c r="O3165" i="2"/>
  <c r="P3165" i="2"/>
  <c r="O3169" i="2"/>
  <c r="P3169" i="2"/>
  <c r="O3173" i="2"/>
  <c r="P3173" i="2"/>
  <c r="O3177" i="2"/>
  <c r="P3177" i="2"/>
  <c r="O3181" i="2"/>
  <c r="P3181" i="2"/>
  <c r="O3185" i="2"/>
  <c r="P3185" i="2"/>
  <c r="O3189" i="2"/>
  <c r="P3189" i="2"/>
  <c r="O3193" i="2"/>
  <c r="P3193" i="2"/>
  <c r="O3197" i="2"/>
  <c r="P3197" i="2"/>
  <c r="O3201" i="2"/>
  <c r="P3201" i="2"/>
  <c r="O3205" i="2"/>
  <c r="P3205" i="2"/>
  <c r="O3209" i="2"/>
  <c r="P3209" i="2"/>
  <c r="O3213" i="2"/>
  <c r="P3213" i="2"/>
  <c r="O3217" i="2"/>
  <c r="P3217" i="2"/>
  <c r="O3221" i="2"/>
  <c r="P3221" i="2"/>
  <c r="O3225" i="2"/>
  <c r="P3225" i="2"/>
  <c r="O3229" i="2"/>
  <c r="P3229" i="2"/>
  <c r="O3233" i="2"/>
  <c r="P3233" i="2"/>
  <c r="O3237" i="2"/>
  <c r="P3237" i="2"/>
  <c r="O3241" i="2"/>
  <c r="P3241" i="2"/>
  <c r="O3245" i="2"/>
  <c r="P3245" i="2"/>
  <c r="O3249" i="2"/>
  <c r="P3249" i="2"/>
  <c r="O3253" i="2"/>
  <c r="P3253" i="2"/>
  <c r="O3257" i="2"/>
  <c r="P3257" i="2"/>
  <c r="O3261" i="2"/>
  <c r="P3261" i="2"/>
  <c r="O3265" i="2"/>
  <c r="P3265" i="2"/>
  <c r="O3269" i="2"/>
  <c r="P3269" i="2"/>
  <c r="O3273" i="2"/>
  <c r="P3273" i="2"/>
  <c r="P3277" i="2"/>
  <c r="O3277" i="2"/>
  <c r="P3281" i="2"/>
  <c r="O3281" i="2"/>
  <c r="P3285" i="2"/>
  <c r="O3285" i="2"/>
  <c r="P3289" i="2"/>
  <c r="O3289" i="2"/>
  <c r="P3293" i="2"/>
  <c r="O3293" i="2"/>
  <c r="P3297" i="2"/>
  <c r="O3297" i="2"/>
  <c r="P3301" i="2"/>
  <c r="O3301" i="2"/>
  <c r="P3305" i="2"/>
  <c r="O3305" i="2"/>
  <c r="P3309" i="2"/>
  <c r="O3309" i="2"/>
  <c r="P3313" i="2"/>
  <c r="O3313" i="2"/>
  <c r="P3317" i="2"/>
  <c r="O3317" i="2"/>
  <c r="P3321" i="2"/>
  <c r="O3321" i="2"/>
  <c r="P3325" i="2"/>
  <c r="O3325" i="2"/>
  <c r="P3329" i="2"/>
  <c r="O3329" i="2"/>
  <c r="P3333" i="2"/>
  <c r="O3333" i="2"/>
  <c r="P3337" i="2"/>
  <c r="O3337" i="2"/>
  <c r="P3341" i="2"/>
  <c r="O3341" i="2"/>
  <c r="P3345" i="2"/>
  <c r="O3345" i="2"/>
  <c r="P3349" i="2"/>
  <c r="O3349" i="2"/>
  <c r="P3353" i="2"/>
  <c r="O3353" i="2"/>
  <c r="P3357" i="2"/>
  <c r="O3357" i="2"/>
  <c r="P3361" i="2"/>
  <c r="O3361" i="2"/>
  <c r="P3365" i="2"/>
  <c r="O3365" i="2"/>
  <c r="P3369" i="2"/>
  <c r="O3369" i="2"/>
  <c r="P3373" i="2"/>
  <c r="O3373" i="2"/>
  <c r="P3377" i="2"/>
  <c r="O3377" i="2"/>
  <c r="P3381" i="2"/>
  <c r="O3381" i="2"/>
  <c r="P3385" i="2"/>
  <c r="O3385" i="2"/>
  <c r="P3389" i="2"/>
  <c r="O3389" i="2"/>
  <c r="P3393" i="2"/>
  <c r="O3393" i="2"/>
  <c r="P3397" i="2"/>
  <c r="O3397" i="2"/>
  <c r="P3401" i="2"/>
  <c r="O3401" i="2"/>
  <c r="P3405" i="2"/>
  <c r="O3405" i="2"/>
  <c r="P3409" i="2"/>
  <c r="O3409" i="2"/>
  <c r="P3413" i="2"/>
  <c r="O3413" i="2"/>
  <c r="P3417" i="2"/>
  <c r="O3417" i="2"/>
  <c r="P3421" i="2"/>
  <c r="O3421" i="2"/>
  <c r="P3425" i="2"/>
  <c r="O3425" i="2"/>
  <c r="P3429" i="2"/>
  <c r="O3429" i="2"/>
  <c r="P3433" i="2"/>
  <c r="O3433" i="2"/>
  <c r="P3437" i="2"/>
  <c r="O3437" i="2"/>
  <c r="P3441" i="2"/>
  <c r="O3441" i="2"/>
  <c r="P3445" i="2"/>
  <c r="O3445" i="2"/>
  <c r="P3449" i="2"/>
  <c r="O3449" i="2"/>
  <c r="P3453" i="2"/>
  <c r="O3453" i="2"/>
  <c r="P3457" i="2"/>
  <c r="O3457" i="2"/>
  <c r="P3461" i="2"/>
  <c r="O3461" i="2"/>
  <c r="P3465" i="2"/>
  <c r="O3465" i="2"/>
  <c r="P3469" i="2"/>
  <c r="O3469" i="2"/>
  <c r="P3473" i="2"/>
  <c r="O3473" i="2"/>
  <c r="P3477" i="2"/>
  <c r="O3477" i="2"/>
  <c r="P3481" i="2"/>
  <c r="O3481" i="2"/>
  <c r="P3485" i="2"/>
  <c r="O3485" i="2"/>
  <c r="P3489" i="2"/>
  <c r="O3489" i="2"/>
  <c r="P3493" i="2"/>
  <c r="O3493" i="2"/>
  <c r="P3497" i="2"/>
  <c r="O3497" i="2"/>
  <c r="P3501" i="2"/>
  <c r="O3501" i="2"/>
  <c r="P3505" i="2"/>
  <c r="O3505" i="2"/>
  <c r="P3509" i="2"/>
  <c r="O3509" i="2"/>
  <c r="P3513" i="2"/>
  <c r="O3513" i="2"/>
  <c r="P3517" i="2"/>
  <c r="O3517" i="2"/>
  <c r="P3521" i="2"/>
  <c r="O3521" i="2"/>
  <c r="P3525" i="2"/>
  <c r="O3525" i="2"/>
  <c r="P3529" i="2"/>
  <c r="O3529" i="2"/>
  <c r="P3533" i="2"/>
  <c r="O3533" i="2"/>
  <c r="P3537" i="2"/>
  <c r="O3537" i="2"/>
  <c r="P3541" i="2"/>
  <c r="O3541" i="2"/>
  <c r="P3545" i="2"/>
  <c r="O3545" i="2"/>
  <c r="P3549" i="2"/>
  <c r="O3549" i="2"/>
  <c r="P3553" i="2"/>
  <c r="O3553" i="2"/>
  <c r="P3557" i="2"/>
  <c r="O3557" i="2"/>
  <c r="P3561" i="2"/>
  <c r="O3561" i="2"/>
  <c r="P3565" i="2"/>
  <c r="O3565" i="2"/>
  <c r="P3569" i="2"/>
  <c r="O3569" i="2"/>
  <c r="P3573" i="2"/>
  <c r="O3573" i="2"/>
  <c r="P3577" i="2"/>
  <c r="O3577" i="2"/>
  <c r="P3581" i="2"/>
  <c r="O3581" i="2"/>
  <c r="P3585" i="2"/>
  <c r="O3585" i="2"/>
  <c r="P3589" i="2"/>
  <c r="O3589" i="2"/>
  <c r="P3593" i="2"/>
  <c r="O3593" i="2"/>
  <c r="P3597" i="2"/>
  <c r="O3597" i="2"/>
  <c r="P3601" i="2"/>
  <c r="O3601" i="2"/>
  <c r="P3605" i="2"/>
  <c r="O3605" i="2"/>
  <c r="P3609" i="2"/>
  <c r="O3609" i="2"/>
  <c r="P3613" i="2"/>
  <c r="O3613" i="2"/>
  <c r="P3617" i="2"/>
  <c r="O3617" i="2"/>
  <c r="P3621" i="2"/>
  <c r="O3621" i="2"/>
  <c r="P3625" i="2"/>
  <c r="O3625" i="2"/>
  <c r="P3629" i="2"/>
  <c r="O3629" i="2"/>
  <c r="P3633" i="2"/>
  <c r="O3633" i="2"/>
  <c r="P3637" i="2"/>
  <c r="O3637" i="2"/>
  <c r="P3641" i="2"/>
  <c r="O3641" i="2"/>
  <c r="P3645" i="2"/>
  <c r="O3645" i="2"/>
  <c r="P3649" i="2"/>
  <c r="O3649" i="2"/>
  <c r="P3653" i="2"/>
  <c r="O3653" i="2"/>
  <c r="P3657" i="2"/>
  <c r="O3657" i="2"/>
  <c r="P3661" i="2"/>
  <c r="O3661" i="2"/>
  <c r="P3665" i="2"/>
  <c r="O3665" i="2"/>
  <c r="P3669" i="2"/>
  <c r="O3669" i="2"/>
  <c r="P3673" i="2"/>
  <c r="O3673" i="2"/>
  <c r="P3677" i="2"/>
  <c r="O3677" i="2"/>
  <c r="P3681" i="2"/>
  <c r="O3681" i="2"/>
  <c r="P3685" i="2"/>
  <c r="O3685" i="2"/>
  <c r="P3689" i="2"/>
  <c r="O3689" i="2"/>
  <c r="P3693" i="2"/>
  <c r="O3693" i="2"/>
  <c r="P3697" i="2"/>
  <c r="O3697" i="2"/>
  <c r="P3701" i="2"/>
  <c r="O3701" i="2"/>
  <c r="P3705" i="2"/>
  <c r="O3705" i="2"/>
  <c r="P3709" i="2"/>
  <c r="O3709" i="2"/>
  <c r="P3713" i="2"/>
  <c r="O3713" i="2"/>
  <c r="P3717" i="2"/>
  <c r="O3717" i="2"/>
  <c r="P3721" i="2"/>
  <c r="O3721" i="2"/>
  <c r="P3725" i="2"/>
  <c r="O3725" i="2"/>
  <c r="P3729" i="2"/>
  <c r="O3729" i="2"/>
  <c r="P3733" i="2"/>
  <c r="O3733" i="2"/>
  <c r="P3737" i="2"/>
  <c r="O3737" i="2"/>
  <c r="P3741" i="2"/>
  <c r="O3741" i="2"/>
  <c r="P3745" i="2"/>
  <c r="O3745" i="2"/>
  <c r="P3749" i="2"/>
  <c r="O3749" i="2"/>
  <c r="P3753" i="2"/>
  <c r="O3753" i="2"/>
  <c r="P3757" i="2"/>
  <c r="O3757" i="2"/>
  <c r="P3761" i="2"/>
  <c r="O3761" i="2"/>
  <c r="P3765" i="2"/>
  <c r="O3765" i="2"/>
  <c r="P3769" i="2"/>
  <c r="O3769" i="2"/>
  <c r="P3773" i="2"/>
  <c r="O3773" i="2"/>
  <c r="P3777" i="2"/>
  <c r="O3777" i="2"/>
  <c r="P3781" i="2"/>
  <c r="O3781" i="2"/>
  <c r="P3785" i="2"/>
  <c r="O3785" i="2"/>
  <c r="P3789" i="2"/>
  <c r="O3789" i="2"/>
  <c r="P3793" i="2"/>
  <c r="O3793" i="2"/>
  <c r="P3797" i="2"/>
  <c r="O3797" i="2"/>
  <c r="P3801" i="2"/>
  <c r="O3801" i="2"/>
  <c r="P3805" i="2"/>
  <c r="O3805" i="2"/>
  <c r="P3809" i="2"/>
  <c r="O3809" i="2"/>
  <c r="P3813" i="2"/>
  <c r="O3813" i="2"/>
  <c r="P3817" i="2"/>
  <c r="O3817" i="2"/>
  <c r="P3821" i="2"/>
  <c r="O3821" i="2"/>
  <c r="P3825" i="2"/>
  <c r="O3825" i="2"/>
  <c r="P3829" i="2"/>
  <c r="O3829" i="2"/>
  <c r="P3833" i="2"/>
  <c r="O3833" i="2"/>
  <c r="P3837" i="2"/>
  <c r="O3837" i="2"/>
  <c r="P3841" i="2"/>
  <c r="O3841" i="2"/>
  <c r="P3845" i="2"/>
  <c r="O3845" i="2"/>
  <c r="P3849" i="2"/>
  <c r="O3849" i="2"/>
  <c r="P3853" i="2"/>
  <c r="O3853" i="2"/>
  <c r="P3857" i="2"/>
  <c r="O3857" i="2"/>
  <c r="P3861" i="2"/>
  <c r="O3861" i="2"/>
  <c r="P3865" i="2"/>
  <c r="O3865" i="2"/>
  <c r="P3869" i="2"/>
  <c r="O3869" i="2"/>
  <c r="P3873" i="2"/>
  <c r="O3873" i="2"/>
  <c r="P3877" i="2"/>
  <c r="O3877" i="2"/>
  <c r="P3881" i="2"/>
  <c r="O3881" i="2"/>
  <c r="P3885" i="2"/>
  <c r="O3885" i="2"/>
  <c r="P3889" i="2"/>
  <c r="O3889" i="2"/>
  <c r="P3893" i="2"/>
  <c r="O3893" i="2"/>
  <c r="P3897" i="2"/>
  <c r="O3897" i="2"/>
  <c r="P3901" i="2"/>
  <c r="O3901" i="2"/>
  <c r="P3905" i="2"/>
  <c r="O3905" i="2"/>
  <c r="P3909" i="2"/>
  <c r="O3909" i="2"/>
  <c r="P3913" i="2"/>
  <c r="O3913" i="2"/>
  <c r="P3917" i="2"/>
  <c r="O3917" i="2"/>
  <c r="P3921" i="2"/>
  <c r="O3921" i="2"/>
  <c r="P3925" i="2"/>
  <c r="O3925" i="2"/>
  <c r="P3929" i="2"/>
  <c r="O3929" i="2"/>
  <c r="P3933" i="2"/>
  <c r="O3933" i="2"/>
  <c r="P3937" i="2"/>
  <c r="O3937" i="2"/>
  <c r="P3941" i="2"/>
  <c r="O3941" i="2"/>
  <c r="P3945" i="2"/>
  <c r="O3945" i="2"/>
  <c r="P3949" i="2"/>
  <c r="O3949" i="2"/>
  <c r="P3953" i="2"/>
  <c r="O3953" i="2"/>
  <c r="P3957" i="2"/>
  <c r="O3957" i="2"/>
  <c r="P3961" i="2"/>
  <c r="O3961" i="2"/>
  <c r="P3965" i="2"/>
  <c r="O3965" i="2"/>
  <c r="P3969" i="2"/>
  <c r="O3969" i="2"/>
  <c r="P3973" i="2"/>
  <c r="O3973" i="2"/>
  <c r="P3977" i="2"/>
  <c r="O3977" i="2"/>
  <c r="P3981" i="2"/>
  <c r="O3981" i="2"/>
  <c r="P3985" i="2"/>
  <c r="O3985" i="2"/>
  <c r="P3989" i="2"/>
  <c r="O3989" i="2"/>
  <c r="P3993" i="2"/>
  <c r="O3993" i="2"/>
  <c r="P3997" i="2"/>
  <c r="O3997" i="2"/>
  <c r="P4001" i="2"/>
  <c r="O4001" i="2"/>
  <c r="P4005" i="2"/>
  <c r="O4005" i="2"/>
  <c r="P4009" i="2"/>
  <c r="O4009" i="2"/>
  <c r="P4013" i="2"/>
  <c r="O4013" i="2"/>
  <c r="P4017" i="2"/>
  <c r="O4017" i="2"/>
  <c r="P4021" i="2"/>
  <c r="O4021" i="2"/>
  <c r="P4025" i="2"/>
  <c r="O4025" i="2"/>
  <c r="P4029" i="2"/>
  <c r="O4029" i="2"/>
  <c r="P4033" i="2"/>
  <c r="O4033" i="2"/>
  <c r="P4037" i="2"/>
  <c r="O4037" i="2"/>
  <c r="P4041" i="2"/>
  <c r="O4041" i="2"/>
  <c r="P4045" i="2"/>
  <c r="O4045" i="2"/>
  <c r="P4049" i="2"/>
  <c r="O4049" i="2"/>
  <c r="P4053" i="2"/>
  <c r="O4053" i="2"/>
  <c r="P4057" i="2"/>
  <c r="O4057" i="2"/>
  <c r="P4061" i="2"/>
  <c r="O4061" i="2"/>
  <c r="P4065" i="2"/>
  <c r="O4065" i="2"/>
  <c r="P4069" i="2"/>
  <c r="O4069" i="2"/>
  <c r="P4073" i="2"/>
  <c r="O4073" i="2"/>
  <c r="P4077" i="2"/>
  <c r="O4077" i="2"/>
  <c r="P4081" i="2"/>
  <c r="O4081" i="2"/>
  <c r="P4085" i="2"/>
  <c r="O4085" i="2"/>
  <c r="P4089" i="2"/>
  <c r="O4089" i="2"/>
  <c r="P4093" i="2"/>
  <c r="O4093" i="2"/>
  <c r="P4097" i="2"/>
  <c r="O4097" i="2"/>
  <c r="P4101" i="2"/>
  <c r="O4101" i="2"/>
  <c r="P4105" i="2"/>
  <c r="O4105" i="2"/>
  <c r="P4109" i="2"/>
  <c r="O4109" i="2"/>
  <c r="P4113" i="2"/>
  <c r="O4113" i="2"/>
  <c r="P4117" i="2"/>
  <c r="O4117" i="2"/>
  <c r="P4121" i="2"/>
  <c r="O4121" i="2"/>
  <c r="P4125" i="2"/>
  <c r="O4125" i="2"/>
  <c r="P4129" i="2"/>
  <c r="O4129" i="2"/>
  <c r="P4133" i="2"/>
  <c r="O4133" i="2"/>
  <c r="P4137" i="2"/>
  <c r="O4137" i="2"/>
  <c r="P4141" i="2"/>
  <c r="O4141" i="2"/>
  <c r="P4145" i="2"/>
  <c r="O4145" i="2"/>
  <c r="P4149" i="2"/>
  <c r="O4149" i="2"/>
  <c r="P4153" i="2"/>
  <c r="O4153" i="2"/>
  <c r="P4157" i="2"/>
  <c r="O4157" i="2"/>
  <c r="P4161" i="2"/>
  <c r="O4161" i="2"/>
  <c r="P4165" i="2"/>
  <c r="O4165" i="2"/>
  <c r="P4169" i="2"/>
  <c r="O4169" i="2"/>
  <c r="P4173" i="2"/>
  <c r="O4173" i="2"/>
  <c r="P4177" i="2"/>
  <c r="O4177" i="2"/>
  <c r="P4181" i="2"/>
  <c r="O4181" i="2"/>
  <c r="P4185" i="2"/>
  <c r="O4185" i="2"/>
  <c r="P4189" i="2"/>
  <c r="O4189" i="2"/>
  <c r="P4193" i="2"/>
  <c r="O4193" i="2"/>
  <c r="P4197" i="2"/>
  <c r="O4197" i="2"/>
  <c r="P4201" i="2"/>
  <c r="O4201" i="2"/>
  <c r="P4205" i="2"/>
  <c r="O4205" i="2"/>
  <c r="P4209" i="2"/>
  <c r="O4209" i="2"/>
  <c r="P4213" i="2"/>
  <c r="O4213" i="2"/>
  <c r="P4217" i="2"/>
  <c r="O4217" i="2"/>
  <c r="P4221" i="2"/>
  <c r="O4221" i="2"/>
  <c r="P4225" i="2"/>
  <c r="O4225" i="2"/>
  <c r="P4229" i="2"/>
  <c r="O4229" i="2"/>
  <c r="P4233" i="2"/>
  <c r="O4233" i="2"/>
  <c r="P4237" i="2"/>
  <c r="O4237" i="2"/>
  <c r="P4241" i="2"/>
  <c r="O4241" i="2"/>
  <c r="P4245" i="2"/>
  <c r="O4245" i="2"/>
  <c r="P4249" i="2"/>
  <c r="O4249" i="2"/>
  <c r="P4253" i="2"/>
  <c r="O4253" i="2"/>
  <c r="P4257" i="2"/>
  <c r="O4257" i="2"/>
  <c r="P4261" i="2"/>
  <c r="O4261" i="2"/>
  <c r="P4265" i="2"/>
  <c r="O4265" i="2"/>
  <c r="P4269" i="2"/>
  <c r="O4269" i="2"/>
  <c r="P4273" i="2"/>
  <c r="O4273" i="2"/>
  <c r="P4277" i="2"/>
  <c r="O4277" i="2"/>
  <c r="P4281" i="2"/>
  <c r="O4281" i="2"/>
  <c r="P4285" i="2"/>
  <c r="O4285" i="2"/>
  <c r="P4289" i="2"/>
  <c r="O4289" i="2"/>
  <c r="P4293" i="2"/>
  <c r="O4293" i="2"/>
  <c r="P4297" i="2"/>
  <c r="O4297" i="2"/>
  <c r="P4301" i="2"/>
  <c r="O4301" i="2"/>
  <c r="P4305" i="2"/>
  <c r="O4305" i="2"/>
  <c r="P4309" i="2"/>
  <c r="O4309" i="2"/>
  <c r="P4313" i="2"/>
  <c r="O4313" i="2"/>
  <c r="P4317" i="2"/>
  <c r="O4317" i="2"/>
  <c r="P4321" i="2"/>
  <c r="O4321" i="2"/>
  <c r="P4325" i="2"/>
  <c r="O4325" i="2"/>
  <c r="P4329" i="2"/>
  <c r="O4329" i="2"/>
  <c r="P4333" i="2"/>
  <c r="O4333" i="2"/>
  <c r="P4337" i="2"/>
  <c r="O4337" i="2"/>
  <c r="P4341" i="2"/>
  <c r="O4341" i="2"/>
  <c r="P4345" i="2"/>
  <c r="O4345" i="2"/>
  <c r="P4349" i="2"/>
  <c r="O4349" i="2"/>
  <c r="P4353" i="2"/>
  <c r="O4353" i="2"/>
  <c r="P4357" i="2"/>
  <c r="O4357" i="2"/>
  <c r="P4361" i="2"/>
  <c r="O4361" i="2"/>
  <c r="P4365" i="2"/>
  <c r="O4365" i="2"/>
  <c r="P4369" i="2"/>
  <c r="O4369" i="2"/>
  <c r="P4373" i="2"/>
  <c r="O4373" i="2"/>
  <c r="P4377" i="2"/>
  <c r="O4377" i="2"/>
  <c r="P4381" i="2"/>
  <c r="O4381" i="2"/>
  <c r="P4385" i="2"/>
  <c r="O4385" i="2"/>
  <c r="P4389" i="2"/>
  <c r="O4389" i="2"/>
  <c r="P4393" i="2"/>
  <c r="O4393" i="2"/>
  <c r="P4397" i="2"/>
  <c r="O4397" i="2"/>
  <c r="P4401" i="2"/>
  <c r="O4401" i="2"/>
  <c r="P4405" i="2"/>
  <c r="O4405" i="2"/>
  <c r="P4409" i="2"/>
  <c r="O4409" i="2"/>
  <c r="P4413" i="2"/>
  <c r="O4413" i="2"/>
  <c r="P4417" i="2"/>
  <c r="O4417" i="2"/>
  <c r="P4421" i="2"/>
  <c r="O4421" i="2"/>
  <c r="P4425" i="2"/>
  <c r="O4425" i="2"/>
  <c r="P4429" i="2"/>
  <c r="O4429" i="2"/>
  <c r="P4433" i="2"/>
  <c r="O4433" i="2"/>
  <c r="P4437" i="2"/>
  <c r="O4437" i="2"/>
  <c r="P4441" i="2"/>
  <c r="O4441" i="2"/>
  <c r="P4445" i="2"/>
  <c r="O4445" i="2"/>
  <c r="P4449" i="2"/>
  <c r="O4449" i="2"/>
  <c r="P4453" i="2"/>
  <c r="O4453" i="2"/>
  <c r="P4457" i="2"/>
  <c r="O4457" i="2"/>
  <c r="P4461" i="2"/>
  <c r="O4461" i="2"/>
  <c r="P4465" i="2"/>
  <c r="O4465" i="2"/>
  <c r="P4469" i="2"/>
  <c r="O4469" i="2"/>
  <c r="P4473" i="2"/>
  <c r="O4473" i="2"/>
  <c r="P4477" i="2"/>
  <c r="O4477" i="2"/>
  <c r="P4481" i="2"/>
  <c r="O4481" i="2"/>
  <c r="P4485" i="2"/>
  <c r="O4485" i="2"/>
  <c r="P4489" i="2"/>
  <c r="O4489" i="2"/>
  <c r="P4493" i="2"/>
  <c r="O4493" i="2"/>
  <c r="P4497" i="2"/>
  <c r="O4497" i="2"/>
  <c r="P4501" i="2"/>
  <c r="O4501" i="2"/>
  <c r="P4505" i="2"/>
  <c r="O4505" i="2"/>
  <c r="P4509" i="2"/>
  <c r="O4509" i="2"/>
  <c r="P4513" i="2"/>
  <c r="O4513" i="2"/>
  <c r="P4517" i="2"/>
  <c r="O4517" i="2"/>
  <c r="P4521" i="2"/>
  <c r="O4521" i="2"/>
  <c r="P4525" i="2"/>
  <c r="O4525" i="2"/>
  <c r="P4529" i="2"/>
  <c r="O4529" i="2"/>
  <c r="P4533" i="2"/>
  <c r="O4533" i="2"/>
  <c r="P4537" i="2"/>
  <c r="O4537" i="2"/>
  <c r="P4541" i="2"/>
  <c r="O4541" i="2"/>
  <c r="P4545" i="2"/>
  <c r="O4545" i="2"/>
  <c r="P4549" i="2"/>
  <c r="O4549" i="2"/>
  <c r="P4553" i="2"/>
  <c r="O4553" i="2"/>
  <c r="P4557" i="2"/>
  <c r="O4557" i="2"/>
  <c r="P4561" i="2"/>
  <c r="O4561" i="2"/>
  <c r="P4565" i="2"/>
  <c r="O4565" i="2"/>
  <c r="P4569" i="2"/>
  <c r="O4569" i="2"/>
  <c r="P4573" i="2"/>
  <c r="O4573" i="2"/>
  <c r="P4577" i="2"/>
  <c r="O4577" i="2"/>
  <c r="P4581" i="2"/>
  <c r="O4581" i="2"/>
  <c r="P4585" i="2"/>
  <c r="O4585" i="2"/>
  <c r="P4589" i="2"/>
  <c r="O4589" i="2"/>
  <c r="P4593" i="2"/>
  <c r="O4593" i="2"/>
  <c r="P4597" i="2"/>
  <c r="O4597" i="2"/>
  <c r="P4601" i="2"/>
  <c r="O4601" i="2"/>
  <c r="P4605" i="2"/>
  <c r="O4605" i="2"/>
  <c r="P4609" i="2"/>
  <c r="O4609" i="2"/>
  <c r="P4613" i="2"/>
  <c r="O4613" i="2"/>
  <c r="P4617" i="2"/>
  <c r="O4617" i="2"/>
  <c r="P4621" i="2"/>
  <c r="O4621" i="2"/>
  <c r="P4625" i="2"/>
  <c r="O4625" i="2"/>
  <c r="P4629" i="2"/>
  <c r="O4629" i="2"/>
  <c r="P4633" i="2"/>
  <c r="O4633" i="2"/>
  <c r="P4637" i="2"/>
  <c r="O4637" i="2"/>
  <c r="P4641" i="2"/>
  <c r="O4641" i="2"/>
  <c r="P4645" i="2"/>
  <c r="O4645" i="2"/>
  <c r="P4649" i="2"/>
  <c r="O4649" i="2"/>
  <c r="P4653" i="2"/>
  <c r="O4653" i="2"/>
  <c r="P4657" i="2"/>
  <c r="O4657" i="2"/>
  <c r="P4661" i="2"/>
  <c r="O4661" i="2"/>
  <c r="P4665" i="2"/>
  <c r="O4665" i="2"/>
  <c r="P4669" i="2"/>
  <c r="O4669" i="2"/>
  <c r="P4673" i="2"/>
  <c r="O4673" i="2"/>
  <c r="P4677" i="2"/>
  <c r="O4677" i="2"/>
  <c r="P4681" i="2"/>
  <c r="O4681" i="2"/>
  <c r="P4685" i="2"/>
  <c r="O4685" i="2"/>
  <c r="P4689" i="2"/>
  <c r="O4689" i="2"/>
  <c r="P4693" i="2"/>
  <c r="O4693" i="2"/>
  <c r="P4697" i="2"/>
  <c r="O4697" i="2"/>
  <c r="P4701" i="2"/>
  <c r="O4701" i="2"/>
  <c r="P4705" i="2"/>
  <c r="O4705" i="2"/>
  <c r="P4709" i="2"/>
  <c r="O4709" i="2"/>
  <c r="P4713" i="2"/>
  <c r="O4713" i="2"/>
  <c r="P4717" i="2"/>
  <c r="O4717" i="2"/>
  <c r="P4721" i="2"/>
  <c r="O4721" i="2"/>
  <c r="P4725" i="2"/>
  <c r="O4725" i="2"/>
  <c r="P4729" i="2"/>
  <c r="O4729" i="2"/>
  <c r="P4733" i="2"/>
  <c r="O4733" i="2"/>
  <c r="P4737" i="2"/>
  <c r="O4737" i="2"/>
  <c r="P4741" i="2"/>
  <c r="O4741" i="2"/>
  <c r="P4745" i="2"/>
  <c r="O4745" i="2"/>
  <c r="P4749" i="2"/>
  <c r="O4749" i="2"/>
  <c r="P4753" i="2"/>
  <c r="O4753" i="2"/>
  <c r="P4757" i="2"/>
  <c r="O4757" i="2"/>
  <c r="P4761" i="2"/>
  <c r="O4761" i="2"/>
  <c r="P4765" i="2"/>
  <c r="O4765" i="2"/>
  <c r="P4769" i="2"/>
  <c r="O4769" i="2"/>
  <c r="P4773" i="2"/>
  <c r="O4773" i="2"/>
  <c r="P4777" i="2"/>
  <c r="O4777" i="2"/>
  <c r="P4781" i="2"/>
  <c r="O4781" i="2"/>
  <c r="P4785" i="2"/>
  <c r="O4785" i="2"/>
  <c r="P4789" i="2"/>
  <c r="O4789" i="2"/>
  <c r="P4793" i="2"/>
  <c r="O4793" i="2"/>
  <c r="P4797" i="2"/>
  <c r="O4797" i="2"/>
  <c r="P4801" i="2"/>
  <c r="O4801" i="2"/>
  <c r="P4805" i="2"/>
  <c r="O4805" i="2"/>
  <c r="P4809" i="2"/>
  <c r="O4809" i="2"/>
  <c r="P4813" i="2"/>
  <c r="O4813" i="2"/>
  <c r="P4817" i="2"/>
  <c r="O4817" i="2"/>
  <c r="P4821" i="2"/>
  <c r="O4821" i="2"/>
  <c r="P4825" i="2"/>
  <c r="O4825" i="2"/>
  <c r="P4829" i="2"/>
  <c r="O4829" i="2"/>
  <c r="P4833" i="2"/>
  <c r="O4833" i="2"/>
  <c r="P4837" i="2"/>
  <c r="O4837" i="2"/>
  <c r="P4841" i="2"/>
  <c r="O4841" i="2"/>
  <c r="P4845" i="2"/>
  <c r="O4845" i="2"/>
  <c r="P4849" i="2"/>
  <c r="O4849" i="2"/>
  <c r="P4853" i="2"/>
  <c r="O4853" i="2"/>
  <c r="P4857" i="2"/>
  <c r="O4857" i="2"/>
  <c r="P4861" i="2"/>
  <c r="O4861" i="2"/>
  <c r="P4865" i="2"/>
  <c r="O4865" i="2"/>
  <c r="P4869" i="2"/>
  <c r="O4869" i="2"/>
  <c r="P4873" i="2"/>
  <c r="O4873" i="2"/>
  <c r="P4877" i="2"/>
  <c r="O4877" i="2"/>
  <c r="P4881" i="2"/>
  <c r="O4881" i="2"/>
  <c r="P4885" i="2"/>
  <c r="O4885" i="2"/>
  <c r="P4889" i="2"/>
  <c r="O4889" i="2"/>
  <c r="P4893" i="2"/>
  <c r="O4893" i="2"/>
  <c r="P4897" i="2"/>
  <c r="O4897" i="2"/>
  <c r="P4901" i="2"/>
  <c r="O4901" i="2"/>
  <c r="P4905" i="2"/>
  <c r="O4905" i="2"/>
  <c r="P4909" i="2"/>
  <c r="O4909" i="2"/>
  <c r="P4913" i="2"/>
  <c r="O4913" i="2"/>
  <c r="P4917" i="2"/>
  <c r="O4917" i="2"/>
  <c r="P4921" i="2"/>
  <c r="O4921" i="2"/>
  <c r="P4925" i="2"/>
  <c r="O4925" i="2"/>
  <c r="P4929" i="2"/>
  <c r="O4929" i="2"/>
  <c r="P4933" i="2"/>
  <c r="O4933" i="2"/>
  <c r="P4937" i="2"/>
  <c r="O4937" i="2"/>
  <c r="P4941" i="2"/>
  <c r="O4941" i="2"/>
  <c r="P4945" i="2"/>
  <c r="O4945" i="2"/>
  <c r="P4949" i="2"/>
  <c r="O4949" i="2"/>
  <c r="P4953" i="2"/>
  <c r="O4953" i="2"/>
  <c r="P4957" i="2"/>
  <c r="O4957" i="2"/>
  <c r="P4961" i="2"/>
  <c r="O4961" i="2"/>
  <c r="P4965" i="2"/>
  <c r="O4965" i="2"/>
  <c r="P4969" i="2"/>
  <c r="O4969" i="2"/>
  <c r="P4973" i="2"/>
  <c r="O4973" i="2"/>
  <c r="P4977" i="2"/>
  <c r="O4977" i="2"/>
  <c r="P4981" i="2"/>
  <c r="O4981" i="2"/>
  <c r="P4985" i="2"/>
  <c r="O4985" i="2"/>
  <c r="P4989" i="2"/>
  <c r="O4989" i="2"/>
  <c r="O4993" i="2"/>
  <c r="P4993" i="2"/>
  <c r="P4997" i="2"/>
  <c r="O4997" i="2"/>
  <c r="O5001" i="2"/>
  <c r="P5001" i="2"/>
  <c r="P5005" i="2"/>
  <c r="O5005" i="2"/>
  <c r="P5009" i="2"/>
  <c r="O5009" i="2"/>
  <c r="P5013" i="2"/>
  <c r="O5013" i="2"/>
  <c r="P5017" i="2"/>
  <c r="O5017" i="2"/>
  <c r="P5021" i="2"/>
  <c r="O5021" i="2"/>
  <c r="O5025" i="2"/>
  <c r="P5025" i="2"/>
  <c r="P5029" i="2"/>
  <c r="O5029" i="2"/>
  <c r="P5033" i="2"/>
  <c r="O5033" i="2"/>
  <c r="P5037" i="2"/>
  <c r="O5037" i="2"/>
  <c r="P5041" i="2"/>
  <c r="O5041" i="2"/>
  <c r="P5045" i="2"/>
  <c r="O5045" i="2"/>
  <c r="P5049" i="2"/>
  <c r="O5049" i="2"/>
  <c r="P5053" i="2"/>
  <c r="O5053" i="2"/>
  <c r="O5057" i="2"/>
  <c r="P5057" i="2"/>
  <c r="P5061" i="2"/>
  <c r="O5061" i="2"/>
  <c r="O5065" i="2"/>
  <c r="P5065" i="2"/>
  <c r="P5069" i="2"/>
  <c r="O5069" i="2"/>
  <c r="P5073" i="2"/>
  <c r="O5073" i="2"/>
  <c r="P5077" i="2"/>
  <c r="O5077" i="2"/>
  <c r="P5081" i="2"/>
  <c r="O5081" i="2"/>
  <c r="P5085" i="2"/>
  <c r="O5085" i="2"/>
  <c r="O5089" i="2"/>
  <c r="P5089" i="2"/>
  <c r="P5093" i="2"/>
  <c r="O5093" i="2"/>
  <c r="P5097" i="2"/>
  <c r="O5097" i="2"/>
  <c r="P5101" i="2"/>
  <c r="O5101" i="2"/>
  <c r="P5105" i="2"/>
  <c r="O5105" i="2"/>
  <c r="P5109" i="2"/>
  <c r="O5109" i="2"/>
  <c r="P5113" i="2"/>
  <c r="O5113" i="2"/>
  <c r="P5117" i="2"/>
  <c r="O5117" i="2"/>
  <c r="O5121" i="2"/>
  <c r="P5121" i="2"/>
  <c r="P5125" i="2"/>
  <c r="O5125" i="2"/>
  <c r="O5129" i="2"/>
  <c r="P5129" i="2"/>
  <c r="P5133" i="2"/>
  <c r="O5133" i="2"/>
  <c r="P5137" i="2"/>
  <c r="O5137" i="2"/>
  <c r="P5141" i="2"/>
  <c r="O5141" i="2"/>
  <c r="P5145" i="2"/>
  <c r="O5145" i="2"/>
  <c r="P5149" i="2"/>
  <c r="O5149" i="2"/>
  <c r="O5153" i="2"/>
  <c r="P5153" i="2"/>
  <c r="P5157" i="2"/>
  <c r="O5157" i="2"/>
  <c r="P5161" i="2"/>
  <c r="O5161" i="2"/>
  <c r="P5165" i="2"/>
  <c r="O5165" i="2"/>
  <c r="P5169" i="2"/>
  <c r="O5169" i="2"/>
  <c r="P5173" i="2"/>
  <c r="O5173" i="2"/>
  <c r="P5177" i="2"/>
  <c r="O5177" i="2"/>
  <c r="P5181" i="2"/>
  <c r="O5181" i="2"/>
  <c r="O5185" i="2"/>
  <c r="P5185" i="2"/>
  <c r="P5189" i="2"/>
  <c r="O5189" i="2"/>
  <c r="O5193" i="2"/>
  <c r="P5193" i="2"/>
  <c r="P5197" i="2"/>
  <c r="O5197" i="2"/>
  <c r="P5201" i="2"/>
  <c r="O5201" i="2"/>
  <c r="P5205" i="2"/>
  <c r="O5205" i="2"/>
  <c r="P5209" i="2"/>
  <c r="O5209" i="2"/>
  <c r="P5213" i="2"/>
  <c r="O5213" i="2"/>
  <c r="O5217" i="2"/>
  <c r="P5217" i="2"/>
  <c r="P5221" i="2"/>
  <c r="O5221" i="2"/>
  <c r="P5225" i="2"/>
  <c r="O5225" i="2"/>
  <c r="P5229" i="2"/>
  <c r="O5229" i="2"/>
  <c r="P5233" i="2"/>
  <c r="O5233" i="2"/>
  <c r="P5237" i="2"/>
  <c r="O5237" i="2"/>
  <c r="P5241" i="2"/>
  <c r="O5241" i="2"/>
  <c r="P5245" i="2"/>
  <c r="O5245" i="2"/>
  <c r="O5249" i="2"/>
  <c r="P5249" i="2"/>
  <c r="P5253" i="2"/>
  <c r="O5253" i="2"/>
  <c r="O5257" i="2"/>
  <c r="P5257" i="2"/>
  <c r="P5261" i="2"/>
  <c r="O5261" i="2"/>
  <c r="P5265" i="2"/>
  <c r="O5265" i="2"/>
  <c r="P5269" i="2"/>
  <c r="O5269" i="2"/>
  <c r="P5273" i="2"/>
  <c r="O5273" i="2"/>
  <c r="P5277" i="2"/>
  <c r="O5277" i="2"/>
  <c r="O5281" i="2"/>
  <c r="P5281" i="2"/>
  <c r="P5285" i="2"/>
  <c r="O5285" i="2"/>
  <c r="P5289" i="2"/>
  <c r="O5289" i="2"/>
  <c r="P5293" i="2"/>
  <c r="O5293" i="2"/>
  <c r="P5297" i="2"/>
  <c r="O5297" i="2"/>
  <c r="P5301" i="2"/>
  <c r="O5301" i="2"/>
  <c r="P5305" i="2"/>
  <c r="O5305" i="2"/>
  <c r="P5309" i="2"/>
  <c r="O5309" i="2"/>
  <c r="O5313" i="2"/>
  <c r="P5313" i="2"/>
  <c r="P5317" i="2"/>
  <c r="O5317" i="2"/>
  <c r="O5321" i="2"/>
  <c r="P5321" i="2"/>
  <c r="P5325" i="2"/>
  <c r="O5325" i="2"/>
  <c r="P5329" i="2"/>
  <c r="O5329" i="2"/>
  <c r="P5333" i="2"/>
  <c r="O5333" i="2"/>
  <c r="P5337" i="2"/>
  <c r="O5337" i="2"/>
  <c r="P5341" i="2"/>
  <c r="O5341" i="2"/>
  <c r="O5345" i="2"/>
  <c r="P5345" i="2"/>
  <c r="P5349" i="2"/>
  <c r="O5349" i="2"/>
  <c r="P5353" i="2"/>
  <c r="O5353" i="2"/>
  <c r="P5357" i="2"/>
  <c r="O5357" i="2"/>
  <c r="P5361" i="2"/>
  <c r="O5361" i="2"/>
  <c r="P5365" i="2"/>
  <c r="O5365" i="2"/>
  <c r="P5369" i="2"/>
  <c r="O5369" i="2"/>
  <c r="P5373" i="2"/>
  <c r="O5373" i="2"/>
  <c r="O5377" i="2"/>
  <c r="P5377" i="2"/>
  <c r="P5381" i="2"/>
  <c r="O5381" i="2"/>
  <c r="O5385" i="2"/>
  <c r="P5385" i="2"/>
  <c r="P5389" i="2"/>
  <c r="O5389" i="2"/>
  <c r="P5393" i="2"/>
  <c r="O5393" i="2"/>
  <c r="P5397" i="2"/>
  <c r="O5397" i="2"/>
  <c r="P5401" i="2"/>
  <c r="O5401" i="2"/>
  <c r="P5405" i="2"/>
  <c r="O5405" i="2"/>
  <c r="O5409" i="2"/>
  <c r="P5409" i="2"/>
  <c r="P5413" i="2"/>
  <c r="O5413" i="2"/>
  <c r="P5417" i="2"/>
  <c r="O5417" i="2"/>
  <c r="P5421" i="2"/>
  <c r="O5421" i="2"/>
  <c r="P5425" i="2"/>
  <c r="O5425" i="2"/>
  <c r="P5429" i="2"/>
  <c r="O5429" i="2"/>
  <c r="P5433" i="2"/>
  <c r="O5433" i="2"/>
  <c r="P5437" i="2"/>
  <c r="O5437" i="2"/>
  <c r="O5441" i="2"/>
  <c r="P5441" i="2"/>
  <c r="P5445" i="2"/>
  <c r="O5445" i="2"/>
  <c r="O5449" i="2"/>
  <c r="P5449" i="2"/>
  <c r="P5453" i="2"/>
  <c r="O5453" i="2"/>
  <c r="P5457" i="2"/>
  <c r="O5457" i="2"/>
  <c r="P5461" i="2"/>
  <c r="O5461" i="2"/>
  <c r="P5465" i="2"/>
  <c r="O5465" i="2"/>
  <c r="P5469" i="2"/>
  <c r="O5469" i="2"/>
  <c r="O5473" i="2"/>
  <c r="P5473" i="2"/>
  <c r="P5477" i="2"/>
  <c r="O5477" i="2"/>
  <c r="P5481" i="2"/>
  <c r="O5481" i="2"/>
  <c r="P5485" i="2"/>
  <c r="O5485" i="2"/>
  <c r="P5489" i="2"/>
  <c r="O5489" i="2"/>
  <c r="P5493" i="2"/>
  <c r="O5493" i="2"/>
  <c r="P5497" i="2"/>
  <c r="O5497" i="2"/>
  <c r="P5501" i="2"/>
  <c r="O5501" i="2"/>
  <c r="O5505" i="2"/>
  <c r="P5505" i="2"/>
  <c r="P5509" i="2"/>
  <c r="O5509" i="2"/>
  <c r="O5513" i="2"/>
  <c r="P5513" i="2"/>
  <c r="P5517" i="2"/>
  <c r="O5517" i="2"/>
  <c r="P5521" i="2"/>
  <c r="O5521" i="2"/>
  <c r="P5525" i="2"/>
  <c r="O5525" i="2"/>
  <c r="P5529" i="2"/>
  <c r="O5529" i="2"/>
  <c r="P5533" i="2"/>
  <c r="O5533" i="2"/>
  <c r="O5537" i="2"/>
  <c r="P5537" i="2"/>
  <c r="P5541" i="2"/>
  <c r="O5541" i="2"/>
  <c r="P5545" i="2"/>
  <c r="O5545" i="2"/>
  <c r="P5549" i="2"/>
  <c r="O5549" i="2"/>
  <c r="P5553" i="2"/>
  <c r="O5553" i="2"/>
  <c r="P5557" i="2"/>
  <c r="O5557" i="2"/>
  <c r="P5561" i="2"/>
  <c r="O5561" i="2"/>
  <c r="P5565" i="2"/>
  <c r="O5565" i="2"/>
  <c r="O5569" i="2"/>
  <c r="P5569" i="2"/>
  <c r="P5573" i="2"/>
  <c r="O5573" i="2"/>
  <c r="P5577" i="2"/>
  <c r="O5577" i="2"/>
  <c r="P5581" i="2"/>
  <c r="O5581" i="2"/>
  <c r="P5585" i="2"/>
  <c r="O5585" i="2"/>
  <c r="P5589" i="2"/>
  <c r="O5589" i="2"/>
  <c r="P5593" i="2"/>
  <c r="O5593" i="2"/>
  <c r="P5597" i="2"/>
  <c r="O5597" i="2"/>
  <c r="O5601" i="2"/>
  <c r="P5601" i="2"/>
  <c r="P5605" i="2"/>
  <c r="O5605" i="2"/>
  <c r="P5609" i="2"/>
  <c r="O5609" i="2"/>
  <c r="P5613" i="2"/>
  <c r="O5613" i="2"/>
  <c r="P5617" i="2"/>
  <c r="O5617" i="2"/>
  <c r="P5621" i="2"/>
  <c r="O5621" i="2"/>
  <c r="P5625" i="2"/>
  <c r="O5625" i="2"/>
  <c r="P5629" i="2"/>
  <c r="O5629" i="2"/>
  <c r="P5633" i="2"/>
  <c r="O5633" i="2"/>
  <c r="P5637" i="2"/>
  <c r="O5637" i="2"/>
  <c r="O5641" i="2"/>
  <c r="P5641" i="2"/>
  <c r="P5645" i="2"/>
  <c r="O5645" i="2"/>
  <c r="O5649" i="2"/>
  <c r="P5649" i="2"/>
  <c r="P5653" i="2"/>
  <c r="O5653" i="2"/>
  <c r="O5657" i="2"/>
  <c r="P5657" i="2"/>
  <c r="P5661" i="2"/>
  <c r="O5661" i="2"/>
  <c r="P5665" i="2"/>
  <c r="O5665" i="2"/>
  <c r="P5669" i="2"/>
  <c r="O5669" i="2"/>
  <c r="O5673" i="2"/>
  <c r="P5673" i="2"/>
  <c r="P5677" i="2"/>
  <c r="O5677" i="2"/>
  <c r="O5681" i="2"/>
  <c r="P5681" i="2"/>
  <c r="P5685" i="2"/>
  <c r="O5685" i="2"/>
  <c r="P5689" i="2"/>
  <c r="O5689" i="2"/>
  <c r="P5693" i="2"/>
  <c r="O5693" i="2"/>
  <c r="P5697" i="2"/>
  <c r="O5697" i="2"/>
  <c r="P5701" i="2"/>
  <c r="O5701" i="2"/>
  <c r="O5705" i="2"/>
  <c r="P5705" i="2"/>
  <c r="P5709" i="2"/>
  <c r="O5709" i="2"/>
  <c r="P5713" i="2"/>
  <c r="O5713" i="2"/>
  <c r="P5717" i="2"/>
  <c r="O5717" i="2"/>
  <c r="P5721" i="2"/>
  <c r="O5721" i="2"/>
  <c r="P5725" i="2"/>
  <c r="O5725" i="2"/>
  <c r="P5729" i="2"/>
  <c r="O5729" i="2"/>
  <c r="P5733" i="2"/>
  <c r="O5733" i="2"/>
  <c r="O5737" i="2"/>
  <c r="P5737" i="2"/>
  <c r="P5741" i="2"/>
  <c r="O5741" i="2"/>
  <c r="P5745" i="2"/>
  <c r="O5745" i="2"/>
  <c r="P5749" i="2"/>
  <c r="O5749" i="2"/>
  <c r="P5753" i="2"/>
  <c r="O5753" i="2"/>
  <c r="P5757" i="2"/>
  <c r="O5757" i="2"/>
  <c r="P5761" i="2"/>
  <c r="O5761" i="2"/>
  <c r="P5765" i="2"/>
  <c r="O5765" i="2"/>
  <c r="O5769" i="2"/>
  <c r="P5769" i="2"/>
  <c r="P5773" i="2"/>
  <c r="O5773" i="2"/>
  <c r="P5777" i="2"/>
  <c r="O5777" i="2"/>
  <c r="P5781" i="2"/>
  <c r="O5781" i="2"/>
  <c r="O5785" i="2"/>
  <c r="P5785" i="2"/>
  <c r="P5789" i="2"/>
  <c r="O5789" i="2"/>
  <c r="P5793" i="2"/>
  <c r="O5793" i="2"/>
  <c r="P5797" i="2"/>
  <c r="O5797" i="2"/>
  <c r="O5801" i="2"/>
  <c r="P5801" i="2"/>
  <c r="O5805" i="2"/>
  <c r="P5805" i="2"/>
  <c r="O5809" i="2"/>
  <c r="P5809" i="2"/>
  <c r="O5813" i="2"/>
  <c r="P5813" i="2"/>
  <c r="O5817" i="2"/>
  <c r="P5817" i="2"/>
  <c r="O5821" i="2"/>
  <c r="P5821" i="2"/>
  <c r="O5825" i="2"/>
  <c r="P5825" i="2"/>
  <c r="O5829" i="2"/>
  <c r="P5829" i="2"/>
  <c r="O5833" i="2"/>
  <c r="P5833" i="2"/>
  <c r="O5837" i="2"/>
  <c r="P5837" i="2"/>
  <c r="O5841" i="2"/>
  <c r="P5841" i="2"/>
  <c r="O5845" i="2"/>
  <c r="P5845" i="2"/>
  <c r="O5849" i="2"/>
  <c r="P5849" i="2"/>
  <c r="O5853" i="2"/>
  <c r="P5853" i="2"/>
  <c r="O5857" i="2"/>
  <c r="P5857" i="2"/>
  <c r="O5861" i="2"/>
  <c r="P5861" i="2"/>
  <c r="O5865" i="2"/>
  <c r="P5865" i="2"/>
  <c r="O5869" i="2"/>
  <c r="P5869" i="2"/>
  <c r="O5873" i="2"/>
  <c r="P5873" i="2"/>
  <c r="O5877" i="2"/>
  <c r="P5877" i="2"/>
  <c r="O5881" i="2"/>
  <c r="P5881" i="2"/>
  <c r="O5885" i="2"/>
  <c r="P5885" i="2"/>
  <c r="O5889" i="2"/>
  <c r="P5889" i="2"/>
  <c r="O5893" i="2"/>
  <c r="P5893" i="2"/>
  <c r="O5897" i="2"/>
  <c r="P5897" i="2"/>
  <c r="O5901" i="2"/>
  <c r="P5901" i="2"/>
  <c r="O5905" i="2"/>
  <c r="P5905" i="2"/>
  <c r="O5909" i="2"/>
  <c r="P5909" i="2"/>
  <c r="O5913" i="2"/>
  <c r="P5913" i="2"/>
  <c r="O5917" i="2"/>
  <c r="P5917" i="2"/>
  <c r="O5921" i="2"/>
  <c r="P5921" i="2"/>
  <c r="O5925" i="2"/>
  <c r="P5925" i="2"/>
  <c r="O5929" i="2"/>
  <c r="P5929" i="2"/>
  <c r="O5933" i="2"/>
  <c r="P5933" i="2"/>
  <c r="O5937" i="2"/>
  <c r="P5937" i="2"/>
  <c r="O5941" i="2"/>
  <c r="P5941" i="2"/>
  <c r="O5945" i="2"/>
  <c r="P5945" i="2"/>
  <c r="O5949" i="2"/>
  <c r="P5949" i="2"/>
  <c r="O5953" i="2"/>
  <c r="P5953" i="2"/>
  <c r="O5957" i="2"/>
  <c r="P5957" i="2"/>
  <c r="P10" i="2"/>
  <c r="O10" i="2"/>
  <c r="P14" i="2"/>
  <c r="O14" i="2"/>
  <c r="P18" i="2"/>
  <c r="O18" i="2"/>
  <c r="P22" i="2"/>
  <c r="O22" i="2"/>
  <c r="P26" i="2"/>
  <c r="O26" i="2"/>
  <c r="P30" i="2"/>
  <c r="O30" i="2"/>
  <c r="P34" i="2"/>
  <c r="O34" i="2"/>
  <c r="O38" i="2"/>
  <c r="P38" i="2"/>
  <c r="O42" i="2"/>
  <c r="P42" i="2"/>
  <c r="P46" i="2"/>
  <c r="O46" i="2"/>
  <c r="P50" i="2"/>
  <c r="O50" i="2"/>
  <c r="O54" i="2"/>
  <c r="P54" i="2"/>
  <c r="O58" i="2"/>
  <c r="P58" i="2"/>
  <c r="P62" i="2"/>
  <c r="O62" i="2"/>
  <c r="O66" i="2"/>
  <c r="P66" i="2"/>
  <c r="P70" i="2"/>
  <c r="O70" i="2"/>
  <c r="O74" i="2"/>
  <c r="P74" i="2"/>
  <c r="O78" i="2"/>
  <c r="P78" i="2"/>
  <c r="P82" i="2"/>
  <c r="O82" i="2"/>
  <c r="O86" i="2"/>
  <c r="P86" i="2"/>
  <c r="O90" i="2"/>
  <c r="P90" i="2"/>
  <c r="P94" i="2"/>
  <c r="O94" i="2"/>
  <c r="O98" i="2"/>
  <c r="P98" i="2"/>
  <c r="O102" i="2"/>
  <c r="P102" i="2"/>
  <c r="O106" i="2"/>
  <c r="P106" i="2"/>
  <c r="P110" i="2"/>
  <c r="O110" i="2"/>
  <c r="P114" i="2"/>
  <c r="O114" i="2"/>
  <c r="O118" i="2"/>
  <c r="P118" i="2"/>
  <c r="O122" i="2"/>
  <c r="P122" i="2"/>
  <c r="O126" i="2"/>
  <c r="P126" i="2"/>
  <c r="O130" i="2"/>
  <c r="P130" i="2"/>
  <c r="O134" i="2"/>
  <c r="P134" i="2"/>
  <c r="O138" i="2"/>
  <c r="P138" i="2"/>
  <c r="O142" i="2"/>
  <c r="P142" i="2"/>
  <c r="O146" i="2"/>
  <c r="P146" i="2"/>
  <c r="P150" i="2"/>
  <c r="O150" i="2"/>
  <c r="O154" i="2"/>
  <c r="P154" i="2"/>
  <c r="O158" i="2"/>
  <c r="P158" i="2"/>
  <c r="O162" i="2"/>
  <c r="P162" i="2"/>
  <c r="O166" i="2"/>
  <c r="P166" i="2"/>
  <c r="O170" i="2"/>
  <c r="P170" i="2"/>
  <c r="O174" i="2"/>
  <c r="P174" i="2"/>
  <c r="P178" i="2"/>
  <c r="O178" i="2"/>
  <c r="O182" i="2"/>
  <c r="P182" i="2"/>
  <c r="P186" i="2"/>
  <c r="O186" i="2"/>
  <c r="O190" i="2"/>
  <c r="P190" i="2"/>
  <c r="O194" i="2"/>
  <c r="P194" i="2"/>
  <c r="P198" i="2"/>
  <c r="O198" i="2"/>
  <c r="O202" i="2"/>
  <c r="P202" i="2"/>
  <c r="O206" i="2"/>
  <c r="P206" i="2"/>
  <c r="O210" i="2"/>
  <c r="P210" i="2"/>
  <c r="O214" i="2"/>
  <c r="P214" i="2"/>
  <c r="O218" i="2"/>
  <c r="P218" i="2"/>
  <c r="P222" i="2"/>
  <c r="O222" i="2"/>
  <c r="O226" i="2"/>
  <c r="P226" i="2"/>
  <c r="O230" i="2"/>
  <c r="P230" i="2"/>
  <c r="P234" i="2"/>
  <c r="O234" i="2"/>
  <c r="O238" i="2"/>
  <c r="P238" i="2"/>
  <c r="O242" i="2"/>
  <c r="P242" i="2"/>
  <c r="P246" i="2"/>
  <c r="O246" i="2"/>
  <c r="O250" i="2"/>
  <c r="P250" i="2"/>
  <c r="P254" i="2"/>
  <c r="O254" i="2"/>
  <c r="O258" i="2"/>
  <c r="P258" i="2"/>
  <c r="O262" i="2"/>
  <c r="P262" i="2"/>
  <c r="P266" i="2"/>
  <c r="O266" i="2"/>
  <c r="P270" i="2"/>
  <c r="O270" i="2"/>
  <c r="O274" i="2"/>
  <c r="P274" i="2"/>
  <c r="O278" i="2"/>
  <c r="P278" i="2"/>
  <c r="P282" i="2"/>
  <c r="O282" i="2"/>
  <c r="O286" i="2"/>
  <c r="P286" i="2"/>
  <c r="P290" i="2"/>
  <c r="O290" i="2"/>
  <c r="O294" i="2"/>
  <c r="P294" i="2"/>
  <c r="O298" i="2"/>
  <c r="P298" i="2"/>
  <c r="O302" i="2"/>
  <c r="P302" i="2"/>
  <c r="P306" i="2"/>
  <c r="O306" i="2"/>
  <c r="P310" i="2"/>
  <c r="O310" i="2"/>
  <c r="O314" i="2"/>
  <c r="P314" i="2"/>
  <c r="O318" i="2"/>
  <c r="P318" i="2"/>
  <c r="P322" i="2"/>
  <c r="O322" i="2"/>
  <c r="O326" i="2"/>
  <c r="P326" i="2"/>
  <c r="P330" i="2"/>
  <c r="O330" i="2"/>
  <c r="P334" i="2"/>
  <c r="O334" i="2"/>
  <c r="O338" i="2"/>
  <c r="P338" i="2"/>
  <c r="O342" i="2"/>
  <c r="P342" i="2"/>
  <c r="O346" i="2"/>
  <c r="P346" i="2"/>
  <c r="P350" i="2"/>
  <c r="O350" i="2"/>
  <c r="O354" i="2"/>
  <c r="P354" i="2"/>
  <c r="O358" i="2"/>
  <c r="P358" i="2"/>
  <c r="P362" i="2"/>
  <c r="O362" i="2"/>
  <c r="P366" i="2"/>
  <c r="O366" i="2"/>
  <c r="O370" i="2"/>
  <c r="P370" i="2"/>
  <c r="O374" i="2"/>
  <c r="P374" i="2"/>
  <c r="O378" i="2"/>
  <c r="P378" i="2"/>
  <c r="P382" i="2"/>
  <c r="O382" i="2"/>
  <c r="O386" i="2"/>
  <c r="P386" i="2"/>
  <c r="O390" i="2"/>
  <c r="P390" i="2"/>
  <c r="P394" i="2"/>
  <c r="O394" i="2"/>
  <c r="O398" i="2"/>
  <c r="P398" i="2"/>
  <c r="P402" i="2"/>
  <c r="O402" i="2"/>
  <c r="O406" i="2"/>
  <c r="P406" i="2"/>
  <c r="O410" i="2"/>
  <c r="P410" i="2"/>
  <c r="P414" i="2"/>
  <c r="O414" i="2"/>
  <c r="P418" i="2"/>
  <c r="O418" i="2"/>
  <c r="O422" i="2"/>
  <c r="P422" i="2"/>
  <c r="P426" i="2"/>
  <c r="O426" i="2"/>
  <c r="O430" i="2"/>
  <c r="P430" i="2"/>
  <c r="O434" i="2"/>
  <c r="P434" i="2"/>
  <c r="O438" i="2"/>
  <c r="P438" i="2"/>
  <c r="O442" i="2"/>
  <c r="P442" i="2"/>
  <c r="O446" i="2"/>
  <c r="P446" i="2"/>
  <c r="O450" i="2"/>
  <c r="P450" i="2"/>
  <c r="O454" i="2"/>
  <c r="P454" i="2"/>
  <c r="P458" i="2"/>
  <c r="O458" i="2"/>
  <c r="O462" i="2"/>
  <c r="P462" i="2"/>
  <c r="O466" i="2"/>
  <c r="P466" i="2"/>
  <c r="P470" i="2"/>
  <c r="O470" i="2"/>
  <c r="O474" i="2"/>
  <c r="P474" i="2"/>
  <c r="P478" i="2"/>
  <c r="O478" i="2"/>
  <c r="P482" i="2"/>
  <c r="O482" i="2"/>
  <c r="P486" i="2"/>
  <c r="O486" i="2"/>
  <c r="O490" i="2"/>
  <c r="P490" i="2"/>
  <c r="P494" i="2"/>
  <c r="O494" i="2"/>
  <c r="O498" i="2"/>
  <c r="P498" i="2"/>
  <c r="O502" i="2"/>
  <c r="P502" i="2"/>
  <c r="O506" i="2"/>
  <c r="P506" i="2"/>
  <c r="O510" i="2"/>
  <c r="P510" i="2"/>
  <c r="O514" i="2"/>
  <c r="P514" i="2"/>
  <c r="O518" i="2"/>
  <c r="P518" i="2"/>
  <c r="P522" i="2"/>
  <c r="O522" i="2"/>
  <c r="P526" i="2"/>
  <c r="O526" i="2"/>
  <c r="O530" i="2"/>
  <c r="P530" i="2"/>
  <c r="O534" i="2"/>
  <c r="P534" i="2"/>
  <c r="O538" i="2"/>
  <c r="P538" i="2"/>
  <c r="O542" i="2"/>
  <c r="P542" i="2"/>
  <c r="O546" i="2"/>
  <c r="P546" i="2"/>
  <c r="P550" i="2"/>
  <c r="O550" i="2"/>
  <c r="O554" i="2"/>
  <c r="P554" i="2"/>
  <c r="O558" i="2"/>
  <c r="P558" i="2"/>
  <c r="P562" i="2"/>
  <c r="O562" i="2"/>
  <c r="P566" i="2"/>
  <c r="O566" i="2"/>
  <c r="O570" i="2"/>
  <c r="P570" i="2"/>
  <c r="O574" i="2"/>
  <c r="P574" i="2"/>
  <c r="O578" i="2"/>
  <c r="P578" i="2"/>
  <c r="P582" i="2"/>
  <c r="O582" i="2"/>
  <c r="O586" i="2"/>
  <c r="P586" i="2"/>
  <c r="O590" i="2"/>
  <c r="P590" i="2"/>
  <c r="P594" i="2"/>
  <c r="O594" i="2"/>
  <c r="P598" i="2"/>
  <c r="O598" i="2"/>
  <c r="O602" i="2"/>
  <c r="P602" i="2"/>
  <c r="O606" i="2"/>
  <c r="P606" i="2"/>
  <c r="P610" i="2"/>
  <c r="O610" i="2"/>
  <c r="P614" i="2"/>
  <c r="O614" i="2"/>
  <c r="O618" i="2"/>
  <c r="P618" i="2"/>
  <c r="O622" i="2"/>
  <c r="P622" i="2"/>
  <c r="P626" i="2"/>
  <c r="O626" i="2"/>
  <c r="P630" i="2"/>
  <c r="O630" i="2"/>
  <c r="O634" i="2"/>
  <c r="P634" i="2"/>
  <c r="P638" i="2"/>
  <c r="O638" i="2"/>
  <c r="O642" i="2"/>
  <c r="P642" i="2"/>
  <c r="O646" i="2"/>
  <c r="P646" i="2"/>
  <c r="O650" i="2"/>
  <c r="P650" i="2"/>
  <c r="P654" i="2"/>
  <c r="O654" i="2"/>
  <c r="O658" i="2"/>
  <c r="P658" i="2"/>
  <c r="P662" i="2"/>
  <c r="O662" i="2"/>
  <c r="O666" i="2"/>
  <c r="P666" i="2"/>
  <c r="O670" i="2"/>
  <c r="P670" i="2"/>
  <c r="O674" i="2"/>
  <c r="P674" i="2"/>
  <c r="P678" i="2"/>
  <c r="O678" i="2"/>
  <c r="P682" i="2"/>
  <c r="O682" i="2"/>
  <c r="O686" i="2"/>
  <c r="P686" i="2"/>
  <c r="O690" i="2"/>
  <c r="P690" i="2"/>
  <c r="O694" i="2"/>
  <c r="P694" i="2"/>
  <c r="O698" i="2"/>
  <c r="P698" i="2"/>
  <c r="O702" i="2"/>
  <c r="P702" i="2"/>
  <c r="P706" i="2"/>
  <c r="O706" i="2"/>
  <c r="O710" i="2"/>
  <c r="P710" i="2"/>
  <c r="O714" i="2"/>
  <c r="P714" i="2"/>
  <c r="P718" i="2"/>
  <c r="O718" i="2"/>
  <c r="O722" i="2"/>
  <c r="P722" i="2"/>
  <c r="P726" i="2"/>
  <c r="O726" i="2"/>
  <c r="O730" i="2"/>
  <c r="P730" i="2"/>
  <c r="P734" i="2"/>
  <c r="O734" i="2"/>
  <c r="O738" i="2"/>
  <c r="P738" i="2"/>
  <c r="O742" i="2"/>
  <c r="P742" i="2"/>
  <c r="O746" i="2"/>
  <c r="P746" i="2"/>
  <c r="P750" i="2"/>
  <c r="O750" i="2"/>
  <c r="O754" i="2"/>
  <c r="P754" i="2"/>
  <c r="O758" i="2"/>
  <c r="P758" i="2"/>
  <c r="O762" i="2"/>
  <c r="P762" i="2"/>
  <c r="P766" i="2"/>
  <c r="O766" i="2"/>
  <c r="O770" i="2"/>
  <c r="P770" i="2"/>
  <c r="P774" i="2"/>
  <c r="O774" i="2"/>
  <c r="O778" i="2"/>
  <c r="P778" i="2"/>
  <c r="O782" i="2"/>
  <c r="P782" i="2"/>
  <c r="P786" i="2"/>
  <c r="O786" i="2"/>
  <c r="P790" i="2"/>
  <c r="O790" i="2"/>
  <c r="O794" i="2"/>
  <c r="P794" i="2"/>
  <c r="O798" i="2"/>
  <c r="P798" i="2"/>
  <c r="P802" i="2"/>
  <c r="O802" i="2"/>
  <c r="O806" i="2"/>
  <c r="P806" i="2"/>
  <c r="O810" i="2"/>
  <c r="P810" i="2"/>
  <c r="P814" i="2"/>
  <c r="O814" i="2"/>
  <c r="O818" i="2"/>
  <c r="P818" i="2"/>
  <c r="O822" i="2"/>
  <c r="P822" i="2"/>
  <c r="P826" i="2"/>
  <c r="O826" i="2"/>
  <c r="O830" i="2"/>
  <c r="P830" i="2"/>
  <c r="O834" i="2"/>
  <c r="P834" i="2"/>
  <c r="O838" i="2"/>
  <c r="P838" i="2"/>
  <c r="P842" i="2"/>
  <c r="O842" i="2"/>
  <c r="P846" i="2"/>
  <c r="O846" i="2"/>
  <c r="P850" i="2"/>
  <c r="O850" i="2"/>
  <c r="O854" i="2"/>
  <c r="P854" i="2"/>
  <c r="O858" i="2"/>
  <c r="P858" i="2"/>
  <c r="O862" i="2"/>
  <c r="P862" i="2"/>
  <c r="P866" i="2"/>
  <c r="O866" i="2"/>
  <c r="P870" i="2"/>
  <c r="O870" i="2"/>
  <c r="O874" i="2"/>
  <c r="P874" i="2"/>
  <c r="O878" i="2"/>
  <c r="P878" i="2"/>
  <c r="P882" i="2"/>
  <c r="O882" i="2"/>
  <c r="P886" i="2"/>
  <c r="O886" i="2"/>
  <c r="O890" i="2"/>
  <c r="P890" i="2"/>
  <c r="P894" i="2"/>
  <c r="O894" i="2"/>
  <c r="O898" i="2"/>
  <c r="P898" i="2"/>
  <c r="O902" i="2"/>
  <c r="P902" i="2"/>
  <c r="O906" i="2"/>
  <c r="P906" i="2"/>
  <c r="P910" i="2"/>
  <c r="O910" i="2"/>
  <c r="P914" i="2"/>
  <c r="O914" i="2"/>
  <c r="O918" i="2"/>
  <c r="P918" i="2"/>
  <c r="O922" i="2"/>
  <c r="P922" i="2"/>
  <c r="P926" i="2"/>
  <c r="O926" i="2"/>
  <c r="O930" i="2"/>
  <c r="P930" i="2"/>
  <c r="O934" i="2"/>
  <c r="P934" i="2"/>
  <c r="O938" i="2"/>
  <c r="P938" i="2"/>
  <c r="P942" i="2"/>
  <c r="O942" i="2"/>
  <c r="O946" i="2"/>
  <c r="P946" i="2"/>
  <c r="O950" i="2"/>
  <c r="P950" i="2"/>
  <c r="O954" i="2"/>
  <c r="P954" i="2"/>
  <c r="O958" i="2"/>
  <c r="P958" i="2"/>
  <c r="P962" i="2"/>
  <c r="O962" i="2"/>
  <c r="O966" i="2"/>
  <c r="P966" i="2"/>
  <c r="P970" i="2"/>
  <c r="O970" i="2"/>
  <c r="O974" i="2"/>
  <c r="P974" i="2"/>
  <c r="O978" i="2"/>
  <c r="P978" i="2"/>
  <c r="P982" i="2"/>
  <c r="O982" i="2"/>
  <c r="P986" i="2"/>
  <c r="O986" i="2"/>
  <c r="O990" i="2"/>
  <c r="P990" i="2"/>
  <c r="P994" i="2"/>
  <c r="O994" i="2"/>
  <c r="O998" i="2"/>
  <c r="P998" i="2"/>
  <c r="O1002" i="2"/>
  <c r="P1002" i="2"/>
  <c r="P1006" i="2"/>
  <c r="O1006" i="2"/>
  <c r="O1010" i="2"/>
  <c r="P1010" i="2"/>
  <c r="O1014" i="2"/>
  <c r="P1014" i="2"/>
  <c r="P1018" i="2"/>
  <c r="O1018" i="2"/>
  <c r="P1022" i="2"/>
  <c r="O1022" i="2"/>
  <c r="O1026" i="2"/>
  <c r="P1026" i="2"/>
  <c r="P1030" i="2"/>
  <c r="O1030" i="2"/>
  <c r="O1034" i="2"/>
  <c r="P1034" i="2"/>
  <c r="O1038" i="2"/>
  <c r="P1038" i="2"/>
  <c r="P1042" i="2"/>
  <c r="O1042" i="2"/>
  <c r="P1046" i="2"/>
  <c r="O1046" i="2"/>
  <c r="P1050" i="2"/>
  <c r="O1050" i="2"/>
  <c r="O1054" i="2"/>
  <c r="P1054" i="2"/>
  <c r="P1058" i="2"/>
  <c r="O1058" i="2"/>
  <c r="O1062" i="2"/>
  <c r="P1062" i="2"/>
  <c r="O1066" i="2"/>
  <c r="P1066" i="2"/>
  <c r="P1070" i="2"/>
  <c r="O1070" i="2"/>
  <c r="P1074" i="2"/>
  <c r="O1074" i="2"/>
  <c r="O1078" i="2"/>
  <c r="P1078" i="2"/>
  <c r="P1082" i="2"/>
  <c r="O1082" i="2"/>
  <c r="O1086" i="2"/>
  <c r="P1086" i="2"/>
  <c r="O1090" i="2"/>
  <c r="P1090" i="2"/>
  <c r="P1094" i="2"/>
  <c r="O1094" i="2"/>
  <c r="O1098" i="2"/>
  <c r="P1098" i="2"/>
  <c r="P1102" i="2"/>
  <c r="O1102" i="2"/>
  <c r="P1106" i="2"/>
  <c r="O1106" i="2"/>
  <c r="O1110" i="2"/>
  <c r="P1110" i="2"/>
  <c r="O1114" i="2"/>
  <c r="P1114" i="2"/>
  <c r="P1118" i="2"/>
  <c r="O1118" i="2"/>
  <c r="P1122" i="2"/>
  <c r="O1122" i="2"/>
  <c r="P1126" i="2"/>
  <c r="O1126" i="2"/>
  <c r="O1130" i="2"/>
  <c r="P1130" i="2"/>
  <c r="P1134" i="2"/>
  <c r="O1134" i="2"/>
  <c r="P1138" i="2"/>
  <c r="O1138" i="2"/>
  <c r="O1142" i="2"/>
  <c r="P1142" i="2"/>
  <c r="O1146" i="2"/>
  <c r="P1146" i="2"/>
  <c r="O1150" i="2"/>
  <c r="P1150" i="2"/>
  <c r="O1154" i="2"/>
  <c r="P1154" i="2"/>
  <c r="O1158" i="2"/>
  <c r="P1158" i="2"/>
  <c r="P1162" i="2"/>
  <c r="O1162" i="2"/>
  <c r="O1166" i="2"/>
  <c r="P1166" i="2"/>
  <c r="O1170" i="2"/>
  <c r="P1170" i="2"/>
  <c r="O1174" i="2"/>
  <c r="P1174" i="2"/>
  <c r="P1178" i="2"/>
  <c r="O1178" i="2"/>
  <c r="O1182" i="2"/>
  <c r="P1182" i="2"/>
  <c r="O1186" i="2"/>
  <c r="P1186" i="2"/>
  <c r="P1190" i="2"/>
  <c r="O1190" i="2"/>
  <c r="P1194" i="2"/>
  <c r="O1194" i="2"/>
  <c r="O1198" i="2"/>
  <c r="P1198" i="2"/>
  <c r="O1202" i="2"/>
  <c r="P1202" i="2"/>
  <c r="P1206" i="2"/>
  <c r="O1206" i="2"/>
  <c r="P1210" i="2"/>
  <c r="O1210" i="2"/>
  <c r="O1214" i="2"/>
  <c r="P1214" i="2"/>
  <c r="O1218" i="2"/>
  <c r="P1218" i="2"/>
  <c r="P1222" i="2"/>
  <c r="O1222" i="2"/>
  <c r="O1226" i="2"/>
  <c r="P1226" i="2"/>
  <c r="O1230" i="2"/>
  <c r="P1230" i="2"/>
  <c r="O1234" i="2"/>
  <c r="P1234" i="2"/>
  <c r="P1238" i="2"/>
  <c r="O1238" i="2"/>
  <c r="P1242" i="2"/>
  <c r="O1242" i="2"/>
  <c r="O1246" i="2"/>
  <c r="P1246" i="2"/>
  <c r="O1250" i="2"/>
  <c r="P1250" i="2"/>
  <c r="O1254" i="2"/>
  <c r="P1254" i="2"/>
  <c r="O1258" i="2"/>
  <c r="P1258" i="2"/>
  <c r="O1262" i="2"/>
  <c r="P1262" i="2"/>
  <c r="P1266" i="2"/>
  <c r="O1266" i="2"/>
  <c r="O1270" i="2"/>
  <c r="P1270" i="2"/>
  <c r="O1274" i="2"/>
  <c r="P1274" i="2"/>
  <c r="P1278" i="2"/>
  <c r="O1278" i="2"/>
  <c r="O1282" i="2"/>
  <c r="P1282" i="2"/>
  <c r="O1286" i="2"/>
  <c r="P1286" i="2"/>
  <c r="P1290" i="2"/>
  <c r="O1290" i="2"/>
  <c r="O1294" i="2"/>
  <c r="P1294" i="2"/>
  <c r="O1298" i="2"/>
  <c r="P1298" i="2"/>
  <c r="P1302" i="2"/>
  <c r="O1302" i="2"/>
  <c r="P1306" i="2"/>
  <c r="O1306" i="2"/>
  <c r="O1310" i="2"/>
  <c r="P1310" i="2"/>
  <c r="O1314" i="2"/>
  <c r="P1314" i="2"/>
  <c r="O1318" i="2"/>
  <c r="P1318" i="2"/>
  <c r="P1322" i="2"/>
  <c r="O1322" i="2"/>
  <c r="O1326" i="2"/>
  <c r="P1326" i="2"/>
  <c r="O1330" i="2"/>
  <c r="P1330" i="2"/>
  <c r="P1334" i="2"/>
  <c r="O1334" i="2"/>
  <c r="O1338" i="2"/>
  <c r="P1338" i="2"/>
  <c r="O1342" i="2"/>
  <c r="P1342" i="2"/>
  <c r="O1346" i="2"/>
  <c r="P1346" i="2"/>
  <c r="O1350" i="2"/>
  <c r="P1350" i="2"/>
  <c r="O1354" i="2"/>
  <c r="P1354" i="2"/>
  <c r="P1358" i="2"/>
  <c r="O1358" i="2"/>
  <c r="O1362" i="2"/>
  <c r="P1362" i="2"/>
  <c r="O1366" i="2"/>
  <c r="P1366" i="2"/>
  <c r="P1370" i="2"/>
  <c r="O1370" i="2"/>
  <c r="O1374" i="2"/>
  <c r="P1374" i="2"/>
  <c r="O1378" i="2"/>
  <c r="P1378" i="2"/>
  <c r="O1382" i="2"/>
  <c r="P1382" i="2"/>
  <c r="P1386" i="2"/>
  <c r="O1386" i="2"/>
  <c r="P1390" i="2"/>
  <c r="O1390" i="2"/>
  <c r="O1394" i="2"/>
  <c r="P1394" i="2"/>
  <c r="O1398" i="2"/>
  <c r="P1398" i="2"/>
  <c r="O1402" i="2"/>
  <c r="P1402" i="2"/>
  <c r="O1406" i="2"/>
  <c r="P1406" i="2"/>
  <c r="P1410" i="2"/>
  <c r="O1410" i="2"/>
  <c r="O1414" i="2"/>
  <c r="P1414" i="2"/>
  <c r="O1418" i="2"/>
  <c r="P1418" i="2"/>
  <c r="O1422" i="2"/>
  <c r="P1422" i="2"/>
  <c r="P1426" i="2"/>
  <c r="O1426" i="2"/>
  <c r="P1430" i="2"/>
  <c r="O1430" i="2"/>
  <c r="O1434" i="2"/>
  <c r="P1434" i="2"/>
  <c r="O1438" i="2"/>
  <c r="P1438" i="2"/>
  <c r="P1442" i="2"/>
  <c r="O1442" i="2"/>
  <c r="O1446" i="2"/>
  <c r="P1446" i="2"/>
  <c r="O1450" i="2"/>
  <c r="P1450" i="2"/>
  <c r="O1454" i="2"/>
  <c r="P1454" i="2"/>
  <c r="P1458" i="2"/>
  <c r="O1458" i="2"/>
  <c r="P1462" i="2"/>
  <c r="O1462" i="2"/>
  <c r="O1466" i="2"/>
  <c r="P1466" i="2"/>
  <c r="O1470" i="2"/>
  <c r="P1470" i="2"/>
  <c r="P1474" i="2"/>
  <c r="O1474" i="2"/>
  <c r="P1478" i="2"/>
  <c r="O1478" i="2"/>
  <c r="O1482" i="2"/>
  <c r="P1482" i="2"/>
  <c r="O1486" i="2"/>
  <c r="P1486" i="2"/>
  <c r="P1490" i="2"/>
  <c r="O1490" i="2"/>
  <c r="O1494" i="2"/>
  <c r="P1494" i="2"/>
  <c r="O1498" i="2"/>
  <c r="P1498" i="2"/>
  <c r="O1502" i="2"/>
  <c r="P1502" i="2"/>
  <c r="O1506" i="2"/>
  <c r="P1506" i="2"/>
  <c r="O1510" i="2"/>
  <c r="P1510" i="2"/>
  <c r="P1514" i="2"/>
  <c r="O1514" i="2"/>
  <c r="O1518" i="2"/>
  <c r="P1518" i="2"/>
  <c r="O1522" i="2"/>
  <c r="P1522" i="2"/>
  <c r="P1526" i="2"/>
  <c r="O1526" i="2"/>
  <c r="O1530" i="2"/>
  <c r="P1530" i="2"/>
  <c r="O1534" i="2"/>
  <c r="P1534" i="2"/>
  <c r="P1538" i="2"/>
  <c r="O1538" i="2"/>
  <c r="O1542" i="2"/>
  <c r="P1542" i="2"/>
  <c r="O1546" i="2"/>
  <c r="P1546" i="2"/>
  <c r="O1550" i="2"/>
  <c r="P1550" i="2"/>
  <c r="P1554" i="2"/>
  <c r="O1554" i="2"/>
  <c r="O1558" i="2"/>
  <c r="P1558" i="2"/>
  <c r="P1562" i="2"/>
  <c r="O1562" i="2"/>
  <c r="O1566" i="2"/>
  <c r="P1566" i="2"/>
  <c r="O1570" i="2"/>
  <c r="P1570" i="2"/>
  <c r="O1574" i="2"/>
  <c r="P1574" i="2"/>
  <c r="O1578" i="2"/>
  <c r="P1578" i="2"/>
  <c r="O1582" i="2"/>
  <c r="P1582" i="2"/>
  <c r="O1586" i="2"/>
  <c r="P1586" i="2"/>
  <c r="O1590" i="2"/>
  <c r="P1590" i="2"/>
  <c r="O1594" i="2"/>
  <c r="P1594" i="2"/>
  <c r="O1598" i="2"/>
  <c r="P1598" i="2"/>
  <c r="O1602" i="2"/>
  <c r="P1602" i="2"/>
  <c r="O1606" i="2"/>
  <c r="P1606" i="2"/>
  <c r="P1610" i="2"/>
  <c r="O1610" i="2"/>
  <c r="P1614" i="2"/>
  <c r="O1614" i="2"/>
  <c r="O1618" i="2"/>
  <c r="P1618" i="2"/>
  <c r="O1622" i="2"/>
  <c r="P1622" i="2"/>
  <c r="O1626" i="2"/>
  <c r="P1626" i="2"/>
  <c r="P1630" i="2"/>
  <c r="O1630" i="2"/>
  <c r="O1634" i="2"/>
  <c r="P1634" i="2"/>
  <c r="O1638" i="2"/>
  <c r="P1638" i="2"/>
  <c r="P1642" i="2"/>
  <c r="O1642" i="2"/>
  <c r="O1646" i="2"/>
  <c r="P1646" i="2"/>
  <c r="O1650" i="2"/>
  <c r="P1650" i="2"/>
  <c r="P1654" i="2"/>
  <c r="O1654" i="2"/>
  <c r="O1658" i="2"/>
  <c r="P1658" i="2"/>
  <c r="P1662" i="2"/>
  <c r="O1662" i="2"/>
  <c r="P1666" i="2"/>
  <c r="O1666" i="2"/>
  <c r="P1670" i="2"/>
  <c r="O1670" i="2"/>
  <c r="P1674" i="2"/>
  <c r="O1674" i="2"/>
  <c r="P1678" i="2"/>
  <c r="O1678" i="2"/>
  <c r="P1682" i="2"/>
  <c r="O1682" i="2"/>
  <c r="P1686" i="2"/>
  <c r="O1686" i="2"/>
  <c r="P1690" i="2"/>
  <c r="O1690" i="2"/>
  <c r="P1694" i="2"/>
  <c r="O1694" i="2"/>
  <c r="P1698" i="2"/>
  <c r="O1698" i="2"/>
  <c r="P1702" i="2"/>
  <c r="O1702" i="2"/>
  <c r="P1706" i="2"/>
  <c r="O1706" i="2"/>
  <c r="P1710" i="2"/>
  <c r="O1710" i="2"/>
  <c r="P1714" i="2"/>
  <c r="O1714" i="2"/>
  <c r="P1718" i="2"/>
  <c r="O1718" i="2"/>
  <c r="P1722" i="2"/>
  <c r="O1722" i="2"/>
  <c r="P1726" i="2"/>
  <c r="O1726" i="2"/>
  <c r="P1730" i="2"/>
  <c r="O1730" i="2"/>
  <c r="P1734" i="2"/>
  <c r="O1734" i="2"/>
  <c r="P1738" i="2"/>
  <c r="O1738" i="2"/>
  <c r="P1742" i="2"/>
  <c r="O1742" i="2"/>
  <c r="P1746" i="2"/>
  <c r="O1746" i="2"/>
  <c r="P1750" i="2"/>
  <c r="O1750" i="2"/>
  <c r="P1754" i="2"/>
  <c r="O1754" i="2"/>
  <c r="P1758" i="2"/>
  <c r="O1758" i="2"/>
  <c r="P1762" i="2"/>
  <c r="O1762" i="2"/>
  <c r="P1766" i="2"/>
  <c r="O1766" i="2"/>
  <c r="P1770" i="2"/>
  <c r="O1770" i="2"/>
  <c r="P1774" i="2"/>
  <c r="O1774" i="2"/>
  <c r="P1778" i="2"/>
  <c r="O1778" i="2"/>
  <c r="P1782" i="2"/>
  <c r="O1782" i="2"/>
  <c r="P1786" i="2"/>
  <c r="O1786" i="2"/>
  <c r="P1790" i="2"/>
  <c r="O1790" i="2"/>
  <c r="P1794" i="2"/>
  <c r="O1794" i="2"/>
  <c r="P1798" i="2"/>
  <c r="O1798" i="2"/>
  <c r="P1802" i="2"/>
  <c r="O1802" i="2"/>
  <c r="P1806" i="2"/>
  <c r="O1806" i="2"/>
  <c r="P1810" i="2"/>
  <c r="O1810" i="2"/>
  <c r="P1814" i="2"/>
  <c r="O1814" i="2"/>
  <c r="P1818" i="2"/>
  <c r="O1818" i="2"/>
  <c r="P1822" i="2"/>
  <c r="O1822" i="2"/>
  <c r="P1826" i="2"/>
  <c r="O1826" i="2"/>
  <c r="P1830" i="2"/>
  <c r="O1830" i="2"/>
  <c r="P1834" i="2"/>
  <c r="O1834" i="2"/>
  <c r="P1838" i="2"/>
  <c r="O1838" i="2"/>
  <c r="P1842" i="2"/>
  <c r="O1842" i="2"/>
  <c r="P1846" i="2"/>
  <c r="O1846" i="2"/>
  <c r="P1850" i="2"/>
  <c r="O1850" i="2"/>
  <c r="P1854" i="2"/>
  <c r="O1854" i="2"/>
  <c r="P1858" i="2"/>
  <c r="O1858" i="2"/>
  <c r="P1862" i="2"/>
  <c r="O1862" i="2"/>
  <c r="P1866" i="2"/>
  <c r="O1866" i="2"/>
  <c r="P1870" i="2"/>
  <c r="O1870" i="2"/>
  <c r="P1874" i="2"/>
  <c r="O1874" i="2"/>
  <c r="P1878" i="2"/>
  <c r="O1878" i="2"/>
  <c r="P1882" i="2"/>
  <c r="O1882" i="2"/>
  <c r="P1886" i="2"/>
  <c r="O1886" i="2"/>
  <c r="P1890" i="2"/>
  <c r="O1890" i="2"/>
  <c r="P1894" i="2"/>
  <c r="O1894" i="2"/>
  <c r="P1898" i="2"/>
  <c r="O1898" i="2"/>
  <c r="P1902" i="2"/>
  <c r="O1902" i="2"/>
  <c r="P1906" i="2"/>
  <c r="O1906" i="2"/>
  <c r="P1910" i="2"/>
  <c r="O1910" i="2"/>
  <c r="P1914" i="2"/>
  <c r="O1914" i="2"/>
  <c r="P1918" i="2"/>
  <c r="O1918" i="2"/>
  <c r="P1922" i="2"/>
  <c r="O1922" i="2"/>
  <c r="P1926" i="2"/>
  <c r="O1926" i="2"/>
  <c r="P1930" i="2"/>
  <c r="O1930" i="2"/>
  <c r="P1934" i="2"/>
  <c r="O1934" i="2"/>
  <c r="P1938" i="2"/>
  <c r="O1938" i="2"/>
  <c r="P1942" i="2"/>
  <c r="O1942" i="2"/>
  <c r="P11" i="2"/>
  <c r="O11" i="2"/>
  <c r="P15" i="2"/>
  <c r="O15" i="2"/>
  <c r="P19" i="2"/>
  <c r="O19" i="2"/>
  <c r="P23" i="2"/>
  <c r="O23" i="2"/>
  <c r="P27" i="2"/>
  <c r="O27" i="2"/>
  <c r="P31" i="2"/>
  <c r="O31" i="2"/>
  <c r="P35" i="2"/>
  <c r="O35" i="2"/>
  <c r="P39" i="2"/>
  <c r="O39" i="2"/>
  <c r="P43" i="2"/>
  <c r="O43" i="2"/>
  <c r="P47" i="2"/>
  <c r="O47" i="2"/>
  <c r="P51" i="2"/>
  <c r="O51" i="2"/>
  <c r="P55" i="2"/>
  <c r="O55" i="2"/>
  <c r="P59" i="2"/>
  <c r="O59" i="2"/>
  <c r="P63" i="2"/>
  <c r="O63" i="2"/>
  <c r="P67" i="2"/>
  <c r="O67" i="2"/>
  <c r="P71" i="2"/>
  <c r="O71" i="2"/>
  <c r="P75" i="2"/>
  <c r="O75" i="2"/>
  <c r="P79" i="2"/>
  <c r="O79" i="2"/>
  <c r="P83" i="2"/>
  <c r="O83" i="2"/>
  <c r="P87" i="2"/>
  <c r="O87" i="2"/>
  <c r="P91" i="2"/>
  <c r="O91" i="2"/>
  <c r="P95" i="2"/>
  <c r="O95" i="2"/>
  <c r="P99" i="2"/>
  <c r="O99" i="2"/>
  <c r="P103" i="2"/>
  <c r="O103" i="2"/>
  <c r="P107" i="2"/>
  <c r="O107" i="2"/>
  <c r="P111" i="2"/>
  <c r="O111" i="2"/>
  <c r="P115" i="2"/>
  <c r="O115" i="2"/>
  <c r="P119" i="2"/>
  <c r="O119" i="2"/>
  <c r="P123" i="2"/>
  <c r="O123" i="2"/>
  <c r="P127" i="2"/>
  <c r="O127" i="2"/>
  <c r="P131" i="2"/>
  <c r="O131" i="2"/>
  <c r="P135" i="2"/>
  <c r="O135" i="2"/>
  <c r="P139" i="2"/>
  <c r="O139" i="2"/>
  <c r="P143" i="2"/>
  <c r="O143" i="2"/>
  <c r="P147" i="2"/>
  <c r="O147" i="2"/>
  <c r="P151" i="2"/>
  <c r="O151" i="2"/>
  <c r="P155" i="2"/>
  <c r="O155" i="2"/>
  <c r="P159" i="2"/>
  <c r="O159" i="2"/>
  <c r="P163" i="2"/>
  <c r="O163" i="2"/>
  <c r="P167" i="2"/>
  <c r="O167" i="2"/>
  <c r="P171" i="2"/>
  <c r="O171" i="2"/>
  <c r="P175" i="2"/>
  <c r="O175" i="2"/>
  <c r="P179" i="2"/>
  <c r="O179" i="2"/>
  <c r="P183" i="2"/>
  <c r="O183" i="2"/>
  <c r="P187" i="2"/>
  <c r="O187" i="2"/>
  <c r="P191" i="2"/>
  <c r="O191" i="2"/>
  <c r="P195" i="2"/>
  <c r="O195" i="2"/>
  <c r="P199" i="2"/>
  <c r="O199" i="2"/>
  <c r="P203" i="2"/>
  <c r="O203" i="2"/>
  <c r="P207" i="2"/>
  <c r="O207" i="2"/>
  <c r="P211" i="2"/>
  <c r="O211" i="2"/>
  <c r="P215" i="2"/>
  <c r="O215" i="2"/>
  <c r="P219" i="2"/>
  <c r="O219" i="2"/>
  <c r="P223" i="2"/>
  <c r="O223" i="2"/>
  <c r="P227" i="2"/>
  <c r="O227" i="2"/>
  <c r="P231" i="2"/>
  <c r="O231" i="2"/>
  <c r="P235" i="2"/>
  <c r="O235" i="2"/>
  <c r="P239" i="2"/>
  <c r="O239" i="2"/>
  <c r="P243" i="2"/>
  <c r="O243" i="2"/>
  <c r="P247" i="2"/>
  <c r="O247" i="2"/>
  <c r="P251" i="2"/>
  <c r="O251" i="2"/>
  <c r="P255" i="2"/>
  <c r="O255" i="2"/>
  <c r="P259" i="2"/>
  <c r="O259" i="2"/>
  <c r="P263" i="2"/>
  <c r="O263" i="2"/>
  <c r="P267" i="2"/>
  <c r="O267" i="2"/>
  <c r="P271" i="2"/>
  <c r="O271" i="2"/>
  <c r="P275" i="2"/>
  <c r="O275" i="2"/>
  <c r="P279" i="2"/>
  <c r="O279" i="2"/>
  <c r="P283" i="2"/>
  <c r="O283" i="2"/>
  <c r="P287" i="2"/>
  <c r="O287" i="2"/>
  <c r="P291" i="2"/>
  <c r="O291" i="2"/>
  <c r="P295" i="2"/>
  <c r="O295" i="2"/>
  <c r="P299" i="2"/>
  <c r="O299" i="2"/>
  <c r="P303" i="2"/>
  <c r="O303" i="2"/>
  <c r="P307" i="2"/>
  <c r="O307" i="2"/>
  <c r="P311" i="2"/>
  <c r="O311" i="2"/>
  <c r="P315" i="2"/>
  <c r="O315" i="2"/>
  <c r="P319" i="2"/>
  <c r="O319" i="2"/>
  <c r="P323" i="2"/>
  <c r="O323" i="2"/>
  <c r="P327" i="2"/>
  <c r="O327" i="2"/>
  <c r="P331" i="2"/>
  <c r="O331" i="2"/>
  <c r="P335" i="2"/>
  <c r="O335" i="2"/>
  <c r="P339" i="2"/>
  <c r="O339" i="2"/>
  <c r="P343" i="2"/>
  <c r="O343" i="2"/>
  <c r="P347" i="2"/>
  <c r="O347" i="2"/>
  <c r="P351" i="2"/>
  <c r="O351" i="2"/>
  <c r="P355" i="2"/>
  <c r="O355" i="2"/>
  <c r="P359" i="2"/>
  <c r="O359" i="2"/>
  <c r="P363" i="2"/>
  <c r="O363" i="2"/>
  <c r="P367" i="2"/>
  <c r="O367" i="2"/>
  <c r="P371" i="2"/>
  <c r="O371" i="2"/>
  <c r="P375" i="2"/>
  <c r="O375" i="2"/>
  <c r="P379" i="2"/>
  <c r="O379" i="2"/>
  <c r="P383" i="2"/>
  <c r="O383" i="2"/>
  <c r="P387" i="2"/>
  <c r="O387" i="2"/>
  <c r="P391" i="2"/>
  <c r="O391" i="2"/>
  <c r="P395" i="2"/>
  <c r="O395" i="2"/>
  <c r="P399" i="2"/>
  <c r="O399" i="2"/>
  <c r="P403" i="2"/>
  <c r="O403" i="2"/>
  <c r="P407" i="2"/>
  <c r="O407" i="2"/>
  <c r="P411" i="2"/>
  <c r="O411" i="2"/>
  <c r="P415" i="2"/>
  <c r="O415" i="2"/>
  <c r="P419" i="2"/>
  <c r="O419" i="2"/>
  <c r="P423" i="2"/>
  <c r="O423" i="2"/>
  <c r="P427" i="2"/>
  <c r="O427" i="2"/>
  <c r="P431" i="2"/>
  <c r="O431" i="2"/>
  <c r="P435" i="2"/>
  <c r="O435" i="2"/>
  <c r="P439" i="2"/>
  <c r="O439" i="2"/>
  <c r="P443" i="2"/>
  <c r="O443" i="2"/>
  <c r="P447" i="2"/>
  <c r="O447" i="2"/>
  <c r="P451" i="2"/>
  <c r="O451" i="2"/>
  <c r="P455" i="2"/>
  <c r="O455" i="2"/>
  <c r="P459" i="2"/>
  <c r="O459" i="2"/>
  <c r="P463" i="2"/>
  <c r="O463" i="2"/>
  <c r="P467" i="2"/>
  <c r="O467" i="2"/>
  <c r="P471" i="2"/>
  <c r="O471" i="2"/>
  <c r="P475" i="2"/>
  <c r="O475" i="2"/>
  <c r="P479" i="2"/>
  <c r="O479" i="2"/>
  <c r="P483" i="2"/>
  <c r="O483" i="2"/>
  <c r="P487" i="2"/>
  <c r="O487" i="2"/>
  <c r="P491" i="2"/>
  <c r="O491" i="2"/>
  <c r="P495" i="2"/>
  <c r="O495" i="2"/>
  <c r="P499" i="2"/>
  <c r="O499" i="2"/>
  <c r="P503" i="2"/>
  <c r="O503" i="2"/>
  <c r="P507" i="2"/>
  <c r="O507" i="2"/>
  <c r="P511" i="2"/>
  <c r="O511" i="2"/>
  <c r="P515" i="2"/>
  <c r="O515" i="2"/>
  <c r="P519" i="2"/>
  <c r="O519" i="2"/>
  <c r="P523" i="2"/>
  <c r="O523" i="2"/>
  <c r="P527" i="2"/>
  <c r="O527" i="2"/>
  <c r="P531" i="2"/>
  <c r="O531" i="2"/>
  <c r="P535" i="2"/>
  <c r="O535" i="2"/>
  <c r="P539" i="2"/>
  <c r="O539" i="2"/>
  <c r="P543" i="2"/>
  <c r="O543" i="2"/>
  <c r="P547" i="2"/>
  <c r="O547" i="2"/>
  <c r="P551" i="2"/>
  <c r="O551" i="2"/>
  <c r="P555" i="2"/>
  <c r="O555" i="2"/>
  <c r="P559" i="2"/>
  <c r="O559" i="2"/>
  <c r="P563" i="2"/>
  <c r="O563" i="2"/>
  <c r="P567" i="2"/>
  <c r="O567" i="2"/>
  <c r="P571" i="2"/>
  <c r="O571" i="2"/>
  <c r="P575" i="2"/>
  <c r="O575" i="2"/>
  <c r="P579" i="2"/>
  <c r="O579" i="2"/>
  <c r="P583" i="2"/>
  <c r="O583" i="2"/>
  <c r="P587" i="2"/>
  <c r="O587" i="2"/>
  <c r="P591" i="2"/>
  <c r="O591" i="2"/>
  <c r="P595" i="2"/>
  <c r="O595" i="2"/>
  <c r="P599" i="2"/>
  <c r="O599" i="2"/>
  <c r="P603" i="2"/>
  <c r="O603" i="2"/>
  <c r="P607" i="2"/>
  <c r="O607" i="2"/>
  <c r="P611" i="2"/>
  <c r="O611" i="2"/>
  <c r="P615" i="2"/>
  <c r="O615" i="2"/>
  <c r="P619" i="2"/>
  <c r="O619" i="2"/>
  <c r="P623" i="2"/>
  <c r="O623" i="2"/>
  <c r="P627" i="2"/>
  <c r="O627" i="2"/>
  <c r="P631" i="2"/>
  <c r="O631" i="2"/>
  <c r="P635" i="2"/>
  <c r="O635" i="2"/>
  <c r="P639" i="2"/>
  <c r="O639" i="2"/>
  <c r="P643" i="2"/>
  <c r="O643" i="2"/>
  <c r="P647" i="2"/>
  <c r="O647" i="2"/>
  <c r="P651" i="2"/>
  <c r="O651" i="2"/>
  <c r="P655" i="2"/>
  <c r="O655" i="2"/>
  <c r="P659" i="2"/>
  <c r="O659" i="2"/>
  <c r="P663" i="2"/>
  <c r="O663" i="2"/>
  <c r="P667" i="2"/>
  <c r="O667" i="2"/>
  <c r="P671" i="2"/>
  <c r="O671" i="2"/>
  <c r="P675" i="2"/>
  <c r="O675" i="2"/>
  <c r="P679" i="2"/>
  <c r="O679" i="2"/>
  <c r="P683" i="2"/>
  <c r="O683" i="2"/>
  <c r="P687" i="2"/>
  <c r="O687" i="2"/>
  <c r="P691" i="2"/>
  <c r="O691" i="2"/>
  <c r="P695" i="2"/>
  <c r="O695" i="2"/>
  <c r="P699" i="2"/>
  <c r="O699" i="2"/>
  <c r="P703" i="2"/>
  <c r="O703" i="2"/>
  <c r="P707" i="2"/>
  <c r="O707" i="2"/>
  <c r="P711" i="2"/>
  <c r="O711" i="2"/>
  <c r="P715" i="2"/>
  <c r="O715" i="2"/>
  <c r="P719" i="2"/>
  <c r="O719" i="2"/>
  <c r="P723" i="2"/>
  <c r="O723" i="2"/>
  <c r="P727" i="2"/>
  <c r="O727" i="2"/>
  <c r="P731" i="2"/>
  <c r="O731" i="2"/>
  <c r="P735" i="2"/>
  <c r="O735" i="2"/>
  <c r="P739" i="2"/>
  <c r="O739" i="2"/>
  <c r="P743" i="2"/>
  <c r="O743" i="2"/>
  <c r="P747" i="2"/>
  <c r="O747" i="2"/>
  <c r="P751" i="2"/>
  <c r="O751" i="2"/>
  <c r="P755" i="2"/>
  <c r="O755" i="2"/>
  <c r="P759" i="2"/>
  <c r="O759" i="2"/>
  <c r="P763" i="2"/>
  <c r="O763" i="2"/>
  <c r="P767" i="2"/>
  <c r="O767" i="2"/>
  <c r="P771" i="2"/>
  <c r="O771" i="2"/>
  <c r="P775" i="2"/>
  <c r="O775" i="2"/>
  <c r="P779" i="2"/>
  <c r="O779" i="2"/>
  <c r="P783" i="2"/>
  <c r="O783" i="2"/>
  <c r="P787" i="2"/>
  <c r="O787" i="2"/>
  <c r="P791" i="2"/>
  <c r="O791" i="2"/>
  <c r="P795" i="2"/>
  <c r="O795" i="2"/>
  <c r="P799" i="2"/>
  <c r="O799" i="2"/>
  <c r="P803" i="2"/>
  <c r="O803" i="2"/>
  <c r="P807" i="2"/>
  <c r="O807" i="2"/>
  <c r="P811" i="2"/>
  <c r="O811" i="2"/>
  <c r="P815" i="2"/>
  <c r="O815" i="2"/>
  <c r="P819" i="2"/>
  <c r="O819" i="2"/>
  <c r="P823" i="2"/>
  <c r="O823" i="2"/>
  <c r="P827" i="2"/>
  <c r="O827" i="2"/>
  <c r="P831" i="2"/>
  <c r="O831" i="2"/>
  <c r="P835" i="2"/>
  <c r="O835" i="2"/>
  <c r="P839" i="2"/>
  <c r="O839" i="2"/>
  <c r="P843" i="2"/>
  <c r="O843" i="2"/>
  <c r="P847" i="2"/>
  <c r="O847" i="2"/>
  <c r="P851" i="2"/>
  <c r="O851" i="2"/>
  <c r="P855" i="2"/>
  <c r="O855" i="2"/>
  <c r="P859" i="2"/>
  <c r="O859" i="2"/>
  <c r="P863" i="2"/>
  <c r="O863" i="2"/>
  <c r="P867" i="2"/>
  <c r="O867" i="2"/>
  <c r="P871" i="2"/>
  <c r="O871" i="2"/>
  <c r="P875" i="2"/>
  <c r="O875" i="2"/>
  <c r="P879" i="2"/>
  <c r="O879" i="2"/>
  <c r="P883" i="2"/>
  <c r="O883" i="2"/>
  <c r="P887" i="2"/>
  <c r="O887" i="2"/>
  <c r="P891" i="2"/>
  <c r="O891" i="2"/>
  <c r="P895" i="2"/>
  <c r="O895" i="2"/>
  <c r="P899" i="2"/>
  <c r="O899" i="2"/>
  <c r="P903" i="2"/>
  <c r="O903" i="2"/>
  <c r="P907" i="2"/>
  <c r="O907" i="2"/>
  <c r="P911" i="2"/>
  <c r="O911" i="2"/>
  <c r="P915" i="2"/>
  <c r="O915" i="2"/>
  <c r="P919" i="2"/>
  <c r="O919" i="2"/>
  <c r="P923" i="2"/>
  <c r="O923" i="2"/>
  <c r="P927" i="2"/>
  <c r="O927" i="2"/>
  <c r="P931" i="2"/>
  <c r="O931" i="2"/>
  <c r="P935" i="2"/>
  <c r="O935" i="2"/>
  <c r="P939" i="2"/>
  <c r="O939" i="2"/>
  <c r="P943" i="2"/>
  <c r="O943" i="2"/>
  <c r="P947" i="2"/>
  <c r="O947" i="2"/>
  <c r="P951" i="2"/>
  <c r="O951" i="2"/>
  <c r="P955" i="2"/>
  <c r="O955" i="2"/>
  <c r="P959" i="2"/>
  <c r="O959" i="2"/>
  <c r="P963" i="2"/>
  <c r="O963" i="2"/>
  <c r="P967" i="2"/>
  <c r="O967" i="2"/>
  <c r="P971" i="2"/>
  <c r="O971" i="2"/>
  <c r="P975" i="2"/>
  <c r="O975" i="2"/>
  <c r="P979" i="2"/>
  <c r="O979" i="2"/>
  <c r="P983" i="2"/>
  <c r="O983" i="2"/>
  <c r="P987" i="2"/>
  <c r="O987" i="2"/>
  <c r="P991" i="2"/>
  <c r="O991" i="2"/>
  <c r="P995" i="2"/>
  <c r="O995" i="2"/>
  <c r="P999" i="2"/>
  <c r="O999" i="2"/>
  <c r="P1003" i="2"/>
  <c r="O1003" i="2"/>
  <c r="P1007" i="2"/>
  <c r="O1007" i="2"/>
  <c r="P1011" i="2"/>
  <c r="O1011" i="2"/>
  <c r="P1015" i="2"/>
  <c r="O1015" i="2"/>
  <c r="P1019" i="2"/>
  <c r="O1019" i="2"/>
  <c r="P1023" i="2"/>
  <c r="O1023" i="2"/>
  <c r="P1027" i="2"/>
  <c r="O1027" i="2"/>
  <c r="P1031" i="2"/>
  <c r="O1031" i="2"/>
  <c r="P1035" i="2"/>
  <c r="O1035" i="2"/>
  <c r="P1039" i="2"/>
  <c r="O1039" i="2"/>
  <c r="P1043" i="2"/>
  <c r="O1043" i="2"/>
  <c r="P1047" i="2"/>
  <c r="O1047" i="2"/>
  <c r="P1051" i="2"/>
  <c r="O1051" i="2"/>
  <c r="P1055" i="2"/>
  <c r="O1055" i="2"/>
  <c r="P1059" i="2"/>
  <c r="O1059" i="2"/>
  <c r="P1063" i="2"/>
  <c r="O1063" i="2"/>
  <c r="P1067" i="2"/>
  <c r="O1067" i="2"/>
  <c r="P1071" i="2"/>
  <c r="O1071" i="2"/>
  <c r="P1075" i="2"/>
  <c r="O1075" i="2"/>
  <c r="P1079" i="2"/>
  <c r="O1079" i="2"/>
  <c r="P1083" i="2"/>
  <c r="O1083" i="2"/>
  <c r="P1087" i="2"/>
  <c r="O1087" i="2"/>
  <c r="P1091" i="2"/>
  <c r="O1091" i="2"/>
  <c r="P1095" i="2"/>
  <c r="O1095" i="2"/>
  <c r="P1099" i="2"/>
  <c r="O1099" i="2"/>
  <c r="P1103" i="2"/>
  <c r="O1103" i="2"/>
  <c r="P1107" i="2"/>
  <c r="O1107" i="2"/>
  <c r="P1111" i="2"/>
  <c r="O1111" i="2"/>
  <c r="P1115" i="2"/>
  <c r="O1115" i="2"/>
  <c r="P1119" i="2"/>
  <c r="O1119" i="2"/>
  <c r="P1123" i="2"/>
  <c r="O1123" i="2"/>
  <c r="P1127" i="2"/>
  <c r="O1127" i="2"/>
  <c r="P1131" i="2"/>
  <c r="O1131" i="2"/>
  <c r="P1135" i="2"/>
  <c r="O1135" i="2"/>
  <c r="P1139" i="2"/>
  <c r="O1139" i="2"/>
  <c r="P1143" i="2"/>
  <c r="O1143" i="2"/>
  <c r="P1147" i="2"/>
  <c r="O1147" i="2"/>
  <c r="P1151" i="2"/>
  <c r="O1151" i="2"/>
  <c r="P1155" i="2"/>
  <c r="O1155" i="2"/>
  <c r="P1159" i="2"/>
  <c r="O1159" i="2"/>
  <c r="P1163" i="2"/>
  <c r="O1163" i="2"/>
  <c r="P1167" i="2"/>
  <c r="O1167" i="2"/>
  <c r="P1171" i="2"/>
  <c r="O1171" i="2"/>
  <c r="P1175" i="2"/>
  <c r="O1175" i="2"/>
  <c r="P1179" i="2"/>
  <c r="O1179" i="2"/>
  <c r="P1183" i="2"/>
  <c r="O1183" i="2"/>
  <c r="P1187" i="2"/>
  <c r="O1187" i="2"/>
  <c r="P1191" i="2"/>
  <c r="O1191" i="2"/>
  <c r="P1195" i="2"/>
  <c r="O1195" i="2"/>
  <c r="P1199" i="2"/>
  <c r="O1199" i="2"/>
  <c r="P1203" i="2"/>
  <c r="O1203" i="2"/>
  <c r="P1207" i="2"/>
  <c r="O1207" i="2"/>
  <c r="P1211" i="2"/>
  <c r="O1211" i="2"/>
  <c r="P1215" i="2"/>
  <c r="O1215" i="2"/>
  <c r="P1219" i="2"/>
  <c r="O1219" i="2"/>
  <c r="P1223" i="2"/>
  <c r="O1223" i="2"/>
  <c r="P1227" i="2"/>
  <c r="O1227" i="2"/>
  <c r="P1231" i="2"/>
  <c r="O1231" i="2"/>
  <c r="P1235" i="2"/>
  <c r="O1235" i="2"/>
  <c r="P1239" i="2"/>
  <c r="O1239" i="2"/>
  <c r="P1243" i="2"/>
  <c r="O1243" i="2"/>
  <c r="P1247" i="2"/>
  <c r="O1247" i="2"/>
  <c r="P1251" i="2"/>
  <c r="O1251" i="2"/>
  <c r="P1255" i="2"/>
  <c r="O1255" i="2"/>
  <c r="P1259" i="2"/>
  <c r="O1259" i="2"/>
  <c r="P1263" i="2"/>
  <c r="O1263" i="2"/>
  <c r="P1267" i="2"/>
  <c r="O1267" i="2"/>
  <c r="P1271" i="2"/>
  <c r="O1271" i="2"/>
  <c r="P1275" i="2"/>
  <c r="O1275" i="2"/>
  <c r="P1279" i="2"/>
  <c r="O1279" i="2"/>
  <c r="P1283" i="2"/>
  <c r="O1283" i="2"/>
  <c r="P1287" i="2"/>
  <c r="O1287" i="2"/>
  <c r="P1291" i="2"/>
  <c r="O1291" i="2"/>
  <c r="P1295" i="2"/>
  <c r="O1295" i="2"/>
  <c r="P1299" i="2"/>
  <c r="O1299" i="2"/>
  <c r="P1303" i="2"/>
  <c r="O1303" i="2"/>
  <c r="P1307" i="2"/>
  <c r="O1307" i="2"/>
  <c r="P1311" i="2"/>
  <c r="O1311" i="2"/>
  <c r="P1315" i="2"/>
  <c r="O1315" i="2"/>
  <c r="P1319" i="2"/>
  <c r="O1319" i="2"/>
  <c r="P1323" i="2"/>
  <c r="O1323" i="2"/>
  <c r="P1327" i="2"/>
  <c r="O1327" i="2"/>
  <c r="P1331" i="2"/>
  <c r="O1331" i="2"/>
  <c r="P1335" i="2"/>
  <c r="O1335" i="2"/>
  <c r="P1339" i="2"/>
  <c r="O1339" i="2"/>
  <c r="P1343" i="2"/>
  <c r="O1343" i="2"/>
  <c r="P1347" i="2"/>
  <c r="O1347" i="2"/>
  <c r="P1351" i="2"/>
  <c r="O1351" i="2"/>
  <c r="P1355" i="2"/>
  <c r="O1355" i="2"/>
  <c r="P1359" i="2"/>
  <c r="O1359" i="2"/>
  <c r="P1363" i="2"/>
  <c r="O1363" i="2"/>
  <c r="P1367" i="2"/>
  <c r="O1367" i="2"/>
  <c r="P1371" i="2"/>
  <c r="O1371" i="2"/>
  <c r="P1375" i="2"/>
  <c r="O1375" i="2"/>
  <c r="P1379" i="2"/>
  <c r="O1379" i="2"/>
  <c r="P1383" i="2"/>
  <c r="O1383" i="2"/>
  <c r="P1387" i="2"/>
  <c r="O1387" i="2"/>
  <c r="P1391" i="2"/>
  <c r="O1391" i="2"/>
  <c r="P1395" i="2"/>
  <c r="O1395" i="2"/>
  <c r="P1399" i="2"/>
  <c r="O1399" i="2"/>
  <c r="P1403" i="2"/>
  <c r="O1403" i="2"/>
  <c r="P1407" i="2"/>
  <c r="O1407" i="2"/>
  <c r="P1411" i="2"/>
  <c r="O1411" i="2"/>
  <c r="P1415" i="2"/>
  <c r="O1415" i="2"/>
  <c r="P1419" i="2"/>
  <c r="O1419" i="2"/>
  <c r="P1423" i="2"/>
  <c r="O1423" i="2"/>
  <c r="P1427" i="2"/>
  <c r="O1427" i="2"/>
  <c r="P1431" i="2"/>
  <c r="O1431" i="2"/>
  <c r="P1435" i="2"/>
  <c r="O1435" i="2"/>
  <c r="P1439" i="2"/>
  <c r="O1439" i="2"/>
  <c r="P1443" i="2"/>
  <c r="O1443" i="2"/>
  <c r="P1447" i="2"/>
  <c r="O1447" i="2"/>
  <c r="P1451" i="2"/>
  <c r="O1451" i="2"/>
  <c r="P1455" i="2"/>
  <c r="O1455" i="2"/>
  <c r="P1459" i="2"/>
  <c r="O1459" i="2"/>
  <c r="P1463" i="2"/>
  <c r="O1463" i="2"/>
  <c r="P1467" i="2"/>
  <c r="O1467" i="2"/>
  <c r="P1471" i="2"/>
  <c r="O1471" i="2"/>
  <c r="P1475" i="2"/>
  <c r="O1475" i="2"/>
  <c r="P1479" i="2"/>
  <c r="O1479" i="2"/>
  <c r="P1483" i="2"/>
  <c r="O1483" i="2"/>
  <c r="P1487" i="2"/>
  <c r="O1487" i="2"/>
  <c r="P1491" i="2"/>
  <c r="O1491" i="2"/>
  <c r="P1495" i="2"/>
  <c r="O1495" i="2"/>
  <c r="P1499" i="2"/>
  <c r="O1499" i="2"/>
  <c r="P1503" i="2"/>
  <c r="O1503" i="2"/>
  <c r="P1507" i="2"/>
  <c r="O1507" i="2"/>
  <c r="P1511" i="2"/>
  <c r="O1511" i="2"/>
  <c r="P1515" i="2"/>
  <c r="O1515" i="2"/>
  <c r="P1519" i="2"/>
  <c r="O1519" i="2"/>
  <c r="P1523" i="2"/>
  <c r="O1523" i="2"/>
  <c r="P1527" i="2"/>
  <c r="O1527" i="2"/>
  <c r="P1531" i="2"/>
  <c r="O1531" i="2"/>
  <c r="P1535" i="2"/>
  <c r="O1535" i="2"/>
  <c r="P1539" i="2"/>
  <c r="O1539" i="2"/>
  <c r="P1543" i="2"/>
  <c r="O1543" i="2"/>
  <c r="P1547" i="2"/>
  <c r="O1547" i="2"/>
  <c r="P1551" i="2"/>
  <c r="O1551" i="2"/>
  <c r="P1555" i="2"/>
  <c r="O1555" i="2"/>
  <c r="P1559" i="2"/>
  <c r="O1559" i="2"/>
  <c r="P1563" i="2"/>
  <c r="O1563" i="2"/>
  <c r="P1567" i="2"/>
  <c r="O1567" i="2"/>
  <c r="P1571" i="2"/>
  <c r="O1571" i="2"/>
  <c r="P1575" i="2"/>
  <c r="O1575" i="2"/>
  <c r="P1579" i="2"/>
  <c r="O1579" i="2"/>
  <c r="P1583" i="2"/>
  <c r="O1583" i="2"/>
  <c r="P1587" i="2"/>
  <c r="O1587" i="2"/>
  <c r="P1591" i="2"/>
  <c r="O1591" i="2"/>
  <c r="P1595" i="2"/>
  <c r="O1595" i="2"/>
  <c r="P1599" i="2"/>
  <c r="O1599" i="2"/>
  <c r="P1603" i="2"/>
  <c r="O1603" i="2"/>
  <c r="P1607" i="2"/>
  <c r="O1607" i="2"/>
  <c r="P1611" i="2"/>
  <c r="O1611" i="2"/>
  <c r="P1615" i="2"/>
  <c r="O1615" i="2"/>
  <c r="P1619" i="2"/>
  <c r="O1619" i="2"/>
  <c r="P1623" i="2"/>
  <c r="O1623" i="2"/>
  <c r="P1627" i="2"/>
  <c r="O1627" i="2"/>
  <c r="P1631" i="2"/>
  <c r="O1631" i="2"/>
  <c r="P1635" i="2"/>
  <c r="O1635" i="2"/>
  <c r="P1639" i="2"/>
  <c r="O1639" i="2"/>
  <c r="P1643" i="2"/>
  <c r="O1643" i="2"/>
  <c r="P1647" i="2"/>
  <c r="O1647" i="2"/>
  <c r="P1651" i="2"/>
  <c r="O1651" i="2"/>
  <c r="P1655" i="2"/>
  <c r="O1655" i="2"/>
  <c r="P1659" i="2"/>
  <c r="O1659" i="2"/>
  <c r="P1663" i="2"/>
  <c r="O1663" i="2"/>
  <c r="P1667" i="2"/>
  <c r="O1667" i="2"/>
  <c r="P1671" i="2"/>
  <c r="O1671" i="2"/>
  <c r="P1675" i="2"/>
  <c r="O1675" i="2"/>
  <c r="P1679" i="2"/>
  <c r="O1679" i="2"/>
  <c r="P1683" i="2"/>
  <c r="O1683" i="2"/>
  <c r="P1687" i="2"/>
  <c r="O1687" i="2"/>
  <c r="P1691" i="2"/>
  <c r="O1691" i="2"/>
  <c r="P1695" i="2"/>
  <c r="O1695" i="2"/>
  <c r="P1699" i="2"/>
  <c r="O1699" i="2"/>
  <c r="P1703" i="2"/>
  <c r="O1703" i="2"/>
  <c r="P1707" i="2"/>
  <c r="O1707" i="2"/>
  <c r="P1711" i="2"/>
  <c r="O1711" i="2"/>
  <c r="P1715" i="2"/>
  <c r="O1715" i="2"/>
  <c r="P1719" i="2"/>
  <c r="O1719" i="2"/>
  <c r="P1723" i="2"/>
  <c r="O1723" i="2"/>
  <c r="P1727" i="2"/>
  <c r="O1727" i="2"/>
  <c r="P1731" i="2"/>
  <c r="O1731" i="2"/>
  <c r="P1735" i="2"/>
  <c r="O1735" i="2"/>
  <c r="P1739" i="2"/>
  <c r="O1739" i="2"/>
  <c r="P1743" i="2"/>
  <c r="O1743" i="2"/>
  <c r="P1747" i="2"/>
  <c r="O1747" i="2"/>
  <c r="P1751" i="2"/>
  <c r="O1751" i="2"/>
  <c r="P1755" i="2"/>
  <c r="O1755" i="2"/>
  <c r="P1759" i="2"/>
  <c r="O1759" i="2"/>
  <c r="P1763" i="2"/>
  <c r="O1763" i="2"/>
  <c r="P1767" i="2"/>
  <c r="O1767" i="2"/>
  <c r="P1771" i="2"/>
  <c r="O1771" i="2"/>
  <c r="P1775" i="2"/>
  <c r="O1775" i="2"/>
  <c r="P1779" i="2"/>
  <c r="O1779" i="2"/>
  <c r="P1783" i="2"/>
  <c r="O1783" i="2"/>
  <c r="P1787" i="2"/>
  <c r="O1787" i="2"/>
  <c r="P1791" i="2"/>
  <c r="O1791" i="2"/>
  <c r="P1795" i="2"/>
  <c r="O1795" i="2"/>
  <c r="P1799" i="2"/>
  <c r="O1799" i="2"/>
  <c r="P1803" i="2"/>
  <c r="O1803" i="2"/>
  <c r="P1807" i="2"/>
  <c r="O1807" i="2"/>
  <c r="P1811" i="2"/>
  <c r="O1811" i="2"/>
  <c r="P1815" i="2"/>
  <c r="O1815" i="2"/>
  <c r="P1819" i="2"/>
  <c r="O1819" i="2"/>
  <c r="P1823" i="2"/>
  <c r="O1823" i="2"/>
  <c r="P1827" i="2"/>
  <c r="O1827" i="2"/>
  <c r="P1831" i="2"/>
  <c r="O1831" i="2"/>
  <c r="P1835" i="2"/>
  <c r="O1835" i="2"/>
  <c r="P1839" i="2"/>
  <c r="O1839" i="2"/>
  <c r="P1843" i="2"/>
  <c r="O1843" i="2"/>
  <c r="P1847" i="2"/>
  <c r="O1847" i="2"/>
  <c r="P1851" i="2"/>
  <c r="O1851" i="2"/>
  <c r="P1855" i="2"/>
  <c r="O1855" i="2"/>
  <c r="P1859" i="2"/>
  <c r="O1859" i="2"/>
  <c r="P1863" i="2"/>
  <c r="O1863" i="2"/>
  <c r="P1867" i="2"/>
  <c r="O1867" i="2"/>
  <c r="P1871" i="2"/>
  <c r="O1871" i="2"/>
  <c r="P1875" i="2"/>
  <c r="O1875" i="2"/>
  <c r="P1879" i="2"/>
  <c r="O1879" i="2"/>
  <c r="P1883" i="2"/>
  <c r="O1883" i="2"/>
  <c r="P1887" i="2"/>
  <c r="O1887" i="2"/>
  <c r="P1891" i="2"/>
  <c r="O1891" i="2"/>
  <c r="P1895" i="2"/>
  <c r="O1895" i="2"/>
  <c r="P1899" i="2"/>
  <c r="O1899" i="2"/>
  <c r="P1903" i="2"/>
  <c r="O1903" i="2"/>
  <c r="P1907" i="2"/>
  <c r="O1907" i="2"/>
  <c r="P1911" i="2"/>
  <c r="O1911" i="2"/>
  <c r="P1915" i="2"/>
  <c r="O1915" i="2"/>
  <c r="P1919" i="2"/>
  <c r="O1919" i="2"/>
  <c r="P1923" i="2"/>
  <c r="O1923" i="2"/>
  <c r="P1927" i="2"/>
  <c r="O1927" i="2"/>
  <c r="P1931" i="2"/>
  <c r="O1931" i="2"/>
  <c r="P1935" i="2"/>
  <c r="O1935" i="2"/>
  <c r="P1939" i="2"/>
  <c r="O1939" i="2"/>
  <c r="P1943" i="2"/>
  <c r="O1943" i="2"/>
  <c r="P1947" i="2"/>
  <c r="O1947" i="2"/>
  <c r="P1951" i="2"/>
  <c r="O1951" i="2"/>
  <c r="P1955" i="2"/>
  <c r="O1955" i="2"/>
  <c r="P1959" i="2"/>
  <c r="O1959" i="2"/>
  <c r="P1963" i="2"/>
  <c r="O1963" i="2"/>
  <c r="P1967" i="2"/>
  <c r="O1967" i="2"/>
  <c r="P1971" i="2"/>
  <c r="O1971" i="2"/>
  <c r="P1975" i="2"/>
  <c r="O1975" i="2"/>
  <c r="P1979" i="2"/>
  <c r="O1979" i="2"/>
  <c r="P1983" i="2"/>
  <c r="O1983" i="2"/>
  <c r="P1987" i="2"/>
  <c r="O1987" i="2"/>
  <c r="P1991" i="2"/>
  <c r="O1991" i="2"/>
  <c r="P1995" i="2"/>
  <c r="O1995" i="2"/>
  <c r="P1999" i="2"/>
  <c r="O1999" i="2"/>
  <c r="P2003" i="2"/>
  <c r="O2003" i="2"/>
  <c r="P2007" i="2"/>
  <c r="O2007" i="2"/>
  <c r="P2011" i="2"/>
  <c r="O2011" i="2"/>
  <c r="P2015" i="2"/>
  <c r="O2015" i="2"/>
  <c r="P2019" i="2"/>
  <c r="O2019" i="2"/>
  <c r="P2023" i="2"/>
  <c r="O2023" i="2"/>
  <c r="P2027" i="2"/>
  <c r="O2027" i="2"/>
  <c r="P2031" i="2"/>
  <c r="O2031" i="2"/>
  <c r="P2035" i="2"/>
  <c r="O2035" i="2"/>
  <c r="P2039" i="2"/>
  <c r="O2039" i="2"/>
  <c r="P2043" i="2"/>
  <c r="O2043" i="2"/>
  <c r="P2047" i="2"/>
  <c r="O2047" i="2"/>
  <c r="P2051" i="2"/>
  <c r="O2051" i="2"/>
  <c r="P2055" i="2"/>
  <c r="O2055" i="2"/>
  <c r="P2059" i="2"/>
  <c r="O2059" i="2"/>
  <c r="P2063" i="2"/>
  <c r="O2063" i="2"/>
  <c r="P2067" i="2"/>
  <c r="O2067" i="2"/>
  <c r="P2071" i="2"/>
  <c r="O2071" i="2"/>
  <c r="P2075" i="2"/>
  <c r="O2075" i="2"/>
  <c r="P2079" i="2"/>
  <c r="O2079" i="2"/>
  <c r="P2083" i="2"/>
  <c r="O2083" i="2"/>
  <c r="P2087" i="2"/>
  <c r="O2087" i="2"/>
  <c r="P2091" i="2"/>
  <c r="O2091" i="2"/>
  <c r="P2095" i="2"/>
  <c r="O2095" i="2"/>
  <c r="P2099" i="2"/>
  <c r="O2099" i="2"/>
  <c r="P2103" i="2"/>
  <c r="O2103" i="2"/>
  <c r="P2107" i="2"/>
  <c r="O2107" i="2"/>
  <c r="P2111" i="2"/>
  <c r="O2111" i="2"/>
  <c r="P2115" i="2"/>
  <c r="O2115" i="2"/>
  <c r="P2119" i="2"/>
  <c r="O2119" i="2"/>
  <c r="P2123" i="2"/>
  <c r="O2123" i="2"/>
  <c r="P2127" i="2"/>
  <c r="O2127" i="2"/>
  <c r="P2131" i="2"/>
  <c r="O2131" i="2"/>
  <c r="P2135" i="2"/>
  <c r="O2135" i="2"/>
  <c r="P2139" i="2"/>
  <c r="O2139" i="2"/>
  <c r="P2143" i="2"/>
  <c r="O2143" i="2"/>
  <c r="P2147" i="2"/>
  <c r="O2147" i="2"/>
  <c r="P2151" i="2"/>
  <c r="O2151" i="2"/>
  <c r="P2155" i="2"/>
  <c r="O2155" i="2"/>
  <c r="P2159" i="2"/>
  <c r="O2159" i="2"/>
  <c r="P2163" i="2"/>
  <c r="O2163" i="2"/>
  <c r="P2167" i="2"/>
  <c r="O2167" i="2"/>
  <c r="P2171" i="2"/>
  <c r="O2171" i="2"/>
  <c r="P2175" i="2"/>
  <c r="O2175" i="2"/>
  <c r="P2179" i="2"/>
  <c r="O2179" i="2"/>
  <c r="P2183" i="2"/>
  <c r="O2183" i="2"/>
  <c r="P2187" i="2"/>
  <c r="O2187" i="2"/>
  <c r="P2191" i="2"/>
  <c r="O2191" i="2"/>
  <c r="P2195" i="2"/>
  <c r="O2195" i="2"/>
  <c r="P2199" i="2"/>
  <c r="O2199" i="2"/>
  <c r="P2203" i="2"/>
  <c r="O2203" i="2"/>
  <c r="P2207" i="2"/>
  <c r="O2207" i="2"/>
  <c r="P2211" i="2"/>
  <c r="O2211" i="2"/>
  <c r="P2215" i="2"/>
  <c r="O2215" i="2"/>
  <c r="P2219" i="2"/>
  <c r="O2219" i="2"/>
  <c r="P2223" i="2"/>
  <c r="O2223" i="2"/>
  <c r="P2227" i="2"/>
  <c r="O2227" i="2"/>
  <c r="P2231" i="2"/>
  <c r="O2231" i="2"/>
  <c r="P2235" i="2"/>
  <c r="O2235" i="2"/>
  <c r="P2239" i="2"/>
  <c r="O2239" i="2"/>
  <c r="P2243" i="2"/>
  <c r="O2243" i="2"/>
  <c r="P2247" i="2"/>
  <c r="O2247" i="2"/>
  <c r="P2251" i="2"/>
  <c r="O2251" i="2"/>
  <c r="P2255" i="2"/>
  <c r="O2255" i="2"/>
  <c r="P2259" i="2"/>
  <c r="O2259" i="2"/>
  <c r="P2263" i="2"/>
  <c r="O2263" i="2"/>
  <c r="P2267" i="2"/>
  <c r="O2267" i="2"/>
  <c r="P2271" i="2"/>
  <c r="O2271" i="2"/>
  <c r="P2275" i="2"/>
  <c r="O2275" i="2"/>
  <c r="P2279" i="2"/>
  <c r="O2279" i="2"/>
  <c r="P2283" i="2"/>
  <c r="O2283" i="2"/>
  <c r="P2287" i="2"/>
  <c r="O2287" i="2"/>
  <c r="P2291" i="2"/>
  <c r="O2291" i="2"/>
  <c r="P2295" i="2"/>
  <c r="O2295" i="2"/>
  <c r="P2299" i="2"/>
  <c r="O2299" i="2"/>
  <c r="P2303" i="2"/>
  <c r="O2303" i="2"/>
  <c r="P2307" i="2"/>
  <c r="O2307" i="2"/>
  <c r="P2311" i="2"/>
  <c r="O2311" i="2"/>
  <c r="P2315" i="2"/>
  <c r="O2315" i="2"/>
  <c r="P2319" i="2"/>
  <c r="O2319" i="2"/>
  <c r="P2323" i="2"/>
  <c r="O2323" i="2"/>
  <c r="P2327" i="2"/>
  <c r="O2327" i="2"/>
  <c r="P2331" i="2"/>
  <c r="O2331" i="2"/>
  <c r="P2335" i="2"/>
  <c r="O2335" i="2"/>
  <c r="P2339" i="2"/>
  <c r="O2339" i="2"/>
  <c r="P2343" i="2"/>
  <c r="O2343" i="2"/>
  <c r="P2347" i="2"/>
  <c r="O2347" i="2"/>
  <c r="P2351" i="2"/>
  <c r="O2351" i="2"/>
  <c r="P2355" i="2"/>
  <c r="O2355" i="2"/>
  <c r="P2359" i="2"/>
  <c r="O2359" i="2"/>
  <c r="P2363" i="2"/>
  <c r="O2363" i="2"/>
  <c r="P2367" i="2"/>
  <c r="O2367" i="2"/>
  <c r="P2371" i="2"/>
  <c r="O2371" i="2"/>
  <c r="P2375" i="2"/>
  <c r="O2375" i="2"/>
  <c r="P2379" i="2"/>
  <c r="O2379" i="2"/>
  <c r="P2383" i="2"/>
  <c r="O2383" i="2"/>
  <c r="P2387" i="2"/>
  <c r="O2387" i="2"/>
  <c r="P2391" i="2"/>
  <c r="O2391" i="2"/>
  <c r="P2395" i="2"/>
  <c r="O2395" i="2"/>
  <c r="P2399" i="2"/>
  <c r="O2399" i="2"/>
  <c r="P2403" i="2"/>
  <c r="O2403" i="2"/>
  <c r="P2407" i="2"/>
  <c r="O2407" i="2"/>
  <c r="P2411" i="2"/>
  <c r="O2411" i="2"/>
  <c r="P2415" i="2"/>
  <c r="O2415" i="2"/>
  <c r="P2419" i="2"/>
  <c r="O2419" i="2"/>
  <c r="P2423" i="2"/>
  <c r="O2423" i="2"/>
  <c r="P2427" i="2"/>
  <c r="O2427" i="2"/>
  <c r="P2431" i="2"/>
  <c r="O2431" i="2"/>
  <c r="P2435" i="2"/>
  <c r="O2435" i="2"/>
  <c r="P2439" i="2"/>
  <c r="O2439" i="2"/>
  <c r="P2443" i="2"/>
  <c r="O2443" i="2"/>
  <c r="P2447" i="2"/>
  <c r="O2447" i="2"/>
  <c r="P2451" i="2"/>
  <c r="O2451" i="2"/>
  <c r="P2455" i="2"/>
  <c r="O2455" i="2"/>
  <c r="P2459" i="2"/>
  <c r="O2459" i="2"/>
  <c r="P2463" i="2"/>
  <c r="O2463" i="2"/>
  <c r="P2467" i="2"/>
  <c r="O2467" i="2"/>
  <c r="P2471" i="2"/>
  <c r="O2471" i="2"/>
  <c r="P2475" i="2"/>
  <c r="O2475" i="2"/>
  <c r="P2479" i="2"/>
  <c r="O2479" i="2"/>
  <c r="P2483" i="2"/>
  <c r="O2483" i="2"/>
  <c r="P2487" i="2"/>
  <c r="O2487" i="2"/>
  <c r="P2491" i="2"/>
  <c r="O2491" i="2"/>
  <c r="P2495" i="2"/>
  <c r="O2495" i="2"/>
  <c r="P2499" i="2"/>
  <c r="O2499" i="2"/>
  <c r="P2503" i="2"/>
  <c r="O2503" i="2"/>
  <c r="P2507" i="2"/>
  <c r="O2507" i="2"/>
  <c r="P2511" i="2"/>
  <c r="O2511" i="2"/>
  <c r="P2515" i="2"/>
  <c r="O2515" i="2"/>
  <c r="P2519" i="2"/>
  <c r="O2519" i="2"/>
  <c r="P2523" i="2"/>
  <c r="O2523" i="2"/>
  <c r="P2527" i="2"/>
  <c r="O2527" i="2"/>
  <c r="P2531" i="2"/>
  <c r="O2531" i="2"/>
  <c r="P2535" i="2"/>
  <c r="O2535" i="2"/>
  <c r="P2539" i="2"/>
  <c r="O2539" i="2"/>
  <c r="P2543" i="2"/>
  <c r="O2543" i="2"/>
  <c r="P2547" i="2"/>
  <c r="O2547" i="2"/>
  <c r="P2551" i="2"/>
  <c r="O2551" i="2"/>
  <c r="P2555" i="2"/>
  <c r="O2555" i="2"/>
  <c r="P2559" i="2"/>
  <c r="O2559" i="2"/>
  <c r="P2563" i="2"/>
  <c r="O2563" i="2"/>
  <c r="P2567" i="2"/>
  <c r="O2567" i="2"/>
  <c r="P2571" i="2"/>
  <c r="O2571" i="2"/>
  <c r="P2575" i="2"/>
  <c r="O2575" i="2"/>
  <c r="P2579" i="2"/>
  <c r="O2579" i="2"/>
  <c r="P2583" i="2"/>
  <c r="O2583" i="2"/>
  <c r="P2587" i="2"/>
  <c r="O2587" i="2"/>
  <c r="O2591" i="2"/>
  <c r="P2591" i="2"/>
  <c r="O2595" i="2"/>
  <c r="P2595" i="2"/>
  <c r="O2599" i="2"/>
  <c r="P2599" i="2"/>
  <c r="O2603" i="2"/>
  <c r="P2603" i="2"/>
  <c r="O2607" i="2"/>
  <c r="P2607" i="2"/>
  <c r="O2611" i="2"/>
  <c r="P2611" i="2"/>
  <c r="O2615" i="2"/>
  <c r="P2615" i="2"/>
  <c r="O2619" i="2"/>
  <c r="P2619" i="2"/>
  <c r="O2623" i="2"/>
  <c r="P2623" i="2"/>
  <c r="O2627" i="2"/>
  <c r="P2627" i="2"/>
  <c r="O2631" i="2"/>
  <c r="P2631" i="2"/>
  <c r="O2635" i="2"/>
  <c r="P2635" i="2"/>
  <c r="O2639" i="2"/>
  <c r="P2639" i="2"/>
  <c r="O2643" i="2"/>
  <c r="P2643" i="2"/>
  <c r="O2647" i="2"/>
  <c r="P2647" i="2"/>
  <c r="O2651" i="2"/>
  <c r="P2651" i="2"/>
  <c r="O2655" i="2"/>
  <c r="P2655" i="2"/>
  <c r="O2659" i="2"/>
  <c r="P2659" i="2"/>
  <c r="O2663" i="2"/>
  <c r="P2663" i="2"/>
  <c r="O2667" i="2"/>
  <c r="P2667" i="2"/>
  <c r="O2671" i="2"/>
  <c r="P2671" i="2"/>
  <c r="O2675" i="2"/>
  <c r="P2675" i="2"/>
  <c r="O2679" i="2"/>
  <c r="P2679" i="2"/>
  <c r="O2683" i="2"/>
  <c r="P2683" i="2"/>
  <c r="O2687" i="2"/>
  <c r="P2687" i="2"/>
  <c r="O2691" i="2"/>
  <c r="P2691" i="2"/>
  <c r="O2695" i="2"/>
  <c r="P2695" i="2"/>
  <c r="O2699" i="2"/>
  <c r="P2699" i="2"/>
  <c r="O2703" i="2"/>
  <c r="P2703" i="2"/>
  <c r="O2707" i="2"/>
  <c r="P2707" i="2"/>
  <c r="O2711" i="2"/>
  <c r="P2711" i="2"/>
  <c r="O2715" i="2"/>
  <c r="P2715" i="2"/>
  <c r="O2719" i="2"/>
  <c r="P2719" i="2"/>
  <c r="O2723" i="2"/>
  <c r="P2723" i="2"/>
  <c r="O2727" i="2"/>
  <c r="P2727" i="2"/>
  <c r="P12" i="2"/>
  <c r="O12" i="2"/>
  <c r="P16" i="2"/>
  <c r="O16" i="2"/>
  <c r="P20" i="2"/>
  <c r="O20" i="2"/>
  <c r="P24" i="2"/>
  <c r="O24" i="2"/>
  <c r="P28" i="2"/>
  <c r="O28" i="2"/>
  <c r="O32" i="2"/>
  <c r="P32" i="2"/>
  <c r="P36" i="2"/>
  <c r="O36" i="2"/>
  <c r="P40" i="2"/>
  <c r="O40" i="2"/>
  <c r="O44" i="2"/>
  <c r="P44" i="2"/>
  <c r="O48" i="2"/>
  <c r="P48" i="2"/>
  <c r="O52" i="2"/>
  <c r="P52" i="2"/>
  <c r="P56" i="2"/>
  <c r="O56" i="2"/>
  <c r="O60" i="2"/>
  <c r="P60" i="2"/>
  <c r="O64" i="2"/>
  <c r="P64" i="2"/>
  <c r="O68" i="2"/>
  <c r="P68" i="2"/>
  <c r="O72" i="2"/>
  <c r="P72" i="2"/>
  <c r="P76" i="2"/>
  <c r="O76" i="2"/>
  <c r="O80" i="2"/>
  <c r="P80" i="2"/>
  <c r="O84" i="2"/>
  <c r="P84" i="2"/>
  <c r="O88" i="2"/>
  <c r="P88" i="2"/>
  <c r="P92" i="2"/>
  <c r="O92" i="2"/>
  <c r="O96" i="2"/>
  <c r="P96" i="2"/>
  <c r="P100" i="2"/>
  <c r="O100" i="2"/>
  <c r="P104" i="2"/>
  <c r="O104" i="2"/>
  <c r="O108" i="2"/>
  <c r="P108" i="2"/>
  <c r="P112" i="2"/>
  <c r="O112" i="2"/>
  <c r="O116" i="2"/>
  <c r="P116" i="2"/>
  <c r="P120" i="2"/>
  <c r="O120" i="2"/>
  <c r="O124" i="2"/>
  <c r="P124" i="2"/>
  <c r="P128" i="2"/>
  <c r="O128" i="2"/>
  <c r="P132" i="2"/>
  <c r="O132" i="2"/>
  <c r="O136" i="2"/>
  <c r="P136" i="2"/>
  <c r="P140" i="2"/>
  <c r="O140" i="2"/>
  <c r="O144" i="2"/>
  <c r="P144" i="2"/>
  <c r="O148" i="2"/>
  <c r="P148" i="2"/>
  <c r="O152" i="2"/>
  <c r="P152" i="2"/>
  <c r="P156" i="2"/>
  <c r="O156" i="2"/>
  <c r="O160" i="2"/>
  <c r="P160" i="2"/>
  <c r="P164" i="2"/>
  <c r="O164" i="2"/>
  <c r="O168" i="2"/>
  <c r="P168" i="2"/>
  <c r="P172" i="2"/>
  <c r="O172" i="2"/>
  <c r="O176" i="2"/>
  <c r="P176" i="2"/>
  <c r="O180" i="2"/>
  <c r="P180" i="2"/>
  <c r="P184" i="2"/>
  <c r="O184" i="2"/>
  <c r="O188" i="2"/>
  <c r="P188" i="2"/>
  <c r="P192" i="2"/>
  <c r="O192" i="2"/>
  <c r="O196" i="2"/>
  <c r="P196" i="2"/>
  <c r="O200" i="2"/>
  <c r="P200" i="2"/>
  <c r="P204" i="2"/>
  <c r="O204" i="2"/>
  <c r="P208" i="2"/>
  <c r="O208" i="2"/>
  <c r="P212" i="2"/>
  <c r="O212" i="2"/>
  <c r="P216" i="2"/>
  <c r="O216" i="2"/>
  <c r="O220" i="2"/>
  <c r="P220" i="2"/>
  <c r="O224" i="2"/>
  <c r="P224" i="2"/>
  <c r="P228" i="2"/>
  <c r="O228" i="2"/>
  <c r="O232" i="2"/>
  <c r="P232" i="2"/>
  <c r="O236" i="2"/>
  <c r="P236" i="2"/>
  <c r="P240" i="2"/>
  <c r="O240" i="2"/>
  <c r="O244" i="2"/>
  <c r="P244" i="2"/>
  <c r="O248" i="2"/>
  <c r="P248" i="2"/>
  <c r="O252" i="2"/>
  <c r="P252" i="2"/>
  <c r="O256" i="2"/>
  <c r="P256" i="2"/>
  <c r="P260" i="2"/>
  <c r="O260" i="2"/>
  <c r="O264" i="2"/>
  <c r="P264" i="2"/>
  <c r="O268" i="2"/>
  <c r="P268" i="2"/>
  <c r="O272" i="2"/>
  <c r="P272" i="2"/>
  <c r="P276" i="2"/>
  <c r="O276" i="2"/>
  <c r="O280" i="2"/>
  <c r="P280" i="2"/>
  <c r="P284" i="2"/>
  <c r="O284" i="2"/>
  <c r="O288" i="2"/>
  <c r="P288" i="2"/>
  <c r="O292" i="2"/>
  <c r="P292" i="2"/>
  <c r="P296" i="2"/>
  <c r="O296" i="2"/>
  <c r="P300" i="2"/>
  <c r="O300" i="2"/>
  <c r="O304" i="2"/>
  <c r="P304" i="2"/>
  <c r="O308" i="2"/>
  <c r="P308" i="2"/>
  <c r="O312" i="2"/>
  <c r="P312" i="2"/>
  <c r="P316" i="2"/>
  <c r="O316" i="2"/>
  <c r="O320" i="2"/>
  <c r="P320" i="2"/>
  <c r="P324" i="2"/>
  <c r="O324" i="2"/>
  <c r="O328" i="2"/>
  <c r="P328" i="2"/>
  <c r="O332" i="2"/>
  <c r="P332" i="2"/>
  <c r="O336" i="2"/>
  <c r="P336" i="2"/>
  <c r="P340" i="2"/>
  <c r="O340" i="2"/>
  <c r="P344" i="2"/>
  <c r="O344" i="2"/>
  <c r="O348" i="2"/>
  <c r="P348" i="2"/>
  <c r="O352" i="2"/>
  <c r="P352" i="2"/>
  <c r="P356" i="2"/>
  <c r="O356" i="2"/>
  <c r="O360" i="2"/>
  <c r="P360" i="2"/>
  <c r="O364" i="2"/>
  <c r="P364" i="2"/>
  <c r="O368" i="2"/>
  <c r="P368" i="2"/>
  <c r="P372" i="2"/>
  <c r="O372" i="2"/>
  <c r="P376" i="2"/>
  <c r="O376" i="2"/>
  <c r="O380" i="2"/>
  <c r="P380" i="2"/>
  <c r="O384" i="2"/>
  <c r="P384" i="2"/>
  <c r="P388" i="2"/>
  <c r="O388" i="2"/>
  <c r="O392" i="2"/>
  <c r="P392" i="2"/>
  <c r="O396" i="2"/>
  <c r="P396" i="2"/>
  <c r="O400" i="2"/>
  <c r="P400" i="2"/>
  <c r="O404" i="2"/>
  <c r="P404" i="2"/>
  <c r="P408" i="2"/>
  <c r="O408" i="2"/>
  <c r="O412" i="2"/>
  <c r="P412" i="2"/>
  <c r="O416" i="2"/>
  <c r="P416" i="2"/>
  <c r="O420" i="2"/>
  <c r="P420" i="2"/>
  <c r="P424" i="2"/>
  <c r="O424" i="2"/>
  <c r="O428" i="2"/>
  <c r="P428" i="2"/>
  <c r="P432" i="2"/>
  <c r="O432" i="2"/>
  <c r="P436" i="2"/>
  <c r="O436" i="2"/>
  <c r="O440" i="2"/>
  <c r="P440" i="2"/>
  <c r="P444" i="2"/>
  <c r="O444" i="2"/>
  <c r="P448" i="2"/>
  <c r="O448" i="2"/>
  <c r="P452" i="2"/>
  <c r="O452" i="2"/>
  <c r="O456" i="2"/>
  <c r="P456" i="2"/>
  <c r="O460" i="2"/>
  <c r="P460" i="2"/>
  <c r="P464" i="2"/>
  <c r="O464" i="2"/>
  <c r="O468" i="2"/>
  <c r="P468" i="2"/>
  <c r="O472" i="2"/>
  <c r="P472" i="2"/>
  <c r="O476" i="2"/>
  <c r="P476" i="2"/>
  <c r="O480" i="2"/>
  <c r="P480" i="2"/>
  <c r="O484" i="2"/>
  <c r="P484" i="2"/>
  <c r="O488" i="2"/>
  <c r="P488" i="2"/>
  <c r="O492" i="2"/>
  <c r="P492" i="2"/>
  <c r="O496" i="2"/>
  <c r="P496" i="2"/>
  <c r="P500" i="2"/>
  <c r="O500" i="2"/>
  <c r="P504" i="2"/>
  <c r="O504" i="2"/>
  <c r="O508" i="2"/>
  <c r="P508" i="2"/>
  <c r="P512" i="2"/>
  <c r="O512" i="2"/>
  <c r="P516" i="2"/>
  <c r="O516" i="2"/>
  <c r="O520" i="2"/>
  <c r="P520" i="2"/>
  <c r="O524" i="2"/>
  <c r="P524" i="2"/>
  <c r="O528" i="2"/>
  <c r="P528" i="2"/>
  <c r="P532" i="2"/>
  <c r="O532" i="2"/>
  <c r="O536" i="2"/>
  <c r="P536" i="2"/>
  <c r="P540" i="2"/>
  <c r="O540" i="2"/>
  <c r="P544" i="2"/>
  <c r="O544" i="2"/>
  <c r="O548" i="2"/>
  <c r="P548" i="2"/>
  <c r="O552" i="2"/>
  <c r="P552" i="2"/>
  <c r="P556" i="2"/>
  <c r="O556" i="2"/>
  <c r="O560" i="2"/>
  <c r="P560" i="2"/>
  <c r="O564" i="2"/>
  <c r="P564" i="2"/>
  <c r="O568" i="2"/>
  <c r="P568" i="2"/>
  <c r="P572" i="2"/>
  <c r="O572" i="2"/>
  <c r="P576" i="2"/>
  <c r="O576" i="2"/>
  <c r="O580" i="2"/>
  <c r="P580" i="2"/>
  <c r="O584" i="2"/>
  <c r="P584" i="2"/>
  <c r="P588" i="2"/>
  <c r="O588" i="2"/>
  <c r="O592" i="2"/>
  <c r="P592" i="2"/>
  <c r="O596" i="2"/>
  <c r="P596" i="2"/>
  <c r="O600" i="2"/>
  <c r="P600" i="2"/>
  <c r="P604" i="2"/>
  <c r="O604" i="2"/>
  <c r="O608" i="2"/>
  <c r="P608" i="2"/>
  <c r="O612" i="2"/>
  <c r="P612" i="2"/>
  <c r="O616" i="2"/>
  <c r="P616" i="2"/>
  <c r="P620" i="2"/>
  <c r="O620" i="2"/>
  <c r="O624" i="2"/>
  <c r="P624" i="2"/>
  <c r="O628" i="2"/>
  <c r="P628" i="2"/>
  <c r="O632" i="2"/>
  <c r="P632" i="2"/>
  <c r="P636" i="2"/>
  <c r="O636" i="2"/>
  <c r="O640" i="2"/>
  <c r="P640" i="2"/>
  <c r="P644" i="2"/>
  <c r="O644" i="2"/>
  <c r="P648" i="2"/>
  <c r="O648" i="2"/>
  <c r="O652" i="2"/>
  <c r="P652" i="2"/>
  <c r="O656" i="2"/>
  <c r="P656" i="2"/>
  <c r="O660" i="2"/>
  <c r="P660" i="2"/>
  <c r="P664" i="2"/>
  <c r="O664" i="2"/>
  <c r="O668" i="2"/>
  <c r="P668" i="2"/>
  <c r="P672" i="2"/>
  <c r="O672" i="2"/>
  <c r="O676" i="2"/>
  <c r="P676" i="2"/>
  <c r="O680" i="2"/>
  <c r="P680" i="2"/>
  <c r="O684" i="2"/>
  <c r="P684" i="2"/>
  <c r="P688" i="2"/>
  <c r="O688" i="2"/>
  <c r="P692" i="2"/>
  <c r="O692" i="2"/>
  <c r="O696" i="2"/>
  <c r="P696" i="2"/>
  <c r="P700" i="2"/>
  <c r="O700" i="2"/>
  <c r="O704" i="2"/>
  <c r="P704" i="2"/>
  <c r="O708" i="2"/>
  <c r="P708" i="2"/>
  <c r="P712" i="2"/>
  <c r="O712" i="2"/>
  <c r="O716" i="2"/>
  <c r="P716" i="2"/>
  <c r="O720" i="2"/>
  <c r="P720" i="2"/>
  <c r="O724" i="2"/>
  <c r="P724" i="2"/>
  <c r="O728" i="2"/>
  <c r="P728" i="2"/>
  <c r="P732" i="2"/>
  <c r="O732" i="2"/>
  <c r="O736" i="2"/>
  <c r="P736" i="2"/>
  <c r="P740" i="2"/>
  <c r="O740" i="2"/>
  <c r="P744" i="2"/>
  <c r="O744" i="2"/>
  <c r="O748" i="2"/>
  <c r="P748" i="2"/>
  <c r="O752" i="2"/>
  <c r="P752" i="2"/>
  <c r="P756" i="2"/>
  <c r="O756" i="2"/>
  <c r="P760" i="2"/>
  <c r="O760" i="2"/>
  <c r="O764" i="2"/>
  <c r="P764" i="2"/>
  <c r="O768" i="2"/>
  <c r="P768" i="2"/>
  <c r="P772" i="2"/>
  <c r="O772" i="2"/>
  <c r="O776" i="2"/>
  <c r="P776" i="2"/>
  <c r="P780" i="2"/>
  <c r="O780" i="2"/>
  <c r="O784" i="2"/>
  <c r="P784" i="2"/>
  <c r="O788" i="2"/>
  <c r="P788" i="2"/>
  <c r="O792" i="2"/>
  <c r="P792" i="2"/>
  <c r="P796" i="2"/>
  <c r="O796" i="2"/>
  <c r="O800" i="2"/>
  <c r="P800" i="2"/>
  <c r="O804" i="2"/>
  <c r="P804" i="2"/>
  <c r="P808" i="2"/>
  <c r="O808" i="2"/>
  <c r="O812" i="2"/>
  <c r="P812" i="2"/>
  <c r="O816" i="2"/>
  <c r="P816" i="2"/>
  <c r="P820" i="2"/>
  <c r="O820" i="2"/>
  <c r="O824" i="2"/>
  <c r="P824" i="2"/>
  <c r="O828" i="2"/>
  <c r="P828" i="2"/>
  <c r="P832" i="2"/>
  <c r="O832" i="2"/>
  <c r="P836" i="2"/>
  <c r="O836" i="2"/>
  <c r="O840" i="2"/>
  <c r="P840" i="2"/>
  <c r="O844" i="2"/>
  <c r="P844" i="2"/>
  <c r="O848" i="2"/>
  <c r="P848" i="2"/>
  <c r="O852" i="2"/>
  <c r="P852" i="2"/>
  <c r="P856" i="2"/>
  <c r="O856" i="2"/>
  <c r="P860" i="2"/>
  <c r="O860" i="2"/>
  <c r="O864" i="2"/>
  <c r="P864" i="2"/>
  <c r="O868" i="2"/>
  <c r="P868" i="2"/>
  <c r="O872" i="2"/>
  <c r="P872" i="2"/>
  <c r="P876" i="2"/>
  <c r="O876" i="2"/>
  <c r="O880" i="2"/>
  <c r="P880" i="2"/>
  <c r="O884" i="2"/>
  <c r="P884" i="2"/>
  <c r="P888" i="2"/>
  <c r="O888" i="2"/>
  <c r="O892" i="2"/>
  <c r="P892" i="2"/>
  <c r="O896" i="2"/>
  <c r="P896" i="2"/>
  <c r="P900" i="2"/>
  <c r="O900" i="2"/>
  <c r="P904" i="2"/>
  <c r="O904" i="2"/>
  <c r="O908" i="2"/>
  <c r="P908" i="2"/>
  <c r="O912" i="2"/>
  <c r="P912" i="2"/>
  <c r="O916" i="2"/>
  <c r="P916" i="2"/>
  <c r="P920" i="2"/>
  <c r="O920" i="2"/>
  <c r="O924" i="2"/>
  <c r="P924" i="2"/>
  <c r="O928" i="2"/>
  <c r="P928" i="2"/>
  <c r="P932" i="2"/>
  <c r="O932" i="2"/>
  <c r="P936" i="2"/>
  <c r="O936" i="2"/>
  <c r="O940" i="2"/>
  <c r="P940" i="2"/>
  <c r="O944" i="2"/>
  <c r="P944" i="2"/>
  <c r="P948" i="2"/>
  <c r="O948" i="2"/>
  <c r="O952" i="2"/>
  <c r="P952" i="2"/>
  <c r="P956" i="2"/>
  <c r="O956" i="2"/>
  <c r="O960" i="2"/>
  <c r="P960" i="2"/>
  <c r="P964" i="2"/>
  <c r="O964" i="2"/>
  <c r="O968" i="2"/>
  <c r="P968" i="2"/>
  <c r="O972" i="2"/>
  <c r="P972" i="2"/>
  <c r="P976" i="2"/>
  <c r="O976" i="2"/>
  <c r="O980" i="2"/>
  <c r="P980" i="2"/>
  <c r="O984" i="2"/>
  <c r="P984" i="2"/>
  <c r="O988" i="2"/>
  <c r="P988" i="2"/>
  <c r="O992" i="2"/>
  <c r="P992" i="2"/>
  <c r="O996" i="2"/>
  <c r="P996" i="2"/>
  <c r="P1000" i="2"/>
  <c r="O1000" i="2"/>
  <c r="O1004" i="2"/>
  <c r="P1004" i="2"/>
  <c r="O1008" i="2"/>
  <c r="P1008" i="2"/>
  <c r="P1012" i="2"/>
  <c r="O1012" i="2"/>
  <c r="O1016" i="2"/>
  <c r="P1016" i="2"/>
  <c r="O1020" i="2"/>
  <c r="P1020" i="2"/>
  <c r="O1024" i="2"/>
  <c r="P1024" i="2"/>
  <c r="O1028" i="2"/>
  <c r="P1028" i="2"/>
  <c r="O1032" i="2"/>
  <c r="P1032" i="2"/>
  <c r="P1036" i="2"/>
  <c r="O1036" i="2"/>
  <c r="O1040" i="2"/>
  <c r="P1040" i="2"/>
  <c r="O1044" i="2"/>
  <c r="P1044" i="2"/>
  <c r="O1048" i="2"/>
  <c r="P1048" i="2"/>
  <c r="O1052" i="2"/>
  <c r="P1052" i="2"/>
  <c r="O1056" i="2"/>
  <c r="P1056" i="2"/>
  <c r="O1060" i="2"/>
  <c r="P1060" i="2"/>
  <c r="P1064" i="2"/>
  <c r="O1064" i="2"/>
  <c r="O1068" i="2"/>
  <c r="P1068" i="2"/>
  <c r="O1072" i="2"/>
  <c r="P1072" i="2"/>
  <c r="O1076" i="2"/>
  <c r="P1076" i="2"/>
  <c r="O1080" i="2"/>
  <c r="P1080" i="2"/>
  <c r="O1084" i="2"/>
  <c r="P1084" i="2"/>
  <c r="P1088" i="2"/>
  <c r="O1088" i="2"/>
  <c r="O1092" i="2"/>
  <c r="P1092" i="2"/>
  <c r="P1096" i="2"/>
  <c r="O1096" i="2"/>
  <c r="O1100" i="2"/>
  <c r="P1100" i="2"/>
  <c r="O1104" i="2"/>
  <c r="P1104" i="2"/>
  <c r="O1108" i="2"/>
  <c r="P1108" i="2"/>
  <c r="P1112" i="2"/>
  <c r="O1112" i="2"/>
  <c r="O1116" i="2"/>
  <c r="P1116" i="2"/>
  <c r="O1120" i="2"/>
  <c r="P1120" i="2"/>
  <c r="O1124" i="2"/>
  <c r="P1124" i="2"/>
  <c r="O1128" i="2"/>
  <c r="P1128" i="2"/>
  <c r="O1132" i="2"/>
  <c r="P1132" i="2"/>
  <c r="O1136" i="2"/>
  <c r="P1136" i="2"/>
  <c r="O1140" i="2"/>
  <c r="P1140" i="2"/>
  <c r="P1144" i="2"/>
  <c r="O1144" i="2"/>
  <c r="P1148" i="2"/>
  <c r="O1148" i="2"/>
  <c r="P1152" i="2"/>
  <c r="O1152" i="2"/>
  <c r="P1156" i="2"/>
  <c r="O1156" i="2"/>
  <c r="O1160" i="2"/>
  <c r="P1160" i="2"/>
  <c r="O1164" i="2"/>
  <c r="P1164" i="2"/>
  <c r="P1168" i="2"/>
  <c r="O1168" i="2"/>
  <c r="P1172" i="2"/>
  <c r="O1172" i="2"/>
  <c r="O1176" i="2"/>
  <c r="P1176" i="2"/>
  <c r="O1180" i="2"/>
  <c r="P1180" i="2"/>
  <c r="P1184" i="2"/>
  <c r="O1184" i="2"/>
  <c r="O1188" i="2"/>
  <c r="P1188" i="2"/>
  <c r="O1192" i="2"/>
  <c r="P1192" i="2"/>
  <c r="O1196" i="2"/>
  <c r="P1196" i="2"/>
  <c r="P1200" i="2"/>
  <c r="O1200" i="2"/>
  <c r="O1204" i="2"/>
  <c r="P1204" i="2"/>
  <c r="O1208" i="2"/>
  <c r="P1208" i="2"/>
  <c r="O1212" i="2"/>
  <c r="P1212" i="2"/>
  <c r="P1216" i="2"/>
  <c r="O1216" i="2"/>
  <c r="O1220" i="2"/>
  <c r="P1220" i="2"/>
  <c r="O1224" i="2"/>
  <c r="P1224" i="2"/>
  <c r="P1228" i="2"/>
  <c r="O1228" i="2"/>
  <c r="P1232" i="2"/>
  <c r="O1232" i="2"/>
  <c r="O1236" i="2"/>
  <c r="P1236" i="2"/>
  <c r="O1240" i="2"/>
  <c r="P1240" i="2"/>
  <c r="O1244" i="2"/>
  <c r="P1244" i="2"/>
  <c r="P1248" i="2"/>
  <c r="O1248" i="2"/>
  <c r="O1252" i="2"/>
  <c r="P1252" i="2"/>
  <c r="P1256" i="2"/>
  <c r="O1256" i="2"/>
  <c r="P1260" i="2"/>
  <c r="O1260" i="2"/>
  <c r="O1264" i="2"/>
  <c r="P1264" i="2"/>
  <c r="O1268" i="2"/>
  <c r="P1268" i="2"/>
  <c r="P1272" i="2"/>
  <c r="O1272" i="2"/>
  <c r="O1276" i="2"/>
  <c r="P1276" i="2"/>
  <c r="O1280" i="2"/>
  <c r="P1280" i="2"/>
  <c r="P1284" i="2"/>
  <c r="O1284" i="2"/>
  <c r="O1288" i="2"/>
  <c r="P1288" i="2"/>
  <c r="O1292" i="2"/>
  <c r="P1292" i="2"/>
  <c r="P1296" i="2"/>
  <c r="O1296" i="2"/>
  <c r="O1300" i="2"/>
  <c r="P1300" i="2"/>
  <c r="O1304" i="2"/>
  <c r="P1304" i="2"/>
  <c r="O1308" i="2"/>
  <c r="P1308" i="2"/>
  <c r="P1312" i="2"/>
  <c r="O1312" i="2"/>
  <c r="P1316" i="2"/>
  <c r="O1316" i="2"/>
  <c r="O1320" i="2"/>
  <c r="P1320" i="2"/>
  <c r="O1324" i="2"/>
  <c r="P1324" i="2"/>
  <c r="P1328" i="2"/>
  <c r="O1328" i="2"/>
  <c r="O1332" i="2"/>
  <c r="P1332" i="2"/>
  <c r="O1336" i="2"/>
  <c r="P1336" i="2"/>
  <c r="P1340" i="2"/>
  <c r="O1340" i="2"/>
  <c r="P1344" i="2"/>
  <c r="O1344" i="2"/>
  <c r="O1348" i="2"/>
  <c r="P1348" i="2"/>
  <c r="P1352" i="2"/>
  <c r="O1352" i="2"/>
  <c r="O1356" i="2"/>
  <c r="P1356" i="2"/>
  <c r="P1360" i="2"/>
  <c r="O1360" i="2"/>
  <c r="P1364" i="2"/>
  <c r="O1364" i="2"/>
  <c r="O1368" i="2"/>
  <c r="P1368" i="2"/>
  <c r="O1372" i="2"/>
  <c r="P1372" i="2"/>
  <c r="P1376" i="2"/>
  <c r="O1376" i="2"/>
  <c r="P1380" i="2"/>
  <c r="O1380" i="2"/>
  <c r="O1384" i="2"/>
  <c r="P1384" i="2"/>
  <c r="O1388" i="2"/>
  <c r="P1388" i="2"/>
  <c r="O1392" i="2"/>
  <c r="P1392" i="2"/>
  <c r="P1396" i="2"/>
  <c r="O1396" i="2"/>
  <c r="O1400" i="2"/>
  <c r="P1400" i="2"/>
  <c r="P1404" i="2"/>
  <c r="O1404" i="2"/>
  <c r="O1408" i="2"/>
  <c r="P1408" i="2"/>
  <c r="O1412" i="2"/>
  <c r="P1412" i="2"/>
  <c r="P1416" i="2"/>
  <c r="O1416" i="2"/>
  <c r="P1420" i="2"/>
  <c r="O1420" i="2"/>
  <c r="O1424" i="2"/>
  <c r="P1424" i="2"/>
  <c r="O1428" i="2"/>
  <c r="P1428" i="2"/>
  <c r="O1432" i="2"/>
  <c r="P1432" i="2"/>
  <c r="P1436" i="2"/>
  <c r="O1436" i="2"/>
  <c r="O1440" i="2"/>
  <c r="P1440" i="2"/>
  <c r="O1444" i="2"/>
  <c r="P1444" i="2"/>
  <c r="P1448" i="2"/>
  <c r="O1448" i="2"/>
  <c r="P1452" i="2"/>
  <c r="O1452" i="2"/>
  <c r="O1456" i="2"/>
  <c r="P1456" i="2"/>
  <c r="O1460" i="2"/>
  <c r="P1460" i="2"/>
  <c r="O1464" i="2"/>
  <c r="P1464" i="2"/>
  <c r="P1468" i="2"/>
  <c r="O1468" i="2"/>
  <c r="O1472" i="2"/>
  <c r="P1472" i="2"/>
  <c r="O1476" i="2"/>
  <c r="P1476" i="2"/>
  <c r="O1480" i="2"/>
  <c r="P1480" i="2"/>
  <c r="P1484" i="2"/>
  <c r="O1484" i="2"/>
  <c r="O1488" i="2"/>
  <c r="P1488" i="2"/>
  <c r="O1492" i="2"/>
  <c r="P1492" i="2"/>
  <c r="P1496" i="2"/>
  <c r="O1496" i="2"/>
  <c r="P1500" i="2"/>
  <c r="O1500" i="2"/>
  <c r="P1504" i="2"/>
  <c r="O1504" i="2"/>
  <c r="P1508" i="2"/>
  <c r="O1508" i="2"/>
  <c r="O1512" i="2"/>
  <c r="P1512" i="2"/>
  <c r="O1516" i="2"/>
  <c r="P1516" i="2"/>
  <c r="P1520" i="2"/>
  <c r="O1520" i="2"/>
  <c r="O1524" i="2"/>
  <c r="P1524" i="2"/>
  <c r="O1528" i="2"/>
  <c r="P1528" i="2"/>
  <c r="P1532" i="2"/>
  <c r="O1532" i="2"/>
  <c r="O1536" i="2"/>
  <c r="P1536" i="2"/>
  <c r="O1540" i="2"/>
  <c r="P1540" i="2"/>
  <c r="P1544" i="2"/>
  <c r="O1544" i="2"/>
  <c r="P1548" i="2"/>
  <c r="O1548" i="2"/>
  <c r="O1552" i="2"/>
  <c r="P1552" i="2"/>
  <c r="O1556" i="2"/>
  <c r="P1556" i="2"/>
  <c r="O1560" i="2"/>
  <c r="P1560" i="2"/>
  <c r="O1564" i="2"/>
  <c r="P1564" i="2"/>
  <c r="P1568" i="2"/>
  <c r="O1568" i="2"/>
  <c r="P1572" i="2"/>
  <c r="O1572" i="2"/>
  <c r="P1576" i="2"/>
  <c r="O1576" i="2"/>
  <c r="P1580" i="2"/>
  <c r="O1580" i="2"/>
  <c r="O1584" i="2"/>
  <c r="P1584" i="2"/>
  <c r="P1588" i="2"/>
  <c r="O1588" i="2"/>
  <c r="P1592" i="2"/>
  <c r="O1592" i="2"/>
  <c r="O1596" i="2"/>
  <c r="P1596" i="2"/>
  <c r="P1600" i="2"/>
  <c r="O1600" i="2"/>
  <c r="P1604" i="2"/>
  <c r="O1604" i="2"/>
  <c r="O1608" i="2"/>
  <c r="P1608" i="2"/>
  <c r="O1612" i="2"/>
  <c r="P1612" i="2"/>
  <c r="O1616" i="2"/>
  <c r="P1616" i="2"/>
  <c r="P1620" i="2"/>
  <c r="O1620" i="2"/>
  <c r="P1624" i="2"/>
  <c r="O1624" i="2"/>
  <c r="O1628" i="2"/>
  <c r="P1628" i="2"/>
  <c r="O1632" i="2"/>
  <c r="P1632" i="2"/>
  <c r="P1636" i="2"/>
  <c r="O1636" i="2"/>
  <c r="O1640" i="2"/>
  <c r="P1640" i="2"/>
  <c r="O1644" i="2"/>
  <c r="P1644" i="2"/>
  <c r="P1648" i="2"/>
  <c r="O1648" i="2"/>
  <c r="O1652" i="2"/>
  <c r="P1652" i="2"/>
  <c r="O1656" i="2"/>
  <c r="P1656" i="2"/>
  <c r="O1660" i="2"/>
  <c r="P1660" i="2"/>
  <c r="O1664" i="2"/>
  <c r="P1664" i="2"/>
  <c r="O1668" i="2"/>
  <c r="P1668" i="2"/>
  <c r="P1672" i="2"/>
  <c r="O1672" i="2"/>
  <c r="P1676" i="2"/>
  <c r="O1676" i="2"/>
  <c r="P1680" i="2"/>
  <c r="O1680" i="2"/>
  <c r="P1684" i="2"/>
  <c r="O1684" i="2"/>
  <c r="P1688" i="2"/>
  <c r="O1688" i="2"/>
  <c r="P1692" i="2"/>
  <c r="O1692" i="2"/>
  <c r="P1696" i="2"/>
  <c r="O1696" i="2"/>
  <c r="P1700" i="2"/>
  <c r="O1700" i="2"/>
  <c r="P1704" i="2"/>
  <c r="O1704" i="2"/>
  <c r="P1708" i="2"/>
  <c r="O1708" i="2"/>
  <c r="P1712" i="2"/>
  <c r="O1712" i="2"/>
  <c r="P1716" i="2"/>
  <c r="O1716" i="2"/>
  <c r="P1720" i="2"/>
  <c r="O1720" i="2"/>
  <c r="P1724" i="2"/>
  <c r="O1724" i="2"/>
  <c r="P1728" i="2"/>
  <c r="O1728" i="2"/>
  <c r="P1732" i="2"/>
  <c r="O1732" i="2"/>
  <c r="P1736" i="2"/>
  <c r="O1736" i="2"/>
  <c r="P1740" i="2"/>
  <c r="O1740" i="2"/>
  <c r="P1744" i="2"/>
  <c r="O1744" i="2"/>
  <c r="P1748" i="2"/>
  <c r="O1748" i="2"/>
  <c r="P1752" i="2"/>
  <c r="O1752" i="2"/>
  <c r="P1756" i="2"/>
  <c r="O1756" i="2"/>
  <c r="P1760" i="2"/>
  <c r="O1760" i="2"/>
  <c r="P1764" i="2"/>
  <c r="O1764" i="2"/>
  <c r="P1768" i="2"/>
  <c r="O1768" i="2"/>
  <c r="P1772" i="2"/>
  <c r="O1772" i="2"/>
  <c r="P1776" i="2"/>
  <c r="O1776" i="2"/>
  <c r="P1780" i="2"/>
  <c r="O1780" i="2"/>
  <c r="P1784" i="2"/>
  <c r="O1784" i="2"/>
  <c r="P1788" i="2"/>
  <c r="O1788" i="2"/>
  <c r="P1792" i="2"/>
  <c r="O1792" i="2"/>
  <c r="P1796" i="2"/>
  <c r="O1796" i="2"/>
  <c r="P1800" i="2"/>
  <c r="O1800" i="2"/>
  <c r="P1804" i="2"/>
  <c r="O1804" i="2"/>
  <c r="P1808" i="2"/>
  <c r="O1808" i="2"/>
  <c r="P1812" i="2"/>
  <c r="O1812" i="2"/>
  <c r="P1816" i="2"/>
  <c r="O1816" i="2"/>
  <c r="P1820" i="2"/>
  <c r="O1820" i="2"/>
  <c r="P1824" i="2"/>
  <c r="O1824" i="2"/>
  <c r="P1828" i="2"/>
  <c r="O1828" i="2"/>
  <c r="P1832" i="2"/>
  <c r="O1832" i="2"/>
  <c r="P1836" i="2"/>
  <c r="O1836" i="2"/>
  <c r="P1840" i="2"/>
  <c r="O1840" i="2"/>
  <c r="P1844" i="2"/>
  <c r="O1844" i="2"/>
  <c r="P1848" i="2"/>
  <c r="O1848" i="2"/>
  <c r="P1852" i="2"/>
  <c r="O1852" i="2"/>
  <c r="P1856" i="2"/>
  <c r="O1856" i="2"/>
  <c r="P1860" i="2"/>
  <c r="O1860" i="2"/>
  <c r="P1864" i="2"/>
  <c r="O1864" i="2"/>
  <c r="P1868" i="2"/>
  <c r="O1868" i="2"/>
  <c r="P1872" i="2"/>
  <c r="O1872" i="2"/>
  <c r="P1876" i="2"/>
  <c r="O1876" i="2"/>
  <c r="P1880" i="2"/>
  <c r="O1880" i="2"/>
  <c r="P1884" i="2"/>
  <c r="O1884" i="2"/>
  <c r="P1888" i="2"/>
  <c r="O1888" i="2"/>
  <c r="P1892" i="2"/>
  <c r="O1892" i="2"/>
  <c r="P1896" i="2"/>
  <c r="O1896" i="2"/>
  <c r="P1900" i="2"/>
  <c r="O1900" i="2"/>
  <c r="P1904" i="2"/>
  <c r="O1904" i="2"/>
  <c r="P1908" i="2"/>
  <c r="O1908" i="2"/>
  <c r="P1912" i="2"/>
  <c r="O1912" i="2"/>
  <c r="P1916" i="2"/>
  <c r="O1916" i="2"/>
  <c r="P1920" i="2"/>
  <c r="O1920" i="2"/>
  <c r="P1924" i="2"/>
  <c r="O1924" i="2"/>
  <c r="P1928" i="2"/>
  <c r="O1928" i="2"/>
  <c r="P1932" i="2"/>
  <c r="O1932" i="2"/>
  <c r="P1936" i="2"/>
  <c r="O1936" i="2"/>
  <c r="P1940" i="2"/>
  <c r="O1940" i="2"/>
  <c r="P1944" i="2"/>
  <c r="O1944" i="2"/>
  <c r="P1948" i="2"/>
  <c r="O1948" i="2"/>
  <c r="O5961" i="2"/>
  <c r="P5961" i="2"/>
  <c r="O5965" i="2"/>
  <c r="P5965" i="2"/>
  <c r="O5969" i="2"/>
  <c r="P5969" i="2"/>
  <c r="O5973" i="2"/>
  <c r="P5973" i="2"/>
  <c r="O5977" i="2"/>
  <c r="P5977" i="2"/>
  <c r="O5981" i="2"/>
  <c r="P5981" i="2"/>
  <c r="O5985" i="2"/>
  <c r="P5985" i="2"/>
  <c r="O5989" i="2"/>
  <c r="P5989" i="2"/>
  <c r="O5993" i="2"/>
  <c r="P5993" i="2"/>
  <c r="O5997" i="2"/>
  <c r="P5997" i="2"/>
  <c r="O6001" i="2"/>
  <c r="P6001" i="2"/>
  <c r="O6005" i="2"/>
  <c r="P6005" i="2"/>
  <c r="O6009" i="2"/>
  <c r="P6009" i="2"/>
  <c r="O6013" i="2"/>
  <c r="P6013" i="2"/>
  <c r="O6017" i="2"/>
  <c r="P6017" i="2"/>
  <c r="O6021" i="2"/>
  <c r="P6021" i="2"/>
  <c r="O6025" i="2"/>
  <c r="P6025" i="2"/>
  <c r="O6029" i="2"/>
  <c r="P6029" i="2"/>
  <c r="O6033" i="2"/>
  <c r="P6033" i="2"/>
  <c r="O6037" i="2"/>
  <c r="P6037" i="2"/>
  <c r="O6041" i="2"/>
  <c r="P6041" i="2"/>
  <c r="O6045" i="2"/>
  <c r="P6045" i="2"/>
  <c r="O6049" i="2"/>
  <c r="P6049" i="2"/>
  <c r="O6053" i="2"/>
  <c r="P6053" i="2"/>
  <c r="O6057" i="2"/>
  <c r="P6057" i="2"/>
  <c r="O6061" i="2"/>
  <c r="P6061" i="2"/>
  <c r="O6065" i="2"/>
  <c r="P6065" i="2"/>
  <c r="O6069" i="2"/>
  <c r="P6069" i="2"/>
  <c r="O6073" i="2"/>
  <c r="P6073" i="2"/>
  <c r="O6077" i="2"/>
  <c r="P6077" i="2"/>
  <c r="O6081" i="2"/>
  <c r="P6081" i="2"/>
  <c r="O6085" i="2"/>
  <c r="P6085" i="2"/>
  <c r="O6089" i="2"/>
  <c r="P6089" i="2"/>
  <c r="O6093" i="2"/>
  <c r="P6093" i="2"/>
  <c r="O6097" i="2"/>
  <c r="P6097" i="2"/>
  <c r="O6101" i="2"/>
  <c r="P6101" i="2"/>
  <c r="O6105" i="2"/>
  <c r="P6105" i="2"/>
  <c r="O6109" i="2"/>
  <c r="P6109" i="2"/>
  <c r="O6113" i="2"/>
  <c r="P6113" i="2"/>
  <c r="O6117" i="2"/>
  <c r="P6117" i="2"/>
  <c r="O6121" i="2"/>
  <c r="P6121" i="2"/>
  <c r="O6125" i="2"/>
  <c r="P6125" i="2"/>
  <c r="O6129" i="2"/>
  <c r="P6129" i="2"/>
  <c r="O6133" i="2"/>
  <c r="P6133" i="2"/>
  <c r="O6137" i="2"/>
  <c r="P6137" i="2"/>
  <c r="O6141" i="2"/>
  <c r="P6141" i="2"/>
  <c r="O6145" i="2"/>
  <c r="P6145" i="2"/>
  <c r="O6149" i="2"/>
  <c r="P6149" i="2"/>
  <c r="O6153" i="2"/>
  <c r="P6153" i="2"/>
  <c r="O6157" i="2"/>
  <c r="P6157" i="2"/>
  <c r="O6161" i="2"/>
  <c r="P6161" i="2"/>
  <c r="O6165" i="2"/>
  <c r="P6165" i="2"/>
  <c r="O6169" i="2"/>
  <c r="P6169" i="2"/>
  <c r="O6173" i="2"/>
  <c r="P6173" i="2"/>
  <c r="O6177" i="2"/>
  <c r="P6177" i="2"/>
  <c r="O6181" i="2"/>
  <c r="P6181" i="2"/>
  <c r="O6185" i="2"/>
  <c r="P6185" i="2"/>
  <c r="O6189" i="2"/>
  <c r="P6189" i="2"/>
  <c r="O6193" i="2"/>
  <c r="P6193" i="2"/>
  <c r="O6197" i="2"/>
  <c r="P6197" i="2"/>
  <c r="O6201" i="2"/>
  <c r="P6201" i="2"/>
  <c r="O6205" i="2"/>
  <c r="P6205" i="2"/>
  <c r="O6209" i="2"/>
  <c r="P6209" i="2"/>
  <c r="O6213" i="2"/>
  <c r="P6213" i="2"/>
  <c r="O6217" i="2"/>
  <c r="P6217" i="2"/>
  <c r="O6221" i="2"/>
  <c r="P6221" i="2"/>
  <c r="O6225" i="2"/>
  <c r="P6225" i="2"/>
  <c r="O6229" i="2"/>
  <c r="P6229" i="2"/>
  <c r="O6233" i="2"/>
  <c r="P6233" i="2"/>
  <c r="O6237" i="2"/>
  <c r="P6237" i="2"/>
  <c r="O6241" i="2"/>
  <c r="P6241" i="2"/>
  <c r="O6245" i="2"/>
  <c r="P6245" i="2"/>
  <c r="O6249" i="2"/>
  <c r="P6249" i="2"/>
  <c r="O6253" i="2"/>
  <c r="P6253" i="2"/>
  <c r="O6257" i="2"/>
  <c r="P6257" i="2"/>
  <c r="O6261" i="2"/>
  <c r="P6261" i="2"/>
  <c r="O6265" i="2"/>
  <c r="P6265" i="2"/>
  <c r="O6269" i="2"/>
  <c r="P6269" i="2"/>
  <c r="O6273" i="2"/>
  <c r="P6273" i="2"/>
  <c r="O6277" i="2"/>
  <c r="P6277" i="2"/>
  <c r="O6281" i="2"/>
  <c r="P6281" i="2"/>
  <c r="O6285" i="2"/>
  <c r="P6285" i="2"/>
  <c r="O6289" i="2"/>
  <c r="P6289" i="2"/>
  <c r="O6293" i="2"/>
  <c r="P6293" i="2"/>
  <c r="O6297" i="2"/>
  <c r="P6297" i="2"/>
  <c r="O6301" i="2"/>
  <c r="P6301" i="2"/>
  <c r="O6305" i="2"/>
  <c r="P6305" i="2"/>
  <c r="O6309" i="2"/>
  <c r="P6309" i="2"/>
  <c r="O6313" i="2"/>
  <c r="P6313" i="2"/>
  <c r="O6317" i="2"/>
  <c r="P6317" i="2"/>
  <c r="O6321" i="2"/>
  <c r="P6321" i="2"/>
  <c r="O6325" i="2"/>
  <c r="P6325" i="2"/>
  <c r="O6329" i="2"/>
  <c r="P6329" i="2"/>
  <c r="O6333" i="2"/>
  <c r="P6333" i="2"/>
  <c r="O6337" i="2"/>
  <c r="P6337" i="2"/>
  <c r="O6341" i="2"/>
  <c r="P6341" i="2"/>
  <c r="O6345" i="2"/>
  <c r="P6345" i="2"/>
  <c r="O6349" i="2"/>
  <c r="P6349" i="2"/>
  <c r="O6353" i="2"/>
  <c r="P6353" i="2"/>
  <c r="O6357" i="2"/>
  <c r="P6357" i="2"/>
  <c r="O6361" i="2"/>
  <c r="P6361" i="2"/>
  <c r="O6365" i="2"/>
  <c r="P6365" i="2"/>
  <c r="O6369" i="2"/>
  <c r="P6369" i="2"/>
  <c r="O6373" i="2"/>
  <c r="P6373" i="2"/>
  <c r="O6377" i="2"/>
  <c r="P6377" i="2"/>
  <c r="O6381" i="2"/>
  <c r="P6381" i="2"/>
  <c r="O6385" i="2"/>
  <c r="P6385" i="2"/>
  <c r="O6389" i="2"/>
  <c r="P6389" i="2"/>
  <c r="O6393" i="2"/>
  <c r="P6393" i="2"/>
  <c r="O6397" i="2"/>
  <c r="P6397" i="2"/>
  <c r="O6401" i="2"/>
  <c r="P6401" i="2"/>
  <c r="O6405" i="2"/>
  <c r="P6405" i="2"/>
  <c r="O6409" i="2"/>
  <c r="P6409" i="2"/>
  <c r="O6413" i="2"/>
  <c r="P6413" i="2"/>
  <c r="O6417" i="2"/>
  <c r="P6417" i="2"/>
  <c r="O6421" i="2"/>
  <c r="P6421" i="2"/>
  <c r="O6425" i="2"/>
  <c r="P6425" i="2"/>
  <c r="O6429" i="2"/>
  <c r="P6429" i="2"/>
  <c r="O6433" i="2"/>
  <c r="P6433" i="2"/>
  <c r="O6437" i="2"/>
  <c r="P6437" i="2"/>
  <c r="O6441" i="2"/>
  <c r="P6441" i="2"/>
  <c r="O6445" i="2"/>
  <c r="P6445" i="2"/>
  <c r="O6449" i="2"/>
  <c r="P6449" i="2"/>
  <c r="O6453" i="2"/>
  <c r="P6453" i="2"/>
  <c r="O6457" i="2"/>
  <c r="P6457" i="2"/>
  <c r="O6461" i="2"/>
  <c r="P6461" i="2"/>
  <c r="O6465" i="2"/>
  <c r="P6465" i="2"/>
  <c r="O6469" i="2"/>
  <c r="P6469" i="2"/>
  <c r="O6473" i="2"/>
  <c r="P6473" i="2"/>
  <c r="O6477" i="2"/>
  <c r="P6477" i="2"/>
  <c r="O6481" i="2"/>
  <c r="P6481" i="2"/>
  <c r="O6485" i="2"/>
  <c r="P6485" i="2"/>
  <c r="O6489" i="2"/>
  <c r="P6489" i="2"/>
  <c r="O6493" i="2"/>
  <c r="P6493" i="2"/>
  <c r="O6497" i="2"/>
  <c r="P6497" i="2"/>
  <c r="O6501" i="2"/>
  <c r="P6501" i="2"/>
  <c r="O6505" i="2"/>
  <c r="P6505" i="2"/>
  <c r="O6509" i="2"/>
  <c r="P6509" i="2"/>
  <c r="O6513" i="2"/>
  <c r="P6513" i="2"/>
  <c r="O6517" i="2"/>
  <c r="P6517" i="2"/>
  <c r="O6521" i="2"/>
  <c r="P6521" i="2"/>
  <c r="O6525" i="2"/>
  <c r="P6525" i="2"/>
  <c r="O6529" i="2"/>
  <c r="P6529" i="2"/>
  <c r="O6533" i="2"/>
  <c r="P6533" i="2"/>
  <c r="O6537" i="2"/>
  <c r="P6537" i="2"/>
  <c r="O6541" i="2"/>
  <c r="P6541" i="2"/>
  <c r="O6545" i="2"/>
  <c r="P6545" i="2"/>
  <c r="O6549" i="2"/>
  <c r="P6549" i="2"/>
  <c r="O6553" i="2"/>
  <c r="P6553" i="2"/>
  <c r="O6557" i="2"/>
  <c r="P6557" i="2"/>
  <c r="O6561" i="2"/>
  <c r="P6561" i="2"/>
  <c r="O6565" i="2"/>
  <c r="P6565" i="2"/>
  <c r="O6569" i="2"/>
  <c r="P6569" i="2"/>
  <c r="O6573" i="2"/>
  <c r="P6573" i="2"/>
  <c r="O6577" i="2"/>
  <c r="P6577" i="2"/>
  <c r="O6581" i="2"/>
  <c r="P6581" i="2"/>
  <c r="O6585" i="2"/>
  <c r="P6585" i="2"/>
  <c r="O6589" i="2"/>
  <c r="P6589" i="2"/>
  <c r="O6593" i="2"/>
  <c r="P6593" i="2"/>
  <c r="O6597" i="2"/>
  <c r="P6597" i="2"/>
  <c r="O6601" i="2"/>
  <c r="P6601" i="2"/>
  <c r="O6605" i="2"/>
  <c r="P6605" i="2"/>
  <c r="O6609" i="2"/>
  <c r="P6609" i="2"/>
  <c r="O6613" i="2"/>
  <c r="P6613" i="2"/>
  <c r="O6617" i="2"/>
  <c r="P6617" i="2"/>
  <c r="O6621" i="2"/>
  <c r="P6621" i="2"/>
  <c r="O6625" i="2"/>
  <c r="P6625" i="2"/>
  <c r="O6629" i="2"/>
  <c r="P6629" i="2"/>
  <c r="O6633" i="2"/>
  <c r="P6633" i="2"/>
  <c r="O6637" i="2"/>
  <c r="P6637" i="2"/>
  <c r="P6641" i="2"/>
  <c r="O6641" i="2"/>
  <c r="P6645" i="2"/>
  <c r="O6645" i="2"/>
  <c r="P6649" i="2"/>
  <c r="O6649" i="2"/>
  <c r="P6653" i="2"/>
  <c r="O6653" i="2"/>
  <c r="P6657" i="2"/>
  <c r="O6657" i="2"/>
  <c r="P6661" i="2"/>
  <c r="O6661" i="2"/>
  <c r="P6665" i="2"/>
  <c r="O6665" i="2"/>
  <c r="P6669" i="2"/>
  <c r="O6669" i="2"/>
  <c r="P6673" i="2"/>
  <c r="O6673" i="2"/>
  <c r="P6677" i="2"/>
  <c r="O6677" i="2"/>
  <c r="P6681" i="2"/>
  <c r="O6681" i="2"/>
  <c r="P6685" i="2"/>
  <c r="O6685" i="2"/>
  <c r="P6689" i="2"/>
  <c r="O6689" i="2"/>
  <c r="P6693" i="2"/>
  <c r="O6693" i="2"/>
  <c r="P6697" i="2"/>
  <c r="O6697" i="2"/>
  <c r="P6701" i="2"/>
  <c r="O6701" i="2"/>
  <c r="P6705" i="2"/>
  <c r="O6705" i="2"/>
  <c r="P6709" i="2"/>
  <c r="O6709" i="2"/>
  <c r="P6713" i="2"/>
  <c r="O6713" i="2"/>
  <c r="P6717" i="2"/>
  <c r="O6717" i="2"/>
  <c r="P6721" i="2"/>
  <c r="O6721" i="2"/>
  <c r="P6725" i="2"/>
  <c r="O6725" i="2"/>
  <c r="P6729" i="2"/>
  <c r="O6729" i="2"/>
  <c r="P6733" i="2"/>
  <c r="O6733" i="2"/>
  <c r="P6737" i="2"/>
  <c r="O6737" i="2"/>
  <c r="P6741" i="2"/>
  <c r="O6741" i="2"/>
  <c r="P6745" i="2"/>
  <c r="O6745" i="2"/>
  <c r="P6749" i="2"/>
  <c r="O6749" i="2"/>
  <c r="P6753" i="2"/>
  <c r="O6753" i="2"/>
  <c r="P6757" i="2"/>
  <c r="O6757" i="2"/>
  <c r="P6761" i="2"/>
  <c r="O6761" i="2"/>
  <c r="P6765" i="2"/>
  <c r="O6765" i="2"/>
  <c r="P6769" i="2"/>
  <c r="O6769" i="2"/>
  <c r="P6773" i="2"/>
  <c r="O6773" i="2"/>
  <c r="P6777" i="2"/>
  <c r="O6777" i="2"/>
  <c r="P6781" i="2"/>
  <c r="O6781" i="2"/>
  <c r="P6785" i="2"/>
  <c r="O6785" i="2"/>
  <c r="P6789" i="2"/>
  <c r="O6789" i="2"/>
  <c r="P6793" i="2"/>
  <c r="O6793" i="2"/>
  <c r="P6797" i="2"/>
  <c r="O6797" i="2"/>
  <c r="P6801" i="2"/>
  <c r="O6801" i="2"/>
  <c r="P6805" i="2"/>
  <c r="O6805" i="2"/>
  <c r="P6809" i="2"/>
  <c r="O6809" i="2"/>
  <c r="P6813" i="2"/>
  <c r="O6813" i="2"/>
  <c r="P6817" i="2"/>
  <c r="O6817" i="2"/>
  <c r="P6821" i="2"/>
  <c r="O6821" i="2"/>
  <c r="P6825" i="2"/>
  <c r="O6825" i="2"/>
  <c r="P6829" i="2"/>
  <c r="O6829" i="2"/>
  <c r="P6833" i="2"/>
  <c r="O6833" i="2"/>
  <c r="P6837" i="2"/>
  <c r="O6837" i="2"/>
  <c r="P6841" i="2"/>
  <c r="O6841" i="2"/>
  <c r="P6845" i="2"/>
  <c r="O6845" i="2"/>
  <c r="P6849" i="2"/>
  <c r="O6849" i="2"/>
  <c r="P6853" i="2"/>
  <c r="O6853" i="2"/>
  <c r="P6857" i="2"/>
  <c r="O6857" i="2"/>
  <c r="O6861" i="2"/>
  <c r="P6861" i="2"/>
  <c r="O6865" i="2"/>
  <c r="P6865" i="2"/>
  <c r="O6869" i="2"/>
  <c r="P6869" i="2"/>
  <c r="O6873" i="2"/>
  <c r="P6873" i="2"/>
  <c r="O6877" i="2"/>
  <c r="P6877" i="2"/>
  <c r="O6881" i="2"/>
  <c r="P6881" i="2"/>
  <c r="O6885" i="2"/>
  <c r="P6885" i="2"/>
  <c r="O6889" i="2"/>
  <c r="P6889" i="2"/>
  <c r="O6893" i="2"/>
  <c r="P6893" i="2"/>
  <c r="O6897" i="2"/>
  <c r="P6897" i="2"/>
  <c r="O6901" i="2"/>
  <c r="P6901" i="2"/>
  <c r="O6905" i="2"/>
  <c r="P6905" i="2"/>
  <c r="O6909" i="2"/>
  <c r="P6909" i="2"/>
  <c r="O6913" i="2"/>
  <c r="P6913" i="2"/>
  <c r="O6917" i="2"/>
  <c r="P6917" i="2"/>
  <c r="O6921" i="2"/>
  <c r="P6921" i="2"/>
  <c r="O6925" i="2"/>
  <c r="P6925" i="2"/>
  <c r="O6929" i="2"/>
  <c r="P6929" i="2"/>
  <c r="O6933" i="2"/>
  <c r="P6933" i="2"/>
  <c r="O6937" i="2"/>
  <c r="P6937" i="2"/>
  <c r="O6941" i="2"/>
  <c r="P6941" i="2"/>
  <c r="O6945" i="2"/>
  <c r="P6945" i="2"/>
  <c r="O6949" i="2"/>
  <c r="P6949" i="2"/>
  <c r="O6953" i="2"/>
  <c r="P6953" i="2"/>
  <c r="O6957" i="2"/>
  <c r="P6957" i="2"/>
  <c r="O6961" i="2"/>
  <c r="P6961" i="2"/>
  <c r="O6965" i="2"/>
  <c r="P6965" i="2"/>
  <c r="O6969" i="2"/>
  <c r="P6969" i="2"/>
  <c r="O6973" i="2"/>
  <c r="P6973" i="2"/>
  <c r="O6977" i="2"/>
  <c r="P6977" i="2"/>
  <c r="O6981" i="2"/>
  <c r="P6981" i="2"/>
  <c r="O6985" i="2"/>
  <c r="P6985" i="2"/>
  <c r="O6989" i="2"/>
  <c r="P6989" i="2"/>
  <c r="O6993" i="2"/>
  <c r="P6993" i="2"/>
  <c r="O6997" i="2"/>
  <c r="P6997" i="2"/>
  <c r="O7001" i="2"/>
  <c r="P7001" i="2"/>
  <c r="O7005" i="2"/>
  <c r="P7005" i="2"/>
  <c r="O7009" i="2"/>
  <c r="P7009" i="2"/>
  <c r="O7013" i="2"/>
  <c r="P7013" i="2"/>
  <c r="O7017" i="2"/>
  <c r="P7017" i="2"/>
  <c r="O7021" i="2"/>
  <c r="P7021" i="2"/>
  <c r="O7025" i="2"/>
  <c r="P7025" i="2"/>
  <c r="O7029" i="2"/>
  <c r="P7029" i="2"/>
  <c r="O7033" i="2"/>
  <c r="P7033" i="2"/>
  <c r="O7037" i="2"/>
  <c r="P7037" i="2"/>
  <c r="O7041" i="2"/>
  <c r="P7041" i="2"/>
  <c r="O7045" i="2"/>
  <c r="P7045" i="2"/>
  <c r="O7049" i="2"/>
  <c r="P7049" i="2"/>
  <c r="O7053" i="2"/>
  <c r="P7053" i="2"/>
  <c r="O7057" i="2"/>
  <c r="P7057" i="2"/>
  <c r="O7061" i="2"/>
  <c r="P7061" i="2"/>
  <c r="O7065" i="2"/>
  <c r="P7065" i="2"/>
  <c r="O7069" i="2"/>
  <c r="P7069" i="2"/>
  <c r="O7073" i="2"/>
  <c r="P7073" i="2"/>
  <c r="O7077" i="2"/>
  <c r="P7077" i="2"/>
  <c r="O7081" i="2"/>
  <c r="P7081" i="2"/>
  <c r="O7085" i="2"/>
  <c r="P7085" i="2"/>
  <c r="O7089" i="2"/>
  <c r="P7089" i="2"/>
  <c r="O7093" i="2"/>
  <c r="P7093" i="2"/>
  <c r="O7097" i="2"/>
  <c r="P7097" i="2"/>
  <c r="O7101" i="2"/>
  <c r="P7101" i="2"/>
  <c r="O7105" i="2"/>
  <c r="P7105" i="2"/>
  <c r="O7109" i="2"/>
  <c r="P7109" i="2"/>
  <c r="O7113" i="2"/>
  <c r="P7113" i="2"/>
  <c r="O7117" i="2"/>
  <c r="P7117" i="2"/>
  <c r="O7121" i="2"/>
  <c r="P7121" i="2"/>
  <c r="O7125" i="2"/>
  <c r="P7125" i="2"/>
  <c r="O7129" i="2"/>
  <c r="P7129" i="2"/>
  <c r="O7133" i="2"/>
  <c r="P7133" i="2"/>
  <c r="O7137" i="2"/>
  <c r="P7137" i="2"/>
  <c r="O7141" i="2"/>
  <c r="P7141" i="2"/>
  <c r="O7145" i="2"/>
  <c r="P7145" i="2"/>
  <c r="O7149" i="2"/>
  <c r="P7149" i="2"/>
  <c r="O7153" i="2"/>
  <c r="P7153" i="2"/>
  <c r="O7157" i="2"/>
  <c r="P7157" i="2"/>
  <c r="O7161" i="2"/>
  <c r="P7161" i="2"/>
  <c r="O7165" i="2"/>
  <c r="P7165" i="2"/>
  <c r="O7169" i="2"/>
  <c r="P7169" i="2"/>
  <c r="O7173" i="2"/>
  <c r="P7173" i="2"/>
  <c r="O7177" i="2"/>
  <c r="P7177" i="2"/>
  <c r="O7181" i="2"/>
  <c r="P7181" i="2"/>
  <c r="O7185" i="2"/>
  <c r="P7185" i="2"/>
  <c r="O7189" i="2"/>
  <c r="P7189" i="2"/>
  <c r="O7193" i="2"/>
  <c r="P7193" i="2"/>
  <c r="O7197" i="2"/>
  <c r="P7197" i="2"/>
  <c r="O7201" i="2"/>
  <c r="P7201" i="2"/>
  <c r="O7205" i="2"/>
  <c r="P7205" i="2"/>
  <c r="O7209" i="2"/>
  <c r="P7209" i="2"/>
  <c r="O7213" i="2"/>
  <c r="P7213" i="2"/>
  <c r="O7217" i="2"/>
  <c r="P7217" i="2"/>
  <c r="O7221" i="2"/>
  <c r="P7221" i="2"/>
  <c r="O7225" i="2"/>
  <c r="P7225" i="2"/>
  <c r="O7229" i="2"/>
  <c r="P7229" i="2"/>
  <c r="O7233" i="2"/>
  <c r="P7233" i="2"/>
  <c r="O7237" i="2"/>
  <c r="P7237" i="2"/>
  <c r="O7241" i="2"/>
  <c r="P7241" i="2"/>
  <c r="O7245" i="2"/>
  <c r="P7245" i="2"/>
  <c r="O7249" i="2"/>
  <c r="P7249" i="2"/>
  <c r="O7253" i="2"/>
  <c r="P7253" i="2"/>
  <c r="O7257" i="2"/>
  <c r="P7257" i="2"/>
  <c r="O7261" i="2"/>
  <c r="P7261" i="2"/>
  <c r="O7265" i="2"/>
  <c r="P7265" i="2"/>
  <c r="O7269" i="2"/>
  <c r="P7269" i="2"/>
  <c r="O7273" i="2"/>
  <c r="P7273" i="2"/>
  <c r="O7277" i="2"/>
  <c r="P7277" i="2"/>
  <c r="O7281" i="2"/>
  <c r="P7281" i="2"/>
  <c r="O7285" i="2"/>
  <c r="P7285" i="2"/>
  <c r="O7289" i="2"/>
  <c r="P7289" i="2"/>
  <c r="O7293" i="2"/>
  <c r="P7293" i="2"/>
  <c r="O7297" i="2"/>
  <c r="P7297" i="2"/>
  <c r="O7301" i="2"/>
  <c r="P7301" i="2"/>
  <c r="O7305" i="2"/>
  <c r="P7305" i="2"/>
  <c r="O7309" i="2"/>
  <c r="P7309" i="2"/>
  <c r="O7313" i="2"/>
  <c r="P7313" i="2"/>
  <c r="O7317" i="2"/>
  <c r="P7317" i="2"/>
  <c r="O7321" i="2"/>
  <c r="P7321" i="2"/>
  <c r="O7325" i="2"/>
  <c r="P7325" i="2"/>
  <c r="O7329" i="2"/>
  <c r="P7329" i="2"/>
  <c r="O7333" i="2"/>
  <c r="P7333" i="2"/>
  <c r="O7337" i="2"/>
  <c r="P7337" i="2"/>
  <c r="O7341" i="2"/>
  <c r="P7341" i="2"/>
  <c r="O7345" i="2"/>
  <c r="P7345" i="2"/>
  <c r="O7349" i="2"/>
  <c r="P7349" i="2"/>
  <c r="O7353" i="2"/>
  <c r="P7353" i="2"/>
  <c r="O7357" i="2"/>
  <c r="P7357" i="2"/>
  <c r="O7361" i="2"/>
  <c r="P7361" i="2"/>
  <c r="O7365" i="2"/>
  <c r="P7365" i="2"/>
  <c r="O7369" i="2"/>
  <c r="P7369" i="2"/>
  <c r="P7373" i="2"/>
  <c r="O7373" i="2"/>
  <c r="P7377" i="2"/>
  <c r="O7377" i="2"/>
  <c r="P7381" i="2"/>
  <c r="O7381" i="2"/>
  <c r="P7385" i="2"/>
  <c r="O7385" i="2"/>
  <c r="P7389" i="2"/>
  <c r="O7389" i="2"/>
  <c r="P7393" i="2"/>
  <c r="O7393" i="2"/>
  <c r="P7397" i="2"/>
  <c r="O7397" i="2"/>
  <c r="P7401" i="2"/>
  <c r="O7401" i="2"/>
  <c r="P7405" i="2"/>
  <c r="O7405" i="2"/>
  <c r="P7409" i="2"/>
  <c r="O7409" i="2"/>
  <c r="P7413" i="2"/>
  <c r="O7413" i="2"/>
  <c r="P7417" i="2"/>
  <c r="O7417" i="2"/>
  <c r="P7421" i="2"/>
  <c r="O7421" i="2"/>
  <c r="P7425" i="2"/>
  <c r="O7425" i="2"/>
  <c r="P7429" i="2"/>
  <c r="O7429" i="2"/>
  <c r="P7433" i="2"/>
  <c r="O7433" i="2"/>
  <c r="P7437" i="2"/>
  <c r="O7437" i="2"/>
  <c r="P7441" i="2"/>
  <c r="O7441" i="2"/>
  <c r="P7445" i="2"/>
  <c r="O7445" i="2"/>
  <c r="P7449" i="2"/>
  <c r="O7449" i="2"/>
  <c r="P7453" i="2"/>
  <c r="O7453" i="2"/>
  <c r="P7457" i="2"/>
  <c r="O7457" i="2"/>
  <c r="P7461" i="2"/>
  <c r="O7461" i="2"/>
  <c r="P7465" i="2"/>
  <c r="O7465" i="2"/>
  <c r="P7469" i="2"/>
  <c r="O7469" i="2"/>
  <c r="P7473" i="2"/>
  <c r="O7473" i="2"/>
  <c r="P7477" i="2"/>
  <c r="O7477" i="2"/>
  <c r="P7481" i="2"/>
  <c r="O7481" i="2"/>
  <c r="P7485" i="2"/>
  <c r="O7485" i="2"/>
  <c r="P7489" i="2"/>
  <c r="O7489" i="2"/>
  <c r="P7493" i="2"/>
  <c r="O7493" i="2"/>
  <c r="P7497" i="2"/>
  <c r="O7497" i="2"/>
  <c r="P7501" i="2"/>
  <c r="O7501" i="2"/>
  <c r="P7505" i="2"/>
  <c r="O7505" i="2"/>
  <c r="P7509" i="2"/>
  <c r="O7509" i="2"/>
  <c r="P7513" i="2"/>
  <c r="O7513" i="2"/>
  <c r="P7517" i="2"/>
  <c r="O7517" i="2"/>
  <c r="P7521" i="2"/>
  <c r="O7521" i="2"/>
  <c r="P7525" i="2"/>
  <c r="O7525" i="2"/>
  <c r="P7529" i="2"/>
  <c r="O7529" i="2"/>
  <c r="P7533" i="2"/>
  <c r="O7533" i="2"/>
  <c r="P7537" i="2"/>
  <c r="O7537" i="2"/>
  <c r="P7541" i="2"/>
  <c r="O7541" i="2"/>
  <c r="P7545" i="2"/>
  <c r="O7545" i="2"/>
  <c r="P7549" i="2"/>
  <c r="O7549" i="2"/>
  <c r="P7553" i="2"/>
  <c r="O7553" i="2"/>
  <c r="P7557" i="2"/>
  <c r="O7557" i="2"/>
  <c r="P7561" i="2"/>
  <c r="O7561" i="2"/>
  <c r="P7565" i="2"/>
  <c r="O7565" i="2"/>
  <c r="P7569" i="2"/>
  <c r="O7569" i="2"/>
  <c r="P7573" i="2"/>
  <c r="O7573" i="2"/>
  <c r="P7577" i="2"/>
  <c r="O7577" i="2"/>
  <c r="P7581" i="2"/>
  <c r="O7581" i="2"/>
  <c r="P7585" i="2"/>
  <c r="O7585" i="2"/>
  <c r="P7589" i="2"/>
  <c r="O7589" i="2"/>
  <c r="P7593" i="2"/>
  <c r="O7593" i="2"/>
  <c r="P7597" i="2"/>
  <c r="O7597" i="2"/>
  <c r="P7601" i="2"/>
  <c r="O7601" i="2"/>
  <c r="P7605" i="2"/>
  <c r="O7605" i="2"/>
  <c r="O7609" i="2"/>
  <c r="P7609" i="2"/>
  <c r="P7613" i="2"/>
  <c r="O7613" i="2"/>
  <c r="P7617" i="2"/>
  <c r="O7617" i="2"/>
  <c r="P7621" i="2"/>
  <c r="O7621" i="2"/>
  <c r="P7625" i="2"/>
  <c r="O7625" i="2"/>
  <c r="P7629" i="2"/>
  <c r="O7629" i="2"/>
  <c r="P7633" i="2"/>
  <c r="O7633" i="2"/>
  <c r="P7637" i="2"/>
  <c r="O7637" i="2"/>
  <c r="P7641" i="2"/>
  <c r="O7641" i="2"/>
  <c r="P7645" i="2"/>
  <c r="O7645" i="2"/>
  <c r="P7649" i="2"/>
  <c r="O7649" i="2"/>
  <c r="P7653" i="2"/>
  <c r="O7653" i="2"/>
  <c r="P7657" i="2"/>
  <c r="O7657" i="2"/>
  <c r="P7661" i="2"/>
  <c r="O7661" i="2"/>
  <c r="P7665" i="2"/>
  <c r="O7665" i="2"/>
  <c r="P7669" i="2"/>
  <c r="O7669" i="2"/>
  <c r="O7673" i="2"/>
  <c r="P7673" i="2"/>
  <c r="P7677" i="2"/>
  <c r="O7677" i="2"/>
  <c r="P7681" i="2"/>
  <c r="O7681" i="2"/>
  <c r="P7685" i="2"/>
  <c r="O7685" i="2"/>
  <c r="P7689" i="2"/>
  <c r="O7689" i="2"/>
  <c r="P7693" i="2"/>
  <c r="O7693" i="2"/>
  <c r="P7697" i="2"/>
  <c r="O7697" i="2"/>
  <c r="P7701" i="2"/>
  <c r="O7701" i="2"/>
  <c r="P7705" i="2"/>
  <c r="O7705" i="2"/>
  <c r="P7709" i="2"/>
  <c r="O7709" i="2"/>
  <c r="P7713" i="2"/>
  <c r="O7713" i="2"/>
  <c r="P7717" i="2"/>
  <c r="O7717" i="2"/>
  <c r="P7721" i="2"/>
  <c r="O7721" i="2"/>
  <c r="P7725" i="2"/>
  <c r="O7725" i="2"/>
  <c r="P7729" i="2"/>
  <c r="O7729" i="2"/>
  <c r="P7733" i="2"/>
  <c r="O7733" i="2"/>
  <c r="P7737" i="2"/>
  <c r="O7737" i="2"/>
  <c r="P7741" i="2"/>
  <c r="O7741" i="2"/>
  <c r="P7745" i="2"/>
  <c r="O7745" i="2"/>
  <c r="O7749" i="2"/>
  <c r="P7749" i="2"/>
  <c r="O7753" i="2"/>
  <c r="P7753" i="2"/>
  <c r="O7757" i="2"/>
  <c r="P7757" i="2"/>
  <c r="O7761" i="2"/>
  <c r="P7761" i="2"/>
  <c r="O7765" i="2"/>
  <c r="P7765" i="2"/>
  <c r="O7769" i="2"/>
  <c r="P7769" i="2"/>
  <c r="O7773" i="2"/>
  <c r="P7773" i="2"/>
  <c r="O7777" i="2"/>
  <c r="P7777" i="2"/>
  <c r="O7781" i="2"/>
  <c r="P7781" i="2"/>
  <c r="O7785" i="2"/>
  <c r="P7785" i="2"/>
  <c r="P7789" i="2"/>
  <c r="O7789" i="2"/>
  <c r="P7793" i="2"/>
  <c r="O7793" i="2"/>
  <c r="P7797" i="2"/>
  <c r="O7797" i="2"/>
  <c r="O7801" i="2"/>
  <c r="P7801" i="2"/>
  <c r="P7805" i="2"/>
  <c r="O7805" i="2"/>
  <c r="P7809" i="2"/>
  <c r="O7809" i="2"/>
  <c r="P7813" i="2"/>
  <c r="O7813" i="2"/>
  <c r="P7817" i="2"/>
  <c r="O7817" i="2"/>
  <c r="P7821" i="2"/>
  <c r="O7821" i="2"/>
  <c r="P7825" i="2"/>
  <c r="O7825" i="2"/>
  <c r="P7829" i="2"/>
  <c r="O7829" i="2"/>
  <c r="O7833" i="2"/>
  <c r="P7833" i="2"/>
  <c r="P7837" i="2"/>
  <c r="O7837" i="2"/>
  <c r="O7841" i="2"/>
  <c r="P7841" i="2"/>
  <c r="P7845" i="2"/>
  <c r="O7845" i="2"/>
  <c r="O7849" i="2"/>
  <c r="P7849" i="2"/>
  <c r="P7853" i="2"/>
  <c r="O7853" i="2"/>
  <c r="O7857" i="2"/>
  <c r="P7857" i="2"/>
  <c r="O7861" i="2"/>
  <c r="P7861" i="2"/>
  <c r="O7865" i="2"/>
  <c r="P7865" i="2"/>
  <c r="P7869" i="2"/>
  <c r="O7869" i="2"/>
  <c r="O7873" i="2"/>
  <c r="P7873" i="2"/>
  <c r="P7877" i="2"/>
  <c r="O7877" i="2"/>
  <c r="O7881" i="2"/>
  <c r="P7881" i="2"/>
  <c r="P7885" i="2"/>
  <c r="O7885" i="2"/>
  <c r="O7889" i="2"/>
  <c r="P7889" i="2"/>
  <c r="O7893" i="2"/>
  <c r="P7893" i="2"/>
  <c r="O7897" i="2"/>
  <c r="P7897" i="2"/>
  <c r="P7901" i="2"/>
  <c r="O7901" i="2"/>
  <c r="O7905" i="2"/>
  <c r="P7905" i="2"/>
  <c r="O7909" i="2"/>
  <c r="P7909" i="2"/>
  <c r="O7913" i="2"/>
  <c r="P7913" i="2"/>
  <c r="P7917" i="2"/>
  <c r="O7917" i="2"/>
  <c r="O7921" i="2"/>
  <c r="P7921" i="2"/>
  <c r="O7925" i="2"/>
  <c r="P7925" i="2"/>
  <c r="O7929" i="2"/>
  <c r="P7929" i="2"/>
  <c r="O7933" i="2"/>
  <c r="P7933" i="2"/>
  <c r="O7937" i="2"/>
  <c r="P7937" i="2"/>
  <c r="P7941" i="2"/>
  <c r="O7941" i="2"/>
  <c r="O7945" i="2"/>
  <c r="P7945" i="2"/>
  <c r="P7949" i="2"/>
  <c r="O7949" i="2"/>
  <c r="O7953" i="2"/>
  <c r="P7953" i="2"/>
  <c r="P7957" i="2"/>
  <c r="O7957" i="2"/>
  <c r="O7961" i="2"/>
  <c r="P7961" i="2"/>
  <c r="O7965" i="2"/>
  <c r="P7965" i="2"/>
  <c r="O7969" i="2"/>
  <c r="P7969" i="2"/>
  <c r="P7973" i="2"/>
  <c r="O7973" i="2"/>
  <c r="O7977" i="2"/>
  <c r="P7977" i="2"/>
  <c r="P7981" i="2"/>
  <c r="O7981" i="2"/>
  <c r="O7985" i="2"/>
  <c r="P7985" i="2"/>
  <c r="P7989" i="2"/>
  <c r="O7989" i="2"/>
  <c r="O7993" i="2"/>
  <c r="P7993" i="2"/>
  <c r="O7997" i="2"/>
  <c r="P7997" i="2"/>
  <c r="P1946" i="2"/>
  <c r="O1946" i="2"/>
  <c r="P1950" i="2"/>
  <c r="O1950" i="2"/>
  <c r="P1954" i="2"/>
  <c r="O1954" i="2"/>
  <c r="P1958" i="2"/>
  <c r="O1958" i="2"/>
  <c r="P1962" i="2"/>
  <c r="O1962" i="2"/>
  <c r="P1966" i="2"/>
  <c r="O1966" i="2"/>
  <c r="P1970" i="2"/>
  <c r="O1970" i="2"/>
  <c r="P1974" i="2"/>
  <c r="O1974" i="2"/>
  <c r="P1978" i="2"/>
  <c r="O1978" i="2"/>
  <c r="P1982" i="2"/>
  <c r="O1982" i="2"/>
  <c r="P1986" i="2"/>
  <c r="O1986" i="2"/>
  <c r="P1990" i="2"/>
  <c r="O1990" i="2"/>
  <c r="P1994" i="2"/>
  <c r="O1994" i="2"/>
  <c r="P1998" i="2"/>
  <c r="O1998" i="2"/>
  <c r="P2002" i="2"/>
  <c r="O2002" i="2"/>
  <c r="P2006" i="2"/>
  <c r="O2006" i="2"/>
  <c r="P2010" i="2"/>
  <c r="O2010" i="2"/>
  <c r="P2014" i="2"/>
  <c r="O2014" i="2"/>
  <c r="P2018" i="2"/>
  <c r="O2018" i="2"/>
  <c r="P2022" i="2"/>
  <c r="O2022" i="2"/>
  <c r="P2026" i="2"/>
  <c r="O2026" i="2"/>
  <c r="P2030" i="2"/>
  <c r="O2030" i="2"/>
  <c r="P2034" i="2"/>
  <c r="O2034" i="2"/>
  <c r="P2038" i="2"/>
  <c r="O2038" i="2"/>
  <c r="P2042" i="2"/>
  <c r="O2042" i="2"/>
  <c r="P2046" i="2"/>
  <c r="O2046" i="2"/>
  <c r="P2050" i="2"/>
  <c r="O2050" i="2"/>
  <c r="P2054" i="2"/>
  <c r="O2054" i="2"/>
  <c r="P2058" i="2"/>
  <c r="O2058" i="2"/>
  <c r="P2062" i="2"/>
  <c r="O2062" i="2"/>
  <c r="P2066" i="2"/>
  <c r="O2066" i="2"/>
  <c r="P2070" i="2"/>
  <c r="O2070" i="2"/>
  <c r="P2074" i="2"/>
  <c r="O2074" i="2"/>
  <c r="P2078" i="2"/>
  <c r="O2078" i="2"/>
  <c r="P2082" i="2"/>
  <c r="O2082" i="2"/>
  <c r="P2086" i="2"/>
  <c r="O2086" i="2"/>
  <c r="P2090" i="2"/>
  <c r="O2090" i="2"/>
  <c r="P2094" i="2"/>
  <c r="O2094" i="2"/>
  <c r="P2098" i="2"/>
  <c r="O2098" i="2"/>
  <c r="P2102" i="2"/>
  <c r="O2102" i="2"/>
  <c r="P2106" i="2"/>
  <c r="O2106" i="2"/>
  <c r="P2110" i="2"/>
  <c r="O2110" i="2"/>
  <c r="P2114" i="2"/>
  <c r="O2114" i="2"/>
  <c r="P2118" i="2"/>
  <c r="O2118" i="2"/>
  <c r="P2122" i="2"/>
  <c r="O2122" i="2"/>
  <c r="P2126" i="2"/>
  <c r="O2126" i="2"/>
  <c r="P2130" i="2"/>
  <c r="O2130" i="2"/>
  <c r="P2134" i="2"/>
  <c r="O2134" i="2"/>
  <c r="P2138" i="2"/>
  <c r="O2138" i="2"/>
  <c r="P2142" i="2"/>
  <c r="O2142" i="2"/>
  <c r="P2146" i="2"/>
  <c r="O2146" i="2"/>
  <c r="P2150" i="2"/>
  <c r="O2150" i="2"/>
  <c r="P2154" i="2"/>
  <c r="O2154" i="2"/>
  <c r="P2158" i="2"/>
  <c r="O2158" i="2"/>
  <c r="P2162" i="2"/>
  <c r="O2162" i="2"/>
  <c r="P2166" i="2"/>
  <c r="O2166" i="2"/>
  <c r="P2170" i="2"/>
  <c r="O2170" i="2"/>
  <c r="P2174" i="2"/>
  <c r="O2174" i="2"/>
  <c r="P2178" i="2"/>
  <c r="O2178" i="2"/>
  <c r="P2182" i="2"/>
  <c r="O2182" i="2"/>
  <c r="P2186" i="2"/>
  <c r="O2186" i="2"/>
  <c r="P2190" i="2"/>
  <c r="O2190" i="2"/>
  <c r="P2194" i="2"/>
  <c r="O2194" i="2"/>
  <c r="P2198" i="2"/>
  <c r="O2198" i="2"/>
  <c r="P2202" i="2"/>
  <c r="O2202" i="2"/>
  <c r="P2206" i="2"/>
  <c r="O2206" i="2"/>
  <c r="P2210" i="2"/>
  <c r="O2210" i="2"/>
  <c r="P2214" i="2"/>
  <c r="O2214" i="2"/>
  <c r="P2218" i="2"/>
  <c r="O2218" i="2"/>
  <c r="P2222" i="2"/>
  <c r="O2222" i="2"/>
  <c r="P2226" i="2"/>
  <c r="O2226" i="2"/>
  <c r="P2230" i="2"/>
  <c r="O2230" i="2"/>
  <c r="P2234" i="2"/>
  <c r="O2234" i="2"/>
  <c r="P2238" i="2"/>
  <c r="O2238" i="2"/>
  <c r="P2242" i="2"/>
  <c r="O2242" i="2"/>
  <c r="P2246" i="2"/>
  <c r="O2246" i="2"/>
  <c r="P2250" i="2"/>
  <c r="O2250" i="2"/>
  <c r="P2254" i="2"/>
  <c r="O2254" i="2"/>
  <c r="P2258" i="2"/>
  <c r="O2258" i="2"/>
  <c r="P2262" i="2"/>
  <c r="O2262" i="2"/>
  <c r="P2266" i="2"/>
  <c r="O2266" i="2"/>
  <c r="P2270" i="2"/>
  <c r="O2270" i="2"/>
  <c r="P2274" i="2"/>
  <c r="O2274" i="2"/>
  <c r="P2278" i="2"/>
  <c r="O2278" i="2"/>
  <c r="P2282" i="2"/>
  <c r="O2282" i="2"/>
  <c r="P2286" i="2"/>
  <c r="O2286" i="2"/>
  <c r="P2290" i="2"/>
  <c r="O2290" i="2"/>
  <c r="P2294" i="2"/>
  <c r="O2294" i="2"/>
  <c r="P2298" i="2"/>
  <c r="O2298" i="2"/>
  <c r="P2302" i="2"/>
  <c r="O2302" i="2"/>
  <c r="P2306" i="2"/>
  <c r="O2306" i="2"/>
  <c r="P2310" i="2"/>
  <c r="O2310" i="2"/>
  <c r="P2314" i="2"/>
  <c r="O2314" i="2"/>
  <c r="P2318" i="2"/>
  <c r="O2318" i="2"/>
  <c r="P2322" i="2"/>
  <c r="O2322" i="2"/>
  <c r="P2326" i="2"/>
  <c r="O2326" i="2"/>
  <c r="P2330" i="2"/>
  <c r="O2330" i="2"/>
  <c r="P2334" i="2"/>
  <c r="O2334" i="2"/>
  <c r="P2338" i="2"/>
  <c r="O2338" i="2"/>
  <c r="P2342" i="2"/>
  <c r="O2342" i="2"/>
  <c r="P2346" i="2"/>
  <c r="O2346" i="2"/>
  <c r="P2350" i="2"/>
  <c r="O2350" i="2"/>
  <c r="P2354" i="2"/>
  <c r="O2354" i="2"/>
  <c r="P2358" i="2"/>
  <c r="O2358" i="2"/>
  <c r="P2362" i="2"/>
  <c r="O2362" i="2"/>
  <c r="P2366" i="2"/>
  <c r="O2366" i="2"/>
  <c r="P2370" i="2"/>
  <c r="O2370" i="2"/>
  <c r="P2374" i="2"/>
  <c r="O2374" i="2"/>
  <c r="P2378" i="2"/>
  <c r="O2378" i="2"/>
  <c r="P2382" i="2"/>
  <c r="O2382" i="2"/>
  <c r="P2386" i="2"/>
  <c r="O2386" i="2"/>
  <c r="P2390" i="2"/>
  <c r="O2390" i="2"/>
  <c r="P2394" i="2"/>
  <c r="O2394" i="2"/>
  <c r="P2398" i="2"/>
  <c r="O2398" i="2"/>
  <c r="P2402" i="2"/>
  <c r="O2402" i="2"/>
  <c r="P2406" i="2"/>
  <c r="O2406" i="2"/>
  <c r="P2410" i="2"/>
  <c r="O2410" i="2"/>
  <c r="P2414" i="2"/>
  <c r="O2414" i="2"/>
  <c r="P2418" i="2"/>
  <c r="O2418" i="2"/>
  <c r="P2422" i="2"/>
  <c r="O2422" i="2"/>
  <c r="P2426" i="2"/>
  <c r="O2426" i="2"/>
  <c r="P2430" i="2"/>
  <c r="O2430" i="2"/>
  <c r="P2434" i="2"/>
  <c r="O2434" i="2"/>
  <c r="P2438" i="2"/>
  <c r="O2438" i="2"/>
  <c r="P2442" i="2"/>
  <c r="O2442" i="2"/>
  <c r="P2446" i="2"/>
  <c r="O2446" i="2"/>
  <c r="P2450" i="2"/>
  <c r="O2450" i="2"/>
  <c r="P2454" i="2"/>
  <c r="O2454" i="2"/>
  <c r="P2458" i="2"/>
  <c r="O2458" i="2"/>
  <c r="P2462" i="2"/>
  <c r="O2462" i="2"/>
  <c r="P2466" i="2"/>
  <c r="O2466" i="2"/>
  <c r="P2470" i="2"/>
  <c r="O2470" i="2"/>
  <c r="P2474" i="2"/>
  <c r="O2474" i="2"/>
  <c r="P2478" i="2"/>
  <c r="O2478" i="2"/>
  <c r="P2482" i="2"/>
  <c r="O2482" i="2"/>
  <c r="P2486" i="2"/>
  <c r="O2486" i="2"/>
  <c r="P2490" i="2"/>
  <c r="O2490" i="2"/>
  <c r="P2494" i="2"/>
  <c r="O2494" i="2"/>
  <c r="P2498" i="2"/>
  <c r="O2498" i="2"/>
  <c r="P2502" i="2"/>
  <c r="O2502" i="2"/>
  <c r="P2506" i="2"/>
  <c r="O2506" i="2"/>
  <c r="P2510" i="2"/>
  <c r="O2510" i="2"/>
  <c r="P2514" i="2"/>
  <c r="O2514" i="2"/>
  <c r="P2518" i="2"/>
  <c r="O2518" i="2"/>
  <c r="P2522" i="2"/>
  <c r="O2522" i="2"/>
  <c r="P2526" i="2"/>
  <c r="O2526" i="2"/>
  <c r="P2530" i="2"/>
  <c r="O2530" i="2"/>
  <c r="P2534" i="2"/>
  <c r="O2534" i="2"/>
  <c r="P2538" i="2"/>
  <c r="O2538" i="2"/>
  <c r="P2542" i="2"/>
  <c r="O2542" i="2"/>
  <c r="P2546" i="2"/>
  <c r="O2546" i="2"/>
  <c r="P2550" i="2"/>
  <c r="O2550" i="2"/>
  <c r="P2554" i="2"/>
  <c r="O2554" i="2"/>
  <c r="P2558" i="2"/>
  <c r="O2558" i="2"/>
  <c r="P2562" i="2"/>
  <c r="O2562" i="2"/>
  <c r="P2566" i="2"/>
  <c r="O2566" i="2"/>
  <c r="P2570" i="2"/>
  <c r="O2570" i="2"/>
  <c r="P2574" i="2"/>
  <c r="O2574" i="2"/>
  <c r="P2578" i="2"/>
  <c r="O2578" i="2"/>
  <c r="P2582" i="2"/>
  <c r="O2582" i="2"/>
  <c r="P2586" i="2"/>
  <c r="O2586" i="2"/>
  <c r="P2590" i="2"/>
  <c r="O2590" i="2"/>
  <c r="P2594" i="2"/>
  <c r="O2594" i="2"/>
  <c r="P2598" i="2"/>
  <c r="O2598" i="2"/>
  <c r="P2602" i="2"/>
  <c r="O2602" i="2"/>
  <c r="P2606" i="2"/>
  <c r="O2606" i="2"/>
  <c r="P2610" i="2"/>
  <c r="O2610" i="2"/>
  <c r="P2614" i="2"/>
  <c r="O2614" i="2"/>
  <c r="P2618" i="2"/>
  <c r="O2618" i="2"/>
  <c r="P2622" i="2"/>
  <c r="O2622" i="2"/>
  <c r="P2626" i="2"/>
  <c r="O2626" i="2"/>
  <c r="P2630" i="2"/>
  <c r="O2630" i="2"/>
  <c r="P2634" i="2"/>
  <c r="O2634" i="2"/>
  <c r="P2638" i="2"/>
  <c r="O2638" i="2"/>
  <c r="P2642" i="2"/>
  <c r="O2642" i="2"/>
  <c r="P2646" i="2"/>
  <c r="O2646" i="2"/>
  <c r="P2650" i="2"/>
  <c r="O2650" i="2"/>
  <c r="P2654" i="2"/>
  <c r="O2654" i="2"/>
  <c r="P2658" i="2"/>
  <c r="O2658" i="2"/>
  <c r="P2662" i="2"/>
  <c r="O2662" i="2"/>
  <c r="P2666" i="2"/>
  <c r="O2666" i="2"/>
  <c r="P2670" i="2"/>
  <c r="O2670" i="2"/>
  <c r="P2674" i="2"/>
  <c r="O2674" i="2"/>
  <c r="P2678" i="2"/>
  <c r="O2678" i="2"/>
  <c r="P2682" i="2"/>
  <c r="O2682" i="2"/>
  <c r="P2686" i="2"/>
  <c r="O2686" i="2"/>
  <c r="P2690" i="2"/>
  <c r="O2690" i="2"/>
  <c r="P2694" i="2"/>
  <c r="O2694" i="2"/>
  <c r="P2698" i="2"/>
  <c r="O2698" i="2"/>
  <c r="P2702" i="2"/>
  <c r="O2702" i="2"/>
  <c r="P2706" i="2"/>
  <c r="O2706" i="2"/>
  <c r="P2710" i="2"/>
  <c r="O2710" i="2"/>
  <c r="P2714" i="2"/>
  <c r="O2714" i="2"/>
  <c r="P2718" i="2"/>
  <c r="O2718" i="2"/>
  <c r="P2722" i="2"/>
  <c r="O2722" i="2"/>
  <c r="P2726" i="2"/>
  <c r="O2726" i="2"/>
  <c r="P2730" i="2"/>
  <c r="O2730" i="2"/>
  <c r="P2734" i="2"/>
  <c r="O2734" i="2"/>
  <c r="P2738" i="2"/>
  <c r="O2738" i="2"/>
  <c r="P2742" i="2"/>
  <c r="O2742" i="2"/>
  <c r="P2746" i="2"/>
  <c r="O2746" i="2"/>
  <c r="P2750" i="2"/>
  <c r="O2750" i="2"/>
  <c r="P2754" i="2"/>
  <c r="O2754" i="2"/>
  <c r="P2758" i="2"/>
  <c r="O2758" i="2"/>
  <c r="P2762" i="2"/>
  <c r="O2762" i="2"/>
  <c r="P2766" i="2"/>
  <c r="O2766" i="2"/>
  <c r="P2770" i="2"/>
  <c r="O2770" i="2"/>
  <c r="P2774" i="2"/>
  <c r="O2774" i="2"/>
  <c r="P2778" i="2"/>
  <c r="O2778" i="2"/>
  <c r="P2782" i="2"/>
  <c r="O2782" i="2"/>
  <c r="P2786" i="2"/>
  <c r="O2786" i="2"/>
  <c r="P2790" i="2"/>
  <c r="O2790" i="2"/>
  <c r="P2794" i="2"/>
  <c r="O2794" i="2"/>
  <c r="P2798" i="2"/>
  <c r="O2798" i="2"/>
  <c r="P2802" i="2"/>
  <c r="O2802" i="2"/>
  <c r="P2806" i="2"/>
  <c r="O2806" i="2"/>
  <c r="P2810" i="2"/>
  <c r="O2810" i="2"/>
  <c r="P2814" i="2"/>
  <c r="O2814" i="2"/>
  <c r="P2818" i="2"/>
  <c r="O2818" i="2"/>
  <c r="P2822" i="2"/>
  <c r="O2822" i="2"/>
  <c r="P2826" i="2"/>
  <c r="O2826" i="2"/>
  <c r="P2830" i="2"/>
  <c r="O2830" i="2"/>
  <c r="P2834" i="2"/>
  <c r="O2834" i="2"/>
  <c r="P2838" i="2"/>
  <c r="O2838" i="2"/>
  <c r="P2842" i="2"/>
  <c r="O2842" i="2"/>
  <c r="P2846" i="2"/>
  <c r="O2846" i="2"/>
  <c r="P2850" i="2"/>
  <c r="O2850" i="2"/>
  <c r="P2854" i="2"/>
  <c r="O2854" i="2"/>
  <c r="P2858" i="2"/>
  <c r="O2858" i="2"/>
  <c r="P2862" i="2"/>
  <c r="O2862" i="2"/>
  <c r="P2866" i="2"/>
  <c r="O2866" i="2"/>
  <c r="P2870" i="2"/>
  <c r="O2870" i="2"/>
  <c r="P2874" i="2"/>
  <c r="O2874" i="2"/>
  <c r="P2878" i="2"/>
  <c r="O2878" i="2"/>
  <c r="P2882" i="2"/>
  <c r="O2882" i="2"/>
  <c r="P2886" i="2"/>
  <c r="O2886" i="2"/>
  <c r="P2890" i="2"/>
  <c r="O2890" i="2"/>
  <c r="P2894" i="2"/>
  <c r="O2894" i="2"/>
  <c r="P2898" i="2"/>
  <c r="O2898" i="2"/>
  <c r="P2902" i="2"/>
  <c r="O2902" i="2"/>
  <c r="P2906" i="2"/>
  <c r="O2906" i="2"/>
  <c r="P2910" i="2"/>
  <c r="O2910" i="2"/>
  <c r="P2914" i="2"/>
  <c r="O2914" i="2"/>
  <c r="P2918" i="2"/>
  <c r="O2918" i="2"/>
  <c r="P2922" i="2"/>
  <c r="O2922" i="2"/>
  <c r="P2926" i="2"/>
  <c r="O2926" i="2"/>
  <c r="P2930" i="2"/>
  <c r="O2930" i="2"/>
  <c r="P2934" i="2"/>
  <c r="O2934" i="2"/>
  <c r="P2938" i="2"/>
  <c r="O2938" i="2"/>
  <c r="P2942" i="2"/>
  <c r="O2942" i="2"/>
  <c r="P2946" i="2"/>
  <c r="O2946" i="2"/>
  <c r="P2950" i="2"/>
  <c r="O2950" i="2"/>
  <c r="P2954" i="2"/>
  <c r="O2954" i="2"/>
  <c r="P2958" i="2"/>
  <c r="O2958" i="2"/>
  <c r="P2962" i="2"/>
  <c r="O2962" i="2"/>
  <c r="P2966" i="2"/>
  <c r="O2966" i="2"/>
  <c r="P2970" i="2"/>
  <c r="O2970" i="2"/>
  <c r="P2974" i="2"/>
  <c r="O2974" i="2"/>
  <c r="P2978" i="2"/>
  <c r="O2978" i="2"/>
  <c r="P2982" i="2"/>
  <c r="O2982" i="2"/>
  <c r="P2986" i="2"/>
  <c r="O2986" i="2"/>
  <c r="P2990" i="2"/>
  <c r="O2990" i="2"/>
  <c r="P2994" i="2"/>
  <c r="O2994" i="2"/>
  <c r="P2998" i="2"/>
  <c r="O2998" i="2"/>
  <c r="P3002" i="2"/>
  <c r="O3002" i="2"/>
  <c r="P3006" i="2"/>
  <c r="O3006" i="2"/>
  <c r="P3010" i="2"/>
  <c r="O3010" i="2"/>
  <c r="P3014" i="2"/>
  <c r="O3014" i="2"/>
  <c r="P3018" i="2"/>
  <c r="O3018" i="2"/>
  <c r="P3022" i="2"/>
  <c r="O3022" i="2"/>
  <c r="P3026" i="2"/>
  <c r="O3026" i="2"/>
  <c r="P3030" i="2"/>
  <c r="O3030" i="2"/>
  <c r="P3034" i="2"/>
  <c r="O3034" i="2"/>
  <c r="P3038" i="2"/>
  <c r="O3038" i="2"/>
  <c r="P3042" i="2"/>
  <c r="O3042" i="2"/>
  <c r="P3046" i="2"/>
  <c r="O3046" i="2"/>
  <c r="P3050" i="2"/>
  <c r="O3050" i="2"/>
  <c r="P3054" i="2"/>
  <c r="O3054" i="2"/>
  <c r="P3058" i="2"/>
  <c r="O3058" i="2"/>
  <c r="P3062" i="2"/>
  <c r="O3062" i="2"/>
  <c r="P3066" i="2"/>
  <c r="O3066" i="2"/>
  <c r="P3070" i="2"/>
  <c r="O3070" i="2"/>
  <c r="P3074" i="2"/>
  <c r="O3074" i="2"/>
  <c r="P3078" i="2"/>
  <c r="O3078" i="2"/>
  <c r="P3082" i="2"/>
  <c r="O3082" i="2"/>
  <c r="P3086" i="2"/>
  <c r="O3086" i="2"/>
  <c r="P3090" i="2"/>
  <c r="O3090" i="2"/>
  <c r="P3094" i="2"/>
  <c r="O3094" i="2"/>
  <c r="P3098" i="2"/>
  <c r="O3098" i="2"/>
  <c r="P3102" i="2"/>
  <c r="O3102" i="2"/>
  <c r="P3106" i="2"/>
  <c r="O3106" i="2"/>
  <c r="P3110" i="2"/>
  <c r="O3110" i="2"/>
  <c r="P3114" i="2"/>
  <c r="O3114" i="2"/>
  <c r="P3118" i="2"/>
  <c r="O3118" i="2"/>
  <c r="P3122" i="2"/>
  <c r="O3122" i="2"/>
  <c r="P3126" i="2"/>
  <c r="O3126" i="2"/>
  <c r="P3130" i="2"/>
  <c r="O3130" i="2"/>
  <c r="P3134" i="2"/>
  <c r="O3134" i="2"/>
  <c r="P3138" i="2"/>
  <c r="O3138" i="2"/>
  <c r="P3142" i="2"/>
  <c r="O3142" i="2"/>
  <c r="P3146" i="2"/>
  <c r="O3146" i="2"/>
  <c r="P3150" i="2"/>
  <c r="O3150" i="2"/>
  <c r="P3154" i="2"/>
  <c r="O3154" i="2"/>
  <c r="P3158" i="2"/>
  <c r="O3158" i="2"/>
  <c r="P3162" i="2"/>
  <c r="O3162" i="2"/>
  <c r="P3166" i="2"/>
  <c r="O3166" i="2"/>
  <c r="P3170" i="2"/>
  <c r="O3170" i="2"/>
  <c r="P3174" i="2"/>
  <c r="O3174" i="2"/>
  <c r="P3178" i="2"/>
  <c r="O3178" i="2"/>
  <c r="P3182" i="2"/>
  <c r="O3182" i="2"/>
  <c r="P3186" i="2"/>
  <c r="O3186" i="2"/>
  <c r="P3190" i="2"/>
  <c r="O3190" i="2"/>
  <c r="P3194" i="2"/>
  <c r="O3194" i="2"/>
  <c r="P3198" i="2"/>
  <c r="O3198" i="2"/>
  <c r="P3202" i="2"/>
  <c r="O3202" i="2"/>
  <c r="P3206" i="2"/>
  <c r="O3206" i="2"/>
  <c r="P3210" i="2"/>
  <c r="O3210" i="2"/>
  <c r="P3214" i="2"/>
  <c r="O3214" i="2"/>
  <c r="P3218" i="2"/>
  <c r="O3218" i="2"/>
  <c r="P3222" i="2"/>
  <c r="O3222" i="2"/>
  <c r="P3226" i="2"/>
  <c r="O3226" i="2"/>
  <c r="P3230" i="2"/>
  <c r="O3230" i="2"/>
  <c r="P3234" i="2"/>
  <c r="O3234" i="2"/>
  <c r="P3238" i="2"/>
  <c r="O3238" i="2"/>
  <c r="P3242" i="2"/>
  <c r="O3242" i="2"/>
  <c r="P3246" i="2"/>
  <c r="O3246" i="2"/>
  <c r="P3250" i="2"/>
  <c r="O3250" i="2"/>
  <c r="P3254" i="2"/>
  <c r="O3254" i="2"/>
  <c r="P3258" i="2"/>
  <c r="O3258" i="2"/>
  <c r="P3262" i="2"/>
  <c r="O3262" i="2"/>
  <c r="P3266" i="2"/>
  <c r="O3266" i="2"/>
  <c r="P3270" i="2"/>
  <c r="O3270" i="2"/>
  <c r="P3274" i="2"/>
  <c r="O3274" i="2"/>
  <c r="O3278" i="2"/>
  <c r="P3278" i="2"/>
  <c r="P3282" i="2"/>
  <c r="O3282" i="2"/>
  <c r="O3286" i="2"/>
  <c r="P3286" i="2"/>
  <c r="P3290" i="2"/>
  <c r="O3290" i="2"/>
  <c r="O3294" i="2"/>
  <c r="P3294" i="2"/>
  <c r="P3298" i="2"/>
  <c r="O3298" i="2"/>
  <c r="O3302" i="2"/>
  <c r="P3302" i="2"/>
  <c r="P3306" i="2"/>
  <c r="O3306" i="2"/>
  <c r="O3310" i="2"/>
  <c r="P3310" i="2"/>
  <c r="P3314" i="2"/>
  <c r="O3314" i="2"/>
  <c r="O3318" i="2"/>
  <c r="P3318" i="2"/>
  <c r="P3322" i="2"/>
  <c r="O3322" i="2"/>
  <c r="O3326" i="2"/>
  <c r="P3326" i="2"/>
  <c r="P3330" i="2"/>
  <c r="O3330" i="2"/>
  <c r="O3334" i="2"/>
  <c r="P3334" i="2"/>
  <c r="P3338" i="2"/>
  <c r="O3338" i="2"/>
  <c r="O3342" i="2"/>
  <c r="P3342" i="2"/>
  <c r="P3346" i="2"/>
  <c r="O3346" i="2"/>
  <c r="O3350" i="2"/>
  <c r="P3350" i="2"/>
  <c r="P3354" i="2"/>
  <c r="O3354" i="2"/>
  <c r="O3358" i="2"/>
  <c r="P3358" i="2"/>
  <c r="P3362" i="2"/>
  <c r="O3362" i="2"/>
  <c r="O3366" i="2"/>
  <c r="P3366" i="2"/>
  <c r="P3370" i="2"/>
  <c r="O3370" i="2"/>
  <c r="O3374" i="2"/>
  <c r="P3374" i="2"/>
  <c r="P3378" i="2"/>
  <c r="O3378" i="2"/>
  <c r="O3382" i="2"/>
  <c r="P3382" i="2"/>
  <c r="P3386" i="2"/>
  <c r="O3386" i="2"/>
  <c r="O3390" i="2"/>
  <c r="P3390" i="2"/>
  <c r="P3394" i="2"/>
  <c r="O3394" i="2"/>
  <c r="O3398" i="2"/>
  <c r="P3398" i="2"/>
  <c r="P3402" i="2"/>
  <c r="O3402" i="2"/>
  <c r="O3406" i="2"/>
  <c r="P3406" i="2"/>
  <c r="P3410" i="2"/>
  <c r="O3410" i="2"/>
  <c r="O3414" i="2"/>
  <c r="P3414" i="2"/>
  <c r="P3418" i="2"/>
  <c r="O3418" i="2"/>
  <c r="O3422" i="2"/>
  <c r="P3422" i="2"/>
  <c r="P3426" i="2"/>
  <c r="O3426" i="2"/>
  <c r="O3430" i="2"/>
  <c r="P3430" i="2"/>
  <c r="P3434" i="2"/>
  <c r="O3434" i="2"/>
  <c r="O3438" i="2"/>
  <c r="P3438" i="2"/>
  <c r="P3442" i="2"/>
  <c r="O3442" i="2"/>
  <c r="O3446" i="2"/>
  <c r="P3446" i="2"/>
  <c r="P3450" i="2"/>
  <c r="O3450" i="2"/>
  <c r="O3454" i="2"/>
  <c r="P3454" i="2"/>
  <c r="P3458" i="2"/>
  <c r="O3458" i="2"/>
  <c r="O3462" i="2"/>
  <c r="P3462" i="2"/>
  <c r="P3466" i="2"/>
  <c r="O3466" i="2"/>
  <c r="O3470" i="2"/>
  <c r="P3470" i="2"/>
  <c r="P3474" i="2"/>
  <c r="O3474" i="2"/>
  <c r="O3478" i="2"/>
  <c r="P3478" i="2"/>
  <c r="P3482" i="2"/>
  <c r="O3482" i="2"/>
  <c r="O3486" i="2"/>
  <c r="P3486" i="2"/>
  <c r="P3490" i="2"/>
  <c r="O3490" i="2"/>
  <c r="O3494" i="2"/>
  <c r="P3494" i="2"/>
  <c r="P3498" i="2"/>
  <c r="O3498" i="2"/>
  <c r="O3502" i="2"/>
  <c r="P3502" i="2"/>
  <c r="P3506" i="2"/>
  <c r="O3506" i="2"/>
  <c r="O3510" i="2"/>
  <c r="P3510" i="2"/>
  <c r="P3514" i="2"/>
  <c r="O3514" i="2"/>
  <c r="O3518" i="2"/>
  <c r="P3518" i="2"/>
  <c r="P3522" i="2"/>
  <c r="O3522" i="2"/>
  <c r="O3526" i="2"/>
  <c r="P3526" i="2"/>
  <c r="P3530" i="2"/>
  <c r="O3530" i="2"/>
  <c r="O3534" i="2"/>
  <c r="P3534" i="2"/>
  <c r="P3538" i="2"/>
  <c r="O3538" i="2"/>
  <c r="O3542" i="2"/>
  <c r="P3542" i="2"/>
  <c r="P3546" i="2"/>
  <c r="O3546" i="2"/>
  <c r="O3550" i="2"/>
  <c r="P3550" i="2"/>
  <c r="P3554" i="2"/>
  <c r="O3554" i="2"/>
  <c r="O3558" i="2"/>
  <c r="P3558" i="2"/>
  <c r="P3562" i="2"/>
  <c r="O3562" i="2"/>
  <c r="O3566" i="2"/>
  <c r="P3566" i="2"/>
  <c r="P3570" i="2"/>
  <c r="O3570" i="2"/>
  <c r="O3574" i="2"/>
  <c r="P3574" i="2"/>
  <c r="P3578" i="2"/>
  <c r="O3578" i="2"/>
  <c r="O3582" i="2"/>
  <c r="P3582" i="2"/>
  <c r="P3586" i="2"/>
  <c r="O3586" i="2"/>
  <c r="O3590" i="2"/>
  <c r="P3590" i="2"/>
  <c r="P3594" i="2"/>
  <c r="O3594" i="2"/>
  <c r="O3598" i="2"/>
  <c r="P3598" i="2"/>
  <c r="P3602" i="2"/>
  <c r="O3602" i="2"/>
  <c r="O3606" i="2"/>
  <c r="P3606" i="2"/>
  <c r="P3610" i="2"/>
  <c r="O3610" i="2"/>
  <c r="O3614" i="2"/>
  <c r="P3614" i="2"/>
  <c r="P3618" i="2"/>
  <c r="O3618" i="2"/>
  <c r="O3622" i="2"/>
  <c r="P3622" i="2"/>
  <c r="P3626" i="2"/>
  <c r="O3626" i="2"/>
  <c r="O3630" i="2"/>
  <c r="P3630" i="2"/>
  <c r="P3634" i="2"/>
  <c r="O3634" i="2"/>
  <c r="O3638" i="2"/>
  <c r="P3638" i="2"/>
  <c r="P3642" i="2"/>
  <c r="O3642" i="2"/>
  <c r="O3646" i="2"/>
  <c r="P3646" i="2"/>
  <c r="P3650" i="2"/>
  <c r="O3650" i="2"/>
  <c r="O3654" i="2"/>
  <c r="P3654" i="2"/>
  <c r="P3658" i="2"/>
  <c r="O3658" i="2"/>
  <c r="O3662" i="2"/>
  <c r="P3662" i="2"/>
  <c r="P3666" i="2"/>
  <c r="O3666" i="2"/>
  <c r="O3670" i="2"/>
  <c r="P3670" i="2"/>
  <c r="P3674" i="2"/>
  <c r="O3674" i="2"/>
  <c r="O3678" i="2"/>
  <c r="P3678" i="2"/>
  <c r="P3682" i="2"/>
  <c r="O3682" i="2"/>
  <c r="O3686" i="2"/>
  <c r="P3686" i="2"/>
  <c r="P3690" i="2"/>
  <c r="O3690" i="2"/>
  <c r="O3694" i="2"/>
  <c r="P3694" i="2"/>
  <c r="P3698" i="2"/>
  <c r="O3698" i="2"/>
  <c r="O3702" i="2"/>
  <c r="P3702" i="2"/>
  <c r="P3706" i="2"/>
  <c r="O3706" i="2"/>
  <c r="O3710" i="2"/>
  <c r="P3710" i="2"/>
  <c r="P3714" i="2"/>
  <c r="O3714" i="2"/>
  <c r="O3718" i="2"/>
  <c r="P3718" i="2"/>
  <c r="P3722" i="2"/>
  <c r="O3722" i="2"/>
  <c r="O3726" i="2"/>
  <c r="P3726" i="2"/>
  <c r="P3730" i="2"/>
  <c r="O3730" i="2"/>
  <c r="O3734" i="2"/>
  <c r="P3734" i="2"/>
  <c r="P3738" i="2"/>
  <c r="O3738" i="2"/>
  <c r="O3742" i="2"/>
  <c r="P3742" i="2"/>
  <c r="P3746" i="2"/>
  <c r="O3746" i="2"/>
  <c r="O3750" i="2"/>
  <c r="P3750" i="2"/>
  <c r="P3754" i="2"/>
  <c r="O3754" i="2"/>
  <c r="O3758" i="2"/>
  <c r="P3758" i="2"/>
  <c r="P3762" i="2"/>
  <c r="O3762" i="2"/>
  <c r="O3766" i="2"/>
  <c r="P3766" i="2"/>
  <c r="P3770" i="2"/>
  <c r="O3770" i="2"/>
  <c r="O3774" i="2"/>
  <c r="P3774" i="2"/>
  <c r="P3778" i="2"/>
  <c r="O3778" i="2"/>
  <c r="O3782" i="2"/>
  <c r="P3782" i="2"/>
  <c r="P3786" i="2"/>
  <c r="O3786" i="2"/>
  <c r="O3790" i="2"/>
  <c r="P3790" i="2"/>
  <c r="P3794" i="2"/>
  <c r="O3794" i="2"/>
  <c r="O3798" i="2"/>
  <c r="P3798" i="2"/>
  <c r="P3802" i="2"/>
  <c r="O3802" i="2"/>
  <c r="O3806" i="2"/>
  <c r="P3806" i="2"/>
  <c r="P3810" i="2"/>
  <c r="O3810" i="2"/>
  <c r="O3814" i="2"/>
  <c r="P3814" i="2"/>
  <c r="P3818" i="2"/>
  <c r="O3818" i="2"/>
  <c r="O3822" i="2"/>
  <c r="P3822" i="2"/>
  <c r="P3826" i="2"/>
  <c r="O3826" i="2"/>
  <c r="O3830" i="2"/>
  <c r="P3830" i="2"/>
  <c r="P3834" i="2"/>
  <c r="O3834" i="2"/>
  <c r="O3838" i="2"/>
  <c r="P3838" i="2"/>
  <c r="P3842" i="2"/>
  <c r="O3842" i="2"/>
  <c r="O3846" i="2"/>
  <c r="P3846" i="2"/>
  <c r="P3850" i="2"/>
  <c r="O3850" i="2"/>
  <c r="O3854" i="2"/>
  <c r="P3854" i="2"/>
  <c r="P3858" i="2"/>
  <c r="O3858" i="2"/>
  <c r="O3862" i="2"/>
  <c r="P3862" i="2"/>
  <c r="P3866" i="2"/>
  <c r="O3866" i="2"/>
  <c r="O3870" i="2"/>
  <c r="P3870" i="2"/>
  <c r="P3874" i="2"/>
  <c r="O3874" i="2"/>
  <c r="O3878" i="2"/>
  <c r="P3878" i="2"/>
  <c r="P3882" i="2"/>
  <c r="O3882" i="2"/>
  <c r="O3886" i="2"/>
  <c r="P3886" i="2"/>
  <c r="P3890" i="2"/>
  <c r="O3890" i="2"/>
  <c r="O3894" i="2"/>
  <c r="P3894" i="2"/>
  <c r="P3898" i="2"/>
  <c r="O3898" i="2"/>
  <c r="O3902" i="2"/>
  <c r="P3902" i="2"/>
  <c r="P3906" i="2"/>
  <c r="O3906" i="2"/>
  <c r="O3910" i="2"/>
  <c r="P3910" i="2"/>
  <c r="P3914" i="2"/>
  <c r="O3914" i="2"/>
  <c r="O3918" i="2"/>
  <c r="P3918" i="2"/>
  <c r="P3922" i="2"/>
  <c r="O3922" i="2"/>
  <c r="O3926" i="2"/>
  <c r="P3926" i="2"/>
  <c r="P3930" i="2"/>
  <c r="O3930" i="2"/>
  <c r="O3934" i="2"/>
  <c r="P3934" i="2"/>
  <c r="P3938" i="2"/>
  <c r="O3938" i="2"/>
  <c r="O3942" i="2"/>
  <c r="P3942" i="2"/>
  <c r="P3946" i="2"/>
  <c r="O3946" i="2"/>
  <c r="O3950" i="2"/>
  <c r="P3950" i="2"/>
  <c r="P3954" i="2"/>
  <c r="O3954" i="2"/>
  <c r="O3958" i="2"/>
  <c r="P3958" i="2"/>
  <c r="P3962" i="2"/>
  <c r="O3962" i="2"/>
  <c r="O3966" i="2"/>
  <c r="P3966" i="2"/>
  <c r="P3970" i="2"/>
  <c r="O3970" i="2"/>
  <c r="O3974" i="2"/>
  <c r="P3974" i="2"/>
  <c r="P3978" i="2"/>
  <c r="O3978" i="2"/>
  <c r="O3982" i="2"/>
  <c r="P3982" i="2"/>
  <c r="P3986" i="2"/>
  <c r="O3986" i="2"/>
  <c r="O3990" i="2"/>
  <c r="P3990" i="2"/>
  <c r="P3994" i="2"/>
  <c r="O3994" i="2"/>
  <c r="O3998" i="2"/>
  <c r="P3998" i="2"/>
  <c r="P4002" i="2"/>
  <c r="O4002" i="2"/>
  <c r="O4006" i="2"/>
  <c r="P4006" i="2"/>
  <c r="P4010" i="2"/>
  <c r="O4010" i="2"/>
  <c r="O4014" i="2"/>
  <c r="P4014" i="2"/>
  <c r="P4018" i="2"/>
  <c r="O4018" i="2"/>
  <c r="O4022" i="2"/>
  <c r="P4022" i="2"/>
  <c r="P4026" i="2"/>
  <c r="O4026" i="2"/>
  <c r="O4030" i="2"/>
  <c r="P4030" i="2"/>
  <c r="P4034" i="2"/>
  <c r="O4034" i="2"/>
  <c r="O4038" i="2"/>
  <c r="P4038" i="2"/>
  <c r="P4042" i="2"/>
  <c r="O4042" i="2"/>
  <c r="O4046" i="2"/>
  <c r="P4046" i="2"/>
  <c r="P4050" i="2"/>
  <c r="O4050" i="2"/>
  <c r="O4054" i="2"/>
  <c r="P4054" i="2"/>
  <c r="P4058" i="2"/>
  <c r="O4058" i="2"/>
  <c r="O4062" i="2"/>
  <c r="P4062" i="2"/>
  <c r="P4066" i="2"/>
  <c r="O4066" i="2"/>
  <c r="O4070" i="2"/>
  <c r="P4070" i="2"/>
  <c r="P4074" i="2"/>
  <c r="O4074" i="2"/>
  <c r="O4078" i="2"/>
  <c r="P4078" i="2"/>
  <c r="P4082" i="2"/>
  <c r="O4082" i="2"/>
  <c r="O4086" i="2"/>
  <c r="P4086" i="2"/>
  <c r="P4090" i="2"/>
  <c r="O4090" i="2"/>
  <c r="O4094" i="2"/>
  <c r="P4094" i="2"/>
  <c r="P4098" i="2"/>
  <c r="O4098" i="2"/>
  <c r="O4102" i="2"/>
  <c r="P4102" i="2"/>
  <c r="P4106" i="2"/>
  <c r="O4106" i="2"/>
  <c r="O4110" i="2"/>
  <c r="P4110" i="2"/>
  <c r="P4114" i="2"/>
  <c r="O4114" i="2"/>
  <c r="O4118" i="2"/>
  <c r="P4118" i="2"/>
  <c r="P4122" i="2"/>
  <c r="O4122" i="2"/>
  <c r="O4126" i="2"/>
  <c r="P4126" i="2"/>
  <c r="P4130" i="2"/>
  <c r="O4130" i="2"/>
  <c r="O4134" i="2"/>
  <c r="P4134" i="2"/>
  <c r="P4138" i="2"/>
  <c r="O4138" i="2"/>
  <c r="O4142" i="2"/>
  <c r="P4142" i="2"/>
  <c r="P4146" i="2"/>
  <c r="O4146" i="2"/>
  <c r="O4150" i="2"/>
  <c r="P4150" i="2"/>
  <c r="P4154" i="2"/>
  <c r="O4154" i="2"/>
  <c r="O4158" i="2"/>
  <c r="P4158" i="2"/>
  <c r="P4162" i="2"/>
  <c r="O4162" i="2"/>
  <c r="O4166" i="2"/>
  <c r="P4166" i="2"/>
  <c r="P4170" i="2"/>
  <c r="O4170" i="2"/>
  <c r="O4174" i="2"/>
  <c r="P4174" i="2"/>
  <c r="P4178" i="2"/>
  <c r="O4178" i="2"/>
  <c r="O4182" i="2"/>
  <c r="P4182" i="2"/>
  <c r="P4186" i="2"/>
  <c r="O4186" i="2"/>
  <c r="O4190" i="2"/>
  <c r="P4190" i="2"/>
  <c r="P4194" i="2"/>
  <c r="O4194" i="2"/>
  <c r="O4198" i="2"/>
  <c r="P4198" i="2"/>
  <c r="P4202" i="2"/>
  <c r="O4202" i="2"/>
  <c r="O4206" i="2"/>
  <c r="P4206" i="2"/>
  <c r="P4210" i="2"/>
  <c r="O4210" i="2"/>
  <c r="O4214" i="2"/>
  <c r="P4214" i="2"/>
  <c r="P4218" i="2"/>
  <c r="O4218" i="2"/>
  <c r="O4222" i="2"/>
  <c r="P4222" i="2"/>
  <c r="P4226" i="2"/>
  <c r="O4226" i="2"/>
  <c r="O4230" i="2"/>
  <c r="P4230" i="2"/>
  <c r="P4234" i="2"/>
  <c r="O4234" i="2"/>
  <c r="O4238" i="2"/>
  <c r="P4238" i="2"/>
  <c r="P4242" i="2"/>
  <c r="O4242" i="2"/>
  <c r="O4246" i="2"/>
  <c r="P4246" i="2"/>
  <c r="P4250" i="2"/>
  <c r="O4250" i="2"/>
  <c r="O4254" i="2"/>
  <c r="P4254" i="2"/>
  <c r="P4258" i="2"/>
  <c r="O4258" i="2"/>
  <c r="O4262" i="2"/>
  <c r="P4262" i="2"/>
  <c r="P4266" i="2"/>
  <c r="O4266" i="2"/>
  <c r="O4270" i="2"/>
  <c r="P4270" i="2"/>
  <c r="P4274" i="2"/>
  <c r="O4274" i="2"/>
  <c r="O4278" i="2"/>
  <c r="P4278" i="2"/>
  <c r="P4282" i="2"/>
  <c r="O4282" i="2"/>
  <c r="O4286" i="2"/>
  <c r="P4286" i="2"/>
  <c r="P4290" i="2"/>
  <c r="O4290" i="2"/>
  <c r="O4294" i="2"/>
  <c r="P4294" i="2"/>
  <c r="P4298" i="2"/>
  <c r="O4298" i="2"/>
  <c r="O4302" i="2"/>
  <c r="P4302" i="2"/>
  <c r="P4306" i="2"/>
  <c r="O4306" i="2"/>
  <c r="O4310" i="2"/>
  <c r="P4310" i="2"/>
  <c r="P4314" i="2"/>
  <c r="O4314" i="2"/>
  <c r="O4318" i="2"/>
  <c r="P4318" i="2"/>
  <c r="P4322" i="2"/>
  <c r="O4322" i="2"/>
  <c r="O4326" i="2"/>
  <c r="P4326" i="2"/>
  <c r="P4330" i="2"/>
  <c r="O4330" i="2"/>
  <c r="O4334" i="2"/>
  <c r="P4334" i="2"/>
  <c r="P4338" i="2"/>
  <c r="O4338" i="2"/>
  <c r="O4342" i="2"/>
  <c r="P4342" i="2"/>
  <c r="P4346" i="2"/>
  <c r="O4346" i="2"/>
  <c r="O4350" i="2"/>
  <c r="P4350" i="2"/>
  <c r="P4354" i="2"/>
  <c r="O4354" i="2"/>
  <c r="O4358" i="2"/>
  <c r="P4358" i="2"/>
  <c r="P4362" i="2"/>
  <c r="O4362" i="2"/>
  <c r="O4366" i="2"/>
  <c r="P4366" i="2"/>
  <c r="P4370" i="2"/>
  <c r="O4370" i="2"/>
  <c r="O4374" i="2"/>
  <c r="P4374" i="2"/>
  <c r="P4378" i="2"/>
  <c r="O4378" i="2"/>
  <c r="O4382" i="2"/>
  <c r="P4382" i="2"/>
  <c r="P4386" i="2"/>
  <c r="O4386" i="2"/>
  <c r="O4390" i="2"/>
  <c r="P4390" i="2"/>
  <c r="P4394" i="2"/>
  <c r="O4394" i="2"/>
  <c r="O4398" i="2"/>
  <c r="P4398" i="2"/>
  <c r="P4402" i="2"/>
  <c r="O4402" i="2"/>
  <c r="O4406" i="2"/>
  <c r="P4406" i="2"/>
  <c r="P4410" i="2"/>
  <c r="O4410" i="2"/>
  <c r="O4414" i="2"/>
  <c r="P4414" i="2"/>
  <c r="P4418" i="2"/>
  <c r="O4418" i="2"/>
  <c r="O4422" i="2"/>
  <c r="P4422" i="2"/>
  <c r="P4426" i="2"/>
  <c r="O4426" i="2"/>
  <c r="O4430" i="2"/>
  <c r="P4430" i="2"/>
  <c r="P4434" i="2"/>
  <c r="O4434" i="2"/>
  <c r="O4438" i="2"/>
  <c r="P4438" i="2"/>
  <c r="P4442" i="2"/>
  <c r="O4442" i="2"/>
  <c r="O4446" i="2"/>
  <c r="P4446" i="2"/>
  <c r="P4450" i="2"/>
  <c r="O4450" i="2"/>
  <c r="O4454" i="2"/>
  <c r="P4454" i="2"/>
  <c r="P4458" i="2"/>
  <c r="O4458" i="2"/>
  <c r="O4462" i="2"/>
  <c r="P4462" i="2"/>
  <c r="P4466" i="2"/>
  <c r="O4466" i="2"/>
  <c r="O4470" i="2"/>
  <c r="P4470" i="2"/>
  <c r="P4474" i="2"/>
  <c r="O4474" i="2"/>
  <c r="O4478" i="2"/>
  <c r="P4478" i="2"/>
  <c r="P4482" i="2"/>
  <c r="O4482" i="2"/>
  <c r="O4486" i="2"/>
  <c r="P4486" i="2"/>
  <c r="P4490" i="2"/>
  <c r="O4490" i="2"/>
  <c r="O4494" i="2"/>
  <c r="P4494" i="2"/>
  <c r="P4498" i="2"/>
  <c r="O4498" i="2"/>
  <c r="O4502" i="2"/>
  <c r="P4502" i="2"/>
  <c r="P4506" i="2"/>
  <c r="O4506" i="2"/>
  <c r="O4510" i="2"/>
  <c r="P4510" i="2"/>
  <c r="P4514" i="2"/>
  <c r="O4514" i="2"/>
  <c r="O4518" i="2"/>
  <c r="P4518" i="2"/>
  <c r="P4522" i="2"/>
  <c r="O4522" i="2"/>
  <c r="O4526" i="2"/>
  <c r="P4526" i="2"/>
  <c r="P4530" i="2"/>
  <c r="O4530" i="2"/>
  <c r="O4534" i="2"/>
  <c r="P4534" i="2"/>
  <c r="P4538" i="2"/>
  <c r="O4538" i="2"/>
  <c r="O4542" i="2"/>
  <c r="P4542" i="2"/>
  <c r="P4546" i="2"/>
  <c r="O4546" i="2"/>
  <c r="O4550" i="2"/>
  <c r="P4550" i="2"/>
  <c r="P4554" i="2"/>
  <c r="O4554" i="2"/>
  <c r="O4558" i="2"/>
  <c r="P4558" i="2"/>
  <c r="P4562" i="2"/>
  <c r="O4562" i="2"/>
  <c r="O4566" i="2"/>
  <c r="P4566" i="2"/>
  <c r="P4570" i="2"/>
  <c r="O4570" i="2"/>
  <c r="O4574" i="2"/>
  <c r="P4574" i="2"/>
  <c r="P4578" i="2"/>
  <c r="O4578" i="2"/>
  <c r="O4582" i="2"/>
  <c r="P4582" i="2"/>
  <c r="P4586" i="2"/>
  <c r="O4586" i="2"/>
  <c r="O4590" i="2"/>
  <c r="P4590" i="2"/>
  <c r="P4594" i="2"/>
  <c r="O4594" i="2"/>
  <c r="O4598" i="2"/>
  <c r="P4598" i="2"/>
  <c r="P4602" i="2"/>
  <c r="O4602" i="2"/>
  <c r="O4606" i="2"/>
  <c r="P4606" i="2"/>
  <c r="P4610" i="2"/>
  <c r="O4610" i="2"/>
  <c r="O4614" i="2"/>
  <c r="P4614" i="2"/>
  <c r="P4618" i="2"/>
  <c r="O4618" i="2"/>
  <c r="O4622" i="2"/>
  <c r="P4622" i="2"/>
  <c r="P4626" i="2"/>
  <c r="O4626" i="2"/>
  <c r="O4630" i="2"/>
  <c r="P4630" i="2"/>
  <c r="P4634" i="2"/>
  <c r="O4634" i="2"/>
  <c r="O4638" i="2"/>
  <c r="P4638" i="2"/>
  <c r="P4642" i="2"/>
  <c r="O4642" i="2"/>
  <c r="O4646" i="2"/>
  <c r="P4646" i="2"/>
  <c r="P4650" i="2"/>
  <c r="O4650" i="2"/>
  <c r="O4654" i="2"/>
  <c r="P4654" i="2"/>
  <c r="P4658" i="2"/>
  <c r="O4658" i="2"/>
  <c r="O4662" i="2"/>
  <c r="P4662" i="2"/>
  <c r="P4666" i="2"/>
  <c r="O4666" i="2"/>
  <c r="O4670" i="2"/>
  <c r="P4670" i="2"/>
  <c r="P4674" i="2"/>
  <c r="O4674" i="2"/>
  <c r="O4678" i="2"/>
  <c r="P4678" i="2"/>
  <c r="P4682" i="2"/>
  <c r="O4682" i="2"/>
  <c r="O4686" i="2"/>
  <c r="P4686" i="2"/>
  <c r="P4690" i="2"/>
  <c r="O4690" i="2"/>
  <c r="O4694" i="2"/>
  <c r="P4694" i="2"/>
  <c r="P4698" i="2"/>
  <c r="O4698" i="2"/>
  <c r="O4702" i="2"/>
  <c r="P4702" i="2"/>
  <c r="P4706" i="2"/>
  <c r="O4706" i="2"/>
  <c r="O4710" i="2"/>
  <c r="P4710" i="2"/>
  <c r="P4714" i="2"/>
  <c r="O4714" i="2"/>
  <c r="O4718" i="2"/>
  <c r="P4718" i="2"/>
  <c r="P4722" i="2"/>
  <c r="O4722" i="2"/>
  <c r="O4726" i="2"/>
  <c r="P4726" i="2"/>
  <c r="P4730" i="2"/>
  <c r="O4730" i="2"/>
  <c r="O4734" i="2"/>
  <c r="P4734" i="2"/>
  <c r="P4738" i="2"/>
  <c r="O4738" i="2"/>
  <c r="O4742" i="2"/>
  <c r="P4742" i="2"/>
  <c r="P4746" i="2"/>
  <c r="O4746" i="2"/>
  <c r="O4750" i="2"/>
  <c r="P4750" i="2"/>
  <c r="P4754" i="2"/>
  <c r="O4754" i="2"/>
  <c r="O4758" i="2"/>
  <c r="P4758" i="2"/>
  <c r="P4762" i="2"/>
  <c r="O4762" i="2"/>
  <c r="O4766" i="2"/>
  <c r="P4766" i="2"/>
  <c r="P4770" i="2"/>
  <c r="O4770" i="2"/>
  <c r="O4774" i="2"/>
  <c r="P4774" i="2"/>
  <c r="P4778" i="2"/>
  <c r="O4778" i="2"/>
  <c r="O4782" i="2"/>
  <c r="P4782" i="2"/>
  <c r="P4786" i="2"/>
  <c r="O4786" i="2"/>
  <c r="O4790" i="2"/>
  <c r="P4790" i="2"/>
  <c r="P4794" i="2"/>
  <c r="O4794" i="2"/>
  <c r="O4798" i="2"/>
  <c r="P4798" i="2"/>
  <c r="P4802" i="2"/>
  <c r="O4802" i="2"/>
  <c r="O4806" i="2"/>
  <c r="P4806" i="2"/>
  <c r="P4810" i="2"/>
  <c r="O4810" i="2"/>
  <c r="O4814" i="2"/>
  <c r="P4814" i="2"/>
  <c r="P4818" i="2"/>
  <c r="O4818" i="2"/>
  <c r="O4822" i="2"/>
  <c r="P4822" i="2"/>
  <c r="P4826" i="2"/>
  <c r="O4826" i="2"/>
  <c r="O4830" i="2"/>
  <c r="P4830" i="2"/>
  <c r="P4834" i="2"/>
  <c r="O4834" i="2"/>
  <c r="O4838" i="2"/>
  <c r="P4838" i="2"/>
  <c r="P4842" i="2"/>
  <c r="O4842" i="2"/>
  <c r="O4846" i="2"/>
  <c r="P4846" i="2"/>
  <c r="P4850" i="2"/>
  <c r="O4850" i="2"/>
  <c r="O4854" i="2"/>
  <c r="P4854" i="2"/>
  <c r="P4858" i="2"/>
  <c r="O4858" i="2"/>
  <c r="O4862" i="2"/>
  <c r="P4862" i="2"/>
  <c r="P4866" i="2"/>
  <c r="O4866" i="2"/>
  <c r="O4870" i="2"/>
  <c r="P4870" i="2"/>
  <c r="P4874" i="2"/>
  <c r="O4874" i="2"/>
  <c r="O4878" i="2"/>
  <c r="P4878" i="2"/>
  <c r="P4882" i="2"/>
  <c r="O4882" i="2"/>
  <c r="O4886" i="2"/>
  <c r="P4886" i="2"/>
  <c r="P4890" i="2"/>
  <c r="O4890" i="2"/>
  <c r="O4894" i="2"/>
  <c r="P4894" i="2"/>
  <c r="P4898" i="2"/>
  <c r="O4898" i="2"/>
  <c r="O4902" i="2"/>
  <c r="P4902" i="2"/>
  <c r="P4906" i="2"/>
  <c r="O4906" i="2"/>
  <c r="O4910" i="2"/>
  <c r="P4910" i="2"/>
  <c r="P4914" i="2"/>
  <c r="O4914" i="2"/>
  <c r="O4918" i="2"/>
  <c r="P4918" i="2"/>
  <c r="P4922" i="2"/>
  <c r="O4922" i="2"/>
  <c r="O4926" i="2"/>
  <c r="P4926" i="2"/>
  <c r="P4930" i="2"/>
  <c r="O4930" i="2"/>
  <c r="O4934" i="2"/>
  <c r="P4934" i="2"/>
  <c r="P4938" i="2"/>
  <c r="O4938" i="2"/>
  <c r="O4942" i="2"/>
  <c r="P4942" i="2"/>
  <c r="P4946" i="2"/>
  <c r="O4946" i="2"/>
  <c r="O4950" i="2"/>
  <c r="P4950" i="2"/>
  <c r="P4954" i="2"/>
  <c r="O4954" i="2"/>
  <c r="O4958" i="2"/>
  <c r="P4958" i="2"/>
  <c r="P4962" i="2"/>
  <c r="O4962" i="2"/>
  <c r="O4966" i="2"/>
  <c r="P4966" i="2"/>
  <c r="P4970" i="2"/>
  <c r="O4970" i="2"/>
  <c r="O4974" i="2"/>
  <c r="P4974" i="2"/>
  <c r="P4978" i="2"/>
  <c r="O4978" i="2"/>
  <c r="P4982" i="2"/>
  <c r="O4982" i="2"/>
  <c r="P4986" i="2"/>
  <c r="O4986" i="2"/>
  <c r="P4990" i="2"/>
  <c r="O4990" i="2"/>
  <c r="P4994" i="2"/>
  <c r="O4994" i="2"/>
  <c r="P4998" i="2"/>
  <c r="O4998" i="2"/>
  <c r="P5002" i="2"/>
  <c r="O5002" i="2"/>
  <c r="P5006" i="2"/>
  <c r="O5006" i="2"/>
  <c r="P5010" i="2"/>
  <c r="O5010" i="2"/>
  <c r="P5014" i="2"/>
  <c r="O5014" i="2"/>
  <c r="P5018" i="2"/>
  <c r="O5018" i="2"/>
  <c r="P5022" i="2"/>
  <c r="O5022" i="2"/>
  <c r="P5026" i="2"/>
  <c r="O5026" i="2"/>
  <c r="P5030" i="2"/>
  <c r="O5030" i="2"/>
  <c r="P5034" i="2"/>
  <c r="O5034" i="2"/>
  <c r="P5038" i="2"/>
  <c r="O5038" i="2"/>
  <c r="P5042" i="2"/>
  <c r="O5042" i="2"/>
  <c r="P5046" i="2"/>
  <c r="O5046" i="2"/>
  <c r="P5050" i="2"/>
  <c r="O5050" i="2"/>
  <c r="P5054" i="2"/>
  <c r="O5054" i="2"/>
  <c r="P5058" i="2"/>
  <c r="O5058" i="2"/>
  <c r="P5062" i="2"/>
  <c r="O5062" i="2"/>
  <c r="P5066" i="2"/>
  <c r="O5066" i="2"/>
  <c r="P5070" i="2"/>
  <c r="O5070" i="2"/>
  <c r="P5074" i="2"/>
  <c r="O5074" i="2"/>
  <c r="P5078" i="2"/>
  <c r="O5078" i="2"/>
  <c r="P5082" i="2"/>
  <c r="O5082" i="2"/>
  <c r="P5086" i="2"/>
  <c r="O5086" i="2"/>
  <c r="P5090" i="2"/>
  <c r="O5090" i="2"/>
  <c r="P5094" i="2"/>
  <c r="O5094" i="2"/>
  <c r="P5098" i="2"/>
  <c r="O5098" i="2"/>
  <c r="P5102" i="2"/>
  <c r="O5102" i="2"/>
  <c r="P5106" i="2"/>
  <c r="O5106" i="2"/>
  <c r="P5110" i="2"/>
  <c r="O5110" i="2"/>
  <c r="P5114" i="2"/>
  <c r="O5114" i="2"/>
  <c r="P5118" i="2"/>
  <c r="O5118" i="2"/>
  <c r="P5122" i="2"/>
  <c r="O5122" i="2"/>
  <c r="P5126" i="2"/>
  <c r="O5126" i="2"/>
  <c r="P5130" i="2"/>
  <c r="O5130" i="2"/>
  <c r="P5134" i="2"/>
  <c r="O5134" i="2"/>
  <c r="P5138" i="2"/>
  <c r="O5138" i="2"/>
  <c r="P5142" i="2"/>
  <c r="O5142" i="2"/>
  <c r="P5146" i="2"/>
  <c r="O5146" i="2"/>
  <c r="P5150" i="2"/>
  <c r="O5150" i="2"/>
  <c r="P5154" i="2"/>
  <c r="O5154" i="2"/>
  <c r="P5158" i="2"/>
  <c r="O5158" i="2"/>
  <c r="P5162" i="2"/>
  <c r="O5162" i="2"/>
  <c r="P5166" i="2"/>
  <c r="O5166" i="2"/>
  <c r="P5170" i="2"/>
  <c r="O5170" i="2"/>
  <c r="P5174" i="2"/>
  <c r="O5174" i="2"/>
  <c r="P5178" i="2"/>
  <c r="O5178" i="2"/>
  <c r="P5182" i="2"/>
  <c r="O5182" i="2"/>
  <c r="P5186" i="2"/>
  <c r="O5186" i="2"/>
  <c r="P5190" i="2"/>
  <c r="O5190" i="2"/>
  <c r="P5194" i="2"/>
  <c r="O5194" i="2"/>
  <c r="P5198" i="2"/>
  <c r="O5198" i="2"/>
  <c r="P5202" i="2"/>
  <c r="O5202" i="2"/>
  <c r="P5206" i="2"/>
  <c r="O5206" i="2"/>
  <c r="P5210" i="2"/>
  <c r="O5210" i="2"/>
  <c r="P5214" i="2"/>
  <c r="O5214" i="2"/>
  <c r="P5218" i="2"/>
  <c r="O5218" i="2"/>
  <c r="P5222" i="2"/>
  <c r="O5222" i="2"/>
  <c r="P5226" i="2"/>
  <c r="O5226" i="2"/>
  <c r="P5230" i="2"/>
  <c r="O5230" i="2"/>
  <c r="P5234" i="2"/>
  <c r="O5234" i="2"/>
  <c r="P5238" i="2"/>
  <c r="O5238" i="2"/>
  <c r="P5242" i="2"/>
  <c r="O5242" i="2"/>
  <c r="P5246" i="2"/>
  <c r="O5246" i="2"/>
  <c r="P5250" i="2"/>
  <c r="O5250" i="2"/>
  <c r="P5254" i="2"/>
  <c r="O5254" i="2"/>
  <c r="P5258" i="2"/>
  <c r="O5258" i="2"/>
  <c r="P5262" i="2"/>
  <c r="O5262" i="2"/>
  <c r="P5266" i="2"/>
  <c r="O5266" i="2"/>
  <c r="P5270" i="2"/>
  <c r="O5270" i="2"/>
  <c r="P5274" i="2"/>
  <c r="O5274" i="2"/>
  <c r="P5278" i="2"/>
  <c r="O5278" i="2"/>
  <c r="P5282" i="2"/>
  <c r="O5282" i="2"/>
  <c r="P5286" i="2"/>
  <c r="O5286" i="2"/>
  <c r="P5290" i="2"/>
  <c r="O5290" i="2"/>
  <c r="P5294" i="2"/>
  <c r="O5294" i="2"/>
  <c r="P5298" i="2"/>
  <c r="O5298" i="2"/>
  <c r="P5302" i="2"/>
  <c r="O5302" i="2"/>
  <c r="P5306" i="2"/>
  <c r="O5306" i="2"/>
  <c r="P5310" i="2"/>
  <c r="O5310" i="2"/>
  <c r="P5314" i="2"/>
  <c r="O5314" i="2"/>
  <c r="P5318" i="2"/>
  <c r="O5318" i="2"/>
  <c r="P5322" i="2"/>
  <c r="O5322" i="2"/>
  <c r="P5326" i="2"/>
  <c r="O5326" i="2"/>
  <c r="P5330" i="2"/>
  <c r="O5330" i="2"/>
  <c r="P5334" i="2"/>
  <c r="O5334" i="2"/>
  <c r="P5338" i="2"/>
  <c r="O5338" i="2"/>
  <c r="P5342" i="2"/>
  <c r="O5342" i="2"/>
  <c r="P5346" i="2"/>
  <c r="O5346" i="2"/>
  <c r="P5350" i="2"/>
  <c r="O5350" i="2"/>
  <c r="P5354" i="2"/>
  <c r="O5354" i="2"/>
  <c r="P5358" i="2"/>
  <c r="O5358" i="2"/>
  <c r="P5362" i="2"/>
  <c r="O5362" i="2"/>
  <c r="P5366" i="2"/>
  <c r="O5366" i="2"/>
  <c r="P5370" i="2"/>
  <c r="O5370" i="2"/>
  <c r="P5374" i="2"/>
  <c r="O5374" i="2"/>
  <c r="P5378" i="2"/>
  <c r="O5378" i="2"/>
  <c r="P5382" i="2"/>
  <c r="O5382" i="2"/>
  <c r="P5386" i="2"/>
  <c r="O5386" i="2"/>
  <c r="P5390" i="2"/>
  <c r="O5390" i="2"/>
  <c r="P5394" i="2"/>
  <c r="O5394" i="2"/>
  <c r="P5398" i="2"/>
  <c r="O5398" i="2"/>
  <c r="P5402" i="2"/>
  <c r="O5402" i="2"/>
  <c r="P5406" i="2"/>
  <c r="O5406" i="2"/>
  <c r="P5410" i="2"/>
  <c r="O5410" i="2"/>
  <c r="P5414" i="2"/>
  <c r="O5414" i="2"/>
  <c r="P5418" i="2"/>
  <c r="O5418" i="2"/>
  <c r="P5422" i="2"/>
  <c r="O5422" i="2"/>
  <c r="P5426" i="2"/>
  <c r="O5426" i="2"/>
  <c r="P5430" i="2"/>
  <c r="O5430" i="2"/>
  <c r="P5434" i="2"/>
  <c r="O5434" i="2"/>
  <c r="P5438" i="2"/>
  <c r="O5438" i="2"/>
  <c r="P5442" i="2"/>
  <c r="O5442" i="2"/>
  <c r="P5446" i="2"/>
  <c r="O5446" i="2"/>
  <c r="P5450" i="2"/>
  <c r="O5450" i="2"/>
  <c r="P5454" i="2"/>
  <c r="O5454" i="2"/>
  <c r="P5458" i="2"/>
  <c r="O5458" i="2"/>
  <c r="P5462" i="2"/>
  <c r="O5462" i="2"/>
  <c r="P5466" i="2"/>
  <c r="O5466" i="2"/>
  <c r="P5470" i="2"/>
  <c r="O5470" i="2"/>
  <c r="P5474" i="2"/>
  <c r="O5474" i="2"/>
  <c r="P5478" i="2"/>
  <c r="O5478" i="2"/>
  <c r="P5482" i="2"/>
  <c r="O5482" i="2"/>
  <c r="P5486" i="2"/>
  <c r="O5486" i="2"/>
  <c r="P5490" i="2"/>
  <c r="O5490" i="2"/>
  <c r="P5494" i="2"/>
  <c r="O5494" i="2"/>
  <c r="P5498" i="2"/>
  <c r="O5498" i="2"/>
  <c r="P5502" i="2"/>
  <c r="O5502" i="2"/>
  <c r="P5506" i="2"/>
  <c r="O5506" i="2"/>
  <c r="P5510" i="2"/>
  <c r="O5510" i="2"/>
  <c r="P5514" i="2"/>
  <c r="O5514" i="2"/>
  <c r="P5518" i="2"/>
  <c r="O5518" i="2"/>
  <c r="P5522" i="2"/>
  <c r="O5522" i="2"/>
  <c r="P5526" i="2"/>
  <c r="O5526" i="2"/>
  <c r="P5530" i="2"/>
  <c r="O5530" i="2"/>
  <c r="P5534" i="2"/>
  <c r="O5534" i="2"/>
  <c r="P5538" i="2"/>
  <c r="O5538" i="2"/>
  <c r="P5542" i="2"/>
  <c r="O5542" i="2"/>
  <c r="P5546" i="2"/>
  <c r="O5546" i="2"/>
  <c r="P5550" i="2"/>
  <c r="O5550" i="2"/>
  <c r="P5554" i="2"/>
  <c r="O5554" i="2"/>
  <c r="P5558" i="2"/>
  <c r="O5558" i="2"/>
  <c r="P5562" i="2"/>
  <c r="O5562" i="2"/>
  <c r="P5566" i="2"/>
  <c r="O5566" i="2"/>
  <c r="P5570" i="2"/>
  <c r="O5570" i="2"/>
  <c r="P5574" i="2"/>
  <c r="O5574" i="2"/>
  <c r="P5578" i="2"/>
  <c r="O5578" i="2"/>
  <c r="P5582" i="2"/>
  <c r="O5582" i="2"/>
  <c r="P5586" i="2"/>
  <c r="O5586" i="2"/>
  <c r="P5590" i="2"/>
  <c r="O5590" i="2"/>
  <c r="P5594" i="2"/>
  <c r="O5594" i="2"/>
  <c r="P5598" i="2"/>
  <c r="O5598" i="2"/>
  <c r="P5602" i="2"/>
  <c r="O5602" i="2"/>
  <c r="P5606" i="2"/>
  <c r="O5606" i="2"/>
  <c r="P5610" i="2"/>
  <c r="O5610" i="2"/>
  <c r="P5614" i="2"/>
  <c r="O5614" i="2"/>
  <c r="P5618" i="2"/>
  <c r="O5618" i="2"/>
  <c r="P5622" i="2"/>
  <c r="O5622" i="2"/>
  <c r="P5626" i="2"/>
  <c r="O5626" i="2"/>
  <c r="P5630" i="2"/>
  <c r="O5630" i="2"/>
  <c r="P5634" i="2"/>
  <c r="O5634" i="2"/>
  <c r="P5638" i="2"/>
  <c r="O5638" i="2"/>
  <c r="P5642" i="2"/>
  <c r="O5642" i="2"/>
  <c r="P5646" i="2"/>
  <c r="O5646" i="2"/>
  <c r="P5650" i="2"/>
  <c r="O5650" i="2"/>
  <c r="P5654" i="2"/>
  <c r="O5654" i="2"/>
  <c r="P5658" i="2"/>
  <c r="O5658" i="2"/>
  <c r="P5662" i="2"/>
  <c r="O5662" i="2"/>
  <c r="P5666" i="2"/>
  <c r="O5666" i="2"/>
  <c r="P5670" i="2"/>
  <c r="O5670" i="2"/>
  <c r="P5674" i="2"/>
  <c r="O5674" i="2"/>
  <c r="P5678" i="2"/>
  <c r="O5678" i="2"/>
  <c r="P5682" i="2"/>
  <c r="O5682" i="2"/>
  <c r="P5686" i="2"/>
  <c r="O5686" i="2"/>
  <c r="P5690" i="2"/>
  <c r="O5690" i="2"/>
  <c r="P5694" i="2"/>
  <c r="O5694" i="2"/>
  <c r="P5698" i="2"/>
  <c r="O5698" i="2"/>
  <c r="P5702" i="2"/>
  <c r="O5702" i="2"/>
  <c r="P5706" i="2"/>
  <c r="O5706" i="2"/>
  <c r="P5710" i="2"/>
  <c r="O5710" i="2"/>
  <c r="P5714" i="2"/>
  <c r="O5714" i="2"/>
  <c r="P5718" i="2"/>
  <c r="O5718" i="2"/>
  <c r="P5722" i="2"/>
  <c r="O5722" i="2"/>
  <c r="P5726" i="2"/>
  <c r="O5726" i="2"/>
  <c r="P5730" i="2"/>
  <c r="O5730" i="2"/>
  <c r="P5734" i="2"/>
  <c r="O5734" i="2"/>
  <c r="P5738" i="2"/>
  <c r="O5738" i="2"/>
  <c r="P5742" i="2"/>
  <c r="O5742" i="2"/>
  <c r="P5746" i="2"/>
  <c r="O5746" i="2"/>
  <c r="P5750" i="2"/>
  <c r="O5750" i="2"/>
  <c r="P5754" i="2"/>
  <c r="O5754" i="2"/>
  <c r="P5758" i="2"/>
  <c r="O5758" i="2"/>
  <c r="P5762" i="2"/>
  <c r="O5762" i="2"/>
  <c r="P5766" i="2"/>
  <c r="O5766" i="2"/>
  <c r="P5770" i="2"/>
  <c r="O5770" i="2"/>
  <c r="P5774" i="2"/>
  <c r="O5774" i="2"/>
  <c r="P5778" i="2"/>
  <c r="O5778" i="2"/>
  <c r="P5782" i="2"/>
  <c r="O5782" i="2"/>
  <c r="P5786" i="2"/>
  <c r="O5786" i="2"/>
  <c r="P5790" i="2"/>
  <c r="O5790" i="2"/>
  <c r="P5794" i="2"/>
  <c r="O5794" i="2"/>
  <c r="P5798" i="2"/>
  <c r="O5798" i="2"/>
  <c r="P5802" i="2"/>
  <c r="O5802" i="2"/>
  <c r="P5806" i="2"/>
  <c r="O5806" i="2"/>
  <c r="P5810" i="2"/>
  <c r="O5810" i="2"/>
  <c r="P5814" i="2"/>
  <c r="O5814" i="2"/>
  <c r="P5818" i="2"/>
  <c r="O5818" i="2"/>
  <c r="P5822" i="2"/>
  <c r="O5822" i="2"/>
  <c r="P5826" i="2"/>
  <c r="O5826" i="2"/>
  <c r="P5830" i="2"/>
  <c r="O5830" i="2"/>
  <c r="P5834" i="2"/>
  <c r="O5834" i="2"/>
  <c r="P5838" i="2"/>
  <c r="O5838" i="2"/>
  <c r="P5842" i="2"/>
  <c r="O5842" i="2"/>
  <c r="P5846" i="2"/>
  <c r="O5846" i="2"/>
  <c r="P5850" i="2"/>
  <c r="O5850" i="2"/>
  <c r="P5854" i="2"/>
  <c r="O5854" i="2"/>
  <c r="P5858" i="2"/>
  <c r="O5858" i="2"/>
  <c r="P5862" i="2"/>
  <c r="O5862" i="2"/>
  <c r="P5866" i="2"/>
  <c r="O5866" i="2"/>
  <c r="P5870" i="2"/>
  <c r="O5870" i="2"/>
  <c r="P5874" i="2"/>
  <c r="O5874" i="2"/>
  <c r="P5878" i="2"/>
  <c r="O5878" i="2"/>
  <c r="P5882" i="2"/>
  <c r="O5882" i="2"/>
  <c r="P5886" i="2"/>
  <c r="O5886" i="2"/>
  <c r="P5890" i="2"/>
  <c r="O5890" i="2"/>
  <c r="P5894" i="2"/>
  <c r="O5894" i="2"/>
  <c r="P5898" i="2"/>
  <c r="O5898" i="2"/>
  <c r="P5902" i="2"/>
  <c r="O5902" i="2"/>
  <c r="P5906" i="2"/>
  <c r="O5906" i="2"/>
  <c r="P5910" i="2"/>
  <c r="O5910" i="2"/>
  <c r="P5914" i="2"/>
  <c r="O5914" i="2"/>
  <c r="P5918" i="2"/>
  <c r="O5918" i="2"/>
  <c r="P5922" i="2"/>
  <c r="O5922" i="2"/>
  <c r="P5926" i="2"/>
  <c r="O5926" i="2"/>
  <c r="P5930" i="2"/>
  <c r="O5930" i="2"/>
  <c r="P5934" i="2"/>
  <c r="O5934" i="2"/>
  <c r="P5938" i="2"/>
  <c r="O5938" i="2"/>
  <c r="P5942" i="2"/>
  <c r="O5942" i="2"/>
  <c r="P5946" i="2"/>
  <c r="O5946" i="2"/>
  <c r="P5950" i="2"/>
  <c r="O5950" i="2"/>
  <c r="P5954" i="2"/>
  <c r="O5954" i="2"/>
  <c r="P5958" i="2"/>
  <c r="O5958" i="2"/>
  <c r="P5962" i="2"/>
  <c r="O5962" i="2"/>
  <c r="P5966" i="2"/>
  <c r="O5966" i="2"/>
  <c r="P5970" i="2"/>
  <c r="O5970" i="2"/>
  <c r="P5974" i="2"/>
  <c r="O5974" i="2"/>
  <c r="P5978" i="2"/>
  <c r="O5978" i="2"/>
  <c r="P5982" i="2"/>
  <c r="O5982" i="2"/>
  <c r="P5986" i="2"/>
  <c r="O5986" i="2"/>
  <c r="P5990" i="2"/>
  <c r="O5990" i="2"/>
  <c r="P5994" i="2"/>
  <c r="O5994" i="2"/>
  <c r="P5998" i="2"/>
  <c r="O5998" i="2"/>
  <c r="P6002" i="2"/>
  <c r="O6002" i="2"/>
  <c r="P6006" i="2"/>
  <c r="O6006" i="2"/>
  <c r="P6010" i="2"/>
  <c r="O6010" i="2"/>
  <c r="P6014" i="2"/>
  <c r="O6014" i="2"/>
  <c r="P6018" i="2"/>
  <c r="O6018" i="2"/>
  <c r="P6022" i="2"/>
  <c r="O6022" i="2"/>
  <c r="P6026" i="2"/>
  <c r="O6026" i="2"/>
  <c r="P6030" i="2"/>
  <c r="O6030" i="2"/>
  <c r="P6034" i="2"/>
  <c r="O6034" i="2"/>
  <c r="P6038" i="2"/>
  <c r="O6038" i="2"/>
  <c r="P6042" i="2"/>
  <c r="O6042" i="2"/>
  <c r="P6046" i="2"/>
  <c r="O6046" i="2"/>
  <c r="P6050" i="2"/>
  <c r="O6050" i="2"/>
  <c r="P6054" i="2"/>
  <c r="O6054" i="2"/>
  <c r="P6058" i="2"/>
  <c r="O6058" i="2"/>
  <c r="P6062" i="2"/>
  <c r="O6062" i="2"/>
  <c r="P6066" i="2"/>
  <c r="O6066" i="2"/>
  <c r="P6070" i="2"/>
  <c r="O6070" i="2"/>
  <c r="P6074" i="2"/>
  <c r="O6074" i="2"/>
  <c r="P6078" i="2"/>
  <c r="O6078" i="2"/>
  <c r="P6082" i="2"/>
  <c r="O6082" i="2"/>
  <c r="P6086" i="2"/>
  <c r="O6086" i="2"/>
  <c r="P6090" i="2"/>
  <c r="O6090" i="2"/>
  <c r="P6094" i="2"/>
  <c r="O6094" i="2"/>
  <c r="P6098" i="2"/>
  <c r="O6098" i="2"/>
  <c r="P6102" i="2"/>
  <c r="O6102" i="2"/>
  <c r="P6106" i="2"/>
  <c r="O6106" i="2"/>
  <c r="P6110" i="2"/>
  <c r="O6110" i="2"/>
  <c r="P6114" i="2"/>
  <c r="O6114" i="2"/>
  <c r="P6118" i="2"/>
  <c r="O6118" i="2"/>
  <c r="P6122" i="2"/>
  <c r="O6122" i="2"/>
  <c r="P6126" i="2"/>
  <c r="O6126" i="2"/>
  <c r="P6130" i="2"/>
  <c r="O6130" i="2"/>
  <c r="P6134" i="2"/>
  <c r="O6134" i="2"/>
  <c r="P6138" i="2"/>
  <c r="O6138" i="2"/>
  <c r="P6142" i="2"/>
  <c r="O6142" i="2"/>
  <c r="P6146" i="2"/>
  <c r="O6146" i="2"/>
  <c r="P6150" i="2"/>
  <c r="O6150" i="2"/>
  <c r="P6154" i="2"/>
  <c r="O6154" i="2"/>
  <c r="P6158" i="2"/>
  <c r="O6158" i="2"/>
  <c r="P6162" i="2"/>
  <c r="O6162" i="2"/>
  <c r="P6166" i="2"/>
  <c r="O6166" i="2"/>
  <c r="P6170" i="2"/>
  <c r="O6170" i="2"/>
  <c r="P6174" i="2"/>
  <c r="O6174" i="2"/>
  <c r="P6178" i="2"/>
  <c r="O6178" i="2"/>
  <c r="P6182" i="2"/>
  <c r="O6182" i="2"/>
  <c r="P6186" i="2"/>
  <c r="O6186" i="2"/>
  <c r="P6190" i="2"/>
  <c r="O6190" i="2"/>
  <c r="P6194" i="2"/>
  <c r="O6194" i="2"/>
  <c r="P6198" i="2"/>
  <c r="O6198" i="2"/>
  <c r="P6202" i="2"/>
  <c r="O6202" i="2"/>
  <c r="P6206" i="2"/>
  <c r="O6206" i="2"/>
  <c r="P6210" i="2"/>
  <c r="O6210" i="2"/>
  <c r="P6214" i="2"/>
  <c r="O6214" i="2"/>
  <c r="P6218" i="2"/>
  <c r="O6218" i="2"/>
  <c r="P6222" i="2"/>
  <c r="O6222" i="2"/>
  <c r="P6226" i="2"/>
  <c r="O6226" i="2"/>
  <c r="P6230" i="2"/>
  <c r="O6230" i="2"/>
  <c r="P6234" i="2"/>
  <c r="O6234" i="2"/>
  <c r="P6238" i="2"/>
  <c r="O6238" i="2"/>
  <c r="P6242" i="2"/>
  <c r="O6242" i="2"/>
  <c r="P6246" i="2"/>
  <c r="O6246" i="2"/>
  <c r="P6250" i="2"/>
  <c r="O6250" i="2"/>
  <c r="P6254" i="2"/>
  <c r="O6254" i="2"/>
  <c r="P6258" i="2"/>
  <c r="O6258" i="2"/>
  <c r="P6262" i="2"/>
  <c r="O6262" i="2"/>
  <c r="P6266" i="2"/>
  <c r="O6266" i="2"/>
  <c r="P6270" i="2"/>
  <c r="O6270" i="2"/>
  <c r="P6274" i="2"/>
  <c r="O6274" i="2"/>
  <c r="P6278" i="2"/>
  <c r="O6278" i="2"/>
  <c r="P6282" i="2"/>
  <c r="O6282" i="2"/>
  <c r="P6286" i="2"/>
  <c r="O6286" i="2"/>
  <c r="P6290" i="2"/>
  <c r="O6290" i="2"/>
  <c r="P6294" i="2"/>
  <c r="O6294" i="2"/>
  <c r="P6298" i="2"/>
  <c r="O6298" i="2"/>
  <c r="P6302" i="2"/>
  <c r="O6302" i="2"/>
  <c r="P6306" i="2"/>
  <c r="O6306" i="2"/>
  <c r="P6310" i="2"/>
  <c r="O6310" i="2"/>
  <c r="P6314" i="2"/>
  <c r="O6314" i="2"/>
  <c r="P6318" i="2"/>
  <c r="O6318" i="2"/>
  <c r="P6322" i="2"/>
  <c r="O6322" i="2"/>
  <c r="P6326" i="2"/>
  <c r="O6326" i="2"/>
  <c r="P6330" i="2"/>
  <c r="O6330" i="2"/>
  <c r="P6334" i="2"/>
  <c r="O6334" i="2"/>
  <c r="P6338" i="2"/>
  <c r="O6338" i="2"/>
  <c r="P6342" i="2"/>
  <c r="O6342" i="2"/>
  <c r="P6346" i="2"/>
  <c r="O6346" i="2"/>
  <c r="P6350" i="2"/>
  <c r="O6350" i="2"/>
  <c r="P6354" i="2"/>
  <c r="O6354" i="2"/>
  <c r="P6358" i="2"/>
  <c r="O6358" i="2"/>
  <c r="P6362" i="2"/>
  <c r="O6362" i="2"/>
  <c r="P6366" i="2"/>
  <c r="O6366" i="2"/>
  <c r="P6370" i="2"/>
  <c r="O6370" i="2"/>
  <c r="P6374" i="2"/>
  <c r="O6374" i="2"/>
  <c r="P6378" i="2"/>
  <c r="O6378" i="2"/>
  <c r="P6382" i="2"/>
  <c r="O6382" i="2"/>
  <c r="P6386" i="2"/>
  <c r="O6386" i="2"/>
  <c r="P6390" i="2"/>
  <c r="O6390" i="2"/>
  <c r="P6394" i="2"/>
  <c r="O6394" i="2"/>
  <c r="P6398" i="2"/>
  <c r="O6398" i="2"/>
  <c r="P6402" i="2"/>
  <c r="O6402" i="2"/>
  <c r="P6406" i="2"/>
  <c r="O6406" i="2"/>
  <c r="P6410" i="2"/>
  <c r="O6410" i="2"/>
  <c r="P6414" i="2"/>
  <c r="O6414" i="2"/>
  <c r="P6418" i="2"/>
  <c r="O6418" i="2"/>
  <c r="P6422" i="2"/>
  <c r="O6422" i="2"/>
  <c r="P6426" i="2"/>
  <c r="O6426" i="2"/>
  <c r="P6430" i="2"/>
  <c r="O6430" i="2"/>
  <c r="P6434" i="2"/>
  <c r="O6434" i="2"/>
  <c r="P6438" i="2"/>
  <c r="O6438" i="2"/>
  <c r="P6442" i="2"/>
  <c r="O6442" i="2"/>
  <c r="P6446" i="2"/>
  <c r="O6446" i="2"/>
  <c r="P6450" i="2"/>
  <c r="O6450" i="2"/>
  <c r="P6454" i="2"/>
  <c r="O6454" i="2"/>
  <c r="P6458" i="2"/>
  <c r="O6458" i="2"/>
  <c r="P6462" i="2"/>
  <c r="O6462" i="2"/>
  <c r="P6466" i="2"/>
  <c r="O6466" i="2"/>
  <c r="P6470" i="2"/>
  <c r="O6470" i="2"/>
  <c r="P6474" i="2"/>
  <c r="O6474" i="2"/>
  <c r="P6478" i="2"/>
  <c r="O6478" i="2"/>
  <c r="P6482" i="2"/>
  <c r="O6482" i="2"/>
  <c r="P6486" i="2"/>
  <c r="O6486" i="2"/>
  <c r="P6490" i="2"/>
  <c r="O6490" i="2"/>
  <c r="P6494" i="2"/>
  <c r="O6494" i="2"/>
  <c r="P6498" i="2"/>
  <c r="O6498" i="2"/>
  <c r="P6502" i="2"/>
  <c r="O6502" i="2"/>
  <c r="P6506" i="2"/>
  <c r="O6506" i="2"/>
  <c r="P6510" i="2"/>
  <c r="O6510" i="2"/>
  <c r="P6514" i="2"/>
  <c r="O6514" i="2"/>
  <c r="P6518" i="2"/>
  <c r="O6518" i="2"/>
  <c r="P6522" i="2"/>
  <c r="O6522" i="2"/>
  <c r="P6526" i="2"/>
  <c r="O6526" i="2"/>
  <c r="P6530" i="2"/>
  <c r="O6530" i="2"/>
  <c r="P6534" i="2"/>
  <c r="O6534" i="2"/>
  <c r="P6538" i="2"/>
  <c r="O6538" i="2"/>
  <c r="P6542" i="2"/>
  <c r="O6542" i="2"/>
  <c r="P6546" i="2"/>
  <c r="O6546" i="2"/>
  <c r="P6550" i="2"/>
  <c r="O6550" i="2"/>
  <c r="P6554" i="2"/>
  <c r="O6554" i="2"/>
  <c r="P6558" i="2"/>
  <c r="O6558" i="2"/>
  <c r="P6562" i="2"/>
  <c r="O6562" i="2"/>
  <c r="P6566" i="2"/>
  <c r="O6566" i="2"/>
  <c r="P6570" i="2"/>
  <c r="O6570" i="2"/>
  <c r="P6574" i="2"/>
  <c r="O6574" i="2"/>
  <c r="P6578" i="2"/>
  <c r="O6578" i="2"/>
  <c r="P6582" i="2"/>
  <c r="O6582" i="2"/>
  <c r="P6586" i="2"/>
  <c r="O6586" i="2"/>
  <c r="P6590" i="2"/>
  <c r="O6590" i="2"/>
  <c r="P6594" i="2"/>
  <c r="O6594" i="2"/>
  <c r="P6598" i="2"/>
  <c r="O6598" i="2"/>
  <c r="P6602" i="2"/>
  <c r="O6602" i="2"/>
  <c r="P6606" i="2"/>
  <c r="O6606" i="2"/>
  <c r="P6610" i="2"/>
  <c r="O6610" i="2"/>
  <c r="P6614" i="2"/>
  <c r="O6614" i="2"/>
  <c r="P6618" i="2"/>
  <c r="O6618" i="2"/>
  <c r="P6622" i="2"/>
  <c r="O6622" i="2"/>
  <c r="P6626" i="2"/>
  <c r="O6626" i="2"/>
  <c r="P6630" i="2"/>
  <c r="O6630" i="2"/>
  <c r="P6634" i="2"/>
  <c r="O6634" i="2"/>
  <c r="P6638" i="2"/>
  <c r="O6638" i="2"/>
  <c r="P6642" i="2"/>
  <c r="O6642" i="2"/>
  <c r="P6646" i="2"/>
  <c r="O6646" i="2"/>
  <c r="P6650" i="2"/>
  <c r="O6650" i="2"/>
  <c r="P6654" i="2"/>
  <c r="O6654" i="2"/>
  <c r="P6658" i="2"/>
  <c r="O6658" i="2"/>
  <c r="P6662" i="2"/>
  <c r="O6662" i="2"/>
  <c r="P6666" i="2"/>
  <c r="O6666" i="2"/>
  <c r="P6670" i="2"/>
  <c r="O6670" i="2"/>
  <c r="P6674" i="2"/>
  <c r="O6674" i="2"/>
  <c r="P6678" i="2"/>
  <c r="O6678" i="2"/>
  <c r="P6682" i="2"/>
  <c r="O6682" i="2"/>
  <c r="P6686" i="2"/>
  <c r="O6686" i="2"/>
  <c r="P6690" i="2"/>
  <c r="O6690" i="2"/>
  <c r="P6694" i="2"/>
  <c r="O6694" i="2"/>
  <c r="P6698" i="2"/>
  <c r="O6698" i="2"/>
  <c r="P6702" i="2"/>
  <c r="O6702" i="2"/>
  <c r="P6706" i="2"/>
  <c r="O6706" i="2"/>
  <c r="P6710" i="2"/>
  <c r="O6710" i="2"/>
  <c r="P6714" i="2"/>
  <c r="O6714" i="2"/>
  <c r="P6718" i="2"/>
  <c r="O6718" i="2"/>
  <c r="P6722" i="2"/>
  <c r="O6722" i="2"/>
  <c r="P6726" i="2"/>
  <c r="O6726" i="2"/>
  <c r="P6730" i="2"/>
  <c r="O6730" i="2"/>
  <c r="P6734" i="2"/>
  <c r="O6734" i="2"/>
  <c r="P6738" i="2"/>
  <c r="O6738" i="2"/>
  <c r="P6742" i="2"/>
  <c r="O6742" i="2"/>
  <c r="P6746" i="2"/>
  <c r="O6746" i="2"/>
  <c r="P6750" i="2"/>
  <c r="O6750" i="2"/>
  <c r="P6754" i="2"/>
  <c r="O6754" i="2"/>
  <c r="P6758" i="2"/>
  <c r="O6758" i="2"/>
  <c r="P6762" i="2"/>
  <c r="O6762" i="2"/>
  <c r="P6766" i="2"/>
  <c r="O6766" i="2"/>
  <c r="P6770" i="2"/>
  <c r="O6770" i="2"/>
  <c r="P6774" i="2"/>
  <c r="O6774" i="2"/>
  <c r="P6778" i="2"/>
  <c r="O6778" i="2"/>
  <c r="P6782" i="2"/>
  <c r="O6782" i="2"/>
  <c r="P6786" i="2"/>
  <c r="O6786" i="2"/>
  <c r="P6790" i="2"/>
  <c r="O6790" i="2"/>
  <c r="P6794" i="2"/>
  <c r="O6794" i="2"/>
  <c r="P6798" i="2"/>
  <c r="O6798" i="2"/>
  <c r="P6802" i="2"/>
  <c r="O6802" i="2"/>
  <c r="P6806" i="2"/>
  <c r="O6806" i="2"/>
  <c r="P6810" i="2"/>
  <c r="O6810" i="2"/>
  <c r="P6814" i="2"/>
  <c r="O6814" i="2"/>
  <c r="P6818" i="2"/>
  <c r="O6818" i="2"/>
  <c r="P6822" i="2"/>
  <c r="O6822" i="2"/>
  <c r="P6826" i="2"/>
  <c r="O6826" i="2"/>
  <c r="P6830" i="2"/>
  <c r="O6830" i="2"/>
  <c r="P6834" i="2"/>
  <c r="O6834" i="2"/>
  <c r="P6838" i="2"/>
  <c r="O6838" i="2"/>
  <c r="P6842" i="2"/>
  <c r="O6842" i="2"/>
  <c r="P6846" i="2"/>
  <c r="O6846" i="2"/>
  <c r="P6850" i="2"/>
  <c r="O6850" i="2"/>
  <c r="P6854" i="2"/>
  <c r="O6854" i="2"/>
  <c r="P6858" i="2"/>
  <c r="O6858" i="2"/>
  <c r="P6862" i="2"/>
  <c r="O6862" i="2"/>
  <c r="O6866" i="2"/>
  <c r="P6866" i="2"/>
  <c r="P6870" i="2"/>
  <c r="O6870" i="2"/>
  <c r="O6874" i="2"/>
  <c r="P6874" i="2"/>
  <c r="P6878" i="2"/>
  <c r="O6878" i="2"/>
  <c r="O6882" i="2"/>
  <c r="P6882" i="2"/>
  <c r="P6886" i="2"/>
  <c r="O6886" i="2"/>
  <c r="O6890" i="2"/>
  <c r="P6890" i="2"/>
  <c r="P6894" i="2"/>
  <c r="O6894" i="2"/>
  <c r="O6898" i="2"/>
  <c r="P6898" i="2"/>
  <c r="P6902" i="2"/>
  <c r="O6902" i="2"/>
  <c r="O6906" i="2"/>
  <c r="P6906" i="2"/>
  <c r="P6910" i="2"/>
  <c r="O6910" i="2"/>
  <c r="O6914" i="2"/>
  <c r="P6914" i="2"/>
  <c r="P6918" i="2"/>
  <c r="O6918" i="2"/>
  <c r="O6922" i="2"/>
  <c r="P6922" i="2"/>
  <c r="P6926" i="2"/>
  <c r="O6926" i="2"/>
  <c r="O6930" i="2"/>
  <c r="P6930" i="2"/>
  <c r="P6934" i="2"/>
  <c r="O6934" i="2"/>
  <c r="O6938" i="2"/>
  <c r="P6938" i="2"/>
  <c r="P6942" i="2"/>
  <c r="O6942" i="2"/>
  <c r="O6946" i="2"/>
  <c r="P6946" i="2"/>
  <c r="P6950" i="2"/>
  <c r="O6950" i="2"/>
  <c r="O6954" i="2"/>
  <c r="P6954" i="2"/>
  <c r="P6958" i="2"/>
  <c r="O6958" i="2"/>
  <c r="O6962" i="2"/>
  <c r="P6962" i="2"/>
  <c r="P6966" i="2"/>
  <c r="O6966" i="2"/>
  <c r="O6970" i="2"/>
  <c r="P6970" i="2"/>
  <c r="P6974" i="2"/>
  <c r="O6974" i="2"/>
  <c r="O6978" i="2"/>
  <c r="P6978" i="2"/>
  <c r="P6982" i="2"/>
  <c r="O6982" i="2"/>
  <c r="O6986" i="2"/>
  <c r="P6986" i="2"/>
  <c r="P6990" i="2"/>
  <c r="O6990" i="2"/>
  <c r="O6994" i="2"/>
  <c r="P6994" i="2"/>
  <c r="P6998" i="2"/>
  <c r="O6998" i="2"/>
  <c r="O7002" i="2"/>
  <c r="P7002" i="2"/>
  <c r="P7006" i="2"/>
  <c r="O7006" i="2"/>
  <c r="O7010" i="2"/>
  <c r="P7010" i="2"/>
  <c r="P7014" i="2"/>
  <c r="O7014" i="2"/>
  <c r="O7018" i="2"/>
  <c r="P7018" i="2"/>
  <c r="P7022" i="2"/>
  <c r="O7022" i="2"/>
  <c r="O7026" i="2"/>
  <c r="P7026" i="2"/>
  <c r="P7030" i="2"/>
  <c r="O7030" i="2"/>
  <c r="O7034" i="2"/>
  <c r="P7034" i="2"/>
  <c r="P7038" i="2"/>
  <c r="O7038" i="2"/>
  <c r="O7042" i="2"/>
  <c r="P7042" i="2"/>
  <c r="P7046" i="2"/>
  <c r="O7046" i="2"/>
  <c r="O7050" i="2"/>
  <c r="P7050" i="2"/>
  <c r="P7054" i="2"/>
  <c r="O7054" i="2"/>
  <c r="O7058" i="2"/>
  <c r="P7058" i="2"/>
  <c r="P7062" i="2"/>
  <c r="O7062" i="2"/>
  <c r="O7066" i="2"/>
  <c r="P7066" i="2"/>
  <c r="P7070" i="2"/>
  <c r="O7070" i="2"/>
  <c r="O7074" i="2"/>
  <c r="P7074" i="2"/>
  <c r="P7078" i="2"/>
  <c r="O7078" i="2"/>
  <c r="O7082" i="2"/>
  <c r="P7082" i="2"/>
  <c r="P7086" i="2"/>
  <c r="O7086" i="2"/>
  <c r="O7090" i="2"/>
  <c r="P7090" i="2"/>
  <c r="P7094" i="2"/>
  <c r="O7094" i="2"/>
  <c r="O7098" i="2"/>
  <c r="P7098" i="2"/>
  <c r="P7102" i="2"/>
  <c r="O7102" i="2"/>
  <c r="O7106" i="2"/>
  <c r="P7106" i="2"/>
  <c r="P7110" i="2"/>
  <c r="O7110" i="2"/>
  <c r="O7114" i="2"/>
  <c r="P7114" i="2"/>
  <c r="P7118" i="2"/>
  <c r="O7118" i="2"/>
  <c r="O7122" i="2"/>
  <c r="P7122" i="2"/>
  <c r="P7126" i="2"/>
  <c r="O7126" i="2"/>
  <c r="O7130" i="2"/>
  <c r="P7130" i="2"/>
  <c r="P7134" i="2"/>
  <c r="O7134" i="2"/>
  <c r="O7138" i="2"/>
  <c r="P7138" i="2"/>
  <c r="P7142" i="2"/>
  <c r="O7142" i="2"/>
  <c r="O7146" i="2"/>
  <c r="P7146" i="2"/>
  <c r="P7150" i="2"/>
  <c r="O7150" i="2"/>
  <c r="O7154" i="2"/>
  <c r="P7154" i="2"/>
  <c r="P7158" i="2"/>
  <c r="O7158" i="2"/>
  <c r="O7162" i="2"/>
  <c r="P7162" i="2"/>
  <c r="P7166" i="2"/>
  <c r="O7166" i="2"/>
  <c r="O7170" i="2"/>
  <c r="P7170" i="2"/>
  <c r="P7174" i="2"/>
  <c r="O7174" i="2"/>
  <c r="O7178" i="2"/>
  <c r="P7178" i="2"/>
  <c r="P7182" i="2"/>
  <c r="O7182" i="2"/>
  <c r="O7186" i="2"/>
  <c r="P7186" i="2"/>
  <c r="P7190" i="2"/>
  <c r="O7190" i="2"/>
  <c r="O7194" i="2"/>
  <c r="P7194" i="2"/>
  <c r="P7198" i="2"/>
  <c r="O7198" i="2"/>
  <c r="O7202" i="2"/>
  <c r="P7202" i="2"/>
  <c r="P7206" i="2"/>
  <c r="O7206" i="2"/>
  <c r="O7210" i="2"/>
  <c r="P7210" i="2"/>
  <c r="P7214" i="2"/>
  <c r="O7214" i="2"/>
  <c r="O7218" i="2"/>
  <c r="P7218" i="2"/>
  <c r="P7222" i="2"/>
  <c r="O7222" i="2"/>
  <c r="O7226" i="2"/>
  <c r="P7226" i="2"/>
  <c r="P7230" i="2"/>
  <c r="O7230" i="2"/>
  <c r="O7234" i="2"/>
  <c r="P7234" i="2"/>
  <c r="P7238" i="2"/>
  <c r="O7238" i="2"/>
  <c r="O7242" i="2"/>
  <c r="P7242" i="2"/>
  <c r="P7246" i="2"/>
  <c r="O7246" i="2"/>
  <c r="O7250" i="2"/>
  <c r="P7250" i="2"/>
  <c r="P7254" i="2"/>
  <c r="O7254" i="2"/>
  <c r="O7258" i="2"/>
  <c r="P7258" i="2"/>
  <c r="P7262" i="2"/>
  <c r="O7262" i="2"/>
  <c r="O7266" i="2"/>
  <c r="P7266" i="2"/>
  <c r="P7270" i="2"/>
  <c r="O7270" i="2"/>
  <c r="O7274" i="2"/>
  <c r="P7274" i="2"/>
  <c r="P7278" i="2"/>
  <c r="O7278" i="2"/>
  <c r="O7282" i="2"/>
  <c r="P7282" i="2"/>
  <c r="P7286" i="2"/>
  <c r="O7286" i="2"/>
  <c r="O7290" i="2"/>
  <c r="P7290" i="2"/>
  <c r="P7294" i="2"/>
  <c r="O7294" i="2"/>
  <c r="O7298" i="2"/>
  <c r="P7298" i="2"/>
  <c r="P7302" i="2"/>
  <c r="O7302" i="2"/>
  <c r="O7306" i="2"/>
  <c r="P7306" i="2"/>
  <c r="P7310" i="2"/>
  <c r="O7310" i="2"/>
  <c r="O7314" i="2"/>
  <c r="P7314" i="2"/>
  <c r="P7318" i="2"/>
  <c r="O7318" i="2"/>
  <c r="O7322" i="2"/>
  <c r="P7322" i="2"/>
  <c r="P7326" i="2"/>
  <c r="O7326" i="2"/>
  <c r="O7330" i="2"/>
  <c r="P7330" i="2"/>
  <c r="P7334" i="2"/>
  <c r="O7334" i="2"/>
  <c r="O7338" i="2"/>
  <c r="P7338" i="2"/>
  <c r="P7342" i="2"/>
  <c r="O7342" i="2"/>
  <c r="O7346" i="2"/>
  <c r="P7346" i="2"/>
  <c r="P7350" i="2"/>
  <c r="O7350" i="2"/>
  <c r="P7354" i="2"/>
  <c r="O7354" i="2"/>
  <c r="P7358" i="2"/>
  <c r="O7358" i="2"/>
  <c r="P7362" i="2"/>
  <c r="O7362" i="2"/>
  <c r="P7366" i="2"/>
  <c r="O7366" i="2"/>
  <c r="P7370" i="2"/>
  <c r="O7370" i="2"/>
  <c r="P7374" i="2"/>
  <c r="O7374" i="2"/>
  <c r="P7378" i="2"/>
  <c r="O7378" i="2"/>
  <c r="P7382" i="2"/>
  <c r="O7382" i="2"/>
  <c r="P7386" i="2"/>
  <c r="O7386" i="2"/>
  <c r="P7390" i="2"/>
  <c r="O7390" i="2"/>
  <c r="P7394" i="2"/>
  <c r="O7394" i="2"/>
  <c r="P7398" i="2"/>
  <c r="O7398" i="2"/>
  <c r="P7402" i="2"/>
  <c r="O7402" i="2"/>
  <c r="P7406" i="2"/>
  <c r="O7406" i="2"/>
  <c r="P7410" i="2"/>
  <c r="O7410" i="2"/>
  <c r="P7414" i="2"/>
  <c r="O7414" i="2"/>
  <c r="P7418" i="2"/>
  <c r="O7418" i="2"/>
  <c r="P7422" i="2"/>
  <c r="O7422" i="2"/>
  <c r="P7426" i="2"/>
  <c r="O7426" i="2"/>
  <c r="P7430" i="2"/>
  <c r="O7430" i="2"/>
  <c r="P7434" i="2"/>
  <c r="O7434" i="2"/>
  <c r="P7438" i="2"/>
  <c r="O7438" i="2"/>
  <c r="P7442" i="2"/>
  <c r="O7442" i="2"/>
  <c r="P7446" i="2"/>
  <c r="O7446" i="2"/>
  <c r="P7450" i="2"/>
  <c r="O7450" i="2"/>
  <c r="P7454" i="2"/>
  <c r="O7454" i="2"/>
  <c r="P7458" i="2"/>
  <c r="O7458" i="2"/>
  <c r="P7462" i="2"/>
  <c r="O7462" i="2"/>
  <c r="P7466" i="2"/>
  <c r="O7466" i="2"/>
  <c r="P7470" i="2"/>
  <c r="O7470" i="2"/>
  <c r="P7474" i="2"/>
  <c r="O7474" i="2"/>
  <c r="P7478" i="2"/>
  <c r="O7478" i="2"/>
  <c r="P7482" i="2"/>
  <c r="O7482" i="2"/>
  <c r="P7486" i="2"/>
  <c r="O7486" i="2"/>
  <c r="P7490" i="2"/>
  <c r="O7490" i="2"/>
  <c r="P7494" i="2"/>
  <c r="O7494" i="2"/>
  <c r="P7498" i="2"/>
  <c r="O7498" i="2"/>
  <c r="P7502" i="2"/>
  <c r="O7502" i="2"/>
  <c r="P7506" i="2"/>
  <c r="O7506" i="2"/>
  <c r="P7510" i="2"/>
  <c r="O7510" i="2"/>
  <c r="P7514" i="2"/>
  <c r="O7514" i="2"/>
  <c r="P7518" i="2"/>
  <c r="O7518" i="2"/>
  <c r="P7522" i="2"/>
  <c r="O7522" i="2"/>
  <c r="O7526" i="2"/>
  <c r="P7526" i="2"/>
  <c r="O7530" i="2"/>
  <c r="P7530" i="2"/>
  <c r="O7534" i="2"/>
  <c r="P7534" i="2"/>
  <c r="O7538" i="2"/>
  <c r="P7538" i="2"/>
  <c r="O7542" i="2"/>
  <c r="P7542" i="2"/>
  <c r="O7546" i="2"/>
  <c r="P7546" i="2"/>
  <c r="O7550" i="2"/>
  <c r="P7550" i="2"/>
  <c r="O7554" i="2"/>
  <c r="P7554" i="2"/>
  <c r="O7558" i="2"/>
  <c r="P7558" i="2"/>
  <c r="O7562" i="2"/>
  <c r="P7562" i="2"/>
  <c r="O7566" i="2"/>
  <c r="P7566" i="2"/>
  <c r="O7570" i="2"/>
  <c r="P7570" i="2"/>
  <c r="O7574" i="2"/>
  <c r="P7574" i="2"/>
  <c r="O7578" i="2"/>
  <c r="P7578" i="2"/>
  <c r="O7582" i="2"/>
  <c r="P7582" i="2"/>
  <c r="O7586" i="2"/>
  <c r="P7586" i="2"/>
  <c r="O7590" i="2"/>
  <c r="P7590" i="2"/>
  <c r="P7594" i="2"/>
  <c r="O7594" i="2"/>
  <c r="P7598" i="2"/>
  <c r="O7598" i="2"/>
  <c r="P7602" i="2"/>
  <c r="O7602" i="2"/>
  <c r="P7606" i="2"/>
  <c r="O7606" i="2"/>
  <c r="P7610" i="2"/>
  <c r="O7610" i="2"/>
  <c r="P7614" i="2"/>
  <c r="O7614" i="2"/>
  <c r="P7618" i="2"/>
  <c r="O7618" i="2"/>
  <c r="P7622" i="2"/>
  <c r="O7622" i="2"/>
  <c r="P7626" i="2"/>
  <c r="O7626" i="2"/>
  <c r="P7630" i="2"/>
  <c r="O7630" i="2"/>
  <c r="P7634" i="2"/>
  <c r="O7634" i="2"/>
  <c r="P7638" i="2"/>
  <c r="O7638" i="2"/>
  <c r="P7642" i="2"/>
  <c r="O7642" i="2"/>
  <c r="P7646" i="2"/>
  <c r="O7646" i="2"/>
  <c r="P7650" i="2"/>
  <c r="O7650" i="2"/>
  <c r="P7654" i="2"/>
  <c r="O7654" i="2"/>
  <c r="P7658" i="2"/>
  <c r="O7658" i="2"/>
  <c r="P7662" i="2"/>
  <c r="O7662" i="2"/>
  <c r="P7666" i="2"/>
  <c r="O7666" i="2"/>
  <c r="P7670" i="2"/>
  <c r="O7670" i="2"/>
  <c r="P7674" i="2"/>
  <c r="O7674" i="2"/>
  <c r="P7678" i="2"/>
  <c r="O7678" i="2"/>
  <c r="P7682" i="2"/>
  <c r="O7682" i="2"/>
  <c r="P7686" i="2"/>
  <c r="O7686" i="2"/>
  <c r="P7690" i="2"/>
  <c r="O7690" i="2"/>
  <c r="P7694" i="2"/>
  <c r="O7694" i="2"/>
  <c r="P7698" i="2"/>
  <c r="O7698" i="2"/>
  <c r="P7702" i="2"/>
  <c r="O7702" i="2"/>
  <c r="P7706" i="2"/>
  <c r="O7706" i="2"/>
  <c r="P7710" i="2"/>
  <c r="O7710" i="2"/>
  <c r="P7714" i="2"/>
  <c r="O7714" i="2"/>
  <c r="P7718" i="2"/>
  <c r="O7718" i="2"/>
  <c r="P7722" i="2"/>
  <c r="O7722" i="2"/>
  <c r="P7726" i="2"/>
  <c r="O7726" i="2"/>
  <c r="P7730" i="2"/>
  <c r="O7730" i="2"/>
  <c r="P7734" i="2"/>
  <c r="O7734" i="2"/>
  <c r="P7738" i="2"/>
  <c r="O7738" i="2"/>
  <c r="P7742" i="2"/>
  <c r="O7742" i="2"/>
  <c r="P7746" i="2"/>
  <c r="O7746" i="2"/>
  <c r="P7750" i="2"/>
  <c r="O7750" i="2"/>
  <c r="P7754" i="2"/>
  <c r="O7754" i="2"/>
  <c r="P7758" i="2"/>
  <c r="O7758" i="2"/>
  <c r="P7762" i="2"/>
  <c r="O7762" i="2"/>
  <c r="P7766" i="2"/>
  <c r="O7766" i="2"/>
  <c r="P7770" i="2"/>
  <c r="O7770" i="2"/>
  <c r="P7774" i="2"/>
  <c r="O7774" i="2"/>
  <c r="P7778" i="2"/>
  <c r="O7778" i="2"/>
  <c r="P7782" i="2"/>
  <c r="O7782" i="2"/>
  <c r="P7786" i="2"/>
  <c r="O7786" i="2"/>
  <c r="P7790" i="2"/>
  <c r="O7790" i="2"/>
  <c r="P7794" i="2"/>
  <c r="O7794" i="2"/>
  <c r="P7798" i="2"/>
  <c r="O7798" i="2"/>
  <c r="P7802" i="2"/>
  <c r="O7802" i="2"/>
  <c r="P7806" i="2"/>
  <c r="O7806" i="2"/>
  <c r="P7810" i="2"/>
  <c r="O7810" i="2"/>
  <c r="P7814" i="2"/>
  <c r="O7814" i="2"/>
  <c r="P7818" i="2"/>
  <c r="O7818" i="2"/>
  <c r="P7822" i="2"/>
  <c r="O7822" i="2"/>
  <c r="P7826" i="2"/>
  <c r="O7826" i="2"/>
  <c r="P7830" i="2"/>
  <c r="O7830" i="2"/>
  <c r="P7834" i="2"/>
  <c r="O7834" i="2"/>
  <c r="P7838" i="2"/>
  <c r="O7838" i="2"/>
  <c r="P7842" i="2"/>
  <c r="O7842" i="2"/>
  <c r="P7846" i="2"/>
  <c r="O7846" i="2"/>
  <c r="P7850" i="2"/>
  <c r="O7850" i="2"/>
  <c r="P7854" i="2"/>
  <c r="O7854" i="2"/>
  <c r="P7858" i="2"/>
  <c r="O7858" i="2"/>
  <c r="P7862" i="2"/>
  <c r="O7862" i="2"/>
  <c r="P7866" i="2"/>
  <c r="O7866" i="2"/>
  <c r="P7870" i="2"/>
  <c r="O7870" i="2"/>
  <c r="P7874" i="2"/>
  <c r="O7874" i="2"/>
  <c r="P7878" i="2"/>
  <c r="O7878" i="2"/>
  <c r="P7882" i="2"/>
  <c r="O7882" i="2"/>
  <c r="P7886" i="2"/>
  <c r="O7886" i="2"/>
  <c r="P7890" i="2"/>
  <c r="O7890" i="2"/>
  <c r="P7894" i="2"/>
  <c r="O7894" i="2"/>
  <c r="P7898" i="2"/>
  <c r="O7898" i="2"/>
  <c r="P7902" i="2"/>
  <c r="O7902" i="2"/>
  <c r="P7906" i="2"/>
  <c r="O7906" i="2"/>
  <c r="P7910" i="2"/>
  <c r="O7910" i="2"/>
  <c r="P7914" i="2"/>
  <c r="O7914" i="2"/>
  <c r="P7918" i="2"/>
  <c r="O7918" i="2"/>
  <c r="P7922" i="2"/>
  <c r="O7922" i="2"/>
  <c r="P7926" i="2"/>
  <c r="O7926" i="2"/>
  <c r="P7930" i="2"/>
  <c r="O7930" i="2"/>
  <c r="P7934" i="2"/>
  <c r="O7934" i="2"/>
  <c r="P7938" i="2"/>
  <c r="O7938" i="2"/>
  <c r="P7942" i="2"/>
  <c r="O7942" i="2"/>
  <c r="P7946" i="2"/>
  <c r="O7946" i="2"/>
  <c r="P7950" i="2"/>
  <c r="O7950" i="2"/>
  <c r="P7954" i="2"/>
  <c r="O7954" i="2"/>
  <c r="P7958" i="2"/>
  <c r="O7958" i="2"/>
  <c r="P7962" i="2"/>
  <c r="O7962" i="2"/>
  <c r="P7966" i="2"/>
  <c r="O7966" i="2"/>
  <c r="P7970" i="2"/>
  <c r="O7970" i="2"/>
  <c r="P7974" i="2"/>
  <c r="O7974" i="2"/>
  <c r="P7978" i="2"/>
  <c r="O7978" i="2"/>
  <c r="P7982" i="2"/>
  <c r="O7982" i="2"/>
  <c r="P7986" i="2"/>
  <c r="O7986" i="2"/>
  <c r="P7990" i="2"/>
  <c r="O7990" i="2"/>
  <c r="P7994" i="2"/>
  <c r="O7994" i="2"/>
  <c r="P7998" i="2"/>
  <c r="O7998" i="2"/>
  <c r="O2731" i="2"/>
  <c r="P2731" i="2"/>
  <c r="O2735" i="2"/>
  <c r="P2735" i="2"/>
  <c r="O2739" i="2"/>
  <c r="P2739" i="2"/>
  <c r="O2743" i="2"/>
  <c r="P2743" i="2"/>
  <c r="O2747" i="2"/>
  <c r="P2747" i="2"/>
  <c r="O2751" i="2"/>
  <c r="P2751" i="2"/>
  <c r="O2755" i="2"/>
  <c r="P2755" i="2"/>
  <c r="O2759" i="2"/>
  <c r="P2759" i="2"/>
  <c r="O2763" i="2"/>
  <c r="P2763" i="2"/>
  <c r="O2767" i="2"/>
  <c r="P2767" i="2"/>
  <c r="O2771" i="2"/>
  <c r="P2771" i="2"/>
  <c r="O2775" i="2"/>
  <c r="P2775" i="2"/>
  <c r="O2779" i="2"/>
  <c r="P2779" i="2"/>
  <c r="O2783" i="2"/>
  <c r="P2783" i="2"/>
  <c r="O2787" i="2"/>
  <c r="P2787" i="2"/>
  <c r="O2791" i="2"/>
  <c r="P2791" i="2"/>
  <c r="O2795" i="2"/>
  <c r="P2795" i="2"/>
  <c r="O2799" i="2"/>
  <c r="P2799" i="2"/>
  <c r="O2803" i="2"/>
  <c r="P2803" i="2"/>
  <c r="O2807" i="2"/>
  <c r="P2807" i="2"/>
  <c r="O2811" i="2"/>
  <c r="P2811" i="2"/>
  <c r="O2815" i="2"/>
  <c r="P2815" i="2"/>
  <c r="O2819" i="2"/>
  <c r="P2819" i="2"/>
  <c r="O2823" i="2"/>
  <c r="P2823" i="2"/>
  <c r="O2827" i="2"/>
  <c r="P2827" i="2"/>
  <c r="O2831" i="2"/>
  <c r="P2831" i="2"/>
  <c r="O2835" i="2"/>
  <c r="P2835" i="2"/>
  <c r="O2839" i="2"/>
  <c r="P2839" i="2"/>
  <c r="O2843" i="2"/>
  <c r="P2843" i="2"/>
  <c r="O2847" i="2"/>
  <c r="P2847" i="2"/>
  <c r="O2851" i="2"/>
  <c r="P2851" i="2"/>
  <c r="O2855" i="2"/>
  <c r="P2855" i="2"/>
  <c r="O2859" i="2"/>
  <c r="P2859" i="2"/>
  <c r="O2863" i="2"/>
  <c r="P2863" i="2"/>
  <c r="O2867" i="2"/>
  <c r="P2867" i="2"/>
  <c r="O2871" i="2"/>
  <c r="P2871" i="2"/>
  <c r="O2875" i="2"/>
  <c r="P2875" i="2"/>
  <c r="O2879" i="2"/>
  <c r="P2879" i="2"/>
  <c r="O2883" i="2"/>
  <c r="P2883" i="2"/>
  <c r="O2887" i="2"/>
  <c r="P2887" i="2"/>
  <c r="O2891" i="2"/>
  <c r="P2891" i="2"/>
  <c r="O2895" i="2"/>
  <c r="P2895" i="2"/>
  <c r="O2899" i="2"/>
  <c r="P2899" i="2"/>
  <c r="O2903" i="2"/>
  <c r="P2903" i="2"/>
  <c r="O2907" i="2"/>
  <c r="P2907" i="2"/>
  <c r="O2911" i="2"/>
  <c r="P2911" i="2"/>
  <c r="O2915" i="2"/>
  <c r="P2915" i="2"/>
  <c r="O2919" i="2"/>
  <c r="P2919" i="2"/>
  <c r="O2923" i="2"/>
  <c r="P2923" i="2"/>
  <c r="O2927" i="2"/>
  <c r="P2927" i="2"/>
  <c r="O2931" i="2"/>
  <c r="P2931" i="2"/>
  <c r="O2935" i="2"/>
  <c r="P2935" i="2"/>
  <c r="O2939" i="2"/>
  <c r="P2939" i="2"/>
  <c r="O2943" i="2"/>
  <c r="P2943" i="2"/>
  <c r="O2947" i="2"/>
  <c r="P2947" i="2"/>
  <c r="O2951" i="2"/>
  <c r="P2951" i="2"/>
  <c r="O2955" i="2"/>
  <c r="P2955" i="2"/>
  <c r="O2959" i="2"/>
  <c r="P2959" i="2"/>
  <c r="O2963" i="2"/>
  <c r="P2963" i="2"/>
  <c r="O2967" i="2"/>
  <c r="P2967" i="2"/>
  <c r="O2971" i="2"/>
  <c r="P2971" i="2"/>
  <c r="O2975" i="2"/>
  <c r="P2975" i="2"/>
  <c r="O2979" i="2"/>
  <c r="P2979" i="2"/>
  <c r="O2983" i="2"/>
  <c r="P2983" i="2"/>
  <c r="O2987" i="2"/>
  <c r="P2987" i="2"/>
  <c r="O2991" i="2"/>
  <c r="P2991" i="2"/>
  <c r="O2995" i="2"/>
  <c r="P2995" i="2"/>
  <c r="O2999" i="2"/>
  <c r="P2999" i="2"/>
  <c r="O3003" i="2"/>
  <c r="P3003" i="2"/>
  <c r="O3007" i="2"/>
  <c r="P3007" i="2"/>
  <c r="O3011" i="2"/>
  <c r="P3011" i="2"/>
  <c r="O3015" i="2"/>
  <c r="P3015" i="2"/>
  <c r="O3019" i="2"/>
  <c r="P3019" i="2"/>
  <c r="O3023" i="2"/>
  <c r="P3023" i="2"/>
  <c r="O3027" i="2"/>
  <c r="P3027" i="2"/>
  <c r="O3031" i="2"/>
  <c r="P3031" i="2"/>
  <c r="O3035" i="2"/>
  <c r="P3035" i="2"/>
  <c r="O3039" i="2"/>
  <c r="P3039" i="2"/>
  <c r="O3043" i="2"/>
  <c r="P3043" i="2"/>
  <c r="O3047" i="2"/>
  <c r="P3047" i="2"/>
  <c r="O3051" i="2"/>
  <c r="P3051" i="2"/>
  <c r="O3055" i="2"/>
  <c r="P3055" i="2"/>
  <c r="O3059" i="2"/>
  <c r="P3059" i="2"/>
  <c r="O3063" i="2"/>
  <c r="P3063" i="2"/>
  <c r="O3067" i="2"/>
  <c r="P3067" i="2"/>
  <c r="O3071" i="2"/>
  <c r="P3071" i="2"/>
  <c r="O3075" i="2"/>
  <c r="P3075" i="2"/>
  <c r="O3079" i="2"/>
  <c r="P3079" i="2"/>
  <c r="O3083" i="2"/>
  <c r="P3083" i="2"/>
  <c r="O3087" i="2"/>
  <c r="P3087" i="2"/>
  <c r="O3091" i="2"/>
  <c r="P3091" i="2"/>
  <c r="O3095" i="2"/>
  <c r="P3095" i="2"/>
  <c r="O3099" i="2"/>
  <c r="P3099" i="2"/>
  <c r="O3103" i="2"/>
  <c r="P3103" i="2"/>
  <c r="O3107" i="2"/>
  <c r="P3107" i="2"/>
  <c r="O3111" i="2"/>
  <c r="P3111" i="2"/>
  <c r="O3115" i="2"/>
  <c r="P3115" i="2"/>
  <c r="O3119" i="2"/>
  <c r="P3119" i="2"/>
  <c r="O3123" i="2"/>
  <c r="P3123" i="2"/>
  <c r="O3127" i="2"/>
  <c r="P3127" i="2"/>
  <c r="O3131" i="2"/>
  <c r="P3131" i="2"/>
  <c r="O3135" i="2"/>
  <c r="P3135" i="2"/>
  <c r="O3139" i="2"/>
  <c r="P3139" i="2"/>
  <c r="O3143" i="2"/>
  <c r="P3143" i="2"/>
  <c r="O3147" i="2"/>
  <c r="P3147" i="2"/>
  <c r="O3151" i="2"/>
  <c r="P3151" i="2"/>
  <c r="O3155" i="2"/>
  <c r="P3155" i="2"/>
  <c r="O3159" i="2"/>
  <c r="P3159" i="2"/>
  <c r="O3163" i="2"/>
  <c r="P3163" i="2"/>
  <c r="O3167" i="2"/>
  <c r="P3167" i="2"/>
  <c r="O3171" i="2"/>
  <c r="P3171" i="2"/>
  <c r="O3175" i="2"/>
  <c r="P3175" i="2"/>
  <c r="O3179" i="2"/>
  <c r="P3179" i="2"/>
  <c r="O3183" i="2"/>
  <c r="P3183" i="2"/>
  <c r="O3187" i="2"/>
  <c r="P3187" i="2"/>
  <c r="O3191" i="2"/>
  <c r="P3191" i="2"/>
  <c r="O3195" i="2"/>
  <c r="P3195" i="2"/>
  <c r="O3199" i="2"/>
  <c r="P3199" i="2"/>
  <c r="O3203" i="2"/>
  <c r="P3203" i="2"/>
  <c r="O3207" i="2"/>
  <c r="P3207" i="2"/>
  <c r="O3211" i="2"/>
  <c r="P3211" i="2"/>
  <c r="O3215" i="2"/>
  <c r="P3215" i="2"/>
  <c r="O3219" i="2"/>
  <c r="P3219" i="2"/>
  <c r="O3223" i="2"/>
  <c r="P3223" i="2"/>
  <c r="O3227" i="2"/>
  <c r="P3227" i="2"/>
  <c r="O3231" i="2"/>
  <c r="P3231" i="2"/>
  <c r="O3235" i="2"/>
  <c r="P3235" i="2"/>
  <c r="O3239" i="2"/>
  <c r="P3239" i="2"/>
  <c r="O3243" i="2"/>
  <c r="P3243" i="2"/>
  <c r="O3247" i="2"/>
  <c r="P3247" i="2"/>
  <c r="O3251" i="2"/>
  <c r="P3251" i="2"/>
  <c r="O3255" i="2"/>
  <c r="P3255" i="2"/>
  <c r="O3259" i="2"/>
  <c r="P3259" i="2"/>
  <c r="O3263" i="2"/>
  <c r="P3263" i="2"/>
  <c r="O3267" i="2"/>
  <c r="P3267" i="2"/>
  <c r="O3271" i="2"/>
  <c r="P3271" i="2"/>
  <c r="P3275" i="2"/>
  <c r="O3275" i="2"/>
  <c r="P3279" i="2"/>
  <c r="O3279" i="2"/>
  <c r="P3283" i="2"/>
  <c r="O3283" i="2"/>
  <c r="P3287" i="2"/>
  <c r="O3287" i="2"/>
  <c r="P3291" i="2"/>
  <c r="O3291" i="2"/>
  <c r="P3295" i="2"/>
  <c r="O3295" i="2"/>
  <c r="P3299" i="2"/>
  <c r="O3299" i="2"/>
  <c r="P3303" i="2"/>
  <c r="O3303" i="2"/>
  <c r="P3307" i="2"/>
  <c r="O3307" i="2"/>
  <c r="P3311" i="2"/>
  <c r="O3311" i="2"/>
  <c r="P3315" i="2"/>
  <c r="O3315" i="2"/>
  <c r="P3319" i="2"/>
  <c r="O3319" i="2"/>
  <c r="P3323" i="2"/>
  <c r="O3323" i="2"/>
  <c r="P3327" i="2"/>
  <c r="O3327" i="2"/>
  <c r="P3331" i="2"/>
  <c r="O3331" i="2"/>
  <c r="P3335" i="2"/>
  <c r="O3335" i="2"/>
  <c r="P3339" i="2"/>
  <c r="O3339" i="2"/>
  <c r="P3343" i="2"/>
  <c r="O3343" i="2"/>
  <c r="P3347" i="2"/>
  <c r="O3347" i="2"/>
  <c r="P3351" i="2"/>
  <c r="O3351" i="2"/>
  <c r="P3355" i="2"/>
  <c r="O3355" i="2"/>
  <c r="P3359" i="2"/>
  <c r="O3359" i="2"/>
  <c r="P3363" i="2"/>
  <c r="O3363" i="2"/>
  <c r="P3367" i="2"/>
  <c r="O3367" i="2"/>
  <c r="P3371" i="2"/>
  <c r="O3371" i="2"/>
  <c r="P3375" i="2"/>
  <c r="O3375" i="2"/>
  <c r="P3379" i="2"/>
  <c r="O3379" i="2"/>
  <c r="P3383" i="2"/>
  <c r="O3383" i="2"/>
  <c r="P3387" i="2"/>
  <c r="O3387" i="2"/>
  <c r="P3391" i="2"/>
  <c r="O3391" i="2"/>
  <c r="P3395" i="2"/>
  <c r="O3395" i="2"/>
  <c r="P3399" i="2"/>
  <c r="O3399" i="2"/>
  <c r="P3403" i="2"/>
  <c r="O3403" i="2"/>
  <c r="P3407" i="2"/>
  <c r="O3407" i="2"/>
  <c r="P3411" i="2"/>
  <c r="O3411" i="2"/>
  <c r="P3415" i="2"/>
  <c r="O3415" i="2"/>
  <c r="P3419" i="2"/>
  <c r="O3419" i="2"/>
  <c r="P3423" i="2"/>
  <c r="O3423" i="2"/>
  <c r="P3427" i="2"/>
  <c r="O3427" i="2"/>
  <c r="P3431" i="2"/>
  <c r="O3431" i="2"/>
  <c r="P3435" i="2"/>
  <c r="O3435" i="2"/>
  <c r="P3439" i="2"/>
  <c r="O3439" i="2"/>
  <c r="P3443" i="2"/>
  <c r="O3443" i="2"/>
  <c r="P3447" i="2"/>
  <c r="O3447" i="2"/>
  <c r="P3451" i="2"/>
  <c r="O3451" i="2"/>
  <c r="P3455" i="2"/>
  <c r="O3455" i="2"/>
  <c r="P3459" i="2"/>
  <c r="O3459" i="2"/>
  <c r="P3463" i="2"/>
  <c r="O3463" i="2"/>
  <c r="P3467" i="2"/>
  <c r="O3467" i="2"/>
  <c r="P3471" i="2"/>
  <c r="O3471" i="2"/>
  <c r="P3475" i="2"/>
  <c r="O3475" i="2"/>
  <c r="P3479" i="2"/>
  <c r="O3479" i="2"/>
  <c r="P3483" i="2"/>
  <c r="O3483" i="2"/>
  <c r="P3487" i="2"/>
  <c r="O3487" i="2"/>
  <c r="P3491" i="2"/>
  <c r="O3491" i="2"/>
  <c r="P3495" i="2"/>
  <c r="O3495" i="2"/>
  <c r="P3499" i="2"/>
  <c r="O3499" i="2"/>
  <c r="P3503" i="2"/>
  <c r="O3503" i="2"/>
  <c r="P3507" i="2"/>
  <c r="O3507" i="2"/>
  <c r="P3511" i="2"/>
  <c r="O3511" i="2"/>
  <c r="P3515" i="2"/>
  <c r="O3515" i="2"/>
  <c r="P3519" i="2"/>
  <c r="O3519" i="2"/>
  <c r="P3523" i="2"/>
  <c r="O3523" i="2"/>
  <c r="P3527" i="2"/>
  <c r="O3527" i="2"/>
  <c r="P3531" i="2"/>
  <c r="O3531" i="2"/>
  <c r="P3535" i="2"/>
  <c r="O3535" i="2"/>
  <c r="P3539" i="2"/>
  <c r="O3539" i="2"/>
  <c r="P3543" i="2"/>
  <c r="O3543" i="2"/>
  <c r="P3547" i="2"/>
  <c r="O3547" i="2"/>
  <c r="P3551" i="2"/>
  <c r="O3551" i="2"/>
  <c r="P3555" i="2"/>
  <c r="O3555" i="2"/>
  <c r="P3559" i="2"/>
  <c r="O3559" i="2"/>
  <c r="P3563" i="2"/>
  <c r="O3563" i="2"/>
  <c r="P3567" i="2"/>
  <c r="O3567" i="2"/>
  <c r="P3571" i="2"/>
  <c r="O3571" i="2"/>
  <c r="P3575" i="2"/>
  <c r="O3575" i="2"/>
  <c r="P3579" i="2"/>
  <c r="O3579" i="2"/>
  <c r="P3583" i="2"/>
  <c r="O3583" i="2"/>
  <c r="P3587" i="2"/>
  <c r="O3587" i="2"/>
  <c r="P3591" i="2"/>
  <c r="O3591" i="2"/>
  <c r="P3595" i="2"/>
  <c r="O3595" i="2"/>
  <c r="P3599" i="2"/>
  <c r="O3599" i="2"/>
  <c r="P3603" i="2"/>
  <c r="O3603" i="2"/>
  <c r="P3607" i="2"/>
  <c r="O3607" i="2"/>
  <c r="P3611" i="2"/>
  <c r="O3611" i="2"/>
  <c r="P3615" i="2"/>
  <c r="O3615" i="2"/>
  <c r="P3619" i="2"/>
  <c r="O3619" i="2"/>
  <c r="P3623" i="2"/>
  <c r="O3623" i="2"/>
  <c r="P3627" i="2"/>
  <c r="O3627" i="2"/>
  <c r="P3631" i="2"/>
  <c r="O3631" i="2"/>
  <c r="P3635" i="2"/>
  <c r="O3635" i="2"/>
  <c r="P3639" i="2"/>
  <c r="O3639" i="2"/>
  <c r="P3643" i="2"/>
  <c r="O3643" i="2"/>
  <c r="P3647" i="2"/>
  <c r="O3647" i="2"/>
  <c r="P3651" i="2"/>
  <c r="O3651" i="2"/>
  <c r="P3655" i="2"/>
  <c r="O3655" i="2"/>
  <c r="P3659" i="2"/>
  <c r="O3659" i="2"/>
  <c r="P3663" i="2"/>
  <c r="O3663" i="2"/>
  <c r="P3667" i="2"/>
  <c r="O3667" i="2"/>
  <c r="P3671" i="2"/>
  <c r="O3671" i="2"/>
  <c r="P3675" i="2"/>
  <c r="O3675" i="2"/>
  <c r="P3679" i="2"/>
  <c r="O3679" i="2"/>
  <c r="P3683" i="2"/>
  <c r="O3683" i="2"/>
  <c r="P3687" i="2"/>
  <c r="O3687" i="2"/>
  <c r="P3691" i="2"/>
  <c r="O3691" i="2"/>
  <c r="P3695" i="2"/>
  <c r="O3695" i="2"/>
  <c r="P3699" i="2"/>
  <c r="O3699" i="2"/>
  <c r="P3703" i="2"/>
  <c r="O3703" i="2"/>
  <c r="P3707" i="2"/>
  <c r="O3707" i="2"/>
  <c r="P3711" i="2"/>
  <c r="O3711" i="2"/>
  <c r="P3715" i="2"/>
  <c r="O3715" i="2"/>
  <c r="P3719" i="2"/>
  <c r="O3719" i="2"/>
  <c r="P3723" i="2"/>
  <c r="O3723" i="2"/>
  <c r="P3727" i="2"/>
  <c r="O3727" i="2"/>
  <c r="P3731" i="2"/>
  <c r="O3731" i="2"/>
  <c r="P3735" i="2"/>
  <c r="O3735" i="2"/>
  <c r="P3739" i="2"/>
  <c r="O3739" i="2"/>
  <c r="P3743" i="2"/>
  <c r="O3743" i="2"/>
  <c r="P3747" i="2"/>
  <c r="O3747" i="2"/>
  <c r="P3751" i="2"/>
  <c r="O3751" i="2"/>
  <c r="P3755" i="2"/>
  <c r="O3755" i="2"/>
  <c r="P3759" i="2"/>
  <c r="O3759" i="2"/>
  <c r="P3763" i="2"/>
  <c r="O3763" i="2"/>
  <c r="P3767" i="2"/>
  <c r="O3767" i="2"/>
  <c r="P3771" i="2"/>
  <c r="O3771" i="2"/>
  <c r="P3775" i="2"/>
  <c r="O3775" i="2"/>
  <c r="P3779" i="2"/>
  <c r="O3779" i="2"/>
  <c r="P3783" i="2"/>
  <c r="O3783" i="2"/>
  <c r="P3787" i="2"/>
  <c r="O3787" i="2"/>
  <c r="P3791" i="2"/>
  <c r="O3791" i="2"/>
  <c r="P3795" i="2"/>
  <c r="O3795" i="2"/>
  <c r="P3799" i="2"/>
  <c r="O3799" i="2"/>
  <c r="P3803" i="2"/>
  <c r="O3803" i="2"/>
  <c r="P3807" i="2"/>
  <c r="O3807" i="2"/>
  <c r="P3811" i="2"/>
  <c r="O3811" i="2"/>
  <c r="P3815" i="2"/>
  <c r="O3815" i="2"/>
  <c r="P3819" i="2"/>
  <c r="O3819" i="2"/>
  <c r="P3823" i="2"/>
  <c r="O3823" i="2"/>
  <c r="P3827" i="2"/>
  <c r="O3827" i="2"/>
  <c r="P3831" i="2"/>
  <c r="O3831" i="2"/>
  <c r="P3835" i="2"/>
  <c r="O3835" i="2"/>
  <c r="P3839" i="2"/>
  <c r="O3839" i="2"/>
  <c r="P3843" i="2"/>
  <c r="O3843" i="2"/>
  <c r="P3847" i="2"/>
  <c r="O3847" i="2"/>
  <c r="P3851" i="2"/>
  <c r="O3851" i="2"/>
  <c r="P3855" i="2"/>
  <c r="O3855" i="2"/>
  <c r="P3859" i="2"/>
  <c r="O3859" i="2"/>
  <c r="P3863" i="2"/>
  <c r="O3863" i="2"/>
  <c r="P3867" i="2"/>
  <c r="O3867" i="2"/>
  <c r="P3871" i="2"/>
  <c r="O3871" i="2"/>
  <c r="P3875" i="2"/>
  <c r="O3875" i="2"/>
  <c r="P3879" i="2"/>
  <c r="O3879" i="2"/>
  <c r="P3883" i="2"/>
  <c r="O3883" i="2"/>
  <c r="P3887" i="2"/>
  <c r="O3887" i="2"/>
  <c r="P3891" i="2"/>
  <c r="O3891" i="2"/>
  <c r="P3895" i="2"/>
  <c r="O3895" i="2"/>
  <c r="P3899" i="2"/>
  <c r="O3899" i="2"/>
  <c r="P3903" i="2"/>
  <c r="O3903" i="2"/>
  <c r="P3907" i="2"/>
  <c r="O3907" i="2"/>
  <c r="P3911" i="2"/>
  <c r="O3911" i="2"/>
  <c r="P3915" i="2"/>
  <c r="O3915" i="2"/>
  <c r="P3919" i="2"/>
  <c r="O3919" i="2"/>
  <c r="P3923" i="2"/>
  <c r="O3923" i="2"/>
  <c r="P3927" i="2"/>
  <c r="O3927" i="2"/>
  <c r="P3931" i="2"/>
  <c r="O3931" i="2"/>
  <c r="P3935" i="2"/>
  <c r="O3935" i="2"/>
  <c r="P3939" i="2"/>
  <c r="O3939" i="2"/>
  <c r="P3943" i="2"/>
  <c r="O3943" i="2"/>
  <c r="P3947" i="2"/>
  <c r="O3947" i="2"/>
  <c r="P3951" i="2"/>
  <c r="O3951" i="2"/>
  <c r="P3955" i="2"/>
  <c r="O3955" i="2"/>
  <c r="P3959" i="2"/>
  <c r="O3959" i="2"/>
  <c r="P3963" i="2"/>
  <c r="O3963" i="2"/>
  <c r="P3967" i="2"/>
  <c r="O3967" i="2"/>
  <c r="P3971" i="2"/>
  <c r="O3971" i="2"/>
  <c r="P3975" i="2"/>
  <c r="O3975" i="2"/>
  <c r="P3979" i="2"/>
  <c r="O3979" i="2"/>
  <c r="P3983" i="2"/>
  <c r="O3983" i="2"/>
  <c r="P3987" i="2"/>
  <c r="O3987" i="2"/>
  <c r="P3991" i="2"/>
  <c r="O3991" i="2"/>
  <c r="P3995" i="2"/>
  <c r="O3995" i="2"/>
  <c r="P3999" i="2"/>
  <c r="O3999" i="2"/>
  <c r="P4003" i="2"/>
  <c r="O4003" i="2"/>
  <c r="P4007" i="2"/>
  <c r="O4007" i="2"/>
  <c r="P4011" i="2"/>
  <c r="O4011" i="2"/>
  <c r="P4015" i="2"/>
  <c r="O4015" i="2"/>
  <c r="P4019" i="2"/>
  <c r="O4019" i="2"/>
  <c r="P4023" i="2"/>
  <c r="O4023" i="2"/>
  <c r="P4027" i="2"/>
  <c r="O4027" i="2"/>
  <c r="P4031" i="2"/>
  <c r="O4031" i="2"/>
  <c r="P4035" i="2"/>
  <c r="O4035" i="2"/>
  <c r="P4039" i="2"/>
  <c r="O4039" i="2"/>
  <c r="P4043" i="2"/>
  <c r="O4043" i="2"/>
  <c r="P4047" i="2"/>
  <c r="O4047" i="2"/>
  <c r="P4051" i="2"/>
  <c r="O4051" i="2"/>
  <c r="P4055" i="2"/>
  <c r="O4055" i="2"/>
  <c r="P4059" i="2"/>
  <c r="O4059" i="2"/>
  <c r="P4063" i="2"/>
  <c r="O4063" i="2"/>
  <c r="P4067" i="2"/>
  <c r="O4067" i="2"/>
  <c r="P4071" i="2"/>
  <c r="O4071" i="2"/>
  <c r="P4075" i="2"/>
  <c r="O4075" i="2"/>
  <c r="P4079" i="2"/>
  <c r="O4079" i="2"/>
  <c r="P4083" i="2"/>
  <c r="O4083" i="2"/>
  <c r="P4087" i="2"/>
  <c r="O4087" i="2"/>
  <c r="P4091" i="2"/>
  <c r="O4091" i="2"/>
  <c r="P4095" i="2"/>
  <c r="O4095" i="2"/>
  <c r="P4099" i="2"/>
  <c r="O4099" i="2"/>
  <c r="P4103" i="2"/>
  <c r="O4103" i="2"/>
  <c r="P4107" i="2"/>
  <c r="O4107" i="2"/>
  <c r="P4111" i="2"/>
  <c r="O4111" i="2"/>
  <c r="P4115" i="2"/>
  <c r="O4115" i="2"/>
  <c r="P4119" i="2"/>
  <c r="O4119" i="2"/>
  <c r="P4123" i="2"/>
  <c r="O4123" i="2"/>
  <c r="P4127" i="2"/>
  <c r="O4127" i="2"/>
  <c r="P4131" i="2"/>
  <c r="O4131" i="2"/>
  <c r="P4135" i="2"/>
  <c r="O4135" i="2"/>
  <c r="P4139" i="2"/>
  <c r="O4139" i="2"/>
  <c r="P4143" i="2"/>
  <c r="O4143" i="2"/>
  <c r="P4147" i="2"/>
  <c r="O4147" i="2"/>
  <c r="P4151" i="2"/>
  <c r="O4151" i="2"/>
  <c r="P4155" i="2"/>
  <c r="O4155" i="2"/>
  <c r="P4159" i="2"/>
  <c r="O4159" i="2"/>
  <c r="P4163" i="2"/>
  <c r="O4163" i="2"/>
  <c r="P4167" i="2"/>
  <c r="O4167" i="2"/>
  <c r="P4171" i="2"/>
  <c r="O4171" i="2"/>
  <c r="P4175" i="2"/>
  <c r="O4175" i="2"/>
  <c r="P4179" i="2"/>
  <c r="O4179" i="2"/>
  <c r="P4183" i="2"/>
  <c r="O4183" i="2"/>
  <c r="P4187" i="2"/>
  <c r="O4187" i="2"/>
  <c r="P4191" i="2"/>
  <c r="O4191" i="2"/>
  <c r="P4195" i="2"/>
  <c r="O4195" i="2"/>
  <c r="P4199" i="2"/>
  <c r="O4199" i="2"/>
  <c r="P4203" i="2"/>
  <c r="O4203" i="2"/>
  <c r="P4207" i="2"/>
  <c r="O4207" i="2"/>
  <c r="P4211" i="2"/>
  <c r="O4211" i="2"/>
  <c r="P4215" i="2"/>
  <c r="O4215" i="2"/>
  <c r="P4219" i="2"/>
  <c r="O4219" i="2"/>
  <c r="P4223" i="2"/>
  <c r="O4223" i="2"/>
  <c r="P4227" i="2"/>
  <c r="O4227" i="2"/>
  <c r="P4231" i="2"/>
  <c r="O4231" i="2"/>
  <c r="P4235" i="2"/>
  <c r="O4235" i="2"/>
  <c r="P4239" i="2"/>
  <c r="O4239" i="2"/>
  <c r="P4243" i="2"/>
  <c r="O4243" i="2"/>
  <c r="P4247" i="2"/>
  <c r="O4247" i="2"/>
  <c r="P4251" i="2"/>
  <c r="O4251" i="2"/>
  <c r="P4255" i="2"/>
  <c r="O4255" i="2"/>
  <c r="P4259" i="2"/>
  <c r="O4259" i="2"/>
  <c r="P4263" i="2"/>
  <c r="O4263" i="2"/>
  <c r="P4267" i="2"/>
  <c r="O4267" i="2"/>
  <c r="P4271" i="2"/>
  <c r="O4271" i="2"/>
  <c r="P4275" i="2"/>
  <c r="O4275" i="2"/>
  <c r="P4279" i="2"/>
  <c r="O4279" i="2"/>
  <c r="P4283" i="2"/>
  <c r="O4283" i="2"/>
  <c r="P4287" i="2"/>
  <c r="O4287" i="2"/>
  <c r="P4291" i="2"/>
  <c r="O4291" i="2"/>
  <c r="P4295" i="2"/>
  <c r="O4295" i="2"/>
  <c r="P4299" i="2"/>
  <c r="O4299" i="2"/>
  <c r="P4303" i="2"/>
  <c r="O4303" i="2"/>
  <c r="P4307" i="2"/>
  <c r="O4307" i="2"/>
  <c r="P4311" i="2"/>
  <c r="O4311" i="2"/>
  <c r="P4315" i="2"/>
  <c r="O4315" i="2"/>
  <c r="P4319" i="2"/>
  <c r="O4319" i="2"/>
  <c r="P4323" i="2"/>
  <c r="O4323" i="2"/>
  <c r="P4327" i="2"/>
  <c r="O4327" i="2"/>
  <c r="P4331" i="2"/>
  <c r="O4331" i="2"/>
  <c r="P4335" i="2"/>
  <c r="O4335" i="2"/>
  <c r="P4339" i="2"/>
  <c r="O4339" i="2"/>
  <c r="P4343" i="2"/>
  <c r="O4343" i="2"/>
  <c r="P4347" i="2"/>
  <c r="O4347" i="2"/>
  <c r="P4351" i="2"/>
  <c r="O4351" i="2"/>
  <c r="P4355" i="2"/>
  <c r="O4355" i="2"/>
  <c r="P4359" i="2"/>
  <c r="O4359" i="2"/>
  <c r="P4363" i="2"/>
  <c r="O4363" i="2"/>
  <c r="P4367" i="2"/>
  <c r="O4367" i="2"/>
  <c r="P4371" i="2"/>
  <c r="O4371" i="2"/>
  <c r="P4375" i="2"/>
  <c r="O4375" i="2"/>
  <c r="P4379" i="2"/>
  <c r="O4379" i="2"/>
  <c r="P4383" i="2"/>
  <c r="O4383" i="2"/>
  <c r="P4387" i="2"/>
  <c r="O4387" i="2"/>
  <c r="P4391" i="2"/>
  <c r="O4391" i="2"/>
  <c r="P4395" i="2"/>
  <c r="O4395" i="2"/>
  <c r="P4399" i="2"/>
  <c r="O4399" i="2"/>
  <c r="P4403" i="2"/>
  <c r="O4403" i="2"/>
  <c r="P4407" i="2"/>
  <c r="O4407" i="2"/>
  <c r="P4411" i="2"/>
  <c r="O4411" i="2"/>
  <c r="P4415" i="2"/>
  <c r="O4415" i="2"/>
  <c r="P4419" i="2"/>
  <c r="O4419" i="2"/>
  <c r="P4423" i="2"/>
  <c r="O4423" i="2"/>
  <c r="P4427" i="2"/>
  <c r="O4427" i="2"/>
  <c r="P4431" i="2"/>
  <c r="O4431" i="2"/>
  <c r="P4435" i="2"/>
  <c r="O4435" i="2"/>
  <c r="P4439" i="2"/>
  <c r="O4439" i="2"/>
  <c r="P4443" i="2"/>
  <c r="O4443" i="2"/>
  <c r="P4447" i="2"/>
  <c r="O4447" i="2"/>
  <c r="P4451" i="2"/>
  <c r="O4451" i="2"/>
  <c r="P4455" i="2"/>
  <c r="O4455" i="2"/>
  <c r="P4459" i="2"/>
  <c r="O4459" i="2"/>
  <c r="P4463" i="2"/>
  <c r="O4463" i="2"/>
  <c r="P4467" i="2"/>
  <c r="O4467" i="2"/>
  <c r="P4471" i="2"/>
  <c r="O4471" i="2"/>
  <c r="P4475" i="2"/>
  <c r="O4475" i="2"/>
  <c r="P4479" i="2"/>
  <c r="O4479" i="2"/>
  <c r="P4483" i="2"/>
  <c r="O4483" i="2"/>
  <c r="P4487" i="2"/>
  <c r="O4487" i="2"/>
  <c r="P4491" i="2"/>
  <c r="O4491" i="2"/>
  <c r="P4495" i="2"/>
  <c r="O4495" i="2"/>
  <c r="P4499" i="2"/>
  <c r="O4499" i="2"/>
  <c r="P4503" i="2"/>
  <c r="O4503" i="2"/>
  <c r="P4507" i="2"/>
  <c r="O4507" i="2"/>
  <c r="P4511" i="2"/>
  <c r="O4511" i="2"/>
  <c r="P4515" i="2"/>
  <c r="O4515" i="2"/>
  <c r="P4519" i="2"/>
  <c r="O4519" i="2"/>
  <c r="P4523" i="2"/>
  <c r="O4523" i="2"/>
  <c r="P4527" i="2"/>
  <c r="O4527" i="2"/>
  <c r="P4531" i="2"/>
  <c r="O4531" i="2"/>
  <c r="P4535" i="2"/>
  <c r="O4535" i="2"/>
  <c r="P4539" i="2"/>
  <c r="O4539" i="2"/>
  <c r="P4543" i="2"/>
  <c r="O4543" i="2"/>
  <c r="P4547" i="2"/>
  <c r="O4547" i="2"/>
  <c r="P4551" i="2"/>
  <c r="O4551" i="2"/>
  <c r="P4555" i="2"/>
  <c r="O4555" i="2"/>
  <c r="P4559" i="2"/>
  <c r="O4559" i="2"/>
  <c r="P4563" i="2"/>
  <c r="O4563" i="2"/>
  <c r="P4567" i="2"/>
  <c r="O4567" i="2"/>
  <c r="P4571" i="2"/>
  <c r="O4571" i="2"/>
  <c r="P4575" i="2"/>
  <c r="O4575" i="2"/>
  <c r="P4579" i="2"/>
  <c r="O4579" i="2"/>
  <c r="P4583" i="2"/>
  <c r="O4583" i="2"/>
  <c r="P4587" i="2"/>
  <c r="O4587" i="2"/>
  <c r="P4591" i="2"/>
  <c r="O4591" i="2"/>
  <c r="P4595" i="2"/>
  <c r="O4595" i="2"/>
  <c r="P4599" i="2"/>
  <c r="O4599" i="2"/>
  <c r="P4603" i="2"/>
  <c r="O4603" i="2"/>
  <c r="P4607" i="2"/>
  <c r="O4607" i="2"/>
  <c r="P4611" i="2"/>
  <c r="O4611" i="2"/>
  <c r="P4615" i="2"/>
  <c r="O4615" i="2"/>
  <c r="P4619" i="2"/>
  <c r="O4619" i="2"/>
  <c r="P4623" i="2"/>
  <c r="O4623" i="2"/>
  <c r="P4627" i="2"/>
  <c r="O4627" i="2"/>
  <c r="P4631" i="2"/>
  <c r="O4631" i="2"/>
  <c r="P4635" i="2"/>
  <c r="O4635" i="2"/>
  <c r="P4639" i="2"/>
  <c r="O4639" i="2"/>
  <c r="P4643" i="2"/>
  <c r="O4643" i="2"/>
  <c r="P4647" i="2"/>
  <c r="O4647" i="2"/>
  <c r="P4651" i="2"/>
  <c r="O4651" i="2"/>
  <c r="P4655" i="2"/>
  <c r="O4655" i="2"/>
  <c r="P4659" i="2"/>
  <c r="O4659" i="2"/>
  <c r="P4663" i="2"/>
  <c r="O4663" i="2"/>
  <c r="P4667" i="2"/>
  <c r="O4667" i="2"/>
  <c r="P4671" i="2"/>
  <c r="O4671" i="2"/>
  <c r="P4675" i="2"/>
  <c r="O4675" i="2"/>
  <c r="P4679" i="2"/>
  <c r="O4679" i="2"/>
  <c r="P4683" i="2"/>
  <c r="O4683" i="2"/>
  <c r="P4687" i="2"/>
  <c r="O4687" i="2"/>
  <c r="P4691" i="2"/>
  <c r="O4691" i="2"/>
  <c r="P4695" i="2"/>
  <c r="O4695" i="2"/>
  <c r="P4699" i="2"/>
  <c r="O4699" i="2"/>
  <c r="P4703" i="2"/>
  <c r="O4703" i="2"/>
  <c r="P4707" i="2"/>
  <c r="O4707" i="2"/>
  <c r="P4711" i="2"/>
  <c r="O4711" i="2"/>
  <c r="P4715" i="2"/>
  <c r="O4715" i="2"/>
  <c r="P4719" i="2"/>
  <c r="O4719" i="2"/>
  <c r="P4723" i="2"/>
  <c r="O4723" i="2"/>
  <c r="P4727" i="2"/>
  <c r="O4727" i="2"/>
  <c r="P4731" i="2"/>
  <c r="O4731" i="2"/>
  <c r="P4735" i="2"/>
  <c r="O4735" i="2"/>
  <c r="P4739" i="2"/>
  <c r="O4739" i="2"/>
  <c r="P4743" i="2"/>
  <c r="O4743" i="2"/>
  <c r="P4747" i="2"/>
  <c r="O4747" i="2"/>
  <c r="P4751" i="2"/>
  <c r="O4751" i="2"/>
  <c r="P4755" i="2"/>
  <c r="O4755" i="2"/>
  <c r="P4759" i="2"/>
  <c r="O4759" i="2"/>
  <c r="P4763" i="2"/>
  <c r="O4763" i="2"/>
  <c r="P4767" i="2"/>
  <c r="O4767" i="2"/>
  <c r="P4771" i="2"/>
  <c r="O4771" i="2"/>
  <c r="P4775" i="2"/>
  <c r="O4775" i="2"/>
  <c r="P4779" i="2"/>
  <c r="O4779" i="2"/>
  <c r="P4783" i="2"/>
  <c r="O4783" i="2"/>
  <c r="P4787" i="2"/>
  <c r="O4787" i="2"/>
  <c r="P4791" i="2"/>
  <c r="O4791" i="2"/>
  <c r="P4795" i="2"/>
  <c r="O4795" i="2"/>
  <c r="P4799" i="2"/>
  <c r="O4799" i="2"/>
  <c r="P4803" i="2"/>
  <c r="O4803" i="2"/>
  <c r="P4807" i="2"/>
  <c r="O4807" i="2"/>
  <c r="P4811" i="2"/>
  <c r="O4811" i="2"/>
  <c r="P4815" i="2"/>
  <c r="O4815" i="2"/>
  <c r="P4819" i="2"/>
  <c r="O4819" i="2"/>
  <c r="P4823" i="2"/>
  <c r="O4823" i="2"/>
  <c r="P4827" i="2"/>
  <c r="O4827" i="2"/>
  <c r="P4831" i="2"/>
  <c r="O4831" i="2"/>
  <c r="P4835" i="2"/>
  <c r="O4835" i="2"/>
  <c r="P4839" i="2"/>
  <c r="O4839" i="2"/>
  <c r="P4843" i="2"/>
  <c r="O4843" i="2"/>
  <c r="P4847" i="2"/>
  <c r="O4847" i="2"/>
  <c r="P4851" i="2"/>
  <c r="O4851" i="2"/>
  <c r="P4855" i="2"/>
  <c r="O4855" i="2"/>
  <c r="P4859" i="2"/>
  <c r="O4859" i="2"/>
  <c r="P4863" i="2"/>
  <c r="O4863" i="2"/>
  <c r="P4867" i="2"/>
  <c r="O4867" i="2"/>
  <c r="P4871" i="2"/>
  <c r="O4871" i="2"/>
  <c r="P4875" i="2"/>
  <c r="O4875" i="2"/>
  <c r="P4879" i="2"/>
  <c r="O4879" i="2"/>
  <c r="P4883" i="2"/>
  <c r="O4883" i="2"/>
  <c r="P4887" i="2"/>
  <c r="O4887" i="2"/>
  <c r="P4891" i="2"/>
  <c r="O4891" i="2"/>
  <c r="P4895" i="2"/>
  <c r="O4895" i="2"/>
  <c r="P4899" i="2"/>
  <c r="O4899" i="2"/>
  <c r="P4903" i="2"/>
  <c r="O4903" i="2"/>
  <c r="P4907" i="2"/>
  <c r="O4907" i="2"/>
  <c r="P4911" i="2"/>
  <c r="O4911" i="2"/>
  <c r="P4915" i="2"/>
  <c r="O4915" i="2"/>
  <c r="P4919" i="2"/>
  <c r="O4919" i="2"/>
  <c r="P4923" i="2"/>
  <c r="O4923" i="2"/>
  <c r="P4927" i="2"/>
  <c r="O4927" i="2"/>
  <c r="P4931" i="2"/>
  <c r="O4931" i="2"/>
  <c r="P4935" i="2"/>
  <c r="O4935" i="2"/>
  <c r="P4939" i="2"/>
  <c r="O4939" i="2"/>
  <c r="P4943" i="2"/>
  <c r="O4943" i="2"/>
  <c r="P4947" i="2"/>
  <c r="O4947" i="2"/>
  <c r="P4951" i="2"/>
  <c r="O4951" i="2"/>
  <c r="P4955" i="2"/>
  <c r="O4955" i="2"/>
  <c r="P4959" i="2"/>
  <c r="O4959" i="2"/>
  <c r="P4963" i="2"/>
  <c r="O4963" i="2"/>
  <c r="P4967" i="2"/>
  <c r="O4967" i="2"/>
  <c r="P4971" i="2"/>
  <c r="O4971" i="2"/>
  <c r="P4975" i="2"/>
  <c r="O4975" i="2"/>
  <c r="P4979" i="2"/>
  <c r="O4979" i="2"/>
  <c r="P4983" i="2"/>
  <c r="O4983" i="2"/>
  <c r="O4987" i="2"/>
  <c r="P4987" i="2"/>
  <c r="P4991" i="2"/>
  <c r="O4991" i="2"/>
  <c r="O4995" i="2"/>
  <c r="P4995" i="2"/>
  <c r="P4999" i="2"/>
  <c r="O4999" i="2"/>
  <c r="O5003" i="2"/>
  <c r="P5003" i="2"/>
  <c r="O5007" i="2"/>
  <c r="P5007" i="2"/>
  <c r="O5011" i="2"/>
  <c r="P5011" i="2"/>
  <c r="O5015" i="2"/>
  <c r="P5015" i="2"/>
  <c r="O5019" i="2"/>
  <c r="P5019" i="2"/>
  <c r="P5023" i="2"/>
  <c r="O5023" i="2"/>
  <c r="O5027" i="2"/>
  <c r="P5027" i="2"/>
  <c r="P5031" i="2"/>
  <c r="O5031" i="2"/>
  <c r="O5035" i="2"/>
  <c r="P5035" i="2"/>
  <c r="O5039" i="2"/>
  <c r="P5039" i="2"/>
  <c r="O5043" i="2"/>
  <c r="P5043" i="2"/>
  <c r="P5047" i="2"/>
  <c r="O5047" i="2"/>
  <c r="O5051" i="2"/>
  <c r="P5051" i="2"/>
  <c r="P5055" i="2"/>
  <c r="O5055" i="2"/>
  <c r="O5059" i="2"/>
  <c r="P5059" i="2"/>
  <c r="P5063" i="2"/>
  <c r="O5063" i="2"/>
  <c r="O5067" i="2"/>
  <c r="P5067" i="2"/>
  <c r="O5071" i="2"/>
  <c r="P5071" i="2"/>
  <c r="O5075" i="2"/>
  <c r="P5075" i="2"/>
  <c r="O5079" i="2"/>
  <c r="P5079" i="2"/>
  <c r="O5083" i="2"/>
  <c r="P5083" i="2"/>
  <c r="P5087" i="2"/>
  <c r="O5087" i="2"/>
  <c r="O5091" i="2"/>
  <c r="P5091" i="2"/>
  <c r="P5095" i="2"/>
  <c r="O5095" i="2"/>
  <c r="O5099" i="2"/>
  <c r="P5099" i="2"/>
  <c r="O5103" i="2"/>
  <c r="P5103" i="2"/>
  <c r="O5107" i="2"/>
  <c r="P5107" i="2"/>
  <c r="P5111" i="2"/>
  <c r="O5111" i="2"/>
  <c r="O5115" i="2"/>
  <c r="P5115" i="2"/>
  <c r="P5119" i="2"/>
  <c r="O5119" i="2"/>
  <c r="O5123" i="2"/>
  <c r="P5123" i="2"/>
  <c r="P5127" i="2"/>
  <c r="O5127" i="2"/>
  <c r="O5131" i="2"/>
  <c r="P5131" i="2"/>
  <c r="O5135" i="2"/>
  <c r="P5135" i="2"/>
  <c r="O5139" i="2"/>
  <c r="P5139" i="2"/>
  <c r="O5143" i="2"/>
  <c r="P5143" i="2"/>
  <c r="O5147" i="2"/>
  <c r="P5147" i="2"/>
  <c r="P5151" i="2"/>
  <c r="O5151" i="2"/>
  <c r="O5155" i="2"/>
  <c r="P5155" i="2"/>
  <c r="P5159" i="2"/>
  <c r="O5159" i="2"/>
  <c r="O5163" i="2"/>
  <c r="P5163" i="2"/>
  <c r="O5167" i="2"/>
  <c r="P5167" i="2"/>
  <c r="O5171" i="2"/>
  <c r="P5171" i="2"/>
  <c r="P5175" i="2"/>
  <c r="O5175" i="2"/>
  <c r="O5179" i="2"/>
  <c r="P5179" i="2"/>
  <c r="P5183" i="2"/>
  <c r="O5183" i="2"/>
  <c r="O5187" i="2"/>
  <c r="P5187" i="2"/>
  <c r="P5191" i="2"/>
  <c r="O5191" i="2"/>
  <c r="O5195" i="2"/>
  <c r="P5195" i="2"/>
  <c r="O5199" i="2"/>
  <c r="P5199" i="2"/>
  <c r="O5203" i="2"/>
  <c r="P5203" i="2"/>
  <c r="O5207" i="2"/>
  <c r="P5207" i="2"/>
  <c r="O5211" i="2"/>
  <c r="P5211" i="2"/>
  <c r="P5215" i="2"/>
  <c r="O5215" i="2"/>
  <c r="O5219" i="2"/>
  <c r="P5219" i="2"/>
  <c r="P5223" i="2"/>
  <c r="O5223" i="2"/>
  <c r="O5227" i="2"/>
  <c r="P5227" i="2"/>
  <c r="O5231" i="2"/>
  <c r="P5231" i="2"/>
  <c r="O5235" i="2"/>
  <c r="P5235" i="2"/>
  <c r="P5239" i="2"/>
  <c r="O5239" i="2"/>
  <c r="O5243" i="2"/>
  <c r="P5243" i="2"/>
  <c r="P5247" i="2"/>
  <c r="O5247" i="2"/>
  <c r="O5251" i="2"/>
  <c r="P5251" i="2"/>
  <c r="P5255" i="2"/>
  <c r="O5255" i="2"/>
  <c r="O5259" i="2"/>
  <c r="P5259" i="2"/>
  <c r="O5263" i="2"/>
  <c r="P5263" i="2"/>
  <c r="O5267" i="2"/>
  <c r="P5267" i="2"/>
  <c r="O5271" i="2"/>
  <c r="P5271" i="2"/>
  <c r="O5275" i="2"/>
  <c r="P5275" i="2"/>
  <c r="P5279" i="2"/>
  <c r="O5279" i="2"/>
  <c r="O5283" i="2"/>
  <c r="P5283" i="2"/>
  <c r="P5287" i="2"/>
  <c r="O5287" i="2"/>
  <c r="O5291" i="2"/>
  <c r="P5291" i="2"/>
  <c r="O5295" i="2"/>
  <c r="P5295" i="2"/>
  <c r="O5299" i="2"/>
  <c r="P5299" i="2"/>
  <c r="P5303" i="2"/>
  <c r="O5303" i="2"/>
  <c r="O5307" i="2"/>
  <c r="P5307" i="2"/>
  <c r="P5311" i="2"/>
  <c r="O5311" i="2"/>
  <c r="O5315" i="2"/>
  <c r="P5315" i="2"/>
  <c r="P5319" i="2"/>
  <c r="O5319" i="2"/>
  <c r="O5323" i="2"/>
  <c r="P5323" i="2"/>
  <c r="O5327" i="2"/>
  <c r="P5327" i="2"/>
  <c r="O5331" i="2"/>
  <c r="P5331" i="2"/>
  <c r="O5335" i="2"/>
  <c r="P5335" i="2"/>
  <c r="O5339" i="2"/>
  <c r="P5339" i="2"/>
  <c r="P5343" i="2"/>
  <c r="O5343" i="2"/>
  <c r="O5347" i="2"/>
  <c r="P5347" i="2"/>
  <c r="P5351" i="2"/>
  <c r="O5351" i="2"/>
  <c r="O5355" i="2"/>
  <c r="P5355" i="2"/>
  <c r="O5359" i="2"/>
  <c r="P5359" i="2"/>
  <c r="O5363" i="2"/>
  <c r="P5363" i="2"/>
  <c r="P5367" i="2"/>
  <c r="O5367" i="2"/>
  <c r="O5371" i="2"/>
  <c r="P5371" i="2"/>
  <c r="P5375" i="2"/>
  <c r="O5375" i="2"/>
  <c r="O5379" i="2"/>
  <c r="P5379" i="2"/>
  <c r="P5383" i="2"/>
  <c r="O5383" i="2"/>
  <c r="O5387" i="2"/>
  <c r="P5387" i="2"/>
  <c r="O5391" i="2"/>
  <c r="P5391" i="2"/>
  <c r="O5395" i="2"/>
  <c r="P5395" i="2"/>
  <c r="O5399" i="2"/>
  <c r="P5399" i="2"/>
  <c r="O5403" i="2"/>
  <c r="P5403" i="2"/>
  <c r="P5407" i="2"/>
  <c r="O5407" i="2"/>
  <c r="O5411" i="2"/>
  <c r="P5411" i="2"/>
  <c r="P5415" i="2"/>
  <c r="O5415" i="2"/>
  <c r="O5419" i="2"/>
  <c r="P5419" i="2"/>
  <c r="O5423" i="2"/>
  <c r="P5423" i="2"/>
  <c r="O5427" i="2"/>
  <c r="P5427" i="2"/>
  <c r="P5431" i="2"/>
  <c r="O5431" i="2"/>
  <c r="O5435" i="2"/>
  <c r="P5435" i="2"/>
  <c r="P5439" i="2"/>
  <c r="O5439" i="2"/>
  <c r="O5443" i="2"/>
  <c r="P5443" i="2"/>
  <c r="P5447" i="2"/>
  <c r="O5447" i="2"/>
  <c r="O5451" i="2"/>
  <c r="P5451" i="2"/>
  <c r="O5455" i="2"/>
  <c r="P5455" i="2"/>
  <c r="O5459" i="2"/>
  <c r="P5459" i="2"/>
  <c r="O5463" i="2"/>
  <c r="P5463" i="2"/>
  <c r="O5467" i="2"/>
  <c r="P5467" i="2"/>
  <c r="P5471" i="2"/>
  <c r="O5471" i="2"/>
  <c r="O5475" i="2"/>
  <c r="P5475" i="2"/>
  <c r="P5479" i="2"/>
  <c r="O5479" i="2"/>
  <c r="O5483" i="2"/>
  <c r="P5483" i="2"/>
  <c r="O5487" i="2"/>
  <c r="P5487" i="2"/>
  <c r="O5491" i="2"/>
  <c r="P5491" i="2"/>
  <c r="P5495" i="2"/>
  <c r="O5495" i="2"/>
  <c r="O5499" i="2"/>
  <c r="P5499" i="2"/>
  <c r="P5503" i="2"/>
  <c r="O5503" i="2"/>
  <c r="O5507" i="2"/>
  <c r="P5507" i="2"/>
  <c r="P5511" i="2"/>
  <c r="O5511" i="2"/>
  <c r="O5515" i="2"/>
  <c r="P5515" i="2"/>
  <c r="O5519" i="2"/>
  <c r="P5519" i="2"/>
  <c r="O5523" i="2"/>
  <c r="P5523" i="2"/>
  <c r="O5527" i="2"/>
  <c r="P5527" i="2"/>
  <c r="O5531" i="2"/>
  <c r="P5531" i="2"/>
  <c r="P5535" i="2"/>
  <c r="O5535" i="2"/>
  <c r="O5539" i="2"/>
  <c r="P5539" i="2"/>
  <c r="P5543" i="2"/>
  <c r="O5543" i="2"/>
  <c r="O5547" i="2"/>
  <c r="P5547" i="2"/>
  <c r="O5551" i="2"/>
  <c r="P5551" i="2"/>
  <c r="O5555" i="2"/>
  <c r="P5555" i="2"/>
  <c r="P5559" i="2"/>
  <c r="O5559" i="2"/>
  <c r="O5563" i="2"/>
  <c r="P5563" i="2"/>
  <c r="P5567" i="2"/>
  <c r="O5567" i="2"/>
  <c r="O5571" i="2"/>
  <c r="P5571" i="2"/>
  <c r="P5575" i="2"/>
  <c r="O5575" i="2"/>
  <c r="O5579" i="2"/>
  <c r="P5579" i="2"/>
  <c r="O5583" i="2"/>
  <c r="P5583" i="2"/>
  <c r="O5587" i="2"/>
  <c r="P5587" i="2"/>
  <c r="P5591" i="2"/>
  <c r="O5591" i="2"/>
  <c r="O5595" i="2"/>
  <c r="P5595" i="2"/>
  <c r="P5599" i="2"/>
  <c r="O5599" i="2"/>
  <c r="O5603" i="2"/>
  <c r="P5603" i="2"/>
  <c r="P5607" i="2"/>
  <c r="O5607" i="2"/>
  <c r="O5611" i="2"/>
  <c r="P5611" i="2"/>
  <c r="O5615" i="2"/>
  <c r="P5615" i="2"/>
  <c r="O5619" i="2"/>
  <c r="P5619" i="2"/>
  <c r="O5623" i="2"/>
  <c r="P5623" i="2"/>
  <c r="O5627" i="2"/>
  <c r="P5627" i="2"/>
  <c r="P5631" i="2"/>
  <c r="O5631" i="2"/>
  <c r="O5635" i="2"/>
  <c r="P5635" i="2"/>
  <c r="P5639" i="2"/>
  <c r="O5639" i="2"/>
  <c r="O5643" i="2"/>
  <c r="P5643" i="2"/>
  <c r="P5647" i="2"/>
  <c r="O5647" i="2"/>
  <c r="O5651" i="2"/>
  <c r="P5651" i="2"/>
  <c r="O5655" i="2"/>
  <c r="P5655" i="2"/>
  <c r="O5659" i="2"/>
  <c r="P5659" i="2"/>
  <c r="P5663" i="2"/>
  <c r="O5663" i="2"/>
  <c r="O5667" i="2"/>
  <c r="P5667" i="2"/>
  <c r="O5671" i="2"/>
  <c r="P5671" i="2"/>
  <c r="O5675" i="2"/>
  <c r="P5675" i="2"/>
  <c r="P5679" i="2"/>
  <c r="O5679" i="2"/>
  <c r="O5683" i="2"/>
  <c r="P5683" i="2"/>
  <c r="O5687" i="2"/>
  <c r="P5687" i="2"/>
  <c r="O5691" i="2"/>
  <c r="P5691" i="2"/>
  <c r="O5695" i="2"/>
  <c r="P5695" i="2"/>
  <c r="O5699" i="2"/>
  <c r="P5699" i="2"/>
  <c r="P5703" i="2"/>
  <c r="O5703" i="2"/>
  <c r="O5707" i="2"/>
  <c r="P5707" i="2"/>
  <c r="P5711" i="2"/>
  <c r="O5711" i="2"/>
  <c r="O5715" i="2"/>
  <c r="P5715" i="2"/>
  <c r="O5719" i="2"/>
  <c r="P5719" i="2"/>
  <c r="O5723" i="2"/>
  <c r="P5723" i="2"/>
  <c r="P5727" i="2"/>
  <c r="O5727" i="2"/>
  <c r="O5731" i="2"/>
  <c r="P5731" i="2"/>
  <c r="P5735" i="2"/>
  <c r="O5735" i="2"/>
  <c r="O5739" i="2"/>
  <c r="P5739" i="2"/>
  <c r="P5743" i="2"/>
  <c r="O5743" i="2"/>
  <c r="O5747" i="2"/>
  <c r="P5747" i="2"/>
  <c r="O5751" i="2"/>
  <c r="P5751" i="2"/>
  <c r="O5755" i="2"/>
  <c r="P5755" i="2"/>
  <c r="P5759" i="2"/>
  <c r="O5759" i="2"/>
  <c r="O5763" i="2"/>
  <c r="P5763" i="2"/>
  <c r="P5767" i="2"/>
  <c r="O5767" i="2"/>
  <c r="O5771" i="2"/>
  <c r="P5771" i="2"/>
  <c r="P5775" i="2"/>
  <c r="O5775" i="2"/>
  <c r="O5779" i="2"/>
  <c r="P5779" i="2"/>
  <c r="O5783" i="2"/>
  <c r="P5783" i="2"/>
  <c r="O5787" i="2"/>
  <c r="P5787" i="2"/>
  <c r="P5791" i="2"/>
  <c r="O5791" i="2"/>
  <c r="O5795" i="2"/>
  <c r="P5795" i="2"/>
  <c r="O5799" i="2"/>
  <c r="P5799" i="2"/>
  <c r="O5803" i="2"/>
  <c r="P5803" i="2"/>
  <c r="O5807" i="2"/>
  <c r="P5807" i="2"/>
  <c r="O5811" i="2"/>
  <c r="P5811" i="2"/>
  <c r="O5815" i="2"/>
  <c r="P5815" i="2"/>
  <c r="O5819" i="2"/>
  <c r="P5819" i="2"/>
  <c r="O5823" i="2"/>
  <c r="P5823" i="2"/>
  <c r="O5827" i="2"/>
  <c r="P5827" i="2"/>
  <c r="O5831" i="2"/>
  <c r="P5831" i="2"/>
  <c r="O5835" i="2"/>
  <c r="P5835" i="2"/>
  <c r="O5839" i="2"/>
  <c r="P5839" i="2"/>
  <c r="O5843" i="2"/>
  <c r="P5843" i="2"/>
  <c r="O5847" i="2"/>
  <c r="P5847" i="2"/>
  <c r="O5851" i="2"/>
  <c r="P5851" i="2"/>
  <c r="O5855" i="2"/>
  <c r="P5855" i="2"/>
  <c r="O5859" i="2"/>
  <c r="P5859" i="2"/>
  <c r="O5863" i="2"/>
  <c r="P5863" i="2"/>
  <c r="O5867" i="2"/>
  <c r="P5867" i="2"/>
  <c r="O5871" i="2"/>
  <c r="P5871" i="2"/>
  <c r="O5875" i="2"/>
  <c r="P5875" i="2"/>
  <c r="O5879" i="2"/>
  <c r="P5879" i="2"/>
  <c r="O5883" i="2"/>
  <c r="P5883" i="2"/>
  <c r="O5887" i="2"/>
  <c r="P5887" i="2"/>
  <c r="O5891" i="2"/>
  <c r="P5891" i="2"/>
  <c r="O5895" i="2"/>
  <c r="P5895" i="2"/>
  <c r="O5899" i="2"/>
  <c r="P5899" i="2"/>
  <c r="O5903" i="2"/>
  <c r="P5903" i="2"/>
  <c r="O5907" i="2"/>
  <c r="P5907" i="2"/>
  <c r="O5911" i="2"/>
  <c r="P5911" i="2"/>
  <c r="O5915" i="2"/>
  <c r="P5915" i="2"/>
  <c r="O5919" i="2"/>
  <c r="P5919" i="2"/>
  <c r="O5923" i="2"/>
  <c r="P5923" i="2"/>
  <c r="O5927" i="2"/>
  <c r="P5927" i="2"/>
  <c r="O5931" i="2"/>
  <c r="P5931" i="2"/>
  <c r="O5935" i="2"/>
  <c r="P5935" i="2"/>
  <c r="O5939" i="2"/>
  <c r="P5939" i="2"/>
  <c r="O5943" i="2"/>
  <c r="P5943" i="2"/>
  <c r="O5947" i="2"/>
  <c r="P5947" i="2"/>
  <c r="O5951" i="2"/>
  <c r="P5951" i="2"/>
  <c r="O5955" i="2"/>
  <c r="P5955" i="2"/>
  <c r="O5959" i="2"/>
  <c r="P5959" i="2"/>
  <c r="O5963" i="2"/>
  <c r="P5963" i="2"/>
  <c r="O5967" i="2"/>
  <c r="P5967" i="2"/>
  <c r="O5971" i="2"/>
  <c r="P5971" i="2"/>
  <c r="O5975" i="2"/>
  <c r="P5975" i="2"/>
  <c r="O5979" i="2"/>
  <c r="P5979" i="2"/>
  <c r="O5983" i="2"/>
  <c r="P5983" i="2"/>
  <c r="O5987" i="2"/>
  <c r="P5987" i="2"/>
  <c r="O5991" i="2"/>
  <c r="P5991" i="2"/>
  <c r="O5995" i="2"/>
  <c r="P5995" i="2"/>
  <c r="O5999" i="2"/>
  <c r="P5999" i="2"/>
  <c r="O6003" i="2"/>
  <c r="P6003" i="2"/>
  <c r="O6007" i="2"/>
  <c r="P6007" i="2"/>
  <c r="O6011" i="2"/>
  <c r="P6011" i="2"/>
  <c r="O6015" i="2"/>
  <c r="P6015" i="2"/>
  <c r="O6019" i="2"/>
  <c r="P6019" i="2"/>
  <c r="O6023" i="2"/>
  <c r="P6023" i="2"/>
  <c r="O6027" i="2"/>
  <c r="P6027" i="2"/>
  <c r="O6031" i="2"/>
  <c r="P6031" i="2"/>
  <c r="O6035" i="2"/>
  <c r="P6035" i="2"/>
  <c r="O6039" i="2"/>
  <c r="P6039" i="2"/>
  <c r="O6043" i="2"/>
  <c r="P6043" i="2"/>
  <c r="O6047" i="2"/>
  <c r="P6047" i="2"/>
  <c r="O6051" i="2"/>
  <c r="P6051" i="2"/>
  <c r="O6055" i="2"/>
  <c r="P6055" i="2"/>
  <c r="O6059" i="2"/>
  <c r="P6059" i="2"/>
  <c r="O6063" i="2"/>
  <c r="P6063" i="2"/>
  <c r="O6067" i="2"/>
  <c r="P6067" i="2"/>
  <c r="O6071" i="2"/>
  <c r="P6071" i="2"/>
  <c r="O6075" i="2"/>
  <c r="P6075" i="2"/>
  <c r="O6079" i="2"/>
  <c r="P6079" i="2"/>
  <c r="O6083" i="2"/>
  <c r="P6083" i="2"/>
  <c r="O6087" i="2"/>
  <c r="P6087" i="2"/>
  <c r="O6091" i="2"/>
  <c r="P6091" i="2"/>
  <c r="O6095" i="2"/>
  <c r="P6095" i="2"/>
  <c r="O6099" i="2"/>
  <c r="P6099" i="2"/>
  <c r="O6103" i="2"/>
  <c r="P6103" i="2"/>
  <c r="O6107" i="2"/>
  <c r="P6107" i="2"/>
  <c r="O6111" i="2"/>
  <c r="P6111" i="2"/>
  <c r="O6115" i="2"/>
  <c r="P6115" i="2"/>
  <c r="O6119" i="2"/>
  <c r="P6119" i="2"/>
  <c r="O6123" i="2"/>
  <c r="P6123" i="2"/>
  <c r="O6127" i="2"/>
  <c r="P6127" i="2"/>
  <c r="O6131" i="2"/>
  <c r="P6131" i="2"/>
  <c r="O6135" i="2"/>
  <c r="P6135" i="2"/>
  <c r="O6139" i="2"/>
  <c r="P6139" i="2"/>
  <c r="O6143" i="2"/>
  <c r="P6143" i="2"/>
  <c r="O6147" i="2"/>
  <c r="P6147" i="2"/>
  <c r="O6151" i="2"/>
  <c r="P6151" i="2"/>
  <c r="O6155" i="2"/>
  <c r="P6155" i="2"/>
  <c r="O6159" i="2"/>
  <c r="P6159" i="2"/>
  <c r="O6163" i="2"/>
  <c r="P6163" i="2"/>
  <c r="O6167" i="2"/>
  <c r="P6167" i="2"/>
  <c r="O6171" i="2"/>
  <c r="P6171" i="2"/>
  <c r="O6175" i="2"/>
  <c r="P6175" i="2"/>
  <c r="O6179" i="2"/>
  <c r="P6179" i="2"/>
  <c r="O6183" i="2"/>
  <c r="P6183" i="2"/>
  <c r="O6187" i="2"/>
  <c r="P6187" i="2"/>
  <c r="O6191" i="2"/>
  <c r="P6191" i="2"/>
  <c r="O6195" i="2"/>
  <c r="P6195" i="2"/>
  <c r="O6199" i="2"/>
  <c r="P6199" i="2"/>
  <c r="O6203" i="2"/>
  <c r="P6203" i="2"/>
  <c r="O6207" i="2"/>
  <c r="P6207" i="2"/>
  <c r="O6211" i="2"/>
  <c r="P6211" i="2"/>
  <c r="O6215" i="2"/>
  <c r="P6215" i="2"/>
  <c r="O6219" i="2"/>
  <c r="P6219" i="2"/>
  <c r="O6223" i="2"/>
  <c r="P6223" i="2"/>
  <c r="O6227" i="2"/>
  <c r="P6227" i="2"/>
  <c r="O6231" i="2"/>
  <c r="P6231" i="2"/>
  <c r="O6235" i="2"/>
  <c r="P6235" i="2"/>
  <c r="O6239" i="2"/>
  <c r="P6239" i="2"/>
  <c r="O6243" i="2"/>
  <c r="P6243" i="2"/>
  <c r="O6247" i="2"/>
  <c r="P6247" i="2"/>
  <c r="O6251" i="2"/>
  <c r="P6251" i="2"/>
  <c r="O6255" i="2"/>
  <c r="P6255" i="2"/>
  <c r="O6259" i="2"/>
  <c r="P6259" i="2"/>
  <c r="O6263" i="2"/>
  <c r="P6263" i="2"/>
  <c r="O6267" i="2"/>
  <c r="P6267" i="2"/>
  <c r="O6271" i="2"/>
  <c r="P6271" i="2"/>
  <c r="O6275" i="2"/>
  <c r="P6275" i="2"/>
  <c r="O6279" i="2"/>
  <c r="P6279" i="2"/>
  <c r="O6283" i="2"/>
  <c r="P6283" i="2"/>
  <c r="O6287" i="2"/>
  <c r="P6287" i="2"/>
  <c r="O6291" i="2"/>
  <c r="P6291" i="2"/>
  <c r="O6295" i="2"/>
  <c r="P6295" i="2"/>
  <c r="O6299" i="2"/>
  <c r="P6299" i="2"/>
  <c r="O6303" i="2"/>
  <c r="P6303" i="2"/>
  <c r="O6307" i="2"/>
  <c r="P6307" i="2"/>
  <c r="O6311" i="2"/>
  <c r="P6311" i="2"/>
  <c r="O6315" i="2"/>
  <c r="P6315" i="2"/>
  <c r="O6319" i="2"/>
  <c r="P6319" i="2"/>
  <c r="O6323" i="2"/>
  <c r="P6323" i="2"/>
  <c r="O6327" i="2"/>
  <c r="P6327" i="2"/>
  <c r="O6331" i="2"/>
  <c r="P6331" i="2"/>
  <c r="O6335" i="2"/>
  <c r="P6335" i="2"/>
  <c r="O6339" i="2"/>
  <c r="P6339" i="2"/>
  <c r="O6343" i="2"/>
  <c r="P6343" i="2"/>
  <c r="O6347" i="2"/>
  <c r="P6347" i="2"/>
  <c r="O6351" i="2"/>
  <c r="P6351" i="2"/>
  <c r="O6355" i="2"/>
  <c r="P6355" i="2"/>
  <c r="O6359" i="2"/>
  <c r="P6359" i="2"/>
  <c r="O6363" i="2"/>
  <c r="P6363" i="2"/>
  <c r="O6367" i="2"/>
  <c r="P6367" i="2"/>
  <c r="O6371" i="2"/>
  <c r="P6371" i="2"/>
  <c r="O6375" i="2"/>
  <c r="P6375" i="2"/>
  <c r="O6379" i="2"/>
  <c r="P6379" i="2"/>
  <c r="O6383" i="2"/>
  <c r="P6383" i="2"/>
  <c r="O6387" i="2"/>
  <c r="P6387" i="2"/>
  <c r="O6391" i="2"/>
  <c r="P6391" i="2"/>
  <c r="O6395" i="2"/>
  <c r="P6395" i="2"/>
  <c r="O6399" i="2"/>
  <c r="P6399" i="2"/>
  <c r="O6403" i="2"/>
  <c r="P6403" i="2"/>
  <c r="O6407" i="2"/>
  <c r="P6407" i="2"/>
  <c r="O6411" i="2"/>
  <c r="P6411" i="2"/>
  <c r="O6415" i="2"/>
  <c r="P6415" i="2"/>
  <c r="O6419" i="2"/>
  <c r="P6419" i="2"/>
  <c r="O6423" i="2"/>
  <c r="P6423" i="2"/>
  <c r="O6427" i="2"/>
  <c r="P6427" i="2"/>
  <c r="O6431" i="2"/>
  <c r="P6431" i="2"/>
  <c r="O6435" i="2"/>
  <c r="P6435" i="2"/>
  <c r="O6439" i="2"/>
  <c r="P6439" i="2"/>
  <c r="O6443" i="2"/>
  <c r="P6443" i="2"/>
  <c r="O6447" i="2"/>
  <c r="P6447" i="2"/>
  <c r="O6451" i="2"/>
  <c r="P6451" i="2"/>
  <c r="O6455" i="2"/>
  <c r="P6455" i="2"/>
  <c r="O6459" i="2"/>
  <c r="P6459" i="2"/>
  <c r="O6463" i="2"/>
  <c r="P6463" i="2"/>
  <c r="O6467" i="2"/>
  <c r="P6467" i="2"/>
  <c r="O6471" i="2"/>
  <c r="P6471" i="2"/>
  <c r="O6475" i="2"/>
  <c r="P6475" i="2"/>
  <c r="O6479" i="2"/>
  <c r="P6479" i="2"/>
  <c r="O6483" i="2"/>
  <c r="P6483" i="2"/>
  <c r="O6487" i="2"/>
  <c r="P6487" i="2"/>
  <c r="O6491" i="2"/>
  <c r="P6491" i="2"/>
  <c r="O6495" i="2"/>
  <c r="P6495" i="2"/>
  <c r="O6499" i="2"/>
  <c r="P6499" i="2"/>
  <c r="O6503" i="2"/>
  <c r="P6503" i="2"/>
  <c r="O6507" i="2"/>
  <c r="P6507" i="2"/>
  <c r="O6511" i="2"/>
  <c r="P6511" i="2"/>
  <c r="O6515" i="2"/>
  <c r="P6515" i="2"/>
  <c r="O6519" i="2"/>
  <c r="P6519" i="2"/>
  <c r="O6523" i="2"/>
  <c r="P6523" i="2"/>
  <c r="O6527" i="2"/>
  <c r="P6527" i="2"/>
  <c r="O6531" i="2"/>
  <c r="P6531" i="2"/>
  <c r="O6535" i="2"/>
  <c r="P6535" i="2"/>
  <c r="O6539" i="2"/>
  <c r="P6539" i="2"/>
  <c r="O6543" i="2"/>
  <c r="P6543" i="2"/>
  <c r="O6547" i="2"/>
  <c r="P6547" i="2"/>
  <c r="O6551" i="2"/>
  <c r="P6551" i="2"/>
  <c r="O6555" i="2"/>
  <c r="P6555" i="2"/>
  <c r="O6559" i="2"/>
  <c r="P6559" i="2"/>
  <c r="O6563" i="2"/>
  <c r="P6563" i="2"/>
  <c r="O6567" i="2"/>
  <c r="P6567" i="2"/>
  <c r="O6571" i="2"/>
  <c r="P6571" i="2"/>
  <c r="O6575" i="2"/>
  <c r="P6575" i="2"/>
  <c r="O6579" i="2"/>
  <c r="P6579" i="2"/>
  <c r="O6583" i="2"/>
  <c r="P6583" i="2"/>
  <c r="O6587" i="2"/>
  <c r="P6587" i="2"/>
  <c r="O6591" i="2"/>
  <c r="P6591" i="2"/>
  <c r="O6595" i="2"/>
  <c r="P6595" i="2"/>
  <c r="O6599" i="2"/>
  <c r="P6599" i="2"/>
  <c r="O6603" i="2"/>
  <c r="P6603" i="2"/>
  <c r="O6607" i="2"/>
  <c r="P6607" i="2"/>
  <c r="O6611" i="2"/>
  <c r="P6611" i="2"/>
  <c r="O6615" i="2"/>
  <c r="P6615" i="2"/>
  <c r="O6619" i="2"/>
  <c r="P6619" i="2"/>
  <c r="O6623" i="2"/>
  <c r="P6623" i="2"/>
  <c r="O6627" i="2"/>
  <c r="P6627" i="2"/>
  <c r="O6631" i="2"/>
  <c r="P6631" i="2"/>
  <c r="O6635" i="2"/>
  <c r="P6635" i="2"/>
  <c r="O6639" i="2"/>
  <c r="P6639" i="2"/>
  <c r="P6643" i="2"/>
  <c r="O6643" i="2"/>
  <c r="P6647" i="2"/>
  <c r="O6647" i="2"/>
  <c r="O6651" i="2"/>
  <c r="P6651" i="2"/>
  <c r="P6655" i="2"/>
  <c r="O6655" i="2"/>
  <c r="O6659" i="2"/>
  <c r="P6659" i="2"/>
  <c r="P6663" i="2"/>
  <c r="O6663" i="2"/>
  <c r="P6667" i="2"/>
  <c r="O6667" i="2"/>
  <c r="P6671" i="2"/>
  <c r="O6671" i="2"/>
  <c r="P6675" i="2"/>
  <c r="O6675" i="2"/>
  <c r="P6679" i="2"/>
  <c r="O6679" i="2"/>
  <c r="P6683" i="2"/>
  <c r="O6683" i="2"/>
  <c r="P6687" i="2"/>
  <c r="O6687" i="2"/>
  <c r="O6691" i="2"/>
  <c r="P6691" i="2"/>
  <c r="P6695" i="2"/>
  <c r="O6695" i="2"/>
  <c r="P6699" i="2"/>
  <c r="O6699" i="2"/>
  <c r="P6703" i="2"/>
  <c r="O6703" i="2"/>
  <c r="O6707" i="2"/>
  <c r="P6707" i="2"/>
  <c r="P6711" i="2"/>
  <c r="O6711" i="2"/>
  <c r="P6715" i="2"/>
  <c r="O6715" i="2"/>
  <c r="P6719" i="2"/>
  <c r="O6719" i="2"/>
  <c r="O6723" i="2"/>
  <c r="P6723" i="2"/>
  <c r="P6727" i="2"/>
  <c r="O6727" i="2"/>
  <c r="P6731" i="2"/>
  <c r="O6731" i="2"/>
  <c r="P6735" i="2"/>
  <c r="O6735" i="2"/>
  <c r="P6739" i="2"/>
  <c r="O6739" i="2"/>
  <c r="P6743" i="2"/>
  <c r="O6743" i="2"/>
  <c r="P6747" i="2"/>
  <c r="O6747" i="2"/>
  <c r="P6751" i="2"/>
  <c r="O6751" i="2"/>
  <c r="O6755" i="2"/>
  <c r="P6755" i="2"/>
  <c r="P6759" i="2"/>
  <c r="O6759" i="2"/>
  <c r="P6763" i="2"/>
  <c r="O6763" i="2"/>
  <c r="P6767" i="2"/>
  <c r="O6767" i="2"/>
  <c r="P6771" i="2"/>
  <c r="O6771" i="2"/>
  <c r="P6775" i="2"/>
  <c r="O6775" i="2"/>
  <c r="O6779" i="2"/>
  <c r="P6779" i="2"/>
  <c r="P6783" i="2"/>
  <c r="O6783" i="2"/>
  <c r="O6787" i="2"/>
  <c r="P6787" i="2"/>
  <c r="P6791" i="2"/>
  <c r="O6791" i="2"/>
  <c r="P6795" i="2"/>
  <c r="O6795" i="2"/>
  <c r="P6799" i="2"/>
  <c r="O6799" i="2"/>
  <c r="P6803" i="2"/>
  <c r="O6803" i="2"/>
  <c r="P6807" i="2"/>
  <c r="O6807" i="2"/>
  <c r="P6811" i="2"/>
  <c r="O6811" i="2"/>
  <c r="P6815" i="2"/>
  <c r="O6815" i="2"/>
  <c r="O6819" i="2"/>
  <c r="P6819" i="2"/>
  <c r="P6823" i="2"/>
  <c r="O6823" i="2"/>
  <c r="P6827" i="2"/>
  <c r="O6827" i="2"/>
  <c r="P6831" i="2"/>
  <c r="O6831" i="2"/>
  <c r="O6835" i="2"/>
  <c r="P6835" i="2"/>
  <c r="P6839" i="2"/>
  <c r="O6839" i="2"/>
  <c r="P6843" i="2"/>
  <c r="O6843" i="2"/>
  <c r="P6847" i="2"/>
  <c r="O6847" i="2"/>
  <c r="O6851" i="2"/>
  <c r="P6851" i="2"/>
  <c r="P6855" i="2"/>
  <c r="O6855" i="2"/>
  <c r="P6859" i="2"/>
  <c r="O6859" i="2"/>
  <c r="O6863" i="2"/>
  <c r="P6863" i="2"/>
  <c r="O6867" i="2"/>
  <c r="P6867" i="2"/>
  <c r="O6871" i="2"/>
  <c r="P6871" i="2"/>
  <c r="O6875" i="2"/>
  <c r="P6875" i="2"/>
  <c r="O6879" i="2"/>
  <c r="P6879" i="2"/>
  <c r="O6883" i="2"/>
  <c r="P6883" i="2"/>
  <c r="O6887" i="2"/>
  <c r="P6887" i="2"/>
  <c r="O6891" i="2"/>
  <c r="P6891" i="2"/>
  <c r="O6895" i="2"/>
  <c r="P6895" i="2"/>
  <c r="O6899" i="2"/>
  <c r="P6899" i="2"/>
  <c r="O6903" i="2"/>
  <c r="P6903" i="2"/>
  <c r="O6907" i="2"/>
  <c r="P6907" i="2"/>
  <c r="O6911" i="2"/>
  <c r="P6911" i="2"/>
  <c r="O6915" i="2"/>
  <c r="P6915" i="2"/>
  <c r="O6919" i="2"/>
  <c r="P6919" i="2"/>
  <c r="O6923" i="2"/>
  <c r="P6923" i="2"/>
  <c r="O6927" i="2"/>
  <c r="P6927" i="2"/>
  <c r="O6931" i="2"/>
  <c r="P6931" i="2"/>
  <c r="O6935" i="2"/>
  <c r="P6935" i="2"/>
  <c r="O6939" i="2"/>
  <c r="P6939" i="2"/>
  <c r="O6943" i="2"/>
  <c r="P6943" i="2"/>
  <c r="O6947" i="2"/>
  <c r="P6947" i="2"/>
  <c r="O6951" i="2"/>
  <c r="P6951" i="2"/>
  <c r="O6955" i="2"/>
  <c r="P6955" i="2"/>
  <c r="O6959" i="2"/>
  <c r="P6959" i="2"/>
  <c r="O6963" i="2"/>
  <c r="P6963" i="2"/>
  <c r="O6967" i="2"/>
  <c r="P6967" i="2"/>
  <c r="O6971" i="2"/>
  <c r="P6971" i="2"/>
  <c r="O6975" i="2"/>
  <c r="P6975" i="2"/>
  <c r="O6979" i="2"/>
  <c r="P6979" i="2"/>
  <c r="O6983" i="2"/>
  <c r="P6983" i="2"/>
  <c r="O6987" i="2"/>
  <c r="P6987" i="2"/>
  <c r="O6991" i="2"/>
  <c r="P6991" i="2"/>
  <c r="O6995" i="2"/>
  <c r="P6995" i="2"/>
  <c r="O6999" i="2"/>
  <c r="P6999" i="2"/>
  <c r="O7003" i="2"/>
  <c r="P7003" i="2"/>
  <c r="O7007" i="2"/>
  <c r="P7007" i="2"/>
  <c r="O7011" i="2"/>
  <c r="P7011" i="2"/>
  <c r="O7015" i="2"/>
  <c r="P7015" i="2"/>
  <c r="O7019" i="2"/>
  <c r="P7019" i="2"/>
  <c r="O7023" i="2"/>
  <c r="P7023" i="2"/>
  <c r="O7027" i="2"/>
  <c r="P7027" i="2"/>
  <c r="O7031" i="2"/>
  <c r="P7031" i="2"/>
  <c r="O7035" i="2"/>
  <c r="P7035" i="2"/>
  <c r="O7039" i="2"/>
  <c r="P7039" i="2"/>
  <c r="O7043" i="2"/>
  <c r="P7043" i="2"/>
  <c r="O7047" i="2"/>
  <c r="P7047" i="2"/>
  <c r="O7051" i="2"/>
  <c r="P7051" i="2"/>
  <c r="O7055" i="2"/>
  <c r="P7055" i="2"/>
  <c r="O7059" i="2"/>
  <c r="P7059" i="2"/>
  <c r="O7063" i="2"/>
  <c r="P7063" i="2"/>
  <c r="O7067" i="2"/>
  <c r="P7067" i="2"/>
  <c r="O7071" i="2"/>
  <c r="P7071" i="2"/>
  <c r="O7075" i="2"/>
  <c r="P7075" i="2"/>
  <c r="O7079" i="2"/>
  <c r="P7079" i="2"/>
  <c r="O7083" i="2"/>
  <c r="P7083" i="2"/>
  <c r="O7087" i="2"/>
  <c r="P7087" i="2"/>
  <c r="O7091" i="2"/>
  <c r="P7091" i="2"/>
  <c r="O7095" i="2"/>
  <c r="P7095" i="2"/>
  <c r="O7099" i="2"/>
  <c r="P7099" i="2"/>
  <c r="O7103" i="2"/>
  <c r="P7103" i="2"/>
  <c r="O7107" i="2"/>
  <c r="P7107" i="2"/>
  <c r="O7111" i="2"/>
  <c r="P7111" i="2"/>
  <c r="O7115" i="2"/>
  <c r="P7115" i="2"/>
  <c r="O7119" i="2"/>
  <c r="P7119" i="2"/>
  <c r="O7123" i="2"/>
  <c r="P7123" i="2"/>
  <c r="O7127" i="2"/>
  <c r="P7127" i="2"/>
  <c r="O7131" i="2"/>
  <c r="P7131" i="2"/>
  <c r="O7135" i="2"/>
  <c r="P7135" i="2"/>
  <c r="O7139" i="2"/>
  <c r="P7139" i="2"/>
  <c r="O7143" i="2"/>
  <c r="P7143" i="2"/>
  <c r="O7147" i="2"/>
  <c r="P7147" i="2"/>
  <c r="O7151" i="2"/>
  <c r="P7151" i="2"/>
  <c r="O7155" i="2"/>
  <c r="P7155" i="2"/>
  <c r="O7159" i="2"/>
  <c r="P7159" i="2"/>
  <c r="O7163" i="2"/>
  <c r="P7163" i="2"/>
  <c r="O7167" i="2"/>
  <c r="P7167" i="2"/>
  <c r="O7171" i="2"/>
  <c r="P7171" i="2"/>
  <c r="O7175" i="2"/>
  <c r="P7175" i="2"/>
  <c r="O7179" i="2"/>
  <c r="P7179" i="2"/>
  <c r="O7183" i="2"/>
  <c r="P7183" i="2"/>
  <c r="O7187" i="2"/>
  <c r="P7187" i="2"/>
  <c r="O7191" i="2"/>
  <c r="P7191" i="2"/>
  <c r="O7195" i="2"/>
  <c r="P7195" i="2"/>
  <c r="O7199" i="2"/>
  <c r="P7199" i="2"/>
  <c r="O7203" i="2"/>
  <c r="P7203" i="2"/>
  <c r="O7207" i="2"/>
  <c r="P7207" i="2"/>
  <c r="O7211" i="2"/>
  <c r="P7211" i="2"/>
  <c r="O7215" i="2"/>
  <c r="P7215" i="2"/>
  <c r="O7219" i="2"/>
  <c r="P7219" i="2"/>
  <c r="O7223" i="2"/>
  <c r="P7223" i="2"/>
  <c r="O7227" i="2"/>
  <c r="P7227" i="2"/>
  <c r="O7231" i="2"/>
  <c r="P7231" i="2"/>
  <c r="O7235" i="2"/>
  <c r="P7235" i="2"/>
  <c r="O7239" i="2"/>
  <c r="P7239" i="2"/>
  <c r="O7243" i="2"/>
  <c r="P7243" i="2"/>
  <c r="O7247" i="2"/>
  <c r="P7247" i="2"/>
  <c r="O7251" i="2"/>
  <c r="P7251" i="2"/>
  <c r="O7255" i="2"/>
  <c r="P7255" i="2"/>
  <c r="O7259" i="2"/>
  <c r="P7259" i="2"/>
  <c r="O7263" i="2"/>
  <c r="P7263" i="2"/>
  <c r="O7267" i="2"/>
  <c r="P7267" i="2"/>
  <c r="O7271" i="2"/>
  <c r="P7271" i="2"/>
  <c r="O7275" i="2"/>
  <c r="P7275" i="2"/>
  <c r="O7279" i="2"/>
  <c r="P7279" i="2"/>
  <c r="O7283" i="2"/>
  <c r="P7283" i="2"/>
  <c r="O7287" i="2"/>
  <c r="P7287" i="2"/>
  <c r="O7291" i="2"/>
  <c r="P7291" i="2"/>
  <c r="O7295" i="2"/>
  <c r="P7295" i="2"/>
  <c r="O7299" i="2"/>
  <c r="P7299" i="2"/>
  <c r="O7303" i="2"/>
  <c r="P7303" i="2"/>
  <c r="O7307" i="2"/>
  <c r="P7307" i="2"/>
  <c r="O7311" i="2"/>
  <c r="P7311" i="2"/>
  <c r="O7315" i="2"/>
  <c r="P7315" i="2"/>
  <c r="O7319" i="2"/>
  <c r="P7319" i="2"/>
  <c r="O7323" i="2"/>
  <c r="P7323" i="2"/>
  <c r="O7327" i="2"/>
  <c r="P7327" i="2"/>
  <c r="O7331" i="2"/>
  <c r="P7331" i="2"/>
  <c r="O7335" i="2"/>
  <c r="P7335" i="2"/>
  <c r="O7339" i="2"/>
  <c r="P7339" i="2"/>
  <c r="O7343" i="2"/>
  <c r="P7343" i="2"/>
  <c r="O7347" i="2"/>
  <c r="P7347" i="2"/>
  <c r="O7351" i="2"/>
  <c r="P7351" i="2"/>
  <c r="O7355" i="2"/>
  <c r="P7355" i="2"/>
  <c r="O7359" i="2"/>
  <c r="P7359" i="2"/>
  <c r="O7363" i="2"/>
  <c r="P7363" i="2"/>
  <c r="O7367" i="2"/>
  <c r="P7367" i="2"/>
  <c r="O7371" i="2"/>
  <c r="P7371" i="2"/>
  <c r="P7375" i="2"/>
  <c r="O7375" i="2"/>
  <c r="P7379" i="2"/>
  <c r="O7379" i="2"/>
  <c r="P7383" i="2"/>
  <c r="O7383" i="2"/>
  <c r="P7387" i="2"/>
  <c r="O7387" i="2"/>
  <c r="P7391" i="2"/>
  <c r="O7391" i="2"/>
  <c r="P7395" i="2"/>
  <c r="O7395" i="2"/>
  <c r="P7399" i="2"/>
  <c r="O7399" i="2"/>
  <c r="P7403" i="2"/>
  <c r="O7403" i="2"/>
  <c r="P7407" i="2"/>
  <c r="O7407" i="2"/>
  <c r="P7411" i="2"/>
  <c r="O7411" i="2"/>
  <c r="P7415" i="2"/>
  <c r="O7415" i="2"/>
  <c r="P7419" i="2"/>
  <c r="O7419" i="2"/>
  <c r="P7423" i="2"/>
  <c r="O7423" i="2"/>
  <c r="P7427" i="2"/>
  <c r="O7427" i="2"/>
  <c r="P7431" i="2"/>
  <c r="O7431" i="2"/>
  <c r="P7435" i="2"/>
  <c r="O7435" i="2"/>
  <c r="P7439" i="2"/>
  <c r="O7439" i="2"/>
  <c r="P7443" i="2"/>
  <c r="O7443" i="2"/>
  <c r="P7447" i="2"/>
  <c r="O7447" i="2"/>
  <c r="P7451" i="2"/>
  <c r="O7451" i="2"/>
  <c r="P7455" i="2"/>
  <c r="O7455" i="2"/>
  <c r="P7459" i="2"/>
  <c r="O7459" i="2"/>
  <c r="P7463" i="2"/>
  <c r="O7463" i="2"/>
  <c r="P7467" i="2"/>
  <c r="O7467" i="2"/>
  <c r="P7471" i="2"/>
  <c r="O7471" i="2"/>
  <c r="P7475" i="2"/>
  <c r="O7475" i="2"/>
  <c r="P7479" i="2"/>
  <c r="O7479" i="2"/>
  <c r="P7483" i="2"/>
  <c r="O7483" i="2"/>
  <c r="P7487" i="2"/>
  <c r="O7487" i="2"/>
  <c r="P7491" i="2"/>
  <c r="O7491" i="2"/>
  <c r="P7495" i="2"/>
  <c r="O7495" i="2"/>
  <c r="P7499" i="2"/>
  <c r="O7499" i="2"/>
  <c r="P7503" i="2"/>
  <c r="O7503" i="2"/>
  <c r="P7507" i="2"/>
  <c r="O7507" i="2"/>
  <c r="P7511" i="2"/>
  <c r="O7511" i="2"/>
  <c r="P7515" i="2"/>
  <c r="O7515" i="2"/>
  <c r="P7519" i="2"/>
  <c r="O7519" i="2"/>
  <c r="P7523" i="2"/>
  <c r="O7523" i="2"/>
  <c r="P7527" i="2"/>
  <c r="O7527" i="2"/>
  <c r="O7531" i="2"/>
  <c r="P7531" i="2"/>
  <c r="P7535" i="2"/>
  <c r="O7535" i="2"/>
  <c r="O7539" i="2"/>
  <c r="P7539" i="2"/>
  <c r="P7543" i="2"/>
  <c r="O7543" i="2"/>
  <c r="O7547" i="2"/>
  <c r="P7547" i="2"/>
  <c r="P7551" i="2"/>
  <c r="O7551" i="2"/>
  <c r="O7555" i="2"/>
  <c r="P7555" i="2"/>
  <c r="P7559" i="2"/>
  <c r="O7559" i="2"/>
  <c r="O7563" i="2"/>
  <c r="P7563" i="2"/>
  <c r="P7567" i="2"/>
  <c r="O7567" i="2"/>
  <c r="O7571" i="2"/>
  <c r="P7571" i="2"/>
  <c r="P7575" i="2"/>
  <c r="O7575" i="2"/>
  <c r="O7579" i="2"/>
  <c r="P7579" i="2"/>
  <c r="P7583" i="2"/>
  <c r="O7583" i="2"/>
  <c r="O7587" i="2"/>
  <c r="P7587" i="2"/>
  <c r="P7591" i="2"/>
  <c r="O7591" i="2"/>
  <c r="P7595" i="2"/>
  <c r="O7595" i="2"/>
  <c r="P7599" i="2"/>
  <c r="O7599" i="2"/>
  <c r="P7603" i="2"/>
  <c r="O7603" i="2"/>
  <c r="P7607" i="2"/>
  <c r="O7607" i="2"/>
  <c r="P7611" i="2"/>
  <c r="O7611" i="2"/>
  <c r="P7615" i="2"/>
  <c r="O7615" i="2"/>
  <c r="P7619" i="2"/>
  <c r="O7619" i="2"/>
  <c r="P7623" i="2"/>
  <c r="O7623" i="2"/>
  <c r="P7627" i="2"/>
  <c r="O7627" i="2"/>
  <c r="P7631" i="2"/>
  <c r="O7631" i="2"/>
  <c r="P7635" i="2"/>
  <c r="O7635" i="2"/>
  <c r="P7639" i="2"/>
  <c r="O7639" i="2"/>
  <c r="P7643" i="2"/>
  <c r="O7643" i="2"/>
  <c r="P7647" i="2"/>
  <c r="O7647" i="2"/>
  <c r="P7651" i="2"/>
  <c r="O7651" i="2"/>
  <c r="P7655" i="2"/>
  <c r="O7655" i="2"/>
  <c r="P7659" i="2"/>
  <c r="O7659" i="2"/>
  <c r="P7663" i="2"/>
  <c r="O7663" i="2"/>
  <c r="P7667" i="2"/>
  <c r="O7667" i="2"/>
  <c r="P7671" i="2"/>
  <c r="O7671" i="2"/>
  <c r="P7675" i="2"/>
  <c r="O7675" i="2"/>
  <c r="P7679" i="2"/>
  <c r="O7679" i="2"/>
  <c r="P7683" i="2"/>
  <c r="O7683" i="2"/>
  <c r="P7687" i="2"/>
  <c r="O7687" i="2"/>
  <c r="P7691" i="2"/>
  <c r="O7691" i="2"/>
  <c r="P7695" i="2"/>
  <c r="O7695" i="2"/>
  <c r="P7699" i="2"/>
  <c r="O7699" i="2"/>
  <c r="P7703" i="2"/>
  <c r="O7703" i="2"/>
  <c r="P7707" i="2"/>
  <c r="O7707" i="2"/>
  <c r="P7711" i="2"/>
  <c r="O7711" i="2"/>
  <c r="P7715" i="2"/>
  <c r="O7715" i="2"/>
  <c r="P7719" i="2"/>
  <c r="O7719" i="2"/>
  <c r="P7723" i="2"/>
  <c r="O7723" i="2"/>
  <c r="P7727" i="2"/>
  <c r="O7727" i="2"/>
  <c r="P7731" i="2"/>
  <c r="O7731" i="2"/>
  <c r="P7735" i="2"/>
  <c r="O7735" i="2"/>
  <c r="P7739" i="2"/>
  <c r="O7739" i="2"/>
  <c r="P7743" i="2"/>
  <c r="O7743" i="2"/>
  <c r="O7747" i="2"/>
  <c r="P7747" i="2"/>
  <c r="O7751" i="2"/>
  <c r="P7751" i="2"/>
  <c r="O7755" i="2"/>
  <c r="P7755" i="2"/>
  <c r="O7759" i="2"/>
  <c r="P7759" i="2"/>
  <c r="O7763" i="2"/>
  <c r="P7763" i="2"/>
  <c r="O7767" i="2"/>
  <c r="P7767" i="2"/>
  <c r="O7771" i="2"/>
  <c r="P7771" i="2"/>
  <c r="O7775" i="2"/>
  <c r="P7775" i="2"/>
  <c r="O7779" i="2"/>
  <c r="P7779" i="2"/>
  <c r="O7783" i="2"/>
  <c r="P7783" i="2"/>
  <c r="O7787" i="2"/>
  <c r="P7787" i="2"/>
  <c r="P7791" i="2"/>
  <c r="O7791" i="2"/>
  <c r="O7795" i="2"/>
  <c r="P7795" i="2"/>
  <c r="P7799" i="2"/>
  <c r="O7799" i="2"/>
  <c r="O7803" i="2"/>
  <c r="P7803" i="2"/>
  <c r="P7807" i="2"/>
  <c r="O7807" i="2"/>
  <c r="O7811" i="2"/>
  <c r="P7811" i="2"/>
  <c r="O7815" i="2"/>
  <c r="P7815" i="2"/>
  <c r="O7819" i="2"/>
  <c r="P7819" i="2"/>
  <c r="P7823" i="2"/>
  <c r="O7823" i="2"/>
  <c r="O7827" i="2"/>
  <c r="P7827" i="2"/>
  <c r="P7831" i="2"/>
  <c r="O7831" i="2"/>
  <c r="P7835" i="2"/>
  <c r="O7835" i="2"/>
  <c r="P7839" i="2"/>
  <c r="O7839" i="2"/>
  <c r="P7843" i="2"/>
  <c r="O7843" i="2"/>
  <c r="O7847" i="2"/>
  <c r="P7847" i="2"/>
  <c r="P7851" i="2"/>
  <c r="O7851" i="2"/>
  <c r="P7855" i="2"/>
  <c r="O7855" i="2"/>
  <c r="P7859" i="2"/>
  <c r="O7859" i="2"/>
  <c r="P7863" i="2"/>
  <c r="O7863" i="2"/>
  <c r="P7867" i="2"/>
  <c r="O7867" i="2"/>
  <c r="P7871" i="2"/>
  <c r="O7871" i="2"/>
  <c r="P7875" i="2"/>
  <c r="O7875" i="2"/>
  <c r="O7879" i="2"/>
  <c r="P7879" i="2"/>
  <c r="P7883" i="2"/>
  <c r="O7883" i="2"/>
  <c r="P7887" i="2"/>
  <c r="O7887" i="2"/>
  <c r="P7891" i="2"/>
  <c r="O7891" i="2"/>
  <c r="O7895" i="2"/>
  <c r="P7895" i="2"/>
  <c r="P7899" i="2"/>
  <c r="O7899" i="2"/>
  <c r="P7903" i="2"/>
  <c r="O7903" i="2"/>
  <c r="P7907" i="2"/>
  <c r="O7907" i="2"/>
  <c r="O7911" i="2"/>
  <c r="P7911" i="2"/>
  <c r="P7915" i="2"/>
  <c r="O7915" i="2"/>
  <c r="O7919" i="2"/>
  <c r="P7919" i="2"/>
  <c r="P7923" i="2"/>
  <c r="O7923" i="2"/>
  <c r="P7927" i="2"/>
  <c r="O7927" i="2"/>
  <c r="P7931" i="2"/>
  <c r="O7931" i="2"/>
  <c r="P7935" i="2"/>
  <c r="O7935" i="2"/>
  <c r="P7939" i="2"/>
  <c r="O7939" i="2"/>
  <c r="P7943" i="2"/>
  <c r="O7943" i="2"/>
  <c r="P7947" i="2"/>
  <c r="O7947" i="2"/>
  <c r="O7951" i="2"/>
  <c r="P7951" i="2"/>
  <c r="P7955" i="2"/>
  <c r="O7955" i="2"/>
  <c r="P7959" i="2"/>
  <c r="O7959" i="2"/>
  <c r="P7963" i="2"/>
  <c r="O7963" i="2"/>
  <c r="P7967" i="2"/>
  <c r="O7967" i="2"/>
  <c r="P7971" i="2"/>
  <c r="O7971" i="2"/>
  <c r="P7975" i="2"/>
  <c r="O7975" i="2"/>
  <c r="P7979" i="2"/>
  <c r="O7979" i="2"/>
  <c r="O7983" i="2"/>
  <c r="P7983" i="2"/>
  <c r="P7987" i="2"/>
  <c r="O7987" i="2"/>
  <c r="P7991" i="2"/>
  <c r="O7991" i="2"/>
  <c r="P7995" i="2"/>
  <c r="O7995" i="2"/>
  <c r="P7999" i="2"/>
  <c r="O7999" i="2"/>
  <c r="P1952" i="2"/>
  <c r="O1952" i="2"/>
  <c r="P1956" i="2"/>
  <c r="O1956" i="2"/>
  <c r="P1960" i="2"/>
  <c r="O1960" i="2"/>
  <c r="P1964" i="2"/>
  <c r="O1964" i="2"/>
  <c r="P1968" i="2"/>
  <c r="O1968" i="2"/>
  <c r="P1972" i="2"/>
  <c r="O1972" i="2"/>
  <c r="P1976" i="2"/>
  <c r="O1976" i="2"/>
  <c r="P1980" i="2"/>
  <c r="O1980" i="2"/>
  <c r="P1984" i="2"/>
  <c r="O1984" i="2"/>
  <c r="P1988" i="2"/>
  <c r="O1988" i="2"/>
  <c r="P1992" i="2"/>
  <c r="O1992" i="2"/>
  <c r="P1996" i="2"/>
  <c r="O1996" i="2"/>
  <c r="P2000" i="2"/>
  <c r="O2000" i="2"/>
  <c r="P2004" i="2"/>
  <c r="O2004" i="2"/>
  <c r="P2008" i="2"/>
  <c r="O2008" i="2"/>
  <c r="P2012" i="2"/>
  <c r="O2012" i="2"/>
  <c r="P2016" i="2"/>
  <c r="O2016" i="2"/>
  <c r="P2020" i="2"/>
  <c r="O2020" i="2"/>
  <c r="P2024" i="2"/>
  <c r="O2024" i="2"/>
  <c r="P2028" i="2"/>
  <c r="O2028" i="2"/>
  <c r="P2032" i="2"/>
  <c r="O2032" i="2"/>
  <c r="P2036" i="2"/>
  <c r="O2036" i="2"/>
  <c r="P2040" i="2"/>
  <c r="O2040" i="2"/>
  <c r="P2044" i="2"/>
  <c r="O2044" i="2"/>
  <c r="P2048" i="2"/>
  <c r="O2048" i="2"/>
  <c r="P2052" i="2"/>
  <c r="O2052" i="2"/>
  <c r="P2056" i="2"/>
  <c r="O2056" i="2"/>
  <c r="P2060" i="2"/>
  <c r="O2060" i="2"/>
  <c r="P2064" i="2"/>
  <c r="O2064" i="2"/>
  <c r="P2068" i="2"/>
  <c r="O2068" i="2"/>
  <c r="P2072" i="2"/>
  <c r="O2072" i="2"/>
  <c r="P2076" i="2"/>
  <c r="O2076" i="2"/>
  <c r="P2080" i="2"/>
  <c r="O2080" i="2"/>
  <c r="P2084" i="2"/>
  <c r="O2084" i="2"/>
  <c r="P2088" i="2"/>
  <c r="O2088" i="2"/>
  <c r="P2092" i="2"/>
  <c r="O2092" i="2"/>
  <c r="P2096" i="2"/>
  <c r="O2096" i="2"/>
  <c r="P2100" i="2"/>
  <c r="O2100" i="2"/>
  <c r="P2104" i="2"/>
  <c r="O2104" i="2"/>
  <c r="P2108" i="2"/>
  <c r="O2108" i="2"/>
  <c r="P2112" i="2"/>
  <c r="O2112" i="2"/>
  <c r="P2116" i="2"/>
  <c r="O2116" i="2"/>
  <c r="P2120" i="2"/>
  <c r="O2120" i="2"/>
  <c r="P2124" i="2"/>
  <c r="O2124" i="2"/>
  <c r="P2128" i="2"/>
  <c r="O2128" i="2"/>
  <c r="P2132" i="2"/>
  <c r="O2132" i="2"/>
  <c r="P2136" i="2"/>
  <c r="O2136" i="2"/>
  <c r="P2140" i="2"/>
  <c r="O2140" i="2"/>
  <c r="P2144" i="2"/>
  <c r="O2144" i="2"/>
  <c r="P2148" i="2"/>
  <c r="O2148" i="2"/>
  <c r="P2152" i="2"/>
  <c r="O2152" i="2"/>
  <c r="P2156" i="2"/>
  <c r="O2156" i="2"/>
  <c r="P2160" i="2"/>
  <c r="O2160" i="2"/>
  <c r="P2164" i="2"/>
  <c r="O2164" i="2"/>
  <c r="P2168" i="2"/>
  <c r="O2168" i="2"/>
  <c r="P2172" i="2"/>
  <c r="O2172" i="2"/>
  <c r="P2176" i="2"/>
  <c r="O2176" i="2"/>
  <c r="P2180" i="2"/>
  <c r="O2180" i="2"/>
  <c r="P2184" i="2"/>
  <c r="O2184" i="2"/>
  <c r="P2188" i="2"/>
  <c r="O2188" i="2"/>
  <c r="P2192" i="2"/>
  <c r="O2192" i="2"/>
  <c r="P2196" i="2"/>
  <c r="O2196" i="2"/>
  <c r="P2200" i="2"/>
  <c r="O2200" i="2"/>
  <c r="P2204" i="2"/>
  <c r="O2204" i="2"/>
  <c r="P2208" i="2"/>
  <c r="O2208" i="2"/>
  <c r="P2212" i="2"/>
  <c r="O2212" i="2"/>
  <c r="P2216" i="2"/>
  <c r="O2216" i="2"/>
  <c r="P2220" i="2"/>
  <c r="O2220" i="2"/>
  <c r="P2224" i="2"/>
  <c r="O2224" i="2"/>
  <c r="P2228" i="2"/>
  <c r="O2228" i="2"/>
  <c r="P2232" i="2"/>
  <c r="O2232" i="2"/>
  <c r="P2236" i="2"/>
  <c r="O2236" i="2"/>
  <c r="P2240" i="2"/>
  <c r="O2240" i="2"/>
  <c r="P2244" i="2"/>
  <c r="O2244" i="2"/>
  <c r="P2248" i="2"/>
  <c r="O2248" i="2"/>
  <c r="P2252" i="2"/>
  <c r="O2252" i="2"/>
  <c r="P2256" i="2"/>
  <c r="O2256" i="2"/>
  <c r="P2260" i="2"/>
  <c r="O2260" i="2"/>
  <c r="P2264" i="2"/>
  <c r="O2264" i="2"/>
  <c r="P2268" i="2"/>
  <c r="O2268" i="2"/>
  <c r="P2272" i="2"/>
  <c r="O2272" i="2"/>
  <c r="P2276" i="2"/>
  <c r="O2276" i="2"/>
  <c r="P2280" i="2"/>
  <c r="O2280" i="2"/>
  <c r="P2284" i="2"/>
  <c r="O2284" i="2"/>
  <c r="P2288" i="2"/>
  <c r="O2288" i="2"/>
  <c r="P2292" i="2"/>
  <c r="O2292" i="2"/>
  <c r="P2296" i="2"/>
  <c r="O2296" i="2"/>
  <c r="P2300" i="2"/>
  <c r="O2300" i="2"/>
  <c r="P2304" i="2"/>
  <c r="O2304" i="2"/>
  <c r="P2308" i="2"/>
  <c r="O2308" i="2"/>
  <c r="P2312" i="2"/>
  <c r="O2312" i="2"/>
  <c r="P2316" i="2"/>
  <c r="O2316" i="2"/>
  <c r="P2320" i="2"/>
  <c r="O2320" i="2"/>
  <c r="P2324" i="2"/>
  <c r="O2324" i="2"/>
  <c r="P2328" i="2"/>
  <c r="O2328" i="2"/>
  <c r="P2332" i="2"/>
  <c r="O2332" i="2"/>
  <c r="P2336" i="2"/>
  <c r="O2336" i="2"/>
  <c r="P2340" i="2"/>
  <c r="O2340" i="2"/>
  <c r="P2344" i="2"/>
  <c r="O2344" i="2"/>
  <c r="P2348" i="2"/>
  <c r="O2348" i="2"/>
  <c r="P2352" i="2"/>
  <c r="O2352" i="2"/>
  <c r="P2356" i="2"/>
  <c r="O2356" i="2"/>
  <c r="P2360" i="2"/>
  <c r="O2360" i="2"/>
  <c r="P2364" i="2"/>
  <c r="O2364" i="2"/>
  <c r="P2368" i="2"/>
  <c r="O2368" i="2"/>
  <c r="P2372" i="2"/>
  <c r="O2372" i="2"/>
  <c r="P2376" i="2"/>
  <c r="O2376" i="2"/>
  <c r="P2380" i="2"/>
  <c r="O2380" i="2"/>
  <c r="P2384" i="2"/>
  <c r="O2384" i="2"/>
  <c r="P2388" i="2"/>
  <c r="O2388" i="2"/>
  <c r="P2392" i="2"/>
  <c r="O2392" i="2"/>
  <c r="P2396" i="2"/>
  <c r="O2396" i="2"/>
  <c r="P2400" i="2"/>
  <c r="O2400" i="2"/>
  <c r="P2404" i="2"/>
  <c r="O2404" i="2"/>
  <c r="P2408" i="2"/>
  <c r="O2408" i="2"/>
  <c r="P2412" i="2"/>
  <c r="O2412" i="2"/>
  <c r="P2416" i="2"/>
  <c r="O2416" i="2"/>
  <c r="P2420" i="2"/>
  <c r="O2420" i="2"/>
  <c r="P2424" i="2"/>
  <c r="O2424" i="2"/>
  <c r="P2428" i="2"/>
  <c r="O2428" i="2"/>
  <c r="P2432" i="2"/>
  <c r="O2432" i="2"/>
  <c r="P2436" i="2"/>
  <c r="O2436" i="2"/>
  <c r="P2440" i="2"/>
  <c r="O2440" i="2"/>
  <c r="P2444" i="2"/>
  <c r="O2444" i="2"/>
  <c r="P2448" i="2"/>
  <c r="O2448" i="2"/>
  <c r="P2452" i="2"/>
  <c r="O2452" i="2"/>
  <c r="P2456" i="2"/>
  <c r="O2456" i="2"/>
  <c r="P2460" i="2"/>
  <c r="O2460" i="2"/>
  <c r="P2464" i="2"/>
  <c r="O2464" i="2"/>
  <c r="P2468" i="2"/>
  <c r="O2468" i="2"/>
  <c r="P2472" i="2"/>
  <c r="O2472" i="2"/>
  <c r="P2476" i="2"/>
  <c r="O2476" i="2"/>
  <c r="P2480" i="2"/>
  <c r="O2480" i="2"/>
  <c r="P2484" i="2"/>
  <c r="O2484" i="2"/>
  <c r="P2488" i="2"/>
  <c r="O2488" i="2"/>
  <c r="P2492" i="2"/>
  <c r="O2492" i="2"/>
  <c r="P2496" i="2"/>
  <c r="O2496" i="2"/>
  <c r="P2500" i="2"/>
  <c r="O2500" i="2"/>
  <c r="P2504" i="2"/>
  <c r="O2504" i="2"/>
  <c r="P2508" i="2"/>
  <c r="O2508" i="2"/>
  <c r="P2512" i="2"/>
  <c r="O2512" i="2"/>
  <c r="P2516" i="2"/>
  <c r="O2516" i="2"/>
  <c r="P2520" i="2"/>
  <c r="O2520" i="2"/>
  <c r="P2524" i="2"/>
  <c r="O2524" i="2"/>
  <c r="P2528" i="2"/>
  <c r="O2528" i="2"/>
  <c r="P2532" i="2"/>
  <c r="O2532" i="2"/>
  <c r="P2536" i="2"/>
  <c r="O2536" i="2"/>
  <c r="P2540" i="2"/>
  <c r="O2540" i="2"/>
  <c r="P2544" i="2"/>
  <c r="O2544" i="2"/>
  <c r="P2548" i="2"/>
  <c r="O2548" i="2"/>
  <c r="P2552" i="2"/>
  <c r="O2552" i="2"/>
  <c r="P2556" i="2"/>
  <c r="O2556" i="2"/>
  <c r="P2560" i="2"/>
  <c r="O2560" i="2"/>
  <c r="P2564" i="2"/>
  <c r="O2564" i="2"/>
  <c r="P2568" i="2"/>
  <c r="O2568" i="2"/>
  <c r="P2572" i="2"/>
  <c r="O2572" i="2"/>
  <c r="P2576" i="2"/>
  <c r="O2576" i="2"/>
  <c r="P2580" i="2"/>
  <c r="O2580" i="2"/>
  <c r="P2584" i="2"/>
  <c r="O2584" i="2"/>
  <c r="P2588" i="2"/>
  <c r="O2588" i="2"/>
  <c r="P2592" i="2"/>
  <c r="O2592" i="2"/>
  <c r="P2596" i="2"/>
  <c r="O2596" i="2"/>
  <c r="P2600" i="2"/>
  <c r="O2600" i="2"/>
  <c r="P2604" i="2"/>
  <c r="O2604" i="2"/>
  <c r="P2608" i="2"/>
  <c r="O2608" i="2"/>
  <c r="P2612" i="2"/>
  <c r="O2612" i="2"/>
  <c r="P2616" i="2"/>
  <c r="O2616" i="2"/>
  <c r="P2620" i="2"/>
  <c r="O2620" i="2"/>
  <c r="P2624" i="2"/>
  <c r="O2624" i="2"/>
  <c r="P2628" i="2"/>
  <c r="O2628" i="2"/>
  <c r="P2632" i="2"/>
  <c r="O2632" i="2"/>
  <c r="P2636" i="2"/>
  <c r="O2636" i="2"/>
  <c r="P2640" i="2"/>
  <c r="O2640" i="2"/>
  <c r="P2644" i="2"/>
  <c r="O2644" i="2"/>
  <c r="P2648" i="2"/>
  <c r="O2648" i="2"/>
  <c r="P2652" i="2"/>
  <c r="O2652" i="2"/>
  <c r="P2656" i="2"/>
  <c r="O2656" i="2"/>
  <c r="P2660" i="2"/>
  <c r="O2660" i="2"/>
  <c r="P2664" i="2"/>
  <c r="O2664" i="2"/>
  <c r="P2668" i="2"/>
  <c r="O2668" i="2"/>
  <c r="P2672" i="2"/>
  <c r="O2672" i="2"/>
  <c r="P2676" i="2"/>
  <c r="O2676" i="2"/>
  <c r="P2680" i="2"/>
  <c r="O2680" i="2"/>
  <c r="P2684" i="2"/>
  <c r="O2684" i="2"/>
  <c r="P2688" i="2"/>
  <c r="O2688" i="2"/>
  <c r="P2692" i="2"/>
  <c r="O2692" i="2"/>
  <c r="P2696" i="2"/>
  <c r="O2696" i="2"/>
  <c r="P2700" i="2"/>
  <c r="O2700" i="2"/>
  <c r="P2704" i="2"/>
  <c r="O2704" i="2"/>
  <c r="P2708" i="2"/>
  <c r="O2708" i="2"/>
  <c r="P2712" i="2"/>
  <c r="O2712" i="2"/>
  <c r="P2716" i="2"/>
  <c r="O2716" i="2"/>
  <c r="P2720" i="2"/>
  <c r="O2720" i="2"/>
  <c r="P2724" i="2"/>
  <c r="O2724" i="2"/>
  <c r="P2728" i="2"/>
  <c r="O2728" i="2"/>
  <c r="P2732" i="2"/>
  <c r="O2732" i="2"/>
  <c r="P2736" i="2"/>
  <c r="O2736" i="2"/>
  <c r="P2740" i="2"/>
  <c r="O2740" i="2"/>
  <c r="P2744" i="2"/>
  <c r="O2744" i="2"/>
  <c r="P2748" i="2"/>
  <c r="O2748" i="2"/>
  <c r="P2752" i="2"/>
  <c r="O2752" i="2"/>
  <c r="P2756" i="2"/>
  <c r="O2756" i="2"/>
  <c r="P2760" i="2"/>
  <c r="O2760" i="2"/>
  <c r="P2764" i="2"/>
  <c r="O2764" i="2"/>
  <c r="P2768" i="2"/>
  <c r="O2768" i="2"/>
  <c r="P2772" i="2"/>
  <c r="O2772" i="2"/>
  <c r="P2776" i="2"/>
  <c r="O2776" i="2"/>
  <c r="P2780" i="2"/>
  <c r="O2780" i="2"/>
  <c r="P2784" i="2"/>
  <c r="O2784" i="2"/>
  <c r="P2788" i="2"/>
  <c r="O2788" i="2"/>
  <c r="P2792" i="2"/>
  <c r="O2792" i="2"/>
  <c r="P2796" i="2"/>
  <c r="O2796" i="2"/>
  <c r="P2800" i="2"/>
  <c r="O2800" i="2"/>
  <c r="P2804" i="2"/>
  <c r="O2804" i="2"/>
  <c r="P2808" i="2"/>
  <c r="O2808" i="2"/>
  <c r="P2812" i="2"/>
  <c r="O2812" i="2"/>
  <c r="P2816" i="2"/>
  <c r="O2816" i="2"/>
  <c r="P2820" i="2"/>
  <c r="O2820" i="2"/>
  <c r="P2824" i="2"/>
  <c r="O2824" i="2"/>
  <c r="P2828" i="2"/>
  <c r="O2828" i="2"/>
  <c r="P2832" i="2"/>
  <c r="O2832" i="2"/>
  <c r="P2836" i="2"/>
  <c r="O2836" i="2"/>
  <c r="P2840" i="2"/>
  <c r="O2840" i="2"/>
  <c r="P2844" i="2"/>
  <c r="O2844" i="2"/>
  <c r="P2848" i="2"/>
  <c r="O2848" i="2"/>
  <c r="P2852" i="2"/>
  <c r="O2852" i="2"/>
  <c r="P2856" i="2"/>
  <c r="O2856" i="2"/>
  <c r="P2860" i="2"/>
  <c r="O2860" i="2"/>
  <c r="P2864" i="2"/>
  <c r="O2864" i="2"/>
  <c r="P2868" i="2"/>
  <c r="O2868" i="2"/>
  <c r="P2872" i="2"/>
  <c r="O2872" i="2"/>
  <c r="P2876" i="2"/>
  <c r="O2876" i="2"/>
  <c r="P2880" i="2"/>
  <c r="O2880" i="2"/>
  <c r="P2884" i="2"/>
  <c r="O2884" i="2"/>
  <c r="P2888" i="2"/>
  <c r="O2888" i="2"/>
  <c r="P2892" i="2"/>
  <c r="O2892" i="2"/>
  <c r="P2896" i="2"/>
  <c r="O2896" i="2"/>
  <c r="P2900" i="2"/>
  <c r="O2900" i="2"/>
  <c r="P2904" i="2"/>
  <c r="O2904" i="2"/>
  <c r="P2908" i="2"/>
  <c r="O2908" i="2"/>
  <c r="P2912" i="2"/>
  <c r="O2912" i="2"/>
  <c r="P2916" i="2"/>
  <c r="O2916" i="2"/>
  <c r="P2920" i="2"/>
  <c r="O2920" i="2"/>
  <c r="P2924" i="2"/>
  <c r="O2924" i="2"/>
  <c r="P2928" i="2"/>
  <c r="O2928" i="2"/>
  <c r="P2932" i="2"/>
  <c r="O2932" i="2"/>
  <c r="P2936" i="2"/>
  <c r="O2936" i="2"/>
  <c r="P2940" i="2"/>
  <c r="O2940" i="2"/>
  <c r="P2944" i="2"/>
  <c r="O2944" i="2"/>
  <c r="P2948" i="2"/>
  <c r="O2948" i="2"/>
  <c r="P2952" i="2"/>
  <c r="O2952" i="2"/>
  <c r="P2956" i="2"/>
  <c r="O2956" i="2"/>
  <c r="P2960" i="2"/>
  <c r="O2960" i="2"/>
  <c r="P2964" i="2"/>
  <c r="O2964" i="2"/>
  <c r="P2968" i="2"/>
  <c r="O2968" i="2"/>
  <c r="P2972" i="2"/>
  <c r="O2972" i="2"/>
  <c r="P2976" i="2"/>
  <c r="O2976" i="2"/>
  <c r="P2980" i="2"/>
  <c r="O2980" i="2"/>
  <c r="P2984" i="2"/>
  <c r="O2984" i="2"/>
  <c r="P2988" i="2"/>
  <c r="O2988" i="2"/>
  <c r="P2992" i="2"/>
  <c r="O2992" i="2"/>
  <c r="P2996" i="2"/>
  <c r="O2996" i="2"/>
  <c r="P3000" i="2"/>
  <c r="O3000" i="2"/>
  <c r="P3004" i="2"/>
  <c r="O3004" i="2"/>
  <c r="P3008" i="2"/>
  <c r="O3008" i="2"/>
  <c r="P3012" i="2"/>
  <c r="O3012" i="2"/>
  <c r="P3016" i="2"/>
  <c r="O3016" i="2"/>
  <c r="P3020" i="2"/>
  <c r="O3020" i="2"/>
  <c r="P3024" i="2"/>
  <c r="O3024" i="2"/>
  <c r="P3028" i="2"/>
  <c r="O3028" i="2"/>
  <c r="P3032" i="2"/>
  <c r="O3032" i="2"/>
  <c r="P3036" i="2"/>
  <c r="O3036" i="2"/>
  <c r="P3040" i="2"/>
  <c r="O3040" i="2"/>
  <c r="P3044" i="2"/>
  <c r="O3044" i="2"/>
  <c r="P3048" i="2"/>
  <c r="O3048" i="2"/>
  <c r="P3052" i="2"/>
  <c r="O3052" i="2"/>
  <c r="P3056" i="2"/>
  <c r="O3056" i="2"/>
  <c r="P3060" i="2"/>
  <c r="O3060" i="2"/>
  <c r="P3064" i="2"/>
  <c r="O3064" i="2"/>
  <c r="P3068" i="2"/>
  <c r="O3068" i="2"/>
  <c r="P3072" i="2"/>
  <c r="O3072" i="2"/>
  <c r="P3076" i="2"/>
  <c r="O3076" i="2"/>
  <c r="P3080" i="2"/>
  <c r="O3080" i="2"/>
  <c r="P3084" i="2"/>
  <c r="O3084" i="2"/>
  <c r="P3088" i="2"/>
  <c r="O3088" i="2"/>
  <c r="P3092" i="2"/>
  <c r="O3092" i="2"/>
  <c r="P3096" i="2"/>
  <c r="O3096" i="2"/>
  <c r="P3100" i="2"/>
  <c r="O3100" i="2"/>
  <c r="P3104" i="2"/>
  <c r="O3104" i="2"/>
  <c r="P3108" i="2"/>
  <c r="O3108" i="2"/>
  <c r="P3112" i="2"/>
  <c r="O3112" i="2"/>
  <c r="P3116" i="2"/>
  <c r="O3116" i="2"/>
  <c r="P3120" i="2"/>
  <c r="O3120" i="2"/>
  <c r="P3124" i="2"/>
  <c r="O3124" i="2"/>
  <c r="P3128" i="2"/>
  <c r="O3128" i="2"/>
  <c r="P3132" i="2"/>
  <c r="O3132" i="2"/>
  <c r="P3136" i="2"/>
  <c r="O3136" i="2"/>
  <c r="P3140" i="2"/>
  <c r="O3140" i="2"/>
  <c r="P3144" i="2"/>
  <c r="O3144" i="2"/>
  <c r="P3148" i="2"/>
  <c r="O3148" i="2"/>
  <c r="P3152" i="2"/>
  <c r="O3152" i="2"/>
  <c r="P3156" i="2"/>
  <c r="O3156" i="2"/>
  <c r="P3160" i="2"/>
  <c r="O3160" i="2"/>
  <c r="P3164" i="2"/>
  <c r="O3164" i="2"/>
  <c r="P3168" i="2"/>
  <c r="O3168" i="2"/>
  <c r="P3172" i="2"/>
  <c r="O3172" i="2"/>
  <c r="P3176" i="2"/>
  <c r="O3176" i="2"/>
  <c r="P3180" i="2"/>
  <c r="O3180" i="2"/>
  <c r="P3184" i="2"/>
  <c r="O3184" i="2"/>
  <c r="P3188" i="2"/>
  <c r="O3188" i="2"/>
  <c r="P3192" i="2"/>
  <c r="O3192" i="2"/>
  <c r="P3196" i="2"/>
  <c r="O3196" i="2"/>
  <c r="P3200" i="2"/>
  <c r="O3200" i="2"/>
  <c r="P3204" i="2"/>
  <c r="O3204" i="2"/>
  <c r="P3208" i="2"/>
  <c r="O3208" i="2"/>
  <c r="P3212" i="2"/>
  <c r="O3212" i="2"/>
  <c r="P3216" i="2"/>
  <c r="O3216" i="2"/>
  <c r="P3220" i="2"/>
  <c r="O3220" i="2"/>
  <c r="P3224" i="2"/>
  <c r="O3224" i="2"/>
  <c r="P3228" i="2"/>
  <c r="O3228" i="2"/>
  <c r="P3232" i="2"/>
  <c r="O3232" i="2"/>
  <c r="P3236" i="2"/>
  <c r="O3236" i="2"/>
  <c r="P3240" i="2"/>
  <c r="O3240" i="2"/>
  <c r="P3244" i="2"/>
  <c r="O3244" i="2"/>
  <c r="P3248" i="2"/>
  <c r="O3248" i="2"/>
  <c r="P3252" i="2"/>
  <c r="O3252" i="2"/>
  <c r="P3256" i="2"/>
  <c r="O3256" i="2"/>
  <c r="P3260" i="2"/>
  <c r="O3260" i="2"/>
  <c r="P3264" i="2"/>
  <c r="O3264" i="2"/>
  <c r="P3268" i="2"/>
  <c r="O3268" i="2"/>
  <c r="P3272" i="2"/>
  <c r="O3272" i="2"/>
  <c r="P3276" i="2"/>
  <c r="O3276" i="2"/>
  <c r="P3280" i="2"/>
  <c r="O3280" i="2"/>
  <c r="O3284" i="2"/>
  <c r="P3284" i="2"/>
  <c r="P3288" i="2"/>
  <c r="O3288" i="2"/>
  <c r="P3292" i="2"/>
  <c r="O3292" i="2"/>
  <c r="P3296" i="2"/>
  <c r="O3296" i="2"/>
  <c r="O3300" i="2"/>
  <c r="P3300" i="2"/>
  <c r="P3304" i="2"/>
  <c r="O3304" i="2"/>
  <c r="P3308" i="2"/>
  <c r="O3308" i="2"/>
  <c r="P3312" i="2"/>
  <c r="O3312" i="2"/>
  <c r="O3316" i="2"/>
  <c r="P3316" i="2"/>
  <c r="P3320" i="2"/>
  <c r="O3320" i="2"/>
  <c r="P3324" i="2"/>
  <c r="O3324" i="2"/>
  <c r="P3328" i="2"/>
  <c r="O3328" i="2"/>
  <c r="O3332" i="2"/>
  <c r="P3332" i="2"/>
  <c r="P3336" i="2"/>
  <c r="O3336" i="2"/>
  <c r="P3340" i="2"/>
  <c r="O3340" i="2"/>
  <c r="P3344" i="2"/>
  <c r="O3344" i="2"/>
  <c r="O3348" i="2"/>
  <c r="P3348" i="2"/>
  <c r="P3352" i="2"/>
  <c r="O3352" i="2"/>
  <c r="P3356" i="2"/>
  <c r="O3356" i="2"/>
  <c r="P3360" i="2"/>
  <c r="O3360" i="2"/>
  <c r="O3364" i="2"/>
  <c r="P3364" i="2"/>
  <c r="P3368" i="2"/>
  <c r="O3368" i="2"/>
  <c r="P3372" i="2"/>
  <c r="O3372" i="2"/>
  <c r="P3376" i="2"/>
  <c r="O3376" i="2"/>
  <c r="O3380" i="2"/>
  <c r="P3380" i="2"/>
  <c r="P3384" i="2"/>
  <c r="O3384" i="2"/>
  <c r="P3388" i="2"/>
  <c r="O3388" i="2"/>
  <c r="P3392" i="2"/>
  <c r="O3392" i="2"/>
  <c r="O3396" i="2"/>
  <c r="P3396" i="2"/>
  <c r="P3400" i="2"/>
  <c r="O3400" i="2"/>
  <c r="P3404" i="2"/>
  <c r="O3404" i="2"/>
  <c r="P3408" i="2"/>
  <c r="O3408" i="2"/>
  <c r="O3412" i="2"/>
  <c r="P3412" i="2"/>
  <c r="P3416" i="2"/>
  <c r="O3416" i="2"/>
  <c r="P3420" i="2"/>
  <c r="O3420" i="2"/>
  <c r="P3424" i="2"/>
  <c r="O3424" i="2"/>
  <c r="O3428" i="2"/>
  <c r="P3428" i="2"/>
  <c r="P3432" i="2"/>
  <c r="O3432" i="2"/>
  <c r="P3436" i="2"/>
  <c r="O3436" i="2"/>
  <c r="P3440" i="2"/>
  <c r="O3440" i="2"/>
  <c r="O3444" i="2"/>
  <c r="P3444" i="2"/>
  <c r="P3448" i="2"/>
  <c r="O3448" i="2"/>
  <c r="P3452" i="2"/>
  <c r="O3452" i="2"/>
  <c r="P3456" i="2"/>
  <c r="O3456" i="2"/>
  <c r="O3460" i="2"/>
  <c r="P3460" i="2"/>
  <c r="P3464" i="2"/>
  <c r="O3464" i="2"/>
  <c r="P3468" i="2"/>
  <c r="O3468" i="2"/>
  <c r="P3472" i="2"/>
  <c r="O3472" i="2"/>
  <c r="O3476" i="2"/>
  <c r="P3476" i="2"/>
  <c r="P3480" i="2"/>
  <c r="O3480" i="2"/>
  <c r="P3484" i="2"/>
  <c r="O3484" i="2"/>
  <c r="P3488" i="2"/>
  <c r="O3488" i="2"/>
  <c r="O3492" i="2"/>
  <c r="P3492" i="2"/>
  <c r="P3496" i="2"/>
  <c r="O3496" i="2"/>
  <c r="P3500" i="2"/>
  <c r="O3500" i="2"/>
  <c r="P3504" i="2"/>
  <c r="O3504" i="2"/>
  <c r="O3508" i="2"/>
  <c r="P3508" i="2"/>
  <c r="P3512" i="2"/>
  <c r="O3512" i="2"/>
  <c r="P3516" i="2"/>
  <c r="O3516" i="2"/>
  <c r="P3520" i="2"/>
  <c r="O3520" i="2"/>
  <c r="O3524" i="2"/>
  <c r="P3524" i="2"/>
  <c r="P3528" i="2"/>
  <c r="O3528" i="2"/>
  <c r="P3532" i="2"/>
  <c r="O3532" i="2"/>
  <c r="P3536" i="2"/>
  <c r="O3536" i="2"/>
  <c r="O3540" i="2"/>
  <c r="P3540" i="2"/>
  <c r="P3544" i="2"/>
  <c r="O3544" i="2"/>
  <c r="P3548" i="2"/>
  <c r="O3548" i="2"/>
  <c r="P3552" i="2"/>
  <c r="O3552" i="2"/>
  <c r="O3556" i="2"/>
  <c r="P3556" i="2"/>
  <c r="P3560" i="2"/>
  <c r="O3560" i="2"/>
  <c r="P3564" i="2"/>
  <c r="O3564" i="2"/>
  <c r="P3568" i="2"/>
  <c r="O3568" i="2"/>
  <c r="O3572" i="2"/>
  <c r="P3572" i="2"/>
  <c r="P3576" i="2"/>
  <c r="O3576" i="2"/>
  <c r="P3580" i="2"/>
  <c r="O3580" i="2"/>
  <c r="P3584" i="2"/>
  <c r="O3584" i="2"/>
  <c r="O3588" i="2"/>
  <c r="P3588" i="2"/>
  <c r="P3592" i="2"/>
  <c r="O3592" i="2"/>
  <c r="P3596" i="2"/>
  <c r="O3596" i="2"/>
  <c r="P3600" i="2"/>
  <c r="O3600" i="2"/>
  <c r="O3604" i="2"/>
  <c r="P3604" i="2"/>
  <c r="P3608" i="2"/>
  <c r="O3608" i="2"/>
  <c r="P3612" i="2"/>
  <c r="O3612" i="2"/>
  <c r="P3616" i="2"/>
  <c r="O3616" i="2"/>
  <c r="O3620" i="2"/>
  <c r="P3620" i="2"/>
  <c r="P3624" i="2"/>
  <c r="O3624" i="2"/>
  <c r="P3628" i="2"/>
  <c r="O3628" i="2"/>
  <c r="P3632" i="2"/>
  <c r="O3632" i="2"/>
  <c r="O3636" i="2"/>
  <c r="P3636" i="2"/>
  <c r="P3640" i="2"/>
  <c r="O3640" i="2"/>
  <c r="P3644" i="2"/>
  <c r="O3644" i="2"/>
  <c r="P3648" i="2"/>
  <c r="O3648" i="2"/>
  <c r="O3652" i="2"/>
  <c r="P3652" i="2"/>
  <c r="P3656" i="2"/>
  <c r="O3656" i="2"/>
  <c r="P3660" i="2"/>
  <c r="O3660" i="2"/>
  <c r="P3664" i="2"/>
  <c r="O3664" i="2"/>
  <c r="O3668" i="2"/>
  <c r="P3668" i="2"/>
  <c r="P3672" i="2"/>
  <c r="O3672" i="2"/>
  <c r="P3676" i="2"/>
  <c r="O3676" i="2"/>
  <c r="P3680" i="2"/>
  <c r="O3680" i="2"/>
  <c r="O3684" i="2"/>
  <c r="P3684" i="2"/>
  <c r="P3688" i="2"/>
  <c r="O3688" i="2"/>
  <c r="P3692" i="2"/>
  <c r="O3692" i="2"/>
  <c r="P3696" i="2"/>
  <c r="O3696" i="2"/>
  <c r="O3700" i="2"/>
  <c r="P3700" i="2"/>
  <c r="P3704" i="2"/>
  <c r="O3704" i="2"/>
  <c r="P3708" i="2"/>
  <c r="O3708" i="2"/>
  <c r="P3712" i="2"/>
  <c r="O3712" i="2"/>
  <c r="O3716" i="2"/>
  <c r="P3716" i="2"/>
  <c r="P3720" i="2"/>
  <c r="O3720" i="2"/>
  <c r="P3724" i="2"/>
  <c r="O3724" i="2"/>
  <c r="P3728" i="2"/>
  <c r="O3728" i="2"/>
  <c r="O3732" i="2"/>
  <c r="P3732" i="2"/>
  <c r="P3736" i="2"/>
  <c r="O3736" i="2"/>
  <c r="P3740" i="2"/>
  <c r="O3740" i="2"/>
  <c r="P3744" i="2"/>
  <c r="O3744" i="2"/>
  <c r="O3748" i="2"/>
  <c r="P3748" i="2"/>
  <c r="P3752" i="2"/>
  <c r="O3752" i="2"/>
  <c r="P3756" i="2"/>
  <c r="O3756" i="2"/>
  <c r="P3760" i="2"/>
  <c r="O3760" i="2"/>
  <c r="O3764" i="2"/>
  <c r="P3764" i="2"/>
  <c r="P3768" i="2"/>
  <c r="O3768" i="2"/>
  <c r="P3772" i="2"/>
  <c r="O3772" i="2"/>
  <c r="P3776" i="2"/>
  <c r="O3776" i="2"/>
  <c r="O3780" i="2"/>
  <c r="P3780" i="2"/>
  <c r="P3784" i="2"/>
  <c r="O3784" i="2"/>
  <c r="P3788" i="2"/>
  <c r="O3788" i="2"/>
  <c r="P3792" i="2"/>
  <c r="O3792" i="2"/>
  <c r="O3796" i="2"/>
  <c r="P3796" i="2"/>
  <c r="P3800" i="2"/>
  <c r="O3800" i="2"/>
  <c r="P3804" i="2"/>
  <c r="O3804" i="2"/>
  <c r="P3808" i="2"/>
  <c r="O3808" i="2"/>
  <c r="O3812" i="2"/>
  <c r="P3812" i="2"/>
  <c r="P3816" i="2"/>
  <c r="O3816" i="2"/>
  <c r="P3820" i="2"/>
  <c r="O3820" i="2"/>
  <c r="P3824" i="2"/>
  <c r="O3824" i="2"/>
  <c r="O3828" i="2"/>
  <c r="P3828" i="2"/>
  <c r="P3832" i="2"/>
  <c r="O3832" i="2"/>
  <c r="P3836" i="2"/>
  <c r="O3836" i="2"/>
  <c r="P3840" i="2"/>
  <c r="O3840" i="2"/>
  <c r="O3844" i="2"/>
  <c r="P3844" i="2"/>
  <c r="P3848" i="2"/>
  <c r="O3848" i="2"/>
  <c r="P3852" i="2"/>
  <c r="O3852" i="2"/>
  <c r="P3856" i="2"/>
  <c r="O3856" i="2"/>
  <c r="O3860" i="2"/>
  <c r="P3860" i="2"/>
  <c r="P3864" i="2"/>
  <c r="O3864" i="2"/>
  <c r="P3868" i="2"/>
  <c r="O3868" i="2"/>
  <c r="P3872" i="2"/>
  <c r="O3872" i="2"/>
  <c r="O3876" i="2"/>
  <c r="P3876" i="2"/>
  <c r="P3880" i="2"/>
  <c r="O3880" i="2"/>
  <c r="P3884" i="2"/>
  <c r="O3884" i="2"/>
  <c r="P3888" i="2"/>
  <c r="O3888" i="2"/>
  <c r="O3892" i="2"/>
  <c r="P3892" i="2"/>
  <c r="P3896" i="2"/>
  <c r="O3896" i="2"/>
  <c r="P3900" i="2"/>
  <c r="O3900" i="2"/>
  <c r="P3904" i="2"/>
  <c r="O3904" i="2"/>
  <c r="O3908" i="2"/>
  <c r="P3908" i="2"/>
  <c r="P3912" i="2"/>
  <c r="O3912" i="2"/>
  <c r="P3916" i="2"/>
  <c r="O3916" i="2"/>
  <c r="P3920" i="2"/>
  <c r="O3920" i="2"/>
  <c r="O3924" i="2"/>
  <c r="P3924" i="2"/>
  <c r="P3928" i="2"/>
  <c r="O3928" i="2"/>
  <c r="P3932" i="2"/>
  <c r="O3932" i="2"/>
  <c r="P3936" i="2"/>
  <c r="O3936" i="2"/>
  <c r="O3940" i="2"/>
  <c r="P3940" i="2"/>
  <c r="P3944" i="2"/>
  <c r="O3944" i="2"/>
  <c r="P3948" i="2"/>
  <c r="O3948" i="2"/>
  <c r="P3952" i="2"/>
  <c r="O3952" i="2"/>
  <c r="O3956" i="2"/>
  <c r="P3956" i="2"/>
  <c r="P3960" i="2"/>
  <c r="O3960" i="2"/>
  <c r="P3964" i="2"/>
  <c r="O3964" i="2"/>
  <c r="P3968" i="2"/>
  <c r="O3968" i="2"/>
  <c r="O3972" i="2"/>
  <c r="P3972" i="2"/>
  <c r="P3976" i="2"/>
  <c r="O3976" i="2"/>
  <c r="P3980" i="2"/>
  <c r="O3980" i="2"/>
  <c r="P3984" i="2"/>
  <c r="O3984" i="2"/>
  <c r="O3988" i="2"/>
  <c r="P3988" i="2"/>
  <c r="P3992" i="2"/>
  <c r="O3992" i="2"/>
  <c r="P3996" i="2"/>
  <c r="O3996" i="2"/>
  <c r="P4000" i="2"/>
  <c r="O4000" i="2"/>
  <c r="O4004" i="2"/>
  <c r="P4004" i="2"/>
  <c r="P4008" i="2"/>
  <c r="O4008" i="2"/>
  <c r="P4012" i="2"/>
  <c r="O4012" i="2"/>
  <c r="P4016" i="2"/>
  <c r="O4016" i="2"/>
  <c r="O4020" i="2"/>
  <c r="P4020" i="2"/>
  <c r="P4024" i="2"/>
  <c r="O4024" i="2"/>
  <c r="P4028" i="2"/>
  <c r="O4028" i="2"/>
  <c r="P4032" i="2"/>
  <c r="O4032" i="2"/>
  <c r="O4036" i="2"/>
  <c r="P4036" i="2"/>
  <c r="P4040" i="2"/>
  <c r="O4040" i="2"/>
  <c r="P4044" i="2"/>
  <c r="O4044" i="2"/>
  <c r="P4048" i="2"/>
  <c r="O4048" i="2"/>
  <c r="O4052" i="2"/>
  <c r="P4052" i="2"/>
  <c r="P4056" i="2"/>
  <c r="O4056" i="2"/>
  <c r="P4060" i="2"/>
  <c r="O4060" i="2"/>
  <c r="P4064" i="2"/>
  <c r="O4064" i="2"/>
  <c r="O4068" i="2"/>
  <c r="P4068" i="2"/>
  <c r="P4072" i="2"/>
  <c r="O4072" i="2"/>
  <c r="P4076" i="2"/>
  <c r="O4076" i="2"/>
  <c r="P4080" i="2"/>
  <c r="O4080" i="2"/>
  <c r="O4084" i="2"/>
  <c r="P4084" i="2"/>
  <c r="P4088" i="2"/>
  <c r="O4088" i="2"/>
  <c r="P4092" i="2"/>
  <c r="O4092" i="2"/>
  <c r="P4096" i="2"/>
  <c r="O4096" i="2"/>
  <c r="O4100" i="2"/>
  <c r="P4100" i="2"/>
  <c r="P4104" i="2"/>
  <c r="O4104" i="2"/>
  <c r="P4108" i="2"/>
  <c r="O4108" i="2"/>
  <c r="P4112" i="2"/>
  <c r="O4112" i="2"/>
  <c r="O4116" i="2"/>
  <c r="P4116" i="2"/>
  <c r="P4120" i="2"/>
  <c r="O4120" i="2"/>
  <c r="P4124" i="2"/>
  <c r="O4124" i="2"/>
  <c r="P4128" i="2"/>
  <c r="O4128" i="2"/>
  <c r="O4132" i="2"/>
  <c r="P4132" i="2"/>
  <c r="P4136" i="2"/>
  <c r="O4136" i="2"/>
  <c r="P4140" i="2"/>
  <c r="O4140" i="2"/>
  <c r="P4144" i="2"/>
  <c r="O4144" i="2"/>
  <c r="O4148" i="2"/>
  <c r="P4148" i="2"/>
  <c r="P4152" i="2"/>
  <c r="O4152" i="2"/>
  <c r="P4156" i="2"/>
  <c r="O4156" i="2"/>
  <c r="P4160" i="2"/>
  <c r="O4160" i="2"/>
  <c r="O4164" i="2"/>
  <c r="P4164" i="2"/>
  <c r="P4168" i="2"/>
  <c r="O4168" i="2"/>
  <c r="P4172" i="2"/>
  <c r="O4172" i="2"/>
  <c r="P4176" i="2"/>
  <c r="O4176" i="2"/>
  <c r="O4180" i="2"/>
  <c r="P4180" i="2"/>
  <c r="P4184" i="2"/>
  <c r="O4184" i="2"/>
  <c r="P4188" i="2"/>
  <c r="O4188" i="2"/>
  <c r="P4192" i="2"/>
  <c r="O4192" i="2"/>
  <c r="O4196" i="2"/>
  <c r="P4196" i="2"/>
  <c r="P4200" i="2"/>
  <c r="O4200" i="2"/>
  <c r="P4204" i="2"/>
  <c r="O4204" i="2"/>
  <c r="P4208" i="2"/>
  <c r="O4208" i="2"/>
  <c r="O4212" i="2"/>
  <c r="P4212" i="2"/>
  <c r="P4216" i="2"/>
  <c r="O4216" i="2"/>
  <c r="P4220" i="2"/>
  <c r="O4220" i="2"/>
  <c r="P4224" i="2"/>
  <c r="O4224" i="2"/>
  <c r="O4228" i="2"/>
  <c r="P4228" i="2"/>
  <c r="P4232" i="2"/>
  <c r="O4232" i="2"/>
  <c r="P4236" i="2"/>
  <c r="O4236" i="2"/>
  <c r="P4240" i="2"/>
  <c r="O4240" i="2"/>
  <c r="O4244" i="2"/>
  <c r="P4244" i="2"/>
  <c r="P4248" i="2"/>
  <c r="O4248" i="2"/>
  <c r="P4252" i="2"/>
  <c r="O4252" i="2"/>
  <c r="P4256" i="2"/>
  <c r="O4256" i="2"/>
  <c r="O4260" i="2"/>
  <c r="P4260" i="2"/>
  <c r="P4264" i="2"/>
  <c r="O4264" i="2"/>
  <c r="P4268" i="2"/>
  <c r="O4268" i="2"/>
  <c r="P4272" i="2"/>
  <c r="O4272" i="2"/>
  <c r="O4276" i="2"/>
  <c r="P4276" i="2"/>
  <c r="P4280" i="2"/>
  <c r="O4280" i="2"/>
  <c r="P4284" i="2"/>
  <c r="O4284" i="2"/>
  <c r="P4288" i="2"/>
  <c r="O4288" i="2"/>
  <c r="O4292" i="2"/>
  <c r="P4292" i="2"/>
  <c r="P4296" i="2"/>
  <c r="O4296" i="2"/>
  <c r="P4300" i="2"/>
  <c r="O4300" i="2"/>
  <c r="P4304" i="2"/>
  <c r="O4304" i="2"/>
  <c r="O4308" i="2"/>
  <c r="P4308" i="2"/>
  <c r="P4312" i="2"/>
  <c r="O4312" i="2"/>
  <c r="P4316" i="2"/>
  <c r="O4316" i="2"/>
  <c r="P4320" i="2"/>
  <c r="O4320" i="2"/>
  <c r="O4324" i="2"/>
  <c r="P4324" i="2"/>
  <c r="P4328" i="2"/>
  <c r="O4328" i="2"/>
  <c r="P4332" i="2"/>
  <c r="O4332" i="2"/>
  <c r="P4336" i="2"/>
  <c r="O4336" i="2"/>
  <c r="O4340" i="2"/>
  <c r="P4340" i="2"/>
  <c r="P4344" i="2"/>
  <c r="O4344" i="2"/>
  <c r="P4348" i="2"/>
  <c r="O4348" i="2"/>
  <c r="P4352" i="2"/>
  <c r="O4352" i="2"/>
  <c r="O4356" i="2"/>
  <c r="P4356" i="2"/>
  <c r="P4360" i="2"/>
  <c r="O4360" i="2"/>
  <c r="P4364" i="2"/>
  <c r="O4364" i="2"/>
  <c r="P4368" i="2"/>
  <c r="O4368" i="2"/>
  <c r="O4372" i="2"/>
  <c r="P4372" i="2"/>
  <c r="P4376" i="2"/>
  <c r="O4376" i="2"/>
  <c r="P4380" i="2"/>
  <c r="O4380" i="2"/>
  <c r="P4384" i="2"/>
  <c r="O4384" i="2"/>
  <c r="O4388" i="2"/>
  <c r="P4388" i="2"/>
  <c r="P4392" i="2"/>
  <c r="O4392" i="2"/>
  <c r="P4396" i="2"/>
  <c r="O4396" i="2"/>
  <c r="P4400" i="2"/>
  <c r="O4400" i="2"/>
  <c r="O4404" i="2"/>
  <c r="P4404" i="2"/>
  <c r="P4408" i="2"/>
  <c r="O4408" i="2"/>
  <c r="P4412" i="2"/>
  <c r="O4412" i="2"/>
  <c r="P4416" i="2"/>
  <c r="O4416" i="2"/>
  <c r="O4420" i="2"/>
  <c r="P4420" i="2"/>
  <c r="P4424" i="2"/>
  <c r="O4424" i="2"/>
  <c r="P4428" i="2"/>
  <c r="O4428" i="2"/>
  <c r="P4432" i="2"/>
  <c r="O4432" i="2"/>
  <c r="O4436" i="2"/>
  <c r="P4436" i="2"/>
  <c r="P4440" i="2"/>
  <c r="O4440" i="2"/>
  <c r="P4444" i="2"/>
  <c r="O4444" i="2"/>
  <c r="P4448" i="2"/>
  <c r="O4448" i="2"/>
  <c r="O4452" i="2"/>
  <c r="P4452" i="2"/>
  <c r="P4456" i="2"/>
  <c r="O4456" i="2"/>
  <c r="P4460" i="2"/>
  <c r="O4460" i="2"/>
  <c r="P4464" i="2"/>
  <c r="O4464" i="2"/>
  <c r="O4468" i="2"/>
  <c r="P4468" i="2"/>
  <c r="P4472" i="2"/>
  <c r="O4472" i="2"/>
  <c r="P4476" i="2"/>
  <c r="O4476" i="2"/>
  <c r="P4480" i="2"/>
  <c r="O4480" i="2"/>
  <c r="O4484" i="2"/>
  <c r="P4484" i="2"/>
  <c r="P4488" i="2"/>
  <c r="O4488" i="2"/>
  <c r="P4492" i="2"/>
  <c r="O4492" i="2"/>
  <c r="P4496" i="2"/>
  <c r="O4496" i="2"/>
  <c r="O4500" i="2"/>
  <c r="P4500" i="2"/>
  <c r="P4504" i="2"/>
  <c r="O4504" i="2"/>
  <c r="P4508" i="2"/>
  <c r="O4508" i="2"/>
  <c r="P4512" i="2"/>
  <c r="O4512" i="2"/>
  <c r="O4516" i="2"/>
  <c r="P4516" i="2"/>
  <c r="P4520" i="2"/>
  <c r="O4520" i="2"/>
  <c r="P4524" i="2"/>
  <c r="O4524" i="2"/>
  <c r="P4528" i="2"/>
  <c r="O4528" i="2"/>
  <c r="O4532" i="2"/>
  <c r="P4532" i="2"/>
  <c r="P4536" i="2"/>
  <c r="O4536" i="2"/>
  <c r="P4540" i="2"/>
  <c r="O4540" i="2"/>
  <c r="P4544" i="2"/>
  <c r="O4544" i="2"/>
  <c r="O4548" i="2"/>
  <c r="P4548" i="2"/>
  <c r="P4552" i="2"/>
  <c r="O4552" i="2"/>
  <c r="P4556" i="2"/>
  <c r="O4556" i="2"/>
  <c r="P4560" i="2"/>
  <c r="O4560" i="2"/>
  <c r="O4564" i="2"/>
  <c r="P4564" i="2"/>
  <c r="P4568" i="2"/>
  <c r="O4568" i="2"/>
  <c r="P4572" i="2"/>
  <c r="O4572" i="2"/>
  <c r="P4576" i="2"/>
  <c r="O4576" i="2"/>
  <c r="O4580" i="2"/>
  <c r="P4580" i="2"/>
  <c r="P4584" i="2"/>
  <c r="O4584" i="2"/>
  <c r="P4588" i="2"/>
  <c r="O4588" i="2"/>
  <c r="P4592" i="2"/>
  <c r="O4592" i="2"/>
  <c r="O4596" i="2"/>
  <c r="P4596" i="2"/>
  <c r="P4600" i="2"/>
  <c r="O4600" i="2"/>
  <c r="P4604" i="2"/>
  <c r="O4604" i="2"/>
  <c r="P4608" i="2"/>
  <c r="O4608" i="2"/>
  <c r="O4612" i="2"/>
  <c r="P4612" i="2"/>
  <c r="P4616" i="2"/>
  <c r="O4616" i="2"/>
  <c r="P4620" i="2"/>
  <c r="O4620" i="2"/>
  <c r="P4624" i="2"/>
  <c r="O4624" i="2"/>
  <c r="O4628" i="2"/>
  <c r="P4628" i="2"/>
  <c r="P4632" i="2"/>
  <c r="O4632" i="2"/>
  <c r="P4636" i="2"/>
  <c r="O4636" i="2"/>
  <c r="P4640" i="2"/>
  <c r="O4640" i="2"/>
  <c r="O4644" i="2"/>
  <c r="P4644" i="2"/>
  <c r="P4648" i="2"/>
  <c r="O4648" i="2"/>
  <c r="P4652" i="2"/>
  <c r="O4652" i="2"/>
  <c r="P4656" i="2"/>
  <c r="O4656" i="2"/>
  <c r="O4660" i="2"/>
  <c r="P4660" i="2"/>
  <c r="P4664" i="2"/>
  <c r="O4664" i="2"/>
  <c r="P4668" i="2"/>
  <c r="O4668" i="2"/>
  <c r="P4672" i="2"/>
  <c r="O4672" i="2"/>
  <c r="O4676" i="2"/>
  <c r="P4676" i="2"/>
  <c r="P4680" i="2"/>
  <c r="O4680" i="2"/>
  <c r="P4684" i="2"/>
  <c r="O4684" i="2"/>
  <c r="P4688" i="2"/>
  <c r="O4688" i="2"/>
  <c r="O4692" i="2"/>
  <c r="P4692" i="2"/>
  <c r="P4696" i="2"/>
  <c r="O4696" i="2"/>
  <c r="P4700" i="2"/>
  <c r="O4700" i="2"/>
  <c r="P4704" i="2"/>
  <c r="O4704" i="2"/>
  <c r="O4708" i="2"/>
  <c r="P4708" i="2"/>
  <c r="P4712" i="2"/>
  <c r="O4712" i="2"/>
  <c r="P4716" i="2"/>
  <c r="O4716" i="2"/>
  <c r="P4720" i="2"/>
  <c r="O4720" i="2"/>
  <c r="O4724" i="2"/>
  <c r="P4724" i="2"/>
  <c r="P4728" i="2"/>
  <c r="O4728" i="2"/>
  <c r="P4732" i="2"/>
  <c r="O4732" i="2"/>
  <c r="P4736" i="2"/>
  <c r="O4736" i="2"/>
  <c r="O4740" i="2"/>
  <c r="P4740" i="2"/>
  <c r="P4744" i="2"/>
  <c r="O4744" i="2"/>
  <c r="P4748" i="2"/>
  <c r="O4748" i="2"/>
  <c r="P4752" i="2"/>
  <c r="O4752" i="2"/>
  <c r="O4756" i="2"/>
  <c r="P4756" i="2"/>
  <c r="P4760" i="2"/>
  <c r="O4760" i="2"/>
  <c r="P4764" i="2"/>
  <c r="O4764" i="2"/>
  <c r="P4768" i="2"/>
  <c r="O4768" i="2"/>
  <c r="O4772" i="2"/>
  <c r="P4772" i="2"/>
  <c r="P4776" i="2"/>
  <c r="O4776" i="2"/>
  <c r="P4780" i="2"/>
  <c r="O4780" i="2"/>
  <c r="P4784" i="2"/>
  <c r="O4784" i="2"/>
  <c r="O4788" i="2"/>
  <c r="P4788" i="2"/>
  <c r="P4792" i="2"/>
  <c r="O4792" i="2"/>
  <c r="P4796" i="2"/>
  <c r="O4796" i="2"/>
  <c r="P4800" i="2"/>
  <c r="O4800" i="2"/>
  <c r="O4804" i="2"/>
  <c r="P4804" i="2"/>
  <c r="P4808" i="2"/>
  <c r="O4808" i="2"/>
  <c r="P4812" i="2"/>
  <c r="O4812" i="2"/>
  <c r="P4816" i="2"/>
  <c r="O4816" i="2"/>
  <c r="O4820" i="2"/>
  <c r="P4820" i="2"/>
  <c r="P4824" i="2"/>
  <c r="O4824" i="2"/>
  <c r="P4828" i="2"/>
  <c r="O4828" i="2"/>
  <c r="P4832" i="2"/>
  <c r="O4832" i="2"/>
  <c r="O4836" i="2"/>
  <c r="P4836" i="2"/>
  <c r="P4840" i="2"/>
  <c r="O4840" i="2"/>
  <c r="P4844" i="2"/>
  <c r="O4844" i="2"/>
  <c r="P4848" i="2"/>
  <c r="O4848" i="2"/>
  <c r="O4852" i="2"/>
  <c r="P4852" i="2"/>
  <c r="P4856" i="2"/>
  <c r="O4856" i="2"/>
  <c r="P4860" i="2"/>
  <c r="O4860" i="2"/>
  <c r="P4864" i="2"/>
  <c r="O4864" i="2"/>
  <c r="O4868" i="2"/>
  <c r="P4868" i="2"/>
  <c r="P4872" i="2"/>
  <c r="O4872" i="2"/>
  <c r="P4876" i="2"/>
  <c r="O4876" i="2"/>
  <c r="P4880" i="2"/>
  <c r="O4880" i="2"/>
  <c r="O4884" i="2"/>
  <c r="P4884" i="2"/>
  <c r="P4888" i="2"/>
  <c r="O4888" i="2"/>
  <c r="P4892" i="2"/>
  <c r="O4892" i="2"/>
  <c r="P4896" i="2"/>
  <c r="O4896" i="2"/>
  <c r="O4900" i="2"/>
  <c r="P4900" i="2"/>
  <c r="P4904" i="2"/>
  <c r="O4904" i="2"/>
  <c r="P4908" i="2"/>
  <c r="O4908" i="2"/>
  <c r="P4912" i="2"/>
  <c r="O4912" i="2"/>
  <c r="O4916" i="2"/>
  <c r="P4916" i="2"/>
  <c r="P4920" i="2"/>
  <c r="O4920" i="2"/>
  <c r="P4924" i="2"/>
  <c r="O4924" i="2"/>
  <c r="P4928" i="2"/>
  <c r="O4928" i="2"/>
  <c r="O4932" i="2"/>
  <c r="P4932" i="2"/>
  <c r="P4936" i="2"/>
  <c r="O4936" i="2"/>
  <c r="P4940" i="2"/>
  <c r="O4940" i="2"/>
  <c r="P4944" i="2"/>
  <c r="O4944" i="2"/>
  <c r="O4948" i="2"/>
  <c r="P4948" i="2"/>
  <c r="P4952" i="2"/>
  <c r="O4952" i="2"/>
  <c r="P4956" i="2"/>
  <c r="O4956" i="2"/>
  <c r="P4960" i="2"/>
  <c r="O4960" i="2"/>
  <c r="O4964" i="2"/>
  <c r="P4964" i="2"/>
  <c r="P4968" i="2"/>
  <c r="O4968" i="2"/>
  <c r="P4972" i="2"/>
  <c r="O4972" i="2"/>
  <c r="P4976" i="2"/>
  <c r="O4976" i="2"/>
  <c r="O4980" i="2"/>
  <c r="P4980" i="2"/>
  <c r="P4984" i="2"/>
  <c r="O4984" i="2"/>
  <c r="P4988" i="2"/>
  <c r="O4988" i="2"/>
  <c r="P4992" i="2"/>
  <c r="O4992" i="2"/>
  <c r="P4996" i="2"/>
  <c r="O4996" i="2"/>
  <c r="P5000" i="2"/>
  <c r="O5000" i="2"/>
  <c r="P5004" i="2"/>
  <c r="O5004" i="2"/>
  <c r="P5008" i="2"/>
  <c r="O5008" i="2"/>
  <c r="P5012" i="2"/>
  <c r="O5012" i="2"/>
  <c r="P5016" i="2"/>
  <c r="O5016" i="2"/>
  <c r="P5020" i="2"/>
  <c r="O5020" i="2"/>
  <c r="P5024" i="2"/>
  <c r="O5024" i="2"/>
  <c r="P5028" i="2"/>
  <c r="O5028" i="2"/>
  <c r="P5032" i="2"/>
  <c r="O5032" i="2"/>
  <c r="P5036" i="2"/>
  <c r="O5036" i="2"/>
  <c r="P5040" i="2"/>
  <c r="O5040" i="2"/>
  <c r="P5044" i="2"/>
  <c r="O5044" i="2"/>
  <c r="P5048" i="2"/>
  <c r="O5048" i="2"/>
  <c r="P5052" i="2"/>
  <c r="O5052" i="2"/>
  <c r="P5056" i="2"/>
  <c r="O5056" i="2"/>
  <c r="P5060" i="2"/>
  <c r="O5060" i="2"/>
  <c r="P5064" i="2"/>
  <c r="O5064" i="2"/>
  <c r="P5068" i="2"/>
  <c r="O5068" i="2"/>
  <c r="P5072" i="2"/>
  <c r="O5072" i="2"/>
  <c r="P5076" i="2"/>
  <c r="O5076" i="2"/>
  <c r="P5080" i="2"/>
  <c r="O5080" i="2"/>
  <c r="P5084" i="2"/>
  <c r="O5084" i="2"/>
  <c r="P5088" i="2"/>
  <c r="O5088" i="2"/>
  <c r="P5092" i="2"/>
  <c r="O5092" i="2"/>
  <c r="P5096" i="2"/>
  <c r="O5096" i="2"/>
  <c r="P5100" i="2"/>
  <c r="O5100" i="2"/>
  <c r="P5104" i="2"/>
  <c r="O5104" i="2"/>
  <c r="P5108" i="2"/>
  <c r="O5108" i="2"/>
  <c r="P5112" i="2"/>
  <c r="O5112" i="2"/>
  <c r="P5116" i="2"/>
  <c r="O5116" i="2"/>
  <c r="P5120" i="2"/>
  <c r="O5120" i="2"/>
  <c r="P5124" i="2"/>
  <c r="O5124" i="2"/>
  <c r="P5128" i="2"/>
  <c r="O5128" i="2"/>
  <c r="P5132" i="2"/>
  <c r="O5132" i="2"/>
  <c r="P5136" i="2"/>
  <c r="O5136" i="2"/>
  <c r="P5140" i="2"/>
  <c r="O5140" i="2"/>
  <c r="P5144" i="2"/>
  <c r="O5144" i="2"/>
  <c r="P5148" i="2"/>
  <c r="O5148" i="2"/>
  <c r="P5152" i="2"/>
  <c r="O5152" i="2"/>
  <c r="P5156" i="2"/>
  <c r="O5156" i="2"/>
  <c r="P5160" i="2"/>
  <c r="O5160" i="2"/>
  <c r="P5164" i="2"/>
  <c r="O5164" i="2"/>
  <c r="P5168" i="2"/>
  <c r="O5168" i="2"/>
  <c r="P5172" i="2"/>
  <c r="O5172" i="2"/>
  <c r="P5176" i="2"/>
  <c r="O5176" i="2"/>
  <c r="P5180" i="2"/>
  <c r="O5180" i="2"/>
  <c r="P5184" i="2"/>
  <c r="O5184" i="2"/>
  <c r="P5188" i="2"/>
  <c r="O5188" i="2"/>
  <c r="P5192" i="2"/>
  <c r="O5192" i="2"/>
  <c r="P5196" i="2"/>
  <c r="O5196" i="2"/>
  <c r="P5200" i="2"/>
  <c r="O5200" i="2"/>
  <c r="P5204" i="2"/>
  <c r="O5204" i="2"/>
  <c r="P5208" i="2"/>
  <c r="O5208" i="2"/>
  <c r="P5212" i="2"/>
  <c r="O5212" i="2"/>
  <c r="P5216" i="2"/>
  <c r="O5216" i="2"/>
  <c r="P5220" i="2"/>
  <c r="O5220" i="2"/>
  <c r="P5224" i="2"/>
  <c r="O5224" i="2"/>
  <c r="P5228" i="2"/>
  <c r="O5228" i="2"/>
  <c r="P5232" i="2"/>
  <c r="O5232" i="2"/>
  <c r="P5236" i="2"/>
  <c r="O5236" i="2"/>
  <c r="P5240" i="2"/>
  <c r="O5240" i="2"/>
  <c r="P5244" i="2"/>
  <c r="O5244" i="2"/>
  <c r="P5248" i="2"/>
  <c r="O5248" i="2"/>
  <c r="P5252" i="2"/>
  <c r="O5252" i="2"/>
  <c r="P5256" i="2"/>
  <c r="O5256" i="2"/>
  <c r="P5260" i="2"/>
  <c r="O5260" i="2"/>
  <c r="P5264" i="2"/>
  <c r="O5264" i="2"/>
  <c r="P5268" i="2"/>
  <c r="O5268" i="2"/>
  <c r="P5272" i="2"/>
  <c r="O5272" i="2"/>
  <c r="P5276" i="2"/>
  <c r="O5276" i="2"/>
  <c r="P5280" i="2"/>
  <c r="O5280" i="2"/>
  <c r="P5284" i="2"/>
  <c r="O5284" i="2"/>
  <c r="P5288" i="2"/>
  <c r="O5288" i="2"/>
  <c r="P5292" i="2"/>
  <c r="O5292" i="2"/>
  <c r="P5296" i="2"/>
  <c r="O5296" i="2"/>
  <c r="P5300" i="2"/>
  <c r="O5300" i="2"/>
  <c r="P5304" i="2"/>
  <c r="O5304" i="2"/>
  <c r="P5308" i="2"/>
  <c r="O5308" i="2"/>
  <c r="P5312" i="2"/>
  <c r="O5312" i="2"/>
  <c r="P5316" i="2"/>
  <c r="O5316" i="2"/>
  <c r="P5320" i="2"/>
  <c r="O5320" i="2"/>
  <c r="P5324" i="2"/>
  <c r="O5324" i="2"/>
  <c r="P5328" i="2"/>
  <c r="O5328" i="2"/>
  <c r="P5332" i="2"/>
  <c r="O5332" i="2"/>
  <c r="P5336" i="2"/>
  <c r="O5336" i="2"/>
  <c r="P5340" i="2"/>
  <c r="O5340" i="2"/>
  <c r="P5344" i="2"/>
  <c r="O5344" i="2"/>
  <c r="P5348" i="2"/>
  <c r="O5348" i="2"/>
  <c r="P5352" i="2"/>
  <c r="O5352" i="2"/>
  <c r="P5356" i="2"/>
  <c r="O5356" i="2"/>
  <c r="P5360" i="2"/>
  <c r="O5360" i="2"/>
  <c r="P5364" i="2"/>
  <c r="O5364" i="2"/>
  <c r="P5368" i="2"/>
  <c r="O5368" i="2"/>
  <c r="P5372" i="2"/>
  <c r="O5372" i="2"/>
  <c r="P5376" i="2"/>
  <c r="O5376" i="2"/>
  <c r="P5380" i="2"/>
  <c r="O5380" i="2"/>
  <c r="P5384" i="2"/>
  <c r="O5384" i="2"/>
  <c r="P5388" i="2"/>
  <c r="O5388" i="2"/>
  <c r="P5392" i="2"/>
  <c r="O5392" i="2"/>
  <c r="P5396" i="2"/>
  <c r="O5396" i="2"/>
  <c r="P5400" i="2"/>
  <c r="O5400" i="2"/>
  <c r="P5404" i="2"/>
  <c r="O5404" i="2"/>
  <c r="P5408" i="2"/>
  <c r="O5408" i="2"/>
  <c r="P5412" i="2"/>
  <c r="O5412" i="2"/>
  <c r="P5416" i="2"/>
  <c r="O5416" i="2"/>
  <c r="P5420" i="2"/>
  <c r="O5420" i="2"/>
  <c r="P5424" i="2"/>
  <c r="O5424" i="2"/>
  <c r="P5428" i="2"/>
  <c r="O5428" i="2"/>
  <c r="P5432" i="2"/>
  <c r="O5432" i="2"/>
  <c r="P5436" i="2"/>
  <c r="O5436" i="2"/>
  <c r="P5440" i="2"/>
  <c r="O5440" i="2"/>
  <c r="P5444" i="2"/>
  <c r="O5444" i="2"/>
  <c r="P5448" i="2"/>
  <c r="O5448" i="2"/>
  <c r="P5452" i="2"/>
  <c r="O5452" i="2"/>
  <c r="P5456" i="2"/>
  <c r="O5456" i="2"/>
  <c r="P5460" i="2"/>
  <c r="O5460" i="2"/>
  <c r="P5464" i="2"/>
  <c r="O5464" i="2"/>
  <c r="P5468" i="2"/>
  <c r="O5468" i="2"/>
  <c r="P5472" i="2"/>
  <c r="O5472" i="2"/>
  <c r="P5476" i="2"/>
  <c r="O5476" i="2"/>
  <c r="P5480" i="2"/>
  <c r="O5480" i="2"/>
  <c r="P5484" i="2"/>
  <c r="O5484" i="2"/>
  <c r="P5488" i="2"/>
  <c r="O5488" i="2"/>
  <c r="P5492" i="2"/>
  <c r="O5492" i="2"/>
  <c r="P5496" i="2"/>
  <c r="O5496" i="2"/>
  <c r="P5500" i="2"/>
  <c r="O5500" i="2"/>
  <c r="P5504" i="2"/>
  <c r="O5504" i="2"/>
  <c r="P5508" i="2"/>
  <c r="O5508" i="2"/>
  <c r="P5512" i="2"/>
  <c r="O5512" i="2"/>
  <c r="P5516" i="2"/>
  <c r="O5516" i="2"/>
  <c r="P5520" i="2"/>
  <c r="O5520" i="2"/>
  <c r="P5524" i="2"/>
  <c r="O5524" i="2"/>
  <c r="P5528" i="2"/>
  <c r="O5528" i="2"/>
  <c r="P5532" i="2"/>
  <c r="O5532" i="2"/>
  <c r="P5536" i="2"/>
  <c r="O5536" i="2"/>
  <c r="P5540" i="2"/>
  <c r="O5540" i="2"/>
  <c r="P5544" i="2"/>
  <c r="O5544" i="2"/>
  <c r="P5548" i="2"/>
  <c r="O5548" i="2"/>
  <c r="P5552" i="2"/>
  <c r="O5552" i="2"/>
  <c r="P5556" i="2"/>
  <c r="O5556" i="2"/>
  <c r="P5560" i="2"/>
  <c r="O5560" i="2"/>
  <c r="P5564" i="2"/>
  <c r="O5564" i="2"/>
  <c r="P5568" i="2"/>
  <c r="O5568" i="2"/>
  <c r="P5572" i="2"/>
  <c r="O5572" i="2"/>
  <c r="P5576" i="2"/>
  <c r="O5576" i="2"/>
  <c r="P5580" i="2"/>
  <c r="O5580" i="2"/>
  <c r="P5584" i="2"/>
  <c r="O5584" i="2"/>
  <c r="P5588" i="2"/>
  <c r="O5588" i="2"/>
  <c r="P5592" i="2"/>
  <c r="O5592" i="2"/>
  <c r="P5596" i="2"/>
  <c r="O5596" i="2"/>
  <c r="P5600" i="2"/>
  <c r="O5600" i="2"/>
  <c r="P5604" i="2"/>
  <c r="O5604" i="2"/>
  <c r="P5608" i="2"/>
  <c r="O5608" i="2"/>
  <c r="P5612" i="2"/>
  <c r="O5612" i="2"/>
  <c r="P5616" i="2"/>
  <c r="O5616" i="2"/>
  <c r="P5620" i="2"/>
  <c r="O5620" i="2"/>
  <c r="P5624" i="2"/>
  <c r="O5624" i="2"/>
  <c r="P5628" i="2"/>
  <c r="O5628" i="2"/>
  <c r="P5632" i="2"/>
  <c r="O5632" i="2"/>
  <c r="P5636" i="2"/>
  <c r="O5636" i="2"/>
  <c r="P5640" i="2"/>
  <c r="O5640" i="2"/>
  <c r="P5644" i="2"/>
  <c r="O5644" i="2"/>
  <c r="P5648" i="2"/>
  <c r="O5648" i="2"/>
  <c r="P5652" i="2"/>
  <c r="O5652" i="2"/>
  <c r="P5656" i="2"/>
  <c r="O5656" i="2"/>
  <c r="P5660" i="2"/>
  <c r="O5660" i="2"/>
  <c r="P5664" i="2"/>
  <c r="O5664" i="2"/>
  <c r="P5668" i="2"/>
  <c r="O5668" i="2"/>
  <c r="P5672" i="2"/>
  <c r="O5672" i="2"/>
  <c r="P5676" i="2"/>
  <c r="O5676" i="2"/>
  <c r="P5680" i="2"/>
  <c r="O5680" i="2"/>
  <c r="P5684" i="2"/>
  <c r="O5684" i="2"/>
  <c r="P5688" i="2"/>
  <c r="O5688" i="2"/>
  <c r="P5692" i="2"/>
  <c r="O5692" i="2"/>
  <c r="P5696" i="2"/>
  <c r="O5696" i="2"/>
  <c r="P5700" i="2"/>
  <c r="O5700" i="2"/>
  <c r="P5704" i="2"/>
  <c r="O5704" i="2"/>
  <c r="P5708" i="2"/>
  <c r="O5708" i="2"/>
  <c r="P5712" i="2"/>
  <c r="O5712" i="2"/>
  <c r="P5716" i="2"/>
  <c r="O5716" i="2"/>
  <c r="P5720" i="2"/>
  <c r="O5720" i="2"/>
  <c r="P5724" i="2"/>
  <c r="O5724" i="2"/>
  <c r="P5728" i="2"/>
  <c r="O5728" i="2"/>
  <c r="P5732" i="2"/>
  <c r="O5732" i="2"/>
  <c r="P5736" i="2"/>
  <c r="O5736" i="2"/>
  <c r="P5740" i="2"/>
  <c r="O5740" i="2"/>
  <c r="P5744" i="2"/>
  <c r="O5744" i="2"/>
  <c r="P5748" i="2"/>
  <c r="O5748" i="2"/>
  <c r="P5752" i="2"/>
  <c r="O5752" i="2"/>
  <c r="P5756" i="2"/>
  <c r="O5756" i="2"/>
  <c r="P5760" i="2"/>
  <c r="O5760" i="2"/>
  <c r="P5764" i="2"/>
  <c r="O5764" i="2"/>
  <c r="P5768" i="2"/>
  <c r="O5768" i="2"/>
  <c r="P5772" i="2"/>
  <c r="O5772" i="2"/>
  <c r="P5776" i="2"/>
  <c r="O5776" i="2"/>
  <c r="P5780" i="2"/>
  <c r="O5780" i="2"/>
  <c r="P5784" i="2"/>
  <c r="O5784" i="2"/>
  <c r="P5788" i="2"/>
  <c r="O5788" i="2"/>
  <c r="P5792" i="2"/>
  <c r="O5792" i="2"/>
  <c r="P5796" i="2"/>
  <c r="O5796" i="2"/>
  <c r="P5800" i="2"/>
  <c r="O5800" i="2"/>
  <c r="P5804" i="2"/>
  <c r="O5804" i="2"/>
  <c r="P5808" i="2"/>
  <c r="O5808" i="2"/>
  <c r="P5812" i="2"/>
  <c r="O5812" i="2"/>
  <c r="P5816" i="2"/>
  <c r="O5816" i="2"/>
  <c r="P5820" i="2"/>
  <c r="O5820" i="2"/>
  <c r="P5824" i="2"/>
  <c r="O5824" i="2"/>
  <c r="P5828" i="2"/>
  <c r="O5828" i="2"/>
  <c r="P5832" i="2"/>
  <c r="O5832" i="2"/>
  <c r="P5836" i="2"/>
  <c r="O5836" i="2"/>
  <c r="P5840" i="2"/>
  <c r="O5840" i="2"/>
  <c r="P5844" i="2"/>
  <c r="O5844" i="2"/>
  <c r="P5848" i="2"/>
  <c r="O5848" i="2"/>
  <c r="P5852" i="2"/>
  <c r="O5852" i="2"/>
  <c r="P5856" i="2"/>
  <c r="O5856" i="2"/>
  <c r="P5860" i="2"/>
  <c r="O5860" i="2"/>
  <c r="P5864" i="2"/>
  <c r="O5864" i="2"/>
  <c r="P5868" i="2"/>
  <c r="O5868" i="2"/>
  <c r="P5872" i="2"/>
  <c r="O5872" i="2"/>
  <c r="P5876" i="2"/>
  <c r="O5876" i="2"/>
  <c r="P5880" i="2"/>
  <c r="O5880" i="2"/>
  <c r="P5884" i="2"/>
  <c r="O5884" i="2"/>
  <c r="P5888" i="2"/>
  <c r="O5888" i="2"/>
  <c r="P5892" i="2"/>
  <c r="O5892" i="2"/>
  <c r="P5896" i="2"/>
  <c r="O5896" i="2"/>
  <c r="P5900" i="2"/>
  <c r="O5900" i="2"/>
  <c r="P5904" i="2"/>
  <c r="O5904" i="2"/>
  <c r="P5908" i="2"/>
  <c r="O5908" i="2"/>
  <c r="P5912" i="2"/>
  <c r="O5912" i="2"/>
  <c r="P5916" i="2"/>
  <c r="O5916" i="2"/>
  <c r="P5920" i="2"/>
  <c r="O5920" i="2"/>
  <c r="P5924" i="2"/>
  <c r="O5924" i="2"/>
  <c r="P5928" i="2"/>
  <c r="O5928" i="2"/>
  <c r="P5932" i="2"/>
  <c r="O5932" i="2"/>
  <c r="P5936" i="2"/>
  <c r="O5936" i="2"/>
  <c r="P5940" i="2"/>
  <c r="O5940" i="2"/>
  <c r="P5944" i="2"/>
  <c r="O5944" i="2"/>
  <c r="P5948" i="2"/>
  <c r="O5948" i="2"/>
  <c r="P5952" i="2"/>
  <c r="O5952" i="2"/>
  <c r="P5956" i="2"/>
  <c r="O5956" i="2"/>
  <c r="P5960" i="2"/>
  <c r="O5960" i="2"/>
  <c r="P5964" i="2"/>
  <c r="O5964" i="2"/>
  <c r="P5968" i="2"/>
  <c r="O5968" i="2"/>
  <c r="P5972" i="2"/>
  <c r="O5972" i="2"/>
  <c r="P5976" i="2"/>
  <c r="O5976" i="2"/>
  <c r="P5980" i="2"/>
  <c r="O5980" i="2"/>
  <c r="P5984" i="2"/>
  <c r="O5984" i="2"/>
  <c r="P5988" i="2"/>
  <c r="O5988" i="2"/>
  <c r="P5992" i="2"/>
  <c r="O5992" i="2"/>
  <c r="P5996" i="2"/>
  <c r="O5996" i="2"/>
  <c r="P6000" i="2"/>
  <c r="O6000" i="2"/>
  <c r="P6004" i="2"/>
  <c r="O6004" i="2"/>
  <c r="P6008" i="2"/>
  <c r="O6008" i="2"/>
  <c r="P6012" i="2"/>
  <c r="O6012" i="2"/>
  <c r="P6016" i="2"/>
  <c r="O6016" i="2"/>
  <c r="P6020" i="2"/>
  <c r="O6020" i="2"/>
  <c r="P6024" i="2"/>
  <c r="O6024" i="2"/>
  <c r="P6028" i="2"/>
  <c r="O6028" i="2"/>
  <c r="P6032" i="2"/>
  <c r="O6032" i="2"/>
  <c r="P6036" i="2"/>
  <c r="O6036" i="2"/>
  <c r="P6040" i="2"/>
  <c r="O6040" i="2"/>
  <c r="P6044" i="2"/>
  <c r="O6044" i="2"/>
  <c r="P6048" i="2"/>
  <c r="O6048" i="2"/>
  <c r="P6052" i="2"/>
  <c r="O6052" i="2"/>
  <c r="P6056" i="2"/>
  <c r="O6056" i="2"/>
  <c r="P6060" i="2"/>
  <c r="O6060" i="2"/>
  <c r="P6064" i="2"/>
  <c r="O6064" i="2"/>
  <c r="P6068" i="2"/>
  <c r="O6068" i="2"/>
  <c r="P6072" i="2"/>
  <c r="O6072" i="2"/>
  <c r="P6076" i="2"/>
  <c r="O6076" i="2"/>
  <c r="P6080" i="2"/>
  <c r="O6080" i="2"/>
  <c r="P6084" i="2"/>
  <c r="O6084" i="2"/>
  <c r="P6088" i="2"/>
  <c r="O6088" i="2"/>
  <c r="P6092" i="2"/>
  <c r="O6092" i="2"/>
  <c r="P6096" i="2"/>
  <c r="O6096" i="2"/>
  <c r="P6100" i="2"/>
  <c r="O6100" i="2"/>
  <c r="P6104" i="2"/>
  <c r="O6104" i="2"/>
  <c r="P6108" i="2"/>
  <c r="O6108" i="2"/>
  <c r="P6112" i="2"/>
  <c r="O6112" i="2"/>
  <c r="P6116" i="2"/>
  <c r="O6116" i="2"/>
  <c r="P6120" i="2"/>
  <c r="O6120" i="2"/>
  <c r="P6124" i="2"/>
  <c r="O6124" i="2"/>
  <c r="P6128" i="2"/>
  <c r="O6128" i="2"/>
  <c r="P6132" i="2"/>
  <c r="O6132" i="2"/>
  <c r="P6136" i="2"/>
  <c r="O6136" i="2"/>
  <c r="P6140" i="2"/>
  <c r="O6140" i="2"/>
  <c r="P6144" i="2"/>
  <c r="O6144" i="2"/>
  <c r="P6148" i="2"/>
  <c r="O6148" i="2"/>
  <c r="P6152" i="2"/>
  <c r="O6152" i="2"/>
  <c r="P6156" i="2"/>
  <c r="O6156" i="2"/>
  <c r="P6160" i="2"/>
  <c r="O6160" i="2"/>
  <c r="P6164" i="2"/>
  <c r="O6164" i="2"/>
  <c r="P6168" i="2"/>
  <c r="O6168" i="2"/>
  <c r="P6172" i="2"/>
  <c r="O6172" i="2"/>
  <c r="P6176" i="2"/>
  <c r="O6176" i="2"/>
  <c r="P6180" i="2"/>
  <c r="O6180" i="2"/>
  <c r="P6184" i="2"/>
  <c r="O6184" i="2"/>
  <c r="P6188" i="2"/>
  <c r="O6188" i="2"/>
  <c r="P6192" i="2"/>
  <c r="O6192" i="2"/>
  <c r="P6196" i="2"/>
  <c r="O6196" i="2"/>
  <c r="P6200" i="2"/>
  <c r="O6200" i="2"/>
  <c r="P6204" i="2"/>
  <c r="O6204" i="2"/>
  <c r="P6208" i="2"/>
  <c r="O6208" i="2"/>
  <c r="P6212" i="2"/>
  <c r="O6212" i="2"/>
  <c r="P6216" i="2"/>
  <c r="O6216" i="2"/>
  <c r="P6220" i="2"/>
  <c r="O6220" i="2"/>
  <c r="P6224" i="2"/>
  <c r="O6224" i="2"/>
  <c r="P6228" i="2"/>
  <c r="O6228" i="2"/>
  <c r="P6232" i="2"/>
  <c r="O6232" i="2"/>
  <c r="P6236" i="2"/>
  <c r="O6236" i="2"/>
  <c r="P6240" i="2"/>
  <c r="O6240" i="2"/>
  <c r="P6244" i="2"/>
  <c r="O6244" i="2"/>
  <c r="P6248" i="2"/>
  <c r="O6248" i="2"/>
  <c r="P6252" i="2"/>
  <c r="O6252" i="2"/>
  <c r="P6256" i="2"/>
  <c r="O6256" i="2"/>
  <c r="P6260" i="2"/>
  <c r="O6260" i="2"/>
  <c r="P6264" i="2"/>
  <c r="O6264" i="2"/>
  <c r="P6268" i="2"/>
  <c r="O6268" i="2"/>
  <c r="P6272" i="2"/>
  <c r="O6272" i="2"/>
  <c r="P6276" i="2"/>
  <c r="O6276" i="2"/>
  <c r="P6280" i="2"/>
  <c r="O6280" i="2"/>
  <c r="P6284" i="2"/>
  <c r="O6284" i="2"/>
  <c r="P6288" i="2"/>
  <c r="O6288" i="2"/>
  <c r="P6292" i="2"/>
  <c r="O6292" i="2"/>
  <c r="P6296" i="2"/>
  <c r="O6296" i="2"/>
  <c r="P6300" i="2"/>
  <c r="O6300" i="2"/>
  <c r="P6304" i="2"/>
  <c r="O6304" i="2"/>
  <c r="P6308" i="2"/>
  <c r="O6308" i="2"/>
  <c r="P6312" i="2"/>
  <c r="O6312" i="2"/>
  <c r="P6316" i="2"/>
  <c r="O6316" i="2"/>
  <c r="P6320" i="2"/>
  <c r="O6320" i="2"/>
  <c r="P6324" i="2"/>
  <c r="O6324" i="2"/>
  <c r="P6328" i="2"/>
  <c r="O6328" i="2"/>
  <c r="P6332" i="2"/>
  <c r="O6332" i="2"/>
  <c r="P6336" i="2"/>
  <c r="O6336" i="2"/>
  <c r="P6340" i="2"/>
  <c r="O6340" i="2"/>
  <c r="P6344" i="2"/>
  <c r="O6344" i="2"/>
  <c r="P6348" i="2"/>
  <c r="O6348" i="2"/>
  <c r="P6352" i="2"/>
  <c r="O6352" i="2"/>
  <c r="P6356" i="2"/>
  <c r="O6356" i="2"/>
  <c r="P6360" i="2"/>
  <c r="O6360" i="2"/>
  <c r="P6364" i="2"/>
  <c r="O6364" i="2"/>
  <c r="P6368" i="2"/>
  <c r="O6368" i="2"/>
  <c r="P6372" i="2"/>
  <c r="O6372" i="2"/>
  <c r="P6376" i="2"/>
  <c r="O6376" i="2"/>
  <c r="P6380" i="2"/>
  <c r="O6380" i="2"/>
  <c r="P6384" i="2"/>
  <c r="O6384" i="2"/>
  <c r="P6388" i="2"/>
  <c r="O6388" i="2"/>
  <c r="P6392" i="2"/>
  <c r="O6392" i="2"/>
  <c r="P6396" i="2"/>
  <c r="O6396" i="2"/>
  <c r="P6400" i="2"/>
  <c r="O6400" i="2"/>
  <c r="P6404" i="2"/>
  <c r="O6404" i="2"/>
  <c r="P6408" i="2"/>
  <c r="O6408" i="2"/>
  <c r="P6412" i="2"/>
  <c r="O6412" i="2"/>
  <c r="P6416" i="2"/>
  <c r="O6416" i="2"/>
  <c r="P6420" i="2"/>
  <c r="O6420" i="2"/>
  <c r="P6424" i="2"/>
  <c r="O6424" i="2"/>
  <c r="P6428" i="2"/>
  <c r="O6428" i="2"/>
  <c r="P6432" i="2"/>
  <c r="O6432" i="2"/>
  <c r="P6436" i="2"/>
  <c r="O6436" i="2"/>
  <c r="P6440" i="2"/>
  <c r="O6440" i="2"/>
  <c r="P6444" i="2"/>
  <c r="O6444" i="2"/>
  <c r="P6448" i="2"/>
  <c r="O6448" i="2"/>
  <c r="P6452" i="2"/>
  <c r="O6452" i="2"/>
  <c r="P6456" i="2"/>
  <c r="O6456" i="2"/>
  <c r="P6460" i="2"/>
  <c r="O6460" i="2"/>
  <c r="P6464" i="2"/>
  <c r="O6464" i="2"/>
  <c r="P6468" i="2"/>
  <c r="O6468" i="2"/>
  <c r="P6472" i="2"/>
  <c r="O6472" i="2"/>
  <c r="P6476" i="2"/>
  <c r="O6476" i="2"/>
  <c r="P6480" i="2"/>
  <c r="O6480" i="2"/>
  <c r="P6484" i="2"/>
  <c r="O6484" i="2"/>
  <c r="P6488" i="2"/>
  <c r="O6488" i="2"/>
  <c r="P6492" i="2"/>
  <c r="O6492" i="2"/>
  <c r="P6496" i="2"/>
  <c r="O6496" i="2"/>
  <c r="P6500" i="2"/>
  <c r="O6500" i="2"/>
  <c r="P6504" i="2"/>
  <c r="O6504" i="2"/>
  <c r="P6508" i="2"/>
  <c r="O6508" i="2"/>
  <c r="P6512" i="2"/>
  <c r="O6512" i="2"/>
  <c r="P6516" i="2"/>
  <c r="O6516" i="2"/>
  <c r="P6520" i="2"/>
  <c r="O6520" i="2"/>
  <c r="P6524" i="2"/>
  <c r="O6524" i="2"/>
  <c r="P6528" i="2"/>
  <c r="O6528" i="2"/>
  <c r="P6532" i="2"/>
  <c r="O6532" i="2"/>
  <c r="P6536" i="2"/>
  <c r="O6536" i="2"/>
  <c r="P6540" i="2"/>
  <c r="O6540" i="2"/>
  <c r="P6544" i="2"/>
  <c r="O6544" i="2"/>
  <c r="P6548" i="2"/>
  <c r="O6548" i="2"/>
  <c r="P6552" i="2"/>
  <c r="O6552" i="2"/>
  <c r="P6556" i="2"/>
  <c r="O6556" i="2"/>
  <c r="P6560" i="2"/>
  <c r="O6560" i="2"/>
  <c r="P6564" i="2"/>
  <c r="O6564" i="2"/>
  <c r="P6568" i="2"/>
  <c r="O6568" i="2"/>
  <c r="P6572" i="2"/>
  <c r="O6572" i="2"/>
  <c r="P6576" i="2"/>
  <c r="O6576" i="2"/>
  <c r="P6580" i="2"/>
  <c r="O6580" i="2"/>
  <c r="P6584" i="2"/>
  <c r="O6584" i="2"/>
  <c r="P6588" i="2"/>
  <c r="O6588" i="2"/>
  <c r="P6592" i="2"/>
  <c r="O6592" i="2"/>
  <c r="P6596" i="2"/>
  <c r="O6596" i="2"/>
  <c r="P6600" i="2"/>
  <c r="O6600" i="2"/>
  <c r="P6604" i="2"/>
  <c r="O6604" i="2"/>
  <c r="P6608" i="2"/>
  <c r="O6608" i="2"/>
  <c r="P6612" i="2"/>
  <c r="O6612" i="2"/>
  <c r="P6616" i="2"/>
  <c r="O6616" i="2"/>
  <c r="P6620" i="2"/>
  <c r="O6620" i="2"/>
  <c r="P6624" i="2"/>
  <c r="O6624" i="2"/>
  <c r="P6628" i="2"/>
  <c r="O6628" i="2"/>
  <c r="P6632" i="2"/>
  <c r="O6632" i="2"/>
  <c r="P6636" i="2"/>
  <c r="O6636" i="2"/>
  <c r="P6640" i="2"/>
  <c r="O6640" i="2"/>
  <c r="P6644" i="2"/>
  <c r="O6644" i="2"/>
  <c r="P6648" i="2"/>
  <c r="O6648" i="2"/>
  <c r="P6652" i="2"/>
  <c r="O6652" i="2"/>
  <c r="P6656" i="2"/>
  <c r="O6656" i="2"/>
  <c r="P6660" i="2"/>
  <c r="O6660" i="2"/>
  <c r="P6664" i="2"/>
  <c r="O6664" i="2"/>
  <c r="P6668" i="2"/>
  <c r="O6668" i="2"/>
  <c r="P6672" i="2"/>
  <c r="O6672" i="2"/>
  <c r="P6676" i="2"/>
  <c r="O6676" i="2"/>
  <c r="P6680" i="2"/>
  <c r="O6680" i="2"/>
  <c r="P6684" i="2"/>
  <c r="O6684" i="2"/>
  <c r="P6688" i="2"/>
  <c r="O6688" i="2"/>
  <c r="P6692" i="2"/>
  <c r="O6692" i="2"/>
  <c r="P6696" i="2"/>
  <c r="O6696" i="2"/>
  <c r="P6700" i="2"/>
  <c r="O6700" i="2"/>
  <c r="P6704" i="2"/>
  <c r="O6704" i="2"/>
  <c r="P6708" i="2"/>
  <c r="O6708" i="2"/>
  <c r="P6712" i="2"/>
  <c r="O6712" i="2"/>
  <c r="P6716" i="2"/>
  <c r="O6716" i="2"/>
  <c r="P6720" i="2"/>
  <c r="O6720" i="2"/>
  <c r="P6724" i="2"/>
  <c r="O6724" i="2"/>
  <c r="P6728" i="2"/>
  <c r="O6728" i="2"/>
  <c r="P6732" i="2"/>
  <c r="O6732" i="2"/>
  <c r="P6736" i="2"/>
  <c r="O6736" i="2"/>
  <c r="P6740" i="2"/>
  <c r="O6740" i="2"/>
  <c r="P6744" i="2"/>
  <c r="O6744" i="2"/>
  <c r="P6748" i="2"/>
  <c r="O6748" i="2"/>
  <c r="P6752" i="2"/>
  <c r="O6752" i="2"/>
  <c r="P6756" i="2"/>
  <c r="O6756" i="2"/>
  <c r="P6760" i="2"/>
  <c r="O6760" i="2"/>
  <c r="P6764" i="2"/>
  <c r="O6764" i="2"/>
  <c r="P6768" i="2"/>
  <c r="O6768" i="2"/>
  <c r="P6772" i="2"/>
  <c r="O6772" i="2"/>
  <c r="P6776" i="2"/>
  <c r="O6776" i="2"/>
  <c r="P6780" i="2"/>
  <c r="O6780" i="2"/>
  <c r="P6784" i="2"/>
  <c r="O6784" i="2"/>
  <c r="P6788" i="2"/>
  <c r="O6788" i="2"/>
  <c r="P6792" i="2"/>
  <c r="O6792" i="2"/>
  <c r="P6796" i="2"/>
  <c r="O6796" i="2"/>
  <c r="P6800" i="2"/>
  <c r="O6800" i="2"/>
  <c r="P6804" i="2"/>
  <c r="O6804" i="2"/>
  <c r="P6808" i="2"/>
  <c r="O6808" i="2"/>
  <c r="P6812" i="2"/>
  <c r="O6812" i="2"/>
  <c r="P6816" i="2"/>
  <c r="O6816" i="2"/>
  <c r="P6820" i="2"/>
  <c r="O6820" i="2"/>
  <c r="P6824" i="2"/>
  <c r="O6824" i="2"/>
  <c r="P6828" i="2"/>
  <c r="O6828" i="2"/>
  <c r="P6832" i="2"/>
  <c r="O6832" i="2"/>
  <c r="P6836" i="2"/>
  <c r="O6836" i="2"/>
  <c r="P6840" i="2"/>
  <c r="O6840" i="2"/>
  <c r="P6844" i="2"/>
  <c r="O6844" i="2"/>
  <c r="P6848" i="2"/>
  <c r="O6848" i="2"/>
  <c r="P6852" i="2"/>
  <c r="O6852" i="2"/>
  <c r="P6856" i="2"/>
  <c r="O6856" i="2"/>
  <c r="P6860" i="2"/>
  <c r="O6860" i="2"/>
  <c r="P6864" i="2"/>
  <c r="O6864" i="2"/>
  <c r="P6868" i="2"/>
  <c r="O6868" i="2"/>
  <c r="P6872" i="2"/>
  <c r="O6872" i="2"/>
  <c r="P6876" i="2"/>
  <c r="O6876" i="2"/>
  <c r="P6880" i="2"/>
  <c r="O6880" i="2"/>
  <c r="P6884" i="2"/>
  <c r="O6884" i="2"/>
  <c r="P6888" i="2"/>
  <c r="O6888" i="2"/>
  <c r="P6892" i="2"/>
  <c r="O6892" i="2"/>
  <c r="P6896" i="2"/>
  <c r="O6896" i="2"/>
  <c r="P6900" i="2"/>
  <c r="O6900" i="2"/>
  <c r="P6904" i="2"/>
  <c r="O6904" i="2"/>
  <c r="P6908" i="2"/>
  <c r="O6908" i="2"/>
  <c r="P6912" i="2"/>
  <c r="O6912" i="2"/>
  <c r="P6916" i="2"/>
  <c r="O6916" i="2"/>
  <c r="P6920" i="2"/>
  <c r="O6920" i="2"/>
  <c r="P6924" i="2"/>
  <c r="O6924" i="2"/>
  <c r="P6928" i="2"/>
  <c r="O6928" i="2"/>
  <c r="P6932" i="2"/>
  <c r="O6932" i="2"/>
  <c r="P6936" i="2"/>
  <c r="O6936" i="2"/>
  <c r="P6940" i="2"/>
  <c r="O6940" i="2"/>
  <c r="P6944" i="2"/>
  <c r="O6944" i="2"/>
  <c r="P6948" i="2"/>
  <c r="O6948" i="2"/>
  <c r="P6952" i="2"/>
  <c r="O6952" i="2"/>
  <c r="P6956" i="2"/>
  <c r="O6956" i="2"/>
  <c r="P6960" i="2"/>
  <c r="O6960" i="2"/>
  <c r="P6964" i="2"/>
  <c r="O6964" i="2"/>
  <c r="P6968" i="2"/>
  <c r="O6968" i="2"/>
  <c r="P6972" i="2"/>
  <c r="O6972" i="2"/>
  <c r="O6976" i="2"/>
  <c r="P6976" i="2"/>
  <c r="P6980" i="2"/>
  <c r="O6980" i="2"/>
  <c r="P6984" i="2"/>
  <c r="O6984" i="2"/>
  <c r="P6988" i="2"/>
  <c r="O6988" i="2"/>
  <c r="P6992" i="2"/>
  <c r="O6992" i="2"/>
  <c r="P6996" i="2"/>
  <c r="O6996" i="2"/>
  <c r="P7000" i="2"/>
  <c r="O7000" i="2"/>
  <c r="P7004" i="2"/>
  <c r="O7004" i="2"/>
  <c r="P7008" i="2"/>
  <c r="O7008" i="2"/>
  <c r="P7012" i="2"/>
  <c r="O7012" i="2"/>
  <c r="P7016" i="2"/>
  <c r="O7016" i="2"/>
  <c r="P7020" i="2"/>
  <c r="O7020" i="2"/>
  <c r="P7024" i="2"/>
  <c r="O7024" i="2"/>
  <c r="P7028" i="2"/>
  <c r="O7028" i="2"/>
  <c r="P7032" i="2"/>
  <c r="O7032" i="2"/>
  <c r="P7036" i="2"/>
  <c r="O7036" i="2"/>
  <c r="P7040" i="2"/>
  <c r="O7040" i="2"/>
  <c r="P7044" i="2"/>
  <c r="O7044" i="2"/>
  <c r="P7048" i="2"/>
  <c r="O7048" i="2"/>
  <c r="P7052" i="2"/>
  <c r="O7052" i="2"/>
  <c r="P7056" i="2"/>
  <c r="O7056" i="2"/>
  <c r="P7060" i="2"/>
  <c r="O7060" i="2"/>
  <c r="P7064" i="2"/>
  <c r="O7064" i="2"/>
  <c r="P7068" i="2"/>
  <c r="O7068" i="2"/>
  <c r="P7072" i="2"/>
  <c r="O7072" i="2"/>
  <c r="P7076" i="2"/>
  <c r="O7076" i="2"/>
  <c r="P7080" i="2"/>
  <c r="O7080" i="2"/>
  <c r="P7084" i="2"/>
  <c r="O7084" i="2"/>
  <c r="P7088" i="2"/>
  <c r="O7088" i="2"/>
  <c r="P7092" i="2"/>
  <c r="O7092" i="2"/>
  <c r="P7096" i="2"/>
  <c r="O7096" i="2"/>
  <c r="P7100" i="2"/>
  <c r="O7100" i="2"/>
  <c r="O7104" i="2"/>
  <c r="P7104" i="2"/>
  <c r="P7108" i="2"/>
  <c r="O7108" i="2"/>
  <c r="P7112" i="2"/>
  <c r="O7112" i="2"/>
  <c r="P7116" i="2"/>
  <c r="O7116" i="2"/>
  <c r="P7120" i="2"/>
  <c r="O7120" i="2"/>
  <c r="P7124" i="2"/>
  <c r="O7124" i="2"/>
  <c r="P7128" i="2"/>
  <c r="O7128" i="2"/>
  <c r="P7132" i="2"/>
  <c r="O7132" i="2"/>
  <c r="P7136" i="2"/>
  <c r="O7136" i="2"/>
  <c r="P7140" i="2"/>
  <c r="O7140" i="2"/>
  <c r="P7144" i="2"/>
  <c r="O7144" i="2"/>
  <c r="P7148" i="2"/>
  <c r="O7148" i="2"/>
  <c r="P7152" i="2"/>
  <c r="O7152" i="2"/>
  <c r="P7156" i="2"/>
  <c r="O7156" i="2"/>
  <c r="P7160" i="2"/>
  <c r="O7160" i="2"/>
  <c r="P7164" i="2"/>
  <c r="O7164" i="2"/>
  <c r="O7168" i="2"/>
  <c r="P7168" i="2"/>
  <c r="P7172" i="2"/>
  <c r="O7172" i="2"/>
  <c r="P7176" i="2"/>
  <c r="O7176" i="2"/>
  <c r="P7180" i="2"/>
  <c r="O7180" i="2"/>
  <c r="P7184" i="2"/>
  <c r="O7184" i="2"/>
  <c r="P7188" i="2"/>
  <c r="O7188" i="2"/>
  <c r="P7192" i="2"/>
  <c r="O7192" i="2"/>
  <c r="P7196" i="2"/>
  <c r="O7196" i="2"/>
  <c r="P7200" i="2"/>
  <c r="O7200" i="2"/>
  <c r="P7204" i="2"/>
  <c r="O7204" i="2"/>
  <c r="P7208" i="2"/>
  <c r="O7208" i="2"/>
  <c r="P7212" i="2"/>
  <c r="O7212" i="2"/>
  <c r="P7216" i="2"/>
  <c r="O7216" i="2"/>
  <c r="P7220" i="2"/>
  <c r="O7220" i="2"/>
  <c r="P7224" i="2"/>
  <c r="O7224" i="2"/>
  <c r="P7228" i="2"/>
  <c r="O7228" i="2"/>
  <c r="O7232" i="2"/>
  <c r="P7232" i="2"/>
  <c r="P7236" i="2"/>
  <c r="O7236" i="2"/>
  <c r="P7240" i="2"/>
  <c r="O7240" i="2"/>
  <c r="P7244" i="2"/>
  <c r="O7244" i="2"/>
  <c r="P7248" i="2"/>
  <c r="O7248" i="2"/>
  <c r="P7252" i="2"/>
  <c r="O7252" i="2"/>
  <c r="P7256" i="2"/>
  <c r="O7256" i="2"/>
  <c r="P7260" i="2"/>
  <c r="O7260" i="2"/>
  <c r="O7264" i="2"/>
  <c r="P7264" i="2"/>
  <c r="P7268" i="2"/>
  <c r="O7268" i="2"/>
  <c r="P7272" i="2"/>
  <c r="O7272" i="2"/>
  <c r="P7276" i="2"/>
  <c r="O7276" i="2"/>
  <c r="P7280" i="2"/>
  <c r="O7280" i="2"/>
  <c r="P7284" i="2"/>
  <c r="O7284" i="2"/>
  <c r="P7288" i="2"/>
  <c r="O7288" i="2"/>
  <c r="P7292" i="2"/>
  <c r="O7292" i="2"/>
  <c r="P7296" i="2"/>
  <c r="O7296" i="2"/>
  <c r="P7300" i="2"/>
  <c r="O7300" i="2"/>
  <c r="P7304" i="2"/>
  <c r="O7304" i="2"/>
  <c r="P7308" i="2"/>
  <c r="O7308" i="2"/>
  <c r="P7312" i="2"/>
  <c r="O7312" i="2"/>
  <c r="P7316" i="2"/>
  <c r="O7316" i="2"/>
  <c r="P7320" i="2"/>
  <c r="O7320" i="2"/>
  <c r="P7324" i="2"/>
  <c r="O7324" i="2"/>
  <c r="P7328" i="2"/>
  <c r="O7328" i="2"/>
  <c r="P7332" i="2"/>
  <c r="O7332" i="2"/>
  <c r="P7336" i="2"/>
  <c r="O7336" i="2"/>
  <c r="P7340" i="2"/>
  <c r="O7340" i="2"/>
  <c r="P7344" i="2"/>
  <c r="O7344" i="2"/>
  <c r="P7348" i="2"/>
  <c r="O7348" i="2"/>
  <c r="P7352" i="2"/>
  <c r="O7352" i="2"/>
  <c r="P7356" i="2"/>
  <c r="O7356" i="2"/>
  <c r="P7360" i="2"/>
  <c r="O7360" i="2"/>
  <c r="P7364" i="2"/>
  <c r="O7364" i="2"/>
  <c r="P7368" i="2"/>
  <c r="O7368" i="2"/>
  <c r="P7372" i="2"/>
  <c r="O7372" i="2"/>
  <c r="P7376" i="2"/>
  <c r="O7376" i="2"/>
  <c r="P7380" i="2"/>
  <c r="O7380" i="2"/>
  <c r="P7384" i="2"/>
  <c r="O7384" i="2"/>
  <c r="P7388" i="2"/>
  <c r="O7388" i="2"/>
  <c r="P7392" i="2"/>
  <c r="O7392" i="2"/>
  <c r="P7396" i="2"/>
  <c r="O7396" i="2"/>
  <c r="P7400" i="2"/>
  <c r="O7400" i="2"/>
  <c r="P7404" i="2"/>
  <c r="O7404" i="2"/>
  <c r="P7408" i="2"/>
  <c r="O7408" i="2"/>
  <c r="P7412" i="2"/>
  <c r="O7412" i="2"/>
  <c r="P7416" i="2"/>
  <c r="O7416" i="2"/>
  <c r="P7420" i="2"/>
  <c r="O7420" i="2"/>
  <c r="P7424" i="2"/>
  <c r="O7424" i="2"/>
  <c r="P7428" i="2"/>
  <c r="O7428" i="2"/>
  <c r="P7432" i="2"/>
  <c r="O7432" i="2"/>
  <c r="P7436" i="2"/>
  <c r="O7436" i="2"/>
  <c r="P7440" i="2"/>
  <c r="O7440" i="2"/>
  <c r="P7444" i="2"/>
  <c r="O7444" i="2"/>
  <c r="P7448" i="2"/>
  <c r="O7448" i="2"/>
  <c r="P7452" i="2"/>
  <c r="O7452" i="2"/>
  <c r="P7456" i="2"/>
  <c r="O7456" i="2"/>
  <c r="P7460" i="2"/>
  <c r="O7460" i="2"/>
  <c r="P7464" i="2"/>
  <c r="O7464" i="2"/>
  <c r="P7468" i="2"/>
  <c r="O7468" i="2"/>
  <c r="P7472" i="2"/>
  <c r="O7472" i="2"/>
  <c r="P7476" i="2"/>
  <c r="O7476" i="2"/>
  <c r="P7480" i="2"/>
  <c r="O7480" i="2"/>
  <c r="P7484" i="2"/>
  <c r="O7484" i="2"/>
  <c r="O7488" i="2"/>
  <c r="P7488" i="2"/>
  <c r="P7492" i="2"/>
  <c r="O7492" i="2"/>
  <c r="P7496" i="2"/>
  <c r="O7496" i="2"/>
  <c r="P7500" i="2"/>
  <c r="O7500" i="2"/>
  <c r="P7504" i="2"/>
  <c r="O7504" i="2"/>
  <c r="P7508" i="2"/>
  <c r="O7508" i="2"/>
  <c r="P7512" i="2"/>
  <c r="O7512" i="2"/>
  <c r="P7516" i="2"/>
  <c r="O7516" i="2"/>
  <c r="P7520" i="2"/>
  <c r="O7520" i="2"/>
  <c r="P7524" i="2"/>
  <c r="O7524" i="2"/>
  <c r="O7528" i="2"/>
  <c r="P7528" i="2"/>
  <c r="O7532" i="2"/>
  <c r="P7532" i="2"/>
  <c r="O7536" i="2"/>
  <c r="P7536" i="2"/>
  <c r="O7540" i="2"/>
  <c r="P7540" i="2"/>
  <c r="O7544" i="2"/>
  <c r="P7544" i="2"/>
  <c r="O7548" i="2"/>
  <c r="P7548" i="2"/>
  <c r="O7552" i="2"/>
  <c r="P7552" i="2"/>
  <c r="O7556" i="2"/>
  <c r="P7556" i="2"/>
  <c r="O7560" i="2"/>
  <c r="P7560" i="2"/>
  <c r="O7564" i="2"/>
  <c r="P7564" i="2"/>
  <c r="O7568" i="2"/>
  <c r="P7568" i="2"/>
  <c r="O7572" i="2"/>
  <c r="P7572" i="2"/>
  <c r="O7576" i="2"/>
  <c r="P7576" i="2"/>
  <c r="O7580" i="2"/>
  <c r="P7580" i="2"/>
  <c r="O7584" i="2"/>
  <c r="P7584" i="2"/>
  <c r="O7588" i="2"/>
  <c r="P7588" i="2"/>
  <c r="O7592" i="2"/>
  <c r="P7592" i="2"/>
  <c r="P7596" i="2"/>
  <c r="O7596" i="2"/>
  <c r="P7600" i="2"/>
  <c r="O7600" i="2"/>
  <c r="P7604" i="2"/>
  <c r="O7604" i="2"/>
  <c r="P7608" i="2"/>
  <c r="O7608" i="2"/>
  <c r="P7612" i="2"/>
  <c r="O7612" i="2"/>
  <c r="P7616" i="2"/>
  <c r="O7616" i="2"/>
  <c r="P7620" i="2"/>
  <c r="O7620" i="2"/>
  <c r="P7624" i="2"/>
  <c r="O7624" i="2"/>
  <c r="P7628" i="2"/>
  <c r="O7628" i="2"/>
  <c r="P7632" i="2"/>
  <c r="O7632" i="2"/>
  <c r="P7636" i="2"/>
  <c r="O7636" i="2"/>
  <c r="P7640" i="2"/>
  <c r="O7640" i="2"/>
  <c r="P7644" i="2"/>
  <c r="O7644" i="2"/>
  <c r="P7648" i="2"/>
  <c r="O7648" i="2"/>
  <c r="P7652" i="2"/>
  <c r="O7652" i="2"/>
  <c r="P7656" i="2"/>
  <c r="O7656" i="2"/>
  <c r="P7660" i="2"/>
  <c r="O7660" i="2"/>
  <c r="P7664" i="2"/>
  <c r="O7664" i="2"/>
  <c r="P7668" i="2"/>
  <c r="O7668" i="2"/>
  <c r="P7672" i="2"/>
  <c r="O7672" i="2"/>
  <c r="P7676" i="2"/>
  <c r="O7676" i="2"/>
  <c r="P7680" i="2"/>
  <c r="O7680" i="2"/>
  <c r="P7684" i="2"/>
  <c r="O7684" i="2"/>
  <c r="P7688" i="2"/>
  <c r="O7688" i="2"/>
  <c r="P7692" i="2"/>
  <c r="O7692" i="2"/>
  <c r="P7696" i="2"/>
  <c r="O7696" i="2"/>
  <c r="P7700" i="2"/>
  <c r="O7700" i="2"/>
  <c r="P7704" i="2"/>
  <c r="O7704" i="2"/>
  <c r="P7708" i="2"/>
  <c r="O7708" i="2"/>
  <c r="P7712" i="2"/>
  <c r="O7712" i="2"/>
  <c r="P7716" i="2"/>
  <c r="O7716" i="2"/>
  <c r="P7720" i="2"/>
  <c r="O7720" i="2"/>
  <c r="P7724" i="2"/>
  <c r="O7724" i="2"/>
  <c r="P7728" i="2"/>
  <c r="O7728" i="2"/>
  <c r="P7732" i="2"/>
  <c r="O7732" i="2"/>
  <c r="P7736" i="2"/>
  <c r="O7736" i="2"/>
  <c r="P7740" i="2"/>
  <c r="O7740" i="2"/>
  <c r="P7744" i="2"/>
  <c r="O7744" i="2"/>
  <c r="P7748" i="2"/>
  <c r="O7748" i="2"/>
  <c r="O7752" i="2"/>
  <c r="P7752" i="2"/>
  <c r="P7756" i="2"/>
  <c r="O7756" i="2"/>
  <c r="O7760" i="2"/>
  <c r="P7760" i="2"/>
  <c r="P7764" i="2"/>
  <c r="O7764" i="2"/>
  <c r="O7768" i="2"/>
  <c r="P7768" i="2"/>
  <c r="P7772" i="2"/>
  <c r="O7772" i="2"/>
  <c r="O7776" i="2"/>
  <c r="P7776" i="2"/>
  <c r="P7780" i="2"/>
  <c r="O7780" i="2"/>
  <c r="O7784" i="2"/>
  <c r="P7784" i="2"/>
  <c r="P7788" i="2"/>
  <c r="O7788" i="2"/>
  <c r="P7792" i="2"/>
  <c r="O7792" i="2"/>
  <c r="P7796" i="2"/>
  <c r="O7796" i="2"/>
  <c r="P7800" i="2"/>
  <c r="O7800" i="2"/>
  <c r="P7804" i="2"/>
  <c r="O7804" i="2"/>
  <c r="P7808" i="2"/>
  <c r="O7808" i="2"/>
  <c r="P7812" i="2"/>
  <c r="O7812" i="2"/>
  <c r="P7816" i="2"/>
  <c r="O7816" i="2"/>
  <c r="P7820" i="2"/>
  <c r="O7820" i="2"/>
  <c r="P7824" i="2"/>
  <c r="O7824" i="2"/>
  <c r="P7828" i="2"/>
  <c r="O7828" i="2"/>
  <c r="P7832" i="2"/>
  <c r="O7832" i="2"/>
  <c r="P7836" i="2"/>
  <c r="O7836" i="2"/>
  <c r="P7840" i="2"/>
  <c r="O7840" i="2"/>
  <c r="P7844" i="2"/>
  <c r="O7844" i="2"/>
  <c r="P7848" i="2"/>
  <c r="O7848" i="2"/>
  <c r="P7852" i="2"/>
  <c r="O7852" i="2"/>
  <c r="P7856" i="2"/>
  <c r="O7856" i="2"/>
  <c r="P7860" i="2"/>
  <c r="O7860" i="2"/>
  <c r="P7864" i="2"/>
  <c r="O7864" i="2"/>
  <c r="P7868" i="2"/>
  <c r="O7868" i="2"/>
  <c r="P7872" i="2"/>
  <c r="O7872" i="2"/>
  <c r="P7876" i="2"/>
  <c r="O7876" i="2"/>
  <c r="P7880" i="2"/>
  <c r="O7880" i="2"/>
  <c r="P7884" i="2"/>
  <c r="O7884" i="2"/>
  <c r="P7888" i="2"/>
  <c r="O7888" i="2"/>
  <c r="P7892" i="2"/>
  <c r="O7892" i="2"/>
  <c r="P7896" i="2"/>
  <c r="O7896" i="2"/>
  <c r="P7900" i="2"/>
  <c r="O7900" i="2"/>
  <c r="P7904" i="2"/>
  <c r="O7904" i="2"/>
  <c r="P7908" i="2"/>
  <c r="O7908" i="2"/>
  <c r="P7912" i="2"/>
  <c r="O7912" i="2"/>
  <c r="P7916" i="2"/>
  <c r="O7916" i="2"/>
  <c r="P7920" i="2"/>
  <c r="O7920" i="2"/>
  <c r="P7924" i="2"/>
  <c r="O7924" i="2"/>
  <c r="P7928" i="2"/>
  <c r="O7928" i="2"/>
  <c r="P7932" i="2"/>
  <c r="O7932" i="2"/>
  <c r="P7936" i="2"/>
  <c r="O7936" i="2"/>
  <c r="P7940" i="2"/>
  <c r="O7940" i="2"/>
  <c r="P7944" i="2"/>
  <c r="O7944" i="2"/>
  <c r="P7948" i="2"/>
  <c r="O7948" i="2"/>
  <c r="P7952" i="2"/>
  <c r="O7952" i="2"/>
  <c r="P7956" i="2"/>
  <c r="O7956" i="2"/>
  <c r="P7960" i="2"/>
  <c r="O7960" i="2"/>
  <c r="P7964" i="2"/>
  <c r="O7964" i="2"/>
  <c r="P7968" i="2"/>
  <c r="O7968" i="2"/>
  <c r="P7972" i="2"/>
  <c r="O7972" i="2"/>
  <c r="P7976" i="2"/>
  <c r="O7976" i="2"/>
  <c r="P7980" i="2"/>
  <c r="O7980" i="2"/>
  <c r="P7984" i="2"/>
  <c r="O7984" i="2"/>
  <c r="P7988" i="2"/>
  <c r="O7988" i="2"/>
  <c r="P7992" i="2"/>
  <c r="O7992" i="2"/>
  <c r="P7996" i="2"/>
  <c r="O7996" i="2"/>
  <c r="P8000" i="2"/>
  <c r="O8000" i="2"/>
  <c r="T7995" i="8"/>
  <c r="T7994" i="8"/>
  <c r="T7993" i="8"/>
  <c r="T7992" i="8"/>
  <c r="T7991" i="8"/>
  <c r="T7990" i="8"/>
  <c r="T7989" i="8"/>
  <c r="T7988" i="8"/>
  <c r="T7987" i="8"/>
  <c r="T7986" i="8"/>
  <c r="T7985" i="8"/>
  <c r="T7984" i="8"/>
  <c r="T7983" i="8"/>
  <c r="T7982" i="8"/>
  <c r="T7981" i="8"/>
  <c r="T7980" i="8"/>
  <c r="T7979" i="8"/>
  <c r="T7978" i="8"/>
  <c r="T7977" i="8"/>
  <c r="T7976" i="8"/>
  <c r="T7975" i="8"/>
  <c r="T7974" i="8"/>
  <c r="T7973" i="8"/>
  <c r="T7972" i="8"/>
  <c r="T7971" i="8"/>
  <c r="T7970" i="8"/>
  <c r="T7969" i="8"/>
  <c r="T7968" i="8"/>
  <c r="T7967" i="8"/>
  <c r="T7966" i="8"/>
  <c r="T7965" i="8"/>
  <c r="T7964" i="8"/>
  <c r="T7963" i="8"/>
  <c r="T7962" i="8"/>
  <c r="T7961" i="8"/>
  <c r="T7960" i="8"/>
  <c r="T7959" i="8"/>
  <c r="T7958" i="8"/>
  <c r="T7957" i="8"/>
  <c r="T7956" i="8"/>
  <c r="T7955" i="8"/>
  <c r="T7954" i="8"/>
  <c r="T7953" i="8"/>
  <c r="T7952" i="8"/>
  <c r="T7951" i="8"/>
  <c r="T7950" i="8"/>
  <c r="T7949" i="8"/>
  <c r="T7948" i="8"/>
  <c r="T7947" i="8"/>
  <c r="T7946" i="8"/>
  <c r="T7945" i="8"/>
  <c r="T7944" i="8"/>
  <c r="T7943" i="8"/>
  <c r="T7942" i="8"/>
  <c r="T7941" i="8"/>
  <c r="T7940" i="8"/>
  <c r="T7939" i="8"/>
  <c r="T7938" i="8"/>
  <c r="T7937" i="8"/>
  <c r="T7936" i="8"/>
  <c r="T7935" i="8"/>
  <c r="T7934" i="8"/>
  <c r="T7933" i="8"/>
  <c r="T7932" i="8"/>
  <c r="T7931" i="8"/>
  <c r="T7930" i="8"/>
  <c r="T7929" i="8"/>
  <c r="T7928" i="8"/>
  <c r="T7927" i="8"/>
  <c r="T7926" i="8"/>
  <c r="T7925" i="8"/>
  <c r="T7924" i="8"/>
  <c r="T7923" i="8"/>
  <c r="T7922" i="8"/>
  <c r="T7921" i="8"/>
  <c r="T7920" i="8"/>
  <c r="T7919" i="8"/>
  <c r="T7918" i="8"/>
  <c r="T7917" i="8"/>
  <c r="T7916" i="8"/>
  <c r="T7915" i="8"/>
  <c r="T7914" i="8"/>
  <c r="T7913" i="8"/>
  <c r="T7912" i="8"/>
  <c r="T7911" i="8"/>
  <c r="T7910" i="8"/>
  <c r="T7909" i="8"/>
  <c r="T7908" i="8"/>
  <c r="T7907" i="8"/>
  <c r="T7906" i="8"/>
  <c r="T7905" i="8"/>
  <c r="T7904" i="8"/>
  <c r="T7903" i="8"/>
  <c r="T7902" i="8"/>
  <c r="T7901" i="8"/>
  <c r="T7900" i="8"/>
  <c r="T7899" i="8"/>
  <c r="T7898" i="8"/>
  <c r="T7897" i="8"/>
  <c r="T7896" i="8"/>
  <c r="T7895" i="8"/>
  <c r="T7894" i="8"/>
  <c r="T7893" i="8"/>
  <c r="T7892" i="8"/>
  <c r="T7891" i="8"/>
  <c r="T7890" i="8"/>
  <c r="T7889" i="8"/>
  <c r="T7888" i="8"/>
  <c r="T7887" i="8"/>
  <c r="T7886" i="8"/>
  <c r="T7885" i="8"/>
  <c r="T7884" i="8"/>
  <c r="T7883" i="8"/>
  <c r="T7882" i="8"/>
  <c r="T7881" i="8"/>
  <c r="T7880" i="8"/>
  <c r="T7879" i="8"/>
  <c r="T7878" i="8"/>
  <c r="T7877" i="8"/>
  <c r="T7876" i="8"/>
  <c r="T7875" i="8"/>
  <c r="T7874" i="8"/>
  <c r="T7873" i="8"/>
  <c r="T7872" i="8"/>
  <c r="T7871" i="8"/>
  <c r="T7870" i="8"/>
  <c r="T7869" i="8"/>
  <c r="T7868" i="8"/>
  <c r="T7867" i="8"/>
  <c r="T7866" i="8"/>
  <c r="T7865" i="8"/>
  <c r="T7864" i="8"/>
  <c r="T7863" i="8"/>
  <c r="T7862" i="8"/>
  <c r="T7861" i="8"/>
  <c r="T7860" i="8"/>
  <c r="T7859" i="8"/>
  <c r="T7858" i="8"/>
  <c r="T7857" i="8"/>
  <c r="T7856" i="8"/>
  <c r="T7855" i="8"/>
  <c r="T7854" i="8"/>
  <c r="T7853" i="8"/>
  <c r="T7852" i="8"/>
  <c r="T7851" i="8"/>
  <c r="T7850" i="8"/>
  <c r="T7849" i="8"/>
  <c r="T7848" i="8"/>
  <c r="T7847" i="8"/>
  <c r="T7846" i="8"/>
  <c r="T7845" i="8"/>
  <c r="T7844" i="8"/>
  <c r="T7843" i="8"/>
  <c r="T7842" i="8"/>
  <c r="T7841" i="8"/>
  <c r="T7840" i="8"/>
  <c r="T7839" i="8"/>
  <c r="T7838" i="8"/>
  <c r="T7837" i="8"/>
  <c r="T7836" i="8"/>
  <c r="T7835" i="8"/>
  <c r="T7834" i="8"/>
  <c r="T7833" i="8"/>
  <c r="T7832" i="8"/>
  <c r="T7831" i="8"/>
  <c r="T7830" i="8"/>
  <c r="T7829" i="8"/>
  <c r="T7828" i="8"/>
  <c r="T7827" i="8"/>
  <c r="T7826" i="8"/>
  <c r="T7825" i="8"/>
  <c r="T7824" i="8"/>
  <c r="T7823" i="8"/>
  <c r="T7822" i="8"/>
  <c r="T7821" i="8"/>
  <c r="T7820" i="8"/>
  <c r="T7819" i="8"/>
  <c r="T7818" i="8"/>
  <c r="T7817" i="8"/>
  <c r="T7816" i="8"/>
  <c r="T7815" i="8"/>
  <c r="T7814" i="8"/>
  <c r="T7813" i="8"/>
  <c r="T7812" i="8"/>
  <c r="T7811" i="8"/>
  <c r="T7810" i="8"/>
  <c r="T7809" i="8"/>
  <c r="T7808" i="8"/>
  <c r="T7807" i="8"/>
  <c r="T7806" i="8"/>
  <c r="T7805" i="8"/>
  <c r="T7804" i="8"/>
  <c r="T7803" i="8"/>
  <c r="T7802" i="8"/>
  <c r="T7801" i="8"/>
  <c r="T7800" i="8"/>
  <c r="T7799" i="8"/>
  <c r="T7798" i="8"/>
  <c r="T7797" i="8"/>
  <c r="T7796" i="8"/>
  <c r="T7795" i="8"/>
  <c r="T7794" i="8"/>
  <c r="T7793" i="8"/>
  <c r="T7792" i="8"/>
  <c r="T7791" i="8"/>
  <c r="T7790" i="8"/>
  <c r="T7789" i="8"/>
  <c r="T7788" i="8"/>
  <c r="T7787" i="8"/>
  <c r="T7786" i="8"/>
  <c r="T7785" i="8"/>
  <c r="T7784" i="8"/>
  <c r="T7783" i="8"/>
  <c r="T7782" i="8"/>
  <c r="T7781" i="8"/>
  <c r="T7780" i="8"/>
  <c r="T7779" i="8"/>
  <c r="T7778" i="8"/>
  <c r="T7777" i="8"/>
  <c r="T7776" i="8"/>
  <c r="T7775" i="8"/>
  <c r="T7774" i="8"/>
  <c r="T7773" i="8"/>
  <c r="T7772" i="8"/>
  <c r="T7771" i="8"/>
  <c r="T7770" i="8"/>
  <c r="T7769" i="8"/>
  <c r="T7768" i="8"/>
  <c r="T7767" i="8"/>
  <c r="T7766" i="8"/>
  <c r="T7765" i="8"/>
  <c r="T7764" i="8"/>
  <c r="T7763" i="8"/>
  <c r="T7762" i="8"/>
  <c r="T7761" i="8"/>
  <c r="T7760" i="8"/>
  <c r="T7759" i="8"/>
  <c r="T7758" i="8"/>
  <c r="T7757" i="8"/>
  <c r="T7756" i="8"/>
  <c r="T7755" i="8"/>
  <c r="T7754" i="8"/>
  <c r="T7753" i="8"/>
  <c r="T7752" i="8"/>
  <c r="T7751" i="8"/>
  <c r="T7750" i="8"/>
  <c r="T7749" i="8"/>
  <c r="T7748" i="8"/>
  <c r="T7747" i="8"/>
  <c r="T7746" i="8"/>
  <c r="T7745" i="8"/>
  <c r="T7744" i="8"/>
  <c r="T7743" i="8"/>
  <c r="T7742" i="8"/>
  <c r="T7741" i="8"/>
  <c r="T7740" i="8"/>
  <c r="T7739" i="8"/>
  <c r="T7738" i="8"/>
  <c r="T7737" i="8"/>
  <c r="T7736" i="8"/>
  <c r="T7735" i="8"/>
  <c r="T7734" i="8"/>
  <c r="T7733" i="8"/>
  <c r="T7732" i="8"/>
  <c r="T7731" i="8"/>
  <c r="T7730" i="8"/>
  <c r="T7729" i="8"/>
  <c r="T7728" i="8"/>
  <c r="T7727" i="8"/>
  <c r="T7726" i="8"/>
  <c r="T7725" i="8"/>
  <c r="T7724" i="8"/>
  <c r="T7723" i="8"/>
  <c r="T7722" i="8"/>
  <c r="T7721" i="8"/>
  <c r="T7720" i="8"/>
  <c r="T7719" i="8"/>
  <c r="T7718" i="8"/>
  <c r="T7717" i="8"/>
  <c r="T7716" i="8"/>
  <c r="T7715" i="8"/>
  <c r="T7714" i="8"/>
  <c r="T7713" i="8"/>
  <c r="T7712" i="8"/>
  <c r="T7711" i="8"/>
  <c r="T7710" i="8"/>
  <c r="T7709" i="8"/>
  <c r="T7708" i="8"/>
  <c r="T7707" i="8"/>
  <c r="T7706" i="8"/>
  <c r="T7705" i="8"/>
  <c r="T7704" i="8"/>
  <c r="T7703" i="8"/>
  <c r="T7702" i="8"/>
  <c r="T7701" i="8"/>
  <c r="T7700" i="8"/>
  <c r="T7699" i="8"/>
  <c r="T7698" i="8"/>
  <c r="T7697" i="8"/>
  <c r="T7696" i="8"/>
  <c r="T7695" i="8"/>
  <c r="T7694" i="8"/>
  <c r="T7693" i="8"/>
  <c r="T7692" i="8"/>
  <c r="T7691" i="8"/>
  <c r="T7690" i="8"/>
  <c r="T7689" i="8"/>
  <c r="T7688" i="8"/>
  <c r="T7687" i="8"/>
  <c r="T7686" i="8"/>
  <c r="T7685" i="8"/>
  <c r="T7684" i="8"/>
  <c r="T7683" i="8"/>
  <c r="T7682" i="8"/>
  <c r="T7681" i="8"/>
  <c r="T7680" i="8"/>
  <c r="T7679" i="8"/>
  <c r="T7678" i="8"/>
  <c r="T7677" i="8"/>
  <c r="T7676" i="8"/>
  <c r="T7675" i="8"/>
  <c r="T7674" i="8"/>
  <c r="T7673" i="8"/>
  <c r="T7672" i="8"/>
  <c r="T7671" i="8"/>
  <c r="T7670" i="8"/>
  <c r="T7669" i="8"/>
  <c r="T7668" i="8"/>
  <c r="T7667" i="8"/>
  <c r="T7666" i="8"/>
  <c r="T7665" i="8"/>
  <c r="T7664" i="8"/>
  <c r="T7663" i="8"/>
  <c r="T7662" i="8"/>
  <c r="T7661" i="8"/>
  <c r="T7660" i="8"/>
  <c r="T7659" i="8"/>
  <c r="T7658" i="8"/>
  <c r="T7657" i="8"/>
  <c r="T7656" i="8"/>
  <c r="T7655" i="8"/>
  <c r="T7654" i="8"/>
  <c r="T7653" i="8"/>
  <c r="T7652" i="8"/>
  <c r="T7651" i="8"/>
  <c r="T7650" i="8"/>
  <c r="T7649" i="8"/>
  <c r="T7648" i="8"/>
  <c r="T7647" i="8"/>
  <c r="T7646" i="8"/>
  <c r="T7645" i="8"/>
  <c r="T7644" i="8"/>
  <c r="T7643" i="8"/>
  <c r="T7642" i="8"/>
  <c r="T7641" i="8"/>
  <c r="T7640" i="8"/>
  <c r="T7639" i="8"/>
  <c r="T7638" i="8"/>
  <c r="T7637" i="8"/>
  <c r="T7636" i="8"/>
  <c r="T7635" i="8"/>
  <c r="T7634" i="8"/>
  <c r="T7633" i="8"/>
  <c r="T7632" i="8"/>
  <c r="T7631" i="8"/>
  <c r="T7630" i="8"/>
  <c r="T7629" i="8"/>
  <c r="T7628" i="8"/>
  <c r="T7627" i="8"/>
  <c r="T7626" i="8"/>
  <c r="T7625" i="8"/>
  <c r="T7624" i="8"/>
  <c r="T7623" i="8"/>
  <c r="T7622" i="8"/>
  <c r="T7621" i="8"/>
  <c r="T7620" i="8"/>
  <c r="T7619" i="8"/>
  <c r="T7618" i="8"/>
  <c r="T7617" i="8"/>
  <c r="T7616" i="8"/>
  <c r="T7615" i="8"/>
  <c r="T7614" i="8"/>
  <c r="T7613" i="8"/>
  <c r="T7612" i="8"/>
  <c r="T7611" i="8"/>
  <c r="T7610" i="8"/>
  <c r="T7609" i="8"/>
  <c r="T7608" i="8"/>
  <c r="T7607" i="8"/>
  <c r="T7606" i="8"/>
  <c r="T7605" i="8"/>
  <c r="T7604" i="8"/>
  <c r="T7603" i="8"/>
  <c r="T7602" i="8"/>
  <c r="T7601" i="8"/>
  <c r="T7600" i="8"/>
  <c r="T7599" i="8"/>
  <c r="T7598" i="8"/>
  <c r="T7597" i="8"/>
  <c r="T7596" i="8"/>
  <c r="T7595" i="8"/>
  <c r="T7594" i="8"/>
  <c r="T7593" i="8"/>
  <c r="T7592" i="8"/>
  <c r="T7591" i="8"/>
  <c r="T7590" i="8"/>
  <c r="T7589" i="8"/>
  <c r="T7588" i="8"/>
  <c r="T7587" i="8"/>
  <c r="T7586" i="8"/>
  <c r="T7585" i="8"/>
  <c r="T7584" i="8"/>
  <c r="T7583" i="8"/>
  <c r="T7582" i="8"/>
  <c r="T7581" i="8"/>
  <c r="T7580" i="8"/>
  <c r="T7579" i="8"/>
  <c r="T7578" i="8"/>
  <c r="T7577" i="8"/>
  <c r="T7576" i="8"/>
  <c r="T7575" i="8"/>
  <c r="T7574" i="8"/>
  <c r="T7573" i="8"/>
  <c r="T7572" i="8"/>
  <c r="T7571" i="8"/>
  <c r="T7570" i="8"/>
  <c r="T7569" i="8"/>
  <c r="T7568" i="8"/>
  <c r="T7567" i="8"/>
  <c r="T7566" i="8"/>
  <c r="T7565" i="8"/>
  <c r="T7564" i="8"/>
  <c r="T7563" i="8"/>
  <c r="T7562" i="8"/>
  <c r="T7561" i="8"/>
  <c r="T7560" i="8"/>
  <c r="T7559" i="8"/>
  <c r="T7558" i="8"/>
  <c r="T7557" i="8"/>
  <c r="T7556" i="8"/>
  <c r="T7555" i="8"/>
  <c r="T7554" i="8"/>
  <c r="T7553" i="8"/>
  <c r="T7552" i="8"/>
  <c r="T7551" i="8"/>
  <c r="T7550" i="8"/>
  <c r="T7549" i="8"/>
  <c r="T7548" i="8"/>
  <c r="T7547" i="8"/>
  <c r="T7546" i="8"/>
  <c r="T7545" i="8"/>
  <c r="T7544" i="8"/>
  <c r="T7543" i="8"/>
  <c r="T7542" i="8"/>
  <c r="T7541" i="8"/>
  <c r="T7540" i="8"/>
  <c r="T7539" i="8"/>
  <c r="T7538" i="8"/>
  <c r="T7537" i="8"/>
  <c r="T7536" i="8"/>
  <c r="T7535" i="8"/>
  <c r="T7534" i="8"/>
  <c r="T7533" i="8"/>
  <c r="T7532" i="8"/>
  <c r="T7531" i="8"/>
  <c r="T7530" i="8"/>
  <c r="T7529" i="8"/>
  <c r="T7528" i="8"/>
  <c r="T7527" i="8"/>
  <c r="T7526" i="8"/>
  <c r="T7525" i="8"/>
  <c r="T7524" i="8"/>
  <c r="T7523" i="8"/>
  <c r="T7522" i="8"/>
  <c r="T7521" i="8"/>
  <c r="T7520" i="8"/>
  <c r="T7519" i="8"/>
  <c r="T7518" i="8"/>
  <c r="T7517" i="8"/>
  <c r="T7516" i="8"/>
  <c r="T7515" i="8"/>
  <c r="T7514" i="8"/>
  <c r="T7513" i="8"/>
  <c r="T7512" i="8"/>
  <c r="T7511" i="8"/>
  <c r="T7510" i="8"/>
  <c r="T7509" i="8"/>
  <c r="T7508" i="8"/>
  <c r="T7507" i="8"/>
  <c r="T7506" i="8"/>
  <c r="T7505" i="8"/>
  <c r="T7504" i="8"/>
  <c r="T7503" i="8"/>
  <c r="T7502" i="8"/>
  <c r="T7501" i="8"/>
  <c r="T7500" i="8"/>
  <c r="T7499" i="8"/>
  <c r="T7498" i="8"/>
  <c r="T7497" i="8"/>
  <c r="T7496" i="8"/>
  <c r="T7495" i="8"/>
  <c r="T7494" i="8"/>
  <c r="T7493" i="8"/>
  <c r="T7492" i="8"/>
  <c r="T7491" i="8"/>
  <c r="T7490" i="8"/>
  <c r="T7489" i="8"/>
  <c r="T7488" i="8"/>
  <c r="T7487" i="8"/>
  <c r="T7486" i="8"/>
  <c r="T7485" i="8"/>
  <c r="T7484" i="8"/>
  <c r="T7483" i="8"/>
  <c r="T7482" i="8"/>
  <c r="T7481" i="8"/>
  <c r="T7480" i="8"/>
  <c r="T7479" i="8"/>
  <c r="T7478" i="8"/>
  <c r="T7477" i="8"/>
  <c r="T7476" i="8"/>
  <c r="T7475" i="8"/>
  <c r="T7474" i="8"/>
  <c r="T7473" i="8"/>
  <c r="T7472" i="8"/>
  <c r="T7471" i="8"/>
  <c r="T7470" i="8"/>
  <c r="T7469" i="8"/>
  <c r="T7468" i="8"/>
  <c r="T7467" i="8"/>
  <c r="T7466" i="8"/>
  <c r="T7465" i="8"/>
  <c r="T7464" i="8"/>
  <c r="T7463" i="8"/>
  <c r="T7462" i="8"/>
  <c r="T7461" i="8"/>
  <c r="T7460" i="8"/>
  <c r="T7459" i="8"/>
  <c r="T7458" i="8"/>
  <c r="T7457" i="8"/>
  <c r="T7456" i="8"/>
  <c r="T7455" i="8"/>
  <c r="T7454" i="8"/>
  <c r="T7453" i="8"/>
  <c r="T7452" i="8"/>
  <c r="T7451" i="8"/>
  <c r="T7450" i="8"/>
  <c r="T7449" i="8"/>
  <c r="T7448" i="8"/>
  <c r="T7447" i="8"/>
  <c r="T7446" i="8"/>
  <c r="T7445" i="8"/>
  <c r="T7444" i="8"/>
  <c r="T7443" i="8"/>
  <c r="T7442" i="8"/>
  <c r="T7441" i="8"/>
  <c r="T7440" i="8"/>
  <c r="T7439" i="8"/>
  <c r="T7438" i="8"/>
  <c r="T7437" i="8"/>
  <c r="T7436" i="8"/>
  <c r="T7435" i="8"/>
  <c r="T7434" i="8"/>
  <c r="T7433" i="8"/>
  <c r="T7432" i="8"/>
  <c r="T7431" i="8"/>
  <c r="T7430" i="8"/>
  <c r="T7429" i="8"/>
  <c r="T7428" i="8"/>
  <c r="T7427" i="8"/>
  <c r="T7426" i="8"/>
  <c r="T7425" i="8"/>
  <c r="T7424" i="8"/>
  <c r="T7423" i="8"/>
  <c r="T7422" i="8"/>
  <c r="T7421" i="8"/>
  <c r="T7420" i="8"/>
  <c r="T7419" i="8"/>
  <c r="T7418" i="8"/>
  <c r="T7417" i="8"/>
  <c r="T7416" i="8"/>
  <c r="T7415" i="8"/>
  <c r="T7414" i="8"/>
  <c r="T7413" i="8"/>
  <c r="T7412" i="8"/>
  <c r="T7411" i="8"/>
  <c r="T7410" i="8"/>
  <c r="T7409" i="8"/>
  <c r="T7408" i="8"/>
  <c r="T7407" i="8"/>
  <c r="T7406" i="8"/>
  <c r="T7405" i="8"/>
  <c r="T7404" i="8"/>
  <c r="T7403" i="8"/>
  <c r="T7402" i="8"/>
  <c r="T7401" i="8"/>
  <c r="T7400" i="8"/>
  <c r="T7399" i="8"/>
  <c r="T7398" i="8"/>
  <c r="T7397" i="8"/>
  <c r="T7396" i="8"/>
  <c r="T7395" i="8"/>
  <c r="T7394" i="8"/>
  <c r="T7393" i="8"/>
  <c r="T7392" i="8"/>
  <c r="T7391" i="8"/>
  <c r="T7390" i="8"/>
  <c r="T7389" i="8"/>
  <c r="T7388" i="8"/>
  <c r="T7387" i="8"/>
  <c r="T7386" i="8"/>
  <c r="T7385" i="8"/>
  <c r="T7384" i="8"/>
  <c r="T7383" i="8"/>
  <c r="T7382" i="8"/>
  <c r="T7381" i="8"/>
  <c r="T7380" i="8"/>
  <c r="T7379" i="8"/>
  <c r="T7378" i="8"/>
  <c r="T7377" i="8"/>
  <c r="T7376" i="8"/>
  <c r="T7375" i="8"/>
  <c r="T7374" i="8"/>
  <c r="T7373" i="8"/>
  <c r="T7372" i="8"/>
  <c r="T7371" i="8"/>
  <c r="T7370" i="8"/>
  <c r="T7369" i="8"/>
  <c r="T7368" i="8"/>
  <c r="T7367" i="8"/>
  <c r="T7366" i="8"/>
  <c r="T7365" i="8"/>
  <c r="T7364" i="8"/>
  <c r="T7363" i="8"/>
  <c r="T7362" i="8"/>
  <c r="T7361" i="8"/>
  <c r="T7360" i="8"/>
  <c r="T7359" i="8"/>
  <c r="T7358" i="8"/>
  <c r="T7357" i="8"/>
  <c r="T7356" i="8"/>
  <c r="T7355" i="8"/>
  <c r="T7354" i="8"/>
  <c r="T7353" i="8"/>
  <c r="T7352" i="8"/>
  <c r="T7351" i="8"/>
  <c r="T7350" i="8"/>
  <c r="T7349" i="8"/>
  <c r="T7348" i="8"/>
  <c r="T7347" i="8"/>
  <c r="T7346" i="8"/>
  <c r="T7345" i="8"/>
  <c r="T7344" i="8"/>
  <c r="T7343" i="8"/>
  <c r="T7342" i="8"/>
  <c r="T7341" i="8"/>
  <c r="T7340" i="8"/>
  <c r="T7339" i="8"/>
  <c r="T7338" i="8"/>
  <c r="T7337" i="8"/>
  <c r="T7336" i="8"/>
  <c r="T7335" i="8"/>
  <c r="T7334" i="8"/>
  <c r="T7333" i="8"/>
  <c r="T7332" i="8"/>
  <c r="T7331" i="8"/>
  <c r="T7330" i="8"/>
  <c r="T7329" i="8"/>
  <c r="T7328" i="8"/>
  <c r="T7327" i="8"/>
  <c r="T7326" i="8"/>
  <c r="T7325" i="8"/>
  <c r="T7324" i="8"/>
  <c r="T7323" i="8"/>
  <c r="T7322" i="8"/>
  <c r="T7321" i="8"/>
  <c r="T7320" i="8"/>
  <c r="T7319" i="8"/>
  <c r="T7318" i="8"/>
  <c r="T7317" i="8"/>
  <c r="T7316" i="8"/>
  <c r="T7315" i="8"/>
  <c r="T7314" i="8"/>
  <c r="T7313" i="8"/>
  <c r="T7312" i="8"/>
  <c r="T7311" i="8"/>
  <c r="T7310" i="8"/>
  <c r="T7309" i="8"/>
  <c r="T7308" i="8"/>
  <c r="T7307" i="8"/>
  <c r="T7306" i="8"/>
  <c r="T7305" i="8"/>
  <c r="T7304" i="8"/>
  <c r="T7303" i="8"/>
  <c r="T7302" i="8"/>
  <c r="T7301" i="8"/>
  <c r="T7300" i="8"/>
  <c r="T7299" i="8"/>
  <c r="T7298" i="8"/>
  <c r="T7297" i="8"/>
  <c r="T7296" i="8"/>
  <c r="T7295" i="8"/>
  <c r="T7294" i="8"/>
  <c r="T7293" i="8"/>
  <c r="T7292" i="8"/>
  <c r="T7291" i="8"/>
  <c r="T7290" i="8"/>
  <c r="T7289" i="8"/>
  <c r="T7288" i="8"/>
  <c r="T7287" i="8"/>
  <c r="T7286" i="8"/>
  <c r="T7285" i="8"/>
  <c r="T7284" i="8"/>
  <c r="T7283" i="8"/>
  <c r="T7282" i="8"/>
  <c r="T7281" i="8"/>
  <c r="T7280" i="8"/>
  <c r="T7279" i="8"/>
  <c r="T7278" i="8"/>
  <c r="T7277" i="8"/>
  <c r="T7276" i="8"/>
  <c r="T7275" i="8"/>
  <c r="T7274" i="8"/>
  <c r="T7273" i="8"/>
  <c r="T7272" i="8"/>
  <c r="T7271" i="8"/>
  <c r="T7270" i="8"/>
  <c r="T7269" i="8"/>
  <c r="T7268" i="8"/>
  <c r="T7267" i="8"/>
  <c r="T7266" i="8"/>
  <c r="T7265" i="8"/>
  <c r="T7264" i="8"/>
  <c r="T7263" i="8"/>
  <c r="T7262" i="8"/>
  <c r="T7261" i="8"/>
  <c r="T7260" i="8"/>
  <c r="T7259" i="8"/>
  <c r="T7258" i="8"/>
  <c r="T7257" i="8"/>
  <c r="T7256" i="8"/>
  <c r="T7255" i="8"/>
  <c r="T7254" i="8"/>
  <c r="T7253" i="8"/>
  <c r="T7252" i="8"/>
  <c r="T7251" i="8"/>
  <c r="T7250" i="8"/>
  <c r="T7249" i="8"/>
  <c r="T7248" i="8"/>
  <c r="T7247" i="8"/>
  <c r="T7246" i="8"/>
  <c r="T7245" i="8"/>
  <c r="T7244" i="8"/>
  <c r="T7243" i="8"/>
  <c r="T7242" i="8"/>
  <c r="T7241" i="8"/>
  <c r="T7240" i="8"/>
  <c r="T7239" i="8"/>
  <c r="T7238" i="8"/>
  <c r="T7237" i="8"/>
  <c r="T7236" i="8"/>
  <c r="T7235" i="8"/>
  <c r="T7234" i="8"/>
  <c r="T7233" i="8"/>
  <c r="T7232" i="8"/>
  <c r="T7231" i="8"/>
  <c r="T7230" i="8"/>
  <c r="T7229" i="8"/>
  <c r="T7228" i="8"/>
  <c r="T7227" i="8"/>
  <c r="T7226" i="8"/>
  <c r="T7225" i="8"/>
  <c r="T7224" i="8"/>
  <c r="T7223" i="8"/>
  <c r="T7222" i="8"/>
  <c r="T7221" i="8"/>
  <c r="T7220" i="8"/>
  <c r="T7219" i="8"/>
  <c r="T7218" i="8"/>
  <c r="T7217" i="8"/>
  <c r="T7216" i="8"/>
  <c r="T7215" i="8"/>
  <c r="T7214" i="8"/>
  <c r="T7213" i="8"/>
  <c r="T7212" i="8"/>
  <c r="T7211" i="8"/>
  <c r="T7210" i="8"/>
  <c r="T7209" i="8"/>
  <c r="T7208" i="8"/>
  <c r="T7207" i="8"/>
  <c r="T7206" i="8"/>
  <c r="T7205" i="8"/>
  <c r="T7204" i="8"/>
  <c r="T7203" i="8"/>
  <c r="T7202" i="8"/>
  <c r="T7201" i="8"/>
  <c r="T7200" i="8"/>
  <c r="T7199" i="8"/>
  <c r="T7198" i="8"/>
  <c r="T7197" i="8"/>
  <c r="T7196" i="8"/>
  <c r="T7195" i="8"/>
  <c r="T7194" i="8"/>
  <c r="T7193" i="8"/>
  <c r="T7192" i="8"/>
  <c r="T7191" i="8"/>
  <c r="T7190" i="8"/>
  <c r="T7189" i="8"/>
  <c r="T7188" i="8"/>
  <c r="T7187" i="8"/>
  <c r="T7186" i="8"/>
  <c r="T7185" i="8"/>
  <c r="T7184" i="8"/>
  <c r="T7183" i="8"/>
  <c r="T7182" i="8"/>
  <c r="T7181" i="8"/>
  <c r="T7180" i="8"/>
  <c r="T7179" i="8"/>
  <c r="T7178" i="8"/>
  <c r="T7177" i="8"/>
  <c r="T7176" i="8"/>
  <c r="T7175" i="8"/>
  <c r="T7174" i="8"/>
  <c r="T7173" i="8"/>
  <c r="T7172" i="8"/>
  <c r="T7171" i="8"/>
  <c r="T7170" i="8"/>
  <c r="T7169" i="8"/>
  <c r="T7168" i="8"/>
  <c r="T7167" i="8"/>
  <c r="T7166" i="8"/>
  <c r="T7165" i="8"/>
  <c r="T7164" i="8"/>
  <c r="T7163" i="8"/>
  <c r="T7162" i="8"/>
  <c r="T7161" i="8"/>
  <c r="T7160" i="8"/>
  <c r="T7159" i="8"/>
  <c r="T7158" i="8"/>
  <c r="T7157" i="8"/>
  <c r="T7156" i="8"/>
  <c r="T7155" i="8"/>
  <c r="T7154" i="8"/>
  <c r="T7153" i="8"/>
  <c r="T7152" i="8"/>
  <c r="T7151" i="8"/>
  <c r="T7150" i="8"/>
  <c r="T7149" i="8"/>
  <c r="T7148" i="8"/>
  <c r="T7147" i="8"/>
  <c r="T7146" i="8"/>
  <c r="T7145" i="8"/>
  <c r="T7144" i="8"/>
  <c r="T7143" i="8"/>
  <c r="T7142" i="8"/>
  <c r="T7141" i="8"/>
  <c r="T7140" i="8"/>
  <c r="T7139" i="8"/>
  <c r="T7138" i="8"/>
  <c r="T7137" i="8"/>
  <c r="T7136" i="8"/>
  <c r="T7135" i="8"/>
  <c r="T7134" i="8"/>
  <c r="T7133" i="8"/>
  <c r="T7132" i="8"/>
  <c r="T7131" i="8"/>
  <c r="T7130" i="8"/>
  <c r="T7129" i="8"/>
  <c r="T7128" i="8"/>
  <c r="T7127" i="8"/>
  <c r="T7126" i="8"/>
  <c r="T7125" i="8"/>
  <c r="T7124" i="8"/>
  <c r="T7123" i="8"/>
  <c r="T7122" i="8"/>
  <c r="T7121" i="8"/>
  <c r="T7120" i="8"/>
  <c r="T7119" i="8"/>
  <c r="T7118" i="8"/>
  <c r="T7117" i="8"/>
  <c r="T7116" i="8"/>
  <c r="T7115" i="8"/>
  <c r="T7114" i="8"/>
  <c r="T7113" i="8"/>
  <c r="T7112" i="8"/>
  <c r="T7111" i="8"/>
  <c r="T7110" i="8"/>
  <c r="T7109" i="8"/>
  <c r="T7108" i="8"/>
  <c r="T7107" i="8"/>
  <c r="T7106" i="8"/>
  <c r="T7105" i="8"/>
  <c r="T7104" i="8"/>
  <c r="T7103" i="8"/>
  <c r="T7102" i="8"/>
  <c r="T7101" i="8"/>
  <c r="T7100" i="8"/>
  <c r="T7099" i="8"/>
  <c r="T7098" i="8"/>
  <c r="T7097" i="8"/>
  <c r="T7096" i="8"/>
  <c r="T7095" i="8"/>
  <c r="T7094" i="8"/>
  <c r="T7093" i="8"/>
  <c r="T7092" i="8"/>
  <c r="T7091" i="8"/>
  <c r="T7090" i="8"/>
  <c r="T7089" i="8"/>
  <c r="T7088" i="8"/>
  <c r="T7087" i="8"/>
  <c r="T7086" i="8"/>
  <c r="T7085" i="8"/>
  <c r="T7084" i="8"/>
  <c r="T7083" i="8"/>
  <c r="T7082" i="8"/>
  <c r="T7081" i="8"/>
  <c r="T7080" i="8"/>
  <c r="T7079" i="8"/>
  <c r="T7078" i="8"/>
  <c r="T7077" i="8"/>
  <c r="T7076" i="8"/>
  <c r="T7075" i="8"/>
  <c r="T7074" i="8"/>
  <c r="T7073" i="8"/>
  <c r="T7072" i="8"/>
  <c r="T7071" i="8"/>
  <c r="T7070" i="8"/>
  <c r="T7069" i="8"/>
  <c r="T7068" i="8"/>
  <c r="T7067" i="8"/>
  <c r="T7066" i="8"/>
  <c r="T7065" i="8"/>
  <c r="T7064" i="8"/>
  <c r="T7063" i="8"/>
  <c r="T7062" i="8"/>
  <c r="T7061" i="8"/>
  <c r="T7060" i="8"/>
  <c r="T7059" i="8"/>
  <c r="T7058" i="8"/>
  <c r="T7057" i="8"/>
  <c r="T7056" i="8"/>
  <c r="T7055" i="8"/>
  <c r="T7054" i="8"/>
  <c r="T7053" i="8"/>
  <c r="T7052" i="8"/>
  <c r="T7051" i="8"/>
  <c r="T7050" i="8"/>
  <c r="T7049" i="8"/>
  <c r="T7048" i="8"/>
  <c r="T7047" i="8"/>
  <c r="T7046" i="8"/>
  <c r="T7045" i="8"/>
  <c r="T7044" i="8"/>
  <c r="T7043" i="8"/>
  <c r="T7042" i="8"/>
  <c r="T7041" i="8"/>
  <c r="T7040" i="8"/>
  <c r="T7039" i="8"/>
  <c r="T7038" i="8"/>
  <c r="T7037" i="8"/>
  <c r="T7036" i="8"/>
  <c r="T7035" i="8"/>
  <c r="T7034" i="8"/>
  <c r="T7033" i="8"/>
  <c r="T7032" i="8"/>
  <c r="T7031" i="8"/>
  <c r="T7030" i="8"/>
  <c r="T7029" i="8"/>
  <c r="T7028" i="8"/>
  <c r="T7027" i="8"/>
  <c r="T7026" i="8"/>
  <c r="T7025" i="8"/>
  <c r="T7024" i="8"/>
  <c r="T7023" i="8"/>
  <c r="T7022" i="8"/>
  <c r="T7021" i="8"/>
  <c r="T7020" i="8"/>
  <c r="T7019" i="8"/>
  <c r="T7018" i="8"/>
  <c r="T7017" i="8"/>
  <c r="T7016" i="8"/>
  <c r="T7015" i="8"/>
  <c r="T7014" i="8"/>
  <c r="T7013" i="8"/>
  <c r="T7012" i="8"/>
  <c r="T7011" i="8"/>
  <c r="T7010" i="8"/>
  <c r="T7009" i="8"/>
  <c r="T7008" i="8"/>
  <c r="T7007" i="8"/>
  <c r="T7006" i="8"/>
  <c r="T7005" i="8"/>
  <c r="T7004" i="8"/>
  <c r="T7003" i="8"/>
  <c r="T7002" i="8"/>
  <c r="T7001" i="8"/>
  <c r="T7000" i="8"/>
  <c r="T6999" i="8"/>
  <c r="T6998" i="8"/>
  <c r="T6997" i="8"/>
  <c r="T6996" i="8"/>
  <c r="T6995" i="8"/>
  <c r="T6994" i="8"/>
  <c r="T6993" i="8"/>
  <c r="T6992" i="8"/>
  <c r="T6991" i="8"/>
  <c r="T6990" i="8"/>
  <c r="T6989" i="8"/>
  <c r="T6988" i="8"/>
  <c r="T6987" i="8"/>
  <c r="T6986" i="8"/>
  <c r="T6985" i="8"/>
  <c r="T6984" i="8"/>
  <c r="T6983" i="8"/>
  <c r="T6982" i="8"/>
  <c r="T6981" i="8"/>
  <c r="T6980" i="8"/>
  <c r="T6979" i="8"/>
  <c r="T6978" i="8"/>
  <c r="T6977" i="8"/>
  <c r="T6976" i="8"/>
  <c r="T6975" i="8"/>
  <c r="T6974" i="8"/>
  <c r="T6973" i="8"/>
  <c r="T6972" i="8"/>
  <c r="T6971" i="8"/>
  <c r="T6970" i="8"/>
  <c r="T6969" i="8"/>
  <c r="T6968" i="8"/>
  <c r="T6967" i="8"/>
  <c r="T6966" i="8"/>
  <c r="T6965" i="8"/>
  <c r="T6964" i="8"/>
  <c r="T6963" i="8"/>
  <c r="T6962" i="8"/>
  <c r="T6961" i="8"/>
  <c r="T6960" i="8"/>
  <c r="T6959" i="8"/>
  <c r="T6958" i="8"/>
  <c r="T6957" i="8"/>
  <c r="T6956" i="8"/>
  <c r="T6955" i="8"/>
  <c r="T6954" i="8"/>
  <c r="T6953" i="8"/>
  <c r="T6952" i="8"/>
  <c r="T6951" i="8"/>
  <c r="T6950" i="8"/>
  <c r="T6949" i="8"/>
  <c r="T6948" i="8"/>
  <c r="T6947" i="8"/>
  <c r="T6946" i="8"/>
  <c r="T6945" i="8"/>
  <c r="T6944" i="8"/>
  <c r="T6943" i="8"/>
  <c r="T6942" i="8"/>
  <c r="T6941" i="8"/>
  <c r="T6940" i="8"/>
  <c r="T6939" i="8"/>
  <c r="T6938" i="8"/>
  <c r="T6937" i="8"/>
  <c r="T6936" i="8"/>
  <c r="T6935" i="8"/>
  <c r="T6934" i="8"/>
  <c r="T6933" i="8"/>
  <c r="T6932" i="8"/>
  <c r="T6931" i="8"/>
  <c r="T6930" i="8"/>
  <c r="T6929" i="8"/>
  <c r="T6928" i="8"/>
  <c r="T6927" i="8"/>
  <c r="T6926" i="8"/>
  <c r="T6925" i="8"/>
  <c r="T6924" i="8"/>
  <c r="T6923" i="8"/>
  <c r="T6922" i="8"/>
  <c r="T6921" i="8"/>
  <c r="T6920" i="8"/>
  <c r="T6919" i="8"/>
  <c r="T6918" i="8"/>
  <c r="T6917" i="8"/>
  <c r="T6916" i="8"/>
  <c r="T6915" i="8"/>
  <c r="T6914" i="8"/>
  <c r="T6913" i="8"/>
  <c r="T6912" i="8"/>
  <c r="T6911" i="8"/>
  <c r="T6910" i="8"/>
  <c r="T6909" i="8"/>
  <c r="T6908" i="8"/>
  <c r="T6907" i="8"/>
  <c r="T6906" i="8"/>
  <c r="T6905" i="8"/>
  <c r="T6904" i="8"/>
  <c r="T6903" i="8"/>
  <c r="T6902" i="8"/>
  <c r="T6901" i="8"/>
  <c r="T6900" i="8"/>
  <c r="T6899" i="8"/>
  <c r="T6898" i="8"/>
  <c r="T6897" i="8"/>
  <c r="T6896" i="8"/>
  <c r="T6895" i="8"/>
  <c r="T6894" i="8"/>
  <c r="T6893" i="8"/>
  <c r="T6892" i="8"/>
  <c r="T6891" i="8"/>
  <c r="T6890" i="8"/>
  <c r="T6889" i="8"/>
  <c r="T6888" i="8"/>
  <c r="T6887" i="8"/>
  <c r="T6886" i="8"/>
  <c r="T6885" i="8"/>
  <c r="T6884" i="8"/>
  <c r="T6883" i="8"/>
  <c r="T6882" i="8"/>
  <c r="T6881" i="8"/>
  <c r="T6880" i="8"/>
  <c r="T6879" i="8"/>
  <c r="T6878" i="8"/>
  <c r="T6877" i="8"/>
  <c r="T6876" i="8"/>
  <c r="T6875" i="8"/>
  <c r="T6874" i="8"/>
  <c r="T6873" i="8"/>
  <c r="T6872" i="8"/>
  <c r="T6871" i="8"/>
  <c r="T6870" i="8"/>
  <c r="T6869" i="8"/>
  <c r="T6868" i="8"/>
  <c r="T6867" i="8"/>
  <c r="T6866" i="8"/>
  <c r="T6865" i="8"/>
  <c r="T6864" i="8"/>
  <c r="T6863" i="8"/>
  <c r="T6862" i="8"/>
  <c r="T6861" i="8"/>
  <c r="T6860" i="8"/>
  <c r="T6859" i="8"/>
  <c r="T6858" i="8"/>
  <c r="T6857" i="8"/>
  <c r="T6856" i="8"/>
  <c r="T6855" i="8"/>
  <c r="T6854" i="8"/>
  <c r="T6853" i="8"/>
  <c r="T6852" i="8"/>
  <c r="T6851" i="8"/>
  <c r="T6850" i="8"/>
  <c r="T6849" i="8"/>
  <c r="T6848" i="8"/>
  <c r="T6847" i="8"/>
  <c r="T6846" i="8"/>
  <c r="T6845" i="8"/>
  <c r="T6844" i="8"/>
  <c r="T6843" i="8"/>
  <c r="T6842" i="8"/>
  <c r="T6841" i="8"/>
  <c r="T6840" i="8"/>
  <c r="T6839" i="8"/>
  <c r="T6838" i="8"/>
  <c r="T6837" i="8"/>
  <c r="T6836" i="8"/>
  <c r="T6835" i="8"/>
  <c r="T6834" i="8"/>
  <c r="T6833" i="8"/>
  <c r="T6832" i="8"/>
  <c r="T6831" i="8"/>
  <c r="T6830" i="8"/>
  <c r="T6829" i="8"/>
  <c r="T6828" i="8"/>
  <c r="T6827" i="8"/>
  <c r="T6826" i="8"/>
  <c r="T6825" i="8"/>
  <c r="T6824" i="8"/>
  <c r="T6823" i="8"/>
  <c r="T6822" i="8"/>
  <c r="T6821" i="8"/>
  <c r="T6820" i="8"/>
  <c r="T6819" i="8"/>
  <c r="T6818" i="8"/>
  <c r="T6817" i="8"/>
  <c r="T6816" i="8"/>
  <c r="T6815" i="8"/>
  <c r="T6814" i="8"/>
  <c r="T6813" i="8"/>
  <c r="T6812" i="8"/>
  <c r="T6811" i="8"/>
  <c r="T6810" i="8"/>
  <c r="T6809" i="8"/>
  <c r="T6808" i="8"/>
  <c r="T6807" i="8"/>
  <c r="T6806" i="8"/>
  <c r="T6805" i="8"/>
  <c r="T6804" i="8"/>
  <c r="T6803" i="8"/>
  <c r="T6802" i="8"/>
  <c r="T6801" i="8"/>
  <c r="T6800" i="8"/>
  <c r="T6799" i="8"/>
  <c r="T6798" i="8"/>
  <c r="T6797" i="8"/>
  <c r="T6796" i="8"/>
  <c r="T6795" i="8"/>
  <c r="T6794" i="8"/>
  <c r="T6793" i="8"/>
  <c r="T6792" i="8"/>
  <c r="T6791" i="8"/>
  <c r="T6790" i="8"/>
  <c r="T6789" i="8"/>
  <c r="T6788" i="8"/>
  <c r="T6787" i="8"/>
  <c r="T6786" i="8"/>
  <c r="T6785" i="8"/>
  <c r="T6784" i="8"/>
  <c r="T6783" i="8"/>
  <c r="T6782" i="8"/>
  <c r="T6781" i="8"/>
  <c r="T6780" i="8"/>
  <c r="T6779" i="8"/>
  <c r="T6778" i="8"/>
  <c r="T6777" i="8"/>
  <c r="T6776" i="8"/>
  <c r="T6775" i="8"/>
  <c r="T6774" i="8"/>
  <c r="T6773" i="8"/>
  <c r="T6772" i="8"/>
  <c r="T6771" i="8"/>
  <c r="T6770" i="8"/>
  <c r="T6769" i="8"/>
  <c r="T6768" i="8"/>
  <c r="T6767" i="8"/>
  <c r="T6766" i="8"/>
  <c r="T6765" i="8"/>
  <c r="T6764" i="8"/>
  <c r="T6763" i="8"/>
  <c r="T6762" i="8"/>
  <c r="T6761" i="8"/>
  <c r="T6760" i="8"/>
  <c r="T6759" i="8"/>
  <c r="T6758" i="8"/>
  <c r="T6757" i="8"/>
  <c r="T6756" i="8"/>
  <c r="T6755" i="8"/>
  <c r="T6754" i="8"/>
  <c r="T6753" i="8"/>
  <c r="T6752" i="8"/>
  <c r="T6751" i="8"/>
  <c r="T6750" i="8"/>
  <c r="T6749" i="8"/>
  <c r="T6748" i="8"/>
  <c r="T6747" i="8"/>
  <c r="T6746" i="8"/>
  <c r="T6745" i="8"/>
  <c r="T6744" i="8"/>
  <c r="T6743" i="8"/>
  <c r="T6742" i="8"/>
  <c r="T6741" i="8"/>
  <c r="T6740" i="8"/>
  <c r="T6739" i="8"/>
  <c r="T6738" i="8"/>
  <c r="T6737" i="8"/>
  <c r="T6736" i="8"/>
  <c r="T6735" i="8"/>
  <c r="T6734" i="8"/>
  <c r="T6733" i="8"/>
  <c r="T6732" i="8"/>
  <c r="T6731" i="8"/>
  <c r="T6730" i="8"/>
  <c r="T6729" i="8"/>
  <c r="T6728" i="8"/>
  <c r="T6727" i="8"/>
  <c r="T6726" i="8"/>
  <c r="T6725" i="8"/>
  <c r="T6724" i="8"/>
  <c r="T6723" i="8"/>
  <c r="T6722" i="8"/>
  <c r="T6721" i="8"/>
  <c r="T6720" i="8"/>
  <c r="T6719" i="8"/>
  <c r="T6718" i="8"/>
  <c r="T6717" i="8"/>
  <c r="T6716" i="8"/>
  <c r="T6715" i="8"/>
  <c r="T6714" i="8"/>
  <c r="T6713" i="8"/>
  <c r="T6712" i="8"/>
  <c r="T6711" i="8"/>
  <c r="T6710" i="8"/>
  <c r="T6709" i="8"/>
  <c r="T6708" i="8"/>
  <c r="T6707" i="8"/>
  <c r="T6706" i="8"/>
  <c r="T6705" i="8"/>
  <c r="T6704" i="8"/>
  <c r="T6703" i="8"/>
  <c r="T6702" i="8"/>
  <c r="T6701" i="8"/>
  <c r="T6700" i="8"/>
  <c r="T6699" i="8"/>
  <c r="T6698" i="8"/>
  <c r="T6697" i="8"/>
  <c r="T6696" i="8"/>
  <c r="T6695" i="8"/>
  <c r="T6694" i="8"/>
  <c r="T6693" i="8"/>
  <c r="T6692" i="8"/>
  <c r="T6691" i="8"/>
  <c r="T6690" i="8"/>
  <c r="T6689" i="8"/>
  <c r="T6688" i="8"/>
  <c r="T6687" i="8"/>
  <c r="T6686" i="8"/>
  <c r="T6685" i="8"/>
  <c r="T6684" i="8"/>
  <c r="T6683" i="8"/>
  <c r="T6682" i="8"/>
  <c r="T6681" i="8"/>
  <c r="T6680" i="8"/>
  <c r="T6679" i="8"/>
  <c r="T6678" i="8"/>
  <c r="T6677" i="8"/>
  <c r="T6676" i="8"/>
  <c r="T6675" i="8"/>
  <c r="T6674" i="8"/>
  <c r="T6673" i="8"/>
  <c r="T6672" i="8"/>
  <c r="T6671" i="8"/>
  <c r="T6670" i="8"/>
  <c r="T6669" i="8"/>
  <c r="T6668" i="8"/>
  <c r="T6667" i="8"/>
  <c r="T6666" i="8"/>
  <c r="T6665" i="8"/>
  <c r="T6664" i="8"/>
  <c r="T6663" i="8"/>
  <c r="T6662" i="8"/>
  <c r="T6661" i="8"/>
  <c r="T6660" i="8"/>
  <c r="T6659" i="8"/>
  <c r="T6658" i="8"/>
  <c r="T6657" i="8"/>
  <c r="T6656" i="8"/>
  <c r="T6655" i="8"/>
  <c r="T6654" i="8"/>
  <c r="T6653" i="8"/>
  <c r="T6652" i="8"/>
  <c r="T6651" i="8"/>
  <c r="T6650" i="8"/>
  <c r="T6649" i="8"/>
  <c r="T6648" i="8"/>
  <c r="T6647" i="8"/>
  <c r="T6646" i="8"/>
  <c r="T6645" i="8"/>
  <c r="T6644" i="8"/>
  <c r="T6643" i="8"/>
  <c r="T6642" i="8"/>
  <c r="T6641" i="8"/>
  <c r="T6640" i="8"/>
  <c r="T6639" i="8"/>
  <c r="T6638" i="8"/>
  <c r="T6637" i="8"/>
  <c r="T6636" i="8"/>
  <c r="T6635" i="8"/>
  <c r="T6634" i="8"/>
  <c r="T6633" i="8"/>
  <c r="T6632" i="8"/>
  <c r="T6631" i="8"/>
  <c r="T6630" i="8"/>
  <c r="T6629" i="8"/>
  <c r="T6628" i="8"/>
  <c r="T6627" i="8"/>
  <c r="T6626" i="8"/>
  <c r="T6625" i="8"/>
  <c r="T6624" i="8"/>
  <c r="T6623" i="8"/>
  <c r="T6622" i="8"/>
  <c r="T6621" i="8"/>
  <c r="T6620" i="8"/>
  <c r="T6619" i="8"/>
  <c r="T6618" i="8"/>
  <c r="T6617" i="8"/>
  <c r="T6616" i="8"/>
  <c r="T6615" i="8"/>
  <c r="T6614" i="8"/>
  <c r="T6613" i="8"/>
  <c r="T6612" i="8"/>
  <c r="T6611" i="8"/>
  <c r="T6610" i="8"/>
  <c r="T6609" i="8"/>
  <c r="T6608" i="8"/>
  <c r="T6607" i="8"/>
  <c r="T6606" i="8"/>
  <c r="T6605" i="8"/>
  <c r="T6604" i="8"/>
  <c r="T6603" i="8"/>
  <c r="T6602" i="8"/>
  <c r="T6601" i="8"/>
  <c r="T6600" i="8"/>
  <c r="T6599" i="8"/>
  <c r="T6598" i="8"/>
  <c r="T6597" i="8"/>
  <c r="T6596" i="8"/>
  <c r="T6595" i="8"/>
  <c r="T6594" i="8"/>
  <c r="T6593" i="8"/>
  <c r="T6592" i="8"/>
  <c r="T6591" i="8"/>
  <c r="T6590" i="8"/>
  <c r="T6589" i="8"/>
  <c r="T6588" i="8"/>
  <c r="T6587" i="8"/>
  <c r="T6586" i="8"/>
  <c r="T6585" i="8"/>
  <c r="T6584" i="8"/>
  <c r="T6583" i="8"/>
  <c r="T6582" i="8"/>
  <c r="T6581" i="8"/>
  <c r="T6580" i="8"/>
  <c r="T6579" i="8"/>
  <c r="T6578" i="8"/>
  <c r="T6577" i="8"/>
  <c r="T6576" i="8"/>
  <c r="T6575" i="8"/>
  <c r="T6574" i="8"/>
  <c r="T6573" i="8"/>
  <c r="T6572" i="8"/>
  <c r="T6571" i="8"/>
  <c r="T6570" i="8"/>
  <c r="T6569" i="8"/>
  <c r="T6568" i="8"/>
  <c r="T6567" i="8"/>
  <c r="T6566" i="8"/>
  <c r="T6565" i="8"/>
  <c r="T6564" i="8"/>
  <c r="T6563" i="8"/>
  <c r="T6562" i="8"/>
  <c r="T6561" i="8"/>
  <c r="T6560" i="8"/>
  <c r="T6559" i="8"/>
  <c r="T6558" i="8"/>
  <c r="T6557" i="8"/>
  <c r="T6556" i="8"/>
  <c r="T6555" i="8"/>
  <c r="T6554" i="8"/>
  <c r="T6553" i="8"/>
  <c r="T6552" i="8"/>
  <c r="T6551" i="8"/>
  <c r="T6550" i="8"/>
  <c r="T6549" i="8"/>
  <c r="T6548" i="8"/>
  <c r="T6547" i="8"/>
  <c r="T6546" i="8"/>
  <c r="T6545" i="8"/>
  <c r="T6544" i="8"/>
  <c r="T6543" i="8"/>
  <c r="T6542" i="8"/>
  <c r="T6541" i="8"/>
  <c r="T6540" i="8"/>
  <c r="T6539" i="8"/>
  <c r="T6538" i="8"/>
  <c r="T6537" i="8"/>
  <c r="T6536" i="8"/>
  <c r="T6535" i="8"/>
  <c r="T6534" i="8"/>
  <c r="T6533" i="8"/>
  <c r="T6532" i="8"/>
  <c r="T6531" i="8"/>
  <c r="T6530" i="8"/>
  <c r="T6529" i="8"/>
  <c r="T6528" i="8"/>
  <c r="T6527" i="8"/>
  <c r="T6526" i="8"/>
  <c r="T6525" i="8"/>
  <c r="T6524" i="8"/>
  <c r="T6523" i="8"/>
  <c r="T6522" i="8"/>
  <c r="T6521" i="8"/>
  <c r="T6520" i="8"/>
  <c r="T6519" i="8"/>
  <c r="T6518" i="8"/>
  <c r="T6517" i="8"/>
  <c r="T6516" i="8"/>
  <c r="T6515" i="8"/>
  <c r="T6514" i="8"/>
  <c r="T6513" i="8"/>
  <c r="T6512" i="8"/>
  <c r="T6511" i="8"/>
  <c r="T6510" i="8"/>
  <c r="T6509" i="8"/>
  <c r="T6508" i="8"/>
  <c r="T6507" i="8"/>
  <c r="T6506" i="8"/>
  <c r="T6505" i="8"/>
  <c r="T6504" i="8"/>
  <c r="T6503" i="8"/>
  <c r="T6502" i="8"/>
  <c r="T6501" i="8"/>
  <c r="T6500" i="8"/>
  <c r="T6499" i="8"/>
  <c r="T6498" i="8"/>
  <c r="T6497" i="8"/>
  <c r="T6496" i="8"/>
  <c r="T6495" i="8"/>
  <c r="T6494" i="8"/>
  <c r="T6493" i="8"/>
  <c r="T6492" i="8"/>
  <c r="T6491" i="8"/>
  <c r="T6490" i="8"/>
  <c r="T6489" i="8"/>
  <c r="T6488" i="8"/>
  <c r="T6487" i="8"/>
  <c r="T6486" i="8"/>
  <c r="T6485" i="8"/>
  <c r="T6484" i="8"/>
  <c r="T6483" i="8"/>
  <c r="T6482" i="8"/>
  <c r="T6481" i="8"/>
  <c r="T6480" i="8"/>
  <c r="T6479" i="8"/>
  <c r="T6478" i="8"/>
  <c r="T6477" i="8"/>
  <c r="T6476" i="8"/>
  <c r="T6475" i="8"/>
  <c r="T6474" i="8"/>
  <c r="T6473" i="8"/>
  <c r="T6472" i="8"/>
  <c r="T6471" i="8"/>
  <c r="T6470" i="8"/>
  <c r="T6469" i="8"/>
  <c r="T6468" i="8"/>
  <c r="T6467" i="8"/>
  <c r="T6466" i="8"/>
  <c r="T6465" i="8"/>
  <c r="T6464" i="8"/>
  <c r="T6463" i="8"/>
  <c r="T6462" i="8"/>
  <c r="T6461" i="8"/>
  <c r="T6460" i="8"/>
  <c r="T6459" i="8"/>
  <c r="T6458" i="8"/>
  <c r="T6457" i="8"/>
  <c r="T6456" i="8"/>
  <c r="T6455" i="8"/>
  <c r="T6454" i="8"/>
  <c r="T6453" i="8"/>
  <c r="T6452" i="8"/>
  <c r="T6451" i="8"/>
  <c r="T6450" i="8"/>
  <c r="T6449" i="8"/>
  <c r="T6448" i="8"/>
  <c r="T6447" i="8"/>
  <c r="T6446" i="8"/>
  <c r="T6445" i="8"/>
  <c r="T6444" i="8"/>
  <c r="T6443" i="8"/>
  <c r="T6442" i="8"/>
  <c r="T6441" i="8"/>
  <c r="T6440" i="8"/>
  <c r="T6439" i="8"/>
  <c r="T6438" i="8"/>
  <c r="T6437" i="8"/>
  <c r="T6436" i="8"/>
  <c r="T6435" i="8"/>
  <c r="T6434" i="8"/>
  <c r="T6433" i="8"/>
  <c r="T6432" i="8"/>
  <c r="T6431" i="8"/>
  <c r="T6430" i="8"/>
  <c r="T6429" i="8"/>
  <c r="T6428" i="8"/>
  <c r="T6427" i="8"/>
  <c r="T6426" i="8"/>
  <c r="T6425" i="8"/>
  <c r="T6424" i="8"/>
  <c r="T6423" i="8"/>
  <c r="T6422" i="8"/>
  <c r="T6421" i="8"/>
  <c r="T6420" i="8"/>
  <c r="T6419" i="8"/>
  <c r="T6418" i="8"/>
  <c r="T6417" i="8"/>
  <c r="T6416" i="8"/>
  <c r="T6415" i="8"/>
  <c r="T6414" i="8"/>
  <c r="T6413" i="8"/>
  <c r="T6412" i="8"/>
  <c r="T6411" i="8"/>
  <c r="T6410" i="8"/>
  <c r="T6409" i="8"/>
  <c r="T6408" i="8"/>
  <c r="T6407" i="8"/>
  <c r="T6406" i="8"/>
  <c r="T6405" i="8"/>
  <c r="T6404" i="8"/>
  <c r="T6403" i="8"/>
  <c r="T6402" i="8"/>
  <c r="T6401" i="8"/>
  <c r="T6400" i="8"/>
  <c r="T6399" i="8"/>
  <c r="T6398" i="8"/>
  <c r="T6397" i="8"/>
  <c r="T6396" i="8"/>
  <c r="T6395" i="8"/>
  <c r="T6394" i="8"/>
  <c r="T6393" i="8"/>
  <c r="T6392" i="8"/>
  <c r="T6391" i="8"/>
  <c r="T6390" i="8"/>
  <c r="T6389" i="8"/>
  <c r="T6388" i="8"/>
  <c r="T6387" i="8"/>
  <c r="T6386" i="8"/>
  <c r="T6385" i="8"/>
  <c r="T6384" i="8"/>
  <c r="T6383" i="8"/>
  <c r="T6382" i="8"/>
  <c r="T6381" i="8"/>
  <c r="T6380" i="8"/>
  <c r="T6379" i="8"/>
  <c r="T6378" i="8"/>
  <c r="T6377" i="8"/>
  <c r="T6376" i="8"/>
  <c r="T6375" i="8"/>
  <c r="T6374" i="8"/>
  <c r="T6373" i="8"/>
  <c r="T6372" i="8"/>
  <c r="T6371" i="8"/>
  <c r="T6370" i="8"/>
  <c r="T6369" i="8"/>
  <c r="T6368" i="8"/>
  <c r="T6367" i="8"/>
  <c r="T6366" i="8"/>
  <c r="T6365" i="8"/>
  <c r="T6364" i="8"/>
  <c r="T6363" i="8"/>
  <c r="T6362" i="8"/>
  <c r="T6361" i="8"/>
  <c r="T6360" i="8"/>
  <c r="T6359" i="8"/>
  <c r="T6358" i="8"/>
  <c r="T6357" i="8"/>
  <c r="T6356" i="8"/>
  <c r="T6355" i="8"/>
  <c r="T6354" i="8"/>
  <c r="T6353" i="8"/>
  <c r="T6352" i="8"/>
  <c r="T6351" i="8"/>
  <c r="T6350" i="8"/>
  <c r="T6349" i="8"/>
  <c r="T6348" i="8"/>
  <c r="T6347" i="8"/>
  <c r="T6346" i="8"/>
  <c r="T6345" i="8"/>
  <c r="T6344" i="8"/>
  <c r="T6343" i="8"/>
  <c r="T6342" i="8"/>
  <c r="T6341" i="8"/>
  <c r="T6340" i="8"/>
  <c r="T6339" i="8"/>
  <c r="T6338" i="8"/>
  <c r="T6337" i="8"/>
  <c r="T6336" i="8"/>
  <c r="T6335" i="8"/>
  <c r="T6334" i="8"/>
  <c r="T6333" i="8"/>
  <c r="T6332" i="8"/>
  <c r="T6331" i="8"/>
  <c r="T6330" i="8"/>
  <c r="T6329" i="8"/>
  <c r="T6328" i="8"/>
  <c r="T6327" i="8"/>
  <c r="T6326" i="8"/>
  <c r="T6325" i="8"/>
  <c r="T6324" i="8"/>
  <c r="T6323" i="8"/>
  <c r="T6322" i="8"/>
  <c r="T6321" i="8"/>
  <c r="T6320" i="8"/>
  <c r="T6319" i="8"/>
  <c r="T6318" i="8"/>
  <c r="T6317" i="8"/>
  <c r="T6316" i="8"/>
  <c r="T6315" i="8"/>
  <c r="T6314" i="8"/>
  <c r="T6313" i="8"/>
  <c r="T6312" i="8"/>
  <c r="T6311" i="8"/>
  <c r="T6310" i="8"/>
  <c r="T6309" i="8"/>
  <c r="T6308" i="8"/>
  <c r="T6307" i="8"/>
  <c r="T6306" i="8"/>
  <c r="T6305" i="8"/>
  <c r="T6304" i="8"/>
  <c r="T6303" i="8"/>
  <c r="T6302" i="8"/>
  <c r="T6301" i="8"/>
  <c r="T6300" i="8"/>
  <c r="T6299" i="8"/>
  <c r="T6298" i="8"/>
  <c r="T6297" i="8"/>
  <c r="T6296" i="8"/>
  <c r="T6295" i="8"/>
  <c r="T6294" i="8"/>
  <c r="T6293" i="8"/>
  <c r="T6292" i="8"/>
  <c r="T6291" i="8"/>
  <c r="T6290" i="8"/>
  <c r="T6289" i="8"/>
  <c r="T6288" i="8"/>
  <c r="T6287" i="8"/>
  <c r="T6286" i="8"/>
  <c r="T6285" i="8"/>
  <c r="T6284" i="8"/>
  <c r="T6283" i="8"/>
  <c r="T6282" i="8"/>
  <c r="T6281" i="8"/>
  <c r="T6280" i="8"/>
  <c r="T6279" i="8"/>
  <c r="T6278" i="8"/>
  <c r="T6277" i="8"/>
  <c r="T6276" i="8"/>
  <c r="T6275" i="8"/>
  <c r="T6274" i="8"/>
  <c r="T6273" i="8"/>
  <c r="T6272" i="8"/>
  <c r="T6271" i="8"/>
  <c r="T6270" i="8"/>
  <c r="T6269" i="8"/>
  <c r="T6268" i="8"/>
  <c r="T6267" i="8"/>
  <c r="T6266" i="8"/>
  <c r="T6265" i="8"/>
  <c r="T6264" i="8"/>
  <c r="T6263" i="8"/>
  <c r="T6262" i="8"/>
  <c r="T6261" i="8"/>
  <c r="T6260" i="8"/>
  <c r="T6259" i="8"/>
  <c r="T6258" i="8"/>
  <c r="T6257" i="8"/>
  <c r="T6256" i="8"/>
  <c r="T6255" i="8"/>
  <c r="T6254" i="8"/>
  <c r="T6253" i="8"/>
  <c r="T6252" i="8"/>
  <c r="T6251" i="8"/>
  <c r="T6250" i="8"/>
  <c r="T6249" i="8"/>
  <c r="T6248" i="8"/>
  <c r="T6247" i="8"/>
  <c r="T6246" i="8"/>
  <c r="T6245" i="8"/>
  <c r="T6244" i="8"/>
  <c r="T6243" i="8"/>
  <c r="T6242" i="8"/>
  <c r="T6241" i="8"/>
  <c r="T6240" i="8"/>
  <c r="T6239" i="8"/>
  <c r="T6238" i="8"/>
  <c r="T6237" i="8"/>
  <c r="T6236" i="8"/>
  <c r="T6235" i="8"/>
  <c r="T6234" i="8"/>
  <c r="T6233" i="8"/>
  <c r="T6232" i="8"/>
  <c r="T6231" i="8"/>
  <c r="T6230" i="8"/>
  <c r="T6229" i="8"/>
  <c r="T6228" i="8"/>
  <c r="T6227" i="8"/>
  <c r="T6226" i="8"/>
  <c r="T6225" i="8"/>
  <c r="T6224" i="8"/>
  <c r="T6223" i="8"/>
  <c r="T6222" i="8"/>
  <c r="T6221" i="8"/>
  <c r="T6220" i="8"/>
  <c r="T6219" i="8"/>
  <c r="T6218" i="8"/>
  <c r="T6217" i="8"/>
  <c r="T6216" i="8"/>
  <c r="T6215" i="8"/>
  <c r="T6214" i="8"/>
  <c r="T6213" i="8"/>
  <c r="T6212" i="8"/>
  <c r="T6211" i="8"/>
  <c r="T6210" i="8"/>
  <c r="T6209" i="8"/>
  <c r="T6208" i="8"/>
  <c r="T6207" i="8"/>
  <c r="T6206" i="8"/>
  <c r="T6205" i="8"/>
  <c r="T6204" i="8"/>
  <c r="T6203" i="8"/>
  <c r="T6202" i="8"/>
  <c r="T6201" i="8"/>
  <c r="T6200" i="8"/>
  <c r="T6199" i="8"/>
  <c r="T6198" i="8"/>
  <c r="T6197" i="8"/>
  <c r="T6196" i="8"/>
  <c r="T6195" i="8"/>
  <c r="T6194" i="8"/>
  <c r="T6193" i="8"/>
  <c r="T6192" i="8"/>
  <c r="T6191" i="8"/>
  <c r="T6190" i="8"/>
  <c r="T6189" i="8"/>
  <c r="T6188" i="8"/>
  <c r="T6187" i="8"/>
  <c r="T6186" i="8"/>
  <c r="T6185" i="8"/>
  <c r="T6184" i="8"/>
  <c r="T6183" i="8"/>
  <c r="T6182" i="8"/>
  <c r="T6181" i="8"/>
  <c r="T6180" i="8"/>
  <c r="T6179" i="8"/>
  <c r="T6178" i="8"/>
  <c r="T6177" i="8"/>
  <c r="T6176" i="8"/>
  <c r="T6175" i="8"/>
  <c r="T6174" i="8"/>
  <c r="T6173" i="8"/>
  <c r="T6172" i="8"/>
  <c r="T6171" i="8"/>
  <c r="T6170" i="8"/>
  <c r="T6169" i="8"/>
  <c r="T6168" i="8"/>
  <c r="T6167" i="8"/>
  <c r="T6166" i="8"/>
  <c r="T6165" i="8"/>
  <c r="T6164" i="8"/>
  <c r="T6163" i="8"/>
  <c r="T6162" i="8"/>
  <c r="T6161" i="8"/>
  <c r="T6160" i="8"/>
  <c r="T6159" i="8"/>
  <c r="T6158" i="8"/>
  <c r="T6157" i="8"/>
  <c r="T6156" i="8"/>
  <c r="T6155" i="8"/>
  <c r="T6154" i="8"/>
  <c r="T6153" i="8"/>
  <c r="T6152" i="8"/>
  <c r="T6151" i="8"/>
  <c r="T6150" i="8"/>
  <c r="T6149" i="8"/>
  <c r="T6148" i="8"/>
  <c r="T6147" i="8"/>
  <c r="T6146" i="8"/>
  <c r="T6145" i="8"/>
  <c r="T6144" i="8"/>
  <c r="T6143" i="8"/>
  <c r="T6142" i="8"/>
  <c r="T6141" i="8"/>
  <c r="T6140" i="8"/>
  <c r="T6139" i="8"/>
  <c r="T6138" i="8"/>
  <c r="T6137" i="8"/>
  <c r="T6136" i="8"/>
  <c r="T6135" i="8"/>
  <c r="T6134" i="8"/>
  <c r="T6133" i="8"/>
  <c r="T6132" i="8"/>
  <c r="T6131" i="8"/>
  <c r="T6130" i="8"/>
  <c r="T6129" i="8"/>
  <c r="T6128" i="8"/>
  <c r="T6127" i="8"/>
  <c r="T6126" i="8"/>
  <c r="T6125" i="8"/>
  <c r="T6124" i="8"/>
  <c r="T6123" i="8"/>
  <c r="T6122" i="8"/>
  <c r="T6121" i="8"/>
  <c r="T6120" i="8"/>
  <c r="T6119" i="8"/>
  <c r="T6118" i="8"/>
  <c r="T6117" i="8"/>
  <c r="T6116" i="8"/>
  <c r="T6115" i="8"/>
  <c r="T6114" i="8"/>
  <c r="T6113" i="8"/>
  <c r="T6112" i="8"/>
  <c r="T6111" i="8"/>
  <c r="T6110" i="8"/>
  <c r="T6109" i="8"/>
  <c r="T6108" i="8"/>
  <c r="T6107" i="8"/>
  <c r="T6106" i="8"/>
  <c r="T6105" i="8"/>
  <c r="T6104" i="8"/>
  <c r="T6103" i="8"/>
  <c r="T6102" i="8"/>
  <c r="T6101" i="8"/>
  <c r="T6100" i="8"/>
  <c r="T6099" i="8"/>
  <c r="T6098" i="8"/>
  <c r="T6097" i="8"/>
  <c r="T6096" i="8"/>
  <c r="T6095" i="8"/>
  <c r="T6094" i="8"/>
  <c r="T6093" i="8"/>
  <c r="T6092" i="8"/>
  <c r="T6091" i="8"/>
  <c r="T6090" i="8"/>
  <c r="T6089" i="8"/>
  <c r="T6088" i="8"/>
  <c r="T6087" i="8"/>
  <c r="T6086" i="8"/>
  <c r="T6085" i="8"/>
  <c r="T6084" i="8"/>
  <c r="T6083" i="8"/>
  <c r="T6082" i="8"/>
  <c r="T6081" i="8"/>
  <c r="T6080" i="8"/>
  <c r="T6079" i="8"/>
  <c r="T6078" i="8"/>
  <c r="T6077" i="8"/>
  <c r="T6076" i="8"/>
  <c r="T6075" i="8"/>
  <c r="T6074" i="8"/>
  <c r="T6073" i="8"/>
  <c r="T6072" i="8"/>
  <c r="T6071" i="8"/>
  <c r="T6070" i="8"/>
  <c r="T6069" i="8"/>
  <c r="T6068" i="8"/>
  <c r="T6067" i="8"/>
  <c r="T6066" i="8"/>
  <c r="T6065" i="8"/>
  <c r="T6064" i="8"/>
  <c r="T6063" i="8"/>
  <c r="T6062" i="8"/>
  <c r="T6061" i="8"/>
  <c r="T6060" i="8"/>
  <c r="T6059" i="8"/>
  <c r="T6058" i="8"/>
  <c r="T6057" i="8"/>
  <c r="T6056" i="8"/>
  <c r="T6055" i="8"/>
  <c r="T6054" i="8"/>
  <c r="T6053" i="8"/>
  <c r="T6052" i="8"/>
  <c r="T6051" i="8"/>
  <c r="T6050" i="8"/>
  <c r="T6049" i="8"/>
  <c r="T6048" i="8"/>
  <c r="T6047" i="8"/>
  <c r="T6046" i="8"/>
  <c r="T6045" i="8"/>
  <c r="T6044" i="8"/>
  <c r="T6043" i="8"/>
  <c r="T6042" i="8"/>
  <c r="T6041" i="8"/>
  <c r="T6040" i="8"/>
  <c r="T6039" i="8"/>
  <c r="T6038" i="8"/>
  <c r="T6037" i="8"/>
  <c r="T6036" i="8"/>
  <c r="T6035" i="8"/>
  <c r="T6034" i="8"/>
  <c r="T6033" i="8"/>
  <c r="T6032" i="8"/>
  <c r="T6031" i="8"/>
  <c r="T6030" i="8"/>
  <c r="T6029" i="8"/>
  <c r="T6028" i="8"/>
  <c r="T6027" i="8"/>
  <c r="T6026" i="8"/>
  <c r="T6025" i="8"/>
  <c r="T6024" i="8"/>
  <c r="T6023" i="8"/>
  <c r="T6022" i="8"/>
  <c r="T6021" i="8"/>
  <c r="T6020" i="8"/>
  <c r="T6019" i="8"/>
  <c r="T6018" i="8"/>
  <c r="T6017" i="8"/>
  <c r="T6016" i="8"/>
  <c r="T6015" i="8"/>
  <c r="T6014" i="8"/>
  <c r="T6013" i="8"/>
  <c r="T6012" i="8"/>
  <c r="T6011" i="8"/>
  <c r="T6010" i="8"/>
  <c r="T6009" i="8"/>
  <c r="T6008" i="8"/>
  <c r="T6007" i="8"/>
  <c r="T6006" i="8"/>
  <c r="T6005" i="8"/>
  <c r="T6004" i="8"/>
  <c r="T6003" i="8"/>
  <c r="T6002" i="8"/>
  <c r="T6001" i="8"/>
  <c r="T6000" i="8"/>
  <c r="T5999" i="8"/>
  <c r="T5998" i="8"/>
  <c r="T5997" i="8"/>
  <c r="T5996" i="8"/>
  <c r="T5995" i="8"/>
  <c r="T5994" i="8"/>
  <c r="T5993" i="8"/>
  <c r="T5992" i="8"/>
  <c r="T5991" i="8"/>
  <c r="T5990" i="8"/>
  <c r="T5989" i="8"/>
  <c r="T5988" i="8"/>
  <c r="T5987" i="8"/>
  <c r="T5986" i="8"/>
  <c r="T5985" i="8"/>
  <c r="T5984" i="8"/>
  <c r="T5983" i="8"/>
  <c r="T5982" i="8"/>
  <c r="T5981" i="8"/>
  <c r="T5980" i="8"/>
  <c r="T5979" i="8"/>
  <c r="T5978" i="8"/>
  <c r="T5977" i="8"/>
  <c r="T5976" i="8"/>
  <c r="T5975" i="8"/>
  <c r="T5974" i="8"/>
  <c r="T5973" i="8"/>
  <c r="T5972" i="8"/>
  <c r="T5971" i="8"/>
  <c r="T5970" i="8"/>
  <c r="T5969" i="8"/>
  <c r="T5968" i="8"/>
  <c r="T5967" i="8"/>
  <c r="T5966" i="8"/>
  <c r="T5965" i="8"/>
  <c r="T5964" i="8"/>
  <c r="T5963" i="8"/>
  <c r="T5962" i="8"/>
  <c r="T5961" i="8"/>
  <c r="T5960" i="8"/>
  <c r="T5959" i="8"/>
  <c r="T5958" i="8"/>
  <c r="T5957" i="8"/>
  <c r="T5956" i="8"/>
  <c r="T5955" i="8"/>
  <c r="T5954" i="8"/>
  <c r="T5953" i="8"/>
  <c r="T5952" i="8"/>
  <c r="T5951" i="8"/>
  <c r="T5950" i="8"/>
  <c r="T5949" i="8"/>
  <c r="T5948" i="8"/>
  <c r="T5947" i="8"/>
  <c r="T5946" i="8"/>
  <c r="T5945" i="8"/>
  <c r="T5944" i="8"/>
  <c r="T5943" i="8"/>
  <c r="T5942" i="8"/>
  <c r="T5941" i="8"/>
  <c r="T5940" i="8"/>
  <c r="T5939" i="8"/>
  <c r="T5938" i="8"/>
  <c r="T5937" i="8"/>
  <c r="T5936" i="8"/>
  <c r="T5935" i="8"/>
  <c r="T5934" i="8"/>
  <c r="T5933" i="8"/>
  <c r="T5932" i="8"/>
  <c r="T5931" i="8"/>
  <c r="T5930" i="8"/>
  <c r="T5929" i="8"/>
  <c r="T5928" i="8"/>
  <c r="T5927" i="8"/>
  <c r="T5926" i="8"/>
  <c r="T5925" i="8"/>
  <c r="T5924" i="8"/>
  <c r="T5923" i="8"/>
  <c r="T5922" i="8"/>
  <c r="T5921" i="8"/>
  <c r="T5920" i="8"/>
  <c r="T5919" i="8"/>
  <c r="T5918" i="8"/>
  <c r="T5917" i="8"/>
  <c r="T5916" i="8"/>
  <c r="T5915" i="8"/>
  <c r="T5914" i="8"/>
  <c r="T5913" i="8"/>
  <c r="T5912" i="8"/>
  <c r="T5911" i="8"/>
  <c r="T5910" i="8"/>
  <c r="T5909" i="8"/>
  <c r="T5908" i="8"/>
  <c r="T5907" i="8"/>
  <c r="T5906" i="8"/>
  <c r="T5905" i="8"/>
  <c r="T5904" i="8"/>
  <c r="T5903" i="8"/>
  <c r="T5902" i="8"/>
  <c r="T5901" i="8"/>
  <c r="T5900" i="8"/>
  <c r="T5899" i="8"/>
  <c r="T5898" i="8"/>
  <c r="T5897" i="8"/>
  <c r="T5896" i="8"/>
  <c r="T5895" i="8"/>
  <c r="T5894" i="8"/>
  <c r="T5893" i="8"/>
  <c r="T5892" i="8"/>
  <c r="T5891" i="8"/>
  <c r="T5890" i="8"/>
  <c r="T5889" i="8"/>
  <c r="T5888" i="8"/>
  <c r="T5887" i="8"/>
  <c r="T5886" i="8"/>
  <c r="T5885" i="8"/>
  <c r="T5884" i="8"/>
  <c r="T5883" i="8"/>
  <c r="T5882" i="8"/>
  <c r="T5881" i="8"/>
  <c r="T5880" i="8"/>
  <c r="T5879" i="8"/>
  <c r="T5878" i="8"/>
  <c r="T5877" i="8"/>
  <c r="T5876" i="8"/>
  <c r="T5875" i="8"/>
  <c r="T5874" i="8"/>
  <c r="T5873" i="8"/>
  <c r="T5872" i="8"/>
  <c r="T5871" i="8"/>
  <c r="T5870" i="8"/>
  <c r="T5869" i="8"/>
  <c r="T5868" i="8"/>
  <c r="T5867" i="8"/>
  <c r="T5866" i="8"/>
  <c r="T5865" i="8"/>
  <c r="T5864" i="8"/>
  <c r="T5863" i="8"/>
  <c r="T5862" i="8"/>
  <c r="T5861" i="8"/>
  <c r="T5860" i="8"/>
  <c r="T5859" i="8"/>
  <c r="T5858" i="8"/>
  <c r="T5857" i="8"/>
  <c r="T5856" i="8"/>
  <c r="T5855" i="8"/>
  <c r="T5854" i="8"/>
  <c r="T5853" i="8"/>
  <c r="T5852" i="8"/>
  <c r="T5851" i="8"/>
  <c r="T5850" i="8"/>
  <c r="T5849" i="8"/>
  <c r="T5848" i="8"/>
  <c r="T5847" i="8"/>
  <c r="T5846" i="8"/>
  <c r="T5845" i="8"/>
  <c r="T5844" i="8"/>
  <c r="T5843" i="8"/>
  <c r="T5842" i="8"/>
  <c r="T5841" i="8"/>
  <c r="T5840" i="8"/>
  <c r="T5839" i="8"/>
  <c r="T5838" i="8"/>
  <c r="T5837" i="8"/>
  <c r="T5836" i="8"/>
  <c r="T5835" i="8"/>
  <c r="T5834" i="8"/>
  <c r="T5833" i="8"/>
  <c r="T5832" i="8"/>
  <c r="T5831" i="8"/>
  <c r="T5830" i="8"/>
  <c r="T5829" i="8"/>
  <c r="T5828" i="8"/>
  <c r="T5827" i="8"/>
  <c r="T5826" i="8"/>
  <c r="T5825" i="8"/>
  <c r="T5824" i="8"/>
  <c r="T5823" i="8"/>
  <c r="T5822" i="8"/>
  <c r="T5821" i="8"/>
  <c r="T5820" i="8"/>
  <c r="T5819" i="8"/>
  <c r="T5818" i="8"/>
  <c r="T5817" i="8"/>
  <c r="T5816" i="8"/>
  <c r="T5815" i="8"/>
  <c r="T5814" i="8"/>
  <c r="T5813" i="8"/>
  <c r="T5812" i="8"/>
  <c r="T5811" i="8"/>
  <c r="T5810" i="8"/>
  <c r="T5809" i="8"/>
  <c r="T5808" i="8"/>
  <c r="T5807" i="8"/>
  <c r="T5806" i="8"/>
  <c r="T5805" i="8"/>
  <c r="T5804" i="8"/>
  <c r="T5803" i="8"/>
  <c r="T5802" i="8"/>
  <c r="T5801" i="8"/>
  <c r="T5800" i="8"/>
  <c r="T5799" i="8"/>
  <c r="T5798" i="8"/>
  <c r="T5797" i="8"/>
  <c r="T5796" i="8"/>
  <c r="T5795" i="8"/>
  <c r="T5794" i="8"/>
  <c r="T5793" i="8"/>
  <c r="T5792" i="8"/>
  <c r="T5791" i="8"/>
  <c r="T5790" i="8"/>
  <c r="T5789" i="8"/>
  <c r="T5788" i="8"/>
  <c r="T5787" i="8"/>
  <c r="T5786" i="8"/>
  <c r="T5785" i="8"/>
  <c r="T5784" i="8"/>
  <c r="T5783" i="8"/>
  <c r="T5782" i="8"/>
  <c r="T5781" i="8"/>
  <c r="T5780" i="8"/>
  <c r="T5779" i="8"/>
  <c r="T5778" i="8"/>
  <c r="T5777" i="8"/>
  <c r="T5776" i="8"/>
  <c r="T5775" i="8"/>
  <c r="T5774" i="8"/>
  <c r="T5773" i="8"/>
  <c r="T5772" i="8"/>
  <c r="T5771" i="8"/>
  <c r="T5770" i="8"/>
  <c r="T5769" i="8"/>
  <c r="T5768" i="8"/>
  <c r="T5767" i="8"/>
  <c r="T5766" i="8"/>
  <c r="T5765" i="8"/>
  <c r="T5764" i="8"/>
  <c r="T5763" i="8"/>
  <c r="T5762" i="8"/>
  <c r="T5761" i="8"/>
  <c r="T5760" i="8"/>
  <c r="T5759" i="8"/>
  <c r="T5758" i="8"/>
  <c r="T5757" i="8"/>
  <c r="T5756" i="8"/>
  <c r="T5755" i="8"/>
  <c r="T5754" i="8"/>
  <c r="T5753" i="8"/>
  <c r="T5752" i="8"/>
  <c r="T5751" i="8"/>
  <c r="T5750" i="8"/>
  <c r="T5749" i="8"/>
  <c r="T5748" i="8"/>
  <c r="T5747" i="8"/>
  <c r="T5746" i="8"/>
  <c r="T5745" i="8"/>
  <c r="T5744" i="8"/>
  <c r="T5743" i="8"/>
  <c r="T5742" i="8"/>
  <c r="T5741" i="8"/>
  <c r="T5740" i="8"/>
  <c r="T5739" i="8"/>
  <c r="T5738" i="8"/>
  <c r="T5737" i="8"/>
  <c r="T5736" i="8"/>
  <c r="T5735" i="8"/>
  <c r="T5734" i="8"/>
  <c r="T5733" i="8"/>
  <c r="T5732" i="8"/>
  <c r="T5731" i="8"/>
  <c r="T5730" i="8"/>
  <c r="T5729" i="8"/>
  <c r="T5728" i="8"/>
  <c r="T5727" i="8"/>
  <c r="T5726" i="8"/>
  <c r="T5725" i="8"/>
  <c r="T5724" i="8"/>
  <c r="T5723" i="8"/>
  <c r="T5722" i="8"/>
  <c r="T5721" i="8"/>
  <c r="T5720" i="8"/>
  <c r="T5719" i="8"/>
  <c r="T5718" i="8"/>
  <c r="T5717" i="8"/>
  <c r="T5716" i="8"/>
  <c r="T5715" i="8"/>
  <c r="T5714" i="8"/>
  <c r="T5713" i="8"/>
  <c r="T5712" i="8"/>
  <c r="T5711" i="8"/>
  <c r="T5710" i="8"/>
  <c r="T5709" i="8"/>
  <c r="T5708" i="8"/>
  <c r="T5707" i="8"/>
  <c r="T5706" i="8"/>
  <c r="T5705" i="8"/>
  <c r="T5704" i="8"/>
  <c r="T5703" i="8"/>
  <c r="T5702" i="8"/>
  <c r="T5701" i="8"/>
  <c r="T5700" i="8"/>
  <c r="T5699" i="8"/>
  <c r="T5698" i="8"/>
  <c r="T5697" i="8"/>
  <c r="T5696" i="8"/>
  <c r="T5695" i="8"/>
  <c r="T5694" i="8"/>
  <c r="T5693" i="8"/>
  <c r="T5692" i="8"/>
  <c r="T5691" i="8"/>
  <c r="T5690" i="8"/>
  <c r="T5689" i="8"/>
  <c r="T5688" i="8"/>
  <c r="T5687" i="8"/>
  <c r="T5686" i="8"/>
  <c r="T5685" i="8"/>
  <c r="T5684" i="8"/>
  <c r="T5683" i="8"/>
  <c r="T5682" i="8"/>
  <c r="T5681" i="8"/>
  <c r="T5680" i="8"/>
  <c r="T5679" i="8"/>
  <c r="T5678" i="8"/>
  <c r="T5677" i="8"/>
  <c r="T5676" i="8"/>
  <c r="T5675" i="8"/>
  <c r="T5674" i="8"/>
  <c r="T5673" i="8"/>
  <c r="T5672" i="8"/>
  <c r="T5671" i="8"/>
  <c r="T5670" i="8"/>
  <c r="T5669" i="8"/>
  <c r="T5668" i="8"/>
  <c r="T5667" i="8"/>
  <c r="T5666" i="8"/>
  <c r="T5665" i="8"/>
  <c r="T5664" i="8"/>
  <c r="T5663" i="8"/>
  <c r="T5662" i="8"/>
  <c r="T5661" i="8"/>
  <c r="T5660" i="8"/>
  <c r="T5659" i="8"/>
  <c r="T5658" i="8"/>
  <c r="T5657" i="8"/>
  <c r="T5656" i="8"/>
  <c r="T5655" i="8"/>
  <c r="T5654" i="8"/>
  <c r="T5653" i="8"/>
  <c r="T5652" i="8"/>
  <c r="T5651" i="8"/>
  <c r="T5650" i="8"/>
  <c r="T5649" i="8"/>
  <c r="T5648" i="8"/>
  <c r="T5647" i="8"/>
  <c r="T5646" i="8"/>
  <c r="T5645" i="8"/>
  <c r="T5644" i="8"/>
  <c r="T5643" i="8"/>
  <c r="T5642" i="8"/>
  <c r="T5641" i="8"/>
  <c r="T5640" i="8"/>
  <c r="T5639" i="8"/>
  <c r="T5638" i="8"/>
  <c r="T5637" i="8"/>
  <c r="T5636" i="8"/>
  <c r="T5635" i="8"/>
  <c r="T5634" i="8"/>
  <c r="T5633" i="8"/>
  <c r="T5632" i="8"/>
  <c r="T5631" i="8"/>
  <c r="T5630" i="8"/>
  <c r="T5629" i="8"/>
  <c r="T5628" i="8"/>
  <c r="T5627" i="8"/>
  <c r="T5626" i="8"/>
  <c r="T5625" i="8"/>
  <c r="T5624" i="8"/>
  <c r="T5623" i="8"/>
  <c r="T5622" i="8"/>
  <c r="T5621" i="8"/>
  <c r="T5620" i="8"/>
  <c r="T5619" i="8"/>
  <c r="T5618" i="8"/>
  <c r="T5617" i="8"/>
  <c r="T5616" i="8"/>
  <c r="T5615" i="8"/>
  <c r="T5614" i="8"/>
  <c r="T5613" i="8"/>
  <c r="T5612" i="8"/>
  <c r="T5611" i="8"/>
  <c r="T5610" i="8"/>
  <c r="T5609" i="8"/>
  <c r="T5608" i="8"/>
  <c r="T5607" i="8"/>
  <c r="T5606" i="8"/>
  <c r="T5605" i="8"/>
  <c r="T5604" i="8"/>
  <c r="T5603" i="8"/>
  <c r="T5602" i="8"/>
  <c r="T5601" i="8"/>
  <c r="T5600" i="8"/>
  <c r="T5599" i="8"/>
  <c r="T5598" i="8"/>
  <c r="T5597" i="8"/>
  <c r="T5596" i="8"/>
  <c r="T5595" i="8"/>
  <c r="T5594" i="8"/>
  <c r="T5593" i="8"/>
  <c r="T5592" i="8"/>
  <c r="T5591" i="8"/>
  <c r="T5590" i="8"/>
  <c r="T5589" i="8"/>
  <c r="T5588" i="8"/>
  <c r="T5587" i="8"/>
  <c r="T5586" i="8"/>
  <c r="T5585" i="8"/>
  <c r="T5584" i="8"/>
  <c r="T5583" i="8"/>
  <c r="T5582" i="8"/>
  <c r="T5581" i="8"/>
  <c r="T5580" i="8"/>
  <c r="T5579" i="8"/>
  <c r="T5578" i="8"/>
  <c r="T5577" i="8"/>
  <c r="T5576" i="8"/>
  <c r="T5575" i="8"/>
  <c r="T5574" i="8"/>
  <c r="T5573" i="8"/>
  <c r="T5572" i="8"/>
  <c r="T5571" i="8"/>
  <c r="T5570" i="8"/>
  <c r="T5569" i="8"/>
  <c r="T5568" i="8"/>
  <c r="T5567" i="8"/>
  <c r="T5566" i="8"/>
  <c r="T5565" i="8"/>
  <c r="T5564" i="8"/>
  <c r="T5563" i="8"/>
  <c r="T5562" i="8"/>
  <c r="T5561" i="8"/>
  <c r="T5560" i="8"/>
  <c r="T5559" i="8"/>
  <c r="T5558" i="8"/>
  <c r="T5557" i="8"/>
  <c r="T5556" i="8"/>
  <c r="T5555" i="8"/>
  <c r="T5554" i="8"/>
  <c r="T5553" i="8"/>
  <c r="T5552" i="8"/>
  <c r="T5551" i="8"/>
  <c r="T5550" i="8"/>
  <c r="T5549" i="8"/>
  <c r="T5548" i="8"/>
  <c r="T5547" i="8"/>
  <c r="T5546" i="8"/>
  <c r="T5545" i="8"/>
  <c r="T5544" i="8"/>
  <c r="T5543" i="8"/>
  <c r="T5542" i="8"/>
  <c r="T5541" i="8"/>
  <c r="T5540" i="8"/>
  <c r="T5539" i="8"/>
  <c r="T5538" i="8"/>
  <c r="T5537" i="8"/>
  <c r="T5536" i="8"/>
  <c r="T5535" i="8"/>
  <c r="T5534" i="8"/>
  <c r="T5533" i="8"/>
  <c r="T5532" i="8"/>
  <c r="T5531" i="8"/>
  <c r="T5530" i="8"/>
  <c r="T5529" i="8"/>
  <c r="T5528" i="8"/>
  <c r="T5527" i="8"/>
  <c r="T5526" i="8"/>
  <c r="T5525" i="8"/>
  <c r="T5524" i="8"/>
  <c r="T5523" i="8"/>
  <c r="T5522" i="8"/>
  <c r="T5521" i="8"/>
  <c r="T5520" i="8"/>
  <c r="T5519" i="8"/>
  <c r="T5518" i="8"/>
  <c r="T5517" i="8"/>
  <c r="T5516" i="8"/>
  <c r="T5515" i="8"/>
  <c r="T5514" i="8"/>
  <c r="T5513" i="8"/>
  <c r="T5512" i="8"/>
  <c r="T5511" i="8"/>
  <c r="T5510" i="8"/>
  <c r="T5509" i="8"/>
  <c r="T5508" i="8"/>
  <c r="T5507" i="8"/>
  <c r="T5506" i="8"/>
  <c r="T5505" i="8"/>
  <c r="T5504" i="8"/>
  <c r="T5503" i="8"/>
  <c r="T5502" i="8"/>
  <c r="T5501" i="8"/>
  <c r="T5500" i="8"/>
  <c r="T5499" i="8"/>
  <c r="T5498" i="8"/>
  <c r="T5497" i="8"/>
  <c r="T5496" i="8"/>
  <c r="T5495" i="8"/>
  <c r="T5494" i="8"/>
  <c r="T5493" i="8"/>
  <c r="T5492" i="8"/>
  <c r="T5491" i="8"/>
  <c r="T5490" i="8"/>
  <c r="T5489" i="8"/>
  <c r="T5488" i="8"/>
  <c r="T5487" i="8"/>
  <c r="T5486" i="8"/>
  <c r="T5485" i="8"/>
  <c r="T5484" i="8"/>
  <c r="T5483" i="8"/>
  <c r="T5482" i="8"/>
  <c r="T5481" i="8"/>
  <c r="T5480" i="8"/>
  <c r="T5479" i="8"/>
  <c r="T5478" i="8"/>
  <c r="T5477" i="8"/>
  <c r="T5476" i="8"/>
  <c r="T5475" i="8"/>
  <c r="T5474" i="8"/>
  <c r="T5473" i="8"/>
  <c r="T5472" i="8"/>
  <c r="T5471" i="8"/>
  <c r="T5470" i="8"/>
  <c r="T5469" i="8"/>
  <c r="T5468" i="8"/>
  <c r="T5467" i="8"/>
  <c r="T5466" i="8"/>
  <c r="T5465" i="8"/>
  <c r="T5464" i="8"/>
  <c r="T5463" i="8"/>
  <c r="T5462" i="8"/>
  <c r="T5461" i="8"/>
  <c r="T5460" i="8"/>
  <c r="T5459" i="8"/>
  <c r="T5458" i="8"/>
  <c r="T5457" i="8"/>
  <c r="T5456" i="8"/>
  <c r="T5455" i="8"/>
  <c r="T5454" i="8"/>
  <c r="T5453" i="8"/>
  <c r="T5452" i="8"/>
  <c r="T5451" i="8"/>
  <c r="T5450" i="8"/>
  <c r="T5449" i="8"/>
  <c r="T5448" i="8"/>
  <c r="T5447" i="8"/>
  <c r="T5446" i="8"/>
  <c r="T5445" i="8"/>
  <c r="T5444" i="8"/>
  <c r="T5443" i="8"/>
  <c r="T5442" i="8"/>
  <c r="T5441" i="8"/>
  <c r="T5440" i="8"/>
  <c r="T5439" i="8"/>
  <c r="T5438" i="8"/>
  <c r="T5437" i="8"/>
  <c r="T5436" i="8"/>
  <c r="T5435" i="8"/>
  <c r="T5434" i="8"/>
  <c r="T5433" i="8"/>
  <c r="T5432" i="8"/>
  <c r="T5431" i="8"/>
  <c r="T5430" i="8"/>
  <c r="T5429" i="8"/>
  <c r="T5428" i="8"/>
  <c r="T5427" i="8"/>
  <c r="T5426" i="8"/>
  <c r="T5425" i="8"/>
  <c r="T5424" i="8"/>
  <c r="T5423" i="8"/>
  <c r="T5422" i="8"/>
  <c r="T5421" i="8"/>
  <c r="T5420" i="8"/>
  <c r="T5419" i="8"/>
  <c r="T5418" i="8"/>
  <c r="T5417" i="8"/>
  <c r="T5416" i="8"/>
  <c r="T5415" i="8"/>
  <c r="T5414" i="8"/>
  <c r="T5413" i="8"/>
  <c r="T5412" i="8"/>
  <c r="T5411" i="8"/>
  <c r="T5410" i="8"/>
  <c r="T5409" i="8"/>
  <c r="T5408" i="8"/>
  <c r="T5407" i="8"/>
  <c r="T5406" i="8"/>
  <c r="T5405" i="8"/>
  <c r="T5404" i="8"/>
  <c r="T5403" i="8"/>
  <c r="T5402" i="8"/>
  <c r="T5401" i="8"/>
  <c r="T5400" i="8"/>
  <c r="T5399" i="8"/>
  <c r="T5398" i="8"/>
  <c r="T5397" i="8"/>
  <c r="T5396" i="8"/>
  <c r="T5395" i="8"/>
  <c r="T5394" i="8"/>
  <c r="T5393" i="8"/>
  <c r="T5392" i="8"/>
  <c r="T5391" i="8"/>
  <c r="T5390" i="8"/>
  <c r="T5389" i="8"/>
  <c r="T5388" i="8"/>
  <c r="T5387" i="8"/>
  <c r="T5386" i="8"/>
  <c r="T5385" i="8"/>
  <c r="T5384" i="8"/>
  <c r="T5383" i="8"/>
  <c r="T5382" i="8"/>
  <c r="T5381" i="8"/>
  <c r="T5380" i="8"/>
  <c r="T5379" i="8"/>
  <c r="T5378" i="8"/>
  <c r="T5377" i="8"/>
  <c r="T5376" i="8"/>
  <c r="T5375" i="8"/>
  <c r="T5374" i="8"/>
  <c r="T5373" i="8"/>
  <c r="T5372" i="8"/>
  <c r="T5371" i="8"/>
  <c r="T5370" i="8"/>
  <c r="T5369" i="8"/>
  <c r="T5368" i="8"/>
  <c r="T5367" i="8"/>
  <c r="T5366" i="8"/>
  <c r="T5365" i="8"/>
  <c r="T5364" i="8"/>
  <c r="T5363" i="8"/>
  <c r="T5362" i="8"/>
  <c r="T5361" i="8"/>
  <c r="T5360" i="8"/>
  <c r="T5359" i="8"/>
  <c r="T5358" i="8"/>
  <c r="T5357" i="8"/>
  <c r="T5356" i="8"/>
  <c r="T5355" i="8"/>
  <c r="T5354" i="8"/>
  <c r="T5353" i="8"/>
  <c r="T5352" i="8"/>
  <c r="T5351" i="8"/>
  <c r="T5350" i="8"/>
  <c r="T5349" i="8"/>
  <c r="T5348" i="8"/>
  <c r="T5347" i="8"/>
  <c r="T5346" i="8"/>
  <c r="T5345" i="8"/>
  <c r="T5344" i="8"/>
  <c r="T5343" i="8"/>
  <c r="T5342" i="8"/>
  <c r="T5341" i="8"/>
  <c r="T5340" i="8"/>
  <c r="T5339" i="8"/>
  <c r="T5338" i="8"/>
  <c r="T5337" i="8"/>
  <c r="T5336" i="8"/>
  <c r="T5335" i="8"/>
  <c r="T5334" i="8"/>
  <c r="T5333" i="8"/>
  <c r="T5332" i="8"/>
  <c r="T5331" i="8"/>
  <c r="T5330" i="8"/>
  <c r="T5329" i="8"/>
  <c r="T5328" i="8"/>
  <c r="T5327" i="8"/>
  <c r="T5326" i="8"/>
  <c r="T5325" i="8"/>
  <c r="T5324" i="8"/>
  <c r="T5323" i="8"/>
  <c r="T5322" i="8"/>
  <c r="T5321" i="8"/>
  <c r="T5320" i="8"/>
  <c r="T5319" i="8"/>
  <c r="T5318" i="8"/>
  <c r="T5317" i="8"/>
  <c r="T5316" i="8"/>
  <c r="T5315" i="8"/>
  <c r="T5314" i="8"/>
  <c r="T5313" i="8"/>
  <c r="T5312" i="8"/>
  <c r="T5311" i="8"/>
  <c r="T5310" i="8"/>
  <c r="T5309" i="8"/>
  <c r="T5308" i="8"/>
  <c r="T5307" i="8"/>
  <c r="T5306" i="8"/>
  <c r="T5305" i="8"/>
  <c r="T5304" i="8"/>
  <c r="T5303" i="8"/>
  <c r="T5302" i="8"/>
  <c r="T5301" i="8"/>
  <c r="T5300" i="8"/>
  <c r="T5299" i="8"/>
  <c r="T5298" i="8"/>
  <c r="T5297" i="8"/>
  <c r="T5296" i="8"/>
  <c r="T5295" i="8"/>
  <c r="T5294" i="8"/>
  <c r="T5293" i="8"/>
  <c r="T5292" i="8"/>
  <c r="T5291" i="8"/>
  <c r="T5290" i="8"/>
  <c r="T5289" i="8"/>
  <c r="T5288" i="8"/>
  <c r="T5287" i="8"/>
  <c r="T5286" i="8"/>
  <c r="T5285" i="8"/>
  <c r="T5284" i="8"/>
  <c r="T5283" i="8"/>
  <c r="T5282" i="8"/>
  <c r="T5281" i="8"/>
  <c r="T5280" i="8"/>
  <c r="T5279" i="8"/>
  <c r="T5278" i="8"/>
  <c r="T5277" i="8"/>
  <c r="T5276" i="8"/>
  <c r="T5275" i="8"/>
  <c r="T5274" i="8"/>
  <c r="T5273" i="8"/>
  <c r="T5272" i="8"/>
  <c r="T5271" i="8"/>
  <c r="T5270" i="8"/>
  <c r="T5269" i="8"/>
  <c r="T5268" i="8"/>
  <c r="T5267" i="8"/>
  <c r="T5266" i="8"/>
  <c r="T5265" i="8"/>
  <c r="T5264" i="8"/>
  <c r="T5263" i="8"/>
  <c r="T5262" i="8"/>
  <c r="T5261" i="8"/>
  <c r="T5260" i="8"/>
  <c r="T5259" i="8"/>
  <c r="T5258" i="8"/>
  <c r="T5257" i="8"/>
  <c r="T5256" i="8"/>
  <c r="T5255" i="8"/>
  <c r="T5254" i="8"/>
  <c r="T5253" i="8"/>
  <c r="T5252" i="8"/>
  <c r="T5251" i="8"/>
  <c r="T5250" i="8"/>
  <c r="T5249" i="8"/>
  <c r="T5248" i="8"/>
  <c r="T5247" i="8"/>
  <c r="T5246" i="8"/>
  <c r="T5245" i="8"/>
  <c r="T5244" i="8"/>
  <c r="T5243" i="8"/>
  <c r="T5242" i="8"/>
  <c r="T5241" i="8"/>
  <c r="T5240" i="8"/>
  <c r="T5239" i="8"/>
  <c r="T5238" i="8"/>
  <c r="T5237" i="8"/>
  <c r="T5236" i="8"/>
  <c r="T5235" i="8"/>
  <c r="T5234" i="8"/>
  <c r="T5233" i="8"/>
  <c r="T5232" i="8"/>
  <c r="T5231" i="8"/>
  <c r="T5230" i="8"/>
  <c r="T5229" i="8"/>
  <c r="T5228" i="8"/>
  <c r="T5227" i="8"/>
  <c r="T5226" i="8"/>
  <c r="T5225" i="8"/>
  <c r="T5224" i="8"/>
  <c r="T5223" i="8"/>
  <c r="T5222" i="8"/>
  <c r="T5221" i="8"/>
  <c r="T5220" i="8"/>
  <c r="T5219" i="8"/>
  <c r="T5218" i="8"/>
  <c r="T5217" i="8"/>
  <c r="T5216" i="8"/>
  <c r="T5215" i="8"/>
  <c r="T5214" i="8"/>
  <c r="T5213" i="8"/>
  <c r="T5212" i="8"/>
  <c r="T5211" i="8"/>
  <c r="T5210" i="8"/>
  <c r="T5209" i="8"/>
  <c r="T5208" i="8"/>
  <c r="T5207" i="8"/>
  <c r="T5206" i="8"/>
  <c r="T5205" i="8"/>
  <c r="T5204" i="8"/>
  <c r="T5203" i="8"/>
  <c r="T5202" i="8"/>
  <c r="T5201" i="8"/>
  <c r="T5200" i="8"/>
  <c r="T5199" i="8"/>
  <c r="T5198" i="8"/>
  <c r="T5197" i="8"/>
  <c r="T5196" i="8"/>
  <c r="T5195" i="8"/>
  <c r="T5194" i="8"/>
  <c r="T5193" i="8"/>
  <c r="T5192" i="8"/>
  <c r="T5191" i="8"/>
  <c r="T5190" i="8"/>
  <c r="T5189" i="8"/>
  <c r="T5188" i="8"/>
  <c r="T5187" i="8"/>
  <c r="T5186" i="8"/>
  <c r="T5185" i="8"/>
  <c r="T5184" i="8"/>
  <c r="T5183" i="8"/>
  <c r="T5182" i="8"/>
  <c r="T5181" i="8"/>
  <c r="T5180" i="8"/>
  <c r="T5179" i="8"/>
  <c r="T5178" i="8"/>
  <c r="T5177" i="8"/>
  <c r="T5176" i="8"/>
  <c r="T5175" i="8"/>
  <c r="T5174" i="8"/>
  <c r="T5173" i="8"/>
  <c r="T5172" i="8"/>
  <c r="T5171" i="8"/>
  <c r="T5170" i="8"/>
  <c r="T5169" i="8"/>
  <c r="T5168" i="8"/>
  <c r="T5167" i="8"/>
  <c r="T5166" i="8"/>
  <c r="T5165" i="8"/>
  <c r="T5164" i="8"/>
  <c r="T5163" i="8"/>
  <c r="T5162" i="8"/>
  <c r="T5161" i="8"/>
  <c r="T5160" i="8"/>
  <c r="T5159" i="8"/>
  <c r="T5158" i="8"/>
  <c r="T5157" i="8"/>
  <c r="T5156" i="8"/>
  <c r="T5155" i="8"/>
  <c r="T5154" i="8"/>
  <c r="T5153" i="8"/>
  <c r="T5152" i="8"/>
  <c r="T5151" i="8"/>
  <c r="T5150" i="8"/>
  <c r="T5149" i="8"/>
  <c r="T5148" i="8"/>
  <c r="T5147" i="8"/>
  <c r="T5146" i="8"/>
  <c r="T5145" i="8"/>
  <c r="T5144" i="8"/>
  <c r="T5143" i="8"/>
  <c r="T5142" i="8"/>
  <c r="T5141" i="8"/>
  <c r="T5140" i="8"/>
  <c r="T5139" i="8"/>
  <c r="T5138" i="8"/>
  <c r="T5137" i="8"/>
  <c r="T5136" i="8"/>
  <c r="T5135" i="8"/>
  <c r="T5134" i="8"/>
  <c r="T5133" i="8"/>
  <c r="T5132" i="8"/>
  <c r="T5131" i="8"/>
  <c r="T5130" i="8"/>
  <c r="T5129" i="8"/>
  <c r="T5128" i="8"/>
  <c r="T5127" i="8"/>
  <c r="T5126" i="8"/>
  <c r="T5125" i="8"/>
  <c r="T5124" i="8"/>
  <c r="T5123" i="8"/>
  <c r="T5122" i="8"/>
  <c r="T5121" i="8"/>
  <c r="T5120" i="8"/>
  <c r="T5119" i="8"/>
  <c r="T5118" i="8"/>
  <c r="T5117" i="8"/>
  <c r="T5116" i="8"/>
  <c r="T5115" i="8"/>
  <c r="T5114" i="8"/>
  <c r="T5113" i="8"/>
  <c r="T5112" i="8"/>
  <c r="T5111" i="8"/>
  <c r="T5110" i="8"/>
  <c r="T5109" i="8"/>
  <c r="T5108" i="8"/>
  <c r="T5107" i="8"/>
  <c r="T5106" i="8"/>
  <c r="T5105" i="8"/>
  <c r="T5104" i="8"/>
  <c r="T5103" i="8"/>
  <c r="T5102" i="8"/>
  <c r="T5101" i="8"/>
  <c r="T5100" i="8"/>
  <c r="T5099" i="8"/>
  <c r="T5098" i="8"/>
  <c r="T5097" i="8"/>
  <c r="T5096" i="8"/>
  <c r="T5095" i="8"/>
  <c r="T5094" i="8"/>
  <c r="T5093" i="8"/>
  <c r="T5092" i="8"/>
  <c r="T5091" i="8"/>
  <c r="T5090" i="8"/>
  <c r="T5089" i="8"/>
  <c r="T5088" i="8"/>
  <c r="T5087" i="8"/>
  <c r="T5086" i="8"/>
  <c r="T5085" i="8"/>
  <c r="T5084" i="8"/>
  <c r="T5083" i="8"/>
  <c r="T5082" i="8"/>
  <c r="T5081" i="8"/>
  <c r="T5080" i="8"/>
  <c r="T5079" i="8"/>
  <c r="T5078" i="8"/>
  <c r="T5077" i="8"/>
  <c r="T5076" i="8"/>
  <c r="T5075" i="8"/>
  <c r="T5074" i="8"/>
  <c r="T5073" i="8"/>
  <c r="T5072" i="8"/>
  <c r="T5071" i="8"/>
  <c r="T5070" i="8"/>
  <c r="T5069" i="8"/>
  <c r="T5068" i="8"/>
  <c r="T5067" i="8"/>
  <c r="T5066" i="8"/>
  <c r="T5065" i="8"/>
  <c r="T5064" i="8"/>
  <c r="T5063" i="8"/>
  <c r="T5062" i="8"/>
  <c r="T5061" i="8"/>
  <c r="T5060" i="8"/>
  <c r="T5059" i="8"/>
  <c r="T5058" i="8"/>
  <c r="T5057" i="8"/>
  <c r="T5056" i="8"/>
  <c r="T5055" i="8"/>
  <c r="T5054" i="8"/>
  <c r="T5053" i="8"/>
  <c r="T5052" i="8"/>
  <c r="T5051" i="8"/>
  <c r="T5050" i="8"/>
  <c r="T5049" i="8"/>
  <c r="T5048" i="8"/>
  <c r="T5047" i="8"/>
  <c r="T5046" i="8"/>
  <c r="T5045" i="8"/>
  <c r="T5044" i="8"/>
  <c r="T5043" i="8"/>
  <c r="T5042" i="8"/>
  <c r="T5041" i="8"/>
  <c r="T5040" i="8"/>
  <c r="T5039" i="8"/>
  <c r="T5038" i="8"/>
  <c r="T5037" i="8"/>
  <c r="T5036" i="8"/>
  <c r="T5035" i="8"/>
  <c r="T5034" i="8"/>
  <c r="T5033" i="8"/>
  <c r="T5032" i="8"/>
  <c r="T5031" i="8"/>
  <c r="T5030" i="8"/>
  <c r="T5029" i="8"/>
  <c r="T5028" i="8"/>
  <c r="T5027" i="8"/>
  <c r="T5026" i="8"/>
  <c r="T5025" i="8"/>
  <c r="T5024" i="8"/>
  <c r="T5023" i="8"/>
  <c r="T5022" i="8"/>
  <c r="T5021" i="8"/>
  <c r="T5020" i="8"/>
  <c r="T5019" i="8"/>
  <c r="T5018" i="8"/>
  <c r="T5017" i="8"/>
  <c r="T5016" i="8"/>
  <c r="T5015" i="8"/>
  <c r="T5014" i="8"/>
  <c r="T5013" i="8"/>
  <c r="T5012" i="8"/>
  <c r="T5011" i="8"/>
  <c r="T5010" i="8"/>
  <c r="T5009" i="8"/>
  <c r="T5008" i="8"/>
  <c r="T5007" i="8"/>
  <c r="T5006" i="8"/>
  <c r="T5005" i="8"/>
  <c r="T5004" i="8"/>
  <c r="T5003" i="8"/>
  <c r="T5002" i="8"/>
  <c r="T5001" i="8"/>
  <c r="T5000" i="8"/>
  <c r="T4999" i="8"/>
  <c r="T4998" i="8"/>
  <c r="T4997" i="8"/>
  <c r="T4996" i="8"/>
  <c r="T4995" i="8"/>
  <c r="T4994" i="8"/>
  <c r="T4993" i="8"/>
  <c r="T4992" i="8"/>
  <c r="T4991" i="8"/>
  <c r="T4990" i="8"/>
  <c r="T4989" i="8"/>
  <c r="T4988" i="8"/>
  <c r="T4987" i="8"/>
  <c r="T4986" i="8"/>
  <c r="T4985" i="8"/>
  <c r="T4984" i="8"/>
  <c r="T4983" i="8"/>
  <c r="T4982" i="8"/>
  <c r="T4981" i="8"/>
  <c r="T4980" i="8"/>
  <c r="T4979" i="8"/>
  <c r="T4978" i="8"/>
  <c r="T4977" i="8"/>
  <c r="T4976" i="8"/>
  <c r="T4975" i="8"/>
  <c r="T4974" i="8"/>
  <c r="T4973" i="8"/>
  <c r="T4972" i="8"/>
  <c r="T4971" i="8"/>
  <c r="T4970" i="8"/>
  <c r="T4969" i="8"/>
  <c r="T4968" i="8"/>
  <c r="T4967" i="8"/>
  <c r="T4966" i="8"/>
  <c r="T4965" i="8"/>
  <c r="T4964" i="8"/>
  <c r="T4963" i="8"/>
  <c r="T4962" i="8"/>
  <c r="T4961" i="8"/>
  <c r="T4960" i="8"/>
  <c r="T4959" i="8"/>
  <c r="T4958" i="8"/>
  <c r="T4957" i="8"/>
  <c r="T4956" i="8"/>
  <c r="T4955" i="8"/>
  <c r="T4954" i="8"/>
  <c r="T4953" i="8"/>
  <c r="T4952" i="8"/>
  <c r="T4951" i="8"/>
  <c r="T4950" i="8"/>
  <c r="T4949" i="8"/>
  <c r="T4948" i="8"/>
  <c r="T4947" i="8"/>
  <c r="T4946" i="8"/>
  <c r="T4945" i="8"/>
  <c r="T4944" i="8"/>
  <c r="T4943" i="8"/>
  <c r="T4942" i="8"/>
  <c r="T4941" i="8"/>
  <c r="T4940" i="8"/>
  <c r="T4939" i="8"/>
  <c r="T4938" i="8"/>
  <c r="T4937" i="8"/>
  <c r="T4936" i="8"/>
  <c r="T4935" i="8"/>
  <c r="T4934" i="8"/>
  <c r="T4933" i="8"/>
  <c r="T4932" i="8"/>
  <c r="T4931" i="8"/>
  <c r="T4930" i="8"/>
  <c r="T4929" i="8"/>
  <c r="T4928" i="8"/>
  <c r="T4927" i="8"/>
  <c r="T4926" i="8"/>
  <c r="T4925" i="8"/>
  <c r="T4924" i="8"/>
  <c r="T4923" i="8"/>
  <c r="T4922" i="8"/>
  <c r="T4921" i="8"/>
  <c r="T4920" i="8"/>
  <c r="T4919" i="8"/>
  <c r="T4918" i="8"/>
  <c r="T4917" i="8"/>
  <c r="T4916" i="8"/>
  <c r="T4915" i="8"/>
  <c r="T4914" i="8"/>
  <c r="T4913" i="8"/>
  <c r="T4912" i="8"/>
  <c r="T4911" i="8"/>
  <c r="T4910" i="8"/>
  <c r="T4909" i="8"/>
  <c r="T4908" i="8"/>
  <c r="T4907" i="8"/>
  <c r="T4906" i="8"/>
  <c r="T4905" i="8"/>
  <c r="T4904" i="8"/>
  <c r="T4903" i="8"/>
  <c r="T4902" i="8"/>
  <c r="T4901" i="8"/>
  <c r="T4900" i="8"/>
  <c r="T4899" i="8"/>
  <c r="T4898" i="8"/>
  <c r="T4897" i="8"/>
  <c r="T4896" i="8"/>
  <c r="T4895" i="8"/>
  <c r="T4894" i="8"/>
  <c r="T4893" i="8"/>
  <c r="T4892" i="8"/>
  <c r="T4891" i="8"/>
  <c r="T4890" i="8"/>
  <c r="T4889" i="8"/>
  <c r="T4888" i="8"/>
  <c r="T4887" i="8"/>
  <c r="T4886" i="8"/>
  <c r="T4885" i="8"/>
  <c r="T4884" i="8"/>
  <c r="T4883" i="8"/>
  <c r="T4882" i="8"/>
  <c r="T4881" i="8"/>
  <c r="T4880" i="8"/>
  <c r="T4879" i="8"/>
  <c r="T4878" i="8"/>
  <c r="T4877" i="8"/>
  <c r="T4876" i="8"/>
  <c r="T4875" i="8"/>
  <c r="T4874" i="8"/>
  <c r="T4873" i="8"/>
  <c r="T4872" i="8"/>
  <c r="T4871" i="8"/>
  <c r="T4870" i="8"/>
  <c r="T4869" i="8"/>
  <c r="T4868" i="8"/>
  <c r="T4867" i="8"/>
  <c r="T4866" i="8"/>
  <c r="T4865" i="8"/>
  <c r="T4864" i="8"/>
  <c r="T4863" i="8"/>
  <c r="T4862" i="8"/>
  <c r="T4861" i="8"/>
  <c r="T4860" i="8"/>
  <c r="T4859" i="8"/>
  <c r="T4858" i="8"/>
  <c r="T4857" i="8"/>
  <c r="T4856" i="8"/>
  <c r="T4855" i="8"/>
  <c r="T4854" i="8"/>
  <c r="T4853" i="8"/>
  <c r="T4852" i="8"/>
  <c r="T4851" i="8"/>
  <c r="T4850" i="8"/>
  <c r="T4849" i="8"/>
  <c r="T4848" i="8"/>
  <c r="T4847" i="8"/>
  <c r="T4846" i="8"/>
  <c r="T4845" i="8"/>
  <c r="T4844" i="8"/>
  <c r="T4843" i="8"/>
  <c r="T4842" i="8"/>
  <c r="T4841" i="8"/>
  <c r="T4840" i="8"/>
  <c r="T4839" i="8"/>
  <c r="T4838" i="8"/>
  <c r="T4837" i="8"/>
  <c r="T4836" i="8"/>
  <c r="T4835" i="8"/>
  <c r="T4834" i="8"/>
  <c r="T4833" i="8"/>
  <c r="T4832" i="8"/>
  <c r="T4831" i="8"/>
  <c r="T4830" i="8"/>
  <c r="T4829" i="8"/>
  <c r="T4828" i="8"/>
  <c r="T4827" i="8"/>
  <c r="T4826" i="8"/>
  <c r="T4825" i="8"/>
  <c r="T4824" i="8"/>
  <c r="T4823" i="8"/>
  <c r="T4822" i="8"/>
  <c r="T4821" i="8"/>
  <c r="T4820" i="8"/>
  <c r="T4819" i="8"/>
  <c r="T4818" i="8"/>
  <c r="T4817" i="8"/>
  <c r="T4816" i="8"/>
  <c r="T4815" i="8"/>
  <c r="T4814" i="8"/>
  <c r="T4813" i="8"/>
  <c r="T4812" i="8"/>
  <c r="T4811" i="8"/>
  <c r="T4810" i="8"/>
  <c r="T4809" i="8"/>
  <c r="T4808" i="8"/>
  <c r="T4807" i="8"/>
  <c r="T4806" i="8"/>
  <c r="T4805" i="8"/>
  <c r="T4804" i="8"/>
  <c r="T4803" i="8"/>
  <c r="T4802" i="8"/>
  <c r="T4801" i="8"/>
  <c r="T4800" i="8"/>
  <c r="T4799" i="8"/>
  <c r="T4798" i="8"/>
  <c r="T4797" i="8"/>
  <c r="T4796" i="8"/>
  <c r="T4795" i="8"/>
  <c r="T4794" i="8"/>
  <c r="T4793" i="8"/>
  <c r="T4792" i="8"/>
  <c r="T4791" i="8"/>
  <c r="T4790" i="8"/>
  <c r="T4789" i="8"/>
  <c r="T4788" i="8"/>
  <c r="T4787" i="8"/>
  <c r="T4786" i="8"/>
  <c r="T4785" i="8"/>
  <c r="T4784" i="8"/>
  <c r="T4783" i="8"/>
  <c r="T4782" i="8"/>
  <c r="T4781" i="8"/>
  <c r="T4780" i="8"/>
  <c r="T4779" i="8"/>
  <c r="T4778" i="8"/>
  <c r="T4777" i="8"/>
  <c r="T4776" i="8"/>
  <c r="T4775" i="8"/>
  <c r="T4774" i="8"/>
  <c r="T4773" i="8"/>
  <c r="T4772" i="8"/>
  <c r="T4771" i="8"/>
  <c r="T4770" i="8"/>
  <c r="T4769" i="8"/>
  <c r="T4768" i="8"/>
  <c r="T4767" i="8"/>
  <c r="T4766" i="8"/>
  <c r="T4765" i="8"/>
  <c r="T4764" i="8"/>
  <c r="T4763" i="8"/>
  <c r="T4762" i="8"/>
  <c r="T4761" i="8"/>
  <c r="T4760" i="8"/>
  <c r="T4759" i="8"/>
  <c r="T4758" i="8"/>
  <c r="T4757" i="8"/>
  <c r="T4756" i="8"/>
  <c r="T4755" i="8"/>
  <c r="T4754" i="8"/>
  <c r="T4753" i="8"/>
  <c r="T4752" i="8"/>
  <c r="T4751" i="8"/>
  <c r="T4750" i="8"/>
  <c r="T4749" i="8"/>
  <c r="T4748" i="8"/>
  <c r="T4747" i="8"/>
  <c r="T4746" i="8"/>
  <c r="T4745" i="8"/>
  <c r="T4744" i="8"/>
  <c r="T4743" i="8"/>
  <c r="T4742" i="8"/>
  <c r="T4741" i="8"/>
  <c r="T4740" i="8"/>
  <c r="T4739" i="8"/>
  <c r="T4738" i="8"/>
  <c r="T4737" i="8"/>
  <c r="T4736" i="8"/>
  <c r="T4735" i="8"/>
  <c r="T4734" i="8"/>
  <c r="T4733" i="8"/>
  <c r="T4732" i="8"/>
  <c r="T4731" i="8"/>
  <c r="T4730" i="8"/>
  <c r="T4729" i="8"/>
  <c r="T4728" i="8"/>
  <c r="T4727" i="8"/>
  <c r="T4726" i="8"/>
  <c r="T4725" i="8"/>
  <c r="T4724" i="8"/>
  <c r="T4723" i="8"/>
  <c r="T4722" i="8"/>
  <c r="T4721" i="8"/>
  <c r="T4720" i="8"/>
  <c r="T4719" i="8"/>
  <c r="T4718" i="8"/>
  <c r="T4717" i="8"/>
  <c r="T4716" i="8"/>
  <c r="T4715" i="8"/>
  <c r="T4714" i="8"/>
  <c r="T4713" i="8"/>
  <c r="T4712" i="8"/>
  <c r="T4711" i="8"/>
  <c r="T4710" i="8"/>
  <c r="T4709" i="8"/>
  <c r="T4708" i="8"/>
  <c r="T4707" i="8"/>
  <c r="T4706" i="8"/>
  <c r="T4705" i="8"/>
  <c r="T4704" i="8"/>
  <c r="T4703" i="8"/>
  <c r="T4702" i="8"/>
  <c r="T4701" i="8"/>
  <c r="T4700" i="8"/>
  <c r="T4699" i="8"/>
  <c r="T4698" i="8"/>
  <c r="T4697" i="8"/>
  <c r="T4696" i="8"/>
  <c r="T4695" i="8"/>
  <c r="T4694" i="8"/>
  <c r="T4693" i="8"/>
  <c r="T4692" i="8"/>
  <c r="T4691" i="8"/>
  <c r="T4690" i="8"/>
  <c r="T4689" i="8"/>
  <c r="T4688" i="8"/>
  <c r="T4687" i="8"/>
  <c r="T4686" i="8"/>
  <c r="T4685" i="8"/>
  <c r="T4684" i="8"/>
  <c r="T4683" i="8"/>
  <c r="T4682" i="8"/>
  <c r="T4681" i="8"/>
  <c r="T4680" i="8"/>
  <c r="T4679" i="8"/>
  <c r="T4678" i="8"/>
  <c r="T4677" i="8"/>
  <c r="T4676" i="8"/>
  <c r="T4675" i="8"/>
  <c r="T4674" i="8"/>
  <c r="T4673" i="8"/>
  <c r="T4672" i="8"/>
  <c r="T4671" i="8"/>
  <c r="T4670" i="8"/>
  <c r="T4669" i="8"/>
  <c r="T4668" i="8"/>
  <c r="T4667" i="8"/>
  <c r="T4666" i="8"/>
  <c r="T4665" i="8"/>
  <c r="T4664" i="8"/>
  <c r="T4663" i="8"/>
  <c r="T4662" i="8"/>
  <c r="T4661" i="8"/>
  <c r="T4660" i="8"/>
  <c r="T4659" i="8"/>
  <c r="T4658" i="8"/>
  <c r="T4657" i="8"/>
  <c r="T4656" i="8"/>
  <c r="T4655" i="8"/>
  <c r="T4654" i="8"/>
  <c r="T4653" i="8"/>
  <c r="T4652" i="8"/>
  <c r="T4651" i="8"/>
  <c r="T4650" i="8"/>
  <c r="T4649" i="8"/>
  <c r="T4648" i="8"/>
  <c r="T4647" i="8"/>
  <c r="T4646" i="8"/>
  <c r="T4645" i="8"/>
  <c r="T4644" i="8"/>
  <c r="T4643" i="8"/>
  <c r="T4642" i="8"/>
  <c r="T4641" i="8"/>
  <c r="T4640" i="8"/>
  <c r="T4639" i="8"/>
  <c r="T4638" i="8"/>
  <c r="T4637" i="8"/>
  <c r="T4636" i="8"/>
  <c r="T4635" i="8"/>
  <c r="T4634" i="8"/>
  <c r="T4633" i="8"/>
  <c r="T4632" i="8"/>
  <c r="T4631" i="8"/>
  <c r="T4630" i="8"/>
  <c r="T4629" i="8"/>
  <c r="T4628" i="8"/>
  <c r="T4627" i="8"/>
  <c r="T4626" i="8"/>
  <c r="T4625" i="8"/>
  <c r="T4624" i="8"/>
  <c r="T4623" i="8"/>
  <c r="T4622" i="8"/>
  <c r="T4621" i="8"/>
  <c r="T4620" i="8"/>
  <c r="T4619" i="8"/>
  <c r="T4618" i="8"/>
  <c r="T4617" i="8"/>
  <c r="T4616" i="8"/>
  <c r="T4615" i="8"/>
  <c r="T4614" i="8"/>
  <c r="T4613" i="8"/>
  <c r="T4612" i="8"/>
  <c r="T4611" i="8"/>
  <c r="T4610" i="8"/>
  <c r="T4609" i="8"/>
  <c r="T4608" i="8"/>
  <c r="T4607" i="8"/>
  <c r="T4606" i="8"/>
  <c r="T4605" i="8"/>
  <c r="T4604" i="8"/>
  <c r="T4603" i="8"/>
  <c r="T4602" i="8"/>
  <c r="T4601" i="8"/>
  <c r="T4600" i="8"/>
  <c r="T4599" i="8"/>
  <c r="T4598" i="8"/>
  <c r="T4597" i="8"/>
  <c r="T4596" i="8"/>
  <c r="T4595" i="8"/>
  <c r="T4594" i="8"/>
  <c r="T4593" i="8"/>
  <c r="T4592" i="8"/>
  <c r="T4591" i="8"/>
  <c r="T4590" i="8"/>
  <c r="T4589" i="8"/>
  <c r="T4588" i="8"/>
  <c r="T4587" i="8"/>
  <c r="T4586" i="8"/>
  <c r="T4585" i="8"/>
  <c r="T4584" i="8"/>
  <c r="T4583" i="8"/>
  <c r="T4582" i="8"/>
  <c r="T4581" i="8"/>
  <c r="T4580" i="8"/>
  <c r="T4579" i="8"/>
  <c r="T4578" i="8"/>
  <c r="T4577" i="8"/>
  <c r="T4576" i="8"/>
  <c r="T4575" i="8"/>
  <c r="T4574" i="8"/>
  <c r="T4573" i="8"/>
  <c r="T4572" i="8"/>
  <c r="T4571" i="8"/>
  <c r="T4570" i="8"/>
  <c r="T4569" i="8"/>
  <c r="T4568" i="8"/>
  <c r="T4567" i="8"/>
  <c r="T4566" i="8"/>
  <c r="T4565" i="8"/>
  <c r="T4564" i="8"/>
  <c r="T4563" i="8"/>
  <c r="T4562" i="8"/>
  <c r="T4561" i="8"/>
  <c r="T4560" i="8"/>
  <c r="T4559" i="8"/>
  <c r="T4558" i="8"/>
  <c r="T4557" i="8"/>
  <c r="T4556" i="8"/>
  <c r="T4555" i="8"/>
  <c r="T4554" i="8"/>
  <c r="T4553" i="8"/>
  <c r="T4552" i="8"/>
  <c r="T4551" i="8"/>
  <c r="T4550" i="8"/>
  <c r="T4549" i="8"/>
  <c r="T4548" i="8"/>
  <c r="T4547" i="8"/>
  <c r="T4546" i="8"/>
  <c r="T4545" i="8"/>
  <c r="T4544" i="8"/>
  <c r="T4543" i="8"/>
  <c r="T4542" i="8"/>
  <c r="T4541" i="8"/>
  <c r="T4540" i="8"/>
  <c r="T4539" i="8"/>
  <c r="T4538" i="8"/>
  <c r="T4537" i="8"/>
  <c r="T4536" i="8"/>
  <c r="T4535" i="8"/>
  <c r="T4534" i="8"/>
  <c r="T4533" i="8"/>
  <c r="T4532" i="8"/>
  <c r="T4531" i="8"/>
  <c r="T4530" i="8"/>
  <c r="T4529" i="8"/>
  <c r="T4528" i="8"/>
  <c r="T4527" i="8"/>
  <c r="T4526" i="8"/>
  <c r="T4525" i="8"/>
  <c r="T4524" i="8"/>
  <c r="T4523" i="8"/>
  <c r="T4522" i="8"/>
  <c r="T4521" i="8"/>
  <c r="T4520" i="8"/>
  <c r="T4519" i="8"/>
  <c r="T4518" i="8"/>
  <c r="T4517" i="8"/>
  <c r="T4516" i="8"/>
  <c r="T4515" i="8"/>
  <c r="T4514" i="8"/>
  <c r="T4513" i="8"/>
  <c r="T4512" i="8"/>
  <c r="T4511" i="8"/>
  <c r="T4510" i="8"/>
  <c r="T4509" i="8"/>
  <c r="T4508" i="8"/>
  <c r="T4507" i="8"/>
  <c r="T4506" i="8"/>
  <c r="T4505" i="8"/>
  <c r="T4504" i="8"/>
  <c r="T4503" i="8"/>
  <c r="T4502" i="8"/>
  <c r="T4501" i="8"/>
  <c r="T4500" i="8"/>
  <c r="T4499" i="8"/>
  <c r="T4498" i="8"/>
  <c r="T4497" i="8"/>
  <c r="T4496" i="8"/>
  <c r="T4495" i="8"/>
  <c r="T4494" i="8"/>
  <c r="T4493" i="8"/>
  <c r="T4492" i="8"/>
  <c r="T4491" i="8"/>
  <c r="T4490" i="8"/>
  <c r="T4489" i="8"/>
  <c r="T4488" i="8"/>
  <c r="T4487" i="8"/>
  <c r="T4486" i="8"/>
  <c r="T4485" i="8"/>
  <c r="T4484" i="8"/>
  <c r="T4483" i="8"/>
  <c r="T4482" i="8"/>
  <c r="T4481" i="8"/>
  <c r="T4480" i="8"/>
  <c r="T4479" i="8"/>
  <c r="T4478" i="8"/>
  <c r="T4477" i="8"/>
  <c r="T4476" i="8"/>
  <c r="T4475" i="8"/>
  <c r="T4474" i="8"/>
  <c r="T4473" i="8"/>
  <c r="T4472" i="8"/>
  <c r="T4471" i="8"/>
  <c r="T4470" i="8"/>
  <c r="T4469" i="8"/>
  <c r="T4468" i="8"/>
  <c r="T4467" i="8"/>
  <c r="T4466" i="8"/>
  <c r="T4465" i="8"/>
  <c r="T4464" i="8"/>
  <c r="T4463" i="8"/>
  <c r="T4462" i="8"/>
  <c r="T4461" i="8"/>
  <c r="T4460" i="8"/>
  <c r="T4459" i="8"/>
  <c r="T4458" i="8"/>
  <c r="T4457" i="8"/>
  <c r="T4456" i="8"/>
  <c r="T4455" i="8"/>
  <c r="T4454" i="8"/>
  <c r="T4453" i="8"/>
  <c r="T4452" i="8"/>
  <c r="T4451" i="8"/>
  <c r="T4450" i="8"/>
  <c r="T4449" i="8"/>
  <c r="T4448" i="8"/>
  <c r="T4447" i="8"/>
  <c r="T4446" i="8"/>
  <c r="T4445" i="8"/>
  <c r="T4444" i="8"/>
  <c r="T4443" i="8"/>
  <c r="T4442" i="8"/>
  <c r="T4441" i="8"/>
  <c r="T4440" i="8"/>
  <c r="T4439" i="8"/>
  <c r="T4438" i="8"/>
  <c r="T4437" i="8"/>
  <c r="T4436" i="8"/>
  <c r="T4435" i="8"/>
  <c r="T4434" i="8"/>
  <c r="T4433" i="8"/>
  <c r="T4432" i="8"/>
  <c r="T4431" i="8"/>
  <c r="T4430" i="8"/>
  <c r="T4429" i="8"/>
  <c r="T4428" i="8"/>
  <c r="T4427" i="8"/>
  <c r="T4426" i="8"/>
  <c r="T4425" i="8"/>
  <c r="T4424" i="8"/>
  <c r="T4423" i="8"/>
  <c r="T4422" i="8"/>
  <c r="T4421" i="8"/>
  <c r="T4420" i="8"/>
  <c r="T4419" i="8"/>
  <c r="T4418" i="8"/>
  <c r="T4417" i="8"/>
  <c r="T4416" i="8"/>
  <c r="T4415" i="8"/>
  <c r="T4414" i="8"/>
  <c r="T4413" i="8"/>
  <c r="T4412" i="8"/>
  <c r="T4411" i="8"/>
  <c r="T4410" i="8"/>
  <c r="T4409" i="8"/>
  <c r="T4408" i="8"/>
  <c r="T4407" i="8"/>
  <c r="T4406" i="8"/>
  <c r="T4405" i="8"/>
  <c r="T4404" i="8"/>
  <c r="T4403" i="8"/>
  <c r="T4402" i="8"/>
  <c r="T4401" i="8"/>
  <c r="T4400" i="8"/>
  <c r="T4399" i="8"/>
  <c r="T4398" i="8"/>
  <c r="T4397" i="8"/>
  <c r="T4396" i="8"/>
  <c r="T4395" i="8"/>
  <c r="T4394" i="8"/>
  <c r="T4393" i="8"/>
  <c r="T4392" i="8"/>
  <c r="T4391" i="8"/>
  <c r="T4390" i="8"/>
  <c r="T4389" i="8"/>
  <c r="T4388" i="8"/>
  <c r="T4387" i="8"/>
  <c r="T4386" i="8"/>
  <c r="T4385" i="8"/>
  <c r="T4384" i="8"/>
  <c r="T4383" i="8"/>
  <c r="T4382" i="8"/>
  <c r="T4381" i="8"/>
  <c r="T4380" i="8"/>
  <c r="T4379" i="8"/>
  <c r="T4378" i="8"/>
  <c r="T4377" i="8"/>
  <c r="T4376" i="8"/>
  <c r="T4375" i="8"/>
  <c r="T4374" i="8"/>
  <c r="T4373" i="8"/>
  <c r="T4372" i="8"/>
  <c r="T4371" i="8"/>
  <c r="T4370" i="8"/>
  <c r="T4369" i="8"/>
  <c r="T4368" i="8"/>
  <c r="T4367" i="8"/>
  <c r="T4366" i="8"/>
  <c r="T4365" i="8"/>
  <c r="T4364" i="8"/>
  <c r="T4363" i="8"/>
  <c r="T4362" i="8"/>
  <c r="T4361" i="8"/>
  <c r="T4360" i="8"/>
  <c r="T4359" i="8"/>
  <c r="T4358" i="8"/>
  <c r="T4357" i="8"/>
  <c r="T4356" i="8"/>
  <c r="T4355" i="8"/>
  <c r="T4354" i="8"/>
  <c r="T4353" i="8"/>
  <c r="T4352" i="8"/>
  <c r="T4351" i="8"/>
  <c r="T4350" i="8"/>
  <c r="T4349" i="8"/>
  <c r="T4348" i="8"/>
  <c r="T4347" i="8"/>
  <c r="T4346" i="8"/>
  <c r="T4345" i="8"/>
  <c r="T4344" i="8"/>
  <c r="T4343" i="8"/>
  <c r="T4342" i="8"/>
  <c r="T4341" i="8"/>
  <c r="T4340" i="8"/>
  <c r="T4339" i="8"/>
  <c r="T4338" i="8"/>
  <c r="T4337" i="8"/>
  <c r="T4336" i="8"/>
  <c r="T4335" i="8"/>
  <c r="T4334" i="8"/>
  <c r="T4333" i="8"/>
  <c r="T4332" i="8"/>
  <c r="T4331" i="8"/>
  <c r="T4330" i="8"/>
  <c r="T4329" i="8"/>
  <c r="T4328" i="8"/>
  <c r="T4327" i="8"/>
  <c r="T4326" i="8"/>
  <c r="T4325" i="8"/>
  <c r="T4324" i="8"/>
  <c r="T4323" i="8"/>
  <c r="T4322" i="8"/>
  <c r="T4321" i="8"/>
  <c r="T4320" i="8"/>
  <c r="T4319" i="8"/>
  <c r="T4318" i="8"/>
  <c r="T4317" i="8"/>
  <c r="T4316" i="8"/>
  <c r="T4315" i="8"/>
  <c r="T4314" i="8"/>
  <c r="T4313" i="8"/>
  <c r="T4312" i="8"/>
  <c r="T4311" i="8"/>
  <c r="T4310" i="8"/>
  <c r="T4309" i="8"/>
  <c r="T4308" i="8"/>
  <c r="T4307" i="8"/>
  <c r="T4306" i="8"/>
  <c r="T4305" i="8"/>
  <c r="T4304" i="8"/>
  <c r="T4303" i="8"/>
  <c r="T4302" i="8"/>
  <c r="T4301" i="8"/>
  <c r="T4300" i="8"/>
  <c r="T4299" i="8"/>
  <c r="T4298" i="8"/>
  <c r="T4297" i="8"/>
  <c r="T4296" i="8"/>
  <c r="T4295" i="8"/>
  <c r="T4294" i="8"/>
  <c r="T4293" i="8"/>
  <c r="T4292" i="8"/>
  <c r="T4291" i="8"/>
  <c r="T4290" i="8"/>
  <c r="T4289" i="8"/>
  <c r="T4288" i="8"/>
  <c r="T4287" i="8"/>
  <c r="T4286" i="8"/>
  <c r="T4285" i="8"/>
  <c r="T4284" i="8"/>
  <c r="T4283" i="8"/>
  <c r="T4282" i="8"/>
  <c r="T4281" i="8"/>
  <c r="T4280" i="8"/>
  <c r="T4279" i="8"/>
  <c r="T4278" i="8"/>
  <c r="T4277" i="8"/>
  <c r="T4276" i="8"/>
  <c r="T4275" i="8"/>
  <c r="T4274" i="8"/>
  <c r="T4273" i="8"/>
  <c r="T4272" i="8"/>
  <c r="T4271" i="8"/>
  <c r="T4270" i="8"/>
  <c r="T4269" i="8"/>
  <c r="T4268" i="8"/>
  <c r="T4267" i="8"/>
  <c r="T4266" i="8"/>
  <c r="T4265" i="8"/>
  <c r="T4264" i="8"/>
  <c r="T4263" i="8"/>
  <c r="T4262" i="8"/>
  <c r="T4261" i="8"/>
  <c r="T4260" i="8"/>
  <c r="T4259" i="8"/>
  <c r="T4258" i="8"/>
  <c r="T4257" i="8"/>
  <c r="T4256" i="8"/>
  <c r="T4255" i="8"/>
  <c r="T4254" i="8"/>
  <c r="T4253" i="8"/>
  <c r="T4252" i="8"/>
  <c r="T4251" i="8"/>
  <c r="T4250" i="8"/>
  <c r="T4249" i="8"/>
  <c r="T4248" i="8"/>
  <c r="T4247" i="8"/>
  <c r="T4246" i="8"/>
  <c r="T4245" i="8"/>
  <c r="T4244" i="8"/>
  <c r="T4243" i="8"/>
  <c r="T4242" i="8"/>
  <c r="T4241" i="8"/>
  <c r="T4240" i="8"/>
  <c r="T4239" i="8"/>
  <c r="T4238" i="8"/>
  <c r="T4237" i="8"/>
  <c r="T4236" i="8"/>
  <c r="T4235" i="8"/>
  <c r="T4234" i="8"/>
  <c r="T4233" i="8"/>
  <c r="T4232" i="8"/>
  <c r="T4231" i="8"/>
  <c r="T4230" i="8"/>
  <c r="T4229" i="8"/>
  <c r="T4228" i="8"/>
  <c r="T4227" i="8"/>
  <c r="T4226" i="8"/>
  <c r="T4225" i="8"/>
  <c r="T4224" i="8"/>
  <c r="T4223" i="8"/>
  <c r="T4222" i="8"/>
  <c r="T4221" i="8"/>
  <c r="T4220" i="8"/>
  <c r="T4219" i="8"/>
  <c r="T4218" i="8"/>
  <c r="T4217" i="8"/>
  <c r="T4216" i="8"/>
  <c r="T4215" i="8"/>
  <c r="T4214" i="8"/>
  <c r="T4213" i="8"/>
  <c r="T4212" i="8"/>
  <c r="T4211" i="8"/>
  <c r="T4210" i="8"/>
  <c r="T4209" i="8"/>
  <c r="T4208" i="8"/>
  <c r="T4207" i="8"/>
  <c r="T4206" i="8"/>
  <c r="T4205" i="8"/>
  <c r="T4204" i="8"/>
  <c r="T4203" i="8"/>
  <c r="T4202" i="8"/>
  <c r="T4201" i="8"/>
  <c r="T4200" i="8"/>
  <c r="T4199" i="8"/>
  <c r="T4198" i="8"/>
  <c r="T4197" i="8"/>
  <c r="T4196" i="8"/>
  <c r="T4195" i="8"/>
  <c r="T4194" i="8"/>
  <c r="T4193" i="8"/>
  <c r="T4192" i="8"/>
  <c r="T4191" i="8"/>
  <c r="T4190" i="8"/>
  <c r="T4189" i="8"/>
  <c r="T4188" i="8"/>
  <c r="T4187" i="8"/>
  <c r="T4186" i="8"/>
  <c r="T4185" i="8"/>
  <c r="T4184" i="8"/>
  <c r="T4183" i="8"/>
  <c r="T4182" i="8"/>
  <c r="T4181" i="8"/>
  <c r="T4180" i="8"/>
  <c r="T4179" i="8"/>
  <c r="T4178" i="8"/>
  <c r="T4177" i="8"/>
  <c r="T4176" i="8"/>
  <c r="T4175" i="8"/>
  <c r="T4174" i="8"/>
  <c r="T4173" i="8"/>
  <c r="T4172" i="8"/>
  <c r="T4171" i="8"/>
  <c r="T4170" i="8"/>
  <c r="T4169" i="8"/>
  <c r="T4168" i="8"/>
  <c r="T4167" i="8"/>
  <c r="T4166" i="8"/>
  <c r="T4165" i="8"/>
  <c r="T4164" i="8"/>
  <c r="T4163" i="8"/>
  <c r="T4162" i="8"/>
  <c r="T4161" i="8"/>
  <c r="T4160" i="8"/>
  <c r="T4159" i="8"/>
  <c r="T4158" i="8"/>
  <c r="T4157" i="8"/>
  <c r="T4156" i="8"/>
  <c r="T4155" i="8"/>
  <c r="T4154" i="8"/>
  <c r="T4153" i="8"/>
  <c r="T4152" i="8"/>
  <c r="T4151" i="8"/>
  <c r="T4150" i="8"/>
  <c r="T4149" i="8"/>
  <c r="T4148" i="8"/>
  <c r="T4147" i="8"/>
  <c r="T4146" i="8"/>
  <c r="T4145" i="8"/>
  <c r="T4144" i="8"/>
  <c r="T4143" i="8"/>
  <c r="T4142" i="8"/>
  <c r="T4141" i="8"/>
  <c r="T4140" i="8"/>
  <c r="T4139" i="8"/>
  <c r="T4138" i="8"/>
  <c r="T4137" i="8"/>
  <c r="T4136" i="8"/>
  <c r="T4135" i="8"/>
  <c r="T4134" i="8"/>
  <c r="T4133" i="8"/>
  <c r="T4132" i="8"/>
  <c r="T4131" i="8"/>
  <c r="T4130" i="8"/>
  <c r="T4129" i="8"/>
  <c r="T4128" i="8"/>
  <c r="T4127" i="8"/>
  <c r="T4126" i="8"/>
  <c r="T4125" i="8"/>
  <c r="T4124" i="8"/>
  <c r="T4123" i="8"/>
  <c r="T4122" i="8"/>
  <c r="T4121" i="8"/>
  <c r="T4120" i="8"/>
  <c r="T4119" i="8"/>
  <c r="T4118" i="8"/>
  <c r="T4117" i="8"/>
  <c r="T4116" i="8"/>
  <c r="T4115" i="8"/>
  <c r="T4114" i="8"/>
  <c r="T4113" i="8"/>
  <c r="T4112" i="8"/>
  <c r="T4111" i="8"/>
  <c r="T4110" i="8"/>
  <c r="T4109" i="8"/>
  <c r="T4108" i="8"/>
  <c r="T4107" i="8"/>
  <c r="T4106" i="8"/>
  <c r="T4105" i="8"/>
  <c r="T4104" i="8"/>
  <c r="T4103" i="8"/>
  <c r="T4102" i="8"/>
  <c r="T4101" i="8"/>
  <c r="T4100" i="8"/>
  <c r="T4099" i="8"/>
  <c r="T4098" i="8"/>
  <c r="T4097" i="8"/>
  <c r="T4096" i="8"/>
  <c r="T4095" i="8"/>
  <c r="T4094" i="8"/>
  <c r="T4093" i="8"/>
  <c r="T4092" i="8"/>
  <c r="T4091" i="8"/>
  <c r="T4090" i="8"/>
  <c r="T4089" i="8"/>
  <c r="T4088" i="8"/>
  <c r="T4087" i="8"/>
  <c r="T4086" i="8"/>
  <c r="T4085" i="8"/>
  <c r="T4084" i="8"/>
  <c r="T4083" i="8"/>
  <c r="T4082" i="8"/>
  <c r="T4081" i="8"/>
  <c r="T4080" i="8"/>
  <c r="T4079" i="8"/>
  <c r="T4078" i="8"/>
  <c r="T4077" i="8"/>
  <c r="T4076" i="8"/>
  <c r="T4075" i="8"/>
  <c r="T4074" i="8"/>
  <c r="T4073" i="8"/>
  <c r="T4072" i="8"/>
  <c r="T4071" i="8"/>
  <c r="T4070" i="8"/>
  <c r="T4069" i="8"/>
  <c r="T4068" i="8"/>
  <c r="T4067" i="8"/>
  <c r="T4066" i="8"/>
  <c r="T4065" i="8"/>
  <c r="T4064" i="8"/>
  <c r="T4063" i="8"/>
  <c r="T4062" i="8"/>
  <c r="T4061" i="8"/>
  <c r="T4060" i="8"/>
  <c r="T4059" i="8"/>
  <c r="T4058" i="8"/>
  <c r="T4057" i="8"/>
  <c r="T4056" i="8"/>
  <c r="T4055" i="8"/>
  <c r="T4054" i="8"/>
  <c r="T4053" i="8"/>
  <c r="T4052" i="8"/>
  <c r="T4051" i="8"/>
  <c r="T4050" i="8"/>
  <c r="T4049" i="8"/>
  <c r="T4048" i="8"/>
  <c r="T4047" i="8"/>
  <c r="T4046" i="8"/>
  <c r="T4045" i="8"/>
  <c r="T4044" i="8"/>
  <c r="T4043" i="8"/>
  <c r="T4042" i="8"/>
  <c r="T4041" i="8"/>
  <c r="T4040" i="8"/>
  <c r="T4039" i="8"/>
  <c r="T4038" i="8"/>
  <c r="T4037" i="8"/>
  <c r="T4036" i="8"/>
  <c r="T4035" i="8"/>
  <c r="T4034" i="8"/>
  <c r="T4033" i="8"/>
  <c r="T4032" i="8"/>
  <c r="T4031" i="8"/>
  <c r="T4030" i="8"/>
  <c r="T4029" i="8"/>
  <c r="T4028" i="8"/>
  <c r="T4027" i="8"/>
  <c r="T4026" i="8"/>
  <c r="T4025" i="8"/>
  <c r="T4024" i="8"/>
  <c r="T4023" i="8"/>
  <c r="T4022" i="8"/>
  <c r="T4021" i="8"/>
  <c r="T4020" i="8"/>
  <c r="T4019" i="8"/>
  <c r="T4018" i="8"/>
  <c r="T4017" i="8"/>
  <c r="T4016" i="8"/>
  <c r="T4015" i="8"/>
  <c r="T4014" i="8"/>
  <c r="T4013" i="8"/>
  <c r="T4012" i="8"/>
  <c r="T4011" i="8"/>
  <c r="T4010" i="8"/>
  <c r="T4009" i="8"/>
  <c r="T4008" i="8"/>
  <c r="T4007" i="8"/>
  <c r="T4006" i="8"/>
  <c r="T4005" i="8"/>
  <c r="T4004" i="8"/>
  <c r="T4003" i="8"/>
  <c r="T4002" i="8"/>
  <c r="T4001" i="8"/>
  <c r="T4000" i="8"/>
  <c r="T3999" i="8"/>
  <c r="T3998" i="8"/>
  <c r="T3997" i="8"/>
  <c r="T3996" i="8"/>
  <c r="T3995" i="8"/>
  <c r="T3994" i="8"/>
  <c r="T3993" i="8"/>
  <c r="T3992" i="8"/>
  <c r="T3991" i="8"/>
  <c r="T3990" i="8"/>
  <c r="T3989" i="8"/>
  <c r="T3988" i="8"/>
  <c r="T3987" i="8"/>
  <c r="T3986" i="8"/>
  <c r="T3985" i="8"/>
  <c r="T3984" i="8"/>
  <c r="T3983" i="8"/>
  <c r="T3982" i="8"/>
  <c r="T3981" i="8"/>
  <c r="T3980" i="8"/>
  <c r="T3979" i="8"/>
  <c r="T3978" i="8"/>
  <c r="T3977" i="8"/>
  <c r="T3976" i="8"/>
  <c r="T3975" i="8"/>
  <c r="T3974" i="8"/>
  <c r="T3973" i="8"/>
  <c r="T3972" i="8"/>
  <c r="T3971" i="8"/>
  <c r="T3970" i="8"/>
  <c r="T3969" i="8"/>
  <c r="T3968" i="8"/>
  <c r="T3967" i="8"/>
  <c r="T3966" i="8"/>
  <c r="T3965" i="8"/>
  <c r="T3964" i="8"/>
  <c r="T3963" i="8"/>
  <c r="T3962" i="8"/>
  <c r="T3961" i="8"/>
  <c r="T3960" i="8"/>
  <c r="T3959" i="8"/>
  <c r="T3958" i="8"/>
  <c r="T3957" i="8"/>
  <c r="T3956" i="8"/>
  <c r="T3955" i="8"/>
  <c r="T3954" i="8"/>
  <c r="T3953" i="8"/>
  <c r="T3952" i="8"/>
  <c r="T3951" i="8"/>
  <c r="T3950" i="8"/>
  <c r="T3949" i="8"/>
  <c r="T3948" i="8"/>
  <c r="T3947" i="8"/>
  <c r="T3946" i="8"/>
  <c r="T3945" i="8"/>
  <c r="T3944" i="8"/>
  <c r="T3943" i="8"/>
  <c r="T3942" i="8"/>
  <c r="T3941" i="8"/>
  <c r="T3940" i="8"/>
  <c r="T3939" i="8"/>
  <c r="T3938" i="8"/>
  <c r="T3937" i="8"/>
  <c r="T3936" i="8"/>
  <c r="T3935" i="8"/>
  <c r="T3934" i="8"/>
  <c r="T3933" i="8"/>
  <c r="T3932" i="8"/>
  <c r="T3931" i="8"/>
  <c r="T3930" i="8"/>
  <c r="T3929" i="8"/>
  <c r="T3928" i="8"/>
  <c r="T3927" i="8"/>
  <c r="T3926" i="8"/>
  <c r="T3925" i="8"/>
  <c r="T3924" i="8"/>
  <c r="T3923" i="8"/>
  <c r="T3922" i="8"/>
  <c r="T3921" i="8"/>
  <c r="T3920" i="8"/>
  <c r="T3919" i="8"/>
  <c r="T3918" i="8"/>
  <c r="T3917" i="8"/>
  <c r="T3916" i="8"/>
  <c r="T3915" i="8"/>
  <c r="T3914" i="8"/>
  <c r="T3913" i="8"/>
  <c r="T3912" i="8"/>
  <c r="T3911" i="8"/>
  <c r="T3910" i="8"/>
  <c r="T3909" i="8"/>
  <c r="T3908" i="8"/>
  <c r="T3907" i="8"/>
  <c r="T3906" i="8"/>
  <c r="T3905" i="8"/>
  <c r="T3904" i="8"/>
  <c r="T3903" i="8"/>
  <c r="T3902" i="8"/>
  <c r="T3901" i="8"/>
  <c r="T3900" i="8"/>
  <c r="T3899" i="8"/>
  <c r="T3898" i="8"/>
  <c r="T3897" i="8"/>
  <c r="T3896" i="8"/>
  <c r="T3895" i="8"/>
  <c r="T3894" i="8"/>
  <c r="T3893" i="8"/>
  <c r="T3892" i="8"/>
  <c r="T3891" i="8"/>
  <c r="T3890" i="8"/>
  <c r="T3889" i="8"/>
  <c r="T3888" i="8"/>
  <c r="T3887" i="8"/>
  <c r="T3886" i="8"/>
  <c r="T3885" i="8"/>
  <c r="T3884" i="8"/>
  <c r="T3883" i="8"/>
  <c r="T3882" i="8"/>
  <c r="T3881" i="8"/>
  <c r="T3880" i="8"/>
  <c r="T3879" i="8"/>
  <c r="T3878" i="8"/>
  <c r="T3877" i="8"/>
  <c r="T3876" i="8"/>
  <c r="T3875" i="8"/>
  <c r="T3874" i="8"/>
  <c r="T3873" i="8"/>
  <c r="T3872" i="8"/>
  <c r="T3871" i="8"/>
  <c r="T3870" i="8"/>
  <c r="T3869" i="8"/>
  <c r="T3868" i="8"/>
  <c r="T3867" i="8"/>
  <c r="T3866" i="8"/>
  <c r="T3865" i="8"/>
  <c r="T3864" i="8"/>
  <c r="T3863" i="8"/>
  <c r="T3862" i="8"/>
  <c r="T3861" i="8"/>
  <c r="T3860" i="8"/>
  <c r="T3859" i="8"/>
  <c r="T3858" i="8"/>
  <c r="T3857" i="8"/>
  <c r="T3856" i="8"/>
  <c r="T3855" i="8"/>
  <c r="T3854" i="8"/>
  <c r="T3853" i="8"/>
  <c r="T3852" i="8"/>
  <c r="T3851" i="8"/>
  <c r="T3850" i="8"/>
  <c r="T3849" i="8"/>
  <c r="T3848" i="8"/>
  <c r="T3847" i="8"/>
  <c r="T3846" i="8"/>
  <c r="T3845" i="8"/>
  <c r="T3844" i="8"/>
  <c r="T3843" i="8"/>
  <c r="T3842" i="8"/>
  <c r="T3841" i="8"/>
  <c r="T3840" i="8"/>
  <c r="T3839" i="8"/>
  <c r="T3838" i="8"/>
  <c r="T3837" i="8"/>
  <c r="T3836" i="8"/>
  <c r="T3835" i="8"/>
  <c r="T3834" i="8"/>
  <c r="T3833" i="8"/>
  <c r="T3832" i="8"/>
  <c r="T3831" i="8"/>
  <c r="T3830" i="8"/>
  <c r="T3829" i="8"/>
  <c r="T3828" i="8"/>
  <c r="T3827" i="8"/>
  <c r="T3826" i="8"/>
  <c r="T3825" i="8"/>
  <c r="T3824" i="8"/>
  <c r="T3823" i="8"/>
  <c r="T3822" i="8"/>
  <c r="T3821" i="8"/>
  <c r="T3820" i="8"/>
  <c r="T3819" i="8"/>
  <c r="T3818" i="8"/>
  <c r="T3817" i="8"/>
  <c r="T3816" i="8"/>
  <c r="T3815" i="8"/>
  <c r="T3814" i="8"/>
  <c r="T3813" i="8"/>
  <c r="T3812" i="8"/>
  <c r="T3811" i="8"/>
  <c r="T3810" i="8"/>
  <c r="T3809" i="8"/>
  <c r="T3808" i="8"/>
  <c r="T3807" i="8"/>
  <c r="T3806" i="8"/>
  <c r="T3805" i="8"/>
  <c r="T3804" i="8"/>
  <c r="T3803" i="8"/>
  <c r="T3802" i="8"/>
  <c r="T3801" i="8"/>
  <c r="T3800" i="8"/>
  <c r="T3799" i="8"/>
  <c r="T3798" i="8"/>
  <c r="T3797" i="8"/>
  <c r="T3796" i="8"/>
  <c r="T3795" i="8"/>
  <c r="T3794" i="8"/>
  <c r="T3793" i="8"/>
  <c r="T3792" i="8"/>
  <c r="T3791" i="8"/>
  <c r="T3790" i="8"/>
  <c r="T3789" i="8"/>
  <c r="T3788" i="8"/>
  <c r="T3787" i="8"/>
  <c r="T3786" i="8"/>
  <c r="T3785" i="8"/>
  <c r="T3784" i="8"/>
  <c r="T3783" i="8"/>
  <c r="T3782" i="8"/>
  <c r="T3781" i="8"/>
  <c r="T3780" i="8"/>
  <c r="T3779" i="8"/>
  <c r="T3778" i="8"/>
  <c r="T3777" i="8"/>
  <c r="T3776" i="8"/>
  <c r="T3775" i="8"/>
  <c r="T3774" i="8"/>
  <c r="T3773" i="8"/>
  <c r="T3772" i="8"/>
  <c r="T3771" i="8"/>
  <c r="T3770" i="8"/>
  <c r="T3769" i="8"/>
  <c r="T3768" i="8"/>
  <c r="T3767" i="8"/>
  <c r="T3766" i="8"/>
  <c r="T3765" i="8"/>
  <c r="T3764" i="8"/>
  <c r="T3763" i="8"/>
  <c r="T3762" i="8"/>
  <c r="T3761" i="8"/>
  <c r="T3760" i="8"/>
  <c r="T3759" i="8"/>
  <c r="T3758" i="8"/>
  <c r="T3757" i="8"/>
  <c r="T3756" i="8"/>
  <c r="T3755" i="8"/>
  <c r="T3754" i="8"/>
  <c r="T3753" i="8"/>
  <c r="T3752" i="8"/>
  <c r="T3751" i="8"/>
  <c r="T3750" i="8"/>
  <c r="T3749" i="8"/>
  <c r="T3748" i="8"/>
  <c r="T3747" i="8"/>
  <c r="T3746" i="8"/>
  <c r="T3745" i="8"/>
  <c r="T3744" i="8"/>
  <c r="T3743" i="8"/>
  <c r="T3742" i="8"/>
  <c r="T3741" i="8"/>
  <c r="T3740" i="8"/>
  <c r="T3739" i="8"/>
  <c r="T3738" i="8"/>
  <c r="T3737" i="8"/>
  <c r="T3736" i="8"/>
  <c r="T3735" i="8"/>
  <c r="T3734" i="8"/>
  <c r="T3733" i="8"/>
  <c r="T3732" i="8"/>
  <c r="T3731" i="8"/>
  <c r="T3730" i="8"/>
  <c r="T3729" i="8"/>
  <c r="T3728" i="8"/>
  <c r="T3727" i="8"/>
  <c r="T3726" i="8"/>
  <c r="T3725" i="8"/>
  <c r="T3724" i="8"/>
  <c r="T3723" i="8"/>
  <c r="T3722" i="8"/>
  <c r="T3721" i="8"/>
  <c r="T3720" i="8"/>
  <c r="T3719" i="8"/>
  <c r="T3718" i="8"/>
  <c r="T3717" i="8"/>
  <c r="T3716" i="8"/>
  <c r="T3715" i="8"/>
  <c r="T3714" i="8"/>
  <c r="T3713" i="8"/>
  <c r="T3712" i="8"/>
  <c r="T3711" i="8"/>
  <c r="T3710" i="8"/>
  <c r="T3709" i="8"/>
  <c r="T3708" i="8"/>
  <c r="T3707" i="8"/>
  <c r="T3706" i="8"/>
  <c r="T3705" i="8"/>
  <c r="T3704" i="8"/>
  <c r="T3703" i="8"/>
  <c r="T3702" i="8"/>
  <c r="T3701" i="8"/>
  <c r="T3700" i="8"/>
  <c r="T3699" i="8"/>
  <c r="T3698" i="8"/>
  <c r="T3697" i="8"/>
  <c r="T3696" i="8"/>
  <c r="T3695" i="8"/>
  <c r="T3694" i="8"/>
  <c r="T3693" i="8"/>
  <c r="T3692" i="8"/>
  <c r="T3691" i="8"/>
  <c r="T3690" i="8"/>
  <c r="T3689" i="8"/>
  <c r="T3688" i="8"/>
  <c r="T3687" i="8"/>
  <c r="T3686" i="8"/>
  <c r="T3685" i="8"/>
  <c r="T3684" i="8"/>
  <c r="T3683" i="8"/>
  <c r="T3682" i="8"/>
  <c r="T3681" i="8"/>
  <c r="T3680" i="8"/>
  <c r="T3679" i="8"/>
  <c r="T3678" i="8"/>
  <c r="T3677" i="8"/>
  <c r="T3676" i="8"/>
  <c r="T3675" i="8"/>
  <c r="T3674" i="8"/>
  <c r="T3673" i="8"/>
  <c r="T3672" i="8"/>
  <c r="T3671" i="8"/>
  <c r="T3670" i="8"/>
  <c r="T3669" i="8"/>
  <c r="T3668" i="8"/>
  <c r="T3667" i="8"/>
  <c r="T3666" i="8"/>
  <c r="T3665" i="8"/>
  <c r="T3664" i="8"/>
  <c r="T3663" i="8"/>
  <c r="T3662" i="8"/>
  <c r="T3661" i="8"/>
  <c r="T3660" i="8"/>
  <c r="T3659" i="8"/>
  <c r="T3658" i="8"/>
  <c r="T3657" i="8"/>
  <c r="T3656" i="8"/>
  <c r="T3655" i="8"/>
  <c r="T3654" i="8"/>
  <c r="T3653" i="8"/>
  <c r="T3652" i="8"/>
  <c r="T3651" i="8"/>
  <c r="T3650" i="8"/>
  <c r="T3649" i="8"/>
  <c r="T3648" i="8"/>
  <c r="T3647" i="8"/>
  <c r="T3646" i="8"/>
  <c r="T3645" i="8"/>
  <c r="T3644" i="8"/>
  <c r="T3643" i="8"/>
  <c r="T3642" i="8"/>
  <c r="T3641" i="8"/>
  <c r="T3640" i="8"/>
  <c r="T3639" i="8"/>
  <c r="T3638" i="8"/>
  <c r="T3637" i="8"/>
  <c r="T3636" i="8"/>
  <c r="T3635" i="8"/>
  <c r="T3634" i="8"/>
  <c r="T3633" i="8"/>
  <c r="T3632" i="8"/>
  <c r="T3631" i="8"/>
  <c r="T3630" i="8"/>
  <c r="T3629" i="8"/>
  <c r="T3628" i="8"/>
  <c r="T3627" i="8"/>
  <c r="T3626" i="8"/>
  <c r="T3625" i="8"/>
  <c r="T3624" i="8"/>
  <c r="T3623" i="8"/>
  <c r="T3622" i="8"/>
  <c r="T3621" i="8"/>
  <c r="T3620" i="8"/>
  <c r="T3619" i="8"/>
  <c r="T3618" i="8"/>
  <c r="T3617" i="8"/>
  <c r="T3616" i="8"/>
  <c r="T3615" i="8"/>
  <c r="T3614" i="8"/>
  <c r="T3613" i="8"/>
  <c r="T3612" i="8"/>
  <c r="T3611" i="8"/>
  <c r="T3610" i="8"/>
  <c r="T3609" i="8"/>
  <c r="T3608" i="8"/>
  <c r="T3607" i="8"/>
  <c r="T3606" i="8"/>
  <c r="T3605" i="8"/>
  <c r="T3604" i="8"/>
  <c r="T3603" i="8"/>
  <c r="T3602" i="8"/>
  <c r="T3601" i="8"/>
  <c r="T3600" i="8"/>
  <c r="T3599" i="8"/>
  <c r="T3598" i="8"/>
  <c r="T3597" i="8"/>
  <c r="T3596" i="8"/>
  <c r="T3595" i="8"/>
  <c r="T3594" i="8"/>
  <c r="T3593" i="8"/>
  <c r="T3592" i="8"/>
  <c r="T3591" i="8"/>
  <c r="T3590" i="8"/>
  <c r="T3589" i="8"/>
  <c r="T3588" i="8"/>
  <c r="T3587" i="8"/>
  <c r="T3586" i="8"/>
  <c r="T3585" i="8"/>
  <c r="T3584" i="8"/>
  <c r="T3583" i="8"/>
  <c r="T3582" i="8"/>
  <c r="T3581" i="8"/>
  <c r="T3580" i="8"/>
  <c r="T3579" i="8"/>
  <c r="T3578" i="8"/>
  <c r="T3577" i="8"/>
  <c r="T3576" i="8"/>
  <c r="T3575" i="8"/>
  <c r="T3574" i="8"/>
  <c r="T3573" i="8"/>
  <c r="T3572" i="8"/>
  <c r="T3571" i="8"/>
  <c r="T3570" i="8"/>
  <c r="T3569" i="8"/>
  <c r="T3568" i="8"/>
  <c r="T3567" i="8"/>
  <c r="T3566" i="8"/>
  <c r="T3565" i="8"/>
  <c r="T3564" i="8"/>
  <c r="T3563" i="8"/>
  <c r="T3562" i="8"/>
  <c r="T3561" i="8"/>
  <c r="T3560" i="8"/>
  <c r="T3559" i="8"/>
  <c r="T3558" i="8"/>
  <c r="T3557" i="8"/>
  <c r="T3556" i="8"/>
  <c r="T3555" i="8"/>
  <c r="T3554" i="8"/>
  <c r="T3553" i="8"/>
  <c r="T3552" i="8"/>
  <c r="T3551" i="8"/>
  <c r="T3550" i="8"/>
  <c r="T3549" i="8"/>
  <c r="T3548" i="8"/>
  <c r="T3547" i="8"/>
  <c r="T3546" i="8"/>
  <c r="T3545" i="8"/>
  <c r="T3544" i="8"/>
  <c r="T3543" i="8"/>
  <c r="T3542" i="8"/>
  <c r="T3541" i="8"/>
  <c r="T3540" i="8"/>
  <c r="T3539" i="8"/>
  <c r="T3538" i="8"/>
  <c r="T3537" i="8"/>
  <c r="T3536" i="8"/>
  <c r="T3535" i="8"/>
  <c r="T3534" i="8"/>
  <c r="T3533" i="8"/>
  <c r="T3532" i="8"/>
  <c r="T3531" i="8"/>
  <c r="T3530" i="8"/>
  <c r="T3529" i="8"/>
  <c r="T3528" i="8"/>
  <c r="T3527" i="8"/>
  <c r="T3526" i="8"/>
  <c r="T3525" i="8"/>
  <c r="T3524" i="8"/>
  <c r="T3523" i="8"/>
  <c r="T3522" i="8"/>
  <c r="T3521" i="8"/>
  <c r="T3520" i="8"/>
  <c r="T3519" i="8"/>
  <c r="T3518" i="8"/>
  <c r="T3517" i="8"/>
  <c r="T3516" i="8"/>
  <c r="T3515" i="8"/>
  <c r="T3514" i="8"/>
  <c r="T3513" i="8"/>
  <c r="T3512" i="8"/>
  <c r="T3511" i="8"/>
  <c r="T3510" i="8"/>
  <c r="T3509" i="8"/>
  <c r="T3508" i="8"/>
  <c r="T3507" i="8"/>
  <c r="T3506" i="8"/>
  <c r="T3505" i="8"/>
  <c r="T3504" i="8"/>
  <c r="T3503" i="8"/>
  <c r="T3502" i="8"/>
  <c r="T3501" i="8"/>
  <c r="T3500" i="8"/>
  <c r="T3499" i="8"/>
  <c r="T3498" i="8"/>
  <c r="T3497" i="8"/>
  <c r="T3496" i="8"/>
  <c r="T3495" i="8"/>
  <c r="T3494" i="8"/>
  <c r="T3493" i="8"/>
  <c r="T3492" i="8"/>
  <c r="T3491" i="8"/>
  <c r="T3490" i="8"/>
  <c r="T3489" i="8"/>
  <c r="T3488" i="8"/>
  <c r="T3487" i="8"/>
  <c r="T3486" i="8"/>
  <c r="T3485" i="8"/>
  <c r="T3484" i="8"/>
  <c r="T3483" i="8"/>
  <c r="T3482" i="8"/>
  <c r="T3481" i="8"/>
  <c r="T3480" i="8"/>
  <c r="T3479" i="8"/>
  <c r="T3478" i="8"/>
  <c r="T3477" i="8"/>
  <c r="T3476" i="8"/>
  <c r="T3475" i="8"/>
  <c r="T3474" i="8"/>
  <c r="T3473" i="8"/>
  <c r="T3472" i="8"/>
  <c r="T3471" i="8"/>
  <c r="T3470" i="8"/>
  <c r="T3469" i="8"/>
  <c r="T3468" i="8"/>
  <c r="T3467" i="8"/>
  <c r="T3466" i="8"/>
  <c r="T3465" i="8"/>
  <c r="T3464" i="8"/>
  <c r="T3463" i="8"/>
  <c r="T3462" i="8"/>
  <c r="T3461" i="8"/>
  <c r="T3460" i="8"/>
  <c r="T3459" i="8"/>
  <c r="T3458" i="8"/>
  <c r="T3457" i="8"/>
  <c r="T3456" i="8"/>
  <c r="T3455" i="8"/>
  <c r="T3454" i="8"/>
  <c r="T3453" i="8"/>
  <c r="T3452" i="8"/>
  <c r="T3451" i="8"/>
  <c r="T3450" i="8"/>
  <c r="T3449" i="8"/>
  <c r="T3448" i="8"/>
  <c r="T3447" i="8"/>
  <c r="T3446" i="8"/>
  <c r="T3445" i="8"/>
  <c r="T3444" i="8"/>
  <c r="T3443" i="8"/>
  <c r="T3442" i="8"/>
  <c r="T3441" i="8"/>
  <c r="T3440" i="8"/>
  <c r="T3439" i="8"/>
  <c r="T3438" i="8"/>
  <c r="T3437" i="8"/>
  <c r="T3436" i="8"/>
  <c r="T3435" i="8"/>
  <c r="T3434" i="8"/>
  <c r="T3433" i="8"/>
  <c r="T3432" i="8"/>
  <c r="T3431" i="8"/>
  <c r="T3430" i="8"/>
  <c r="T3429" i="8"/>
  <c r="T3428" i="8"/>
  <c r="T3427" i="8"/>
  <c r="T3426" i="8"/>
  <c r="T3425" i="8"/>
  <c r="T3424" i="8"/>
  <c r="T3423" i="8"/>
  <c r="T3422" i="8"/>
  <c r="T3421" i="8"/>
  <c r="T3420" i="8"/>
  <c r="T3419" i="8"/>
  <c r="T3418" i="8"/>
  <c r="T3417" i="8"/>
  <c r="T3416" i="8"/>
  <c r="T3415" i="8"/>
  <c r="T3414" i="8"/>
  <c r="T3413" i="8"/>
  <c r="T3412" i="8"/>
  <c r="T3411" i="8"/>
  <c r="T3410" i="8"/>
  <c r="T3409" i="8"/>
  <c r="T3408" i="8"/>
  <c r="T3407" i="8"/>
  <c r="T3406" i="8"/>
  <c r="T3405" i="8"/>
  <c r="T3404" i="8"/>
  <c r="T3403" i="8"/>
  <c r="T3402" i="8"/>
  <c r="T3401" i="8"/>
  <c r="T3400" i="8"/>
  <c r="T3399" i="8"/>
  <c r="T3398" i="8"/>
  <c r="T3397" i="8"/>
  <c r="T3396" i="8"/>
  <c r="T3395" i="8"/>
  <c r="T3394" i="8"/>
  <c r="T3393" i="8"/>
  <c r="T3392" i="8"/>
  <c r="T3391" i="8"/>
  <c r="T3390" i="8"/>
  <c r="T3389" i="8"/>
  <c r="T3388" i="8"/>
  <c r="T3387" i="8"/>
  <c r="T3386" i="8"/>
  <c r="T3385" i="8"/>
  <c r="T3384" i="8"/>
  <c r="T3383" i="8"/>
  <c r="T3382" i="8"/>
  <c r="T3381" i="8"/>
  <c r="T3380" i="8"/>
  <c r="T3379" i="8"/>
  <c r="T3378" i="8"/>
  <c r="T3377" i="8"/>
  <c r="T3376" i="8"/>
  <c r="T3375" i="8"/>
  <c r="T3374" i="8"/>
  <c r="T3373" i="8"/>
  <c r="T3372" i="8"/>
  <c r="T3371" i="8"/>
  <c r="T3370" i="8"/>
  <c r="T3369" i="8"/>
  <c r="T3368" i="8"/>
  <c r="T3367" i="8"/>
  <c r="T3366" i="8"/>
  <c r="T3365" i="8"/>
  <c r="T3364" i="8"/>
  <c r="T3363" i="8"/>
  <c r="T3362" i="8"/>
  <c r="T3361" i="8"/>
  <c r="T3360" i="8"/>
  <c r="T3359" i="8"/>
  <c r="T3358" i="8"/>
  <c r="T3357" i="8"/>
  <c r="T3356" i="8"/>
  <c r="T3355" i="8"/>
  <c r="T3354" i="8"/>
  <c r="T3353" i="8"/>
  <c r="T3352" i="8"/>
  <c r="T3351" i="8"/>
  <c r="T3350" i="8"/>
  <c r="T3349" i="8"/>
  <c r="T3348" i="8"/>
  <c r="T3347" i="8"/>
  <c r="T3346" i="8"/>
  <c r="T3345" i="8"/>
  <c r="T3344" i="8"/>
  <c r="T3343" i="8"/>
  <c r="T3342" i="8"/>
  <c r="T3341" i="8"/>
  <c r="T3340" i="8"/>
  <c r="T3339" i="8"/>
  <c r="T3338" i="8"/>
  <c r="T3337" i="8"/>
  <c r="T3336" i="8"/>
  <c r="T3335" i="8"/>
  <c r="T3334" i="8"/>
  <c r="T3333" i="8"/>
  <c r="T3332" i="8"/>
  <c r="T3331" i="8"/>
  <c r="T3330" i="8"/>
  <c r="T3329" i="8"/>
  <c r="T3328" i="8"/>
  <c r="T3327" i="8"/>
  <c r="T3326" i="8"/>
  <c r="T3325" i="8"/>
  <c r="T3324" i="8"/>
  <c r="T3323" i="8"/>
  <c r="T3322" i="8"/>
  <c r="T3321" i="8"/>
  <c r="T3320" i="8"/>
  <c r="T3319" i="8"/>
  <c r="T3318" i="8"/>
  <c r="T3317" i="8"/>
  <c r="T3316" i="8"/>
  <c r="T3315" i="8"/>
  <c r="T3314" i="8"/>
  <c r="T3313" i="8"/>
  <c r="T3312" i="8"/>
  <c r="T3311" i="8"/>
  <c r="T3310" i="8"/>
  <c r="T3309" i="8"/>
  <c r="T3308" i="8"/>
  <c r="T3307" i="8"/>
  <c r="T3306" i="8"/>
  <c r="T3305" i="8"/>
  <c r="T3304" i="8"/>
  <c r="T3303" i="8"/>
  <c r="T3302" i="8"/>
  <c r="T3301" i="8"/>
  <c r="T3300" i="8"/>
  <c r="T3299" i="8"/>
  <c r="T3298" i="8"/>
  <c r="T3297" i="8"/>
  <c r="T3296" i="8"/>
  <c r="T3295" i="8"/>
  <c r="T3294" i="8"/>
  <c r="T3293" i="8"/>
  <c r="T3292" i="8"/>
  <c r="T3291" i="8"/>
  <c r="T3290" i="8"/>
  <c r="T3289" i="8"/>
  <c r="T3288" i="8"/>
  <c r="T3287" i="8"/>
  <c r="T3286" i="8"/>
  <c r="T3285" i="8"/>
  <c r="T3284" i="8"/>
  <c r="T3283" i="8"/>
  <c r="T3282" i="8"/>
  <c r="T3281" i="8"/>
  <c r="T3280" i="8"/>
  <c r="T3279" i="8"/>
  <c r="T3278" i="8"/>
  <c r="T3277" i="8"/>
  <c r="T3276" i="8"/>
  <c r="T3275" i="8"/>
  <c r="T3274" i="8"/>
  <c r="T3273" i="8"/>
  <c r="T3272" i="8"/>
  <c r="T3271" i="8"/>
  <c r="T3270" i="8"/>
  <c r="T3269" i="8"/>
  <c r="T3268" i="8"/>
  <c r="T3267" i="8"/>
  <c r="T3266" i="8"/>
  <c r="T3265" i="8"/>
  <c r="T3264" i="8"/>
  <c r="T3263" i="8"/>
  <c r="T3262" i="8"/>
  <c r="T3261" i="8"/>
  <c r="T3260" i="8"/>
  <c r="T3259" i="8"/>
  <c r="T3258" i="8"/>
  <c r="T3257" i="8"/>
  <c r="T3256" i="8"/>
  <c r="T3255" i="8"/>
  <c r="T3254" i="8"/>
  <c r="T3253" i="8"/>
  <c r="T3252" i="8"/>
  <c r="T3251" i="8"/>
  <c r="T3250" i="8"/>
  <c r="T3249" i="8"/>
  <c r="T3248" i="8"/>
  <c r="T3247" i="8"/>
  <c r="T3246" i="8"/>
  <c r="T3245" i="8"/>
  <c r="T3244" i="8"/>
  <c r="T3243" i="8"/>
  <c r="T3242" i="8"/>
  <c r="T3241" i="8"/>
  <c r="T3240" i="8"/>
  <c r="T3239" i="8"/>
  <c r="T3238" i="8"/>
  <c r="T3237" i="8"/>
  <c r="T3236" i="8"/>
  <c r="T3235" i="8"/>
  <c r="T3234" i="8"/>
  <c r="T3233" i="8"/>
  <c r="T3232" i="8"/>
  <c r="T3231" i="8"/>
  <c r="T3230" i="8"/>
  <c r="T3229" i="8"/>
  <c r="T3228" i="8"/>
  <c r="T3227" i="8"/>
  <c r="T3226" i="8"/>
  <c r="T3225" i="8"/>
  <c r="T3224" i="8"/>
  <c r="T3223" i="8"/>
  <c r="T3222" i="8"/>
  <c r="T3221" i="8"/>
  <c r="T3220" i="8"/>
  <c r="T3219" i="8"/>
  <c r="T3218" i="8"/>
  <c r="T3217" i="8"/>
  <c r="T3216" i="8"/>
  <c r="T3215" i="8"/>
  <c r="T3214" i="8"/>
  <c r="T3213" i="8"/>
  <c r="T3212" i="8"/>
  <c r="T3211" i="8"/>
  <c r="T3210" i="8"/>
  <c r="T3209" i="8"/>
  <c r="T3208" i="8"/>
  <c r="T3207" i="8"/>
  <c r="T3206" i="8"/>
  <c r="T3205" i="8"/>
  <c r="T3204" i="8"/>
  <c r="T3203" i="8"/>
  <c r="T3202" i="8"/>
  <c r="T3201" i="8"/>
  <c r="T3200" i="8"/>
  <c r="T3199" i="8"/>
  <c r="T3198" i="8"/>
  <c r="T3197" i="8"/>
  <c r="T3196" i="8"/>
  <c r="T3195" i="8"/>
  <c r="T3194" i="8"/>
  <c r="T3193" i="8"/>
  <c r="T3192" i="8"/>
  <c r="T3191" i="8"/>
  <c r="T3190" i="8"/>
  <c r="T3189" i="8"/>
  <c r="T3188" i="8"/>
  <c r="T3187" i="8"/>
  <c r="T3186" i="8"/>
  <c r="T3185" i="8"/>
  <c r="T3184" i="8"/>
  <c r="T3183" i="8"/>
  <c r="T3182" i="8"/>
  <c r="T3181" i="8"/>
  <c r="T3180" i="8"/>
  <c r="T3179" i="8"/>
  <c r="T3178" i="8"/>
  <c r="T3177" i="8"/>
  <c r="T3176" i="8"/>
  <c r="T3175" i="8"/>
  <c r="T3174" i="8"/>
  <c r="T3173" i="8"/>
  <c r="T3172" i="8"/>
  <c r="T3171" i="8"/>
  <c r="T3170" i="8"/>
  <c r="T3169" i="8"/>
  <c r="T3168" i="8"/>
  <c r="T3167" i="8"/>
  <c r="T3166" i="8"/>
  <c r="T3165" i="8"/>
  <c r="T3164" i="8"/>
  <c r="T3163" i="8"/>
  <c r="T3162" i="8"/>
  <c r="T3161" i="8"/>
  <c r="T3160" i="8"/>
  <c r="T3159" i="8"/>
  <c r="T3158" i="8"/>
  <c r="T3157" i="8"/>
  <c r="T3156" i="8"/>
  <c r="T3155" i="8"/>
  <c r="T3154" i="8"/>
  <c r="T3153" i="8"/>
  <c r="T3152" i="8"/>
  <c r="T3151" i="8"/>
  <c r="T3150" i="8"/>
  <c r="T3149" i="8"/>
  <c r="T3148" i="8"/>
  <c r="T3147" i="8"/>
  <c r="T3146" i="8"/>
  <c r="T3145" i="8"/>
  <c r="T3144" i="8"/>
  <c r="T3143" i="8"/>
  <c r="T3142" i="8"/>
  <c r="T3141" i="8"/>
  <c r="T3140" i="8"/>
  <c r="T3139" i="8"/>
  <c r="T3138" i="8"/>
  <c r="T3137" i="8"/>
  <c r="T3136" i="8"/>
  <c r="T3135" i="8"/>
  <c r="T3134" i="8"/>
  <c r="T3133" i="8"/>
  <c r="T3132" i="8"/>
  <c r="T3131" i="8"/>
  <c r="T3130" i="8"/>
  <c r="T3129" i="8"/>
  <c r="T3128" i="8"/>
  <c r="T3127" i="8"/>
  <c r="T3126" i="8"/>
  <c r="T3125" i="8"/>
  <c r="T3124" i="8"/>
  <c r="T3123" i="8"/>
  <c r="T3122" i="8"/>
  <c r="T3121" i="8"/>
  <c r="T3120" i="8"/>
  <c r="T3119" i="8"/>
  <c r="T3118" i="8"/>
  <c r="T3117" i="8"/>
  <c r="T3116" i="8"/>
  <c r="T3115" i="8"/>
  <c r="T3114" i="8"/>
  <c r="T3113" i="8"/>
  <c r="T3112" i="8"/>
  <c r="T3111" i="8"/>
  <c r="T3110" i="8"/>
  <c r="T3109" i="8"/>
  <c r="T3108" i="8"/>
  <c r="T3107" i="8"/>
  <c r="T3106" i="8"/>
  <c r="T3105" i="8"/>
  <c r="T3104" i="8"/>
  <c r="T3103" i="8"/>
  <c r="T3102" i="8"/>
  <c r="T3101" i="8"/>
  <c r="T3100" i="8"/>
  <c r="T3099" i="8"/>
  <c r="T3098" i="8"/>
  <c r="T3097" i="8"/>
  <c r="T3096" i="8"/>
  <c r="T3095" i="8"/>
  <c r="T3094" i="8"/>
  <c r="T3093" i="8"/>
  <c r="T3092" i="8"/>
  <c r="T3091" i="8"/>
  <c r="T3090" i="8"/>
  <c r="T3089" i="8"/>
  <c r="T3088" i="8"/>
  <c r="T3087" i="8"/>
  <c r="T3086" i="8"/>
  <c r="T3085" i="8"/>
  <c r="T3084" i="8"/>
  <c r="T3083" i="8"/>
  <c r="T3082" i="8"/>
  <c r="T3081" i="8"/>
  <c r="T3080" i="8"/>
  <c r="T3079" i="8"/>
  <c r="T3078" i="8"/>
  <c r="T3077" i="8"/>
  <c r="T3076" i="8"/>
  <c r="T3075" i="8"/>
  <c r="T3074" i="8"/>
  <c r="T3073" i="8"/>
  <c r="T3072" i="8"/>
  <c r="T3071" i="8"/>
  <c r="T3070" i="8"/>
  <c r="T3069" i="8"/>
  <c r="T3068" i="8"/>
  <c r="T3067" i="8"/>
  <c r="T3066" i="8"/>
  <c r="T3065" i="8"/>
  <c r="T3064" i="8"/>
  <c r="T3063" i="8"/>
  <c r="T3062" i="8"/>
  <c r="T3061" i="8"/>
  <c r="T3060" i="8"/>
  <c r="T3059" i="8"/>
  <c r="T3058" i="8"/>
  <c r="T3057" i="8"/>
  <c r="T3056" i="8"/>
  <c r="T3055" i="8"/>
  <c r="T3054" i="8"/>
  <c r="T3053" i="8"/>
  <c r="T3052" i="8"/>
  <c r="T3051" i="8"/>
  <c r="T3050" i="8"/>
  <c r="T3049" i="8"/>
  <c r="T3048" i="8"/>
  <c r="T3047" i="8"/>
  <c r="T3046" i="8"/>
  <c r="T3045" i="8"/>
  <c r="T3044" i="8"/>
  <c r="T3043" i="8"/>
  <c r="T3042" i="8"/>
  <c r="T3041" i="8"/>
  <c r="T3040" i="8"/>
  <c r="T3039" i="8"/>
  <c r="T3038" i="8"/>
  <c r="T3037" i="8"/>
  <c r="T3036" i="8"/>
  <c r="T3035" i="8"/>
  <c r="T3034" i="8"/>
  <c r="T3033" i="8"/>
  <c r="T3032" i="8"/>
  <c r="T3031" i="8"/>
  <c r="T3030" i="8"/>
  <c r="T3029" i="8"/>
  <c r="T3028" i="8"/>
  <c r="T3027" i="8"/>
  <c r="T3026" i="8"/>
  <c r="T3025" i="8"/>
  <c r="T3024" i="8"/>
  <c r="T3023" i="8"/>
  <c r="T3022" i="8"/>
  <c r="T3021" i="8"/>
  <c r="T3020" i="8"/>
  <c r="T3019" i="8"/>
  <c r="T3018" i="8"/>
  <c r="T3017" i="8"/>
  <c r="T3016" i="8"/>
  <c r="T3015" i="8"/>
  <c r="T3014" i="8"/>
  <c r="T3013" i="8"/>
  <c r="T3012" i="8"/>
  <c r="T3011" i="8"/>
  <c r="T3010" i="8"/>
  <c r="T3009" i="8"/>
  <c r="T3008" i="8"/>
  <c r="T3007" i="8"/>
  <c r="T3006" i="8"/>
  <c r="T3005" i="8"/>
  <c r="T3004" i="8"/>
  <c r="T3003" i="8"/>
  <c r="T3002" i="8"/>
  <c r="T3001" i="8"/>
  <c r="T3000" i="8"/>
  <c r="T2999" i="8"/>
  <c r="T2998" i="8"/>
  <c r="T2997" i="8"/>
  <c r="T2996" i="8"/>
  <c r="T2995" i="8"/>
  <c r="T2994" i="8"/>
  <c r="T2993" i="8"/>
  <c r="T2992" i="8"/>
  <c r="T2991" i="8"/>
  <c r="T2990" i="8"/>
  <c r="T2989" i="8"/>
  <c r="T2988" i="8"/>
  <c r="T2987" i="8"/>
  <c r="T2986" i="8"/>
  <c r="T2985" i="8"/>
  <c r="T2984" i="8"/>
  <c r="T2983" i="8"/>
  <c r="T2982" i="8"/>
  <c r="T2981" i="8"/>
  <c r="T2980" i="8"/>
  <c r="T2979" i="8"/>
  <c r="T2978" i="8"/>
  <c r="T2977" i="8"/>
  <c r="T2976" i="8"/>
  <c r="T2975" i="8"/>
  <c r="T2974" i="8"/>
  <c r="T2973" i="8"/>
  <c r="T2972" i="8"/>
  <c r="T2971" i="8"/>
  <c r="T2970" i="8"/>
  <c r="T2969" i="8"/>
  <c r="T2968" i="8"/>
  <c r="T2967" i="8"/>
  <c r="T2966" i="8"/>
  <c r="T2965" i="8"/>
  <c r="T2964" i="8"/>
  <c r="T2963" i="8"/>
  <c r="T2962" i="8"/>
  <c r="T2961" i="8"/>
  <c r="T2960" i="8"/>
  <c r="T2959" i="8"/>
  <c r="T2958" i="8"/>
  <c r="T2957" i="8"/>
  <c r="T2956" i="8"/>
  <c r="T2955" i="8"/>
  <c r="T2954" i="8"/>
  <c r="T2953" i="8"/>
  <c r="T2952" i="8"/>
  <c r="T2951" i="8"/>
  <c r="T2950" i="8"/>
  <c r="T2949" i="8"/>
  <c r="T2948" i="8"/>
  <c r="T2947" i="8"/>
  <c r="T2946" i="8"/>
  <c r="T2945" i="8"/>
  <c r="T2944" i="8"/>
  <c r="T2943" i="8"/>
  <c r="T2942" i="8"/>
  <c r="T2941" i="8"/>
  <c r="T2940" i="8"/>
  <c r="T2939" i="8"/>
  <c r="T2938" i="8"/>
  <c r="T2937" i="8"/>
  <c r="T2936" i="8"/>
  <c r="T2935" i="8"/>
  <c r="T2934" i="8"/>
  <c r="T2933" i="8"/>
  <c r="T2932" i="8"/>
  <c r="T2931" i="8"/>
  <c r="T2930" i="8"/>
  <c r="T2929" i="8"/>
  <c r="T2928" i="8"/>
  <c r="T2927" i="8"/>
  <c r="T2926" i="8"/>
  <c r="T2925" i="8"/>
  <c r="T2924" i="8"/>
  <c r="T2923" i="8"/>
  <c r="T2922" i="8"/>
  <c r="T2921" i="8"/>
  <c r="T2920" i="8"/>
  <c r="T2919" i="8"/>
  <c r="T2918" i="8"/>
  <c r="T2917" i="8"/>
  <c r="T2916" i="8"/>
  <c r="T2915" i="8"/>
  <c r="T2914" i="8"/>
  <c r="T2913" i="8"/>
  <c r="T2912" i="8"/>
  <c r="T2911" i="8"/>
  <c r="T2910" i="8"/>
  <c r="T2909" i="8"/>
  <c r="T2908" i="8"/>
  <c r="T2907" i="8"/>
  <c r="T2906" i="8"/>
  <c r="T2905" i="8"/>
  <c r="T2904" i="8"/>
  <c r="T2903" i="8"/>
  <c r="T2902" i="8"/>
  <c r="T2901" i="8"/>
  <c r="T2900" i="8"/>
  <c r="T2899" i="8"/>
  <c r="T2898" i="8"/>
  <c r="T2897" i="8"/>
  <c r="T2896" i="8"/>
  <c r="T2895" i="8"/>
  <c r="T2894" i="8"/>
  <c r="T2893" i="8"/>
  <c r="T2892" i="8"/>
  <c r="T2891" i="8"/>
  <c r="T2890" i="8"/>
  <c r="T2889" i="8"/>
  <c r="T2888" i="8"/>
  <c r="T2887" i="8"/>
  <c r="T2886" i="8"/>
  <c r="T2885" i="8"/>
  <c r="T2884" i="8"/>
  <c r="T2883" i="8"/>
  <c r="T2882" i="8"/>
  <c r="T2881" i="8"/>
  <c r="T2880" i="8"/>
  <c r="T2879" i="8"/>
  <c r="T2878" i="8"/>
  <c r="T2877" i="8"/>
  <c r="T2876" i="8"/>
  <c r="T2875" i="8"/>
  <c r="T2874" i="8"/>
  <c r="T2873" i="8"/>
  <c r="T2872" i="8"/>
  <c r="T2871" i="8"/>
  <c r="T2870" i="8"/>
  <c r="T2869" i="8"/>
  <c r="T2868" i="8"/>
  <c r="T2867" i="8"/>
  <c r="T2866" i="8"/>
  <c r="T2865" i="8"/>
  <c r="T2864" i="8"/>
  <c r="T2863" i="8"/>
  <c r="T2862" i="8"/>
  <c r="T2861" i="8"/>
  <c r="T2860" i="8"/>
  <c r="T2859" i="8"/>
  <c r="T2858" i="8"/>
  <c r="T2857" i="8"/>
  <c r="T2856" i="8"/>
  <c r="T2855" i="8"/>
  <c r="T2854" i="8"/>
  <c r="T2853" i="8"/>
  <c r="T2852" i="8"/>
  <c r="T2851" i="8"/>
  <c r="T2850" i="8"/>
  <c r="T2849" i="8"/>
  <c r="T2848" i="8"/>
  <c r="T2847" i="8"/>
  <c r="T2846" i="8"/>
  <c r="T2845" i="8"/>
  <c r="T2844" i="8"/>
  <c r="T2843" i="8"/>
  <c r="T2842" i="8"/>
  <c r="T2841" i="8"/>
  <c r="T2840" i="8"/>
  <c r="T2839" i="8"/>
  <c r="T2838" i="8"/>
  <c r="T2837" i="8"/>
  <c r="T2836" i="8"/>
  <c r="T2835" i="8"/>
  <c r="T2834" i="8"/>
  <c r="T2833" i="8"/>
  <c r="T2832" i="8"/>
  <c r="T2831" i="8"/>
  <c r="T2830" i="8"/>
  <c r="T2829" i="8"/>
  <c r="T2828" i="8"/>
  <c r="T2827" i="8"/>
  <c r="T2826" i="8"/>
  <c r="T2825" i="8"/>
  <c r="T2824" i="8"/>
  <c r="T2823" i="8"/>
  <c r="T2822" i="8"/>
  <c r="T2821" i="8"/>
  <c r="T2820" i="8"/>
  <c r="T2819" i="8"/>
  <c r="T2818" i="8"/>
  <c r="T2817" i="8"/>
  <c r="T2816" i="8"/>
  <c r="T2815" i="8"/>
  <c r="T2814" i="8"/>
  <c r="T2813" i="8"/>
  <c r="T2812" i="8"/>
  <c r="T2811" i="8"/>
  <c r="T2810" i="8"/>
  <c r="T2809" i="8"/>
  <c r="T2808" i="8"/>
  <c r="T2807" i="8"/>
  <c r="T2806" i="8"/>
  <c r="T2805" i="8"/>
  <c r="T2804" i="8"/>
  <c r="T2803" i="8"/>
  <c r="T2802" i="8"/>
  <c r="T2801" i="8"/>
  <c r="T2800" i="8"/>
  <c r="T2799" i="8"/>
  <c r="T2798" i="8"/>
  <c r="T2797" i="8"/>
  <c r="T2796" i="8"/>
  <c r="T2795" i="8"/>
  <c r="T2794" i="8"/>
  <c r="T2793" i="8"/>
  <c r="T2792" i="8"/>
  <c r="T2791" i="8"/>
  <c r="T2790" i="8"/>
  <c r="T2789" i="8"/>
  <c r="T2788" i="8"/>
  <c r="T2787" i="8"/>
  <c r="T2786" i="8"/>
  <c r="T2785" i="8"/>
  <c r="T2784" i="8"/>
  <c r="T2783" i="8"/>
  <c r="T2782" i="8"/>
  <c r="T2781" i="8"/>
  <c r="T2780" i="8"/>
  <c r="T2779" i="8"/>
  <c r="T2778" i="8"/>
  <c r="T2777" i="8"/>
  <c r="T2776" i="8"/>
  <c r="T2775" i="8"/>
  <c r="T2774" i="8"/>
  <c r="T2773" i="8"/>
  <c r="T2772" i="8"/>
  <c r="T2771" i="8"/>
  <c r="T2770" i="8"/>
  <c r="T2769" i="8"/>
  <c r="T2768" i="8"/>
  <c r="T2767" i="8"/>
  <c r="T2766" i="8"/>
  <c r="T2765" i="8"/>
  <c r="T2764" i="8"/>
  <c r="T2763" i="8"/>
  <c r="T2762" i="8"/>
  <c r="T2761" i="8"/>
  <c r="T2760" i="8"/>
  <c r="T2759" i="8"/>
  <c r="T2758" i="8"/>
  <c r="T2757" i="8"/>
  <c r="T2756" i="8"/>
  <c r="T2755" i="8"/>
  <c r="T2754" i="8"/>
  <c r="T2753" i="8"/>
  <c r="T2752" i="8"/>
  <c r="T2751" i="8"/>
  <c r="T2750" i="8"/>
  <c r="T2749" i="8"/>
  <c r="T2748" i="8"/>
  <c r="T2747" i="8"/>
  <c r="T2746" i="8"/>
  <c r="T2745" i="8"/>
  <c r="T2744" i="8"/>
  <c r="T2743" i="8"/>
  <c r="T2742" i="8"/>
  <c r="T2741" i="8"/>
  <c r="T2740" i="8"/>
  <c r="T2739" i="8"/>
  <c r="T2738" i="8"/>
  <c r="T2737" i="8"/>
  <c r="T2736" i="8"/>
  <c r="T2735" i="8"/>
  <c r="T2734" i="8"/>
  <c r="T2733" i="8"/>
  <c r="T2732" i="8"/>
  <c r="T2731" i="8"/>
  <c r="T2730" i="8"/>
  <c r="T2729" i="8"/>
  <c r="T2728" i="8"/>
  <c r="T2727" i="8"/>
  <c r="T2726" i="8"/>
  <c r="T2725" i="8"/>
  <c r="T2724" i="8"/>
  <c r="T2723" i="8"/>
  <c r="T2722" i="8"/>
  <c r="T2721" i="8"/>
  <c r="T2720" i="8"/>
  <c r="T2719" i="8"/>
  <c r="T2718" i="8"/>
  <c r="T2717" i="8"/>
  <c r="T2716" i="8"/>
  <c r="T2715" i="8"/>
  <c r="T2714" i="8"/>
  <c r="T2713" i="8"/>
  <c r="T2712" i="8"/>
  <c r="T2711" i="8"/>
  <c r="T2710" i="8"/>
  <c r="T2709" i="8"/>
  <c r="T2708" i="8"/>
  <c r="T2707" i="8"/>
  <c r="T2706" i="8"/>
  <c r="T2705" i="8"/>
  <c r="T2704" i="8"/>
  <c r="T2703" i="8"/>
  <c r="T2702" i="8"/>
  <c r="T2701" i="8"/>
  <c r="T2700" i="8"/>
  <c r="T2699" i="8"/>
  <c r="T2698" i="8"/>
  <c r="T2697" i="8"/>
  <c r="T2696" i="8"/>
  <c r="T2695" i="8"/>
  <c r="T2694" i="8"/>
  <c r="T2693" i="8"/>
  <c r="T2692" i="8"/>
  <c r="T2691" i="8"/>
  <c r="T2690" i="8"/>
  <c r="T2689" i="8"/>
  <c r="T2688" i="8"/>
  <c r="T2687" i="8"/>
  <c r="T2686" i="8"/>
  <c r="T2685" i="8"/>
  <c r="T2684" i="8"/>
  <c r="T2683" i="8"/>
  <c r="T2682" i="8"/>
  <c r="T2681" i="8"/>
  <c r="T2680" i="8"/>
  <c r="T2679" i="8"/>
  <c r="T2678" i="8"/>
  <c r="T2677" i="8"/>
  <c r="T2676" i="8"/>
  <c r="T2675" i="8"/>
  <c r="T2674" i="8"/>
  <c r="T2673" i="8"/>
  <c r="T2672" i="8"/>
  <c r="T2671" i="8"/>
  <c r="T2670" i="8"/>
  <c r="T2669" i="8"/>
  <c r="T2668" i="8"/>
  <c r="T2667" i="8"/>
  <c r="T2666" i="8"/>
  <c r="T2665" i="8"/>
  <c r="T2664" i="8"/>
  <c r="T2663" i="8"/>
  <c r="T2662" i="8"/>
  <c r="T2661" i="8"/>
  <c r="T2660" i="8"/>
  <c r="T2659" i="8"/>
  <c r="T2658" i="8"/>
  <c r="T2657" i="8"/>
  <c r="T2656" i="8"/>
  <c r="T2655" i="8"/>
  <c r="T2654" i="8"/>
  <c r="T2653" i="8"/>
  <c r="T2652" i="8"/>
  <c r="T2651" i="8"/>
  <c r="T2650" i="8"/>
  <c r="T2649" i="8"/>
  <c r="T2648" i="8"/>
  <c r="T2647" i="8"/>
  <c r="T2646" i="8"/>
  <c r="T2645" i="8"/>
  <c r="T2644" i="8"/>
  <c r="T2643" i="8"/>
  <c r="T2642" i="8"/>
  <c r="T2641" i="8"/>
  <c r="T2640" i="8"/>
  <c r="T2639" i="8"/>
  <c r="T2638" i="8"/>
  <c r="T2637" i="8"/>
  <c r="T2636" i="8"/>
  <c r="T2635" i="8"/>
  <c r="T2634" i="8"/>
  <c r="T2633" i="8"/>
  <c r="T2632" i="8"/>
  <c r="T2631" i="8"/>
  <c r="T2630" i="8"/>
  <c r="T2629" i="8"/>
  <c r="T2628" i="8"/>
  <c r="T2627" i="8"/>
  <c r="T2626" i="8"/>
  <c r="T2625" i="8"/>
  <c r="T2624" i="8"/>
  <c r="T2623" i="8"/>
  <c r="T2622" i="8"/>
  <c r="T2621" i="8"/>
  <c r="T2620" i="8"/>
  <c r="T2619" i="8"/>
  <c r="T2618" i="8"/>
  <c r="T2617" i="8"/>
  <c r="T2616" i="8"/>
  <c r="T2615" i="8"/>
  <c r="T2614" i="8"/>
  <c r="T2613" i="8"/>
  <c r="T2612" i="8"/>
  <c r="T2611" i="8"/>
  <c r="T2610" i="8"/>
  <c r="T2609" i="8"/>
  <c r="T2608" i="8"/>
  <c r="T2607" i="8"/>
  <c r="T2606" i="8"/>
  <c r="T2605" i="8"/>
  <c r="T2604" i="8"/>
  <c r="T2603" i="8"/>
  <c r="T2602" i="8"/>
  <c r="T2601" i="8"/>
  <c r="T2600" i="8"/>
  <c r="T2599" i="8"/>
  <c r="T2598" i="8"/>
  <c r="T2597" i="8"/>
  <c r="T2596" i="8"/>
  <c r="T2595" i="8"/>
  <c r="T2594" i="8"/>
  <c r="T2593" i="8"/>
  <c r="T2592" i="8"/>
  <c r="T2591" i="8"/>
  <c r="T2590" i="8"/>
  <c r="T2589" i="8"/>
  <c r="T2588" i="8"/>
  <c r="T2587" i="8"/>
  <c r="T2586" i="8"/>
  <c r="T2585" i="8"/>
  <c r="T2584" i="8"/>
  <c r="T2583" i="8"/>
  <c r="T2582" i="8"/>
  <c r="T2581" i="8"/>
  <c r="T2580" i="8"/>
  <c r="T2579" i="8"/>
  <c r="T2578" i="8"/>
  <c r="T2577" i="8"/>
  <c r="T2576" i="8"/>
  <c r="T2575" i="8"/>
  <c r="T2574" i="8"/>
  <c r="T2573" i="8"/>
  <c r="T2572" i="8"/>
  <c r="T2571" i="8"/>
  <c r="T2570" i="8"/>
  <c r="T2569" i="8"/>
  <c r="T2568" i="8"/>
  <c r="T2567" i="8"/>
  <c r="T2566" i="8"/>
  <c r="T2565" i="8"/>
  <c r="T2564" i="8"/>
  <c r="T2563" i="8"/>
  <c r="T2562" i="8"/>
  <c r="T2561" i="8"/>
  <c r="T2560" i="8"/>
  <c r="T2559" i="8"/>
  <c r="T2558" i="8"/>
  <c r="T2557" i="8"/>
  <c r="T2556" i="8"/>
  <c r="T2555" i="8"/>
  <c r="T2554" i="8"/>
  <c r="T2553" i="8"/>
  <c r="T2552" i="8"/>
  <c r="T2551" i="8"/>
  <c r="T2550" i="8"/>
  <c r="T2549" i="8"/>
  <c r="T2548" i="8"/>
  <c r="T2547" i="8"/>
  <c r="T2546" i="8"/>
  <c r="T2545" i="8"/>
  <c r="T2544" i="8"/>
  <c r="T2543" i="8"/>
  <c r="T2542" i="8"/>
  <c r="T2541" i="8"/>
  <c r="T2540" i="8"/>
  <c r="T2539" i="8"/>
  <c r="T2538" i="8"/>
  <c r="T2537" i="8"/>
  <c r="T2536" i="8"/>
  <c r="T2535" i="8"/>
  <c r="T2534" i="8"/>
  <c r="T2533" i="8"/>
  <c r="T2532" i="8"/>
  <c r="T2531" i="8"/>
  <c r="T2530" i="8"/>
  <c r="T2529" i="8"/>
  <c r="T2528" i="8"/>
  <c r="T2527" i="8"/>
  <c r="T2526" i="8"/>
  <c r="T2525" i="8"/>
  <c r="T2524" i="8"/>
  <c r="T2523" i="8"/>
  <c r="T2522" i="8"/>
  <c r="T2521" i="8"/>
  <c r="T2520" i="8"/>
  <c r="T2519" i="8"/>
  <c r="T2518" i="8"/>
  <c r="T2517" i="8"/>
  <c r="T2516" i="8"/>
  <c r="T2515" i="8"/>
  <c r="T2514" i="8"/>
  <c r="T2513" i="8"/>
  <c r="T2512" i="8"/>
  <c r="T2511" i="8"/>
  <c r="T2510" i="8"/>
  <c r="T2509" i="8"/>
  <c r="T2508" i="8"/>
  <c r="T2507" i="8"/>
  <c r="T2506" i="8"/>
  <c r="T2505" i="8"/>
  <c r="T2504" i="8"/>
  <c r="T2503" i="8"/>
  <c r="T2502" i="8"/>
  <c r="T2501" i="8"/>
  <c r="T2500" i="8"/>
  <c r="T2499" i="8"/>
  <c r="T2498" i="8"/>
  <c r="T2497" i="8"/>
  <c r="T2496" i="8"/>
  <c r="T2495" i="8"/>
  <c r="T2494" i="8"/>
  <c r="T2493" i="8"/>
  <c r="T2492" i="8"/>
  <c r="T2491" i="8"/>
  <c r="T2490" i="8"/>
  <c r="T2489" i="8"/>
  <c r="T2488" i="8"/>
  <c r="T2487" i="8"/>
  <c r="T2486" i="8"/>
  <c r="T2485" i="8"/>
  <c r="T2484" i="8"/>
  <c r="T2483" i="8"/>
  <c r="T2482" i="8"/>
  <c r="T2481" i="8"/>
  <c r="T2480" i="8"/>
  <c r="T2479" i="8"/>
  <c r="T2478" i="8"/>
  <c r="T2477" i="8"/>
  <c r="T2476" i="8"/>
  <c r="T2475" i="8"/>
  <c r="T2474" i="8"/>
  <c r="T2473" i="8"/>
  <c r="T2472" i="8"/>
  <c r="T2471" i="8"/>
  <c r="T2470" i="8"/>
  <c r="T2469" i="8"/>
  <c r="T2468" i="8"/>
  <c r="T2467" i="8"/>
  <c r="T2466" i="8"/>
  <c r="T2465" i="8"/>
  <c r="T2464" i="8"/>
  <c r="T2463" i="8"/>
  <c r="T2462" i="8"/>
  <c r="T2461" i="8"/>
  <c r="T2460" i="8"/>
  <c r="T2459" i="8"/>
  <c r="T2458" i="8"/>
  <c r="T2457" i="8"/>
  <c r="T2456" i="8"/>
  <c r="T2455" i="8"/>
  <c r="T2454" i="8"/>
  <c r="T2453" i="8"/>
  <c r="T2452" i="8"/>
  <c r="T2451" i="8"/>
  <c r="T2450" i="8"/>
  <c r="T2449" i="8"/>
  <c r="T2448" i="8"/>
  <c r="T2447" i="8"/>
  <c r="T2446" i="8"/>
  <c r="T2445" i="8"/>
  <c r="T2444" i="8"/>
  <c r="T2443" i="8"/>
  <c r="T2442" i="8"/>
  <c r="T2441" i="8"/>
  <c r="T2440" i="8"/>
  <c r="T2439" i="8"/>
  <c r="T2438" i="8"/>
  <c r="T2437" i="8"/>
  <c r="T2436" i="8"/>
  <c r="T2435" i="8"/>
  <c r="T2434" i="8"/>
  <c r="T2433" i="8"/>
  <c r="T2432" i="8"/>
  <c r="T2431" i="8"/>
  <c r="T2430" i="8"/>
  <c r="T2429" i="8"/>
  <c r="T2428" i="8"/>
  <c r="T2427" i="8"/>
  <c r="T2426" i="8"/>
  <c r="T2425" i="8"/>
  <c r="T2424" i="8"/>
  <c r="T2423" i="8"/>
  <c r="T2422" i="8"/>
  <c r="T2421" i="8"/>
  <c r="T2420" i="8"/>
  <c r="T2419" i="8"/>
  <c r="T2418" i="8"/>
  <c r="T2417" i="8"/>
  <c r="T2416" i="8"/>
  <c r="T2415" i="8"/>
  <c r="T2414" i="8"/>
  <c r="T2413" i="8"/>
  <c r="T2412" i="8"/>
  <c r="T2411" i="8"/>
  <c r="T2410" i="8"/>
  <c r="T2409" i="8"/>
  <c r="T2408" i="8"/>
  <c r="T2407" i="8"/>
  <c r="T2406" i="8"/>
  <c r="T2405" i="8"/>
  <c r="T2404" i="8"/>
  <c r="T2403" i="8"/>
  <c r="T2402" i="8"/>
  <c r="T2401" i="8"/>
  <c r="T2400" i="8"/>
  <c r="T2399" i="8"/>
  <c r="T2398" i="8"/>
  <c r="T2397" i="8"/>
  <c r="T2396" i="8"/>
  <c r="T2395" i="8"/>
  <c r="T2394" i="8"/>
  <c r="T2393" i="8"/>
  <c r="T2392" i="8"/>
  <c r="T2391" i="8"/>
  <c r="T2390" i="8"/>
  <c r="T2389" i="8"/>
  <c r="T2388" i="8"/>
  <c r="T2387" i="8"/>
  <c r="T2386" i="8"/>
  <c r="T2385" i="8"/>
  <c r="T2384" i="8"/>
  <c r="T2383" i="8"/>
  <c r="T2382" i="8"/>
  <c r="T2381" i="8"/>
  <c r="T2380" i="8"/>
  <c r="T2379" i="8"/>
  <c r="T2378" i="8"/>
  <c r="T2377" i="8"/>
  <c r="T2376" i="8"/>
  <c r="T2375" i="8"/>
  <c r="T2374" i="8"/>
  <c r="T2373" i="8"/>
  <c r="T2372" i="8"/>
  <c r="T2371" i="8"/>
  <c r="T2370" i="8"/>
  <c r="T2369" i="8"/>
  <c r="T2368" i="8"/>
  <c r="T2367" i="8"/>
  <c r="T2366" i="8"/>
  <c r="T2365" i="8"/>
  <c r="T2364" i="8"/>
  <c r="T2363" i="8"/>
  <c r="T2362" i="8"/>
  <c r="T2361" i="8"/>
  <c r="T2360" i="8"/>
  <c r="T2359" i="8"/>
  <c r="T2358" i="8"/>
  <c r="T2357" i="8"/>
  <c r="T2356" i="8"/>
  <c r="T2355" i="8"/>
  <c r="T2354" i="8"/>
  <c r="T2353" i="8"/>
  <c r="T2352" i="8"/>
  <c r="T2351" i="8"/>
  <c r="T2350" i="8"/>
  <c r="T2349" i="8"/>
  <c r="T2348" i="8"/>
  <c r="T2347" i="8"/>
  <c r="T2346" i="8"/>
  <c r="T2345" i="8"/>
  <c r="T2344" i="8"/>
  <c r="T2343" i="8"/>
  <c r="T2342" i="8"/>
  <c r="T2341" i="8"/>
  <c r="T2340" i="8"/>
  <c r="T2339" i="8"/>
  <c r="T2338" i="8"/>
  <c r="T2337" i="8"/>
  <c r="T2336" i="8"/>
  <c r="T2335" i="8"/>
  <c r="T2334" i="8"/>
  <c r="T2333" i="8"/>
  <c r="T2332" i="8"/>
  <c r="T2331" i="8"/>
  <c r="T2330" i="8"/>
  <c r="T2329" i="8"/>
  <c r="T2328" i="8"/>
  <c r="T2327" i="8"/>
  <c r="T2326" i="8"/>
  <c r="T2325" i="8"/>
  <c r="T2324" i="8"/>
  <c r="T2323" i="8"/>
  <c r="T2322" i="8"/>
  <c r="T2321" i="8"/>
  <c r="T2320" i="8"/>
  <c r="T2319" i="8"/>
  <c r="T2318" i="8"/>
  <c r="T2317" i="8"/>
  <c r="T2316" i="8"/>
  <c r="T2315" i="8"/>
  <c r="T2314" i="8"/>
  <c r="T2313" i="8"/>
  <c r="T2312" i="8"/>
  <c r="T2311" i="8"/>
  <c r="T2310" i="8"/>
  <c r="T2309" i="8"/>
  <c r="T2308" i="8"/>
  <c r="T2307" i="8"/>
  <c r="T2306" i="8"/>
  <c r="T2305" i="8"/>
  <c r="T2304" i="8"/>
  <c r="T2303" i="8"/>
  <c r="T2302" i="8"/>
  <c r="T2301" i="8"/>
  <c r="T2300" i="8"/>
  <c r="T2299" i="8"/>
  <c r="T2298" i="8"/>
  <c r="T2297" i="8"/>
  <c r="T2296" i="8"/>
  <c r="T2295" i="8"/>
  <c r="T2294" i="8"/>
  <c r="T2293" i="8"/>
  <c r="T2292" i="8"/>
  <c r="T2291" i="8"/>
  <c r="T2290" i="8"/>
  <c r="T2289" i="8"/>
  <c r="T2288" i="8"/>
  <c r="T2287" i="8"/>
  <c r="T2286" i="8"/>
  <c r="T2285" i="8"/>
  <c r="T2284" i="8"/>
  <c r="T2283" i="8"/>
  <c r="T2282" i="8"/>
  <c r="T2281" i="8"/>
  <c r="T2280" i="8"/>
  <c r="T2279" i="8"/>
  <c r="T2278" i="8"/>
  <c r="T2277" i="8"/>
  <c r="T2276" i="8"/>
  <c r="T2275" i="8"/>
  <c r="T2274" i="8"/>
  <c r="T2273" i="8"/>
  <c r="T2272" i="8"/>
  <c r="T2271" i="8"/>
  <c r="T2270" i="8"/>
  <c r="T2269" i="8"/>
  <c r="T2268" i="8"/>
  <c r="T2267" i="8"/>
  <c r="T2266" i="8"/>
  <c r="T2265" i="8"/>
  <c r="T2264" i="8"/>
  <c r="T2263" i="8"/>
  <c r="T2262" i="8"/>
  <c r="T2261" i="8"/>
  <c r="T2260" i="8"/>
  <c r="T2259" i="8"/>
  <c r="T2258" i="8"/>
  <c r="T2257" i="8"/>
  <c r="T2256" i="8"/>
  <c r="T2255" i="8"/>
  <c r="T2254" i="8"/>
  <c r="T2253" i="8"/>
  <c r="T2252" i="8"/>
  <c r="T2251" i="8"/>
  <c r="T2250" i="8"/>
  <c r="T2249" i="8"/>
  <c r="T2248" i="8"/>
  <c r="T2247" i="8"/>
  <c r="T2246" i="8"/>
  <c r="T2245" i="8"/>
  <c r="T2244" i="8"/>
  <c r="T2243" i="8"/>
  <c r="T2242" i="8"/>
  <c r="T2241" i="8"/>
  <c r="T2240" i="8"/>
  <c r="T2239" i="8"/>
  <c r="T2238" i="8"/>
  <c r="T2237" i="8"/>
  <c r="T2236" i="8"/>
  <c r="T2235" i="8"/>
  <c r="T2234" i="8"/>
  <c r="T2233" i="8"/>
  <c r="T2232" i="8"/>
  <c r="T2231" i="8"/>
  <c r="T2230" i="8"/>
  <c r="T2229" i="8"/>
  <c r="T2228" i="8"/>
  <c r="T2227" i="8"/>
  <c r="T2226" i="8"/>
  <c r="T2225" i="8"/>
  <c r="T2224" i="8"/>
  <c r="T2223" i="8"/>
  <c r="T2222" i="8"/>
  <c r="T2221" i="8"/>
  <c r="T2220" i="8"/>
  <c r="T2219" i="8"/>
  <c r="T2218" i="8"/>
  <c r="T2217" i="8"/>
  <c r="T2216" i="8"/>
  <c r="T2215" i="8"/>
  <c r="T2214" i="8"/>
  <c r="T2213" i="8"/>
  <c r="T2212" i="8"/>
  <c r="T2211" i="8"/>
  <c r="T2210" i="8"/>
  <c r="T2209" i="8"/>
  <c r="T2208" i="8"/>
  <c r="T2207" i="8"/>
  <c r="T2206" i="8"/>
  <c r="T2205" i="8"/>
  <c r="T2204" i="8"/>
  <c r="T2203" i="8"/>
  <c r="T2202" i="8"/>
  <c r="T2201" i="8"/>
  <c r="T2200" i="8"/>
  <c r="T2199" i="8"/>
  <c r="T2198" i="8"/>
  <c r="T2197" i="8"/>
  <c r="T2196" i="8"/>
  <c r="T2195" i="8"/>
  <c r="T2194" i="8"/>
  <c r="T2193" i="8"/>
  <c r="T2192" i="8"/>
  <c r="T2191" i="8"/>
  <c r="T2190" i="8"/>
  <c r="T2189" i="8"/>
  <c r="T2188" i="8"/>
  <c r="T2187" i="8"/>
  <c r="T2186" i="8"/>
  <c r="T2185" i="8"/>
  <c r="T2184" i="8"/>
  <c r="T2183" i="8"/>
  <c r="T2182" i="8"/>
  <c r="T2181" i="8"/>
  <c r="T2180" i="8"/>
  <c r="T2179" i="8"/>
  <c r="T2178" i="8"/>
  <c r="T2177" i="8"/>
  <c r="T2176" i="8"/>
  <c r="T2175" i="8"/>
  <c r="T2174" i="8"/>
  <c r="T2173" i="8"/>
  <c r="T2172" i="8"/>
  <c r="T2171" i="8"/>
  <c r="T2170" i="8"/>
  <c r="T2169" i="8"/>
  <c r="T2168" i="8"/>
  <c r="T2167" i="8"/>
  <c r="T2166" i="8"/>
  <c r="T2165" i="8"/>
  <c r="T2164" i="8"/>
  <c r="T2163" i="8"/>
  <c r="T2162" i="8"/>
  <c r="T2161" i="8"/>
  <c r="T2160" i="8"/>
  <c r="T2159" i="8"/>
  <c r="T2158" i="8"/>
  <c r="T2157" i="8"/>
  <c r="T2156" i="8"/>
  <c r="T2155" i="8"/>
  <c r="T2154" i="8"/>
  <c r="T2153" i="8"/>
  <c r="T2152" i="8"/>
  <c r="T2151" i="8"/>
  <c r="T2150" i="8"/>
  <c r="T2149" i="8"/>
  <c r="T2148" i="8"/>
  <c r="T2147" i="8"/>
  <c r="T2146" i="8"/>
  <c r="T2145" i="8"/>
  <c r="T2144" i="8"/>
  <c r="T2143" i="8"/>
  <c r="T2142" i="8"/>
  <c r="T2141" i="8"/>
  <c r="T2140" i="8"/>
  <c r="T2139" i="8"/>
  <c r="T2138" i="8"/>
  <c r="T2137" i="8"/>
  <c r="T2136" i="8"/>
  <c r="T2135" i="8"/>
  <c r="T2134" i="8"/>
  <c r="T2133" i="8"/>
  <c r="T2132" i="8"/>
  <c r="T2131" i="8"/>
  <c r="T2130" i="8"/>
  <c r="T2129" i="8"/>
  <c r="T2128" i="8"/>
  <c r="T2127" i="8"/>
  <c r="T2126" i="8"/>
  <c r="T2125" i="8"/>
  <c r="T2124" i="8"/>
  <c r="T2123" i="8"/>
  <c r="T2122" i="8"/>
  <c r="T2121" i="8"/>
  <c r="T2120" i="8"/>
  <c r="T2119" i="8"/>
  <c r="T2118" i="8"/>
  <c r="T2117" i="8"/>
  <c r="T2116" i="8"/>
  <c r="T2115" i="8"/>
  <c r="T2114" i="8"/>
  <c r="T2113" i="8"/>
  <c r="T2112" i="8"/>
  <c r="T2111" i="8"/>
  <c r="T2110" i="8"/>
  <c r="T2109" i="8"/>
  <c r="T2108" i="8"/>
  <c r="T2107" i="8"/>
  <c r="T2106" i="8"/>
  <c r="T2105" i="8"/>
  <c r="T2104" i="8"/>
  <c r="T2103" i="8"/>
  <c r="T2102" i="8"/>
  <c r="T2101" i="8"/>
  <c r="T2100" i="8"/>
  <c r="T2099" i="8"/>
  <c r="T2098" i="8"/>
  <c r="T2097" i="8"/>
  <c r="T2096" i="8"/>
  <c r="T2095" i="8"/>
  <c r="T2094" i="8"/>
  <c r="T2093" i="8"/>
  <c r="T2092" i="8"/>
  <c r="T2091" i="8"/>
  <c r="T2090" i="8"/>
  <c r="T2089" i="8"/>
  <c r="T2088" i="8"/>
  <c r="T2087" i="8"/>
  <c r="T2086" i="8"/>
  <c r="T2085" i="8"/>
  <c r="T2084" i="8"/>
  <c r="T2083" i="8"/>
  <c r="T2082" i="8"/>
  <c r="T2081" i="8"/>
  <c r="T2080" i="8"/>
  <c r="T2079" i="8"/>
  <c r="T2078" i="8"/>
  <c r="T2077" i="8"/>
  <c r="T2076" i="8"/>
  <c r="T2075" i="8"/>
  <c r="T2074" i="8"/>
  <c r="T2073" i="8"/>
  <c r="T2072" i="8"/>
  <c r="T2071" i="8"/>
  <c r="T2070" i="8"/>
  <c r="T2069" i="8"/>
  <c r="T2068" i="8"/>
  <c r="T2067" i="8"/>
  <c r="T2066" i="8"/>
  <c r="T2065" i="8"/>
  <c r="T2064" i="8"/>
  <c r="T2063" i="8"/>
  <c r="T2062" i="8"/>
  <c r="T2061" i="8"/>
  <c r="T2060" i="8"/>
  <c r="T2059" i="8"/>
  <c r="T2058" i="8"/>
  <c r="T2057" i="8"/>
  <c r="T2056" i="8"/>
  <c r="T2055" i="8"/>
  <c r="T2054" i="8"/>
  <c r="T2053" i="8"/>
  <c r="T2052" i="8"/>
  <c r="T2051" i="8"/>
  <c r="T2050" i="8"/>
  <c r="T2049" i="8"/>
  <c r="T2048" i="8"/>
  <c r="T2047" i="8"/>
  <c r="T2046" i="8"/>
  <c r="T2045" i="8"/>
  <c r="T2044" i="8"/>
  <c r="T2043" i="8"/>
  <c r="T2042" i="8"/>
  <c r="T2041" i="8"/>
  <c r="T2040" i="8"/>
  <c r="T2039" i="8"/>
  <c r="T2038" i="8"/>
  <c r="T2037" i="8"/>
  <c r="T2036" i="8"/>
  <c r="T2035" i="8"/>
  <c r="T2034" i="8"/>
  <c r="T2033" i="8"/>
  <c r="T2032" i="8"/>
  <c r="T2031" i="8"/>
  <c r="T2030" i="8"/>
  <c r="T2029" i="8"/>
  <c r="T2028" i="8"/>
  <c r="T2027" i="8"/>
  <c r="T2026" i="8"/>
  <c r="T2025" i="8"/>
  <c r="T2024" i="8"/>
  <c r="T2023" i="8"/>
  <c r="T2022" i="8"/>
  <c r="T2021" i="8"/>
  <c r="T2020" i="8"/>
  <c r="T2019" i="8"/>
  <c r="T2018" i="8"/>
  <c r="T2017" i="8"/>
  <c r="T2016" i="8"/>
  <c r="T2015" i="8"/>
  <c r="T2014" i="8"/>
  <c r="T2013" i="8"/>
  <c r="T2012" i="8"/>
  <c r="T2011" i="8"/>
  <c r="T2010" i="8"/>
  <c r="T2009" i="8"/>
  <c r="T2008" i="8"/>
  <c r="T2007" i="8"/>
  <c r="T2006" i="8"/>
  <c r="T2005" i="8"/>
  <c r="T2004" i="8"/>
  <c r="T2003" i="8"/>
  <c r="T2002" i="8"/>
  <c r="T2001" i="8"/>
  <c r="T2000" i="8"/>
  <c r="T1999" i="8"/>
  <c r="T1998" i="8"/>
  <c r="T1997" i="8"/>
  <c r="T1996" i="8"/>
  <c r="T1995" i="8"/>
  <c r="T1994" i="8"/>
  <c r="T1993" i="8"/>
  <c r="T1992" i="8"/>
  <c r="T1991" i="8"/>
  <c r="T1990" i="8"/>
  <c r="T1989" i="8"/>
  <c r="T1988" i="8"/>
  <c r="T1987" i="8"/>
  <c r="T1986" i="8"/>
  <c r="T1985" i="8"/>
  <c r="T1984" i="8"/>
  <c r="T1983" i="8"/>
  <c r="T1982" i="8"/>
  <c r="T1981" i="8"/>
  <c r="T1980" i="8"/>
  <c r="T1979" i="8"/>
  <c r="T1978" i="8"/>
  <c r="T1977" i="8"/>
  <c r="T1976" i="8"/>
  <c r="T1975" i="8"/>
  <c r="T1974" i="8"/>
  <c r="T1973" i="8"/>
  <c r="T1972" i="8"/>
  <c r="T1971" i="8"/>
  <c r="T1970" i="8"/>
  <c r="T1969" i="8"/>
  <c r="T1968" i="8"/>
  <c r="T1967" i="8"/>
  <c r="T1966" i="8"/>
  <c r="T1965" i="8"/>
  <c r="T1964" i="8"/>
  <c r="T1963" i="8"/>
  <c r="T1962" i="8"/>
  <c r="T1961" i="8"/>
  <c r="T1960" i="8"/>
  <c r="T1959" i="8"/>
  <c r="T1958" i="8"/>
  <c r="T1957" i="8"/>
  <c r="T1956" i="8"/>
  <c r="T1955" i="8"/>
  <c r="T1954" i="8"/>
  <c r="T1953" i="8"/>
  <c r="T1952" i="8"/>
  <c r="T1951" i="8"/>
  <c r="T1950" i="8"/>
  <c r="T1949" i="8"/>
  <c r="T1948" i="8"/>
  <c r="T1947" i="8"/>
  <c r="T1946" i="8"/>
  <c r="T1945" i="8"/>
  <c r="T1944" i="8"/>
  <c r="T1943" i="8"/>
  <c r="T1942" i="8"/>
  <c r="T1941" i="8"/>
  <c r="T1940" i="8"/>
  <c r="T1939" i="8"/>
  <c r="T1938" i="8"/>
  <c r="T1937" i="8"/>
  <c r="T1936" i="8"/>
  <c r="T1935" i="8"/>
  <c r="T1934" i="8"/>
  <c r="T1933" i="8"/>
  <c r="T1932" i="8"/>
  <c r="T1931" i="8"/>
  <c r="T1930" i="8"/>
  <c r="T1929" i="8"/>
  <c r="T1928" i="8"/>
  <c r="T1927" i="8"/>
  <c r="T1926" i="8"/>
  <c r="T1925" i="8"/>
  <c r="T1924" i="8"/>
  <c r="T1923" i="8"/>
  <c r="T1922" i="8"/>
  <c r="T1921" i="8"/>
  <c r="T1920" i="8"/>
  <c r="T1919" i="8"/>
  <c r="T1918" i="8"/>
  <c r="T1917" i="8"/>
  <c r="T1916" i="8"/>
  <c r="T1915" i="8"/>
  <c r="T1914" i="8"/>
  <c r="T1913" i="8"/>
  <c r="T1912" i="8"/>
  <c r="T1911" i="8"/>
  <c r="T1910" i="8"/>
  <c r="T1909" i="8"/>
  <c r="T1908" i="8"/>
  <c r="T1907" i="8"/>
  <c r="T1906" i="8"/>
  <c r="T1905" i="8"/>
  <c r="T1904" i="8"/>
  <c r="T1903" i="8"/>
  <c r="T1902" i="8"/>
  <c r="T1901" i="8"/>
  <c r="T1900" i="8"/>
  <c r="T1899" i="8"/>
  <c r="T1898" i="8"/>
  <c r="T1897" i="8"/>
  <c r="T1896" i="8"/>
  <c r="T1895" i="8"/>
  <c r="T1894" i="8"/>
  <c r="T1893" i="8"/>
  <c r="T1892" i="8"/>
  <c r="T1891" i="8"/>
  <c r="T1890" i="8"/>
  <c r="T1889" i="8"/>
  <c r="T1888" i="8"/>
  <c r="T1887" i="8"/>
  <c r="T1886" i="8"/>
  <c r="T1885" i="8"/>
  <c r="T1884" i="8"/>
  <c r="T1883" i="8"/>
  <c r="T1882" i="8"/>
  <c r="T1881" i="8"/>
  <c r="T1880" i="8"/>
  <c r="T1879" i="8"/>
  <c r="T1878" i="8"/>
  <c r="T1877" i="8"/>
  <c r="T1876" i="8"/>
  <c r="T1875" i="8"/>
  <c r="T1874" i="8"/>
  <c r="T1873" i="8"/>
  <c r="T1872" i="8"/>
  <c r="T1871" i="8"/>
  <c r="T1870" i="8"/>
  <c r="T1869" i="8"/>
  <c r="T1868" i="8"/>
  <c r="T1867" i="8"/>
  <c r="T1866" i="8"/>
  <c r="T1865" i="8"/>
  <c r="T1864" i="8"/>
  <c r="T1863" i="8"/>
  <c r="T1862" i="8"/>
  <c r="T1861" i="8"/>
  <c r="T1860" i="8"/>
  <c r="T1859" i="8"/>
  <c r="T1858" i="8"/>
  <c r="T1857" i="8"/>
  <c r="T1856" i="8"/>
  <c r="T1855" i="8"/>
  <c r="T1854" i="8"/>
  <c r="T1853" i="8"/>
  <c r="T1852" i="8"/>
  <c r="T1851" i="8"/>
  <c r="T1850" i="8"/>
  <c r="T1849" i="8"/>
  <c r="T1848" i="8"/>
  <c r="T1847" i="8"/>
  <c r="T1846" i="8"/>
  <c r="T1845" i="8"/>
  <c r="T1844" i="8"/>
  <c r="T1843" i="8"/>
  <c r="T1842" i="8"/>
  <c r="T1841" i="8"/>
  <c r="T1840" i="8"/>
  <c r="T1839" i="8"/>
  <c r="T1838" i="8"/>
  <c r="T1837" i="8"/>
  <c r="T1836" i="8"/>
  <c r="T1835" i="8"/>
  <c r="T1834" i="8"/>
  <c r="T1833" i="8"/>
  <c r="T1832" i="8"/>
  <c r="T1831" i="8"/>
  <c r="T1830" i="8"/>
  <c r="T1829" i="8"/>
  <c r="T1828" i="8"/>
  <c r="T1827" i="8"/>
  <c r="T1826" i="8"/>
  <c r="T1825" i="8"/>
  <c r="T1824" i="8"/>
  <c r="T1823" i="8"/>
  <c r="T1822" i="8"/>
  <c r="T1821" i="8"/>
  <c r="T1820" i="8"/>
  <c r="T1819" i="8"/>
  <c r="T1818" i="8"/>
  <c r="T1817" i="8"/>
  <c r="T1816" i="8"/>
  <c r="T1815" i="8"/>
  <c r="T1814" i="8"/>
  <c r="T1813" i="8"/>
  <c r="T1812" i="8"/>
  <c r="T1811" i="8"/>
  <c r="T1810" i="8"/>
  <c r="T1809" i="8"/>
  <c r="T1808" i="8"/>
  <c r="T1807" i="8"/>
  <c r="T1806" i="8"/>
  <c r="T1805" i="8"/>
  <c r="T1804" i="8"/>
  <c r="T1803" i="8"/>
  <c r="T1802" i="8"/>
  <c r="T1801" i="8"/>
  <c r="T1800" i="8"/>
  <c r="T1799" i="8"/>
  <c r="T1798" i="8"/>
  <c r="T1797" i="8"/>
  <c r="T1796" i="8"/>
  <c r="T1795" i="8"/>
  <c r="T1794" i="8"/>
  <c r="T1793" i="8"/>
  <c r="T1792" i="8"/>
  <c r="T1791" i="8"/>
  <c r="T1790" i="8"/>
  <c r="T1789" i="8"/>
  <c r="T1788" i="8"/>
  <c r="T1787" i="8"/>
  <c r="T1786" i="8"/>
  <c r="T1785" i="8"/>
  <c r="T1784" i="8"/>
  <c r="T1783" i="8"/>
  <c r="T1782" i="8"/>
  <c r="T1781" i="8"/>
  <c r="T1780" i="8"/>
  <c r="T1779" i="8"/>
  <c r="T1778" i="8"/>
  <c r="T1777" i="8"/>
  <c r="T1776" i="8"/>
  <c r="T1775" i="8"/>
  <c r="T1774" i="8"/>
  <c r="T1773" i="8"/>
  <c r="T1772" i="8"/>
  <c r="T1771" i="8"/>
  <c r="T1770" i="8"/>
  <c r="T1769" i="8"/>
  <c r="T1768" i="8"/>
  <c r="T1767" i="8"/>
  <c r="T1766" i="8"/>
  <c r="T1765" i="8"/>
  <c r="T1764" i="8"/>
  <c r="T1763" i="8"/>
  <c r="T1762" i="8"/>
  <c r="T1761" i="8"/>
  <c r="T1760" i="8"/>
  <c r="T1759" i="8"/>
  <c r="T1758" i="8"/>
  <c r="T1757" i="8"/>
  <c r="T1756" i="8"/>
  <c r="T1755" i="8"/>
  <c r="T1754" i="8"/>
  <c r="T1753" i="8"/>
  <c r="T1752" i="8"/>
  <c r="T1751" i="8"/>
  <c r="T1750" i="8"/>
  <c r="T1749" i="8"/>
  <c r="T1748" i="8"/>
  <c r="T1747" i="8"/>
  <c r="T1746" i="8"/>
  <c r="T1745" i="8"/>
  <c r="T1744" i="8"/>
  <c r="T1743" i="8"/>
  <c r="T1742" i="8"/>
  <c r="T1741" i="8"/>
  <c r="T1740" i="8"/>
  <c r="T1739" i="8"/>
  <c r="T1738" i="8"/>
  <c r="T1737" i="8"/>
  <c r="T1736" i="8"/>
  <c r="T1735" i="8"/>
  <c r="T1734" i="8"/>
  <c r="T1733" i="8"/>
  <c r="T1732" i="8"/>
  <c r="T1731" i="8"/>
  <c r="T1730" i="8"/>
  <c r="T1729" i="8"/>
  <c r="T1728" i="8"/>
  <c r="T1727" i="8"/>
  <c r="T1726" i="8"/>
  <c r="T1725" i="8"/>
  <c r="T1724" i="8"/>
  <c r="T1723" i="8"/>
  <c r="T1722" i="8"/>
  <c r="T1721" i="8"/>
  <c r="T1720" i="8"/>
  <c r="T1719" i="8"/>
  <c r="T1718" i="8"/>
  <c r="T1717" i="8"/>
  <c r="T1716" i="8"/>
  <c r="T1715" i="8"/>
  <c r="T1714" i="8"/>
  <c r="T1713" i="8"/>
  <c r="T1712" i="8"/>
  <c r="T1711" i="8"/>
  <c r="T1710" i="8"/>
  <c r="T1709" i="8"/>
  <c r="T1708" i="8"/>
  <c r="T1707" i="8"/>
  <c r="T1706" i="8"/>
  <c r="T1705" i="8"/>
  <c r="T1704" i="8"/>
  <c r="T1703" i="8"/>
  <c r="T1702" i="8"/>
  <c r="T1701" i="8"/>
  <c r="T1700" i="8"/>
  <c r="T1699" i="8"/>
  <c r="T1698" i="8"/>
  <c r="T1697" i="8"/>
  <c r="T1696" i="8"/>
  <c r="T1695" i="8"/>
  <c r="T1694" i="8"/>
  <c r="T1693" i="8"/>
  <c r="T1692" i="8"/>
  <c r="T1691" i="8"/>
  <c r="T1690" i="8"/>
  <c r="T1689" i="8"/>
  <c r="T1688" i="8"/>
  <c r="T1687" i="8"/>
  <c r="T1686" i="8"/>
  <c r="T1685" i="8"/>
  <c r="T1684" i="8"/>
  <c r="T1683" i="8"/>
  <c r="T1682" i="8"/>
  <c r="T1681" i="8"/>
  <c r="T1680" i="8"/>
  <c r="T1679" i="8"/>
  <c r="T1678" i="8"/>
  <c r="T1677" i="8"/>
  <c r="T1676" i="8"/>
  <c r="T1675" i="8"/>
  <c r="T1674" i="8"/>
  <c r="T1673" i="8"/>
  <c r="T1672" i="8"/>
  <c r="T1671" i="8"/>
  <c r="T1670" i="8"/>
  <c r="T1669" i="8"/>
  <c r="T1668" i="8"/>
  <c r="T1667" i="8"/>
  <c r="T1666" i="8"/>
  <c r="T1665" i="8"/>
  <c r="T1664" i="8"/>
  <c r="T1663" i="8"/>
  <c r="T1662" i="8"/>
  <c r="T1661" i="8"/>
  <c r="T1660" i="8"/>
  <c r="T1659" i="8"/>
  <c r="T1658" i="8"/>
  <c r="T1657" i="8"/>
  <c r="T1656" i="8"/>
  <c r="T1655" i="8"/>
  <c r="T1654" i="8"/>
  <c r="T1653" i="8"/>
  <c r="T1652" i="8"/>
  <c r="T1651" i="8"/>
  <c r="T1650" i="8"/>
  <c r="T1649" i="8"/>
  <c r="T1648" i="8"/>
  <c r="T1647" i="8"/>
  <c r="T1646" i="8"/>
  <c r="T1645" i="8"/>
  <c r="T1644" i="8"/>
  <c r="T1643" i="8"/>
  <c r="T1642" i="8"/>
  <c r="T1641" i="8"/>
  <c r="T1640" i="8"/>
  <c r="T1639" i="8"/>
  <c r="T1638" i="8"/>
  <c r="T1637" i="8"/>
  <c r="T1636" i="8"/>
  <c r="T1635" i="8"/>
  <c r="T1634" i="8"/>
  <c r="T1633" i="8"/>
  <c r="T1632" i="8"/>
  <c r="T1631" i="8"/>
  <c r="T1630" i="8"/>
  <c r="T1629" i="8"/>
  <c r="T1628" i="8"/>
  <c r="T1627" i="8"/>
  <c r="T1626" i="8"/>
  <c r="T1625" i="8"/>
  <c r="T1624" i="8"/>
  <c r="T1623" i="8"/>
  <c r="T1622" i="8"/>
  <c r="T1621" i="8"/>
  <c r="T1620" i="8"/>
  <c r="T1619" i="8"/>
  <c r="T1618" i="8"/>
  <c r="T1617" i="8"/>
  <c r="T1616" i="8"/>
  <c r="T1615" i="8"/>
  <c r="T1614" i="8"/>
  <c r="T1613" i="8"/>
  <c r="T1612" i="8"/>
  <c r="T1611" i="8"/>
  <c r="T1610" i="8"/>
  <c r="T1609" i="8"/>
  <c r="T1608" i="8"/>
  <c r="T1607" i="8"/>
  <c r="T1606" i="8"/>
  <c r="T1605" i="8"/>
  <c r="T1604" i="8"/>
  <c r="T1603" i="8"/>
  <c r="T1602" i="8"/>
  <c r="T1601" i="8"/>
  <c r="T1600" i="8"/>
  <c r="T1599" i="8"/>
  <c r="T1598" i="8"/>
  <c r="T1597" i="8"/>
  <c r="T1596" i="8"/>
  <c r="T1595" i="8"/>
  <c r="T1594" i="8"/>
  <c r="T1593" i="8"/>
  <c r="T1592" i="8"/>
  <c r="T1591" i="8"/>
  <c r="T1590" i="8"/>
  <c r="T1589" i="8"/>
  <c r="T1588" i="8"/>
  <c r="T1587" i="8"/>
  <c r="T1586" i="8"/>
  <c r="T1585" i="8"/>
  <c r="T1584" i="8"/>
  <c r="T1583" i="8"/>
  <c r="T1582" i="8"/>
  <c r="T1581" i="8"/>
  <c r="T1580" i="8"/>
  <c r="T1579" i="8"/>
  <c r="T1578" i="8"/>
  <c r="T1577" i="8"/>
  <c r="T1576" i="8"/>
  <c r="T1575" i="8"/>
  <c r="T1574" i="8"/>
  <c r="T1573" i="8"/>
  <c r="T1572" i="8"/>
  <c r="T1571" i="8"/>
  <c r="T1570" i="8"/>
  <c r="T1569" i="8"/>
  <c r="T1568" i="8"/>
  <c r="T1567" i="8"/>
  <c r="T1566" i="8"/>
  <c r="T1565" i="8"/>
  <c r="T1564" i="8"/>
  <c r="T1563" i="8"/>
  <c r="T1562" i="8"/>
  <c r="T1561" i="8"/>
  <c r="T1560" i="8"/>
  <c r="T1559" i="8"/>
  <c r="T1558" i="8"/>
  <c r="T1557" i="8"/>
  <c r="T1556" i="8"/>
  <c r="T1555" i="8"/>
  <c r="T1554" i="8"/>
  <c r="T1553" i="8"/>
  <c r="T1552" i="8"/>
  <c r="T1551" i="8"/>
  <c r="T1550" i="8"/>
  <c r="T1549" i="8"/>
  <c r="T1548" i="8"/>
  <c r="T1547" i="8"/>
  <c r="T1546" i="8"/>
  <c r="T1545" i="8"/>
  <c r="T1544" i="8"/>
  <c r="T1543" i="8"/>
  <c r="T1542" i="8"/>
  <c r="T1541" i="8"/>
  <c r="T1540" i="8"/>
  <c r="T1539" i="8"/>
  <c r="T1538" i="8"/>
  <c r="T1537" i="8"/>
  <c r="T1536" i="8"/>
  <c r="T1535" i="8"/>
  <c r="T1534" i="8"/>
  <c r="T1533" i="8"/>
  <c r="T1532" i="8"/>
  <c r="T1531" i="8"/>
  <c r="T1530" i="8"/>
  <c r="T1529" i="8"/>
  <c r="T1528" i="8"/>
  <c r="T1527" i="8"/>
  <c r="T1526" i="8"/>
  <c r="T1525" i="8"/>
  <c r="T1524" i="8"/>
  <c r="T1523" i="8"/>
  <c r="T1522" i="8"/>
  <c r="T1521" i="8"/>
  <c r="T1520" i="8"/>
  <c r="T1519" i="8"/>
  <c r="T1518" i="8"/>
  <c r="T1517" i="8"/>
  <c r="T1516" i="8"/>
  <c r="T1515" i="8"/>
  <c r="T1514" i="8"/>
  <c r="T1513" i="8"/>
  <c r="T1512" i="8"/>
  <c r="T1511" i="8"/>
  <c r="T1510" i="8"/>
  <c r="T1509" i="8"/>
  <c r="T1508" i="8"/>
  <c r="T1507" i="8"/>
  <c r="T1506" i="8"/>
  <c r="T1505" i="8"/>
  <c r="T1504" i="8"/>
  <c r="T1503" i="8"/>
  <c r="T1502" i="8"/>
  <c r="T1501" i="8"/>
  <c r="T1500" i="8"/>
  <c r="T1499" i="8"/>
  <c r="T1498" i="8"/>
  <c r="T1497" i="8"/>
  <c r="T1496" i="8"/>
  <c r="T1495" i="8"/>
  <c r="T1494" i="8"/>
  <c r="T1493" i="8"/>
  <c r="T1492" i="8"/>
  <c r="T1491" i="8"/>
  <c r="T1490" i="8"/>
  <c r="T1489" i="8"/>
  <c r="T1488" i="8"/>
  <c r="T1487" i="8"/>
  <c r="T1486" i="8"/>
  <c r="T1485" i="8"/>
  <c r="T1484" i="8"/>
  <c r="T1483" i="8"/>
  <c r="T1482" i="8"/>
  <c r="T1481" i="8"/>
  <c r="T1480" i="8"/>
  <c r="T1479" i="8"/>
  <c r="T1478" i="8"/>
  <c r="T1477" i="8"/>
  <c r="T1476" i="8"/>
  <c r="T1475" i="8"/>
  <c r="T1474" i="8"/>
  <c r="T1473" i="8"/>
  <c r="T1472" i="8"/>
  <c r="T1471" i="8"/>
  <c r="T1470" i="8"/>
  <c r="T1469" i="8"/>
  <c r="T1468" i="8"/>
  <c r="T1467" i="8"/>
  <c r="T1466" i="8"/>
  <c r="T1465" i="8"/>
  <c r="T1464" i="8"/>
  <c r="T1463" i="8"/>
  <c r="T1462" i="8"/>
  <c r="T1461" i="8"/>
  <c r="T1460" i="8"/>
  <c r="T1459" i="8"/>
  <c r="T1458" i="8"/>
  <c r="T1457" i="8"/>
  <c r="T1456" i="8"/>
  <c r="T1455" i="8"/>
  <c r="T1454" i="8"/>
  <c r="T1453" i="8"/>
  <c r="T1452" i="8"/>
  <c r="T1451" i="8"/>
  <c r="T1450" i="8"/>
  <c r="T1449" i="8"/>
  <c r="T1448" i="8"/>
  <c r="T1447" i="8"/>
  <c r="T1446" i="8"/>
  <c r="T1445" i="8"/>
  <c r="T1444" i="8"/>
  <c r="T1443" i="8"/>
  <c r="T1442" i="8"/>
  <c r="T1441" i="8"/>
  <c r="T1440" i="8"/>
  <c r="T1439" i="8"/>
  <c r="T1438" i="8"/>
  <c r="T1437" i="8"/>
  <c r="T1436" i="8"/>
  <c r="T1435" i="8"/>
  <c r="T1434" i="8"/>
  <c r="T1433" i="8"/>
  <c r="T1432" i="8"/>
  <c r="T1431" i="8"/>
  <c r="T1430" i="8"/>
  <c r="T1429" i="8"/>
  <c r="T1428" i="8"/>
  <c r="T1427" i="8"/>
  <c r="T1426" i="8"/>
  <c r="T1425" i="8"/>
  <c r="T1424" i="8"/>
  <c r="T1423" i="8"/>
  <c r="T1422" i="8"/>
  <c r="T1421" i="8"/>
  <c r="T1420" i="8"/>
  <c r="T1419" i="8"/>
  <c r="T1418" i="8"/>
  <c r="T1417" i="8"/>
  <c r="T1416" i="8"/>
  <c r="T1415" i="8"/>
  <c r="T1414" i="8"/>
  <c r="T1413" i="8"/>
  <c r="T1412" i="8"/>
  <c r="T1411" i="8"/>
  <c r="T1410" i="8"/>
  <c r="T1409" i="8"/>
  <c r="T1408" i="8"/>
  <c r="T1407" i="8"/>
  <c r="T1406" i="8"/>
  <c r="T1405" i="8"/>
  <c r="T1404" i="8"/>
  <c r="T1403" i="8"/>
  <c r="T1402" i="8"/>
  <c r="T1401" i="8"/>
  <c r="T1400" i="8"/>
  <c r="T1399" i="8"/>
  <c r="T1398" i="8"/>
  <c r="T1397" i="8"/>
  <c r="T1396" i="8"/>
  <c r="T1395" i="8"/>
  <c r="T1394" i="8"/>
  <c r="T1393" i="8"/>
  <c r="T1392" i="8"/>
  <c r="T1391" i="8"/>
  <c r="T1390" i="8"/>
  <c r="T1389" i="8"/>
  <c r="T1388" i="8"/>
  <c r="T1387" i="8"/>
  <c r="T1386" i="8"/>
  <c r="T1385" i="8"/>
  <c r="T1384" i="8"/>
  <c r="T1383" i="8"/>
  <c r="T1382" i="8"/>
  <c r="T1381" i="8"/>
  <c r="T1380" i="8"/>
  <c r="T1379" i="8"/>
  <c r="T1378" i="8"/>
  <c r="T1377" i="8"/>
  <c r="T1376" i="8"/>
  <c r="T1375" i="8"/>
  <c r="T1374" i="8"/>
  <c r="T1373" i="8"/>
  <c r="T1372" i="8"/>
  <c r="T1371" i="8"/>
  <c r="T1370" i="8"/>
  <c r="T1369" i="8"/>
  <c r="T1368" i="8"/>
  <c r="T1367" i="8"/>
  <c r="T1366" i="8"/>
  <c r="T1365" i="8"/>
  <c r="T1364" i="8"/>
  <c r="T1363" i="8"/>
  <c r="T1362" i="8"/>
  <c r="T1361" i="8"/>
  <c r="T1360" i="8"/>
  <c r="T1359" i="8"/>
  <c r="T1358" i="8"/>
  <c r="T1357" i="8"/>
  <c r="T1356" i="8"/>
  <c r="T1355" i="8"/>
  <c r="T1354" i="8"/>
  <c r="T1353" i="8"/>
  <c r="T1352" i="8"/>
  <c r="T1351" i="8"/>
  <c r="T1350" i="8"/>
  <c r="T1349" i="8"/>
  <c r="T1348" i="8"/>
  <c r="T1347" i="8"/>
  <c r="T1346" i="8"/>
  <c r="T1345" i="8"/>
  <c r="T1344" i="8"/>
  <c r="T1343" i="8"/>
  <c r="T1342" i="8"/>
  <c r="T1341" i="8"/>
  <c r="T1340" i="8"/>
  <c r="T1339" i="8"/>
  <c r="T1338" i="8"/>
  <c r="T1337" i="8"/>
  <c r="T1336" i="8"/>
  <c r="T1335" i="8"/>
  <c r="T1334" i="8"/>
  <c r="T1333" i="8"/>
  <c r="T1332" i="8"/>
  <c r="T1331" i="8"/>
  <c r="T1330" i="8"/>
  <c r="T1329" i="8"/>
  <c r="T1328" i="8"/>
  <c r="T1327" i="8"/>
  <c r="T1326" i="8"/>
  <c r="T1325" i="8"/>
  <c r="T1324" i="8"/>
  <c r="T1323" i="8"/>
  <c r="T1322" i="8"/>
  <c r="T1321" i="8"/>
  <c r="T1320" i="8"/>
  <c r="T1319" i="8"/>
  <c r="T1318" i="8"/>
  <c r="T1317" i="8"/>
  <c r="T1316" i="8"/>
  <c r="T1315" i="8"/>
  <c r="T1314" i="8"/>
  <c r="T1313" i="8"/>
  <c r="T1312" i="8"/>
  <c r="T1311" i="8"/>
  <c r="T1310" i="8"/>
  <c r="T1309" i="8"/>
  <c r="T1308" i="8"/>
  <c r="T1307" i="8"/>
  <c r="T1306" i="8"/>
  <c r="T1305" i="8"/>
  <c r="T1304" i="8"/>
  <c r="T1303" i="8"/>
  <c r="T1302" i="8"/>
  <c r="T1301" i="8"/>
  <c r="T1300" i="8"/>
  <c r="T1299" i="8"/>
  <c r="T1298" i="8"/>
  <c r="T1297" i="8"/>
  <c r="T1296" i="8"/>
  <c r="T1295" i="8"/>
  <c r="T1294" i="8"/>
  <c r="T1293" i="8"/>
  <c r="T1292" i="8"/>
  <c r="T1291" i="8"/>
  <c r="T1290" i="8"/>
  <c r="T1289" i="8"/>
  <c r="T1288" i="8"/>
  <c r="T1287" i="8"/>
  <c r="T1286" i="8"/>
  <c r="T1285" i="8"/>
  <c r="T1284" i="8"/>
  <c r="T1283" i="8"/>
  <c r="T1282" i="8"/>
  <c r="T1281" i="8"/>
  <c r="T1280" i="8"/>
  <c r="T1279" i="8"/>
  <c r="T1278" i="8"/>
  <c r="T1277" i="8"/>
  <c r="T1276" i="8"/>
  <c r="T1275" i="8"/>
  <c r="T1274" i="8"/>
  <c r="T1273" i="8"/>
  <c r="T1272" i="8"/>
  <c r="T1271" i="8"/>
  <c r="T1270" i="8"/>
  <c r="T1269" i="8"/>
  <c r="T1268" i="8"/>
  <c r="T1267" i="8"/>
  <c r="T1266" i="8"/>
  <c r="T1265" i="8"/>
  <c r="T1264" i="8"/>
  <c r="T1263" i="8"/>
  <c r="T1262" i="8"/>
  <c r="T1261" i="8"/>
  <c r="T1260" i="8"/>
  <c r="T1259" i="8"/>
  <c r="T1258" i="8"/>
  <c r="T1257" i="8"/>
  <c r="T1256" i="8"/>
  <c r="T1255" i="8"/>
  <c r="T1254" i="8"/>
  <c r="T1253" i="8"/>
  <c r="T1252" i="8"/>
  <c r="T1251" i="8"/>
  <c r="T1250" i="8"/>
  <c r="T1249" i="8"/>
  <c r="T1248" i="8"/>
  <c r="T1247" i="8"/>
  <c r="T1246" i="8"/>
  <c r="T1245" i="8"/>
  <c r="T1244" i="8"/>
  <c r="T1243" i="8"/>
  <c r="T1242" i="8"/>
  <c r="T1241" i="8"/>
  <c r="T1240" i="8"/>
  <c r="T1239" i="8"/>
  <c r="T1238" i="8"/>
  <c r="T1237" i="8"/>
  <c r="T1236" i="8"/>
  <c r="T1235" i="8"/>
  <c r="T1234" i="8"/>
  <c r="T1233" i="8"/>
  <c r="T1232" i="8"/>
  <c r="T1231" i="8"/>
  <c r="T1230" i="8"/>
  <c r="T1229" i="8"/>
  <c r="T1228" i="8"/>
  <c r="T1227" i="8"/>
  <c r="T1226" i="8"/>
  <c r="T1225" i="8"/>
  <c r="T1224" i="8"/>
  <c r="T1223" i="8"/>
  <c r="T1222" i="8"/>
  <c r="T1221" i="8"/>
  <c r="T1220" i="8"/>
  <c r="T1219" i="8"/>
  <c r="T1218" i="8"/>
  <c r="T1217" i="8"/>
  <c r="T1216" i="8"/>
  <c r="T1215" i="8"/>
  <c r="T1214" i="8"/>
  <c r="T1213" i="8"/>
  <c r="T1212" i="8"/>
  <c r="T1211" i="8"/>
  <c r="T1210" i="8"/>
  <c r="T1209" i="8"/>
  <c r="T1208" i="8"/>
  <c r="T1207" i="8"/>
  <c r="T1206" i="8"/>
  <c r="T1205" i="8"/>
  <c r="T1204" i="8"/>
  <c r="T1203" i="8"/>
  <c r="T1202" i="8"/>
  <c r="T1201" i="8"/>
  <c r="T1200" i="8"/>
  <c r="T1199" i="8"/>
  <c r="T1198" i="8"/>
  <c r="T1197" i="8"/>
  <c r="T1196" i="8"/>
  <c r="T1195" i="8"/>
  <c r="T1194" i="8"/>
  <c r="T1193" i="8"/>
  <c r="T1192" i="8"/>
  <c r="T1191" i="8"/>
  <c r="T1190" i="8"/>
  <c r="T1189" i="8"/>
  <c r="T1188" i="8"/>
  <c r="T1187" i="8"/>
  <c r="T1186" i="8"/>
  <c r="T1185" i="8"/>
  <c r="T1184" i="8"/>
  <c r="T1183" i="8"/>
  <c r="T1182" i="8"/>
  <c r="T1181" i="8"/>
  <c r="T1180" i="8"/>
  <c r="T1179" i="8"/>
  <c r="T1178" i="8"/>
  <c r="T1177" i="8"/>
  <c r="T1176" i="8"/>
  <c r="T1175" i="8"/>
  <c r="T1174" i="8"/>
  <c r="T1173" i="8"/>
  <c r="T1172" i="8"/>
  <c r="T1171" i="8"/>
  <c r="T1170" i="8"/>
  <c r="T1169" i="8"/>
  <c r="T1168" i="8"/>
  <c r="T1167" i="8"/>
  <c r="T1166" i="8"/>
  <c r="T1165" i="8"/>
  <c r="T1164" i="8"/>
  <c r="T1163" i="8"/>
  <c r="T1162" i="8"/>
  <c r="T1161" i="8"/>
  <c r="T1160" i="8"/>
  <c r="T1159" i="8"/>
  <c r="T1158" i="8"/>
  <c r="T1157" i="8"/>
  <c r="T1156" i="8"/>
  <c r="T1155" i="8"/>
  <c r="T1154" i="8"/>
  <c r="T1153" i="8"/>
  <c r="T1152" i="8"/>
  <c r="T1151" i="8"/>
  <c r="T1150" i="8"/>
  <c r="T1149" i="8"/>
  <c r="T1148" i="8"/>
  <c r="T1147" i="8"/>
  <c r="T1146" i="8"/>
  <c r="T1145" i="8"/>
  <c r="T1144" i="8"/>
  <c r="T1143" i="8"/>
  <c r="T1142" i="8"/>
  <c r="T1141" i="8"/>
  <c r="T1140" i="8"/>
  <c r="T1139" i="8"/>
  <c r="T1138" i="8"/>
  <c r="T1137" i="8"/>
  <c r="T1136" i="8"/>
  <c r="T1135" i="8"/>
  <c r="T1134" i="8"/>
  <c r="T1133" i="8"/>
  <c r="T1132" i="8"/>
  <c r="T1131" i="8"/>
  <c r="T1130" i="8"/>
  <c r="T1129" i="8"/>
  <c r="T1128" i="8"/>
  <c r="T1127" i="8"/>
  <c r="T1126" i="8"/>
  <c r="T1125" i="8"/>
  <c r="T1124" i="8"/>
  <c r="T1123" i="8"/>
  <c r="T1122" i="8"/>
  <c r="T1121" i="8"/>
  <c r="T1120" i="8"/>
  <c r="T1119" i="8"/>
  <c r="T1118" i="8"/>
  <c r="T1117" i="8"/>
  <c r="T1116" i="8"/>
  <c r="T1115" i="8"/>
  <c r="T1114" i="8"/>
  <c r="T1113" i="8"/>
  <c r="T1112" i="8"/>
  <c r="T1111" i="8"/>
  <c r="T1110" i="8"/>
  <c r="T1109" i="8"/>
  <c r="T1108" i="8"/>
  <c r="T1107" i="8"/>
  <c r="T1106" i="8"/>
  <c r="T1105" i="8"/>
  <c r="T1104" i="8"/>
  <c r="T1103" i="8"/>
  <c r="T1102" i="8"/>
  <c r="T1101" i="8"/>
  <c r="T1100" i="8"/>
  <c r="T1099" i="8"/>
  <c r="T1098" i="8"/>
  <c r="T1097" i="8"/>
  <c r="T1096" i="8"/>
  <c r="T1095" i="8"/>
  <c r="T1094" i="8"/>
  <c r="T1093" i="8"/>
  <c r="T1092" i="8"/>
  <c r="T1091" i="8"/>
  <c r="T1090" i="8"/>
  <c r="T1089" i="8"/>
  <c r="T1088" i="8"/>
  <c r="T1087" i="8"/>
  <c r="T1086" i="8"/>
  <c r="T1085" i="8"/>
  <c r="T1084" i="8"/>
  <c r="T1083" i="8"/>
  <c r="T1082" i="8"/>
  <c r="T1081" i="8"/>
  <c r="T1080" i="8"/>
  <c r="T1079" i="8"/>
  <c r="T1078" i="8"/>
  <c r="T1077" i="8"/>
  <c r="T1076" i="8"/>
  <c r="T1075" i="8"/>
  <c r="T1074" i="8"/>
  <c r="T1073" i="8"/>
  <c r="T1072" i="8"/>
  <c r="T1071" i="8"/>
  <c r="T1070" i="8"/>
  <c r="T1069" i="8"/>
  <c r="T1068" i="8"/>
  <c r="T1067" i="8"/>
  <c r="T1066" i="8"/>
  <c r="T1065" i="8"/>
  <c r="T1064" i="8"/>
  <c r="T1063" i="8"/>
  <c r="T1062" i="8"/>
  <c r="T1061" i="8"/>
  <c r="T1060" i="8"/>
  <c r="T1059" i="8"/>
  <c r="T1058" i="8"/>
  <c r="T1057" i="8"/>
  <c r="T1056" i="8"/>
  <c r="T1055" i="8"/>
  <c r="T1054" i="8"/>
  <c r="T1053" i="8"/>
  <c r="T1052" i="8"/>
  <c r="T1051" i="8"/>
  <c r="T1050" i="8"/>
  <c r="T1049" i="8"/>
  <c r="T1048" i="8"/>
  <c r="T1047" i="8"/>
  <c r="T1046" i="8"/>
  <c r="T1045" i="8"/>
  <c r="T1044" i="8"/>
  <c r="T1043" i="8"/>
  <c r="T1042" i="8"/>
  <c r="T1041" i="8"/>
  <c r="T1040" i="8"/>
  <c r="T1039" i="8"/>
  <c r="T1038" i="8"/>
  <c r="T1037" i="8"/>
  <c r="T1036" i="8"/>
  <c r="T1035" i="8"/>
  <c r="T1034" i="8"/>
  <c r="T1033" i="8"/>
  <c r="T1032" i="8"/>
  <c r="T1031" i="8"/>
  <c r="T1030" i="8"/>
  <c r="T1029" i="8"/>
  <c r="T1028" i="8"/>
  <c r="T1027" i="8"/>
  <c r="T1026" i="8"/>
  <c r="T1025" i="8"/>
  <c r="T1024" i="8"/>
  <c r="T1023" i="8"/>
  <c r="T1022" i="8"/>
  <c r="T1021" i="8"/>
  <c r="T1020" i="8"/>
  <c r="T1019" i="8"/>
  <c r="T1018" i="8"/>
  <c r="T1017" i="8"/>
  <c r="T1016" i="8"/>
  <c r="T1015" i="8"/>
  <c r="T1014" i="8"/>
  <c r="T1013" i="8"/>
  <c r="T1012" i="8"/>
  <c r="T1011" i="8"/>
  <c r="T1010" i="8"/>
  <c r="T1009" i="8"/>
  <c r="T1008" i="8"/>
  <c r="T1007" i="8"/>
  <c r="T1006" i="8"/>
  <c r="T1005" i="8"/>
  <c r="T1004" i="8"/>
  <c r="T1003" i="8"/>
  <c r="T1002" i="8"/>
  <c r="T1001" i="8"/>
  <c r="T1000" i="8"/>
  <c r="T999" i="8"/>
  <c r="T998" i="8"/>
  <c r="T997" i="8"/>
  <c r="T996" i="8"/>
  <c r="T995" i="8"/>
  <c r="T994" i="8"/>
  <c r="T993" i="8"/>
  <c r="T992" i="8"/>
  <c r="T991" i="8"/>
  <c r="T990" i="8"/>
  <c r="T989" i="8"/>
  <c r="T988" i="8"/>
  <c r="T987" i="8"/>
  <c r="T986" i="8"/>
  <c r="T985" i="8"/>
  <c r="T984" i="8"/>
  <c r="T983" i="8"/>
  <c r="T982" i="8"/>
  <c r="T981" i="8"/>
  <c r="T980" i="8"/>
  <c r="T979" i="8"/>
  <c r="T978" i="8"/>
  <c r="T977" i="8"/>
  <c r="T976" i="8"/>
  <c r="T975" i="8"/>
  <c r="T974" i="8"/>
  <c r="T973" i="8"/>
  <c r="T972" i="8"/>
  <c r="T971" i="8"/>
  <c r="T970" i="8"/>
  <c r="T969" i="8"/>
  <c r="T968" i="8"/>
  <c r="T967" i="8"/>
  <c r="T966" i="8"/>
  <c r="T965" i="8"/>
  <c r="T964" i="8"/>
  <c r="T963" i="8"/>
  <c r="T962" i="8"/>
  <c r="T961" i="8"/>
  <c r="T960" i="8"/>
  <c r="T959" i="8"/>
  <c r="T958" i="8"/>
  <c r="T957" i="8"/>
  <c r="T956" i="8"/>
  <c r="T955" i="8"/>
  <c r="T954" i="8"/>
  <c r="T953" i="8"/>
  <c r="T952" i="8"/>
  <c r="T951" i="8"/>
  <c r="T950" i="8"/>
  <c r="T949" i="8"/>
  <c r="T948" i="8"/>
  <c r="T947" i="8"/>
  <c r="T946" i="8"/>
  <c r="T945" i="8"/>
  <c r="T944" i="8"/>
  <c r="T943" i="8"/>
  <c r="T942" i="8"/>
  <c r="T941" i="8"/>
  <c r="T940" i="8"/>
  <c r="T939" i="8"/>
  <c r="T938" i="8"/>
  <c r="T937" i="8"/>
  <c r="T936" i="8"/>
  <c r="T935" i="8"/>
  <c r="T934" i="8"/>
  <c r="T933" i="8"/>
  <c r="T932" i="8"/>
  <c r="T931" i="8"/>
  <c r="T930" i="8"/>
  <c r="T929" i="8"/>
  <c r="T928" i="8"/>
  <c r="T927" i="8"/>
  <c r="T926" i="8"/>
  <c r="T925" i="8"/>
  <c r="T924" i="8"/>
  <c r="T923" i="8"/>
  <c r="T922" i="8"/>
  <c r="T921" i="8"/>
  <c r="T920" i="8"/>
  <c r="T919" i="8"/>
  <c r="T918" i="8"/>
  <c r="T917" i="8"/>
  <c r="T916" i="8"/>
  <c r="T915" i="8"/>
  <c r="T914" i="8"/>
  <c r="T913" i="8"/>
  <c r="T912" i="8"/>
  <c r="T911" i="8"/>
  <c r="T910" i="8"/>
  <c r="T909" i="8"/>
  <c r="T908" i="8"/>
  <c r="T907" i="8"/>
  <c r="T906" i="8"/>
  <c r="T905" i="8"/>
  <c r="T904" i="8"/>
  <c r="T903" i="8"/>
  <c r="T902" i="8"/>
  <c r="T901" i="8"/>
  <c r="T900" i="8"/>
  <c r="T899" i="8"/>
  <c r="T898" i="8"/>
  <c r="T897" i="8"/>
  <c r="T896" i="8"/>
  <c r="T895" i="8"/>
  <c r="T894" i="8"/>
  <c r="T893" i="8"/>
  <c r="T892" i="8"/>
  <c r="T891" i="8"/>
  <c r="T890" i="8"/>
  <c r="T889" i="8"/>
  <c r="T888" i="8"/>
  <c r="T887" i="8"/>
  <c r="T886" i="8"/>
  <c r="T885" i="8"/>
  <c r="T884" i="8"/>
  <c r="T883" i="8"/>
  <c r="T882" i="8"/>
  <c r="T881" i="8"/>
  <c r="T880" i="8"/>
  <c r="T879" i="8"/>
  <c r="T878" i="8"/>
  <c r="T877" i="8"/>
  <c r="T876" i="8"/>
  <c r="T875" i="8"/>
  <c r="T874" i="8"/>
  <c r="T873" i="8"/>
  <c r="T872" i="8"/>
  <c r="T871" i="8"/>
  <c r="T870" i="8"/>
  <c r="T869" i="8"/>
  <c r="T868" i="8"/>
  <c r="T867" i="8"/>
  <c r="T866" i="8"/>
  <c r="T865" i="8"/>
  <c r="T864" i="8"/>
  <c r="T863" i="8"/>
  <c r="T862" i="8"/>
  <c r="T861" i="8"/>
  <c r="T860" i="8"/>
  <c r="T859" i="8"/>
  <c r="T858" i="8"/>
  <c r="T857" i="8"/>
  <c r="T856" i="8"/>
  <c r="T855" i="8"/>
  <c r="T854" i="8"/>
  <c r="T853" i="8"/>
  <c r="T852" i="8"/>
  <c r="T851" i="8"/>
  <c r="T850" i="8"/>
  <c r="T849" i="8"/>
  <c r="T848" i="8"/>
  <c r="T847" i="8"/>
  <c r="T846" i="8"/>
  <c r="T845" i="8"/>
  <c r="T844" i="8"/>
  <c r="T843" i="8"/>
  <c r="T842" i="8"/>
  <c r="T841" i="8"/>
  <c r="T840" i="8"/>
  <c r="T839" i="8"/>
  <c r="T838" i="8"/>
  <c r="T837" i="8"/>
  <c r="T836" i="8"/>
  <c r="T835" i="8"/>
  <c r="T834" i="8"/>
  <c r="T833" i="8"/>
  <c r="T832" i="8"/>
  <c r="T831" i="8"/>
  <c r="T830" i="8"/>
  <c r="T829" i="8"/>
  <c r="T828" i="8"/>
  <c r="T827" i="8"/>
  <c r="T826" i="8"/>
  <c r="T825" i="8"/>
  <c r="T824" i="8"/>
  <c r="T823" i="8"/>
  <c r="T822" i="8"/>
  <c r="T821" i="8"/>
  <c r="T820" i="8"/>
  <c r="T819" i="8"/>
  <c r="T818" i="8"/>
  <c r="T817" i="8"/>
  <c r="T816" i="8"/>
  <c r="T815" i="8"/>
  <c r="T814" i="8"/>
  <c r="T813" i="8"/>
  <c r="T812" i="8"/>
  <c r="T811" i="8"/>
  <c r="T810" i="8"/>
  <c r="T809" i="8"/>
  <c r="T808" i="8"/>
  <c r="T807" i="8"/>
  <c r="T806" i="8"/>
  <c r="T805" i="8"/>
  <c r="T804" i="8"/>
  <c r="T803" i="8"/>
  <c r="T802" i="8"/>
  <c r="T801" i="8"/>
  <c r="T800" i="8"/>
  <c r="T799" i="8"/>
  <c r="T798" i="8"/>
  <c r="T797" i="8"/>
  <c r="T796" i="8"/>
  <c r="T795" i="8"/>
  <c r="T794" i="8"/>
  <c r="T793" i="8"/>
  <c r="T792" i="8"/>
  <c r="T791" i="8"/>
  <c r="T790" i="8"/>
  <c r="T789" i="8"/>
  <c r="T788" i="8"/>
  <c r="T787" i="8"/>
  <c r="T786" i="8"/>
  <c r="T785" i="8"/>
  <c r="T784" i="8"/>
  <c r="T783" i="8"/>
  <c r="T782" i="8"/>
  <c r="T781" i="8"/>
  <c r="T780" i="8"/>
  <c r="T779" i="8"/>
  <c r="T778" i="8"/>
  <c r="T777" i="8"/>
  <c r="T776" i="8"/>
  <c r="T775" i="8"/>
  <c r="T774" i="8"/>
  <c r="T773" i="8"/>
  <c r="T772" i="8"/>
  <c r="T771" i="8"/>
  <c r="T770" i="8"/>
  <c r="T769" i="8"/>
  <c r="T768" i="8"/>
  <c r="T767" i="8"/>
  <c r="T766" i="8"/>
  <c r="T765" i="8"/>
  <c r="T764" i="8"/>
  <c r="T763" i="8"/>
  <c r="T762" i="8"/>
  <c r="T761" i="8"/>
  <c r="T760" i="8"/>
  <c r="T759" i="8"/>
  <c r="T758" i="8"/>
  <c r="T757" i="8"/>
  <c r="T756" i="8"/>
  <c r="T755" i="8"/>
  <c r="T754" i="8"/>
  <c r="T753" i="8"/>
  <c r="T752" i="8"/>
  <c r="T751" i="8"/>
  <c r="T750" i="8"/>
  <c r="T749" i="8"/>
  <c r="T748" i="8"/>
  <c r="T747" i="8"/>
  <c r="T746" i="8"/>
  <c r="T745" i="8"/>
  <c r="T744" i="8"/>
  <c r="T743" i="8"/>
  <c r="T742" i="8"/>
  <c r="T741" i="8"/>
  <c r="T740" i="8"/>
  <c r="T739" i="8"/>
  <c r="T738" i="8"/>
  <c r="T737" i="8"/>
  <c r="T736" i="8"/>
  <c r="T735" i="8"/>
  <c r="T734" i="8"/>
  <c r="T733" i="8"/>
  <c r="T732" i="8"/>
  <c r="T731" i="8"/>
  <c r="T730" i="8"/>
  <c r="T729" i="8"/>
  <c r="T728" i="8"/>
  <c r="T727" i="8"/>
  <c r="T726" i="8"/>
  <c r="T725" i="8"/>
  <c r="T724" i="8"/>
  <c r="T723" i="8"/>
  <c r="T722" i="8"/>
  <c r="T721" i="8"/>
  <c r="T720" i="8"/>
  <c r="T719" i="8"/>
  <c r="T718" i="8"/>
  <c r="T717" i="8"/>
  <c r="T716" i="8"/>
  <c r="T715" i="8"/>
  <c r="T714" i="8"/>
  <c r="T713" i="8"/>
  <c r="T712" i="8"/>
  <c r="T711" i="8"/>
  <c r="T710" i="8"/>
  <c r="T709" i="8"/>
  <c r="T708" i="8"/>
  <c r="T707" i="8"/>
  <c r="T706" i="8"/>
  <c r="T705" i="8"/>
  <c r="T704" i="8"/>
  <c r="T703" i="8"/>
  <c r="T702" i="8"/>
  <c r="T701" i="8"/>
  <c r="T700" i="8"/>
  <c r="T699" i="8"/>
  <c r="T698" i="8"/>
  <c r="T697" i="8"/>
  <c r="T696" i="8"/>
  <c r="T695" i="8"/>
  <c r="T694" i="8"/>
  <c r="T693" i="8"/>
  <c r="T692" i="8"/>
  <c r="T691" i="8"/>
  <c r="T690" i="8"/>
  <c r="T689" i="8"/>
  <c r="T688" i="8"/>
  <c r="T687" i="8"/>
  <c r="T686" i="8"/>
  <c r="T685" i="8"/>
  <c r="T684" i="8"/>
  <c r="T683" i="8"/>
  <c r="T682" i="8"/>
  <c r="T681" i="8"/>
  <c r="T680" i="8"/>
  <c r="T679" i="8"/>
  <c r="T678" i="8"/>
  <c r="T677" i="8"/>
  <c r="T676" i="8"/>
  <c r="T675" i="8"/>
  <c r="T674" i="8"/>
  <c r="T673" i="8"/>
  <c r="T672" i="8"/>
  <c r="T671" i="8"/>
  <c r="T670" i="8"/>
  <c r="T669" i="8"/>
  <c r="T668" i="8"/>
  <c r="T667" i="8"/>
  <c r="T666" i="8"/>
  <c r="T665" i="8"/>
  <c r="T664" i="8"/>
  <c r="T663" i="8"/>
  <c r="T662" i="8"/>
  <c r="T661" i="8"/>
  <c r="T660" i="8"/>
  <c r="T659" i="8"/>
  <c r="T658" i="8"/>
  <c r="T657" i="8"/>
  <c r="T656" i="8"/>
  <c r="T655" i="8"/>
  <c r="T654" i="8"/>
  <c r="T653" i="8"/>
  <c r="T652" i="8"/>
  <c r="T651" i="8"/>
  <c r="T650" i="8"/>
  <c r="T649" i="8"/>
  <c r="T648" i="8"/>
  <c r="T647" i="8"/>
  <c r="T646" i="8"/>
  <c r="T645" i="8"/>
  <c r="T644" i="8"/>
  <c r="T643" i="8"/>
  <c r="T642" i="8"/>
  <c r="T641" i="8"/>
  <c r="T640" i="8"/>
  <c r="T639" i="8"/>
  <c r="T638" i="8"/>
  <c r="T637" i="8"/>
  <c r="T636" i="8"/>
  <c r="T635" i="8"/>
  <c r="T634" i="8"/>
  <c r="T633" i="8"/>
  <c r="T632" i="8"/>
  <c r="T631" i="8"/>
  <c r="T630" i="8"/>
  <c r="T629" i="8"/>
  <c r="T628" i="8"/>
  <c r="T627" i="8"/>
  <c r="T626" i="8"/>
  <c r="T625" i="8"/>
  <c r="T624" i="8"/>
  <c r="T623" i="8"/>
  <c r="T622" i="8"/>
  <c r="T621" i="8"/>
  <c r="T620" i="8"/>
  <c r="T619" i="8"/>
  <c r="T618" i="8"/>
  <c r="T617" i="8"/>
  <c r="T616" i="8"/>
  <c r="T615" i="8"/>
  <c r="T614" i="8"/>
  <c r="T613" i="8"/>
  <c r="T612" i="8"/>
  <c r="T611" i="8"/>
  <c r="T610" i="8"/>
  <c r="T609" i="8"/>
  <c r="T608" i="8"/>
  <c r="T607" i="8"/>
  <c r="T606" i="8"/>
  <c r="T605" i="8"/>
  <c r="T604" i="8"/>
  <c r="T603" i="8"/>
  <c r="T602" i="8"/>
  <c r="T601" i="8"/>
  <c r="T600" i="8"/>
  <c r="T599" i="8"/>
  <c r="T598" i="8"/>
  <c r="T597" i="8"/>
  <c r="T596" i="8"/>
  <c r="T595" i="8"/>
  <c r="T594" i="8"/>
  <c r="T593" i="8"/>
  <c r="T592" i="8"/>
  <c r="T591" i="8"/>
  <c r="T590" i="8"/>
  <c r="T589" i="8"/>
  <c r="T588" i="8"/>
  <c r="T587" i="8"/>
  <c r="T586" i="8"/>
  <c r="T585" i="8"/>
  <c r="T584" i="8"/>
  <c r="T583" i="8"/>
  <c r="T582" i="8"/>
  <c r="T581" i="8"/>
  <c r="T580" i="8"/>
  <c r="T579" i="8"/>
  <c r="T578" i="8"/>
  <c r="T577" i="8"/>
  <c r="T576" i="8"/>
  <c r="T575" i="8"/>
  <c r="T574" i="8"/>
  <c r="T573" i="8"/>
  <c r="T572" i="8"/>
  <c r="T571" i="8"/>
  <c r="T570" i="8"/>
  <c r="T569" i="8"/>
  <c r="T568" i="8"/>
  <c r="T567" i="8"/>
  <c r="T566" i="8"/>
  <c r="T565" i="8"/>
  <c r="T564" i="8"/>
  <c r="T563" i="8"/>
  <c r="T562" i="8"/>
  <c r="T561" i="8"/>
  <c r="T560" i="8"/>
  <c r="T559" i="8"/>
  <c r="T558" i="8"/>
  <c r="T557" i="8"/>
  <c r="T556" i="8"/>
  <c r="T555" i="8"/>
  <c r="T554" i="8"/>
  <c r="T553" i="8"/>
  <c r="T552" i="8"/>
  <c r="T551" i="8"/>
  <c r="T550" i="8"/>
  <c r="T549" i="8"/>
  <c r="T548" i="8"/>
  <c r="T547" i="8"/>
  <c r="T546" i="8"/>
  <c r="T545" i="8"/>
  <c r="T544" i="8"/>
  <c r="T543" i="8"/>
  <c r="T542" i="8"/>
  <c r="T541" i="8"/>
  <c r="T540" i="8"/>
  <c r="T539" i="8"/>
  <c r="T538" i="8"/>
  <c r="T537" i="8"/>
  <c r="T536" i="8"/>
  <c r="T535" i="8"/>
  <c r="T534" i="8"/>
  <c r="T533" i="8"/>
  <c r="T532" i="8"/>
  <c r="T531" i="8"/>
  <c r="T530" i="8"/>
  <c r="T529" i="8"/>
  <c r="T528" i="8"/>
  <c r="T527" i="8"/>
  <c r="T526" i="8"/>
  <c r="T525" i="8"/>
  <c r="T524" i="8"/>
  <c r="T523" i="8"/>
  <c r="T522" i="8"/>
  <c r="T521" i="8"/>
  <c r="T520" i="8"/>
  <c r="T519" i="8"/>
  <c r="T518" i="8"/>
  <c r="T517" i="8"/>
  <c r="T516" i="8"/>
  <c r="T515" i="8"/>
  <c r="T514" i="8"/>
  <c r="T513" i="8"/>
  <c r="T512" i="8"/>
  <c r="T511" i="8"/>
  <c r="T510" i="8"/>
  <c r="T509" i="8"/>
  <c r="T508" i="8"/>
  <c r="T507" i="8"/>
  <c r="T506" i="8"/>
  <c r="T505" i="8"/>
  <c r="T504" i="8"/>
  <c r="T503" i="8"/>
  <c r="T502" i="8"/>
  <c r="T501" i="8"/>
  <c r="T500" i="8"/>
  <c r="T499" i="8"/>
  <c r="T498" i="8"/>
  <c r="T497" i="8"/>
  <c r="T496" i="8"/>
  <c r="T495" i="8"/>
  <c r="T494" i="8"/>
  <c r="T493" i="8"/>
  <c r="T492" i="8"/>
  <c r="T491" i="8"/>
  <c r="T490" i="8"/>
  <c r="T489" i="8"/>
  <c r="T488" i="8"/>
  <c r="T487" i="8"/>
  <c r="T486" i="8"/>
  <c r="T485" i="8"/>
  <c r="T484" i="8"/>
  <c r="T483" i="8"/>
  <c r="T482" i="8"/>
  <c r="T481" i="8"/>
  <c r="T480" i="8"/>
  <c r="T479" i="8"/>
  <c r="T478" i="8"/>
  <c r="T477" i="8"/>
  <c r="T476" i="8"/>
  <c r="T475" i="8"/>
  <c r="T474" i="8"/>
  <c r="T473" i="8"/>
  <c r="T472" i="8"/>
  <c r="T471" i="8"/>
  <c r="T470" i="8"/>
  <c r="T469" i="8"/>
  <c r="T468" i="8"/>
  <c r="T467" i="8"/>
  <c r="T466" i="8"/>
  <c r="T465" i="8"/>
  <c r="T464" i="8"/>
  <c r="T463" i="8"/>
  <c r="T462" i="8"/>
  <c r="T461" i="8"/>
  <c r="T460" i="8"/>
  <c r="T459" i="8"/>
  <c r="T458" i="8"/>
  <c r="T457" i="8"/>
  <c r="T456" i="8"/>
  <c r="T455" i="8"/>
  <c r="T454" i="8"/>
  <c r="T453" i="8"/>
  <c r="T452" i="8"/>
  <c r="T451" i="8"/>
  <c r="T450" i="8"/>
  <c r="T449" i="8"/>
  <c r="T448" i="8"/>
  <c r="T447" i="8"/>
  <c r="T446" i="8"/>
  <c r="T445" i="8"/>
  <c r="T444" i="8"/>
  <c r="T443" i="8"/>
  <c r="T442" i="8"/>
  <c r="T441" i="8"/>
  <c r="T440" i="8"/>
  <c r="T439" i="8"/>
  <c r="T438" i="8"/>
  <c r="T437" i="8"/>
  <c r="T436" i="8"/>
  <c r="T435" i="8"/>
  <c r="T434" i="8"/>
  <c r="T433" i="8"/>
  <c r="T432" i="8"/>
  <c r="T431" i="8"/>
  <c r="T430" i="8"/>
  <c r="T429" i="8"/>
  <c r="T428" i="8"/>
  <c r="T427" i="8"/>
  <c r="T426" i="8"/>
  <c r="T425" i="8"/>
  <c r="T424" i="8"/>
  <c r="T423" i="8"/>
  <c r="T422" i="8"/>
  <c r="T421" i="8"/>
  <c r="T420" i="8"/>
  <c r="T419" i="8"/>
  <c r="T418" i="8"/>
  <c r="T417" i="8"/>
  <c r="T416" i="8"/>
  <c r="T415" i="8"/>
  <c r="T414" i="8"/>
  <c r="T413" i="8"/>
  <c r="T412" i="8"/>
  <c r="T411" i="8"/>
  <c r="T410" i="8"/>
  <c r="T409" i="8"/>
  <c r="T408" i="8"/>
  <c r="T407" i="8"/>
  <c r="T406" i="8"/>
  <c r="T405" i="8"/>
  <c r="T404" i="8"/>
  <c r="T403" i="8"/>
  <c r="T402" i="8"/>
  <c r="T401" i="8"/>
  <c r="T400" i="8"/>
  <c r="T399" i="8"/>
  <c r="T398" i="8"/>
  <c r="T397" i="8"/>
  <c r="T396" i="8"/>
  <c r="T395" i="8"/>
  <c r="T394" i="8"/>
  <c r="T393" i="8"/>
  <c r="T392" i="8"/>
  <c r="T391" i="8"/>
  <c r="T390" i="8"/>
  <c r="T389" i="8"/>
  <c r="T388" i="8"/>
  <c r="T387" i="8"/>
  <c r="T386" i="8"/>
  <c r="T385" i="8"/>
  <c r="T384" i="8"/>
  <c r="T383" i="8"/>
  <c r="T382" i="8"/>
  <c r="T381" i="8"/>
  <c r="T380" i="8"/>
  <c r="T379" i="8"/>
  <c r="T378" i="8"/>
  <c r="T377" i="8"/>
  <c r="T376" i="8"/>
  <c r="T375" i="8"/>
  <c r="T374" i="8"/>
  <c r="T373" i="8"/>
  <c r="T372" i="8"/>
  <c r="T371" i="8"/>
  <c r="T370" i="8"/>
  <c r="T369" i="8"/>
  <c r="T368" i="8"/>
  <c r="T367" i="8"/>
  <c r="T366" i="8"/>
  <c r="T365" i="8"/>
  <c r="T364" i="8"/>
  <c r="T363" i="8"/>
  <c r="T362" i="8"/>
  <c r="T361" i="8"/>
  <c r="T360" i="8"/>
  <c r="T359" i="8"/>
  <c r="T358" i="8"/>
  <c r="T357" i="8"/>
  <c r="T356" i="8"/>
  <c r="T355" i="8"/>
  <c r="T354" i="8"/>
  <c r="T353" i="8"/>
  <c r="T352" i="8"/>
  <c r="T351" i="8"/>
  <c r="T350" i="8"/>
  <c r="T349" i="8"/>
  <c r="T348" i="8"/>
  <c r="T347" i="8"/>
  <c r="T346" i="8"/>
  <c r="T345" i="8"/>
  <c r="T344" i="8"/>
  <c r="T343" i="8"/>
  <c r="T342" i="8"/>
  <c r="T341" i="8"/>
  <c r="T340" i="8"/>
  <c r="T339" i="8"/>
  <c r="T338" i="8"/>
  <c r="T337" i="8"/>
  <c r="T336" i="8"/>
  <c r="T335" i="8"/>
  <c r="T334" i="8"/>
  <c r="T333" i="8"/>
  <c r="T332" i="8"/>
  <c r="T331" i="8"/>
  <c r="T330" i="8"/>
  <c r="T329" i="8"/>
  <c r="T328" i="8"/>
  <c r="T327" i="8"/>
  <c r="T326" i="8"/>
  <c r="T325" i="8"/>
  <c r="T324" i="8"/>
  <c r="T323" i="8"/>
  <c r="T322" i="8"/>
  <c r="T321" i="8"/>
  <c r="T320" i="8"/>
  <c r="T319" i="8"/>
  <c r="T318" i="8"/>
  <c r="T317" i="8"/>
  <c r="T316" i="8"/>
  <c r="T315" i="8"/>
  <c r="T314" i="8"/>
  <c r="T313" i="8"/>
  <c r="T312" i="8"/>
  <c r="T311" i="8"/>
  <c r="T310" i="8"/>
  <c r="T309" i="8"/>
  <c r="T308" i="8"/>
  <c r="T307" i="8"/>
  <c r="T306" i="8"/>
  <c r="T305" i="8"/>
  <c r="T304" i="8"/>
  <c r="T303" i="8"/>
  <c r="T302" i="8"/>
  <c r="T301" i="8"/>
  <c r="T300" i="8"/>
  <c r="T299" i="8"/>
  <c r="T298" i="8"/>
  <c r="T297" i="8"/>
  <c r="T296" i="8"/>
  <c r="T295" i="8"/>
  <c r="T294" i="8"/>
  <c r="T293" i="8"/>
  <c r="T292" i="8"/>
  <c r="T291" i="8"/>
  <c r="T290" i="8"/>
  <c r="T289" i="8"/>
  <c r="T288" i="8"/>
  <c r="T287" i="8"/>
  <c r="T286" i="8"/>
  <c r="T285" i="8"/>
  <c r="T284" i="8"/>
  <c r="T283" i="8"/>
  <c r="T282" i="8"/>
  <c r="T281" i="8"/>
  <c r="T280" i="8"/>
  <c r="T279" i="8"/>
  <c r="T278" i="8"/>
  <c r="T277" i="8"/>
  <c r="T276" i="8"/>
  <c r="T275" i="8"/>
  <c r="T274" i="8"/>
  <c r="T273" i="8"/>
  <c r="T272" i="8"/>
  <c r="T271" i="8"/>
  <c r="T270" i="8"/>
  <c r="T269" i="8"/>
  <c r="T268" i="8"/>
  <c r="T267" i="8"/>
  <c r="T266" i="8"/>
  <c r="T265" i="8"/>
  <c r="T264" i="8"/>
  <c r="T263" i="8"/>
  <c r="T262" i="8"/>
  <c r="T261" i="8"/>
  <c r="T260" i="8"/>
  <c r="T259" i="8"/>
  <c r="T258" i="8"/>
  <c r="T257" i="8"/>
  <c r="T256" i="8"/>
  <c r="T255" i="8"/>
  <c r="T254" i="8"/>
  <c r="T253" i="8"/>
  <c r="T252" i="8"/>
  <c r="T251" i="8"/>
  <c r="T250" i="8"/>
  <c r="T249" i="8"/>
  <c r="T248" i="8"/>
  <c r="T247" i="8"/>
  <c r="T246" i="8"/>
  <c r="T245" i="8"/>
  <c r="T244" i="8"/>
  <c r="T243" i="8"/>
  <c r="T242" i="8"/>
  <c r="T241" i="8"/>
  <c r="T240" i="8"/>
  <c r="T239" i="8"/>
  <c r="T238" i="8"/>
  <c r="T237" i="8"/>
  <c r="T236" i="8"/>
  <c r="T235" i="8"/>
  <c r="T234" i="8"/>
  <c r="T233" i="8"/>
  <c r="T232" i="8"/>
  <c r="T231" i="8"/>
  <c r="T230" i="8"/>
  <c r="T229" i="8"/>
  <c r="T228" i="8"/>
  <c r="T227" i="8"/>
  <c r="T226" i="8"/>
  <c r="T225" i="8"/>
  <c r="T224" i="8"/>
  <c r="T223" i="8"/>
  <c r="T222" i="8"/>
  <c r="T221" i="8"/>
  <c r="T220" i="8"/>
  <c r="T219" i="8"/>
  <c r="T218" i="8"/>
  <c r="T217" i="8"/>
  <c r="T216" i="8"/>
  <c r="T215" i="8"/>
  <c r="T214" i="8"/>
  <c r="T213" i="8"/>
  <c r="T212" i="8"/>
  <c r="T211" i="8"/>
  <c r="T210" i="8"/>
  <c r="T209" i="8"/>
  <c r="T208" i="8"/>
  <c r="T207" i="8"/>
  <c r="T206" i="8"/>
  <c r="T205" i="8"/>
  <c r="T204" i="8"/>
  <c r="T203" i="8"/>
  <c r="T202" i="8"/>
  <c r="T201" i="8"/>
  <c r="T200" i="8"/>
  <c r="T199" i="8"/>
  <c r="T198" i="8"/>
  <c r="T197" i="8"/>
  <c r="T196" i="8"/>
  <c r="T195" i="8"/>
  <c r="T194" i="8"/>
  <c r="T193" i="8"/>
  <c r="T192" i="8"/>
  <c r="T191" i="8"/>
  <c r="T190" i="8"/>
  <c r="T189" i="8"/>
  <c r="T188" i="8"/>
  <c r="T187" i="8"/>
  <c r="T186" i="8"/>
  <c r="T185" i="8"/>
  <c r="T184" i="8"/>
  <c r="T183" i="8"/>
  <c r="T182" i="8"/>
  <c r="T181" i="8"/>
  <c r="T180" i="8"/>
  <c r="T179" i="8"/>
  <c r="T178" i="8"/>
  <c r="T177" i="8"/>
  <c r="T176" i="8"/>
  <c r="T175" i="8"/>
  <c r="T174" i="8"/>
  <c r="T173" i="8"/>
  <c r="T172" i="8"/>
  <c r="T171" i="8"/>
  <c r="T170" i="8"/>
  <c r="T169" i="8"/>
  <c r="T168" i="8"/>
  <c r="T167" i="8"/>
  <c r="T166" i="8"/>
  <c r="T165" i="8"/>
  <c r="T164" i="8"/>
  <c r="T163" i="8"/>
  <c r="T162" i="8"/>
  <c r="T161" i="8"/>
  <c r="T160" i="8"/>
  <c r="T159" i="8"/>
  <c r="T158" i="8"/>
  <c r="T157" i="8"/>
  <c r="T156" i="8"/>
  <c r="T155" i="8"/>
  <c r="T154" i="8"/>
  <c r="T153" i="8"/>
  <c r="T152" i="8"/>
  <c r="T151" i="8"/>
  <c r="T150" i="8"/>
  <c r="T149" i="8"/>
  <c r="T148" i="8"/>
  <c r="T147" i="8"/>
  <c r="T146" i="8"/>
  <c r="T145" i="8"/>
  <c r="T144" i="8"/>
  <c r="T143" i="8"/>
  <c r="T142" i="8"/>
  <c r="T141" i="8"/>
  <c r="T140" i="8"/>
  <c r="T139" i="8"/>
  <c r="T138" i="8"/>
  <c r="T137" i="8"/>
  <c r="T136" i="8"/>
  <c r="T135" i="8"/>
  <c r="T134" i="8"/>
  <c r="T133" i="8"/>
  <c r="T132" i="8"/>
  <c r="T131" i="8"/>
  <c r="T130" i="8"/>
  <c r="T129" i="8"/>
  <c r="T128" i="8"/>
  <c r="T127" i="8"/>
  <c r="T126" i="8"/>
  <c r="T125" i="8"/>
  <c r="T124" i="8"/>
  <c r="T123" i="8"/>
  <c r="T122" i="8"/>
  <c r="T121" i="8"/>
  <c r="T120" i="8"/>
  <c r="T119" i="8"/>
  <c r="T118" i="8"/>
  <c r="T117" i="8"/>
  <c r="T116" i="8"/>
  <c r="T115" i="8"/>
  <c r="T114" i="8"/>
  <c r="T113" i="8"/>
  <c r="T112" i="8"/>
  <c r="T111" i="8"/>
  <c r="T110" i="8"/>
  <c r="T109" i="8"/>
  <c r="T108" i="8"/>
  <c r="T107" i="8"/>
  <c r="T106" i="8"/>
  <c r="T105" i="8"/>
  <c r="T104" i="8"/>
  <c r="T103" i="8"/>
  <c r="T102" i="8"/>
  <c r="T101" i="8"/>
  <c r="T100" i="8"/>
  <c r="T99" i="8"/>
  <c r="T98" i="8"/>
  <c r="T97" i="8"/>
  <c r="T96" i="8"/>
  <c r="T95" i="8"/>
  <c r="T94" i="8"/>
  <c r="T93" i="8"/>
  <c r="T92" i="8"/>
  <c r="T91" i="8"/>
  <c r="T90" i="8"/>
  <c r="T89" i="8"/>
  <c r="T88" i="8"/>
  <c r="T87" i="8"/>
  <c r="T86" i="8"/>
  <c r="T85" i="8"/>
  <c r="T84" i="8"/>
  <c r="T83" i="8"/>
  <c r="T82" i="8"/>
  <c r="T81" i="8"/>
  <c r="T80" i="8"/>
  <c r="T79" i="8"/>
  <c r="T78" i="8"/>
  <c r="T77" i="8"/>
  <c r="T76" i="8"/>
  <c r="T75" i="8"/>
  <c r="T74" i="8"/>
  <c r="T73" i="8"/>
  <c r="T72" i="8"/>
  <c r="T71" i="8"/>
  <c r="T70" i="8"/>
  <c r="T69" i="8"/>
  <c r="T68" i="8"/>
  <c r="T67" i="8"/>
  <c r="T66" i="8"/>
  <c r="T65" i="8"/>
  <c r="T64" i="8"/>
  <c r="T63" i="8"/>
  <c r="T62" i="8"/>
  <c r="T61" i="8"/>
  <c r="T60" i="8"/>
  <c r="T59" i="8"/>
  <c r="T58" i="8"/>
  <c r="T57" i="8"/>
  <c r="T56" i="8"/>
  <c r="T55" i="8"/>
  <c r="T54" i="8"/>
  <c r="T53" i="8"/>
  <c r="T52" i="8"/>
  <c r="T51" i="8"/>
  <c r="T50" i="8"/>
  <c r="T49" i="8"/>
  <c r="T48" i="8"/>
  <c r="T47" i="8"/>
  <c r="T46" i="8"/>
  <c r="T45" i="8"/>
  <c r="T44" i="8"/>
  <c r="T43" i="8"/>
  <c r="T42" i="8"/>
  <c r="T41" i="8"/>
  <c r="T40" i="8"/>
  <c r="T39" i="8"/>
  <c r="T38" i="8"/>
  <c r="T37" i="8"/>
  <c r="T36" i="8"/>
  <c r="T35" i="8"/>
  <c r="T34" i="8"/>
  <c r="T33" i="8"/>
  <c r="T32" i="8"/>
  <c r="T31" i="8"/>
  <c r="T30" i="8"/>
  <c r="T29" i="8"/>
  <c r="T28" i="8"/>
  <c r="T27" i="8"/>
  <c r="T26" i="8"/>
  <c r="T25" i="8"/>
  <c r="T24" i="8"/>
  <c r="T23" i="8"/>
  <c r="T21" i="8"/>
  <c r="T20" i="8"/>
  <c r="T19" i="8"/>
  <c r="T18" i="8"/>
  <c r="T17" i="8"/>
  <c r="T16" i="8"/>
  <c r="T15" i="8"/>
  <c r="T14" i="8"/>
  <c r="T13" i="8"/>
  <c r="T12" i="8"/>
  <c r="T11" i="8"/>
  <c r="T10" i="8"/>
  <c r="T9" i="8"/>
  <c r="T8" i="8"/>
  <c r="T7" i="8"/>
  <c r="T6" i="8"/>
  <c r="T5" i="8"/>
  <c r="T4" i="8"/>
  <c r="T3" i="8"/>
  <c r="T2" i="8"/>
  <c r="M4" i="2" l="1"/>
  <c r="M5" i="2"/>
  <c r="D44" i="1"/>
  <c r="D43" i="1"/>
  <c r="D42" i="1"/>
  <c r="D41" i="1"/>
  <c r="D40" i="1"/>
  <c r="D39" i="1"/>
  <c r="D38" i="1"/>
  <c r="D37" i="1"/>
  <c r="D36" i="1"/>
  <c r="D35" i="1"/>
  <c r="D34" i="1"/>
  <c r="F36" i="1"/>
  <c r="F35" i="1"/>
  <c r="E35" i="1" l="1"/>
  <c r="E36" i="1"/>
  <c r="M6" i="2" l="1"/>
  <c r="A599" i="3" l="1"/>
  <c r="A598" i="3"/>
  <c r="A597" i="3"/>
  <c r="A596" i="3"/>
  <c r="A595" i="3"/>
  <c r="A594" i="3"/>
  <c r="A593" i="3"/>
  <c r="A592" i="3"/>
  <c r="A591" i="3"/>
  <c r="A590" i="3"/>
  <c r="A589" i="3"/>
  <c r="A588" i="3"/>
  <c r="A587" i="3"/>
  <c r="A586" i="3"/>
  <c r="A585" i="3"/>
  <c r="A584" i="3"/>
  <c r="A583" i="3"/>
  <c r="A582" i="3"/>
  <c r="A581" i="3"/>
  <c r="A580" i="3"/>
  <c r="A579" i="3"/>
  <c r="A578" i="3"/>
  <c r="A577" i="3"/>
  <c r="A576" i="3"/>
  <c r="A575" i="3"/>
  <c r="A574" i="3"/>
  <c r="A573" i="3"/>
  <c r="A572" i="3"/>
  <c r="A571" i="3"/>
  <c r="A570" i="3"/>
  <c r="A569" i="3"/>
  <c r="A568" i="3"/>
  <c r="A567" i="3"/>
  <c r="A566" i="3"/>
  <c r="A565" i="3"/>
  <c r="A564" i="3"/>
  <c r="A563" i="3"/>
  <c r="A562" i="3"/>
  <c r="A561" i="3"/>
  <c r="A560" i="3"/>
  <c r="A559" i="3"/>
  <c r="A558" i="3"/>
  <c r="A557" i="3"/>
  <c r="A556" i="3"/>
  <c r="A555" i="3"/>
  <c r="A554" i="3"/>
  <c r="A553" i="3"/>
  <c r="A552" i="3"/>
  <c r="A551" i="3"/>
  <c r="A550" i="3"/>
  <c r="A549" i="3"/>
  <c r="A548" i="3"/>
  <c r="A547" i="3"/>
  <c r="A546" i="3"/>
  <c r="A545" i="3"/>
  <c r="A544" i="3"/>
  <c r="A543" i="3"/>
  <c r="A542" i="3"/>
  <c r="A541" i="3"/>
  <c r="A540" i="3"/>
  <c r="A539" i="3"/>
  <c r="A538" i="3"/>
  <c r="A537" i="3"/>
  <c r="A536" i="3"/>
  <c r="A535" i="3"/>
  <c r="A534" i="3"/>
  <c r="A533" i="3"/>
  <c r="A532" i="3"/>
  <c r="A531" i="3"/>
  <c r="A530" i="3"/>
  <c r="A529" i="3"/>
  <c r="A528" i="3"/>
  <c r="A527" i="3"/>
  <c r="A526" i="3"/>
  <c r="A525" i="3"/>
  <c r="A524" i="3"/>
  <c r="A523" i="3"/>
  <c r="A522" i="3"/>
  <c r="A521" i="3"/>
  <c r="A520" i="3"/>
  <c r="A519" i="3"/>
  <c r="A518" i="3"/>
  <c r="A517" i="3"/>
  <c r="A516" i="3"/>
  <c r="A515" i="3"/>
  <c r="A514" i="3"/>
  <c r="A513" i="3"/>
  <c r="A512" i="3"/>
  <c r="A511" i="3"/>
  <c r="A510" i="3"/>
  <c r="A509" i="3"/>
  <c r="A508" i="3"/>
  <c r="A507" i="3"/>
  <c r="A506" i="3"/>
  <c r="A505" i="3"/>
  <c r="A504" i="3"/>
  <c r="A503" i="3"/>
  <c r="A502" i="3"/>
  <c r="A501" i="3"/>
  <c r="A500" i="3"/>
  <c r="A499" i="3"/>
  <c r="A498" i="3"/>
  <c r="A497" i="3"/>
  <c r="A496" i="3"/>
  <c r="A495" i="3"/>
  <c r="A494" i="3"/>
  <c r="A493" i="3"/>
  <c r="A492" i="3"/>
  <c r="A491" i="3"/>
  <c r="A490" i="3"/>
  <c r="A489" i="3"/>
  <c r="A488" i="3"/>
  <c r="A487" i="3"/>
  <c r="A486" i="3"/>
  <c r="A485" i="3"/>
  <c r="A484" i="3"/>
  <c r="A483" i="3"/>
  <c r="A482" i="3"/>
  <c r="A481" i="3"/>
  <c r="A480" i="3"/>
  <c r="A479" i="3"/>
  <c r="A478" i="3"/>
  <c r="A477" i="3"/>
  <c r="A476" i="3"/>
  <c r="A475" i="3"/>
  <c r="A474" i="3"/>
  <c r="A473" i="3"/>
  <c r="A472" i="3"/>
  <c r="A471" i="3"/>
  <c r="A470" i="3"/>
  <c r="A469" i="3"/>
  <c r="A468" i="3"/>
  <c r="A467" i="3"/>
  <c r="A466" i="3"/>
  <c r="A465" i="3"/>
  <c r="A464" i="3"/>
  <c r="A463" i="3"/>
  <c r="A462" i="3"/>
  <c r="A461" i="3"/>
  <c r="A460" i="3"/>
  <c r="A459" i="3"/>
  <c r="A458" i="3"/>
  <c r="A457" i="3"/>
  <c r="A456" i="3"/>
  <c r="A455" i="3"/>
  <c r="A454" i="3"/>
  <c r="A453" i="3"/>
  <c r="A452" i="3"/>
  <c r="A451" i="3"/>
  <c r="A450" i="3"/>
  <c r="A449" i="3"/>
  <c r="A448" i="3"/>
  <c r="A447" i="3"/>
  <c r="A446" i="3"/>
  <c r="A445" i="3"/>
  <c r="A444" i="3"/>
  <c r="A443" i="3"/>
  <c r="A442" i="3"/>
  <c r="A441" i="3"/>
  <c r="A440" i="3"/>
  <c r="A439" i="3"/>
  <c r="A438" i="3"/>
  <c r="A437" i="3"/>
  <c r="A436" i="3"/>
  <c r="A435" i="3"/>
  <c r="A434" i="3"/>
  <c r="A433" i="3"/>
  <c r="A432" i="3"/>
  <c r="A431" i="3"/>
  <c r="A430" i="3"/>
  <c r="A429" i="3"/>
  <c r="A428" i="3"/>
  <c r="A427" i="3"/>
  <c r="A426" i="3"/>
  <c r="A425" i="3"/>
  <c r="A424" i="3"/>
  <c r="A423" i="3"/>
  <c r="A422" i="3"/>
  <c r="A421" i="3"/>
  <c r="A420" i="3"/>
  <c r="A419" i="3"/>
  <c r="A418" i="3"/>
  <c r="A417" i="3"/>
  <c r="A416" i="3"/>
  <c r="A415" i="3"/>
  <c r="A414" i="3"/>
  <c r="A413" i="3"/>
  <c r="A412" i="3"/>
  <c r="A411" i="3"/>
  <c r="A410" i="3"/>
  <c r="A409" i="3"/>
  <c r="A408" i="3"/>
  <c r="A407" i="3"/>
  <c r="A406" i="3"/>
  <c r="A405" i="3"/>
  <c r="A404" i="3"/>
  <c r="A403" i="3"/>
  <c r="A402" i="3"/>
  <c r="A401" i="3"/>
  <c r="A400" i="3"/>
  <c r="A399" i="3"/>
  <c r="A398" i="3"/>
  <c r="A397" i="3"/>
  <c r="A396" i="3"/>
  <c r="A395" i="3"/>
  <c r="A394" i="3"/>
  <c r="A393" i="3"/>
  <c r="A392" i="3"/>
  <c r="A391" i="3"/>
  <c r="A390" i="3"/>
  <c r="A389" i="3"/>
  <c r="A388" i="3"/>
  <c r="A387" i="3"/>
  <c r="A386" i="3"/>
  <c r="A385" i="3"/>
  <c r="A384" i="3"/>
  <c r="A383" i="3"/>
  <c r="A382" i="3"/>
  <c r="A381" i="3"/>
  <c r="A380" i="3"/>
  <c r="A379" i="3"/>
  <c r="A378" i="3"/>
  <c r="A377" i="3"/>
  <c r="A376" i="3"/>
  <c r="A375" i="3"/>
  <c r="A374" i="3"/>
  <c r="A373" i="3"/>
  <c r="A372" i="3"/>
  <c r="A371" i="3"/>
  <c r="A370" i="3"/>
  <c r="A369" i="3"/>
  <c r="A368" i="3"/>
  <c r="A367" i="3"/>
  <c r="A366" i="3"/>
  <c r="A365" i="3"/>
  <c r="A364" i="3"/>
  <c r="A363" i="3"/>
  <c r="A362" i="3"/>
  <c r="A361" i="3"/>
  <c r="A360" i="3"/>
  <c r="A359" i="3"/>
  <c r="A358" i="3"/>
  <c r="A357" i="3"/>
  <c r="A356" i="3"/>
  <c r="A355" i="3"/>
  <c r="A354" i="3"/>
  <c r="A353" i="3"/>
  <c r="A352" i="3"/>
  <c r="A351" i="3"/>
  <c r="A350" i="3"/>
  <c r="A349" i="3"/>
  <c r="A348" i="3"/>
  <c r="A347" i="3"/>
  <c r="A346" i="3"/>
  <c r="A345" i="3"/>
  <c r="A344" i="3"/>
  <c r="A343" i="3"/>
  <c r="A342" i="3"/>
  <c r="A341" i="3"/>
  <c r="A340" i="3"/>
  <c r="A339" i="3"/>
  <c r="A338" i="3"/>
  <c r="A337" i="3"/>
  <c r="A336" i="3"/>
  <c r="A335" i="3"/>
  <c r="A334" i="3"/>
  <c r="A333" i="3"/>
  <c r="A332" i="3"/>
  <c r="A331" i="3"/>
  <c r="A330" i="3"/>
  <c r="A329" i="3"/>
  <c r="A328" i="3"/>
  <c r="A327" i="3"/>
  <c r="A326" i="3"/>
  <c r="A325" i="3"/>
  <c r="A324" i="3"/>
  <c r="A323" i="3"/>
  <c r="A322" i="3"/>
  <c r="A321" i="3"/>
  <c r="A320" i="3"/>
  <c r="A319" i="3"/>
  <c r="A318" i="3"/>
  <c r="A317" i="3"/>
  <c r="A316" i="3"/>
  <c r="A315" i="3"/>
  <c r="A314" i="3"/>
  <c r="A313" i="3"/>
  <c r="A312" i="3"/>
  <c r="A311" i="3"/>
  <c r="A310" i="3"/>
  <c r="A309" i="3"/>
  <c r="A308" i="3"/>
  <c r="A307" i="3"/>
  <c r="A306" i="3"/>
  <c r="A305" i="3"/>
  <c r="A304" i="3"/>
  <c r="A303" i="3"/>
  <c r="A302" i="3"/>
  <c r="A301" i="3"/>
  <c r="A300" i="3"/>
  <c r="A299" i="3"/>
  <c r="A298" i="3"/>
  <c r="A297" i="3"/>
  <c r="A296" i="3"/>
  <c r="A295" i="3"/>
  <c r="A294" i="3"/>
  <c r="A293" i="3"/>
  <c r="A292" i="3"/>
  <c r="A291" i="3"/>
  <c r="A290" i="3"/>
  <c r="A289" i="3"/>
  <c r="A288" i="3"/>
  <c r="A287" i="3"/>
  <c r="A286" i="3"/>
  <c r="A285" i="3"/>
  <c r="A284" i="3"/>
  <c r="A283" i="3"/>
  <c r="A282" i="3"/>
  <c r="A281" i="3"/>
  <c r="A280" i="3"/>
  <c r="A279" i="3"/>
  <c r="A278" i="3"/>
  <c r="A277" i="3"/>
  <c r="A276" i="3"/>
  <c r="A275" i="3"/>
  <c r="A274" i="3"/>
  <c r="A273" i="3"/>
  <c r="A272" i="3"/>
  <c r="A271" i="3"/>
  <c r="A270" i="3"/>
  <c r="A269" i="3"/>
  <c r="A268" i="3"/>
  <c r="A267" i="3"/>
  <c r="A266" i="3"/>
  <c r="A265" i="3"/>
  <c r="A264" i="3"/>
  <c r="A263" i="3"/>
  <c r="A262" i="3"/>
  <c r="A261" i="3"/>
  <c r="A260" i="3"/>
  <c r="A259" i="3"/>
  <c r="A258" i="3"/>
  <c r="A257" i="3"/>
  <c r="A256" i="3"/>
  <c r="A255" i="3"/>
  <c r="A254" i="3"/>
  <c r="A253" i="3"/>
  <c r="A252" i="3"/>
  <c r="A251" i="3"/>
  <c r="A250" i="3"/>
  <c r="A249" i="3"/>
  <c r="A248" i="3"/>
  <c r="A247" i="3"/>
  <c r="A246" i="3"/>
  <c r="A245" i="3"/>
  <c r="A244" i="3"/>
  <c r="A243" i="3"/>
  <c r="A242" i="3"/>
  <c r="A241" i="3"/>
  <c r="A240" i="3"/>
  <c r="A239" i="3"/>
  <c r="A238" i="3"/>
  <c r="A237" i="3"/>
  <c r="A236" i="3"/>
  <c r="A235" i="3"/>
  <c r="A234" i="3"/>
  <c r="A233" i="3"/>
  <c r="A232" i="3"/>
  <c r="A231" i="3"/>
  <c r="A230" i="3"/>
  <c r="A229" i="3"/>
  <c r="A228" i="3"/>
  <c r="A227" i="3"/>
  <c r="A226" i="3"/>
  <c r="A225" i="3"/>
  <c r="A224" i="3"/>
  <c r="A223" i="3"/>
  <c r="A222" i="3"/>
  <c r="A221" i="3"/>
  <c r="A220" i="3"/>
  <c r="A219" i="3"/>
  <c r="A218" i="3"/>
  <c r="A217" i="3"/>
  <c r="A216" i="3"/>
  <c r="A215" i="3"/>
  <c r="A214" i="3"/>
  <c r="A213" i="3"/>
  <c r="A212" i="3"/>
  <c r="A211" i="3"/>
  <c r="A210" i="3"/>
  <c r="A209" i="3"/>
  <c r="A208" i="3"/>
  <c r="A207" i="3"/>
  <c r="A206" i="3"/>
  <c r="A205" i="3"/>
  <c r="A204" i="3"/>
  <c r="A203" i="3"/>
  <c r="A202" i="3"/>
  <c r="A201" i="3"/>
  <c r="A200" i="3"/>
  <c r="A199" i="3"/>
  <c r="A198" i="3"/>
  <c r="A197" i="3"/>
  <c r="A196" i="3"/>
  <c r="A195" i="3"/>
  <c r="A194" i="3"/>
  <c r="A193" i="3"/>
  <c r="A192" i="3"/>
  <c r="A191" i="3"/>
  <c r="A190" i="3"/>
  <c r="A189" i="3"/>
  <c r="A188" i="3"/>
  <c r="A187" i="3"/>
  <c r="A186" i="3"/>
  <c r="A185" i="3"/>
  <c r="A184" i="3"/>
  <c r="A183" i="3"/>
  <c r="A182" i="3"/>
  <c r="A181" i="3"/>
  <c r="A180" i="3"/>
  <c r="A179" i="3"/>
  <c r="A178" i="3"/>
  <c r="A177" i="3"/>
  <c r="A176" i="3"/>
  <c r="A175" i="3"/>
  <c r="A174" i="3"/>
  <c r="A173" i="3"/>
  <c r="A172" i="3"/>
  <c r="A171" i="3"/>
  <c r="A170" i="3"/>
  <c r="A169" i="3"/>
  <c r="A168" i="3"/>
  <c r="A167" i="3"/>
  <c r="A166" i="3"/>
  <c r="A165" i="3"/>
  <c r="A164" i="3"/>
  <c r="A163" i="3"/>
  <c r="A162" i="3"/>
  <c r="A161" i="3"/>
  <c r="A160" i="3"/>
  <c r="A159" i="3"/>
  <c r="A158" i="3"/>
  <c r="A157" i="3"/>
  <c r="A156" i="3"/>
  <c r="A155" i="3"/>
  <c r="A154" i="3"/>
  <c r="A153" i="3"/>
  <c r="A152" i="3"/>
  <c r="A151" i="3"/>
  <c r="A150" i="3"/>
  <c r="A149" i="3"/>
  <c r="A148" i="3"/>
  <c r="A147" i="3"/>
  <c r="A146" i="3"/>
  <c r="A145" i="3"/>
  <c r="A144" i="3"/>
  <c r="A143" i="3"/>
  <c r="A142" i="3"/>
  <c r="A141" i="3"/>
  <c r="A140" i="3"/>
  <c r="A139" i="3"/>
  <c r="A138" i="3"/>
  <c r="A137" i="3"/>
  <c r="A136" i="3"/>
  <c r="A135" i="3"/>
  <c r="A134" i="3"/>
  <c r="A133" i="3"/>
  <c r="A132" i="3"/>
  <c r="A131" i="3"/>
  <c r="A130" i="3"/>
  <c r="A129" i="3"/>
  <c r="A128" i="3"/>
  <c r="A127" i="3"/>
  <c r="A126" i="3"/>
  <c r="A125" i="3"/>
  <c r="A124" i="3"/>
  <c r="A123" i="3"/>
  <c r="A122" i="3"/>
  <c r="A121" i="3"/>
  <c r="A120" i="3"/>
  <c r="A119" i="3"/>
  <c r="A118" i="3"/>
  <c r="A117" i="3" l="1"/>
  <c r="A116" i="3"/>
  <c r="A115" i="3"/>
  <c r="A114" i="3"/>
  <c r="A113" i="3"/>
  <c r="A112" i="3"/>
  <c r="A111" i="3"/>
  <c r="A110" i="3"/>
  <c r="A109" i="3"/>
  <c r="A108" i="3"/>
  <c r="A107" i="3"/>
  <c r="A106" i="3"/>
  <c r="A105" i="3"/>
  <c r="A104" i="3"/>
  <c r="A103" i="3"/>
  <c r="A102" i="3"/>
  <c r="A101" i="3"/>
  <c r="A100" i="3"/>
  <c r="A99" i="3"/>
  <c r="A98" i="3"/>
  <c r="A97" i="3"/>
  <c r="A96" i="3"/>
  <c r="A95" i="3"/>
  <c r="A94" i="3"/>
  <c r="A93" i="3"/>
  <c r="A92" i="3"/>
  <c r="A91" i="3"/>
  <c r="A90" i="3"/>
  <c r="A89" i="3"/>
  <c r="A88" i="3"/>
  <c r="A87" i="3"/>
  <c r="A86" i="3"/>
  <c r="A85" i="3"/>
  <c r="A84" i="3"/>
  <c r="A83" i="3"/>
  <c r="A82" i="3"/>
  <c r="A81" i="3"/>
  <c r="A80" i="3"/>
  <c r="A79" i="3"/>
  <c r="A78" i="3"/>
  <c r="A77" i="3"/>
  <c r="A76" i="3"/>
  <c r="A75" i="3"/>
  <c r="A74" i="3"/>
  <c r="A73" i="3"/>
  <c r="A72" i="3"/>
  <c r="A71" i="3"/>
  <c r="A70" i="3"/>
  <c r="A69" i="3"/>
  <c r="A68" i="3"/>
  <c r="A67" i="3"/>
  <c r="A66" i="3"/>
  <c r="A65" i="3"/>
  <c r="A64" i="3"/>
  <c r="A63" i="3"/>
  <c r="A62" i="3"/>
  <c r="A61" i="3"/>
  <c r="A60" i="3"/>
  <c r="A59" i="3"/>
  <c r="A58" i="3"/>
  <c r="A57" i="3"/>
  <c r="A56" i="3"/>
  <c r="A55" i="3"/>
  <c r="A54" i="3"/>
  <c r="A53" i="3"/>
  <c r="A52" i="3"/>
  <c r="A51" i="3"/>
  <c r="A50" i="3"/>
  <c r="A49" i="3"/>
  <c r="A48" i="3"/>
  <c r="A47" i="3"/>
  <c r="A46" i="3"/>
  <c r="A45" i="3"/>
  <c r="A44" i="3"/>
  <c r="A43" i="3"/>
  <c r="A42" i="3"/>
  <c r="A41" i="3"/>
  <c r="A40" i="3"/>
  <c r="A39" i="3"/>
  <c r="A38" i="3"/>
  <c r="A37" i="3"/>
  <c r="A36" i="3"/>
  <c r="A35" i="3"/>
  <c r="A34" i="3"/>
  <c r="A33" i="3"/>
  <c r="A32" i="3"/>
  <c r="A31" i="3"/>
  <c r="A30" i="3"/>
  <c r="A29" i="3"/>
  <c r="A28" i="3"/>
  <c r="A27" i="3"/>
  <c r="A26" i="3"/>
  <c r="A25" i="3"/>
  <c r="A24" i="3"/>
  <c r="A23" i="3"/>
  <c r="A22" i="3"/>
  <c r="A21" i="3"/>
  <c r="A20" i="3"/>
  <c r="A19" i="3"/>
  <c r="A18" i="3"/>
  <c r="A17" i="3"/>
  <c r="A16" i="3"/>
  <c r="A15" i="3"/>
  <c r="A14" i="3"/>
  <c r="A13" i="3"/>
  <c r="A12" i="3"/>
  <c r="A11" i="3"/>
  <c r="A10" i="3"/>
  <c r="A9" i="3"/>
  <c r="A8" i="3"/>
  <c r="A7" i="3"/>
  <c r="A6" i="3"/>
  <c r="A5" i="3"/>
  <c r="A4" i="3"/>
  <c r="A3" i="3"/>
  <c r="A2" i="3"/>
  <c r="A13" i="4"/>
  <c r="A12" i="4"/>
  <c r="A11" i="4"/>
  <c r="A10" i="4"/>
  <c r="A9" i="4"/>
  <c r="A8" i="4"/>
  <c r="A7" i="4"/>
  <c r="D30" i="1" l="1"/>
  <c r="D28" i="1"/>
  <c r="A4" i="4"/>
  <c r="A3" i="4"/>
  <c r="A2" i="4"/>
  <c r="A7" i="1" l="1"/>
  <c r="D45" i="1"/>
  <c r="D31" i="1"/>
  <c r="R8000" i="2" l="1"/>
  <c r="R7996" i="2"/>
  <c r="R7992" i="2"/>
  <c r="R7988" i="2"/>
  <c r="R7984" i="2"/>
  <c r="R7980" i="2"/>
  <c r="R7976" i="2"/>
  <c r="R7972" i="2"/>
  <c r="R7968" i="2"/>
  <c r="R7964" i="2"/>
  <c r="R7960" i="2"/>
  <c r="R7956" i="2"/>
  <c r="R7952" i="2"/>
  <c r="R7948" i="2"/>
  <c r="R7944" i="2"/>
  <c r="R7940" i="2"/>
  <c r="R7936" i="2"/>
  <c r="R7932" i="2"/>
  <c r="R7928" i="2"/>
  <c r="R7924" i="2"/>
  <c r="R7920" i="2"/>
  <c r="R7916" i="2"/>
  <c r="R7912" i="2"/>
  <c r="R7908" i="2"/>
  <c r="R7904" i="2"/>
  <c r="R7900" i="2"/>
  <c r="R7896" i="2"/>
  <c r="R7892" i="2"/>
  <c r="R7888" i="2"/>
  <c r="R7884" i="2"/>
  <c r="R7880" i="2"/>
  <c r="R7876" i="2"/>
  <c r="R7872" i="2"/>
  <c r="R7868" i="2"/>
  <c r="R7864" i="2"/>
  <c r="R7860" i="2"/>
  <c r="R7856" i="2"/>
  <c r="R7852" i="2"/>
  <c r="R7848" i="2"/>
  <c r="R7844" i="2"/>
  <c r="R7840" i="2"/>
  <c r="R7836" i="2"/>
  <c r="R7832" i="2"/>
  <c r="R7828" i="2"/>
  <c r="R7824" i="2"/>
  <c r="R7820" i="2"/>
  <c r="R7816" i="2"/>
  <c r="R7812" i="2"/>
  <c r="R7808" i="2"/>
  <c r="R7804" i="2"/>
  <c r="R7800" i="2"/>
  <c r="R7796" i="2"/>
  <c r="R7792" i="2"/>
  <c r="R7788" i="2"/>
  <c r="R7784" i="2"/>
  <c r="R7780" i="2"/>
  <c r="R7776" i="2"/>
  <c r="R7772" i="2"/>
  <c r="R7768" i="2"/>
  <c r="R7764" i="2"/>
  <c r="R7760" i="2"/>
  <c r="R7756" i="2"/>
  <c r="R7752" i="2"/>
  <c r="R7748" i="2"/>
  <c r="R7744" i="2"/>
  <c r="R7740" i="2"/>
  <c r="R7736" i="2"/>
  <c r="R7732" i="2"/>
  <c r="R7728" i="2"/>
  <c r="R7724" i="2"/>
  <c r="R7720" i="2"/>
  <c r="R7716" i="2"/>
  <c r="R7712" i="2"/>
  <c r="R7708" i="2"/>
  <c r="R7704" i="2"/>
  <c r="R7700" i="2"/>
  <c r="R7696" i="2"/>
  <c r="R7692" i="2"/>
  <c r="R7688" i="2"/>
  <c r="R7684" i="2"/>
  <c r="R7680" i="2"/>
  <c r="R7676" i="2"/>
  <c r="R7672" i="2"/>
  <c r="R7668" i="2"/>
  <c r="R7664" i="2"/>
  <c r="R7660" i="2"/>
  <c r="R7656" i="2"/>
  <c r="R7652" i="2"/>
  <c r="R7648" i="2"/>
  <c r="R7644" i="2"/>
  <c r="R7640" i="2"/>
  <c r="R7636" i="2"/>
  <c r="R7632" i="2"/>
  <c r="R7628" i="2"/>
  <c r="R7624" i="2"/>
  <c r="R7620" i="2"/>
  <c r="R7616" i="2"/>
  <c r="R7612" i="2"/>
  <c r="R7608" i="2"/>
  <c r="R7604" i="2"/>
  <c r="R7600" i="2"/>
  <c r="R7596" i="2"/>
  <c r="R7592" i="2"/>
  <c r="R7588" i="2"/>
  <c r="R7584" i="2"/>
  <c r="R7580" i="2"/>
  <c r="R7576" i="2"/>
  <c r="R7572" i="2"/>
  <c r="R7568" i="2"/>
  <c r="R7564" i="2"/>
  <c r="R7560" i="2"/>
  <c r="R7556" i="2"/>
  <c r="R7552" i="2"/>
  <c r="R7548" i="2"/>
  <c r="R7544" i="2"/>
  <c r="R7540" i="2"/>
  <c r="R7536" i="2"/>
  <c r="R7532" i="2"/>
  <c r="R7528" i="2"/>
  <c r="R7524" i="2"/>
  <c r="R7520" i="2"/>
  <c r="R7516" i="2"/>
  <c r="R7512" i="2"/>
  <c r="R7508" i="2"/>
  <c r="R7504" i="2"/>
  <c r="R7500" i="2"/>
  <c r="R7496" i="2"/>
  <c r="R7492" i="2"/>
  <c r="R7488" i="2"/>
  <c r="R7484" i="2"/>
  <c r="R7480" i="2"/>
  <c r="R7476" i="2"/>
  <c r="R7472" i="2"/>
  <c r="R7468" i="2"/>
  <c r="R7464" i="2"/>
  <c r="R7460" i="2"/>
  <c r="R7456" i="2"/>
  <c r="R7452" i="2"/>
  <c r="R7448" i="2"/>
  <c r="R7444" i="2"/>
  <c r="R7440" i="2"/>
  <c r="R7436" i="2"/>
  <c r="R7432" i="2"/>
  <c r="R7428" i="2"/>
  <c r="R7424" i="2"/>
  <c r="R7420" i="2"/>
  <c r="R7416" i="2"/>
  <c r="R7412" i="2"/>
  <c r="R7408" i="2"/>
  <c r="R7404" i="2"/>
  <c r="R7400" i="2"/>
  <c r="R7396" i="2"/>
  <c r="R7392" i="2"/>
  <c r="R7388" i="2"/>
  <c r="R7384" i="2"/>
  <c r="R7380" i="2"/>
  <c r="R7376" i="2"/>
  <c r="R7372" i="2"/>
  <c r="R7368" i="2"/>
  <c r="R7364" i="2"/>
  <c r="R7360" i="2"/>
  <c r="R7356" i="2"/>
  <c r="R7352" i="2"/>
  <c r="R7348" i="2"/>
  <c r="R7344" i="2"/>
  <c r="R7340" i="2"/>
  <c r="R7336" i="2"/>
  <c r="R7332" i="2"/>
  <c r="R7328" i="2"/>
  <c r="R7324" i="2"/>
  <c r="R7320" i="2"/>
  <c r="R7316" i="2"/>
  <c r="R7312" i="2"/>
  <c r="R7308" i="2"/>
  <c r="R7304" i="2"/>
  <c r="R7300" i="2"/>
  <c r="R7296" i="2"/>
  <c r="R7292" i="2"/>
  <c r="R7288" i="2"/>
  <c r="R7284" i="2"/>
  <c r="R7280" i="2"/>
  <c r="R7276" i="2"/>
  <c r="R7272" i="2"/>
  <c r="R7268" i="2"/>
  <c r="R7264" i="2"/>
  <c r="R7260" i="2"/>
  <c r="R7256" i="2"/>
  <c r="R7252" i="2"/>
  <c r="R7248" i="2"/>
  <c r="R7244" i="2"/>
  <c r="R7240" i="2"/>
  <c r="R7236" i="2"/>
  <c r="R7232" i="2"/>
  <c r="R7228" i="2"/>
  <c r="R7224" i="2"/>
  <c r="R7220" i="2"/>
  <c r="R7216" i="2"/>
  <c r="R7212" i="2"/>
  <c r="R7208" i="2"/>
  <c r="R7204" i="2"/>
  <c r="R7200" i="2"/>
  <c r="R7196" i="2"/>
  <c r="R7192" i="2"/>
  <c r="R7188" i="2"/>
  <c r="R7184" i="2"/>
  <c r="R7180" i="2"/>
  <c r="R7176" i="2"/>
  <c r="R7172" i="2"/>
  <c r="R7168" i="2"/>
  <c r="R7164" i="2"/>
  <c r="R7160" i="2"/>
  <c r="R7156" i="2"/>
  <c r="R7152" i="2"/>
  <c r="R7148" i="2"/>
  <c r="R7144" i="2"/>
  <c r="R7140" i="2"/>
  <c r="R7136" i="2"/>
  <c r="R7132" i="2"/>
  <c r="R7128" i="2"/>
  <c r="R7124" i="2"/>
  <c r="R7120" i="2"/>
  <c r="R7116" i="2"/>
  <c r="R7112" i="2"/>
  <c r="R7108" i="2"/>
  <c r="R7104" i="2"/>
  <c r="R7100" i="2"/>
  <c r="R7096" i="2"/>
  <c r="R7092" i="2"/>
  <c r="R7088" i="2"/>
  <c r="R7084" i="2"/>
  <c r="R7080" i="2"/>
  <c r="R7076" i="2"/>
  <c r="R7072" i="2"/>
  <c r="R7068" i="2"/>
  <c r="R7064" i="2"/>
  <c r="R7060" i="2"/>
  <c r="R7056" i="2"/>
  <c r="R7052" i="2"/>
  <c r="R7048" i="2"/>
  <c r="R7044" i="2"/>
  <c r="R7040" i="2"/>
  <c r="R7036" i="2"/>
  <c r="R7032" i="2"/>
  <c r="R7028" i="2"/>
  <c r="R7024" i="2"/>
  <c r="R7020" i="2"/>
  <c r="R7016" i="2"/>
  <c r="R7012" i="2"/>
  <c r="R7008" i="2"/>
  <c r="R7004" i="2"/>
  <c r="R7000" i="2"/>
  <c r="R6996" i="2"/>
  <c r="R6992" i="2"/>
  <c r="R6988" i="2"/>
  <c r="R6984" i="2"/>
  <c r="R6980" i="2"/>
  <c r="R6976" i="2"/>
  <c r="R6972" i="2"/>
  <c r="R6968" i="2"/>
  <c r="R6964" i="2"/>
  <c r="R6960" i="2"/>
  <c r="R6956" i="2"/>
  <c r="R6952" i="2"/>
  <c r="R6948" i="2"/>
  <c r="R6944" i="2"/>
  <c r="R6940" i="2"/>
  <c r="R6936" i="2"/>
  <c r="R6932" i="2"/>
  <c r="R6928" i="2"/>
  <c r="R6924" i="2"/>
  <c r="R6920" i="2"/>
  <c r="R6916" i="2"/>
  <c r="R6912" i="2"/>
  <c r="R6908" i="2"/>
  <c r="R6904" i="2"/>
  <c r="R6900" i="2"/>
  <c r="R6896" i="2"/>
  <c r="R6892" i="2"/>
  <c r="R6888" i="2"/>
  <c r="R6884" i="2"/>
  <c r="R6880" i="2"/>
  <c r="R6876" i="2"/>
  <c r="R6872" i="2"/>
  <c r="R6868" i="2"/>
  <c r="R6864" i="2"/>
  <c r="R6860" i="2"/>
  <c r="R6856" i="2"/>
  <c r="R6852" i="2"/>
  <c r="R6848" i="2"/>
  <c r="R6844" i="2"/>
  <c r="R6840" i="2"/>
  <c r="R6836" i="2"/>
  <c r="R6832" i="2"/>
  <c r="R6828" i="2"/>
  <c r="R6824" i="2"/>
  <c r="R6820" i="2"/>
  <c r="R6816" i="2"/>
  <c r="R6812" i="2"/>
  <c r="R6808" i="2"/>
  <c r="R6804" i="2"/>
  <c r="R6800" i="2"/>
  <c r="R6796" i="2"/>
  <c r="R6792" i="2"/>
  <c r="R6788" i="2"/>
  <c r="R6784" i="2"/>
  <c r="R6780" i="2"/>
  <c r="R6776" i="2"/>
  <c r="R6772" i="2"/>
  <c r="R6768" i="2"/>
  <c r="R6764" i="2"/>
  <c r="R6760" i="2"/>
  <c r="R6756" i="2"/>
  <c r="R6752" i="2"/>
  <c r="R6748" i="2"/>
  <c r="R6744" i="2"/>
  <c r="R6740" i="2"/>
  <c r="R6736" i="2"/>
  <c r="R6732" i="2"/>
  <c r="R6728" i="2"/>
  <c r="R6724" i="2"/>
  <c r="R6720" i="2"/>
  <c r="R6716" i="2"/>
  <c r="R6712" i="2"/>
  <c r="R6708" i="2"/>
  <c r="R6704" i="2"/>
  <c r="R6700" i="2"/>
  <c r="R6696" i="2"/>
  <c r="R6692" i="2"/>
  <c r="R6688" i="2"/>
  <c r="R6684" i="2"/>
  <c r="R6680" i="2"/>
  <c r="R6676" i="2"/>
  <c r="R6672" i="2"/>
  <c r="R6668" i="2"/>
  <c r="R6664" i="2"/>
  <c r="R6660" i="2"/>
  <c r="R6656" i="2"/>
  <c r="R6652" i="2"/>
  <c r="R6648" i="2"/>
  <c r="R6644" i="2"/>
  <c r="R6640" i="2"/>
  <c r="R7999" i="2"/>
  <c r="R7995" i="2"/>
  <c r="R7991" i="2"/>
  <c r="R7987" i="2"/>
  <c r="R7983" i="2"/>
  <c r="R7979" i="2"/>
  <c r="R7975" i="2"/>
  <c r="R7971" i="2"/>
  <c r="R7967" i="2"/>
  <c r="R7963" i="2"/>
  <c r="R7959" i="2"/>
  <c r="R7955" i="2"/>
  <c r="R7951" i="2"/>
  <c r="R7947" i="2"/>
  <c r="R7943" i="2"/>
  <c r="R7939" i="2"/>
  <c r="R7935" i="2"/>
  <c r="R7931" i="2"/>
  <c r="R7927" i="2"/>
  <c r="R7923" i="2"/>
  <c r="R7919" i="2"/>
  <c r="R7915" i="2"/>
  <c r="R7911" i="2"/>
  <c r="R7907" i="2"/>
  <c r="R7903" i="2"/>
  <c r="R7899" i="2"/>
  <c r="R7895" i="2"/>
  <c r="R7891" i="2"/>
  <c r="R7887" i="2"/>
  <c r="R7883" i="2"/>
  <c r="R7879" i="2"/>
  <c r="R7875" i="2"/>
  <c r="R7871" i="2"/>
  <c r="R7867" i="2"/>
  <c r="R7863" i="2"/>
  <c r="R7859" i="2"/>
  <c r="R7855" i="2"/>
  <c r="R7851" i="2"/>
  <c r="R7847" i="2"/>
  <c r="R7843" i="2"/>
  <c r="R7839" i="2"/>
  <c r="R7835" i="2"/>
  <c r="R7831" i="2"/>
  <c r="R7827" i="2"/>
  <c r="R7823" i="2"/>
  <c r="R7819" i="2"/>
  <c r="R7815" i="2"/>
  <c r="R7811" i="2"/>
  <c r="R7807" i="2"/>
  <c r="R7803" i="2"/>
  <c r="R7799" i="2"/>
  <c r="R7795" i="2"/>
  <c r="R7791" i="2"/>
  <c r="R7787" i="2"/>
  <c r="R7783" i="2"/>
  <c r="R7779" i="2"/>
  <c r="R7775" i="2"/>
  <c r="R7771" i="2"/>
  <c r="R7767" i="2"/>
  <c r="R7763" i="2"/>
  <c r="R7759" i="2"/>
  <c r="R7755" i="2"/>
  <c r="R7751" i="2"/>
  <c r="R7747" i="2"/>
  <c r="R7743" i="2"/>
  <c r="R7739" i="2"/>
  <c r="R7735" i="2"/>
  <c r="R7731" i="2"/>
  <c r="R7727" i="2"/>
  <c r="R7723" i="2"/>
  <c r="R7719" i="2"/>
  <c r="R7715" i="2"/>
  <c r="R7711" i="2"/>
  <c r="R7707" i="2"/>
  <c r="R7703" i="2"/>
  <c r="R7699" i="2"/>
  <c r="R7695" i="2"/>
  <c r="R7691" i="2"/>
  <c r="R7687" i="2"/>
  <c r="R7683" i="2"/>
  <c r="R7679" i="2"/>
  <c r="R7675" i="2"/>
  <c r="R7671" i="2"/>
  <c r="R7667" i="2"/>
  <c r="R7663" i="2"/>
  <c r="R7659" i="2"/>
  <c r="R7655" i="2"/>
  <c r="R7651" i="2"/>
  <c r="R7647" i="2"/>
  <c r="R7643" i="2"/>
  <c r="R7639" i="2"/>
  <c r="R7635" i="2"/>
  <c r="R7631" i="2"/>
  <c r="R7627" i="2"/>
  <c r="R7623" i="2"/>
  <c r="R7619" i="2"/>
  <c r="R7615" i="2"/>
  <c r="R7611" i="2"/>
  <c r="R7607" i="2"/>
  <c r="R7603" i="2"/>
  <c r="R7599" i="2"/>
  <c r="R7595" i="2"/>
  <c r="R7591" i="2"/>
  <c r="R7587" i="2"/>
  <c r="R7583" i="2"/>
  <c r="R7579" i="2"/>
  <c r="R7575" i="2"/>
  <c r="R7571" i="2"/>
  <c r="R7567" i="2"/>
  <c r="R7563" i="2"/>
  <c r="R7559" i="2"/>
  <c r="R7555" i="2"/>
  <c r="R7551" i="2"/>
  <c r="R7547" i="2"/>
  <c r="R7543" i="2"/>
  <c r="R7539" i="2"/>
  <c r="R7535" i="2"/>
  <c r="R7531" i="2"/>
  <c r="R7527" i="2"/>
  <c r="R7523" i="2"/>
  <c r="R7519" i="2"/>
  <c r="R7515" i="2"/>
  <c r="R7511" i="2"/>
  <c r="R7507" i="2"/>
  <c r="R7503" i="2"/>
  <c r="R7499" i="2"/>
  <c r="R7495" i="2"/>
  <c r="R7491" i="2"/>
  <c r="R7487" i="2"/>
  <c r="R7483" i="2"/>
  <c r="R7479" i="2"/>
  <c r="R7475" i="2"/>
  <c r="R7471" i="2"/>
  <c r="R7467" i="2"/>
  <c r="R7463" i="2"/>
  <c r="R7459" i="2"/>
  <c r="R7455" i="2"/>
  <c r="R7451" i="2"/>
  <c r="R7447" i="2"/>
  <c r="R7443" i="2"/>
  <c r="R7439" i="2"/>
  <c r="R7435" i="2"/>
  <c r="R7431" i="2"/>
  <c r="R7427" i="2"/>
  <c r="R7423" i="2"/>
  <c r="R7419" i="2"/>
  <c r="R7415" i="2"/>
  <c r="R7411" i="2"/>
  <c r="R7407" i="2"/>
  <c r="R7403" i="2"/>
  <c r="R7399" i="2"/>
  <c r="R7395" i="2"/>
  <c r="R7391" i="2"/>
  <c r="R7387" i="2"/>
  <c r="R7383" i="2"/>
  <c r="R7379" i="2"/>
  <c r="R7375" i="2"/>
  <c r="R7371" i="2"/>
  <c r="R7367" i="2"/>
  <c r="R7363" i="2"/>
  <c r="R7359" i="2"/>
  <c r="R7355" i="2"/>
  <c r="R7351" i="2"/>
  <c r="R7347" i="2"/>
  <c r="R7343" i="2"/>
  <c r="R7339" i="2"/>
  <c r="R7335" i="2"/>
  <c r="R7331" i="2"/>
  <c r="R7327" i="2"/>
  <c r="R7323" i="2"/>
  <c r="R7319" i="2"/>
  <c r="R7315" i="2"/>
  <c r="R7311" i="2"/>
  <c r="R7307" i="2"/>
  <c r="R7303" i="2"/>
  <c r="R7299" i="2"/>
  <c r="R7295" i="2"/>
  <c r="R7291" i="2"/>
  <c r="R7287" i="2"/>
  <c r="R7283" i="2"/>
  <c r="R7279" i="2"/>
  <c r="R7275" i="2"/>
  <c r="R7271" i="2"/>
  <c r="R7267" i="2"/>
  <c r="R7263" i="2"/>
  <c r="R7259" i="2"/>
  <c r="R7255" i="2"/>
  <c r="R7251" i="2"/>
  <c r="R7247" i="2"/>
  <c r="R7243" i="2"/>
  <c r="R7239" i="2"/>
  <c r="R7235" i="2"/>
  <c r="R7231" i="2"/>
  <c r="R7227" i="2"/>
  <c r="R7223" i="2"/>
  <c r="R7219" i="2"/>
  <c r="R7215" i="2"/>
  <c r="R7211" i="2"/>
  <c r="R7207" i="2"/>
  <c r="R7203" i="2"/>
  <c r="R7199" i="2"/>
  <c r="R7195" i="2"/>
  <c r="R7191" i="2"/>
  <c r="R7187" i="2"/>
  <c r="R7183" i="2"/>
  <c r="R7179" i="2"/>
  <c r="R7175" i="2"/>
  <c r="R7171" i="2"/>
  <c r="R7167" i="2"/>
  <c r="R7163" i="2"/>
  <c r="R7159" i="2"/>
  <c r="R7155" i="2"/>
  <c r="R7151" i="2"/>
  <c r="R7147" i="2"/>
  <c r="R7143" i="2"/>
  <c r="R7139" i="2"/>
  <c r="R7135" i="2"/>
  <c r="R7131" i="2"/>
  <c r="R7127" i="2"/>
  <c r="R7123" i="2"/>
  <c r="R7119" i="2"/>
  <c r="R7115" i="2"/>
  <c r="R7111" i="2"/>
  <c r="R7107" i="2"/>
  <c r="R7103" i="2"/>
  <c r="R7099" i="2"/>
  <c r="R7095" i="2"/>
  <c r="R7091" i="2"/>
  <c r="R7087" i="2"/>
  <c r="R7083" i="2"/>
  <c r="R7079" i="2"/>
  <c r="R7075" i="2"/>
  <c r="R7071" i="2"/>
  <c r="R7067" i="2"/>
  <c r="R7063" i="2"/>
  <c r="R7059" i="2"/>
  <c r="R7055" i="2"/>
  <c r="R7051" i="2"/>
  <c r="R7047" i="2"/>
  <c r="R7043" i="2"/>
  <c r="R7039" i="2"/>
  <c r="R7035" i="2"/>
  <c r="R7031" i="2"/>
  <c r="R7027" i="2"/>
  <c r="R7023" i="2"/>
  <c r="R7019" i="2"/>
  <c r="R7015" i="2"/>
  <c r="R7011" i="2"/>
  <c r="R7007" i="2"/>
  <c r="R7003" i="2"/>
  <c r="R6999" i="2"/>
  <c r="R6995" i="2"/>
  <c r="R6991" i="2"/>
  <c r="R6987" i="2"/>
  <c r="R6983" i="2"/>
  <c r="R6979" i="2"/>
  <c r="R6975" i="2"/>
  <c r="R6971" i="2"/>
  <c r="R6967" i="2"/>
  <c r="R6963" i="2"/>
  <c r="R6959" i="2"/>
  <c r="R6955" i="2"/>
  <c r="R6951" i="2"/>
  <c r="R6947" i="2"/>
  <c r="R6943" i="2"/>
  <c r="R6939" i="2"/>
  <c r="R6935" i="2"/>
  <c r="R6931" i="2"/>
  <c r="R6927" i="2"/>
  <c r="R6923" i="2"/>
  <c r="R6919" i="2"/>
  <c r="R6915" i="2"/>
  <c r="R6911" i="2"/>
  <c r="R6907" i="2"/>
  <c r="R6903" i="2"/>
  <c r="R6899" i="2"/>
  <c r="R6895" i="2"/>
  <c r="R6891" i="2"/>
  <c r="R6887" i="2"/>
  <c r="R6883" i="2"/>
  <c r="R6879" i="2"/>
  <c r="R6875" i="2"/>
  <c r="R6871" i="2"/>
  <c r="R6867" i="2"/>
  <c r="R6863" i="2"/>
  <c r="R6859" i="2"/>
  <c r="R6855" i="2"/>
  <c r="R6851" i="2"/>
  <c r="R6847" i="2"/>
  <c r="R6843" i="2"/>
  <c r="R7998" i="2"/>
  <c r="R7994" i="2"/>
  <c r="R7990" i="2"/>
  <c r="R7986" i="2"/>
  <c r="R7982" i="2"/>
  <c r="R7978" i="2"/>
  <c r="R7974" i="2"/>
  <c r="R7970" i="2"/>
  <c r="R7966" i="2"/>
  <c r="R7962" i="2"/>
  <c r="R7958" i="2"/>
  <c r="R7954" i="2"/>
  <c r="R7950" i="2"/>
  <c r="R7946" i="2"/>
  <c r="R7942" i="2"/>
  <c r="R7938" i="2"/>
  <c r="R7934" i="2"/>
  <c r="R7930" i="2"/>
  <c r="R7926" i="2"/>
  <c r="R7922" i="2"/>
  <c r="R7918" i="2"/>
  <c r="R7914" i="2"/>
  <c r="R7910" i="2"/>
  <c r="R7906" i="2"/>
  <c r="R7902" i="2"/>
  <c r="R7898" i="2"/>
  <c r="R7894" i="2"/>
  <c r="R7890" i="2"/>
  <c r="R7886" i="2"/>
  <c r="R7882" i="2"/>
  <c r="R7878" i="2"/>
  <c r="R7874" i="2"/>
  <c r="R7870" i="2"/>
  <c r="R7866" i="2"/>
  <c r="R7862" i="2"/>
  <c r="R7858" i="2"/>
  <c r="R7854" i="2"/>
  <c r="R7850" i="2"/>
  <c r="R7846" i="2"/>
  <c r="R7842" i="2"/>
  <c r="R7838" i="2"/>
  <c r="R7834" i="2"/>
  <c r="R7830" i="2"/>
  <c r="R7826" i="2"/>
  <c r="R7822" i="2"/>
  <c r="R7818" i="2"/>
  <c r="R7814" i="2"/>
  <c r="R7810" i="2"/>
  <c r="R7806" i="2"/>
  <c r="R7802" i="2"/>
  <c r="R7798" i="2"/>
  <c r="R7794" i="2"/>
  <c r="R7790" i="2"/>
  <c r="R7786" i="2"/>
  <c r="R7782" i="2"/>
  <c r="R7778" i="2"/>
  <c r="R7774" i="2"/>
  <c r="R7770" i="2"/>
  <c r="R7766" i="2"/>
  <c r="R7762" i="2"/>
  <c r="R7758" i="2"/>
  <c r="R7754" i="2"/>
  <c r="R7750" i="2"/>
  <c r="R7746" i="2"/>
  <c r="R7742" i="2"/>
  <c r="R7738" i="2"/>
  <c r="R7734" i="2"/>
  <c r="R7730" i="2"/>
  <c r="R7726" i="2"/>
  <c r="R7722" i="2"/>
  <c r="R7718" i="2"/>
  <c r="R7714" i="2"/>
  <c r="R7710" i="2"/>
  <c r="R7706" i="2"/>
  <c r="R7702" i="2"/>
  <c r="R7698" i="2"/>
  <c r="R7694" i="2"/>
  <c r="R7690" i="2"/>
  <c r="R7686" i="2"/>
  <c r="R7682" i="2"/>
  <c r="R7678" i="2"/>
  <c r="R7674" i="2"/>
  <c r="R7670" i="2"/>
  <c r="R7666" i="2"/>
  <c r="R7662" i="2"/>
  <c r="R7658" i="2"/>
  <c r="R7654" i="2"/>
  <c r="R7650" i="2"/>
  <c r="R7646" i="2"/>
  <c r="R7642" i="2"/>
  <c r="R7638" i="2"/>
  <c r="R7634" i="2"/>
  <c r="R7630" i="2"/>
  <c r="R7626" i="2"/>
  <c r="R7622" i="2"/>
  <c r="R7618" i="2"/>
  <c r="R7614" i="2"/>
  <c r="R7610" i="2"/>
  <c r="R7606" i="2"/>
  <c r="R7602" i="2"/>
  <c r="R7598" i="2"/>
  <c r="R7594" i="2"/>
  <c r="R7590" i="2"/>
  <c r="R7586" i="2"/>
  <c r="R7582" i="2"/>
  <c r="R7578" i="2"/>
  <c r="R7574" i="2"/>
  <c r="R7570" i="2"/>
  <c r="R7566" i="2"/>
  <c r="R7562" i="2"/>
  <c r="R7558" i="2"/>
  <c r="R7554" i="2"/>
  <c r="R7550" i="2"/>
  <c r="R7546" i="2"/>
  <c r="R7542" i="2"/>
  <c r="R7538" i="2"/>
  <c r="R7534" i="2"/>
  <c r="R7530" i="2"/>
  <c r="R7526" i="2"/>
  <c r="R7522" i="2"/>
  <c r="R7518" i="2"/>
  <c r="R7514" i="2"/>
  <c r="R7510" i="2"/>
  <c r="R7506" i="2"/>
  <c r="R7502" i="2"/>
  <c r="R7498" i="2"/>
  <c r="R7494" i="2"/>
  <c r="R7490" i="2"/>
  <c r="R7486" i="2"/>
  <c r="R7482" i="2"/>
  <c r="R7478" i="2"/>
  <c r="R7474" i="2"/>
  <c r="R7470" i="2"/>
  <c r="R7466" i="2"/>
  <c r="R7462" i="2"/>
  <c r="R7458" i="2"/>
  <c r="R7454" i="2"/>
  <c r="R7450" i="2"/>
  <c r="R7446" i="2"/>
  <c r="R7442" i="2"/>
  <c r="R7438" i="2"/>
  <c r="R7434" i="2"/>
  <c r="R7430" i="2"/>
  <c r="R7426" i="2"/>
  <c r="R7422" i="2"/>
  <c r="R7418" i="2"/>
  <c r="R7414" i="2"/>
  <c r="R7410" i="2"/>
  <c r="R7406" i="2"/>
  <c r="R7402" i="2"/>
  <c r="R7398" i="2"/>
  <c r="R7394" i="2"/>
  <c r="R7390" i="2"/>
  <c r="R7386" i="2"/>
  <c r="R7382" i="2"/>
  <c r="R7378" i="2"/>
  <c r="R7374" i="2"/>
  <c r="R7370" i="2"/>
  <c r="R7366" i="2"/>
  <c r="R7362" i="2"/>
  <c r="R7358" i="2"/>
  <c r="R7354" i="2"/>
  <c r="R7350" i="2"/>
  <c r="R7346" i="2"/>
  <c r="R7342" i="2"/>
  <c r="R7338" i="2"/>
  <c r="R7334" i="2"/>
  <c r="R7330" i="2"/>
  <c r="R7326" i="2"/>
  <c r="R7322" i="2"/>
  <c r="R7318" i="2"/>
  <c r="R7314" i="2"/>
  <c r="R7310" i="2"/>
  <c r="R7306" i="2"/>
  <c r="R7302" i="2"/>
  <c r="R7298" i="2"/>
  <c r="R7294" i="2"/>
  <c r="R7290" i="2"/>
  <c r="R7286" i="2"/>
  <c r="R7282" i="2"/>
  <c r="R7278" i="2"/>
  <c r="R7274" i="2"/>
  <c r="R7270" i="2"/>
  <c r="R7266" i="2"/>
  <c r="R7262" i="2"/>
  <c r="R7258" i="2"/>
  <c r="R7254" i="2"/>
  <c r="R7250" i="2"/>
  <c r="R7246" i="2"/>
  <c r="R7242" i="2"/>
  <c r="R7238" i="2"/>
  <c r="R7234" i="2"/>
  <c r="R7230" i="2"/>
  <c r="R7226" i="2"/>
  <c r="R7222" i="2"/>
  <c r="R7218" i="2"/>
  <c r="R7214" i="2"/>
  <c r="R7210" i="2"/>
  <c r="R7206" i="2"/>
  <c r="R7202" i="2"/>
  <c r="R7198" i="2"/>
  <c r="R7194" i="2"/>
  <c r="R7190" i="2"/>
  <c r="R7186" i="2"/>
  <c r="R7182" i="2"/>
  <c r="R7178" i="2"/>
  <c r="R7174" i="2"/>
  <c r="R7170" i="2"/>
  <c r="R7166" i="2"/>
  <c r="R7162" i="2"/>
  <c r="R7158" i="2"/>
  <c r="R7154" i="2"/>
  <c r="R7150" i="2"/>
  <c r="R7146" i="2"/>
  <c r="R7142" i="2"/>
  <c r="R7138" i="2"/>
  <c r="R7134" i="2"/>
  <c r="R7130" i="2"/>
  <c r="R7126" i="2"/>
  <c r="R7122" i="2"/>
  <c r="R7118" i="2"/>
  <c r="R7114" i="2"/>
  <c r="R7110" i="2"/>
  <c r="R7106" i="2"/>
  <c r="R7102" i="2"/>
  <c r="R7098" i="2"/>
  <c r="R7094" i="2"/>
  <c r="R7090" i="2"/>
  <c r="R7086" i="2"/>
  <c r="R7082" i="2"/>
  <c r="R7078" i="2"/>
  <c r="R7074" i="2"/>
  <c r="R7070" i="2"/>
  <c r="R7066" i="2"/>
  <c r="R7062" i="2"/>
  <c r="R7058" i="2"/>
  <c r="R7054" i="2"/>
  <c r="R7050" i="2"/>
  <c r="R7046" i="2"/>
  <c r="R7042" i="2"/>
  <c r="R7038" i="2"/>
  <c r="R7034" i="2"/>
  <c r="R7030" i="2"/>
  <c r="R7026" i="2"/>
  <c r="R7022" i="2"/>
  <c r="R7018" i="2"/>
  <c r="R7014" i="2"/>
  <c r="R7010" i="2"/>
  <c r="R7006" i="2"/>
  <c r="R7002" i="2"/>
  <c r="R7997" i="2"/>
  <c r="R7993" i="2"/>
  <c r="R7989" i="2"/>
  <c r="R7985" i="2"/>
  <c r="R7981" i="2"/>
  <c r="R7977" i="2"/>
  <c r="R7973" i="2"/>
  <c r="R7969" i="2"/>
  <c r="R7965" i="2"/>
  <c r="R7961" i="2"/>
  <c r="R7957" i="2"/>
  <c r="R7953" i="2"/>
  <c r="R7949" i="2"/>
  <c r="R7945" i="2"/>
  <c r="R7941" i="2"/>
  <c r="R7937" i="2"/>
  <c r="R7933" i="2"/>
  <c r="R7929" i="2"/>
  <c r="R7925" i="2"/>
  <c r="R7921" i="2"/>
  <c r="R7917" i="2"/>
  <c r="R7913" i="2"/>
  <c r="R7909" i="2"/>
  <c r="R7905" i="2"/>
  <c r="R7901" i="2"/>
  <c r="R7897" i="2"/>
  <c r="R7893" i="2"/>
  <c r="R7889" i="2"/>
  <c r="R7885" i="2"/>
  <c r="R7881" i="2"/>
  <c r="R7877" i="2"/>
  <c r="R7873" i="2"/>
  <c r="R7869" i="2"/>
  <c r="R7865" i="2"/>
  <c r="R7861" i="2"/>
  <c r="R7857" i="2"/>
  <c r="R7853" i="2"/>
  <c r="R7849" i="2"/>
  <c r="R7845" i="2"/>
  <c r="R7841" i="2"/>
  <c r="R7837" i="2"/>
  <c r="R7833" i="2"/>
  <c r="R7829" i="2"/>
  <c r="R7825" i="2"/>
  <c r="R7821" i="2"/>
  <c r="R7817" i="2"/>
  <c r="R7813" i="2"/>
  <c r="R7809" i="2"/>
  <c r="R7805" i="2"/>
  <c r="R7801" i="2"/>
  <c r="R7797" i="2"/>
  <c r="R7793" i="2"/>
  <c r="R7789" i="2"/>
  <c r="R7785" i="2"/>
  <c r="R7781" i="2"/>
  <c r="R7777" i="2"/>
  <c r="R7773" i="2"/>
  <c r="R7769" i="2"/>
  <c r="R7765" i="2"/>
  <c r="R7761" i="2"/>
  <c r="R7757" i="2"/>
  <c r="R7753" i="2"/>
  <c r="R7749" i="2"/>
  <c r="R7745" i="2"/>
  <c r="R7741" i="2"/>
  <c r="R7737" i="2"/>
  <c r="R7733" i="2"/>
  <c r="R7729" i="2"/>
  <c r="R7725" i="2"/>
  <c r="R7721" i="2"/>
  <c r="R7717" i="2"/>
  <c r="R7713" i="2"/>
  <c r="R7709" i="2"/>
  <c r="R7705" i="2"/>
  <c r="R7701" i="2"/>
  <c r="R7697" i="2"/>
  <c r="R7693" i="2"/>
  <c r="R7689" i="2"/>
  <c r="R7685" i="2"/>
  <c r="R7681" i="2"/>
  <c r="R7677" i="2"/>
  <c r="R7673" i="2"/>
  <c r="R7669" i="2"/>
  <c r="R7665" i="2"/>
  <c r="R7661" i="2"/>
  <c r="R7657" i="2"/>
  <c r="R7653" i="2"/>
  <c r="R7649" i="2"/>
  <c r="R7645" i="2"/>
  <c r="R7641" i="2"/>
  <c r="R7637" i="2"/>
  <c r="R7633" i="2"/>
  <c r="R7629" i="2"/>
  <c r="R7625" i="2"/>
  <c r="R7621" i="2"/>
  <c r="R7617" i="2"/>
  <c r="R7613" i="2"/>
  <c r="R7609" i="2"/>
  <c r="R7605" i="2"/>
  <c r="R7601" i="2"/>
  <c r="R7597" i="2"/>
  <c r="R7593" i="2"/>
  <c r="R7589" i="2"/>
  <c r="R7585" i="2"/>
  <c r="R7581" i="2"/>
  <c r="R7577" i="2"/>
  <c r="R7573" i="2"/>
  <c r="R7569" i="2"/>
  <c r="R7565" i="2"/>
  <c r="R7561" i="2"/>
  <c r="R7557" i="2"/>
  <c r="R7553" i="2"/>
  <c r="R7549" i="2"/>
  <c r="R7545" i="2"/>
  <c r="R7541" i="2"/>
  <c r="R7537" i="2"/>
  <c r="R7533" i="2"/>
  <c r="R7529" i="2"/>
  <c r="R7525" i="2"/>
  <c r="R7521" i="2"/>
  <c r="R7517" i="2"/>
  <c r="R7513" i="2"/>
  <c r="R7509" i="2"/>
  <c r="R7505" i="2"/>
  <c r="R7501" i="2"/>
  <c r="R7497" i="2"/>
  <c r="R7493" i="2"/>
  <c r="R7489" i="2"/>
  <c r="R7485" i="2"/>
  <c r="R7481" i="2"/>
  <c r="R7477" i="2"/>
  <c r="R7473" i="2"/>
  <c r="R7469" i="2"/>
  <c r="R7465" i="2"/>
  <c r="R7461" i="2"/>
  <c r="R7457" i="2"/>
  <c r="R7453" i="2"/>
  <c r="R7449" i="2"/>
  <c r="R7445" i="2"/>
  <c r="R7441" i="2"/>
  <c r="R7437" i="2"/>
  <c r="R7433" i="2"/>
  <c r="R7429" i="2"/>
  <c r="R7425" i="2"/>
  <c r="R7421" i="2"/>
  <c r="R7417" i="2"/>
  <c r="R7413" i="2"/>
  <c r="R7409" i="2"/>
  <c r="R7405" i="2"/>
  <c r="R7401" i="2"/>
  <c r="R7397" i="2"/>
  <c r="R7393" i="2"/>
  <c r="R7389" i="2"/>
  <c r="R7385" i="2"/>
  <c r="R7381" i="2"/>
  <c r="R7377" i="2"/>
  <c r="R7373" i="2"/>
  <c r="R7369" i="2"/>
  <c r="R7365" i="2"/>
  <c r="R7361" i="2"/>
  <c r="R7357" i="2"/>
  <c r="R7353" i="2"/>
  <c r="R7349" i="2"/>
  <c r="R7345" i="2"/>
  <c r="R7341" i="2"/>
  <c r="R7337" i="2"/>
  <c r="R7333" i="2"/>
  <c r="R7329" i="2"/>
  <c r="R7325" i="2"/>
  <c r="R7321" i="2"/>
  <c r="R7317" i="2"/>
  <c r="R7313" i="2"/>
  <c r="R7309" i="2"/>
  <c r="R7305" i="2"/>
  <c r="R7301" i="2"/>
  <c r="R7297" i="2"/>
  <c r="R7293" i="2"/>
  <c r="R7289" i="2"/>
  <c r="R7285" i="2"/>
  <c r="R7281" i="2"/>
  <c r="R7277" i="2"/>
  <c r="R7273" i="2"/>
  <c r="R7269" i="2"/>
  <c r="R7265" i="2"/>
  <c r="R7261" i="2"/>
  <c r="R7257" i="2"/>
  <c r="R7253" i="2"/>
  <c r="R7249" i="2"/>
  <c r="R7245" i="2"/>
  <c r="R7241" i="2"/>
  <c r="R7237" i="2"/>
  <c r="R7233" i="2"/>
  <c r="R7229" i="2"/>
  <c r="R7225" i="2"/>
  <c r="R7221" i="2"/>
  <c r="R7217" i="2"/>
  <c r="R7213" i="2"/>
  <c r="R7209" i="2"/>
  <c r="R7205" i="2"/>
  <c r="R7201" i="2"/>
  <c r="R7197" i="2"/>
  <c r="R7193" i="2"/>
  <c r="R7189" i="2"/>
  <c r="R7185" i="2"/>
  <c r="R7181" i="2"/>
  <c r="R7177" i="2"/>
  <c r="R7173" i="2"/>
  <c r="R7169" i="2"/>
  <c r="R7165" i="2"/>
  <c r="R7161" i="2"/>
  <c r="R7157" i="2"/>
  <c r="R7153" i="2"/>
  <c r="R7149" i="2"/>
  <c r="R7145" i="2"/>
  <c r="R7141" i="2"/>
  <c r="R7137" i="2"/>
  <c r="R7133" i="2"/>
  <c r="R7129" i="2"/>
  <c r="R7125" i="2"/>
  <c r="R7121" i="2"/>
  <c r="R7117" i="2"/>
  <c r="R7113" i="2"/>
  <c r="R7109" i="2"/>
  <c r="R7105" i="2"/>
  <c r="R7101" i="2"/>
  <c r="R7097" i="2"/>
  <c r="R7093" i="2"/>
  <c r="R7089" i="2"/>
  <c r="R7085" i="2"/>
  <c r="R7081" i="2"/>
  <c r="R7077" i="2"/>
  <c r="R7073" i="2"/>
  <c r="R7069" i="2"/>
  <c r="R7065" i="2"/>
  <c r="R7061" i="2"/>
  <c r="R7057" i="2"/>
  <c r="R7053" i="2"/>
  <c r="R7049" i="2"/>
  <c r="R7045" i="2"/>
  <c r="R7041" i="2"/>
  <c r="R7037" i="2"/>
  <c r="R7033" i="2"/>
  <c r="R7029" i="2"/>
  <c r="R7025" i="2"/>
  <c r="R7021" i="2"/>
  <c r="R7017" i="2"/>
  <c r="R7013" i="2"/>
  <c r="R7009" i="2"/>
  <c r="R7005" i="2"/>
  <c r="R7001" i="2"/>
  <c r="R6997" i="2"/>
  <c r="R6993" i="2"/>
  <c r="R6989" i="2"/>
  <c r="R6985" i="2"/>
  <c r="R6981" i="2"/>
  <c r="R6977" i="2"/>
  <c r="R6973" i="2"/>
  <c r="R6969" i="2"/>
  <c r="R6965" i="2"/>
  <c r="R6961" i="2"/>
  <c r="R6957" i="2"/>
  <c r="R6953" i="2"/>
  <c r="R6949" i="2"/>
  <c r="R6945" i="2"/>
  <c r="R6941" i="2"/>
  <c r="R6937" i="2"/>
  <c r="R6933" i="2"/>
  <c r="R6929" i="2"/>
  <c r="R6925" i="2"/>
  <c r="R6921" i="2"/>
  <c r="R6917" i="2"/>
  <c r="R6913" i="2"/>
  <c r="R6909" i="2"/>
  <c r="R6905" i="2"/>
  <c r="R6901" i="2"/>
  <c r="R6897" i="2"/>
  <c r="R6893" i="2"/>
  <c r="R6889" i="2"/>
  <c r="R6885" i="2"/>
  <c r="R6881" i="2"/>
  <c r="R6877" i="2"/>
  <c r="R6873" i="2"/>
  <c r="R6869" i="2"/>
  <c r="R6865" i="2"/>
  <c r="R6861" i="2"/>
  <c r="R6857" i="2"/>
  <c r="R6853" i="2"/>
  <c r="R6849" i="2"/>
  <c r="R6845" i="2"/>
  <c r="R6841" i="2"/>
  <c r="R6837" i="2"/>
  <c r="R6833" i="2"/>
  <c r="R6829" i="2"/>
  <c r="R6825" i="2"/>
  <c r="R6821" i="2"/>
  <c r="R6817" i="2"/>
  <c r="R6813" i="2"/>
  <c r="R6809" i="2"/>
  <c r="R6805" i="2"/>
  <c r="R6801" i="2"/>
  <c r="R6797" i="2"/>
  <c r="R6793" i="2"/>
  <c r="R6789" i="2"/>
  <c r="R6785" i="2"/>
  <c r="R6781" i="2"/>
  <c r="R6777" i="2"/>
  <c r="R6773" i="2"/>
  <c r="R6769" i="2"/>
  <c r="R6765" i="2"/>
  <c r="R6761" i="2"/>
  <c r="R6757" i="2"/>
  <c r="R6753" i="2"/>
  <c r="R6749" i="2"/>
  <c r="R6745" i="2"/>
  <c r="R6741" i="2"/>
  <c r="R6737" i="2"/>
  <c r="R6733" i="2"/>
  <c r="R6729" i="2"/>
  <c r="R6725" i="2"/>
  <c r="R6721" i="2"/>
  <c r="R6717" i="2"/>
  <c r="R6713" i="2"/>
  <c r="R6709" i="2"/>
  <c r="R6705" i="2"/>
  <c r="R6701" i="2"/>
  <c r="R6697" i="2"/>
  <c r="R6693" i="2"/>
  <c r="R6689" i="2"/>
  <c r="R6685" i="2"/>
  <c r="R6681" i="2"/>
  <c r="R6677" i="2"/>
  <c r="R6673" i="2"/>
  <c r="R6669" i="2"/>
  <c r="R6665" i="2"/>
  <c r="R6661" i="2"/>
  <c r="R6657" i="2"/>
  <c r="R6653" i="2"/>
  <c r="R6649" i="2"/>
  <c r="R6645" i="2"/>
  <c r="R6641" i="2"/>
  <c r="R6637" i="2"/>
  <c r="R6998" i="2"/>
  <c r="R6982" i="2"/>
  <c r="R6966" i="2"/>
  <c r="R6950" i="2"/>
  <c r="R6934" i="2"/>
  <c r="R6918" i="2"/>
  <c r="R6902" i="2"/>
  <c r="R6886" i="2"/>
  <c r="R6870" i="2"/>
  <c r="R6854" i="2"/>
  <c r="R6839" i="2"/>
  <c r="R6831" i="2"/>
  <c r="R6823" i="2"/>
  <c r="R6815" i="2"/>
  <c r="R6807" i="2"/>
  <c r="R6799" i="2"/>
  <c r="R6791" i="2"/>
  <c r="R6783" i="2"/>
  <c r="R6775" i="2"/>
  <c r="R6767" i="2"/>
  <c r="R6759" i="2"/>
  <c r="R6751" i="2"/>
  <c r="R6743" i="2"/>
  <c r="R6735" i="2"/>
  <c r="R6727" i="2"/>
  <c r="R6719" i="2"/>
  <c r="R6711" i="2"/>
  <c r="R6703" i="2"/>
  <c r="R6695" i="2"/>
  <c r="R6687" i="2"/>
  <c r="R6679" i="2"/>
  <c r="R6671" i="2"/>
  <c r="R6663" i="2"/>
  <c r="R6655" i="2"/>
  <c r="R6647" i="2"/>
  <c r="R6639" i="2"/>
  <c r="R6634" i="2"/>
  <c r="R6630" i="2"/>
  <c r="R6626" i="2"/>
  <c r="R6622" i="2"/>
  <c r="R6618" i="2"/>
  <c r="R6614" i="2"/>
  <c r="R6610" i="2"/>
  <c r="R6606" i="2"/>
  <c r="R6602" i="2"/>
  <c r="R6598" i="2"/>
  <c r="R6594" i="2"/>
  <c r="R6590" i="2"/>
  <c r="R6586" i="2"/>
  <c r="R6582" i="2"/>
  <c r="R6578" i="2"/>
  <c r="R6574" i="2"/>
  <c r="R6570" i="2"/>
  <c r="R6566" i="2"/>
  <c r="R6562" i="2"/>
  <c r="R6558" i="2"/>
  <c r="R6554" i="2"/>
  <c r="R6550" i="2"/>
  <c r="R6546" i="2"/>
  <c r="R6542" i="2"/>
  <c r="R6538" i="2"/>
  <c r="R6534" i="2"/>
  <c r="R6530" i="2"/>
  <c r="R6526" i="2"/>
  <c r="R6522" i="2"/>
  <c r="R6518" i="2"/>
  <c r="R6514" i="2"/>
  <c r="R6510" i="2"/>
  <c r="R6506" i="2"/>
  <c r="R6502" i="2"/>
  <c r="R6498" i="2"/>
  <c r="R6494" i="2"/>
  <c r="R6490" i="2"/>
  <c r="R6486" i="2"/>
  <c r="R6482" i="2"/>
  <c r="R6478" i="2"/>
  <c r="R6474" i="2"/>
  <c r="R6470" i="2"/>
  <c r="R6466" i="2"/>
  <c r="R6462" i="2"/>
  <c r="R6458" i="2"/>
  <c r="R6454" i="2"/>
  <c r="R6450" i="2"/>
  <c r="R6446" i="2"/>
  <c r="R6442" i="2"/>
  <c r="R6438" i="2"/>
  <c r="R6434" i="2"/>
  <c r="R6430" i="2"/>
  <c r="R6426" i="2"/>
  <c r="R6422" i="2"/>
  <c r="R6418" i="2"/>
  <c r="R6414" i="2"/>
  <c r="R6410" i="2"/>
  <c r="R6406" i="2"/>
  <c r="R6402" i="2"/>
  <c r="R6398" i="2"/>
  <c r="R6394" i="2"/>
  <c r="R6390" i="2"/>
  <c r="R6386" i="2"/>
  <c r="R6382" i="2"/>
  <c r="R6378" i="2"/>
  <c r="R6374" i="2"/>
  <c r="R6370" i="2"/>
  <c r="R6366" i="2"/>
  <c r="R6362" i="2"/>
  <c r="R6358" i="2"/>
  <c r="R6354" i="2"/>
  <c r="R6350" i="2"/>
  <c r="R6346" i="2"/>
  <c r="R6342" i="2"/>
  <c r="R6338" i="2"/>
  <c r="R6334" i="2"/>
  <c r="R6330" i="2"/>
  <c r="R6326" i="2"/>
  <c r="R6322" i="2"/>
  <c r="R6318" i="2"/>
  <c r="R6314" i="2"/>
  <c r="R6310" i="2"/>
  <c r="R6306" i="2"/>
  <c r="R6302" i="2"/>
  <c r="R6298" i="2"/>
  <c r="R6294" i="2"/>
  <c r="R6290" i="2"/>
  <c r="R6286" i="2"/>
  <c r="R6282" i="2"/>
  <c r="R6278" i="2"/>
  <c r="R6274" i="2"/>
  <c r="R6270" i="2"/>
  <c r="R6266" i="2"/>
  <c r="R6262" i="2"/>
  <c r="R6258" i="2"/>
  <c r="R6254" i="2"/>
  <c r="R6250" i="2"/>
  <c r="R6246" i="2"/>
  <c r="R6242" i="2"/>
  <c r="R6238" i="2"/>
  <c r="R6234" i="2"/>
  <c r="R6230" i="2"/>
  <c r="R6226" i="2"/>
  <c r="R6222" i="2"/>
  <c r="R6218" i="2"/>
  <c r="R6214" i="2"/>
  <c r="R6210" i="2"/>
  <c r="R6206" i="2"/>
  <c r="R6202" i="2"/>
  <c r="R6198" i="2"/>
  <c r="R6194" i="2"/>
  <c r="R6190" i="2"/>
  <c r="R6186" i="2"/>
  <c r="R6182" i="2"/>
  <c r="R6178" i="2"/>
  <c r="R6174" i="2"/>
  <c r="R6170" i="2"/>
  <c r="R6166" i="2"/>
  <c r="R6162" i="2"/>
  <c r="R6158" i="2"/>
  <c r="R6154" i="2"/>
  <c r="R6150" i="2"/>
  <c r="R6146" i="2"/>
  <c r="R6142" i="2"/>
  <c r="R6138" i="2"/>
  <c r="R6134" i="2"/>
  <c r="R6130" i="2"/>
  <c r="R6126" i="2"/>
  <c r="R6122" i="2"/>
  <c r="R6118" i="2"/>
  <c r="R6114" i="2"/>
  <c r="R6110" i="2"/>
  <c r="R6106" i="2"/>
  <c r="R6102" i="2"/>
  <c r="R6098" i="2"/>
  <c r="R6094" i="2"/>
  <c r="R6090" i="2"/>
  <c r="R6086" i="2"/>
  <c r="R6082" i="2"/>
  <c r="R6078" i="2"/>
  <c r="R6074" i="2"/>
  <c r="R6070" i="2"/>
  <c r="R6066" i="2"/>
  <c r="R6062" i="2"/>
  <c r="R6058" i="2"/>
  <c r="R6054" i="2"/>
  <c r="R6050" i="2"/>
  <c r="R6046" i="2"/>
  <c r="R6042" i="2"/>
  <c r="R6038" i="2"/>
  <c r="R6034" i="2"/>
  <c r="R6030" i="2"/>
  <c r="R6026" i="2"/>
  <c r="R6022" i="2"/>
  <c r="R6018" i="2"/>
  <c r="R6014" i="2"/>
  <c r="R6010" i="2"/>
  <c r="R6006" i="2"/>
  <c r="R6002" i="2"/>
  <c r="R5998" i="2"/>
  <c r="R5994" i="2"/>
  <c r="R5990" i="2"/>
  <c r="R5986" i="2"/>
  <c r="R5982" i="2"/>
  <c r="R5978" i="2"/>
  <c r="R5974" i="2"/>
  <c r="R5970" i="2"/>
  <c r="R5966" i="2"/>
  <c r="R5962" i="2"/>
  <c r="R5958" i="2"/>
  <c r="R5954" i="2"/>
  <c r="R5950" i="2"/>
  <c r="R5946" i="2"/>
  <c r="R5942" i="2"/>
  <c r="R5938" i="2"/>
  <c r="R5934" i="2"/>
  <c r="R5930" i="2"/>
  <c r="R5926" i="2"/>
  <c r="R5922" i="2"/>
  <c r="R5918" i="2"/>
  <c r="R5914" i="2"/>
  <c r="R5910" i="2"/>
  <c r="R5906" i="2"/>
  <c r="R5902" i="2"/>
  <c r="R5898" i="2"/>
  <c r="R5894" i="2"/>
  <c r="R5890" i="2"/>
  <c r="R5886" i="2"/>
  <c r="R5882" i="2"/>
  <c r="R5878" i="2"/>
  <c r="R5874" i="2"/>
  <c r="R5870" i="2"/>
  <c r="R5866" i="2"/>
  <c r="R5862" i="2"/>
  <c r="R5858" i="2"/>
  <c r="R5854" i="2"/>
  <c r="R5850" i="2"/>
  <c r="R5846" i="2"/>
  <c r="R5842" i="2"/>
  <c r="R5838" i="2"/>
  <c r="R5834" i="2"/>
  <c r="R5830" i="2"/>
  <c r="R5826" i="2"/>
  <c r="R5822" i="2"/>
  <c r="R5818" i="2"/>
  <c r="R5814" i="2"/>
  <c r="R5810" i="2"/>
  <c r="R5806" i="2"/>
  <c r="R5802" i="2"/>
  <c r="R5798" i="2"/>
  <c r="R5794" i="2"/>
  <c r="R5790" i="2"/>
  <c r="R5786" i="2"/>
  <c r="R5782" i="2"/>
  <c r="R5778" i="2"/>
  <c r="R5774" i="2"/>
  <c r="R5770" i="2"/>
  <c r="R5766" i="2"/>
  <c r="R5762" i="2"/>
  <c r="R5758" i="2"/>
  <c r="R5754" i="2"/>
  <c r="R5750" i="2"/>
  <c r="R5746" i="2"/>
  <c r="R5742" i="2"/>
  <c r="R5738" i="2"/>
  <c r="R5734" i="2"/>
  <c r="R5730" i="2"/>
  <c r="R5726" i="2"/>
  <c r="R5722" i="2"/>
  <c r="R5718" i="2"/>
  <c r="R5714" i="2"/>
  <c r="R5710" i="2"/>
  <c r="R5706" i="2"/>
  <c r="R5702" i="2"/>
  <c r="R5698" i="2"/>
  <c r="R5694" i="2"/>
  <c r="R5690" i="2"/>
  <c r="R5686" i="2"/>
  <c r="R5682" i="2"/>
  <c r="R5678" i="2"/>
  <c r="R5674" i="2"/>
  <c r="R5670" i="2"/>
  <c r="R5666" i="2"/>
  <c r="R5662" i="2"/>
  <c r="R5658" i="2"/>
  <c r="R5654" i="2"/>
  <c r="R5650" i="2"/>
  <c r="R5646" i="2"/>
  <c r="R5642" i="2"/>
  <c r="R5638" i="2"/>
  <c r="R5634" i="2"/>
  <c r="R5630" i="2"/>
  <c r="R5626" i="2"/>
  <c r="R5622" i="2"/>
  <c r="R5618" i="2"/>
  <c r="R5614" i="2"/>
  <c r="R5610" i="2"/>
  <c r="R5606" i="2"/>
  <c r="R5602" i="2"/>
  <c r="R5598" i="2"/>
  <c r="R5594" i="2"/>
  <c r="R5590" i="2"/>
  <c r="R5586" i="2"/>
  <c r="R5582" i="2"/>
  <c r="R5578" i="2"/>
  <c r="R5574" i="2"/>
  <c r="R5570" i="2"/>
  <c r="R5566" i="2"/>
  <c r="R5562" i="2"/>
  <c r="R5558" i="2"/>
  <c r="R5554" i="2"/>
  <c r="R5550" i="2"/>
  <c r="R5546" i="2"/>
  <c r="R5542" i="2"/>
  <c r="R5538" i="2"/>
  <c r="R5534" i="2"/>
  <c r="R5530" i="2"/>
  <c r="R5526" i="2"/>
  <c r="R5522" i="2"/>
  <c r="R5518" i="2"/>
  <c r="R5514" i="2"/>
  <c r="R5510" i="2"/>
  <c r="R5506" i="2"/>
  <c r="R5502" i="2"/>
  <c r="R5498" i="2"/>
  <c r="R5494" i="2"/>
  <c r="R5490" i="2"/>
  <c r="R5486" i="2"/>
  <c r="R5482" i="2"/>
  <c r="R5478" i="2"/>
  <c r="R5474" i="2"/>
  <c r="R5470" i="2"/>
  <c r="R5466" i="2"/>
  <c r="R5462" i="2"/>
  <c r="R5458" i="2"/>
  <c r="R5454" i="2"/>
  <c r="R5450" i="2"/>
  <c r="R5446" i="2"/>
  <c r="R5442" i="2"/>
  <c r="R5438" i="2"/>
  <c r="R5434" i="2"/>
  <c r="R5430" i="2"/>
  <c r="R5426" i="2"/>
  <c r="R5422" i="2"/>
  <c r="R5418" i="2"/>
  <c r="R5414" i="2"/>
  <c r="R5410" i="2"/>
  <c r="R5406" i="2"/>
  <c r="R5402" i="2"/>
  <c r="R5398" i="2"/>
  <c r="R5394" i="2"/>
  <c r="R5390" i="2"/>
  <c r="R5386" i="2"/>
  <c r="R5382" i="2"/>
  <c r="R5378" i="2"/>
  <c r="R5374" i="2"/>
  <c r="R5370" i="2"/>
  <c r="R5366" i="2"/>
  <c r="R5362" i="2"/>
  <c r="R5358" i="2"/>
  <c r="R5354" i="2"/>
  <c r="R5350" i="2"/>
  <c r="R5346" i="2"/>
  <c r="R5342" i="2"/>
  <c r="R5338" i="2"/>
  <c r="R5334" i="2"/>
  <c r="R5330" i="2"/>
  <c r="R5326" i="2"/>
  <c r="R5322" i="2"/>
  <c r="R5318" i="2"/>
  <c r="R5314" i="2"/>
  <c r="R5310" i="2"/>
  <c r="R5306" i="2"/>
  <c r="R5302" i="2"/>
  <c r="R5298" i="2"/>
  <c r="R5294" i="2"/>
  <c r="R5290" i="2"/>
  <c r="R5286" i="2"/>
  <c r="R5282" i="2"/>
  <c r="R5278" i="2"/>
  <c r="R5274" i="2"/>
  <c r="R5270" i="2"/>
  <c r="R5266" i="2"/>
  <c r="R5262" i="2"/>
  <c r="R5258" i="2"/>
  <c r="R5254" i="2"/>
  <c r="R5250" i="2"/>
  <c r="R5246" i="2"/>
  <c r="R5242" i="2"/>
  <c r="R5238" i="2"/>
  <c r="R5234" i="2"/>
  <c r="R5230" i="2"/>
  <c r="R5226" i="2"/>
  <c r="R5222" i="2"/>
  <c r="R5218" i="2"/>
  <c r="R5214" i="2"/>
  <c r="R5210" i="2"/>
  <c r="R5206" i="2"/>
  <c r="R5202" i="2"/>
  <c r="R5198" i="2"/>
  <c r="R5194" i="2"/>
  <c r="R5190" i="2"/>
  <c r="R5186" i="2"/>
  <c r="R5182" i="2"/>
  <c r="R5178" i="2"/>
  <c r="R5174" i="2"/>
  <c r="R5170" i="2"/>
  <c r="R5166" i="2"/>
  <c r="R5162" i="2"/>
  <c r="R5158" i="2"/>
  <c r="R5154" i="2"/>
  <c r="R5150" i="2"/>
  <c r="R5146" i="2"/>
  <c r="R5142" i="2"/>
  <c r="R5138" i="2"/>
  <c r="R5134" i="2"/>
  <c r="R5130" i="2"/>
  <c r="R5126" i="2"/>
  <c r="R5122" i="2"/>
  <c r="R5118" i="2"/>
  <c r="R5114" i="2"/>
  <c r="R5110" i="2"/>
  <c r="R5106" i="2"/>
  <c r="R5102" i="2"/>
  <c r="R5098" i="2"/>
  <c r="R5094" i="2"/>
  <c r="R5090" i="2"/>
  <c r="R5086" i="2"/>
  <c r="R5082" i="2"/>
  <c r="R5078" i="2"/>
  <c r="R5074" i="2"/>
  <c r="R5070" i="2"/>
  <c r="R5066" i="2"/>
  <c r="R5062" i="2"/>
  <c r="R5058" i="2"/>
  <c r="R5054" i="2"/>
  <c r="R5050" i="2"/>
  <c r="R5046" i="2"/>
  <c r="R5042" i="2"/>
  <c r="R5038" i="2"/>
  <c r="R5034" i="2"/>
  <c r="R5030" i="2"/>
  <c r="R5026" i="2"/>
  <c r="R5022" i="2"/>
  <c r="R5018" i="2"/>
  <c r="R5014" i="2"/>
  <c r="R5010" i="2"/>
  <c r="R5006" i="2"/>
  <c r="R5002" i="2"/>
  <c r="R4998" i="2"/>
  <c r="R4994" i="2"/>
  <c r="R4990" i="2"/>
  <c r="R4986" i="2"/>
  <c r="R4982" i="2"/>
  <c r="R4978" i="2"/>
  <c r="R4974" i="2"/>
  <c r="R4970" i="2"/>
  <c r="R4966" i="2"/>
  <c r="R4962" i="2"/>
  <c r="R4958" i="2"/>
  <c r="R4954" i="2"/>
  <c r="R4950" i="2"/>
  <c r="R4946" i="2"/>
  <c r="R4942" i="2"/>
  <c r="R4938" i="2"/>
  <c r="R4934" i="2"/>
  <c r="R4930" i="2"/>
  <c r="R4926" i="2"/>
  <c r="R4922" i="2"/>
  <c r="R4918" i="2"/>
  <c r="R4914" i="2"/>
  <c r="R4910" i="2"/>
  <c r="R4906" i="2"/>
  <c r="R4902" i="2"/>
  <c r="R4898" i="2"/>
  <c r="R4894" i="2"/>
  <c r="R4890" i="2"/>
  <c r="R4886" i="2"/>
  <c r="R4882" i="2"/>
  <c r="R4878" i="2"/>
  <c r="R4874" i="2"/>
  <c r="R4870" i="2"/>
  <c r="R4866" i="2"/>
  <c r="R4862" i="2"/>
  <c r="R4858" i="2"/>
  <c r="R4854" i="2"/>
  <c r="R4850" i="2"/>
  <c r="R4846" i="2"/>
  <c r="R4842" i="2"/>
  <c r="R4838" i="2"/>
  <c r="R4834" i="2"/>
  <c r="R4830" i="2"/>
  <c r="R4826" i="2"/>
  <c r="R4822" i="2"/>
  <c r="R4818" i="2"/>
  <c r="R4814" i="2"/>
  <c r="R4810" i="2"/>
  <c r="R4806" i="2"/>
  <c r="R4802" i="2"/>
  <c r="R4798" i="2"/>
  <c r="R4794" i="2"/>
  <c r="R4790" i="2"/>
  <c r="R4786" i="2"/>
  <c r="R4782" i="2"/>
  <c r="R4778" i="2"/>
  <c r="R4774" i="2"/>
  <c r="R4770" i="2"/>
  <c r="R4766" i="2"/>
  <c r="R4762" i="2"/>
  <c r="R4758" i="2"/>
  <c r="R4754" i="2"/>
  <c r="R4750" i="2"/>
  <c r="R4746" i="2"/>
  <c r="R4742" i="2"/>
  <c r="R4738" i="2"/>
  <c r="R4734" i="2"/>
  <c r="R4730" i="2"/>
  <c r="R4726" i="2"/>
  <c r="R4722" i="2"/>
  <c r="R4718" i="2"/>
  <c r="R4714" i="2"/>
  <c r="R4710" i="2"/>
  <c r="R4706" i="2"/>
  <c r="R4702" i="2"/>
  <c r="R4698" i="2"/>
  <c r="R4694" i="2"/>
  <c r="R4690" i="2"/>
  <c r="R4686" i="2"/>
  <c r="R4682" i="2"/>
  <c r="R4678" i="2"/>
  <c r="R4674" i="2"/>
  <c r="R4670" i="2"/>
  <c r="R4666" i="2"/>
  <c r="R4662" i="2"/>
  <c r="R4658" i="2"/>
  <c r="R4654" i="2"/>
  <c r="R4650" i="2"/>
  <c r="R4646" i="2"/>
  <c r="R4642" i="2"/>
  <c r="R4638" i="2"/>
  <c r="R4634" i="2"/>
  <c r="R4630" i="2"/>
  <c r="R4626" i="2"/>
  <c r="R4622" i="2"/>
  <c r="R4618" i="2"/>
  <c r="R4614" i="2"/>
  <c r="R4610" i="2"/>
  <c r="R4606" i="2"/>
  <c r="R4602" i="2"/>
  <c r="R4598" i="2"/>
  <c r="R4594" i="2"/>
  <c r="R4590" i="2"/>
  <c r="R4586" i="2"/>
  <c r="R4582" i="2"/>
  <c r="R4578" i="2"/>
  <c r="R4574" i="2"/>
  <c r="R4570" i="2"/>
  <c r="R4566" i="2"/>
  <c r="R4562" i="2"/>
  <c r="R4558" i="2"/>
  <c r="R4554" i="2"/>
  <c r="R4550" i="2"/>
  <c r="R4546" i="2"/>
  <c r="R4542" i="2"/>
  <c r="R4538" i="2"/>
  <c r="R4534" i="2"/>
  <c r="R4530" i="2"/>
  <c r="R4526" i="2"/>
  <c r="R4522" i="2"/>
  <c r="R4518" i="2"/>
  <c r="R4514" i="2"/>
  <c r="R4510" i="2"/>
  <c r="R4506" i="2"/>
  <c r="R4502" i="2"/>
  <c r="R4498" i="2"/>
  <c r="R4494" i="2"/>
  <c r="R4490" i="2"/>
  <c r="R4486" i="2"/>
  <c r="R4482" i="2"/>
  <c r="R4478" i="2"/>
  <c r="R4474" i="2"/>
  <c r="R4470" i="2"/>
  <c r="R4466" i="2"/>
  <c r="R4462" i="2"/>
  <c r="R4458" i="2"/>
  <c r="R4454" i="2"/>
  <c r="R4450" i="2"/>
  <c r="R4446" i="2"/>
  <c r="R4442" i="2"/>
  <c r="R4438" i="2"/>
  <c r="R4434" i="2"/>
  <c r="R4430" i="2"/>
  <c r="R4426" i="2"/>
  <c r="R4422" i="2"/>
  <c r="R4418" i="2"/>
  <c r="R4414" i="2"/>
  <c r="R4410" i="2"/>
  <c r="R4406" i="2"/>
  <c r="R4402" i="2"/>
  <c r="R4398" i="2"/>
  <c r="R4394" i="2"/>
  <c r="R4390" i="2"/>
  <c r="R4386" i="2"/>
  <c r="R4382" i="2"/>
  <c r="R4378" i="2"/>
  <c r="R4374" i="2"/>
  <c r="R4370" i="2"/>
  <c r="R4366" i="2"/>
  <c r="R4362" i="2"/>
  <c r="R4358" i="2"/>
  <c r="R4354" i="2"/>
  <c r="R4350" i="2"/>
  <c r="R4346" i="2"/>
  <c r="R4342" i="2"/>
  <c r="R4338" i="2"/>
  <c r="R4334" i="2"/>
  <c r="R4330" i="2"/>
  <c r="R4326" i="2"/>
  <c r="R4322" i="2"/>
  <c r="R4318" i="2"/>
  <c r="R4314" i="2"/>
  <c r="R4310" i="2"/>
  <c r="R4306" i="2"/>
  <c r="R4302" i="2"/>
  <c r="R4298" i="2"/>
  <c r="R4294" i="2"/>
  <c r="R4290" i="2"/>
  <c r="R4286" i="2"/>
  <c r="R4282" i="2"/>
  <c r="R4278" i="2"/>
  <c r="R4274" i="2"/>
  <c r="R4270" i="2"/>
  <c r="R4266" i="2"/>
  <c r="R4262" i="2"/>
  <c r="R4258" i="2"/>
  <c r="R4254" i="2"/>
  <c r="R4250" i="2"/>
  <c r="R4246" i="2"/>
  <c r="R4242" i="2"/>
  <c r="R4238" i="2"/>
  <c r="R4234" i="2"/>
  <c r="R4230" i="2"/>
  <c r="R4226" i="2"/>
  <c r="R4222" i="2"/>
  <c r="R4218" i="2"/>
  <c r="R4214" i="2"/>
  <c r="R4210" i="2"/>
  <c r="R4206" i="2"/>
  <c r="R4202" i="2"/>
  <c r="R4198" i="2"/>
  <c r="R4194" i="2"/>
  <c r="R4190" i="2"/>
  <c r="R4186" i="2"/>
  <c r="R4182" i="2"/>
  <c r="R4178" i="2"/>
  <c r="R4174" i="2"/>
  <c r="R4170" i="2"/>
  <c r="R4166" i="2"/>
  <c r="R4162" i="2"/>
  <c r="R4158" i="2"/>
  <c r="R4154" i="2"/>
  <c r="R4150" i="2"/>
  <c r="R4146" i="2"/>
  <c r="R4142" i="2"/>
  <c r="R4138" i="2"/>
  <c r="R4134" i="2"/>
  <c r="R4130" i="2"/>
  <c r="R4126" i="2"/>
  <c r="R4122" i="2"/>
  <c r="R4118" i="2"/>
  <c r="R4114" i="2"/>
  <c r="R4110" i="2"/>
  <c r="R4106" i="2"/>
  <c r="R4102" i="2"/>
  <c r="R4098" i="2"/>
  <c r="R4094" i="2"/>
  <c r="R4090" i="2"/>
  <c r="R4086" i="2"/>
  <c r="R4082" i="2"/>
  <c r="R4078" i="2"/>
  <c r="R4074" i="2"/>
  <c r="R4070" i="2"/>
  <c r="R4066" i="2"/>
  <c r="R4062" i="2"/>
  <c r="R4058" i="2"/>
  <c r="R4054" i="2"/>
  <c r="R6994" i="2"/>
  <c r="R6978" i="2"/>
  <c r="R6962" i="2"/>
  <c r="R6946" i="2"/>
  <c r="R6930" i="2"/>
  <c r="R6914" i="2"/>
  <c r="R6898" i="2"/>
  <c r="R6882" i="2"/>
  <c r="R6866" i="2"/>
  <c r="R6850" i="2"/>
  <c r="R6838" i="2"/>
  <c r="R6830" i="2"/>
  <c r="R6822" i="2"/>
  <c r="R6814" i="2"/>
  <c r="R6806" i="2"/>
  <c r="R6798" i="2"/>
  <c r="R6790" i="2"/>
  <c r="R6782" i="2"/>
  <c r="R6774" i="2"/>
  <c r="R6766" i="2"/>
  <c r="R6758" i="2"/>
  <c r="R6750" i="2"/>
  <c r="R6742" i="2"/>
  <c r="R6734" i="2"/>
  <c r="R6726" i="2"/>
  <c r="R6718" i="2"/>
  <c r="R6710" i="2"/>
  <c r="R6702" i="2"/>
  <c r="R6694" i="2"/>
  <c r="R6686" i="2"/>
  <c r="R6678" i="2"/>
  <c r="R6670" i="2"/>
  <c r="R6662" i="2"/>
  <c r="R6654" i="2"/>
  <c r="R6646" i="2"/>
  <c r="R6638" i="2"/>
  <c r="R6633" i="2"/>
  <c r="R6629" i="2"/>
  <c r="R6625" i="2"/>
  <c r="R6621" i="2"/>
  <c r="R6617" i="2"/>
  <c r="R6613" i="2"/>
  <c r="R6609" i="2"/>
  <c r="R6605" i="2"/>
  <c r="R6601" i="2"/>
  <c r="R6597" i="2"/>
  <c r="R6593" i="2"/>
  <c r="R6589" i="2"/>
  <c r="R6585" i="2"/>
  <c r="R6581" i="2"/>
  <c r="R6577" i="2"/>
  <c r="R6573" i="2"/>
  <c r="R6569" i="2"/>
  <c r="R6565" i="2"/>
  <c r="R6561" i="2"/>
  <c r="R6557" i="2"/>
  <c r="R6553" i="2"/>
  <c r="R6549" i="2"/>
  <c r="R6545" i="2"/>
  <c r="R6541" i="2"/>
  <c r="R6537" i="2"/>
  <c r="R6533" i="2"/>
  <c r="R6529" i="2"/>
  <c r="R6525" i="2"/>
  <c r="R6521" i="2"/>
  <c r="R6517" i="2"/>
  <c r="R6513" i="2"/>
  <c r="R6509" i="2"/>
  <c r="R6505" i="2"/>
  <c r="R6501" i="2"/>
  <c r="R6497" i="2"/>
  <c r="R6493" i="2"/>
  <c r="R6489" i="2"/>
  <c r="R6485" i="2"/>
  <c r="R6481" i="2"/>
  <c r="R6477" i="2"/>
  <c r="R6473" i="2"/>
  <c r="R6469" i="2"/>
  <c r="R6465" i="2"/>
  <c r="R6461" i="2"/>
  <c r="R6457" i="2"/>
  <c r="R6453" i="2"/>
  <c r="R6449" i="2"/>
  <c r="R6445" i="2"/>
  <c r="R6441" i="2"/>
  <c r="R6437" i="2"/>
  <c r="R6433" i="2"/>
  <c r="R6429" i="2"/>
  <c r="R6425" i="2"/>
  <c r="R6421" i="2"/>
  <c r="R6417" i="2"/>
  <c r="R6413" i="2"/>
  <c r="R6409" i="2"/>
  <c r="R6405" i="2"/>
  <c r="R6401" i="2"/>
  <c r="R6397" i="2"/>
  <c r="R6393" i="2"/>
  <c r="R6389" i="2"/>
  <c r="R6385" i="2"/>
  <c r="R6381" i="2"/>
  <c r="R6377" i="2"/>
  <c r="R6373" i="2"/>
  <c r="R6369" i="2"/>
  <c r="R6365" i="2"/>
  <c r="R6361" i="2"/>
  <c r="R6357" i="2"/>
  <c r="R6353" i="2"/>
  <c r="R6349" i="2"/>
  <c r="R6345" i="2"/>
  <c r="R6341" i="2"/>
  <c r="R6337" i="2"/>
  <c r="R6333" i="2"/>
  <c r="R6329" i="2"/>
  <c r="R6325" i="2"/>
  <c r="R6321" i="2"/>
  <c r="R6317" i="2"/>
  <c r="R6313" i="2"/>
  <c r="R6309" i="2"/>
  <c r="R6305" i="2"/>
  <c r="R6301" i="2"/>
  <c r="R6297" i="2"/>
  <c r="R6293" i="2"/>
  <c r="R6289" i="2"/>
  <c r="R6285" i="2"/>
  <c r="R6281" i="2"/>
  <c r="R6277" i="2"/>
  <c r="R6273" i="2"/>
  <c r="R6269" i="2"/>
  <c r="R6265" i="2"/>
  <c r="R6261" i="2"/>
  <c r="R6257" i="2"/>
  <c r="R6253" i="2"/>
  <c r="R6249" i="2"/>
  <c r="R6245" i="2"/>
  <c r="R6241" i="2"/>
  <c r="R6237" i="2"/>
  <c r="R6233" i="2"/>
  <c r="R6229" i="2"/>
  <c r="R6225" i="2"/>
  <c r="R6221" i="2"/>
  <c r="R6217" i="2"/>
  <c r="R6213" i="2"/>
  <c r="R6209" i="2"/>
  <c r="R6205" i="2"/>
  <c r="R6201" i="2"/>
  <c r="R6197" i="2"/>
  <c r="R6193" i="2"/>
  <c r="R6189" i="2"/>
  <c r="R6185" i="2"/>
  <c r="R6181" i="2"/>
  <c r="R6177" i="2"/>
  <c r="R6173" i="2"/>
  <c r="R6169" i="2"/>
  <c r="R6165" i="2"/>
  <c r="R6161" i="2"/>
  <c r="R6157" i="2"/>
  <c r="R6153" i="2"/>
  <c r="R6149" i="2"/>
  <c r="R6145" i="2"/>
  <c r="R6141" i="2"/>
  <c r="R6137" i="2"/>
  <c r="R6133" i="2"/>
  <c r="R6129" i="2"/>
  <c r="R6125" i="2"/>
  <c r="R6121" i="2"/>
  <c r="R6117" i="2"/>
  <c r="R6113" i="2"/>
  <c r="R6109" i="2"/>
  <c r="R6105" i="2"/>
  <c r="R6101" i="2"/>
  <c r="R6097" i="2"/>
  <c r="R6093" i="2"/>
  <c r="R6089" i="2"/>
  <c r="R6085" i="2"/>
  <c r="R6081" i="2"/>
  <c r="R6077" i="2"/>
  <c r="R6073" i="2"/>
  <c r="R6069" i="2"/>
  <c r="R6065" i="2"/>
  <c r="R6061" i="2"/>
  <c r="R6057" i="2"/>
  <c r="R6053" i="2"/>
  <c r="R6049" i="2"/>
  <c r="R6045" i="2"/>
  <c r="R6041" i="2"/>
  <c r="R6037" i="2"/>
  <c r="R6033" i="2"/>
  <c r="R6029" i="2"/>
  <c r="R6025" i="2"/>
  <c r="R6021" i="2"/>
  <c r="R6017" i="2"/>
  <c r="R6013" i="2"/>
  <c r="R6009" i="2"/>
  <c r="R6005" i="2"/>
  <c r="R6001" i="2"/>
  <c r="R5997" i="2"/>
  <c r="R5993" i="2"/>
  <c r="R5989" i="2"/>
  <c r="R5985" i="2"/>
  <c r="R5981" i="2"/>
  <c r="R5977" i="2"/>
  <c r="R5973" i="2"/>
  <c r="R5969" i="2"/>
  <c r="R5965" i="2"/>
  <c r="R5961" i="2"/>
  <c r="R5957" i="2"/>
  <c r="R5953" i="2"/>
  <c r="R5949" i="2"/>
  <c r="R5945" i="2"/>
  <c r="R5941" i="2"/>
  <c r="R5937" i="2"/>
  <c r="R5933" i="2"/>
  <c r="R5929" i="2"/>
  <c r="R5925" i="2"/>
  <c r="R5921" i="2"/>
  <c r="R5917" i="2"/>
  <c r="R5913" i="2"/>
  <c r="R5909" i="2"/>
  <c r="R5905" i="2"/>
  <c r="R5901" i="2"/>
  <c r="R5897" i="2"/>
  <c r="R5893" i="2"/>
  <c r="R5889" i="2"/>
  <c r="R5885" i="2"/>
  <c r="R5881" i="2"/>
  <c r="R5877" i="2"/>
  <c r="R5873" i="2"/>
  <c r="R5869" i="2"/>
  <c r="R5865" i="2"/>
  <c r="R5861" i="2"/>
  <c r="R5857" i="2"/>
  <c r="R5853" i="2"/>
  <c r="R5849" i="2"/>
  <c r="R5845" i="2"/>
  <c r="R5841" i="2"/>
  <c r="R5837" i="2"/>
  <c r="R5833" i="2"/>
  <c r="R5829" i="2"/>
  <c r="R5825" i="2"/>
  <c r="R5821" i="2"/>
  <c r="R5817" i="2"/>
  <c r="R5813" i="2"/>
  <c r="R5809" i="2"/>
  <c r="R5805" i="2"/>
  <c r="R5801" i="2"/>
  <c r="R5797" i="2"/>
  <c r="R5793" i="2"/>
  <c r="R5789" i="2"/>
  <c r="R5785" i="2"/>
  <c r="R5781" i="2"/>
  <c r="R5777" i="2"/>
  <c r="R5773" i="2"/>
  <c r="R5769" i="2"/>
  <c r="R5765" i="2"/>
  <c r="R5761" i="2"/>
  <c r="R5757" i="2"/>
  <c r="R5753" i="2"/>
  <c r="R5749" i="2"/>
  <c r="R5745" i="2"/>
  <c r="R5741" i="2"/>
  <c r="R5737" i="2"/>
  <c r="R5733" i="2"/>
  <c r="R5729" i="2"/>
  <c r="R5725" i="2"/>
  <c r="R5721" i="2"/>
  <c r="R5717" i="2"/>
  <c r="R5713" i="2"/>
  <c r="R5709" i="2"/>
  <c r="R5705" i="2"/>
  <c r="R5701" i="2"/>
  <c r="R5697" i="2"/>
  <c r="R5693" i="2"/>
  <c r="R5689" i="2"/>
  <c r="R5685" i="2"/>
  <c r="R5681" i="2"/>
  <c r="R5677" i="2"/>
  <c r="R5673" i="2"/>
  <c r="R5669" i="2"/>
  <c r="R5665" i="2"/>
  <c r="R5661" i="2"/>
  <c r="R5657" i="2"/>
  <c r="R5653" i="2"/>
  <c r="R5649" i="2"/>
  <c r="R5645" i="2"/>
  <c r="R5641" i="2"/>
  <c r="R5637" i="2"/>
  <c r="R5633" i="2"/>
  <c r="R5629" i="2"/>
  <c r="R5625" i="2"/>
  <c r="R5621" i="2"/>
  <c r="R5617" i="2"/>
  <c r="R5613" i="2"/>
  <c r="R5609" i="2"/>
  <c r="R5605" i="2"/>
  <c r="R5601" i="2"/>
  <c r="R5597" i="2"/>
  <c r="R5593" i="2"/>
  <c r="R5589" i="2"/>
  <c r="R5585" i="2"/>
  <c r="R5581" i="2"/>
  <c r="R5577" i="2"/>
  <c r="R5573" i="2"/>
  <c r="R5569" i="2"/>
  <c r="R5565" i="2"/>
  <c r="R5561" i="2"/>
  <c r="R5557" i="2"/>
  <c r="R5553" i="2"/>
  <c r="R5549" i="2"/>
  <c r="R5545" i="2"/>
  <c r="R5541" i="2"/>
  <c r="R5537" i="2"/>
  <c r="R5533" i="2"/>
  <c r="R5529" i="2"/>
  <c r="R5525" i="2"/>
  <c r="R5521" i="2"/>
  <c r="R5517" i="2"/>
  <c r="R5513" i="2"/>
  <c r="R5509" i="2"/>
  <c r="R5505" i="2"/>
  <c r="R5501" i="2"/>
  <c r="R5497" i="2"/>
  <c r="R5493" i="2"/>
  <c r="R5489" i="2"/>
  <c r="R5485" i="2"/>
  <c r="R5481" i="2"/>
  <c r="R5477" i="2"/>
  <c r="R5473" i="2"/>
  <c r="R5469" i="2"/>
  <c r="R5465" i="2"/>
  <c r="R5461" i="2"/>
  <c r="R5457" i="2"/>
  <c r="R5453" i="2"/>
  <c r="R5449" i="2"/>
  <c r="R5445" i="2"/>
  <c r="R5441" i="2"/>
  <c r="R5437" i="2"/>
  <c r="R5433" i="2"/>
  <c r="R5429" i="2"/>
  <c r="R5425" i="2"/>
  <c r="R5421" i="2"/>
  <c r="R5417" i="2"/>
  <c r="R5413" i="2"/>
  <c r="R5409" i="2"/>
  <c r="R5405" i="2"/>
  <c r="R5401" i="2"/>
  <c r="R5397" i="2"/>
  <c r="R5393" i="2"/>
  <c r="R5389" i="2"/>
  <c r="R5385" i="2"/>
  <c r="R5381" i="2"/>
  <c r="R5377" i="2"/>
  <c r="R5373" i="2"/>
  <c r="R5369" i="2"/>
  <c r="R5365" i="2"/>
  <c r="R5361" i="2"/>
  <c r="R5357" i="2"/>
  <c r="R5353" i="2"/>
  <c r="R5349" i="2"/>
  <c r="R5345" i="2"/>
  <c r="R5341" i="2"/>
  <c r="R5337" i="2"/>
  <c r="R5333" i="2"/>
  <c r="R5329" i="2"/>
  <c r="R5325" i="2"/>
  <c r="R5321" i="2"/>
  <c r="R5317" i="2"/>
  <c r="R5313" i="2"/>
  <c r="R5309" i="2"/>
  <c r="R5305" i="2"/>
  <c r="R5301" i="2"/>
  <c r="R5297" i="2"/>
  <c r="R5293" i="2"/>
  <c r="R5289" i="2"/>
  <c r="R5285" i="2"/>
  <c r="R5281" i="2"/>
  <c r="R5277" i="2"/>
  <c r="R5273" i="2"/>
  <c r="R5269" i="2"/>
  <c r="R5265" i="2"/>
  <c r="R5261" i="2"/>
  <c r="R5257" i="2"/>
  <c r="R5253" i="2"/>
  <c r="R5249" i="2"/>
  <c r="R5245" i="2"/>
  <c r="R5241" i="2"/>
  <c r="R5237" i="2"/>
  <c r="R5233" i="2"/>
  <c r="R5229" i="2"/>
  <c r="R5225" i="2"/>
  <c r="R5221" i="2"/>
  <c r="R5217" i="2"/>
  <c r="R5213" i="2"/>
  <c r="R5209" i="2"/>
  <c r="R5205" i="2"/>
  <c r="R5201" i="2"/>
  <c r="R5197" i="2"/>
  <c r="R5193" i="2"/>
  <c r="R5189" i="2"/>
  <c r="R5185" i="2"/>
  <c r="R5181" i="2"/>
  <c r="R5177" i="2"/>
  <c r="R5173" i="2"/>
  <c r="R5169" i="2"/>
  <c r="R5165" i="2"/>
  <c r="R5161" i="2"/>
  <c r="R5157" i="2"/>
  <c r="R5153" i="2"/>
  <c r="R5149" i="2"/>
  <c r="R5145" i="2"/>
  <c r="R5141" i="2"/>
  <c r="R5137" i="2"/>
  <c r="R5133" i="2"/>
  <c r="R5129" i="2"/>
  <c r="R5125" i="2"/>
  <c r="R5121" i="2"/>
  <c r="R5117" i="2"/>
  <c r="R5113" i="2"/>
  <c r="R5109" i="2"/>
  <c r="R5105" i="2"/>
  <c r="R5101" i="2"/>
  <c r="R5097" i="2"/>
  <c r="R5093" i="2"/>
  <c r="R5089" i="2"/>
  <c r="R5085" i="2"/>
  <c r="R5081" i="2"/>
  <c r="R5077" i="2"/>
  <c r="R5073" i="2"/>
  <c r="R5069" i="2"/>
  <c r="R5065" i="2"/>
  <c r="R5061" i="2"/>
  <c r="R5057" i="2"/>
  <c r="R5053" i="2"/>
  <c r="R5049" i="2"/>
  <c r="R5045" i="2"/>
  <c r="R5041" i="2"/>
  <c r="R5037" i="2"/>
  <c r="R5033" i="2"/>
  <c r="R5029" i="2"/>
  <c r="R5025" i="2"/>
  <c r="R5021" i="2"/>
  <c r="R5017" i="2"/>
  <c r="R5013" i="2"/>
  <c r="R5009" i="2"/>
  <c r="R5005" i="2"/>
  <c r="R5001" i="2"/>
  <c r="R4997" i="2"/>
  <c r="R4993" i="2"/>
  <c r="R4989" i="2"/>
  <c r="R4985" i="2"/>
  <c r="R4981" i="2"/>
  <c r="R4977" i="2"/>
  <c r="R4973" i="2"/>
  <c r="R4969" i="2"/>
  <c r="R4965" i="2"/>
  <c r="R4961" i="2"/>
  <c r="R4957" i="2"/>
  <c r="R4953" i="2"/>
  <c r="R4949" i="2"/>
  <c r="R4945" i="2"/>
  <c r="R4941" i="2"/>
  <c r="R4937" i="2"/>
  <c r="R4933" i="2"/>
  <c r="R4929" i="2"/>
  <c r="R4925" i="2"/>
  <c r="R4921" i="2"/>
  <c r="R4917" i="2"/>
  <c r="R4913" i="2"/>
  <c r="R4909" i="2"/>
  <c r="R4905" i="2"/>
  <c r="R4901" i="2"/>
  <c r="R4897" i="2"/>
  <c r="R4893" i="2"/>
  <c r="R4889" i="2"/>
  <c r="R4885" i="2"/>
  <c r="R4881" i="2"/>
  <c r="R4877" i="2"/>
  <c r="R4873" i="2"/>
  <c r="R4869" i="2"/>
  <c r="R4865" i="2"/>
  <c r="R4861" i="2"/>
  <c r="R4857" i="2"/>
  <c r="R4853" i="2"/>
  <c r="R4849" i="2"/>
  <c r="R4845" i="2"/>
  <c r="R4841" i="2"/>
  <c r="R4837" i="2"/>
  <c r="R4833" i="2"/>
  <c r="R4829" i="2"/>
  <c r="R4825" i="2"/>
  <c r="R4821" i="2"/>
  <c r="R4817" i="2"/>
  <c r="R4813" i="2"/>
  <c r="R4809" i="2"/>
  <c r="R4805" i="2"/>
  <c r="R4801" i="2"/>
  <c r="R4797" i="2"/>
  <c r="R4793" i="2"/>
  <c r="R4789" i="2"/>
  <c r="R4785" i="2"/>
  <c r="R4781" i="2"/>
  <c r="R4777" i="2"/>
  <c r="R4773" i="2"/>
  <c r="R4769" i="2"/>
  <c r="R4765" i="2"/>
  <c r="R4761" i="2"/>
  <c r="R4757" i="2"/>
  <c r="R4753" i="2"/>
  <c r="R4749" i="2"/>
  <c r="R4745" i="2"/>
  <c r="R4741" i="2"/>
  <c r="R4737" i="2"/>
  <c r="R4733" i="2"/>
  <c r="R4729" i="2"/>
  <c r="R4725" i="2"/>
  <c r="R4721" i="2"/>
  <c r="R4717" i="2"/>
  <c r="R4713" i="2"/>
  <c r="R4709" i="2"/>
  <c r="R4705" i="2"/>
  <c r="R4701" i="2"/>
  <c r="R4697" i="2"/>
  <c r="R4693" i="2"/>
  <c r="R4689" i="2"/>
  <c r="R4685" i="2"/>
  <c r="R4681" i="2"/>
  <c r="R4677" i="2"/>
  <c r="R4673" i="2"/>
  <c r="R4669" i="2"/>
  <c r="R4665" i="2"/>
  <c r="R4661" i="2"/>
  <c r="R4657" i="2"/>
  <c r="R4653" i="2"/>
  <c r="R4649" i="2"/>
  <c r="R4645" i="2"/>
  <c r="R4641" i="2"/>
  <c r="R4637" i="2"/>
  <c r="R4633" i="2"/>
  <c r="R4629" i="2"/>
  <c r="R4625" i="2"/>
  <c r="R4621" i="2"/>
  <c r="R4617" i="2"/>
  <c r="R4613" i="2"/>
  <c r="R4609" i="2"/>
  <c r="R4605" i="2"/>
  <c r="R4601" i="2"/>
  <c r="R4597" i="2"/>
  <c r="R4593" i="2"/>
  <c r="R4589" i="2"/>
  <c r="R4585" i="2"/>
  <c r="R4581" i="2"/>
  <c r="R4577" i="2"/>
  <c r="R4573" i="2"/>
  <c r="R4569" i="2"/>
  <c r="R4565" i="2"/>
  <c r="R4561" i="2"/>
  <c r="R4557" i="2"/>
  <c r="R4553" i="2"/>
  <c r="R4549" i="2"/>
  <c r="R4545" i="2"/>
  <c r="R4541" i="2"/>
  <c r="R4537" i="2"/>
  <c r="R4533" i="2"/>
  <c r="R4529" i="2"/>
  <c r="R4525" i="2"/>
  <c r="R4521" i="2"/>
  <c r="R4517" i="2"/>
  <c r="R4513" i="2"/>
  <c r="R4509" i="2"/>
  <c r="R4505" i="2"/>
  <c r="R4501" i="2"/>
  <c r="R4497" i="2"/>
  <c r="R4493" i="2"/>
  <c r="R4489" i="2"/>
  <c r="R4485" i="2"/>
  <c r="R4481" i="2"/>
  <c r="R4477" i="2"/>
  <c r="R4473" i="2"/>
  <c r="R4469" i="2"/>
  <c r="R4465" i="2"/>
  <c r="R4461" i="2"/>
  <c r="R4457" i="2"/>
  <c r="R4453" i="2"/>
  <c r="R4449" i="2"/>
  <c r="R4445" i="2"/>
  <c r="R4441" i="2"/>
  <c r="R4437" i="2"/>
  <c r="R4433" i="2"/>
  <c r="R4429" i="2"/>
  <c r="R4425" i="2"/>
  <c r="R4421" i="2"/>
  <c r="R4417" i="2"/>
  <c r="R4413" i="2"/>
  <c r="R4409" i="2"/>
  <c r="R4405" i="2"/>
  <c r="R4401" i="2"/>
  <c r="R4397" i="2"/>
  <c r="R4393" i="2"/>
  <c r="R4389" i="2"/>
  <c r="R4385" i="2"/>
  <c r="R4381" i="2"/>
  <c r="R4377" i="2"/>
  <c r="R4373" i="2"/>
  <c r="R4369" i="2"/>
  <c r="R4365" i="2"/>
  <c r="R4361" i="2"/>
  <c r="R4357" i="2"/>
  <c r="R4353" i="2"/>
  <c r="R4349" i="2"/>
  <c r="R4345" i="2"/>
  <c r="R4341" i="2"/>
  <c r="R4337" i="2"/>
  <c r="R4333" i="2"/>
  <c r="R4329" i="2"/>
  <c r="R4325" i="2"/>
  <c r="R4321" i="2"/>
  <c r="R4317" i="2"/>
  <c r="R4313" i="2"/>
  <c r="R4309" i="2"/>
  <c r="R4305" i="2"/>
  <c r="R4301" i="2"/>
  <c r="R4297" i="2"/>
  <c r="R4293" i="2"/>
  <c r="R4289" i="2"/>
  <c r="R4285" i="2"/>
  <c r="R4281" i="2"/>
  <c r="R4277" i="2"/>
  <c r="R4273" i="2"/>
  <c r="R4269" i="2"/>
  <c r="R4265" i="2"/>
  <c r="R4261" i="2"/>
  <c r="R4257" i="2"/>
  <c r="R4253" i="2"/>
  <c r="R4249" i="2"/>
  <c r="R4245" i="2"/>
  <c r="R4241" i="2"/>
  <c r="R4237" i="2"/>
  <c r="R4233" i="2"/>
  <c r="R4229" i="2"/>
  <c r="R4225" i="2"/>
  <c r="R4221" i="2"/>
  <c r="R4217" i="2"/>
  <c r="R4213" i="2"/>
  <c r="R4209" i="2"/>
  <c r="R4205" i="2"/>
  <c r="R4201" i="2"/>
  <c r="R4197" i="2"/>
  <c r="R4193" i="2"/>
  <c r="R4189" i="2"/>
  <c r="R4185" i="2"/>
  <c r="R4181" i="2"/>
  <c r="R4177" i="2"/>
  <c r="R4173" i="2"/>
  <c r="R4169" i="2"/>
  <c r="R4165" i="2"/>
  <c r="R4161" i="2"/>
  <c r="R4157" i="2"/>
  <c r="R4153" i="2"/>
  <c r="R4149" i="2"/>
  <c r="R4145" i="2"/>
  <c r="R4141" i="2"/>
  <c r="R4137" i="2"/>
  <c r="R4133" i="2"/>
  <c r="R4129" i="2"/>
  <c r="R4125" i="2"/>
  <c r="R4121" i="2"/>
  <c r="R4117" i="2"/>
  <c r="R4113" i="2"/>
  <c r="R4109" i="2"/>
  <c r="R4105" i="2"/>
  <c r="R4101" i="2"/>
  <c r="R4097" i="2"/>
  <c r="R4093" i="2"/>
  <c r="R4089" i="2"/>
  <c r="R4085" i="2"/>
  <c r="R4081" i="2"/>
  <c r="R4077" i="2"/>
  <c r="R4073" i="2"/>
  <c r="R6990" i="2"/>
  <c r="R6974" i="2"/>
  <c r="R6958" i="2"/>
  <c r="R6942" i="2"/>
  <c r="R6926" i="2"/>
  <c r="R6910" i="2"/>
  <c r="R6894" i="2"/>
  <c r="R6878" i="2"/>
  <c r="R6862" i="2"/>
  <c r="R6846" i="2"/>
  <c r="R6835" i="2"/>
  <c r="R6827" i="2"/>
  <c r="R6819" i="2"/>
  <c r="R6811" i="2"/>
  <c r="R6803" i="2"/>
  <c r="R6795" i="2"/>
  <c r="R6787" i="2"/>
  <c r="R6779" i="2"/>
  <c r="R6771" i="2"/>
  <c r="R6763" i="2"/>
  <c r="R6755" i="2"/>
  <c r="R6747" i="2"/>
  <c r="R6739" i="2"/>
  <c r="R6731" i="2"/>
  <c r="R6723" i="2"/>
  <c r="R6715" i="2"/>
  <c r="R6707" i="2"/>
  <c r="R6699" i="2"/>
  <c r="R6691" i="2"/>
  <c r="R6683" i="2"/>
  <c r="R6675" i="2"/>
  <c r="R6667" i="2"/>
  <c r="R6659" i="2"/>
  <c r="R6651" i="2"/>
  <c r="R6643" i="2"/>
  <c r="R6636" i="2"/>
  <c r="R6632" i="2"/>
  <c r="R6628" i="2"/>
  <c r="R6624" i="2"/>
  <c r="R6620" i="2"/>
  <c r="R6616" i="2"/>
  <c r="R6612" i="2"/>
  <c r="R6608" i="2"/>
  <c r="R6604" i="2"/>
  <c r="R6600" i="2"/>
  <c r="R6596" i="2"/>
  <c r="R6592" i="2"/>
  <c r="R6588" i="2"/>
  <c r="R6584" i="2"/>
  <c r="R6580" i="2"/>
  <c r="R6576" i="2"/>
  <c r="R6572" i="2"/>
  <c r="R6568" i="2"/>
  <c r="R6564" i="2"/>
  <c r="R6560" i="2"/>
  <c r="R6556" i="2"/>
  <c r="R6552" i="2"/>
  <c r="R6548" i="2"/>
  <c r="R6544" i="2"/>
  <c r="R6540" i="2"/>
  <c r="R6536" i="2"/>
  <c r="R6532" i="2"/>
  <c r="R6528" i="2"/>
  <c r="R6524" i="2"/>
  <c r="R6520" i="2"/>
  <c r="R6516" i="2"/>
  <c r="R6512" i="2"/>
  <c r="R6508" i="2"/>
  <c r="R6504" i="2"/>
  <c r="R6500" i="2"/>
  <c r="R6496" i="2"/>
  <c r="R6492" i="2"/>
  <c r="R6488" i="2"/>
  <c r="R6484" i="2"/>
  <c r="R6480" i="2"/>
  <c r="R6476" i="2"/>
  <c r="R6472" i="2"/>
  <c r="R6468" i="2"/>
  <c r="R6464" i="2"/>
  <c r="R6460" i="2"/>
  <c r="R6456" i="2"/>
  <c r="R6452" i="2"/>
  <c r="R6448" i="2"/>
  <c r="R6444" i="2"/>
  <c r="R6440" i="2"/>
  <c r="R6436" i="2"/>
  <c r="R6432" i="2"/>
  <c r="R6428" i="2"/>
  <c r="R6424" i="2"/>
  <c r="R6420" i="2"/>
  <c r="R6416" i="2"/>
  <c r="R6412" i="2"/>
  <c r="R6408" i="2"/>
  <c r="R6404" i="2"/>
  <c r="R6400" i="2"/>
  <c r="R6396" i="2"/>
  <c r="R6392" i="2"/>
  <c r="R6388" i="2"/>
  <c r="R6384" i="2"/>
  <c r="R6380" i="2"/>
  <c r="R6376" i="2"/>
  <c r="R6372" i="2"/>
  <c r="R6368" i="2"/>
  <c r="R6364" i="2"/>
  <c r="R6360" i="2"/>
  <c r="R6356" i="2"/>
  <c r="R6352" i="2"/>
  <c r="R6348" i="2"/>
  <c r="R6344" i="2"/>
  <c r="R6340" i="2"/>
  <c r="R6336" i="2"/>
  <c r="R6332" i="2"/>
  <c r="R6328" i="2"/>
  <c r="R6324" i="2"/>
  <c r="R6320" i="2"/>
  <c r="R6316" i="2"/>
  <c r="R6312" i="2"/>
  <c r="R6308" i="2"/>
  <c r="R6304" i="2"/>
  <c r="R6300" i="2"/>
  <c r="R6296" i="2"/>
  <c r="R6292" i="2"/>
  <c r="R6288" i="2"/>
  <c r="R6284" i="2"/>
  <c r="R6280" i="2"/>
  <c r="R6276" i="2"/>
  <c r="R6272" i="2"/>
  <c r="R6268" i="2"/>
  <c r="R6264" i="2"/>
  <c r="R6260" i="2"/>
  <c r="R6256" i="2"/>
  <c r="R6252" i="2"/>
  <c r="R6248" i="2"/>
  <c r="R6244" i="2"/>
  <c r="R6240" i="2"/>
  <c r="R6236" i="2"/>
  <c r="R6232" i="2"/>
  <c r="R6228" i="2"/>
  <c r="R6224" i="2"/>
  <c r="R6220" i="2"/>
  <c r="R6216" i="2"/>
  <c r="R6212" i="2"/>
  <c r="R6208" i="2"/>
  <c r="R6204" i="2"/>
  <c r="R6200" i="2"/>
  <c r="R6196" i="2"/>
  <c r="R6192" i="2"/>
  <c r="R6188" i="2"/>
  <c r="R6184" i="2"/>
  <c r="R6180" i="2"/>
  <c r="R6176" i="2"/>
  <c r="R6172" i="2"/>
  <c r="R6168" i="2"/>
  <c r="R6164" i="2"/>
  <c r="R6160" i="2"/>
  <c r="R6156" i="2"/>
  <c r="R6152" i="2"/>
  <c r="R6148" i="2"/>
  <c r="R6144" i="2"/>
  <c r="R6140" i="2"/>
  <c r="R6136" i="2"/>
  <c r="R6132" i="2"/>
  <c r="R6128" i="2"/>
  <c r="R6124" i="2"/>
  <c r="R6120" i="2"/>
  <c r="R6116" i="2"/>
  <c r="R6112" i="2"/>
  <c r="R6108" i="2"/>
  <c r="R6104" i="2"/>
  <c r="R6100" i="2"/>
  <c r="R6096" i="2"/>
  <c r="R6092" i="2"/>
  <c r="R6088" i="2"/>
  <c r="R6084" i="2"/>
  <c r="R6080" i="2"/>
  <c r="R6076" i="2"/>
  <c r="R6072" i="2"/>
  <c r="R6068" i="2"/>
  <c r="R6064" i="2"/>
  <c r="R6060" i="2"/>
  <c r="R6056" i="2"/>
  <c r="R6052" i="2"/>
  <c r="R6048" i="2"/>
  <c r="R6044" i="2"/>
  <c r="R6040" i="2"/>
  <c r="R6036" i="2"/>
  <c r="R6032" i="2"/>
  <c r="R6028" i="2"/>
  <c r="R6024" i="2"/>
  <c r="R6020" i="2"/>
  <c r="R6016" i="2"/>
  <c r="R6012" i="2"/>
  <c r="R6008" i="2"/>
  <c r="R6004" i="2"/>
  <c r="R6000" i="2"/>
  <c r="R5996" i="2"/>
  <c r="R5992" i="2"/>
  <c r="R5988" i="2"/>
  <c r="R5984" i="2"/>
  <c r="R5980" i="2"/>
  <c r="R5976" i="2"/>
  <c r="R5972" i="2"/>
  <c r="R5968" i="2"/>
  <c r="R5964" i="2"/>
  <c r="R5960" i="2"/>
  <c r="R5956" i="2"/>
  <c r="R5952" i="2"/>
  <c r="R5948" i="2"/>
  <c r="R5944" i="2"/>
  <c r="R5940" i="2"/>
  <c r="R5936" i="2"/>
  <c r="R5932" i="2"/>
  <c r="R5928" i="2"/>
  <c r="R5924" i="2"/>
  <c r="R5920" i="2"/>
  <c r="R5916" i="2"/>
  <c r="R5912" i="2"/>
  <c r="R5908" i="2"/>
  <c r="R5904" i="2"/>
  <c r="R5900" i="2"/>
  <c r="R5896" i="2"/>
  <c r="R5892" i="2"/>
  <c r="R5888" i="2"/>
  <c r="R5884" i="2"/>
  <c r="R5880" i="2"/>
  <c r="R5876" i="2"/>
  <c r="R5872" i="2"/>
  <c r="R5868" i="2"/>
  <c r="R5864" i="2"/>
  <c r="R5860" i="2"/>
  <c r="R5856" i="2"/>
  <c r="R5852" i="2"/>
  <c r="R5848" i="2"/>
  <c r="R5844" i="2"/>
  <c r="R5840" i="2"/>
  <c r="R5836" i="2"/>
  <c r="R5832" i="2"/>
  <c r="R5828" i="2"/>
  <c r="R5824" i="2"/>
  <c r="R5820" i="2"/>
  <c r="R5816" i="2"/>
  <c r="R5812" i="2"/>
  <c r="R5808" i="2"/>
  <c r="R5804" i="2"/>
  <c r="R5800" i="2"/>
  <c r="R5796" i="2"/>
  <c r="R5792" i="2"/>
  <c r="R5788" i="2"/>
  <c r="R5784" i="2"/>
  <c r="R5780" i="2"/>
  <c r="R5776" i="2"/>
  <c r="R5772" i="2"/>
  <c r="R5768" i="2"/>
  <c r="R5764" i="2"/>
  <c r="R5760" i="2"/>
  <c r="R5756" i="2"/>
  <c r="R5752" i="2"/>
  <c r="R5748" i="2"/>
  <c r="R5744" i="2"/>
  <c r="R5740" i="2"/>
  <c r="R5736" i="2"/>
  <c r="R5732" i="2"/>
  <c r="R5728" i="2"/>
  <c r="R5724" i="2"/>
  <c r="R5720" i="2"/>
  <c r="R5716" i="2"/>
  <c r="R5712" i="2"/>
  <c r="R5708" i="2"/>
  <c r="R5704" i="2"/>
  <c r="R5700" i="2"/>
  <c r="R5696" i="2"/>
  <c r="R5692" i="2"/>
  <c r="R5688" i="2"/>
  <c r="R5684" i="2"/>
  <c r="R5680" i="2"/>
  <c r="R5676" i="2"/>
  <c r="R5672" i="2"/>
  <c r="R5668" i="2"/>
  <c r="R5664" i="2"/>
  <c r="R5660" i="2"/>
  <c r="R5656" i="2"/>
  <c r="R5652" i="2"/>
  <c r="R5648" i="2"/>
  <c r="R5644" i="2"/>
  <c r="R5640" i="2"/>
  <c r="R5636" i="2"/>
  <c r="R5632" i="2"/>
  <c r="R5628" i="2"/>
  <c r="R5624" i="2"/>
  <c r="R5620" i="2"/>
  <c r="R5616" i="2"/>
  <c r="R5612" i="2"/>
  <c r="R5608" i="2"/>
  <c r="R5604" i="2"/>
  <c r="R5600" i="2"/>
  <c r="R5596" i="2"/>
  <c r="R5592" i="2"/>
  <c r="R5588" i="2"/>
  <c r="R5584" i="2"/>
  <c r="R5580" i="2"/>
  <c r="R5576" i="2"/>
  <c r="R5572" i="2"/>
  <c r="R5568" i="2"/>
  <c r="R5564" i="2"/>
  <c r="R5560" i="2"/>
  <c r="R5556" i="2"/>
  <c r="R5552" i="2"/>
  <c r="R5548" i="2"/>
  <c r="R5544" i="2"/>
  <c r="R5540" i="2"/>
  <c r="R5536" i="2"/>
  <c r="R5532" i="2"/>
  <c r="R5528" i="2"/>
  <c r="R5524" i="2"/>
  <c r="R5520" i="2"/>
  <c r="R5516" i="2"/>
  <c r="R5512" i="2"/>
  <c r="R5508" i="2"/>
  <c r="R5504" i="2"/>
  <c r="R5500" i="2"/>
  <c r="R5496" i="2"/>
  <c r="R5492" i="2"/>
  <c r="R5488" i="2"/>
  <c r="R5484" i="2"/>
  <c r="R5480" i="2"/>
  <c r="R5476" i="2"/>
  <c r="R5472" i="2"/>
  <c r="R5468" i="2"/>
  <c r="R5464" i="2"/>
  <c r="R5460" i="2"/>
  <c r="R5456" i="2"/>
  <c r="R5452" i="2"/>
  <c r="R5448" i="2"/>
  <c r="R5444" i="2"/>
  <c r="R5440" i="2"/>
  <c r="R5436" i="2"/>
  <c r="R5432" i="2"/>
  <c r="R5428" i="2"/>
  <c r="R5424" i="2"/>
  <c r="R5420" i="2"/>
  <c r="R5416" i="2"/>
  <c r="R5412" i="2"/>
  <c r="R5408" i="2"/>
  <c r="R5404" i="2"/>
  <c r="R5400" i="2"/>
  <c r="R5396" i="2"/>
  <c r="R5392" i="2"/>
  <c r="R5388" i="2"/>
  <c r="R5384" i="2"/>
  <c r="R5380" i="2"/>
  <c r="R5376" i="2"/>
  <c r="R5372" i="2"/>
  <c r="R5368" i="2"/>
  <c r="R5364" i="2"/>
  <c r="R5360" i="2"/>
  <c r="R5356" i="2"/>
  <c r="R5352" i="2"/>
  <c r="R5348" i="2"/>
  <c r="R5344" i="2"/>
  <c r="R5340" i="2"/>
  <c r="R5336" i="2"/>
  <c r="R5332" i="2"/>
  <c r="R5328" i="2"/>
  <c r="R5324" i="2"/>
  <c r="R5320" i="2"/>
  <c r="R5316" i="2"/>
  <c r="R5312" i="2"/>
  <c r="R5308" i="2"/>
  <c r="R5304" i="2"/>
  <c r="R5300" i="2"/>
  <c r="R5296" i="2"/>
  <c r="R5292" i="2"/>
  <c r="R5288" i="2"/>
  <c r="R5284" i="2"/>
  <c r="R5280" i="2"/>
  <c r="R5276" i="2"/>
  <c r="R5272" i="2"/>
  <c r="R5268" i="2"/>
  <c r="R5264" i="2"/>
  <c r="R5260" i="2"/>
  <c r="R5256" i="2"/>
  <c r="R5252" i="2"/>
  <c r="R5248" i="2"/>
  <c r="R5244" i="2"/>
  <c r="R5240" i="2"/>
  <c r="R5236" i="2"/>
  <c r="R5232" i="2"/>
  <c r="R5228" i="2"/>
  <c r="R5224" i="2"/>
  <c r="R5220" i="2"/>
  <c r="R5216" i="2"/>
  <c r="R5212" i="2"/>
  <c r="R5208" i="2"/>
  <c r="R5204" i="2"/>
  <c r="R5200" i="2"/>
  <c r="R5196" i="2"/>
  <c r="R5192" i="2"/>
  <c r="R5188" i="2"/>
  <c r="R5184" i="2"/>
  <c r="R5180" i="2"/>
  <c r="R5176" i="2"/>
  <c r="R5172" i="2"/>
  <c r="R5168" i="2"/>
  <c r="R5164" i="2"/>
  <c r="R5160" i="2"/>
  <c r="R5156" i="2"/>
  <c r="R5152" i="2"/>
  <c r="R5148" i="2"/>
  <c r="R5144" i="2"/>
  <c r="R5140" i="2"/>
  <c r="R5136" i="2"/>
  <c r="R5132" i="2"/>
  <c r="R5128" i="2"/>
  <c r="R5124" i="2"/>
  <c r="R5120" i="2"/>
  <c r="R5116" i="2"/>
  <c r="R5112" i="2"/>
  <c r="R5108" i="2"/>
  <c r="R5104" i="2"/>
  <c r="R5100" i="2"/>
  <c r="R5096" i="2"/>
  <c r="R5092" i="2"/>
  <c r="R5088" i="2"/>
  <c r="R5084" i="2"/>
  <c r="R5080" i="2"/>
  <c r="R5076" i="2"/>
  <c r="R5072" i="2"/>
  <c r="R5068" i="2"/>
  <c r="R5064" i="2"/>
  <c r="R5060" i="2"/>
  <c r="R5056" i="2"/>
  <c r="R5052" i="2"/>
  <c r="R5048" i="2"/>
  <c r="R5044" i="2"/>
  <c r="R5040" i="2"/>
  <c r="R5036" i="2"/>
  <c r="R5032" i="2"/>
  <c r="R5028" i="2"/>
  <c r="R5024" i="2"/>
  <c r="R5020" i="2"/>
  <c r="R5016" i="2"/>
  <c r="R5012" i="2"/>
  <c r="R5008" i="2"/>
  <c r="R5004" i="2"/>
  <c r="R5000" i="2"/>
  <c r="R4996" i="2"/>
  <c r="R4992" i="2"/>
  <c r="R4988" i="2"/>
  <c r="R4984" i="2"/>
  <c r="R4980" i="2"/>
  <c r="R4976" i="2"/>
  <c r="R4972" i="2"/>
  <c r="R4968" i="2"/>
  <c r="R4964" i="2"/>
  <c r="R4960" i="2"/>
  <c r="R4956" i="2"/>
  <c r="R4952" i="2"/>
  <c r="R4948" i="2"/>
  <c r="R4944" i="2"/>
  <c r="R4940" i="2"/>
  <c r="R4936" i="2"/>
  <c r="R4932" i="2"/>
  <c r="R4928" i="2"/>
  <c r="R4924" i="2"/>
  <c r="R4920" i="2"/>
  <c r="R4916" i="2"/>
  <c r="R4912" i="2"/>
  <c r="R4908" i="2"/>
  <c r="R4904" i="2"/>
  <c r="R4900" i="2"/>
  <c r="R4896" i="2"/>
  <c r="R4892" i="2"/>
  <c r="R4888" i="2"/>
  <c r="R4884" i="2"/>
  <c r="R4880" i="2"/>
  <c r="R4876" i="2"/>
  <c r="R4872" i="2"/>
  <c r="R4868" i="2"/>
  <c r="R4864" i="2"/>
  <c r="R4860" i="2"/>
  <c r="R4856" i="2"/>
  <c r="R4852" i="2"/>
  <c r="R4848" i="2"/>
  <c r="R4844" i="2"/>
  <c r="R4840" i="2"/>
  <c r="R4836" i="2"/>
  <c r="R4832" i="2"/>
  <c r="R4828" i="2"/>
  <c r="R4824" i="2"/>
  <c r="R4820" i="2"/>
  <c r="R4816" i="2"/>
  <c r="R4812" i="2"/>
  <c r="R4808" i="2"/>
  <c r="R4804" i="2"/>
  <c r="R4800" i="2"/>
  <c r="R4796" i="2"/>
  <c r="R4792" i="2"/>
  <c r="R4788" i="2"/>
  <c r="R4784" i="2"/>
  <c r="R4780" i="2"/>
  <c r="R4776" i="2"/>
  <c r="R4772" i="2"/>
  <c r="R4768" i="2"/>
  <c r="R4764" i="2"/>
  <c r="R4760" i="2"/>
  <c r="R4756" i="2"/>
  <c r="R4752" i="2"/>
  <c r="R4748" i="2"/>
  <c r="R4744" i="2"/>
  <c r="R4740" i="2"/>
  <c r="R4736" i="2"/>
  <c r="R4732" i="2"/>
  <c r="R4728" i="2"/>
  <c r="R4724" i="2"/>
  <c r="R4720" i="2"/>
  <c r="R4716" i="2"/>
  <c r="R4712" i="2"/>
  <c r="R4708" i="2"/>
  <c r="R4704" i="2"/>
  <c r="R4700" i="2"/>
  <c r="R4696" i="2"/>
  <c r="R4692" i="2"/>
  <c r="R4688" i="2"/>
  <c r="R4684" i="2"/>
  <c r="R4680" i="2"/>
  <c r="R4676" i="2"/>
  <c r="R4672" i="2"/>
  <c r="R4668" i="2"/>
  <c r="R4664" i="2"/>
  <c r="R4660" i="2"/>
  <c r="R4656" i="2"/>
  <c r="R4652" i="2"/>
  <c r="R4648" i="2"/>
  <c r="R4644" i="2"/>
  <c r="R4640" i="2"/>
  <c r="R4636" i="2"/>
  <c r="R4632" i="2"/>
  <c r="R4628" i="2"/>
  <c r="R4624" i="2"/>
  <c r="R4620" i="2"/>
  <c r="R4616" i="2"/>
  <c r="R4612" i="2"/>
  <c r="R4608" i="2"/>
  <c r="R4604" i="2"/>
  <c r="R4600" i="2"/>
  <c r="R4596" i="2"/>
  <c r="R4592" i="2"/>
  <c r="R4588" i="2"/>
  <c r="R4584" i="2"/>
  <c r="R4580" i="2"/>
  <c r="R4576" i="2"/>
  <c r="R4572" i="2"/>
  <c r="R4568" i="2"/>
  <c r="R4564" i="2"/>
  <c r="R4560" i="2"/>
  <c r="R4556" i="2"/>
  <c r="R4552" i="2"/>
  <c r="R4548" i="2"/>
  <c r="R4544" i="2"/>
  <c r="R4540" i="2"/>
  <c r="R4536" i="2"/>
  <c r="R4532" i="2"/>
  <c r="R4528" i="2"/>
  <c r="R4524" i="2"/>
  <c r="R4520" i="2"/>
  <c r="R4516" i="2"/>
  <c r="R4512" i="2"/>
  <c r="R4508" i="2"/>
  <c r="R4504" i="2"/>
  <c r="R4500" i="2"/>
  <c r="R4496" i="2"/>
  <c r="R4492" i="2"/>
  <c r="R4488" i="2"/>
  <c r="R4484" i="2"/>
  <c r="R4480" i="2"/>
  <c r="R4476" i="2"/>
  <c r="R4472" i="2"/>
  <c r="R4468" i="2"/>
  <c r="R4464" i="2"/>
  <c r="R4460" i="2"/>
  <c r="R4456" i="2"/>
  <c r="R4452" i="2"/>
  <c r="R4448" i="2"/>
  <c r="R4444" i="2"/>
  <c r="R4440" i="2"/>
  <c r="R4436" i="2"/>
  <c r="R4432" i="2"/>
  <c r="R4428" i="2"/>
  <c r="R4424" i="2"/>
  <c r="R4420" i="2"/>
  <c r="R4416" i="2"/>
  <c r="R4412" i="2"/>
  <c r="R4408" i="2"/>
  <c r="R4404" i="2"/>
  <c r="R4400" i="2"/>
  <c r="R4396" i="2"/>
  <c r="R4392" i="2"/>
  <c r="R4388" i="2"/>
  <c r="R4384" i="2"/>
  <c r="R4380" i="2"/>
  <c r="R4376" i="2"/>
  <c r="R4372" i="2"/>
  <c r="R4368" i="2"/>
  <c r="R4364" i="2"/>
  <c r="R4360" i="2"/>
  <c r="R4356" i="2"/>
  <c r="R4352" i="2"/>
  <c r="R4348" i="2"/>
  <c r="R4344" i="2"/>
  <c r="R4340" i="2"/>
  <c r="R4336" i="2"/>
  <c r="R4332" i="2"/>
  <c r="R4328" i="2"/>
  <c r="R4324" i="2"/>
  <c r="R4320" i="2"/>
  <c r="R4316" i="2"/>
  <c r="R4312" i="2"/>
  <c r="R4308" i="2"/>
  <c r="R4304" i="2"/>
  <c r="R4300" i="2"/>
  <c r="R4296" i="2"/>
  <c r="R4292" i="2"/>
  <c r="R4288" i="2"/>
  <c r="R4284" i="2"/>
  <c r="R4280" i="2"/>
  <c r="R4276" i="2"/>
  <c r="R4272" i="2"/>
  <c r="R4268" i="2"/>
  <c r="R4264" i="2"/>
  <c r="R4260" i="2"/>
  <c r="R4256" i="2"/>
  <c r="R4252" i="2"/>
  <c r="R4248" i="2"/>
  <c r="R4244" i="2"/>
  <c r="R4240" i="2"/>
  <c r="R4236" i="2"/>
  <c r="R4232" i="2"/>
  <c r="R4228" i="2"/>
  <c r="R4224" i="2"/>
  <c r="R4220" i="2"/>
  <c r="R4216" i="2"/>
  <c r="R4212" i="2"/>
  <c r="R4208" i="2"/>
  <c r="R4204" i="2"/>
  <c r="R4200" i="2"/>
  <c r="R4196" i="2"/>
  <c r="R4192" i="2"/>
  <c r="R4188" i="2"/>
  <c r="R4184" i="2"/>
  <c r="R4180" i="2"/>
  <c r="R4176" i="2"/>
  <c r="R4172" i="2"/>
  <c r="R4168" i="2"/>
  <c r="R4164" i="2"/>
  <c r="R4160" i="2"/>
  <c r="R4156" i="2"/>
  <c r="R4152" i="2"/>
  <c r="R4148" i="2"/>
  <c r="R4144" i="2"/>
  <c r="R4140" i="2"/>
  <c r="R4136" i="2"/>
  <c r="R4132" i="2"/>
  <c r="R4128" i="2"/>
  <c r="R4124" i="2"/>
  <c r="R4120" i="2"/>
  <c r="R4116" i="2"/>
  <c r="R4112" i="2"/>
  <c r="R4108" i="2"/>
  <c r="R4104" i="2"/>
  <c r="R4100" i="2"/>
  <c r="R4096" i="2"/>
  <c r="R4092" i="2"/>
  <c r="R4088" i="2"/>
  <c r="R4084" i="2"/>
  <c r="R4080" i="2"/>
  <c r="R6986" i="2"/>
  <c r="R6970" i="2"/>
  <c r="R6954" i="2"/>
  <c r="R6938" i="2"/>
  <c r="R6922" i="2"/>
  <c r="R6906" i="2"/>
  <c r="R6890" i="2"/>
  <c r="R6874" i="2"/>
  <c r="R6858" i="2"/>
  <c r="R6842" i="2"/>
  <c r="R6834" i="2"/>
  <c r="R6826" i="2"/>
  <c r="R6818" i="2"/>
  <c r="R6810" i="2"/>
  <c r="R6802" i="2"/>
  <c r="R6794" i="2"/>
  <c r="R6786" i="2"/>
  <c r="R6778" i="2"/>
  <c r="R6770" i="2"/>
  <c r="R6762" i="2"/>
  <c r="R6754" i="2"/>
  <c r="R6746" i="2"/>
  <c r="R6738" i="2"/>
  <c r="R6730" i="2"/>
  <c r="R6722" i="2"/>
  <c r="R6714" i="2"/>
  <c r="R6706" i="2"/>
  <c r="R6698" i="2"/>
  <c r="R6690" i="2"/>
  <c r="R6682" i="2"/>
  <c r="R6674" i="2"/>
  <c r="R6666" i="2"/>
  <c r="R6658" i="2"/>
  <c r="R6650" i="2"/>
  <c r="R6642" i="2"/>
  <c r="R6635" i="2"/>
  <c r="R6631" i="2"/>
  <c r="R6627" i="2"/>
  <c r="R6623" i="2"/>
  <c r="R6619" i="2"/>
  <c r="R6615" i="2"/>
  <c r="R6611" i="2"/>
  <c r="R6607" i="2"/>
  <c r="R6603" i="2"/>
  <c r="R6599" i="2"/>
  <c r="R6595" i="2"/>
  <c r="R6591" i="2"/>
  <c r="R6587" i="2"/>
  <c r="R6583" i="2"/>
  <c r="R6579" i="2"/>
  <c r="R6575" i="2"/>
  <c r="R6571" i="2"/>
  <c r="R6567" i="2"/>
  <c r="R6563" i="2"/>
  <c r="R6559" i="2"/>
  <c r="R6555" i="2"/>
  <c r="R6551" i="2"/>
  <c r="R6547" i="2"/>
  <c r="R6543" i="2"/>
  <c r="R6539" i="2"/>
  <c r="R6535" i="2"/>
  <c r="R6531" i="2"/>
  <c r="R6527" i="2"/>
  <c r="R6523" i="2"/>
  <c r="R6519" i="2"/>
  <c r="R6515" i="2"/>
  <c r="R6511" i="2"/>
  <c r="R6507" i="2"/>
  <c r="R6503" i="2"/>
  <c r="R6499" i="2"/>
  <c r="R6495" i="2"/>
  <c r="R6491" i="2"/>
  <c r="R6487" i="2"/>
  <c r="R6483" i="2"/>
  <c r="R6479" i="2"/>
  <c r="R6475" i="2"/>
  <c r="R6471" i="2"/>
  <c r="R6467" i="2"/>
  <c r="R6463" i="2"/>
  <c r="R6459" i="2"/>
  <c r="R6455" i="2"/>
  <c r="R6451" i="2"/>
  <c r="R6447" i="2"/>
  <c r="R6443" i="2"/>
  <c r="R6439" i="2"/>
  <c r="R6435" i="2"/>
  <c r="R6431" i="2"/>
  <c r="R6427" i="2"/>
  <c r="R6423" i="2"/>
  <c r="R6419" i="2"/>
  <c r="R6415" i="2"/>
  <c r="R6411" i="2"/>
  <c r="R6407" i="2"/>
  <c r="R6403" i="2"/>
  <c r="R6399" i="2"/>
  <c r="R6395" i="2"/>
  <c r="R6391" i="2"/>
  <c r="R6387" i="2"/>
  <c r="R6383" i="2"/>
  <c r="R6379" i="2"/>
  <c r="R6375" i="2"/>
  <c r="R6371" i="2"/>
  <c r="R6367" i="2"/>
  <c r="R6363" i="2"/>
  <c r="R6359" i="2"/>
  <c r="R6355" i="2"/>
  <c r="R6351" i="2"/>
  <c r="R6347" i="2"/>
  <c r="R6343" i="2"/>
  <c r="R6339" i="2"/>
  <c r="R6335" i="2"/>
  <c r="R6331" i="2"/>
  <c r="R6327" i="2"/>
  <c r="R6323" i="2"/>
  <c r="R6319" i="2"/>
  <c r="R6315" i="2"/>
  <c r="R6311" i="2"/>
  <c r="R6307" i="2"/>
  <c r="R6303" i="2"/>
  <c r="R6299" i="2"/>
  <c r="R6295" i="2"/>
  <c r="R6291" i="2"/>
  <c r="R6287" i="2"/>
  <c r="R6283" i="2"/>
  <c r="R6279" i="2"/>
  <c r="R6275" i="2"/>
  <c r="R6271" i="2"/>
  <c r="R6267" i="2"/>
  <c r="R6263" i="2"/>
  <c r="R6259" i="2"/>
  <c r="R6255" i="2"/>
  <c r="R6251" i="2"/>
  <c r="R6247" i="2"/>
  <c r="R6243" i="2"/>
  <c r="R6239" i="2"/>
  <c r="R6235" i="2"/>
  <c r="R6231" i="2"/>
  <c r="R6227" i="2"/>
  <c r="R6223" i="2"/>
  <c r="R6219" i="2"/>
  <c r="R6215" i="2"/>
  <c r="R6211" i="2"/>
  <c r="R6207" i="2"/>
  <c r="R6203" i="2"/>
  <c r="R6199" i="2"/>
  <c r="R6195" i="2"/>
  <c r="R6191" i="2"/>
  <c r="R6187" i="2"/>
  <c r="R6183" i="2"/>
  <c r="R6179" i="2"/>
  <c r="R6175" i="2"/>
  <c r="R6171" i="2"/>
  <c r="R6167" i="2"/>
  <c r="R6163" i="2"/>
  <c r="R6159" i="2"/>
  <c r="R6155" i="2"/>
  <c r="R6151" i="2"/>
  <c r="R6147" i="2"/>
  <c r="R6143" i="2"/>
  <c r="R6139" i="2"/>
  <c r="R6135" i="2"/>
  <c r="R6131" i="2"/>
  <c r="R6127" i="2"/>
  <c r="R6123" i="2"/>
  <c r="R6119" i="2"/>
  <c r="R6115" i="2"/>
  <c r="R6111" i="2"/>
  <c r="R6107" i="2"/>
  <c r="R6103" i="2"/>
  <c r="R6099" i="2"/>
  <c r="R6095" i="2"/>
  <c r="R6091" i="2"/>
  <c r="R6087" i="2"/>
  <c r="R6083" i="2"/>
  <c r="R6079" i="2"/>
  <c r="R6075" i="2"/>
  <c r="R6071" i="2"/>
  <c r="R6067" i="2"/>
  <c r="R6063" i="2"/>
  <c r="R6059" i="2"/>
  <c r="R6055" i="2"/>
  <c r="R6051" i="2"/>
  <c r="R6047" i="2"/>
  <c r="R6043" i="2"/>
  <c r="R6039" i="2"/>
  <c r="R6035" i="2"/>
  <c r="R6031" i="2"/>
  <c r="R6027" i="2"/>
  <c r="R6023" i="2"/>
  <c r="R6019" i="2"/>
  <c r="R6015" i="2"/>
  <c r="R6011" i="2"/>
  <c r="R6007" i="2"/>
  <c r="R6003" i="2"/>
  <c r="R5999" i="2"/>
  <c r="R5995" i="2"/>
  <c r="R5991" i="2"/>
  <c r="R5987" i="2"/>
  <c r="R5983" i="2"/>
  <c r="R5979" i="2"/>
  <c r="R5975" i="2"/>
  <c r="R5971" i="2"/>
  <c r="R5967" i="2"/>
  <c r="R5963" i="2"/>
  <c r="R5959" i="2"/>
  <c r="R5955" i="2"/>
  <c r="R5951" i="2"/>
  <c r="R5947" i="2"/>
  <c r="R5943" i="2"/>
  <c r="R5939" i="2"/>
  <c r="R5935" i="2"/>
  <c r="R5931" i="2"/>
  <c r="R5927" i="2"/>
  <c r="R5923" i="2"/>
  <c r="R5919" i="2"/>
  <c r="R5915" i="2"/>
  <c r="R5911" i="2"/>
  <c r="R5907" i="2"/>
  <c r="R5903" i="2"/>
  <c r="R5899" i="2"/>
  <c r="R5895" i="2"/>
  <c r="R5891" i="2"/>
  <c r="R5887" i="2"/>
  <c r="R5883" i="2"/>
  <c r="R5879" i="2"/>
  <c r="R5875" i="2"/>
  <c r="R5871" i="2"/>
  <c r="R5867" i="2"/>
  <c r="R5863" i="2"/>
  <c r="R5859" i="2"/>
  <c r="R5855" i="2"/>
  <c r="R5851" i="2"/>
  <c r="R5847" i="2"/>
  <c r="R5843" i="2"/>
  <c r="R5839" i="2"/>
  <c r="R5835" i="2"/>
  <c r="R5831" i="2"/>
  <c r="R5827" i="2"/>
  <c r="R5823" i="2"/>
  <c r="R5819" i="2"/>
  <c r="R5815" i="2"/>
  <c r="R5811" i="2"/>
  <c r="R5807" i="2"/>
  <c r="R5803" i="2"/>
  <c r="R5799" i="2"/>
  <c r="R5795" i="2"/>
  <c r="R5791" i="2"/>
  <c r="R5787" i="2"/>
  <c r="R5783" i="2"/>
  <c r="R5779" i="2"/>
  <c r="R5775" i="2"/>
  <c r="R5771" i="2"/>
  <c r="R5767" i="2"/>
  <c r="R5763" i="2"/>
  <c r="R5759" i="2"/>
  <c r="R5755" i="2"/>
  <c r="R5751" i="2"/>
  <c r="R5747" i="2"/>
  <c r="R5743" i="2"/>
  <c r="R5739" i="2"/>
  <c r="R5735" i="2"/>
  <c r="R5731" i="2"/>
  <c r="R5727" i="2"/>
  <c r="R5723" i="2"/>
  <c r="R5719" i="2"/>
  <c r="R5715" i="2"/>
  <c r="R5711" i="2"/>
  <c r="R5707" i="2"/>
  <c r="R5703" i="2"/>
  <c r="R5699" i="2"/>
  <c r="R5695" i="2"/>
  <c r="R5691" i="2"/>
  <c r="R5687" i="2"/>
  <c r="R5683" i="2"/>
  <c r="R5679" i="2"/>
  <c r="R5675" i="2"/>
  <c r="R5671" i="2"/>
  <c r="R5667" i="2"/>
  <c r="R5663" i="2"/>
  <c r="R5659" i="2"/>
  <c r="R5655" i="2"/>
  <c r="R5651" i="2"/>
  <c r="R5647" i="2"/>
  <c r="R5643" i="2"/>
  <c r="R5639" i="2"/>
  <c r="R5635" i="2"/>
  <c r="R5631" i="2"/>
  <c r="R5627" i="2"/>
  <c r="R5623" i="2"/>
  <c r="R5619" i="2"/>
  <c r="R5615" i="2"/>
  <c r="R5611" i="2"/>
  <c r="R5607" i="2"/>
  <c r="R5603" i="2"/>
  <c r="R5599" i="2"/>
  <c r="R5595" i="2"/>
  <c r="R5591" i="2"/>
  <c r="R5587" i="2"/>
  <c r="R5583" i="2"/>
  <c r="R5579" i="2"/>
  <c r="R5575" i="2"/>
  <c r="R5571" i="2"/>
  <c r="R5567" i="2"/>
  <c r="R5563" i="2"/>
  <c r="R5559" i="2"/>
  <c r="R5555" i="2"/>
  <c r="R5551" i="2"/>
  <c r="R5547" i="2"/>
  <c r="R5543" i="2"/>
  <c r="R5539" i="2"/>
  <c r="R5535" i="2"/>
  <c r="R5531" i="2"/>
  <c r="R5527" i="2"/>
  <c r="R5523" i="2"/>
  <c r="R5519" i="2"/>
  <c r="R5515" i="2"/>
  <c r="R5511" i="2"/>
  <c r="R5507" i="2"/>
  <c r="R5503" i="2"/>
  <c r="R5499" i="2"/>
  <c r="R5495" i="2"/>
  <c r="R5491" i="2"/>
  <c r="R5487" i="2"/>
  <c r="R5483" i="2"/>
  <c r="R5479" i="2"/>
  <c r="R5475" i="2"/>
  <c r="R5471" i="2"/>
  <c r="R5467" i="2"/>
  <c r="R5463" i="2"/>
  <c r="R5459" i="2"/>
  <c r="R5455" i="2"/>
  <c r="R5451" i="2"/>
  <c r="R5447" i="2"/>
  <c r="R5443" i="2"/>
  <c r="R5439" i="2"/>
  <c r="R5435" i="2"/>
  <c r="R5431" i="2"/>
  <c r="R5427" i="2"/>
  <c r="R5423" i="2"/>
  <c r="R5419" i="2"/>
  <c r="R5415" i="2"/>
  <c r="R5411" i="2"/>
  <c r="R5407" i="2"/>
  <c r="R5403" i="2"/>
  <c r="R5399" i="2"/>
  <c r="R5395" i="2"/>
  <c r="R5391" i="2"/>
  <c r="R5387" i="2"/>
  <c r="R5383" i="2"/>
  <c r="R5379" i="2"/>
  <c r="R5375" i="2"/>
  <c r="R5371" i="2"/>
  <c r="R5367" i="2"/>
  <c r="R5363" i="2"/>
  <c r="R5359" i="2"/>
  <c r="R5355" i="2"/>
  <c r="R5351" i="2"/>
  <c r="R5347" i="2"/>
  <c r="R5343" i="2"/>
  <c r="R5339" i="2"/>
  <c r="R5335" i="2"/>
  <c r="R5331" i="2"/>
  <c r="R5327" i="2"/>
  <c r="R5323" i="2"/>
  <c r="R5319" i="2"/>
  <c r="R5315" i="2"/>
  <c r="R5311" i="2"/>
  <c r="R5307" i="2"/>
  <c r="R5303" i="2"/>
  <c r="R5299" i="2"/>
  <c r="R5295" i="2"/>
  <c r="R5291" i="2"/>
  <c r="R5287" i="2"/>
  <c r="R5283" i="2"/>
  <c r="R5279" i="2"/>
  <c r="R5275" i="2"/>
  <c r="R5271" i="2"/>
  <c r="R5267" i="2"/>
  <c r="R5263" i="2"/>
  <c r="R5259" i="2"/>
  <c r="R5255" i="2"/>
  <c r="R5251" i="2"/>
  <c r="R5247" i="2"/>
  <c r="R5243" i="2"/>
  <c r="R5239" i="2"/>
  <c r="R5235" i="2"/>
  <c r="R5231" i="2"/>
  <c r="R5227" i="2"/>
  <c r="R5223" i="2"/>
  <c r="R5219" i="2"/>
  <c r="R5215" i="2"/>
  <c r="R5211" i="2"/>
  <c r="R5207" i="2"/>
  <c r="R5203" i="2"/>
  <c r="R5199" i="2"/>
  <c r="R5195" i="2"/>
  <c r="R5191" i="2"/>
  <c r="R5187" i="2"/>
  <c r="R5183" i="2"/>
  <c r="R5179" i="2"/>
  <c r="R5175" i="2"/>
  <c r="R5171" i="2"/>
  <c r="R5167" i="2"/>
  <c r="R5163" i="2"/>
  <c r="R5159" i="2"/>
  <c r="R5155" i="2"/>
  <c r="R5151" i="2"/>
  <c r="R5147" i="2"/>
  <c r="R5143" i="2"/>
  <c r="R5139" i="2"/>
  <c r="R5135" i="2"/>
  <c r="R5131" i="2"/>
  <c r="R5127" i="2"/>
  <c r="R5123" i="2"/>
  <c r="R5119" i="2"/>
  <c r="R5115" i="2"/>
  <c r="R5111" i="2"/>
  <c r="R5107" i="2"/>
  <c r="R5103" i="2"/>
  <c r="R5099" i="2"/>
  <c r="R5095" i="2"/>
  <c r="R5091" i="2"/>
  <c r="R5087" i="2"/>
  <c r="R5083" i="2"/>
  <c r="R5079" i="2"/>
  <c r="R5075" i="2"/>
  <c r="R5071" i="2"/>
  <c r="R5067" i="2"/>
  <c r="R5063" i="2"/>
  <c r="R5059" i="2"/>
  <c r="R5055" i="2"/>
  <c r="R5051" i="2"/>
  <c r="R5047" i="2"/>
  <c r="R5043" i="2"/>
  <c r="R5039" i="2"/>
  <c r="R5035" i="2"/>
  <c r="R5031" i="2"/>
  <c r="R5027" i="2"/>
  <c r="R5023" i="2"/>
  <c r="R5019" i="2"/>
  <c r="R5015" i="2"/>
  <c r="R5011" i="2"/>
  <c r="R5007" i="2"/>
  <c r="R5003" i="2"/>
  <c r="R4999" i="2"/>
  <c r="R4995" i="2"/>
  <c r="R4991" i="2"/>
  <c r="R4987" i="2"/>
  <c r="R4983" i="2"/>
  <c r="R4979" i="2"/>
  <c r="R4975" i="2"/>
  <c r="R4971" i="2"/>
  <c r="R4967" i="2"/>
  <c r="R4963" i="2"/>
  <c r="R4959" i="2"/>
  <c r="R4955" i="2"/>
  <c r="R4951" i="2"/>
  <c r="R4947" i="2"/>
  <c r="R4943" i="2"/>
  <c r="R4939" i="2"/>
  <c r="R4935" i="2"/>
  <c r="R4931" i="2"/>
  <c r="R4927" i="2"/>
  <c r="R4923" i="2"/>
  <c r="R4919" i="2"/>
  <c r="R4915" i="2"/>
  <c r="R4911" i="2"/>
  <c r="R4907" i="2"/>
  <c r="R4903" i="2"/>
  <c r="R4899" i="2"/>
  <c r="R4895" i="2"/>
  <c r="R4891" i="2"/>
  <c r="R4887" i="2"/>
  <c r="R4883" i="2"/>
  <c r="R4879" i="2"/>
  <c r="R4875" i="2"/>
  <c r="R4871" i="2"/>
  <c r="R4867" i="2"/>
  <c r="R4863" i="2"/>
  <c r="R4859" i="2"/>
  <c r="R4855" i="2"/>
  <c r="R4851" i="2"/>
  <c r="R4847" i="2"/>
  <c r="R4843" i="2"/>
  <c r="R4839" i="2"/>
  <c r="R4835" i="2"/>
  <c r="R4831" i="2"/>
  <c r="R4827" i="2"/>
  <c r="R4823" i="2"/>
  <c r="R4819" i="2"/>
  <c r="R4815" i="2"/>
  <c r="R4811" i="2"/>
  <c r="R4807" i="2"/>
  <c r="R4803" i="2"/>
  <c r="R4799" i="2"/>
  <c r="R4795" i="2"/>
  <c r="R4791" i="2"/>
  <c r="R4787" i="2"/>
  <c r="R4783" i="2"/>
  <c r="R4779" i="2"/>
  <c r="R4775" i="2"/>
  <c r="R4771" i="2"/>
  <c r="R4767" i="2"/>
  <c r="R4763" i="2"/>
  <c r="R4759" i="2"/>
  <c r="R4755" i="2"/>
  <c r="R4751" i="2"/>
  <c r="R4747" i="2"/>
  <c r="R4743" i="2"/>
  <c r="R4739" i="2"/>
  <c r="R4735" i="2"/>
  <c r="R4731" i="2"/>
  <c r="R4727" i="2"/>
  <c r="R4723" i="2"/>
  <c r="R4719" i="2"/>
  <c r="R4715" i="2"/>
  <c r="R4711" i="2"/>
  <c r="R4707" i="2"/>
  <c r="R4703" i="2"/>
  <c r="R4699" i="2"/>
  <c r="R4695" i="2"/>
  <c r="R4691" i="2"/>
  <c r="R4687" i="2"/>
  <c r="R4683" i="2"/>
  <c r="R4679" i="2"/>
  <c r="R4675" i="2"/>
  <c r="R4671" i="2"/>
  <c r="R4667" i="2"/>
  <c r="R4663" i="2"/>
  <c r="R4659" i="2"/>
  <c r="R4655" i="2"/>
  <c r="R4651" i="2"/>
  <c r="R4647" i="2"/>
  <c r="R4643" i="2"/>
  <c r="R4639" i="2"/>
  <c r="R4635" i="2"/>
  <c r="R4631" i="2"/>
  <c r="R4627" i="2"/>
  <c r="R4623" i="2"/>
  <c r="R4619" i="2"/>
  <c r="R4615" i="2"/>
  <c r="R4611" i="2"/>
  <c r="R4607" i="2"/>
  <c r="R4603" i="2"/>
  <c r="R4599" i="2"/>
  <c r="R4595" i="2"/>
  <c r="R4591" i="2"/>
  <c r="R4587" i="2"/>
  <c r="R4583" i="2"/>
  <c r="R4579" i="2"/>
  <c r="R4575" i="2"/>
  <c r="R4571" i="2"/>
  <c r="R4567" i="2"/>
  <c r="R4563" i="2"/>
  <c r="R4559" i="2"/>
  <c r="R4555" i="2"/>
  <c r="R4551" i="2"/>
  <c r="R4547" i="2"/>
  <c r="R4543" i="2"/>
  <c r="R4539" i="2"/>
  <c r="R4535" i="2"/>
  <c r="R4531" i="2"/>
  <c r="R4527" i="2"/>
  <c r="R4523" i="2"/>
  <c r="R4519" i="2"/>
  <c r="R4515" i="2"/>
  <c r="R4511" i="2"/>
  <c r="R4507" i="2"/>
  <c r="R4503" i="2"/>
  <c r="R4499" i="2"/>
  <c r="R4495" i="2"/>
  <c r="R4491" i="2"/>
  <c r="R4487" i="2"/>
  <c r="R4483" i="2"/>
  <c r="R4479" i="2"/>
  <c r="R4475" i="2"/>
  <c r="R4471" i="2"/>
  <c r="R4467" i="2"/>
  <c r="R4463" i="2"/>
  <c r="R4459" i="2"/>
  <c r="R4455" i="2"/>
  <c r="R4451" i="2"/>
  <c r="R4447" i="2"/>
  <c r="R4443" i="2"/>
  <c r="R4439" i="2"/>
  <c r="R4435" i="2"/>
  <c r="R4431" i="2"/>
  <c r="R4427" i="2"/>
  <c r="R4423" i="2"/>
  <c r="R4419" i="2"/>
  <c r="R4415" i="2"/>
  <c r="R4411" i="2"/>
  <c r="R4407" i="2"/>
  <c r="R4403" i="2"/>
  <c r="R4399" i="2"/>
  <c r="R4395" i="2"/>
  <c r="R4391" i="2"/>
  <c r="R4387" i="2"/>
  <c r="R4383" i="2"/>
  <c r="R4379" i="2"/>
  <c r="R4375" i="2"/>
  <c r="R4371" i="2"/>
  <c r="R4367" i="2"/>
  <c r="R4363" i="2"/>
  <c r="R4359" i="2"/>
  <c r="R4355" i="2"/>
  <c r="R4351" i="2"/>
  <c r="R4347" i="2"/>
  <c r="R4343" i="2"/>
  <c r="R4339" i="2"/>
  <c r="R4335" i="2"/>
  <c r="R4331" i="2"/>
  <c r="R4327" i="2"/>
  <c r="R4323" i="2"/>
  <c r="R4319" i="2"/>
  <c r="R4315" i="2"/>
  <c r="R4311" i="2"/>
  <c r="R4307" i="2"/>
  <c r="R4303" i="2"/>
  <c r="R4299" i="2"/>
  <c r="R4295" i="2"/>
  <c r="R4291" i="2"/>
  <c r="R4287" i="2"/>
  <c r="R4283" i="2"/>
  <c r="R4279" i="2"/>
  <c r="R4275" i="2"/>
  <c r="R4271" i="2"/>
  <c r="R4267" i="2"/>
  <c r="R4263" i="2"/>
  <c r="R4259" i="2"/>
  <c r="R4255" i="2"/>
  <c r="R4251" i="2"/>
  <c r="R4247" i="2"/>
  <c r="R4243" i="2"/>
  <c r="R4239" i="2"/>
  <c r="R4235" i="2"/>
  <c r="R4231" i="2"/>
  <c r="R4227" i="2"/>
  <c r="R4223" i="2"/>
  <c r="R4219" i="2"/>
  <c r="R4215" i="2"/>
  <c r="R4211" i="2"/>
  <c r="R4207" i="2"/>
  <c r="R4203" i="2"/>
  <c r="R4199" i="2"/>
  <c r="R4195" i="2"/>
  <c r="R4191" i="2"/>
  <c r="R4187" i="2"/>
  <c r="R4183" i="2"/>
  <c r="R4179" i="2"/>
  <c r="R4175" i="2"/>
  <c r="R4171" i="2"/>
  <c r="R4167" i="2"/>
  <c r="R4163" i="2"/>
  <c r="R4159" i="2"/>
  <c r="R4155" i="2"/>
  <c r="R4151" i="2"/>
  <c r="R4147" i="2"/>
  <c r="R4143" i="2"/>
  <c r="R4139" i="2"/>
  <c r="R4135" i="2"/>
  <c r="R4131" i="2"/>
  <c r="R4127" i="2"/>
  <c r="R4123" i="2"/>
  <c r="R4119" i="2"/>
  <c r="R4115" i="2"/>
  <c r="R4111" i="2"/>
  <c r="R4107" i="2"/>
  <c r="R4103" i="2"/>
  <c r="R4099" i="2"/>
  <c r="R4095" i="2"/>
  <c r="R4091" i="2"/>
  <c r="R4087" i="2"/>
  <c r="R4083" i="2"/>
  <c r="R4079" i="2"/>
  <c r="R4075" i="2"/>
  <c r="R4071" i="2"/>
  <c r="R4067" i="2"/>
  <c r="R4063" i="2"/>
  <c r="R4059" i="2"/>
  <c r="R4055" i="2"/>
  <c r="R4051" i="2"/>
  <c r="R4076" i="2"/>
  <c r="R4065" i="2"/>
  <c r="R4057" i="2"/>
  <c r="R4050" i="2"/>
  <c r="R4046" i="2"/>
  <c r="R4042" i="2"/>
  <c r="R4038" i="2"/>
  <c r="R4034" i="2"/>
  <c r="R4030" i="2"/>
  <c r="R4026" i="2"/>
  <c r="R4022" i="2"/>
  <c r="R4018" i="2"/>
  <c r="R4014" i="2"/>
  <c r="R4010" i="2"/>
  <c r="R4006" i="2"/>
  <c r="R4002" i="2"/>
  <c r="R3998" i="2"/>
  <c r="R3994" i="2"/>
  <c r="R3990" i="2"/>
  <c r="R3986" i="2"/>
  <c r="R3982" i="2"/>
  <c r="R3978" i="2"/>
  <c r="R3974" i="2"/>
  <c r="R3970" i="2"/>
  <c r="R3966" i="2"/>
  <c r="R3962" i="2"/>
  <c r="R3958" i="2"/>
  <c r="R3954" i="2"/>
  <c r="R3950" i="2"/>
  <c r="R3946" i="2"/>
  <c r="R3942" i="2"/>
  <c r="R3938" i="2"/>
  <c r="R3934" i="2"/>
  <c r="R3930" i="2"/>
  <c r="R3926" i="2"/>
  <c r="R3922" i="2"/>
  <c r="R3918" i="2"/>
  <c r="R3914" i="2"/>
  <c r="R3910" i="2"/>
  <c r="R3906" i="2"/>
  <c r="R3902" i="2"/>
  <c r="R3898" i="2"/>
  <c r="R3894" i="2"/>
  <c r="R3890" i="2"/>
  <c r="R3886" i="2"/>
  <c r="R3882" i="2"/>
  <c r="R3878" i="2"/>
  <c r="R3874" i="2"/>
  <c r="R3870" i="2"/>
  <c r="R3866" i="2"/>
  <c r="R3862" i="2"/>
  <c r="R3858" i="2"/>
  <c r="R3854" i="2"/>
  <c r="R3850" i="2"/>
  <c r="R3846" i="2"/>
  <c r="R3842" i="2"/>
  <c r="R3838" i="2"/>
  <c r="R3834" i="2"/>
  <c r="R3830" i="2"/>
  <c r="R3826" i="2"/>
  <c r="R3822" i="2"/>
  <c r="R3818" i="2"/>
  <c r="R3814" i="2"/>
  <c r="R3810" i="2"/>
  <c r="R3806" i="2"/>
  <c r="R3802" i="2"/>
  <c r="R3798" i="2"/>
  <c r="R3794" i="2"/>
  <c r="R3790" i="2"/>
  <c r="R3786" i="2"/>
  <c r="R3782" i="2"/>
  <c r="R3778" i="2"/>
  <c r="R3774" i="2"/>
  <c r="R3770" i="2"/>
  <c r="R3766" i="2"/>
  <c r="R3762" i="2"/>
  <c r="R3758" i="2"/>
  <c r="R3754" i="2"/>
  <c r="R3750" i="2"/>
  <c r="R3746" i="2"/>
  <c r="R3742" i="2"/>
  <c r="R3738" i="2"/>
  <c r="R3734" i="2"/>
  <c r="R3730" i="2"/>
  <c r="R3726" i="2"/>
  <c r="R3722" i="2"/>
  <c r="R3718" i="2"/>
  <c r="R3714" i="2"/>
  <c r="R3710" i="2"/>
  <c r="R3706" i="2"/>
  <c r="R3702" i="2"/>
  <c r="R3698" i="2"/>
  <c r="R3694" i="2"/>
  <c r="R3690" i="2"/>
  <c r="R3686" i="2"/>
  <c r="R3682" i="2"/>
  <c r="R3678" i="2"/>
  <c r="R3674" i="2"/>
  <c r="R3670" i="2"/>
  <c r="R3666" i="2"/>
  <c r="R3662" i="2"/>
  <c r="R3658" i="2"/>
  <c r="R3654" i="2"/>
  <c r="R3650" i="2"/>
  <c r="R3646" i="2"/>
  <c r="R3642" i="2"/>
  <c r="R3638" i="2"/>
  <c r="R3634" i="2"/>
  <c r="R3630" i="2"/>
  <c r="R3626" i="2"/>
  <c r="R3622" i="2"/>
  <c r="R3618" i="2"/>
  <c r="R3614" i="2"/>
  <c r="R3610" i="2"/>
  <c r="R3606" i="2"/>
  <c r="R3602" i="2"/>
  <c r="R3598" i="2"/>
  <c r="R3594" i="2"/>
  <c r="R3590" i="2"/>
  <c r="R3586" i="2"/>
  <c r="R3582" i="2"/>
  <c r="R3578" i="2"/>
  <c r="R3574" i="2"/>
  <c r="R3570" i="2"/>
  <c r="R3566" i="2"/>
  <c r="R3562" i="2"/>
  <c r="R3558" i="2"/>
  <c r="R3554" i="2"/>
  <c r="R3550" i="2"/>
  <c r="R3546" i="2"/>
  <c r="R3542" i="2"/>
  <c r="R3538" i="2"/>
  <c r="R3534" i="2"/>
  <c r="R3530" i="2"/>
  <c r="R3526" i="2"/>
  <c r="R3522" i="2"/>
  <c r="R3518" i="2"/>
  <c r="R3514" i="2"/>
  <c r="R3510" i="2"/>
  <c r="R3506" i="2"/>
  <c r="R3502" i="2"/>
  <c r="R3498" i="2"/>
  <c r="R3494" i="2"/>
  <c r="R3490" i="2"/>
  <c r="R3486" i="2"/>
  <c r="R3482" i="2"/>
  <c r="R3478" i="2"/>
  <c r="R3474" i="2"/>
  <c r="R3470" i="2"/>
  <c r="R3466" i="2"/>
  <c r="R3462" i="2"/>
  <c r="R3458" i="2"/>
  <c r="R3454" i="2"/>
  <c r="R3450" i="2"/>
  <c r="R3446" i="2"/>
  <c r="R3442" i="2"/>
  <c r="R3438" i="2"/>
  <c r="R3434" i="2"/>
  <c r="R3430" i="2"/>
  <c r="R3426" i="2"/>
  <c r="R3422" i="2"/>
  <c r="R3418" i="2"/>
  <c r="R3414" i="2"/>
  <c r="R3410" i="2"/>
  <c r="R3406" i="2"/>
  <c r="R3402" i="2"/>
  <c r="R3398" i="2"/>
  <c r="R3394" i="2"/>
  <c r="R3390" i="2"/>
  <c r="R3386" i="2"/>
  <c r="R3382" i="2"/>
  <c r="R3378" i="2"/>
  <c r="R3374" i="2"/>
  <c r="R3370" i="2"/>
  <c r="R3366" i="2"/>
  <c r="R3362" i="2"/>
  <c r="R3358" i="2"/>
  <c r="R3354" i="2"/>
  <c r="R3350" i="2"/>
  <c r="R3346" i="2"/>
  <c r="R3342" i="2"/>
  <c r="R3338" i="2"/>
  <c r="R3334" i="2"/>
  <c r="R3330" i="2"/>
  <c r="R3326" i="2"/>
  <c r="R3322" i="2"/>
  <c r="R3318" i="2"/>
  <c r="R3314" i="2"/>
  <c r="R3310" i="2"/>
  <c r="R3306" i="2"/>
  <c r="R3302" i="2"/>
  <c r="R3298" i="2"/>
  <c r="R3294" i="2"/>
  <c r="R3290" i="2"/>
  <c r="R3286" i="2"/>
  <c r="R3282" i="2"/>
  <c r="R3278" i="2"/>
  <c r="R3274" i="2"/>
  <c r="R3270" i="2"/>
  <c r="R3266" i="2"/>
  <c r="R3262" i="2"/>
  <c r="R3258" i="2"/>
  <c r="R3254" i="2"/>
  <c r="R3250" i="2"/>
  <c r="R3246" i="2"/>
  <c r="R3242" i="2"/>
  <c r="R3238" i="2"/>
  <c r="R3234" i="2"/>
  <c r="R3230" i="2"/>
  <c r="R3226" i="2"/>
  <c r="R3222" i="2"/>
  <c r="R3218" i="2"/>
  <c r="R3214" i="2"/>
  <c r="R3210" i="2"/>
  <c r="R3206" i="2"/>
  <c r="R3202" i="2"/>
  <c r="R3198" i="2"/>
  <c r="R3194" i="2"/>
  <c r="R3190" i="2"/>
  <c r="R3186" i="2"/>
  <c r="R3182" i="2"/>
  <c r="R3178" i="2"/>
  <c r="R3174" i="2"/>
  <c r="R3170" i="2"/>
  <c r="R3166" i="2"/>
  <c r="R3162" i="2"/>
  <c r="R3158" i="2"/>
  <c r="R3154" i="2"/>
  <c r="R3150" i="2"/>
  <c r="R3146" i="2"/>
  <c r="R3142" i="2"/>
  <c r="R3138" i="2"/>
  <c r="R3134" i="2"/>
  <c r="R3130" i="2"/>
  <c r="R3126" i="2"/>
  <c r="R3122" i="2"/>
  <c r="R3118" i="2"/>
  <c r="R3114" i="2"/>
  <c r="R3110" i="2"/>
  <c r="R3106" i="2"/>
  <c r="R3102" i="2"/>
  <c r="R3098" i="2"/>
  <c r="R3094" i="2"/>
  <c r="R3090" i="2"/>
  <c r="R3086" i="2"/>
  <c r="R3082" i="2"/>
  <c r="R3078" i="2"/>
  <c r="R3074" i="2"/>
  <c r="R3070" i="2"/>
  <c r="R3066" i="2"/>
  <c r="R3062" i="2"/>
  <c r="R3058" i="2"/>
  <c r="R3054" i="2"/>
  <c r="R3050" i="2"/>
  <c r="R3046" i="2"/>
  <c r="R3042" i="2"/>
  <c r="R3038" i="2"/>
  <c r="R3034" i="2"/>
  <c r="R3030" i="2"/>
  <c r="R3026" i="2"/>
  <c r="R3022" i="2"/>
  <c r="R3018" i="2"/>
  <c r="R3014" i="2"/>
  <c r="R3010" i="2"/>
  <c r="R3006" i="2"/>
  <c r="R3002" i="2"/>
  <c r="R2998" i="2"/>
  <c r="R2994" i="2"/>
  <c r="R2990" i="2"/>
  <c r="R2986" i="2"/>
  <c r="R2982" i="2"/>
  <c r="R2978" i="2"/>
  <c r="R2974" i="2"/>
  <c r="R2970" i="2"/>
  <c r="R2966" i="2"/>
  <c r="R2962" i="2"/>
  <c r="R2958" i="2"/>
  <c r="R2954" i="2"/>
  <c r="R2950" i="2"/>
  <c r="R2946" i="2"/>
  <c r="R2942" i="2"/>
  <c r="R2938" i="2"/>
  <c r="R2934" i="2"/>
  <c r="R2930" i="2"/>
  <c r="R2926" i="2"/>
  <c r="R2922" i="2"/>
  <c r="R2918" i="2"/>
  <c r="R2914" i="2"/>
  <c r="R2910" i="2"/>
  <c r="R2906" i="2"/>
  <c r="R2902" i="2"/>
  <c r="R2898" i="2"/>
  <c r="R2894" i="2"/>
  <c r="R2890" i="2"/>
  <c r="R2886" i="2"/>
  <c r="R2882" i="2"/>
  <c r="R2878" i="2"/>
  <c r="R2874" i="2"/>
  <c r="R2870" i="2"/>
  <c r="R2866" i="2"/>
  <c r="R2862" i="2"/>
  <c r="R2858" i="2"/>
  <c r="R2854" i="2"/>
  <c r="R2850" i="2"/>
  <c r="R2846" i="2"/>
  <c r="R2842" i="2"/>
  <c r="R2838" i="2"/>
  <c r="R2834" i="2"/>
  <c r="R2830" i="2"/>
  <c r="R2826" i="2"/>
  <c r="R2822" i="2"/>
  <c r="R2818" i="2"/>
  <c r="R2814" i="2"/>
  <c r="R2810" i="2"/>
  <c r="R2806" i="2"/>
  <c r="R2802" i="2"/>
  <c r="R2798" i="2"/>
  <c r="R2794" i="2"/>
  <c r="R2790" i="2"/>
  <c r="R2786" i="2"/>
  <c r="R2782" i="2"/>
  <c r="R2778" i="2"/>
  <c r="R2774" i="2"/>
  <c r="R2770" i="2"/>
  <c r="R2766" i="2"/>
  <c r="R2762" i="2"/>
  <c r="R2758" i="2"/>
  <c r="R2754" i="2"/>
  <c r="R2750" i="2"/>
  <c r="R2746" i="2"/>
  <c r="R2742" i="2"/>
  <c r="R2738" i="2"/>
  <c r="R2734" i="2"/>
  <c r="R2730" i="2"/>
  <c r="R2726" i="2"/>
  <c r="R2722" i="2"/>
  <c r="R2718" i="2"/>
  <c r="R2714" i="2"/>
  <c r="R2710" i="2"/>
  <c r="R2706" i="2"/>
  <c r="R2702" i="2"/>
  <c r="R2698" i="2"/>
  <c r="R2694" i="2"/>
  <c r="R2690" i="2"/>
  <c r="R2686" i="2"/>
  <c r="R2682" i="2"/>
  <c r="R2678" i="2"/>
  <c r="R2674" i="2"/>
  <c r="R2670" i="2"/>
  <c r="R2666" i="2"/>
  <c r="R2662" i="2"/>
  <c r="R2658" i="2"/>
  <c r="R2654" i="2"/>
  <c r="R2650" i="2"/>
  <c r="R2646" i="2"/>
  <c r="R2642" i="2"/>
  <c r="R2638" i="2"/>
  <c r="R2634" i="2"/>
  <c r="R2630" i="2"/>
  <c r="R2626" i="2"/>
  <c r="R2622" i="2"/>
  <c r="R2618" i="2"/>
  <c r="R2614" i="2"/>
  <c r="R2610" i="2"/>
  <c r="R2606" i="2"/>
  <c r="R2602" i="2"/>
  <c r="R2598" i="2"/>
  <c r="R2594" i="2"/>
  <c r="R2590" i="2"/>
  <c r="R2586" i="2"/>
  <c r="R2582" i="2"/>
  <c r="R2578" i="2"/>
  <c r="R2574" i="2"/>
  <c r="R2570" i="2"/>
  <c r="R2566" i="2"/>
  <c r="R2562" i="2"/>
  <c r="R2558" i="2"/>
  <c r="R2554" i="2"/>
  <c r="R2550" i="2"/>
  <c r="R2546" i="2"/>
  <c r="R2542" i="2"/>
  <c r="R2538" i="2"/>
  <c r="R2534" i="2"/>
  <c r="R2530" i="2"/>
  <c r="R2526" i="2"/>
  <c r="R2522" i="2"/>
  <c r="R2518" i="2"/>
  <c r="R2514" i="2"/>
  <c r="R2510" i="2"/>
  <c r="R2506" i="2"/>
  <c r="R2502" i="2"/>
  <c r="R2498" i="2"/>
  <c r="R2494" i="2"/>
  <c r="R2490" i="2"/>
  <c r="R2486" i="2"/>
  <c r="R2482" i="2"/>
  <c r="R2478" i="2"/>
  <c r="R2474" i="2"/>
  <c r="R2470" i="2"/>
  <c r="R2466" i="2"/>
  <c r="R2462" i="2"/>
  <c r="R2458" i="2"/>
  <c r="R2454" i="2"/>
  <c r="R2450" i="2"/>
  <c r="R2446" i="2"/>
  <c r="R2442" i="2"/>
  <c r="R2438" i="2"/>
  <c r="R2434" i="2"/>
  <c r="R2430" i="2"/>
  <c r="R2426" i="2"/>
  <c r="R2422" i="2"/>
  <c r="R2418" i="2"/>
  <c r="R2414" i="2"/>
  <c r="R2410" i="2"/>
  <c r="R2406" i="2"/>
  <c r="R2402" i="2"/>
  <c r="R2398" i="2"/>
  <c r="R2394" i="2"/>
  <c r="R2390" i="2"/>
  <c r="R2386" i="2"/>
  <c r="R2382" i="2"/>
  <c r="R2378" i="2"/>
  <c r="R2374" i="2"/>
  <c r="R2370" i="2"/>
  <c r="R2366" i="2"/>
  <c r="R2362" i="2"/>
  <c r="R2358" i="2"/>
  <c r="R2354" i="2"/>
  <c r="R2350" i="2"/>
  <c r="R2346" i="2"/>
  <c r="R2342" i="2"/>
  <c r="R2338" i="2"/>
  <c r="R2334" i="2"/>
  <c r="R2330" i="2"/>
  <c r="R2326" i="2"/>
  <c r="R2322" i="2"/>
  <c r="R2318" i="2"/>
  <c r="R2314" i="2"/>
  <c r="R2310" i="2"/>
  <c r="R2306" i="2"/>
  <c r="R2302" i="2"/>
  <c r="R2298" i="2"/>
  <c r="R2294" i="2"/>
  <c r="R2290" i="2"/>
  <c r="R2286" i="2"/>
  <c r="R2282" i="2"/>
  <c r="R2278" i="2"/>
  <c r="R2274" i="2"/>
  <c r="R2270" i="2"/>
  <c r="R2266" i="2"/>
  <c r="R2262" i="2"/>
  <c r="R2258" i="2"/>
  <c r="R2254" i="2"/>
  <c r="R2250" i="2"/>
  <c r="R2246" i="2"/>
  <c r="R2242" i="2"/>
  <c r="R2238" i="2"/>
  <c r="R2234" i="2"/>
  <c r="R2230" i="2"/>
  <c r="R2226" i="2"/>
  <c r="R2222" i="2"/>
  <c r="R2218" i="2"/>
  <c r="R2214" i="2"/>
  <c r="R2210" i="2"/>
  <c r="R2206" i="2"/>
  <c r="R2202" i="2"/>
  <c r="R2198" i="2"/>
  <c r="R2194" i="2"/>
  <c r="R2190" i="2"/>
  <c r="R2186" i="2"/>
  <c r="R2182" i="2"/>
  <c r="R2178" i="2"/>
  <c r="R2174" i="2"/>
  <c r="R2170" i="2"/>
  <c r="R2166" i="2"/>
  <c r="R2162" i="2"/>
  <c r="R2158" i="2"/>
  <c r="R2154" i="2"/>
  <c r="R2150" i="2"/>
  <c r="R2146" i="2"/>
  <c r="R2142" i="2"/>
  <c r="R2138" i="2"/>
  <c r="R2134" i="2"/>
  <c r="R2130" i="2"/>
  <c r="R2126" i="2"/>
  <c r="R2122" i="2"/>
  <c r="R2118" i="2"/>
  <c r="R2114" i="2"/>
  <c r="R2110" i="2"/>
  <c r="R2106" i="2"/>
  <c r="R2102" i="2"/>
  <c r="R2098" i="2"/>
  <c r="R2094" i="2"/>
  <c r="R2090" i="2"/>
  <c r="R2086" i="2"/>
  <c r="R2082" i="2"/>
  <c r="R2078" i="2"/>
  <c r="R2074" i="2"/>
  <c r="R2070" i="2"/>
  <c r="R2066" i="2"/>
  <c r="R2062" i="2"/>
  <c r="R2058" i="2"/>
  <c r="R2054" i="2"/>
  <c r="R2050" i="2"/>
  <c r="R2046" i="2"/>
  <c r="R2042" i="2"/>
  <c r="R2038" i="2"/>
  <c r="R2034" i="2"/>
  <c r="R2030" i="2"/>
  <c r="R2026" i="2"/>
  <c r="R2022" i="2"/>
  <c r="R2018" i="2"/>
  <c r="R2014" i="2"/>
  <c r="R2010" i="2"/>
  <c r="R2006" i="2"/>
  <c r="R2002" i="2"/>
  <c r="R1998" i="2"/>
  <c r="R4072" i="2"/>
  <c r="R4064" i="2"/>
  <c r="R4056" i="2"/>
  <c r="R4049" i="2"/>
  <c r="R4045" i="2"/>
  <c r="R4041" i="2"/>
  <c r="R4037" i="2"/>
  <c r="R4033" i="2"/>
  <c r="R4029" i="2"/>
  <c r="R4025" i="2"/>
  <c r="R4021" i="2"/>
  <c r="R4017" i="2"/>
  <c r="R4013" i="2"/>
  <c r="R4009" i="2"/>
  <c r="R4005" i="2"/>
  <c r="R4001" i="2"/>
  <c r="R3997" i="2"/>
  <c r="R3993" i="2"/>
  <c r="R3989" i="2"/>
  <c r="R3985" i="2"/>
  <c r="R3981" i="2"/>
  <c r="R3977" i="2"/>
  <c r="R3973" i="2"/>
  <c r="R3969" i="2"/>
  <c r="R3965" i="2"/>
  <c r="R3961" i="2"/>
  <c r="R3957" i="2"/>
  <c r="R3953" i="2"/>
  <c r="R3949" i="2"/>
  <c r="R3945" i="2"/>
  <c r="R3941" i="2"/>
  <c r="R3937" i="2"/>
  <c r="R3933" i="2"/>
  <c r="R3929" i="2"/>
  <c r="R3925" i="2"/>
  <c r="R3921" i="2"/>
  <c r="R3917" i="2"/>
  <c r="R3913" i="2"/>
  <c r="R3909" i="2"/>
  <c r="R3905" i="2"/>
  <c r="R3901" i="2"/>
  <c r="R3897" i="2"/>
  <c r="R3893" i="2"/>
  <c r="R3889" i="2"/>
  <c r="R3885" i="2"/>
  <c r="R3881" i="2"/>
  <c r="R3877" i="2"/>
  <c r="R3873" i="2"/>
  <c r="R3869" i="2"/>
  <c r="R3865" i="2"/>
  <c r="R3861" i="2"/>
  <c r="R3857" i="2"/>
  <c r="R3853" i="2"/>
  <c r="R3849" i="2"/>
  <c r="R3845" i="2"/>
  <c r="R3841" i="2"/>
  <c r="R3837" i="2"/>
  <c r="R3833" i="2"/>
  <c r="R3829" i="2"/>
  <c r="R3825" i="2"/>
  <c r="R3821" i="2"/>
  <c r="R3817" i="2"/>
  <c r="R3813" i="2"/>
  <c r="R3809" i="2"/>
  <c r="R3805" i="2"/>
  <c r="R3801" i="2"/>
  <c r="R3797" i="2"/>
  <c r="R3793" i="2"/>
  <c r="R3789" i="2"/>
  <c r="R3785" i="2"/>
  <c r="R3781" i="2"/>
  <c r="R3777" i="2"/>
  <c r="R3773" i="2"/>
  <c r="R3769" i="2"/>
  <c r="R3765" i="2"/>
  <c r="R3761" i="2"/>
  <c r="R3757" i="2"/>
  <c r="R3753" i="2"/>
  <c r="R3749" i="2"/>
  <c r="R3745" i="2"/>
  <c r="R3741" i="2"/>
  <c r="R3737" i="2"/>
  <c r="R3733" i="2"/>
  <c r="R3729" i="2"/>
  <c r="R3725" i="2"/>
  <c r="R3721" i="2"/>
  <c r="R3717" i="2"/>
  <c r="R3713" i="2"/>
  <c r="R3709" i="2"/>
  <c r="R3705" i="2"/>
  <c r="R3701" i="2"/>
  <c r="R3697" i="2"/>
  <c r="R3693" i="2"/>
  <c r="R3689" i="2"/>
  <c r="R3685" i="2"/>
  <c r="R3681" i="2"/>
  <c r="R3677" i="2"/>
  <c r="R3673" i="2"/>
  <c r="R3669" i="2"/>
  <c r="R3665" i="2"/>
  <c r="R3661" i="2"/>
  <c r="R3657" i="2"/>
  <c r="R3653" i="2"/>
  <c r="R3649" i="2"/>
  <c r="R3645" i="2"/>
  <c r="R3641" i="2"/>
  <c r="R3637" i="2"/>
  <c r="R3633" i="2"/>
  <c r="R3629" i="2"/>
  <c r="R3625" i="2"/>
  <c r="R3621" i="2"/>
  <c r="R3617" i="2"/>
  <c r="R3613" i="2"/>
  <c r="R3609" i="2"/>
  <c r="R3605" i="2"/>
  <c r="R3601" i="2"/>
  <c r="R3597" i="2"/>
  <c r="R3593" i="2"/>
  <c r="R3589" i="2"/>
  <c r="R3585" i="2"/>
  <c r="R3581" i="2"/>
  <c r="R3577" i="2"/>
  <c r="R3573" i="2"/>
  <c r="R3569" i="2"/>
  <c r="R3565" i="2"/>
  <c r="R3561" i="2"/>
  <c r="R3557" i="2"/>
  <c r="R3553" i="2"/>
  <c r="R3549" i="2"/>
  <c r="R3545" i="2"/>
  <c r="R3541" i="2"/>
  <c r="R3537" i="2"/>
  <c r="R3533" i="2"/>
  <c r="R3529" i="2"/>
  <c r="R3525" i="2"/>
  <c r="R3521" i="2"/>
  <c r="R3517" i="2"/>
  <c r="R3513" i="2"/>
  <c r="R3509" i="2"/>
  <c r="R3505" i="2"/>
  <c r="R3501" i="2"/>
  <c r="R3497" i="2"/>
  <c r="R3493" i="2"/>
  <c r="R3489" i="2"/>
  <c r="R3485" i="2"/>
  <c r="R3481" i="2"/>
  <c r="R3477" i="2"/>
  <c r="R3473" i="2"/>
  <c r="R3469" i="2"/>
  <c r="R3465" i="2"/>
  <c r="R3461" i="2"/>
  <c r="R3457" i="2"/>
  <c r="R3453" i="2"/>
  <c r="R3449" i="2"/>
  <c r="R3445" i="2"/>
  <c r="R3441" i="2"/>
  <c r="R3437" i="2"/>
  <c r="R3433" i="2"/>
  <c r="R3429" i="2"/>
  <c r="R3425" i="2"/>
  <c r="R3421" i="2"/>
  <c r="R3417" i="2"/>
  <c r="R3413" i="2"/>
  <c r="R3409" i="2"/>
  <c r="R3405" i="2"/>
  <c r="R3401" i="2"/>
  <c r="R3397" i="2"/>
  <c r="R3393" i="2"/>
  <c r="R3389" i="2"/>
  <c r="R3385" i="2"/>
  <c r="R3381" i="2"/>
  <c r="R3377" i="2"/>
  <c r="R3373" i="2"/>
  <c r="R3369" i="2"/>
  <c r="R3365" i="2"/>
  <c r="R3361" i="2"/>
  <c r="R3357" i="2"/>
  <c r="R3353" i="2"/>
  <c r="R3349" i="2"/>
  <c r="R3345" i="2"/>
  <c r="R3341" i="2"/>
  <c r="R3337" i="2"/>
  <c r="R3333" i="2"/>
  <c r="R3329" i="2"/>
  <c r="R3325" i="2"/>
  <c r="R3321" i="2"/>
  <c r="R3317" i="2"/>
  <c r="R3313" i="2"/>
  <c r="R3309" i="2"/>
  <c r="R3305" i="2"/>
  <c r="R3301" i="2"/>
  <c r="R3297" i="2"/>
  <c r="R3293" i="2"/>
  <c r="R3289" i="2"/>
  <c r="R3285" i="2"/>
  <c r="R3281" i="2"/>
  <c r="R3277" i="2"/>
  <c r="R3273" i="2"/>
  <c r="R3269" i="2"/>
  <c r="R3265" i="2"/>
  <c r="R3261" i="2"/>
  <c r="R3257" i="2"/>
  <c r="R3253" i="2"/>
  <c r="R3249" i="2"/>
  <c r="R3245" i="2"/>
  <c r="R3241" i="2"/>
  <c r="R3237" i="2"/>
  <c r="R3233" i="2"/>
  <c r="R3229" i="2"/>
  <c r="R3225" i="2"/>
  <c r="R3221" i="2"/>
  <c r="R3217" i="2"/>
  <c r="R3213" i="2"/>
  <c r="R3209" i="2"/>
  <c r="R3205" i="2"/>
  <c r="R3201" i="2"/>
  <c r="R3197" i="2"/>
  <c r="R3193" i="2"/>
  <c r="R3189" i="2"/>
  <c r="R3185" i="2"/>
  <c r="R3181" i="2"/>
  <c r="R3177" i="2"/>
  <c r="R3173" i="2"/>
  <c r="R3169" i="2"/>
  <c r="R3165" i="2"/>
  <c r="R3161" i="2"/>
  <c r="R3157" i="2"/>
  <c r="R3153" i="2"/>
  <c r="R3149" i="2"/>
  <c r="R3145" i="2"/>
  <c r="R3141" i="2"/>
  <c r="R3137" i="2"/>
  <c r="R3133" i="2"/>
  <c r="R3129" i="2"/>
  <c r="R3125" i="2"/>
  <c r="R3121" i="2"/>
  <c r="R3117" i="2"/>
  <c r="R3113" i="2"/>
  <c r="R3109" i="2"/>
  <c r="R3105" i="2"/>
  <c r="R3101" i="2"/>
  <c r="R3097" i="2"/>
  <c r="R3093" i="2"/>
  <c r="R3089" i="2"/>
  <c r="R3085" i="2"/>
  <c r="R3081" i="2"/>
  <c r="R3077" i="2"/>
  <c r="R3073" i="2"/>
  <c r="R3069" i="2"/>
  <c r="R3065" i="2"/>
  <c r="R3061" i="2"/>
  <c r="R3057" i="2"/>
  <c r="R3053" i="2"/>
  <c r="R3049" i="2"/>
  <c r="R3045" i="2"/>
  <c r="R3041" i="2"/>
  <c r="R3037" i="2"/>
  <c r="R3033" i="2"/>
  <c r="R3029" i="2"/>
  <c r="R3025" i="2"/>
  <c r="R3021" i="2"/>
  <c r="R3017" i="2"/>
  <c r="R3013" i="2"/>
  <c r="R3009" i="2"/>
  <c r="R3005" i="2"/>
  <c r="R3001" i="2"/>
  <c r="R2997" i="2"/>
  <c r="R2993" i="2"/>
  <c r="R2989" i="2"/>
  <c r="R2985" i="2"/>
  <c r="R2981" i="2"/>
  <c r="R2977" i="2"/>
  <c r="R2973" i="2"/>
  <c r="R2969" i="2"/>
  <c r="R2965" i="2"/>
  <c r="R2961" i="2"/>
  <c r="R2957" i="2"/>
  <c r="R2953" i="2"/>
  <c r="R2949" i="2"/>
  <c r="R2945" i="2"/>
  <c r="R2941" i="2"/>
  <c r="R2937" i="2"/>
  <c r="R2933" i="2"/>
  <c r="R2929" i="2"/>
  <c r="R2925" i="2"/>
  <c r="R2921" i="2"/>
  <c r="R2917" i="2"/>
  <c r="R2913" i="2"/>
  <c r="R2909" i="2"/>
  <c r="R2905" i="2"/>
  <c r="R2901" i="2"/>
  <c r="R2897" i="2"/>
  <c r="R2893" i="2"/>
  <c r="R2889" i="2"/>
  <c r="R2885" i="2"/>
  <c r="R2881" i="2"/>
  <c r="R2877" i="2"/>
  <c r="R2873" i="2"/>
  <c r="R2869" i="2"/>
  <c r="R2865" i="2"/>
  <c r="R2861" i="2"/>
  <c r="R2857" i="2"/>
  <c r="R2853" i="2"/>
  <c r="R2849" i="2"/>
  <c r="R2845" i="2"/>
  <c r="R2841" i="2"/>
  <c r="R2837" i="2"/>
  <c r="R2833" i="2"/>
  <c r="R2829" i="2"/>
  <c r="R2825" i="2"/>
  <c r="R2821" i="2"/>
  <c r="R2817" i="2"/>
  <c r="R2813" i="2"/>
  <c r="R2809" i="2"/>
  <c r="R2805" i="2"/>
  <c r="R2801" i="2"/>
  <c r="R2797" i="2"/>
  <c r="R2793" i="2"/>
  <c r="R2789" i="2"/>
  <c r="R2785" i="2"/>
  <c r="R2781" i="2"/>
  <c r="R2777" i="2"/>
  <c r="R2773" i="2"/>
  <c r="R2769" i="2"/>
  <c r="R2765" i="2"/>
  <c r="R2761" i="2"/>
  <c r="R2757" i="2"/>
  <c r="R2753" i="2"/>
  <c r="R2749" i="2"/>
  <c r="R2745" i="2"/>
  <c r="R2741" i="2"/>
  <c r="R2737" i="2"/>
  <c r="R2733" i="2"/>
  <c r="R2729" i="2"/>
  <c r="R2725" i="2"/>
  <c r="R2721" i="2"/>
  <c r="R2717" i="2"/>
  <c r="R2713" i="2"/>
  <c r="R2709" i="2"/>
  <c r="R2705" i="2"/>
  <c r="R2701" i="2"/>
  <c r="R2697" i="2"/>
  <c r="R2693" i="2"/>
  <c r="R2689" i="2"/>
  <c r="R2685" i="2"/>
  <c r="R2681" i="2"/>
  <c r="R2677" i="2"/>
  <c r="R2673" i="2"/>
  <c r="R2669" i="2"/>
  <c r="R2665" i="2"/>
  <c r="R2661" i="2"/>
  <c r="R2657" i="2"/>
  <c r="R2653" i="2"/>
  <c r="R2649" i="2"/>
  <c r="R2645" i="2"/>
  <c r="R2641" i="2"/>
  <c r="R2637" i="2"/>
  <c r="R2633" i="2"/>
  <c r="R2629" i="2"/>
  <c r="R2625" i="2"/>
  <c r="R2621" i="2"/>
  <c r="R2617" i="2"/>
  <c r="R2613" i="2"/>
  <c r="R2609" i="2"/>
  <c r="R2605" i="2"/>
  <c r="R2601" i="2"/>
  <c r="R2597" i="2"/>
  <c r="R2593" i="2"/>
  <c r="R2589" i="2"/>
  <c r="R2585" i="2"/>
  <c r="R2581" i="2"/>
  <c r="R2577" i="2"/>
  <c r="R2573" i="2"/>
  <c r="R2569" i="2"/>
  <c r="R2565" i="2"/>
  <c r="R2561" i="2"/>
  <c r="R2557" i="2"/>
  <c r="R2553" i="2"/>
  <c r="R2549" i="2"/>
  <c r="R2545" i="2"/>
  <c r="R2541" i="2"/>
  <c r="R2537" i="2"/>
  <c r="R2533" i="2"/>
  <c r="R2529" i="2"/>
  <c r="R2525" i="2"/>
  <c r="R2521" i="2"/>
  <c r="R2517" i="2"/>
  <c r="R2513" i="2"/>
  <c r="R2509" i="2"/>
  <c r="R2505" i="2"/>
  <c r="R2501" i="2"/>
  <c r="R2497" i="2"/>
  <c r="R2493" i="2"/>
  <c r="R2489" i="2"/>
  <c r="R2485" i="2"/>
  <c r="R2481" i="2"/>
  <c r="R2477" i="2"/>
  <c r="R2473" i="2"/>
  <c r="R2469" i="2"/>
  <c r="R2465" i="2"/>
  <c r="R2461" i="2"/>
  <c r="R2457" i="2"/>
  <c r="R2453" i="2"/>
  <c r="R2449" i="2"/>
  <c r="R2445" i="2"/>
  <c r="R2441" i="2"/>
  <c r="R2437" i="2"/>
  <c r="R2433" i="2"/>
  <c r="R2429" i="2"/>
  <c r="R2425" i="2"/>
  <c r="R2421" i="2"/>
  <c r="R2417" i="2"/>
  <c r="R2413" i="2"/>
  <c r="R2409" i="2"/>
  <c r="R2405" i="2"/>
  <c r="R2401" i="2"/>
  <c r="R2397" i="2"/>
  <c r="R2393" i="2"/>
  <c r="R2389" i="2"/>
  <c r="R2385" i="2"/>
  <c r="R2381" i="2"/>
  <c r="R2377" i="2"/>
  <c r="R2373" i="2"/>
  <c r="R2369" i="2"/>
  <c r="R2365" i="2"/>
  <c r="R2361" i="2"/>
  <c r="R2357" i="2"/>
  <c r="R2353" i="2"/>
  <c r="R2349" i="2"/>
  <c r="R2345" i="2"/>
  <c r="R2341" i="2"/>
  <c r="R2337" i="2"/>
  <c r="R2333" i="2"/>
  <c r="R2329" i="2"/>
  <c r="R2325" i="2"/>
  <c r="R2321" i="2"/>
  <c r="R2317" i="2"/>
  <c r="R2313" i="2"/>
  <c r="R2309" i="2"/>
  <c r="R2305" i="2"/>
  <c r="R2301" i="2"/>
  <c r="R2297" i="2"/>
  <c r="R2293" i="2"/>
  <c r="R2289" i="2"/>
  <c r="R2285" i="2"/>
  <c r="R2281" i="2"/>
  <c r="R2277" i="2"/>
  <c r="R2273" i="2"/>
  <c r="R2269" i="2"/>
  <c r="R2265" i="2"/>
  <c r="R2261" i="2"/>
  <c r="R2257" i="2"/>
  <c r="R2253" i="2"/>
  <c r="R2249" i="2"/>
  <c r="R2245" i="2"/>
  <c r="R2241" i="2"/>
  <c r="R2237" i="2"/>
  <c r="R2233" i="2"/>
  <c r="R2229" i="2"/>
  <c r="R2225" i="2"/>
  <c r="R2221" i="2"/>
  <c r="R2217" i="2"/>
  <c r="R2213" i="2"/>
  <c r="R2209" i="2"/>
  <c r="R2205" i="2"/>
  <c r="R2201" i="2"/>
  <c r="R2197" i="2"/>
  <c r="R2193" i="2"/>
  <c r="R2189" i="2"/>
  <c r="R2185" i="2"/>
  <c r="R2181" i="2"/>
  <c r="R2177" i="2"/>
  <c r="R2173" i="2"/>
  <c r="R2169" i="2"/>
  <c r="R2165" i="2"/>
  <c r="R2161" i="2"/>
  <c r="R2157" i="2"/>
  <c r="R2153" i="2"/>
  <c r="R2149" i="2"/>
  <c r="R2145" i="2"/>
  <c r="R2141" i="2"/>
  <c r="R2137" i="2"/>
  <c r="R2133" i="2"/>
  <c r="R2129" i="2"/>
  <c r="R2125" i="2"/>
  <c r="R2121" i="2"/>
  <c r="R2117" i="2"/>
  <c r="R2113" i="2"/>
  <c r="R2109" i="2"/>
  <c r="R2105" i="2"/>
  <c r="R2101" i="2"/>
  <c r="R2097" i="2"/>
  <c r="R2093" i="2"/>
  <c r="R2089" i="2"/>
  <c r="R2085" i="2"/>
  <c r="R2081" i="2"/>
  <c r="R2077" i="2"/>
  <c r="R2073" i="2"/>
  <c r="R2069" i="2"/>
  <c r="R2065" i="2"/>
  <c r="R2061" i="2"/>
  <c r="R2057" i="2"/>
  <c r="R2053" i="2"/>
  <c r="R2049" i="2"/>
  <c r="R2045" i="2"/>
  <c r="R2041" i="2"/>
  <c r="R2037" i="2"/>
  <c r="R2033" i="2"/>
  <c r="R2029" i="2"/>
  <c r="R2025" i="2"/>
  <c r="R2021" i="2"/>
  <c r="R2017" i="2"/>
  <c r="R2013" i="2"/>
  <c r="R2009" i="2"/>
  <c r="R2005" i="2"/>
  <c r="R2001" i="2"/>
  <c r="R1996" i="2"/>
  <c r="R4069" i="2"/>
  <c r="R4061" i="2"/>
  <c r="R4053" i="2"/>
  <c r="R4048" i="2"/>
  <c r="R4044" i="2"/>
  <c r="R4040" i="2"/>
  <c r="R4036" i="2"/>
  <c r="R4032" i="2"/>
  <c r="R4028" i="2"/>
  <c r="R4024" i="2"/>
  <c r="R4020" i="2"/>
  <c r="R4016" i="2"/>
  <c r="R4012" i="2"/>
  <c r="R4008" i="2"/>
  <c r="R4004" i="2"/>
  <c r="R4000" i="2"/>
  <c r="R3996" i="2"/>
  <c r="R3992" i="2"/>
  <c r="R3988" i="2"/>
  <c r="R3984" i="2"/>
  <c r="R3980" i="2"/>
  <c r="R3976" i="2"/>
  <c r="R3972" i="2"/>
  <c r="R3968" i="2"/>
  <c r="R3964" i="2"/>
  <c r="R3960" i="2"/>
  <c r="R3956" i="2"/>
  <c r="R3952" i="2"/>
  <c r="R3948" i="2"/>
  <c r="R3944" i="2"/>
  <c r="R3940" i="2"/>
  <c r="R3936" i="2"/>
  <c r="R3932" i="2"/>
  <c r="R3928" i="2"/>
  <c r="R3924" i="2"/>
  <c r="R3920" i="2"/>
  <c r="R3916" i="2"/>
  <c r="R3912" i="2"/>
  <c r="R3908" i="2"/>
  <c r="R3904" i="2"/>
  <c r="R3900" i="2"/>
  <c r="R3896" i="2"/>
  <c r="R3892" i="2"/>
  <c r="R3888" i="2"/>
  <c r="R3884" i="2"/>
  <c r="R3880" i="2"/>
  <c r="R3876" i="2"/>
  <c r="R3872" i="2"/>
  <c r="R3868" i="2"/>
  <c r="R3864" i="2"/>
  <c r="R3860" i="2"/>
  <c r="R3856" i="2"/>
  <c r="R3852" i="2"/>
  <c r="R3848" i="2"/>
  <c r="R3844" i="2"/>
  <c r="R3840" i="2"/>
  <c r="R3836" i="2"/>
  <c r="R3832" i="2"/>
  <c r="R3828" i="2"/>
  <c r="R3824" i="2"/>
  <c r="R3820" i="2"/>
  <c r="R3816" i="2"/>
  <c r="R3812" i="2"/>
  <c r="R3808" i="2"/>
  <c r="R3804" i="2"/>
  <c r="R3800" i="2"/>
  <c r="R3796" i="2"/>
  <c r="R3792" i="2"/>
  <c r="R3788" i="2"/>
  <c r="R3784" i="2"/>
  <c r="R3780" i="2"/>
  <c r="R3776" i="2"/>
  <c r="R3772" i="2"/>
  <c r="R3768" i="2"/>
  <c r="R3764" i="2"/>
  <c r="R3760" i="2"/>
  <c r="R3756" i="2"/>
  <c r="R3752" i="2"/>
  <c r="R3748" i="2"/>
  <c r="R3744" i="2"/>
  <c r="R3740" i="2"/>
  <c r="R3736" i="2"/>
  <c r="R3732" i="2"/>
  <c r="R3728" i="2"/>
  <c r="R3724" i="2"/>
  <c r="R3720" i="2"/>
  <c r="R3716" i="2"/>
  <c r="R3712" i="2"/>
  <c r="R3708" i="2"/>
  <c r="R3704" i="2"/>
  <c r="R3700" i="2"/>
  <c r="R3696" i="2"/>
  <c r="R3692" i="2"/>
  <c r="R3688" i="2"/>
  <c r="R3684" i="2"/>
  <c r="R3680" i="2"/>
  <c r="R3676" i="2"/>
  <c r="R3672" i="2"/>
  <c r="R3668" i="2"/>
  <c r="R3664" i="2"/>
  <c r="R3660" i="2"/>
  <c r="R3656" i="2"/>
  <c r="R3652" i="2"/>
  <c r="R3648" i="2"/>
  <c r="R3644" i="2"/>
  <c r="R3640" i="2"/>
  <c r="R3636" i="2"/>
  <c r="R3632" i="2"/>
  <c r="R3628" i="2"/>
  <c r="R3624" i="2"/>
  <c r="R3620" i="2"/>
  <c r="R3616" i="2"/>
  <c r="R3612" i="2"/>
  <c r="R3608" i="2"/>
  <c r="R3604" i="2"/>
  <c r="R3600" i="2"/>
  <c r="R3596" i="2"/>
  <c r="R3592" i="2"/>
  <c r="R3588" i="2"/>
  <c r="R3584" i="2"/>
  <c r="R3580" i="2"/>
  <c r="R3576" i="2"/>
  <c r="R3572" i="2"/>
  <c r="R3568" i="2"/>
  <c r="R3564" i="2"/>
  <c r="R3560" i="2"/>
  <c r="R3556" i="2"/>
  <c r="R3552" i="2"/>
  <c r="R3548" i="2"/>
  <c r="R3544" i="2"/>
  <c r="R3540" i="2"/>
  <c r="R3536" i="2"/>
  <c r="R3532" i="2"/>
  <c r="R3528" i="2"/>
  <c r="R3524" i="2"/>
  <c r="R3520" i="2"/>
  <c r="R3516" i="2"/>
  <c r="R3512" i="2"/>
  <c r="R3508" i="2"/>
  <c r="R3504" i="2"/>
  <c r="R3500" i="2"/>
  <c r="R3496" i="2"/>
  <c r="R3492" i="2"/>
  <c r="R3488" i="2"/>
  <c r="R3484" i="2"/>
  <c r="R3480" i="2"/>
  <c r="R3476" i="2"/>
  <c r="R3472" i="2"/>
  <c r="R3468" i="2"/>
  <c r="R3464" i="2"/>
  <c r="R3460" i="2"/>
  <c r="R3456" i="2"/>
  <c r="R3452" i="2"/>
  <c r="R3448" i="2"/>
  <c r="R3444" i="2"/>
  <c r="R3440" i="2"/>
  <c r="R3436" i="2"/>
  <c r="R3432" i="2"/>
  <c r="R3428" i="2"/>
  <c r="R3424" i="2"/>
  <c r="R3420" i="2"/>
  <c r="R3416" i="2"/>
  <c r="R3412" i="2"/>
  <c r="R3408" i="2"/>
  <c r="R3404" i="2"/>
  <c r="R3400" i="2"/>
  <c r="R3396" i="2"/>
  <c r="R3392" i="2"/>
  <c r="R3388" i="2"/>
  <c r="R3384" i="2"/>
  <c r="R3380" i="2"/>
  <c r="R3376" i="2"/>
  <c r="R3372" i="2"/>
  <c r="R3368" i="2"/>
  <c r="R3364" i="2"/>
  <c r="R3360" i="2"/>
  <c r="R3356" i="2"/>
  <c r="R3352" i="2"/>
  <c r="R3348" i="2"/>
  <c r="R3344" i="2"/>
  <c r="R3340" i="2"/>
  <c r="R3336" i="2"/>
  <c r="R3332" i="2"/>
  <c r="R3328" i="2"/>
  <c r="R3324" i="2"/>
  <c r="R3320" i="2"/>
  <c r="R3316" i="2"/>
  <c r="R3312" i="2"/>
  <c r="R3308" i="2"/>
  <c r="R3304" i="2"/>
  <c r="R3300" i="2"/>
  <c r="R3296" i="2"/>
  <c r="R3292" i="2"/>
  <c r="R3288" i="2"/>
  <c r="R3284" i="2"/>
  <c r="R3280" i="2"/>
  <c r="R3276" i="2"/>
  <c r="R3272" i="2"/>
  <c r="R3268" i="2"/>
  <c r="R3264" i="2"/>
  <c r="R3260" i="2"/>
  <c r="R3256" i="2"/>
  <c r="R3252" i="2"/>
  <c r="R3248" i="2"/>
  <c r="R3244" i="2"/>
  <c r="R3240" i="2"/>
  <c r="R3236" i="2"/>
  <c r="R3232" i="2"/>
  <c r="R3228" i="2"/>
  <c r="R3224" i="2"/>
  <c r="R3220" i="2"/>
  <c r="R3216" i="2"/>
  <c r="R3212" i="2"/>
  <c r="R3208" i="2"/>
  <c r="R3204" i="2"/>
  <c r="R3200" i="2"/>
  <c r="R3196" i="2"/>
  <c r="R3192" i="2"/>
  <c r="R3188" i="2"/>
  <c r="R3184" i="2"/>
  <c r="R3180" i="2"/>
  <c r="R3176" i="2"/>
  <c r="R3172" i="2"/>
  <c r="R3168" i="2"/>
  <c r="R3164" i="2"/>
  <c r="R3160" i="2"/>
  <c r="R3156" i="2"/>
  <c r="R3152" i="2"/>
  <c r="R3148" i="2"/>
  <c r="R3144" i="2"/>
  <c r="R3140" i="2"/>
  <c r="R3136" i="2"/>
  <c r="R3132" i="2"/>
  <c r="R3128" i="2"/>
  <c r="R3124" i="2"/>
  <c r="R3120" i="2"/>
  <c r="R3116" i="2"/>
  <c r="R3112" i="2"/>
  <c r="R3108" i="2"/>
  <c r="R3104" i="2"/>
  <c r="R3100" i="2"/>
  <c r="R3096" i="2"/>
  <c r="R3092" i="2"/>
  <c r="R3088" i="2"/>
  <c r="R3084" i="2"/>
  <c r="R3080" i="2"/>
  <c r="R3076" i="2"/>
  <c r="R3072" i="2"/>
  <c r="R3068" i="2"/>
  <c r="R3064" i="2"/>
  <c r="R3060" i="2"/>
  <c r="R3056" i="2"/>
  <c r="R3052" i="2"/>
  <c r="R3048" i="2"/>
  <c r="R3044" i="2"/>
  <c r="R3040" i="2"/>
  <c r="R3036" i="2"/>
  <c r="R3032" i="2"/>
  <c r="R3028" i="2"/>
  <c r="R3024" i="2"/>
  <c r="R3020" i="2"/>
  <c r="R3016" i="2"/>
  <c r="R3012" i="2"/>
  <c r="R3008" i="2"/>
  <c r="R3004" i="2"/>
  <c r="R3000" i="2"/>
  <c r="R2996" i="2"/>
  <c r="R2992" i="2"/>
  <c r="R2988" i="2"/>
  <c r="R2984" i="2"/>
  <c r="R2980" i="2"/>
  <c r="R2976" i="2"/>
  <c r="R2972" i="2"/>
  <c r="R2968" i="2"/>
  <c r="R2964" i="2"/>
  <c r="R2960" i="2"/>
  <c r="R2956" i="2"/>
  <c r="R2952" i="2"/>
  <c r="R2948" i="2"/>
  <c r="R2944" i="2"/>
  <c r="R2940" i="2"/>
  <c r="R2936" i="2"/>
  <c r="R2932" i="2"/>
  <c r="R2928" i="2"/>
  <c r="R2924" i="2"/>
  <c r="R2920" i="2"/>
  <c r="R2916" i="2"/>
  <c r="R2912" i="2"/>
  <c r="R2908" i="2"/>
  <c r="R2904" i="2"/>
  <c r="R2900" i="2"/>
  <c r="R2896" i="2"/>
  <c r="R2892" i="2"/>
  <c r="R2888" i="2"/>
  <c r="R2884" i="2"/>
  <c r="R2880" i="2"/>
  <c r="R2876" i="2"/>
  <c r="R2872" i="2"/>
  <c r="R2868" i="2"/>
  <c r="R2864" i="2"/>
  <c r="R2860" i="2"/>
  <c r="R2856" i="2"/>
  <c r="R2852" i="2"/>
  <c r="R2848" i="2"/>
  <c r="R2844" i="2"/>
  <c r="R2840" i="2"/>
  <c r="R2836" i="2"/>
  <c r="R2832" i="2"/>
  <c r="R2828" i="2"/>
  <c r="R2824" i="2"/>
  <c r="R2820" i="2"/>
  <c r="R2816" i="2"/>
  <c r="R2812" i="2"/>
  <c r="R2808" i="2"/>
  <c r="R2804" i="2"/>
  <c r="R2800" i="2"/>
  <c r="R2796" i="2"/>
  <c r="R2792" i="2"/>
  <c r="R2788" i="2"/>
  <c r="R2784" i="2"/>
  <c r="R2780" i="2"/>
  <c r="R2776" i="2"/>
  <c r="R2772" i="2"/>
  <c r="R2768" i="2"/>
  <c r="R2764" i="2"/>
  <c r="R2760" i="2"/>
  <c r="R2756" i="2"/>
  <c r="R2752" i="2"/>
  <c r="R2748" i="2"/>
  <c r="R2744" i="2"/>
  <c r="R2740" i="2"/>
  <c r="R2736" i="2"/>
  <c r="R2732" i="2"/>
  <c r="R2728" i="2"/>
  <c r="R2724" i="2"/>
  <c r="R2720" i="2"/>
  <c r="R2716" i="2"/>
  <c r="R2712" i="2"/>
  <c r="R2708" i="2"/>
  <c r="R2704" i="2"/>
  <c r="R2700" i="2"/>
  <c r="R2696" i="2"/>
  <c r="R2692" i="2"/>
  <c r="R2688" i="2"/>
  <c r="R2684" i="2"/>
  <c r="R2680" i="2"/>
  <c r="R2676" i="2"/>
  <c r="R2672" i="2"/>
  <c r="R2668" i="2"/>
  <c r="R2664" i="2"/>
  <c r="R2660" i="2"/>
  <c r="R2656" i="2"/>
  <c r="R2652" i="2"/>
  <c r="R2648" i="2"/>
  <c r="R2644" i="2"/>
  <c r="R2640" i="2"/>
  <c r="R2636" i="2"/>
  <c r="R2632" i="2"/>
  <c r="R2628" i="2"/>
  <c r="R2624" i="2"/>
  <c r="R2620" i="2"/>
  <c r="R2616" i="2"/>
  <c r="R2612" i="2"/>
  <c r="R2608" i="2"/>
  <c r="R2604" i="2"/>
  <c r="R2600" i="2"/>
  <c r="R2596" i="2"/>
  <c r="R2592" i="2"/>
  <c r="R2588" i="2"/>
  <c r="R2584" i="2"/>
  <c r="R2580" i="2"/>
  <c r="R2576" i="2"/>
  <c r="R2572" i="2"/>
  <c r="R2568" i="2"/>
  <c r="R2564" i="2"/>
  <c r="R2560" i="2"/>
  <c r="R2556" i="2"/>
  <c r="R2552" i="2"/>
  <c r="R2548" i="2"/>
  <c r="R2544" i="2"/>
  <c r="R2540" i="2"/>
  <c r="R2536" i="2"/>
  <c r="R2532" i="2"/>
  <c r="R2528" i="2"/>
  <c r="R2524" i="2"/>
  <c r="R2520" i="2"/>
  <c r="R2516" i="2"/>
  <c r="R2512" i="2"/>
  <c r="R2508" i="2"/>
  <c r="R2504" i="2"/>
  <c r="R2500" i="2"/>
  <c r="R2496" i="2"/>
  <c r="R2492" i="2"/>
  <c r="R2488" i="2"/>
  <c r="R2484" i="2"/>
  <c r="R2480" i="2"/>
  <c r="R2476" i="2"/>
  <c r="R2472" i="2"/>
  <c r="R2468" i="2"/>
  <c r="R2464" i="2"/>
  <c r="R2460" i="2"/>
  <c r="R2456" i="2"/>
  <c r="R2452" i="2"/>
  <c r="R2448" i="2"/>
  <c r="R2444" i="2"/>
  <c r="R2440" i="2"/>
  <c r="R2436" i="2"/>
  <c r="R2432" i="2"/>
  <c r="R2428" i="2"/>
  <c r="R2424" i="2"/>
  <c r="R2420" i="2"/>
  <c r="R2416" i="2"/>
  <c r="R2412" i="2"/>
  <c r="R2408" i="2"/>
  <c r="R2404" i="2"/>
  <c r="R2400" i="2"/>
  <c r="R2396" i="2"/>
  <c r="R2392" i="2"/>
  <c r="R2388" i="2"/>
  <c r="R2384" i="2"/>
  <c r="R2380" i="2"/>
  <c r="R2376" i="2"/>
  <c r="R2372" i="2"/>
  <c r="R2368" i="2"/>
  <c r="R2364" i="2"/>
  <c r="R2360" i="2"/>
  <c r="R2356" i="2"/>
  <c r="R2352" i="2"/>
  <c r="R2348" i="2"/>
  <c r="R2344" i="2"/>
  <c r="R2340" i="2"/>
  <c r="R2336" i="2"/>
  <c r="R2332" i="2"/>
  <c r="R2328" i="2"/>
  <c r="R2324" i="2"/>
  <c r="R2320" i="2"/>
  <c r="R2316" i="2"/>
  <c r="R2312" i="2"/>
  <c r="R2308" i="2"/>
  <c r="R2304" i="2"/>
  <c r="R2300" i="2"/>
  <c r="R2296" i="2"/>
  <c r="R2292" i="2"/>
  <c r="R2288" i="2"/>
  <c r="R2284" i="2"/>
  <c r="R2280" i="2"/>
  <c r="R2276" i="2"/>
  <c r="R2272" i="2"/>
  <c r="R2268" i="2"/>
  <c r="R2264" i="2"/>
  <c r="R2260" i="2"/>
  <c r="R2256" i="2"/>
  <c r="R2252" i="2"/>
  <c r="R2248" i="2"/>
  <c r="R2244" i="2"/>
  <c r="R2240" i="2"/>
  <c r="R2236" i="2"/>
  <c r="R2232" i="2"/>
  <c r="R2228" i="2"/>
  <c r="R2224" i="2"/>
  <c r="R2220" i="2"/>
  <c r="R2216" i="2"/>
  <c r="R2212" i="2"/>
  <c r="R2208" i="2"/>
  <c r="R2204" i="2"/>
  <c r="R2200" i="2"/>
  <c r="R2196" i="2"/>
  <c r="R2192" i="2"/>
  <c r="R2188" i="2"/>
  <c r="R2184" i="2"/>
  <c r="R2180" i="2"/>
  <c r="R2176" i="2"/>
  <c r="R2172" i="2"/>
  <c r="R2168" i="2"/>
  <c r="R2164" i="2"/>
  <c r="R2160" i="2"/>
  <c r="R2156" i="2"/>
  <c r="R2152" i="2"/>
  <c r="R2148" i="2"/>
  <c r="R2144" i="2"/>
  <c r="R2140" i="2"/>
  <c r="R2136" i="2"/>
  <c r="R2132" i="2"/>
  <c r="R2128" i="2"/>
  <c r="R2124" i="2"/>
  <c r="R2120" i="2"/>
  <c r="R2116" i="2"/>
  <c r="R2112" i="2"/>
  <c r="R2108" i="2"/>
  <c r="R2104" i="2"/>
  <c r="R2100" i="2"/>
  <c r="R2096" i="2"/>
  <c r="R2092" i="2"/>
  <c r="R2088" i="2"/>
  <c r="R2084" i="2"/>
  <c r="R2080" i="2"/>
  <c r="R2076" i="2"/>
  <c r="R2072" i="2"/>
  <c r="R2068" i="2"/>
  <c r="R2064" i="2"/>
  <c r="R2060" i="2"/>
  <c r="R2056" i="2"/>
  <c r="R2052" i="2"/>
  <c r="R2048" i="2"/>
  <c r="R2044" i="2"/>
  <c r="R2040" i="2"/>
  <c r="R2036" i="2"/>
  <c r="R2032" i="2"/>
  <c r="R2028" i="2"/>
  <c r="R2024" i="2"/>
  <c r="R2020" i="2"/>
  <c r="R2016" i="2"/>
  <c r="R2012" i="2"/>
  <c r="R2008" i="2"/>
  <c r="R2004" i="2"/>
  <c r="R2000" i="2"/>
  <c r="R4068" i="2"/>
  <c r="R4060" i="2"/>
  <c r="R4052" i="2"/>
  <c r="R4047" i="2"/>
  <c r="R4043" i="2"/>
  <c r="R4039" i="2"/>
  <c r="R4035" i="2"/>
  <c r="R4031" i="2"/>
  <c r="R4027" i="2"/>
  <c r="R4023" i="2"/>
  <c r="R4019" i="2"/>
  <c r="R4015" i="2"/>
  <c r="R4011" i="2"/>
  <c r="R4007" i="2"/>
  <c r="R4003" i="2"/>
  <c r="R3999" i="2"/>
  <c r="R3995" i="2"/>
  <c r="R3991" i="2"/>
  <c r="R3987" i="2"/>
  <c r="R3983" i="2"/>
  <c r="R3979" i="2"/>
  <c r="R3975" i="2"/>
  <c r="R3971" i="2"/>
  <c r="R3967" i="2"/>
  <c r="R3963" i="2"/>
  <c r="R3959" i="2"/>
  <c r="R3955" i="2"/>
  <c r="R3951" i="2"/>
  <c r="R3947" i="2"/>
  <c r="R3943" i="2"/>
  <c r="R3939" i="2"/>
  <c r="R3935" i="2"/>
  <c r="R3931" i="2"/>
  <c r="R3927" i="2"/>
  <c r="R3923" i="2"/>
  <c r="R3919" i="2"/>
  <c r="R3915" i="2"/>
  <c r="R3911" i="2"/>
  <c r="R3907" i="2"/>
  <c r="R3903" i="2"/>
  <c r="R3899" i="2"/>
  <c r="R3895" i="2"/>
  <c r="R3891" i="2"/>
  <c r="R3887" i="2"/>
  <c r="R3883" i="2"/>
  <c r="R3879" i="2"/>
  <c r="R3875" i="2"/>
  <c r="R3871" i="2"/>
  <c r="R3867" i="2"/>
  <c r="R3863" i="2"/>
  <c r="R3859" i="2"/>
  <c r="R3855" i="2"/>
  <c r="R3851" i="2"/>
  <c r="R3847" i="2"/>
  <c r="R3843" i="2"/>
  <c r="R3839" i="2"/>
  <c r="R3835" i="2"/>
  <c r="R3831" i="2"/>
  <c r="R3827" i="2"/>
  <c r="R3823" i="2"/>
  <c r="R3819" i="2"/>
  <c r="R3815" i="2"/>
  <c r="R3811" i="2"/>
  <c r="R3807" i="2"/>
  <c r="R3803" i="2"/>
  <c r="R3799" i="2"/>
  <c r="R3795" i="2"/>
  <c r="R3791" i="2"/>
  <c r="R3787" i="2"/>
  <c r="R3783" i="2"/>
  <c r="R3779" i="2"/>
  <c r="R3775" i="2"/>
  <c r="R3771" i="2"/>
  <c r="R3767" i="2"/>
  <c r="R3763" i="2"/>
  <c r="R3759" i="2"/>
  <c r="R3755" i="2"/>
  <c r="R3751" i="2"/>
  <c r="R3747" i="2"/>
  <c r="R3743" i="2"/>
  <c r="R3739" i="2"/>
  <c r="R3735" i="2"/>
  <c r="R3731" i="2"/>
  <c r="R3727" i="2"/>
  <c r="R3723" i="2"/>
  <c r="R3719" i="2"/>
  <c r="R3715" i="2"/>
  <c r="R3711" i="2"/>
  <c r="R3707" i="2"/>
  <c r="R3703" i="2"/>
  <c r="R3699" i="2"/>
  <c r="R3695" i="2"/>
  <c r="R3691" i="2"/>
  <c r="R3687" i="2"/>
  <c r="R3683" i="2"/>
  <c r="R3679" i="2"/>
  <c r="R3675" i="2"/>
  <c r="R3671" i="2"/>
  <c r="R3667" i="2"/>
  <c r="R3663" i="2"/>
  <c r="R3659" i="2"/>
  <c r="R3655" i="2"/>
  <c r="R3651" i="2"/>
  <c r="R3647" i="2"/>
  <c r="R3643" i="2"/>
  <c r="R3639" i="2"/>
  <c r="R3635" i="2"/>
  <c r="R3631" i="2"/>
  <c r="R3627" i="2"/>
  <c r="R3623" i="2"/>
  <c r="R3619" i="2"/>
  <c r="R3615" i="2"/>
  <c r="R3611" i="2"/>
  <c r="R3607" i="2"/>
  <c r="R3603" i="2"/>
  <c r="R3599" i="2"/>
  <c r="R3595" i="2"/>
  <c r="R3591" i="2"/>
  <c r="R3587" i="2"/>
  <c r="R3583" i="2"/>
  <c r="R3579" i="2"/>
  <c r="R3575" i="2"/>
  <c r="R3571" i="2"/>
  <c r="R3567" i="2"/>
  <c r="R3563" i="2"/>
  <c r="R3559" i="2"/>
  <c r="R3555" i="2"/>
  <c r="R3551" i="2"/>
  <c r="R3547" i="2"/>
  <c r="R3543" i="2"/>
  <c r="R3539" i="2"/>
  <c r="R3535" i="2"/>
  <c r="R3531" i="2"/>
  <c r="R3527" i="2"/>
  <c r="R3523" i="2"/>
  <c r="R3519" i="2"/>
  <c r="R3515" i="2"/>
  <c r="R3511" i="2"/>
  <c r="R3507" i="2"/>
  <c r="R3503" i="2"/>
  <c r="R3499" i="2"/>
  <c r="R3495" i="2"/>
  <c r="R3491" i="2"/>
  <c r="R3487" i="2"/>
  <c r="R3483" i="2"/>
  <c r="R3479" i="2"/>
  <c r="R3475" i="2"/>
  <c r="R3471" i="2"/>
  <c r="R3467" i="2"/>
  <c r="R3463" i="2"/>
  <c r="R3459" i="2"/>
  <c r="R3455" i="2"/>
  <c r="R3451" i="2"/>
  <c r="R3447" i="2"/>
  <c r="R3443" i="2"/>
  <c r="R3439" i="2"/>
  <c r="R3435" i="2"/>
  <c r="R3431" i="2"/>
  <c r="R3427" i="2"/>
  <c r="R3423" i="2"/>
  <c r="R3419" i="2"/>
  <c r="R3415" i="2"/>
  <c r="R3411" i="2"/>
  <c r="R3407" i="2"/>
  <c r="R3403" i="2"/>
  <c r="R3399" i="2"/>
  <c r="R3395" i="2"/>
  <c r="R3391" i="2"/>
  <c r="R3387" i="2"/>
  <c r="R3383" i="2"/>
  <c r="R3379" i="2"/>
  <c r="R3375" i="2"/>
  <c r="R3371" i="2"/>
  <c r="R3367" i="2"/>
  <c r="R3363" i="2"/>
  <c r="R3359" i="2"/>
  <c r="R3355" i="2"/>
  <c r="R3351" i="2"/>
  <c r="R3347" i="2"/>
  <c r="R3343" i="2"/>
  <c r="R3339" i="2"/>
  <c r="R3335" i="2"/>
  <c r="R3331" i="2"/>
  <c r="R3327" i="2"/>
  <c r="R3323" i="2"/>
  <c r="R3319" i="2"/>
  <c r="R3315" i="2"/>
  <c r="R3311" i="2"/>
  <c r="R3307" i="2"/>
  <c r="R3303" i="2"/>
  <c r="R3299" i="2"/>
  <c r="R3295" i="2"/>
  <c r="R3291" i="2"/>
  <c r="R3287" i="2"/>
  <c r="R3283" i="2"/>
  <c r="R3279" i="2"/>
  <c r="R3275" i="2"/>
  <c r="R3271" i="2"/>
  <c r="R3267" i="2"/>
  <c r="R3263" i="2"/>
  <c r="R3259" i="2"/>
  <c r="R3255" i="2"/>
  <c r="R3251" i="2"/>
  <c r="R3247" i="2"/>
  <c r="R3243" i="2"/>
  <c r="R3239" i="2"/>
  <c r="R3235" i="2"/>
  <c r="R3231" i="2"/>
  <c r="R3227" i="2"/>
  <c r="R3223" i="2"/>
  <c r="R3219" i="2"/>
  <c r="R3215" i="2"/>
  <c r="R3211" i="2"/>
  <c r="R3207" i="2"/>
  <c r="R3203" i="2"/>
  <c r="R3199" i="2"/>
  <c r="R3195" i="2"/>
  <c r="R3191" i="2"/>
  <c r="R3187" i="2"/>
  <c r="R3183" i="2"/>
  <c r="R3179" i="2"/>
  <c r="R3175" i="2"/>
  <c r="R3171" i="2"/>
  <c r="R3167" i="2"/>
  <c r="R3163" i="2"/>
  <c r="R3159" i="2"/>
  <c r="R3155" i="2"/>
  <c r="R3151" i="2"/>
  <c r="R3147" i="2"/>
  <c r="R3143" i="2"/>
  <c r="R3139" i="2"/>
  <c r="R3135" i="2"/>
  <c r="R3131" i="2"/>
  <c r="R3127" i="2"/>
  <c r="R3123" i="2"/>
  <c r="R3119" i="2"/>
  <c r="R3115" i="2"/>
  <c r="R3111" i="2"/>
  <c r="R3107" i="2"/>
  <c r="R3103" i="2"/>
  <c r="R3099" i="2"/>
  <c r="R3095" i="2"/>
  <c r="R3091" i="2"/>
  <c r="R3087" i="2"/>
  <c r="R3083" i="2"/>
  <c r="R3079" i="2"/>
  <c r="R3075" i="2"/>
  <c r="R3071" i="2"/>
  <c r="R3067" i="2"/>
  <c r="R3063" i="2"/>
  <c r="R3059" i="2"/>
  <c r="R3055" i="2"/>
  <c r="R3051" i="2"/>
  <c r="R3047" i="2"/>
  <c r="R3043" i="2"/>
  <c r="R3039" i="2"/>
  <c r="R3035" i="2"/>
  <c r="R3031" i="2"/>
  <c r="R3027" i="2"/>
  <c r="R3023" i="2"/>
  <c r="R3019" i="2"/>
  <c r="R3015" i="2"/>
  <c r="R3011" i="2"/>
  <c r="R3007" i="2"/>
  <c r="R3003" i="2"/>
  <c r="R2999" i="2"/>
  <c r="R2995" i="2"/>
  <c r="R2991" i="2"/>
  <c r="R2987" i="2"/>
  <c r="R2983" i="2"/>
  <c r="R2979" i="2"/>
  <c r="R2975" i="2"/>
  <c r="R2971" i="2"/>
  <c r="R2967" i="2"/>
  <c r="R2963" i="2"/>
  <c r="R2959" i="2"/>
  <c r="R2955" i="2"/>
  <c r="R2951" i="2"/>
  <c r="R2947" i="2"/>
  <c r="R2943" i="2"/>
  <c r="R2939" i="2"/>
  <c r="R2935" i="2"/>
  <c r="R2931" i="2"/>
  <c r="R2927" i="2"/>
  <c r="R2923" i="2"/>
  <c r="R2919" i="2"/>
  <c r="R2915" i="2"/>
  <c r="R2911" i="2"/>
  <c r="R2907" i="2"/>
  <c r="R2903" i="2"/>
  <c r="R2899" i="2"/>
  <c r="R2895" i="2"/>
  <c r="R2891" i="2"/>
  <c r="R2887" i="2"/>
  <c r="R2883" i="2"/>
  <c r="R2879" i="2"/>
  <c r="R2875" i="2"/>
  <c r="R2871" i="2"/>
  <c r="R2867" i="2"/>
  <c r="R2863" i="2"/>
  <c r="R2859" i="2"/>
  <c r="R2855" i="2"/>
  <c r="R2851" i="2"/>
  <c r="R2847" i="2"/>
  <c r="R2843" i="2"/>
  <c r="R2839" i="2"/>
  <c r="R2835" i="2"/>
  <c r="R2831" i="2"/>
  <c r="R2827" i="2"/>
  <c r="R2823" i="2"/>
  <c r="R2819" i="2"/>
  <c r="R2815" i="2"/>
  <c r="R2811" i="2"/>
  <c r="R2807" i="2"/>
  <c r="R2803" i="2"/>
  <c r="R2799" i="2"/>
  <c r="R2795" i="2"/>
  <c r="R2791" i="2"/>
  <c r="R2787" i="2"/>
  <c r="R2783" i="2"/>
  <c r="R2779" i="2"/>
  <c r="R2775" i="2"/>
  <c r="R2771" i="2"/>
  <c r="R2767" i="2"/>
  <c r="R2763" i="2"/>
  <c r="R2759" i="2"/>
  <c r="R2755" i="2"/>
  <c r="R2751" i="2"/>
  <c r="R2747" i="2"/>
  <c r="R2743" i="2"/>
  <c r="R2739" i="2"/>
  <c r="R2735" i="2"/>
  <c r="R2731" i="2"/>
  <c r="R2727" i="2"/>
  <c r="R2723" i="2"/>
  <c r="R2719" i="2"/>
  <c r="R2715" i="2"/>
  <c r="R2711" i="2"/>
  <c r="R2707" i="2"/>
  <c r="R2703" i="2"/>
  <c r="R2699" i="2"/>
  <c r="R2695" i="2"/>
  <c r="R2691" i="2"/>
  <c r="R2687" i="2"/>
  <c r="R2683" i="2"/>
  <c r="R2679" i="2"/>
  <c r="R2675" i="2"/>
  <c r="R2671" i="2"/>
  <c r="R2667" i="2"/>
  <c r="R2663" i="2"/>
  <c r="R2659" i="2"/>
  <c r="R2655" i="2"/>
  <c r="R2651" i="2"/>
  <c r="R2647" i="2"/>
  <c r="R2643" i="2"/>
  <c r="R2639" i="2"/>
  <c r="R2635" i="2"/>
  <c r="R2631" i="2"/>
  <c r="R2627" i="2"/>
  <c r="R2623" i="2"/>
  <c r="R2619" i="2"/>
  <c r="R2615" i="2"/>
  <c r="R2611" i="2"/>
  <c r="R2607" i="2"/>
  <c r="R2603" i="2"/>
  <c r="R2599" i="2"/>
  <c r="R2595" i="2"/>
  <c r="R2591" i="2"/>
  <c r="R2587" i="2"/>
  <c r="R2583" i="2"/>
  <c r="R2579" i="2"/>
  <c r="R2575" i="2"/>
  <c r="R2571" i="2"/>
  <c r="R2567" i="2"/>
  <c r="R2563" i="2"/>
  <c r="R2559" i="2"/>
  <c r="R2555" i="2"/>
  <c r="R2551" i="2"/>
  <c r="R2547" i="2"/>
  <c r="R2543" i="2"/>
  <c r="R2539" i="2"/>
  <c r="R2535" i="2"/>
  <c r="R2531" i="2"/>
  <c r="R2527" i="2"/>
  <c r="R2523" i="2"/>
  <c r="R2519" i="2"/>
  <c r="R2515" i="2"/>
  <c r="R2511" i="2"/>
  <c r="R2507" i="2"/>
  <c r="R2503" i="2"/>
  <c r="R2499" i="2"/>
  <c r="R2495" i="2"/>
  <c r="R2491" i="2"/>
  <c r="R2487" i="2"/>
  <c r="R2483" i="2"/>
  <c r="R2479" i="2"/>
  <c r="R2475" i="2"/>
  <c r="R2471" i="2"/>
  <c r="R2467" i="2"/>
  <c r="R2463" i="2"/>
  <c r="R2459" i="2"/>
  <c r="R2455" i="2"/>
  <c r="R2451" i="2"/>
  <c r="R2447" i="2"/>
  <c r="R2443" i="2"/>
  <c r="R2439" i="2"/>
  <c r="R2435" i="2"/>
  <c r="R2431" i="2"/>
  <c r="R2427" i="2"/>
  <c r="R2423" i="2"/>
  <c r="R2419" i="2"/>
  <c r="R2415" i="2"/>
  <c r="R2411" i="2"/>
  <c r="R2407" i="2"/>
  <c r="R2403" i="2"/>
  <c r="R2399" i="2"/>
  <c r="R2395" i="2"/>
  <c r="R2391" i="2"/>
  <c r="R2387" i="2"/>
  <c r="R2383" i="2"/>
  <c r="R2379" i="2"/>
  <c r="R2375" i="2"/>
  <c r="R2371" i="2"/>
  <c r="R2367" i="2"/>
  <c r="R2363" i="2"/>
  <c r="R2359" i="2"/>
  <c r="R2355" i="2"/>
  <c r="R2351" i="2"/>
  <c r="R2347" i="2"/>
  <c r="R2343" i="2"/>
  <c r="R2339" i="2"/>
  <c r="R2335" i="2"/>
  <c r="R2331" i="2"/>
  <c r="R2327" i="2"/>
  <c r="R2323" i="2"/>
  <c r="R2319" i="2"/>
  <c r="R2315" i="2"/>
  <c r="R2311" i="2"/>
  <c r="R2307" i="2"/>
  <c r="R2303" i="2"/>
  <c r="R2299" i="2"/>
  <c r="R2295" i="2"/>
  <c r="R2291" i="2"/>
  <c r="R2287" i="2"/>
  <c r="R2283" i="2"/>
  <c r="R2279" i="2"/>
  <c r="R2275" i="2"/>
  <c r="R2271" i="2"/>
  <c r="R2267" i="2"/>
  <c r="R2263" i="2"/>
  <c r="R2259" i="2"/>
  <c r="R2255" i="2"/>
  <c r="R2251" i="2"/>
  <c r="R2247" i="2"/>
  <c r="R2243" i="2"/>
  <c r="R2239" i="2"/>
  <c r="R2235" i="2"/>
  <c r="R2231" i="2"/>
  <c r="R2227" i="2"/>
  <c r="R2223" i="2"/>
  <c r="R2219" i="2"/>
  <c r="R2215" i="2"/>
  <c r="R2211" i="2"/>
  <c r="R2207" i="2"/>
  <c r="R2203" i="2"/>
  <c r="R2199" i="2"/>
  <c r="R2195" i="2"/>
  <c r="R2191" i="2"/>
  <c r="R2187" i="2"/>
  <c r="R2183" i="2"/>
  <c r="R2179" i="2"/>
  <c r="R2175" i="2"/>
  <c r="R2171" i="2"/>
  <c r="R2167" i="2"/>
  <c r="R2163" i="2"/>
  <c r="R2159" i="2"/>
  <c r="R2155" i="2"/>
  <c r="R2151" i="2"/>
  <c r="R2147" i="2"/>
  <c r="R2143" i="2"/>
  <c r="R2139" i="2"/>
  <c r="R2135" i="2"/>
  <c r="R2131" i="2"/>
  <c r="R2127" i="2"/>
  <c r="R2123" i="2"/>
  <c r="R2119" i="2"/>
  <c r="R2115" i="2"/>
  <c r="R2111" i="2"/>
  <c r="R2107" i="2"/>
  <c r="R2103" i="2"/>
  <c r="R2099" i="2"/>
  <c r="R2095" i="2"/>
  <c r="R2091" i="2"/>
  <c r="R2087" i="2"/>
  <c r="R2083" i="2"/>
  <c r="R2079" i="2"/>
  <c r="R2075" i="2"/>
  <c r="R2071" i="2"/>
  <c r="R2067" i="2"/>
  <c r="R2063" i="2"/>
  <c r="R2059" i="2"/>
  <c r="R2055" i="2"/>
  <c r="R2051" i="2"/>
  <c r="R2047" i="2"/>
  <c r="R2043" i="2"/>
  <c r="R2039" i="2"/>
  <c r="R2035" i="2"/>
  <c r="R2031" i="2"/>
  <c r="R2027" i="2"/>
  <c r="R2023" i="2"/>
  <c r="R2019" i="2"/>
  <c r="R2015" i="2"/>
  <c r="R2011" i="2"/>
  <c r="R2007" i="2"/>
  <c r="R2003" i="2"/>
  <c r="R1999" i="2"/>
  <c r="R1994" i="2"/>
  <c r="R1990" i="2"/>
  <c r="R1986" i="2"/>
  <c r="R1982" i="2"/>
  <c r="R1978" i="2"/>
  <c r="R1974" i="2"/>
  <c r="R1970" i="2"/>
  <c r="R1966" i="2"/>
  <c r="R1962" i="2"/>
  <c r="R1958" i="2"/>
  <c r="R1954" i="2"/>
  <c r="R1950" i="2"/>
  <c r="R1946" i="2"/>
  <c r="R1942" i="2"/>
  <c r="R1938" i="2"/>
  <c r="R1934" i="2"/>
  <c r="R1930" i="2"/>
  <c r="R1926" i="2"/>
  <c r="R1922" i="2"/>
  <c r="R1918" i="2"/>
  <c r="R1914" i="2"/>
  <c r="R1910" i="2"/>
  <c r="R1906" i="2"/>
  <c r="R1902" i="2"/>
  <c r="R1898" i="2"/>
  <c r="R1894" i="2"/>
  <c r="R1890" i="2"/>
  <c r="R1886" i="2"/>
  <c r="R1882" i="2"/>
  <c r="R1878" i="2"/>
  <c r="R1874" i="2"/>
  <c r="R1870" i="2"/>
  <c r="R1866" i="2"/>
  <c r="R1862" i="2"/>
  <c r="R1858" i="2"/>
  <c r="R1854" i="2"/>
  <c r="R1850" i="2"/>
  <c r="R1846" i="2"/>
  <c r="R1842" i="2"/>
  <c r="R1838" i="2"/>
  <c r="R1834" i="2"/>
  <c r="R1830" i="2"/>
  <c r="R1826" i="2"/>
  <c r="R1822" i="2"/>
  <c r="R1818" i="2"/>
  <c r="R1814" i="2"/>
  <c r="R1810" i="2"/>
  <c r="R1806" i="2"/>
  <c r="R1802" i="2"/>
  <c r="R1995" i="2"/>
  <c r="R1991" i="2"/>
  <c r="R1987" i="2"/>
  <c r="R1983" i="2"/>
  <c r="R1979" i="2"/>
  <c r="R1975" i="2"/>
  <c r="R1971" i="2"/>
  <c r="R1967" i="2"/>
  <c r="R1963" i="2"/>
  <c r="R1959" i="2"/>
  <c r="R1955" i="2"/>
  <c r="R1951" i="2"/>
  <c r="R1947" i="2"/>
  <c r="R1943" i="2"/>
  <c r="R1939" i="2"/>
  <c r="R1935" i="2"/>
  <c r="R1931" i="2"/>
  <c r="R1927" i="2"/>
  <c r="R1923" i="2"/>
  <c r="R1919" i="2"/>
  <c r="R1915" i="2"/>
  <c r="R1911" i="2"/>
  <c r="R1907" i="2"/>
  <c r="R1903" i="2"/>
  <c r="R1899" i="2"/>
  <c r="R1895" i="2"/>
  <c r="R1891" i="2"/>
  <c r="R1887" i="2"/>
  <c r="R1883" i="2"/>
  <c r="R1879" i="2"/>
  <c r="R1875" i="2"/>
  <c r="R1871" i="2"/>
  <c r="R1867" i="2"/>
  <c r="R1863" i="2"/>
  <c r="R1859" i="2"/>
  <c r="R1855" i="2"/>
  <c r="R1851" i="2"/>
  <c r="R1847" i="2"/>
  <c r="R1843" i="2"/>
  <c r="R1839" i="2"/>
  <c r="R1835" i="2"/>
  <c r="R1831" i="2"/>
  <c r="R1827" i="2"/>
  <c r="R1823" i="2"/>
  <c r="R1819" i="2"/>
  <c r="R1815" i="2"/>
  <c r="R1811" i="2"/>
  <c r="R1807" i="2"/>
  <c r="R1803" i="2"/>
  <c r="R1799" i="2"/>
  <c r="R1795" i="2"/>
  <c r="R1791" i="2"/>
  <c r="R1787" i="2"/>
  <c r="R1783" i="2"/>
  <c r="R1779" i="2"/>
  <c r="R1775" i="2"/>
  <c r="R1992" i="2"/>
  <c r="R1988" i="2"/>
  <c r="R1984" i="2"/>
  <c r="R1980" i="2"/>
  <c r="R1976" i="2"/>
  <c r="R1972" i="2"/>
  <c r="R1968" i="2"/>
  <c r="R1964" i="2"/>
  <c r="R1960" i="2"/>
  <c r="R1956" i="2"/>
  <c r="R1952" i="2"/>
  <c r="R1948" i="2"/>
  <c r="R1944" i="2"/>
  <c r="R1940" i="2"/>
  <c r="R1936" i="2"/>
  <c r="R1932" i="2"/>
  <c r="R1928" i="2"/>
  <c r="R1924" i="2"/>
  <c r="R1920" i="2"/>
  <c r="R1916" i="2"/>
  <c r="R1912" i="2"/>
  <c r="R1908" i="2"/>
  <c r="R1904" i="2"/>
  <c r="R1997" i="2"/>
  <c r="R1993" i="2"/>
  <c r="R1989" i="2"/>
  <c r="R1985" i="2"/>
  <c r="R1981" i="2"/>
  <c r="R1977" i="2"/>
  <c r="R1973" i="2"/>
  <c r="R1969" i="2"/>
  <c r="R1965" i="2"/>
  <c r="R1961" i="2"/>
  <c r="R1957" i="2"/>
  <c r="R1953" i="2"/>
  <c r="R1949" i="2"/>
  <c r="R1945" i="2"/>
  <c r="R1941" i="2"/>
  <c r="R1937" i="2"/>
  <c r="R1933" i="2"/>
  <c r="R1929" i="2"/>
  <c r="R1925" i="2"/>
  <c r="R1921" i="2"/>
  <c r="R1917" i="2"/>
  <c r="R1913" i="2"/>
  <c r="R1909" i="2"/>
  <c r="R1905" i="2"/>
  <c r="R1901" i="2"/>
  <c r="R1897" i="2"/>
  <c r="R1893" i="2"/>
  <c r="R1889" i="2"/>
  <c r="R1885" i="2"/>
  <c r="R1881" i="2"/>
  <c r="R1877" i="2"/>
  <c r="R1873" i="2"/>
  <c r="R1869" i="2"/>
  <c r="R1865" i="2"/>
  <c r="R1861" i="2"/>
  <c r="R1857" i="2"/>
  <c r="R1853" i="2"/>
  <c r="R1849" i="2"/>
  <c r="R1845" i="2"/>
  <c r="R1841" i="2"/>
  <c r="R1837" i="2"/>
  <c r="R1833" i="2"/>
  <c r="R1829" i="2"/>
  <c r="R1900" i="2"/>
  <c r="R1884" i="2"/>
  <c r="R1868" i="2"/>
  <c r="R1852" i="2"/>
  <c r="R1836" i="2"/>
  <c r="R1824" i="2"/>
  <c r="R1816" i="2"/>
  <c r="R1808" i="2"/>
  <c r="R1800" i="2"/>
  <c r="R1797" i="2"/>
  <c r="R1794" i="2"/>
  <c r="R1784" i="2"/>
  <c r="R1781" i="2"/>
  <c r="R1778" i="2"/>
  <c r="R1771" i="2"/>
  <c r="R1767" i="2"/>
  <c r="R1763" i="2"/>
  <c r="R1759" i="2"/>
  <c r="R1755" i="2"/>
  <c r="R1751" i="2"/>
  <c r="R1747" i="2"/>
  <c r="R1743" i="2"/>
  <c r="R1739" i="2"/>
  <c r="R1735" i="2"/>
  <c r="R1731" i="2"/>
  <c r="R1727" i="2"/>
  <c r="R1723" i="2"/>
  <c r="R1719" i="2"/>
  <c r="R1715" i="2"/>
  <c r="R1711" i="2"/>
  <c r="R1707" i="2"/>
  <c r="R1703" i="2"/>
  <c r="R1699" i="2"/>
  <c r="R1695" i="2"/>
  <c r="R1691" i="2"/>
  <c r="R1687" i="2"/>
  <c r="R1683" i="2"/>
  <c r="R1679" i="2"/>
  <c r="R1675" i="2"/>
  <c r="R1671" i="2"/>
  <c r="R1667" i="2"/>
  <c r="R1663" i="2"/>
  <c r="R1659" i="2"/>
  <c r="R1655" i="2"/>
  <c r="R1651" i="2"/>
  <c r="R1647" i="2"/>
  <c r="R1643" i="2"/>
  <c r="R1639" i="2"/>
  <c r="R1635" i="2"/>
  <c r="R1631" i="2"/>
  <c r="R1627" i="2"/>
  <c r="R1623" i="2"/>
  <c r="R1619" i="2"/>
  <c r="R1615" i="2"/>
  <c r="R1611" i="2"/>
  <c r="R1607" i="2"/>
  <c r="R1603" i="2"/>
  <c r="R1599" i="2"/>
  <c r="R1595" i="2"/>
  <c r="R1591" i="2"/>
  <c r="R1587" i="2"/>
  <c r="R1583" i="2"/>
  <c r="R1579" i="2"/>
  <c r="R1575" i="2"/>
  <c r="R1571" i="2"/>
  <c r="R1567" i="2"/>
  <c r="R1563" i="2"/>
  <c r="R1559" i="2"/>
  <c r="R1555" i="2"/>
  <c r="R1551" i="2"/>
  <c r="R1547" i="2"/>
  <c r="R1543" i="2"/>
  <c r="R1539" i="2"/>
  <c r="R1535" i="2"/>
  <c r="R1531" i="2"/>
  <c r="R1527" i="2"/>
  <c r="R1523" i="2"/>
  <c r="R1519" i="2"/>
  <c r="R1515" i="2"/>
  <c r="R1511" i="2"/>
  <c r="R1507" i="2"/>
  <c r="R1503" i="2"/>
  <c r="R1499" i="2"/>
  <c r="R1495" i="2"/>
  <c r="R1491" i="2"/>
  <c r="R1487" i="2"/>
  <c r="R1483" i="2"/>
  <c r="R1479" i="2"/>
  <c r="R1475" i="2"/>
  <c r="R1471" i="2"/>
  <c r="R1467" i="2"/>
  <c r="R1463" i="2"/>
  <c r="R1459" i="2"/>
  <c r="R1455" i="2"/>
  <c r="R1451" i="2"/>
  <c r="R1447" i="2"/>
  <c r="R1443" i="2"/>
  <c r="R1439" i="2"/>
  <c r="R1435" i="2"/>
  <c r="R1431" i="2"/>
  <c r="R1427" i="2"/>
  <c r="R1423" i="2"/>
  <c r="R1419" i="2"/>
  <c r="R1415" i="2"/>
  <c r="R1411" i="2"/>
  <c r="R1407" i="2"/>
  <c r="R1403" i="2"/>
  <c r="R1399" i="2"/>
  <c r="R1395" i="2"/>
  <c r="R1391" i="2"/>
  <c r="R1387" i="2"/>
  <c r="R1383" i="2"/>
  <c r="R1379" i="2"/>
  <c r="R1375" i="2"/>
  <c r="R1371" i="2"/>
  <c r="R1367" i="2"/>
  <c r="R1363" i="2"/>
  <c r="R1359" i="2"/>
  <c r="R1355" i="2"/>
  <c r="R1351" i="2"/>
  <c r="R1347" i="2"/>
  <c r="R1343" i="2"/>
  <c r="R1339" i="2"/>
  <c r="R1335" i="2"/>
  <c r="R1331" i="2"/>
  <c r="R1327" i="2"/>
  <c r="R1323" i="2"/>
  <c r="R1319" i="2"/>
  <c r="R1315" i="2"/>
  <c r="R1311" i="2"/>
  <c r="R1307" i="2"/>
  <c r="R1303" i="2"/>
  <c r="R1299" i="2"/>
  <c r="R1295" i="2"/>
  <c r="R1291" i="2"/>
  <c r="R1287" i="2"/>
  <c r="R1283" i="2"/>
  <c r="R1279" i="2"/>
  <c r="R1275" i="2"/>
  <c r="R1271" i="2"/>
  <c r="R1267" i="2"/>
  <c r="R1263" i="2"/>
  <c r="R1259" i="2"/>
  <c r="R1255" i="2"/>
  <c r="R1251" i="2"/>
  <c r="R1247" i="2"/>
  <c r="R1243" i="2"/>
  <c r="R1239" i="2"/>
  <c r="R1235" i="2"/>
  <c r="R1231" i="2"/>
  <c r="R1227" i="2"/>
  <c r="R1223" i="2"/>
  <c r="R1219" i="2"/>
  <c r="R1215" i="2"/>
  <c r="R1211" i="2"/>
  <c r="R1207" i="2"/>
  <c r="R1203" i="2"/>
  <c r="R1199" i="2"/>
  <c r="R1195" i="2"/>
  <c r="R1191" i="2"/>
  <c r="R1187" i="2"/>
  <c r="R1183" i="2"/>
  <c r="R1179" i="2"/>
  <c r="R1175" i="2"/>
  <c r="R1171" i="2"/>
  <c r="R1167" i="2"/>
  <c r="R1163" i="2"/>
  <c r="R1159" i="2"/>
  <c r="R1155" i="2"/>
  <c r="R1151" i="2"/>
  <c r="R1147" i="2"/>
  <c r="R1143" i="2"/>
  <c r="R1139" i="2"/>
  <c r="R1135" i="2"/>
  <c r="R1131" i="2"/>
  <c r="R1127" i="2"/>
  <c r="R1123" i="2"/>
  <c r="R1119" i="2"/>
  <c r="R1115" i="2"/>
  <c r="R1111" i="2"/>
  <c r="R1107" i="2"/>
  <c r="R1103" i="2"/>
  <c r="R1099" i="2"/>
  <c r="R1095" i="2"/>
  <c r="R1091" i="2"/>
  <c r="R1087" i="2"/>
  <c r="R1083" i="2"/>
  <c r="R1079" i="2"/>
  <c r="R1075" i="2"/>
  <c r="R1071" i="2"/>
  <c r="R1067" i="2"/>
  <c r="R1063" i="2"/>
  <c r="R1059" i="2"/>
  <c r="R1055" i="2"/>
  <c r="R1051" i="2"/>
  <c r="R1047" i="2"/>
  <c r="R1043" i="2"/>
  <c r="R1039" i="2"/>
  <c r="R1035" i="2"/>
  <c r="R1031" i="2"/>
  <c r="R1027" i="2"/>
  <c r="R1023" i="2"/>
  <c r="R1019" i="2"/>
  <c r="R1015" i="2"/>
  <c r="R1011" i="2"/>
  <c r="R1007" i="2"/>
  <c r="R1003" i="2"/>
  <c r="R999" i="2"/>
  <c r="R995" i="2"/>
  <c r="R991" i="2"/>
  <c r="R987" i="2"/>
  <c r="R983" i="2"/>
  <c r="R979" i="2"/>
  <c r="R975" i="2"/>
  <c r="R971" i="2"/>
  <c r="R967" i="2"/>
  <c r="R963" i="2"/>
  <c r="R959" i="2"/>
  <c r="R955" i="2"/>
  <c r="R951" i="2"/>
  <c r="R947" i="2"/>
  <c r="R943" i="2"/>
  <c r="R939" i="2"/>
  <c r="R935" i="2"/>
  <c r="R931" i="2"/>
  <c r="R927" i="2"/>
  <c r="R923" i="2"/>
  <c r="R919" i="2"/>
  <c r="R915" i="2"/>
  <c r="R911" i="2"/>
  <c r="R907" i="2"/>
  <c r="R903" i="2"/>
  <c r="R899" i="2"/>
  <c r="R895" i="2"/>
  <c r="R891" i="2"/>
  <c r="R887" i="2"/>
  <c r="R883" i="2"/>
  <c r="R879" i="2"/>
  <c r="R875" i="2"/>
  <c r="R871" i="2"/>
  <c r="R867" i="2"/>
  <c r="R863" i="2"/>
  <c r="R859" i="2"/>
  <c r="R855" i="2"/>
  <c r="R851" i="2"/>
  <c r="R847" i="2"/>
  <c r="R843" i="2"/>
  <c r="R839" i="2"/>
  <c r="R835" i="2"/>
  <c r="R831" i="2"/>
  <c r="R827" i="2"/>
  <c r="R823" i="2"/>
  <c r="R819" i="2"/>
  <c r="R815" i="2"/>
  <c r="R811" i="2"/>
  <c r="R807" i="2"/>
  <c r="R803" i="2"/>
  <c r="R799" i="2"/>
  <c r="R795" i="2"/>
  <c r="R791" i="2"/>
  <c r="R787" i="2"/>
  <c r="R783" i="2"/>
  <c r="R779" i="2"/>
  <c r="R775" i="2"/>
  <c r="R771" i="2"/>
  <c r="R767" i="2"/>
  <c r="R763" i="2"/>
  <c r="R759" i="2"/>
  <c r="R755" i="2"/>
  <c r="R751" i="2"/>
  <c r="R747" i="2"/>
  <c r="R743" i="2"/>
  <c r="R739" i="2"/>
  <c r="R735" i="2"/>
  <c r="R731" i="2"/>
  <c r="R727" i="2"/>
  <c r="R723" i="2"/>
  <c r="R719" i="2"/>
  <c r="R715" i="2"/>
  <c r="R711" i="2"/>
  <c r="R707" i="2"/>
  <c r="R703" i="2"/>
  <c r="R699" i="2"/>
  <c r="R695" i="2"/>
  <c r="R691" i="2"/>
  <c r="R687" i="2"/>
  <c r="R683" i="2"/>
  <c r="R679" i="2"/>
  <c r="R675" i="2"/>
  <c r="R671" i="2"/>
  <c r="R667" i="2"/>
  <c r="R663" i="2"/>
  <c r="R659" i="2"/>
  <c r="R655" i="2"/>
  <c r="R651" i="2"/>
  <c r="R647" i="2"/>
  <c r="R643" i="2"/>
  <c r="R639" i="2"/>
  <c r="R635" i="2"/>
  <c r="R631" i="2"/>
  <c r="R627" i="2"/>
  <c r="R623" i="2"/>
  <c r="R619" i="2"/>
  <c r="R615" i="2"/>
  <c r="R611" i="2"/>
  <c r="R607" i="2"/>
  <c r="R603" i="2"/>
  <c r="R599" i="2"/>
  <c r="R595" i="2"/>
  <c r="R591" i="2"/>
  <c r="R587" i="2"/>
  <c r="R583" i="2"/>
  <c r="R579" i="2"/>
  <c r="R575" i="2"/>
  <c r="R571" i="2"/>
  <c r="R567" i="2"/>
  <c r="R563" i="2"/>
  <c r="R559" i="2"/>
  <c r="R555" i="2"/>
  <c r="R551" i="2"/>
  <c r="R547" i="2"/>
  <c r="R543" i="2"/>
  <c r="R539" i="2"/>
  <c r="R535" i="2"/>
  <c r="R531" i="2"/>
  <c r="R527" i="2"/>
  <c r="R523" i="2"/>
  <c r="R519" i="2"/>
  <c r="R515" i="2"/>
  <c r="R511" i="2"/>
  <c r="R507" i="2"/>
  <c r="R503" i="2"/>
  <c r="R499" i="2"/>
  <c r="R495" i="2"/>
  <c r="R491" i="2"/>
  <c r="R487" i="2"/>
  <c r="R483" i="2"/>
  <c r="R479" i="2"/>
  <c r="R475" i="2"/>
  <c r="R471" i="2"/>
  <c r="R467" i="2"/>
  <c r="R1896" i="2"/>
  <c r="R1880" i="2"/>
  <c r="R1864" i="2"/>
  <c r="R1848" i="2"/>
  <c r="R1832" i="2"/>
  <c r="R1825" i="2"/>
  <c r="R1817" i="2"/>
  <c r="R1809" i="2"/>
  <c r="R1801" i="2"/>
  <c r="R1798" i="2"/>
  <c r="R1788" i="2"/>
  <c r="R1785" i="2"/>
  <c r="R1782" i="2"/>
  <c r="R1772" i="2"/>
  <c r="R1768" i="2"/>
  <c r="R1764" i="2"/>
  <c r="R1760" i="2"/>
  <c r="R1756" i="2"/>
  <c r="R1752" i="2"/>
  <c r="R1748" i="2"/>
  <c r="R1744" i="2"/>
  <c r="R1740" i="2"/>
  <c r="R1736" i="2"/>
  <c r="R1732" i="2"/>
  <c r="R1728" i="2"/>
  <c r="R1724" i="2"/>
  <c r="R1720" i="2"/>
  <c r="R1716" i="2"/>
  <c r="R1712" i="2"/>
  <c r="R1708" i="2"/>
  <c r="R1704" i="2"/>
  <c r="R1700" i="2"/>
  <c r="R1696" i="2"/>
  <c r="R1692" i="2"/>
  <c r="R1688" i="2"/>
  <c r="R1684" i="2"/>
  <c r="R1680" i="2"/>
  <c r="R1676" i="2"/>
  <c r="R1672" i="2"/>
  <c r="R1668" i="2"/>
  <c r="R1664" i="2"/>
  <c r="R1660" i="2"/>
  <c r="R1656" i="2"/>
  <c r="R1652" i="2"/>
  <c r="R1648" i="2"/>
  <c r="R1644" i="2"/>
  <c r="R1640" i="2"/>
  <c r="R1636" i="2"/>
  <c r="R1632" i="2"/>
  <c r="R1628" i="2"/>
  <c r="R1624" i="2"/>
  <c r="R1620" i="2"/>
  <c r="R1616" i="2"/>
  <c r="R1612" i="2"/>
  <c r="R1608" i="2"/>
  <c r="R1604" i="2"/>
  <c r="R1600" i="2"/>
  <c r="R1596" i="2"/>
  <c r="R1592" i="2"/>
  <c r="R1588" i="2"/>
  <c r="R1584" i="2"/>
  <c r="R1580" i="2"/>
  <c r="R1576" i="2"/>
  <c r="R1572" i="2"/>
  <c r="R1568" i="2"/>
  <c r="R1564" i="2"/>
  <c r="R1560" i="2"/>
  <c r="R1556" i="2"/>
  <c r="R1552" i="2"/>
  <c r="R1548" i="2"/>
  <c r="R1544" i="2"/>
  <c r="R1540" i="2"/>
  <c r="R1536" i="2"/>
  <c r="R1532" i="2"/>
  <c r="R1528" i="2"/>
  <c r="R1524" i="2"/>
  <c r="R1520" i="2"/>
  <c r="R1516" i="2"/>
  <c r="R1512" i="2"/>
  <c r="R1508" i="2"/>
  <c r="R1504" i="2"/>
  <c r="R1500" i="2"/>
  <c r="R1496" i="2"/>
  <c r="R1492" i="2"/>
  <c r="R1488" i="2"/>
  <c r="R1484" i="2"/>
  <c r="R1480" i="2"/>
  <c r="R1476" i="2"/>
  <c r="R1472" i="2"/>
  <c r="R1468" i="2"/>
  <c r="R1464" i="2"/>
  <c r="R1460" i="2"/>
  <c r="R1456" i="2"/>
  <c r="R1452" i="2"/>
  <c r="R1448" i="2"/>
  <c r="R1444" i="2"/>
  <c r="R1440" i="2"/>
  <c r="R1436" i="2"/>
  <c r="R1432" i="2"/>
  <c r="R1428" i="2"/>
  <c r="R1424" i="2"/>
  <c r="R1420" i="2"/>
  <c r="R1416" i="2"/>
  <c r="R1412" i="2"/>
  <c r="R1408" i="2"/>
  <c r="R1404" i="2"/>
  <c r="R1400" i="2"/>
  <c r="R1396" i="2"/>
  <c r="R1392" i="2"/>
  <c r="R1388" i="2"/>
  <c r="R1384" i="2"/>
  <c r="R1380" i="2"/>
  <c r="R1376" i="2"/>
  <c r="R1372" i="2"/>
  <c r="R1368" i="2"/>
  <c r="R1364" i="2"/>
  <c r="R1360" i="2"/>
  <c r="R1356" i="2"/>
  <c r="R1352" i="2"/>
  <c r="R1348" i="2"/>
  <c r="R1344" i="2"/>
  <c r="R1340" i="2"/>
  <c r="R1336" i="2"/>
  <c r="R1332" i="2"/>
  <c r="R1328" i="2"/>
  <c r="R1324" i="2"/>
  <c r="R1320" i="2"/>
  <c r="R1316" i="2"/>
  <c r="R1312" i="2"/>
  <c r="R1308" i="2"/>
  <c r="R1304" i="2"/>
  <c r="R1300" i="2"/>
  <c r="R1296" i="2"/>
  <c r="R1292" i="2"/>
  <c r="R1288" i="2"/>
  <c r="R1284" i="2"/>
  <c r="R1280" i="2"/>
  <c r="R1276" i="2"/>
  <c r="R1272" i="2"/>
  <c r="R1268" i="2"/>
  <c r="R1264" i="2"/>
  <c r="R1260" i="2"/>
  <c r="R1256" i="2"/>
  <c r="R1252" i="2"/>
  <c r="R1248" i="2"/>
  <c r="R1244" i="2"/>
  <c r="R1240" i="2"/>
  <c r="R1236" i="2"/>
  <c r="R1232" i="2"/>
  <c r="R1228" i="2"/>
  <c r="R1224" i="2"/>
  <c r="R1220" i="2"/>
  <c r="R1216" i="2"/>
  <c r="R1212" i="2"/>
  <c r="R1208" i="2"/>
  <c r="R1204" i="2"/>
  <c r="R1200" i="2"/>
  <c r="R1196" i="2"/>
  <c r="R1192" i="2"/>
  <c r="R1188" i="2"/>
  <c r="R1184" i="2"/>
  <c r="R1180" i="2"/>
  <c r="R1176" i="2"/>
  <c r="R1172" i="2"/>
  <c r="R1168" i="2"/>
  <c r="R1164" i="2"/>
  <c r="R1160" i="2"/>
  <c r="R1156" i="2"/>
  <c r="R1152" i="2"/>
  <c r="R1148" i="2"/>
  <c r="R1144" i="2"/>
  <c r="R1140" i="2"/>
  <c r="R1136" i="2"/>
  <c r="R1132" i="2"/>
  <c r="R1128" i="2"/>
  <c r="R1124" i="2"/>
  <c r="R1120" i="2"/>
  <c r="R1116" i="2"/>
  <c r="R1112" i="2"/>
  <c r="R1108" i="2"/>
  <c r="R1104" i="2"/>
  <c r="R1100" i="2"/>
  <c r="R1096" i="2"/>
  <c r="R1092" i="2"/>
  <c r="R1088" i="2"/>
  <c r="R1084" i="2"/>
  <c r="R1080" i="2"/>
  <c r="R1076" i="2"/>
  <c r="R1072" i="2"/>
  <c r="R1068" i="2"/>
  <c r="R1064" i="2"/>
  <c r="R1060" i="2"/>
  <c r="R1056" i="2"/>
  <c r="R1052" i="2"/>
  <c r="R1048" i="2"/>
  <c r="R1044" i="2"/>
  <c r="R1040" i="2"/>
  <c r="R1036" i="2"/>
  <c r="R1032" i="2"/>
  <c r="R1028" i="2"/>
  <c r="R1024" i="2"/>
  <c r="R1020" i="2"/>
  <c r="R1016" i="2"/>
  <c r="R1012" i="2"/>
  <c r="R1008" i="2"/>
  <c r="R1004" i="2"/>
  <c r="R1000" i="2"/>
  <c r="R996" i="2"/>
  <c r="R992" i="2"/>
  <c r="R988" i="2"/>
  <c r="R984" i="2"/>
  <c r="R980" i="2"/>
  <c r="R976" i="2"/>
  <c r="R972" i="2"/>
  <c r="R968" i="2"/>
  <c r="R964" i="2"/>
  <c r="R960" i="2"/>
  <c r="R956" i="2"/>
  <c r="R952" i="2"/>
  <c r="R948" i="2"/>
  <c r="R944" i="2"/>
  <c r="R940" i="2"/>
  <c r="R936" i="2"/>
  <c r="R932" i="2"/>
  <c r="R928" i="2"/>
  <c r="R924" i="2"/>
  <c r="R920" i="2"/>
  <c r="R916" i="2"/>
  <c r="R912" i="2"/>
  <c r="R908" i="2"/>
  <c r="R904" i="2"/>
  <c r="R900" i="2"/>
  <c r="R896" i="2"/>
  <c r="R892" i="2"/>
  <c r="R888" i="2"/>
  <c r="R884" i="2"/>
  <c r="R880" i="2"/>
  <c r="R876" i="2"/>
  <c r="R872" i="2"/>
  <c r="R868" i="2"/>
  <c r="R864" i="2"/>
  <c r="R860" i="2"/>
  <c r="R856" i="2"/>
  <c r="R852" i="2"/>
  <c r="R848" i="2"/>
  <c r="R844" i="2"/>
  <c r="R840" i="2"/>
  <c r="R836" i="2"/>
  <c r="R832" i="2"/>
  <c r="R828" i="2"/>
  <c r="R824" i="2"/>
  <c r="R820" i="2"/>
  <c r="R816" i="2"/>
  <c r="R812" i="2"/>
  <c r="R808" i="2"/>
  <c r="R804" i="2"/>
  <c r="R800" i="2"/>
  <c r="R796" i="2"/>
  <c r="R792" i="2"/>
  <c r="R788" i="2"/>
  <c r="R784" i="2"/>
  <c r="R780" i="2"/>
  <c r="R776" i="2"/>
  <c r="R772" i="2"/>
  <c r="R768" i="2"/>
  <c r="R764" i="2"/>
  <c r="R760" i="2"/>
  <c r="R756" i="2"/>
  <c r="R752" i="2"/>
  <c r="R748" i="2"/>
  <c r="R744" i="2"/>
  <c r="R740" i="2"/>
  <c r="R736" i="2"/>
  <c r="R732" i="2"/>
  <c r="R728" i="2"/>
  <c r="R724" i="2"/>
  <c r="R720" i="2"/>
  <c r="R716" i="2"/>
  <c r="R712" i="2"/>
  <c r="R708" i="2"/>
  <c r="R704" i="2"/>
  <c r="R700" i="2"/>
  <c r="R696" i="2"/>
  <c r="R692" i="2"/>
  <c r="R688" i="2"/>
  <c r="R684" i="2"/>
  <c r="R680" i="2"/>
  <c r="R676" i="2"/>
  <c r="R672" i="2"/>
  <c r="R668" i="2"/>
  <c r="R664" i="2"/>
  <c r="R660" i="2"/>
  <c r="R656" i="2"/>
  <c r="R652" i="2"/>
  <c r="R648" i="2"/>
  <c r="R644" i="2"/>
  <c r="R640" i="2"/>
  <c r="R636" i="2"/>
  <c r="R632" i="2"/>
  <c r="R628" i="2"/>
  <c r="R624" i="2"/>
  <c r="R620" i="2"/>
  <c r="R616" i="2"/>
  <c r="R612" i="2"/>
  <c r="R608" i="2"/>
  <c r="R604" i="2"/>
  <c r="R600" i="2"/>
  <c r="R596" i="2"/>
  <c r="R592" i="2"/>
  <c r="R588" i="2"/>
  <c r="R584" i="2"/>
  <c r="R580" i="2"/>
  <c r="R576" i="2"/>
  <c r="R572" i="2"/>
  <c r="R568" i="2"/>
  <c r="R564" i="2"/>
  <c r="R560" i="2"/>
  <c r="R556" i="2"/>
  <c r="R552" i="2"/>
  <c r="R548" i="2"/>
  <c r="R544" i="2"/>
  <c r="R540" i="2"/>
  <c r="R536" i="2"/>
  <c r="R532" i="2"/>
  <c r="R528" i="2"/>
  <c r="R524" i="2"/>
  <c r="R520" i="2"/>
  <c r="R516" i="2"/>
  <c r="R512" i="2"/>
  <c r="R508" i="2"/>
  <c r="R504" i="2"/>
  <c r="R500" i="2"/>
  <c r="R496" i="2"/>
  <c r="R492" i="2"/>
  <c r="R488" i="2"/>
  <c r="R484" i="2"/>
  <c r="R480" i="2"/>
  <c r="R476" i="2"/>
  <c r="R472" i="2"/>
  <c r="R468" i="2"/>
  <c r="R464" i="2"/>
  <c r="R1892" i="2"/>
  <c r="R1876" i="2"/>
  <c r="R1860" i="2"/>
  <c r="R1844" i="2"/>
  <c r="R1828" i="2"/>
  <c r="R1820" i="2"/>
  <c r="R1812" i="2"/>
  <c r="R1804" i="2"/>
  <c r="R1792" i="2"/>
  <c r="R1789" i="2"/>
  <c r="R1786" i="2"/>
  <c r="R1776" i="2"/>
  <c r="R1773" i="2"/>
  <c r="R1769" i="2"/>
  <c r="R1765" i="2"/>
  <c r="R1761" i="2"/>
  <c r="R1757" i="2"/>
  <c r="R1753" i="2"/>
  <c r="R1749" i="2"/>
  <c r="R1745" i="2"/>
  <c r="R1741" i="2"/>
  <c r="R1737" i="2"/>
  <c r="R1733" i="2"/>
  <c r="R1729" i="2"/>
  <c r="R1725" i="2"/>
  <c r="R1721" i="2"/>
  <c r="R1717" i="2"/>
  <c r="R1713" i="2"/>
  <c r="R1709" i="2"/>
  <c r="R1705" i="2"/>
  <c r="R1701" i="2"/>
  <c r="R1697" i="2"/>
  <c r="R1693" i="2"/>
  <c r="R1689" i="2"/>
  <c r="R1685" i="2"/>
  <c r="R1681" i="2"/>
  <c r="R1677" i="2"/>
  <c r="R1673" i="2"/>
  <c r="R1669" i="2"/>
  <c r="R1665" i="2"/>
  <c r="R1661" i="2"/>
  <c r="R1657" i="2"/>
  <c r="R1653" i="2"/>
  <c r="R1649" i="2"/>
  <c r="R1645" i="2"/>
  <c r="R1641" i="2"/>
  <c r="R1637" i="2"/>
  <c r="R1633" i="2"/>
  <c r="R1629" i="2"/>
  <c r="R1625" i="2"/>
  <c r="R1621" i="2"/>
  <c r="R1617" i="2"/>
  <c r="R1613" i="2"/>
  <c r="R1609" i="2"/>
  <c r="R1605" i="2"/>
  <c r="R1601" i="2"/>
  <c r="R1597" i="2"/>
  <c r="R1593" i="2"/>
  <c r="R1589" i="2"/>
  <c r="R1585" i="2"/>
  <c r="R1581" i="2"/>
  <c r="R1577" i="2"/>
  <c r="R1573" i="2"/>
  <c r="R1569" i="2"/>
  <c r="R1565" i="2"/>
  <c r="R1561" i="2"/>
  <c r="R1557" i="2"/>
  <c r="R1553" i="2"/>
  <c r="R1549" i="2"/>
  <c r="R1545" i="2"/>
  <c r="R1541" i="2"/>
  <c r="R1537" i="2"/>
  <c r="R1533" i="2"/>
  <c r="R1529" i="2"/>
  <c r="R1525" i="2"/>
  <c r="R1521" i="2"/>
  <c r="R1517" i="2"/>
  <c r="R1513" i="2"/>
  <c r="R1509" i="2"/>
  <c r="R1505" i="2"/>
  <c r="R1501" i="2"/>
  <c r="R1497" i="2"/>
  <c r="R1493" i="2"/>
  <c r="R1489" i="2"/>
  <c r="R1485" i="2"/>
  <c r="R1481" i="2"/>
  <c r="R1477" i="2"/>
  <c r="R1473" i="2"/>
  <c r="R1469" i="2"/>
  <c r="R1465" i="2"/>
  <c r="R1461" i="2"/>
  <c r="R1457" i="2"/>
  <c r="R1453" i="2"/>
  <c r="R1449" i="2"/>
  <c r="R1445" i="2"/>
  <c r="R1441" i="2"/>
  <c r="R1437" i="2"/>
  <c r="R1433" i="2"/>
  <c r="R1429" i="2"/>
  <c r="R1425" i="2"/>
  <c r="R1421" i="2"/>
  <c r="R1417" i="2"/>
  <c r="R1413" i="2"/>
  <c r="R1409" i="2"/>
  <c r="R1405" i="2"/>
  <c r="R1401" i="2"/>
  <c r="R1397" i="2"/>
  <c r="R1393" i="2"/>
  <c r="R1389" i="2"/>
  <c r="R1385" i="2"/>
  <c r="R1381" i="2"/>
  <c r="R1377" i="2"/>
  <c r="R1373" i="2"/>
  <c r="R1369" i="2"/>
  <c r="R1365" i="2"/>
  <c r="R1361" i="2"/>
  <c r="R1357" i="2"/>
  <c r="R1353" i="2"/>
  <c r="R1349" i="2"/>
  <c r="R1345" i="2"/>
  <c r="R1341" i="2"/>
  <c r="R1337" i="2"/>
  <c r="R1333" i="2"/>
  <c r="R1329" i="2"/>
  <c r="R1325" i="2"/>
  <c r="R1321" i="2"/>
  <c r="R1317" i="2"/>
  <c r="R1313" i="2"/>
  <c r="R1309" i="2"/>
  <c r="R1305" i="2"/>
  <c r="R1301" i="2"/>
  <c r="R1297" i="2"/>
  <c r="R1293" i="2"/>
  <c r="R1289" i="2"/>
  <c r="R1285" i="2"/>
  <c r="R1281" i="2"/>
  <c r="R1277" i="2"/>
  <c r="R1273" i="2"/>
  <c r="R1269" i="2"/>
  <c r="R1265" i="2"/>
  <c r="R1261" i="2"/>
  <c r="R1257" i="2"/>
  <c r="R1253" i="2"/>
  <c r="R1249" i="2"/>
  <c r="R1245" i="2"/>
  <c r="R1241" i="2"/>
  <c r="R1237" i="2"/>
  <c r="R1233" i="2"/>
  <c r="R1229" i="2"/>
  <c r="R1225" i="2"/>
  <c r="R1221" i="2"/>
  <c r="R1217" i="2"/>
  <c r="R1213" i="2"/>
  <c r="R1209" i="2"/>
  <c r="R1205" i="2"/>
  <c r="R1201" i="2"/>
  <c r="R1197" i="2"/>
  <c r="R1193" i="2"/>
  <c r="R1189" i="2"/>
  <c r="R1185" i="2"/>
  <c r="R1181" i="2"/>
  <c r="R1177" i="2"/>
  <c r="R1173" i="2"/>
  <c r="R1169" i="2"/>
  <c r="R1165" i="2"/>
  <c r="R1161" i="2"/>
  <c r="R1157" i="2"/>
  <c r="R1153" i="2"/>
  <c r="R1149" i="2"/>
  <c r="R1145" i="2"/>
  <c r="R1141" i="2"/>
  <c r="R1137" i="2"/>
  <c r="R1133" i="2"/>
  <c r="R1129" i="2"/>
  <c r="R1125" i="2"/>
  <c r="R1121" i="2"/>
  <c r="R1117" i="2"/>
  <c r="R1113" i="2"/>
  <c r="R1109" i="2"/>
  <c r="R1105" i="2"/>
  <c r="R1101" i="2"/>
  <c r="R1097" i="2"/>
  <c r="R1093" i="2"/>
  <c r="R1089" i="2"/>
  <c r="R1085" i="2"/>
  <c r="R1081" i="2"/>
  <c r="R1077" i="2"/>
  <c r="R1073" i="2"/>
  <c r="R1069" i="2"/>
  <c r="R1065" i="2"/>
  <c r="R1061" i="2"/>
  <c r="R1057" i="2"/>
  <c r="R1053" i="2"/>
  <c r="R1049" i="2"/>
  <c r="R1045" i="2"/>
  <c r="R1041" i="2"/>
  <c r="R1037" i="2"/>
  <c r="R1033" i="2"/>
  <c r="R1029" i="2"/>
  <c r="R1025" i="2"/>
  <c r="R1021" i="2"/>
  <c r="R1017" i="2"/>
  <c r="R1013" i="2"/>
  <c r="R1009" i="2"/>
  <c r="R1005" i="2"/>
  <c r="R1001" i="2"/>
  <c r="R997" i="2"/>
  <c r="R993" i="2"/>
  <c r="R989" i="2"/>
  <c r="R985" i="2"/>
  <c r="R981" i="2"/>
  <c r="R977" i="2"/>
  <c r="R973" i="2"/>
  <c r="R969" i="2"/>
  <c r="R965" i="2"/>
  <c r="R961" i="2"/>
  <c r="R957" i="2"/>
  <c r="R953" i="2"/>
  <c r="R949" i="2"/>
  <c r="R945" i="2"/>
  <c r="R941" i="2"/>
  <c r="R937" i="2"/>
  <c r="R933" i="2"/>
  <c r="R929" i="2"/>
  <c r="R925" i="2"/>
  <c r="R921" i="2"/>
  <c r="R917" i="2"/>
  <c r="R913" i="2"/>
  <c r="R909" i="2"/>
  <c r="R905" i="2"/>
  <c r="R901" i="2"/>
  <c r="R897" i="2"/>
  <c r="R893" i="2"/>
  <c r="R889" i="2"/>
  <c r="R885" i="2"/>
  <c r="R881" i="2"/>
  <c r="R877" i="2"/>
  <c r="R873" i="2"/>
  <c r="R869" i="2"/>
  <c r="R865" i="2"/>
  <c r="R861" i="2"/>
  <c r="R857" i="2"/>
  <c r="R853" i="2"/>
  <c r="R849" i="2"/>
  <c r="R845" i="2"/>
  <c r="R841" i="2"/>
  <c r="R837" i="2"/>
  <c r="R833" i="2"/>
  <c r="R829" i="2"/>
  <c r="R825" i="2"/>
  <c r="R821" i="2"/>
  <c r="R817" i="2"/>
  <c r="R813" i="2"/>
  <c r="R809" i="2"/>
  <c r="R805" i="2"/>
  <c r="R801" i="2"/>
  <c r="R797" i="2"/>
  <c r="R793" i="2"/>
  <c r="R789" i="2"/>
  <c r="R785" i="2"/>
  <c r="R781" i="2"/>
  <c r="R777" i="2"/>
  <c r="R773" i="2"/>
  <c r="R769" i="2"/>
  <c r="R765" i="2"/>
  <c r="R761" i="2"/>
  <c r="R757" i="2"/>
  <c r="R753" i="2"/>
  <c r="R749" i="2"/>
  <c r="R745" i="2"/>
  <c r="R741" i="2"/>
  <c r="R737" i="2"/>
  <c r="R733" i="2"/>
  <c r="R729" i="2"/>
  <c r="R725" i="2"/>
  <c r="R721" i="2"/>
  <c r="R717" i="2"/>
  <c r="R713" i="2"/>
  <c r="R709" i="2"/>
  <c r="R705" i="2"/>
  <c r="R701" i="2"/>
  <c r="R697" i="2"/>
  <c r="R693" i="2"/>
  <c r="R689" i="2"/>
  <c r="R685" i="2"/>
  <c r="R681" i="2"/>
  <c r="R677" i="2"/>
  <c r="R673" i="2"/>
  <c r="R669" i="2"/>
  <c r="R665" i="2"/>
  <c r="R661" i="2"/>
  <c r="R657" i="2"/>
  <c r="R653" i="2"/>
  <c r="R649" i="2"/>
  <c r="R645" i="2"/>
  <c r="R641" i="2"/>
  <c r="R637" i="2"/>
  <c r="R633" i="2"/>
  <c r="R629" i="2"/>
  <c r="R625" i="2"/>
  <c r="R621" i="2"/>
  <c r="R617" i="2"/>
  <c r="R613" i="2"/>
  <c r="R609" i="2"/>
  <c r="R605" i="2"/>
  <c r="R601" i="2"/>
  <c r="R597" i="2"/>
  <c r="R593" i="2"/>
  <c r="R589" i="2"/>
  <c r="R585" i="2"/>
  <c r="R581" i="2"/>
  <c r="R577" i="2"/>
  <c r="R573" i="2"/>
  <c r="R569" i="2"/>
  <c r="R565" i="2"/>
  <c r="R561" i="2"/>
  <c r="R557" i="2"/>
  <c r="R553" i="2"/>
  <c r="R549" i="2"/>
  <c r="R545" i="2"/>
  <c r="R541" i="2"/>
  <c r="R537" i="2"/>
  <c r="R533" i="2"/>
  <c r="R529" i="2"/>
  <c r="R525" i="2"/>
  <c r="R1888" i="2"/>
  <c r="R1872" i="2"/>
  <c r="R1856" i="2"/>
  <c r="R1840" i="2"/>
  <c r="R1821" i="2"/>
  <c r="R1813" i="2"/>
  <c r="R1805" i="2"/>
  <c r="R1796" i="2"/>
  <c r="R1793" i="2"/>
  <c r="R1790" i="2"/>
  <c r="R1780" i="2"/>
  <c r="R1777" i="2"/>
  <c r="R1774" i="2"/>
  <c r="R1770" i="2"/>
  <c r="R1766" i="2"/>
  <c r="R1762" i="2"/>
  <c r="R1758" i="2"/>
  <c r="R1754" i="2"/>
  <c r="R1750" i="2"/>
  <c r="R1746" i="2"/>
  <c r="R1742" i="2"/>
  <c r="R1738" i="2"/>
  <c r="R1734" i="2"/>
  <c r="R1730" i="2"/>
  <c r="R1726" i="2"/>
  <c r="R1722" i="2"/>
  <c r="R1718" i="2"/>
  <c r="R1714" i="2"/>
  <c r="R1710" i="2"/>
  <c r="R1706" i="2"/>
  <c r="R1702" i="2"/>
  <c r="R1698" i="2"/>
  <c r="R1694" i="2"/>
  <c r="R1690" i="2"/>
  <c r="R1686" i="2"/>
  <c r="R1682" i="2"/>
  <c r="R1678" i="2"/>
  <c r="R1674" i="2"/>
  <c r="R1670" i="2"/>
  <c r="R1666" i="2"/>
  <c r="R1662" i="2"/>
  <c r="R1658" i="2"/>
  <c r="R1654" i="2"/>
  <c r="R1650" i="2"/>
  <c r="R1646" i="2"/>
  <c r="R1642" i="2"/>
  <c r="R1638" i="2"/>
  <c r="R1634" i="2"/>
  <c r="R1630" i="2"/>
  <c r="R1626" i="2"/>
  <c r="R1622" i="2"/>
  <c r="R1618" i="2"/>
  <c r="R1614" i="2"/>
  <c r="R1610" i="2"/>
  <c r="R1606" i="2"/>
  <c r="R1602" i="2"/>
  <c r="R1598" i="2"/>
  <c r="R1594" i="2"/>
  <c r="R1590" i="2"/>
  <c r="R1586" i="2"/>
  <c r="R1582" i="2"/>
  <c r="R1578" i="2"/>
  <c r="R1574" i="2"/>
  <c r="R1570" i="2"/>
  <c r="R1566" i="2"/>
  <c r="R1562" i="2"/>
  <c r="R1558" i="2"/>
  <c r="R1554" i="2"/>
  <c r="R1550" i="2"/>
  <c r="R1546" i="2"/>
  <c r="R1542" i="2"/>
  <c r="R1538" i="2"/>
  <c r="R1534" i="2"/>
  <c r="R1530" i="2"/>
  <c r="R1526" i="2"/>
  <c r="R1522" i="2"/>
  <c r="R1518" i="2"/>
  <c r="R1514" i="2"/>
  <c r="R1510" i="2"/>
  <c r="R1506" i="2"/>
  <c r="R1502" i="2"/>
  <c r="R1498" i="2"/>
  <c r="R1494" i="2"/>
  <c r="R1490" i="2"/>
  <c r="R1486" i="2"/>
  <c r="R1482" i="2"/>
  <c r="R1478" i="2"/>
  <c r="R1474" i="2"/>
  <c r="R1470" i="2"/>
  <c r="R1466" i="2"/>
  <c r="R1462" i="2"/>
  <c r="R1458" i="2"/>
  <c r="R1454" i="2"/>
  <c r="R1450" i="2"/>
  <c r="R1446" i="2"/>
  <c r="R1442" i="2"/>
  <c r="R1438" i="2"/>
  <c r="R1434" i="2"/>
  <c r="R1430" i="2"/>
  <c r="R1426" i="2"/>
  <c r="R1422" i="2"/>
  <c r="R1418" i="2"/>
  <c r="R1414" i="2"/>
  <c r="R1410" i="2"/>
  <c r="R1406" i="2"/>
  <c r="R1402" i="2"/>
  <c r="R1398" i="2"/>
  <c r="R1394" i="2"/>
  <c r="R1390" i="2"/>
  <c r="R1386" i="2"/>
  <c r="R1382" i="2"/>
  <c r="R1378" i="2"/>
  <c r="R1374" i="2"/>
  <c r="R1370" i="2"/>
  <c r="R1366" i="2"/>
  <c r="R1362" i="2"/>
  <c r="R1358" i="2"/>
  <c r="R1354" i="2"/>
  <c r="R1350" i="2"/>
  <c r="R1346" i="2"/>
  <c r="R1342" i="2"/>
  <c r="R1338" i="2"/>
  <c r="R1334" i="2"/>
  <c r="R1330" i="2"/>
  <c r="R1326" i="2"/>
  <c r="R1322" i="2"/>
  <c r="R1318" i="2"/>
  <c r="R1314" i="2"/>
  <c r="R1310" i="2"/>
  <c r="R1306" i="2"/>
  <c r="R1302" i="2"/>
  <c r="R1298" i="2"/>
  <c r="R1294" i="2"/>
  <c r="R1290" i="2"/>
  <c r="R1286" i="2"/>
  <c r="R1282" i="2"/>
  <c r="R1278" i="2"/>
  <c r="R1274" i="2"/>
  <c r="R1270" i="2"/>
  <c r="R1266" i="2"/>
  <c r="R1262" i="2"/>
  <c r="R1258" i="2"/>
  <c r="R1254" i="2"/>
  <c r="R1250" i="2"/>
  <c r="R1246" i="2"/>
  <c r="R1242" i="2"/>
  <c r="R1238" i="2"/>
  <c r="R1234" i="2"/>
  <c r="R1230" i="2"/>
  <c r="R1226" i="2"/>
  <c r="R1222" i="2"/>
  <c r="R1218" i="2"/>
  <c r="R1214" i="2"/>
  <c r="R1210" i="2"/>
  <c r="R1206" i="2"/>
  <c r="R1202" i="2"/>
  <c r="R1198" i="2"/>
  <c r="R1194" i="2"/>
  <c r="R1190" i="2"/>
  <c r="R1186" i="2"/>
  <c r="R1182" i="2"/>
  <c r="R1178" i="2"/>
  <c r="R1174" i="2"/>
  <c r="R1170" i="2"/>
  <c r="R1166" i="2"/>
  <c r="R1162" i="2"/>
  <c r="R1158" i="2"/>
  <c r="R1154" i="2"/>
  <c r="R1150" i="2"/>
  <c r="R1146" i="2"/>
  <c r="R1142" i="2"/>
  <c r="R1138" i="2"/>
  <c r="R1134" i="2"/>
  <c r="R1130" i="2"/>
  <c r="R1126" i="2"/>
  <c r="R1122" i="2"/>
  <c r="R1118" i="2"/>
  <c r="R1114" i="2"/>
  <c r="R1110" i="2"/>
  <c r="R1106" i="2"/>
  <c r="R1102" i="2"/>
  <c r="R1098" i="2"/>
  <c r="R1094" i="2"/>
  <c r="R1090" i="2"/>
  <c r="R1086" i="2"/>
  <c r="R1082" i="2"/>
  <c r="R1078" i="2"/>
  <c r="R1074" i="2"/>
  <c r="R1070" i="2"/>
  <c r="R1066" i="2"/>
  <c r="R1062" i="2"/>
  <c r="R1058" i="2"/>
  <c r="R1054" i="2"/>
  <c r="R1050" i="2"/>
  <c r="R1046" i="2"/>
  <c r="R1042" i="2"/>
  <c r="R1038" i="2"/>
  <c r="R1034" i="2"/>
  <c r="R1030" i="2"/>
  <c r="R1026" i="2"/>
  <c r="R1022" i="2"/>
  <c r="R1018" i="2"/>
  <c r="R1014" i="2"/>
  <c r="R1010" i="2"/>
  <c r="R1006" i="2"/>
  <c r="R1002" i="2"/>
  <c r="R998" i="2"/>
  <c r="R994" i="2"/>
  <c r="R990" i="2"/>
  <c r="R986" i="2"/>
  <c r="R982" i="2"/>
  <c r="R978" i="2"/>
  <c r="R974" i="2"/>
  <c r="R970" i="2"/>
  <c r="R966" i="2"/>
  <c r="R962" i="2"/>
  <c r="R958" i="2"/>
  <c r="R954" i="2"/>
  <c r="R950" i="2"/>
  <c r="R946" i="2"/>
  <c r="R942" i="2"/>
  <c r="R938" i="2"/>
  <c r="R934" i="2"/>
  <c r="R930" i="2"/>
  <c r="R926" i="2"/>
  <c r="R922" i="2"/>
  <c r="R918" i="2"/>
  <c r="R914" i="2"/>
  <c r="R910" i="2"/>
  <c r="R906" i="2"/>
  <c r="R902" i="2"/>
  <c r="R898" i="2"/>
  <c r="R894" i="2"/>
  <c r="R890" i="2"/>
  <c r="R886" i="2"/>
  <c r="R882" i="2"/>
  <c r="R878" i="2"/>
  <c r="R874" i="2"/>
  <c r="R870" i="2"/>
  <c r="R866" i="2"/>
  <c r="R862" i="2"/>
  <c r="R858" i="2"/>
  <c r="R854" i="2"/>
  <c r="R850" i="2"/>
  <c r="R846" i="2"/>
  <c r="R842" i="2"/>
  <c r="R838" i="2"/>
  <c r="R834" i="2"/>
  <c r="R830" i="2"/>
  <c r="R826" i="2"/>
  <c r="R822" i="2"/>
  <c r="R818" i="2"/>
  <c r="R814" i="2"/>
  <c r="R810" i="2"/>
  <c r="R806" i="2"/>
  <c r="R802" i="2"/>
  <c r="R798" i="2"/>
  <c r="R794" i="2"/>
  <c r="R790" i="2"/>
  <c r="R786" i="2"/>
  <c r="R782" i="2"/>
  <c r="R778" i="2"/>
  <c r="R774" i="2"/>
  <c r="R770" i="2"/>
  <c r="R766" i="2"/>
  <c r="R762" i="2"/>
  <c r="R758" i="2"/>
  <c r="R754" i="2"/>
  <c r="R750" i="2"/>
  <c r="R746" i="2"/>
  <c r="R742" i="2"/>
  <c r="R738" i="2"/>
  <c r="R734" i="2"/>
  <c r="R730" i="2"/>
  <c r="R726" i="2"/>
  <c r="R722" i="2"/>
  <c r="R718" i="2"/>
  <c r="R714" i="2"/>
  <c r="R710" i="2"/>
  <c r="R706" i="2"/>
  <c r="R702" i="2"/>
  <c r="R698" i="2"/>
  <c r="R694" i="2"/>
  <c r="R690" i="2"/>
  <c r="R686" i="2"/>
  <c r="R682" i="2"/>
  <c r="R678" i="2"/>
  <c r="R674" i="2"/>
  <c r="R670" i="2"/>
  <c r="R666" i="2"/>
  <c r="R662" i="2"/>
  <c r="R658" i="2"/>
  <c r="R654" i="2"/>
  <c r="R650" i="2"/>
  <c r="R646" i="2"/>
  <c r="R642" i="2"/>
  <c r="R638" i="2"/>
  <c r="R634" i="2"/>
  <c r="R630" i="2"/>
  <c r="R626" i="2"/>
  <c r="R622" i="2"/>
  <c r="R618" i="2"/>
  <c r="R614" i="2"/>
  <c r="R610" i="2"/>
  <c r="R606" i="2"/>
  <c r="R602" i="2"/>
  <c r="R598" i="2"/>
  <c r="R594" i="2"/>
  <c r="R590" i="2"/>
  <c r="R586" i="2"/>
  <c r="R582" i="2"/>
  <c r="R578" i="2"/>
  <c r="R574" i="2"/>
  <c r="R570" i="2"/>
  <c r="R566" i="2"/>
  <c r="R562" i="2"/>
  <c r="R558" i="2"/>
  <c r="R554" i="2"/>
  <c r="R550" i="2"/>
  <c r="R546" i="2"/>
  <c r="R542" i="2"/>
  <c r="R538" i="2"/>
  <c r="R534" i="2"/>
  <c r="R530" i="2"/>
  <c r="R526" i="2"/>
  <c r="R522" i="2"/>
  <c r="R518" i="2"/>
  <c r="R514" i="2"/>
  <c r="R510" i="2"/>
  <c r="R506" i="2"/>
  <c r="R502" i="2"/>
  <c r="R498" i="2"/>
  <c r="R494" i="2"/>
  <c r="R490" i="2"/>
  <c r="R486" i="2"/>
  <c r="R482" i="2"/>
  <c r="R478" i="2"/>
  <c r="R474" i="2"/>
  <c r="R513" i="2"/>
  <c r="R497" i="2"/>
  <c r="R481" i="2"/>
  <c r="R469" i="2"/>
  <c r="R460" i="2"/>
  <c r="R456" i="2"/>
  <c r="R452" i="2"/>
  <c r="R448" i="2"/>
  <c r="R444" i="2"/>
  <c r="R440" i="2"/>
  <c r="R436" i="2"/>
  <c r="R432" i="2"/>
  <c r="R428" i="2"/>
  <c r="R424" i="2"/>
  <c r="R420" i="2"/>
  <c r="R416" i="2"/>
  <c r="R412" i="2"/>
  <c r="R408" i="2"/>
  <c r="R404" i="2"/>
  <c r="R400" i="2"/>
  <c r="R396" i="2"/>
  <c r="R392" i="2"/>
  <c r="R388" i="2"/>
  <c r="R384" i="2"/>
  <c r="R380" i="2"/>
  <c r="R376" i="2"/>
  <c r="R372" i="2"/>
  <c r="R368" i="2"/>
  <c r="R364" i="2"/>
  <c r="R360" i="2"/>
  <c r="R356" i="2"/>
  <c r="R352" i="2"/>
  <c r="R348" i="2"/>
  <c r="R344" i="2"/>
  <c r="R340" i="2"/>
  <c r="R336" i="2"/>
  <c r="R332" i="2"/>
  <c r="R328" i="2"/>
  <c r="R324" i="2"/>
  <c r="R320" i="2"/>
  <c r="R316" i="2"/>
  <c r="R312" i="2"/>
  <c r="R308" i="2"/>
  <c r="R304" i="2"/>
  <c r="R300" i="2"/>
  <c r="R296" i="2"/>
  <c r="R292" i="2"/>
  <c r="R288" i="2"/>
  <c r="R284" i="2"/>
  <c r="R280" i="2"/>
  <c r="R276" i="2"/>
  <c r="R272" i="2"/>
  <c r="R268" i="2"/>
  <c r="R264" i="2"/>
  <c r="R260" i="2"/>
  <c r="R256" i="2"/>
  <c r="R252" i="2"/>
  <c r="R248" i="2"/>
  <c r="R244" i="2"/>
  <c r="R240" i="2"/>
  <c r="R236" i="2"/>
  <c r="R232" i="2"/>
  <c r="R228" i="2"/>
  <c r="R224" i="2"/>
  <c r="R220" i="2"/>
  <c r="R216" i="2"/>
  <c r="R212" i="2"/>
  <c r="R208" i="2"/>
  <c r="R204" i="2"/>
  <c r="R200" i="2"/>
  <c r="R196" i="2"/>
  <c r="R192" i="2"/>
  <c r="R188" i="2"/>
  <c r="R184" i="2"/>
  <c r="R180" i="2"/>
  <c r="R176" i="2"/>
  <c r="R172" i="2"/>
  <c r="R168" i="2"/>
  <c r="R164" i="2"/>
  <c r="R160" i="2"/>
  <c r="R156" i="2"/>
  <c r="R152" i="2"/>
  <c r="R148" i="2"/>
  <c r="R144" i="2"/>
  <c r="R140" i="2"/>
  <c r="R136" i="2"/>
  <c r="R132" i="2"/>
  <c r="R128" i="2"/>
  <c r="R124" i="2"/>
  <c r="R120" i="2"/>
  <c r="R116" i="2"/>
  <c r="R112" i="2"/>
  <c r="R108" i="2"/>
  <c r="R104" i="2"/>
  <c r="R100" i="2"/>
  <c r="R96" i="2"/>
  <c r="R92" i="2"/>
  <c r="R88" i="2"/>
  <c r="R84" i="2"/>
  <c r="R80" i="2"/>
  <c r="R76" i="2"/>
  <c r="R72" i="2"/>
  <c r="R68" i="2"/>
  <c r="R64" i="2"/>
  <c r="R60" i="2"/>
  <c r="R56" i="2"/>
  <c r="R52" i="2"/>
  <c r="R48" i="2"/>
  <c r="R40" i="2"/>
  <c r="R32" i="2"/>
  <c r="R24" i="2"/>
  <c r="R42" i="2"/>
  <c r="R26" i="2"/>
  <c r="R509" i="2"/>
  <c r="R493" i="2"/>
  <c r="R477" i="2"/>
  <c r="R470" i="2"/>
  <c r="R461" i="2"/>
  <c r="R457" i="2"/>
  <c r="R453" i="2"/>
  <c r="R449" i="2"/>
  <c r="R445" i="2"/>
  <c r="R441" i="2"/>
  <c r="R437" i="2"/>
  <c r="R433" i="2"/>
  <c r="R429" i="2"/>
  <c r="R425" i="2"/>
  <c r="R421" i="2"/>
  <c r="R417" i="2"/>
  <c r="R413" i="2"/>
  <c r="R409" i="2"/>
  <c r="R405" i="2"/>
  <c r="R401" i="2"/>
  <c r="R397" i="2"/>
  <c r="R393" i="2"/>
  <c r="R389" i="2"/>
  <c r="R385" i="2"/>
  <c r="R381" i="2"/>
  <c r="R377" i="2"/>
  <c r="R373" i="2"/>
  <c r="R369" i="2"/>
  <c r="R365" i="2"/>
  <c r="R361" i="2"/>
  <c r="R357" i="2"/>
  <c r="R353" i="2"/>
  <c r="R349" i="2"/>
  <c r="R345" i="2"/>
  <c r="R341" i="2"/>
  <c r="R337" i="2"/>
  <c r="R333" i="2"/>
  <c r="R329" i="2"/>
  <c r="R325" i="2"/>
  <c r="R321" i="2"/>
  <c r="R317" i="2"/>
  <c r="R313" i="2"/>
  <c r="R309" i="2"/>
  <c r="R305" i="2"/>
  <c r="R301" i="2"/>
  <c r="R297" i="2"/>
  <c r="R293" i="2"/>
  <c r="R289" i="2"/>
  <c r="R285" i="2"/>
  <c r="R281" i="2"/>
  <c r="R277" i="2"/>
  <c r="R273" i="2"/>
  <c r="R269" i="2"/>
  <c r="R265" i="2"/>
  <c r="R261" i="2"/>
  <c r="R257" i="2"/>
  <c r="R253" i="2"/>
  <c r="R249" i="2"/>
  <c r="R245" i="2"/>
  <c r="R241" i="2"/>
  <c r="R237" i="2"/>
  <c r="R233" i="2"/>
  <c r="R229" i="2"/>
  <c r="R225" i="2"/>
  <c r="R221" i="2"/>
  <c r="R217" i="2"/>
  <c r="R213" i="2"/>
  <c r="R209" i="2"/>
  <c r="R205" i="2"/>
  <c r="R201" i="2"/>
  <c r="R197" i="2"/>
  <c r="R193" i="2"/>
  <c r="R189" i="2"/>
  <c r="R185" i="2"/>
  <c r="R181" i="2"/>
  <c r="R177" i="2"/>
  <c r="R173" i="2"/>
  <c r="R169" i="2"/>
  <c r="R165" i="2"/>
  <c r="R161" i="2"/>
  <c r="R157" i="2"/>
  <c r="R153" i="2"/>
  <c r="R149" i="2"/>
  <c r="R145" i="2"/>
  <c r="R141" i="2"/>
  <c r="R137" i="2"/>
  <c r="R133" i="2"/>
  <c r="R129" i="2"/>
  <c r="R125" i="2"/>
  <c r="R121" i="2"/>
  <c r="R117" i="2"/>
  <c r="R113" i="2"/>
  <c r="R109" i="2"/>
  <c r="R105" i="2"/>
  <c r="R101" i="2"/>
  <c r="R97" i="2"/>
  <c r="R93" i="2"/>
  <c r="R89" i="2"/>
  <c r="R85" i="2"/>
  <c r="R81" i="2"/>
  <c r="R77" i="2"/>
  <c r="R73" i="2"/>
  <c r="R69" i="2"/>
  <c r="R65" i="2"/>
  <c r="R61" i="2"/>
  <c r="R57" i="2"/>
  <c r="R53" i="2"/>
  <c r="R49" i="2"/>
  <c r="R45" i="2"/>
  <c r="R41" i="2"/>
  <c r="R37" i="2"/>
  <c r="R33" i="2"/>
  <c r="R29" i="2"/>
  <c r="R25" i="2"/>
  <c r="R98" i="2"/>
  <c r="R94" i="2"/>
  <c r="R90" i="2"/>
  <c r="R82" i="2"/>
  <c r="R74" i="2"/>
  <c r="R66" i="2"/>
  <c r="R62" i="2"/>
  <c r="R54" i="2"/>
  <c r="R46" i="2"/>
  <c r="R38" i="2"/>
  <c r="R521" i="2"/>
  <c r="R505" i="2"/>
  <c r="R489" i="2"/>
  <c r="R473" i="2"/>
  <c r="R465" i="2"/>
  <c r="R462" i="2"/>
  <c r="R458" i="2"/>
  <c r="R454" i="2"/>
  <c r="R450" i="2"/>
  <c r="R446" i="2"/>
  <c r="R442" i="2"/>
  <c r="R438" i="2"/>
  <c r="R434" i="2"/>
  <c r="R430" i="2"/>
  <c r="R426" i="2"/>
  <c r="R422" i="2"/>
  <c r="R418" i="2"/>
  <c r="R414" i="2"/>
  <c r="R410" i="2"/>
  <c r="R406" i="2"/>
  <c r="R402" i="2"/>
  <c r="R398" i="2"/>
  <c r="R394" i="2"/>
  <c r="R390" i="2"/>
  <c r="R386" i="2"/>
  <c r="R382" i="2"/>
  <c r="R378" i="2"/>
  <c r="R374" i="2"/>
  <c r="R370" i="2"/>
  <c r="R366" i="2"/>
  <c r="R362" i="2"/>
  <c r="R358" i="2"/>
  <c r="R354" i="2"/>
  <c r="R350" i="2"/>
  <c r="R346" i="2"/>
  <c r="R342" i="2"/>
  <c r="R338" i="2"/>
  <c r="R334" i="2"/>
  <c r="R330" i="2"/>
  <c r="R326" i="2"/>
  <c r="R322" i="2"/>
  <c r="R318" i="2"/>
  <c r="R314" i="2"/>
  <c r="R310" i="2"/>
  <c r="R306" i="2"/>
  <c r="R302" i="2"/>
  <c r="R298" i="2"/>
  <c r="R294" i="2"/>
  <c r="R290" i="2"/>
  <c r="R286" i="2"/>
  <c r="R282" i="2"/>
  <c r="R278" i="2"/>
  <c r="R274" i="2"/>
  <c r="R270" i="2"/>
  <c r="R266" i="2"/>
  <c r="R262" i="2"/>
  <c r="R258" i="2"/>
  <c r="R254" i="2"/>
  <c r="R250" i="2"/>
  <c r="R246" i="2"/>
  <c r="R242" i="2"/>
  <c r="R238" i="2"/>
  <c r="R234" i="2"/>
  <c r="R230" i="2"/>
  <c r="R226" i="2"/>
  <c r="R222" i="2"/>
  <c r="R218" i="2"/>
  <c r="R214" i="2"/>
  <c r="R210" i="2"/>
  <c r="R206" i="2"/>
  <c r="R202" i="2"/>
  <c r="R198" i="2"/>
  <c r="R194" i="2"/>
  <c r="R190" i="2"/>
  <c r="R186" i="2"/>
  <c r="R182" i="2"/>
  <c r="R178" i="2"/>
  <c r="R174" i="2"/>
  <c r="R170" i="2"/>
  <c r="R166" i="2"/>
  <c r="R162" i="2"/>
  <c r="R158" i="2"/>
  <c r="R154" i="2"/>
  <c r="R150" i="2"/>
  <c r="R146" i="2"/>
  <c r="R142" i="2"/>
  <c r="R138" i="2"/>
  <c r="R134" i="2"/>
  <c r="R130" i="2"/>
  <c r="R126" i="2"/>
  <c r="R122" i="2"/>
  <c r="R118" i="2"/>
  <c r="R114" i="2"/>
  <c r="R110" i="2"/>
  <c r="R106" i="2"/>
  <c r="R102" i="2"/>
  <c r="R86" i="2"/>
  <c r="R78" i="2"/>
  <c r="R70" i="2"/>
  <c r="R58" i="2"/>
  <c r="R50" i="2"/>
  <c r="R517" i="2"/>
  <c r="R501" i="2"/>
  <c r="R485" i="2"/>
  <c r="R466" i="2"/>
  <c r="R463" i="2"/>
  <c r="R459" i="2"/>
  <c r="R455" i="2"/>
  <c r="R451" i="2"/>
  <c r="R447" i="2"/>
  <c r="R443" i="2"/>
  <c r="R439" i="2"/>
  <c r="R435" i="2"/>
  <c r="R431" i="2"/>
  <c r="R427" i="2"/>
  <c r="R423" i="2"/>
  <c r="R419" i="2"/>
  <c r="R415" i="2"/>
  <c r="R411" i="2"/>
  <c r="R407" i="2"/>
  <c r="R403" i="2"/>
  <c r="R399" i="2"/>
  <c r="R395" i="2"/>
  <c r="R391" i="2"/>
  <c r="R387" i="2"/>
  <c r="R383" i="2"/>
  <c r="R379" i="2"/>
  <c r="R375" i="2"/>
  <c r="R371" i="2"/>
  <c r="R367" i="2"/>
  <c r="R363" i="2"/>
  <c r="R359" i="2"/>
  <c r="R355" i="2"/>
  <c r="R351" i="2"/>
  <c r="R347" i="2"/>
  <c r="R343" i="2"/>
  <c r="R339" i="2"/>
  <c r="R335" i="2"/>
  <c r="R331" i="2"/>
  <c r="R327" i="2"/>
  <c r="R323" i="2"/>
  <c r="R319" i="2"/>
  <c r="R315" i="2"/>
  <c r="R311" i="2"/>
  <c r="R307" i="2"/>
  <c r="R303" i="2"/>
  <c r="R299" i="2"/>
  <c r="R295" i="2"/>
  <c r="R291" i="2"/>
  <c r="R287" i="2"/>
  <c r="R283" i="2"/>
  <c r="R279" i="2"/>
  <c r="R275" i="2"/>
  <c r="R271" i="2"/>
  <c r="R267" i="2"/>
  <c r="R263" i="2"/>
  <c r="R259" i="2"/>
  <c r="R255" i="2"/>
  <c r="R251" i="2"/>
  <c r="R247" i="2"/>
  <c r="R243" i="2"/>
  <c r="R239" i="2"/>
  <c r="R235" i="2"/>
  <c r="R231" i="2"/>
  <c r="R227" i="2"/>
  <c r="R223" i="2"/>
  <c r="R219" i="2"/>
  <c r="R215" i="2"/>
  <c r="R211" i="2"/>
  <c r="R207" i="2"/>
  <c r="R203" i="2"/>
  <c r="R199" i="2"/>
  <c r="R195" i="2"/>
  <c r="R191" i="2"/>
  <c r="R187" i="2"/>
  <c r="R183" i="2"/>
  <c r="R179" i="2"/>
  <c r="R175" i="2"/>
  <c r="R171" i="2"/>
  <c r="R167" i="2"/>
  <c r="R163" i="2"/>
  <c r="R159" i="2"/>
  <c r="R155" i="2"/>
  <c r="R151" i="2"/>
  <c r="R147" i="2"/>
  <c r="R143" i="2"/>
  <c r="R139" i="2"/>
  <c r="R135" i="2"/>
  <c r="R131" i="2"/>
  <c r="R127" i="2"/>
  <c r="R123" i="2"/>
  <c r="R119" i="2"/>
  <c r="R115" i="2"/>
  <c r="R111" i="2"/>
  <c r="R107" i="2"/>
  <c r="R103" i="2"/>
  <c r="R99" i="2"/>
  <c r="R95" i="2"/>
  <c r="R91" i="2"/>
  <c r="R87" i="2"/>
  <c r="R83" i="2"/>
  <c r="R79" i="2"/>
  <c r="R75" i="2"/>
  <c r="R71" i="2"/>
  <c r="R67" i="2"/>
  <c r="R63" i="2"/>
  <c r="R59" i="2"/>
  <c r="R55" i="2"/>
  <c r="R51" i="2"/>
  <c r="R47" i="2"/>
  <c r="R43" i="2"/>
  <c r="R39" i="2"/>
  <c r="R35" i="2"/>
  <c r="R31" i="2"/>
  <c r="R27" i="2"/>
  <c r="R23" i="2"/>
  <c r="R44" i="2"/>
  <c r="R36" i="2"/>
  <c r="R28" i="2"/>
  <c r="R34" i="2"/>
  <c r="R30" i="2"/>
  <c r="R21" i="2"/>
  <c r="R17" i="2"/>
  <c r="R13" i="2"/>
  <c r="R20" i="2"/>
  <c r="R16" i="2"/>
  <c r="R12" i="2"/>
  <c r="R19" i="2"/>
  <c r="R15" i="2"/>
  <c r="R11" i="2"/>
  <c r="R14" i="2"/>
  <c r="R10" i="2"/>
  <c r="R22" i="2"/>
  <c r="R18" i="2"/>
  <c r="R8" i="2"/>
  <c r="R7" i="2"/>
  <c r="O7" i="2" s="1"/>
  <c r="P7" i="2" s="1"/>
  <c r="R9" i="2"/>
  <c r="A38" i="1"/>
  <c r="A37" i="1"/>
  <c r="A39" i="1"/>
  <c r="A44" i="1"/>
  <c r="A43" i="1"/>
  <c r="A36" i="1"/>
  <c r="A29" i="1"/>
  <c r="A42" i="1"/>
  <c r="A35" i="1"/>
  <c r="A28" i="1"/>
  <c r="A41" i="1"/>
  <c r="A34" i="1"/>
  <c r="A40" i="1"/>
  <c r="A30" i="1"/>
  <c r="D46" i="1"/>
  <c r="F38" i="1" l="1"/>
  <c r="E38" i="1" s="1"/>
  <c r="F37" i="1"/>
  <c r="E37" i="1" s="1"/>
  <c r="F34" i="1"/>
  <c r="E34" i="1" s="1"/>
  <c r="F40" i="1" l="1"/>
  <c r="E40" i="1" s="1"/>
  <c r="F41" i="1"/>
  <c r="E41" i="1" s="1"/>
  <c r="F42" i="1"/>
  <c r="E42" i="1" s="1"/>
  <c r="F30" i="1"/>
  <c r="E30" i="1" s="1"/>
  <c r="F44" i="1"/>
  <c r="E44" i="1" s="1"/>
  <c r="F28" i="1"/>
  <c r="E28" i="1" s="1"/>
  <c r="F29" i="1"/>
  <c r="E29" i="1" s="1"/>
  <c r="F39" i="1"/>
  <c r="E39" i="1" s="1"/>
  <c r="P5" i="2"/>
  <c r="F32" i="1" s="1"/>
  <c r="F43" i="1"/>
  <c r="E43" i="1" s="1"/>
  <c r="P6" i="2"/>
  <c r="P4" i="2" l="1"/>
  <c r="F45" i="1"/>
  <c r="F31" i="1"/>
  <c r="F33" i="1" s="1"/>
  <c r="F46" i="1" l="1"/>
</calcChain>
</file>

<file path=xl/sharedStrings.xml><?xml version="1.0" encoding="utf-8"?>
<sst xmlns="http://schemas.openxmlformats.org/spreadsheetml/2006/main" count="2012" uniqueCount="158">
  <si>
    <t>Name Organisation</t>
  </si>
  <si>
    <t>Strasse/Nr.</t>
  </si>
  <si>
    <t>ZSR-Nr.</t>
  </si>
  <si>
    <t>Abrechnungsjahr</t>
  </si>
  <si>
    <t>Leistungsart</t>
  </si>
  <si>
    <t>Stunden</t>
  </si>
  <si>
    <t>KLV A</t>
  </si>
  <si>
    <t>KLV B</t>
  </si>
  <si>
    <t>KLV C</t>
  </si>
  <si>
    <t>Bruttobeitrag Total KLV</t>
  </si>
  <si>
    <t>Nettobeitrag Total KLV</t>
  </si>
  <si>
    <t>Total öffentliche Pflegebeiträge</t>
  </si>
  <si>
    <t>Auszahlung erst nach erfolgreicher Prüfung</t>
  </si>
  <si>
    <t>Gelb markierte Felder können bearbeitet werden</t>
  </si>
  <si>
    <t>PLZ</t>
  </si>
  <si>
    <t>Ort</t>
  </si>
  <si>
    <t>Adresszusatz</t>
  </si>
  <si>
    <t>Leistungserbringer</t>
  </si>
  <si>
    <t>Rechnungsdaten</t>
  </si>
  <si>
    <t>Rechnungsdatum</t>
  </si>
  <si>
    <t>Zahlungskonditionen</t>
  </si>
  <si>
    <t>Name der Bank</t>
  </si>
  <si>
    <t>IBAN-Nr.</t>
  </si>
  <si>
    <t>Name Kontoinhaber</t>
  </si>
  <si>
    <t>Übersicht Pflegeleistungen</t>
  </si>
  <si>
    <t>Verrechnete</t>
  </si>
  <si>
    <t>Beitrag</t>
  </si>
  <si>
    <t>pro Std.</t>
  </si>
  <si>
    <t>Total</t>
  </si>
  <si>
    <t xml:space="preserve"> Pflichtfeld</t>
  </si>
  <si>
    <t xml:space="preserve"> Nur bei erstmaliger Abrechnung</t>
  </si>
  <si>
    <t>Abrechnungsmonat</t>
  </si>
  <si>
    <t>Pflegefinanzierung - Rechnungsstellung an die Stadt Winterthur</t>
  </si>
  <si>
    <t>Pflegefinanzierung</t>
  </si>
  <si>
    <t>Pionierstrasse 7</t>
  </si>
  <si>
    <t>8403 Winterthur</t>
  </si>
  <si>
    <t>Tel. +41 52 267 52 18</t>
  </si>
  <si>
    <t>pflegefinanzierung@win.ch</t>
  </si>
  <si>
    <t>Kontakt / Fragen:</t>
  </si>
  <si>
    <t>Vorname</t>
  </si>
  <si>
    <t>Strasse</t>
  </si>
  <si>
    <t>Nr.</t>
  </si>
  <si>
    <t>Verrechnete Stunden (dezimal)</t>
  </si>
  <si>
    <t>Nachname</t>
  </si>
  <si>
    <t>Geburts-datum</t>
  </si>
  <si>
    <t>Leistungs-datum</t>
  </si>
  <si>
    <t>Beitrag öffentliche Hand</t>
  </si>
  <si>
    <t>Jahr</t>
  </si>
  <si>
    <t>VersorgungsModellId</t>
  </si>
  <si>
    <t>VersorgungsModell</t>
  </si>
  <si>
    <t>VereinbarungId</t>
  </si>
  <si>
    <t>Vereinbarung</t>
  </si>
  <si>
    <t>VereinbarungInstitutionId</t>
  </si>
  <si>
    <t>VereinbarungInstitution</t>
  </si>
  <si>
    <t>LeistungsArtId</t>
  </si>
  <si>
    <t>LeistungsArtKurzBezeichnung</t>
  </si>
  <si>
    <t>LeistungsArtBezeichnung</t>
  </si>
  <si>
    <t>Id</t>
  </si>
  <si>
    <t>Tarif</t>
  </si>
  <si>
    <t>MiGeLZH</t>
  </si>
  <si>
    <t>KostenstelleId</t>
  </si>
  <si>
    <t>Kostenstelle</t>
  </si>
  <si>
    <t>KostenartId</t>
  </si>
  <si>
    <t>Kostenart</t>
  </si>
  <si>
    <t>oLV</t>
  </si>
  <si>
    <t>mLV</t>
  </si>
  <si>
    <t>Stadt</t>
  </si>
  <si>
    <t>Spitex</t>
  </si>
  <si>
    <t>Beauftragte Spitex-Organisation</t>
  </si>
  <si>
    <t>Pabe</t>
  </si>
  <si>
    <t>Patientenbeteiligung pro Tag</t>
  </si>
  <si>
    <t>Nicht beauftragte Spitex-Organisation</t>
  </si>
  <si>
    <t>Knowledge &amp; Nursing</t>
  </si>
  <si>
    <t>GEPS</t>
  </si>
  <si>
    <t>Verein Palliative Care</t>
  </si>
  <si>
    <t>Evangelische Spitex Winterthur</t>
  </si>
  <si>
    <t>Verein katholische Spitex Winterthur</t>
  </si>
  <si>
    <t>Kispex</t>
  </si>
  <si>
    <t>Alle Zentren</t>
  </si>
  <si>
    <t>Hauswirtschaft - Tarif Tief</t>
  </si>
  <si>
    <t>Hauswirtschaft - Tarif Hoch</t>
  </si>
  <si>
    <t>Pflegefinanzierung Ambulant</t>
  </si>
  <si>
    <t>Rechnungsstellung an die Stadt Winterthur</t>
  </si>
  <si>
    <t>Vereinbarung Tarif</t>
  </si>
  <si>
    <t>Selbständig erwerbende Pflegefachpersonen</t>
  </si>
  <si>
    <t>Verein Katholische Krankenpflege Oberi</t>
  </si>
  <si>
    <t>Zahlungs-konditionen</t>
  </si>
  <si>
    <t>30 Tage netto</t>
  </si>
  <si>
    <t>60 Tage netto</t>
  </si>
  <si>
    <t>10 Tage netto</t>
  </si>
  <si>
    <t>Monate</t>
  </si>
  <si>
    <t>Leistungs-art</t>
  </si>
  <si>
    <t>Gemeinde-beitrag pro Stunde</t>
  </si>
  <si>
    <t>Code</t>
  </si>
  <si>
    <t>KLV A IV</t>
  </si>
  <si>
    <t>KLV B IV</t>
  </si>
  <si>
    <t>KLV C IV</t>
  </si>
  <si>
    <t>NKLV Hoch</t>
  </si>
  <si>
    <t>NKLV Tief</t>
  </si>
  <si>
    <t>Nettobeitrag weitere Leistungen</t>
  </si>
  <si>
    <t>Zahlungsverbindung (falls nicht mit Einzahlungsschein)</t>
  </si>
  <si>
    <t>AHV-Nummer (AHVN13)</t>
  </si>
  <si>
    <t>Jahre</t>
  </si>
  <si>
    <t>Rechnungsstellung</t>
  </si>
  <si>
    <t>Rechnungs-stellung</t>
  </si>
  <si>
    <t>Nur Email</t>
  </si>
  <si>
    <t>Papier + Email</t>
  </si>
  <si>
    <t>KLV B - Untersuchung und Behandlungsleistungen</t>
  </si>
  <si>
    <t>KLV A - Abklärung und Beratung</t>
  </si>
  <si>
    <t>KLV C - Leistungen der Grundpflege</t>
  </si>
  <si>
    <t>AÜP KLV C</t>
  </si>
  <si>
    <t>AÜP KLV C Grundpflege</t>
  </si>
  <si>
    <t>AÜP KLV B</t>
  </si>
  <si>
    <t>AÜP KLV B Untersuchung &amp; Behandlung</t>
  </si>
  <si>
    <t>AÜP KLV A</t>
  </si>
  <si>
    <t>AÜP KLV A Abklärung und Beratung</t>
  </si>
  <si>
    <t>KLV B - Untersuchung und Behandlungsleistungen Tarif IV</t>
  </si>
  <si>
    <t>KLV A - Abklärung und Beratung Tarif IV</t>
  </si>
  <si>
    <t>KLV C - Leistungen der Grundpflege Tarif IV</t>
  </si>
  <si>
    <t>- - - - - - -</t>
  </si>
  <si>
    <t>Anspruchs-grund</t>
  </si>
  <si>
    <t>Krankheit</t>
  </si>
  <si>
    <t>Unfall</t>
  </si>
  <si>
    <t>IV</t>
  </si>
  <si>
    <t>Jünger 18 Jahre</t>
  </si>
  <si>
    <t>Hilo-Entschädigung</t>
  </si>
  <si>
    <t>KLV C UV</t>
  </si>
  <si>
    <t>KLV C - Leistungen der Grundpflege Unfall</t>
  </si>
  <si>
    <t>KLV B UV</t>
  </si>
  <si>
    <t>KLV B - Untersuchung und Behandlungsleistungen Unfall</t>
  </si>
  <si>
    <t>KLV A UV</t>
  </si>
  <si>
    <t>KLV A - Abklärung und Beratung Tarif Unfall</t>
  </si>
  <si>
    <t>KLV A - Abklärung und Beratung Unfall</t>
  </si>
  <si>
    <t>Gemeinde-beitrag pro Std. (Max.)</t>
  </si>
  <si>
    <t>Summe der Leistungen (Bruttobeitrag)</t>
  </si>
  <si>
    <t>Summe der Leistungen (Nettobeitrag)</t>
  </si>
  <si>
    <t>Summe Patientenbeteiligung (Pabe)</t>
  </si>
  <si>
    <t>abzüglich Pabe</t>
  </si>
  <si>
    <t>BfSGemeindeNr</t>
  </si>
  <si>
    <t>ZSRNrLeistungserbringer</t>
  </si>
  <si>
    <t>Rech'Datum</t>
  </si>
  <si>
    <t>Rech'Nr</t>
  </si>
  <si>
    <t>Nachname1</t>
  </si>
  <si>
    <t>Nachname2</t>
  </si>
  <si>
    <t>Geschlecht</t>
  </si>
  <si>
    <t>Geburtsdatum</t>
  </si>
  <si>
    <t>AHV'Nr</t>
  </si>
  <si>
    <t>Leistungsdatum</t>
  </si>
  <si>
    <t>Ansatz</t>
  </si>
  <si>
    <t>Geleistet</t>
  </si>
  <si>
    <t>Verrechnet</t>
  </si>
  <si>
    <t>Verrechnet Total</t>
  </si>
  <si>
    <t>Anspruchsgrund</t>
  </si>
  <si>
    <t>XXX</t>
  </si>
  <si>
    <t>15 Tage netto</t>
  </si>
  <si>
    <t>20 Tage netto</t>
  </si>
  <si>
    <t>Nur Papier</t>
  </si>
  <si>
    <t>palliaviva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</si>
</sst>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00"/>
    <numFmt numFmtId="165" formatCode="###&quot;.&quot;####&quot;.&quot;####&quot;.&quot;##"/>
  </numFmts>
  <fonts count="10" x14ac:knownFonts="1">
    <font>
      <sz val="11"/>
      <color theme="1"/>
      <name val="Arial"/>
      <family val="2"/>
    </font>
    <font>
      <b/>
      <sz val="11"/>
      <color theme="1"/>
      <name val="Arial"/>
      <family val="2"/>
    </font>
    <font>
      <i/>
      <u/>
      <sz val="11"/>
      <color theme="1"/>
      <name val="Arial"/>
      <family val="2"/>
    </font>
    <font>
      <sz val="8"/>
      <color theme="1"/>
      <name val="Arial"/>
      <family val="2"/>
    </font>
    <font>
      <i/>
      <sz val="8"/>
      <color theme="1"/>
      <name val="Arial"/>
      <family val="2"/>
    </font>
    <font>
      <b/>
      <i/>
      <sz val="11"/>
      <color theme="1"/>
      <name val="Arial"/>
      <family val="2"/>
    </font>
    <font>
      <b/>
      <sz val="14"/>
      <color theme="1"/>
      <name val="Arial"/>
      <family val="2"/>
    </font>
    <font>
      <b/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rgb="FFFFFF9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FF00"/>
        <bgColor indexed="64"/>
      </patternFill>
    </fill>
  </fills>
  <borders count="15">
    <border>
      <left/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dotted">
        <color auto="1"/>
      </bottom>
      <diagonal/>
    </border>
    <border>
      <left/>
      <right/>
      <top style="thin">
        <color auto="1"/>
      </top>
      <bottom style="dotted">
        <color auto="1"/>
      </bottom>
      <diagonal/>
    </border>
    <border>
      <left/>
      <right style="thin">
        <color auto="1"/>
      </right>
      <top style="thin">
        <color auto="1"/>
      </top>
      <bottom style="dotted">
        <color auto="1"/>
      </bottom>
      <diagonal/>
    </border>
    <border>
      <left style="thin">
        <color auto="1"/>
      </left>
      <right/>
      <top style="dotted">
        <color auto="1"/>
      </top>
      <bottom/>
      <diagonal/>
    </border>
    <border>
      <left/>
      <right/>
      <top style="dotted">
        <color auto="1"/>
      </top>
      <bottom/>
      <diagonal/>
    </border>
    <border>
      <left/>
      <right style="thin">
        <color auto="1"/>
      </right>
      <top style="dotted">
        <color auto="1"/>
      </top>
      <bottom/>
      <diagonal/>
    </border>
  </borders>
  <cellStyleXfs count="1">
    <xf numFmtId="0" fontId="0" fillId="0" borderId="0"/>
  </cellStyleXfs>
  <cellXfs count="112">
    <xf numFmtId="0" fontId="0" fillId="0" borderId="0" xfId="0"/>
    <xf numFmtId="4" fontId="0" fillId="0" borderId="0" xfId="0" applyNumberFormat="1" applyAlignment="1">
      <alignment vertical="center"/>
    </xf>
    <xf numFmtId="4" fontId="1" fillId="0" borderId="0" xfId="0" applyNumberFormat="1" applyFont="1" applyAlignment="1">
      <alignment vertical="center"/>
    </xf>
    <xf numFmtId="4" fontId="1" fillId="0" borderId="4" xfId="0" applyNumberFormat="1" applyFont="1" applyBorder="1" applyAlignment="1">
      <alignment vertical="center"/>
    </xf>
    <xf numFmtId="4" fontId="1" fillId="0" borderId="0" xfId="0" applyNumberFormat="1" applyFont="1" applyBorder="1" applyAlignment="1">
      <alignment vertical="center"/>
    </xf>
    <xf numFmtId="4" fontId="1" fillId="0" borderId="5" xfId="0" applyNumberFormat="1" applyFont="1" applyBorder="1" applyAlignment="1">
      <alignment vertical="center"/>
    </xf>
    <xf numFmtId="4" fontId="1" fillId="3" borderId="6" xfId="0" applyNumberFormat="1" applyFont="1" applyFill="1" applyBorder="1" applyAlignment="1">
      <alignment vertical="center"/>
    </xf>
    <xf numFmtId="4" fontId="1" fillId="3" borderId="7" xfId="0" applyNumberFormat="1" applyFont="1" applyFill="1" applyBorder="1" applyAlignment="1">
      <alignment vertical="center"/>
    </xf>
    <xf numFmtId="4" fontId="1" fillId="3" borderId="8" xfId="0" applyNumberFormat="1" applyFont="1" applyFill="1" applyBorder="1" applyAlignment="1">
      <alignment vertical="center"/>
    </xf>
    <xf numFmtId="4" fontId="2" fillId="0" borderId="0" xfId="0" applyNumberFormat="1" applyFont="1" applyAlignment="1">
      <alignment vertical="center"/>
    </xf>
    <xf numFmtId="4" fontId="4" fillId="0" borderId="0" xfId="0" applyNumberFormat="1" applyFont="1" applyAlignment="1">
      <alignment vertical="center"/>
    </xf>
    <xf numFmtId="4" fontId="0" fillId="0" borderId="0" xfId="0" quotePrefix="1" applyNumberFormat="1" applyAlignment="1">
      <alignment vertical="center"/>
    </xf>
    <xf numFmtId="4" fontId="5" fillId="0" borderId="0" xfId="0" applyNumberFormat="1" applyFont="1" applyAlignment="1">
      <alignment vertical="center"/>
    </xf>
    <xf numFmtId="4" fontId="0" fillId="0" borderId="1" xfId="0" applyNumberFormat="1" applyBorder="1" applyAlignment="1">
      <alignment vertical="center"/>
    </xf>
    <xf numFmtId="4" fontId="4" fillId="0" borderId="2" xfId="0" applyNumberFormat="1" applyFont="1" applyBorder="1" applyAlignment="1">
      <alignment vertical="center"/>
    </xf>
    <xf numFmtId="4" fontId="0" fillId="0" borderId="2" xfId="0" applyNumberFormat="1" applyBorder="1" applyAlignment="1">
      <alignment vertical="center"/>
    </xf>
    <xf numFmtId="4" fontId="0" fillId="0" borderId="3" xfId="0" applyNumberFormat="1" applyBorder="1" applyAlignment="1">
      <alignment vertical="center"/>
    </xf>
    <xf numFmtId="4" fontId="0" fillId="0" borderId="6" xfId="0" applyNumberFormat="1" applyBorder="1" applyAlignment="1">
      <alignment vertical="center"/>
    </xf>
    <xf numFmtId="4" fontId="4" fillId="0" borderId="7" xfId="0" applyNumberFormat="1" applyFont="1" applyBorder="1" applyAlignment="1">
      <alignment vertical="center"/>
    </xf>
    <xf numFmtId="4" fontId="0" fillId="0" borderId="7" xfId="0" applyNumberFormat="1" applyBorder="1" applyAlignment="1">
      <alignment vertical="center"/>
    </xf>
    <xf numFmtId="4" fontId="0" fillId="0" borderId="8" xfId="0" applyNumberFormat="1" applyBorder="1" applyAlignment="1">
      <alignment vertical="center"/>
    </xf>
    <xf numFmtId="4" fontId="0" fillId="3" borderId="4" xfId="0" applyNumberFormat="1" applyFill="1" applyBorder="1" applyAlignment="1">
      <alignment vertical="center"/>
    </xf>
    <xf numFmtId="4" fontId="0" fillId="3" borderId="0" xfId="0" applyNumberFormat="1" applyFill="1" applyBorder="1" applyAlignment="1">
      <alignment vertical="center"/>
    </xf>
    <xf numFmtId="4" fontId="0" fillId="3" borderId="0" xfId="0" applyNumberFormat="1" applyFill="1" applyBorder="1" applyAlignment="1">
      <alignment horizontal="right" vertical="center"/>
    </xf>
    <xf numFmtId="4" fontId="0" fillId="3" borderId="5" xfId="0" applyNumberFormat="1" applyFill="1" applyBorder="1" applyAlignment="1">
      <alignment horizontal="right" vertical="center"/>
    </xf>
    <xf numFmtId="4" fontId="0" fillId="0" borderId="4" xfId="0" applyNumberFormat="1" applyBorder="1" applyAlignment="1">
      <alignment vertical="center"/>
    </xf>
    <xf numFmtId="4" fontId="0" fillId="0" borderId="0" xfId="0" applyNumberFormat="1" applyBorder="1" applyAlignment="1">
      <alignment vertical="center"/>
    </xf>
    <xf numFmtId="4" fontId="0" fillId="0" borderId="5" xfId="0" applyNumberFormat="1" applyBorder="1" applyAlignment="1">
      <alignment vertical="center"/>
    </xf>
    <xf numFmtId="4" fontId="6" fillId="0" borderId="0" xfId="0" applyNumberFormat="1" applyFont="1" applyAlignment="1">
      <alignment vertical="center"/>
    </xf>
    <xf numFmtId="4" fontId="0" fillId="0" borderId="0" xfId="0" applyNumberFormat="1" applyAlignment="1">
      <alignment vertical="top" wrapText="1"/>
    </xf>
    <xf numFmtId="14" fontId="0" fillId="0" borderId="0" xfId="0" applyNumberFormat="1" applyAlignment="1">
      <alignment vertical="center"/>
    </xf>
    <xf numFmtId="4" fontId="0" fillId="3" borderId="9" xfId="0" applyNumberFormat="1" applyFill="1" applyBorder="1" applyAlignment="1">
      <alignment vertical="top" wrapText="1"/>
    </xf>
    <xf numFmtId="4" fontId="0" fillId="3" borderId="10" xfId="0" applyNumberFormat="1" applyFill="1" applyBorder="1" applyAlignment="1">
      <alignment vertical="top" wrapText="1"/>
    </xf>
    <xf numFmtId="14" fontId="0" fillId="3" borderId="10" xfId="0" applyNumberFormat="1" applyFill="1" applyBorder="1" applyAlignment="1">
      <alignment vertical="top" wrapText="1"/>
    </xf>
    <xf numFmtId="0" fontId="0" fillId="0" borderId="0" xfId="0" applyNumberFormat="1" applyAlignment="1">
      <alignment vertical="top" wrapText="1"/>
    </xf>
    <xf numFmtId="0" fontId="0" fillId="0" borderId="0" xfId="0" applyNumberFormat="1" applyAlignment="1">
      <alignment vertical="center"/>
    </xf>
    <xf numFmtId="0" fontId="0" fillId="0" borderId="0" xfId="0" applyNumberFormat="1" applyAlignment="1">
      <alignment horizontal="left" vertical="top" wrapText="1"/>
    </xf>
    <xf numFmtId="0" fontId="0" fillId="0" borderId="0" xfId="0" applyNumberFormat="1" applyAlignment="1">
      <alignment horizontal="left" vertical="center"/>
    </xf>
    <xf numFmtId="4" fontId="0" fillId="6" borderId="0" xfId="0" applyNumberFormat="1" applyFill="1" applyAlignment="1">
      <alignment vertical="center"/>
    </xf>
    <xf numFmtId="14" fontId="0" fillId="0" borderId="0" xfId="0" applyNumberFormat="1" applyFill="1" applyAlignment="1">
      <alignment vertical="center"/>
    </xf>
    <xf numFmtId="4" fontId="0" fillId="0" borderId="0" xfId="0" quotePrefix="1" applyNumberFormat="1" applyFill="1" applyAlignment="1">
      <alignment vertical="center"/>
    </xf>
    <xf numFmtId="4" fontId="0" fillId="0" borderId="0" xfId="0" applyNumberFormat="1" applyFill="1" applyAlignment="1">
      <alignment vertical="center"/>
    </xf>
    <xf numFmtId="0" fontId="0" fillId="7" borderId="0" xfId="0" applyNumberFormat="1" applyFill="1" applyAlignment="1">
      <alignment vertical="top" wrapText="1"/>
    </xf>
    <xf numFmtId="0" fontId="0" fillId="7" borderId="0" xfId="0" applyNumberFormat="1" applyFill="1" applyAlignment="1">
      <alignment vertical="center"/>
    </xf>
    <xf numFmtId="164" fontId="0" fillId="0" borderId="0" xfId="0" applyNumberFormat="1" applyAlignment="1">
      <alignment horizontal="left" vertical="center"/>
    </xf>
    <xf numFmtId="0" fontId="3" fillId="0" borderId="0" xfId="0" applyNumberFormat="1" applyFont="1" applyAlignment="1">
      <alignment vertical="center"/>
    </xf>
    <xf numFmtId="0" fontId="3" fillId="5" borderId="0" xfId="0" applyNumberFormat="1" applyFont="1" applyFill="1" applyAlignment="1">
      <alignment vertical="top" wrapText="1"/>
    </xf>
    <xf numFmtId="0" fontId="3" fillId="6" borderId="0" xfId="0" applyNumberFormat="1" applyFont="1" applyFill="1" applyAlignment="1">
      <alignment vertical="center"/>
    </xf>
    <xf numFmtId="4" fontId="3" fillId="0" borderId="0" xfId="0" applyNumberFormat="1" applyFont="1" applyAlignment="1">
      <alignment vertical="center"/>
    </xf>
    <xf numFmtId="4" fontId="7" fillId="0" borderId="0" xfId="0" applyNumberFormat="1" applyFont="1" applyAlignment="1">
      <alignment vertical="center"/>
    </xf>
    <xf numFmtId="14" fontId="0" fillId="3" borderId="10" xfId="0" applyNumberFormat="1" applyFill="1" applyBorder="1" applyAlignment="1">
      <alignment horizontal="right" vertical="top" wrapText="1"/>
    </xf>
    <xf numFmtId="14" fontId="0" fillId="0" borderId="0" xfId="0" applyNumberFormat="1" applyAlignment="1">
      <alignment horizontal="right" vertical="center"/>
    </xf>
    <xf numFmtId="4" fontId="0" fillId="3" borderId="10" xfId="0" applyNumberFormat="1" applyFill="1" applyBorder="1" applyAlignment="1">
      <alignment horizontal="right" vertical="top" wrapText="1"/>
    </xf>
    <xf numFmtId="4" fontId="0" fillId="5" borderId="10" xfId="0" applyNumberFormat="1" applyFill="1" applyBorder="1" applyAlignment="1">
      <alignment horizontal="right" vertical="top" wrapText="1"/>
    </xf>
    <xf numFmtId="4" fontId="0" fillId="5" borderId="11" xfId="0" applyNumberFormat="1" applyFill="1" applyBorder="1" applyAlignment="1">
      <alignment horizontal="right" vertical="top" wrapText="1"/>
    </xf>
    <xf numFmtId="0" fontId="0" fillId="0" borderId="0" xfId="0" applyNumberFormat="1" applyAlignment="1">
      <alignment horizontal="center" vertical="center"/>
    </xf>
    <xf numFmtId="0" fontId="0" fillId="0" borderId="0" xfId="0" quotePrefix="1" applyNumberFormat="1" applyAlignment="1">
      <alignment vertical="center"/>
    </xf>
    <xf numFmtId="0" fontId="0" fillId="3" borderId="10" xfId="0" applyNumberFormat="1" applyFill="1" applyBorder="1" applyAlignment="1">
      <alignment vertical="top" wrapText="1"/>
    </xf>
    <xf numFmtId="49" fontId="0" fillId="3" borderId="10" xfId="0" applyNumberFormat="1" applyFill="1" applyBorder="1" applyAlignment="1">
      <alignment vertical="top" wrapText="1"/>
    </xf>
    <xf numFmtId="14" fontId="0" fillId="2" borderId="0" xfId="0" applyNumberFormat="1" applyFill="1" applyAlignment="1" applyProtection="1">
      <alignment horizontal="left" vertical="center"/>
      <protection locked="0"/>
    </xf>
    <xf numFmtId="0" fontId="0" fillId="2" borderId="0" xfId="0" applyNumberFormat="1" applyFill="1" applyAlignment="1" applyProtection="1">
      <alignment horizontal="left" vertical="center"/>
      <protection locked="0"/>
    </xf>
    <xf numFmtId="0" fontId="0" fillId="4" borderId="0" xfId="0" quotePrefix="1" applyNumberFormat="1" applyFill="1" applyAlignment="1" applyProtection="1">
      <alignment horizontal="left" vertical="center"/>
      <protection locked="0"/>
    </xf>
    <xf numFmtId="164" fontId="0" fillId="2" borderId="2" xfId="0" applyNumberFormat="1" applyFill="1" applyBorder="1" applyAlignment="1" applyProtection="1">
      <alignment horizontal="left" vertical="center"/>
      <protection locked="0"/>
    </xf>
    <xf numFmtId="0" fontId="0" fillId="2" borderId="7" xfId="0" applyNumberFormat="1" applyFill="1" applyBorder="1" applyAlignment="1" applyProtection="1">
      <alignment horizontal="left" vertical="center"/>
      <protection locked="0"/>
    </xf>
    <xf numFmtId="4" fontId="0" fillId="4" borderId="0" xfId="0" applyNumberFormat="1" applyFill="1" applyAlignment="1" applyProtection="1">
      <alignment vertical="center"/>
      <protection locked="0"/>
    </xf>
    <xf numFmtId="49" fontId="0" fillId="4" borderId="0" xfId="0" applyNumberFormat="1" applyFill="1" applyAlignment="1" applyProtection="1">
      <alignment vertical="center"/>
      <protection locked="0"/>
    </xf>
    <xf numFmtId="49" fontId="0" fillId="3" borderId="10" xfId="0" applyNumberFormat="1" applyFill="1" applyBorder="1" applyAlignment="1">
      <alignment horizontal="right" vertical="top" wrapText="1"/>
    </xf>
    <xf numFmtId="1" fontId="0" fillId="0" borderId="0" xfId="0" applyNumberFormat="1" applyAlignment="1">
      <alignment horizontal="left" vertical="center"/>
    </xf>
    <xf numFmtId="1" fontId="0" fillId="3" borderId="10" xfId="0" applyNumberFormat="1" applyFill="1" applyBorder="1" applyAlignment="1">
      <alignment horizontal="left" vertical="top" wrapText="1"/>
    </xf>
    <xf numFmtId="1" fontId="0" fillId="4" borderId="0" xfId="0" applyNumberFormat="1" applyFill="1" applyAlignment="1" applyProtection="1">
      <alignment horizontal="left" vertical="center"/>
      <protection locked="0"/>
    </xf>
    <xf numFmtId="4" fontId="1" fillId="3" borderId="12" xfId="0" applyNumberFormat="1" applyFont="1" applyFill="1" applyBorder="1" applyAlignment="1">
      <alignment vertical="center"/>
    </xf>
    <xf numFmtId="4" fontId="1" fillId="3" borderId="13" xfId="0" applyNumberFormat="1" applyFont="1" applyFill="1" applyBorder="1" applyAlignment="1">
      <alignment vertical="center"/>
    </xf>
    <xf numFmtId="14" fontId="1" fillId="3" borderId="13" xfId="0" applyNumberFormat="1" applyFont="1" applyFill="1" applyBorder="1" applyAlignment="1">
      <alignment horizontal="right" vertical="center"/>
    </xf>
    <xf numFmtId="0" fontId="1" fillId="3" borderId="13" xfId="0" applyNumberFormat="1" applyFont="1" applyFill="1" applyBorder="1" applyAlignment="1">
      <alignment horizontal="center" vertical="center"/>
    </xf>
    <xf numFmtId="1" fontId="1" fillId="3" borderId="13" xfId="0" applyNumberFormat="1" applyFont="1" applyFill="1" applyBorder="1" applyAlignment="1">
      <alignment horizontal="left" vertical="center"/>
    </xf>
    <xf numFmtId="14" fontId="1" fillId="3" borderId="13" xfId="0" applyNumberFormat="1" applyFont="1" applyFill="1" applyBorder="1" applyAlignment="1">
      <alignment vertical="center"/>
    </xf>
    <xf numFmtId="0" fontId="1" fillId="3" borderId="13" xfId="0" applyNumberFormat="1" applyFont="1" applyFill="1" applyBorder="1" applyAlignment="1">
      <alignment vertical="center"/>
    </xf>
    <xf numFmtId="4" fontId="1" fillId="5" borderId="13" xfId="0" applyNumberFormat="1" applyFont="1" applyFill="1" applyBorder="1" applyAlignment="1">
      <alignment vertical="center"/>
    </xf>
    <xf numFmtId="4" fontId="1" fillId="5" borderId="14" xfId="0" applyNumberFormat="1" applyFont="1" applyFill="1" applyBorder="1" applyAlignment="1">
      <alignment vertical="center"/>
    </xf>
    <xf numFmtId="14" fontId="1" fillId="3" borderId="7" xfId="0" applyNumberFormat="1" applyFont="1" applyFill="1" applyBorder="1" applyAlignment="1">
      <alignment horizontal="right" vertical="center"/>
    </xf>
    <xf numFmtId="0" fontId="1" fillId="3" borderId="7" xfId="0" applyNumberFormat="1" applyFont="1" applyFill="1" applyBorder="1" applyAlignment="1">
      <alignment horizontal="center" vertical="center"/>
    </xf>
    <xf numFmtId="1" fontId="1" fillId="3" borderId="7" xfId="0" applyNumberFormat="1" applyFont="1" applyFill="1" applyBorder="1" applyAlignment="1">
      <alignment horizontal="left" vertical="center"/>
    </xf>
    <xf numFmtId="14" fontId="1" fillId="3" borderId="7" xfId="0" applyNumberFormat="1" applyFont="1" applyFill="1" applyBorder="1" applyAlignment="1">
      <alignment vertical="center"/>
    </xf>
    <xf numFmtId="0" fontId="1" fillId="3" borderId="7" xfId="0" applyNumberFormat="1" applyFont="1" applyFill="1" applyBorder="1" applyAlignment="1">
      <alignment vertical="center"/>
    </xf>
    <xf numFmtId="4" fontId="1" fillId="5" borderId="7" xfId="0" applyNumberFormat="1" applyFont="1" applyFill="1" applyBorder="1" applyAlignment="1">
      <alignment vertical="center"/>
    </xf>
    <xf numFmtId="4" fontId="1" fillId="5" borderId="8" xfId="0" applyNumberFormat="1" applyFont="1" applyFill="1" applyBorder="1" applyAlignment="1">
      <alignment vertical="center"/>
    </xf>
    <xf numFmtId="4" fontId="1" fillId="3" borderId="4" xfId="0" applyNumberFormat="1" applyFont="1" applyFill="1" applyBorder="1" applyAlignment="1">
      <alignment vertical="center"/>
    </xf>
    <xf numFmtId="4" fontId="1" fillId="3" borderId="0" xfId="0" applyNumberFormat="1" applyFont="1" applyFill="1" applyBorder="1" applyAlignment="1">
      <alignment vertical="center"/>
    </xf>
    <xf numFmtId="14" fontId="1" fillId="3" borderId="0" xfId="0" applyNumberFormat="1" applyFont="1" applyFill="1" applyBorder="1" applyAlignment="1">
      <alignment horizontal="right" vertical="center"/>
    </xf>
    <xf numFmtId="0" fontId="1" fillId="3" borderId="0" xfId="0" applyNumberFormat="1" applyFont="1" applyFill="1" applyBorder="1" applyAlignment="1">
      <alignment horizontal="center" vertical="center"/>
    </xf>
    <xf numFmtId="1" fontId="1" fillId="3" borderId="0" xfId="0" applyNumberFormat="1" applyFont="1" applyFill="1" applyBorder="1" applyAlignment="1">
      <alignment horizontal="left" vertical="center"/>
    </xf>
    <xf numFmtId="14" fontId="1" fillId="3" borderId="0" xfId="0" applyNumberFormat="1" applyFont="1" applyFill="1" applyBorder="1" applyAlignment="1">
      <alignment vertical="center"/>
    </xf>
    <xf numFmtId="0" fontId="1" fillId="3" borderId="0" xfId="0" applyNumberFormat="1" applyFont="1" applyFill="1" applyBorder="1" applyAlignment="1">
      <alignment vertical="center"/>
    </xf>
    <xf numFmtId="4" fontId="1" fillId="5" borderId="0" xfId="0" applyNumberFormat="1" applyFont="1" applyFill="1" applyBorder="1" applyAlignment="1">
      <alignment vertical="center"/>
    </xf>
    <xf numFmtId="4" fontId="1" fillId="5" borderId="5" xfId="0" applyNumberFormat="1" applyFont="1" applyFill="1" applyBorder="1" applyAlignment="1">
      <alignment vertical="center"/>
    </xf>
    <xf numFmtId="4" fontId="0" fillId="2" borderId="0" xfId="0" applyNumberFormat="1" applyFill="1" applyAlignment="1" applyProtection="1">
      <alignment vertical="center"/>
      <protection locked="0"/>
    </xf>
    <xf numFmtId="14" fontId="0" fillId="2" borderId="0" xfId="0" applyNumberFormat="1" applyFill="1" applyAlignment="1" applyProtection="1">
      <alignment horizontal="right" vertical="center"/>
      <protection locked="0"/>
    </xf>
    <xf numFmtId="165" fontId="0" fillId="2" borderId="0" xfId="0" applyNumberFormat="1" applyFill="1" applyAlignment="1" applyProtection="1">
      <alignment horizontal="center" vertical="center"/>
      <protection locked="0"/>
    </xf>
    <xf numFmtId="14" fontId="0" fillId="2" borderId="0" xfId="0" applyNumberFormat="1" applyFill="1" applyAlignment="1" applyProtection="1">
      <alignment vertical="center"/>
      <protection locked="0"/>
    </xf>
    <xf numFmtId="0" fontId="0" fillId="2" borderId="0" xfId="0" applyNumberFormat="1" applyFill="1" applyAlignment="1" applyProtection="1">
      <alignment vertical="center"/>
      <protection locked="0"/>
    </xf>
    <xf numFmtId="4" fontId="8" fillId="0" borderId="0" xfId="0" applyNumberFormat="1" applyFont="1" applyAlignment="1">
      <alignment vertical="center"/>
    </xf>
    <xf numFmtId="4" fontId="8" fillId="0" borderId="0" xfId="0" applyNumberFormat="1" applyFont="1" applyAlignment="1">
      <alignment vertical="top" wrapText="1"/>
    </xf>
    <xf numFmtId="4" fontId="9" fillId="0" borderId="0" xfId="0" applyNumberFormat="1" applyFont="1" applyAlignment="1">
      <alignment vertical="center"/>
    </xf>
    <xf numFmtId="0" fontId="0" fillId="0" borderId="0" xfId="0" applyAlignment="1">
      <alignment vertical="top" wrapText="1"/>
    </xf>
    <xf numFmtId="0" fontId="0" fillId="8" borderId="0" xfId="0" applyNumberFormat="1" applyFill="1" applyAlignment="1">
      <alignment horizontal="left" vertical="center"/>
    </xf>
    <xf numFmtId="0" fontId="0" fillId="8" borderId="0" xfId="0" applyNumberFormat="1" applyFill="1" applyAlignment="1">
      <alignment vertical="center"/>
    </xf>
    <xf numFmtId="4" fontId="0" fillId="8" borderId="0" xfId="0" applyNumberFormat="1" applyFill="1" applyAlignment="1">
      <alignment vertical="center"/>
    </xf>
    <xf numFmtId="0" fontId="0" fillId="4" borderId="0" xfId="0" applyFill="1" applyAlignment="1">
      <alignment vertical="top" wrapText="1"/>
    </xf>
    <xf numFmtId="0" fontId="0" fillId="4" borderId="0" xfId="0" applyFill="1"/>
    <xf numFmtId="4" fontId="0" fillId="0" borderId="0" xfId="0" applyNumberFormat="1"/>
    <xf numFmtId="0" fontId="0" fillId="4" borderId="0" xfId="0" applyNumberFormat="1" applyFill="1" applyAlignment="1" applyProtection="1">
      <alignment horizontal="left" vertical="center"/>
      <protection locked="0"/>
    </xf>
    <xf numFmtId="0" fontId="0" fillId="2" borderId="0" xfId="0" applyNumberFormat="1" applyFill="1" applyAlignment="1" applyProtection="1">
      <alignment horizontal="left" vertical="center"/>
      <protection locked="0"/>
    </xf>
  </cellXfs>
  <cellStyles count="1">
    <cellStyle name="Standard" xfId="0" builtinId="0"/>
  </cellStyles>
  <dxfs count="0"/>
  <tableStyles count="0" defaultTableStyle="TableStyleMedium2" defaultPivotStyle="PivotStyleLight16"/>
  <colors>
    <mruColors>
      <color rgb="FFFFFFCC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55"/>
  <sheetViews>
    <sheetView showGridLines="0" tabSelected="1" topLeftCell="B1" zoomScaleNormal="100" workbookViewId="0">
      <selection activeCell="C5" sqref="C5:D5"/>
    </sheetView>
  </sheetViews>
  <sheetFormatPr baseColWidth="10" defaultColWidth="11" defaultRowHeight="14.25" outlineLevelRow="1" outlineLevelCol="1" x14ac:dyDescent="0.2"/>
  <cols>
    <col min="1" max="1" width="39.375" style="48" hidden="1" customWidth="1" outlineLevel="1"/>
    <col min="2" max="2" width="18" style="1" customWidth="1" collapsed="1"/>
    <col min="3" max="3" width="16.625" style="1" customWidth="1"/>
    <col min="4" max="4" width="25.625" style="1" customWidth="1"/>
    <col min="5" max="5" width="10.125" style="1" customWidth="1"/>
    <col min="6" max="6" width="11.125" style="1" customWidth="1"/>
    <col min="7" max="16384" width="11" style="1"/>
  </cols>
  <sheetData>
    <row r="1" spans="1:5" ht="18" x14ac:dyDescent="0.2">
      <c r="B1" s="28" t="s">
        <v>81</v>
      </c>
    </row>
    <row r="2" spans="1:5" ht="15" x14ac:dyDescent="0.2">
      <c r="B2" s="2" t="s">
        <v>82</v>
      </c>
    </row>
    <row r="4" spans="1:5" x14ac:dyDescent="0.2">
      <c r="B4" s="9" t="s">
        <v>17</v>
      </c>
    </row>
    <row r="5" spans="1:5" ht="18" customHeight="1" x14ac:dyDescent="0.2">
      <c r="B5" s="1" t="s">
        <v>2</v>
      </c>
      <c r="C5" s="111"/>
      <c r="D5" s="111"/>
      <c r="E5" s="10" t="s">
        <v>29</v>
      </c>
    </row>
    <row r="6" spans="1:5" ht="18" customHeight="1" x14ac:dyDescent="0.2">
      <c r="B6" s="1" t="s">
        <v>0</v>
      </c>
      <c r="C6" s="111"/>
      <c r="D6" s="111"/>
      <c r="E6" s="10" t="s">
        <v>29</v>
      </c>
    </row>
    <row r="7" spans="1:5" ht="18" customHeight="1" x14ac:dyDescent="0.2">
      <c r="A7" s="48">
        <f>VLOOKUP(C7,Stammdaten!A2:C23,3,FALSE)</f>
        <v>0</v>
      </c>
      <c r="B7" s="1" t="s">
        <v>83</v>
      </c>
      <c r="C7" s="111" t="s">
        <v>119</v>
      </c>
      <c r="D7" s="111"/>
      <c r="E7" s="10" t="s">
        <v>29</v>
      </c>
    </row>
    <row r="8" spans="1:5" ht="18" customHeight="1" x14ac:dyDescent="0.2">
      <c r="B8" s="1" t="s">
        <v>1</v>
      </c>
      <c r="C8" s="110"/>
      <c r="D8" s="110"/>
      <c r="E8" s="10" t="s">
        <v>30</v>
      </c>
    </row>
    <row r="9" spans="1:5" ht="18" customHeight="1" x14ac:dyDescent="0.2">
      <c r="B9" s="1" t="s">
        <v>16</v>
      </c>
      <c r="C9" s="110"/>
      <c r="D9" s="110"/>
      <c r="E9" s="10" t="s">
        <v>30</v>
      </c>
    </row>
    <row r="10" spans="1:5" ht="18" customHeight="1" x14ac:dyDescent="0.2">
      <c r="B10" s="1" t="s">
        <v>14</v>
      </c>
      <c r="C10" s="110"/>
      <c r="D10" s="110"/>
      <c r="E10" s="10" t="s">
        <v>30</v>
      </c>
    </row>
    <row r="11" spans="1:5" ht="18" customHeight="1" x14ac:dyDescent="0.2">
      <c r="B11" s="1" t="s">
        <v>15</v>
      </c>
      <c r="C11" s="110"/>
      <c r="D11" s="110"/>
      <c r="E11" s="10" t="s">
        <v>30</v>
      </c>
    </row>
    <row r="12" spans="1:5" ht="6" customHeight="1" x14ac:dyDescent="0.2"/>
    <row r="13" spans="1:5" x14ac:dyDescent="0.2">
      <c r="B13" s="9" t="s">
        <v>18</v>
      </c>
    </row>
    <row r="14" spans="1:5" ht="18" customHeight="1" x14ac:dyDescent="0.2">
      <c r="B14" s="1" t="s">
        <v>19</v>
      </c>
      <c r="C14" s="59"/>
      <c r="D14" s="39"/>
      <c r="E14" s="10" t="s">
        <v>29</v>
      </c>
    </row>
    <row r="15" spans="1:5" ht="18" customHeight="1" x14ac:dyDescent="0.2">
      <c r="B15" s="1" t="s">
        <v>103</v>
      </c>
      <c r="C15" s="60" t="s">
        <v>105</v>
      </c>
      <c r="D15" s="39"/>
      <c r="E15" s="10" t="s">
        <v>29</v>
      </c>
    </row>
    <row r="16" spans="1:5" ht="18" customHeight="1" x14ac:dyDescent="0.2">
      <c r="B16" s="1" t="s">
        <v>20</v>
      </c>
      <c r="C16" s="61"/>
      <c r="D16" s="40"/>
      <c r="E16" s="10" t="s">
        <v>30</v>
      </c>
    </row>
    <row r="17" spans="1:6" ht="6" customHeight="1" x14ac:dyDescent="0.2">
      <c r="C17" s="11"/>
      <c r="D17" s="40"/>
    </row>
    <row r="18" spans="1:6" x14ac:dyDescent="0.2">
      <c r="B18" s="9" t="s">
        <v>100</v>
      </c>
      <c r="D18" s="41"/>
    </row>
    <row r="19" spans="1:6" ht="18" customHeight="1" x14ac:dyDescent="0.2">
      <c r="B19" s="1" t="s">
        <v>21</v>
      </c>
      <c r="C19" s="110"/>
      <c r="D19" s="110"/>
      <c r="E19" s="10" t="s">
        <v>30</v>
      </c>
    </row>
    <row r="20" spans="1:6" ht="18" customHeight="1" x14ac:dyDescent="0.2">
      <c r="B20" s="1" t="s">
        <v>22</v>
      </c>
      <c r="C20" s="110"/>
      <c r="D20" s="110"/>
      <c r="E20" s="10" t="s">
        <v>30</v>
      </c>
    </row>
    <row r="21" spans="1:6" ht="18" customHeight="1" x14ac:dyDescent="0.2">
      <c r="B21" s="1" t="s">
        <v>23</v>
      </c>
      <c r="C21" s="110"/>
      <c r="D21" s="110"/>
      <c r="E21" s="10" t="s">
        <v>30</v>
      </c>
    </row>
    <row r="22" spans="1:6" ht="6" customHeight="1" x14ac:dyDescent="0.2"/>
    <row r="23" spans="1:6" x14ac:dyDescent="0.2">
      <c r="B23" s="12" t="s">
        <v>24</v>
      </c>
    </row>
    <row r="24" spans="1:6" ht="18" customHeight="1" x14ac:dyDescent="0.2">
      <c r="B24" s="13" t="s">
        <v>31</v>
      </c>
      <c r="C24" s="62">
        <v>1</v>
      </c>
      <c r="D24" s="14" t="s">
        <v>29</v>
      </c>
      <c r="E24" s="15"/>
      <c r="F24" s="16"/>
    </row>
    <row r="25" spans="1:6" ht="18" customHeight="1" x14ac:dyDescent="0.2">
      <c r="B25" s="17" t="s">
        <v>3</v>
      </c>
      <c r="C25" s="63">
        <v>2024</v>
      </c>
      <c r="D25" s="18" t="s">
        <v>29</v>
      </c>
      <c r="E25" s="19"/>
      <c r="F25" s="20"/>
    </row>
    <row r="26" spans="1:6" x14ac:dyDescent="0.2">
      <c r="B26" s="21" t="s">
        <v>4</v>
      </c>
      <c r="C26" s="22"/>
      <c r="D26" s="23" t="s">
        <v>25</v>
      </c>
      <c r="E26" s="23" t="s">
        <v>26</v>
      </c>
      <c r="F26" s="24" t="s">
        <v>28</v>
      </c>
    </row>
    <row r="27" spans="1:6" x14ac:dyDescent="0.2">
      <c r="B27" s="21"/>
      <c r="C27" s="22"/>
      <c r="D27" s="23" t="s">
        <v>5</v>
      </c>
      <c r="E27" s="23" t="s">
        <v>27</v>
      </c>
      <c r="F27" s="24" t="s">
        <v>26</v>
      </c>
    </row>
    <row r="28" spans="1:6" ht="18" customHeight="1" x14ac:dyDescent="0.2">
      <c r="A28" s="48" t="str">
        <f>C$25&amp;"-"&amp;A$7&amp;"-"&amp;B28</f>
        <v>2024-0-KLV A</v>
      </c>
      <c r="B28" s="25" t="s">
        <v>6</v>
      </c>
      <c r="C28" s="26"/>
      <c r="D28" s="26">
        <f>SUMIF(Leistungen!$L$7:$L$8000,B28,Leistungen!$M$7:$M$8000)</f>
        <v>0</v>
      </c>
      <c r="E28" s="26">
        <f>IF(ISERR(F28/D28),0,F28/D28)</f>
        <v>0</v>
      </c>
      <c r="F28" s="27">
        <f>SUMIF(Leistungen!$L$7:$L$8000,$B28,Leistungen!$P$7:$P$8000)</f>
        <v>0</v>
      </c>
    </row>
    <row r="29" spans="1:6" ht="18" customHeight="1" x14ac:dyDescent="0.2">
      <c r="A29" s="48" t="str">
        <f>C$25&amp;"-"&amp;A$7&amp;"-"&amp;B29</f>
        <v>2024-0-KLV B</v>
      </c>
      <c r="B29" s="25" t="s">
        <v>7</v>
      </c>
      <c r="C29" s="26"/>
      <c r="D29" s="26">
        <f>SUMIF(Leistungen!$L$7:$L$8000,B29,Leistungen!$M$7:$M$8000)</f>
        <v>0</v>
      </c>
      <c r="E29" s="26">
        <f>IF(ISERR(F29/D29),0,F29/D29)</f>
        <v>0</v>
      </c>
      <c r="F29" s="27">
        <f>SUMIF(Leistungen!$L$7:$L$8000,$B29,Leistungen!$P$7:$P$8000)</f>
        <v>0</v>
      </c>
    </row>
    <row r="30" spans="1:6" ht="18" customHeight="1" x14ac:dyDescent="0.2">
      <c r="A30" s="48" t="str">
        <f>C$25&amp;"-"&amp;A$7&amp;"-"&amp;B30</f>
        <v>2024-0-KLV C</v>
      </c>
      <c r="B30" s="25" t="s">
        <v>8</v>
      </c>
      <c r="C30" s="26"/>
      <c r="D30" s="26">
        <f>SUMIF(Leistungen!$L$7:$L$8000,B30,Leistungen!$M$7:$M$8000)</f>
        <v>0</v>
      </c>
      <c r="E30" s="26">
        <f>IF(ISERR(F30/D30),0,F30/D30)</f>
        <v>0</v>
      </c>
      <c r="F30" s="27">
        <f>SUMIF(Leistungen!$L$7:$L$8000,$B30,Leistungen!$P$7:$P$8000)</f>
        <v>0</v>
      </c>
    </row>
    <row r="31" spans="1:6" s="2" customFormat="1" ht="18" customHeight="1" x14ac:dyDescent="0.2">
      <c r="A31" s="49"/>
      <c r="B31" s="3" t="s">
        <v>9</v>
      </c>
      <c r="C31" s="4"/>
      <c r="D31" s="4">
        <f>SUM(D28:D30)</f>
        <v>0</v>
      </c>
      <c r="E31" s="4"/>
      <c r="F31" s="5">
        <f>SUM(F28:F30)</f>
        <v>0</v>
      </c>
    </row>
    <row r="32" spans="1:6" x14ac:dyDescent="0.2">
      <c r="B32" s="25" t="s">
        <v>137</v>
      </c>
      <c r="C32" s="26"/>
      <c r="D32" s="26"/>
      <c r="E32" s="26"/>
      <c r="F32" s="27">
        <f>Leistungen!P5</f>
        <v>0</v>
      </c>
    </row>
    <row r="33" spans="1:6" s="2" customFormat="1" ht="18" customHeight="1" x14ac:dyDescent="0.2">
      <c r="A33" s="49"/>
      <c r="B33" s="3" t="s">
        <v>10</v>
      </c>
      <c r="C33" s="4"/>
      <c r="D33" s="4"/>
      <c r="E33" s="4"/>
      <c r="F33" s="5">
        <f>F31+F32</f>
        <v>0</v>
      </c>
    </row>
    <row r="34" spans="1:6" ht="18" customHeight="1" outlineLevel="1" x14ac:dyDescent="0.2">
      <c r="A34" s="48" t="str">
        <f t="shared" ref="A34:A44" si="0">C$25&amp;"-"&amp;A$7&amp;"-"&amp;B34</f>
        <v>2024-0-KLV A IV</v>
      </c>
      <c r="B34" s="25" t="s">
        <v>94</v>
      </c>
      <c r="C34" s="26"/>
      <c r="D34" s="26">
        <f>SUMIF(Leistungen!$L$7:$L$8000,$B34,Leistungen!$M$7:$M$8000)</f>
        <v>0</v>
      </c>
      <c r="E34" s="26">
        <f t="shared" ref="E34:E44" si="1">IF(ISERR(F34/D34),0,F34/D34)</f>
        <v>0</v>
      </c>
      <c r="F34" s="27">
        <f>SUMIF(Leistungen!$L$7:$L$8000,$B34,Leistungen!$P$7:$P$8000)</f>
        <v>0</v>
      </c>
    </row>
    <row r="35" spans="1:6" ht="18" customHeight="1" outlineLevel="1" x14ac:dyDescent="0.2">
      <c r="A35" s="48" t="str">
        <f t="shared" si="0"/>
        <v>2024-0-KLV B IV</v>
      </c>
      <c r="B35" s="25" t="s">
        <v>95</v>
      </c>
      <c r="C35" s="26"/>
      <c r="D35" s="26">
        <f>SUMIF(Leistungen!$L$7:$L$8000,$B35,Leistungen!$M$7:$M$8000)</f>
        <v>0</v>
      </c>
      <c r="E35" s="26">
        <f t="shared" si="1"/>
        <v>0</v>
      </c>
      <c r="F35" s="27">
        <f>SUMIF(Leistungen!$L$7:$L$8000,$B35,Leistungen!$P$7:$P$8000)</f>
        <v>0</v>
      </c>
    </row>
    <row r="36" spans="1:6" ht="18" customHeight="1" outlineLevel="1" x14ac:dyDescent="0.2">
      <c r="A36" s="48" t="str">
        <f t="shared" si="0"/>
        <v>2024-0-KLV C IV</v>
      </c>
      <c r="B36" s="25" t="s">
        <v>96</v>
      </c>
      <c r="C36" s="26"/>
      <c r="D36" s="26">
        <f>SUMIF(Leistungen!$L$7:$L$8000,$B36,Leistungen!$M$7:$M$8000)</f>
        <v>0</v>
      </c>
      <c r="E36" s="26">
        <f t="shared" si="1"/>
        <v>0</v>
      </c>
      <c r="F36" s="27">
        <f>SUMIF(Leistungen!$L$7:$L$8000,$B36,Leistungen!$P$7:$P$8000)</f>
        <v>0</v>
      </c>
    </row>
    <row r="37" spans="1:6" ht="18" customHeight="1" outlineLevel="1" x14ac:dyDescent="0.2">
      <c r="A37" s="48" t="str">
        <f t="shared" ref="A37:A39" si="2">C$25&amp;"-"&amp;A$7&amp;"-"&amp;B37</f>
        <v>2024-0-KLV A UV</v>
      </c>
      <c r="B37" s="25" t="s">
        <v>130</v>
      </c>
      <c r="C37" s="26"/>
      <c r="D37" s="26">
        <f>SUMIF(Leistungen!$L$7:$L$8000,$B37,Leistungen!$M$7:$M$8000)</f>
        <v>0</v>
      </c>
      <c r="E37" s="26">
        <f t="shared" si="1"/>
        <v>0</v>
      </c>
      <c r="F37" s="27">
        <f>SUMIF(Leistungen!$L$7:$L$8000,$B37,Leistungen!$P$7:$P$8000)</f>
        <v>0</v>
      </c>
    </row>
    <row r="38" spans="1:6" ht="18" customHeight="1" outlineLevel="1" x14ac:dyDescent="0.2">
      <c r="A38" s="48" t="str">
        <f t="shared" si="2"/>
        <v>2024-0-KLV B UV</v>
      </c>
      <c r="B38" s="25" t="s">
        <v>128</v>
      </c>
      <c r="C38" s="26"/>
      <c r="D38" s="26">
        <f>SUMIF(Leistungen!$L$7:$L$8000,$B38,Leistungen!$M$7:$M$8000)</f>
        <v>0</v>
      </c>
      <c r="E38" s="26">
        <f t="shared" si="1"/>
        <v>0</v>
      </c>
      <c r="F38" s="27">
        <f>SUMIF(Leistungen!$L$7:$L$8000,$B38,Leistungen!$P$7:$P$8000)</f>
        <v>0</v>
      </c>
    </row>
    <row r="39" spans="1:6" ht="18" customHeight="1" outlineLevel="1" x14ac:dyDescent="0.2">
      <c r="A39" s="48" t="str">
        <f t="shared" si="2"/>
        <v>2024-0-KLV C UV</v>
      </c>
      <c r="B39" s="25" t="s">
        <v>126</v>
      </c>
      <c r="C39" s="26"/>
      <c r="D39" s="26">
        <f>SUMIF(Leistungen!$L$7:$L$8000,$B39,Leistungen!$M$7:$M$8000)</f>
        <v>0</v>
      </c>
      <c r="E39" s="26">
        <f t="shared" si="1"/>
        <v>0</v>
      </c>
      <c r="F39" s="27">
        <f>SUMIF(Leistungen!$L$7:$L$8000,$B39,Leistungen!$P$7:$P$8000)</f>
        <v>0</v>
      </c>
    </row>
    <row r="40" spans="1:6" ht="18" customHeight="1" outlineLevel="1" x14ac:dyDescent="0.2">
      <c r="A40" s="48" t="str">
        <f t="shared" si="0"/>
        <v>2024-0-AÜP KLV A</v>
      </c>
      <c r="B40" s="25" t="s">
        <v>114</v>
      </c>
      <c r="C40" s="26"/>
      <c r="D40" s="26">
        <f>SUMIF(Leistungen!$L$7:$L$8000,$B40,Leistungen!$M$7:$M$8000)</f>
        <v>0</v>
      </c>
      <c r="E40" s="26">
        <f t="shared" si="1"/>
        <v>0</v>
      </c>
      <c r="F40" s="27">
        <f>SUMIF(Leistungen!$L$7:$L$8000,$B40,Leistungen!$P$7:$P$8000)</f>
        <v>0</v>
      </c>
    </row>
    <row r="41" spans="1:6" ht="18" customHeight="1" outlineLevel="1" x14ac:dyDescent="0.2">
      <c r="A41" s="48" t="str">
        <f t="shared" si="0"/>
        <v>2024-0-AÜP KLV B</v>
      </c>
      <c r="B41" s="25" t="s">
        <v>112</v>
      </c>
      <c r="C41" s="26"/>
      <c r="D41" s="26">
        <f>SUMIF(Leistungen!$L$7:$L$8000,$B41,Leistungen!$M$7:$M$8000)</f>
        <v>0</v>
      </c>
      <c r="E41" s="26">
        <f t="shared" si="1"/>
        <v>0</v>
      </c>
      <c r="F41" s="27">
        <f>SUMIF(Leistungen!$L$7:$L$8000,$B41,Leistungen!$P$7:$P$8000)</f>
        <v>0</v>
      </c>
    </row>
    <row r="42" spans="1:6" ht="18" customHeight="1" outlineLevel="1" x14ac:dyDescent="0.2">
      <c r="A42" s="48" t="str">
        <f t="shared" si="0"/>
        <v>2024-0-AÜP KLV C</v>
      </c>
      <c r="B42" s="25" t="s">
        <v>110</v>
      </c>
      <c r="C42" s="26"/>
      <c r="D42" s="26">
        <f>SUMIF(Leistungen!$L$7:$L$8000,$B42,Leistungen!$M$7:$M$8000)</f>
        <v>0</v>
      </c>
      <c r="E42" s="26">
        <f t="shared" si="1"/>
        <v>0</v>
      </c>
      <c r="F42" s="27">
        <f>SUMIF(Leistungen!$L$7:$L$8000,$B42,Leistungen!$P$7:$P$8000)</f>
        <v>0</v>
      </c>
    </row>
    <row r="43" spans="1:6" ht="18" customHeight="1" outlineLevel="1" x14ac:dyDescent="0.2">
      <c r="A43" s="48" t="str">
        <f t="shared" si="0"/>
        <v>2024-0-NKLV Tief</v>
      </c>
      <c r="B43" s="25" t="s">
        <v>98</v>
      </c>
      <c r="C43" s="26"/>
      <c r="D43" s="26">
        <f>SUMIF(Leistungen!$L$7:$L$8000,$B43,Leistungen!$M$7:$M$8000)</f>
        <v>0</v>
      </c>
      <c r="E43" s="26">
        <f t="shared" si="1"/>
        <v>0</v>
      </c>
      <c r="F43" s="27">
        <f>SUMIF(Leistungen!$L$7:$L$8000,$B43,Leistungen!$P$7:$P$8000)</f>
        <v>0</v>
      </c>
    </row>
    <row r="44" spans="1:6" ht="18" customHeight="1" outlineLevel="1" x14ac:dyDescent="0.2">
      <c r="A44" s="48" t="str">
        <f t="shared" si="0"/>
        <v>2024-0-NKLV Hoch</v>
      </c>
      <c r="B44" s="25" t="s">
        <v>97</v>
      </c>
      <c r="C44" s="26"/>
      <c r="D44" s="26">
        <f>SUMIF(Leistungen!$L$7:$L$8000,$B44,Leistungen!$M$7:$M$8000)</f>
        <v>0</v>
      </c>
      <c r="E44" s="26">
        <f t="shared" si="1"/>
        <v>0</v>
      </c>
      <c r="F44" s="27">
        <f>SUMIF(Leistungen!$L$7:$L$8000,$B44,Leistungen!$P$7:$P$8000)</f>
        <v>0</v>
      </c>
    </row>
    <row r="45" spans="1:6" s="2" customFormat="1" ht="18" customHeight="1" x14ac:dyDescent="0.2">
      <c r="A45" s="49"/>
      <c r="B45" s="3" t="s">
        <v>99</v>
      </c>
      <c r="C45" s="4"/>
      <c r="D45" s="4">
        <f>SUM(D34:D44)</f>
        <v>0</v>
      </c>
      <c r="E45" s="4"/>
      <c r="F45" s="5">
        <f>SUM(F34:F44)</f>
        <v>0</v>
      </c>
    </row>
    <row r="46" spans="1:6" ht="21" customHeight="1" x14ac:dyDescent="0.2">
      <c r="B46" s="6" t="s">
        <v>11</v>
      </c>
      <c r="C46" s="7"/>
      <c r="D46" s="7">
        <f>D31+D45</f>
        <v>0</v>
      </c>
      <c r="E46" s="7"/>
      <c r="F46" s="8">
        <f>ROUND((F33+F45)*2,1)/2</f>
        <v>0</v>
      </c>
    </row>
    <row r="47" spans="1:6" ht="6" customHeight="1" x14ac:dyDescent="0.2"/>
    <row r="48" spans="1:6" x14ac:dyDescent="0.2">
      <c r="B48" s="1" t="s">
        <v>12</v>
      </c>
    </row>
    <row r="49" spans="2:3" x14ac:dyDescent="0.2">
      <c r="B49" s="1" t="s">
        <v>13</v>
      </c>
    </row>
    <row r="50" spans="2:3" ht="6" customHeight="1" x14ac:dyDescent="0.2"/>
    <row r="51" spans="2:3" x14ac:dyDescent="0.2">
      <c r="B51" s="1" t="s">
        <v>38</v>
      </c>
      <c r="C51" s="1" t="s">
        <v>33</v>
      </c>
    </row>
    <row r="52" spans="2:3" x14ac:dyDescent="0.2">
      <c r="C52" s="1" t="s">
        <v>34</v>
      </c>
    </row>
    <row r="53" spans="2:3" x14ac:dyDescent="0.2">
      <c r="C53" s="1" t="s">
        <v>35</v>
      </c>
    </row>
    <row r="54" spans="2:3" x14ac:dyDescent="0.2">
      <c r="C54" s="1" t="s">
        <v>36</v>
      </c>
    </row>
    <row r="55" spans="2:3" x14ac:dyDescent="0.2">
      <c r="C55" s="1" t="s">
        <v>37</v>
      </c>
    </row>
  </sheetData>
  <sheetProtection algorithmName="SHA-512" hashValue="WBVHxnFIgBAijOrpnUqJRb8d0h41+chqcEXUAhWA16zIejPtGVbdlw4eZvHcKqbiEQh85hFFvDJvJvi38qjsOg==" saltValue="DmCoYbDxrM2/Yf1EQhKSMA==" spinCount="100000" sheet="1" objects="1" scenarios="1"/>
  <mergeCells count="10">
    <mergeCell ref="C6:D6"/>
    <mergeCell ref="C5:D5"/>
    <mergeCell ref="C8:D8"/>
    <mergeCell ref="C9:D9"/>
    <mergeCell ref="C10:D10"/>
    <mergeCell ref="C11:D11"/>
    <mergeCell ref="C19:D19"/>
    <mergeCell ref="C20:D20"/>
    <mergeCell ref="C21:D21"/>
    <mergeCell ref="C7:D7"/>
  </mergeCells>
  <dataValidations count="1">
    <dataValidation type="date" allowBlank="1" showInputMessage="1" showErrorMessage="1" sqref="C14">
      <formula1>42736</formula1>
      <formula2>73050</formula2>
    </dataValidation>
  </dataValidations>
  <pageMargins left="0.70866141732283472" right="0.70866141732283472" top="0.78740157480314965" bottom="0.78740157480314965" header="0.31496062992125984" footer="0.31496062992125984"/>
  <pageSetup paperSize="9" scale="86" orientation="portrait" r:id="rId1"/>
  <headerFooter>
    <oddFooter>&amp;R&amp;8&amp;F,&amp;A</oddFooter>
  </headerFooter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>
          <x14:formula1>
            <xm:f>Stammdaten!$E$2:$E$6</xm:f>
          </x14:formula1>
          <xm:sqref>C16</xm:sqref>
        </x14:dataValidation>
        <x14:dataValidation type="list" allowBlank="1" showInputMessage="1" showErrorMessage="1">
          <x14:formula1>
            <xm:f>Stammdaten!$H$2:$H$13</xm:f>
          </x14:formula1>
          <xm:sqref>C24</xm:sqref>
        </x14:dataValidation>
        <x14:dataValidation type="list" allowBlank="1" showInputMessage="1" showErrorMessage="1">
          <x14:formula1>
            <xm:f>Stammdaten!$I$8:$I$9</xm:f>
          </x14:formula1>
          <xm:sqref>C25</xm:sqref>
        </x14:dataValidation>
        <x14:dataValidation type="list" allowBlank="1" showInputMessage="1" showErrorMessage="1">
          <x14:formula1>
            <xm:f>Stammdaten!$A$2:$A$12</xm:f>
          </x14:formula1>
          <xm:sqref>C7:D7</xm:sqref>
        </x14:dataValidation>
        <x14:dataValidation type="list" allowBlank="1" showInputMessage="1" showErrorMessage="1">
          <x14:formula1>
            <xm:f>Stammdaten!$F$2:$F$4</xm:f>
          </x14:formula1>
          <xm:sqref>C15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8000"/>
  <sheetViews>
    <sheetView showGridLines="0" zoomScale="90" zoomScaleNormal="90" workbookViewId="0">
      <pane ySplit="6" topLeftCell="A7" activePane="bottomLeft" state="frozen"/>
      <selection pane="bottomLeft" activeCell="P12" sqref="P12"/>
    </sheetView>
  </sheetViews>
  <sheetFormatPr baseColWidth="10" defaultColWidth="11" defaultRowHeight="14.25" x14ac:dyDescent="0.2"/>
  <cols>
    <col min="1" max="2" width="15.75" style="1" customWidth="1"/>
    <col min="3" max="3" width="10.625" style="51" customWidth="1"/>
    <col min="4" max="4" width="17.625" style="55" customWidth="1"/>
    <col min="5" max="5" width="20.875" style="1" customWidth="1"/>
    <col min="6" max="6" width="5.75" style="41" customWidth="1"/>
    <col min="7" max="7" width="20.875" style="1" customWidth="1"/>
    <col min="8" max="8" width="7.625" style="67" customWidth="1"/>
    <col min="9" max="9" width="15.75" style="1" customWidth="1"/>
    <col min="10" max="10" width="10.75" style="30" customWidth="1"/>
    <col min="11" max="11" width="11.75" style="35" customWidth="1"/>
    <col min="12" max="12" width="10.5" style="1" customWidth="1"/>
    <col min="13" max="17" width="11" style="1"/>
    <col min="18" max="18" width="31.875" style="100" hidden="1" customWidth="1"/>
    <col min="19" max="16384" width="11" style="1"/>
  </cols>
  <sheetData>
    <row r="1" spans="1:18" ht="18" x14ac:dyDescent="0.2">
      <c r="A1" s="28" t="s">
        <v>32</v>
      </c>
      <c r="F1" s="1"/>
    </row>
    <row r="2" spans="1:18" x14ac:dyDescent="0.2">
      <c r="F2" s="1"/>
      <c r="H2" s="1"/>
      <c r="K2" s="30"/>
    </row>
    <row r="3" spans="1:18" s="29" customFormat="1" ht="45" customHeight="1" x14ac:dyDescent="0.2">
      <c r="A3" s="31" t="s">
        <v>43</v>
      </c>
      <c r="B3" s="32" t="s">
        <v>39</v>
      </c>
      <c r="C3" s="50" t="s">
        <v>44</v>
      </c>
      <c r="D3" s="66" t="s">
        <v>101</v>
      </c>
      <c r="E3" s="32" t="s">
        <v>40</v>
      </c>
      <c r="F3" s="58" t="s">
        <v>41</v>
      </c>
      <c r="G3" s="32" t="s">
        <v>16</v>
      </c>
      <c r="H3" s="68" t="s">
        <v>14</v>
      </c>
      <c r="I3" s="32" t="s">
        <v>15</v>
      </c>
      <c r="J3" s="33" t="s">
        <v>45</v>
      </c>
      <c r="K3" s="57" t="s">
        <v>120</v>
      </c>
      <c r="L3" s="32" t="s">
        <v>91</v>
      </c>
      <c r="M3" s="52" t="s">
        <v>42</v>
      </c>
      <c r="N3" s="52" t="s">
        <v>92</v>
      </c>
      <c r="O3" s="53" t="s">
        <v>133</v>
      </c>
      <c r="P3" s="54" t="s">
        <v>46</v>
      </c>
      <c r="R3" s="101"/>
    </row>
    <row r="4" spans="1:18" s="2" customFormat="1" ht="15" x14ac:dyDescent="0.2">
      <c r="A4" s="70" t="s">
        <v>134</v>
      </c>
      <c r="B4" s="71"/>
      <c r="C4" s="72"/>
      <c r="D4" s="73"/>
      <c r="E4" s="71"/>
      <c r="F4" s="71"/>
      <c r="G4" s="71"/>
      <c r="H4" s="74"/>
      <c r="I4" s="71"/>
      <c r="J4" s="75"/>
      <c r="K4" s="76"/>
      <c r="L4" s="71"/>
      <c r="M4" s="71">
        <f>SUM(M7:M8000)</f>
        <v>0</v>
      </c>
      <c r="N4" s="71"/>
      <c r="O4" s="77"/>
      <c r="P4" s="78">
        <f>SUM(P7:P8000)-P5</f>
        <v>0</v>
      </c>
      <c r="R4" s="102"/>
    </row>
    <row r="5" spans="1:18" s="2" customFormat="1" ht="15" x14ac:dyDescent="0.2">
      <c r="A5" s="86" t="s">
        <v>136</v>
      </c>
      <c r="B5" s="87"/>
      <c r="C5" s="88"/>
      <c r="D5" s="89"/>
      <c r="E5" s="87"/>
      <c r="F5" s="87"/>
      <c r="G5" s="87"/>
      <c r="H5" s="90"/>
      <c r="I5" s="87"/>
      <c r="J5" s="91"/>
      <c r="K5" s="92"/>
      <c r="L5" s="87"/>
      <c r="M5" s="87">
        <f>SUMIF($L7:$L8000,"Pabe",M7:M8000)</f>
        <v>0</v>
      </c>
      <c r="N5" s="87"/>
      <c r="O5" s="93"/>
      <c r="P5" s="94">
        <f>SUMIF($L7:$L8000,"Pabe",P7:P8000)</f>
        <v>0</v>
      </c>
      <c r="R5" s="102"/>
    </row>
    <row r="6" spans="1:18" s="2" customFormat="1" ht="15" x14ac:dyDescent="0.2">
      <c r="A6" s="6" t="s">
        <v>135</v>
      </c>
      <c r="B6" s="7"/>
      <c r="C6" s="79"/>
      <c r="D6" s="80"/>
      <c r="E6" s="7"/>
      <c r="F6" s="7"/>
      <c r="G6" s="7"/>
      <c r="H6" s="81"/>
      <c r="I6" s="7"/>
      <c r="J6" s="82"/>
      <c r="K6" s="83"/>
      <c r="L6" s="7"/>
      <c r="M6" s="7">
        <f>SUM(M7:M8000)-M5</f>
        <v>0</v>
      </c>
      <c r="N6" s="7"/>
      <c r="O6" s="84"/>
      <c r="P6" s="85">
        <f>SUM(P7:P8000)</f>
        <v>0</v>
      </c>
      <c r="R6" s="102"/>
    </row>
    <row r="7" spans="1:18" x14ac:dyDescent="0.2">
      <c r="A7" s="95" t="str">
        <f>IF(ISBLANK(Perigon!E2),"",Perigon!E2)</f>
        <v/>
      </c>
      <c r="B7" s="95" t="str">
        <f>IF(ISBLANK(Perigon!G2),"",Perigon!G2)</f>
        <v/>
      </c>
      <c r="C7" s="96" t="str">
        <f>IF(ISBLANK(Perigon!I2),"",Perigon!I2)</f>
        <v/>
      </c>
      <c r="D7" s="97" t="str">
        <f>IF(ISBLANK(Perigon!J2),"",Perigon!J2)</f>
        <v/>
      </c>
      <c r="E7" s="64" t="str">
        <f>IF(ISBLANK(Perigon!K2),"",Perigon!K2)</f>
        <v/>
      </c>
      <c r="F7" s="65"/>
      <c r="G7" s="64"/>
      <c r="H7" s="69" t="str">
        <f>IF(ISBLANK(Perigon!L2),"",Perigon!L2)</f>
        <v/>
      </c>
      <c r="I7" s="69" t="str">
        <f>IF(ISBLANK(Perigon!M2),"",Perigon!M2)</f>
        <v/>
      </c>
      <c r="J7" s="98" t="str">
        <f>IF(ISBLANK(Perigon!N2),"",Perigon!N2)</f>
        <v/>
      </c>
      <c r="K7" s="99" t="str">
        <f>IF(ISBLANK(Perigon!J2),"",Perigon!T2)</f>
        <v/>
      </c>
      <c r="L7" s="95" t="str">
        <f>IF(ISBLANK(Perigon!O2),"",Perigon!O2)</f>
        <v/>
      </c>
      <c r="M7" s="95" t="str">
        <f>IF(ISBLANK(Perigon!R2),"",Perigon!R2)</f>
        <v/>
      </c>
      <c r="N7" s="95" t="str">
        <f>IF(ISBLANK(Perigon!P2),"",Perigon!P2)</f>
        <v/>
      </c>
      <c r="O7" s="38" t="str">
        <f>IF($L7="","",VLOOKUP($R7,Tarife!$A$2:$R$599,13,FALSE))</f>
        <v/>
      </c>
      <c r="P7" s="38" t="str">
        <f>IF(L7="","",IF(AND($L7="Pabe",N7&lt;O7),M7*O7,IF(N7&lt;O7,M7*N7,M7*O7)))</f>
        <v/>
      </c>
      <c r="R7" s="100" t="str">
        <f>Zusammenzug!$C$25&amp;"-"&amp;Zusammenzug!$A$7&amp;"-"&amp;Leistungen!L7</f>
        <v>2024-0-</v>
      </c>
    </row>
    <row r="8" spans="1:18" x14ac:dyDescent="0.2">
      <c r="A8" s="95" t="str">
        <f>IF(ISBLANK(Perigon!E3),"",Perigon!E3)</f>
        <v/>
      </c>
      <c r="B8" s="95" t="str">
        <f>IF(ISBLANK(Perigon!G3),"",Perigon!G3)</f>
        <v/>
      </c>
      <c r="C8" s="96" t="str">
        <f>IF(ISBLANK(Perigon!I3),"",Perigon!I3)</f>
        <v/>
      </c>
      <c r="D8" s="97" t="str">
        <f>IF(ISBLANK(Perigon!J3),"",Perigon!J3)</f>
        <v/>
      </c>
      <c r="E8" s="64" t="str">
        <f>IF(ISBLANK(Perigon!K3),"",Perigon!K3)</f>
        <v/>
      </c>
      <c r="F8" s="65"/>
      <c r="G8" s="64"/>
      <c r="H8" s="69" t="str">
        <f>IF(ISBLANK(Perigon!L3),"",Perigon!L3)</f>
        <v/>
      </c>
      <c r="I8" s="69" t="str">
        <f>IF(ISBLANK(Perigon!M3),"",Perigon!M3)</f>
        <v/>
      </c>
      <c r="J8" s="98" t="str">
        <f>IF(ISBLANK(Perigon!N3),"",Perigon!N3)</f>
        <v/>
      </c>
      <c r="K8" s="99" t="str">
        <f>IF(ISBLANK(Perigon!J3),"",Perigon!T3)</f>
        <v/>
      </c>
      <c r="L8" s="95" t="str">
        <f>IF(ISBLANK(Perigon!O3),"",Perigon!O3)</f>
        <v/>
      </c>
      <c r="M8" s="95" t="str">
        <f>IF(ISBLANK(Perigon!R3),"",Perigon!R3)</f>
        <v/>
      </c>
      <c r="N8" s="95" t="str">
        <f>IF(ISBLANK(Perigon!P3),"",Perigon!P3)</f>
        <v/>
      </c>
      <c r="O8" s="38" t="str">
        <f>IF($L8="","",VLOOKUP($R8,Tarife!$A$2:$R$599,13,FALSE))</f>
        <v/>
      </c>
      <c r="P8" s="38" t="str">
        <f t="shared" ref="P8:P71" si="0">IF(L8="","",IF(AND($L8="Pabe",N8&lt;O8),M8*O8,IF(N8&lt;O8,M8*N8,M8*O8)))</f>
        <v/>
      </c>
      <c r="R8" s="100" t="str">
        <f>Zusammenzug!$C$25&amp;"-"&amp;Zusammenzug!$A$7&amp;"-"&amp;Leistungen!L8</f>
        <v>2024-0-</v>
      </c>
    </row>
    <row r="9" spans="1:18" x14ac:dyDescent="0.2">
      <c r="A9" s="95" t="str">
        <f>IF(ISBLANK(Perigon!E4),"",Perigon!E4)</f>
        <v/>
      </c>
      <c r="B9" s="95" t="str">
        <f>IF(ISBLANK(Perigon!G4),"",Perigon!G4)</f>
        <v/>
      </c>
      <c r="C9" s="96" t="str">
        <f>IF(ISBLANK(Perigon!I4),"",Perigon!I4)</f>
        <v/>
      </c>
      <c r="D9" s="97" t="str">
        <f>IF(ISBLANK(Perigon!J4),"",Perigon!J4)</f>
        <v/>
      </c>
      <c r="E9" s="64" t="str">
        <f>IF(ISBLANK(Perigon!K4),"",Perigon!K4)</f>
        <v/>
      </c>
      <c r="F9" s="65"/>
      <c r="G9" s="64"/>
      <c r="H9" s="69" t="str">
        <f>IF(ISBLANK(Perigon!L4),"",Perigon!L4)</f>
        <v/>
      </c>
      <c r="I9" s="69" t="str">
        <f>IF(ISBLANK(Perigon!M4),"",Perigon!M4)</f>
        <v/>
      </c>
      <c r="J9" s="98" t="str">
        <f>IF(ISBLANK(Perigon!N4),"",Perigon!N4)</f>
        <v/>
      </c>
      <c r="K9" s="99" t="str">
        <f>IF(ISBLANK(Perigon!J4),"",Perigon!T4)</f>
        <v/>
      </c>
      <c r="L9" s="95" t="str">
        <f>IF(ISBLANK(Perigon!O4),"",Perigon!O4)</f>
        <v/>
      </c>
      <c r="M9" s="95" t="str">
        <f>IF(ISBLANK(Perigon!R4),"",Perigon!R4)</f>
        <v/>
      </c>
      <c r="N9" s="95" t="str">
        <f>IF(ISBLANK(Perigon!P4),"",Perigon!P4)</f>
        <v/>
      </c>
      <c r="O9" s="38" t="str">
        <f>IF($L9="","",VLOOKUP($R9,Tarife!$A$2:$R$599,13,FALSE))</f>
        <v/>
      </c>
      <c r="P9" s="38" t="str">
        <f t="shared" si="0"/>
        <v/>
      </c>
      <c r="R9" s="100" t="str">
        <f>Zusammenzug!$C$25&amp;"-"&amp;Zusammenzug!$A$7&amp;"-"&amp;Leistungen!L9</f>
        <v>2024-0-</v>
      </c>
    </row>
    <row r="10" spans="1:18" x14ac:dyDescent="0.2">
      <c r="A10" s="95" t="str">
        <f>IF(ISBLANK(Perigon!E5),"",Perigon!E5)</f>
        <v/>
      </c>
      <c r="B10" s="95" t="str">
        <f>IF(ISBLANK(Perigon!G5),"",Perigon!G5)</f>
        <v/>
      </c>
      <c r="C10" s="96" t="str">
        <f>IF(ISBLANK(Perigon!I5),"",Perigon!I5)</f>
        <v/>
      </c>
      <c r="D10" s="97" t="str">
        <f>IF(ISBLANK(Perigon!J5),"",Perigon!J5)</f>
        <v/>
      </c>
      <c r="E10" s="64" t="str">
        <f>IF(ISBLANK(Perigon!K5),"",Perigon!K5)</f>
        <v/>
      </c>
      <c r="F10" s="65"/>
      <c r="G10" s="64"/>
      <c r="H10" s="69" t="str">
        <f>IF(ISBLANK(Perigon!L5),"",Perigon!L5)</f>
        <v/>
      </c>
      <c r="I10" s="69" t="str">
        <f>IF(ISBLANK(Perigon!M5),"",Perigon!M5)</f>
        <v/>
      </c>
      <c r="J10" s="98" t="str">
        <f>IF(ISBLANK(Perigon!N5),"",Perigon!N5)</f>
        <v/>
      </c>
      <c r="K10" s="99" t="str">
        <f>IF(ISBLANK(Perigon!J5),"",Perigon!T5)</f>
        <v/>
      </c>
      <c r="L10" s="95" t="str">
        <f>IF(ISBLANK(Perigon!O5),"",Perigon!O5)</f>
        <v/>
      </c>
      <c r="M10" s="95" t="str">
        <f>IF(ISBLANK(Perigon!R5),"",Perigon!R5)</f>
        <v/>
      </c>
      <c r="N10" s="95" t="str">
        <f>IF(ISBLANK(Perigon!P5),"",Perigon!P5)</f>
        <v/>
      </c>
      <c r="O10" s="38" t="str">
        <f>IF($L10="","",VLOOKUP($R10,Tarife!$A$2:$R$599,13,FALSE))</f>
        <v/>
      </c>
      <c r="P10" s="38" t="str">
        <f t="shared" si="0"/>
        <v/>
      </c>
      <c r="R10" s="100" t="str">
        <f>Zusammenzug!$C$25&amp;"-"&amp;Zusammenzug!$A$7&amp;"-"&amp;Leistungen!L10</f>
        <v>2024-0-</v>
      </c>
    </row>
    <row r="11" spans="1:18" x14ac:dyDescent="0.2">
      <c r="A11" s="95" t="str">
        <f>IF(ISBLANK(Perigon!E6),"",Perigon!E6)</f>
        <v/>
      </c>
      <c r="B11" s="95" t="str">
        <f>IF(ISBLANK(Perigon!G6),"",Perigon!G6)</f>
        <v/>
      </c>
      <c r="C11" s="96" t="str">
        <f>IF(ISBLANK(Perigon!I6),"",Perigon!I6)</f>
        <v/>
      </c>
      <c r="D11" s="97" t="str">
        <f>IF(ISBLANK(Perigon!J6),"",Perigon!J6)</f>
        <v/>
      </c>
      <c r="E11" s="64" t="str">
        <f>IF(ISBLANK(Perigon!K6),"",Perigon!K6)</f>
        <v/>
      </c>
      <c r="F11" s="65"/>
      <c r="G11" s="64"/>
      <c r="H11" s="69" t="str">
        <f>IF(ISBLANK(Perigon!L6),"",Perigon!L6)</f>
        <v/>
      </c>
      <c r="I11" s="69" t="str">
        <f>IF(ISBLANK(Perigon!M6),"",Perigon!M6)</f>
        <v/>
      </c>
      <c r="J11" s="98" t="str">
        <f>IF(ISBLANK(Perigon!N6),"",Perigon!N6)</f>
        <v/>
      </c>
      <c r="K11" s="99" t="str">
        <f>IF(ISBLANK(Perigon!J6),"",Perigon!T6)</f>
        <v/>
      </c>
      <c r="L11" s="95" t="str">
        <f>IF(ISBLANK(Perigon!O6),"",Perigon!O6)</f>
        <v/>
      </c>
      <c r="M11" s="95" t="str">
        <f>IF(ISBLANK(Perigon!R6),"",Perigon!R6)</f>
        <v/>
      </c>
      <c r="N11" s="95" t="str">
        <f>IF(ISBLANK(Perigon!P6),"",Perigon!P6)</f>
        <v/>
      </c>
      <c r="O11" s="38" t="str">
        <f>IF($L11="","",VLOOKUP($R11,Tarife!$A$2:$R$599,13,FALSE))</f>
        <v/>
      </c>
      <c r="P11" s="38" t="str">
        <f t="shared" si="0"/>
        <v/>
      </c>
      <c r="R11" s="100" t="str">
        <f>Zusammenzug!$C$25&amp;"-"&amp;Zusammenzug!$A$7&amp;"-"&amp;Leistungen!L11</f>
        <v>2024-0-</v>
      </c>
    </row>
    <row r="12" spans="1:18" x14ac:dyDescent="0.2">
      <c r="A12" s="95" t="str">
        <f>IF(ISBLANK(Perigon!E7),"",Perigon!E7)</f>
        <v/>
      </c>
      <c r="B12" s="95" t="str">
        <f>IF(ISBLANK(Perigon!G7),"",Perigon!G7)</f>
        <v/>
      </c>
      <c r="C12" s="96" t="str">
        <f>IF(ISBLANK(Perigon!I7),"",Perigon!I7)</f>
        <v/>
      </c>
      <c r="D12" s="97" t="str">
        <f>IF(ISBLANK(Perigon!J7),"",Perigon!J7)</f>
        <v/>
      </c>
      <c r="E12" s="64" t="str">
        <f>IF(ISBLANK(Perigon!K7),"",Perigon!K7)</f>
        <v/>
      </c>
      <c r="F12" s="65"/>
      <c r="G12" s="64"/>
      <c r="H12" s="69" t="str">
        <f>IF(ISBLANK(Perigon!L7),"",Perigon!L7)</f>
        <v/>
      </c>
      <c r="I12" s="69" t="str">
        <f>IF(ISBLANK(Perigon!M7),"",Perigon!M7)</f>
        <v/>
      </c>
      <c r="J12" s="98" t="str">
        <f>IF(ISBLANK(Perigon!N7),"",Perigon!N7)</f>
        <v/>
      </c>
      <c r="K12" s="99" t="str">
        <f>IF(ISBLANK(Perigon!J7),"",Perigon!T7)</f>
        <v/>
      </c>
      <c r="L12" s="95" t="str">
        <f>IF(ISBLANK(Perigon!O7),"",Perigon!O7)</f>
        <v/>
      </c>
      <c r="M12" s="95" t="str">
        <f>IF(ISBLANK(Perigon!R7),"",Perigon!R7)</f>
        <v/>
      </c>
      <c r="N12" s="95" t="str">
        <f>IF(ISBLANK(Perigon!P7),"",Perigon!P7)</f>
        <v/>
      </c>
      <c r="O12" s="38" t="str">
        <f>IF($L12="","",VLOOKUP($R12,Tarife!$A$2:$R$599,13,FALSE))</f>
        <v/>
      </c>
      <c r="P12" s="38" t="str">
        <f t="shared" si="0"/>
        <v/>
      </c>
      <c r="R12" s="100" t="str">
        <f>Zusammenzug!$C$25&amp;"-"&amp;Zusammenzug!$A$7&amp;"-"&amp;Leistungen!L12</f>
        <v>2024-0-</v>
      </c>
    </row>
    <row r="13" spans="1:18" x14ac:dyDescent="0.2">
      <c r="A13" s="95" t="str">
        <f>IF(ISBLANK(Perigon!E8),"",Perigon!E8)</f>
        <v/>
      </c>
      <c r="B13" s="95" t="str">
        <f>IF(ISBLANK(Perigon!G8),"",Perigon!G8)</f>
        <v/>
      </c>
      <c r="C13" s="96" t="str">
        <f>IF(ISBLANK(Perigon!I8),"",Perigon!I8)</f>
        <v/>
      </c>
      <c r="D13" s="97" t="str">
        <f>IF(ISBLANK(Perigon!J8),"",Perigon!J8)</f>
        <v/>
      </c>
      <c r="E13" s="64" t="str">
        <f>IF(ISBLANK(Perigon!K8),"",Perigon!K8)</f>
        <v/>
      </c>
      <c r="F13" s="65"/>
      <c r="G13" s="64"/>
      <c r="H13" s="69" t="str">
        <f>IF(ISBLANK(Perigon!L8),"",Perigon!L8)</f>
        <v/>
      </c>
      <c r="I13" s="69" t="str">
        <f>IF(ISBLANK(Perigon!M8),"",Perigon!M8)</f>
        <v/>
      </c>
      <c r="J13" s="98" t="str">
        <f>IF(ISBLANK(Perigon!N8),"",Perigon!N8)</f>
        <v/>
      </c>
      <c r="K13" s="99" t="str">
        <f>IF(ISBLANK(Perigon!J8),"",Perigon!T8)</f>
        <v/>
      </c>
      <c r="L13" s="95" t="str">
        <f>IF(ISBLANK(Perigon!O8),"",Perigon!O8)</f>
        <v/>
      </c>
      <c r="M13" s="95" t="str">
        <f>IF(ISBLANK(Perigon!R8),"",Perigon!R8)</f>
        <v/>
      </c>
      <c r="N13" s="95" t="str">
        <f>IF(ISBLANK(Perigon!P8),"",Perigon!P8)</f>
        <v/>
      </c>
      <c r="O13" s="38" t="str">
        <f>IF($L13="","",VLOOKUP($R13,Tarife!$A$2:$R$599,13,FALSE))</f>
        <v/>
      </c>
      <c r="P13" s="38" t="str">
        <f t="shared" si="0"/>
        <v/>
      </c>
      <c r="R13" s="100" t="str">
        <f>Zusammenzug!$C$25&amp;"-"&amp;Zusammenzug!$A$7&amp;"-"&amp;Leistungen!L13</f>
        <v>2024-0-</v>
      </c>
    </row>
    <row r="14" spans="1:18" x14ac:dyDescent="0.2">
      <c r="A14" s="95" t="str">
        <f>IF(ISBLANK(Perigon!E9),"",Perigon!E9)</f>
        <v/>
      </c>
      <c r="B14" s="95" t="str">
        <f>IF(ISBLANK(Perigon!G9),"",Perigon!G9)</f>
        <v/>
      </c>
      <c r="C14" s="96" t="str">
        <f>IF(ISBLANK(Perigon!I9),"",Perigon!I9)</f>
        <v/>
      </c>
      <c r="D14" s="97" t="str">
        <f>IF(ISBLANK(Perigon!J9),"",Perigon!J9)</f>
        <v/>
      </c>
      <c r="E14" s="64" t="str">
        <f>IF(ISBLANK(Perigon!K9),"",Perigon!K9)</f>
        <v/>
      </c>
      <c r="F14" s="65"/>
      <c r="G14" s="64"/>
      <c r="H14" s="69" t="str">
        <f>IF(ISBLANK(Perigon!L9),"",Perigon!L9)</f>
        <v/>
      </c>
      <c r="I14" s="69" t="str">
        <f>IF(ISBLANK(Perigon!M9),"",Perigon!M9)</f>
        <v/>
      </c>
      <c r="J14" s="98" t="str">
        <f>IF(ISBLANK(Perigon!N9),"",Perigon!N9)</f>
        <v/>
      </c>
      <c r="K14" s="99" t="str">
        <f>IF(ISBLANK(Perigon!J9),"",Perigon!T9)</f>
        <v/>
      </c>
      <c r="L14" s="95" t="str">
        <f>IF(ISBLANK(Perigon!O9),"",Perigon!O9)</f>
        <v/>
      </c>
      <c r="M14" s="95" t="str">
        <f>IF(ISBLANK(Perigon!R9),"",Perigon!R9)</f>
        <v/>
      </c>
      <c r="N14" s="95" t="str">
        <f>IF(ISBLANK(Perigon!P9),"",Perigon!P9)</f>
        <v/>
      </c>
      <c r="O14" s="38" t="str">
        <f>IF($L14="","",VLOOKUP($R14,Tarife!$A$2:$R$599,13,FALSE))</f>
        <v/>
      </c>
      <c r="P14" s="38" t="str">
        <f t="shared" si="0"/>
        <v/>
      </c>
      <c r="R14" s="100" t="str">
        <f>Zusammenzug!$C$25&amp;"-"&amp;Zusammenzug!$A$7&amp;"-"&amp;Leistungen!L14</f>
        <v>2024-0-</v>
      </c>
    </row>
    <row r="15" spans="1:18" x14ac:dyDescent="0.2">
      <c r="A15" s="95" t="str">
        <f>IF(ISBLANK(Perigon!E10),"",Perigon!E10)</f>
        <v/>
      </c>
      <c r="B15" s="95" t="str">
        <f>IF(ISBLANK(Perigon!G10),"",Perigon!G10)</f>
        <v/>
      </c>
      <c r="C15" s="96" t="str">
        <f>IF(ISBLANK(Perigon!I10),"",Perigon!I10)</f>
        <v/>
      </c>
      <c r="D15" s="97" t="str">
        <f>IF(ISBLANK(Perigon!J10),"",Perigon!J10)</f>
        <v/>
      </c>
      <c r="E15" s="64" t="str">
        <f>IF(ISBLANK(Perigon!K10),"",Perigon!K10)</f>
        <v/>
      </c>
      <c r="F15" s="65"/>
      <c r="G15" s="64"/>
      <c r="H15" s="69" t="str">
        <f>IF(ISBLANK(Perigon!L10),"",Perigon!L10)</f>
        <v/>
      </c>
      <c r="I15" s="69" t="str">
        <f>IF(ISBLANK(Perigon!M10),"",Perigon!M10)</f>
        <v/>
      </c>
      <c r="J15" s="98" t="str">
        <f>IF(ISBLANK(Perigon!N10),"",Perigon!N10)</f>
        <v/>
      </c>
      <c r="K15" s="99" t="str">
        <f>IF(ISBLANK(Perigon!J10),"",Perigon!T10)</f>
        <v/>
      </c>
      <c r="L15" s="95" t="str">
        <f>IF(ISBLANK(Perigon!O10),"",Perigon!O10)</f>
        <v/>
      </c>
      <c r="M15" s="95" t="str">
        <f>IF(ISBLANK(Perigon!R10),"",Perigon!R10)</f>
        <v/>
      </c>
      <c r="N15" s="95" t="str">
        <f>IF(ISBLANK(Perigon!P10),"",Perigon!P10)</f>
        <v/>
      </c>
      <c r="O15" s="38" t="str">
        <f>IF($L15="","",VLOOKUP($R15,Tarife!$A$2:$R$599,13,FALSE))</f>
        <v/>
      </c>
      <c r="P15" s="38" t="str">
        <f t="shared" si="0"/>
        <v/>
      </c>
      <c r="R15" s="100" t="str">
        <f>Zusammenzug!$C$25&amp;"-"&amp;Zusammenzug!$A$7&amp;"-"&amp;Leistungen!L15</f>
        <v>2024-0-</v>
      </c>
    </row>
    <row r="16" spans="1:18" x14ac:dyDescent="0.2">
      <c r="A16" s="95" t="str">
        <f>IF(ISBLANK(Perigon!E11),"",Perigon!E11)</f>
        <v/>
      </c>
      <c r="B16" s="95" t="str">
        <f>IF(ISBLANK(Perigon!G11),"",Perigon!G11)</f>
        <v/>
      </c>
      <c r="C16" s="96" t="str">
        <f>IF(ISBLANK(Perigon!I11),"",Perigon!I11)</f>
        <v/>
      </c>
      <c r="D16" s="97" t="str">
        <f>IF(ISBLANK(Perigon!J11),"",Perigon!J11)</f>
        <v/>
      </c>
      <c r="E16" s="64" t="str">
        <f>IF(ISBLANK(Perigon!K11),"",Perigon!K11)</f>
        <v/>
      </c>
      <c r="F16" s="65"/>
      <c r="G16" s="64"/>
      <c r="H16" s="69" t="str">
        <f>IF(ISBLANK(Perigon!L11),"",Perigon!L11)</f>
        <v/>
      </c>
      <c r="I16" s="69" t="str">
        <f>IF(ISBLANK(Perigon!M11),"",Perigon!M11)</f>
        <v/>
      </c>
      <c r="J16" s="98" t="str">
        <f>IF(ISBLANK(Perigon!N11),"",Perigon!N11)</f>
        <v/>
      </c>
      <c r="K16" s="99" t="str">
        <f>IF(ISBLANK(Perigon!J11),"",Perigon!T11)</f>
        <v/>
      </c>
      <c r="L16" s="95" t="str">
        <f>IF(ISBLANK(Perigon!O11),"",Perigon!O11)</f>
        <v/>
      </c>
      <c r="M16" s="95" t="str">
        <f>IF(ISBLANK(Perigon!R11),"",Perigon!R11)</f>
        <v/>
      </c>
      <c r="N16" s="95" t="str">
        <f>IF(ISBLANK(Perigon!P11),"",Perigon!P11)</f>
        <v/>
      </c>
      <c r="O16" s="38" t="str">
        <f>IF($L16="","",VLOOKUP($R16,Tarife!$A$2:$R$599,13,FALSE))</f>
        <v/>
      </c>
      <c r="P16" s="38" t="str">
        <f t="shared" si="0"/>
        <v/>
      </c>
      <c r="R16" s="100" t="str">
        <f>Zusammenzug!$C$25&amp;"-"&amp;Zusammenzug!$A$7&amp;"-"&amp;Leistungen!L16</f>
        <v>2024-0-</v>
      </c>
    </row>
    <row r="17" spans="1:18" x14ac:dyDescent="0.2">
      <c r="A17" s="95" t="str">
        <f>IF(ISBLANK(Perigon!E12),"",Perigon!E12)</f>
        <v/>
      </c>
      <c r="B17" s="95" t="str">
        <f>IF(ISBLANK(Perigon!G12),"",Perigon!G12)</f>
        <v/>
      </c>
      <c r="C17" s="96" t="str">
        <f>IF(ISBLANK(Perigon!I12),"",Perigon!I12)</f>
        <v/>
      </c>
      <c r="D17" s="97" t="str">
        <f>IF(ISBLANK(Perigon!J12),"",Perigon!J12)</f>
        <v/>
      </c>
      <c r="E17" s="64" t="str">
        <f>IF(ISBLANK(Perigon!K12),"",Perigon!K12)</f>
        <v/>
      </c>
      <c r="F17" s="65"/>
      <c r="G17" s="64"/>
      <c r="H17" s="69" t="str">
        <f>IF(ISBLANK(Perigon!L12),"",Perigon!L12)</f>
        <v/>
      </c>
      <c r="I17" s="69" t="str">
        <f>IF(ISBLANK(Perigon!M12),"",Perigon!M12)</f>
        <v/>
      </c>
      <c r="J17" s="98" t="str">
        <f>IF(ISBLANK(Perigon!N12),"",Perigon!N12)</f>
        <v/>
      </c>
      <c r="K17" s="99" t="str">
        <f>IF(ISBLANK(Perigon!J12),"",Perigon!T12)</f>
        <v/>
      </c>
      <c r="L17" s="95" t="str">
        <f>IF(ISBLANK(Perigon!O12),"",Perigon!O12)</f>
        <v/>
      </c>
      <c r="M17" s="95" t="str">
        <f>IF(ISBLANK(Perigon!R12),"",Perigon!R12)</f>
        <v/>
      </c>
      <c r="N17" s="95" t="str">
        <f>IF(ISBLANK(Perigon!P12),"",Perigon!P12)</f>
        <v/>
      </c>
      <c r="O17" s="38" t="str">
        <f>IF($L17="","",VLOOKUP($R17,Tarife!$A$2:$R$599,13,FALSE))</f>
        <v/>
      </c>
      <c r="P17" s="38" t="str">
        <f t="shared" si="0"/>
        <v/>
      </c>
      <c r="R17" s="100" t="str">
        <f>Zusammenzug!$C$25&amp;"-"&amp;Zusammenzug!$A$7&amp;"-"&amp;Leistungen!L17</f>
        <v>2024-0-</v>
      </c>
    </row>
    <row r="18" spans="1:18" x14ac:dyDescent="0.2">
      <c r="A18" s="95" t="str">
        <f>IF(ISBLANK(Perigon!E13),"",Perigon!E13)</f>
        <v/>
      </c>
      <c r="B18" s="95" t="str">
        <f>IF(ISBLANK(Perigon!G13),"",Perigon!G13)</f>
        <v/>
      </c>
      <c r="C18" s="96" t="str">
        <f>IF(ISBLANK(Perigon!I13),"",Perigon!I13)</f>
        <v/>
      </c>
      <c r="D18" s="97" t="str">
        <f>IF(ISBLANK(Perigon!J13),"",Perigon!J13)</f>
        <v/>
      </c>
      <c r="E18" s="64" t="str">
        <f>IF(ISBLANK(Perigon!K13),"",Perigon!K13)</f>
        <v/>
      </c>
      <c r="F18" s="65"/>
      <c r="G18" s="64"/>
      <c r="H18" s="69" t="str">
        <f>IF(ISBLANK(Perigon!L13),"",Perigon!L13)</f>
        <v/>
      </c>
      <c r="I18" s="69" t="str">
        <f>IF(ISBLANK(Perigon!M13),"",Perigon!M13)</f>
        <v/>
      </c>
      <c r="J18" s="98" t="str">
        <f>IF(ISBLANK(Perigon!N13),"",Perigon!N13)</f>
        <v/>
      </c>
      <c r="K18" s="99" t="str">
        <f>IF(ISBLANK(Perigon!J13),"",Perigon!T13)</f>
        <v/>
      </c>
      <c r="L18" s="95" t="str">
        <f>IF(ISBLANK(Perigon!O13),"",Perigon!O13)</f>
        <v/>
      </c>
      <c r="M18" s="95" t="str">
        <f>IF(ISBLANK(Perigon!R13),"",Perigon!R13)</f>
        <v/>
      </c>
      <c r="N18" s="95" t="str">
        <f>IF(ISBLANK(Perigon!P13),"",Perigon!P13)</f>
        <v/>
      </c>
      <c r="O18" s="38" t="str">
        <f>IF($L18="","",VLOOKUP($R18,Tarife!$A$2:$R$599,13,FALSE))</f>
        <v/>
      </c>
      <c r="P18" s="38" t="str">
        <f t="shared" si="0"/>
        <v/>
      </c>
      <c r="R18" s="100" t="str">
        <f>Zusammenzug!$C$25&amp;"-"&amp;Zusammenzug!$A$7&amp;"-"&amp;Leistungen!L18</f>
        <v>2024-0-</v>
      </c>
    </row>
    <row r="19" spans="1:18" x14ac:dyDescent="0.2">
      <c r="A19" s="95" t="str">
        <f>IF(ISBLANK(Perigon!E14),"",Perigon!E14)</f>
        <v/>
      </c>
      <c r="B19" s="95" t="str">
        <f>IF(ISBLANK(Perigon!G14),"",Perigon!G14)</f>
        <v/>
      </c>
      <c r="C19" s="96" t="str">
        <f>IF(ISBLANK(Perigon!I14),"",Perigon!I14)</f>
        <v/>
      </c>
      <c r="D19" s="97" t="str">
        <f>IF(ISBLANK(Perigon!J14),"",Perigon!J14)</f>
        <v/>
      </c>
      <c r="E19" s="64" t="str">
        <f>IF(ISBLANK(Perigon!K14),"",Perigon!K14)</f>
        <v/>
      </c>
      <c r="F19" s="65"/>
      <c r="G19" s="64"/>
      <c r="H19" s="69" t="str">
        <f>IF(ISBLANK(Perigon!L14),"",Perigon!L14)</f>
        <v/>
      </c>
      <c r="I19" s="69" t="str">
        <f>IF(ISBLANK(Perigon!M14),"",Perigon!M14)</f>
        <v/>
      </c>
      <c r="J19" s="98" t="str">
        <f>IF(ISBLANK(Perigon!N14),"",Perigon!N14)</f>
        <v/>
      </c>
      <c r="K19" s="99" t="str">
        <f>IF(ISBLANK(Perigon!J14),"",Perigon!T14)</f>
        <v/>
      </c>
      <c r="L19" s="95" t="str">
        <f>IF(ISBLANK(Perigon!O14),"",Perigon!O14)</f>
        <v/>
      </c>
      <c r="M19" s="95" t="str">
        <f>IF(ISBLANK(Perigon!R14),"",Perigon!R14)</f>
        <v/>
      </c>
      <c r="N19" s="95" t="str">
        <f>IF(ISBLANK(Perigon!P14),"",Perigon!P14)</f>
        <v/>
      </c>
      <c r="O19" s="38" t="str">
        <f>IF($L19="","",VLOOKUP($R19,Tarife!$A$2:$R$599,13,FALSE))</f>
        <v/>
      </c>
      <c r="P19" s="38" t="str">
        <f t="shared" si="0"/>
        <v/>
      </c>
      <c r="R19" s="100" t="str">
        <f>Zusammenzug!$C$25&amp;"-"&amp;Zusammenzug!$A$7&amp;"-"&amp;Leistungen!L19</f>
        <v>2024-0-</v>
      </c>
    </row>
    <row r="20" spans="1:18" x14ac:dyDescent="0.2">
      <c r="A20" s="95" t="str">
        <f>IF(ISBLANK(Perigon!E15),"",Perigon!E15)</f>
        <v/>
      </c>
      <c r="B20" s="95" t="str">
        <f>IF(ISBLANK(Perigon!G15),"",Perigon!G15)</f>
        <v/>
      </c>
      <c r="C20" s="96" t="str">
        <f>IF(ISBLANK(Perigon!I15),"",Perigon!I15)</f>
        <v/>
      </c>
      <c r="D20" s="97" t="str">
        <f>IF(ISBLANK(Perigon!J15),"",Perigon!J15)</f>
        <v/>
      </c>
      <c r="E20" s="64" t="str">
        <f>IF(ISBLANK(Perigon!K15),"",Perigon!K15)</f>
        <v/>
      </c>
      <c r="F20" s="65"/>
      <c r="G20" s="64"/>
      <c r="H20" s="69" t="str">
        <f>IF(ISBLANK(Perigon!L15),"",Perigon!L15)</f>
        <v/>
      </c>
      <c r="I20" s="69" t="str">
        <f>IF(ISBLANK(Perigon!M15),"",Perigon!M15)</f>
        <v/>
      </c>
      <c r="J20" s="98" t="str">
        <f>IF(ISBLANK(Perigon!N15),"",Perigon!N15)</f>
        <v/>
      </c>
      <c r="K20" s="99" t="str">
        <f>IF(ISBLANK(Perigon!J15),"",Perigon!T15)</f>
        <v/>
      </c>
      <c r="L20" s="95" t="str">
        <f>IF(ISBLANK(Perigon!O15),"",Perigon!O15)</f>
        <v/>
      </c>
      <c r="M20" s="95" t="str">
        <f>IF(ISBLANK(Perigon!R15),"",Perigon!R15)</f>
        <v/>
      </c>
      <c r="N20" s="95" t="str">
        <f>IF(ISBLANK(Perigon!P15),"",Perigon!P15)</f>
        <v/>
      </c>
      <c r="O20" s="38" t="str">
        <f>IF($L20="","",VLOOKUP($R20,Tarife!$A$2:$R$599,13,FALSE))</f>
        <v/>
      </c>
      <c r="P20" s="38" t="str">
        <f t="shared" si="0"/>
        <v/>
      </c>
      <c r="R20" s="100" t="str">
        <f>Zusammenzug!$C$25&amp;"-"&amp;Zusammenzug!$A$7&amp;"-"&amp;Leistungen!L20</f>
        <v>2024-0-</v>
      </c>
    </row>
    <row r="21" spans="1:18" x14ac:dyDescent="0.2">
      <c r="A21" s="95" t="str">
        <f>IF(ISBLANK(Perigon!E16),"",Perigon!E16)</f>
        <v/>
      </c>
      <c r="B21" s="95" t="str">
        <f>IF(ISBLANK(Perigon!G16),"",Perigon!G16)</f>
        <v/>
      </c>
      <c r="C21" s="96" t="str">
        <f>IF(ISBLANK(Perigon!I16),"",Perigon!I16)</f>
        <v/>
      </c>
      <c r="D21" s="97" t="str">
        <f>IF(ISBLANK(Perigon!J16),"",Perigon!J16)</f>
        <v/>
      </c>
      <c r="E21" s="64" t="str">
        <f>IF(ISBLANK(Perigon!K16),"",Perigon!K16)</f>
        <v/>
      </c>
      <c r="F21" s="65"/>
      <c r="G21" s="64"/>
      <c r="H21" s="69" t="str">
        <f>IF(ISBLANK(Perigon!L16),"",Perigon!L16)</f>
        <v/>
      </c>
      <c r="I21" s="69" t="str">
        <f>IF(ISBLANK(Perigon!M16),"",Perigon!M16)</f>
        <v/>
      </c>
      <c r="J21" s="98" t="str">
        <f>IF(ISBLANK(Perigon!N16),"",Perigon!N16)</f>
        <v/>
      </c>
      <c r="K21" s="99" t="str">
        <f>IF(ISBLANK(Perigon!J16),"",Perigon!T16)</f>
        <v/>
      </c>
      <c r="L21" s="95" t="str">
        <f>IF(ISBLANK(Perigon!O16),"",Perigon!O16)</f>
        <v/>
      </c>
      <c r="M21" s="95" t="str">
        <f>IF(ISBLANK(Perigon!R16),"",Perigon!R16)</f>
        <v/>
      </c>
      <c r="N21" s="95" t="str">
        <f>IF(ISBLANK(Perigon!P16),"",Perigon!P16)</f>
        <v/>
      </c>
      <c r="O21" s="38" t="str">
        <f>IF($L21="","",VLOOKUP($R21,Tarife!$A$2:$R$599,13,FALSE))</f>
        <v/>
      </c>
      <c r="P21" s="38" t="str">
        <f t="shared" si="0"/>
        <v/>
      </c>
      <c r="R21" s="100" t="str">
        <f>Zusammenzug!$C$25&amp;"-"&amp;Zusammenzug!$A$7&amp;"-"&amp;Leistungen!L21</f>
        <v>2024-0-</v>
      </c>
    </row>
    <row r="22" spans="1:18" x14ac:dyDescent="0.2">
      <c r="A22" s="95" t="str">
        <f>IF(ISBLANK(Perigon!E17),"",Perigon!E17)</f>
        <v/>
      </c>
      <c r="B22" s="95" t="str">
        <f>IF(ISBLANK(Perigon!G17),"",Perigon!G17)</f>
        <v/>
      </c>
      <c r="C22" s="96" t="str">
        <f>IF(ISBLANK(Perigon!I17),"",Perigon!I17)</f>
        <v/>
      </c>
      <c r="D22" s="97" t="str">
        <f>IF(ISBLANK(Perigon!J17),"",Perigon!J17)</f>
        <v/>
      </c>
      <c r="E22" s="64" t="str">
        <f>IF(ISBLANK(Perigon!K17),"",Perigon!K17)</f>
        <v/>
      </c>
      <c r="F22" s="65"/>
      <c r="G22" s="64"/>
      <c r="H22" s="69" t="str">
        <f>IF(ISBLANK(Perigon!L17),"",Perigon!L17)</f>
        <v/>
      </c>
      <c r="I22" s="69" t="str">
        <f>IF(ISBLANK(Perigon!M17),"",Perigon!M17)</f>
        <v/>
      </c>
      <c r="J22" s="98" t="str">
        <f>IF(ISBLANK(Perigon!N17),"",Perigon!N17)</f>
        <v/>
      </c>
      <c r="K22" s="99" t="str">
        <f>IF(ISBLANK(Perigon!J17),"",Perigon!T17)</f>
        <v/>
      </c>
      <c r="L22" s="95" t="str">
        <f>IF(ISBLANK(Perigon!O17),"",Perigon!O17)</f>
        <v/>
      </c>
      <c r="M22" s="95" t="str">
        <f>IF(ISBLANK(Perigon!R17),"",Perigon!R17)</f>
        <v/>
      </c>
      <c r="N22" s="95" t="str">
        <f>IF(ISBLANK(Perigon!P17),"",Perigon!P17)</f>
        <v/>
      </c>
      <c r="O22" s="38" t="str">
        <f>IF($L22="","",VLOOKUP($R22,Tarife!$A$2:$R$599,13,FALSE))</f>
        <v/>
      </c>
      <c r="P22" s="38" t="str">
        <f t="shared" si="0"/>
        <v/>
      </c>
      <c r="R22" s="100" t="str">
        <f>Zusammenzug!$C$25&amp;"-"&amp;Zusammenzug!$A$7&amp;"-"&amp;Leistungen!L22</f>
        <v>2024-0-</v>
      </c>
    </row>
    <row r="23" spans="1:18" x14ac:dyDescent="0.2">
      <c r="A23" s="95" t="str">
        <f>IF(ISBLANK(Perigon!E18),"",Perigon!E18)</f>
        <v/>
      </c>
      <c r="B23" s="95" t="str">
        <f>IF(ISBLANK(Perigon!G18),"",Perigon!G18)</f>
        <v/>
      </c>
      <c r="C23" s="96" t="str">
        <f>IF(ISBLANK(Perigon!I18),"",Perigon!I18)</f>
        <v/>
      </c>
      <c r="D23" s="97" t="str">
        <f>IF(ISBLANK(Perigon!J18),"",Perigon!J18)</f>
        <v/>
      </c>
      <c r="E23" s="64" t="str">
        <f>IF(ISBLANK(Perigon!K18),"",Perigon!K18)</f>
        <v/>
      </c>
      <c r="F23" s="65"/>
      <c r="G23" s="64"/>
      <c r="H23" s="69" t="str">
        <f>IF(ISBLANK(Perigon!L18),"",Perigon!L18)</f>
        <v/>
      </c>
      <c r="I23" s="69" t="str">
        <f>IF(ISBLANK(Perigon!M18),"",Perigon!M18)</f>
        <v/>
      </c>
      <c r="J23" s="98" t="str">
        <f>IF(ISBLANK(Perigon!N18),"",Perigon!N18)</f>
        <v/>
      </c>
      <c r="K23" s="99" t="str">
        <f>IF(ISBLANK(Perigon!J18),"",Perigon!T18)</f>
        <v/>
      </c>
      <c r="L23" s="95" t="str">
        <f>IF(ISBLANK(Perigon!O18),"",Perigon!O18)</f>
        <v/>
      </c>
      <c r="M23" s="95" t="str">
        <f>IF(ISBLANK(Perigon!R18),"",Perigon!R18)</f>
        <v/>
      </c>
      <c r="N23" s="95" t="str">
        <f>IF(ISBLANK(Perigon!P18),"",Perigon!P18)</f>
        <v/>
      </c>
      <c r="O23" s="38" t="str">
        <f>IF($L23="","",VLOOKUP($R23,Tarife!$A$2:$R$599,13,FALSE))</f>
        <v/>
      </c>
      <c r="P23" s="38" t="str">
        <f t="shared" si="0"/>
        <v/>
      </c>
      <c r="R23" s="100" t="str">
        <f>Zusammenzug!$C$25&amp;"-"&amp;Zusammenzug!$A$7&amp;"-"&amp;Leistungen!L23</f>
        <v>2024-0-</v>
      </c>
    </row>
    <row r="24" spans="1:18" x14ac:dyDescent="0.2">
      <c r="A24" s="95" t="str">
        <f>IF(ISBLANK(Perigon!E19),"",Perigon!E19)</f>
        <v/>
      </c>
      <c r="B24" s="95" t="str">
        <f>IF(ISBLANK(Perigon!G19),"",Perigon!G19)</f>
        <v/>
      </c>
      <c r="C24" s="96" t="str">
        <f>IF(ISBLANK(Perigon!I19),"",Perigon!I19)</f>
        <v/>
      </c>
      <c r="D24" s="97" t="str">
        <f>IF(ISBLANK(Perigon!J19),"",Perigon!J19)</f>
        <v/>
      </c>
      <c r="E24" s="64" t="str">
        <f>IF(ISBLANK(Perigon!K19),"",Perigon!K19)</f>
        <v/>
      </c>
      <c r="F24" s="65"/>
      <c r="G24" s="64"/>
      <c r="H24" s="69" t="str">
        <f>IF(ISBLANK(Perigon!L19),"",Perigon!L19)</f>
        <v/>
      </c>
      <c r="I24" s="69" t="str">
        <f>IF(ISBLANK(Perigon!M19),"",Perigon!M19)</f>
        <v/>
      </c>
      <c r="J24" s="98" t="str">
        <f>IF(ISBLANK(Perigon!N19),"",Perigon!N19)</f>
        <v/>
      </c>
      <c r="K24" s="99" t="str">
        <f>IF(ISBLANK(Perigon!J19),"",Perigon!T19)</f>
        <v/>
      </c>
      <c r="L24" s="95" t="str">
        <f>IF(ISBLANK(Perigon!O19),"",Perigon!O19)</f>
        <v/>
      </c>
      <c r="M24" s="95" t="str">
        <f>IF(ISBLANK(Perigon!R19),"",Perigon!R19)</f>
        <v/>
      </c>
      <c r="N24" s="95" t="str">
        <f>IF(ISBLANK(Perigon!P19),"",Perigon!P19)</f>
        <v/>
      </c>
      <c r="O24" s="38" t="str">
        <f>IF($L24="","",VLOOKUP($R24,Tarife!$A$2:$R$599,13,FALSE))</f>
        <v/>
      </c>
      <c r="P24" s="38" t="str">
        <f t="shared" si="0"/>
        <v/>
      </c>
      <c r="R24" s="100" t="str">
        <f>Zusammenzug!$C$25&amp;"-"&amp;Zusammenzug!$A$7&amp;"-"&amp;Leistungen!L24</f>
        <v>2024-0-</v>
      </c>
    </row>
    <row r="25" spans="1:18" x14ac:dyDescent="0.2">
      <c r="A25" s="95" t="str">
        <f>IF(ISBLANK(Perigon!E20),"",Perigon!E20)</f>
        <v/>
      </c>
      <c r="B25" s="95" t="str">
        <f>IF(ISBLANK(Perigon!G20),"",Perigon!G20)</f>
        <v/>
      </c>
      <c r="C25" s="96" t="str">
        <f>IF(ISBLANK(Perigon!I20),"",Perigon!I20)</f>
        <v/>
      </c>
      <c r="D25" s="97" t="str">
        <f>IF(ISBLANK(Perigon!J20),"",Perigon!J20)</f>
        <v/>
      </c>
      <c r="E25" s="64" t="str">
        <f>IF(ISBLANK(Perigon!K20),"",Perigon!K20)</f>
        <v/>
      </c>
      <c r="F25" s="65"/>
      <c r="G25" s="64"/>
      <c r="H25" s="69" t="str">
        <f>IF(ISBLANK(Perigon!L20),"",Perigon!L20)</f>
        <v/>
      </c>
      <c r="I25" s="69" t="str">
        <f>IF(ISBLANK(Perigon!M20),"",Perigon!M20)</f>
        <v/>
      </c>
      <c r="J25" s="98" t="str">
        <f>IF(ISBLANK(Perigon!N20),"",Perigon!N20)</f>
        <v/>
      </c>
      <c r="K25" s="99" t="str">
        <f>IF(ISBLANK(Perigon!J20),"",Perigon!T20)</f>
        <v/>
      </c>
      <c r="L25" s="95" t="str">
        <f>IF(ISBLANK(Perigon!O20),"",Perigon!O20)</f>
        <v/>
      </c>
      <c r="M25" s="95" t="str">
        <f>IF(ISBLANK(Perigon!R20),"",Perigon!R20)</f>
        <v/>
      </c>
      <c r="N25" s="95" t="str">
        <f>IF(ISBLANK(Perigon!P20),"",Perigon!P20)</f>
        <v/>
      </c>
      <c r="O25" s="38" t="str">
        <f>IF($L25="","",VLOOKUP($R25,Tarife!$A$2:$R$599,13,FALSE))</f>
        <v/>
      </c>
      <c r="P25" s="38" t="str">
        <f t="shared" si="0"/>
        <v/>
      </c>
      <c r="R25" s="100" t="str">
        <f>Zusammenzug!$C$25&amp;"-"&amp;Zusammenzug!$A$7&amp;"-"&amp;Leistungen!L25</f>
        <v>2024-0-</v>
      </c>
    </row>
    <row r="26" spans="1:18" x14ac:dyDescent="0.2">
      <c r="A26" s="95" t="str">
        <f>IF(ISBLANK(Perigon!E21),"",Perigon!E21)</f>
        <v/>
      </c>
      <c r="B26" s="95" t="str">
        <f>IF(ISBLANK(Perigon!G21),"",Perigon!G21)</f>
        <v/>
      </c>
      <c r="C26" s="96" t="str">
        <f>IF(ISBLANK(Perigon!I21),"",Perigon!I21)</f>
        <v/>
      </c>
      <c r="D26" s="97" t="str">
        <f>IF(ISBLANK(Perigon!J21),"",Perigon!J21)</f>
        <v/>
      </c>
      <c r="E26" s="64" t="str">
        <f>IF(ISBLANK(Perigon!K21),"",Perigon!K21)</f>
        <v/>
      </c>
      <c r="F26" s="65"/>
      <c r="G26" s="64"/>
      <c r="H26" s="69" t="str">
        <f>IF(ISBLANK(Perigon!L21),"",Perigon!L21)</f>
        <v/>
      </c>
      <c r="I26" s="69" t="str">
        <f>IF(ISBLANK(Perigon!M21),"",Perigon!M21)</f>
        <v/>
      </c>
      <c r="J26" s="98" t="str">
        <f>IF(ISBLANK(Perigon!N21),"",Perigon!N21)</f>
        <v/>
      </c>
      <c r="K26" s="99" t="str">
        <f>IF(ISBLANK(Perigon!J21),"",Perigon!T21)</f>
        <v/>
      </c>
      <c r="L26" s="95" t="str">
        <f>IF(ISBLANK(Perigon!O21),"",Perigon!O21)</f>
        <v/>
      </c>
      <c r="M26" s="95" t="str">
        <f>IF(ISBLANK(Perigon!R21),"",Perigon!R21)</f>
        <v/>
      </c>
      <c r="N26" s="95" t="str">
        <f>IF(ISBLANK(Perigon!P21),"",Perigon!P21)</f>
        <v/>
      </c>
      <c r="O26" s="38" t="str">
        <f>IF($L26="","",VLOOKUP($R26,Tarife!$A$2:$R$599,13,FALSE))</f>
        <v/>
      </c>
      <c r="P26" s="38" t="str">
        <f t="shared" si="0"/>
        <v/>
      </c>
      <c r="R26" s="100" t="str">
        <f>Zusammenzug!$C$25&amp;"-"&amp;Zusammenzug!$A$7&amp;"-"&amp;Leistungen!L26</f>
        <v>2024-0-</v>
      </c>
    </row>
    <row r="27" spans="1:18" x14ac:dyDescent="0.2">
      <c r="A27" s="95" t="str">
        <f>IF(ISBLANK(Perigon!E22),"",Perigon!E22)</f>
        <v/>
      </c>
      <c r="B27" s="95" t="str">
        <f>IF(ISBLANK(Perigon!G22),"",Perigon!G22)</f>
        <v/>
      </c>
      <c r="C27" s="96" t="str">
        <f>IF(ISBLANK(Perigon!I22),"",Perigon!I22)</f>
        <v/>
      </c>
      <c r="D27" s="97" t="str">
        <f>IF(ISBLANK(Perigon!J22),"",Perigon!J22)</f>
        <v/>
      </c>
      <c r="E27" s="64" t="str">
        <f>IF(ISBLANK(Perigon!K22),"",Perigon!K22)</f>
        <v/>
      </c>
      <c r="F27" s="65"/>
      <c r="G27" s="64"/>
      <c r="H27" s="69" t="str">
        <f>IF(ISBLANK(Perigon!L22),"",Perigon!L22)</f>
        <v/>
      </c>
      <c r="I27" s="69" t="str">
        <f>IF(ISBLANK(Perigon!M22),"",Perigon!M22)</f>
        <v/>
      </c>
      <c r="J27" s="98" t="str">
        <f>IF(ISBLANK(Perigon!N22),"",Perigon!N22)</f>
        <v/>
      </c>
      <c r="K27" s="99" t="str">
        <f>IF(ISBLANK(Perigon!J22),"",Perigon!T22)</f>
        <v/>
      </c>
      <c r="L27" s="95" t="str">
        <f>IF(ISBLANK(Perigon!O22),"",Perigon!O22)</f>
        <v/>
      </c>
      <c r="M27" s="95" t="str">
        <f>IF(ISBLANK(Perigon!R22),"",Perigon!R22)</f>
        <v/>
      </c>
      <c r="N27" s="95" t="str">
        <f>IF(ISBLANK(Perigon!P22),"",Perigon!P22)</f>
        <v/>
      </c>
      <c r="O27" s="38" t="str">
        <f>IF($L27="","",VLOOKUP($R27,Tarife!$A$2:$R$599,13,FALSE))</f>
        <v/>
      </c>
      <c r="P27" s="38" t="str">
        <f t="shared" si="0"/>
        <v/>
      </c>
      <c r="R27" s="100" t="str">
        <f>Zusammenzug!$C$25&amp;"-"&amp;Zusammenzug!$A$7&amp;"-"&amp;Leistungen!L27</f>
        <v>2024-0-</v>
      </c>
    </row>
    <row r="28" spans="1:18" x14ac:dyDescent="0.2">
      <c r="A28" s="95" t="str">
        <f>IF(ISBLANK(Perigon!E23),"",Perigon!E23)</f>
        <v/>
      </c>
      <c r="B28" s="95" t="str">
        <f>IF(ISBLANK(Perigon!G23),"",Perigon!G23)</f>
        <v/>
      </c>
      <c r="C28" s="96" t="str">
        <f>IF(ISBLANK(Perigon!I23),"",Perigon!I23)</f>
        <v/>
      </c>
      <c r="D28" s="97" t="str">
        <f>IF(ISBLANK(Perigon!J23),"",Perigon!J23)</f>
        <v/>
      </c>
      <c r="E28" s="64" t="str">
        <f>IF(ISBLANK(Perigon!K23),"",Perigon!K23)</f>
        <v/>
      </c>
      <c r="F28" s="65"/>
      <c r="G28" s="64"/>
      <c r="H28" s="69" t="str">
        <f>IF(ISBLANK(Perigon!L23),"",Perigon!L23)</f>
        <v/>
      </c>
      <c r="I28" s="69" t="str">
        <f>IF(ISBLANK(Perigon!M23),"",Perigon!M23)</f>
        <v/>
      </c>
      <c r="J28" s="98" t="str">
        <f>IF(ISBLANK(Perigon!N23),"",Perigon!N23)</f>
        <v/>
      </c>
      <c r="K28" s="99" t="str">
        <f>IF(ISBLANK(Perigon!J23),"",Perigon!T23)</f>
        <v/>
      </c>
      <c r="L28" s="95" t="str">
        <f>IF(ISBLANK(Perigon!O23),"",Perigon!O23)</f>
        <v/>
      </c>
      <c r="M28" s="95" t="str">
        <f>IF(ISBLANK(Perigon!R23),"",Perigon!R23)</f>
        <v/>
      </c>
      <c r="N28" s="95" t="str">
        <f>IF(ISBLANK(Perigon!P23),"",Perigon!P23)</f>
        <v/>
      </c>
      <c r="O28" s="38" t="str">
        <f>IF($L28="","",VLOOKUP($R28,Tarife!$A$2:$R$599,13,FALSE))</f>
        <v/>
      </c>
      <c r="P28" s="38" t="str">
        <f t="shared" si="0"/>
        <v/>
      </c>
      <c r="R28" s="100" t="str">
        <f>Zusammenzug!$C$25&amp;"-"&amp;Zusammenzug!$A$7&amp;"-"&amp;Leistungen!L28</f>
        <v>2024-0-</v>
      </c>
    </row>
    <row r="29" spans="1:18" x14ac:dyDescent="0.2">
      <c r="A29" s="95" t="str">
        <f>IF(ISBLANK(Perigon!E24),"",Perigon!E24)</f>
        <v/>
      </c>
      <c r="B29" s="95" t="str">
        <f>IF(ISBLANK(Perigon!G24),"",Perigon!G24)</f>
        <v/>
      </c>
      <c r="C29" s="96" t="str">
        <f>IF(ISBLANK(Perigon!I24),"",Perigon!I24)</f>
        <v/>
      </c>
      <c r="D29" s="97" t="str">
        <f>IF(ISBLANK(Perigon!J24),"",Perigon!J24)</f>
        <v/>
      </c>
      <c r="E29" s="64" t="str">
        <f>IF(ISBLANK(Perigon!K24),"",Perigon!K24)</f>
        <v/>
      </c>
      <c r="F29" s="65"/>
      <c r="G29" s="64"/>
      <c r="H29" s="69" t="str">
        <f>IF(ISBLANK(Perigon!L24),"",Perigon!L24)</f>
        <v/>
      </c>
      <c r="I29" s="69" t="str">
        <f>IF(ISBLANK(Perigon!M24),"",Perigon!M24)</f>
        <v/>
      </c>
      <c r="J29" s="98" t="str">
        <f>IF(ISBLANK(Perigon!N24),"",Perigon!N24)</f>
        <v/>
      </c>
      <c r="K29" s="99" t="str">
        <f>IF(ISBLANK(Perigon!J24),"",Perigon!T24)</f>
        <v/>
      </c>
      <c r="L29" s="95" t="str">
        <f>IF(ISBLANK(Perigon!O24),"",Perigon!O24)</f>
        <v/>
      </c>
      <c r="M29" s="95" t="str">
        <f>IF(ISBLANK(Perigon!R24),"",Perigon!R24)</f>
        <v/>
      </c>
      <c r="N29" s="95" t="str">
        <f>IF(ISBLANK(Perigon!P24),"",Perigon!P24)</f>
        <v/>
      </c>
      <c r="O29" s="38" t="str">
        <f>IF($L29="","",VLOOKUP($R29,Tarife!$A$2:$R$599,13,FALSE))</f>
        <v/>
      </c>
      <c r="P29" s="38" t="str">
        <f t="shared" si="0"/>
        <v/>
      </c>
      <c r="R29" s="100" t="str">
        <f>Zusammenzug!$C$25&amp;"-"&amp;Zusammenzug!$A$7&amp;"-"&amp;Leistungen!L29</f>
        <v>2024-0-</v>
      </c>
    </row>
    <row r="30" spans="1:18" x14ac:dyDescent="0.2">
      <c r="A30" s="95" t="str">
        <f>IF(ISBLANK(Perigon!E25),"",Perigon!E25)</f>
        <v/>
      </c>
      <c r="B30" s="95" t="str">
        <f>IF(ISBLANK(Perigon!G25),"",Perigon!G25)</f>
        <v/>
      </c>
      <c r="C30" s="96" t="str">
        <f>IF(ISBLANK(Perigon!I25),"",Perigon!I25)</f>
        <v/>
      </c>
      <c r="D30" s="97" t="str">
        <f>IF(ISBLANK(Perigon!J25),"",Perigon!J25)</f>
        <v/>
      </c>
      <c r="E30" s="64" t="str">
        <f>IF(ISBLANK(Perigon!K25),"",Perigon!K25)</f>
        <v/>
      </c>
      <c r="F30" s="65"/>
      <c r="G30" s="64"/>
      <c r="H30" s="69" t="str">
        <f>IF(ISBLANK(Perigon!L25),"",Perigon!L25)</f>
        <v/>
      </c>
      <c r="I30" s="69" t="str">
        <f>IF(ISBLANK(Perigon!M25),"",Perigon!M25)</f>
        <v/>
      </c>
      <c r="J30" s="98" t="str">
        <f>IF(ISBLANK(Perigon!N25),"",Perigon!N25)</f>
        <v/>
      </c>
      <c r="K30" s="99" t="str">
        <f>IF(ISBLANK(Perigon!J25),"",Perigon!T25)</f>
        <v/>
      </c>
      <c r="L30" s="95" t="str">
        <f>IF(ISBLANK(Perigon!O25),"",Perigon!O25)</f>
        <v/>
      </c>
      <c r="M30" s="95" t="str">
        <f>IF(ISBLANK(Perigon!R25),"",Perigon!R25)</f>
        <v/>
      </c>
      <c r="N30" s="95" t="str">
        <f>IF(ISBLANK(Perigon!P25),"",Perigon!P25)</f>
        <v/>
      </c>
      <c r="O30" s="38" t="str">
        <f>IF($L30="","",VLOOKUP($R30,Tarife!$A$2:$R$599,13,FALSE))</f>
        <v/>
      </c>
      <c r="P30" s="38" t="str">
        <f t="shared" si="0"/>
        <v/>
      </c>
      <c r="R30" s="100" t="str">
        <f>Zusammenzug!$C$25&amp;"-"&amp;Zusammenzug!$A$7&amp;"-"&amp;Leistungen!L30</f>
        <v>2024-0-</v>
      </c>
    </row>
    <row r="31" spans="1:18" x14ac:dyDescent="0.2">
      <c r="A31" s="95" t="str">
        <f>IF(ISBLANK(Perigon!E26),"",Perigon!E26)</f>
        <v/>
      </c>
      <c r="B31" s="95" t="str">
        <f>IF(ISBLANK(Perigon!G26),"",Perigon!G26)</f>
        <v/>
      </c>
      <c r="C31" s="96" t="str">
        <f>IF(ISBLANK(Perigon!I26),"",Perigon!I26)</f>
        <v/>
      </c>
      <c r="D31" s="97" t="str">
        <f>IF(ISBLANK(Perigon!J26),"",Perigon!J26)</f>
        <v/>
      </c>
      <c r="E31" s="64" t="str">
        <f>IF(ISBLANK(Perigon!K26),"",Perigon!K26)</f>
        <v/>
      </c>
      <c r="F31" s="65"/>
      <c r="G31" s="64"/>
      <c r="H31" s="69" t="str">
        <f>IF(ISBLANK(Perigon!L26),"",Perigon!L26)</f>
        <v/>
      </c>
      <c r="I31" s="69" t="str">
        <f>IF(ISBLANK(Perigon!M26),"",Perigon!M26)</f>
        <v/>
      </c>
      <c r="J31" s="98" t="str">
        <f>IF(ISBLANK(Perigon!N26),"",Perigon!N26)</f>
        <v/>
      </c>
      <c r="K31" s="99" t="str">
        <f>IF(ISBLANK(Perigon!J26),"",Perigon!T26)</f>
        <v/>
      </c>
      <c r="L31" s="95" t="str">
        <f>IF(ISBLANK(Perigon!O26),"",Perigon!O26)</f>
        <v/>
      </c>
      <c r="M31" s="95" t="str">
        <f>IF(ISBLANK(Perigon!R26),"",Perigon!R26)</f>
        <v/>
      </c>
      <c r="N31" s="95" t="str">
        <f>IF(ISBLANK(Perigon!P26),"",Perigon!P26)</f>
        <v/>
      </c>
      <c r="O31" s="38" t="str">
        <f>IF($L31="","",VLOOKUP($R31,Tarife!$A$2:$R$599,13,FALSE))</f>
        <v/>
      </c>
      <c r="P31" s="38" t="str">
        <f t="shared" si="0"/>
        <v/>
      </c>
      <c r="R31" s="100" t="str">
        <f>Zusammenzug!$C$25&amp;"-"&amp;Zusammenzug!$A$7&amp;"-"&amp;Leistungen!L31</f>
        <v>2024-0-</v>
      </c>
    </row>
    <row r="32" spans="1:18" x14ac:dyDescent="0.2">
      <c r="A32" s="95" t="str">
        <f>IF(ISBLANK(Perigon!E27),"",Perigon!E27)</f>
        <v/>
      </c>
      <c r="B32" s="95" t="str">
        <f>IF(ISBLANK(Perigon!G27),"",Perigon!G27)</f>
        <v/>
      </c>
      <c r="C32" s="96" t="str">
        <f>IF(ISBLANK(Perigon!I27),"",Perigon!I27)</f>
        <v/>
      </c>
      <c r="D32" s="97" t="str">
        <f>IF(ISBLANK(Perigon!J27),"",Perigon!J27)</f>
        <v/>
      </c>
      <c r="E32" s="64" t="str">
        <f>IF(ISBLANK(Perigon!K27),"",Perigon!K27)</f>
        <v/>
      </c>
      <c r="F32" s="65"/>
      <c r="G32" s="64"/>
      <c r="H32" s="69" t="str">
        <f>IF(ISBLANK(Perigon!L27),"",Perigon!L27)</f>
        <v/>
      </c>
      <c r="I32" s="69" t="str">
        <f>IF(ISBLANK(Perigon!M27),"",Perigon!M27)</f>
        <v/>
      </c>
      <c r="J32" s="98" t="str">
        <f>IF(ISBLANK(Perigon!N27),"",Perigon!N27)</f>
        <v/>
      </c>
      <c r="K32" s="99" t="str">
        <f>IF(ISBLANK(Perigon!J27),"",Perigon!T27)</f>
        <v/>
      </c>
      <c r="L32" s="95" t="str">
        <f>IF(ISBLANK(Perigon!O27),"",Perigon!O27)</f>
        <v/>
      </c>
      <c r="M32" s="95" t="str">
        <f>IF(ISBLANK(Perigon!R27),"",Perigon!R27)</f>
        <v/>
      </c>
      <c r="N32" s="95" t="str">
        <f>IF(ISBLANK(Perigon!P27),"",Perigon!P27)</f>
        <v/>
      </c>
      <c r="O32" s="38" t="str">
        <f>IF($L32="","",VLOOKUP($R32,Tarife!$A$2:$R$599,13,FALSE))</f>
        <v/>
      </c>
      <c r="P32" s="38" t="str">
        <f t="shared" si="0"/>
        <v/>
      </c>
      <c r="R32" s="100" t="str">
        <f>Zusammenzug!$C$25&amp;"-"&amp;Zusammenzug!$A$7&amp;"-"&amp;Leistungen!L32</f>
        <v>2024-0-</v>
      </c>
    </row>
    <row r="33" spans="1:18" x14ac:dyDescent="0.2">
      <c r="A33" s="95" t="str">
        <f>IF(ISBLANK(Perigon!E28),"",Perigon!E28)</f>
        <v/>
      </c>
      <c r="B33" s="95" t="str">
        <f>IF(ISBLANK(Perigon!G28),"",Perigon!G28)</f>
        <v/>
      </c>
      <c r="C33" s="96" t="str">
        <f>IF(ISBLANK(Perigon!I28),"",Perigon!I28)</f>
        <v/>
      </c>
      <c r="D33" s="97" t="str">
        <f>IF(ISBLANK(Perigon!J28),"",Perigon!J28)</f>
        <v/>
      </c>
      <c r="E33" s="64" t="str">
        <f>IF(ISBLANK(Perigon!K28),"",Perigon!K28)</f>
        <v/>
      </c>
      <c r="F33" s="65"/>
      <c r="G33" s="64"/>
      <c r="H33" s="69" t="str">
        <f>IF(ISBLANK(Perigon!L28),"",Perigon!L28)</f>
        <v/>
      </c>
      <c r="I33" s="69" t="str">
        <f>IF(ISBLANK(Perigon!M28),"",Perigon!M28)</f>
        <v/>
      </c>
      <c r="J33" s="98" t="str">
        <f>IF(ISBLANK(Perigon!N28),"",Perigon!N28)</f>
        <v/>
      </c>
      <c r="K33" s="99" t="str">
        <f>IF(ISBLANK(Perigon!J28),"",Perigon!T28)</f>
        <v/>
      </c>
      <c r="L33" s="95" t="str">
        <f>IF(ISBLANK(Perigon!O28),"",Perigon!O28)</f>
        <v/>
      </c>
      <c r="M33" s="95" t="str">
        <f>IF(ISBLANK(Perigon!R28),"",Perigon!R28)</f>
        <v/>
      </c>
      <c r="N33" s="95" t="str">
        <f>IF(ISBLANK(Perigon!P28),"",Perigon!P28)</f>
        <v/>
      </c>
      <c r="O33" s="38" t="str">
        <f>IF($L33="","",VLOOKUP($R33,Tarife!$A$2:$R$599,13,FALSE))</f>
        <v/>
      </c>
      <c r="P33" s="38" t="str">
        <f t="shared" si="0"/>
        <v/>
      </c>
      <c r="R33" s="100" t="str">
        <f>Zusammenzug!$C$25&amp;"-"&amp;Zusammenzug!$A$7&amp;"-"&amp;Leistungen!L33</f>
        <v>2024-0-</v>
      </c>
    </row>
    <row r="34" spans="1:18" x14ac:dyDescent="0.2">
      <c r="A34" s="95" t="str">
        <f>IF(ISBLANK(Perigon!E29),"",Perigon!E29)</f>
        <v/>
      </c>
      <c r="B34" s="95" t="str">
        <f>IF(ISBLANK(Perigon!G29),"",Perigon!G29)</f>
        <v/>
      </c>
      <c r="C34" s="96" t="str">
        <f>IF(ISBLANK(Perigon!I29),"",Perigon!I29)</f>
        <v/>
      </c>
      <c r="D34" s="97" t="str">
        <f>IF(ISBLANK(Perigon!J29),"",Perigon!J29)</f>
        <v/>
      </c>
      <c r="E34" s="64" t="str">
        <f>IF(ISBLANK(Perigon!K29),"",Perigon!K29)</f>
        <v/>
      </c>
      <c r="F34" s="65"/>
      <c r="G34" s="64"/>
      <c r="H34" s="69" t="str">
        <f>IF(ISBLANK(Perigon!L29),"",Perigon!L29)</f>
        <v/>
      </c>
      <c r="I34" s="69" t="str">
        <f>IF(ISBLANK(Perigon!M29),"",Perigon!M29)</f>
        <v/>
      </c>
      <c r="J34" s="98" t="str">
        <f>IF(ISBLANK(Perigon!N29),"",Perigon!N29)</f>
        <v/>
      </c>
      <c r="K34" s="99" t="str">
        <f>IF(ISBLANK(Perigon!J29),"",Perigon!T29)</f>
        <v/>
      </c>
      <c r="L34" s="95" t="str">
        <f>IF(ISBLANK(Perigon!O29),"",Perigon!O29)</f>
        <v/>
      </c>
      <c r="M34" s="95" t="str">
        <f>IF(ISBLANK(Perigon!R29),"",Perigon!R29)</f>
        <v/>
      </c>
      <c r="N34" s="95" t="str">
        <f>IF(ISBLANK(Perigon!P29),"",Perigon!P29)</f>
        <v/>
      </c>
      <c r="O34" s="38" t="str">
        <f>IF($L34="","",VLOOKUP($R34,Tarife!$A$2:$R$599,13,FALSE))</f>
        <v/>
      </c>
      <c r="P34" s="38" t="str">
        <f t="shared" si="0"/>
        <v/>
      </c>
      <c r="R34" s="100" t="str">
        <f>Zusammenzug!$C$25&amp;"-"&amp;Zusammenzug!$A$7&amp;"-"&amp;Leistungen!L34</f>
        <v>2024-0-</v>
      </c>
    </row>
    <row r="35" spans="1:18" x14ac:dyDescent="0.2">
      <c r="A35" s="95" t="str">
        <f>IF(ISBLANK(Perigon!E30),"",Perigon!E30)</f>
        <v/>
      </c>
      <c r="B35" s="95" t="str">
        <f>IF(ISBLANK(Perigon!G30),"",Perigon!G30)</f>
        <v/>
      </c>
      <c r="C35" s="96" t="str">
        <f>IF(ISBLANK(Perigon!I30),"",Perigon!I30)</f>
        <v/>
      </c>
      <c r="D35" s="97" t="str">
        <f>IF(ISBLANK(Perigon!J30),"",Perigon!J30)</f>
        <v/>
      </c>
      <c r="E35" s="64" t="str">
        <f>IF(ISBLANK(Perigon!K30),"",Perigon!K30)</f>
        <v/>
      </c>
      <c r="F35" s="65"/>
      <c r="G35" s="64"/>
      <c r="H35" s="69" t="str">
        <f>IF(ISBLANK(Perigon!L30),"",Perigon!L30)</f>
        <v/>
      </c>
      <c r="I35" s="69" t="str">
        <f>IF(ISBLANK(Perigon!M30),"",Perigon!M30)</f>
        <v/>
      </c>
      <c r="J35" s="98" t="str">
        <f>IF(ISBLANK(Perigon!N30),"",Perigon!N30)</f>
        <v/>
      </c>
      <c r="K35" s="99" t="str">
        <f>IF(ISBLANK(Perigon!J30),"",Perigon!T30)</f>
        <v/>
      </c>
      <c r="L35" s="95" t="str">
        <f>IF(ISBLANK(Perigon!O30),"",Perigon!O30)</f>
        <v/>
      </c>
      <c r="M35" s="95" t="str">
        <f>IF(ISBLANK(Perigon!R30),"",Perigon!R30)</f>
        <v/>
      </c>
      <c r="N35" s="95" t="str">
        <f>IF(ISBLANK(Perigon!P30),"",Perigon!P30)</f>
        <v/>
      </c>
      <c r="O35" s="38" t="str">
        <f>IF($L35="","",VLOOKUP($R35,Tarife!$A$2:$R$599,13,FALSE))</f>
        <v/>
      </c>
      <c r="P35" s="38" t="str">
        <f t="shared" si="0"/>
        <v/>
      </c>
      <c r="R35" s="100" t="str">
        <f>Zusammenzug!$C$25&amp;"-"&amp;Zusammenzug!$A$7&amp;"-"&amp;Leistungen!L35</f>
        <v>2024-0-</v>
      </c>
    </row>
    <row r="36" spans="1:18" x14ac:dyDescent="0.2">
      <c r="A36" s="95" t="str">
        <f>IF(ISBLANK(Perigon!E31),"",Perigon!E31)</f>
        <v/>
      </c>
      <c r="B36" s="95" t="str">
        <f>IF(ISBLANK(Perigon!G31),"",Perigon!G31)</f>
        <v/>
      </c>
      <c r="C36" s="96" t="str">
        <f>IF(ISBLANK(Perigon!I31),"",Perigon!I31)</f>
        <v/>
      </c>
      <c r="D36" s="97" t="str">
        <f>IF(ISBLANK(Perigon!J31),"",Perigon!J31)</f>
        <v/>
      </c>
      <c r="E36" s="64" t="str">
        <f>IF(ISBLANK(Perigon!K31),"",Perigon!K31)</f>
        <v/>
      </c>
      <c r="F36" s="65"/>
      <c r="G36" s="64"/>
      <c r="H36" s="69" t="str">
        <f>IF(ISBLANK(Perigon!L31),"",Perigon!L31)</f>
        <v/>
      </c>
      <c r="I36" s="69" t="str">
        <f>IF(ISBLANK(Perigon!M31),"",Perigon!M31)</f>
        <v/>
      </c>
      <c r="J36" s="98" t="str">
        <f>IF(ISBLANK(Perigon!N31),"",Perigon!N31)</f>
        <v/>
      </c>
      <c r="K36" s="99" t="str">
        <f>IF(ISBLANK(Perigon!J31),"",Perigon!T31)</f>
        <v/>
      </c>
      <c r="L36" s="95" t="str">
        <f>IF(ISBLANK(Perigon!O31),"",Perigon!O31)</f>
        <v/>
      </c>
      <c r="M36" s="95" t="str">
        <f>IF(ISBLANK(Perigon!R31),"",Perigon!R31)</f>
        <v/>
      </c>
      <c r="N36" s="95" t="str">
        <f>IF(ISBLANK(Perigon!P31),"",Perigon!P31)</f>
        <v/>
      </c>
      <c r="O36" s="38" t="str">
        <f>IF($L36="","",VLOOKUP($R36,Tarife!$A$2:$R$599,13,FALSE))</f>
        <v/>
      </c>
      <c r="P36" s="38" t="str">
        <f t="shared" si="0"/>
        <v/>
      </c>
      <c r="R36" s="100" t="str">
        <f>Zusammenzug!$C$25&amp;"-"&amp;Zusammenzug!$A$7&amp;"-"&amp;Leistungen!L36</f>
        <v>2024-0-</v>
      </c>
    </row>
    <row r="37" spans="1:18" x14ac:dyDescent="0.2">
      <c r="A37" s="95" t="str">
        <f>IF(ISBLANK(Perigon!E32),"",Perigon!E32)</f>
        <v/>
      </c>
      <c r="B37" s="95" t="str">
        <f>IF(ISBLANK(Perigon!G32),"",Perigon!G32)</f>
        <v/>
      </c>
      <c r="C37" s="96" t="str">
        <f>IF(ISBLANK(Perigon!I32),"",Perigon!I32)</f>
        <v/>
      </c>
      <c r="D37" s="97" t="str">
        <f>IF(ISBLANK(Perigon!J32),"",Perigon!J32)</f>
        <v/>
      </c>
      <c r="E37" s="64" t="str">
        <f>IF(ISBLANK(Perigon!K32),"",Perigon!K32)</f>
        <v/>
      </c>
      <c r="F37" s="65"/>
      <c r="G37" s="64"/>
      <c r="H37" s="69" t="str">
        <f>IF(ISBLANK(Perigon!L32),"",Perigon!L32)</f>
        <v/>
      </c>
      <c r="I37" s="69" t="str">
        <f>IF(ISBLANK(Perigon!M32),"",Perigon!M32)</f>
        <v/>
      </c>
      <c r="J37" s="98" t="str">
        <f>IF(ISBLANK(Perigon!N32),"",Perigon!N32)</f>
        <v/>
      </c>
      <c r="K37" s="99" t="str">
        <f>IF(ISBLANK(Perigon!J32),"",Perigon!T32)</f>
        <v/>
      </c>
      <c r="L37" s="95" t="str">
        <f>IF(ISBLANK(Perigon!O32),"",Perigon!O32)</f>
        <v/>
      </c>
      <c r="M37" s="95" t="str">
        <f>IF(ISBLANK(Perigon!R32),"",Perigon!R32)</f>
        <v/>
      </c>
      <c r="N37" s="95" t="str">
        <f>IF(ISBLANK(Perigon!P32),"",Perigon!P32)</f>
        <v/>
      </c>
      <c r="O37" s="38" t="str">
        <f>IF($L37="","",VLOOKUP($R37,Tarife!$A$2:$R$599,13,FALSE))</f>
        <v/>
      </c>
      <c r="P37" s="38" t="str">
        <f t="shared" si="0"/>
        <v/>
      </c>
      <c r="R37" s="100" t="str">
        <f>Zusammenzug!$C$25&amp;"-"&amp;Zusammenzug!$A$7&amp;"-"&amp;Leistungen!L37</f>
        <v>2024-0-</v>
      </c>
    </row>
    <row r="38" spans="1:18" x14ac:dyDescent="0.2">
      <c r="A38" s="95" t="str">
        <f>IF(ISBLANK(Perigon!E33),"",Perigon!E33)</f>
        <v/>
      </c>
      <c r="B38" s="95" t="str">
        <f>IF(ISBLANK(Perigon!G33),"",Perigon!G33)</f>
        <v/>
      </c>
      <c r="C38" s="96" t="str">
        <f>IF(ISBLANK(Perigon!I33),"",Perigon!I33)</f>
        <v/>
      </c>
      <c r="D38" s="97" t="str">
        <f>IF(ISBLANK(Perigon!J33),"",Perigon!J33)</f>
        <v/>
      </c>
      <c r="E38" s="64" t="str">
        <f>IF(ISBLANK(Perigon!K33),"",Perigon!K33)</f>
        <v/>
      </c>
      <c r="F38" s="65"/>
      <c r="G38" s="64"/>
      <c r="H38" s="69" t="str">
        <f>IF(ISBLANK(Perigon!L33),"",Perigon!L33)</f>
        <v/>
      </c>
      <c r="I38" s="69" t="str">
        <f>IF(ISBLANK(Perigon!M33),"",Perigon!M33)</f>
        <v/>
      </c>
      <c r="J38" s="98" t="str">
        <f>IF(ISBLANK(Perigon!N33),"",Perigon!N33)</f>
        <v/>
      </c>
      <c r="K38" s="99" t="str">
        <f>IF(ISBLANK(Perigon!J33),"",Perigon!T33)</f>
        <v/>
      </c>
      <c r="L38" s="95" t="str">
        <f>IF(ISBLANK(Perigon!O33),"",Perigon!O33)</f>
        <v/>
      </c>
      <c r="M38" s="95" t="str">
        <f>IF(ISBLANK(Perigon!R33),"",Perigon!R33)</f>
        <v/>
      </c>
      <c r="N38" s="95" t="str">
        <f>IF(ISBLANK(Perigon!P33),"",Perigon!P33)</f>
        <v/>
      </c>
      <c r="O38" s="38" t="str">
        <f>IF($L38="","",VLOOKUP($R38,Tarife!$A$2:$R$599,13,FALSE))</f>
        <v/>
      </c>
      <c r="P38" s="38" t="str">
        <f t="shared" si="0"/>
        <v/>
      </c>
      <c r="R38" s="100" t="str">
        <f>Zusammenzug!$C$25&amp;"-"&amp;Zusammenzug!$A$7&amp;"-"&amp;Leistungen!L38</f>
        <v>2024-0-</v>
      </c>
    </row>
    <row r="39" spans="1:18" x14ac:dyDescent="0.2">
      <c r="A39" s="95" t="str">
        <f>IF(ISBLANK(Perigon!E34),"",Perigon!E34)</f>
        <v/>
      </c>
      <c r="B39" s="95" t="str">
        <f>IF(ISBLANK(Perigon!G34),"",Perigon!G34)</f>
        <v/>
      </c>
      <c r="C39" s="96" t="str">
        <f>IF(ISBLANK(Perigon!I34),"",Perigon!I34)</f>
        <v/>
      </c>
      <c r="D39" s="97" t="str">
        <f>IF(ISBLANK(Perigon!J34),"",Perigon!J34)</f>
        <v/>
      </c>
      <c r="E39" s="64" t="str">
        <f>IF(ISBLANK(Perigon!K34),"",Perigon!K34)</f>
        <v/>
      </c>
      <c r="F39" s="65"/>
      <c r="G39" s="64"/>
      <c r="H39" s="69" t="str">
        <f>IF(ISBLANK(Perigon!L34),"",Perigon!L34)</f>
        <v/>
      </c>
      <c r="I39" s="69" t="str">
        <f>IF(ISBLANK(Perigon!M34),"",Perigon!M34)</f>
        <v/>
      </c>
      <c r="J39" s="98" t="str">
        <f>IF(ISBLANK(Perigon!N34),"",Perigon!N34)</f>
        <v/>
      </c>
      <c r="K39" s="99" t="str">
        <f>IF(ISBLANK(Perigon!J34),"",Perigon!T34)</f>
        <v/>
      </c>
      <c r="L39" s="95" t="str">
        <f>IF(ISBLANK(Perigon!O34),"",Perigon!O34)</f>
        <v/>
      </c>
      <c r="M39" s="95" t="str">
        <f>IF(ISBLANK(Perigon!R34),"",Perigon!R34)</f>
        <v/>
      </c>
      <c r="N39" s="95" t="str">
        <f>IF(ISBLANK(Perigon!P34),"",Perigon!P34)</f>
        <v/>
      </c>
      <c r="O39" s="38" t="str">
        <f>IF($L39="","",VLOOKUP($R39,Tarife!$A$2:$R$599,13,FALSE))</f>
        <v/>
      </c>
      <c r="P39" s="38" t="str">
        <f t="shared" si="0"/>
        <v/>
      </c>
      <c r="R39" s="100" t="str">
        <f>Zusammenzug!$C$25&amp;"-"&amp;Zusammenzug!$A$7&amp;"-"&amp;Leistungen!L39</f>
        <v>2024-0-</v>
      </c>
    </row>
    <row r="40" spans="1:18" x14ac:dyDescent="0.2">
      <c r="A40" s="95" t="str">
        <f>IF(ISBLANK(Perigon!E35),"",Perigon!E35)</f>
        <v/>
      </c>
      <c r="B40" s="95" t="str">
        <f>IF(ISBLANK(Perigon!G35),"",Perigon!G35)</f>
        <v/>
      </c>
      <c r="C40" s="96" t="str">
        <f>IF(ISBLANK(Perigon!I35),"",Perigon!I35)</f>
        <v/>
      </c>
      <c r="D40" s="97" t="str">
        <f>IF(ISBLANK(Perigon!J35),"",Perigon!J35)</f>
        <v/>
      </c>
      <c r="E40" s="64" t="str">
        <f>IF(ISBLANK(Perigon!K35),"",Perigon!K35)</f>
        <v/>
      </c>
      <c r="F40" s="65"/>
      <c r="G40" s="64"/>
      <c r="H40" s="69" t="str">
        <f>IF(ISBLANK(Perigon!L35),"",Perigon!L35)</f>
        <v/>
      </c>
      <c r="I40" s="69" t="str">
        <f>IF(ISBLANK(Perigon!M35),"",Perigon!M35)</f>
        <v/>
      </c>
      <c r="J40" s="98" t="str">
        <f>IF(ISBLANK(Perigon!N35),"",Perigon!N35)</f>
        <v/>
      </c>
      <c r="K40" s="99" t="str">
        <f>IF(ISBLANK(Perigon!J35),"",Perigon!T35)</f>
        <v/>
      </c>
      <c r="L40" s="95" t="str">
        <f>IF(ISBLANK(Perigon!O35),"",Perigon!O35)</f>
        <v/>
      </c>
      <c r="M40" s="95" t="str">
        <f>IF(ISBLANK(Perigon!R35),"",Perigon!R35)</f>
        <v/>
      </c>
      <c r="N40" s="95" t="str">
        <f>IF(ISBLANK(Perigon!P35),"",Perigon!P35)</f>
        <v/>
      </c>
      <c r="O40" s="38" t="str">
        <f>IF($L40="","",VLOOKUP($R40,Tarife!$A$2:$R$599,13,FALSE))</f>
        <v/>
      </c>
      <c r="P40" s="38" t="str">
        <f t="shared" si="0"/>
        <v/>
      </c>
      <c r="R40" s="100" t="str">
        <f>Zusammenzug!$C$25&amp;"-"&amp;Zusammenzug!$A$7&amp;"-"&amp;Leistungen!L40</f>
        <v>2024-0-</v>
      </c>
    </row>
    <row r="41" spans="1:18" x14ac:dyDescent="0.2">
      <c r="A41" s="95" t="str">
        <f>IF(ISBLANK(Perigon!E36),"",Perigon!E36)</f>
        <v/>
      </c>
      <c r="B41" s="95" t="str">
        <f>IF(ISBLANK(Perigon!G36),"",Perigon!G36)</f>
        <v/>
      </c>
      <c r="C41" s="96" t="str">
        <f>IF(ISBLANK(Perigon!I36),"",Perigon!I36)</f>
        <v/>
      </c>
      <c r="D41" s="97" t="str">
        <f>IF(ISBLANK(Perigon!J36),"",Perigon!J36)</f>
        <v/>
      </c>
      <c r="E41" s="64" t="str">
        <f>IF(ISBLANK(Perigon!K36),"",Perigon!K36)</f>
        <v/>
      </c>
      <c r="F41" s="65"/>
      <c r="G41" s="64"/>
      <c r="H41" s="69" t="str">
        <f>IF(ISBLANK(Perigon!L36),"",Perigon!L36)</f>
        <v/>
      </c>
      <c r="I41" s="69" t="str">
        <f>IF(ISBLANK(Perigon!M36),"",Perigon!M36)</f>
        <v/>
      </c>
      <c r="J41" s="98" t="str">
        <f>IF(ISBLANK(Perigon!N36),"",Perigon!N36)</f>
        <v/>
      </c>
      <c r="K41" s="99" t="str">
        <f>IF(ISBLANK(Perigon!J36),"",Perigon!T36)</f>
        <v/>
      </c>
      <c r="L41" s="95" t="str">
        <f>IF(ISBLANK(Perigon!O36),"",Perigon!O36)</f>
        <v/>
      </c>
      <c r="M41" s="95" t="str">
        <f>IF(ISBLANK(Perigon!R36),"",Perigon!R36)</f>
        <v/>
      </c>
      <c r="N41" s="95" t="str">
        <f>IF(ISBLANK(Perigon!P36),"",Perigon!P36)</f>
        <v/>
      </c>
      <c r="O41" s="38" t="str">
        <f>IF($L41="","",VLOOKUP($R41,Tarife!$A$2:$R$599,13,FALSE))</f>
        <v/>
      </c>
      <c r="P41" s="38" t="str">
        <f t="shared" si="0"/>
        <v/>
      </c>
      <c r="R41" s="100" t="str">
        <f>Zusammenzug!$C$25&amp;"-"&amp;Zusammenzug!$A$7&amp;"-"&amp;Leistungen!L41</f>
        <v>2024-0-</v>
      </c>
    </row>
    <row r="42" spans="1:18" x14ac:dyDescent="0.2">
      <c r="A42" s="95" t="str">
        <f>IF(ISBLANK(Perigon!E37),"",Perigon!E37)</f>
        <v/>
      </c>
      <c r="B42" s="95" t="str">
        <f>IF(ISBLANK(Perigon!G37),"",Perigon!G37)</f>
        <v/>
      </c>
      <c r="C42" s="96" t="str">
        <f>IF(ISBLANK(Perigon!I37),"",Perigon!I37)</f>
        <v/>
      </c>
      <c r="D42" s="97" t="str">
        <f>IF(ISBLANK(Perigon!J37),"",Perigon!J37)</f>
        <v/>
      </c>
      <c r="E42" s="64" t="str">
        <f>IF(ISBLANK(Perigon!K37),"",Perigon!K37)</f>
        <v/>
      </c>
      <c r="F42" s="65"/>
      <c r="G42" s="64"/>
      <c r="H42" s="69" t="str">
        <f>IF(ISBLANK(Perigon!L37),"",Perigon!L37)</f>
        <v/>
      </c>
      <c r="I42" s="69" t="str">
        <f>IF(ISBLANK(Perigon!M37),"",Perigon!M37)</f>
        <v/>
      </c>
      <c r="J42" s="98" t="str">
        <f>IF(ISBLANK(Perigon!N37),"",Perigon!N37)</f>
        <v/>
      </c>
      <c r="K42" s="99" t="str">
        <f>IF(ISBLANK(Perigon!J37),"",Perigon!T37)</f>
        <v/>
      </c>
      <c r="L42" s="95" t="str">
        <f>IF(ISBLANK(Perigon!O37),"",Perigon!O37)</f>
        <v/>
      </c>
      <c r="M42" s="95" t="str">
        <f>IF(ISBLANK(Perigon!R37),"",Perigon!R37)</f>
        <v/>
      </c>
      <c r="N42" s="95" t="str">
        <f>IF(ISBLANK(Perigon!P37),"",Perigon!P37)</f>
        <v/>
      </c>
      <c r="O42" s="38" t="str">
        <f>IF($L42="","",VLOOKUP($R42,Tarife!$A$2:$R$599,13,FALSE))</f>
        <v/>
      </c>
      <c r="P42" s="38" t="str">
        <f t="shared" si="0"/>
        <v/>
      </c>
      <c r="R42" s="100" t="str">
        <f>Zusammenzug!$C$25&amp;"-"&amp;Zusammenzug!$A$7&amp;"-"&amp;Leistungen!L42</f>
        <v>2024-0-</v>
      </c>
    </row>
    <row r="43" spans="1:18" x14ac:dyDescent="0.2">
      <c r="A43" s="95" t="str">
        <f>IF(ISBLANK(Perigon!E38),"",Perigon!E38)</f>
        <v/>
      </c>
      <c r="B43" s="95" t="str">
        <f>IF(ISBLANK(Perigon!G38),"",Perigon!G38)</f>
        <v/>
      </c>
      <c r="C43" s="96" t="str">
        <f>IF(ISBLANK(Perigon!I38),"",Perigon!I38)</f>
        <v/>
      </c>
      <c r="D43" s="97" t="str">
        <f>IF(ISBLANK(Perigon!J38),"",Perigon!J38)</f>
        <v/>
      </c>
      <c r="E43" s="64" t="str">
        <f>IF(ISBLANK(Perigon!K38),"",Perigon!K38)</f>
        <v/>
      </c>
      <c r="F43" s="65"/>
      <c r="G43" s="64"/>
      <c r="H43" s="69" t="str">
        <f>IF(ISBLANK(Perigon!L38),"",Perigon!L38)</f>
        <v/>
      </c>
      <c r="I43" s="69" t="str">
        <f>IF(ISBLANK(Perigon!M38),"",Perigon!M38)</f>
        <v/>
      </c>
      <c r="J43" s="98" t="str">
        <f>IF(ISBLANK(Perigon!N38),"",Perigon!N38)</f>
        <v/>
      </c>
      <c r="K43" s="99" t="str">
        <f>IF(ISBLANK(Perigon!J38),"",Perigon!T38)</f>
        <v/>
      </c>
      <c r="L43" s="95" t="str">
        <f>IF(ISBLANK(Perigon!O38),"",Perigon!O38)</f>
        <v/>
      </c>
      <c r="M43" s="95" t="str">
        <f>IF(ISBLANK(Perigon!R38),"",Perigon!R38)</f>
        <v/>
      </c>
      <c r="N43" s="95" t="str">
        <f>IF(ISBLANK(Perigon!P38),"",Perigon!P38)</f>
        <v/>
      </c>
      <c r="O43" s="38" t="str">
        <f>IF($L43="","",VLOOKUP($R43,Tarife!$A$2:$R$599,13,FALSE))</f>
        <v/>
      </c>
      <c r="P43" s="38" t="str">
        <f t="shared" si="0"/>
        <v/>
      </c>
      <c r="R43" s="100" t="str">
        <f>Zusammenzug!$C$25&amp;"-"&amp;Zusammenzug!$A$7&amp;"-"&amp;Leistungen!L43</f>
        <v>2024-0-</v>
      </c>
    </row>
    <row r="44" spans="1:18" x14ac:dyDescent="0.2">
      <c r="A44" s="95" t="str">
        <f>IF(ISBLANK(Perigon!E39),"",Perigon!E39)</f>
        <v/>
      </c>
      <c r="B44" s="95" t="str">
        <f>IF(ISBLANK(Perigon!G39),"",Perigon!G39)</f>
        <v/>
      </c>
      <c r="C44" s="96" t="str">
        <f>IF(ISBLANK(Perigon!I39),"",Perigon!I39)</f>
        <v/>
      </c>
      <c r="D44" s="97" t="str">
        <f>IF(ISBLANK(Perigon!J39),"",Perigon!J39)</f>
        <v/>
      </c>
      <c r="E44" s="64" t="str">
        <f>IF(ISBLANK(Perigon!K39),"",Perigon!K39)</f>
        <v/>
      </c>
      <c r="F44" s="65"/>
      <c r="G44" s="64"/>
      <c r="H44" s="69" t="str">
        <f>IF(ISBLANK(Perigon!L39),"",Perigon!L39)</f>
        <v/>
      </c>
      <c r="I44" s="69" t="str">
        <f>IF(ISBLANK(Perigon!M39),"",Perigon!M39)</f>
        <v/>
      </c>
      <c r="J44" s="98" t="str">
        <f>IF(ISBLANK(Perigon!N39),"",Perigon!N39)</f>
        <v/>
      </c>
      <c r="K44" s="99" t="str">
        <f>IF(ISBLANK(Perigon!J39),"",Perigon!T39)</f>
        <v/>
      </c>
      <c r="L44" s="95" t="str">
        <f>IF(ISBLANK(Perigon!O39),"",Perigon!O39)</f>
        <v/>
      </c>
      <c r="M44" s="95" t="str">
        <f>IF(ISBLANK(Perigon!R39),"",Perigon!R39)</f>
        <v/>
      </c>
      <c r="N44" s="95" t="str">
        <f>IF(ISBLANK(Perigon!P39),"",Perigon!P39)</f>
        <v/>
      </c>
      <c r="O44" s="38" t="str">
        <f>IF($L44="","",VLOOKUP($R44,Tarife!$A$2:$R$599,13,FALSE))</f>
        <v/>
      </c>
      <c r="P44" s="38" t="str">
        <f t="shared" si="0"/>
        <v/>
      </c>
      <c r="R44" s="100" t="str">
        <f>Zusammenzug!$C$25&amp;"-"&amp;Zusammenzug!$A$7&amp;"-"&amp;Leistungen!L44</f>
        <v>2024-0-</v>
      </c>
    </row>
    <row r="45" spans="1:18" x14ac:dyDescent="0.2">
      <c r="A45" s="95" t="str">
        <f>IF(ISBLANK(Perigon!E40),"",Perigon!E40)</f>
        <v/>
      </c>
      <c r="B45" s="95" t="str">
        <f>IF(ISBLANK(Perigon!G40),"",Perigon!G40)</f>
        <v/>
      </c>
      <c r="C45" s="96" t="str">
        <f>IF(ISBLANK(Perigon!I40),"",Perigon!I40)</f>
        <v/>
      </c>
      <c r="D45" s="97" t="str">
        <f>IF(ISBLANK(Perigon!J40),"",Perigon!J40)</f>
        <v/>
      </c>
      <c r="E45" s="64" t="str">
        <f>IF(ISBLANK(Perigon!K40),"",Perigon!K40)</f>
        <v/>
      </c>
      <c r="F45" s="65"/>
      <c r="G45" s="64"/>
      <c r="H45" s="69" t="str">
        <f>IF(ISBLANK(Perigon!L40),"",Perigon!L40)</f>
        <v/>
      </c>
      <c r="I45" s="69" t="str">
        <f>IF(ISBLANK(Perigon!M40),"",Perigon!M40)</f>
        <v/>
      </c>
      <c r="J45" s="98" t="str">
        <f>IF(ISBLANK(Perigon!N40),"",Perigon!N40)</f>
        <v/>
      </c>
      <c r="K45" s="99" t="str">
        <f>IF(ISBLANK(Perigon!J40),"",Perigon!T40)</f>
        <v/>
      </c>
      <c r="L45" s="95" t="str">
        <f>IF(ISBLANK(Perigon!O40),"",Perigon!O40)</f>
        <v/>
      </c>
      <c r="M45" s="95" t="str">
        <f>IF(ISBLANK(Perigon!R40),"",Perigon!R40)</f>
        <v/>
      </c>
      <c r="N45" s="95" t="str">
        <f>IF(ISBLANK(Perigon!P40),"",Perigon!P40)</f>
        <v/>
      </c>
      <c r="O45" s="38" t="str">
        <f>IF($L45="","",VLOOKUP($R45,Tarife!$A$2:$R$599,13,FALSE))</f>
        <v/>
      </c>
      <c r="P45" s="38" t="str">
        <f t="shared" si="0"/>
        <v/>
      </c>
      <c r="R45" s="100" t="str">
        <f>Zusammenzug!$C$25&amp;"-"&amp;Zusammenzug!$A$7&amp;"-"&amp;Leistungen!L45</f>
        <v>2024-0-</v>
      </c>
    </row>
    <row r="46" spans="1:18" x14ac:dyDescent="0.2">
      <c r="A46" s="95" t="str">
        <f>IF(ISBLANK(Perigon!E41),"",Perigon!E41)</f>
        <v/>
      </c>
      <c r="B46" s="95" t="str">
        <f>IF(ISBLANK(Perigon!G41),"",Perigon!G41)</f>
        <v/>
      </c>
      <c r="C46" s="96" t="str">
        <f>IF(ISBLANK(Perigon!I41),"",Perigon!I41)</f>
        <v/>
      </c>
      <c r="D46" s="97" t="str">
        <f>IF(ISBLANK(Perigon!J41),"",Perigon!J41)</f>
        <v/>
      </c>
      <c r="E46" s="64" t="str">
        <f>IF(ISBLANK(Perigon!K41),"",Perigon!K41)</f>
        <v/>
      </c>
      <c r="F46" s="65"/>
      <c r="G46" s="64"/>
      <c r="H46" s="69" t="str">
        <f>IF(ISBLANK(Perigon!L41),"",Perigon!L41)</f>
        <v/>
      </c>
      <c r="I46" s="69" t="str">
        <f>IF(ISBLANK(Perigon!M41),"",Perigon!M41)</f>
        <v/>
      </c>
      <c r="J46" s="98" t="str">
        <f>IF(ISBLANK(Perigon!N41),"",Perigon!N41)</f>
        <v/>
      </c>
      <c r="K46" s="99" t="str">
        <f>IF(ISBLANK(Perigon!J41),"",Perigon!T41)</f>
        <v/>
      </c>
      <c r="L46" s="95" t="str">
        <f>IF(ISBLANK(Perigon!O41),"",Perigon!O41)</f>
        <v/>
      </c>
      <c r="M46" s="95" t="str">
        <f>IF(ISBLANK(Perigon!R41),"",Perigon!R41)</f>
        <v/>
      </c>
      <c r="N46" s="95" t="str">
        <f>IF(ISBLANK(Perigon!P41),"",Perigon!P41)</f>
        <v/>
      </c>
      <c r="O46" s="38" t="str">
        <f>IF($L46="","",VLOOKUP($R46,Tarife!$A$2:$R$599,13,FALSE))</f>
        <v/>
      </c>
      <c r="P46" s="38" t="str">
        <f t="shared" si="0"/>
        <v/>
      </c>
      <c r="R46" s="100" t="str">
        <f>Zusammenzug!$C$25&amp;"-"&amp;Zusammenzug!$A$7&amp;"-"&amp;Leistungen!L46</f>
        <v>2024-0-</v>
      </c>
    </row>
    <row r="47" spans="1:18" x14ac:dyDescent="0.2">
      <c r="A47" s="95" t="str">
        <f>IF(ISBLANK(Perigon!E42),"",Perigon!E42)</f>
        <v/>
      </c>
      <c r="B47" s="95" t="str">
        <f>IF(ISBLANK(Perigon!G42),"",Perigon!G42)</f>
        <v/>
      </c>
      <c r="C47" s="96" t="str">
        <f>IF(ISBLANK(Perigon!I42),"",Perigon!I42)</f>
        <v/>
      </c>
      <c r="D47" s="97" t="str">
        <f>IF(ISBLANK(Perigon!J42),"",Perigon!J42)</f>
        <v/>
      </c>
      <c r="E47" s="64" t="str">
        <f>IF(ISBLANK(Perigon!K42),"",Perigon!K42)</f>
        <v/>
      </c>
      <c r="F47" s="65"/>
      <c r="G47" s="64"/>
      <c r="H47" s="69" t="str">
        <f>IF(ISBLANK(Perigon!L42),"",Perigon!L42)</f>
        <v/>
      </c>
      <c r="I47" s="69" t="str">
        <f>IF(ISBLANK(Perigon!M42),"",Perigon!M42)</f>
        <v/>
      </c>
      <c r="J47" s="98" t="str">
        <f>IF(ISBLANK(Perigon!N42),"",Perigon!N42)</f>
        <v/>
      </c>
      <c r="K47" s="99" t="str">
        <f>IF(ISBLANK(Perigon!J42),"",Perigon!T42)</f>
        <v/>
      </c>
      <c r="L47" s="95" t="str">
        <f>IF(ISBLANK(Perigon!O42),"",Perigon!O42)</f>
        <v/>
      </c>
      <c r="M47" s="95" t="str">
        <f>IF(ISBLANK(Perigon!R42),"",Perigon!R42)</f>
        <v/>
      </c>
      <c r="N47" s="95" t="str">
        <f>IF(ISBLANK(Perigon!P42),"",Perigon!P42)</f>
        <v/>
      </c>
      <c r="O47" s="38" t="str">
        <f>IF($L47="","",VLOOKUP($R47,Tarife!$A$2:$R$599,13,FALSE))</f>
        <v/>
      </c>
      <c r="P47" s="38" t="str">
        <f t="shared" si="0"/>
        <v/>
      </c>
      <c r="R47" s="100" t="str">
        <f>Zusammenzug!$C$25&amp;"-"&amp;Zusammenzug!$A$7&amp;"-"&amp;Leistungen!L47</f>
        <v>2024-0-</v>
      </c>
    </row>
    <row r="48" spans="1:18" x14ac:dyDescent="0.2">
      <c r="A48" s="95" t="str">
        <f>IF(ISBLANK(Perigon!E43),"",Perigon!E43)</f>
        <v/>
      </c>
      <c r="B48" s="95" t="str">
        <f>IF(ISBLANK(Perigon!G43),"",Perigon!G43)</f>
        <v/>
      </c>
      <c r="C48" s="96" t="str">
        <f>IF(ISBLANK(Perigon!I43),"",Perigon!I43)</f>
        <v/>
      </c>
      <c r="D48" s="97" t="str">
        <f>IF(ISBLANK(Perigon!J43),"",Perigon!J43)</f>
        <v/>
      </c>
      <c r="E48" s="64" t="str">
        <f>IF(ISBLANK(Perigon!K43),"",Perigon!K43)</f>
        <v/>
      </c>
      <c r="F48" s="65"/>
      <c r="G48" s="64"/>
      <c r="H48" s="69" t="str">
        <f>IF(ISBLANK(Perigon!L43),"",Perigon!L43)</f>
        <v/>
      </c>
      <c r="I48" s="69" t="str">
        <f>IF(ISBLANK(Perigon!M43),"",Perigon!M43)</f>
        <v/>
      </c>
      <c r="J48" s="98" t="str">
        <f>IF(ISBLANK(Perigon!N43),"",Perigon!N43)</f>
        <v/>
      </c>
      <c r="K48" s="99" t="str">
        <f>IF(ISBLANK(Perigon!J43),"",Perigon!T43)</f>
        <v/>
      </c>
      <c r="L48" s="95" t="str">
        <f>IF(ISBLANK(Perigon!O43),"",Perigon!O43)</f>
        <v/>
      </c>
      <c r="M48" s="95" t="str">
        <f>IF(ISBLANK(Perigon!R43),"",Perigon!R43)</f>
        <v/>
      </c>
      <c r="N48" s="95" t="str">
        <f>IF(ISBLANK(Perigon!P43),"",Perigon!P43)</f>
        <v/>
      </c>
      <c r="O48" s="38" t="str">
        <f>IF($L48="","",VLOOKUP($R48,Tarife!$A$2:$R$599,13,FALSE))</f>
        <v/>
      </c>
      <c r="P48" s="38" t="str">
        <f t="shared" si="0"/>
        <v/>
      </c>
      <c r="R48" s="100" t="str">
        <f>Zusammenzug!$C$25&amp;"-"&amp;Zusammenzug!$A$7&amp;"-"&amp;Leistungen!L48</f>
        <v>2024-0-</v>
      </c>
    </row>
    <row r="49" spans="1:18" x14ac:dyDescent="0.2">
      <c r="A49" s="95" t="str">
        <f>IF(ISBLANK(Perigon!E44),"",Perigon!E44)</f>
        <v/>
      </c>
      <c r="B49" s="95" t="str">
        <f>IF(ISBLANK(Perigon!G44),"",Perigon!G44)</f>
        <v/>
      </c>
      <c r="C49" s="96" t="str">
        <f>IF(ISBLANK(Perigon!I44),"",Perigon!I44)</f>
        <v/>
      </c>
      <c r="D49" s="97" t="str">
        <f>IF(ISBLANK(Perigon!J44),"",Perigon!J44)</f>
        <v/>
      </c>
      <c r="E49" s="64" t="str">
        <f>IF(ISBLANK(Perigon!K44),"",Perigon!K44)</f>
        <v/>
      </c>
      <c r="F49" s="65"/>
      <c r="G49" s="64"/>
      <c r="H49" s="69" t="str">
        <f>IF(ISBLANK(Perigon!L44),"",Perigon!L44)</f>
        <v/>
      </c>
      <c r="I49" s="69" t="str">
        <f>IF(ISBLANK(Perigon!M44),"",Perigon!M44)</f>
        <v/>
      </c>
      <c r="J49" s="98" t="str">
        <f>IF(ISBLANK(Perigon!N44),"",Perigon!N44)</f>
        <v/>
      </c>
      <c r="K49" s="99" t="str">
        <f>IF(ISBLANK(Perigon!J44),"",Perigon!T44)</f>
        <v/>
      </c>
      <c r="L49" s="95" t="str">
        <f>IF(ISBLANK(Perigon!O44),"",Perigon!O44)</f>
        <v/>
      </c>
      <c r="M49" s="95" t="str">
        <f>IF(ISBLANK(Perigon!R44),"",Perigon!R44)</f>
        <v/>
      </c>
      <c r="N49" s="95" t="str">
        <f>IF(ISBLANK(Perigon!P44),"",Perigon!P44)</f>
        <v/>
      </c>
      <c r="O49" s="38" t="str">
        <f>IF($L49="","",VLOOKUP($R49,Tarife!$A$2:$R$599,13,FALSE))</f>
        <v/>
      </c>
      <c r="P49" s="38" t="str">
        <f t="shared" si="0"/>
        <v/>
      </c>
      <c r="R49" s="100" t="str">
        <f>Zusammenzug!$C$25&amp;"-"&amp;Zusammenzug!$A$7&amp;"-"&amp;Leistungen!L49</f>
        <v>2024-0-</v>
      </c>
    </row>
    <row r="50" spans="1:18" x14ac:dyDescent="0.2">
      <c r="A50" s="95" t="str">
        <f>IF(ISBLANK(Perigon!E45),"",Perigon!E45)</f>
        <v/>
      </c>
      <c r="B50" s="95" t="str">
        <f>IF(ISBLANK(Perigon!G45),"",Perigon!G45)</f>
        <v/>
      </c>
      <c r="C50" s="96" t="str">
        <f>IF(ISBLANK(Perigon!I45),"",Perigon!I45)</f>
        <v/>
      </c>
      <c r="D50" s="97" t="str">
        <f>IF(ISBLANK(Perigon!J45),"",Perigon!J45)</f>
        <v/>
      </c>
      <c r="E50" s="64" t="str">
        <f>IF(ISBLANK(Perigon!K45),"",Perigon!K45)</f>
        <v/>
      </c>
      <c r="F50" s="65"/>
      <c r="G50" s="64"/>
      <c r="H50" s="69" t="str">
        <f>IF(ISBLANK(Perigon!L45),"",Perigon!L45)</f>
        <v/>
      </c>
      <c r="I50" s="69" t="str">
        <f>IF(ISBLANK(Perigon!M45),"",Perigon!M45)</f>
        <v/>
      </c>
      <c r="J50" s="98" t="str">
        <f>IF(ISBLANK(Perigon!N45),"",Perigon!N45)</f>
        <v/>
      </c>
      <c r="K50" s="99" t="str">
        <f>IF(ISBLANK(Perigon!J45),"",Perigon!T45)</f>
        <v/>
      </c>
      <c r="L50" s="95" t="str">
        <f>IF(ISBLANK(Perigon!O45),"",Perigon!O45)</f>
        <v/>
      </c>
      <c r="M50" s="95" t="str">
        <f>IF(ISBLANK(Perigon!R45),"",Perigon!R45)</f>
        <v/>
      </c>
      <c r="N50" s="95" t="str">
        <f>IF(ISBLANK(Perigon!P45),"",Perigon!P45)</f>
        <v/>
      </c>
      <c r="O50" s="38" t="str">
        <f>IF($L50="","",VLOOKUP($R50,Tarife!$A$2:$R$599,13,FALSE))</f>
        <v/>
      </c>
      <c r="P50" s="38" t="str">
        <f t="shared" si="0"/>
        <v/>
      </c>
      <c r="R50" s="100" t="str">
        <f>Zusammenzug!$C$25&amp;"-"&amp;Zusammenzug!$A$7&amp;"-"&amp;Leistungen!L50</f>
        <v>2024-0-</v>
      </c>
    </row>
    <row r="51" spans="1:18" x14ac:dyDescent="0.2">
      <c r="A51" s="95" t="str">
        <f>IF(ISBLANK(Perigon!E46),"",Perigon!E46)</f>
        <v/>
      </c>
      <c r="B51" s="95" t="str">
        <f>IF(ISBLANK(Perigon!G46),"",Perigon!G46)</f>
        <v/>
      </c>
      <c r="C51" s="96" t="str">
        <f>IF(ISBLANK(Perigon!I46),"",Perigon!I46)</f>
        <v/>
      </c>
      <c r="D51" s="97" t="str">
        <f>IF(ISBLANK(Perigon!J46),"",Perigon!J46)</f>
        <v/>
      </c>
      <c r="E51" s="64" t="str">
        <f>IF(ISBLANK(Perigon!K46),"",Perigon!K46)</f>
        <v/>
      </c>
      <c r="F51" s="65"/>
      <c r="G51" s="64"/>
      <c r="H51" s="69" t="str">
        <f>IF(ISBLANK(Perigon!L46),"",Perigon!L46)</f>
        <v/>
      </c>
      <c r="I51" s="69" t="str">
        <f>IF(ISBLANK(Perigon!M46),"",Perigon!M46)</f>
        <v/>
      </c>
      <c r="J51" s="98" t="str">
        <f>IF(ISBLANK(Perigon!N46),"",Perigon!N46)</f>
        <v/>
      </c>
      <c r="K51" s="99" t="str">
        <f>IF(ISBLANK(Perigon!J46),"",Perigon!T46)</f>
        <v/>
      </c>
      <c r="L51" s="95" t="str">
        <f>IF(ISBLANK(Perigon!O46),"",Perigon!O46)</f>
        <v/>
      </c>
      <c r="M51" s="95" t="str">
        <f>IF(ISBLANK(Perigon!R46),"",Perigon!R46)</f>
        <v/>
      </c>
      <c r="N51" s="95" t="str">
        <f>IF(ISBLANK(Perigon!P46),"",Perigon!P46)</f>
        <v/>
      </c>
      <c r="O51" s="38" t="str">
        <f>IF($L51="","",VLOOKUP($R51,Tarife!$A$2:$R$599,13,FALSE))</f>
        <v/>
      </c>
      <c r="P51" s="38" t="str">
        <f t="shared" si="0"/>
        <v/>
      </c>
      <c r="R51" s="100" t="str">
        <f>Zusammenzug!$C$25&amp;"-"&amp;Zusammenzug!$A$7&amp;"-"&amp;Leistungen!L51</f>
        <v>2024-0-</v>
      </c>
    </row>
    <row r="52" spans="1:18" x14ac:dyDescent="0.2">
      <c r="A52" s="95" t="str">
        <f>IF(ISBLANK(Perigon!E47),"",Perigon!E47)</f>
        <v/>
      </c>
      <c r="B52" s="95" t="str">
        <f>IF(ISBLANK(Perigon!G47),"",Perigon!G47)</f>
        <v/>
      </c>
      <c r="C52" s="96" t="str">
        <f>IF(ISBLANK(Perigon!I47),"",Perigon!I47)</f>
        <v/>
      </c>
      <c r="D52" s="97" t="str">
        <f>IF(ISBLANK(Perigon!J47),"",Perigon!J47)</f>
        <v/>
      </c>
      <c r="E52" s="64" t="str">
        <f>IF(ISBLANK(Perigon!K47),"",Perigon!K47)</f>
        <v/>
      </c>
      <c r="F52" s="65"/>
      <c r="G52" s="64"/>
      <c r="H52" s="69" t="str">
        <f>IF(ISBLANK(Perigon!L47),"",Perigon!L47)</f>
        <v/>
      </c>
      <c r="I52" s="69" t="str">
        <f>IF(ISBLANK(Perigon!M47),"",Perigon!M47)</f>
        <v/>
      </c>
      <c r="J52" s="98" t="str">
        <f>IF(ISBLANK(Perigon!N47),"",Perigon!N47)</f>
        <v/>
      </c>
      <c r="K52" s="99" t="str">
        <f>IF(ISBLANK(Perigon!J47),"",Perigon!T47)</f>
        <v/>
      </c>
      <c r="L52" s="95" t="str">
        <f>IF(ISBLANK(Perigon!O47),"",Perigon!O47)</f>
        <v/>
      </c>
      <c r="M52" s="95" t="str">
        <f>IF(ISBLANK(Perigon!R47),"",Perigon!R47)</f>
        <v/>
      </c>
      <c r="N52" s="95" t="str">
        <f>IF(ISBLANK(Perigon!P47),"",Perigon!P47)</f>
        <v/>
      </c>
      <c r="O52" s="38" t="str">
        <f>IF($L52="","",VLOOKUP($R52,Tarife!$A$2:$R$599,13,FALSE))</f>
        <v/>
      </c>
      <c r="P52" s="38" t="str">
        <f t="shared" si="0"/>
        <v/>
      </c>
      <c r="R52" s="100" t="str">
        <f>Zusammenzug!$C$25&amp;"-"&amp;Zusammenzug!$A$7&amp;"-"&amp;Leistungen!L52</f>
        <v>2024-0-</v>
      </c>
    </row>
    <row r="53" spans="1:18" x14ac:dyDescent="0.2">
      <c r="A53" s="95" t="str">
        <f>IF(ISBLANK(Perigon!E48),"",Perigon!E48)</f>
        <v/>
      </c>
      <c r="B53" s="95" t="str">
        <f>IF(ISBLANK(Perigon!G48),"",Perigon!G48)</f>
        <v/>
      </c>
      <c r="C53" s="96" t="str">
        <f>IF(ISBLANK(Perigon!I48),"",Perigon!I48)</f>
        <v/>
      </c>
      <c r="D53" s="97" t="str">
        <f>IF(ISBLANK(Perigon!J48),"",Perigon!J48)</f>
        <v/>
      </c>
      <c r="E53" s="64" t="str">
        <f>IF(ISBLANK(Perigon!K48),"",Perigon!K48)</f>
        <v/>
      </c>
      <c r="F53" s="65"/>
      <c r="G53" s="64"/>
      <c r="H53" s="69" t="str">
        <f>IF(ISBLANK(Perigon!L48),"",Perigon!L48)</f>
        <v/>
      </c>
      <c r="I53" s="69" t="str">
        <f>IF(ISBLANK(Perigon!M48),"",Perigon!M48)</f>
        <v/>
      </c>
      <c r="J53" s="98" t="str">
        <f>IF(ISBLANK(Perigon!N48),"",Perigon!N48)</f>
        <v/>
      </c>
      <c r="K53" s="99" t="str">
        <f>IF(ISBLANK(Perigon!J48),"",Perigon!T48)</f>
        <v/>
      </c>
      <c r="L53" s="95" t="str">
        <f>IF(ISBLANK(Perigon!O48),"",Perigon!O48)</f>
        <v/>
      </c>
      <c r="M53" s="95" t="str">
        <f>IF(ISBLANK(Perigon!R48),"",Perigon!R48)</f>
        <v/>
      </c>
      <c r="N53" s="95" t="str">
        <f>IF(ISBLANK(Perigon!P48),"",Perigon!P48)</f>
        <v/>
      </c>
      <c r="O53" s="38" t="str">
        <f>IF($L53="","",VLOOKUP($R53,Tarife!$A$2:$R$599,13,FALSE))</f>
        <v/>
      </c>
      <c r="P53" s="38" t="str">
        <f t="shared" si="0"/>
        <v/>
      </c>
      <c r="R53" s="100" t="str">
        <f>Zusammenzug!$C$25&amp;"-"&amp;Zusammenzug!$A$7&amp;"-"&amp;Leistungen!L53</f>
        <v>2024-0-</v>
      </c>
    </row>
    <row r="54" spans="1:18" x14ac:dyDescent="0.2">
      <c r="A54" s="95" t="str">
        <f>IF(ISBLANK(Perigon!E49),"",Perigon!E49)</f>
        <v/>
      </c>
      <c r="B54" s="95" t="str">
        <f>IF(ISBLANK(Perigon!G49),"",Perigon!G49)</f>
        <v/>
      </c>
      <c r="C54" s="96" t="str">
        <f>IF(ISBLANK(Perigon!I49),"",Perigon!I49)</f>
        <v/>
      </c>
      <c r="D54" s="97" t="str">
        <f>IF(ISBLANK(Perigon!J49),"",Perigon!J49)</f>
        <v/>
      </c>
      <c r="E54" s="64" t="str">
        <f>IF(ISBLANK(Perigon!K49),"",Perigon!K49)</f>
        <v/>
      </c>
      <c r="F54" s="65"/>
      <c r="G54" s="64"/>
      <c r="H54" s="69" t="str">
        <f>IF(ISBLANK(Perigon!L49),"",Perigon!L49)</f>
        <v/>
      </c>
      <c r="I54" s="69" t="str">
        <f>IF(ISBLANK(Perigon!M49),"",Perigon!M49)</f>
        <v/>
      </c>
      <c r="J54" s="98" t="str">
        <f>IF(ISBLANK(Perigon!N49),"",Perigon!N49)</f>
        <v/>
      </c>
      <c r="K54" s="99" t="str">
        <f>IF(ISBLANK(Perigon!J49),"",Perigon!T49)</f>
        <v/>
      </c>
      <c r="L54" s="95" t="str">
        <f>IF(ISBLANK(Perigon!O49),"",Perigon!O49)</f>
        <v/>
      </c>
      <c r="M54" s="95" t="str">
        <f>IF(ISBLANK(Perigon!R49),"",Perigon!R49)</f>
        <v/>
      </c>
      <c r="N54" s="95" t="str">
        <f>IF(ISBLANK(Perigon!P49),"",Perigon!P49)</f>
        <v/>
      </c>
      <c r="O54" s="38" t="str">
        <f>IF($L54="","",VLOOKUP($R54,Tarife!$A$2:$R$599,13,FALSE))</f>
        <v/>
      </c>
      <c r="P54" s="38" t="str">
        <f t="shared" si="0"/>
        <v/>
      </c>
      <c r="R54" s="100" t="str">
        <f>Zusammenzug!$C$25&amp;"-"&amp;Zusammenzug!$A$7&amp;"-"&amp;Leistungen!L54</f>
        <v>2024-0-</v>
      </c>
    </row>
    <row r="55" spans="1:18" x14ac:dyDescent="0.2">
      <c r="A55" s="95" t="str">
        <f>IF(ISBLANK(Perigon!E50),"",Perigon!E50)</f>
        <v/>
      </c>
      <c r="B55" s="95" t="str">
        <f>IF(ISBLANK(Perigon!G50),"",Perigon!G50)</f>
        <v/>
      </c>
      <c r="C55" s="96" t="str">
        <f>IF(ISBLANK(Perigon!I50),"",Perigon!I50)</f>
        <v/>
      </c>
      <c r="D55" s="97" t="str">
        <f>IF(ISBLANK(Perigon!J50),"",Perigon!J50)</f>
        <v/>
      </c>
      <c r="E55" s="64" t="str">
        <f>IF(ISBLANK(Perigon!K50),"",Perigon!K50)</f>
        <v/>
      </c>
      <c r="F55" s="65"/>
      <c r="G55" s="64"/>
      <c r="H55" s="69" t="str">
        <f>IF(ISBLANK(Perigon!L50),"",Perigon!L50)</f>
        <v/>
      </c>
      <c r="I55" s="69" t="str">
        <f>IF(ISBLANK(Perigon!M50),"",Perigon!M50)</f>
        <v/>
      </c>
      <c r="J55" s="98" t="str">
        <f>IF(ISBLANK(Perigon!N50),"",Perigon!N50)</f>
        <v/>
      </c>
      <c r="K55" s="99" t="str">
        <f>IF(ISBLANK(Perigon!J50),"",Perigon!T50)</f>
        <v/>
      </c>
      <c r="L55" s="95" t="str">
        <f>IF(ISBLANK(Perigon!O50),"",Perigon!O50)</f>
        <v/>
      </c>
      <c r="M55" s="95" t="str">
        <f>IF(ISBLANK(Perigon!R50),"",Perigon!R50)</f>
        <v/>
      </c>
      <c r="N55" s="95" t="str">
        <f>IF(ISBLANK(Perigon!P50),"",Perigon!P50)</f>
        <v/>
      </c>
      <c r="O55" s="38" t="str">
        <f>IF($L55="","",VLOOKUP($R55,Tarife!$A$2:$R$599,13,FALSE))</f>
        <v/>
      </c>
      <c r="P55" s="38" t="str">
        <f t="shared" si="0"/>
        <v/>
      </c>
      <c r="R55" s="100" t="str">
        <f>Zusammenzug!$C$25&amp;"-"&amp;Zusammenzug!$A$7&amp;"-"&amp;Leistungen!L55</f>
        <v>2024-0-</v>
      </c>
    </row>
    <row r="56" spans="1:18" x14ac:dyDescent="0.2">
      <c r="A56" s="95" t="str">
        <f>IF(ISBLANK(Perigon!E51),"",Perigon!E51)</f>
        <v/>
      </c>
      <c r="B56" s="95" t="str">
        <f>IF(ISBLANK(Perigon!G51),"",Perigon!G51)</f>
        <v/>
      </c>
      <c r="C56" s="96" t="str">
        <f>IF(ISBLANK(Perigon!I51),"",Perigon!I51)</f>
        <v/>
      </c>
      <c r="D56" s="97" t="str">
        <f>IF(ISBLANK(Perigon!J51),"",Perigon!J51)</f>
        <v/>
      </c>
      <c r="E56" s="64" t="str">
        <f>IF(ISBLANK(Perigon!K51),"",Perigon!K51)</f>
        <v/>
      </c>
      <c r="F56" s="65"/>
      <c r="G56" s="64"/>
      <c r="H56" s="69" t="str">
        <f>IF(ISBLANK(Perigon!L51),"",Perigon!L51)</f>
        <v/>
      </c>
      <c r="I56" s="69" t="str">
        <f>IF(ISBLANK(Perigon!M51),"",Perigon!M51)</f>
        <v/>
      </c>
      <c r="J56" s="98" t="str">
        <f>IF(ISBLANK(Perigon!N51),"",Perigon!N51)</f>
        <v/>
      </c>
      <c r="K56" s="99" t="str">
        <f>IF(ISBLANK(Perigon!J51),"",Perigon!T51)</f>
        <v/>
      </c>
      <c r="L56" s="95" t="str">
        <f>IF(ISBLANK(Perigon!O51),"",Perigon!O51)</f>
        <v/>
      </c>
      <c r="M56" s="95" t="str">
        <f>IF(ISBLANK(Perigon!R51),"",Perigon!R51)</f>
        <v/>
      </c>
      <c r="N56" s="95" t="str">
        <f>IF(ISBLANK(Perigon!P51),"",Perigon!P51)</f>
        <v/>
      </c>
      <c r="O56" s="38" t="str">
        <f>IF($L56="","",VLOOKUP($R56,Tarife!$A$2:$R$599,13,FALSE))</f>
        <v/>
      </c>
      <c r="P56" s="38" t="str">
        <f t="shared" si="0"/>
        <v/>
      </c>
      <c r="R56" s="100" t="str">
        <f>Zusammenzug!$C$25&amp;"-"&amp;Zusammenzug!$A$7&amp;"-"&amp;Leistungen!L56</f>
        <v>2024-0-</v>
      </c>
    </row>
    <row r="57" spans="1:18" x14ac:dyDescent="0.2">
      <c r="A57" s="95" t="str">
        <f>IF(ISBLANK(Perigon!E52),"",Perigon!E52)</f>
        <v/>
      </c>
      <c r="B57" s="95" t="str">
        <f>IF(ISBLANK(Perigon!G52),"",Perigon!G52)</f>
        <v/>
      </c>
      <c r="C57" s="96" t="str">
        <f>IF(ISBLANK(Perigon!I52),"",Perigon!I52)</f>
        <v/>
      </c>
      <c r="D57" s="97" t="str">
        <f>IF(ISBLANK(Perigon!J52),"",Perigon!J52)</f>
        <v/>
      </c>
      <c r="E57" s="64" t="str">
        <f>IF(ISBLANK(Perigon!K52),"",Perigon!K52)</f>
        <v/>
      </c>
      <c r="F57" s="65"/>
      <c r="G57" s="64"/>
      <c r="H57" s="69" t="str">
        <f>IF(ISBLANK(Perigon!L52),"",Perigon!L52)</f>
        <v/>
      </c>
      <c r="I57" s="69" t="str">
        <f>IF(ISBLANK(Perigon!M52),"",Perigon!M52)</f>
        <v/>
      </c>
      <c r="J57" s="98" t="str">
        <f>IF(ISBLANK(Perigon!N52),"",Perigon!N52)</f>
        <v/>
      </c>
      <c r="K57" s="99" t="str">
        <f>IF(ISBLANK(Perigon!J52),"",Perigon!T52)</f>
        <v/>
      </c>
      <c r="L57" s="95" t="str">
        <f>IF(ISBLANK(Perigon!O52),"",Perigon!O52)</f>
        <v/>
      </c>
      <c r="M57" s="95" t="str">
        <f>IF(ISBLANK(Perigon!R52),"",Perigon!R52)</f>
        <v/>
      </c>
      <c r="N57" s="95" t="str">
        <f>IF(ISBLANK(Perigon!P52),"",Perigon!P52)</f>
        <v/>
      </c>
      <c r="O57" s="38" t="str">
        <f>IF($L57="","",VLOOKUP($R57,Tarife!$A$2:$R$599,13,FALSE))</f>
        <v/>
      </c>
      <c r="P57" s="38" t="str">
        <f t="shared" si="0"/>
        <v/>
      </c>
      <c r="R57" s="100" t="str">
        <f>Zusammenzug!$C$25&amp;"-"&amp;Zusammenzug!$A$7&amp;"-"&amp;Leistungen!L57</f>
        <v>2024-0-</v>
      </c>
    </row>
    <row r="58" spans="1:18" x14ac:dyDescent="0.2">
      <c r="A58" s="95" t="str">
        <f>IF(ISBLANK(Perigon!E53),"",Perigon!E53)</f>
        <v/>
      </c>
      <c r="B58" s="95" t="str">
        <f>IF(ISBLANK(Perigon!G53),"",Perigon!G53)</f>
        <v/>
      </c>
      <c r="C58" s="96" t="str">
        <f>IF(ISBLANK(Perigon!I53),"",Perigon!I53)</f>
        <v/>
      </c>
      <c r="D58" s="97" t="str">
        <f>IF(ISBLANK(Perigon!J53),"",Perigon!J53)</f>
        <v/>
      </c>
      <c r="E58" s="64" t="str">
        <f>IF(ISBLANK(Perigon!K53),"",Perigon!K53)</f>
        <v/>
      </c>
      <c r="F58" s="65"/>
      <c r="G58" s="64"/>
      <c r="H58" s="69" t="str">
        <f>IF(ISBLANK(Perigon!L53),"",Perigon!L53)</f>
        <v/>
      </c>
      <c r="I58" s="69" t="str">
        <f>IF(ISBLANK(Perigon!M53),"",Perigon!M53)</f>
        <v/>
      </c>
      <c r="J58" s="98" t="str">
        <f>IF(ISBLANK(Perigon!N53),"",Perigon!N53)</f>
        <v/>
      </c>
      <c r="K58" s="99" t="str">
        <f>IF(ISBLANK(Perigon!J53),"",Perigon!T53)</f>
        <v/>
      </c>
      <c r="L58" s="95" t="str">
        <f>IF(ISBLANK(Perigon!O53),"",Perigon!O53)</f>
        <v/>
      </c>
      <c r="M58" s="95" t="str">
        <f>IF(ISBLANK(Perigon!R53),"",Perigon!R53)</f>
        <v/>
      </c>
      <c r="N58" s="95" t="str">
        <f>IF(ISBLANK(Perigon!P53),"",Perigon!P53)</f>
        <v/>
      </c>
      <c r="O58" s="38" t="str">
        <f>IF($L58="","",VLOOKUP($R58,Tarife!$A$2:$R$599,13,FALSE))</f>
        <v/>
      </c>
      <c r="P58" s="38" t="str">
        <f t="shared" si="0"/>
        <v/>
      </c>
      <c r="R58" s="100" t="str">
        <f>Zusammenzug!$C$25&amp;"-"&amp;Zusammenzug!$A$7&amp;"-"&amp;Leistungen!L58</f>
        <v>2024-0-</v>
      </c>
    </row>
    <row r="59" spans="1:18" x14ac:dyDescent="0.2">
      <c r="A59" s="95" t="str">
        <f>IF(ISBLANK(Perigon!E54),"",Perigon!E54)</f>
        <v/>
      </c>
      <c r="B59" s="95" t="str">
        <f>IF(ISBLANK(Perigon!G54),"",Perigon!G54)</f>
        <v/>
      </c>
      <c r="C59" s="96" t="str">
        <f>IF(ISBLANK(Perigon!I54),"",Perigon!I54)</f>
        <v/>
      </c>
      <c r="D59" s="97" t="str">
        <f>IF(ISBLANK(Perigon!J54),"",Perigon!J54)</f>
        <v/>
      </c>
      <c r="E59" s="64" t="str">
        <f>IF(ISBLANK(Perigon!K54),"",Perigon!K54)</f>
        <v/>
      </c>
      <c r="F59" s="65"/>
      <c r="G59" s="64"/>
      <c r="H59" s="69" t="str">
        <f>IF(ISBLANK(Perigon!L54),"",Perigon!L54)</f>
        <v/>
      </c>
      <c r="I59" s="69" t="str">
        <f>IF(ISBLANK(Perigon!M54),"",Perigon!M54)</f>
        <v/>
      </c>
      <c r="J59" s="98" t="str">
        <f>IF(ISBLANK(Perigon!N54),"",Perigon!N54)</f>
        <v/>
      </c>
      <c r="K59" s="99" t="str">
        <f>IF(ISBLANK(Perigon!J54),"",Perigon!T54)</f>
        <v/>
      </c>
      <c r="L59" s="95" t="str">
        <f>IF(ISBLANK(Perigon!O54),"",Perigon!O54)</f>
        <v/>
      </c>
      <c r="M59" s="95" t="str">
        <f>IF(ISBLANK(Perigon!R54),"",Perigon!R54)</f>
        <v/>
      </c>
      <c r="N59" s="95" t="str">
        <f>IF(ISBLANK(Perigon!P54),"",Perigon!P54)</f>
        <v/>
      </c>
      <c r="O59" s="38" t="str">
        <f>IF($L59="","",VLOOKUP($R59,Tarife!$A$2:$R$599,13,FALSE))</f>
        <v/>
      </c>
      <c r="P59" s="38" t="str">
        <f t="shared" si="0"/>
        <v/>
      </c>
      <c r="R59" s="100" t="str">
        <f>Zusammenzug!$C$25&amp;"-"&amp;Zusammenzug!$A$7&amp;"-"&amp;Leistungen!L59</f>
        <v>2024-0-</v>
      </c>
    </row>
    <row r="60" spans="1:18" x14ac:dyDescent="0.2">
      <c r="A60" s="95" t="str">
        <f>IF(ISBLANK(Perigon!E55),"",Perigon!E55)</f>
        <v/>
      </c>
      <c r="B60" s="95" t="str">
        <f>IF(ISBLANK(Perigon!G55),"",Perigon!G55)</f>
        <v/>
      </c>
      <c r="C60" s="96" t="str">
        <f>IF(ISBLANK(Perigon!I55),"",Perigon!I55)</f>
        <v/>
      </c>
      <c r="D60" s="97" t="str">
        <f>IF(ISBLANK(Perigon!J55),"",Perigon!J55)</f>
        <v/>
      </c>
      <c r="E60" s="64" t="str">
        <f>IF(ISBLANK(Perigon!K55),"",Perigon!K55)</f>
        <v/>
      </c>
      <c r="F60" s="65"/>
      <c r="G60" s="64"/>
      <c r="H60" s="69" t="str">
        <f>IF(ISBLANK(Perigon!L55),"",Perigon!L55)</f>
        <v/>
      </c>
      <c r="I60" s="69" t="str">
        <f>IF(ISBLANK(Perigon!M55),"",Perigon!M55)</f>
        <v/>
      </c>
      <c r="J60" s="98" t="str">
        <f>IF(ISBLANK(Perigon!N55),"",Perigon!N55)</f>
        <v/>
      </c>
      <c r="K60" s="99" t="str">
        <f>IF(ISBLANK(Perigon!J55),"",Perigon!T55)</f>
        <v/>
      </c>
      <c r="L60" s="95" t="str">
        <f>IF(ISBLANK(Perigon!O55),"",Perigon!O55)</f>
        <v/>
      </c>
      <c r="M60" s="95" t="str">
        <f>IF(ISBLANK(Perigon!R55),"",Perigon!R55)</f>
        <v/>
      </c>
      <c r="N60" s="95" t="str">
        <f>IF(ISBLANK(Perigon!P55),"",Perigon!P55)</f>
        <v/>
      </c>
      <c r="O60" s="38" t="str">
        <f>IF($L60="","",VLOOKUP($R60,Tarife!$A$2:$R$599,13,FALSE))</f>
        <v/>
      </c>
      <c r="P60" s="38" t="str">
        <f t="shared" si="0"/>
        <v/>
      </c>
      <c r="R60" s="100" t="str">
        <f>Zusammenzug!$C$25&amp;"-"&amp;Zusammenzug!$A$7&amp;"-"&amp;Leistungen!L60</f>
        <v>2024-0-</v>
      </c>
    </row>
    <row r="61" spans="1:18" x14ac:dyDescent="0.2">
      <c r="A61" s="95" t="str">
        <f>IF(ISBLANK(Perigon!E56),"",Perigon!E56)</f>
        <v/>
      </c>
      <c r="B61" s="95" t="str">
        <f>IF(ISBLANK(Perigon!G56),"",Perigon!G56)</f>
        <v/>
      </c>
      <c r="C61" s="96" t="str">
        <f>IF(ISBLANK(Perigon!I56),"",Perigon!I56)</f>
        <v/>
      </c>
      <c r="D61" s="97" t="str">
        <f>IF(ISBLANK(Perigon!J56),"",Perigon!J56)</f>
        <v/>
      </c>
      <c r="E61" s="64" t="str">
        <f>IF(ISBLANK(Perigon!K56),"",Perigon!K56)</f>
        <v/>
      </c>
      <c r="F61" s="65"/>
      <c r="G61" s="64"/>
      <c r="H61" s="69" t="str">
        <f>IF(ISBLANK(Perigon!L56),"",Perigon!L56)</f>
        <v/>
      </c>
      <c r="I61" s="69" t="str">
        <f>IF(ISBLANK(Perigon!M56),"",Perigon!M56)</f>
        <v/>
      </c>
      <c r="J61" s="98" t="str">
        <f>IF(ISBLANK(Perigon!N56),"",Perigon!N56)</f>
        <v/>
      </c>
      <c r="K61" s="99" t="str">
        <f>IF(ISBLANK(Perigon!J56),"",Perigon!T56)</f>
        <v/>
      </c>
      <c r="L61" s="95" t="str">
        <f>IF(ISBLANK(Perigon!O56),"",Perigon!O56)</f>
        <v/>
      </c>
      <c r="M61" s="95" t="str">
        <f>IF(ISBLANK(Perigon!R56),"",Perigon!R56)</f>
        <v/>
      </c>
      <c r="N61" s="95" t="str">
        <f>IF(ISBLANK(Perigon!P56),"",Perigon!P56)</f>
        <v/>
      </c>
      <c r="O61" s="38" t="str">
        <f>IF($L61="","",VLOOKUP($R61,Tarife!$A$2:$R$599,13,FALSE))</f>
        <v/>
      </c>
      <c r="P61" s="38" t="str">
        <f t="shared" si="0"/>
        <v/>
      </c>
      <c r="R61" s="100" t="str">
        <f>Zusammenzug!$C$25&amp;"-"&amp;Zusammenzug!$A$7&amp;"-"&amp;Leistungen!L61</f>
        <v>2024-0-</v>
      </c>
    </row>
    <row r="62" spans="1:18" x14ac:dyDescent="0.2">
      <c r="A62" s="95" t="str">
        <f>IF(ISBLANK(Perigon!E57),"",Perigon!E57)</f>
        <v/>
      </c>
      <c r="B62" s="95" t="str">
        <f>IF(ISBLANK(Perigon!G57),"",Perigon!G57)</f>
        <v/>
      </c>
      <c r="C62" s="96" t="str">
        <f>IF(ISBLANK(Perigon!I57),"",Perigon!I57)</f>
        <v/>
      </c>
      <c r="D62" s="97" t="str">
        <f>IF(ISBLANK(Perigon!J57),"",Perigon!J57)</f>
        <v/>
      </c>
      <c r="E62" s="64" t="str">
        <f>IF(ISBLANK(Perigon!K57),"",Perigon!K57)</f>
        <v/>
      </c>
      <c r="F62" s="65"/>
      <c r="G62" s="64"/>
      <c r="H62" s="69" t="str">
        <f>IF(ISBLANK(Perigon!L57),"",Perigon!L57)</f>
        <v/>
      </c>
      <c r="I62" s="69" t="str">
        <f>IF(ISBLANK(Perigon!M57),"",Perigon!M57)</f>
        <v/>
      </c>
      <c r="J62" s="98" t="str">
        <f>IF(ISBLANK(Perigon!N57),"",Perigon!N57)</f>
        <v/>
      </c>
      <c r="K62" s="99" t="str">
        <f>IF(ISBLANK(Perigon!J57),"",Perigon!T57)</f>
        <v/>
      </c>
      <c r="L62" s="95" t="str">
        <f>IF(ISBLANK(Perigon!O57),"",Perigon!O57)</f>
        <v/>
      </c>
      <c r="M62" s="95" t="str">
        <f>IF(ISBLANK(Perigon!R57),"",Perigon!R57)</f>
        <v/>
      </c>
      <c r="N62" s="95" t="str">
        <f>IF(ISBLANK(Perigon!P57),"",Perigon!P57)</f>
        <v/>
      </c>
      <c r="O62" s="38" t="str">
        <f>IF($L62="","",VLOOKUP($R62,Tarife!$A$2:$R$599,13,FALSE))</f>
        <v/>
      </c>
      <c r="P62" s="38" t="str">
        <f t="shared" si="0"/>
        <v/>
      </c>
      <c r="R62" s="100" t="str">
        <f>Zusammenzug!$C$25&amp;"-"&amp;Zusammenzug!$A$7&amp;"-"&amp;Leistungen!L62</f>
        <v>2024-0-</v>
      </c>
    </row>
    <row r="63" spans="1:18" x14ac:dyDescent="0.2">
      <c r="A63" s="95" t="str">
        <f>IF(ISBLANK(Perigon!E58),"",Perigon!E58)</f>
        <v/>
      </c>
      <c r="B63" s="95" t="str">
        <f>IF(ISBLANK(Perigon!G58),"",Perigon!G58)</f>
        <v/>
      </c>
      <c r="C63" s="96" t="str">
        <f>IF(ISBLANK(Perigon!I58),"",Perigon!I58)</f>
        <v/>
      </c>
      <c r="D63" s="97" t="str">
        <f>IF(ISBLANK(Perigon!J58),"",Perigon!J58)</f>
        <v/>
      </c>
      <c r="E63" s="64" t="str">
        <f>IF(ISBLANK(Perigon!K58),"",Perigon!K58)</f>
        <v/>
      </c>
      <c r="F63" s="65"/>
      <c r="G63" s="64"/>
      <c r="H63" s="69" t="str">
        <f>IF(ISBLANK(Perigon!L58),"",Perigon!L58)</f>
        <v/>
      </c>
      <c r="I63" s="69" t="str">
        <f>IF(ISBLANK(Perigon!M58),"",Perigon!M58)</f>
        <v/>
      </c>
      <c r="J63" s="98" t="str">
        <f>IF(ISBLANK(Perigon!N58),"",Perigon!N58)</f>
        <v/>
      </c>
      <c r="K63" s="99" t="str">
        <f>IF(ISBLANK(Perigon!J58),"",Perigon!T58)</f>
        <v/>
      </c>
      <c r="L63" s="95" t="str">
        <f>IF(ISBLANK(Perigon!O58),"",Perigon!O58)</f>
        <v/>
      </c>
      <c r="M63" s="95" t="str">
        <f>IF(ISBLANK(Perigon!R58),"",Perigon!R58)</f>
        <v/>
      </c>
      <c r="N63" s="95" t="str">
        <f>IF(ISBLANK(Perigon!P58),"",Perigon!P58)</f>
        <v/>
      </c>
      <c r="O63" s="38" t="str">
        <f>IF($L63="","",VLOOKUP($R63,Tarife!$A$2:$R$599,13,FALSE))</f>
        <v/>
      </c>
      <c r="P63" s="38" t="str">
        <f t="shared" si="0"/>
        <v/>
      </c>
      <c r="R63" s="100" t="str">
        <f>Zusammenzug!$C$25&amp;"-"&amp;Zusammenzug!$A$7&amp;"-"&amp;Leistungen!L63</f>
        <v>2024-0-</v>
      </c>
    </row>
    <row r="64" spans="1:18" x14ac:dyDescent="0.2">
      <c r="A64" s="95" t="str">
        <f>IF(ISBLANK(Perigon!E59),"",Perigon!E59)</f>
        <v/>
      </c>
      <c r="B64" s="95" t="str">
        <f>IF(ISBLANK(Perigon!G59),"",Perigon!G59)</f>
        <v/>
      </c>
      <c r="C64" s="96" t="str">
        <f>IF(ISBLANK(Perigon!I59),"",Perigon!I59)</f>
        <v/>
      </c>
      <c r="D64" s="97" t="str">
        <f>IF(ISBLANK(Perigon!J59),"",Perigon!J59)</f>
        <v/>
      </c>
      <c r="E64" s="64" t="str">
        <f>IF(ISBLANK(Perigon!K59),"",Perigon!K59)</f>
        <v/>
      </c>
      <c r="F64" s="65"/>
      <c r="G64" s="64"/>
      <c r="H64" s="69" t="str">
        <f>IF(ISBLANK(Perigon!L59),"",Perigon!L59)</f>
        <v/>
      </c>
      <c r="I64" s="69" t="str">
        <f>IF(ISBLANK(Perigon!M59),"",Perigon!M59)</f>
        <v/>
      </c>
      <c r="J64" s="98" t="str">
        <f>IF(ISBLANK(Perigon!N59),"",Perigon!N59)</f>
        <v/>
      </c>
      <c r="K64" s="99" t="str">
        <f>IF(ISBLANK(Perigon!J59),"",Perigon!T59)</f>
        <v/>
      </c>
      <c r="L64" s="95" t="str">
        <f>IF(ISBLANK(Perigon!O59),"",Perigon!O59)</f>
        <v/>
      </c>
      <c r="M64" s="95" t="str">
        <f>IF(ISBLANK(Perigon!R59),"",Perigon!R59)</f>
        <v/>
      </c>
      <c r="N64" s="95" t="str">
        <f>IF(ISBLANK(Perigon!P59),"",Perigon!P59)</f>
        <v/>
      </c>
      <c r="O64" s="38" t="str">
        <f>IF($L64="","",VLOOKUP($R64,Tarife!$A$2:$R$599,13,FALSE))</f>
        <v/>
      </c>
      <c r="P64" s="38" t="str">
        <f t="shared" si="0"/>
        <v/>
      </c>
      <c r="R64" s="100" t="str">
        <f>Zusammenzug!$C$25&amp;"-"&amp;Zusammenzug!$A$7&amp;"-"&amp;Leistungen!L64</f>
        <v>2024-0-</v>
      </c>
    </row>
    <row r="65" spans="1:18" x14ac:dyDescent="0.2">
      <c r="A65" s="95" t="str">
        <f>IF(ISBLANK(Perigon!E60),"",Perigon!E60)</f>
        <v/>
      </c>
      <c r="B65" s="95" t="str">
        <f>IF(ISBLANK(Perigon!G60),"",Perigon!G60)</f>
        <v/>
      </c>
      <c r="C65" s="96" t="str">
        <f>IF(ISBLANK(Perigon!I60),"",Perigon!I60)</f>
        <v/>
      </c>
      <c r="D65" s="97" t="str">
        <f>IF(ISBLANK(Perigon!J60),"",Perigon!J60)</f>
        <v/>
      </c>
      <c r="E65" s="64" t="str">
        <f>IF(ISBLANK(Perigon!K60),"",Perigon!K60)</f>
        <v/>
      </c>
      <c r="F65" s="65"/>
      <c r="G65" s="64"/>
      <c r="H65" s="69" t="str">
        <f>IF(ISBLANK(Perigon!L60),"",Perigon!L60)</f>
        <v/>
      </c>
      <c r="I65" s="69" t="str">
        <f>IF(ISBLANK(Perigon!M60),"",Perigon!M60)</f>
        <v/>
      </c>
      <c r="J65" s="98" t="str">
        <f>IF(ISBLANK(Perigon!N60),"",Perigon!N60)</f>
        <v/>
      </c>
      <c r="K65" s="99" t="str">
        <f>IF(ISBLANK(Perigon!J60),"",Perigon!T60)</f>
        <v/>
      </c>
      <c r="L65" s="95" t="str">
        <f>IF(ISBLANK(Perigon!O60),"",Perigon!O60)</f>
        <v/>
      </c>
      <c r="M65" s="95" t="str">
        <f>IF(ISBLANK(Perigon!R60),"",Perigon!R60)</f>
        <v/>
      </c>
      <c r="N65" s="95" t="str">
        <f>IF(ISBLANK(Perigon!P60),"",Perigon!P60)</f>
        <v/>
      </c>
      <c r="O65" s="38" t="str">
        <f>IF($L65="","",VLOOKUP($R65,Tarife!$A$2:$R$599,13,FALSE))</f>
        <v/>
      </c>
      <c r="P65" s="38" t="str">
        <f t="shared" si="0"/>
        <v/>
      </c>
      <c r="R65" s="100" t="str">
        <f>Zusammenzug!$C$25&amp;"-"&amp;Zusammenzug!$A$7&amp;"-"&amp;Leistungen!L65</f>
        <v>2024-0-</v>
      </c>
    </row>
    <row r="66" spans="1:18" x14ac:dyDescent="0.2">
      <c r="A66" s="95" t="str">
        <f>IF(ISBLANK(Perigon!E61),"",Perigon!E61)</f>
        <v/>
      </c>
      <c r="B66" s="95" t="str">
        <f>IF(ISBLANK(Perigon!G61),"",Perigon!G61)</f>
        <v/>
      </c>
      <c r="C66" s="96" t="str">
        <f>IF(ISBLANK(Perigon!I61),"",Perigon!I61)</f>
        <v/>
      </c>
      <c r="D66" s="97" t="str">
        <f>IF(ISBLANK(Perigon!J61),"",Perigon!J61)</f>
        <v/>
      </c>
      <c r="E66" s="64" t="str">
        <f>IF(ISBLANK(Perigon!K61),"",Perigon!K61)</f>
        <v/>
      </c>
      <c r="F66" s="65"/>
      <c r="G66" s="64"/>
      <c r="H66" s="69" t="str">
        <f>IF(ISBLANK(Perigon!L61),"",Perigon!L61)</f>
        <v/>
      </c>
      <c r="I66" s="69" t="str">
        <f>IF(ISBLANK(Perigon!M61),"",Perigon!M61)</f>
        <v/>
      </c>
      <c r="J66" s="98" t="str">
        <f>IF(ISBLANK(Perigon!N61),"",Perigon!N61)</f>
        <v/>
      </c>
      <c r="K66" s="99" t="str">
        <f>IF(ISBLANK(Perigon!J61),"",Perigon!T61)</f>
        <v/>
      </c>
      <c r="L66" s="95" t="str">
        <f>IF(ISBLANK(Perigon!O61),"",Perigon!O61)</f>
        <v/>
      </c>
      <c r="M66" s="95" t="str">
        <f>IF(ISBLANK(Perigon!R61),"",Perigon!R61)</f>
        <v/>
      </c>
      <c r="N66" s="95" t="str">
        <f>IF(ISBLANK(Perigon!P61),"",Perigon!P61)</f>
        <v/>
      </c>
      <c r="O66" s="38" t="str">
        <f>IF($L66="","",VLOOKUP($R66,Tarife!$A$2:$R$599,13,FALSE))</f>
        <v/>
      </c>
      <c r="P66" s="38" t="str">
        <f t="shared" si="0"/>
        <v/>
      </c>
      <c r="R66" s="100" t="str">
        <f>Zusammenzug!$C$25&amp;"-"&amp;Zusammenzug!$A$7&amp;"-"&amp;Leistungen!L66</f>
        <v>2024-0-</v>
      </c>
    </row>
    <row r="67" spans="1:18" x14ac:dyDescent="0.2">
      <c r="A67" s="95" t="str">
        <f>IF(ISBLANK(Perigon!E62),"",Perigon!E62)</f>
        <v/>
      </c>
      <c r="B67" s="95" t="str">
        <f>IF(ISBLANK(Perigon!G62),"",Perigon!G62)</f>
        <v/>
      </c>
      <c r="C67" s="96" t="str">
        <f>IF(ISBLANK(Perigon!I62),"",Perigon!I62)</f>
        <v/>
      </c>
      <c r="D67" s="97" t="str">
        <f>IF(ISBLANK(Perigon!J62),"",Perigon!J62)</f>
        <v/>
      </c>
      <c r="E67" s="64" t="str">
        <f>IF(ISBLANK(Perigon!K62),"",Perigon!K62)</f>
        <v/>
      </c>
      <c r="F67" s="65"/>
      <c r="G67" s="64"/>
      <c r="H67" s="69" t="str">
        <f>IF(ISBLANK(Perigon!L62),"",Perigon!L62)</f>
        <v/>
      </c>
      <c r="I67" s="69" t="str">
        <f>IF(ISBLANK(Perigon!M62),"",Perigon!M62)</f>
        <v/>
      </c>
      <c r="J67" s="98" t="str">
        <f>IF(ISBLANK(Perigon!N62),"",Perigon!N62)</f>
        <v/>
      </c>
      <c r="K67" s="99" t="str">
        <f>IF(ISBLANK(Perigon!J62),"",Perigon!T62)</f>
        <v/>
      </c>
      <c r="L67" s="95" t="str">
        <f>IF(ISBLANK(Perigon!O62),"",Perigon!O62)</f>
        <v/>
      </c>
      <c r="M67" s="95" t="str">
        <f>IF(ISBLANK(Perigon!R62),"",Perigon!R62)</f>
        <v/>
      </c>
      <c r="N67" s="95" t="str">
        <f>IF(ISBLANK(Perigon!P62),"",Perigon!P62)</f>
        <v/>
      </c>
      <c r="O67" s="38" t="str">
        <f>IF($L67="","",VLOOKUP($R67,Tarife!$A$2:$R$599,13,FALSE))</f>
        <v/>
      </c>
      <c r="P67" s="38" t="str">
        <f t="shared" si="0"/>
        <v/>
      </c>
      <c r="R67" s="100" t="str">
        <f>Zusammenzug!$C$25&amp;"-"&amp;Zusammenzug!$A$7&amp;"-"&amp;Leistungen!L67</f>
        <v>2024-0-</v>
      </c>
    </row>
    <row r="68" spans="1:18" x14ac:dyDescent="0.2">
      <c r="A68" s="95" t="str">
        <f>IF(ISBLANK(Perigon!E63),"",Perigon!E63)</f>
        <v/>
      </c>
      <c r="B68" s="95" t="str">
        <f>IF(ISBLANK(Perigon!G63),"",Perigon!G63)</f>
        <v/>
      </c>
      <c r="C68" s="96" t="str">
        <f>IF(ISBLANK(Perigon!I63),"",Perigon!I63)</f>
        <v/>
      </c>
      <c r="D68" s="97" t="str">
        <f>IF(ISBLANK(Perigon!J63),"",Perigon!J63)</f>
        <v/>
      </c>
      <c r="E68" s="64" t="str">
        <f>IF(ISBLANK(Perigon!K63),"",Perigon!K63)</f>
        <v/>
      </c>
      <c r="F68" s="65"/>
      <c r="G68" s="64"/>
      <c r="H68" s="69" t="str">
        <f>IF(ISBLANK(Perigon!L63),"",Perigon!L63)</f>
        <v/>
      </c>
      <c r="I68" s="69" t="str">
        <f>IF(ISBLANK(Perigon!M63),"",Perigon!M63)</f>
        <v/>
      </c>
      <c r="J68" s="98" t="str">
        <f>IF(ISBLANK(Perigon!N63),"",Perigon!N63)</f>
        <v/>
      </c>
      <c r="K68" s="99" t="str">
        <f>IF(ISBLANK(Perigon!J63),"",Perigon!T63)</f>
        <v/>
      </c>
      <c r="L68" s="95" t="str">
        <f>IF(ISBLANK(Perigon!O63),"",Perigon!O63)</f>
        <v/>
      </c>
      <c r="M68" s="95" t="str">
        <f>IF(ISBLANK(Perigon!R63),"",Perigon!R63)</f>
        <v/>
      </c>
      <c r="N68" s="95" t="str">
        <f>IF(ISBLANK(Perigon!P63),"",Perigon!P63)</f>
        <v/>
      </c>
      <c r="O68" s="38" t="str">
        <f>IF($L68="","",VLOOKUP($R68,Tarife!$A$2:$R$599,13,FALSE))</f>
        <v/>
      </c>
      <c r="P68" s="38" t="str">
        <f t="shared" si="0"/>
        <v/>
      </c>
      <c r="R68" s="100" t="str">
        <f>Zusammenzug!$C$25&amp;"-"&amp;Zusammenzug!$A$7&amp;"-"&amp;Leistungen!L68</f>
        <v>2024-0-</v>
      </c>
    </row>
    <row r="69" spans="1:18" x14ac:dyDescent="0.2">
      <c r="A69" s="95" t="str">
        <f>IF(ISBLANK(Perigon!E64),"",Perigon!E64)</f>
        <v/>
      </c>
      <c r="B69" s="95" t="str">
        <f>IF(ISBLANK(Perigon!G64),"",Perigon!G64)</f>
        <v/>
      </c>
      <c r="C69" s="96" t="str">
        <f>IF(ISBLANK(Perigon!I64),"",Perigon!I64)</f>
        <v/>
      </c>
      <c r="D69" s="97" t="str">
        <f>IF(ISBLANK(Perigon!J64),"",Perigon!J64)</f>
        <v/>
      </c>
      <c r="E69" s="64" t="str">
        <f>IF(ISBLANK(Perigon!K64),"",Perigon!K64)</f>
        <v/>
      </c>
      <c r="F69" s="65"/>
      <c r="G69" s="64"/>
      <c r="H69" s="69" t="str">
        <f>IF(ISBLANK(Perigon!L64),"",Perigon!L64)</f>
        <v/>
      </c>
      <c r="I69" s="69" t="str">
        <f>IF(ISBLANK(Perigon!M64),"",Perigon!M64)</f>
        <v/>
      </c>
      <c r="J69" s="98" t="str">
        <f>IF(ISBLANK(Perigon!N64),"",Perigon!N64)</f>
        <v/>
      </c>
      <c r="K69" s="99" t="str">
        <f>IF(ISBLANK(Perigon!J64),"",Perigon!T64)</f>
        <v/>
      </c>
      <c r="L69" s="95" t="str">
        <f>IF(ISBLANK(Perigon!O64),"",Perigon!O64)</f>
        <v/>
      </c>
      <c r="M69" s="95" t="str">
        <f>IF(ISBLANK(Perigon!R64),"",Perigon!R64)</f>
        <v/>
      </c>
      <c r="N69" s="95" t="str">
        <f>IF(ISBLANK(Perigon!P64),"",Perigon!P64)</f>
        <v/>
      </c>
      <c r="O69" s="38" t="str">
        <f>IF($L69="","",VLOOKUP($R69,Tarife!$A$2:$R$599,13,FALSE))</f>
        <v/>
      </c>
      <c r="P69" s="38" t="str">
        <f t="shared" si="0"/>
        <v/>
      </c>
      <c r="R69" s="100" t="str">
        <f>Zusammenzug!$C$25&amp;"-"&amp;Zusammenzug!$A$7&amp;"-"&amp;Leistungen!L69</f>
        <v>2024-0-</v>
      </c>
    </row>
    <row r="70" spans="1:18" x14ac:dyDescent="0.2">
      <c r="A70" s="95" t="str">
        <f>IF(ISBLANK(Perigon!E65),"",Perigon!E65)</f>
        <v/>
      </c>
      <c r="B70" s="95" t="str">
        <f>IF(ISBLANK(Perigon!G65),"",Perigon!G65)</f>
        <v/>
      </c>
      <c r="C70" s="96" t="str">
        <f>IF(ISBLANK(Perigon!I65),"",Perigon!I65)</f>
        <v/>
      </c>
      <c r="D70" s="97" t="str">
        <f>IF(ISBLANK(Perigon!J65),"",Perigon!J65)</f>
        <v/>
      </c>
      <c r="E70" s="64" t="str">
        <f>IF(ISBLANK(Perigon!K65),"",Perigon!K65)</f>
        <v/>
      </c>
      <c r="F70" s="65"/>
      <c r="G70" s="64"/>
      <c r="H70" s="69" t="str">
        <f>IF(ISBLANK(Perigon!L65),"",Perigon!L65)</f>
        <v/>
      </c>
      <c r="I70" s="69" t="str">
        <f>IF(ISBLANK(Perigon!M65),"",Perigon!M65)</f>
        <v/>
      </c>
      <c r="J70" s="98" t="str">
        <f>IF(ISBLANK(Perigon!N65),"",Perigon!N65)</f>
        <v/>
      </c>
      <c r="K70" s="99" t="str">
        <f>IF(ISBLANK(Perigon!J65),"",Perigon!T65)</f>
        <v/>
      </c>
      <c r="L70" s="95" t="str">
        <f>IF(ISBLANK(Perigon!O65),"",Perigon!O65)</f>
        <v/>
      </c>
      <c r="M70" s="95" t="str">
        <f>IF(ISBLANK(Perigon!R65),"",Perigon!R65)</f>
        <v/>
      </c>
      <c r="N70" s="95" t="str">
        <f>IF(ISBLANK(Perigon!P65),"",Perigon!P65)</f>
        <v/>
      </c>
      <c r="O70" s="38" t="str">
        <f>IF($L70="","",VLOOKUP($R70,Tarife!$A$2:$R$599,13,FALSE))</f>
        <v/>
      </c>
      <c r="P70" s="38" t="str">
        <f t="shared" si="0"/>
        <v/>
      </c>
      <c r="R70" s="100" t="str">
        <f>Zusammenzug!$C$25&amp;"-"&amp;Zusammenzug!$A$7&amp;"-"&amp;Leistungen!L70</f>
        <v>2024-0-</v>
      </c>
    </row>
    <row r="71" spans="1:18" x14ac:dyDescent="0.2">
      <c r="A71" s="95" t="str">
        <f>IF(ISBLANK(Perigon!E66),"",Perigon!E66)</f>
        <v/>
      </c>
      <c r="B71" s="95" t="str">
        <f>IF(ISBLANK(Perigon!G66),"",Perigon!G66)</f>
        <v/>
      </c>
      <c r="C71" s="96" t="str">
        <f>IF(ISBLANK(Perigon!I66),"",Perigon!I66)</f>
        <v/>
      </c>
      <c r="D71" s="97" t="str">
        <f>IF(ISBLANK(Perigon!J66),"",Perigon!J66)</f>
        <v/>
      </c>
      <c r="E71" s="64" t="str">
        <f>IF(ISBLANK(Perigon!K66),"",Perigon!K66)</f>
        <v/>
      </c>
      <c r="F71" s="65"/>
      <c r="G71" s="64"/>
      <c r="H71" s="69" t="str">
        <f>IF(ISBLANK(Perigon!L66),"",Perigon!L66)</f>
        <v/>
      </c>
      <c r="I71" s="69" t="str">
        <f>IF(ISBLANK(Perigon!M66),"",Perigon!M66)</f>
        <v/>
      </c>
      <c r="J71" s="98" t="str">
        <f>IF(ISBLANK(Perigon!N66),"",Perigon!N66)</f>
        <v/>
      </c>
      <c r="K71" s="99" t="str">
        <f>IF(ISBLANK(Perigon!J66),"",Perigon!T66)</f>
        <v/>
      </c>
      <c r="L71" s="95" t="str">
        <f>IF(ISBLANK(Perigon!O66),"",Perigon!O66)</f>
        <v/>
      </c>
      <c r="M71" s="95" t="str">
        <f>IF(ISBLANK(Perigon!R66),"",Perigon!R66)</f>
        <v/>
      </c>
      <c r="N71" s="95" t="str">
        <f>IF(ISBLANK(Perigon!P66),"",Perigon!P66)</f>
        <v/>
      </c>
      <c r="O71" s="38" t="str">
        <f>IF($L71="","",VLOOKUP($R71,Tarife!$A$2:$R$599,13,FALSE))</f>
        <v/>
      </c>
      <c r="P71" s="38" t="str">
        <f t="shared" si="0"/>
        <v/>
      </c>
      <c r="R71" s="100" t="str">
        <f>Zusammenzug!$C$25&amp;"-"&amp;Zusammenzug!$A$7&amp;"-"&amp;Leistungen!L71</f>
        <v>2024-0-</v>
      </c>
    </row>
    <row r="72" spans="1:18" x14ac:dyDescent="0.2">
      <c r="A72" s="95" t="str">
        <f>IF(ISBLANK(Perigon!E67),"",Perigon!E67)</f>
        <v/>
      </c>
      <c r="B72" s="95" t="str">
        <f>IF(ISBLANK(Perigon!G67),"",Perigon!G67)</f>
        <v/>
      </c>
      <c r="C72" s="96" t="str">
        <f>IF(ISBLANK(Perigon!I67),"",Perigon!I67)</f>
        <v/>
      </c>
      <c r="D72" s="97" t="str">
        <f>IF(ISBLANK(Perigon!J67),"",Perigon!J67)</f>
        <v/>
      </c>
      <c r="E72" s="64" t="str">
        <f>IF(ISBLANK(Perigon!K67),"",Perigon!K67)</f>
        <v/>
      </c>
      <c r="F72" s="65"/>
      <c r="G72" s="64"/>
      <c r="H72" s="69" t="str">
        <f>IF(ISBLANK(Perigon!L67),"",Perigon!L67)</f>
        <v/>
      </c>
      <c r="I72" s="69" t="str">
        <f>IF(ISBLANK(Perigon!M67),"",Perigon!M67)</f>
        <v/>
      </c>
      <c r="J72" s="98" t="str">
        <f>IF(ISBLANK(Perigon!N67),"",Perigon!N67)</f>
        <v/>
      </c>
      <c r="K72" s="99" t="str">
        <f>IF(ISBLANK(Perigon!J67),"",Perigon!T67)</f>
        <v/>
      </c>
      <c r="L72" s="95" t="str">
        <f>IF(ISBLANK(Perigon!O67),"",Perigon!O67)</f>
        <v/>
      </c>
      <c r="M72" s="95" t="str">
        <f>IF(ISBLANK(Perigon!R67),"",Perigon!R67)</f>
        <v/>
      </c>
      <c r="N72" s="95" t="str">
        <f>IF(ISBLANK(Perigon!P67),"",Perigon!P67)</f>
        <v/>
      </c>
      <c r="O72" s="38" t="str">
        <f>IF($L72="","",VLOOKUP($R72,Tarife!$A$2:$R$599,13,FALSE))</f>
        <v/>
      </c>
      <c r="P72" s="38" t="str">
        <f t="shared" ref="P72:P135" si="1">IF(L72="","",IF(AND($L72="Pabe",N72&lt;O72),M72*O72,IF(N72&lt;O72,M72*N72,M72*O72)))</f>
        <v/>
      </c>
      <c r="R72" s="100" t="str">
        <f>Zusammenzug!$C$25&amp;"-"&amp;Zusammenzug!$A$7&amp;"-"&amp;Leistungen!L72</f>
        <v>2024-0-</v>
      </c>
    </row>
    <row r="73" spans="1:18" x14ac:dyDescent="0.2">
      <c r="A73" s="95" t="str">
        <f>IF(ISBLANK(Perigon!E68),"",Perigon!E68)</f>
        <v/>
      </c>
      <c r="B73" s="95" t="str">
        <f>IF(ISBLANK(Perigon!G68),"",Perigon!G68)</f>
        <v/>
      </c>
      <c r="C73" s="96" t="str">
        <f>IF(ISBLANK(Perigon!I68),"",Perigon!I68)</f>
        <v/>
      </c>
      <c r="D73" s="97" t="str">
        <f>IF(ISBLANK(Perigon!J68),"",Perigon!J68)</f>
        <v/>
      </c>
      <c r="E73" s="64" t="str">
        <f>IF(ISBLANK(Perigon!K68),"",Perigon!K68)</f>
        <v/>
      </c>
      <c r="F73" s="65"/>
      <c r="G73" s="64"/>
      <c r="H73" s="69" t="str">
        <f>IF(ISBLANK(Perigon!L68),"",Perigon!L68)</f>
        <v/>
      </c>
      <c r="I73" s="69" t="str">
        <f>IF(ISBLANK(Perigon!M68),"",Perigon!M68)</f>
        <v/>
      </c>
      <c r="J73" s="98" t="str">
        <f>IF(ISBLANK(Perigon!N68),"",Perigon!N68)</f>
        <v/>
      </c>
      <c r="K73" s="99" t="str">
        <f>IF(ISBLANK(Perigon!J68),"",Perigon!T68)</f>
        <v/>
      </c>
      <c r="L73" s="95" t="str">
        <f>IF(ISBLANK(Perigon!O68),"",Perigon!O68)</f>
        <v/>
      </c>
      <c r="M73" s="95" t="str">
        <f>IF(ISBLANK(Perigon!R68),"",Perigon!R68)</f>
        <v/>
      </c>
      <c r="N73" s="95" t="str">
        <f>IF(ISBLANK(Perigon!P68),"",Perigon!P68)</f>
        <v/>
      </c>
      <c r="O73" s="38" t="str">
        <f>IF($L73="","",VLOOKUP($R73,Tarife!$A$2:$R$599,13,FALSE))</f>
        <v/>
      </c>
      <c r="P73" s="38" t="str">
        <f t="shared" si="1"/>
        <v/>
      </c>
      <c r="R73" s="100" t="str">
        <f>Zusammenzug!$C$25&amp;"-"&amp;Zusammenzug!$A$7&amp;"-"&amp;Leistungen!L73</f>
        <v>2024-0-</v>
      </c>
    </row>
    <row r="74" spans="1:18" x14ac:dyDescent="0.2">
      <c r="A74" s="95" t="str">
        <f>IF(ISBLANK(Perigon!E69),"",Perigon!E69)</f>
        <v/>
      </c>
      <c r="B74" s="95" t="str">
        <f>IF(ISBLANK(Perigon!G69),"",Perigon!G69)</f>
        <v/>
      </c>
      <c r="C74" s="96" t="str">
        <f>IF(ISBLANK(Perigon!I69),"",Perigon!I69)</f>
        <v/>
      </c>
      <c r="D74" s="97" t="str">
        <f>IF(ISBLANK(Perigon!J69),"",Perigon!J69)</f>
        <v/>
      </c>
      <c r="E74" s="64" t="str">
        <f>IF(ISBLANK(Perigon!K69),"",Perigon!K69)</f>
        <v/>
      </c>
      <c r="F74" s="65"/>
      <c r="G74" s="64"/>
      <c r="H74" s="69" t="str">
        <f>IF(ISBLANK(Perigon!L69),"",Perigon!L69)</f>
        <v/>
      </c>
      <c r="I74" s="69" t="str">
        <f>IF(ISBLANK(Perigon!M69),"",Perigon!M69)</f>
        <v/>
      </c>
      <c r="J74" s="98" t="str">
        <f>IF(ISBLANK(Perigon!N69),"",Perigon!N69)</f>
        <v/>
      </c>
      <c r="K74" s="99" t="str">
        <f>IF(ISBLANK(Perigon!J69),"",Perigon!T69)</f>
        <v/>
      </c>
      <c r="L74" s="95" t="str">
        <f>IF(ISBLANK(Perigon!O69),"",Perigon!O69)</f>
        <v/>
      </c>
      <c r="M74" s="95" t="str">
        <f>IF(ISBLANK(Perigon!R69),"",Perigon!R69)</f>
        <v/>
      </c>
      <c r="N74" s="95" t="str">
        <f>IF(ISBLANK(Perigon!P69),"",Perigon!P69)</f>
        <v/>
      </c>
      <c r="O74" s="38" t="str">
        <f>IF($L74="","",VLOOKUP($R74,Tarife!$A$2:$R$599,13,FALSE))</f>
        <v/>
      </c>
      <c r="P74" s="38" t="str">
        <f t="shared" si="1"/>
        <v/>
      </c>
      <c r="R74" s="100" t="str">
        <f>Zusammenzug!$C$25&amp;"-"&amp;Zusammenzug!$A$7&amp;"-"&amp;Leistungen!L74</f>
        <v>2024-0-</v>
      </c>
    </row>
    <row r="75" spans="1:18" x14ac:dyDescent="0.2">
      <c r="A75" s="95" t="str">
        <f>IF(ISBLANK(Perigon!E70),"",Perigon!E70)</f>
        <v/>
      </c>
      <c r="B75" s="95" t="str">
        <f>IF(ISBLANK(Perigon!G70),"",Perigon!G70)</f>
        <v/>
      </c>
      <c r="C75" s="96" t="str">
        <f>IF(ISBLANK(Perigon!I70),"",Perigon!I70)</f>
        <v/>
      </c>
      <c r="D75" s="97" t="str">
        <f>IF(ISBLANK(Perigon!J70),"",Perigon!J70)</f>
        <v/>
      </c>
      <c r="E75" s="64" t="str">
        <f>IF(ISBLANK(Perigon!K70),"",Perigon!K70)</f>
        <v/>
      </c>
      <c r="F75" s="65"/>
      <c r="G75" s="64"/>
      <c r="H75" s="69" t="str">
        <f>IF(ISBLANK(Perigon!L70),"",Perigon!L70)</f>
        <v/>
      </c>
      <c r="I75" s="69" t="str">
        <f>IF(ISBLANK(Perigon!M70),"",Perigon!M70)</f>
        <v/>
      </c>
      <c r="J75" s="98" t="str">
        <f>IF(ISBLANK(Perigon!N70),"",Perigon!N70)</f>
        <v/>
      </c>
      <c r="K75" s="99" t="str">
        <f>IF(ISBLANK(Perigon!J70),"",Perigon!T70)</f>
        <v/>
      </c>
      <c r="L75" s="95" t="str">
        <f>IF(ISBLANK(Perigon!O70),"",Perigon!O70)</f>
        <v/>
      </c>
      <c r="M75" s="95" t="str">
        <f>IF(ISBLANK(Perigon!R70),"",Perigon!R70)</f>
        <v/>
      </c>
      <c r="N75" s="95" t="str">
        <f>IF(ISBLANK(Perigon!P70),"",Perigon!P70)</f>
        <v/>
      </c>
      <c r="O75" s="38" t="str">
        <f>IF($L75="","",VLOOKUP($R75,Tarife!$A$2:$R$599,13,FALSE))</f>
        <v/>
      </c>
      <c r="P75" s="38" t="str">
        <f t="shared" si="1"/>
        <v/>
      </c>
      <c r="R75" s="100" t="str">
        <f>Zusammenzug!$C$25&amp;"-"&amp;Zusammenzug!$A$7&amp;"-"&amp;Leistungen!L75</f>
        <v>2024-0-</v>
      </c>
    </row>
    <row r="76" spans="1:18" x14ac:dyDescent="0.2">
      <c r="A76" s="95" t="str">
        <f>IF(ISBLANK(Perigon!E71),"",Perigon!E71)</f>
        <v/>
      </c>
      <c r="B76" s="95" t="str">
        <f>IF(ISBLANK(Perigon!G71),"",Perigon!G71)</f>
        <v/>
      </c>
      <c r="C76" s="96" t="str">
        <f>IF(ISBLANK(Perigon!I71),"",Perigon!I71)</f>
        <v/>
      </c>
      <c r="D76" s="97" t="str">
        <f>IF(ISBLANK(Perigon!J71),"",Perigon!J71)</f>
        <v/>
      </c>
      <c r="E76" s="64" t="str">
        <f>IF(ISBLANK(Perigon!K71),"",Perigon!K71)</f>
        <v/>
      </c>
      <c r="F76" s="65"/>
      <c r="G76" s="64"/>
      <c r="H76" s="69" t="str">
        <f>IF(ISBLANK(Perigon!L71),"",Perigon!L71)</f>
        <v/>
      </c>
      <c r="I76" s="69" t="str">
        <f>IF(ISBLANK(Perigon!M71),"",Perigon!M71)</f>
        <v/>
      </c>
      <c r="J76" s="98" t="str">
        <f>IF(ISBLANK(Perigon!N71),"",Perigon!N71)</f>
        <v/>
      </c>
      <c r="K76" s="99" t="str">
        <f>IF(ISBLANK(Perigon!J71),"",Perigon!T71)</f>
        <v/>
      </c>
      <c r="L76" s="95" t="str">
        <f>IF(ISBLANK(Perigon!O71),"",Perigon!O71)</f>
        <v/>
      </c>
      <c r="M76" s="95" t="str">
        <f>IF(ISBLANK(Perigon!R71),"",Perigon!R71)</f>
        <v/>
      </c>
      <c r="N76" s="95" t="str">
        <f>IF(ISBLANK(Perigon!P71),"",Perigon!P71)</f>
        <v/>
      </c>
      <c r="O76" s="38" t="str">
        <f>IF($L76="","",VLOOKUP($R76,Tarife!$A$2:$R$599,13,FALSE))</f>
        <v/>
      </c>
      <c r="P76" s="38" t="str">
        <f t="shared" si="1"/>
        <v/>
      </c>
      <c r="R76" s="100" t="str">
        <f>Zusammenzug!$C$25&amp;"-"&amp;Zusammenzug!$A$7&amp;"-"&amp;Leistungen!L76</f>
        <v>2024-0-</v>
      </c>
    </row>
    <row r="77" spans="1:18" x14ac:dyDescent="0.2">
      <c r="A77" s="95" t="str">
        <f>IF(ISBLANK(Perigon!E72),"",Perigon!E72)</f>
        <v/>
      </c>
      <c r="B77" s="95" t="str">
        <f>IF(ISBLANK(Perigon!G72),"",Perigon!G72)</f>
        <v/>
      </c>
      <c r="C77" s="96" t="str">
        <f>IF(ISBLANK(Perigon!I72),"",Perigon!I72)</f>
        <v/>
      </c>
      <c r="D77" s="97" t="str">
        <f>IF(ISBLANK(Perigon!J72),"",Perigon!J72)</f>
        <v/>
      </c>
      <c r="E77" s="64" t="str">
        <f>IF(ISBLANK(Perigon!K72),"",Perigon!K72)</f>
        <v/>
      </c>
      <c r="F77" s="65"/>
      <c r="G77" s="64"/>
      <c r="H77" s="69" t="str">
        <f>IF(ISBLANK(Perigon!L72),"",Perigon!L72)</f>
        <v/>
      </c>
      <c r="I77" s="69" t="str">
        <f>IF(ISBLANK(Perigon!M72),"",Perigon!M72)</f>
        <v/>
      </c>
      <c r="J77" s="98" t="str">
        <f>IF(ISBLANK(Perigon!N72),"",Perigon!N72)</f>
        <v/>
      </c>
      <c r="K77" s="99" t="str">
        <f>IF(ISBLANK(Perigon!J72),"",Perigon!T72)</f>
        <v/>
      </c>
      <c r="L77" s="95" t="str">
        <f>IF(ISBLANK(Perigon!O72),"",Perigon!O72)</f>
        <v/>
      </c>
      <c r="M77" s="95" t="str">
        <f>IF(ISBLANK(Perigon!R72),"",Perigon!R72)</f>
        <v/>
      </c>
      <c r="N77" s="95" t="str">
        <f>IF(ISBLANK(Perigon!P72),"",Perigon!P72)</f>
        <v/>
      </c>
      <c r="O77" s="38" t="str">
        <f>IF($L77="","",VLOOKUP($R77,Tarife!$A$2:$R$599,13,FALSE))</f>
        <v/>
      </c>
      <c r="P77" s="38" t="str">
        <f t="shared" si="1"/>
        <v/>
      </c>
      <c r="R77" s="100" t="str">
        <f>Zusammenzug!$C$25&amp;"-"&amp;Zusammenzug!$A$7&amp;"-"&amp;Leistungen!L77</f>
        <v>2024-0-</v>
      </c>
    </row>
    <row r="78" spans="1:18" x14ac:dyDescent="0.2">
      <c r="A78" s="95" t="str">
        <f>IF(ISBLANK(Perigon!E73),"",Perigon!E73)</f>
        <v/>
      </c>
      <c r="B78" s="95" t="str">
        <f>IF(ISBLANK(Perigon!G73),"",Perigon!G73)</f>
        <v/>
      </c>
      <c r="C78" s="96" t="str">
        <f>IF(ISBLANK(Perigon!I73),"",Perigon!I73)</f>
        <v/>
      </c>
      <c r="D78" s="97" t="str">
        <f>IF(ISBLANK(Perigon!J73),"",Perigon!J73)</f>
        <v/>
      </c>
      <c r="E78" s="64" t="str">
        <f>IF(ISBLANK(Perigon!K73),"",Perigon!K73)</f>
        <v/>
      </c>
      <c r="F78" s="65"/>
      <c r="G78" s="64"/>
      <c r="H78" s="69" t="str">
        <f>IF(ISBLANK(Perigon!L73),"",Perigon!L73)</f>
        <v/>
      </c>
      <c r="I78" s="69" t="str">
        <f>IF(ISBLANK(Perigon!M73),"",Perigon!M73)</f>
        <v/>
      </c>
      <c r="J78" s="98" t="str">
        <f>IF(ISBLANK(Perigon!N73),"",Perigon!N73)</f>
        <v/>
      </c>
      <c r="K78" s="99" t="str">
        <f>IF(ISBLANK(Perigon!J73),"",Perigon!T73)</f>
        <v/>
      </c>
      <c r="L78" s="95" t="str">
        <f>IF(ISBLANK(Perigon!O73),"",Perigon!O73)</f>
        <v/>
      </c>
      <c r="M78" s="95" t="str">
        <f>IF(ISBLANK(Perigon!R73),"",Perigon!R73)</f>
        <v/>
      </c>
      <c r="N78" s="95" t="str">
        <f>IF(ISBLANK(Perigon!P73),"",Perigon!P73)</f>
        <v/>
      </c>
      <c r="O78" s="38" t="str">
        <f>IF($L78="","",VLOOKUP($R78,Tarife!$A$2:$R$599,13,FALSE))</f>
        <v/>
      </c>
      <c r="P78" s="38" t="str">
        <f t="shared" si="1"/>
        <v/>
      </c>
      <c r="R78" s="100" t="str">
        <f>Zusammenzug!$C$25&amp;"-"&amp;Zusammenzug!$A$7&amp;"-"&amp;Leistungen!L78</f>
        <v>2024-0-</v>
      </c>
    </row>
    <row r="79" spans="1:18" x14ac:dyDescent="0.2">
      <c r="A79" s="95" t="str">
        <f>IF(ISBLANK(Perigon!E74),"",Perigon!E74)</f>
        <v/>
      </c>
      <c r="B79" s="95" t="str">
        <f>IF(ISBLANK(Perigon!G74),"",Perigon!G74)</f>
        <v/>
      </c>
      <c r="C79" s="96" t="str">
        <f>IF(ISBLANK(Perigon!I74),"",Perigon!I74)</f>
        <v/>
      </c>
      <c r="D79" s="97" t="str">
        <f>IF(ISBLANK(Perigon!J74),"",Perigon!J74)</f>
        <v/>
      </c>
      <c r="E79" s="64" t="str">
        <f>IF(ISBLANK(Perigon!K74),"",Perigon!K74)</f>
        <v/>
      </c>
      <c r="F79" s="65"/>
      <c r="G79" s="64"/>
      <c r="H79" s="69" t="str">
        <f>IF(ISBLANK(Perigon!L74),"",Perigon!L74)</f>
        <v/>
      </c>
      <c r="I79" s="69" t="str">
        <f>IF(ISBLANK(Perigon!M74),"",Perigon!M74)</f>
        <v/>
      </c>
      <c r="J79" s="98" t="str">
        <f>IF(ISBLANK(Perigon!N74),"",Perigon!N74)</f>
        <v/>
      </c>
      <c r="K79" s="99" t="str">
        <f>IF(ISBLANK(Perigon!J74),"",Perigon!T74)</f>
        <v/>
      </c>
      <c r="L79" s="95" t="str">
        <f>IF(ISBLANK(Perigon!O74),"",Perigon!O74)</f>
        <v/>
      </c>
      <c r="M79" s="95" t="str">
        <f>IF(ISBLANK(Perigon!R74),"",Perigon!R74)</f>
        <v/>
      </c>
      <c r="N79" s="95" t="str">
        <f>IF(ISBLANK(Perigon!P74),"",Perigon!P74)</f>
        <v/>
      </c>
      <c r="O79" s="38" t="str">
        <f>IF($L79="","",VLOOKUP($R79,Tarife!$A$2:$R$599,13,FALSE))</f>
        <v/>
      </c>
      <c r="P79" s="38" t="str">
        <f t="shared" si="1"/>
        <v/>
      </c>
      <c r="R79" s="100" t="str">
        <f>Zusammenzug!$C$25&amp;"-"&amp;Zusammenzug!$A$7&amp;"-"&amp;Leistungen!L79</f>
        <v>2024-0-</v>
      </c>
    </row>
    <row r="80" spans="1:18" x14ac:dyDescent="0.2">
      <c r="A80" s="95" t="str">
        <f>IF(ISBLANK(Perigon!E75),"",Perigon!E75)</f>
        <v/>
      </c>
      <c r="B80" s="95" t="str">
        <f>IF(ISBLANK(Perigon!G75),"",Perigon!G75)</f>
        <v/>
      </c>
      <c r="C80" s="96" t="str">
        <f>IF(ISBLANK(Perigon!I75),"",Perigon!I75)</f>
        <v/>
      </c>
      <c r="D80" s="97" t="str">
        <f>IF(ISBLANK(Perigon!J75),"",Perigon!J75)</f>
        <v/>
      </c>
      <c r="E80" s="64" t="str">
        <f>IF(ISBLANK(Perigon!K75),"",Perigon!K75)</f>
        <v/>
      </c>
      <c r="F80" s="65"/>
      <c r="G80" s="64"/>
      <c r="H80" s="69" t="str">
        <f>IF(ISBLANK(Perigon!L75),"",Perigon!L75)</f>
        <v/>
      </c>
      <c r="I80" s="69" t="str">
        <f>IF(ISBLANK(Perigon!M75),"",Perigon!M75)</f>
        <v/>
      </c>
      <c r="J80" s="98" t="str">
        <f>IF(ISBLANK(Perigon!N75),"",Perigon!N75)</f>
        <v/>
      </c>
      <c r="K80" s="99" t="str">
        <f>IF(ISBLANK(Perigon!J75),"",Perigon!T75)</f>
        <v/>
      </c>
      <c r="L80" s="95" t="str">
        <f>IF(ISBLANK(Perigon!O75),"",Perigon!O75)</f>
        <v/>
      </c>
      <c r="M80" s="95" t="str">
        <f>IF(ISBLANK(Perigon!R75),"",Perigon!R75)</f>
        <v/>
      </c>
      <c r="N80" s="95" t="str">
        <f>IF(ISBLANK(Perigon!P75),"",Perigon!P75)</f>
        <v/>
      </c>
      <c r="O80" s="38" t="str">
        <f>IF($L80="","",VLOOKUP($R80,Tarife!$A$2:$R$599,13,FALSE))</f>
        <v/>
      </c>
      <c r="P80" s="38" t="str">
        <f t="shared" si="1"/>
        <v/>
      </c>
      <c r="R80" s="100" t="str">
        <f>Zusammenzug!$C$25&amp;"-"&amp;Zusammenzug!$A$7&amp;"-"&amp;Leistungen!L80</f>
        <v>2024-0-</v>
      </c>
    </row>
    <row r="81" spans="1:18" x14ac:dyDescent="0.2">
      <c r="A81" s="95" t="str">
        <f>IF(ISBLANK(Perigon!E76),"",Perigon!E76)</f>
        <v/>
      </c>
      <c r="B81" s="95" t="str">
        <f>IF(ISBLANK(Perigon!G76),"",Perigon!G76)</f>
        <v/>
      </c>
      <c r="C81" s="96" t="str">
        <f>IF(ISBLANK(Perigon!I76),"",Perigon!I76)</f>
        <v/>
      </c>
      <c r="D81" s="97" t="str">
        <f>IF(ISBLANK(Perigon!J76),"",Perigon!J76)</f>
        <v/>
      </c>
      <c r="E81" s="64" t="str">
        <f>IF(ISBLANK(Perigon!K76),"",Perigon!K76)</f>
        <v/>
      </c>
      <c r="F81" s="65"/>
      <c r="G81" s="64"/>
      <c r="H81" s="69" t="str">
        <f>IF(ISBLANK(Perigon!L76),"",Perigon!L76)</f>
        <v/>
      </c>
      <c r="I81" s="69" t="str">
        <f>IF(ISBLANK(Perigon!M76),"",Perigon!M76)</f>
        <v/>
      </c>
      <c r="J81" s="98" t="str">
        <f>IF(ISBLANK(Perigon!N76),"",Perigon!N76)</f>
        <v/>
      </c>
      <c r="K81" s="99" t="str">
        <f>IF(ISBLANK(Perigon!J76),"",Perigon!T76)</f>
        <v/>
      </c>
      <c r="L81" s="95" t="str">
        <f>IF(ISBLANK(Perigon!O76),"",Perigon!O76)</f>
        <v/>
      </c>
      <c r="M81" s="95" t="str">
        <f>IF(ISBLANK(Perigon!R76),"",Perigon!R76)</f>
        <v/>
      </c>
      <c r="N81" s="95" t="str">
        <f>IF(ISBLANK(Perigon!P76),"",Perigon!P76)</f>
        <v/>
      </c>
      <c r="O81" s="38" t="str">
        <f>IF($L81="","",VLOOKUP($R81,Tarife!$A$2:$R$599,13,FALSE))</f>
        <v/>
      </c>
      <c r="P81" s="38" t="str">
        <f t="shared" si="1"/>
        <v/>
      </c>
      <c r="R81" s="100" t="str">
        <f>Zusammenzug!$C$25&amp;"-"&amp;Zusammenzug!$A$7&amp;"-"&amp;Leistungen!L81</f>
        <v>2024-0-</v>
      </c>
    </row>
    <row r="82" spans="1:18" x14ac:dyDescent="0.2">
      <c r="A82" s="95" t="str">
        <f>IF(ISBLANK(Perigon!E77),"",Perigon!E77)</f>
        <v/>
      </c>
      <c r="B82" s="95" t="str">
        <f>IF(ISBLANK(Perigon!G77),"",Perigon!G77)</f>
        <v/>
      </c>
      <c r="C82" s="96" t="str">
        <f>IF(ISBLANK(Perigon!I77),"",Perigon!I77)</f>
        <v/>
      </c>
      <c r="D82" s="97" t="str">
        <f>IF(ISBLANK(Perigon!J77),"",Perigon!J77)</f>
        <v/>
      </c>
      <c r="E82" s="64" t="str">
        <f>IF(ISBLANK(Perigon!K77),"",Perigon!K77)</f>
        <v/>
      </c>
      <c r="F82" s="65"/>
      <c r="G82" s="64"/>
      <c r="H82" s="69" t="str">
        <f>IF(ISBLANK(Perigon!L77),"",Perigon!L77)</f>
        <v/>
      </c>
      <c r="I82" s="69" t="str">
        <f>IF(ISBLANK(Perigon!M77),"",Perigon!M77)</f>
        <v/>
      </c>
      <c r="J82" s="98" t="str">
        <f>IF(ISBLANK(Perigon!N77),"",Perigon!N77)</f>
        <v/>
      </c>
      <c r="K82" s="99" t="str">
        <f>IF(ISBLANK(Perigon!J77),"",Perigon!T77)</f>
        <v/>
      </c>
      <c r="L82" s="95" t="str">
        <f>IF(ISBLANK(Perigon!O77),"",Perigon!O77)</f>
        <v/>
      </c>
      <c r="M82" s="95" t="str">
        <f>IF(ISBLANK(Perigon!R77),"",Perigon!R77)</f>
        <v/>
      </c>
      <c r="N82" s="95" t="str">
        <f>IF(ISBLANK(Perigon!P77),"",Perigon!P77)</f>
        <v/>
      </c>
      <c r="O82" s="38" t="str">
        <f>IF($L82="","",VLOOKUP($R82,Tarife!$A$2:$R$599,13,FALSE))</f>
        <v/>
      </c>
      <c r="P82" s="38" t="str">
        <f t="shared" si="1"/>
        <v/>
      </c>
      <c r="R82" s="100" t="str">
        <f>Zusammenzug!$C$25&amp;"-"&amp;Zusammenzug!$A$7&amp;"-"&amp;Leistungen!L82</f>
        <v>2024-0-</v>
      </c>
    </row>
    <row r="83" spans="1:18" x14ac:dyDescent="0.2">
      <c r="A83" s="95" t="str">
        <f>IF(ISBLANK(Perigon!E78),"",Perigon!E78)</f>
        <v/>
      </c>
      <c r="B83" s="95" t="str">
        <f>IF(ISBLANK(Perigon!G78),"",Perigon!G78)</f>
        <v/>
      </c>
      <c r="C83" s="96" t="str">
        <f>IF(ISBLANK(Perigon!I78),"",Perigon!I78)</f>
        <v/>
      </c>
      <c r="D83" s="97" t="str">
        <f>IF(ISBLANK(Perigon!J78),"",Perigon!J78)</f>
        <v/>
      </c>
      <c r="E83" s="64" t="str">
        <f>IF(ISBLANK(Perigon!K78),"",Perigon!K78)</f>
        <v/>
      </c>
      <c r="F83" s="65"/>
      <c r="G83" s="64"/>
      <c r="H83" s="69" t="str">
        <f>IF(ISBLANK(Perigon!L78),"",Perigon!L78)</f>
        <v/>
      </c>
      <c r="I83" s="69" t="str">
        <f>IF(ISBLANK(Perigon!M78),"",Perigon!M78)</f>
        <v/>
      </c>
      <c r="J83" s="98" t="str">
        <f>IF(ISBLANK(Perigon!N78),"",Perigon!N78)</f>
        <v/>
      </c>
      <c r="K83" s="99" t="str">
        <f>IF(ISBLANK(Perigon!J78),"",Perigon!T78)</f>
        <v/>
      </c>
      <c r="L83" s="95" t="str">
        <f>IF(ISBLANK(Perigon!O78),"",Perigon!O78)</f>
        <v/>
      </c>
      <c r="M83" s="95" t="str">
        <f>IF(ISBLANK(Perigon!R78),"",Perigon!R78)</f>
        <v/>
      </c>
      <c r="N83" s="95" t="str">
        <f>IF(ISBLANK(Perigon!P78),"",Perigon!P78)</f>
        <v/>
      </c>
      <c r="O83" s="38" t="str">
        <f>IF($L83="","",VLOOKUP($R83,Tarife!$A$2:$R$599,13,FALSE))</f>
        <v/>
      </c>
      <c r="P83" s="38" t="str">
        <f t="shared" si="1"/>
        <v/>
      </c>
      <c r="R83" s="100" t="str">
        <f>Zusammenzug!$C$25&amp;"-"&amp;Zusammenzug!$A$7&amp;"-"&amp;Leistungen!L83</f>
        <v>2024-0-</v>
      </c>
    </row>
    <row r="84" spans="1:18" x14ac:dyDescent="0.2">
      <c r="A84" s="95" t="str">
        <f>IF(ISBLANK(Perigon!E79),"",Perigon!E79)</f>
        <v/>
      </c>
      <c r="B84" s="95" t="str">
        <f>IF(ISBLANK(Perigon!G79),"",Perigon!G79)</f>
        <v/>
      </c>
      <c r="C84" s="96" t="str">
        <f>IF(ISBLANK(Perigon!I79),"",Perigon!I79)</f>
        <v/>
      </c>
      <c r="D84" s="97" t="str">
        <f>IF(ISBLANK(Perigon!J79),"",Perigon!J79)</f>
        <v/>
      </c>
      <c r="E84" s="64" t="str">
        <f>IF(ISBLANK(Perigon!K79),"",Perigon!K79)</f>
        <v/>
      </c>
      <c r="F84" s="65"/>
      <c r="G84" s="64"/>
      <c r="H84" s="69" t="str">
        <f>IF(ISBLANK(Perigon!L79),"",Perigon!L79)</f>
        <v/>
      </c>
      <c r="I84" s="69" t="str">
        <f>IF(ISBLANK(Perigon!M79),"",Perigon!M79)</f>
        <v/>
      </c>
      <c r="J84" s="98" t="str">
        <f>IF(ISBLANK(Perigon!N79),"",Perigon!N79)</f>
        <v/>
      </c>
      <c r="K84" s="99" t="str">
        <f>IF(ISBLANK(Perigon!J79),"",Perigon!T79)</f>
        <v/>
      </c>
      <c r="L84" s="95" t="str">
        <f>IF(ISBLANK(Perigon!O79),"",Perigon!O79)</f>
        <v/>
      </c>
      <c r="M84" s="95" t="str">
        <f>IF(ISBLANK(Perigon!R79),"",Perigon!R79)</f>
        <v/>
      </c>
      <c r="N84" s="95" t="str">
        <f>IF(ISBLANK(Perigon!P79),"",Perigon!P79)</f>
        <v/>
      </c>
      <c r="O84" s="38" t="str">
        <f>IF($L84="","",VLOOKUP($R84,Tarife!$A$2:$R$599,13,FALSE))</f>
        <v/>
      </c>
      <c r="P84" s="38" t="str">
        <f t="shared" si="1"/>
        <v/>
      </c>
      <c r="R84" s="100" t="str">
        <f>Zusammenzug!$C$25&amp;"-"&amp;Zusammenzug!$A$7&amp;"-"&amp;Leistungen!L84</f>
        <v>2024-0-</v>
      </c>
    </row>
    <row r="85" spans="1:18" x14ac:dyDescent="0.2">
      <c r="A85" s="95" t="str">
        <f>IF(ISBLANK(Perigon!E80),"",Perigon!E80)</f>
        <v/>
      </c>
      <c r="B85" s="95" t="str">
        <f>IF(ISBLANK(Perigon!G80),"",Perigon!G80)</f>
        <v/>
      </c>
      <c r="C85" s="96" t="str">
        <f>IF(ISBLANK(Perigon!I80),"",Perigon!I80)</f>
        <v/>
      </c>
      <c r="D85" s="97" t="str">
        <f>IF(ISBLANK(Perigon!J80),"",Perigon!J80)</f>
        <v/>
      </c>
      <c r="E85" s="64" t="str">
        <f>IF(ISBLANK(Perigon!K80),"",Perigon!K80)</f>
        <v/>
      </c>
      <c r="F85" s="65"/>
      <c r="G85" s="64"/>
      <c r="H85" s="69" t="str">
        <f>IF(ISBLANK(Perigon!L80),"",Perigon!L80)</f>
        <v/>
      </c>
      <c r="I85" s="69" t="str">
        <f>IF(ISBLANK(Perigon!M80),"",Perigon!M80)</f>
        <v/>
      </c>
      <c r="J85" s="98" t="str">
        <f>IF(ISBLANK(Perigon!N80),"",Perigon!N80)</f>
        <v/>
      </c>
      <c r="K85" s="99" t="str">
        <f>IF(ISBLANK(Perigon!J80),"",Perigon!T80)</f>
        <v/>
      </c>
      <c r="L85" s="95" t="str">
        <f>IF(ISBLANK(Perigon!O80),"",Perigon!O80)</f>
        <v/>
      </c>
      <c r="M85" s="95" t="str">
        <f>IF(ISBLANK(Perigon!R80),"",Perigon!R80)</f>
        <v/>
      </c>
      <c r="N85" s="95" t="str">
        <f>IF(ISBLANK(Perigon!P80),"",Perigon!P80)</f>
        <v/>
      </c>
      <c r="O85" s="38" t="str">
        <f>IF($L85="","",VLOOKUP($R85,Tarife!$A$2:$R$599,13,FALSE))</f>
        <v/>
      </c>
      <c r="P85" s="38" t="str">
        <f t="shared" si="1"/>
        <v/>
      </c>
      <c r="R85" s="100" t="str">
        <f>Zusammenzug!$C$25&amp;"-"&amp;Zusammenzug!$A$7&amp;"-"&amp;Leistungen!L85</f>
        <v>2024-0-</v>
      </c>
    </row>
    <row r="86" spans="1:18" x14ac:dyDescent="0.2">
      <c r="A86" s="95" t="str">
        <f>IF(ISBLANK(Perigon!E81),"",Perigon!E81)</f>
        <v/>
      </c>
      <c r="B86" s="95" t="str">
        <f>IF(ISBLANK(Perigon!G81),"",Perigon!G81)</f>
        <v/>
      </c>
      <c r="C86" s="96" t="str">
        <f>IF(ISBLANK(Perigon!I81),"",Perigon!I81)</f>
        <v/>
      </c>
      <c r="D86" s="97" t="str">
        <f>IF(ISBLANK(Perigon!J81),"",Perigon!J81)</f>
        <v/>
      </c>
      <c r="E86" s="64" t="str">
        <f>IF(ISBLANK(Perigon!K81),"",Perigon!K81)</f>
        <v/>
      </c>
      <c r="F86" s="65"/>
      <c r="G86" s="64"/>
      <c r="H86" s="69" t="str">
        <f>IF(ISBLANK(Perigon!L81),"",Perigon!L81)</f>
        <v/>
      </c>
      <c r="I86" s="69" t="str">
        <f>IF(ISBLANK(Perigon!M81),"",Perigon!M81)</f>
        <v/>
      </c>
      <c r="J86" s="98" t="str">
        <f>IF(ISBLANK(Perigon!N81),"",Perigon!N81)</f>
        <v/>
      </c>
      <c r="K86" s="99" t="str">
        <f>IF(ISBLANK(Perigon!J81),"",Perigon!T81)</f>
        <v/>
      </c>
      <c r="L86" s="95" t="str">
        <f>IF(ISBLANK(Perigon!O81),"",Perigon!O81)</f>
        <v/>
      </c>
      <c r="M86" s="95" t="str">
        <f>IF(ISBLANK(Perigon!R81),"",Perigon!R81)</f>
        <v/>
      </c>
      <c r="N86" s="95" t="str">
        <f>IF(ISBLANK(Perigon!P81),"",Perigon!P81)</f>
        <v/>
      </c>
      <c r="O86" s="38" t="str">
        <f>IF($L86="","",VLOOKUP($R86,Tarife!$A$2:$R$599,13,FALSE))</f>
        <v/>
      </c>
      <c r="P86" s="38" t="str">
        <f t="shared" si="1"/>
        <v/>
      </c>
      <c r="R86" s="100" t="str">
        <f>Zusammenzug!$C$25&amp;"-"&amp;Zusammenzug!$A$7&amp;"-"&amp;Leistungen!L86</f>
        <v>2024-0-</v>
      </c>
    </row>
    <row r="87" spans="1:18" x14ac:dyDescent="0.2">
      <c r="A87" s="95" t="str">
        <f>IF(ISBLANK(Perigon!E82),"",Perigon!E82)</f>
        <v/>
      </c>
      <c r="B87" s="95" t="str">
        <f>IF(ISBLANK(Perigon!G82),"",Perigon!G82)</f>
        <v/>
      </c>
      <c r="C87" s="96" t="str">
        <f>IF(ISBLANK(Perigon!I82),"",Perigon!I82)</f>
        <v/>
      </c>
      <c r="D87" s="97" t="str">
        <f>IF(ISBLANK(Perigon!J82),"",Perigon!J82)</f>
        <v/>
      </c>
      <c r="E87" s="64" t="str">
        <f>IF(ISBLANK(Perigon!K82),"",Perigon!K82)</f>
        <v/>
      </c>
      <c r="F87" s="65"/>
      <c r="G87" s="64"/>
      <c r="H87" s="69" t="str">
        <f>IF(ISBLANK(Perigon!L82),"",Perigon!L82)</f>
        <v/>
      </c>
      <c r="I87" s="69" t="str">
        <f>IF(ISBLANK(Perigon!M82),"",Perigon!M82)</f>
        <v/>
      </c>
      <c r="J87" s="98" t="str">
        <f>IF(ISBLANK(Perigon!N82),"",Perigon!N82)</f>
        <v/>
      </c>
      <c r="K87" s="99" t="str">
        <f>IF(ISBLANK(Perigon!J82),"",Perigon!T82)</f>
        <v/>
      </c>
      <c r="L87" s="95" t="str">
        <f>IF(ISBLANK(Perigon!O82),"",Perigon!O82)</f>
        <v/>
      </c>
      <c r="M87" s="95" t="str">
        <f>IF(ISBLANK(Perigon!R82),"",Perigon!R82)</f>
        <v/>
      </c>
      <c r="N87" s="95" t="str">
        <f>IF(ISBLANK(Perigon!P82),"",Perigon!P82)</f>
        <v/>
      </c>
      <c r="O87" s="38" t="str">
        <f>IF($L87="","",VLOOKUP($R87,Tarife!$A$2:$R$599,13,FALSE))</f>
        <v/>
      </c>
      <c r="P87" s="38" t="str">
        <f t="shared" si="1"/>
        <v/>
      </c>
      <c r="R87" s="100" t="str">
        <f>Zusammenzug!$C$25&amp;"-"&amp;Zusammenzug!$A$7&amp;"-"&amp;Leistungen!L87</f>
        <v>2024-0-</v>
      </c>
    </row>
    <row r="88" spans="1:18" x14ac:dyDescent="0.2">
      <c r="A88" s="95" t="str">
        <f>IF(ISBLANK(Perigon!E83),"",Perigon!E83)</f>
        <v/>
      </c>
      <c r="B88" s="95" t="str">
        <f>IF(ISBLANK(Perigon!G83),"",Perigon!G83)</f>
        <v/>
      </c>
      <c r="C88" s="96" t="str">
        <f>IF(ISBLANK(Perigon!I83),"",Perigon!I83)</f>
        <v/>
      </c>
      <c r="D88" s="97" t="str">
        <f>IF(ISBLANK(Perigon!J83),"",Perigon!J83)</f>
        <v/>
      </c>
      <c r="E88" s="64" t="str">
        <f>IF(ISBLANK(Perigon!K83),"",Perigon!K83)</f>
        <v/>
      </c>
      <c r="F88" s="65"/>
      <c r="G88" s="64"/>
      <c r="H88" s="69" t="str">
        <f>IF(ISBLANK(Perigon!L83),"",Perigon!L83)</f>
        <v/>
      </c>
      <c r="I88" s="69" t="str">
        <f>IF(ISBLANK(Perigon!M83),"",Perigon!M83)</f>
        <v/>
      </c>
      <c r="J88" s="98" t="str">
        <f>IF(ISBLANK(Perigon!N83),"",Perigon!N83)</f>
        <v/>
      </c>
      <c r="K88" s="99" t="str">
        <f>IF(ISBLANK(Perigon!J83),"",Perigon!T83)</f>
        <v/>
      </c>
      <c r="L88" s="95" t="str">
        <f>IF(ISBLANK(Perigon!O83),"",Perigon!O83)</f>
        <v/>
      </c>
      <c r="M88" s="95" t="str">
        <f>IF(ISBLANK(Perigon!R83),"",Perigon!R83)</f>
        <v/>
      </c>
      <c r="N88" s="95" t="str">
        <f>IF(ISBLANK(Perigon!P83),"",Perigon!P83)</f>
        <v/>
      </c>
      <c r="O88" s="38" t="str">
        <f>IF($L88="","",VLOOKUP($R88,Tarife!$A$2:$R$599,13,FALSE))</f>
        <v/>
      </c>
      <c r="P88" s="38" t="str">
        <f t="shared" si="1"/>
        <v/>
      </c>
      <c r="R88" s="100" t="str">
        <f>Zusammenzug!$C$25&amp;"-"&amp;Zusammenzug!$A$7&amp;"-"&amp;Leistungen!L88</f>
        <v>2024-0-</v>
      </c>
    </row>
    <row r="89" spans="1:18" x14ac:dyDescent="0.2">
      <c r="A89" s="95" t="str">
        <f>IF(ISBLANK(Perigon!E84),"",Perigon!E84)</f>
        <v/>
      </c>
      <c r="B89" s="95" t="str">
        <f>IF(ISBLANK(Perigon!G84),"",Perigon!G84)</f>
        <v/>
      </c>
      <c r="C89" s="96" t="str">
        <f>IF(ISBLANK(Perigon!I84),"",Perigon!I84)</f>
        <v/>
      </c>
      <c r="D89" s="97" t="str">
        <f>IF(ISBLANK(Perigon!J84),"",Perigon!J84)</f>
        <v/>
      </c>
      <c r="E89" s="64" t="str">
        <f>IF(ISBLANK(Perigon!K84),"",Perigon!K84)</f>
        <v/>
      </c>
      <c r="F89" s="65"/>
      <c r="G89" s="64"/>
      <c r="H89" s="69" t="str">
        <f>IF(ISBLANK(Perigon!L84),"",Perigon!L84)</f>
        <v/>
      </c>
      <c r="I89" s="69" t="str">
        <f>IF(ISBLANK(Perigon!M84),"",Perigon!M84)</f>
        <v/>
      </c>
      <c r="J89" s="98" t="str">
        <f>IF(ISBLANK(Perigon!N84),"",Perigon!N84)</f>
        <v/>
      </c>
      <c r="K89" s="99" t="str">
        <f>IF(ISBLANK(Perigon!J84),"",Perigon!T84)</f>
        <v/>
      </c>
      <c r="L89" s="95" t="str">
        <f>IF(ISBLANK(Perigon!O84),"",Perigon!O84)</f>
        <v/>
      </c>
      <c r="M89" s="95" t="str">
        <f>IF(ISBLANK(Perigon!R84),"",Perigon!R84)</f>
        <v/>
      </c>
      <c r="N89" s="95" t="str">
        <f>IF(ISBLANK(Perigon!P84),"",Perigon!P84)</f>
        <v/>
      </c>
      <c r="O89" s="38" t="str">
        <f>IF($L89="","",VLOOKUP($R89,Tarife!$A$2:$R$599,13,FALSE))</f>
        <v/>
      </c>
      <c r="P89" s="38" t="str">
        <f t="shared" si="1"/>
        <v/>
      </c>
      <c r="R89" s="100" t="str">
        <f>Zusammenzug!$C$25&amp;"-"&amp;Zusammenzug!$A$7&amp;"-"&amp;Leistungen!L89</f>
        <v>2024-0-</v>
      </c>
    </row>
    <row r="90" spans="1:18" x14ac:dyDescent="0.2">
      <c r="A90" s="95" t="str">
        <f>IF(ISBLANK(Perigon!E85),"",Perigon!E85)</f>
        <v/>
      </c>
      <c r="B90" s="95" t="str">
        <f>IF(ISBLANK(Perigon!G85),"",Perigon!G85)</f>
        <v/>
      </c>
      <c r="C90" s="96" t="str">
        <f>IF(ISBLANK(Perigon!I85),"",Perigon!I85)</f>
        <v/>
      </c>
      <c r="D90" s="97" t="str">
        <f>IF(ISBLANK(Perigon!J85),"",Perigon!J85)</f>
        <v/>
      </c>
      <c r="E90" s="64" t="str">
        <f>IF(ISBLANK(Perigon!K85),"",Perigon!K85)</f>
        <v/>
      </c>
      <c r="F90" s="65"/>
      <c r="G90" s="64"/>
      <c r="H90" s="69" t="str">
        <f>IF(ISBLANK(Perigon!L85),"",Perigon!L85)</f>
        <v/>
      </c>
      <c r="I90" s="69" t="str">
        <f>IF(ISBLANK(Perigon!M85),"",Perigon!M85)</f>
        <v/>
      </c>
      <c r="J90" s="98" t="str">
        <f>IF(ISBLANK(Perigon!N85),"",Perigon!N85)</f>
        <v/>
      </c>
      <c r="K90" s="99" t="str">
        <f>IF(ISBLANK(Perigon!J85),"",Perigon!T85)</f>
        <v/>
      </c>
      <c r="L90" s="95" t="str">
        <f>IF(ISBLANK(Perigon!O85),"",Perigon!O85)</f>
        <v/>
      </c>
      <c r="M90" s="95" t="str">
        <f>IF(ISBLANK(Perigon!R85),"",Perigon!R85)</f>
        <v/>
      </c>
      <c r="N90" s="95" t="str">
        <f>IF(ISBLANK(Perigon!P85),"",Perigon!P85)</f>
        <v/>
      </c>
      <c r="O90" s="38" t="str">
        <f>IF($L90="","",VLOOKUP($R90,Tarife!$A$2:$R$599,13,FALSE))</f>
        <v/>
      </c>
      <c r="P90" s="38" t="str">
        <f t="shared" si="1"/>
        <v/>
      </c>
      <c r="R90" s="100" t="str">
        <f>Zusammenzug!$C$25&amp;"-"&amp;Zusammenzug!$A$7&amp;"-"&amp;Leistungen!L90</f>
        <v>2024-0-</v>
      </c>
    </row>
    <row r="91" spans="1:18" x14ac:dyDescent="0.2">
      <c r="A91" s="95" t="str">
        <f>IF(ISBLANK(Perigon!E86),"",Perigon!E86)</f>
        <v/>
      </c>
      <c r="B91" s="95" t="str">
        <f>IF(ISBLANK(Perigon!G86),"",Perigon!G86)</f>
        <v/>
      </c>
      <c r="C91" s="96" t="str">
        <f>IF(ISBLANK(Perigon!I86),"",Perigon!I86)</f>
        <v/>
      </c>
      <c r="D91" s="97" t="str">
        <f>IF(ISBLANK(Perigon!J86),"",Perigon!J86)</f>
        <v/>
      </c>
      <c r="E91" s="64" t="str">
        <f>IF(ISBLANK(Perigon!K86),"",Perigon!K86)</f>
        <v/>
      </c>
      <c r="F91" s="65"/>
      <c r="G91" s="64"/>
      <c r="H91" s="69" t="str">
        <f>IF(ISBLANK(Perigon!L86),"",Perigon!L86)</f>
        <v/>
      </c>
      <c r="I91" s="69" t="str">
        <f>IF(ISBLANK(Perigon!M86),"",Perigon!M86)</f>
        <v/>
      </c>
      <c r="J91" s="98" t="str">
        <f>IF(ISBLANK(Perigon!N86),"",Perigon!N86)</f>
        <v/>
      </c>
      <c r="K91" s="99" t="str">
        <f>IF(ISBLANK(Perigon!J86),"",Perigon!T86)</f>
        <v/>
      </c>
      <c r="L91" s="95" t="str">
        <f>IF(ISBLANK(Perigon!O86),"",Perigon!O86)</f>
        <v/>
      </c>
      <c r="M91" s="95" t="str">
        <f>IF(ISBLANK(Perigon!R86),"",Perigon!R86)</f>
        <v/>
      </c>
      <c r="N91" s="95" t="str">
        <f>IF(ISBLANK(Perigon!P86),"",Perigon!P86)</f>
        <v/>
      </c>
      <c r="O91" s="38" t="str">
        <f>IF($L91="","",VLOOKUP($R91,Tarife!$A$2:$R$599,13,FALSE))</f>
        <v/>
      </c>
      <c r="P91" s="38" t="str">
        <f t="shared" si="1"/>
        <v/>
      </c>
      <c r="R91" s="100" t="str">
        <f>Zusammenzug!$C$25&amp;"-"&amp;Zusammenzug!$A$7&amp;"-"&amp;Leistungen!L91</f>
        <v>2024-0-</v>
      </c>
    </row>
    <row r="92" spans="1:18" x14ac:dyDescent="0.2">
      <c r="A92" s="95" t="str">
        <f>IF(ISBLANK(Perigon!E87),"",Perigon!E87)</f>
        <v/>
      </c>
      <c r="B92" s="95" t="str">
        <f>IF(ISBLANK(Perigon!G87),"",Perigon!G87)</f>
        <v/>
      </c>
      <c r="C92" s="96" t="str">
        <f>IF(ISBLANK(Perigon!I87),"",Perigon!I87)</f>
        <v/>
      </c>
      <c r="D92" s="97" t="str">
        <f>IF(ISBLANK(Perigon!J87),"",Perigon!J87)</f>
        <v/>
      </c>
      <c r="E92" s="64" t="str">
        <f>IF(ISBLANK(Perigon!K87),"",Perigon!K87)</f>
        <v/>
      </c>
      <c r="F92" s="65"/>
      <c r="G92" s="64"/>
      <c r="H92" s="69" t="str">
        <f>IF(ISBLANK(Perigon!L87),"",Perigon!L87)</f>
        <v/>
      </c>
      <c r="I92" s="69" t="str">
        <f>IF(ISBLANK(Perigon!M87),"",Perigon!M87)</f>
        <v/>
      </c>
      <c r="J92" s="98" t="str">
        <f>IF(ISBLANK(Perigon!N87),"",Perigon!N87)</f>
        <v/>
      </c>
      <c r="K92" s="99" t="str">
        <f>IF(ISBLANK(Perigon!J87),"",Perigon!T87)</f>
        <v/>
      </c>
      <c r="L92" s="95" t="str">
        <f>IF(ISBLANK(Perigon!O87),"",Perigon!O87)</f>
        <v/>
      </c>
      <c r="M92" s="95" t="str">
        <f>IF(ISBLANK(Perigon!R87),"",Perigon!R87)</f>
        <v/>
      </c>
      <c r="N92" s="95" t="str">
        <f>IF(ISBLANK(Perigon!P87),"",Perigon!P87)</f>
        <v/>
      </c>
      <c r="O92" s="38" t="str">
        <f>IF($L92="","",VLOOKUP($R92,Tarife!$A$2:$R$599,13,FALSE))</f>
        <v/>
      </c>
      <c r="P92" s="38" t="str">
        <f t="shared" si="1"/>
        <v/>
      </c>
      <c r="R92" s="100" t="str">
        <f>Zusammenzug!$C$25&amp;"-"&amp;Zusammenzug!$A$7&amp;"-"&amp;Leistungen!L92</f>
        <v>2024-0-</v>
      </c>
    </row>
    <row r="93" spans="1:18" x14ac:dyDescent="0.2">
      <c r="A93" s="95" t="str">
        <f>IF(ISBLANK(Perigon!E88),"",Perigon!E88)</f>
        <v/>
      </c>
      <c r="B93" s="95" t="str">
        <f>IF(ISBLANK(Perigon!G88),"",Perigon!G88)</f>
        <v/>
      </c>
      <c r="C93" s="96" t="str">
        <f>IF(ISBLANK(Perigon!I88),"",Perigon!I88)</f>
        <v/>
      </c>
      <c r="D93" s="97" t="str">
        <f>IF(ISBLANK(Perigon!J88),"",Perigon!J88)</f>
        <v/>
      </c>
      <c r="E93" s="64" t="str">
        <f>IF(ISBLANK(Perigon!K88),"",Perigon!K88)</f>
        <v/>
      </c>
      <c r="F93" s="65"/>
      <c r="G93" s="64"/>
      <c r="H93" s="69" t="str">
        <f>IF(ISBLANK(Perigon!L88),"",Perigon!L88)</f>
        <v/>
      </c>
      <c r="I93" s="69" t="str">
        <f>IF(ISBLANK(Perigon!M88),"",Perigon!M88)</f>
        <v/>
      </c>
      <c r="J93" s="98" t="str">
        <f>IF(ISBLANK(Perigon!N88),"",Perigon!N88)</f>
        <v/>
      </c>
      <c r="K93" s="99" t="str">
        <f>IF(ISBLANK(Perigon!J88),"",Perigon!T88)</f>
        <v/>
      </c>
      <c r="L93" s="95" t="str">
        <f>IF(ISBLANK(Perigon!O88),"",Perigon!O88)</f>
        <v/>
      </c>
      <c r="M93" s="95" t="str">
        <f>IF(ISBLANK(Perigon!R88),"",Perigon!R88)</f>
        <v/>
      </c>
      <c r="N93" s="95" t="str">
        <f>IF(ISBLANK(Perigon!P88),"",Perigon!P88)</f>
        <v/>
      </c>
      <c r="O93" s="38" t="str">
        <f>IF($L93="","",VLOOKUP($R93,Tarife!$A$2:$R$599,13,FALSE))</f>
        <v/>
      </c>
      <c r="P93" s="38" t="str">
        <f t="shared" si="1"/>
        <v/>
      </c>
      <c r="R93" s="100" t="str">
        <f>Zusammenzug!$C$25&amp;"-"&amp;Zusammenzug!$A$7&amp;"-"&amp;Leistungen!L93</f>
        <v>2024-0-</v>
      </c>
    </row>
    <row r="94" spans="1:18" x14ac:dyDescent="0.2">
      <c r="A94" s="95" t="str">
        <f>IF(ISBLANK(Perigon!E89),"",Perigon!E89)</f>
        <v/>
      </c>
      <c r="B94" s="95" t="str">
        <f>IF(ISBLANK(Perigon!G89),"",Perigon!G89)</f>
        <v/>
      </c>
      <c r="C94" s="96" t="str">
        <f>IF(ISBLANK(Perigon!I89),"",Perigon!I89)</f>
        <v/>
      </c>
      <c r="D94" s="97" t="str">
        <f>IF(ISBLANK(Perigon!J89),"",Perigon!J89)</f>
        <v/>
      </c>
      <c r="E94" s="64" t="str">
        <f>IF(ISBLANK(Perigon!K89),"",Perigon!K89)</f>
        <v/>
      </c>
      <c r="F94" s="65"/>
      <c r="G94" s="64"/>
      <c r="H94" s="69" t="str">
        <f>IF(ISBLANK(Perigon!L89),"",Perigon!L89)</f>
        <v/>
      </c>
      <c r="I94" s="69" t="str">
        <f>IF(ISBLANK(Perigon!M89),"",Perigon!M89)</f>
        <v/>
      </c>
      <c r="J94" s="98" t="str">
        <f>IF(ISBLANK(Perigon!N89),"",Perigon!N89)</f>
        <v/>
      </c>
      <c r="K94" s="99" t="str">
        <f>IF(ISBLANK(Perigon!J89),"",Perigon!T89)</f>
        <v/>
      </c>
      <c r="L94" s="95" t="str">
        <f>IF(ISBLANK(Perigon!O89),"",Perigon!O89)</f>
        <v/>
      </c>
      <c r="M94" s="95" t="str">
        <f>IF(ISBLANK(Perigon!R89),"",Perigon!R89)</f>
        <v/>
      </c>
      <c r="N94" s="95" t="str">
        <f>IF(ISBLANK(Perigon!P89),"",Perigon!P89)</f>
        <v/>
      </c>
      <c r="O94" s="38" t="str">
        <f>IF($L94="","",VLOOKUP($R94,Tarife!$A$2:$R$599,13,FALSE))</f>
        <v/>
      </c>
      <c r="P94" s="38" t="str">
        <f t="shared" si="1"/>
        <v/>
      </c>
      <c r="R94" s="100" t="str">
        <f>Zusammenzug!$C$25&amp;"-"&amp;Zusammenzug!$A$7&amp;"-"&amp;Leistungen!L94</f>
        <v>2024-0-</v>
      </c>
    </row>
    <row r="95" spans="1:18" x14ac:dyDescent="0.2">
      <c r="A95" s="95" t="str">
        <f>IF(ISBLANK(Perigon!E90),"",Perigon!E90)</f>
        <v/>
      </c>
      <c r="B95" s="95" t="str">
        <f>IF(ISBLANK(Perigon!G90),"",Perigon!G90)</f>
        <v/>
      </c>
      <c r="C95" s="96" t="str">
        <f>IF(ISBLANK(Perigon!I90),"",Perigon!I90)</f>
        <v/>
      </c>
      <c r="D95" s="97" t="str">
        <f>IF(ISBLANK(Perigon!J90),"",Perigon!J90)</f>
        <v/>
      </c>
      <c r="E95" s="64" t="str">
        <f>IF(ISBLANK(Perigon!K90),"",Perigon!K90)</f>
        <v/>
      </c>
      <c r="F95" s="65"/>
      <c r="G95" s="64"/>
      <c r="H95" s="69" t="str">
        <f>IF(ISBLANK(Perigon!L90),"",Perigon!L90)</f>
        <v/>
      </c>
      <c r="I95" s="69" t="str">
        <f>IF(ISBLANK(Perigon!M90),"",Perigon!M90)</f>
        <v/>
      </c>
      <c r="J95" s="98" t="str">
        <f>IF(ISBLANK(Perigon!N90),"",Perigon!N90)</f>
        <v/>
      </c>
      <c r="K95" s="99" t="str">
        <f>IF(ISBLANK(Perigon!J90),"",Perigon!T90)</f>
        <v/>
      </c>
      <c r="L95" s="95" t="str">
        <f>IF(ISBLANK(Perigon!O90),"",Perigon!O90)</f>
        <v/>
      </c>
      <c r="M95" s="95" t="str">
        <f>IF(ISBLANK(Perigon!R90),"",Perigon!R90)</f>
        <v/>
      </c>
      <c r="N95" s="95" t="str">
        <f>IF(ISBLANK(Perigon!P90),"",Perigon!P90)</f>
        <v/>
      </c>
      <c r="O95" s="38" t="str">
        <f>IF($L95="","",VLOOKUP($R95,Tarife!$A$2:$R$599,13,FALSE))</f>
        <v/>
      </c>
      <c r="P95" s="38" t="str">
        <f t="shared" si="1"/>
        <v/>
      </c>
      <c r="R95" s="100" t="str">
        <f>Zusammenzug!$C$25&amp;"-"&amp;Zusammenzug!$A$7&amp;"-"&amp;Leistungen!L95</f>
        <v>2024-0-</v>
      </c>
    </row>
    <row r="96" spans="1:18" x14ac:dyDescent="0.2">
      <c r="A96" s="95" t="str">
        <f>IF(ISBLANK(Perigon!E91),"",Perigon!E91)</f>
        <v/>
      </c>
      <c r="B96" s="95" t="str">
        <f>IF(ISBLANK(Perigon!G91),"",Perigon!G91)</f>
        <v/>
      </c>
      <c r="C96" s="96" t="str">
        <f>IF(ISBLANK(Perigon!I91),"",Perigon!I91)</f>
        <v/>
      </c>
      <c r="D96" s="97" t="str">
        <f>IF(ISBLANK(Perigon!J91),"",Perigon!J91)</f>
        <v/>
      </c>
      <c r="E96" s="64" t="str">
        <f>IF(ISBLANK(Perigon!K91),"",Perigon!K91)</f>
        <v/>
      </c>
      <c r="F96" s="65"/>
      <c r="G96" s="64"/>
      <c r="H96" s="69" t="str">
        <f>IF(ISBLANK(Perigon!L91),"",Perigon!L91)</f>
        <v/>
      </c>
      <c r="I96" s="69" t="str">
        <f>IF(ISBLANK(Perigon!M91),"",Perigon!M91)</f>
        <v/>
      </c>
      <c r="J96" s="98" t="str">
        <f>IF(ISBLANK(Perigon!N91),"",Perigon!N91)</f>
        <v/>
      </c>
      <c r="K96" s="99" t="str">
        <f>IF(ISBLANK(Perigon!J91),"",Perigon!T91)</f>
        <v/>
      </c>
      <c r="L96" s="95" t="str">
        <f>IF(ISBLANK(Perigon!O91),"",Perigon!O91)</f>
        <v/>
      </c>
      <c r="M96" s="95" t="str">
        <f>IF(ISBLANK(Perigon!R91),"",Perigon!R91)</f>
        <v/>
      </c>
      <c r="N96" s="95" t="str">
        <f>IF(ISBLANK(Perigon!P91),"",Perigon!P91)</f>
        <v/>
      </c>
      <c r="O96" s="38" t="str">
        <f>IF($L96="","",VLOOKUP($R96,Tarife!$A$2:$R$599,13,FALSE))</f>
        <v/>
      </c>
      <c r="P96" s="38" t="str">
        <f t="shared" si="1"/>
        <v/>
      </c>
      <c r="R96" s="100" t="str">
        <f>Zusammenzug!$C$25&amp;"-"&amp;Zusammenzug!$A$7&amp;"-"&amp;Leistungen!L96</f>
        <v>2024-0-</v>
      </c>
    </row>
    <row r="97" spans="1:18" x14ac:dyDescent="0.2">
      <c r="A97" s="95" t="str">
        <f>IF(ISBLANK(Perigon!E92),"",Perigon!E92)</f>
        <v/>
      </c>
      <c r="B97" s="95" t="str">
        <f>IF(ISBLANK(Perigon!G92),"",Perigon!G92)</f>
        <v/>
      </c>
      <c r="C97" s="96" t="str">
        <f>IF(ISBLANK(Perigon!I92),"",Perigon!I92)</f>
        <v/>
      </c>
      <c r="D97" s="97" t="str">
        <f>IF(ISBLANK(Perigon!J92),"",Perigon!J92)</f>
        <v/>
      </c>
      <c r="E97" s="64" t="str">
        <f>IF(ISBLANK(Perigon!K92),"",Perigon!K92)</f>
        <v/>
      </c>
      <c r="F97" s="65"/>
      <c r="G97" s="64"/>
      <c r="H97" s="69" t="str">
        <f>IF(ISBLANK(Perigon!L92),"",Perigon!L92)</f>
        <v/>
      </c>
      <c r="I97" s="69" t="str">
        <f>IF(ISBLANK(Perigon!M92),"",Perigon!M92)</f>
        <v/>
      </c>
      <c r="J97" s="98" t="str">
        <f>IF(ISBLANK(Perigon!N92),"",Perigon!N92)</f>
        <v/>
      </c>
      <c r="K97" s="99" t="str">
        <f>IF(ISBLANK(Perigon!J92),"",Perigon!T92)</f>
        <v/>
      </c>
      <c r="L97" s="95" t="str">
        <f>IF(ISBLANK(Perigon!O92),"",Perigon!O92)</f>
        <v/>
      </c>
      <c r="M97" s="95" t="str">
        <f>IF(ISBLANK(Perigon!R92),"",Perigon!R92)</f>
        <v/>
      </c>
      <c r="N97" s="95" t="str">
        <f>IF(ISBLANK(Perigon!P92),"",Perigon!P92)</f>
        <v/>
      </c>
      <c r="O97" s="38" t="str">
        <f>IF($L97="","",VLOOKUP($R97,Tarife!$A$2:$R$599,13,FALSE))</f>
        <v/>
      </c>
      <c r="P97" s="38" t="str">
        <f t="shared" si="1"/>
        <v/>
      </c>
      <c r="R97" s="100" t="str">
        <f>Zusammenzug!$C$25&amp;"-"&amp;Zusammenzug!$A$7&amp;"-"&amp;Leistungen!L97</f>
        <v>2024-0-</v>
      </c>
    </row>
    <row r="98" spans="1:18" x14ac:dyDescent="0.2">
      <c r="A98" s="95" t="str">
        <f>IF(ISBLANK(Perigon!E93),"",Perigon!E93)</f>
        <v/>
      </c>
      <c r="B98" s="95" t="str">
        <f>IF(ISBLANK(Perigon!G93),"",Perigon!G93)</f>
        <v/>
      </c>
      <c r="C98" s="96" t="str">
        <f>IF(ISBLANK(Perigon!I93),"",Perigon!I93)</f>
        <v/>
      </c>
      <c r="D98" s="97" t="str">
        <f>IF(ISBLANK(Perigon!J93),"",Perigon!J93)</f>
        <v/>
      </c>
      <c r="E98" s="64" t="str">
        <f>IF(ISBLANK(Perigon!K93),"",Perigon!K93)</f>
        <v/>
      </c>
      <c r="F98" s="65"/>
      <c r="G98" s="64"/>
      <c r="H98" s="69" t="str">
        <f>IF(ISBLANK(Perigon!L93),"",Perigon!L93)</f>
        <v/>
      </c>
      <c r="I98" s="69" t="str">
        <f>IF(ISBLANK(Perigon!M93),"",Perigon!M93)</f>
        <v/>
      </c>
      <c r="J98" s="98" t="str">
        <f>IF(ISBLANK(Perigon!N93),"",Perigon!N93)</f>
        <v/>
      </c>
      <c r="K98" s="99" t="str">
        <f>IF(ISBLANK(Perigon!J93),"",Perigon!T93)</f>
        <v/>
      </c>
      <c r="L98" s="95" t="str">
        <f>IF(ISBLANK(Perigon!O93),"",Perigon!O93)</f>
        <v/>
      </c>
      <c r="M98" s="95" t="str">
        <f>IF(ISBLANK(Perigon!R93),"",Perigon!R93)</f>
        <v/>
      </c>
      <c r="N98" s="95" t="str">
        <f>IF(ISBLANK(Perigon!P93),"",Perigon!P93)</f>
        <v/>
      </c>
      <c r="O98" s="38" t="str">
        <f>IF($L98="","",VLOOKUP($R98,Tarife!$A$2:$R$599,13,FALSE))</f>
        <v/>
      </c>
      <c r="P98" s="38" t="str">
        <f t="shared" si="1"/>
        <v/>
      </c>
      <c r="R98" s="100" t="str">
        <f>Zusammenzug!$C$25&amp;"-"&amp;Zusammenzug!$A$7&amp;"-"&amp;Leistungen!L98</f>
        <v>2024-0-</v>
      </c>
    </row>
    <row r="99" spans="1:18" x14ac:dyDescent="0.2">
      <c r="A99" s="95" t="str">
        <f>IF(ISBLANK(Perigon!E94),"",Perigon!E94)</f>
        <v/>
      </c>
      <c r="B99" s="95" t="str">
        <f>IF(ISBLANK(Perigon!G94),"",Perigon!G94)</f>
        <v/>
      </c>
      <c r="C99" s="96" t="str">
        <f>IF(ISBLANK(Perigon!I94),"",Perigon!I94)</f>
        <v/>
      </c>
      <c r="D99" s="97" t="str">
        <f>IF(ISBLANK(Perigon!J94),"",Perigon!J94)</f>
        <v/>
      </c>
      <c r="E99" s="64" t="str">
        <f>IF(ISBLANK(Perigon!K94),"",Perigon!K94)</f>
        <v/>
      </c>
      <c r="F99" s="65"/>
      <c r="G99" s="64"/>
      <c r="H99" s="69" t="str">
        <f>IF(ISBLANK(Perigon!L94),"",Perigon!L94)</f>
        <v/>
      </c>
      <c r="I99" s="69" t="str">
        <f>IF(ISBLANK(Perigon!M94),"",Perigon!M94)</f>
        <v/>
      </c>
      <c r="J99" s="98" t="str">
        <f>IF(ISBLANK(Perigon!N94),"",Perigon!N94)</f>
        <v/>
      </c>
      <c r="K99" s="99" t="str">
        <f>IF(ISBLANK(Perigon!J94),"",Perigon!T94)</f>
        <v/>
      </c>
      <c r="L99" s="95" t="str">
        <f>IF(ISBLANK(Perigon!O94),"",Perigon!O94)</f>
        <v/>
      </c>
      <c r="M99" s="95" t="str">
        <f>IF(ISBLANK(Perigon!R94),"",Perigon!R94)</f>
        <v/>
      </c>
      <c r="N99" s="95" t="str">
        <f>IF(ISBLANK(Perigon!P94),"",Perigon!P94)</f>
        <v/>
      </c>
      <c r="O99" s="38" t="str">
        <f>IF($L99="","",VLOOKUP($R99,Tarife!$A$2:$R$599,13,FALSE))</f>
        <v/>
      </c>
      <c r="P99" s="38" t="str">
        <f t="shared" si="1"/>
        <v/>
      </c>
      <c r="R99" s="100" t="str">
        <f>Zusammenzug!$C$25&amp;"-"&amp;Zusammenzug!$A$7&amp;"-"&amp;Leistungen!L99</f>
        <v>2024-0-</v>
      </c>
    </row>
    <row r="100" spans="1:18" x14ac:dyDescent="0.2">
      <c r="A100" s="95" t="str">
        <f>IF(ISBLANK(Perigon!E95),"",Perigon!E95)</f>
        <v/>
      </c>
      <c r="B100" s="95" t="str">
        <f>IF(ISBLANK(Perigon!G95),"",Perigon!G95)</f>
        <v/>
      </c>
      <c r="C100" s="96" t="str">
        <f>IF(ISBLANK(Perigon!I95),"",Perigon!I95)</f>
        <v/>
      </c>
      <c r="D100" s="97" t="str">
        <f>IF(ISBLANK(Perigon!J95),"",Perigon!J95)</f>
        <v/>
      </c>
      <c r="E100" s="64" t="str">
        <f>IF(ISBLANK(Perigon!K95),"",Perigon!K95)</f>
        <v/>
      </c>
      <c r="F100" s="65"/>
      <c r="G100" s="64"/>
      <c r="H100" s="69" t="str">
        <f>IF(ISBLANK(Perigon!L95),"",Perigon!L95)</f>
        <v/>
      </c>
      <c r="I100" s="69" t="str">
        <f>IF(ISBLANK(Perigon!M95),"",Perigon!M95)</f>
        <v/>
      </c>
      <c r="J100" s="98" t="str">
        <f>IF(ISBLANK(Perigon!N95),"",Perigon!N95)</f>
        <v/>
      </c>
      <c r="K100" s="99" t="str">
        <f>IF(ISBLANK(Perigon!J95),"",Perigon!T95)</f>
        <v/>
      </c>
      <c r="L100" s="95" t="str">
        <f>IF(ISBLANK(Perigon!O95),"",Perigon!O95)</f>
        <v/>
      </c>
      <c r="M100" s="95" t="str">
        <f>IF(ISBLANK(Perigon!R95),"",Perigon!R95)</f>
        <v/>
      </c>
      <c r="N100" s="95" t="str">
        <f>IF(ISBLANK(Perigon!P95),"",Perigon!P95)</f>
        <v/>
      </c>
      <c r="O100" s="38" t="str">
        <f>IF($L100="","",VLOOKUP($R100,Tarife!$A$2:$R$599,13,FALSE))</f>
        <v/>
      </c>
      <c r="P100" s="38" t="str">
        <f t="shared" si="1"/>
        <v/>
      </c>
      <c r="R100" s="100" t="str">
        <f>Zusammenzug!$C$25&amp;"-"&amp;Zusammenzug!$A$7&amp;"-"&amp;Leistungen!L100</f>
        <v>2024-0-</v>
      </c>
    </row>
    <row r="101" spans="1:18" x14ac:dyDescent="0.2">
      <c r="A101" s="95" t="str">
        <f>IF(ISBLANK(Perigon!E96),"",Perigon!E96)</f>
        <v/>
      </c>
      <c r="B101" s="95" t="str">
        <f>IF(ISBLANK(Perigon!G96),"",Perigon!G96)</f>
        <v/>
      </c>
      <c r="C101" s="96" t="str">
        <f>IF(ISBLANK(Perigon!I96),"",Perigon!I96)</f>
        <v/>
      </c>
      <c r="D101" s="97" t="str">
        <f>IF(ISBLANK(Perigon!J96),"",Perigon!J96)</f>
        <v/>
      </c>
      <c r="E101" s="64" t="str">
        <f>IF(ISBLANK(Perigon!K96),"",Perigon!K96)</f>
        <v/>
      </c>
      <c r="F101" s="65"/>
      <c r="G101" s="64"/>
      <c r="H101" s="69" t="str">
        <f>IF(ISBLANK(Perigon!L96),"",Perigon!L96)</f>
        <v/>
      </c>
      <c r="I101" s="69" t="str">
        <f>IF(ISBLANK(Perigon!M96),"",Perigon!M96)</f>
        <v/>
      </c>
      <c r="J101" s="98" t="str">
        <f>IF(ISBLANK(Perigon!N96),"",Perigon!N96)</f>
        <v/>
      </c>
      <c r="K101" s="99" t="str">
        <f>IF(ISBLANK(Perigon!J96),"",Perigon!T96)</f>
        <v/>
      </c>
      <c r="L101" s="95" t="str">
        <f>IF(ISBLANK(Perigon!O96),"",Perigon!O96)</f>
        <v/>
      </c>
      <c r="M101" s="95" t="str">
        <f>IF(ISBLANK(Perigon!R96),"",Perigon!R96)</f>
        <v/>
      </c>
      <c r="N101" s="95" t="str">
        <f>IF(ISBLANK(Perigon!P96),"",Perigon!P96)</f>
        <v/>
      </c>
      <c r="O101" s="38" t="str">
        <f>IF($L101="","",VLOOKUP($R101,Tarife!$A$2:$R$599,13,FALSE))</f>
        <v/>
      </c>
      <c r="P101" s="38" t="str">
        <f t="shared" si="1"/>
        <v/>
      </c>
      <c r="R101" s="100" t="str">
        <f>Zusammenzug!$C$25&amp;"-"&amp;Zusammenzug!$A$7&amp;"-"&amp;Leistungen!L101</f>
        <v>2024-0-</v>
      </c>
    </row>
    <row r="102" spans="1:18" x14ac:dyDescent="0.2">
      <c r="A102" s="95" t="str">
        <f>IF(ISBLANK(Perigon!E97),"",Perigon!E97)</f>
        <v/>
      </c>
      <c r="B102" s="95" t="str">
        <f>IF(ISBLANK(Perigon!G97),"",Perigon!G97)</f>
        <v/>
      </c>
      <c r="C102" s="96" t="str">
        <f>IF(ISBLANK(Perigon!I97),"",Perigon!I97)</f>
        <v/>
      </c>
      <c r="D102" s="97" t="str">
        <f>IF(ISBLANK(Perigon!J97),"",Perigon!J97)</f>
        <v/>
      </c>
      <c r="E102" s="64" t="str">
        <f>IF(ISBLANK(Perigon!K97),"",Perigon!K97)</f>
        <v/>
      </c>
      <c r="F102" s="65"/>
      <c r="G102" s="64"/>
      <c r="H102" s="69" t="str">
        <f>IF(ISBLANK(Perigon!L97),"",Perigon!L97)</f>
        <v/>
      </c>
      <c r="I102" s="69" t="str">
        <f>IF(ISBLANK(Perigon!M97),"",Perigon!M97)</f>
        <v/>
      </c>
      <c r="J102" s="98" t="str">
        <f>IF(ISBLANK(Perigon!N97),"",Perigon!N97)</f>
        <v/>
      </c>
      <c r="K102" s="99" t="str">
        <f>IF(ISBLANK(Perigon!J97),"",Perigon!T97)</f>
        <v/>
      </c>
      <c r="L102" s="95" t="str">
        <f>IF(ISBLANK(Perigon!O97),"",Perigon!O97)</f>
        <v/>
      </c>
      <c r="M102" s="95" t="str">
        <f>IF(ISBLANK(Perigon!R97),"",Perigon!R97)</f>
        <v/>
      </c>
      <c r="N102" s="95" t="str">
        <f>IF(ISBLANK(Perigon!P97),"",Perigon!P97)</f>
        <v/>
      </c>
      <c r="O102" s="38" t="str">
        <f>IF($L102="","",VLOOKUP($R102,Tarife!$A$2:$R$599,13,FALSE))</f>
        <v/>
      </c>
      <c r="P102" s="38" t="str">
        <f t="shared" si="1"/>
        <v/>
      </c>
      <c r="R102" s="100" t="str">
        <f>Zusammenzug!$C$25&amp;"-"&amp;Zusammenzug!$A$7&amp;"-"&amp;Leistungen!L102</f>
        <v>2024-0-</v>
      </c>
    </row>
    <row r="103" spans="1:18" x14ac:dyDescent="0.2">
      <c r="A103" s="95" t="str">
        <f>IF(ISBLANK(Perigon!E98),"",Perigon!E98)</f>
        <v/>
      </c>
      <c r="B103" s="95" t="str">
        <f>IF(ISBLANK(Perigon!G98),"",Perigon!G98)</f>
        <v/>
      </c>
      <c r="C103" s="96" t="str">
        <f>IF(ISBLANK(Perigon!I98),"",Perigon!I98)</f>
        <v/>
      </c>
      <c r="D103" s="97" t="str">
        <f>IF(ISBLANK(Perigon!J98),"",Perigon!J98)</f>
        <v/>
      </c>
      <c r="E103" s="64" t="str">
        <f>IF(ISBLANK(Perigon!K98),"",Perigon!K98)</f>
        <v/>
      </c>
      <c r="F103" s="65"/>
      <c r="G103" s="64"/>
      <c r="H103" s="69" t="str">
        <f>IF(ISBLANK(Perigon!L98),"",Perigon!L98)</f>
        <v/>
      </c>
      <c r="I103" s="69" t="str">
        <f>IF(ISBLANK(Perigon!M98),"",Perigon!M98)</f>
        <v/>
      </c>
      <c r="J103" s="98" t="str">
        <f>IF(ISBLANK(Perigon!N98),"",Perigon!N98)</f>
        <v/>
      </c>
      <c r="K103" s="99" t="str">
        <f>IF(ISBLANK(Perigon!J98),"",Perigon!T98)</f>
        <v/>
      </c>
      <c r="L103" s="95" t="str">
        <f>IF(ISBLANK(Perigon!O98),"",Perigon!O98)</f>
        <v/>
      </c>
      <c r="M103" s="95" t="str">
        <f>IF(ISBLANK(Perigon!R98),"",Perigon!R98)</f>
        <v/>
      </c>
      <c r="N103" s="95" t="str">
        <f>IF(ISBLANK(Perigon!P98),"",Perigon!P98)</f>
        <v/>
      </c>
      <c r="O103" s="38" t="str">
        <f>IF($L103="","",VLOOKUP($R103,Tarife!$A$2:$R$599,13,FALSE))</f>
        <v/>
      </c>
      <c r="P103" s="38" t="str">
        <f t="shared" si="1"/>
        <v/>
      </c>
      <c r="R103" s="100" t="str">
        <f>Zusammenzug!$C$25&amp;"-"&amp;Zusammenzug!$A$7&amp;"-"&amp;Leistungen!L103</f>
        <v>2024-0-</v>
      </c>
    </row>
    <row r="104" spans="1:18" x14ac:dyDescent="0.2">
      <c r="A104" s="95" t="str">
        <f>IF(ISBLANK(Perigon!E99),"",Perigon!E99)</f>
        <v/>
      </c>
      <c r="B104" s="95" t="str">
        <f>IF(ISBLANK(Perigon!G99),"",Perigon!G99)</f>
        <v/>
      </c>
      <c r="C104" s="96" t="str">
        <f>IF(ISBLANK(Perigon!I99),"",Perigon!I99)</f>
        <v/>
      </c>
      <c r="D104" s="97" t="str">
        <f>IF(ISBLANK(Perigon!J99),"",Perigon!J99)</f>
        <v/>
      </c>
      <c r="E104" s="64" t="str">
        <f>IF(ISBLANK(Perigon!K99),"",Perigon!K99)</f>
        <v/>
      </c>
      <c r="F104" s="65"/>
      <c r="G104" s="64"/>
      <c r="H104" s="69" t="str">
        <f>IF(ISBLANK(Perigon!L99),"",Perigon!L99)</f>
        <v/>
      </c>
      <c r="I104" s="69" t="str">
        <f>IF(ISBLANK(Perigon!M99),"",Perigon!M99)</f>
        <v/>
      </c>
      <c r="J104" s="98" t="str">
        <f>IF(ISBLANK(Perigon!N99),"",Perigon!N99)</f>
        <v/>
      </c>
      <c r="K104" s="99" t="str">
        <f>IF(ISBLANK(Perigon!J99),"",Perigon!T99)</f>
        <v/>
      </c>
      <c r="L104" s="95" t="str">
        <f>IF(ISBLANK(Perigon!O99),"",Perigon!O99)</f>
        <v/>
      </c>
      <c r="M104" s="95" t="str">
        <f>IF(ISBLANK(Perigon!R99),"",Perigon!R99)</f>
        <v/>
      </c>
      <c r="N104" s="95" t="str">
        <f>IF(ISBLANK(Perigon!P99),"",Perigon!P99)</f>
        <v/>
      </c>
      <c r="O104" s="38" t="str">
        <f>IF($L104="","",VLOOKUP($R104,Tarife!$A$2:$R$599,13,FALSE))</f>
        <v/>
      </c>
      <c r="P104" s="38" t="str">
        <f t="shared" si="1"/>
        <v/>
      </c>
      <c r="R104" s="100" t="str">
        <f>Zusammenzug!$C$25&amp;"-"&amp;Zusammenzug!$A$7&amp;"-"&amp;Leistungen!L104</f>
        <v>2024-0-</v>
      </c>
    </row>
    <row r="105" spans="1:18" x14ac:dyDescent="0.2">
      <c r="A105" s="95" t="str">
        <f>IF(ISBLANK(Perigon!E100),"",Perigon!E100)</f>
        <v/>
      </c>
      <c r="B105" s="95" t="str">
        <f>IF(ISBLANK(Perigon!G100),"",Perigon!G100)</f>
        <v/>
      </c>
      <c r="C105" s="96" t="str">
        <f>IF(ISBLANK(Perigon!I100),"",Perigon!I100)</f>
        <v/>
      </c>
      <c r="D105" s="97" t="str">
        <f>IF(ISBLANK(Perigon!J100),"",Perigon!J100)</f>
        <v/>
      </c>
      <c r="E105" s="64" t="str">
        <f>IF(ISBLANK(Perigon!K100),"",Perigon!K100)</f>
        <v/>
      </c>
      <c r="F105" s="65"/>
      <c r="G105" s="64"/>
      <c r="H105" s="69" t="str">
        <f>IF(ISBLANK(Perigon!L100),"",Perigon!L100)</f>
        <v/>
      </c>
      <c r="I105" s="69" t="str">
        <f>IF(ISBLANK(Perigon!M100),"",Perigon!M100)</f>
        <v/>
      </c>
      <c r="J105" s="98" t="str">
        <f>IF(ISBLANK(Perigon!N100),"",Perigon!N100)</f>
        <v/>
      </c>
      <c r="K105" s="99" t="str">
        <f>IF(ISBLANK(Perigon!J100),"",Perigon!T100)</f>
        <v/>
      </c>
      <c r="L105" s="95" t="str">
        <f>IF(ISBLANK(Perigon!O100),"",Perigon!O100)</f>
        <v/>
      </c>
      <c r="M105" s="95" t="str">
        <f>IF(ISBLANK(Perigon!R100),"",Perigon!R100)</f>
        <v/>
      </c>
      <c r="N105" s="95" t="str">
        <f>IF(ISBLANK(Perigon!P100),"",Perigon!P100)</f>
        <v/>
      </c>
      <c r="O105" s="38" t="str">
        <f>IF($L105="","",VLOOKUP($R105,Tarife!$A$2:$R$599,13,FALSE))</f>
        <v/>
      </c>
      <c r="P105" s="38" t="str">
        <f t="shared" si="1"/>
        <v/>
      </c>
      <c r="R105" s="100" t="str">
        <f>Zusammenzug!$C$25&amp;"-"&amp;Zusammenzug!$A$7&amp;"-"&amp;Leistungen!L105</f>
        <v>2024-0-</v>
      </c>
    </row>
    <row r="106" spans="1:18" x14ac:dyDescent="0.2">
      <c r="A106" s="95" t="str">
        <f>IF(ISBLANK(Perigon!E101),"",Perigon!E101)</f>
        <v/>
      </c>
      <c r="B106" s="95" t="str">
        <f>IF(ISBLANK(Perigon!G101),"",Perigon!G101)</f>
        <v/>
      </c>
      <c r="C106" s="96" t="str">
        <f>IF(ISBLANK(Perigon!I101),"",Perigon!I101)</f>
        <v/>
      </c>
      <c r="D106" s="97" t="str">
        <f>IF(ISBLANK(Perigon!J101),"",Perigon!J101)</f>
        <v/>
      </c>
      <c r="E106" s="64" t="str">
        <f>IF(ISBLANK(Perigon!K101),"",Perigon!K101)</f>
        <v/>
      </c>
      <c r="F106" s="65"/>
      <c r="G106" s="64"/>
      <c r="H106" s="69" t="str">
        <f>IF(ISBLANK(Perigon!L101),"",Perigon!L101)</f>
        <v/>
      </c>
      <c r="I106" s="69" t="str">
        <f>IF(ISBLANK(Perigon!M101),"",Perigon!M101)</f>
        <v/>
      </c>
      <c r="J106" s="98" t="str">
        <f>IF(ISBLANK(Perigon!N101),"",Perigon!N101)</f>
        <v/>
      </c>
      <c r="K106" s="99" t="str">
        <f>IF(ISBLANK(Perigon!J101),"",Perigon!T101)</f>
        <v/>
      </c>
      <c r="L106" s="95" t="str">
        <f>IF(ISBLANK(Perigon!O101),"",Perigon!O101)</f>
        <v/>
      </c>
      <c r="M106" s="95" t="str">
        <f>IF(ISBLANK(Perigon!R101),"",Perigon!R101)</f>
        <v/>
      </c>
      <c r="N106" s="95" t="str">
        <f>IF(ISBLANK(Perigon!P101),"",Perigon!P101)</f>
        <v/>
      </c>
      <c r="O106" s="38" t="str">
        <f>IF($L106="","",VLOOKUP($R106,Tarife!$A$2:$R$599,13,FALSE))</f>
        <v/>
      </c>
      <c r="P106" s="38" t="str">
        <f t="shared" si="1"/>
        <v/>
      </c>
      <c r="R106" s="100" t="str">
        <f>Zusammenzug!$C$25&amp;"-"&amp;Zusammenzug!$A$7&amp;"-"&amp;Leistungen!L106</f>
        <v>2024-0-</v>
      </c>
    </row>
    <row r="107" spans="1:18" x14ac:dyDescent="0.2">
      <c r="A107" s="95" t="str">
        <f>IF(ISBLANK(Perigon!E102),"",Perigon!E102)</f>
        <v/>
      </c>
      <c r="B107" s="95" t="str">
        <f>IF(ISBLANK(Perigon!G102),"",Perigon!G102)</f>
        <v/>
      </c>
      <c r="C107" s="96" t="str">
        <f>IF(ISBLANK(Perigon!I102),"",Perigon!I102)</f>
        <v/>
      </c>
      <c r="D107" s="97" t="str">
        <f>IF(ISBLANK(Perigon!J102),"",Perigon!J102)</f>
        <v/>
      </c>
      <c r="E107" s="64" t="str">
        <f>IF(ISBLANK(Perigon!K102),"",Perigon!K102)</f>
        <v/>
      </c>
      <c r="F107" s="65"/>
      <c r="G107" s="64"/>
      <c r="H107" s="69" t="str">
        <f>IF(ISBLANK(Perigon!L102),"",Perigon!L102)</f>
        <v/>
      </c>
      <c r="I107" s="69" t="str">
        <f>IF(ISBLANK(Perigon!M102),"",Perigon!M102)</f>
        <v/>
      </c>
      <c r="J107" s="98" t="str">
        <f>IF(ISBLANK(Perigon!N102),"",Perigon!N102)</f>
        <v/>
      </c>
      <c r="K107" s="99" t="str">
        <f>IF(ISBLANK(Perigon!J102),"",Perigon!T102)</f>
        <v/>
      </c>
      <c r="L107" s="95" t="str">
        <f>IF(ISBLANK(Perigon!O102),"",Perigon!O102)</f>
        <v/>
      </c>
      <c r="M107" s="95" t="str">
        <f>IF(ISBLANK(Perigon!R102),"",Perigon!R102)</f>
        <v/>
      </c>
      <c r="N107" s="95" t="str">
        <f>IF(ISBLANK(Perigon!P102),"",Perigon!P102)</f>
        <v/>
      </c>
      <c r="O107" s="38" t="str">
        <f>IF($L107="","",VLOOKUP($R107,Tarife!$A$2:$R$599,13,FALSE))</f>
        <v/>
      </c>
      <c r="P107" s="38" t="str">
        <f t="shared" si="1"/>
        <v/>
      </c>
      <c r="R107" s="100" t="str">
        <f>Zusammenzug!$C$25&amp;"-"&amp;Zusammenzug!$A$7&amp;"-"&amp;Leistungen!L107</f>
        <v>2024-0-</v>
      </c>
    </row>
    <row r="108" spans="1:18" x14ac:dyDescent="0.2">
      <c r="A108" s="95" t="str">
        <f>IF(ISBLANK(Perigon!E103),"",Perigon!E103)</f>
        <v/>
      </c>
      <c r="B108" s="95" t="str">
        <f>IF(ISBLANK(Perigon!G103),"",Perigon!G103)</f>
        <v/>
      </c>
      <c r="C108" s="96" t="str">
        <f>IF(ISBLANK(Perigon!I103),"",Perigon!I103)</f>
        <v/>
      </c>
      <c r="D108" s="97" t="str">
        <f>IF(ISBLANK(Perigon!J103),"",Perigon!J103)</f>
        <v/>
      </c>
      <c r="E108" s="64" t="str">
        <f>IF(ISBLANK(Perigon!K103),"",Perigon!K103)</f>
        <v/>
      </c>
      <c r="F108" s="65"/>
      <c r="G108" s="64"/>
      <c r="H108" s="69" t="str">
        <f>IF(ISBLANK(Perigon!L103),"",Perigon!L103)</f>
        <v/>
      </c>
      <c r="I108" s="69" t="str">
        <f>IF(ISBLANK(Perigon!M103),"",Perigon!M103)</f>
        <v/>
      </c>
      <c r="J108" s="98" t="str">
        <f>IF(ISBLANK(Perigon!N103),"",Perigon!N103)</f>
        <v/>
      </c>
      <c r="K108" s="99" t="str">
        <f>IF(ISBLANK(Perigon!J103),"",Perigon!T103)</f>
        <v/>
      </c>
      <c r="L108" s="95" t="str">
        <f>IF(ISBLANK(Perigon!O103),"",Perigon!O103)</f>
        <v/>
      </c>
      <c r="M108" s="95" t="str">
        <f>IF(ISBLANK(Perigon!R103),"",Perigon!R103)</f>
        <v/>
      </c>
      <c r="N108" s="95" t="str">
        <f>IF(ISBLANK(Perigon!P103),"",Perigon!P103)</f>
        <v/>
      </c>
      <c r="O108" s="38" t="str">
        <f>IF($L108="","",VLOOKUP($R108,Tarife!$A$2:$R$599,13,FALSE))</f>
        <v/>
      </c>
      <c r="P108" s="38" t="str">
        <f t="shared" si="1"/>
        <v/>
      </c>
      <c r="R108" s="100" t="str">
        <f>Zusammenzug!$C$25&amp;"-"&amp;Zusammenzug!$A$7&amp;"-"&amp;Leistungen!L108</f>
        <v>2024-0-</v>
      </c>
    </row>
    <row r="109" spans="1:18" x14ac:dyDescent="0.2">
      <c r="A109" s="95" t="str">
        <f>IF(ISBLANK(Perigon!E104),"",Perigon!E104)</f>
        <v/>
      </c>
      <c r="B109" s="95" t="str">
        <f>IF(ISBLANK(Perigon!G104),"",Perigon!G104)</f>
        <v/>
      </c>
      <c r="C109" s="96" t="str">
        <f>IF(ISBLANK(Perigon!I104),"",Perigon!I104)</f>
        <v/>
      </c>
      <c r="D109" s="97" t="str">
        <f>IF(ISBLANK(Perigon!J104),"",Perigon!J104)</f>
        <v/>
      </c>
      <c r="E109" s="64" t="str">
        <f>IF(ISBLANK(Perigon!K104),"",Perigon!K104)</f>
        <v/>
      </c>
      <c r="F109" s="65"/>
      <c r="G109" s="64"/>
      <c r="H109" s="69" t="str">
        <f>IF(ISBLANK(Perigon!L104),"",Perigon!L104)</f>
        <v/>
      </c>
      <c r="I109" s="69" t="str">
        <f>IF(ISBLANK(Perigon!M104),"",Perigon!M104)</f>
        <v/>
      </c>
      <c r="J109" s="98" t="str">
        <f>IF(ISBLANK(Perigon!N104),"",Perigon!N104)</f>
        <v/>
      </c>
      <c r="K109" s="99" t="str">
        <f>IF(ISBLANK(Perigon!J104),"",Perigon!T104)</f>
        <v/>
      </c>
      <c r="L109" s="95" t="str">
        <f>IF(ISBLANK(Perigon!O104),"",Perigon!O104)</f>
        <v/>
      </c>
      <c r="M109" s="95" t="str">
        <f>IF(ISBLANK(Perigon!R104),"",Perigon!R104)</f>
        <v/>
      </c>
      <c r="N109" s="95" t="str">
        <f>IF(ISBLANK(Perigon!P104),"",Perigon!P104)</f>
        <v/>
      </c>
      <c r="O109" s="38" t="str">
        <f>IF($L109="","",VLOOKUP($R109,Tarife!$A$2:$R$599,13,FALSE))</f>
        <v/>
      </c>
      <c r="P109" s="38" t="str">
        <f t="shared" si="1"/>
        <v/>
      </c>
      <c r="R109" s="100" t="str">
        <f>Zusammenzug!$C$25&amp;"-"&amp;Zusammenzug!$A$7&amp;"-"&amp;Leistungen!L109</f>
        <v>2024-0-</v>
      </c>
    </row>
    <row r="110" spans="1:18" x14ac:dyDescent="0.2">
      <c r="A110" s="95" t="str">
        <f>IF(ISBLANK(Perigon!E105),"",Perigon!E105)</f>
        <v/>
      </c>
      <c r="B110" s="95" t="str">
        <f>IF(ISBLANK(Perigon!G105),"",Perigon!G105)</f>
        <v/>
      </c>
      <c r="C110" s="96" t="str">
        <f>IF(ISBLANK(Perigon!I105),"",Perigon!I105)</f>
        <v/>
      </c>
      <c r="D110" s="97" t="str">
        <f>IF(ISBLANK(Perigon!J105),"",Perigon!J105)</f>
        <v/>
      </c>
      <c r="E110" s="64" t="str">
        <f>IF(ISBLANK(Perigon!K105),"",Perigon!K105)</f>
        <v/>
      </c>
      <c r="F110" s="65"/>
      <c r="G110" s="64"/>
      <c r="H110" s="69" t="str">
        <f>IF(ISBLANK(Perigon!L105),"",Perigon!L105)</f>
        <v/>
      </c>
      <c r="I110" s="69" t="str">
        <f>IF(ISBLANK(Perigon!M105),"",Perigon!M105)</f>
        <v/>
      </c>
      <c r="J110" s="98" t="str">
        <f>IF(ISBLANK(Perigon!N105),"",Perigon!N105)</f>
        <v/>
      </c>
      <c r="K110" s="99" t="str">
        <f>IF(ISBLANK(Perigon!J105),"",Perigon!T105)</f>
        <v/>
      </c>
      <c r="L110" s="95" t="str">
        <f>IF(ISBLANK(Perigon!O105),"",Perigon!O105)</f>
        <v/>
      </c>
      <c r="M110" s="95" t="str">
        <f>IF(ISBLANK(Perigon!R105),"",Perigon!R105)</f>
        <v/>
      </c>
      <c r="N110" s="95" t="str">
        <f>IF(ISBLANK(Perigon!P105),"",Perigon!P105)</f>
        <v/>
      </c>
      <c r="O110" s="38" t="str">
        <f>IF($L110="","",VLOOKUP($R110,Tarife!$A$2:$R$599,13,FALSE))</f>
        <v/>
      </c>
      <c r="P110" s="38" t="str">
        <f t="shared" si="1"/>
        <v/>
      </c>
      <c r="R110" s="100" t="str">
        <f>Zusammenzug!$C$25&amp;"-"&amp;Zusammenzug!$A$7&amp;"-"&amp;Leistungen!L110</f>
        <v>2024-0-</v>
      </c>
    </row>
    <row r="111" spans="1:18" x14ac:dyDescent="0.2">
      <c r="A111" s="95" t="str">
        <f>IF(ISBLANK(Perigon!E106),"",Perigon!E106)</f>
        <v/>
      </c>
      <c r="B111" s="95" t="str">
        <f>IF(ISBLANK(Perigon!G106),"",Perigon!G106)</f>
        <v/>
      </c>
      <c r="C111" s="96" t="str">
        <f>IF(ISBLANK(Perigon!I106),"",Perigon!I106)</f>
        <v/>
      </c>
      <c r="D111" s="97" t="str">
        <f>IF(ISBLANK(Perigon!J106),"",Perigon!J106)</f>
        <v/>
      </c>
      <c r="E111" s="64" t="str">
        <f>IF(ISBLANK(Perigon!K106),"",Perigon!K106)</f>
        <v/>
      </c>
      <c r="F111" s="65"/>
      <c r="G111" s="64"/>
      <c r="H111" s="69" t="str">
        <f>IF(ISBLANK(Perigon!L106),"",Perigon!L106)</f>
        <v/>
      </c>
      <c r="I111" s="69" t="str">
        <f>IF(ISBLANK(Perigon!M106),"",Perigon!M106)</f>
        <v/>
      </c>
      <c r="J111" s="98" t="str">
        <f>IF(ISBLANK(Perigon!N106),"",Perigon!N106)</f>
        <v/>
      </c>
      <c r="K111" s="99" t="str">
        <f>IF(ISBLANK(Perigon!J106),"",Perigon!T106)</f>
        <v/>
      </c>
      <c r="L111" s="95" t="str">
        <f>IF(ISBLANK(Perigon!O106),"",Perigon!O106)</f>
        <v/>
      </c>
      <c r="M111" s="95" t="str">
        <f>IF(ISBLANK(Perigon!R106),"",Perigon!R106)</f>
        <v/>
      </c>
      <c r="N111" s="95" t="str">
        <f>IF(ISBLANK(Perigon!P106),"",Perigon!P106)</f>
        <v/>
      </c>
      <c r="O111" s="38" t="str">
        <f>IF($L111="","",VLOOKUP($R111,Tarife!$A$2:$R$599,13,FALSE))</f>
        <v/>
      </c>
      <c r="P111" s="38" t="str">
        <f t="shared" si="1"/>
        <v/>
      </c>
      <c r="R111" s="100" t="str">
        <f>Zusammenzug!$C$25&amp;"-"&amp;Zusammenzug!$A$7&amp;"-"&amp;Leistungen!L111</f>
        <v>2024-0-</v>
      </c>
    </row>
    <row r="112" spans="1:18" x14ac:dyDescent="0.2">
      <c r="A112" s="95" t="str">
        <f>IF(ISBLANK(Perigon!E107),"",Perigon!E107)</f>
        <v/>
      </c>
      <c r="B112" s="95" t="str">
        <f>IF(ISBLANK(Perigon!G107),"",Perigon!G107)</f>
        <v/>
      </c>
      <c r="C112" s="96" t="str">
        <f>IF(ISBLANK(Perigon!I107),"",Perigon!I107)</f>
        <v/>
      </c>
      <c r="D112" s="97" t="str">
        <f>IF(ISBLANK(Perigon!J107),"",Perigon!J107)</f>
        <v/>
      </c>
      <c r="E112" s="64" t="str">
        <f>IF(ISBLANK(Perigon!K107),"",Perigon!K107)</f>
        <v/>
      </c>
      <c r="F112" s="65"/>
      <c r="G112" s="64"/>
      <c r="H112" s="69" t="str">
        <f>IF(ISBLANK(Perigon!L107),"",Perigon!L107)</f>
        <v/>
      </c>
      <c r="I112" s="69" t="str">
        <f>IF(ISBLANK(Perigon!M107),"",Perigon!M107)</f>
        <v/>
      </c>
      <c r="J112" s="98" t="str">
        <f>IF(ISBLANK(Perigon!N107),"",Perigon!N107)</f>
        <v/>
      </c>
      <c r="K112" s="99" t="str">
        <f>IF(ISBLANK(Perigon!J107),"",Perigon!T107)</f>
        <v/>
      </c>
      <c r="L112" s="95" t="str">
        <f>IF(ISBLANK(Perigon!O107),"",Perigon!O107)</f>
        <v/>
      </c>
      <c r="M112" s="95" t="str">
        <f>IF(ISBLANK(Perigon!R107),"",Perigon!R107)</f>
        <v/>
      </c>
      <c r="N112" s="95" t="str">
        <f>IF(ISBLANK(Perigon!P107),"",Perigon!P107)</f>
        <v/>
      </c>
      <c r="O112" s="38" t="str">
        <f>IF($L112="","",VLOOKUP($R112,Tarife!$A$2:$R$599,13,FALSE))</f>
        <v/>
      </c>
      <c r="P112" s="38" t="str">
        <f t="shared" si="1"/>
        <v/>
      </c>
      <c r="R112" s="100" t="str">
        <f>Zusammenzug!$C$25&amp;"-"&amp;Zusammenzug!$A$7&amp;"-"&amp;Leistungen!L112</f>
        <v>2024-0-</v>
      </c>
    </row>
    <row r="113" spans="1:18" x14ac:dyDescent="0.2">
      <c r="A113" s="95" t="str">
        <f>IF(ISBLANK(Perigon!E108),"",Perigon!E108)</f>
        <v/>
      </c>
      <c r="B113" s="95" t="str">
        <f>IF(ISBLANK(Perigon!G108),"",Perigon!G108)</f>
        <v/>
      </c>
      <c r="C113" s="96" t="str">
        <f>IF(ISBLANK(Perigon!I108),"",Perigon!I108)</f>
        <v/>
      </c>
      <c r="D113" s="97" t="str">
        <f>IF(ISBLANK(Perigon!J108),"",Perigon!J108)</f>
        <v/>
      </c>
      <c r="E113" s="64" t="str">
        <f>IF(ISBLANK(Perigon!K108),"",Perigon!K108)</f>
        <v/>
      </c>
      <c r="F113" s="65"/>
      <c r="G113" s="64"/>
      <c r="H113" s="69" t="str">
        <f>IF(ISBLANK(Perigon!L108),"",Perigon!L108)</f>
        <v/>
      </c>
      <c r="I113" s="69" t="str">
        <f>IF(ISBLANK(Perigon!M108),"",Perigon!M108)</f>
        <v/>
      </c>
      <c r="J113" s="98" t="str">
        <f>IF(ISBLANK(Perigon!N108),"",Perigon!N108)</f>
        <v/>
      </c>
      <c r="K113" s="99" t="str">
        <f>IF(ISBLANK(Perigon!J108),"",Perigon!T108)</f>
        <v/>
      </c>
      <c r="L113" s="95" t="str">
        <f>IF(ISBLANK(Perigon!O108),"",Perigon!O108)</f>
        <v/>
      </c>
      <c r="M113" s="95" t="str">
        <f>IF(ISBLANK(Perigon!R108),"",Perigon!R108)</f>
        <v/>
      </c>
      <c r="N113" s="95" t="str">
        <f>IF(ISBLANK(Perigon!P108),"",Perigon!P108)</f>
        <v/>
      </c>
      <c r="O113" s="38" t="str">
        <f>IF($L113="","",VLOOKUP($R113,Tarife!$A$2:$R$599,13,FALSE))</f>
        <v/>
      </c>
      <c r="P113" s="38" t="str">
        <f t="shared" si="1"/>
        <v/>
      </c>
      <c r="R113" s="100" t="str">
        <f>Zusammenzug!$C$25&amp;"-"&amp;Zusammenzug!$A$7&amp;"-"&amp;Leistungen!L113</f>
        <v>2024-0-</v>
      </c>
    </row>
    <row r="114" spans="1:18" x14ac:dyDescent="0.2">
      <c r="A114" s="95" t="str">
        <f>IF(ISBLANK(Perigon!E109),"",Perigon!E109)</f>
        <v/>
      </c>
      <c r="B114" s="95" t="str">
        <f>IF(ISBLANK(Perigon!G109),"",Perigon!G109)</f>
        <v/>
      </c>
      <c r="C114" s="96" t="str">
        <f>IF(ISBLANK(Perigon!I109),"",Perigon!I109)</f>
        <v/>
      </c>
      <c r="D114" s="97" t="str">
        <f>IF(ISBLANK(Perigon!J109),"",Perigon!J109)</f>
        <v/>
      </c>
      <c r="E114" s="64" t="str">
        <f>IF(ISBLANK(Perigon!K109),"",Perigon!K109)</f>
        <v/>
      </c>
      <c r="F114" s="65"/>
      <c r="G114" s="64"/>
      <c r="H114" s="69" t="str">
        <f>IF(ISBLANK(Perigon!L109),"",Perigon!L109)</f>
        <v/>
      </c>
      <c r="I114" s="69" t="str">
        <f>IF(ISBLANK(Perigon!M109),"",Perigon!M109)</f>
        <v/>
      </c>
      <c r="J114" s="98" t="str">
        <f>IF(ISBLANK(Perigon!N109),"",Perigon!N109)</f>
        <v/>
      </c>
      <c r="K114" s="99" t="str">
        <f>IF(ISBLANK(Perigon!J109),"",Perigon!T109)</f>
        <v/>
      </c>
      <c r="L114" s="95" t="str">
        <f>IF(ISBLANK(Perigon!O109),"",Perigon!O109)</f>
        <v/>
      </c>
      <c r="M114" s="95" t="str">
        <f>IF(ISBLANK(Perigon!R109),"",Perigon!R109)</f>
        <v/>
      </c>
      <c r="N114" s="95" t="str">
        <f>IF(ISBLANK(Perigon!P109),"",Perigon!P109)</f>
        <v/>
      </c>
      <c r="O114" s="38" t="str">
        <f>IF($L114="","",VLOOKUP($R114,Tarife!$A$2:$R$599,13,FALSE))</f>
        <v/>
      </c>
      <c r="P114" s="38" t="str">
        <f t="shared" si="1"/>
        <v/>
      </c>
      <c r="R114" s="100" t="str">
        <f>Zusammenzug!$C$25&amp;"-"&amp;Zusammenzug!$A$7&amp;"-"&amp;Leistungen!L114</f>
        <v>2024-0-</v>
      </c>
    </row>
    <row r="115" spans="1:18" x14ac:dyDescent="0.2">
      <c r="A115" s="95" t="str">
        <f>IF(ISBLANK(Perigon!E110),"",Perigon!E110)</f>
        <v/>
      </c>
      <c r="B115" s="95" t="str">
        <f>IF(ISBLANK(Perigon!G110),"",Perigon!G110)</f>
        <v/>
      </c>
      <c r="C115" s="96" t="str">
        <f>IF(ISBLANK(Perigon!I110),"",Perigon!I110)</f>
        <v/>
      </c>
      <c r="D115" s="97" t="str">
        <f>IF(ISBLANK(Perigon!J110),"",Perigon!J110)</f>
        <v/>
      </c>
      <c r="E115" s="64" t="str">
        <f>IF(ISBLANK(Perigon!K110),"",Perigon!K110)</f>
        <v/>
      </c>
      <c r="F115" s="65"/>
      <c r="G115" s="64"/>
      <c r="H115" s="69" t="str">
        <f>IF(ISBLANK(Perigon!L110),"",Perigon!L110)</f>
        <v/>
      </c>
      <c r="I115" s="69" t="str">
        <f>IF(ISBLANK(Perigon!M110),"",Perigon!M110)</f>
        <v/>
      </c>
      <c r="J115" s="98" t="str">
        <f>IF(ISBLANK(Perigon!N110),"",Perigon!N110)</f>
        <v/>
      </c>
      <c r="K115" s="99" t="str">
        <f>IF(ISBLANK(Perigon!J110),"",Perigon!T110)</f>
        <v/>
      </c>
      <c r="L115" s="95" t="str">
        <f>IF(ISBLANK(Perigon!O110),"",Perigon!O110)</f>
        <v/>
      </c>
      <c r="M115" s="95" t="str">
        <f>IF(ISBLANK(Perigon!R110),"",Perigon!R110)</f>
        <v/>
      </c>
      <c r="N115" s="95" t="str">
        <f>IF(ISBLANK(Perigon!P110),"",Perigon!P110)</f>
        <v/>
      </c>
      <c r="O115" s="38" t="str">
        <f>IF($L115="","",VLOOKUP($R115,Tarife!$A$2:$R$599,13,FALSE))</f>
        <v/>
      </c>
      <c r="P115" s="38" t="str">
        <f t="shared" si="1"/>
        <v/>
      </c>
      <c r="R115" s="100" t="str">
        <f>Zusammenzug!$C$25&amp;"-"&amp;Zusammenzug!$A$7&amp;"-"&amp;Leistungen!L115</f>
        <v>2024-0-</v>
      </c>
    </row>
    <row r="116" spans="1:18" x14ac:dyDescent="0.2">
      <c r="A116" s="95" t="str">
        <f>IF(ISBLANK(Perigon!E111),"",Perigon!E111)</f>
        <v/>
      </c>
      <c r="B116" s="95" t="str">
        <f>IF(ISBLANK(Perigon!G111),"",Perigon!G111)</f>
        <v/>
      </c>
      <c r="C116" s="96" t="str">
        <f>IF(ISBLANK(Perigon!I111),"",Perigon!I111)</f>
        <v/>
      </c>
      <c r="D116" s="97" t="str">
        <f>IF(ISBLANK(Perigon!J111),"",Perigon!J111)</f>
        <v/>
      </c>
      <c r="E116" s="64" t="str">
        <f>IF(ISBLANK(Perigon!K111),"",Perigon!K111)</f>
        <v/>
      </c>
      <c r="F116" s="65"/>
      <c r="G116" s="64"/>
      <c r="H116" s="69" t="str">
        <f>IF(ISBLANK(Perigon!L111),"",Perigon!L111)</f>
        <v/>
      </c>
      <c r="I116" s="69" t="str">
        <f>IF(ISBLANK(Perigon!M111),"",Perigon!M111)</f>
        <v/>
      </c>
      <c r="J116" s="98" t="str">
        <f>IF(ISBLANK(Perigon!N111),"",Perigon!N111)</f>
        <v/>
      </c>
      <c r="K116" s="99" t="str">
        <f>IF(ISBLANK(Perigon!J111),"",Perigon!T111)</f>
        <v/>
      </c>
      <c r="L116" s="95" t="str">
        <f>IF(ISBLANK(Perigon!O111),"",Perigon!O111)</f>
        <v/>
      </c>
      <c r="M116" s="95" t="str">
        <f>IF(ISBLANK(Perigon!R111),"",Perigon!R111)</f>
        <v/>
      </c>
      <c r="N116" s="95" t="str">
        <f>IF(ISBLANK(Perigon!P111),"",Perigon!P111)</f>
        <v/>
      </c>
      <c r="O116" s="38" t="str">
        <f>IF($L116="","",VLOOKUP($R116,Tarife!$A$2:$R$599,13,FALSE))</f>
        <v/>
      </c>
      <c r="P116" s="38" t="str">
        <f t="shared" si="1"/>
        <v/>
      </c>
      <c r="R116" s="100" t="str">
        <f>Zusammenzug!$C$25&amp;"-"&amp;Zusammenzug!$A$7&amp;"-"&amp;Leistungen!L116</f>
        <v>2024-0-</v>
      </c>
    </row>
    <row r="117" spans="1:18" x14ac:dyDescent="0.2">
      <c r="A117" s="95" t="str">
        <f>IF(ISBLANK(Perigon!E112),"",Perigon!E112)</f>
        <v/>
      </c>
      <c r="B117" s="95" t="str">
        <f>IF(ISBLANK(Perigon!G112),"",Perigon!G112)</f>
        <v/>
      </c>
      <c r="C117" s="96" t="str">
        <f>IF(ISBLANK(Perigon!I112),"",Perigon!I112)</f>
        <v/>
      </c>
      <c r="D117" s="97" t="str">
        <f>IF(ISBLANK(Perigon!J112),"",Perigon!J112)</f>
        <v/>
      </c>
      <c r="E117" s="64" t="str">
        <f>IF(ISBLANK(Perigon!K112),"",Perigon!K112)</f>
        <v/>
      </c>
      <c r="F117" s="65"/>
      <c r="G117" s="64"/>
      <c r="H117" s="69" t="str">
        <f>IF(ISBLANK(Perigon!L112),"",Perigon!L112)</f>
        <v/>
      </c>
      <c r="I117" s="69" t="str">
        <f>IF(ISBLANK(Perigon!M112),"",Perigon!M112)</f>
        <v/>
      </c>
      <c r="J117" s="98" t="str">
        <f>IF(ISBLANK(Perigon!N112),"",Perigon!N112)</f>
        <v/>
      </c>
      <c r="K117" s="99" t="str">
        <f>IF(ISBLANK(Perigon!J112),"",Perigon!T112)</f>
        <v/>
      </c>
      <c r="L117" s="95" t="str">
        <f>IF(ISBLANK(Perigon!O112),"",Perigon!O112)</f>
        <v/>
      </c>
      <c r="M117" s="95" t="str">
        <f>IF(ISBLANK(Perigon!R112),"",Perigon!R112)</f>
        <v/>
      </c>
      <c r="N117" s="95" t="str">
        <f>IF(ISBLANK(Perigon!P112),"",Perigon!P112)</f>
        <v/>
      </c>
      <c r="O117" s="38" t="str">
        <f>IF($L117="","",VLOOKUP($R117,Tarife!$A$2:$R$599,13,FALSE))</f>
        <v/>
      </c>
      <c r="P117" s="38" t="str">
        <f t="shared" si="1"/>
        <v/>
      </c>
      <c r="R117" s="100" t="str">
        <f>Zusammenzug!$C$25&amp;"-"&amp;Zusammenzug!$A$7&amp;"-"&amp;Leistungen!L117</f>
        <v>2024-0-</v>
      </c>
    </row>
    <row r="118" spans="1:18" x14ac:dyDescent="0.2">
      <c r="A118" s="95" t="str">
        <f>IF(ISBLANK(Perigon!E113),"",Perigon!E113)</f>
        <v/>
      </c>
      <c r="B118" s="95" t="str">
        <f>IF(ISBLANK(Perigon!G113),"",Perigon!G113)</f>
        <v/>
      </c>
      <c r="C118" s="96" t="str">
        <f>IF(ISBLANK(Perigon!I113),"",Perigon!I113)</f>
        <v/>
      </c>
      <c r="D118" s="97" t="str">
        <f>IF(ISBLANK(Perigon!J113),"",Perigon!J113)</f>
        <v/>
      </c>
      <c r="E118" s="64" t="str">
        <f>IF(ISBLANK(Perigon!K113),"",Perigon!K113)</f>
        <v/>
      </c>
      <c r="F118" s="65"/>
      <c r="G118" s="64"/>
      <c r="H118" s="69" t="str">
        <f>IF(ISBLANK(Perigon!L113),"",Perigon!L113)</f>
        <v/>
      </c>
      <c r="I118" s="69" t="str">
        <f>IF(ISBLANK(Perigon!M113),"",Perigon!M113)</f>
        <v/>
      </c>
      <c r="J118" s="98" t="str">
        <f>IF(ISBLANK(Perigon!N113),"",Perigon!N113)</f>
        <v/>
      </c>
      <c r="K118" s="99" t="str">
        <f>IF(ISBLANK(Perigon!J113),"",Perigon!T113)</f>
        <v/>
      </c>
      <c r="L118" s="95" t="str">
        <f>IF(ISBLANK(Perigon!O113),"",Perigon!O113)</f>
        <v/>
      </c>
      <c r="M118" s="95" t="str">
        <f>IF(ISBLANK(Perigon!R113),"",Perigon!R113)</f>
        <v/>
      </c>
      <c r="N118" s="95" t="str">
        <f>IF(ISBLANK(Perigon!P113),"",Perigon!P113)</f>
        <v/>
      </c>
      <c r="O118" s="38" t="str">
        <f>IF($L118="","",VLOOKUP($R118,Tarife!$A$2:$R$599,13,FALSE))</f>
        <v/>
      </c>
      <c r="P118" s="38" t="str">
        <f t="shared" si="1"/>
        <v/>
      </c>
      <c r="R118" s="100" t="str">
        <f>Zusammenzug!$C$25&amp;"-"&amp;Zusammenzug!$A$7&amp;"-"&amp;Leistungen!L118</f>
        <v>2024-0-</v>
      </c>
    </row>
    <row r="119" spans="1:18" x14ac:dyDescent="0.2">
      <c r="A119" s="95" t="str">
        <f>IF(ISBLANK(Perigon!E114),"",Perigon!E114)</f>
        <v/>
      </c>
      <c r="B119" s="95" t="str">
        <f>IF(ISBLANK(Perigon!G114),"",Perigon!G114)</f>
        <v/>
      </c>
      <c r="C119" s="96" t="str">
        <f>IF(ISBLANK(Perigon!I114),"",Perigon!I114)</f>
        <v/>
      </c>
      <c r="D119" s="97" t="str">
        <f>IF(ISBLANK(Perigon!J114),"",Perigon!J114)</f>
        <v/>
      </c>
      <c r="E119" s="64" t="str">
        <f>IF(ISBLANK(Perigon!K114),"",Perigon!K114)</f>
        <v/>
      </c>
      <c r="F119" s="65"/>
      <c r="G119" s="64"/>
      <c r="H119" s="69" t="str">
        <f>IF(ISBLANK(Perigon!L114),"",Perigon!L114)</f>
        <v/>
      </c>
      <c r="I119" s="69" t="str">
        <f>IF(ISBLANK(Perigon!M114),"",Perigon!M114)</f>
        <v/>
      </c>
      <c r="J119" s="98" t="str">
        <f>IF(ISBLANK(Perigon!N114),"",Perigon!N114)</f>
        <v/>
      </c>
      <c r="K119" s="99" t="str">
        <f>IF(ISBLANK(Perigon!J114),"",Perigon!T114)</f>
        <v/>
      </c>
      <c r="L119" s="95" t="str">
        <f>IF(ISBLANK(Perigon!O114),"",Perigon!O114)</f>
        <v/>
      </c>
      <c r="M119" s="95" t="str">
        <f>IF(ISBLANK(Perigon!R114),"",Perigon!R114)</f>
        <v/>
      </c>
      <c r="N119" s="95" t="str">
        <f>IF(ISBLANK(Perigon!P114),"",Perigon!P114)</f>
        <v/>
      </c>
      <c r="O119" s="38" t="str">
        <f>IF($L119="","",VLOOKUP($R119,Tarife!$A$2:$R$599,13,FALSE))</f>
        <v/>
      </c>
      <c r="P119" s="38" t="str">
        <f t="shared" si="1"/>
        <v/>
      </c>
      <c r="R119" s="100" t="str">
        <f>Zusammenzug!$C$25&amp;"-"&amp;Zusammenzug!$A$7&amp;"-"&amp;Leistungen!L119</f>
        <v>2024-0-</v>
      </c>
    </row>
    <row r="120" spans="1:18" x14ac:dyDescent="0.2">
      <c r="A120" s="95" t="str">
        <f>IF(ISBLANK(Perigon!E115),"",Perigon!E115)</f>
        <v/>
      </c>
      <c r="B120" s="95" t="str">
        <f>IF(ISBLANK(Perigon!G115),"",Perigon!G115)</f>
        <v/>
      </c>
      <c r="C120" s="96" t="str">
        <f>IF(ISBLANK(Perigon!I115),"",Perigon!I115)</f>
        <v/>
      </c>
      <c r="D120" s="97" t="str">
        <f>IF(ISBLANK(Perigon!J115),"",Perigon!J115)</f>
        <v/>
      </c>
      <c r="E120" s="64" t="str">
        <f>IF(ISBLANK(Perigon!K115),"",Perigon!K115)</f>
        <v/>
      </c>
      <c r="F120" s="65"/>
      <c r="G120" s="64"/>
      <c r="H120" s="69" t="str">
        <f>IF(ISBLANK(Perigon!L115),"",Perigon!L115)</f>
        <v/>
      </c>
      <c r="I120" s="69" t="str">
        <f>IF(ISBLANK(Perigon!M115),"",Perigon!M115)</f>
        <v/>
      </c>
      <c r="J120" s="98" t="str">
        <f>IF(ISBLANK(Perigon!N115),"",Perigon!N115)</f>
        <v/>
      </c>
      <c r="K120" s="99" t="str">
        <f>IF(ISBLANK(Perigon!J115),"",Perigon!T115)</f>
        <v/>
      </c>
      <c r="L120" s="95" t="str">
        <f>IF(ISBLANK(Perigon!O115),"",Perigon!O115)</f>
        <v/>
      </c>
      <c r="M120" s="95" t="str">
        <f>IF(ISBLANK(Perigon!R115),"",Perigon!R115)</f>
        <v/>
      </c>
      <c r="N120" s="95" t="str">
        <f>IF(ISBLANK(Perigon!P115),"",Perigon!P115)</f>
        <v/>
      </c>
      <c r="O120" s="38" t="str">
        <f>IF($L120="","",VLOOKUP($R120,Tarife!$A$2:$R$599,13,FALSE))</f>
        <v/>
      </c>
      <c r="P120" s="38" t="str">
        <f t="shared" si="1"/>
        <v/>
      </c>
      <c r="R120" s="100" t="str">
        <f>Zusammenzug!$C$25&amp;"-"&amp;Zusammenzug!$A$7&amp;"-"&amp;Leistungen!L120</f>
        <v>2024-0-</v>
      </c>
    </row>
    <row r="121" spans="1:18" x14ac:dyDescent="0.2">
      <c r="A121" s="95" t="str">
        <f>IF(ISBLANK(Perigon!E116),"",Perigon!E116)</f>
        <v/>
      </c>
      <c r="B121" s="95" t="str">
        <f>IF(ISBLANK(Perigon!G116),"",Perigon!G116)</f>
        <v/>
      </c>
      <c r="C121" s="96" t="str">
        <f>IF(ISBLANK(Perigon!I116),"",Perigon!I116)</f>
        <v/>
      </c>
      <c r="D121" s="97" t="str">
        <f>IF(ISBLANK(Perigon!J116),"",Perigon!J116)</f>
        <v/>
      </c>
      <c r="E121" s="64" t="str">
        <f>IF(ISBLANK(Perigon!K116),"",Perigon!K116)</f>
        <v/>
      </c>
      <c r="F121" s="65"/>
      <c r="G121" s="64"/>
      <c r="H121" s="69" t="str">
        <f>IF(ISBLANK(Perigon!L116),"",Perigon!L116)</f>
        <v/>
      </c>
      <c r="I121" s="69" t="str">
        <f>IF(ISBLANK(Perigon!M116),"",Perigon!M116)</f>
        <v/>
      </c>
      <c r="J121" s="98" t="str">
        <f>IF(ISBLANK(Perigon!N116),"",Perigon!N116)</f>
        <v/>
      </c>
      <c r="K121" s="99" t="str">
        <f>IF(ISBLANK(Perigon!J116),"",Perigon!T116)</f>
        <v/>
      </c>
      <c r="L121" s="95" t="str">
        <f>IF(ISBLANK(Perigon!O116),"",Perigon!O116)</f>
        <v/>
      </c>
      <c r="M121" s="95" t="str">
        <f>IF(ISBLANK(Perigon!R116),"",Perigon!R116)</f>
        <v/>
      </c>
      <c r="N121" s="95" t="str">
        <f>IF(ISBLANK(Perigon!P116),"",Perigon!P116)</f>
        <v/>
      </c>
      <c r="O121" s="38" t="str">
        <f>IF($L121="","",VLOOKUP($R121,Tarife!$A$2:$R$599,13,FALSE))</f>
        <v/>
      </c>
      <c r="P121" s="38" t="str">
        <f t="shared" si="1"/>
        <v/>
      </c>
      <c r="R121" s="100" t="str">
        <f>Zusammenzug!$C$25&amp;"-"&amp;Zusammenzug!$A$7&amp;"-"&amp;Leistungen!L121</f>
        <v>2024-0-</v>
      </c>
    </row>
    <row r="122" spans="1:18" x14ac:dyDescent="0.2">
      <c r="A122" s="95" t="str">
        <f>IF(ISBLANK(Perigon!E117),"",Perigon!E117)</f>
        <v/>
      </c>
      <c r="B122" s="95" t="str">
        <f>IF(ISBLANK(Perigon!G117),"",Perigon!G117)</f>
        <v/>
      </c>
      <c r="C122" s="96" t="str">
        <f>IF(ISBLANK(Perigon!I117),"",Perigon!I117)</f>
        <v/>
      </c>
      <c r="D122" s="97" t="str">
        <f>IF(ISBLANK(Perigon!J117),"",Perigon!J117)</f>
        <v/>
      </c>
      <c r="E122" s="64" t="str">
        <f>IF(ISBLANK(Perigon!K117),"",Perigon!K117)</f>
        <v/>
      </c>
      <c r="F122" s="65"/>
      <c r="G122" s="64"/>
      <c r="H122" s="69" t="str">
        <f>IF(ISBLANK(Perigon!L117),"",Perigon!L117)</f>
        <v/>
      </c>
      <c r="I122" s="69" t="str">
        <f>IF(ISBLANK(Perigon!M117),"",Perigon!M117)</f>
        <v/>
      </c>
      <c r="J122" s="98" t="str">
        <f>IF(ISBLANK(Perigon!N117),"",Perigon!N117)</f>
        <v/>
      </c>
      <c r="K122" s="99" t="str">
        <f>IF(ISBLANK(Perigon!J117),"",Perigon!T117)</f>
        <v/>
      </c>
      <c r="L122" s="95" t="str">
        <f>IF(ISBLANK(Perigon!O117),"",Perigon!O117)</f>
        <v/>
      </c>
      <c r="M122" s="95" t="str">
        <f>IF(ISBLANK(Perigon!R117),"",Perigon!R117)</f>
        <v/>
      </c>
      <c r="N122" s="95" t="str">
        <f>IF(ISBLANK(Perigon!P117),"",Perigon!P117)</f>
        <v/>
      </c>
      <c r="O122" s="38" t="str">
        <f>IF($L122="","",VLOOKUP($R122,Tarife!$A$2:$R$599,13,FALSE))</f>
        <v/>
      </c>
      <c r="P122" s="38" t="str">
        <f t="shared" si="1"/>
        <v/>
      </c>
      <c r="R122" s="100" t="str">
        <f>Zusammenzug!$C$25&amp;"-"&amp;Zusammenzug!$A$7&amp;"-"&amp;Leistungen!L122</f>
        <v>2024-0-</v>
      </c>
    </row>
    <row r="123" spans="1:18" x14ac:dyDescent="0.2">
      <c r="A123" s="95" t="str">
        <f>IF(ISBLANK(Perigon!E118),"",Perigon!E118)</f>
        <v/>
      </c>
      <c r="B123" s="95" t="str">
        <f>IF(ISBLANK(Perigon!G118),"",Perigon!G118)</f>
        <v/>
      </c>
      <c r="C123" s="96" t="str">
        <f>IF(ISBLANK(Perigon!I118),"",Perigon!I118)</f>
        <v/>
      </c>
      <c r="D123" s="97" t="str">
        <f>IF(ISBLANK(Perigon!J118),"",Perigon!J118)</f>
        <v/>
      </c>
      <c r="E123" s="64" t="str">
        <f>IF(ISBLANK(Perigon!K118),"",Perigon!K118)</f>
        <v/>
      </c>
      <c r="F123" s="65"/>
      <c r="G123" s="64"/>
      <c r="H123" s="69" t="str">
        <f>IF(ISBLANK(Perigon!L118),"",Perigon!L118)</f>
        <v/>
      </c>
      <c r="I123" s="69" t="str">
        <f>IF(ISBLANK(Perigon!M118),"",Perigon!M118)</f>
        <v/>
      </c>
      <c r="J123" s="98" t="str">
        <f>IF(ISBLANK(Perigon!N118),"",Perigon!N118)</f>
        <v/>
      </c>
      <c r="K123" s="99" t="str">
        <f>IF(ISBLANK(Perigon!J118),"",Perigon!T118)</f>
        <v/>
      </c>
      <c r="L123" s="95" t="str">
        <f>IF(ISBLANK(Perigon!O118),"",Perigon!O118)</f>
        <v/>
      </c>
      <c r="M123" s="95" t="str">
        <f>IF(ISBLANK(Perigon!R118),"",Perigon!R118)</f>
        <v/>
      </c>
      <c r="N123" s="95" t="str">
        <f>IF(ISBLANK(Perigon!P118),"",Perigon!P118)</f>
        <v/>
      </c>
      <c r="O123" s="38" t="str">
        <f>IF($L123="","",VLOOKUP($R123,Tarife!$A$2:$R$599,13,FALSE))</f>
        <v/>
      </c>
      <c r="P123" s="38" t="str">
        <f t="shared" si="1"/>
        <v/>
      </c>
      <c r="R123" s="100" t="str">
        <f>Zusammenzug!$C$25&amp;"-"&amp;Zusammenzug!$A$7&amp;"-"&amp;Leistungen!L123</f>
        <v>2024-0-</v>
      </c>
    </row>
    <row r="124" spans="1:18" x14ac:dyDescent="0.2">
      <c r="A124" s="95" t="str">
        <f>IF(ISBLANK(Perigon!E119),"",Perigon!E119)</f>
        <v/>
      </c>
      <c r="B124" s="95" t="str">
        <f>IF(ISBLANK(Perigon!G119),"",Perigon!G119)</f>
        <v/>
      </c>
      <c r="C124" s="96" t="str">
        <f>IF(ISBLANK(Perigon!I119),"",Perigon!I119)</f>
        <v/>
      </c>
      <c r="D124" s="97" t="str">
        <f>IF(ISBLANK(Perigon!J119),"",Perigon!J119)</f>
        <v/>
      </c>
      <c r="E124" s="64" t="str">
        <f>IF(ISBLANK(Perigon!K119),"",Perigon!K119)</f>
        <v/>
      </c>
      <c r="F124" s="65"/>
      <c r="G124" s="64"/>
      <c r="H124" s="69" t="str">
        <f>IF(ISBLANK(Perigon!L119),"",Perigon!L119)</f>
        <v/>
      </c>
      <c r="I124" s="69" t="str">
        <f>IF(ISBLANK(Perigon!M119),"",Perigon!M119)</f>
        <v/>
      </c>
      <c r="J124" s="98" t="str">
        <f>IF(ISBLANK(Perigon!N119),"",Perigon!N119)</f>
        <v/>
      </c>
      <c r="K124" s="99" t="str">
        <f>IF(ISBLANK(Perigon!J119),"",Perigon!T119)</f>
        <v/>
      </c>
      <c r="L124" s="95" t="str">
        <f>IF(ISBLANK(Perigon!O119),"",Perigon!O119)</f>
        <v/>
      </c>
      <c r="M124" s="95" t="str">
        <f>IF(ISBLANK(Perigon!R119),"",Perigon!R119)</f>
        <v/>
      </c>
      <c r="N124" s="95" t="str">
        <f>IF(ISBLANK(Perigon!P119),"",Perigon!P119)</f>
        <v/>
      </c>
      <c r="O124" s="38" t="str">
        <f>IF($L124="","",VLOOKUP($R124,Tarife!$A$2:$R$599,13,FALSE))</f>
        <v/>
      </c>
      <c r="P124" s="38" t="str">
        <f t="shared" si="1"/>
        <v/>
      </c>
      <c r="R124" s="100" t="str">
        <f>Zusammenzug!$C$25&amp;"-"&amp;Zusammenzug!$A$7&amp;"-"&amp;Leistungen!L124</f>
        <v>2024-0-</v>
      </c>
    </row>
    <row r="125" spans="1:18" x14ac:dyDescent="0.2">
      <c r="A125" s="95" t="str">
        <f>IF(ISBLANK(Perigon!E120),"",Perigon!E120)</f>
        <v/>
      </c>
      <c r="B125" s="95" t="str">
        <f>IF(ISBLANK(Perigon!G120),"",Perigon!G120)</f>
        <v/>
      </c>
      <c r="C125" s="96" t="str">
        <f>IF(ISBLANK(Perigon!I120),"",Perigon!I120)</f>
        <v/>
      </c>
      <c r="D125" s="97" t="str">
        <f>IF(ISBLANK(Perigon!J120),"",Perigon!J120)</f>
        <v/>
      </c>
      <c r="E125" s="64" t="str">
        <f>IF(ISBLANK(Perigon!K120),"",Perigon!K120)</f>
        <v/>
      </c>
      <c r="F125" s="65"/>
      <c r="G125" s="64"/>
      <c r="H125" s="69" t="str">
        <f>IF(ISBLANK(Perigon!L120),"",Perigon!L120)</f>
        <v/>
      </c>
      <c r="I125" s="69" t="str">
        <f>IF(ISBLANK(Perigon!M120),"",Perigon!M120)</f>
        <v/>
      </c>
      <c r="J125" s="98" t="str">
        <f>IF(ISBLANK(Perigon!N120),"",Perigon!N120)</f>
        <v/>
      </c>
      <c r="K125" s="99" t="str">
        <f>IF(ISBLANK(Perigon!J120),"",Perigon!T120)</f>
        <v/>
      </c>
      <c r="L125" s="95" t="str">
        <f>IF(ISBLANK(Perigon!O120),"",Perigon!O120)</f>
        <v/>
      </c>
      <c r="M125" s="95" t="str">
        <f>IF(ISBLANK(Perigon!R120),"",Perigon!R120)</f>
        <v/>
      </c>
      <c r="N125" s="95" t="str">
        <f>IF(ISBLANK(Perigon!P120),"",Perigon!P120)</f>
        <v/>
      </c>
      <c r="O125" s="38" t="str">
        <f>IF($L125="","",VLOOKUP($R125,Tarife!$A$2:$R$599,13,FALSE))</f>
        <v/>
      </c>
      <c r="P125" s="38" t="str">
        <f t="shared" si="1"/>
        <v/>
      </c>
      <c r="R125" s="100" t="str">
        <f>Zusammenzug!$C$25&amp;"-"&amp;Zusammenzug!$A$7&amp;"-"&amp;Leistungen!L125</f>
        <v>2024-0-</v>
      </c>
    </row>
    <row r="126" spans="1:18" x14ac:dyDescent="0.2">
      <c r="A126" s="95" t="str">
        <f>IF(ISBLANK(Perigon!E121),"",Perigon!E121)</f>
        <v/>
      </c>
      <c r="B126" s="95" t="str">
        <f>IF(ISBLANK(Perigon!G121),"",Perigon!G121)</f>
        <v/>
      </c>
      <c r="C126" s="96" t="str">
        <f>IF(ISBLANK(Perigon!I121),"",Perigon!I121)</f>
        <v/>
      </c>
      <c r="D126" s="97" t="str">
        <f>IF(ISBLANK(Perigon!J121),"",Perigon!J121)</f>
        <v/>
      </c>
      <c r="E126" s="64" t="str">
        <f>IF(ISBLANK(Perigon!K121),"",Perigon!K121)</f>
        <v/>
      </c>
      <c r="F126" s="65"/>
      <c r="G126" s="64"/>
      <c r="H126" s="69" t="str">
        <f>IF(ISBLANK(Perigon!L121),"",Perigon!L121)</f>
        <v/>
      </c>
      <c r="I126" s="69" t="str">
        <f>IF(ISBLANK(Perigon!M121),"",Perigon!M121)</f>
        <v/>
      </c>
      <c r="J126" s="98" t="str">
        <f>IF(ISBLANK(Perigon!N121),"",Perigon!N121)</f>
        <v/>
      </c>
      <c r="K126" s="99" t="str">
        <f>IF(ISBLANK(Perigon!J121),"",Perigon!T121)</f>
        <v/>
      </c>
      <c r="L126" s="95" t="str">
        <f>IF(ISBLANK(Perigon!O121),"",Perigon!O121)</f>
        <v/>
      </c>
      <c r="M126" s="95" t="str">
        <f>IF(ISBLANK(Perigon!R121),"",Perigon!R121)</f>
        <v/>
      </c>
      <c r="N126" s="95" t="str">
        <f>IF(ISBLANK(Perigon!P121),"",Perigon!P121)</f>
        <v/>
      </c>
      <c r="O126" s="38" t="str">
        <f>IF($L126="","",VLOOKUP($R126,Tarife!$A$2:$R$599,13,FALSE))</f>
        <v/>
      </c>
      <c r="P126" s="38" t="str">
        <f t="shared" si="1"/>
        <v/>
      </c>
      <c r="R126" s="100" t="str">
        <f>Zusammenzug!$C$25&amp;"-"&amp;Zusammenzug!$A$7&amp;"-"&amp;Leistungen!L126</f>
        <v>2024-0-</v>
      </c>
    </row>
    <row r="127" spans="1:18" x14ac:dyDescent="0.2">
      <c r="A127" s="95" t="str">
        <f>IF(ISBLANK(Perigon!E122),"",Perigon!E122)</f>
        <v/>
      </c>
      <c r="B127" s="95" t="str">
        <f>IF(ISBLANK(Perigon!G122),"",Perigon!G122)</f>
        <v/>
      </c>
      <c r="C127" s="96" t="str">
        <f>IF(ISBLANK(Perigon!I122),"",Perigon!I122)</f>
        <v/>
      </c>
      <c r="D127" s="97" t="str">
        <f>IF(ISBLANK(Perigon!J122),"",Perigon!J122)</f>
        <v/>
      </c>
      <c r="E127" s="64" t="str">
        <f>IF(ISBLANK(Perigon!K122),"",Perigon!K122)</f>
        <v/>
      </c>
      <c r="F127" s="65"/>
      <c r="G127" s="64"/>
      <c r="H127" s="69" t="str">
        <f>IF(ISBLANK(Perigon!L122),"",Perigon!L122)</f>
        <v/>
      </c>
      <c r="I127" s="69" t="str">
        <f>IF(ISBLANK(Perigon!M122),"",Perigon!M122)</f>
        <v/>
      </c>
      <c r="J127" s="98" t="str">
        <f>IF(ISBLANK(Perigon!N122),"",Perigon!N122)</f>
        <v/>
      </c>
      <c r="K127" s="99" t="str">
        <f>IF(ISBLANK(Perigon!J122),"",Perigon!T122)</f>
        <v/>
      </c>
      <c r="L127" s="95" t="str">
        <f>IF(ISBLANK(Perigon!O122),"",Perigon!O122)</f>
        <v/>
      </c>
      <c r="M127" s="95" t="str">
        <f>IF(ISBLANK(Perigon!R122),"",Perigon!R122)</f>
        <v/>
      </c>
      <c r="N127" s="95" t="str">
        <f>IF(ISBLANK(Perigon!P122),"",Perigon!P122)</f>
        <v/>
      </c>
      <c r="O127" s="38" t="str">
        <f>IF($L127="","",VLOOKUP($R127,Tarife!$A$2:$R$599,13,FALSE))</f>
        <v/>
      </c>
      <c r="P127" s="38" t="str">
        <f t="shared" si="1"/>
        <v/>
      </c>
      <c r="R127" s="100" t="str">
        <f>Zusammenzug!$C$25&amp;"-"&amp;Zusammenzug!$A$7&amp;"-"&amp;Leistungen!L127</f>
        <v>2024-0-</v>
      </c>
    </row>
    <row r="128" spans="1:18" x14ac:dyDescent="0.2">
      <c r="A128" s="95" t="str">
        <f>IF(ISBLANK(Perigon!E123),"",Perigon!E123)</f>
        <v/>
      </c>
      <c r="B128" s="95" t="str">
        <f>IF(ISBLANK(Perigon!G123),"",Perigon!G123)</f>
        <v/>
      </c>
      <c r="C128" s="96" t="str">
        <f>IF(ISBLANK(Perigon!I123),"",Perigon!I123)</f>
        <v/>
      </c>
      <c r="D128" s="97" t="str">
        <f>IF(ISBLANK(Perigon!J123),"",Perigon!J123)</f>
        <v/>
      </c>
      <c r="E128" s="64" t="str">
        <f>IF(ISBLANK(Perigon!K123),"",Perigon!K123)</f>
        <v/>
      </c>
      <c r="F128" s="65"/>
      <c r="G128" s="64"/>
      <c r="H128" s="69" t="str">
        <f>IF(ISBLANK(Perigon!L123),"",Perigon!L123)</f>
        <v/>
      </c>
      <c r="I128" s="69" t="str">
        <f>IF(ISBLANK(Perigon!M123),"",Perigon!M123)</f>
        <v/>
      </c>
      <c r="J128" s="98" t="str">
        <f>IF(ISBLANK(Perigon!N123),"",Perigon!N123)</f>
        <v/>
      </c>
      <c r="K128" s="99" t="str">
        <f>IF(ISBLANK(Perigon!J123),"",Perigon!T123)</f>
        <v/>
      </c>
      <c r="L128" s="95" t="str">
        <f>IF(ISBLANK(Perigon!O123),"",Perigon!O123)</f>
        <v/>
      </c>
      <c r="M128" s="95" t="str">
        <f>IF(ISBLANK(Perigon!R123),"",Perigon!R123)</f>
        <v/>
      </c>
      <c r="N128" s="95" t="str">
        <f>IF(ISBLANK(Perigon!P123),"",Perigon!P123)</f>
        <v/>
      </c>
      <c r="O128" s="38" t="str">
        <f>IF($L128="","",VLOOKUP($R128,Tarife!$A$2:$R$599,13,FALSE))</f>
        <v/>
      </c>
      <c r="P128" s="38" t="str">
        <f t="shared" si="1"/>
        <v/>
      </c>
      <c r="R128" s="100" t="str">
        <f>Zusammenzug!$C$25&amp;"-"&amp;Zusammenzug!$A$7&amp;"-"&amp;Leistungen!L128</f>
        <v>2024-0-</v>
      </c>
    </row>
    <row r="129" spans="1:18" x14ac:dyDescent="0.2">
      <c r="A129" s="95" t="str">
        <f>IF(ISBLANK(Perigon!E124),"",Perigon!E124)</f>
        <v/>
      </c>
      <c r="B129" s="95" t="str">
        <f>IF(ISBLANK(Perigon!G124),"",Perigon!G124)</f>
        <v/>
      </c>
      <c r="C129" s="96" t="str">
        <f>IF(ISBLANK(Perigon!I124),"",Perigon!I124)</f>
        <v/>
      </c>
      <c r="D129" s="97" t="str">
        <f>IF(ISBLANK(Perigon!J124),"",Perigon!J124)</f>
        <v/>
      </c>
      <c r="E129" s="64" t="str">
        <f>IF(ISBLANK(Perigon!K124),"",Perigon!K124)</f>
        <v/>
      </c>
      <c r="F129" s="65"/>
      <c r="G129" s="64"/>
      <c r="H129" s="69" t="str">
        <f>IF(ISBLANK(Perigon!L124),"",Perigon!L124)</f>
        <v/>
      </c>
      <c r="I129" s="69" t="str">
        <f>IF(ISBLANK(Perigon!M124),"",Perigon!M124)</f>
        <v/>
      </c>
      <c r="J129" s="98" t="str">
        <f>IF(ISBLANK(Perigon!N124),"",Perigon!N124)</f>
        <v/>
      </c>
      <c r="K129" s="99" t="str">
        <f>IF(ISBLANK(Perigon!J124),"",Perigon!T124)</f>
        <v/>
      </c>
      <c r="L129" s="95" t="str">
        <f>IF(ISBLANK(Perigon!O124),"",Perigon!O124)</f>
        <v/>
      </c>
      <c r="M129" s="95" t="str">
        <f>IF(ISBLANK(Perigon!R124),"",Perigon!R124)</f>
        <v/>
      </c>
      <c r="N129" s="95" t="str">
        <f>IF(ISBLANK(Perigon!P124),"",Perigon!P124)</f>
        <v/>
      </c>
      <c r="O129" s="38" t="str">
        <f>IF($L129="","",VLOOKUP($R129,Tarife!$A$2:$R$599,13,FALSE))</f>
        <v/>
      </c>
      <c r="P129" s="38" t="str">
        <f t="shared" si="1"/>
        <v/>
      </c>
      <c r="R129" s="100" t="str">
        <f>Zusammenzug!$C$25&amp;"-"&amp;Zusammenzug!$A$7&amp;"-"&amp;Leistungen!L129</f>
        <v>2024-0-</v>
      </c>
    </row>
    <row r="130" spans="1:18" x14ac:dyDescent="0.2">
      <c r="A130" s="95" t="str">
        <f>IF(ISBLANK(Perigon!E125),"",Perigon!E125)</f>
        <v/>
      </c>
      <c r="B130" s="95" t="str">
        <f>IF(ISBLANK(Perigon!G125),"",Perigon!G125)</f>
        <v/>
      </c>
      <c r="C130" s="96" t="str">
        <f>IF(ISBLANK(Perigon!I125),"",Perigon!I125)</f>
        <v/>
      </c>
      <c r="D130" s="97" t="str">
        <f>IF(ISBLANK(Perigon!J125),"",Perigon!J125)</f>
        <v/>
      </c>
      <c r="E130" s="64" t="str">
        <f>IF(ISBLANK(Perigon!K125),"",Perigon!K125)</f>
        <v/>
      </c>
      <c r="F130" s="65"/>
      <c r="G130" s="64"/>
      <c r="H130" s="69" t="str">
        <f>IF(ISBLANK(Perigon!L125),"",Perigon!L125)</f>
        <v/>
      </c>
      <c r="I130" s="69" t="str">
        <f>IF(ISBLANK(Perigon!M125),"",Perigon!M125)</f>
        <v/>
      </c>
      <c r="J130" s="98" t="str">
        <f>IF(ISBLANK(Perigon!N125),"",Perigon!N125)</f>
        <v/>
      </c>
      <c r="K130" s="99" t="str">
        <f>IF(ISBLANK(Perigon!J125),"",Perigon!T125)</f>
        <v/>
      </c>
      <c r="L130" s="95" t="str">
        <f>IF(ISBLANK(Perigon!O125),"",Perigon!O125)</f>
        <v/>
      </c>
      <c r="M130" s="95" t="str">
        <f>IF(ISBLANK(Perigon!R125),"",Perigon!R125)</f>
        <v/>
      </c>
      <c r="N130" s="95" t="str">
        <f>IF(ISBLANK(Perigon!P125),"",Perigon!P125)</f>
        <v/>
      </c>
      <c r="O130" s="38" t="str">
        <f>IF($L130="","",VLOOKUP($R130,Tarife!$A$2:$R$599,13,FALSE))</f>
        <v/>
      </c>
      <c r="P130" s="38" t="str">
        <f t="shared" si="1"/>
        <v/>
      </c>
      <c r="R130" s="100" t="str">
        <f>Zusammenzug!$C$25&amp;"-"&amp;Zusammenzug!$A$7&amp;"-"&amp;Leistungen!L130</f>
        <v>2024-0-</v>
      </c>
    </row>
    <row r="131" spans="1:18" x14ac:dyDescent="0.2">
      <c r="A131" s="95" t="str">
        <f>IF(ISBLANK(Perigon!E126),"",Perigon!E126)</f>
        <v/>
      </c>
      <c r="B131" s="95" t="str">
        <f>IF(ISBLANK(Perigon!G126),"",Perigon!G126)</f>
        <v/>
      </c>
      <c r="C131" s="96" t="str">
        <f>IF(ISBLANK(Perigon!I126),"",Perigon!I126)</f>
        <v/>
      </c>
      <c r="D131" s="97" t="str">
        <f>IF(ISBLANK(Perigon!J126),"",Perigon!J126)</f>
        <v/>
      </c>
      <c r="E131" s="64" t="str">
        <f>IF(ISBLANK(Perigon!K126),"",Perigon!K126)</f>
        <v/>
      </c>
      <c r="F131" s="65"/>
      <c r="G131" s="64"/>
      <c r="H131" s="69" t="str">
        <f>IF(ISBLANK(Perigon!L126),"",Perigon!L126)</f>
        <v/>
      </c>
      <c r="I131" s="69" t="str">
        <f>IF(ISBLANK(Perigon!M126),"",Perigon!M126)</f>
        <v/>
      </c>
      <c r="J131" s="98" t="str">
        <f>IF(ISBLANK(Perigon!N126),"",Perigon!N126)</f>
        <v/>
      </c>
      <c r="K131" s="99" t="str">
        <f>IF(ISBLANK(Perigon!J126),"",Perigon!T126)</f>
        <v/>
      </c>
      <c r="L131" s="95" t="str">
        <f>IF(ISBLANK(Perigon!O126),"",Perigon!O126)</f>
        <v/>
      </c>
      <c r="M131" s="95" t="str">
        <f>IF(ISBLANK(Perigon!R126),"",Perigon!R126)</f>
        <v/>
      </c>
      <c r="N131" s="95" t="str">
        <f>IF(ISBLANK(Perigon!P126),"",Perigon!P126)</f>
        <v/>
      </c>
      <c r="O131" s="38" t="str">
        <f>IF($L131="","",VLOOKUP($R131,Tarife!$A$2:$R$599,13,FALSE))</f>
        <v/>
      </c>
      <c r="P131" s="38" t="str">
        <f t="shared" si="1"/>
        <v/>
      </c>
      <c r="R131" s="100" t="str">
        <f>Zusammenzug!$C$25&amp;"-"&amp;Zusammenzug!$A$7&amp;"-"&amp;Leistungen!L131</f>
        <v>2024-0-</v>
      </c>
    </row>
    <row r="132" spans="1:18" x14ac:dyDescent="0.2">
      <c r="A132" s="95" t="str">
        <f>IF(ISBLANK(Perigon!E127),"",Perigon!E127)</f>
        <v/>
      </c>
      <c r="B132" s="95" t="str">
        <f>IF(ISBLANK(Perigon!G127),"",Perigon!G127)</f>
        <v/>
      </c>
      <c r="C132" s="96" t="str">
        <f>IF(ISBLANK(Perigon!I127),"",Perigon!I127)</f>
        <v/>
      </c>
      <c r="D132" s="97" t="str">
        <f>IF(ISBLANK(Perigon!J127),"",Perigon!J127)</f>
        <v/>
      </c>
      <c r="E132" s="64" t="str">
        <f>IF(ISBLANK(Perigon!K127),"",Perigon!K127)</f>
        <v/>
      </c>
      <c r="F132" s="65"/>
      <c r="G132" s="64"/>
      <c r="H132" s="69" t="str">
        <f>IF(ISBLANK(Perigon!L127),"",Perigon!L127)</f>
        <v/>
      </c>
      <c r="I132" s="69" t="str">
        <f>IF(ISBLANK(Perigon!M127),"",Perigon!M127)</f>
        <v/>
      </c>
      <c r="J132" s="98" t="str">
        <f>IF(ISBLANK(Perigon!N127),"",Perigon!N127)</f>
        <v/>
      </c>
      <c r="K132" s="99" t="str">
        <f>IF(ISBLANK(Perigon!J127),"",Perigon!T127)</f>
        <v/>
      </c>
      <c r="L132" s="95" t="str">
        <f>IF(ISBLANK(Perigon!O127),"",Perigon!O127)</f>
        <v/>
      </c>
      <c r="M132" s="95" t="str">
        <f>IF(ISBLANK(Perigon!R127),"",Perigon!R127)</f>
        <v/>
      </c>
      <c r="N132" s="95" t="str">
        <f>IF(ISBLANK(Perigon!P127),"",Perigon!P127)</f>
        <v/>
      </c>
      <c r="O132" s="38" t="str">
        <f>IF($L132="","",VLOOKUP($R132,Tarife!$A$2:$R$599,13,FALSE))</f>
        <v/>
      </c>
      <c r="P132" s="38" t="str">
        <f t="shared" si="1"/>
        <v/>
      </c>
      <c r="R132" s="100" t="str">
        <f>Zusammenzug!$C$25&amp;"-"&amp;Zusammenzug!$A$7&amp;"-"&amp;Leistungen!L132</f>
        <v>2024-0-</v>
      </c>
    </row>
    <row r="133" spans="1:18" x14ac:dyDescent="0.2">
      <c r="A133" s="95" t="str">
        <f>IF(ISBLANK(Perigon!E128),"",Perigon!E128)</f>
        <v/>
      </c>
      <c r="B133" s="95" t="str">
        <f>IF(ISBLANK(Perigon!G128),"",Perigon!G128)</f>
        <v/>
      </c>
      <c r="C133" s="96" t="str">
        <f>IF(ISBLANK(Perigon!I128),"",Perigon!I128)</f>
        <v/>
      </c>
      <c r="D133" s="97" t="str">
        <f>IF(ISBLANK(Perigon!J128),"",Perigon!J128)</f>
        <v/>
      </c>
      <c r="E133" s="64" t="str">
        <f>IF(ISBLANK(Perigon!K128),"",Perigon!K128)</f>
        <v/>
      </c>
      <c r="F133" s="65"/>
      <c r="G133" s="64"/>
      <c r="H133" s="69" t="str">
        <f>IF(ISBLANK(Perigon!L128),"",Perigon!L128)</f>
        <v/>
      </c>
      <c r="I133" s="69" t="str">
        <f>IF(ISBLANK(Perigon!M128),"",Perigon!M128)</f>
        <v/>
      </c>
      <c r="J133" s="98" t="str">
        <f>IF(ISBLANK(Perigon!N128),"",Perigon!N128)</f>
        <v/>
      </c>
      <c r="K133" s="99" t="str">
        <f>IF(ISBLANK(Perigon!J128),"",Perigon!T128)</f>
        <v/>
      </c>
      <c r="L133" s="95" t="str">
        <f>IF(ISBLANK(Perigon!O128),"",Perigon!O128)</f>
        <v/>
      </c>
      <c r="M133" s="95" t="str">
        <f>IF(ISBLANK(Perigon!R128),"",Perigon!R128)</f>
        <v/>
      </c>
      <c r="N133" s="95" t="str">
        <f>IF(ISBLANK(Perigon!P128),"",Perigon!P128)</f>
        <v/>
      </c>
      <c r="O133" s="38" t="str">
        <f>IF($L133="","",VLOOKUP($R133,Tarife!$A$2:$R$599,13,FALSE))</f>
        <v/>
      </c>
      <c r="P133" s="38" t="str">
        <f t="shared" si="1"/>
        <v/>
      </c>
      <c r="R133" s="100" t="str">
        <f>Zusammenzug!$C$25&amp;"-"&amp;Zusammenzug!$A$7&amp;"-"&amp;Leistungen!L133</f>
        <v>2024-0-</v>
      </c>
    </row>
    <row r="134" spans="1:18" x14ac:dyDescent="0.2">
      <c r="A134" s="95" t="str">
        <f>IF(ISBLANK(Perigon!E129),"",Perigon!E129)</f>
        <v/>
      </c>
      <c r="B134" s="95" t="str">
        <f>IF(ISBLANK(Perigon!G129),"",Perigon!G129)</f>
        <v/>
      </c>
      <c r="C134" s="96" t="str">
        <f>IF(ISBLANK(Perigon!I129),"",Perigon!I129)</f>
        <v/>
      </c>
      <c r="D134" s="97" t="str">
        <f>IF(ISBLANK(Perigon!J129),"",Perigon!J129)</f>
        <v/>
      </c>
      <c r="E134" s="64" t="str">
        <f>IF(ISBLANK(Perigon!K129),"",Perigon!K129)</f>
        <v/>
      </c>
      <c r="F134" s="65"/>
      <c r="G134" s="64"/>
      <c r="H134" s="69" t="str">
        <f>IF(ISBLANK(Perigon!L129),"",Perigon!L129)</f>
        <v/>
      </c>
      <c r="I134" s="69" t="str">
        <f>IF(ISBLANK(Perigon!M129),"",Perigon!M129)</f>
        <v/>
      </c>
      <c r="J134" s="98" t="str">
        <f>IF(ISBLANK(Perigon!N129),"",Perigon!N129)</f>
        <v/>
      </c>
      <c r="K134" s="99" t="str">
        <f>IF(ISBLANK(Perigon!J129),"",Perigon!T129)</f>
        <v/>
      </c>
      <c r="L134" s="95" t="str">
        <f>IF(ISBLANK(Perigon!O129),"",Perigon!O129)</f>
        <v/>
      </c>
      <c r="M134" s="95" t="str">
        <f>IF(ISBLANK(Perigon!R129),"",Perigon!R129)</f>
        <v/>
      </c>
      <c r="N134" s="95" t="str">
        <f>IF(ISBLANK(Perigon!P129),"",Perigon!P129)</f>
        <v/>
      </c>
      <c r="O134" s="38" t="str">
        <f>IF($L134="","",VLOOKUP($R134,Tarife!$A$2:$R$599,13,FALSE))</f>
        <v/>
      </c>
      <c r="P134" s="38" t="str">
        <f t="shared" si="1"/>
        <v/>
      </c>
      <c r="R134" s="100" t="str">
        <f>Zusammenzug!$C$25&amp;"-"&amp;Zusammenzug!$A$7&amp;"-"&amp;Leistungen!L134</f>
        <v>2024-0-</v>
      </c>
    </row>
    <row r="135" spans="1:18" x14ac:dyDescent="0.2">
      <c r="A135" s="95" t="str">
        <f>IF(ISBLANK(Perigon!E130),"",Perigon!E130)</f>
        <v/>
      </c>
      <c r="B135" s="95" t="str">
        <f>IF(ISBLANK(Perigon!G130),"",Perigon!G130)</f>
        <v/>
      </c>
      <c r="C135" s="96" t="str">
        <f>IF(ISBLANK(Perigon!I130),"",Perigon!I130)</f>
        <v/>
      </c>
      <c r="D135" s="97" t="str">
        <f>IF(ISBLANK(Perigon!J130),"",Perigon!J130)</f>
        <v/>
      </c>
      <c r="E135" s="64" t="str">
        <f>IF(ISBLANK(Perigon!K130),"",Perigon!K130)</f>
        <v/>
      </c>
      <c r="F135" s="65"/>
      <c r="G135" s="64"/>
      <c r="H135" s="69" t="str">
        <f>IF(ISBLANK(Perigon!L130),"",Perigon!L130)</f>
        <v/>
      </c>
      <c r="I135" s="69" t="str">
        <f>IF(ISBLANK(Perigon!M130),"",Perigon!M130)</f>
        <v/>
      </c>
      <c r="J135" s="98" t="str">
        <f>IF(ISBLANK(Perigon!N130),"",Perigon!N130)</f>
        <v/>
      </c>
      <c r="K135" s="99" t="str">
        <f>IF(ISBLANK(Perigon!J130),"",Perigon!T130)</f>
        <v/>
      </c>
      <c r="L135" s="95" t="str">
        <f>IF(ISBLANK(Perigon!O130),"",Perigon!O130)</f>
        <v/>
      </c>
      <c r="M135" s="95" t="str">
        <f>IF(ISBLANK(Perigon!R130),"",Perigon!R130)</f>
        <v/>
      </c>
      <c r="N135" s="95" t="str">
        <f>IF(ISBLANK(Perigon!P130),"",Perigon!P130)</f>
        <v/>
      </c>
      <c r="O135" s="38" t="str">
        <f>IF($L135="","",VLOOKUP($R135,Tarife!$A$2:$R$599,13,FALSE))</f>
        <v/>
      </c>
      <c r="P135" s="38" t="str">
        <f t="shared" si="1"/>
        <v/>
      </c>
      <c r="R135" s="100" t="str">
        <f>Zusammenzug!$C$25&amp;"-"&amp;Zusammenzug!$A$7&amp;"-"&amp;Leistungen!L135</f>
        <v>2024-0-</v>
      </c>
    </row>
    <row r="136" spans="1:18" x14ac:dyDescent="0.2">
      <c r="A136" s="95" t="str">
        <f>IF(ISBLANK(Perigon!E131),"",Perigon!E131)</f>
        <v/>
      </c>
      <c r="B136" s="95" t="str">
        <f>IF(ISBLANK(Perigon!G131),"",Perigon!G131)</f>
        <v/>
      </c>
      <c r="C136" s="96" t="str">
        <f>IF(ISBLANK(Perigon!I131),"",Perigon!I131)</f>
        <v/>
      </c>
      <c r="D136" s="97" t="str">
        <f>IF(ISBLANK(Perigon!J131),"",Perigon!J131)</f>
        <v/>
      </c>
      <c r="E136" s="64" t="str">
        <f>IF(ISBLANK(Perigon!K131),"",Perigon!K131)</f>
        <v/>
      </c>
      <c r="F136" s="65"/>
      <c r="G136" s="64"/>
      <c r="H136" s="69" t="str">
        <f>IF(ISBLANK(Perigon!L131),"",Perigon!L131)</f>
        <v/>
      </c>
      <c r="I136" s="69" t="str">
        <f>IF(ISBLANK(Perigon!M131),"",Perigon!M131)</f>
        <v/>
      </c>
      <c r="J136" s="98" t="str">
        <f>IF(ISBLANK(Perigon!N131),"",Perigon!N131)</f>
        <v/>
      </c>
      <c r="K136" s="99" t="str">
        <f>IF(ISBLANK(Perigon!J131),"",Perigon!T131)</f>
        <v/>
      </c>
      <c r="L136" s="95" t="str">
        <f>IF(ISBLANK(Perigon!O131),"",Perigon!O131)</f>
        <v/>
      </c>
      <c r="M136" s="95" t="str">
        <f>IF(ISBLANK(Perigon!R131),"",Perigon!R131)</f>
        <v/>
      </c>
      <c r="N136" s="95" t="str">
        <f>IF(ISBLANK(Perigon!P131),"",Perigon!P131)</f>
        <v/>
      </c>
      <c r="O136" s="38" t="str">
        <f>IF($L136="","",VLOOKUP($R136,Tarife!$A$2:$R$599,13,FALSE))</f>
        <v/>
      </c>
      <c r="P136" s="38" t="str">
        <f t="shared" ref="P136:P199" si="2">IF(L136="","",IF(AND($L136="Pabe",N136&lt;O136),M136*O136,IF(N136&lt;O136,M136*N136,M136*O136)))</f>
        <v/>
      </c>
      <c r="R136" s="100" t="str">
        <f>Zusammenzug!$C$25&amp;"-"&amp;Zusammenzug!$A$7&amp;"-"&amp;Leistungen!L136</f>
        <v>2024-0-</v>
      </c>
    </row>
    <row r="137" spans="1:18" x14ac:dyDescent="0.2">
      <c r="A137" s="95" t="str">
        <f>IF(ISBLANK(Perigon!E132),"",Perigon!E132)</f>
        <v/>
      </c>
      <c r="B137" s="95" t="str">
        <f>IF(ISBLANK(Perigon!G132),"",Perigon!G132)</f>
        <v/>
      </c>
      <c r="C137" s="96" t="str">
        <f>IF(ISBLANK(Perigon!I132),"",Perigon!I132)</f>
        <v/>
      </c>
      <c r="D137" s="97" t="str">
        <f>IF(ISBLANK(Perigon!J132),"",Perigon!J132)</f>
        <v/>
      </c>
      <c r="E137" s="64" t="str">
        <f>IF(ISBLANK(Perigon!K132),"",Perigon!K132)</f>
        <v/>
      </c>
      <c r="F137" s="65"/>
      <c r="G137" s="64"/>
      <c r="H137" s="69" t="str">
        <f>IF(ISBLANK(Perigon!L132),"",Perigon!L132)</f>
        <v/>
      </c>
      <c r="I137" s="69" t="str">
        <f>IF(ISBLANK(Perigon!M132),"",Perigon!M132)</f>
        <v/>
      </c>
      <c r="J137" s="98" t="str">
        <f>IF(ISBLANK(Perigon!N132),"",Perigon!N132)</f>
        <v/>
      </c>
      <c r="K137" s="99" t="str">
        <f>IF(ISBLANK(Perigon!J132),"",Perigon!T132)</f>
        <v/>
      </c>
      <c r="L137" s="95" t="str">
        <f>IF(ISBLANK(Perigon!O132),"",Perigon!O132)</f>
        <v/>
      </c>
      <c r="M137" s="95" t="str">
        <f>IF(ISBLANK(Perigon!R132),"",Perigon!R132)</f>
        <v/>
      </c>
      <c r="N137" s="95" t="str">
        <f>IF(ISBLANK(Perigon!P132),"",Perigon!P132)</f>
        <v/>
      </c>
      <c r="O137" s="38" t="str">
        <f>IF($L137="","",VLOOKUP($R137,Tarife!$A$2:$R$599,13,FALSE))</f>
        <v/>
      </c>
      <c r="P137" s="38" t="str">
        <f t="shared" si="2"/>
        <v/>
      </c>
      <c r="R137" s="100" t="str">
        <f>Zusammenzug!$C$25&amp;"-"&amp;Zusammenzug!$A$7&amp;"-"&amp;Leistungen!L137</f>
        <v>2024-0-</v>
      </c>
    </row>
    <row r="138" spans="1:18" x14ac:dyDescent="0.2">
      <c r="A138" s="95" t="str">
        <f>IF(ISBLANK(Perigon!E133),"",Perigon!E133)</f>
        <v/>
      </c>
      <c r="B138" s="95" t="str">
        <f>IF(ISBLANK(Perigon!G133),"",Perigon!G133)</f>
        <v/>
      </c>
      <c r="C138" s="96" t="str">
        <f>IF(ISBLANK(Perigon!I133),"",Perigon!I133)</f>
        <v/>
      </c>
      <c r="D138" s="97" t="str">
        <f>IF(ISBLANK(Perigon!J133),"",Perigon!J133)</f>
        <v/>
      </c>
      <c r="E138" s="64" t="str">
        <f>IF(ISBLANK(Perigon!K133),"",Perigon!K133)</f>
        <v/>
      </c>
      <c r="F138" s="65"/>
      <c r="G138" s="64"/>
      <c r="H138" s="69" t="str">
        <f>IF(ISBLANK(Perigon!L133),"",Perigon!L133)</f>
        <v/>
      </c>
      <c r="I138" s="69" t="str">
        <f>IF(ISBLANK(Perigon!M133),"",Perigon!M133)</f>
        <v/>
      </c>
      <c r="J138" s="98" t="str">
        <f>IF(ISBLANK(Perigon!N133),"",Perigon!N133)</f>
        <v/>
      </c>
      <c r="K138" s="99" t="str">
        <f>IF(ISBLANK(Perigon!J133),"",Perigon!T133)</f>
        <v/>
      </c>
      <c r="L138" s="95" t="str">
        <f>IF(ISBLANK(Perigon!O133),"",Perigon!O133)</f>
        <v/>
      </c>
      <c r="M138" s="95" t="str">
        <f>IF(ISBLANK(Perigon!R133),"",Perigon!R133)</f>
        <v/>
      </c>
      <c r="N138" s="95" t="str">
        <f>IF(ISBLANK(Perigon!P133),"",Perigon!P133)</f>
        <v/>
      </c>
      <c r="O138" s="38" t="str">
        <f>IF($L138="","",VLOOKUP($R138,Tarife!$A$2:$R$599,13,FALSE))</f>
        <v/>
      </c>
      <c r="P138" s="38" t="str">
        <f t="shared" si="2"/>
        <v/>
      </c>
      <c r="R138" s="100" t="str">
        <f>Zusammenzug!$C$25&amp;"-"&amp;Zusammenzug!$A$7&amp;"-"&amp;Leistungen!L138</f>
        <v>2024-0-</v>
      </c>
    </row>
    <row r="139" spans="1:18" x14ac:dyDescent="0.2">
      <c r="A139" s="95" t="str">
        <f>IF(ISBLANK(Perigon!E134),"",Perigon!E134)</f>
        <v/>
      </c>
      <c r="B139" s="95" t="str">
        <f>IF(ISBLANK(Perigon!G134),"",Perigon!G134)</f>
        <v/>
      </c>
      <c r="C139" s="96" t="str">
        <f>IF(ISBLANK(Perigon!I134),"",Perigon!I134)</f>
        <v/>
      </c>
      <c r="D139" s="97" t="str">
        <f>IF(ISBLANK(Perigon!J134),"",Perigon!J134)</f>
        <v/>
      </c>
      <c r="E139" s="64" t="str">
        <f>IF(ISBLANK(Perigon!K134),"",Perigon!K134)</f>
        <v/>
      </c>
      <c r="F139" s="65"/>
      <c r="G139" s="64"/>
      <c r="H139" s="69" t="str">
        <f>IF(ISBLANK(Perigon!L134),"",Perigon!L134)</f>
        <v/>
      </c>
      <c r="I139" s="69" t="str">
        <f>IF(ISBLANK(Perigon!M134),"",Perigon!M134)</f>
        <v/>
      </c>
      <c r="J139" s="98" t="str">
        <f>IF(ISBLANK(Perigon!N134),"",Perigon!N134)</f>
        <v/>
      </c>
      <c r="K139" s="99" t="str">
        <f>IF(ISBLANK(Perigon!J134),"",Perigon!T134)</f>
        <v/>
      </c>
      <c r="L139" s="95" t="str">
        <f>IF(ISBLANK(Perigon!O134),"",Perigon!O134)</f>
        <v/>
      </c>
      <c r="M139" s="95" t="str">
        <f>IF(ISBLANK(Perigon!R134),"",Perigon!R134)</f>
        <v/>
      </c>
      <c r="N139" s="95" t="str">
        <f>IF(ISBLANK(Perigon!P134),"",Perigon!P134)</f>
        <v/>
      </c>
      <c r="O139" s="38" t="str">
        <f>IF($L139="","",VLOOKUP($R139,Tarife!$A$2:$R$599,13,FALSE))</f>
        <v/>
      </c>
      <c r="P139" s="38" t="str">
        <f t="shared" si="2"/>
        <v/>
      </c>
      <c r="R139" s="100" t="str">
        <f>Zusammenzug!$C$25&amp;"-"&amp;Zusammenzug!$A$7&amp;"-"&amp;Leistungen!L139</f>
        <v>2024-0-</v>
      </c>
    </row>
    <row r="140" spans="1:18" x14ac:dyDescent="0.2">
      <c r="A140" s="95" t="str">
        <f>IF(ISBLANK(Perigon!E135),"",Perigon!E135)</f>
        <v/>
      </c>
      <c r="B140" s="95" t="str">
        <f>IF(ISBLANK(Perigon!G135),"",Perigon!G135)</f>
        <v/>
      </c>
      <c r="C140" s="96" t="str">
        <f>IF(ISBLANK(Perigon!I135),"",Perigon!I135)</f>
        <v/>
      </c>
      <c r="D140" s="97" t="str">
        <f>IF(ISBLANK(Perigon!J135),"",Perigon!J135)</f>
        <v/>
      </c>
      <c r="E140" s="64" t="str">
        <f>IF(ISBLANK(Perigon!K135),"",Perigon!K135)</f>
        <v/>
      </c>
      <c r="F140" s="65"/>
      <c r="G140" s="64"/>
      <c r="H140" s="69" t="str">
        <f>IF(ISBLANK(Perigon!L135),"",Perigon!L135)</f>
        <v/>
      </c>
      <c r="I140" s="69" t="str">
        <f>IF(ISBLANK(Perigon!M135),"",Perigon!M135)</f>
        <v/>
      </c>
      <c r="J140" s="98" t="str">
        <f>IF(ISBLANK(Perigon!N135),"",Perigon!N135)</f>
        <v/>
      </c>
      <c r="K140" s="99" t="str">
        <f>IF(ISBLANK(Perigon!J135),"",Perigon!T135)</f>
        <v/>
      </c>
      <c r="L140" s="95" t="str">
        <f>IF(ISBLANK(Perigon!O135),"",Perigon!O135)</f>
        <v/>
      </c>
      <c r="M140" s="95" t="str">
        <f>IF(ISBLANK(Perigon!R135),"",Perigon!R135)</f>
        <v/>
      </c>
      <c r="N140" s="95" t="str">
        <f>IF(ISBLANK(Perigon!P135),"",Perigon!P135)</f>
        <v/>
      </c>
      <c r="O140" s="38" t="str">
        <f>IF($L140="","",VLOOKUP($R140,Tarife!$A$2:$R$599,13,FALSE))</f>
        <v/>
      </c>
      <c r="P140" s="38" t="str">
        <f t="shared" si="2"/>
        <v/>
      </c>
      <c r="R140" s="100" t="str">
        <f>Zusammenzug!$C$25&amp;"-"&amp;Zusammenzug!$A$7&amp;"-"&amp;Leistungen!L140</f>
        <v>2024-0-</v>
      </c>
    </row>
    <row r="141" spans="1:18" x14ac:dyDescent="0.2">
      <c r="A141" s="95" t="str">
        <f>IF(ISBLANK(Perigon!E136),"",Perigon!E136)</f>
        <v/>
      </c>
      <c r="B141" s="95" t="str">
        <f>IF(ISBLANK(Perigon!G136),"",Perigon!G136)</f>
        <v/>
      </c>
      <c r="C141" s="96" t="str">
        <f>IF(ISBLANK(Perigon!I136),"",Perigon!I136)</f>
        <v/>
      </c>
      <c r="D141" s="97" t="str">
        <f>IF(ISBLANK(Perigon!J136),"",Perigon!J136)</f>
        <v/>
      </c>
      <c r="E141" s="64" t="str">
        <f>IF(ISBLANK(Perigon!K136),"",Perigon!K136)</f>
        <v/>
      </c>
      <c r="F141" s="65"/>
      <c r="G141" s="64"/>
      <c r="H141" s="69" t="str">
        <f>IF(ISBLANK(Perigon!L136),"",Perigon!L136)</f>
        <v/>
      </c>
      <c r="I141" s="69" t="str">
        <f>IF(ISBLANK(Perigon!M136),"",Perigon!M136)</f>
        <v/>
      </c>
      <c r="J141" s="98" t="str">
        <f>IF(ISBLANK(Perigon!N136),"",Perigon!N136)</f>
        <v/>
      </c>
      <c r="K141" s="99" t="str">
        <f>IF(ISBLANK(Perigon!J136),"",Perigon!T136)</f>
        <v/>
      </c>
      <c r="L141" s="95" t="str">
        <f>IF(ISBLANK(Perigon!O136),"",Perigon!O136)</f>
        <v/>
      </c>
      <c r="M141" s="95" t="str">
        <f>IF(ISBLANK(Perigon!R136),"",Perigon!R136)</f>
        <v/>
      </c>
      <c r="N141" s="95" t="str">
        <f>IF(ISBLANK(Perigon!P136),"",Perigon!P136)</f>
        <v/>
      </c>
      <c r="O141" s="38" t="str">
        <f>IF($L141="","",VLOOKUP($R141,Tarife!$A$2:$R$599,13,FALSE))</f>
        <v/>
      </c>
      <c r="P141" s="38" t="str">
        <f t="shared" si="2"/>
        <v/>
      </c>
      <c r="R141" s="100" t="str">
        <f>Zusammenzug!$C$25&amp;"-"&amp;Zusammenzug!$A$7&amp;"-"&amp;Leistungen!L141</f>
        <v>2024-0-</v>
      </c>
    </row>
    <row r="142" spans="1:18" x14ac:dyDescent="0.2">
      <c r="A142" s="95" t="str">
        <f>IF(ISBLANK(Perigon!E137),"",Perigon!E137)</f>
        <v/>
      </c>
      <c r="B142" s="95" t="str">
        <f>IF(ISBLANK(Perigon!G137),"",Perigon!G137)</f>
        <v/>
      </c>
      <c r="C142" s="96" t="str">
        <f>IF(ISBLANK(Perigon!I137),"",Perigon!I137)</f>
        <v/>
      </c>
      <c r="D142" s="97" t="str">
        <f>IF(ISBLANK(Perigon!J137),"",Perigon!J137)</f>
        <v/>
      </c>
      <c r="E142" s="64" t="str">
        <f>IF(ISBLANK(Perigon!K137),"",Perigon!K137)</f>
        <v/>
      </c>
      <c r="F142" s="65"/>
      <c r="G142" s="64"/>
      <c r="H142" s="69" t="str">
        <f>IF(ISBLANK(Perigon!L137),"",Perigon!L137)</f>
        <v/>
      </c>
      <c r="I142" s="69" t="str">
        <f>IF(ISBLANK(Perigon!M137),"",Perigon!M137)</f>
        <v/>
      </c>
      <c r="J142" s="98" t="str">
        <f>IF(ISBLANK(Perigon!N137),"",Perigon!N137)</f>
        <v/>
      </c>
      <c r="K142" s="99" t="str">
        <f>IF(ISBLANK(Perigon!J137),"",Perigon!T137)</f>
        <v/>
      </c>
      <c r="L142" s="95" t="str">
        <f>IF(ISBLANK(Perigon!O137),"",Perigon!O137)</f>
        <v/>
      </c>
      <c r="M142" s="95" t="str">
        <f>IF(ISBLANK(Perigon!R137),"",Perigon!R137)</f>
        <v/>
      </c>
      <c r="N142" s="95" t="str">
        <f>IF(ISBLANK(Perigon!P137),"",Perigon!P137)</f>
        <v/>
      </c>
      <c r="O142" s="38" t="str">
        <f>IF($L142="","",VLOOKUP($R142,Tarife!$A$2:$R$599,13,FALSE))</f>
        <v/>
      </c>
      <c r="P142" s="38" t="str">
        <f t="shared" si="2"/>
        <v/>
      </c>
      <c r="R142" s="100" t="str">
        <f>Zusammenzug!$C$25&amp;"-"&amp;Zusammenzug!$A$7&amp;"-"&amp;Leistungen!L142</f>
        <v>2024-0-</v>
      </c>
    </row>
    <row r="143" spans="1:18" x14ac:dyDescent="0.2">
      <c r="A143" s="95" t="str">
        <f>IF(ISBLANK(Perigon!E138),"",Perigon!E138)</f>
        <v/>
      </c>
      <c r="B143" s="95" t="str">
        <f>IF(ISBLANK(Perigon!G138),"",Perigon!G138)</f>
        <v/>
      </c>
      <c r="C143" s="96" t="str">
        <f>IF(ISBLANK(Perigon!I138),"",Perigon!I138)</f>
        <v/>
      </c>
      <c r="D143" s="97" t="str">
        <f>IF(ISBLANK(Perigon!J138),"",Perigon!J138)</f>
        <v/>
      </c>
      <c r="E143" s="64" t="str">
        <f>IF(ISBLANK(Perigon!K138),"",Perigon!K138)</f>
        <v/>
      </c>
      <c r="F143" s="65"/>
      <c r="G143" s="64"/>
      <c r="H143" s="69" t="str">
        <f>IF(ISBLANK(Perigon!L138),"",Perigon!L138)</f>
        <v/>
      </c>
      <c r="I143" s="69" t="str">
        <f>IF(ISBLANK(Perigon!M138),"",Perigon!M138)</f>
        <v/>
      </c>
      <c r="J143" s="98" t="str">
        <f>IF(ISBLANK(Perigon!N138),"",Perigon!N138)</f>
        <v/>
      </c>
      <c r="K143" s="99" t="str">
        <f>IF(ISBLANK(Perigon!J138),"",Perigon!T138)</f>
        <v/>
      </c>
      <c r="L143" s="95" t="str">
        <f>IF(ISBLANK(Perigon!O138),"",Perigon!O138)</f>
        <v/>
      </c>
      <c r="M143" s="95" t="str">
        <f>IF(ISBLANK(Perigon!R138),"",Perigon!R138)</f>
        <v/>
      </c>
      <c r="N143" s="95" t="str">
        <f>IF(ISBLANK(Perigon!P138),"",Perigon!P138)</f>
        <v/>
      </c>
      <c r="O143" s="38" t="str">
        <f>IF($L143="","",VLOOKUP($R143,Tarife!$A$2:$R$599,13,FALSE))</f>
        <v/>
      </c>
      <c r="P143" s="38" t="str">
        <f t="shared" si="2"/>
        <v/>
      </c>
      <c r="R143" s="100" t="str">
        <f>Zusammenzug!$C$25&amp;"-"&amp;Zusammenzug!$A$7&amp;"-"&amp;Leistungen!L143</f>
        <v>2024-0-</v>
      </c>
    </row>
    <row r="144" spans="1:18" x14ac:dyDescent="0.2">
      <c r="A144" s="95" t="str">
        <f>IF(ISBLANK(Perigon!E139),"",Perigon!E139)</f>
        <v/>
      </c>
      <c r="B144" s="95" t="str">
        <f>IF(ISBLANK(Perigon!G139),"",Perigon!G139)</f>
        <v/>
      </c>
      <c r="C144" s="96" t="str">
        <f>IF(ISBLANK(Perigon!I139),"",Perigon!I139)</f>
        <v/>
      </c>
      <c r="D144" s="97" t="str">
        <f>IF(ISBLANK(Perigon!J139),"",Perigon!J139)</f>
        <v/>
      </c>
      <c r="E144" s="64" t="str">
        <f>IF(ISBLANK(Perigon!K139),"",Perigon!K139)</f>
        <v/>
      </c>
      <c r="F144" s="65"/>
      <c r="G144" s="64"/>
      <c r="H144" s="69" t="str">
        <f>IF(ISBLANK(Perigon!L139),"",Perigon!L139)</f>
        <v/>
      </c>
      <c r="I144" s="69" t="str">
        <f>IF(ISBLANK(Perigon!M139),"",Perigon!M139)</f>
        <v/>
      </c>
      <c r="J144" s="98" t="str">
        <f>IF(ISBLANK(Perigon!N139),"",Perigon!N139)</f>
        <v/>
      </c>
      <c r="K144" s="99" t="str">
        <f>IF(ISBLANK(Perigon!J139),"",Perigon!T139)</f>
        <v/>
      </c>
      <c r="L144" s="95" t="str">
        <f>IF(ISBLANK(Perigon!O139),"",Perigon!O139)</f>
        <v/>
      </c>
      <c r="M144" s="95" t="str">
        <f>IF(ISBLANK(Perigon!R139),"",Perigon!R139)</f>
        <v/>
      </c>
      <c r="N144" s="95" t="str">
        <f>IF(ISBLANK(Perigon!P139),"",Perigon!P139)</f>
        <v/>
      </c>
      <c r="O144" s="38" t="str">
        <f>IF($L144="","",VLOOKUP($R144,Tarife!$A$2:$R$599,13,FALSE))</f>
        <v/>
      </c>
      <c r="P144" s="38" t="str">
        <f t="shared" si="2"/>
        <v/>
      </c>
      <c r="R144" s="100" t="str">
        <f>Zusammenzug!$C$25&amp;"-"&amp;Zusammenzug!$A$7&amp;"-"&amp;Leistungen!L144</f>
        <v>2024-0-</v>
      </c>
    </row>
    <row r="145" spans="1:18" x14ac:dyDescent="0.2">
      <c r="A145" s="95" t="str">
        <f>IF(ISBLANK(Perigon!E140),"",Perigon!E140)</f>
        <v/>
      </c>
      <c r="B145" s="95" t="str">
        <f>IF(ISBLANK(Perigon!G140),"",Perigon!G140)</f>
        <v/>
      </c>
      <c r="C145" s="96" t="str">
        <f>IF(ISBLANK(Perigon!I140),"",Perigon!I140)</f>
        <v/>
      </c>
      <c r="D145" s="97" t="str">
        <f>IF(ISBLANK(Perigon!J140),"",Perigon!J140)</f>
        <v/>
      </c>
      <c r="E145" s="64" t="str">
        <f>IF(ISBLANK(Perigon!K140),"",Perigon!K140)</f>
        <v/>
      </c>
      <c r="F145" s="65"/>
      <c r="G145" s="64"/>
      <c r="H145" s="69" t="str">
        <f>IF(ISBLANK(Perigon!L140),"",Perigon!L140)</f>
        <v/>
      </c>
      <c r="I145" s="69" t="str">
        <f>IF(ISBLANK(Perigon!M140),"",Perigon!M140)</f>
        <v/>
      </c>
      <c r="J145" s="98" t="str">
        <f>IF(ISBLANK(Perigon!N140),"",Perigon!N140)</f>
        <v/>
      </c>
      <c r="K145" s="99" t="str">
        <f>IF(ISBLANK(Perigon!J140),"",Perigon!T140)</f>
        <v/>
      </c>
      <c r="L145" s="95" t="str">
        <f>IF(ISBLANK(Perigon!O140),"",Perigon!O140)</f>
        <v/>
      </c>
      <c r="M145" s="95" t="str">
        <f>IF(ISBLANK(Perigon!R140),"",Perigon!R140)</f>
        <v/>
      </c>
      <c r="N145" s="95" t="str">
        <f>IF(ISBLANK(Perigon!P140),"",Perigon!P140)</f>
        <v/>
      </c>
      <c r="O145" s="38" t="str">
        <f>IF($L145="","",VLOOKUP($R145,Tarife!$A$2:$R$599,13,FALSE))</f>
        <v/>
      </c>
      <c r="P145" s="38" t="str">
        <f t="shared" si="2"/>
        <v/>
      </c>
      <c r="R145" s="100" t="str">
        <f>Zusammenzug!$C$25&amp;"-"&amp;Zusammenzug!$A$7&amp;"-"&amp;Leistungen!L145</f>
        <v>2024-0-</v>
      </c>
    </row>
    <row r="146" spans="1:18" x14ac:dyDescent="0.2">
      <c r="A146" s="95" t="str">
        <f>IF(ISBLANK(Perigon!E141),"",Perigon!E141)</f>
        <v/>
      </c>
      <c r="B146" s="95" t="str">
        <f>IF(ISBLANK(Perigon!G141),"",Perigon!G141)</f>
        <v/>
      </c>
      <c r="C146" s="96" t="str">
        <f>IF(ISBLANK(Perigon!I141),"",Perigon!I141)</f>
        <v/>
      </c>
      <c r="D146" s="97" t="str">
        <f>IF(ISBLANK(Perigon!J141),"",Perigon!J141)</f>
        <v/>
      </c>
      <c r="E146" s="64" t="str">
        <f>IF(ISBLANK(Perigon!K141),"",Perigon!K141)</f>
        <v/>
      </c>
      <c r="F146" s="65"/>
      <c r="G146" s="64"/>
      <c r="H146" s="69" t="str">
        <f>IF(ISBLANK(Perigon!L141),"",Perigon!L141)</f>
        <v/>
      </c>
      <c r="I146" s="69" t="str">
        <f>IF(ISBLANK(Perigon!M141),"",Perigon!M141)</f>
        <v/>
      </c>
      <c r="J146" s="98" t="str">
        <f>IF(ISBLANK(Perigon!N141),"",Perigon!N141)</f>
        <v/>
      </c>
      <c r="K146" s="99" t="str">
        <f>IF(ISBLANK(Perigon!J141),"",Perigon!T141)</f>
        <v/>
      </c>
      <c r="L146" s="95" t="str">
        <f>IF(ISBLANK(Perigon!O141),"",Perigon!O141)</f>
        <v/>
      </c>
      <c r="M146" s="95" t="str">
        <f>IF(ISBLANK(Perigon!R141),"",Perigon!R141)</f>
        <v/>
      </c>
      <c r="N146" s="95" t="str">
        <f>IF(ISBLANK(Perigon!P141),"",Perigon!P141)</f>
        <v/>
      </c>
      <c r="O146" s="38" t="str">
        <f>IF($L146="","",VLOOKUP($R146,Tarife!$A$2:$R$599,13,FALSE))</f>
        <v/>
      </c>
      <c r="P146" s="38" t="str">
        <f t="shared" si="2"/>
        <v/>
      </c>
      <c r="R146" s="100" t="str">
        <f>Zusammenzug!$C$25&amp;"-"&amp;Zusammenzug!$A$7&amp;"-"&amp;Leistungen!L146</f>
        <v>2024-0-</v>
      </c>
    </row>
    <row r="147" spans="1:18" x14ac:dyDescent="0.2">
      <c r="A147" s="95" t="str">
        <f>IF(ISBLANK(Perigon!E142),"",Perigon!E142)</f>
        <v/>
      </c>
      <c r="B147" s="95" t="str">
        <f>IF(ISBLANK(Perigon!G142),"",Perigon!G142)</f>
        <v/>
      </c>
      <c r="C147" s="96" t="str">
        <f>IF(ISBLANK(Perigon!I142),"",Perigon!I142)</f>
        <v/>
      </c>
      <c r="D147" s="97" t="str">
        <f>IF(ISBLANK(Perigon!J142),"",Perigon!J142)</f>
        <v/>
      </c>
      <c r="E147" s="64" t="str">
        <f>IF(ISBLANK(Perigon!K142),"",Perigon!K142)</f>
        <v/>
      </c>
      <c r="F147" s="65"/>
      <c r="G147" s="64"/>
      <c r="H147" s="69" t="str">
        <f>IF(ISBLANK(Perigon!L142),"",Perigon!L142)</f>
        <v/>
      </c>
      <c r="I147" s="69" t="str">
        <f>IF(ISBLANK(Perigon!M142),"",Perigon!M142)</f>
        <v/>
      </c>
      <c r="J147" s="98" t="str">
        <f>IF(ISBLANK(Perigon!N142),"",Perigon!N142)</f>
        <v/>
      </c>
      <c r="K147" s="99" t="str">
        <f>IF(ISBLANK(Perigon!J142),"",Perigon!T142)</f>
        <v/>
      </c>
      <c r="L147" s="95" t="str">
        <f>IF(ISBLANK(Perigon!O142),"",Perigon!O142)</f>
        <v/>
      </c>
      <c r="M147" s="95" t="str">
        <f>IF(ISBLANK(Perigon!R142),"",Perigon!R142)</f>
        <v/>
      </c>
      <c r="N147" s="95" t="str">
        <f>IF(ISBLANK(Perigon!P142),"",Perigon!P142)</f>
        <v/>
      </c>
      <c r="O147" s="38" t="str">
        <f>IF($L147="","",VLOOKUP($R147,Tarife!$A$2:$R$599,13,FALSE))</f>
        <v/>
      </c>
      <c r="P147" s="38" t="str">
        <f t="shared" si="2"/>
        <v/>
      </c>
      <c r="R147" s="100" t="str">
        <f>Zusammenzug!$C$25&amp;"-"&amp;Zusammenzug!$A$7&amp;"-"&amp;Leistungen!L147</f>
        <v>2024-0-</v>
      </c>
    </row>
    <row r="148" spans="1:18" x14ac:dyDescent="0.2">
      <c r="A148" s="95" t="str">
        <f>IF(ISBLANK(Perigon!E143),"",Perigon!E143)</f>
        <v/>
      </c>
      <c r="B148" s="95" t="str">
        <f>IF(ISBLANK(Perigon!G143),"",Perigon!G143)</f>
        <v/>
      </c>
      <c r="C148" s="96" t="str">
        <f>IF(ISBLANK(Perigon!I143),"",Perigon!I143)</f>
        <v/>
      </c>
      <c r="D148" s="97" t="str">
        <f>IF(ISBLANK(Perigon!J143),"",Perigon!J143)</f>
        <v/>
      </c>
      <c r="E148" s="64" t="str">
        <f>IF(ISBLANK(Perigon!K143),"",Perigon!K143)</f>
        <v/>
      </c>
      <c r="F148" s="65"/>
      <c r="G148" s="64"/>
      <c r="H148" s="69" t="str">
        <f>IF(ISBLANK(Perigon!L143),"",Perigon!L143)</f>
        <v/>
      </c>
      <c r="I148" s="69" t="str">
        <f>IF(ISBLANK(Perigon!M143),"",Perigon!M143)</f>
        <v/>
      </c>
      <c r="J148" s="98" t="str">
        <f>IF(ISBLANK(Perigon!N143),"",Perigon!N143)</f>
        <v/>
      </c>
      <c r="K148" s="99" t="str">
        <f>IF(ISBLANK(Perigon!J143),"",Perigon!T143)</f>
        <v/>
      </c>
      <c r="L148" s="95" t="str">
        <f>IF(ISBLANK(Perigon!O143),"",Perigon!O143)</f>
        <v/>
      </c>
      <c r="M148" s="95" t="str">
        <f>IF(ISBLANK(Perigon!R143),"",Perigon!R143)</f>
        <v/>
      </c>
      <c r="N148" s="95" t="str">
        <f>IF(ISBLANK(Perigon!P143),"",Perigon!P143)</f>
        <v/>
      </c>
      <c r="O148" s="38" t="str">
        <f>IF($L148="","",VLOOKUP($R148,Tarife!$A$2:$R$599,13,FALSE))</f>
        <v/>
      </c>
      <c r="P148" s="38" t="str">
        <f t="shared" si="2"/>
        <v/>
      </c>
      <c r="R148" s="100" t="str">
        <f>Zusammenzug!$C$25&amp;"-"&amp;Zusammenzug!$A$7&amp;"-"&amp;Leistungen!L148</f>
        <v>2024-0-</v>
      </c>
    </row>
    <row r="149" spans="1:18" x14ac:dyDescent="0.2">
      <c r="A149" s="95" t="str">
        <f>IF(ISBLANK(Perigon!E144),"",Perigon!E144)</f>
        <v/>
      </c>
      <c r="B149" s="95" t="str">
        <f>IF(ISBLANK(Perigon!G144),"",Perigon!G144)</f>
        <v/>
      </c>
      <c r="C149" s="96" t="str">
        <f>IF(ISBLANK(Perigon!I144),"",Perigon!I144)</f>
        <v/>
      </c>
      <c r="D149" s="97" t="str">
        <f>IF(ISBLANK(Perigon!J144),"",Perigon!J144)</f>
        <v/>
      </c>
      <c r="E149" s="64" t="str">
        <f>IF(ISBLANK(Perigon!K144),"",Perigon!K144)</f>
        <v/>
      </c>
      <c r="F149" s="65"/>
      <c r="G149" s="64"/>
      <c r="H149" s="69" t="str">
        <f>IF(ISBLANK(Perigon!L144),"",Perigon!L144)</f>
        <v/>
      </c>
      <c r="I149" s="69" t="str">
        <f>IF(ISBLANK(Perigon!M144),"",Perigon!M144)</f>
        <v/>
      </c>
      <c r="J149" s="98" t="str">
        <f>IF(ISBLANK(Perigon!N144),"",Perigon!N144)</f>
        <v/>
      </c>
      <c r="K149" s="99" t="str">
        <f>IF(ISBLANK(Perigon!J144),"",Perigon!T144)</f>
        <v/>
      </c>
      <c r="L149" s="95" t="str">
        <f>IF(ISBLANK(Perigon!O144),"",Perigon!O144)</f>
        <v/>
      </c>
      <c r="M149" s="95" t="str">
        <f>IF(ISBLANK(Perigon!R144),"",Perigon!R144)</f>
        <v/>
      </c>
      <c r="N149" s="95" t="str">
        <f>IF(ISBLANK(Perigon!P144),"",Perigon!P144)</f>
        <v/>
      </c>
      <c r="O149" s="38" t="str">
        <f>IF($L149="","",VLOOKUP($R149,Tarife!$A$2:$R$599,13,FALSE))</f>
        <v/>
      </c>
      <c r="P149" s="38" t="str">
        <f t="shared" si="2"/>
        <v/>
      </c>
      <c r="R149" s="100" t="str">
        <f>Zusammenzug!$C$25&amp;"-"&amp;Zusammenzug!$A$7&amp;"-"&amp;Leistungen!L149</f>
        <v>2024-0-</v>
      </c>
    </row>
    <row r="150" spans="1:18" x14ac:dyDescent="0.2">
      <c r="A150" s="95" t="str">
        <f>IF(ISBLANK(Perigon!E145),"",Perigon!E145)</f>
        <v/>
      </c>
      <c r="B150" s="95" t="str">
        <f>IF(ISBLANK(Perigon!G145),"",Perigon!G145)</f>
        <v/>
      </c>
      <c r="C150" s="96" t="str">
        <f>IF(ISBLANK(Perigon!I145),"",Perigon!I145)</f>
        <v/>
      </c>
      <c r="D150" s="97" t="str">
        <f>IF(ISBLANK(Perigon!J145),"",Perigon!J145)</f>
        <v/>
      </c>
      <c r="E150" s="64" t="str">
        <f>IF(ISBLANK(Perigon!K145),"",Perigon!K145)</f>
        <v/>
      </c>
      <c r="F150" s="65"/>
      <c r="G150" s="64"/>
      <c r="H150" s="69" t="str">
        <f>IF(ISBLANK(Perigon!L145),"",Perigon!L145)</f>
        <v/>
      </c>
      <c r="I150" s="69" t="str">
        <f>IF(ISBLANK(Perigon!M145),"",Perigon!M145)</f>
        <v/>
      </c>
      <c r="J150" s="98" t="str">
        <f>IF(ISBLANK(Perigon!N145),"",Perigon!N145)</f>
        <v/>
      </c>
      <c r="K150" s="99" t="str">
        <f>IF(ISBLANK(Perigon!J145),"",Perigon!T145)</f>
        <v/>
      </c>
      <c r="L150" s="95" t="str">
        <f>IF(ISBLANK(Perigon!O145),"",Perigon!O145)</f>
        <v/>
      </c>
      <c r="M150" s="95" t="str">
        <f>IF(ISBLANK(Perigon!R145),"",Perigon!R145)</f>
        <v/>
      </c>
      <c r="N150" s="95" t="str">
        <f>IF(ISBLANK(Perigon!P145),"",Perigon!P145)</f>
        <v/>
      </c>
      <c r="O150" s="38" t="str">
        <f>IF($L150="","",VLOOKUP($R150,Tarife!$A$2:$R$599,13,FALSE))</f>
        <v/>
      </c>
      <c r="P150" s="38" t="str">
        <f t="shared" si="2"/>
        <v/>
      </c>
      <c r="R150" s="100" t="str">
        <f>Zusammenzug!$C$25&amp;"-"&amp;Zusammenzug!$A$7&amp;"-"&amp;Leistungen!L150</f>
        <v>2024-0-</v>
      </c>
    </row>
    <row r="151" spans="1:18" x14ac:dyDescent="0.2">
      <c r="A151" s="95" t="str">
        <f>IF(ISBLANK(Perigon!E146),"",Perigon!E146)</f>
        <v/>
      </c>
      <c r="B151" s="95" t="str">
        <f>IF(ISBLANK(Perigon!G146),"",Perigon!G146)</f>
        <v/>
      </c>
      <c r="C151" s="96" t="str">
        <f>IF(ISBLANK(Perigon!I146),"",Perigon!I146)</f>
        <v/>
      </c>
      <c r="D151" s="97" t="str">
        <f>IF(ISBLANK(Perigon!J146),"",Perigon!J146)</f>
        <v/>
      </c>
      <c r="E151" s="64" t="str">
        <f>IF(ISBLANK(Perigon!K146),"",Perigon!K146)</f>
        <v/>
      </c>
      <c r="F151" s="65"/>
      <c r="G151" s="64"/>
      <c r="H151" s="69" t="str">
        <f>IF(ISBLANK(Perigon!L146),"",Perigon!L146)</f>
        <v/>
      </c>
      <c r="I151" s="69" t="str">
        <f>IF(ISBLANK(Perigon!M146),"",Perigon!M146)</f>
        <v/>
      </c>
      <c r="J151" s="98" t="str">
        <f>IF(ISBLANK(Perigon!N146),"",Perigon!N146)</f>
        <v/>
      </c>
      <c r="K151" s="99" t="str">
        <f>IF(ISBLANK(Perigon!J146),"",Perigon!T146)</f>
        <v/>
      </c>
      <c r="L151" s="95" t="str">
        <f>IF(ISBLANK(Perigon!O146),"",Perigon!O146)</f>
        <v/>
      </c>
      <c r="M151" s="95" t="str">
        <f>IF(ISBLANK(Perigon!R146),"",Perigon!R146)</f>
        <v/>
      </c>
      <c r="N151" s="95" t="str">
        <f>IF(ISBLANK(Perigon!P146),"",Perigon!P146)</f>
        <v/>
      </c>
      <c r="O151" s="38" t="str">
        <f>IF($L151="","",VLOOKUP($R151,Tarife!$A$2:$R$599,13,FALSE))</f>
        <v/>
      </c>
      <c r="P151" s="38" t="str">
        <f t="shared" si="2"/>
        <v/>
      </c>
      <c r="R151" s="100" t="str">
        <f>Zusammenzug!$C$25&amp;"-"&amp;Zusammenzug!$A$7&amp;"-"&amp;Leistungen!L151</f>
        <v>2024-0-</v>
      </c>
    </row>
    <row r="152" spans="1:18" x14ac:dyDescent="0.2">
      <c r="A152" s="95" t="str">
        <f>IF(ISBLANK(Perigon!E147),"",Perigon!E147)</f>
        <v/>
      </c>
      <c r="B152" s="95" t="str">
        <f>IF(ISBLANK(Perigon!G147),"",Perigon!G147)</f>
        <v/>
      </c>
      <c r="C152" s="96" t="str">
        <f>IF(ISBLANK(Perigon!I147),"",Perigon!I147)</f>
        <v/>
      </c>
      <c r="D152" s="97" t="str">
        <f>IF(ISBLANK(Perigon!J147),"",Perigon!J147)</f>
        <v/>
      </c>
      <c r="E152" s="64" t="str">
        <f>IF(ISBLANK(Perigon!K147),"",Perigon!K147)</f>
        <v/>
      </c>
      <c r="F152" s="65"/>
      <c r="G152" s="64"/>
      <c r="H152" s="69" t="str">
        <f>IF(ISBLANK(Perigon!L147),"",Perigon!L147)</f>
        <v/>
      </c>
      <c r="I152" s="69" t="str">
        <f>IF(ISBLANK(Perigon!M147),"",Perigon!M147)</f>
        <v/>
      </c>
      <c r="J152" s="98" t="str">
        <f>IF(ISBLANK(Perigon!N147),"",Perigon!N147)</f>
        <v/>
      </c>
      <c r="K152" s="99" t="str">
        <f>IF(ISBLANK(Perigon!J147),"",Perigon!T147)</f>
        <v/>
      </c>
      <c r="L152" s="95" t="str">
        <f>IF(ISBLANK(Perigon!O147),"",Perigon!O147)</f>
        <v/>
      </c>
      <c r="M152" s="95" t="str">
        <f>IF(ISBLANK(Perigon!R147),"",Perigon!R147)</f>
        <v/>
      </c>
      <c r="N152" s="95" t="str">
        <f>IF(ISBLANK(Perigon!P147),"",Perigon!P147)</f>
        <v/>
      </c>
      <c r="O152" s="38" t="str">
        <f>IF($L152="","",VLOOKUP($R152,Tarife!$A$2:$R$599,13,FALSE))</f>
        <v/>
      </c>
      <c r="P152" s="38" t="str">
        <f t="shared" si="2"/>
        <v/>
      </c>
      <c r="R152" s="100" t="str">
        <f>Zusammenzug!$C$25&amp;"-"&amp;Zusammenzug!$A$7&amp;"-"&amp;Leistungen!L152</f>
        <v>2024-0-</v>
      </c>
    </row>
    <row r="153" spans="1:18" x14ac:dyDescent="0.2">
      <c r="A153" s="95" t="str">
        <f>IF(ISBLANK(Perigon!E148),"",Perigon!E148)</f>
        <v/>
      </c>
      <c r="B153" s="95" t="str">
        <f>IF(ISBLANK(Perigon!G148),"",Perigon!G148)</f>
        <v/>
      </c>
      <c r="C153" s="96" t="str">
        <f>IF(ISBLANK(Perigon!I148),"",Perigon!I148)</f>
        <v/>
      </c>
      <c r="D153" s="97" t="str">
        <f>IF(ISBLANK(Perigon!J148),"",Perigon!J148)</f>
        <v/>
      </c>
      <c r="E153" s="64" t="str">
        <f>IF(ISBLANK(Perigon!K148),"",Perigon!K148)</f>
        <v/>
      </c>
      <c r="F153" s="65"/>
      <c r="G153" s="64"/>
      <c r="H153" s="69" t="str">
        <f>IF(ISBLANK(Perigon!L148),"",Perigon!L148)</f>
        <v/>
      </c>
      <c r="I153" s="69" t="str">
        <f>IF(ISBLANK(Perigon!M148),"",Perigon!M148)</f>
        <v/>
      </c>
      <c r="J153" s="98" t="str">
        <f>IF(ISBLANK(Perigon!N148),"",Perigon!N148)</f>
        <v/>
      </c>
      <c r="K153" s="99" t="str">
        <f>IF(ISBLANK(Perigon!J148),"",Perigon!T148)</f>
        <v/>
      </c>
      <c r="L153" s="95" t="str">
        <f>IF(ISBLANK(Perigon!O148),"",Perigon!O148)</f>
        <v/>
      </c>
      <c r="M153" s="95" t="str">
        <f>IF(ISBLANK(Perigon!R148),"",Perigon!R148)</f>
        <v/>
      </c>
      <c r="N153" s="95" t="str">
        <f>IF(ISBLANK(Perigon!P148),"",Perigon!P148)</f>
        <v/>
      </c>
      <c r="O153" s="38" t="str">
        <f>IF($L153="","",VLOOKUP($R153,Tarife!$A$2:$R$599,13,FALSE))</f>
        <v/>
      </c>
      <c r="P153" s="38" t="str">
        <f t="shared" si="2"/>
        <v/>
      </c>
      <c r="R153" s="100" t="str">
        <f>Zusammenzug!$C$25&amp;"-"&amp;Zusammenzug!$A$7&amp;"-"&amp;Leistungen!L153</f>
        <v>2024-0-</v>
      </c>
    </row>
    <row r="154" spans="1:18" x14ac:dyDescent="0.2">
      <c r="A154" s="95" t="str">
        <f>IF(ISBLANK(Perigon!E149),"",Perigon!E149)</f>
        <v/>
      </c>
      <c r="B154" s="95" t="str">
        <f>IF(ISBLANK(Perigon!G149),"",Perigon!G149)</f>
        <v/>
      </c>
      <c r="C154" s="96" t="str">
        <f>IF(ISBLANK(Perigon!I149),"",Perigon!I149)</f>
        <v/>
      </c>
      <c r="D154" s="97" t="str">
        <f>IF(ISBLANK(Perigon!J149),"",Perigon!J149)</f>
        <v/>
      </c>
      <c r="E154" s="64" t="str">
        <f>IF(ISBLANK(Perigon!K149),"",Perigon!K149)</f>
        <v/>
      </c>
      <c r="F154" s="65"/>
      <c r="G154" s="64"/>
      <c r="H154" s="69" t="str">
        <f>IF(ISBLANK(Perigon!L149),"",Perigon!L149)</f>
        <v/>
      </c>
      <c r="I154" s="69" t="str">
        <f>IF(ISBLANK(Perigon!M149),"",Perigon!M149)</f>
        <v/>
      </c>
      <c r="J154" s="98" t="str">
        <f>IF(ISBLANK(Perigon!N149),"",Perigon!N149)</f>
        <v/>
      </c>
      <c r="K154" s="99" t="str">
        <f>IF(ISBLANK(Perigon!J149),"",Perigon!T149)</f>
        <v/>
      </c>
      <c r="L154" s="95" t="str">
        <f>IF(ISBLANK(Perigon!O149),"",Perigon!O149)</f>
        <v/>
      </c>
      <c r="M154" s="95" t="str">
        <f>IF(ISBLANK(Perigon!R149),"",Perigon!R149)</f>
        <v/>
      </c>
      <c r="N154" s="95" t="str">
        <f>IF(ISBLANK(Perigon!P149),"",Perigon!P149)</f>
        <v/>
      </c>
      <c r="O154" s="38" t="str">
        <f>IF($L154="","",VLOOKUP($R154,Tarife!$A$2:$R$599,13,FALSE))</f>
        <v/>
      </c>
      <c r="P154" s="38" t="str">
        <f t="shared" si="2"/>
        <v/>
      </c>
      <c r="R154" s="100" t="str">
        <f>Zusammenzug!$C$25&amp;"-"&amp;Zusammenzug!$A$7&amp;"-"&amp;Leistungen!L154</f>
        <v>2024-0-</v>
      </c>
    </row>
    <row r="155" spans="1:18" x14ac:dyDescent="0.2">
      <c r="A155" s="95" t="str">
        <f>IF(ISBLANK(Perigon!E150),"",Perigon!E150)</f>
        <v/>
      </c>
      <c r="B155" s="95" t="str">
        <f>IF(ISBLANK(Perigon!G150),"",Perigon!G150)</f>
        <v/>
      </c>
      <c r="C155" s="96" t="str">
        <f>IF(ISBLANK(Perigon!I150),"",Perigon!I150)</f>
        <v/>
      </c>
      <c r="D155" s="97" t="str">
        <f>IF(ISBLANK(Perigon!J150),"",Perigon!J150)</f>
        <v/>
      </c>
      <c r="E155" s="64" t="str">
        <f>IF(ISBLANK(Perigon!K150),"",Perigon!K150)</f>
        <v/>
      </c>
      <c r="F155" s="65"/>
      <c r="G155" s="64"/>
      <c r="H155" s="69" t="str">
        <f>IF(ISBLANK(Perigon!L150),"",Perigon!L150)</f>
        <v/>
      </c>
      <c r="I155" s="69" t="str">
        <f>IF(ISBLANK(Perigon!M150),"",Perigon!M150)</f>
        <v/>
      </c>
      <c r="J155" s="98" t="str">
        <f>IF(ISBLANK(Perigon!N150),"",Perigon!N150)</f>
        <v/>
      </c>
      <c r="K155" s="99" t="str">
        <f>IF(ISBLANK(Perigon!J150),"",Perigon!T150)</f>
        <v/>
      </c>
      <c r="L155" s="95" t="str">
        <f>IF(ISBLANK(Perigon!O150),"",Perigon!O150)</f>
        <v/>
      </c>
      <c r="M155" s="95" t="str">
        <f>IF(ISBLANK(Perigon!R150),"",Perigon!R150)</f>
        <v/>
      </c>
      <c r="N155" s="95" t="str">
        <f>IF(ISBLANK(Perigon!P150),"",Perigon!P150)</f>
        <v/>
      </c>
      <c r="O155" s="38" t="str">
        <f>IF($L155="","",VLOOKUP($R155,Tarife!$A$2:$R$599,13,FALSE))</f>
        <v/>
      </c>
      <c r="P155" s="38" t="str">
        <f t="shared" si="2"/>
        <v/>
      </c>
      <c r="R155" s="100" t="str">
        <f>Zusammenzug!$C$25&amp;"-"&amp;Zusammenzug!$A$7&amp;"-"&amp;Leistungen!L155</f>
        <v>2024-0-</v>
      </c>
    </row>
    <row r="156" spans="1:18" x14ac:dyDescent="0.2">
      <c r="A156" s="95" t="str">
        <f>IF(ISBLANK(Perigon!E151),"",Perigon!E151)</f>
        <v/>
      </c>
      <c r="B156" s="95" t="str">
        <f>IF(ISBLANK(Perigon!G151),"",Perigon!G151)</f>
        <v/>
      </c>
      <c r="C156" s="96" t="str">
        <f>IF(ISBLANK(Perigon!I151),"",Perigon!I151)</f>
        <v/>
      </c>
      <c r="D156" s="97" t="str">
        <f>IF(ISBLANK(Perigon!J151),"",Perigon!J151)</f>
        <v/>
      </c>
      <c r="E156" s="64" t="str">
        <f>IF(ISBLANK(Perigon!K151),"",Perigon!K151)</f>
        <v/>
      </c>
      <c r="F156" s="65"/>
      <c r="G156" s="64"/>
      <c r="H156" s="69" t="str">
        <f>IF(ISBLANK(Perigon!L151),"",Perigon!L151)</f>
        <v/>
      </c>
      <c r="I156" s="69" t="str">
        <f>IF(ISBLANK(Perigon!M151),"",Perigon!M151)</f>
        <v/>
      </c>
      <c r="J156" s="98" t="str">
        <f>IF(ISBLANK(Perigon!N151),"",Perigon!N151)</f>
        <v/>
      </c>
      <c r="K156" s="99" t="str">
        <f>IF(ISBLANK(Perigon!J151),"",Perigon!T151)</f>
        <v/>
      </c>
      <c r="L156" s="95" t="str">
        <f>IF(ISBLANK(Perigon!O151),"",Perigon!O151)</f>
        <v/>
      </c>
      <c r="M156" s="95" t="str">
        <f>IF(ISBLANK(Perigon!R151),"",Perigon!R151)</f>
        <v/>
      </c>
      <c r="N156" s="95" t="str">
        <f>IF(ISBLANK(Perigon!P151),"",Perigon!P151)</f>
        <v/>
      </c>
      <c r="O156" s="38" t="str">
        <f>IF($L156="","",VLOOKUP($R156,Tarife!$A$2:$R$599,13,FALSE))</f>
        <v/>
      </c>
      <c r="P156" s="38" t="str">
        <f t="shared" si="2"/>
        <v/>
      </c>
      <c r="R156" s="100" t="str">
        <f>Zusammenzug!$C$25&amp;"-"&amp;Zusammenzug!$A$7&amp;"-"&amp;Leistungen!L156</f>
        <v>2024-0-</v>
      </c>
    </row>
    <row r="157" spans="1:18" x14ac:dyDescent="0.2">
      <c r="A157" s="95" t="str">
        <f>IF(ISBLANK(Perigon!E152),"",Perigon!E152)</f>
        <v/>
      </c>
      <c r="B157" s="95" t="str">
        <f>IF(ISBLANK(Perigon!G152),"",Perigon!G152)</f>
        <v/>
      </c>
      <c r="C157" s="96" t="str">
        <f>IF(ISBLANK(Perigon!I152),"",Perigon!I152)</f>
        <v/>
      </c>
      <c r="D157" s="97" t="str">
        <f>IF(ISBLANK(Perigon!J152),"",Perigon!J152)</f>
        <v/>
      </c>
      <c r="E157" s="64" t="str">
        <f>IF(ISBLANK(Perigon!K152),"",Perigon!K152)</f>
        <v/>
      </c>
      <c r="F157" s="65"/>
      <c r="G157" s="64"/>
      <c r="H157" s="69" t="str">
        <f>IF(ISBLANK(Perigon!L152),"",Perigon!L152)</f>
        <v/>
      </c>
      <c r="I157" s="69" t="str">
        <f>IF(ISBLANK(Perigon!M152),"",Perigon!M152)</f>
        <v/>
      </c>
      <c r="J157" s="98" t="str">
        <f>IF(ISBLANK(Perigon!N152),"",Perigon!N152)</f>
        <v/>
      </c>
      <c r="K157" s="99" t="str">
        <f>IF(ISBLANK(Perigon!J152),"",Perigon!T152)</f>
        <v/>
      </c>
      <c r="L157" s="95" t="str">
        <f>IF(ISBLANK(Perigon!O152),"",Perigon!O152)</f>
        <v/>
      </c>
      <c r="M157" s="95" t="str">
        <f>IF(ISBLANK(Perigon!R152),"",Perigon!R152)</f>
        <v/>
      </c>
      <c r="N157" s="95" t="str">
        <f>IF(ISBLANK(Perigon!P152),"",Perigon!P152)</f>
        <v/>
      </c>
      <c r="O157" s="38" t="str">
        <f>IF($L157="","",VLOOKUP($R157,Tarife!$A$2:$R$599,13,FALSE))</f>
        <v/>
      </c>
      <c r="P157" s="38" t="str">
        <f t="shared" si="2"/>
        <v/>
      </c>
      <c r="R157" s="100" t="str">
        <f>Zusammenzug!$C$25&amp;"-"&amp;Zusammenzug!$A$7&amp;"-"&amp;Leistungen!L157</f>
        <v>2024-0-</v>
      </c>
    </row>
    <row r="158" spans="1:18" x14ac:dyDescent="0.2">
      <c r="A158" s="95" t="str">
        <f>IF(ISBLANK(Perigon!E153),"",Perigon!E153)</f>
        <v/>
      </c>
      <c r="B158" s="95" t="str">
        <f>IF(ISBLANK(Perigon!G153),"",Perigon!G153)</f>
        <v/>
      </c>
      <c r="C158" s="96" t="str">
        <f>IF(ISBLANK(Perigon!I153),"",Perigon!I153)</f>
        <v/>
      </c>
      <c r="D158" s="97" t="str">
        <f>IF(ISBLANK(Perigon!J153),"",Perigon!J153)</f>
        <v/>
      </c>
      <c r="E158" s="64" t="str">
        <f>IF(ISBLANK(Perigon!K153),"",Perigon!K153)</f>
        <v/>
      </c>
      <c r="F158" s="65"/>
      <c r="G158" s="64"/>
      <c r="H158" s="69" t="str">
        <f>IF(ISBLANK(Perigon!L153),"",Perigon!L153)</f>
        <v/>
      </c>
      <c r="I158" s="69" t="str">
        <f>IF(ISBLANK(Perigon!M153),"",Perigon!M153)</f>
        <v/>
      </c>
      <c r="J158" s="98" t="str">
        <f>IF(ISBLANK(Perigon!N153),"",Perigon!N153)</f>
        <v/>
      </c>
      <c r="K158" s="99" t="str">
        <f>IF(ISBLANK(Perigon!J153),"",Perigon!T153)</f>
        <v/>
      </c>
      <c r="L158" s="95" t="str">
        <f>IF(ISBLANK(Perigon!O153),"",Perigon!O153)</f>
        <v/>
      </c>
      <c r="M158" s="95" t="str">
        <f>IF(ISBLANK(Perigon!R153),"",Perigon!R153)</f>
        <v/>
      </c>
      <c r="N158" s="95" t="str">
        <f>IF(ISBLANK(Perigon!P153),"",Perigon!P153)</f>
        <v/>
      </c>
      <c r="O158" s="38" t="str">
        <f>IF($L158="","",VLOOKUP($R158,Tarife!$A$2:$R$599,13,FALSE))</f>
        <v/>
      </c>
      <c r="P158" s="38" t="str">
        <f t="shared" si="2"/>
        <v/>
      </c>
      <c r="R158" s="100" t="str">
        <f>Zusammenzug!$C$25&amp;"-"&amp;Zusammenzug!$A$7&amp;"-"&amp;Leistungen!L158</f>
        <v>2024-0-</v>
      </c>
    </row>
    <row r="159" spans="1:18" x14ac:dyDescent="0.2">
      <c r="A159" s="95" t="str">
        <f>IF(ISBLANK(Perigon!E154),"",Perigon!E154)</f>
        <v/>
      </c>
      <c r="B159" s="95" t="str">
        <f>IF(ISBLANK(Perigon!G154),"",Perigon!G154)</f>
        <v/>
      </c>
      <c r="C159" s="96" t="str">
        <f>IF(ISBLANK(Perigon!I154),"",Perigon!I154)</f>
        <v/>
      </c>
      <c r="D159" s="97" t="str">
        <f>IF(ISBLANK(Perigon!J154),"",Perigon!J154)</f>
        <v/>
      </c>
      <c r="E159" s="64" t="str">
        <f>IF(ISBLANK(Perigon!K154),"",Perigon!K154)</f>
        <v/>
      </c>
      <c r="F159" s="65"/>
      <c r="G159" s="64"/>
      <c r="H159" s="69" t="str">
        <f>IF(ISBLANK(Perigon!L154),"",Perigon!L154)</f>
        <v/>
      </c>
      <c r="I159" s="69" t="str">
        <f>IF(ISBLANK(Perigon!M154),"",Perigon!M154)</f>
        <v/>
      </c>
      <c r="J159" s="98" t="str">
        <f>IF(ISBLANK(Perigon!N154),"",Perigon!N154)</f>
        <v/>
      </c>
      <c r="K159" s="99" t="str">
        <f>IF(ISBLANK(Perigon!J154),"",Perigon!T154)</f>
        <v/>
      </c>
      <c r="L159" s="95" t="str">
        <f>IF(ISBLANK(Perigon!O154),"",Perigon!O154)</f>
        <v/>
      </c>
      <c r="M159" s="95" t="str">
        <f>IF(ISBLANK(Perigon!R154),"",Perigon!R154)</f>
        <v/>
      </c>
      <c r="N159" s="95" t="str">
        <f>IF(ISBLANK(Perigon!P154),"",Perigon!P154)</f>
        <v/>
      </c>
      <c r="O159" s="38" t="str">
        <f>IF($L159="","",VLOOKUP($R159,Tarife!$A$2:$R$599,13,FALSE))</f>
        <v/>
      </c>
      <c r="P159" s="38" t="str">
        <f t="shared" si="2"/>
        <v/>
      </c>
      <c r="R159" s="100" t="str">
        <f>Zusammenzug!$C$25&amp;"-"&amp;Zusammenzug!$A$7&amp;"-"&amp;Leistungen!L159</f>
        <v>2024-0-</v>
      </c>
    </row>
    <row r="160" spans="1:18" x14ac:dyDescent="0.2">
      <c r="A160" s="95" t="str">
        <f>IF(ISBLANK(Perigon!E155),"",Perigon!E155)</f>
        <v/>
      </c>
      <c r="B160" s="95" t="str">
        <f>IF(ISBLANK(Perigon!G155),"",Perigon!G155)</f>
        <v/>
      </c>
      <c r="C160" s="96" t="str">
        <f>IF(ISBLANK(Perigon!I155),"",Perigon!I155)</f>
        <v/>
      </c>
      <c r="D160" s="97" t="str">
        <f>IF(ISBLANK(Perigon!J155),"",Perigon!J155)</f>
        <v/>
      </c>
      <c r="E160" s="64" t="str">
        <f>IF(ISBLANK(Perigon!K155),"",Perigon!K155)</f>
        <v/>
      </c>
      <c r="F160" s="65"/>
      <c r="G160" s="64"/>
      <c r="H160" s="69" t="str">
        <f>IF(ISBLANK(Perigon!L155),"",Perigon!L155)</f>
        <v/>
      </c>
      <c r="I160" s="69" t="str">
        <f>IF(ISBLANK(Perigon!M155),"",Perigon!M155)</f>
        <v/>
      </c>
      <c r="J160" s="98" t="str">
        <f>IF(ISBLANK(Perigon!N155),"",Perigon!N155)</f>
        <v/>
      </c>
      <c r="K160" s="99" t="str">
        <f>IF(ISBLANK(Perigon!J155),"",Perigon!T155)</f>
        <v/>
      </c>
      <c r="L160" s="95" t="str">
        <f>IF(ISBLANK(Perigon!O155),"",Perigon!O155)</f>
        <v/>
      </c>
      <c r="M160" s="95" t="str">
        <f>IF(ISBLANK(Perigon!R155),"",Perigon!R155)</f>
        <v/>
      </c>
      <c r="N160" s="95" t="str">
        <f>IF(ISBLANK(Perigon!P155),"",Perigon!P155)</f>
        <v/>
      </c>
      <c r="O160" s="38" t="str">
        <f>IF($L160="","",VLOOKUP($R160,Tarife!$A$2:$R$599,13,FALSE))</f>
        <v/>
      </c>
      <c r="P160" s="38" t="str">
        <f t="shared" si="2"/>
        <v/>
      </c>
      <c r="R160" s="100" t="str">
        <f>Zusammenzug!$C$25&amp;"-"&amp;Zusammenzug!$A$7&amp;"-"&amp;Leistungen!L160</f>
        <v>2024-0-</v>
      </c>
    </row>
    <row r="161" spans="1:18" x14ac:dyDescent="0.2">
      <c r="A161" s="95" t="str">
        <f>IF(ISBLANK(Perigon!E156),"",Perigon!E156)</f>
        <v/>
      </c>
      <c r="B161" s="95" t="str">
        <f>IF(ISBLANK(Perigon!G156),"",Perigon!G156)</f>
        <v/>
      </c>
      <c r="C161" s="96" t="str">
        <f>IF(ISBLANK(Perigon!I156),"",Perigon!I156)</f>
        <v/>
      </c>
      <c r="D161" s="97" t="str">
        <f>IF(ISBLANK(Perigon!J156),"",Perigon!J156)</f>
        <v/>
      </c>
      <c r="E161" s="64" t="str">
        <f>IF(ISBLANK(Perigon!K156),"",Perigon!K156)</f>
        <v/>
      </c>
      <c r="F161" s="65"/>
      <c r="G161" s="64"/>
      <c r="H161" s="69" t="str">
        <f>IF(ISBLANK(Perigon!L156),"",Perigon!L156)</f>
        <v/>
      </c>
      <c r="I161" s="69" t="str">
        <f>IF(ISBLANK(Perigon!M156),"",Perigon!M156)</f>
        <v/>
      </c>
      <c r="J161" s="98" t="str">
        <f>IF(ISBLANK(Perigon!N156),"",Perigon!N156)</f>
        <v/>
      </c>
      <c r="K161" s="99" t="str">
        <f>IF(ISBLANK(Perigon!J156),"",Perigon!T156)</f>
        <v/>
      </c>
      <c r="L161" s="95" t="str">
        <f>IF(ISBLANK(Perigon!O156),"",Perigon!O156)</f>
        <v/>
      </c>
      <c r="M161" s="95" t="str">
        <f>IF(ISBLANK(Perigon!R156),"",Perigon!R156)</f>
        <v/>
      </c>
      <c r="N161" s="95" t="str">
        <f>IF(ISBLANK(Perigon!P156),"",Perigon!P156)</f>
        <v/>
      </c>
      <c r="O161" s="38" t="str">
        <f>IF($L161="","",VLOOKUP($R161,Tarife!$A$2:$R$599,13,FALSE))</f>
        <v/>
      </c>
      <c r="P161" s="38" t="str">
        <f t="shared" si="2"/>
        <v/>
      </c>
      <c r="R161" s="100" t="str">
        <f>Zusammenzug!$C$25&amp;"-"&amp;Zusammenzug!$A$7&amp;"-"&amp;Leistungen!L161</f>
        <v>2024-0-</v>
      </c>
    </row>
    <row r="162" spans="1:18" x14ac:dyDescent="0.2">
      <c r="A162" s="95" t="str">
        <f>IF(ISBLANK(Perigon!E157),"",Perigon!E157)</f>
        <v/>
      </c>
      <c r="B162" s="95" t="str">
        <f>IF(ISBLANK(Perigon!G157),"",Perigon!G157)</f>
        <v/>
      </c>
      <c r="C162" s="96" t="str">
        <f>IF(ISBLANK(Perigon!I157),"",Perigon!I157)</f>
        <v/>
      </c>
      <c r="D162" s="97" t="str">
        <f>IF(ISBLANK(Perigon!J157),"",Perigon!J157)</f>
        <v/>
      </c>
      <c r="E162" s="64" t="str">
        <f>IF(ISBLANK(Perigon!K157),"",Perigon!K157)</f>
        <v/>
      </c>
      <c r="F162" s="65"/>
      <c r="G162" s="64"/>
      <c r="H162" s="69" t="str">
        <f>IF(ISBLANK(Perigon!L157),"",Perigon!L157)</f>
        <v/>
      </c>
      <c r="I162" s="69" t="str">
        <f>IF(ISBLANK(Perigon!M157),"",Perigon!M157)</f>
        <v/>
      </c>
      <c r="J162" s="98" t="str">
        <f>IF(ISBLANK(Perigon!N157),"",Perigon!N157)</f>
        <v/>
      </c>
      <c r="K162" s="99" t="str">
        <f>IF(ISBLANK(Perigon!J157),"",Perigon!T157)</f>
        <v/>
      </c>
      <c r="L162" s="95" t="str">
        <f>IF(ISBLANK(Perigon!O157),"",Perigon!O157)</f>
        <v/>
      </c>
      <c r="M162" s="95" t="str">
        <f>IF(ISBLANK(Perigon!R157),"",Perigon!R157)</f>
        <v/>
      </c>
      <c r="N162" s="95" t="str">
        <f>IF(ISBLANK(Perigon!P157),"",Perigon!P157)</f>
        <v/>
      </c>
      <c r="O162" s="38" t="str">
        <f>IF($L162="","",VLOOKUP($R162,Tarife!$A$2:$R$599,13,FALSE))</f>
        <v/>
      </c>
      <c r="P162" s="38" t="str">
        <f t="shared" si="2"/>
        <v/>
      </c>
      <c r="R162" s="100" t="str">
        <f>Zusammenzug!$C$25&amp;"-"&amp;Zusammenzug!$A$7&amp;"-"&amp;Leistungen!L162</f>
        <v>2024-0-</v>
      </c>
    </row>
    <row r="163" spans="1:18" x14ac:dyDescent="0.2">
      <c r="A163" s="95" t="str">
        <f>IF(ISBLANK(Perigon!E158),"",Perigon!E158)</f>
        <v/>
      </c>
      <c r="B163" s="95" t="str">
        <f>IF(ISBLANK(Perigon!G158),"",Perigon!G158)</f>
        <v/>
      </c>
      <c r="C163" s="96" t="str">
        <f>IF(ISBLANK(Perigon!I158),"",Perigon!I158)</f>
        <v/>
      </c>
      <c r="D163" s="97" t="str">
        <f>IF(ISBLANK(Perigon!J158),"",Perigon!J158)</f>
        <v/>
      </c>
      <c r="E163" s="64" t="str">
        <f>IF(ISBLANK(Perigon!K158),"",Perigon!K158)</f>
        <v/>
      </c>
      <c r="F163" s="65"/>
      <c r="G163" s="64"/>
      <c r="H163" s="69" t="str">
        <f>IF(ISBLANK(Perigon!L158),"",Perigon!L158)</f>
        <v/>
      </c>
      <c r="I163" s="69" t="str">
        <f>IF(ISBLANK(Perigon!M158),"",Perigon!M158)</f>
        <v/>
      </c>
      <c r="J163" s="98" t="str">
        <f>IF(ISBLANK(Perigon!N158),"",Perigon!N158)</f>
        <v/>
      </c>
      <c r="K163" s="99" t="str">
        <f>IF(ISBLANK(Perigon!J158),"",Perigon!T158)</f>
        <v/>
      </c>
      <c r="L163" s="95" t="str">
        <f>IF(ISBLANK(Perigon!O158),"",Perigon!O158)</f>
        <v/>
      </c>
      <c r="M163" s="95" t="str">
        <f>IF(ISBLANK(Perigon!R158),"",Perigon!R158)</f>
        <v/>
      </c>
      <c r="N163" s="95" t="str">
        <f>IF(ISBLANK(Perigon!P158),"",Perigon!P158)</f>
        <v/>
      </c>
      <c r="O163" s="38" t="str">
        <f>IF($L163="","",VLOOKUP($R163,Tarife!$A$2:$R$599,13,FALSE))</f>
        <v/>
      </c>
      <c r="P163" s="38" t="str">
        <f t="shared" si="2"/>
        <v/>
      </c>
      <c r="R163" s="100" t="str">
        <f>Zusammenzug!$C$25&amp;"-"&amp;Zusammenzug!$A$7&amp;"-"&amp;Leistungen!L163</f>
        <v>2024-0-</v>
      </c>
    </row>
    <row r="164" spans="1:18" x14ac:dyDescent="0.2">
      <c r="A164" s="95" t="str">
        <f>IF(ISBLANK(Perigon!E159),"",Perigon!E159)</f>
        <v/>
      </c>
      <c r="B164" s="95" t="str">
        <f>IF(ISBLANK(Perigon!G159),"",Perigon!G159)</f>
        <v/>
      </c>
      <c r="C164" s="96" t="str">
        <f>IF(ISBLANK(Perigon!I159),"",Perigon!I159)</f>
        <v/>
      </c>
      <c r="D164" s="97" t="str">
        <f>IF(ISBLANK(Perigon!J159),"",Perigon!J159)</f>
        <v/>
      </c>
      <c r="E164" s="64" t="str">
        <f>IF(ISBLANK(Perigon!K159),"",Perigon!K159)</f>
        <v/>
      </c>
      <c r="F164" s="65"/>
      <c r="G164" s="64"/>
      <c r="H164" s="69" t="str">
        <f>IF(ISBLANK(Perigon!L159),"",Perigon!L159)</f>
        <v/>
      </c>
      <c r="I164" s="69" t="str">
        <f>IF(ISBLANK(Perigon!M159),"",Perigon!M159)</f>
        <v/>
      </c>
      <c r="J164" s="98" t="str">
        <f>IF(ISBLANK(Perigon!N159),"",Perigon!N159)</f>
        <v/>
      </c>
      <c r="K164" s="99" t="str">
        <f>IF(ISBLANK(Perigon!J159),"",Perigon!T159)</f>
        <v/>
      </c>
      <c r="L164" s="95" t="str">
        <f>IF(ISBLANK(Perigon!O159),"",Perigon!O159)</f>
        <v/>
      </c>
      <c r="M164" s="95" t="str">
        <f>IF(ISBLANK(Perigon!R159),"",Perigon!R159)</f>
        <v/>
      </c>
      <c r="N164" s="95" t="str">
        <f>IF(ISBLANK(Perigon!P159),"",Perigon!P159)</f>
        <v/>
      </c>
      <c r="O164" s="38" t="str">
        <f>IF($L164="","",VLOOKUP($R164,Tarife!$A$2:$R$599,13,FALSE))</f>
        <v/>
      </c>
      <c r="P164" s="38" t="str">
        <f t="shared" si="2"/>
        <v/>
      </c>
      <c r="R164" s="100" t="str">
        <f>Zusammenzug!$C$25&amp;"-"&amp;Zusammenzug!$A$7&amp;"-"&amp;Leistungen!L164</f>
        <v>2024-0-</v>
      </c>
    </row>
    <row r="165" spans="1:18" x14ac:dyDescent="0.2">
      <c r="A165" s="95" t="str">
        <f>IF(ISBLANK(Perigon!E160),"",Perigon!E160)</f>
        <v/>
      </c>
      <c r="B165" s="95" t="str">
        <f>IF(ISBLANK(Perigon!G160),"",Perigon!G160)</f>
        <v/>
      </c>
      <c r="C165" s="96" t="str">
        <f>IF(ISBLANK(Perigon!I160),"",Perigon!I160)</f>
        <v/>
      </c>
      <c r="D165" s="97" t="str">
        <f>IF(ISBLANK(Perigon!J160),"",Perigon!J160)</f>
        <v/>
      </c>
      <c r="E165" s="64" t="str">
        <f>IF(ISBLANK(Perigon!K160),"",Perigon!K160)</f>
        <v/>
      </c>
      <c r="F165" s="65"/>
      <c r="G165" s="64"/>
      <c r="H165" s="69" t="str">
        <f>IF(ISBLANK(Perigon!L160),"",Perigon!L160)</f>
        <v/>
      </c>
      <c r="I165" s="69" t="str">
        <f>IF(ISBLANK(Perigon!M160),"",Perigon!M160)</f>
        <v/>
      </c>
      <c r="J165" s="98" t="str">
        <f>IF(ISBLANK(Perigon!N160),"",Perigon!N160)</f>
        <v/>
      </c>
      <c r="K165" s="99" t="str">
        <f>IF(ISBLANK(Perigon!J160),"",Perigon!T160)</f>
        <v/>
      </c>
      <c r="L165" s="95" t="str">
        <f>IF(ISBLANK(Perigon!O160),"",Perigon!O160)</f>
        <v/>
      </c>
      <c r="M165" s="95" t="str">
        <f>IF(ISBLANK(Perigon!R160),"",Perigon!R160)</f>
        <v/>
      </c>
      <c r="N165" s="95" t="str">
        <f>IF(ISBLANK(Perigon!P160),"",Perigon!P160)</f>
        <v/>
      </c>
      <c r="O165" s="38" t="str">
        <f>IF($L165="","",VLOOKUP($R165,Tarife!$A$2:$R$599,13,FALSE))</f>
        <v/>
      </c>
      <c r="P165" s="38" t="str">
        <f t="shared" si="2"/>
        <v/>
      </c>
      <c r="R165" s="100" t="str">
        <f>Zusammenzug!$C$25&amp;"-"&amp;Zusammenzug!$A$7&amp;"-"&amp;Leistungen!L165</f>
        <v>2024-0-</v>
      </c>
    </row>
    <row r="166" spans="1:18" x14ac:dyDescent="0.2">
      <c r="A166" s="95" t="str">
        <f>IF(ISBLANK(Perigon!E161),"",Perigon!E161)</f>
        <v/>
      </c>
      <c r="B166" s="95" t="str">
        <f>IF(ISBLANK(Perigon!G161),"",Perigon!G161)</f>
        <v/>
      </c>
      <c r="C166" s="96" t="str">
        <f>IF(ISBLANK(Perigon!I161),"",Perigon!I161)</f>
        <v/>
      </c>
      <c r="D166" s="97" t="str">
        <f>IF(ISBLANK(Perigon!J161),"",Perigon!J161)</f>
        <v/>
      </c>
      <c r="E166" s="64" t="str">
        <f>IF(ISBLANK(Perigon!K161),"",Perigon!K161)</f>
        <v/>
      </c>
      <c r="F166" s="65"/>
      <c r="G166" s="64"/>
      <c r="H166" s="69" t="str">
        <f>IF(ISBLANK(Perigon!L161),"",Perigon!L161)</f>
        <v/>
      </c>
      <c r="I166" s="69" t="str">
        <f>IF(ISBLANK(Perigon!M161),"",Perigon!M161)</f>
        <v/>
      </c>
      <c r="J166" s="98" t="str">
        <f>IF(ISBLANK(Perigon!N161),"",Perigon!N161)</f>
        <v/>
      </c>
      <c r="K166" s="99" t="str">
        <f>IF(ISBLANK(Perigon!J161),"",Perigon!T161)</f>
        <v/>
      </c>
      <c r="L166" s="95" t="str">
        <f>IF(ISBLANK(Perigon!O161),"",Perigon!O161)</f>
        <v/>
      </c>
      <c r="M166" s="95" t="str">
        <f>IF(ISBLANK(Perigon!R161),"",Perigon!R161)</f>
        <v/>
      </c>
      <c r="N166" s="95" t="str">
        <f>IF(ISBLANK(Perigon!P161),"",Perigon!P161)</f>
        <v/>
      </c>
      <c r="O166" s="38" t="str">
        <f>IF($L166="","",VLOOKUP($R166,Tarife!$A$2:$R$599,13,FALSE))</f>
        <v/>
      </c>
      <c r="P166" s="38" t="str">
        <f t="shared" si="2"/>
        <v/>
      </c>
      <c r="R166" s="100" t="str">
        <f>Zusammenzug!$C$25&amp;"-"&amp;Zusammenzug!$A$7&amp;"-"&amp;Leistungen!L166</f>
        <v>2024-0-</v>
      </c>
    </row>
    <row r="167" spans="1:18" x14ac:dyDescent="0.2">
      <c r="A167" s="95" t="str">
        <f>IF(ISBLANK(Perigon!E162),"",Perigon!E162)</f>
        <v/>
      </c>
      <c r="B167" s="95" t="str">
        <f>IF(ISBLANK(Perigon!G162),"",Perigon!G162)</f>
        <v/>
      </c>
      <c r="C167" s="96" t="str">
        <f>IF(ISBLANK(Perigon!I162),"",Perigon!I162)</f>
        <v/>
      </c>
      <c r="D167" s="97" t="str">
        <f>IF(ISBLANK(Perigon!J162),"",Perigon!J162)</f>
        <v/>
      </c>
      <c r="E167" s="64" t="str">
        <f>IF(ISBLANK(Perigon!K162),"",Perigon!K162)</f>
        <v/>
      </c>
      <c r="F167" s="65"/>
      <c r="G167" s="64"/>
      <c r="H167" s="69" t="str">
        <f>IF(ISBLANK(Perigon!L162),"",Perigon!L162)</f>
        <v/>
      </c>
      <c r="I167" s="69" t="str">
        <f>IF(ISBLANK(Perigon!M162),"",Perigon!M162)</f>
        <v/>
      </c>
      <c r="J167" s="98" t="str">
        <f>IF(ISBLANK(Perigon!N162),"",Perigon!N162)</f>
        <v/>
      </c>
      <c r="K167" s="99" t="str">
        <f>IF(ISBLANK(Perigon!J162),"",Perigon!T162)</f>
        <v/>
      </c>
      <c r="L167" s="95" t="str">
        <f>IF(ISBLANK(Perigon!O162),"",Perigon!O162)</f>
        <v/>
      </c>
      <c r="M167" s="95" t="str">
        <f>IF(ISBLANK(Perigon!R162),"",Perigon!R162)</f>
        <v/>
      </c>
      <c r="N167" s="95" t="str">
        <f>IF(ISBLANK(Perigon!P162),"",Perigon!P162)</f>
        <v/>
      </c>
      <c r="O167" s="38" t="str">
        <f>IF($L167="","",VLOOKUP($R167,Tarife!$A$2:$R$599,13,FALSE))</f>
        <v/>
      </c>
      <c r="P167" s="38" t="str">
        <f t="shared" si="2"/>
        <v/>
      </c>
      <c r="R167" s="100" t="str">
        <f>Zusammenzug!$C$25&amp;"-"&amp;Zusammenzug!$A$7&amp;"-"&amp;Leistungen!L167</f>
        <v>2024-0-</v>
      </c>
    </row>
    <row r="168" spans="1:18" x14ac:dyDescent="0.2">
      <c r="A168" s="95" t="str">
        <f>IF(ISBLANK(Perigon!E163),"",Perigon!E163)</f>
        <v/>
      </c>
      <c r="B168" s="95" t="str">
        <f>IF(ISBLANK(Perigon!G163),"",Perigon!G163)</f>
        <v/>
      </c>
      <c r="C168" s="96" t="str">
        <f>IF(ISBLANK(Perigon!I163),"",Perigon!I163)</f>
        <v/>
      </c>
      <c r="D168" s="97" t="str">
        <f>IF(ISBLANK(Perigon!J163),"",Perigon!J163)</f>
        <v/>
      </c>
      <c r="E168" s="64" t="str">
        <f>IF(ISBLANK(Perigon!K163),"",Perigon!K163)</f>
        <v/>
      </c>
      <c r="F168" s="65"/>
      <c r="G168" s="64"/>
      <c r="H168" s="69" t="str">
        <f>IF(ISBLANK(Perigon!L163),"",Perigon!L163)</f>
        <v/>
      </c>
      <c r="I168" s="69" t="str">
        <f>IF(ISBLANK(Perigon!M163),"",Perigon!M163)</f>
        <v/>
      </c>
      <c r="J168" s="98" t="str">
        <f>IF(ISBLANK(Perigon!N163),"",Perigon!N163)</f>
        <v/>
      </c>
      <c r="K168" s="99" t="str">
        <f>IF(ISBLANK(Perigon!J163),"",Perigon!T163)</f>
        <v/>
      </c>
      <c r="L168" s="95" t="str">
        <f>IF(ISBLANK(Perigon!O163),"",Perigon!O163)</f>
        <v/>
      </c>
      <c r="M168" s="95" t="str">
        <f>IF(ISBLANK(Perigon!R163),"",Perigon!R163)</f>
        <v/>
      </c>
      <c r="N168" s="95" t="str">
        <f>IF(ISBLANK(Perigon!P163),"",Perigon!P163)</f>
        <v/>
      </c>
      <c r="O168" s="38" t="str">
        <f>IF($L168="","",VLOOKUP($R168,Tarife!$A$2:$R$599,13,FALSE))</f>
        <v/>
      </c>
      <c r="P168" s="38" t="str">
        <f t="shared" si="2"/>
        <v/>
      </c>
      <c r="R168" s="100" t="str">
        <f>Zusammenzug!$C$25&amp;"-"&amp;Zusammenzug!$A$7&amp;"-"&amp;Leistungen!L168</f>
        <v>2024-0-</v>
      </c>
    </row>
    <row r="169" spans="1:18" x14ac:dyDescent="0.2">
      <c r="A169" s="95" t="str">
        <f>IF(ISBLANK(Perigon!E164),"",Perigon!E164)</f>
        <v/>
      </c>
      <c r="B169" s="95" t="str">
        <f>IF(ISBLANK(Perigon!G164),"",Perigon!G164)</f>
        <v/>
      </c>
      <c r="C169" s="96" t="str">
        <f>IF(ISBLANK(Perigon!I164),"",Perigon!I164)</f>
        <v/>
      </c>
      <c r="D169" s="97" t="str">
        <f>IF(ISBLANK(Perigon!J164),"",Perigon!J164)</f>
        <v/>
      </c>
      <c r="E169" s="64" t="str">
        <f>IF(ISBLANK(Perigon!K164),"",Perigon!K164)</f>
        <v/>
      </c>
      <c r="F169" s="65"/>
      <c r="G169" s="64"/>
      <c r="H169" s="69" t="str">
        <f>IF(ISBLANK(Perigon!L164),"",Perigon!L164)</f>
        <v/>
      </c>
      <c r="I169" s="69" t="str">
        <f>IF(ISBLANK(Perigon!M164),"",Perigon!M164)</f>
        <v/>
      </c>
      <c r="J169" s="98" t="str">
        <f>IF(ISBLANK(Perigon!N164),"",Perigon!N164)</f>
        <v/>
      </c>
      <c r="K169" s="99" t="str">
        <f>IF(ISBLANK(Perigon!J164),"",Perigon!T164)</f>
        <v/>
      </c>
      <c r="L169" s="95" t="str">
        <f>IF(ISBLANK(Perigon!O164),"",Perigon!O164)</f>
        <v/>
      </c>
      <c r="M169" s="95" t="str">
        <f>IF(ISBLANK(Perigon!R164),"",Perigon!R164)</f>
        <v/>
      </c>
      <c r="N169" s="95" t="str">
        <f>IF(ISBLANK(Perigon!P164),"",Perigon!P164)</f>
        <v/>
      </c>
      <c r="O169" s="38" t="str">
        <f>IF($L169="","",VLOOKUP($R169,Tarife!$A$2:$R$599,13,FALSE))</f>
        <v/>
      </c>
      <c r="P169" s="38" t="str">
        <f t="shared" si="2"/>
        <v/>
      </c>
      <c r="R169" s="100" t="str">
        <f>Zusammenzug!$C$25&amp;"-"&amp;Zusammenzug!$A$7&amp;"-"&amp;Leistungen!L169</f>
        <v>2024-0-</v>
      </c>
    </row>
    <row r="170" spans="1:18" x14ac:dyDescent="0.2">
      <c r="A170" s="95" t="str">
        <f>IF(ISBLANK(Perigon!E165),"",Perigon!E165)</f>
        <v/>
      </c>
      <c r="B170" s="95" t="str">
        <f>IF(ISBLANK(Perigon!G165),"",Perigon!G165)</f>
        <v/>
      </c>
      <c r="C170" s="96" t="str">
        <f>IF(ISBLANK(Perigon!I165),"",Perigon!I165)</f>
        <v/>
      </c>
      <c r="D170" s="97" t="str">
        <f>IF(ISBLANK(Perigon!J165),"",Perigon!J165)</f>
        <v/>
      </c>
      <c r="E170" s="64" t="str">
        <f>IF(ISBLANK(Perigon!K165),"",Perigon!K165)</f>
        <v/>
      </c>
      <c r="F170" s="65"/>
      <c r="G170" s="64"/>
      <c r="H170" s="69" t="str">
        <f>IF(ISBLANK(Perigon!L165),"",Perigon!L165)</f>
        <v/>
      </c>
      <c r="I170" s="69" t="str">
        <f>IF(ISBLANK(Perigon!M165),"",Perigon!M165)</f>
        <v/>
      </c>
      <c r="J170" s="98" t="str">
        <f>IF(ISBLANK(Perigon!N165),"",Perigon!N165)</f>
        <v/>
      </c>
      <c r="K170" s="99" t="str">
        <f>IF(ISBLANK(Perigon!J165),"",Perigon!T165)</f>
        <v/>
      </c>
      <c r="L170" s="95" t="str">
        <f>IF(ISBLANK(Perigon!O165),"",Perigon!O165)</f>
        <v/>
      </c>
      <c r="M170" s="95" t="str">
        <f>IF(ISBLANK(Perigon!R165),"",Perigon!R165)</f>
        <v/>
      </c>
      <c r="N170" s="95" t="str">
        <f>IF(ISBLANK(Perigon!P165),"",Perigon!P165)</f>
        <v/>
      </c>
      <c r="O170" s="38" t="str">
        <f>IF($L170="","",VLOOKUP($R170,Tarife!$A$2:$R$599,13,FALSE))</f>
        <v/>
      </c>
      <c r="P170" s="38" t="str">
        <f t="shared" si="2"/>
        <v/>
      </c>
      <c r="R170" s="100" t="str">
        <f>Zusammenzug!$C$25&amp;"-"&amp;Zusammenzug!$A$7&amp;"-"&amp;Leistungen!L170</f>
        <v>2024-0-</v>
      </c>
    </row>
    <row r="171" spans="1:18" x14ac:dyDescent="0.2">
      <c r="A171" s="95" t="str">
        <f>IF(ISBLANK(Perigon!E166),"",Perigon!E166)</f>
        <v/>
      </c>
      <c r="B171" s="95" t="str">
        <f>IF(ISBLANK(Perigon!G166),"",Perigon!G166)</f>
        <v/>
      </c>
      <c r="C171" s="96" t="str">
        <f>IF(ISBLANK(Perigon!I166),"",Perigon!I166)</f>
        <v/>
      </c>
      <c r="D171" s="97" t="str">
        <f>IF(ISBLANK(Perigon!J166),"",Perigon!J166)</f>
        <v/>
      </c>
      <c r="E171" s="64" t="str">
        <f>IF(ISBLANK(Perigon!K166),"",Perigon!K166)</f>
        <v/>
      </c>
      <c r="F171" s="65"/>
      <c r="G171" s="64"/>
      <c r="H171" s="69" t="str">
        <f>IF(ISBLANK(Perigon!L166),"",Perigon!L166)</f>
        <v/>
      </c>
      <c r="I171" s="69" t="str">
        <f>IF(ISBLANK(Perigon!M166),"",Perigon!M166)</f>
        <v/>
      </c>
      <c r="J171" s="98" t="str">
        <f>IF(ISBLANK(Perigon!N166),"",Perigon!N166)</f>
        <v/>
      </c>
      <c r="K171" s="99" t="str">
        <f>IF(ISBLANK(Perigon!J166),"",Perigon!T166)</f>
        <v/>
      </c>
      <c r="L171" s="95" t="str">
        <f>IF(ISBLANK(Perigon!O166),"",Perigon!O166)</f>
        <v/>
      </c>
      <c r="M171" s="95" t="str">
        <f>IF(ISBLANK(Perigon!R166),"",Perigon!R166)</f>
        <v/>
      </c>
      <c r="N171" s="95" t="str">
        <f>IF(ISBLANK(Perigon!P166),"",Perigon!P166)</f>
        <v/>
      </c>
      <c r="O171" s="38" t="str">
        <f>IF($L171="","",VLOOKUP($R171,Tarife!$A$2:$R$599,13,FALSE))</f>
        <v/>
      </c>
      <c r="P171" s="38" t="str">
        <f t="shared" si="2"/>
        <v/>
      </c>
      <c r="R171" s="100" t="str">
        <f>Zusammenzug!$C$25&amp;"-"&amp;Zusammenzug!$A$7&amp;"-"&amp;Leistungen!L171</f>
        <v>2024-0-</v>
      </c>
    </row>
    <row r="172" spans="1:18" x14ac:dyDescent="0.2">
      <c r="A172" s="95" t="str">
        <f>IF(ISBLANK(Perigon!E167),"",Perigon!E167)</f>
        <v/>
      </c>
      <c r="B172" s="95" t="str">
        <f>IF(ISBLANK(Perigon!G167),"",Perigon!G167)</f>
        <v/>
      </c>
      <c r="C172" s="96" t="str">
        <f>IF(ISBLANK(Perigon!I167),"",Perigon!I167)</f>
        <v/>
      </c>
      <c r="D172" s="97" t="str">
        <f>IF(ISBLANK(Perigon!J167),"",Perigon!J167)</f>
        <v/>
      </c>
      <c r="E172" s="64" t="str">
        <f>IF(ISBLANK(Perigon!K167),"",Perigon!K167)</f>
        <v/>
      </c>
      <c r="F172" s="65"/>
      <c r="G172" s="64"/>
      <c r="H172" s="69" t="str">
        <f>IF(ISBLANK(Perigon!L167),"",Perigon!L167)</f>
        <v/>
      </c>
      <c r="I172" s="69" t="str">
        <f>IF(ISBLANK(Perigon!M167),"",Perigon!M167)</f>
        <v/>
      </c>
      <c r="J172" s="98" t="str">
        <f>IF(ISBLANK(Perigon!N167),"",Perigon!N167)</f>
        <v/>
      </c>
      <c r="K172" s="99" t="str">
        <f>IF(ISBLANK(Perigon!J167),"",Perigon!T167)</f>
        <v/>
      </c>
      <c r="L172" s="95" t="str">
        <f>IF(ISBLANK(Perigon!O167),"",Perigon!O167)</f>
        <v/>
      </c>
      <c r="M172" s="95" t="str">
        <f>IF(ISBLANK(Perigon!R167),"",Perigon!R167)</f>
        <v/>
      </c>
      <c r="N172" s="95" t="str">
        <f>IF(ISBLANK(Perigon!P167),"",Perigon!P167)</f>
        <v/>
      </c>
      <c r="O172" s="38" t="str">
        <f>IF($L172="","",VLOOKUP($R172,Tarife!$A$2:$R$599,13,FALSE))</f>
        <v/>
      </c>
      <c r="P172" s="38" t="str">
        <f t="shared" si="2"/>
        <v/>
      </c>
      <c r="R172" s="100" t="str">
        <f>Zusammenzug!$C$25&amp;"-"&amp;Zusammenzug!$A$7&amp;"-"&amp;Leistungen!L172</f>
        <v>2024-0-</v>
      </c>
    </row>
    <row r="173" spans="1:18" x14ac:dyDescent="0.2">
      <c r="A173" s="95" t="str">
        <f>IF(ISBLANK(Perigon!E168),"",Perigon!E168)</f>
        <v/>
      </c>
      <c r="B173" s="95" t="str">
        <f>IF(ISBLANK(Perigon!G168),"",Perigon!G168)</f>
        <v/>
      </c>
      <c r="C173" s="96" t="str">
        <f>IF(ISBLANK(Perigon!I168),"",Perigon!I168)</f>
        <v/>
      </c>
      <c r="D173" s="97" t="str">
        <f>IF(ISBLANK(Perigon!J168),"",Perigon!J168)</f>
        <v/>
      </c>
      <c r="E173" s="64" t="str">
        <f>IF(ISBLANK(Perigon!K168),"",Perigon!K168)</f>
        <v/>
      </c>
      <c r="F173" s="65"/>
      <c r="G173" s="64"/>
      <c r="H173" s="69" t="str">
        <f>IF(ISBLANK(Perigon!L168),"",Perigon!L168)</f>
        <v/>
      </c>
      <c r="I173" s="69" t="str">
        <f>IF(ISBLANK(Perigon!M168),"",Perigon!M168)</f>
        <v/>
      </c>
      <c r="J173" s="98" t="str">
        <f>IF(ISBLANK(Perigon!N168),"",Perigon!N168)</f>
        <v/>
      </c>
      <c r="K173" s="99" t="str">
        <f>IF(ISBLANK(Perigon!J168),"",Perigon!T168)</f>
        <v/>
      </c>
      <c r="L173" s="95" t="str">
        <f>IF(ISBLANK(Perigon!O168),"",Perigon!O168)</f>
        <v/>
      </c>
      <c r="M173" s="95" t="str">
        <f>IF(ISBLANK(Perigon!R168),"",Perigon!R168)</f>
        <v/>
      </c>
      <c r="N173" s="95" t="str">
        <f>IF(ISBLANK(Perigon!P168),"",Perigon!P168)</f>
        <v/>
      </c>
      <c r="O173" s="38" t="str">
        <f>IF($L173="","",VLOOKUP($R173,Tarife!$A$2:$R$599,13,FALSE))</f>
        <v/>
      </c>
      <c r="P173" s="38" t="str">
        <f t="shared" si="2"/>
        <v/>
      </c>
      <c r="R173" s="100" t="str">
        <f>Zusammenzug!$C$25&amp;"-"&amp;Zusammenzug!$A$7&amp;"-"&amp;Leistungen!L173</f>
        <v>2024-0-</v>
      </c>
    </row>
    <row r="174" spans="1:18" x14ac:dyDescent="0.2">
      <c r="A174" s="95" t="str">
        <f>IF(ISBLANK(Perigon!E169),"",Perigon!E169)</f>
        <v/>
      </c>
      <c r="B174" s="95" t="str">
        <f>IF(ISBLANK(Perigon!G169),"",Perigon!G169)</f>
        <v/>
      </c>
      <c r="C174" s="96" t="str">
        <f>IF(ISBLANK(Perigon!I169),"",Perigon!I169)</f>
        <v/>
      </c>
      <c r="D174" s="97" t="str">
        <f>IF(ISBLANK(Perigon!J169),"",Perigon!J169)</f>
        <v/>
      </c>
      <c r="E174" s="64" t="str">
        <f>IF(ISBLANK(Perigon!K169),"",Perigon!K169)</f>
        <v/>
      </c>
      <c r="F174" s="65"/>
      <c r="G174" s="64"/>
      <c r="H174" s="69" t="str">
        <f>IF(ISBLANK(Perigon!L169),"",Perigon!L169)</f>
        <v/>
      </c>
      <c r="I174" s="69" t="str">
        <f>IF(ISBLANK(Perigon!M169),"",Perigon!M169)</f>
        <v/>
      </c>
      <c r="J174" s="98" t="str">
        <f>IF(ISBLANK(Perigon!N169),"",Perigon!N169)</f>
        <v/>
      </c>
      <c r="K174" s="99" t="str">
        <f>IF(ISBLANK(Perigon!J169),"",Perigon!T169)</f>
        <v/>
      </c>
      <c r="L174" s="95" t="str">
        <f>IF(ISBLANK(Perigon!O169),"",Perigon!O169)</f>
        <v/>
      </c>
      <c r="M174" s="95" t="str">
        <f>IF(ISBLANK(Perigon!R169),"",Perigon!R169)</f>
        <v/>
      </c>
      <c r="N174" s="95" t="str">
        <f>IF(ISBLANK(Perigon!P169),"",Perigon!P169)</f>
        <v/>
      </c>
      <c r="O174" s="38" t="str">
        <f>IF($L174="","",VLOOKUP($R174,Tarife!$A$2:$R$599,13,FALSE))</f>
        <v/>
      </c>
      <c r="P174" s="38" t="str">
        <f t="shared" si="2"/>
        <v/>
      </c>
      <c r="R174" s="100" t="str">
        <f>Zusammenzug!$C$25&amp;"-"&amp;Zusammenzug!$A$7&amp;"-"&amp;Leistungen!L174</f>
        <v>2024-0-</v>
      </c>
    </row>
    <row r="175" spans="1:18" x14ac:dyDescent="0.2">
      <c r="A175" s="95" t="str">
        <f>IF(ISBLANK(Perigon!E170),"",Perigon!E170)</f>
        <v/>
      </c>
      <c r="B175" s="95" t="str">
        <f>IF(ISBLANK(Perigon!G170),"",Perigon!G170)</f>
        <v/>
      </c>
      <c r="C175" s="96" t="str">
        <f>IF(ISBLANK(Perigon!I170),"",Perigon!I170)</f>
        <v/>
      </c>
      <c r="D175" s="97" t="str">
        <f>IF(ISBLANK(Perigon!J170),"",Perigon!J170)</f>
        <v/>
      </c>
      <c r="E175" s="64" t="str">
        <f>IF(ISBLANK(Perigon!K170),"",Perigon!K170)</f>
        <v/>
      </c>
      <c r="F175" s="65"/>
      <c r="G175" s="64"/>
      <c r="H175" s="69" t="str">
        <f>IF(ISBLANK(Perigon!L170),"",Perigon!L170)</f>
        <v/>
      </c>
      <c r="I175" s="69" t="str">
        <f>IF(ISBLANK(Perigon!M170),"",Perigon!M170)</f>
        <v/>
      </c>
      <c r="J175" s="98" t="str">
        <f>IF(ISBLANK(Perigon!N170),"",Perigon!N170)</f>
        <v/>
      </c>
      <c r="K175" s="99" t="str">
        <f>IF(ISBLANK(Perigon!J170),"",Perigon!T170)</f>
        <v/>
      </c>
      <c r="L175" s="95" t="str">
        <f>IF(ISBLANK(Perigon!O170),"",Perigon!O170)</f>
        <v/>
      </c>
      <c r="M175" s="95" t="str">
        <f>IF(ISBLANK(Perigon!R170),"",Perigon!R170)</f>
        <v/>
      </c>
      <c r="N175" s="95" t="str">
        <f>IF(ISBLANK(Perigon!P170),"",Perigon!P170)</f>
        <v/>
      </c>
      <c r="O175" s="38" t="str">
        <f>IF($L175="","",VLOOKUP($R175,Tarife!$A$2:$R$599,13,FALSE))</f>
        <v/>
      </c>
      <c r="P175" s="38" t="str">
        <f t="shared" si="2"/>
        <v/>
      </c>
      <c r="R175" s="100" t="str">
        <f>Zusammenzug!$C$25&amp;"-"&amp;Zusammenzug!$A$7&amp;"-"&amp;Leistungen!L175</f>
        <v>2024-0-</v>
      </c>
    </row>
    <row r="176" spans="1:18" x14ac:dyDescent="0.2">
      <c r="A176" s="95" t="str">
        <f>IF(ISBLANK(Perigon!E171),"",Perigon!E171)</f>
        <v/>
      </c>
      <c r="B176" s="95" t="str">
        <f>IF(ISBLANK(Perigon!G171),"",Perigon!G171)</f>
        <v/>
      </c>
      <c r="C176" s="96" t="str">
        <f>IF(ISBLANK(Perigon!I171),"",Perigon!I171)</f>
        <v/>
      </c>
      <c r="D176" s="97" t="str">
        <f>IF(ISBLANK(Perigon!J171),"",Perigon!J171)</f>
        <v/>
      </c>
      <c r="E176" s="64" t="str">
        <f>IF(ISBLANK(Perigon!K171),"",Perigon!K171)</f>
        <v/>
      </c>
      <c r="F176" s="65"/>
      <c r="G176" s="64"/>
      <c r="H176" s="69" t="str">
        <f>IF(ISBLANK(Perigon!L171),"",Perigon!L171)</f>
        <v/>
      </c>
      <c r="I176" s="69" t="str">
        <f>IF(ISBLANK(Perigon!M171),"",Perigon!M171)</f>
        <v/>
      </c>
      <c r="J176" s="98" t="str">
        <f>IF(ISBLANK(Perigon!N171),"",Perigon!N171)</f>
        <v/>
      </c>
      <c r="K176" s="99" t="str">
        <f>IF(ISBLANK(Perigon!J171),"",Perigon!T171)</f>
        <v/>
      </c>
      <c r="L176" s="95" t="str">
        <f>IF(ISBLANK(Perigon!O171),"",Perigon!O171)</f>
        <v/>
      </c>
      <c r="M176" s="95" t="str">
        <f>IF(ISBLANK(Perigon!R171),"",Perigon!R171)</f>
        <v/>
      </c>
      <c r="N176" s="95" t="str">
        <f>IF(ISBLANK(Perigon!P171),"",Perigon!P171)</f>
        <v/>
      </c>
      <c r="O176" s="38" t="str">
        <f>IF($L176="","",VLOOKUP($R176,Tarife!$A$2:$R$599,13,FALSE))</f>
        <v/>
      </c>
      <c r="P176" s="38" t="str">
        <f t="shared" si="2"/>
        <v/>
      </c>
      <c r="R176" s="100" t="str">
        <f>Zusammenzug!$C$25&amp;"-"&amp;Zusammenzug!$A$7&amp;"-"&amp;Leistungen!L176</f>
        <v>2024-0-</v>
      </c>
    </row>
    <row r="177" spans="1:18" x14ac:dyDescent="0.2">
      <c r="A177" s="95" t="str">
        <f>IF(ISBLANK(Perigon!E172),"",Perigon!E172)</f>
        <v/>
      </c>
      <c r="B177" s="95" t="str">
        <f>IF(ISBLANK(Perigon!G172),"",Perigon!G172)</f>
        <v/>
      </c>
      <c r="C177" s="96" t="str">
        <f>IF(ISBLANK(Perigon!I172),"",Perigon!I172)</f>
        <v/>
      </c>
      <c r="D177" s="97" t="str">
        <f>IF(ISBLANK(Perigon!J172),"",Perigon!J172)</f>
        <v/>
      </c>
      <c r="E177" s="64" t="str">
        <f>IF(ISBLANK(Perigon!K172),"",Perigon!K172)</f>
        <v/>
      </c>
      <c r="F177" s="65"/>
      <c r="G177" s="64"/>
      <c r="H177" s="69" t="str">
        <f>IF(ISBLANK(Perigon!L172),"",Perigon!L172)</f>
        <v/>
      </c>
      <c r="I177" s="69" t="str">
        <f>IF(ISBLANK(Perigon!M172),"",Perigon!M172)</f>
        <v/>
      </c>
      <c r="J177" s="98" t="str">
        <f>IF(ISBLANK(Perigon!N172),"",Perigon!N172)</f>
        <v/>
      </c>
      <c r="K177" s="99" t="str">
        <f>IF(ISBLANK(Perigon!J172),"",Perigon!T172)</f>
        <v/>
      </c>
      <c r="L177" s="95" t="str">
        <f>IF(ISBLANK(Perigon!O172),"",Perigon!O172)</f>
        <v/>
      </c>
      <c r="M177" s="95" t="str">
        <f>IF(ISBLANK(Perigon!R172),"",Perigon!R172)</f>
        <v/>
      </c>
      <c r="N177" s="95" t="str">
        <f>IF(ISBLANK(Perigon!P172),"",Perigon!P172)</f>
        <v/>
      </c>
      <c r="O177" s="38" t="str">
        <f>IF($L177="","",VLOOKUP($R177,Tarife!$A$2:$R$599,13,FALSE))</f>
        <v/>
      </c>
      <c r="P177" s="38" t="str">
        <f t="shared" si="2"/>
        <v/>
      </c>
      <c r="R177" s="100" t="str">
        <f>Zusammenzug!$C$25&amp;"-"&amp;Zusammenzug!$A$7&amp;"-"&amp;Leistungen!L177</f>
        <v>2024-0-</v>
      </c>
    </row>
    <row r="178" spans="1:18" x14ac:dyDescent="0.2">
      <c r="A178" s="95" t="str">
        <f>IF(ISBLANK(Perigon!E173),"",Perigon!E173)</f>
        <v/>
      </c>
      <c r="B178" s="95" t="str">
        <f>IF(ISBLANK(Perigon!G173),"",Perigon!G173)</f>
        <v/>
      </c>
      <c r="C178" s="96" t="str">
        <f>IF(ISBLANK(Perigon!I173),"",Perigon!I173)</f>
        <v/>
      </c>
      <c r="D178" s="97" t="str">
        <f>IF(ISBLANK(Perigon!J173),"",Perigon!J173)</f>
        <v/>
      </c>
      <c r="E178" s="64" t="str">
        <f>IF(ISBLANK(Perigon!K173),"",Perigon!K173)</f>
        <v/>
      </c>
      <c r="F178" s="65"/>
      <c r="G178" s="64"/>
      <c r="H178" s="69" t="str">
        <f>IF(ISBLANK(Perigon!L173),"",Perigon!L173)</f>
        <v/>
      </c>
      <c r="I178" s="69" t="str">
        <f>IF(ISBLANK(Perigon!M173),"",Perigon!M173)</f>
        <v/>
      </c>
      <c r="J178" s="98" t="str">
        <f>IF(ISBLANK(Perigon!N173),"",Perigon!N173)</f>
        <v/>
      </c>
      <c r="K178" s="99" t="str">
        <f>IF(ISBLANK(Perigon!J173),"",Perigon!T173)</f>
        <v/>
      </c>
      <c r="L178" s="95" t="str">
        <f>IF(ISBLANK(Perigon!O173),"",Perigon!O173)</f>
        <v/>
      </c>
      <c r="M178" s="95" t="str">
        <f>IF(ISBLANK(Perigon!R173),"",Perigon!R173)</f>
        <v/>
      </c>
      <c r="N178" s="95" t="str">
        <f>IF(ISBLANK(Perigon!P173),"",Perigon!P173)</f>
        <v/>
      </c>
      <c r="O178" s="38" t="str">
        <f>IF($L178="","",VLOOKUP($R178,Tarife!$A$2:$R$599,13,FALSE))</f>
        <v/>
      </c>
      <c r="P178" s="38" t="str">
        <f t="shared" si="2"/>
        <v/>
      </c>
      <c r="R178" s="100" t="str">
        <f>Zusammenzug!$C$25&amp;"-"&amp;Zusammenzug!$A$7&amp;"-"&amp;Leistungen!L178</f>
        <v>2024-0-</v>
      </c>
    </row>
    <row r="179" spans="1:18" x14ac:dyDescent="0.2">
      <c r="A179" s="95" t="str">
        <f>IF(ISBLANK(Perigon!E174),"",Perigon!E174)</f>
        <v/>
      </c>
      <c r="B179" s="95" t="str">
        <f>IF(ISBLANK(Perigon!G174),"",Perigon!G174)</f>
        <v/>
      </c>
      <c r="C179" s="96" t="str">
        <f>IF(ISBLANK(Perigon!I174),"",Perigon!I174)</f>
        <v/>
      </c>
      <c r="D179" s="97" t="str">
        <f>IF(ISBLANK(Perigon!J174),"",Perigon!J174)</f>
        <v/>
      </c>
      <c r="E179" s="64" t="str">
        <f>IF(ISBLANK(Perigon!K174),"",Perigon!K174)</f>
        <v/>
      </c>
      <c r="F179" s="65"/>
      <c r="G179" s="64"/>
      <c r="H179" s="69" t="str">
        <f>IF(ISBLANK(Perigon!L174),"",Perigon!L174)</f>
        <v/>
      </c>
      <c r="I179" s="69" t="str">
        <f>IF(ISBLANK(Perigon!M174),"",Perigon!M174)</f>
        <v/>
      </c>
      <c r="J179" s="98" t="str">
        <f>IF(ISBLANK(Perigon!N174),"",Perigon!N174)</f>
        <v/>
      </c>
      <c r="K179" s="99" t="str">
        <f>IF(ISBLANK(Perigon!J174),"",Perigon!T174)</f>
        <v/>
      </c>
      <c r="L179" s="95" t="str">
        <f>IF(ISBLANK(Perigon!O174),"",Perigon!O174)</f>
        <v/>
      </c>
      <c r="M179" s="95" t="str">
        <f>IF(ISBLANK(Perigon!R174),"",Perigon!R174)</f>
        <v/>
      </c>
      <c r="N179" s="95" t="str">
        <f>IF(ISBLANK(Perigon!P174),"",Perigon!P174)</f>
        <v/>
      </c>
      <c r="O179" s="38" t="str">
        <f>IF($L179="","",VLOOKUP($R179,Tarife!$A$2:$R$599,13,FALSE))</f>
        <v/>
      </c>
      <c r="P179" s="38" t="str">
        <f t="shared" si="2"/>
        <v/>
      </c>
      <c r="R179" s="100" t="str">
        <f>Zusammenzug!$C$25&amp;"-"&amp;Zusammenzug!$A$7&amp;"-"&amp;Leistungen!L179</f>
        <v>2024-0-</v>
      </c>
    </row>
    <row r="180" spans="1:18" x14ac:dyDescent="0.2">
      <c r="A180" s="95" t="str">
        <f>IF(ISBLANK(Perigon!E175),"",Perigon!E175)</f>
        <v/>
      </c>
      <c r="B180" s="95" t="str">
        <f>IF(ISBLANK(Perigon!G175),"",Perigon!G175)</f>
        <v/>
      </c>
      <c r="C180" s="96" t="str">
        <f>IF(ISBLANK(Perigon!I175),"",Perigon!I175)</f>
        <v/>
      </c>
      <c r="D180" s="97" t="str">
        <f>IF(ISBLANK(Perigon!J175),"",Perigon!J175)</f>
        <v/>
      </c>
      <c r="E180" s="64" t="str">
        <f>IF(ISBLANK(Perigon!K175),"",Perigon!K175)</f>
        <v/>
      </c>
      <c r="F180" s="65"/>
      <c r="G180" s="64"/>
      <c r="H180" s="69" t="str">
        <f>IF(ISBLANK(Perigon!L175),"",Perigon!L175)</f>
        <v/>
      </c>
      <c r="I180" s="69" t="str">
        <f>IF(ISBLANK(Perigon!M175),"",Perigon!M175)</f>
        <v/>
      </c>
      <c r="J180" s="98" t="str">
        <f>IF(ISBLANK(Perigon!N175),"",Perigon!N175)</f>
        <v/>
      </c>
      <c r="K180" s="99" t="str">
        <f>IF(ISBLANK(Perigon!J175),"",Perigon!T175)</f>
        <v/>
      </c>
      <c r="L180" s="95" t="str">
        <f>IF(ISBLANK(Perigon!O175),"",Perigon!O175)</f>
        <v/>
      </c>
      <c r="M180" s="95" t="str">
        <f>IF(ISBLANK(Perigon!R175),"",Perigon!R175)</f>
        <v/>
      </c>
      <c r="N180" s="95" t="str">
        <f>IF(ISBLANK(Perigon!P175),"",Perigon!P175)</f>
        <v/>
      </c>
      <c r="O180" s="38" t="str">
        <f>IF($L180="","",VLOOKUP($R180,Tarife!$A$2:$R$599,13,FALSE))</f>
        <v/>
      </c>
      <c r="P180" s="38" t="str">
        <f t="shared" si="2"/>
        <v/>
      </c>
      <c r="R180" s="100" t="str">
        <f>Zusammenzug!$C$25&amp;"-"&amp;Zusammenzug!$A$7&amp;"-"&amp;Leistungen!L180</f>
        <v>2024-0-</v>
      </c>
    </row>
    <row r="181" spans="1:18" x14ac:dyDescent="0.2">
      <c r="A181" s="95" t="str">
        <f>IF(ISBLANK(Perigon!E176),"",Perigon!E176)</f>
        <v/>
      </c>
      <c r="B181" s="95" t="str">
        <f>IF(ISBLANK(Perigon!G176),"",Perigon!G176)</f>
        <v/>
      </c>
      <c r="C181" s="96" t="str">
        <f>IF(ISBLANK(Perigon!I176),"",Perigon!I176)</f>
        <v/>
      </c>
      <c r="D181" s="97" t="str">
        <f>IF(ISBLANK(Perigon!J176),"",Perigon!J176)</f>
        <v/>
      </c>
      <c r="E181" s="64" t="str">
        <f>IF(ISBLANK(Perigon!K176),"",Perigon!K176)</f>
        <v/>
      </c>
      <c r="F181" s="65"/>
      <c r="G181" s="64"/>
      <c r="H181" s="69" t="str">
        <f>IF(ISBLANK(Perigon!L176),"",Perigon!L176)</f>
        <v/>
      </c>
      <c r="I181" s="69" t="str">
        <f>IF(ISBLANK(Perigon!M176),"",Perigon!M176)</f>
        <v/>
      </c>
      <c r="J181" s="98" t="str">
        <f>IF(ISBLANK(Perigon!N176),"",Perigon!N176)</f>
        <v/>
      </c>
      <c r="K181" s="99" t="str">
        <f>IF(ISBLANK(Perigon!J176),"",Perigon!T176)</f>
        <v/>
      </c>
      <c r="L181" s="95" t="str">
        <f>IF(ISBLANK(Perigon!O176),"",Perigon!O176)</f>
        <v/>
      </c>
      <c r="M181" s="95" t="str">
        <f>IF(ISBLANK(Perigon!R176),"",Perigon!R176)</f>
        <v/>
      </c>
      <c r="N181" s="95" t="str">
        <f>IF(ISBLANK(Perigon!P176),"",Perigon!P176)</f>
        <v/>
      </c>
      <c r="O181" s="38" t="str">
        <f>IF($L181="","",VLOOKUP($R181,Tarife!$A$2:$R$599,13,FALSE))</f>
        <v/>
      </c>
      <c r="P181" s="38" t="str">
        <f t="shared" si="2"/>
        <v/>
      </c>
      <c r="R181" s="100" t="str">
        <f>Zusammenzug!$C$25&amp;"-"&amp;Zusammenzug!$A$7&amp;"-"&amp;Leistungen!L181</f>
        <v>2024-0-</v>
      </c>
    </row>
    <row r="182" spans="1:18" x14ac:dyDescent="0.2">
      <c r="A182" s="95" t="str">
        <f>IF(ISBLANK(Perigon!E177),"",Perigon!E177)</f>
        <v/>
      </c>
      <c r="B182" s="95" t="str">
        <f>IF(ISBLANK(Perigon!G177),"",Perigon!G177)</f>
        <v/>
      </c>
      <c r="C182" s="96" t="str">
        <f>IF(ISBLANK(Perigon!I177),"",Perigon!I177)</f>
        <v/>
      </c>
      <c r="D182" s="97" t="str">
        <f>IF(ISBLANK(Perigon!J177),"",Perigon!J177)</f>
        <v/>
      </c>
      <c r="E182" s="64" t="str">
        <f>IF(ISBLANK(Perigon!K177),"",Perigon!K177)</f>
        <v/>
      </c>
      <c r="F182" s="65"/>
      <c r="G182" s="64"/>
      <c r="H182" s="69" t="str">
        <f>IF(ISBLANK(Perigon!L177),"",Perigon!L177)</f>
        <v/>
      </c>
      <c r="I182" s="69" t="str">
        <f>IF(ISBLANK(Perigon!M177),"",Perigon!M177)</f>
        <v/>
      </c>
      <c r="J182" s="98" t="str">
        <f>IF(ISBLANK(Perigon!N177),"",Perigon!N177)</f>
        <v/>
      </c>
      <c r="K182" s="99" t="str">
        <f>IF(ISBLANK(Perigon!J177),"",Perigon!T177)</f>
        <v/>
      </c>
      <c r="L182" s="95" t="str">
        <f>IF(ISBLANK(Perigon!O177),"",Perigon!O177)</f>
        <v/>
      </c>
      <c r="M182" s="95" t="str">
        <f>IF(ISBLANK(Perigon!R177),"",Perigon!R177)</f>
        <v/>
      </c>
      <c r="N182" s="95" t="str">
        <f>IF(ISBLANK(Perigon!P177),"",Perigon!P177)</f>
        <v/>
      </c>
      <c r="O182" s="38" t="str">
        <f>IF($L182="","",VLOOKUP($R182,Tarife!$A$2:$R$599,13,FALSE))</f>
        <v/>
      </c>
      <c r="P182" s="38" t="str">
        <f t="shared" si="2"/>
        <v/>
      </c>
      <c r="R182" s="100" t="str">
        <f>Zusammenzug!$C$25&amp;"-"&amp;Zusammenzug!$A$7&amp;"-"&amp;Leistungen!L182</f>
        <v>2024-0-</v>
      </c>
    </row>
    <row r="183" spans="1:18" x14ac:dyDescent="0.2">
      <c r="A183" s="95" t="str">
        <f>IF(ISBLANK(Perigon!E178),"",Perigon!E178)</f>
        <v/>
      </c>
      <c r="B183" s="95" t="str">
        <f>IF(ISBLANK(Perigon!G178),"",Perigon!G178)</f>
        <v/>
      </c>
      <c r="C183" s="96" t="str">
        <f>IF(ISBLANK(Perigon!I178),"",Perigon!I178)</f>
        <v/>
      </c>
      <c r="D183" s="97" t="str">
        <f>IF(ISBLANK(Perigon!J178),"",Perigon!J178)</f>
        <v/>
      </c>
      <c r="E183" s="64" t="str">
        <f>IF(ISBLANK(Perigon!K178),"",Perigon!K178)</f>
        <v/>
      </c>
      <c r="F183" s="65"/>
      <c r="G183" s="64"/>
      <c r="H183" s="69" t="str">
        <f>IF(ISBLANK(Perigon!L178),"",Perigon!L178)</f>
        <v/>
      </c>
      <c r="I183" s="69" t="str">
        <f>IF(ISBLANK(Perigon!M178),"",Perigon!M178)</f>
        <v/>
      </c>
      <c r="J183" s="98" t="str">
        <f>IF(ISBLANK(Perigon!N178),"",Perigon!N178)</f>
        <v/>
      </c>
      <c r="K183" s="99" t="str">
        <f>IF(ISBLANK(Perigon!J178),"",Perigon!T178)</f>
        <v/>
      </c>
      <c r="L183" s="95" t="str">
        <f>IF(ISBLANK(Perigon!O178),"",Perigon!O178)</f>
        <v/>
      </c>
      <c r="M183" s="95" t="str">
        <f>IF(ISBLANK(Perigon!R178),"",Perigon!R178)</f>
        <v/>
      </c>
      <c r="N183" s="95" t="str">
        <f>IF(ISBLANK(Perigon!P178),"",Perigon!P178)</f>
        <v/>
      </c>
      <c r="O183" s="38" t="str">
        <f>IF($L183="","",VLOOKUP($R183,Tarife!$A$2:$R$599,13,FALSE))</f>
        <v/>
      </c>
      <c r="P183" s="38" t="str">
        <f t="shared" si="2"/>
        <v/>
      </c>
      <c r="R183" s="100" t="str">
        <f>Zusammenzug!$C$25&amp;"-"&amp;Zusammenzug!$A$7&amp;"-"&amp;Leistungen!L183</f>
        <v>2024-0-</v>
      </c>
    </row>
    <row r="184" spans="1:18" x14ac:dyDescent="0.2">
      <c r="A184" s="95" t="str">
        <f>IF(ISBLANK(Perigon!E179),"",Perigon!E179)</f>
        <v/>
      </c>
      <c r="B184" s="95" t="str">
        <f>IF(ISBLANK(Perigon!G179),"",Perigon!G179)</f>
        <v/>
      </c>
      <c r="C184" s="96" t="str">
        <f>IF(ISBLANK(Perigon!I179),"",Perigon!I179)</f>
        <v/>
      </c>
      <c r="D184" s="97" t="str">
        <f>IF(ISBLANK(Perigon!J179),"",Perigon!J179)</f>
        <v/>
      </c>
      <c r="E184" s="64" t="str">
        <f>IF(ISBLANK(Perigon!K179),"",Perigon!K179)</f>
        <v/>
      </c>
      <c r="F184" s="65"/>
      <c r="G184" s="64"/>
      <c r="H184" s="69" t="str">
        <f>IF(ISBLANK(Perigon!L179),"",Perigon!L179)</f>
        <v/>
      </c>
      <c r="I184" s="69" t="str">
        <f>IF(ISBLANK(Perigon!M179),"",Perigon!M179)</f>
        <v/>
      </c>
      <c r="J184" s="98" t="str">
        <f>IF(ISBLANK(Perigon!N179),"",Perigon!N179)</f>
        <v/>
      </c>
      <c r="K184" s="99" t="str">
        <f>IF(ISBLANK(Perigon!J179),"",Perigon!T179)</f>
        <v/>
      </c>
      <c r="L184" s="95" t="str">
        <f>IF(ISBLANK(Perigon!O179),"",Perigon!O179)</f>
        <v/>
      </c>
      <c r="M184" s="95" t="str">
        <f>IF(ISBLANK(Perigon!R179),"",Perigon!R179)</f>
        <v/>
      </c>
      <c r="N184" s="95" t="str">
        <f>IF(ISBLANK(Perigon!P179),"",Perigon!P179)</f>
        <v/>
      </c>
      <c r="O184" s="38" t="str">
        <f>IF($L184="","",VLOOKUP($R184,Tarife!$A$2:$R$599,13,FALSE))</f>
        <v/>
      </c>
      <c r="P184" s="38" t="str">
        <f t="shared" si="2"/>
        <v/>
      </c>
      <c r="R184" s="100" t="str">
        <f>Zusammenzug!$C$25&amp;"-"&amp;Zusammenzug!$A$7&amp;"-"&amp;Leistungen!L184</f>
        <v>2024-0-</v>
      </c>
    </row>
    <row r="185" spans="1:18" x14ac:dyDescent="0.2">
      <c r="A185" s="95" t="str">
        <f>IF(ISBLANK(Perigon!E180),"",Perigon!E180)</f>
        <v/>
      </c>
      <c r="B185" s="95" t="str">
        <f>IF(ISBLANK(Perigon!G180),"",Perigon!G180)</f>
        <v/>
      </c>
      <c r="C185" s="96" t="str">
        <f>IF(ISBLANK(Perigon!I180),"",Perigon!I180)</f>
        <v/>
      </c>
      <c r="D185" s="97" t="str">
        <f>IF(ISBLANK(Perigon!J180),"",Perigon!J180)</f>
        <v/>
      </c>
      <c r="E185" s="64" t="str">
        <f>IF(ISBLANK(Perigon!K180),"",Perigon!K180)</f>
        <v/>
      </c>
      <c r="F185" s="65"/>
      <c r="G185" s="64"/>
      <c r="H185" s="69" t="str">
        <f>IF(ISBLANK(Perigon!L180),"",Perigon!L180)</f>
        <v/>
      </c>
      <c r="I185" s="69" t="str">
        <f>IF(ISBLANK(Perigon!M180),"",Perigon!M180)</f>
        <v/>
      </c>
      <c r="J185" s="98" t="str">
        <f>IF(ISBLANK(Perigon!N180),"",Perigon!N180)</f>
        <v/>
      </c>
      <c r="K185" s="99" t="str">
        <f>IF(ISBLANK(Perigon!J180),"",Perigon!T180)</f>
        <v/>
      </c>
      <c r="L185" s="95" t="str">
        <f>IF(ISBLANK(Perigon!O180),"",Perigon!O180)</f>
        <v/>
      </c>
      <c r="M185" s="95" t="str">
        <f>IF(ISBLANK(Perigon!R180),"",Perigon!R180)</f>
        <v/>
      </c>
      <c r="N185" s="95" t="str">
        <f>IF(ISBLANK(Perigon!P180),"",Perigon!P180)</f>
        <v/>
      </c>
      <c r="O185" s="38" t="str">
        <f>IF($L185="","",VLOOKUP($R185,Tarife!$A$2:$R$599,13,FALSE))</f>
        <v/>
      </c>
      <c r="P185" s="38" t="str">
        <f t="shared" si="2"/>
        <v/>
      </c>
      <c r="R185" s="100" t="str">
        <f>Zusammenzug!$C$25&amp;"-"&amp;Zusammenzug!$A$7&amp;"-"&amp;Leistungen!L185</f>
        <v>2024-0-</v>
      </c>
    </row>
    <row r="186" spans="1:18" x14ac:dyDescent="0.2">
      <c r="A186" s="95" t="str">
        <f>IF(ISBLANK(Perigon!E181),"",Perigon!E181)</f>
        <v/>
      </c>
      <c r="B186" s="95" t="str">
        <f>IF(ISBLANK(Perigon!G181),"",Perigon!G181)</f>
        <v/>
      </c>
      <c r="C186" s="96" t="str">
        <f>IF(ISBLANK(Perigon!I181),"",Perigon!I181)</f>
        <v/>
      </c>
      <c r="D186" s="97" t="str">
        <f>IF(ISBLANK(Perigon!J181),"",Perigon!J181)</f>
        <v/>
      </c>
      <c r="E186" s="64" t="str">
        <f>IF(ISBLANK(Perigon!K181),"",Perigon!K181)</f>
        <v/>
      </c>
      <c r="F186" s="65"/>
      <c r="G186" s="64"/>
      <c r="H186" s="69" t="str">
        <f>IF(ISBLANK(Perigon!L181),"",Perigon!L181)</f>
        <v/>
      </c>
      <c r="I186" s="69" t="str">
        <f>IF(ISBLANK(Perigon!M181),"",Perigon!M181)</f>
        <v/>
      </c>
      <c r="J186" s="98" t="str">
        <f>IF(ISBLANK(Perigon!N181),"",Perigon!N181)</f>
        <v/>
      </c>
      <c r="K186" s="99" t="str">
        <f>IF(ISBLANK(Perigon!J181),"",Perigon!T181)</f>
        <v/>
      </c>
      <c r="L186" s="95" t="str">
        <f>IF(ISBLANK(Perigon!O181),"",Perigon!O181)</f>
        <v/>
      </c>
      <c r="M186" s="95" t="str">
        <f>IF(ISBLANK(Perigon!R181),"",Perigon!R181)</f>
        <v/>
      </c>
      <c r="N186" s="95" t="str">
        <f>IF(ISBLANK(Perigon!P181),"",Perigon!P181)</f>
        <v/>
      </c>
      <c r="O186" s="38" t="str">
        <f>IF($L186="","",VLOOKUP($R186,Tarife!$A$2:$R$599,13,FALSE))</f>
        <v/>
      </c>
      <c r="P186" s="38" t="str">
        <f t="shared" si="2"/>
        <v/>
      </c>
      <c r="R186" s="100" t="str">
        <f>Zusammenzug!$C$25&amp;"-"&amp;Zusammenzug!$A$7&amp;"-"&amp;Leistungen!L186</f>
        <v>2024-0-</v>
      </c>
    </row>
    <row r="187" spans="1:18" x14ac:dyDescent="0.2">
      <c r="A187" s="95" t="str">
        <f>IF(ISBLANK(Perigon!E182),"",Perigon!E182)</f>
        <v/>
      </c>
      <c r="B187" s="95" t="str">
        <f>IF(ISBLANK(Perigon!G182),"",Perigon!G182)</f>
        <v/>
      </c>
      <c r="C187" s="96" t="str">
        <f>IF(ISBLANK(Perigon!I182),"",Perigon!I182)</f>
        <v/>
      </c>
      <c r="D187" s="97" t="str">
        <f>IF(ISBLANK(Perigon!J182),"",Perigon!J182)</f>
        <v/>
      </c>
      <c r="E187" s="64" t="str">
        <f>IF(ISBLANK(Perigon!K182),"",Perigon!K182)</f>
        <v/>
      </c>
      <c r="F187" s="65"/>
      <c r="G187" s="64"/>
      <c r="H187" s="69" t="str">
        <f>IF(ISBLANK(Perigon!L182),"",Perigon!L182)</f>
        <v/>
      </c>
      <c r="I187" s="69" t="str">
        <f>IF(ISBLANK(Perigon!M182),"",Perigon!M182)</f>
        <v/>
      </c>
      <c r="J187" s="98" t="str">
        <f>IF(ISBLANK(Perigon!N182),"",Perigon!N182)</f>
        <v/>
      </c>
      <c r="K187" s="99" t="str">
        <f>IF(ISBLANK(Perigon!J182),"",Perigon!T182)</f>
        <v/>
      </c>
      <c r="L187" s="95" t="str">
        <f>IF(ISBLANK(Perigon!O182),"",Perigon!O182)</f>
        <v/>
      </c>
      <c r="M187" s="95" t="str">
        <f>IF(ISBLANK(Perigon!R182),"",Perigon!R182)</f>
        <v/>
      </c>
      <c r="N187" s="95" t="str">
        <f>IF(ISBLANK(Perigon!P182),"",Perigon!P182)</f>
        <v/>
      </c>
      <c r="O187" s="38" t="str">
        <f>IF($L187="","",VLOOKUP($R187,Tarife!$A$2:$R$599,13,FALSE))</f>
        <v/>
      </c>
      <c r="P187" s="38" t="str">
        <f t="shared" si="2"/>
        <v/>
      </c>
      <c r="R187" s="100" t="str">
        <f>Zusammenzug!$C$25&amp;"-"&amp;Zusammenzug!$A$7&amp;"-"&amp;Leistungen!L187</f>
        <v>2024-0-</v>
      </c>
    </row>
    <row r="188" spans="1:18" x14ac:dyDescent="0.2">
      <c r="A188" s="95" t="str">
        <f>IF(ISBLANK(Perigon!E183),"",Perigon!E183)</f>
        <v/>
      </c>
      <c r="B188" s="95" t="str">
        <f>IF(ISBLANK(Perigon!G183),"",Perigon!G183)</f>
        <v/>
      </c>
      <c r="C188" s="96" t="str">
        <f>IF(ISBLANK(Perigon!I183),"",Perigon!I183)</f>
        <v/>
      </c>
      <c r="D188" s="97" t="str">
        <f>IF(ISBLANK(Perigon!J183),"",Perigon!J183)</f>
        <v/>
      </c>
      <c r="E188" s="64" t="str">
        <f>IF(ISBLANK(Perigon!K183),"",Perigon!K183)</f>
        <v/>
      </c>
      <c r="F188" s="65"/>
      <c r="G188" s="64"/>
      <c r="H188" s="69" t="str">
        <f>IF(ISBLANK(Perigon!L183),"",Perigon!L183)</f>
        <v/>
      </c>
      <c r="I188" s="69" t="str">
        <f>IF(ISBLANK(Perigon!M183),"",Perigon!M183)</f>
        <v/>
      </c>
      <c r="J188" s="98" t="str">
        <f>IF(ISBLANK(Perigon!N183),"",Perigon!N183)</f>
        <v/>
      </c>
      <c r="K188" s="99" t="str">
        <f>IF(ISBLANK(Perigon!J183),"",Perigon!T183)</f>
        <v/>
      </c>
      <c r="L188" s="95" t="str">
        <f>IF(ISBLANK(Perigon!O183),"",Perigon!O183)</f>
        <v/>
      </c>
      <c r="M188" s="95" t="str">
        <f>IF(ISBLANK(Perigon!R183),"",Perigon!R183)</f>
        <v/>
      </c>
      <c r="N188" s="95" t="str">
        <f>IF(ISBLANK(Perigon!P183),"",Perigon!P183)</f>
        <v/>
      </c>
      <c r="O188" s="38" t="str">
        <f>IF($L188="","",VLOOKUP($R188,Tarife!$A$2:$R$599,13,FALSE))</f>
        <v/>
      </c>
      <c r="P188" s="38" t="str">
        <f t="shared" si="2"/>
        <v/>
      </c>
      <c r="R188" s="100" t="str">
        <f>Zusammenzug!$C$25&amp;"-"&amp;Zusammenzug!$A$7&amp;"-"&amp;Leistungen!L188</f>
        <v>2024-0-</v>
      </c>
    </row>
    <row r="189" spans="1:18" x14ac:dyDescent="0.2">
      <c r="A189" s="95" t="str">
        <f>IF(ISBLANK(Perigon!E184),"",Perigon!E184)</f>
        <v/>
      </c>
      <c r="B189" s="95" t="str">
        <f>IF(ISBLANK(Perigon!G184),"",Perigon!G184)</f>
        <v/>
      </c>
      <c r="C189" s="96" t="str">
        <f>IF(ISBLANK(Perigon!I184),"",Perigon!I184)</f>
        <v/>
      </c>
      <c r="D189" s="97" t="str">
        <f>IF(ISBLANK(Perigon!J184),"",Perigon!J184)</f>
        <v/>
      </c>
      <c r="E189" s="64" t="str">
        <f>IF(ISBLANK(Perigon!K184),"",Perigon!K184)</f>
        <v/>
      </c>
      <c r="F189" s="65"/>
      <c r="G189" s="64"/>
      <c r="H189" s="69" t="str">
        <f>IF(ISBLANK(Perigon!L184),"",Perigon!L184)</f>
        <v/>
      </c>
      <c r="I189" s="69" t="str">
        <f>IF(ISBLANK(Perigon!M184),"",Perigon!M184)</f>
        <v/>
      </c>
      <c r="J189" s="98" t="str">
        <f>IF(ISBLANK(Perigon!N184),"",Perigon!N184)</f>
        <v/>
      </c>
      <c r="K189" s="99" t="str">
        <f>IF(ISBLANK(Perigon!J184),"",Perigon!T184)</f>
        <v/>
      </c>
      <c r="L189" s="95" t="str">
        <f>IF(ISBLANK(Perigon!O184),"",Perigon!O184)</f>
        <v/>
      </c>
      <c r="M189" s="95" t="str">
        <f>IF(ISBLANK(Perigon!R184),"",Perigon!R184)</f>
        <v/>
      </c>
      <c r="N189" s="95" t="str">
        <f>IF(ISBLANK(Perigon!P184),"",Perigon!P184)</f>
        <v/>
      </c>
      <c r="O189" s="38" t="str">
        <f>IF($L189="","",VLOOKUP($R189,Tarife!$A$2:$R$599,13,FALSE))</f>
        <v/>
      </c>
      <c r="P189" s="38" t="str">
        <f t="shared" si="2"/>
        <v/>
      </c>
      <c r="R189" s="100" t="str">
        <f>Zusammenzug!$C$25&amp;"-"&amp;Zusammenzug!$A$7&amp;"-"&amp;Leistungen!L189</f>
        <v>2024-0-</v>
      </c>
    </row>
    <row r="190" spans="1:18" x14ac:dyDescent="0.2">
      <c r="A190" s="95" t="str">
        <f>IF(ISBLANK(Perigon!E185),"",Perigon!E185)</f>
        <v/>
      </c>
      <c r="B190" s="95" t="str">
        <f>IF(ISBLANK(Perigon!G185),"",Perigon!G185)</f>
        <v/>
      </c>
      <c r="C190" s="96" t="str">
        <f>IF(ISBLANK(Perigon!I185),"",Perigon!I185)</f>
        <v/>
      </c>
      <c r="D190" s="97" t="str">
        <f>IF(ISBLANK(Perigon!J185),"",Perigon!J185)</f>
        <v/>
      </c>
      <c r="E190" s="64" t="str">
        <f>IF(ISBLANK(Perigon!K185),"",Perigon!K185)</f>
        <v/>
      </c>
      <c r="F190" s="65"/>
      <c r="G190" s="64"/>
      <c r="H190" s="69" t="str">
        <f>IF(ISBLANK(Perigon!L185),"",Perigon!L185)</f>
        <v/>
      </c>
      <c r="I190" s="69" t="str">
        <f>IF(ISBLANK(Perigon!M185),"",Perigon!M185)</f>
        <v/>
      </c>
      <c r="J190" s="98" t="str">
        <f>IF(ISBLANK(Perigon!N185),"",Perigon!N185)</f>
        <v/>
      </c>
      <c r="K190" s="99" t="str">
        <f>IF(ISBLANK(Perigon!J185),"",Perigon!T185)</f>
        <v/>
      </c>
      <c r="L190" s="95" t="str">
        <f>IF(ISBLANK(Perigon!O185),"",Perigon!O185)</f>
        <v/>
      </c>
      <c r="M190" s="95" t="str">
        <f>IF(ISBLANK(Perigon!R185),"",Perigon!R185)</f>
        <v/>
      </c>
      <c r="N190" s="95" t="str">
        <f>IF(ISBLANK(Perigon!P185),"",Perigon!P185)</f>
        <v/>
      </c>
      <c r="O190" s="38" t="str">
        <f>IF($L190="","",VLOOKUP($R190,Tarife!$A$2:$R$599,13,FALSE))</f>
        <v/>
      </c>
      <c r="P190" s="38" t="str">
        <f t="shared" si="2"/>
        <v/>
      </c>
      <c r="R190" s="100" t="str">
        <f>Zusammenzug!$C$25&amp;"-"&amp;Zusammenzug!$A$7&amp;"-"&amp;Leistungen!L190</f>
        <v>2024-0-</v>
      </c>
    </row>
    <row r="191" spans="1:18" x14ac:dyDescent="0.2">
      <c r="A191" s="95" t="str">
        <f>IF(ISBLANK(Perigon!E186),"",Perigon!E186)</f>
        <v/>
      </c>
      <c r="B191" s="95" t="str">
        <f>IF(ISBLANK(Perigon!G186),"",Perigon!G186)</f>
        <v/>
      </c>
      <c r="C191" s="96" t="str">
        <f>IF(ISBLANK(Perigon!I186),"",Perigon!I186)</f>
        <v/>
      </c>
      <c r="D191" s="97" t="str">
        <f>IF(ISBLANK(Perigon!J186),"",Perigon!J186)</f>
        <v/>
      </c>
      <c r="E191" s="64" t="str">
        <f>IF(ISBLANK(Perigon!K186),"",Perigon!K186)</f>
        <v/>
      </c>
      <c r="F191" s="65"/>
      <c r="G191" s="64"/>
      <c r="H191" s="69" t="str">
        <f>IF(ISBLANK(Perigon!L186),"",Perigon!L186)</f>
        <v/>
      </c>
      <c r="I191" s="69" t="str">
        <f>IF(ISBLANK(Perigon!M186),"",Perigon!M186)</f>
        <v/>
      </c>
      <c r="J191" s="98" t="str">
        <f>IF(ISBLANK(Perigon!N186),"",Perigon!N186)</f>
        <v/>
      </c>
      <c r="K191" s="99" t="str">
        <f>IF(ISBLANK(Perigon!J186),"",Perigon!T186)</f>
        <v/>
      </c>
      <c r="L191" s="95" t="str">
        <f>IF(ISBLANK(Perigon!O186),"",Perigon!O186)</f>
        <v/>
      </c>
      <c r="M191" s="95" t="str">
        <f>IF(ISBLANK(Perigon!R186),"",Perigon!R186)</f>
        <v/>
      </c>
      <c r="N191" s="95" t="str">
        <f>IF(ISBLANK(Perigon!P186),"",Perigon!P186)</f>
        <v/>
      </c>
      <c r="O191" s="38" t="str">
        <f>IF($L191="","",VLOOKUP($R191,Tarife!$A$2:$R$599,13,FALSE))</f>
        <v/>
      </c>
      <c r="P191" s="38" t="str">
        <f t="shared" si="2"/>
        <v/>
      </c>
      <c r="R191" s="100" t="str">
        <f>Zusammenzug!$C$25&amp;"-"&amp;Zusammenzug!$A$7&amp;"-"&amp;Leistungen!L191</f>
        <v>2024-0-</v>
      </c>
    </row>
    <row r="192" spans="1:18" x14ac:dyDescent="0.2">
      <c r="A192" s="95" t="str">
        <f>IF(ISBLANK(Perigon!E187),"",Perigon!E187)</f>
        <v/>
      </c>
      <c r="B192" s="95" t="str">
        <f>IF(ISBLANK(Perigon!G187),"",Perigon!G187)</f>
        <v/>
      </c>
      <c r="C192" s="96" t="str">
        <f>IF(ISBLANK(Perigon!I187),"",Perigon!I187)</f>
        <v/>
      </c>
      <c r="D192" s="97" t="str">
        <f>IF(ISBLANK(Perigon!J187),"",Perigon!J187)</f>
        <v/>
      </c>
      <c r="E192" s="64" t="str">
        <f>IF(ISBLANK(Perigon!K187),"",Perigon!K187)</f>
        <v/>
      </c>
      <c r="F192" s="65"/>
      <c r="G192" s="64"/>
      <c r="H192" s="69" t="str">
        <f>IF(ISBLANK(Perigon!L187),"",Perigon!L187)</f>
        <v/>
      </c>
      <c r="I192" s="69" t="str">
        <f>IF(ISBLANK(Perigon!M187),"",Perigon!M187)</f>
        <v/>
      </c>
      <c r="J192" s="98" t="str">
        <f>IF(ISBLANK(Perigon!N187),"",Perigon!N187)</f>
        <v/>
      </c>
      <c r="K192" s="99" t="str">
        <f>IF(ISBLANK(Perigon!J187),"",Perigon!T187)</f>
        <v/>
      </c>
      <c r="L192" s="95" t="str">
        <f>IF(ISBLANK(Perigon!O187),"",Perigon!O187)</f>
        <v/>
      </c>
      <c r="M192" s="95" t="str">
        <f>IF(ISBLANK(Perigon!R187),"",Perigon!R187)</f>
        <v/>
      </c>
      <c r="N192" s="95" t="str">
        <f>IF(ISBLANK(Perigon!P187),"",Perigon!P187)</f>
        <v/>
      </c>
      <c r="O192" s="38" t="str">
        <f>IF($L192="","",VLOOKUP($R192,Tarife!$A$2:$R$599,13,FALSE))</f>
        <v/>
      </c>
      <c r="P192" s="38" t="str">
        <f t="shared" si="2"/>
        <v/>
      </c>
      <c r="R192" s="100" t="str">
        <f>Zusammenzug!$C$25&amp;"-"&amp;Zusammenzug!$A$7&amp;"-"&amp;Leistungen!L192</f>
        <v>2024-0-</v>
      </c>
    </row>
    <row r="193" spans="1:18" x14ac:dyDescent="0.2">
      <c r="A193" s="95" t="str">
        <f>IF(ISBLANK(Perigon!E188),"",Perigon!E188)</f>
        <v/>
      </c>
      <c r="B193" s="95" t="str">
        <f>IF(ISBLANK(Perigon!G188),"",Perigon!G188)</f>
        <v/>
      </c>
      <c r="C193" s="96" t="str">
        <f>IF(ISBLANK(Perigon!I188),"",Perigon!I188)</f>
        <v/>
      </c>
      <c r="D193" s="97" t="str">
        <f>IF(ISBLANK(Perigon!J188),"",Perigon!J188)</f>
        <v/>
      </c>
      <c r="E193" s="64" t="str">
        <f>IF(ISBLANK(Perigon!K188),"",Perigon!K188)</f>
        <v/>
      </c>
      <c r="F193" s="65"/>
      <c r="G193" s="64"/>
      <c r="H193" s="69" t="str">
        <f>IF(ISBLANK(Perigon!L188),"",Perigon!L188)</f>
        <v/>
      </c>
      <c r="I193" s="69" t="str">
        <f>IF(ISBLANK(Perigon!M188),"",Perigon!M188)</f>
        <v/>
      </c>
      <c r="J193" s="98" t="str">
        <f>IF(ISBLANK(Perigon!N188),"",Perigon!N188)</f>
        <v/>
      </c>
      <c r="K193" s="99" t="str">
        <f>IF(ISBLANK(Perigon!J188),"",Perigon!T188)</f>
        <v/>
      </c>
      <c r="L193" s="95" t="str">
        <f>IF(ISBLANK(Perigon!O188),"",Perigon!O188)</f>
        <v/>
      </c>
      <c r="M193" s="95" t="str">
        <f>IF(ISBLANK(Perigon!R188),"",Perigon!R188)</f>
        <v/>
      </c>
      <c r="N193" s="95" t="str">
        <f>IF(ISBLANK(Perigon!P188),"",Perigon!P188)</f>
        <v/>
      </c>
      <c r="O193" s="38" t="str">
        <f>IF($L193="","",VLOOKUP($R193,Tarife!$A$2:$R$599,13,FALSE))</f>
        <v/>
      </c>
      <c r="P193" s="38" t="str">
        <f t="shared" si="2"/>
        <v/>
      </c>
      <c r="R193" s="100" t="str">
        <f>Zusammenzug!$C$25&amp;"-"&amp;Zusammenzug!$A$7&amp;"-"&amp;Leistungen!L193</f>
        <v>2024-0-</v>
      </c>
    </row>
    <row r="194" spans="1:18" x14ac:dyDescent="0.2">
      <c r="A194" s="95" t="str">
        <f>IF(ISBLANK(Perigon!E189),"",Perigon!E189)</f>
        <v/>
      </c>
      <c r="B194" s="95" t="str">
        <f>IF(ISBLANK(Perigon!G189),"",Perigon!G189)</f>
        <v/>
      </c>
      <c r="C194" s="96" t="str">
        <f>IF(ISBLANK(Perigon!I189),"",Perigon!I189)</f>
        <v/>
      </c>
      <c r="D194" s="97" t="str">
        <f>IF(ISBLANK(Perigon!J189),"",Perigon!J189)</f>
        <v/>
      </c>
      <c r="E194" s="64" t="str">
        <f>IF(ISBLANK(Perigon!K189),"",Perigon!K189)</f>
        <v/>
      </c>
      <c r="F194" s="65"/>
      <c r="G194" s="64"/>
      <c r="H194" s="69" t="str">
        <f>IF(ISBLANK(Perigon!L189),"",Perigon!L189)</f>
        <v/>
      </c>
      <c r="I194" s="69" t="str">
        <f>IF(ISBLANK(Perigon!M189),"",Perigon!M189)</f>
        <v/>
      </c>
      <c r="J194" s="98" t="str">
        <f>IF(ISBLANK(Perigon!N189),"",Perigon!N189)</f>
        <v/>
      </c>
      <c r="K194" s="99" t="str">
        <f>IF(ISBLANK(Perigon!J189),"",Perigon!T189)</f>
        <v/>
      </c>
      <c r="L194" s="95" t="str">
        <f>IF(ISBLANK(Perigon!O189),"",Perigon!O189)</f>
        <v/>
      </c>
      <c r="M194" s="95" t="str">
        <f>IF(ISBLANK(Perigon!R189),"",Perigon!R189)</f>
        <v/>
      </c>
      <c r="N194" s="95" t="str">
        <f>IF(ISBLANK(Perigon!P189),"",Perigon!P189)</f>
        <v/>
      </c>
      <c r="O194" s="38" t="str">
        <f>IF($L194="","",VLOOKUP($R194,Tarife!$A$2:$R$599,13,FALSE))</f>
        <v/>
      </c>
      <c r="P194" s="38" t="str">
        <f t="shared" si="2"/>
        <v/>
      </c>
      <c r="R194" s="100" t="str">
        <f>Zusammenzug!$C$25&amp;"-"&amp;Zusammenzug!$A$7&amp;"-"&amp;Leistungen!L194</f>
        <v>2024-0-</v>
      </c>
    </row>
    <row r="195" spans="1:18" x14ac:dyDescent="0.2">
      <c r="A195" s="95" t="str">
        <f>IF(ISBLANK(Perigon!E190),"",Perigon!E190)</f>
        <v/>
      </c>
      <c r="B195" s="95" t="str">
        <f>IF(ISBLANK(Perigon!G190),"",Perigon!G190)</f>
        <v/>
      </c>
      <c r="C195" s="96" t="str">
        <f>IF(ISBLANK(Perigon!I190),"",Perigon!I190)</f>
        <v/>
      </c>
      <c r="D195" s="97" t="str">
        <f>IF(ISBLANK(Perigon!J190),"",Perigon!J190)</f>
        <v/>
      </c>
      <c r="E195" s="64" t="str">
        <f>IF(ISBLANK(Perigon!K190),"",Perigon!K190)</f>
        <v/>
      </c>
      <c r="F195" s="65"/>
      <c r="G195" s="64"/>
      <c r="H195" s="69" t="str">
        <f>IF(ISBLANK(Perigon!L190),"",Perigon!L190)</f>
        <v/>
      </c>
      <c r="I195" s="69" t="str">
        <f>IF(ISBLANK(Perigon!M190),"",Perigon!M190)</f>
        <v/>
      </c>
      <c r="J195" s="98" t="str">
        <f>IF(ISBLANK(Perigon!N190),"",Perigon!N190)</f>
        <v/>
      </c>
      <c r="K195" s="99" t="str">
        <f>IF(ISBLANK(Perigon!J190),"",Perigon!T190)</f>
        <v/>
      </c>
      <c r="L195" s="95" t="str">
        <f>IF(ISBLANK(Perigon!O190),"",Perigon!O190)</f>
        <v/>
      </c>
      <c r="M195" s="95" t="str">
        <f>IF(ISBLANK(Perigon!R190),"",Perigon!R190)</f>
        <v/>
      </c>
      <c r="N195" s="95" t="str">
        <f>IF(ISBLANK(Perigon!P190),"",Perigon!P190)</f>
        <v/>
      </c>
      <c r="O195" s="38" t="str">
        <f>IF($L195="","",VLOOKUP($R195,Tarife!$A$2:$R$599,13,FALSE))</f>
        <v/>
      </c>
      <c r="P195" s="38" t="str">
        <f t="shared" si="2"/>
        <v/>
      </c>
      <c r="R195" s="100" t="str">
        <f>Zusammenzug!$C$25&amp;"-"&amp;Zusammenzug!$A$7&amp;"-"&amp;Leistungen!L195</f>
        <v>2024-0-</v>
      </c>
    </row>
    <row r="196" spans="1:18" x14ac:dyDescent="0.2">
      <c r="A196" s="95" t="str">
        <f>IF(ISBLANK(Perigon!E191),"",Perigon!E191)</f>
        <v/>
      </c>
      <c r="B196" s="95" t="str">
        <f>IF(ISBLANK(Perigon!G191),"",Perigon!G191)</f>
        <v/>
      </c>
      <c r="C196" s="96" t="str">
        <f>IF(ISBLANK(Perigon!I191),"",Perigon!I191)</f>
        <v/>
      </c>
      <c r="D196" s="97" t="str">
        <f>IF(ISBLANK(Perigon!J191),"",Perigon!J191)</f>
        <v/>
      </c>
      <c r="E196" s="64" t="str">
        <f>IF(ISBLANK(Perigon!K191),"",Perigon!K191)</f>
        <v/>
      </c>
      <c r="F196" s="65"/>
      <c r="G196" s="64"/>
      <c r="H196" s="69" t="str">
        <f>IF(ISBLANK(Perigon!L191),"",Perigon!L191)</f>
        <v/>
      </c>
      <c r="I196" s="69" t="str">
        <f>IF(ISBLANK(Perigon!M191),"",Perigon!M191)</f>
        <v/>
      </c>
      <c r="J196" s="98" t="str">
        <f>IF(ISBLANK(Perigon!N191),"",Perigon!N191)</f>
        <v/>
      </c>
      <c r="K196" s="99" t="str">
        <f>IF(ISBLANK(Perigon!J191),"",Perigon!T191)</f>
        <v/>
      </c>
      <c r="L196" s="95" t="str">
        <f>IF(ISBLANK(Perigon!O191),"",Perigon!O191)</f>
        <v/>
      </c>
      <c r="M196" s="95" t="str">
        <f>IF(ISBLANK(Perigon!R191),"",Perigon!R191)</f>
        <v/>
      </c>
      <c r="N196" s="95" t="str">
        <f>IF(ISBLANK(Perigon!P191),"",Perigon!P191)</f>
        <v/>
      </c>
      <c r="O196" s="38" t="str">
        <f>IF($L196="","",VLOOKUP($R196,Tarife!$A$2:$R$599,13,FALSE))</f>
        <v/>
      </c>
      <c r="P196" s="38" t="str">
        <f t="shared" si="2"/>
        <v/>
      </c>
      <c r="R196" s="100" t="str">
        <f>Zusammenzug!$C$25&amp;"-"&amp;Zusammenzug!$A$7&amp;"-"&amp;Leistungen!L196</f>
        <v>2024-0-</v>
      </c>
    </row>
    <row r="197" spans="1:18" x14ac:dyDescent="0.2">
      <c r="A197" s="95" t="str">
        <f>IF(ISBLANK(Perigon!E192),"",Perigon!E192)</f>
        <v/>
      </c>
      <c r="B197" s="95" t="str">
        <f>IF(ISBLANK(Perigon!G192),"",Perigon!G192)</f>
        <v/>
      </c>
      <c r="C197" s="96" t="str">
        <f>IF(ISBLANK(Perigon!I192),"",Perigon!I192)</f>
        <v/>
      </c>
      <c r="D197" s="97" t="str">
        <f>IF(ISBLANK(Perigon!J192),"",Perigon!J192)</f>
        <v/>
      </c>
      <c r="E197" s="64" t="str">
        <f>IF(ISBLANK(Perigon!K192),"",Perigon!K192)</f>
        <v/>
      </c>
      <c r="F197" s="65"/>
      <c r="G197" s="64"/>
      <c r="H197" s="69" t="str">
        <f>IF(ISBLANK(Perigon!L192),"",Perigon!L192)</f>
        <v/>
      </c>
      <c r="I197" s="69" t="str">
        <f>IF(ISBLANK(Perigon!M192),"",Perigon!M192)</f>
        <v/>
      </c>
      <c r="J197" s="98" t="str">
        <f>IF(ISBLANK(Perigon!N192),"",Perigon!N192)</f>
        <v/>
      </c>
      <c r="K197" s="99" t="str">
        <f>IF(ISBLANK(Perigon!J192),"",Perigon!T192)</f>
        <v/>
      </c>
      <c r="L197" s="95" t="str">
        <f>IF(ISBLANK(Perigon!O192),"",Perigon!O192)</f>
        <v/>
      </c>
      <c r="M197" s="95" t="str">
        <f>IF(ISBLANK(Perigon!R192),"",Perigon!R192)</f>
        <v/>
      </c>
      <c r="N197" s="95" t="str">
        <f>IF(ISBLANK(Perigon!P192),"",Perigon!P192)</f>
        <v/>
      </c>
      <c r="O197" s="38" t="str">
        <f>IF($L197="","",VLOOKUP($R197,Tarife!$A$2:$R$599,13,FALSE))</f>
        <v/>
      </c>
      <c r="P197" s="38" t="str">
        <f t="shared" si="2"/>
        <v/>
      </c>
      <c r="R197" s="100" t="str">
        <f>Zusammenzug!$C$25&amp;"-"&amp;Zusammenzug!$A$7&amp;"-"&amp;Leistungen!L197</f>
        <v>2024-0-</v>
      </c>
    </row>
    <row r="198" spans="1:18" x14ac:dyDescent="0.2">
      <c r="A198" s="95" t="str">
        <f>IF(ISBLANK(Perigon!E193),"",Perigon!E193)</f>
        <v/>
      </c>
      <c r="B198" s="95" t="str">
        <f>IF(ISBLANK(Perigon!G193),"",Perigon!G193)</f>
        <v/>
      </c>
      <c r="C198" s="96" t="str">
        <f>IF(ISBLANK(Perigon!I193),"",Perigon!I193)</f>
        <v/>
      </c>
      <c r="D198" s="97" t="str">
        <f>IF(ISBLANK(Perigon!J193),"",Perigon!J193)</f>
        <v/>
      </c>
      <c r="E198" s="64" t="str">
        <f>IF(ISBLANK(Perigon!K193),"",Perigon!K193)</f>
        <v/>
      </c>
      <c r="F198" s="65"/>
      <c r="G198" s="64"/>
      <c r="H198" s="69" t="str">
        <f>IF(ISBLANK(Perigon!L193),"",Perigon!L193)</f>
        <v/>
      </c>
      <c r="I198" s="69" t="str">
        <f>IF(ISBLANK(Perigon!M193),"",Perigon!M193)</f>
        <v/>
      </c>
      <c r="J198" s="98" t="str">
        <f>IF(ISBLANK(Perigon!N193),"",Perigon!N193)</f>
        <v/>
      </c>
      <c r="K198" s="99" t="str">
        <f>IF(ISBLANK(Perigon!J193),"",Perigon!T193)</f>
        <v/>
      </c>
      <c r="L198" s="95" t="str">
        <f>IF(ISBLANK(Perigon!O193),"",Perigon!O193)</f>
        <v/>
      </c>
      <c r="M198" s="95" t="str">
        <f>IF(ISBLANK(Perigon!R193),"",Perigon!R193)</f>
        <v/>
      </c>
      <c r="N198" s="95" t="str">
        <f>IF(ISBLANK(Perigon!P193),"",Perigon!P193)</f>
        <v/>
      </c>
      <c r="O198" s="38" t="str">
        <f>IF($L198="","",VLOOKUP($R198,Tarife!$A$2:$R$599,13,FALSE))</f>
        <v/>
      </c>
      <c r="P198" s="38" t="str">
        <f t="shared" si="2"/>
        <v/>
      </c>
      <c r="R198" s="100" t="str">
        <f>Zusammenzug!$C$25&amp;"-"&amp;Zusammenzug!$A$7&amp;"-"&amp;Leistungen!L198</f>
        <v>2024-0-</v>
      </c>
    </row>
    <row r="199" spans="1:18" x14ac:dyDescent="0.2">
      <c r="A199" s="95" t="str">
        <f>IF(ISBLANK(Perigon!E194),"",Perigon!E194)</f>
        <v/>
      </c>
      <c r="B199" s="95" t="str">
        <f>IF(ISBLANK(Perigon!G194),"",Perigon!G194)</f>
        <v/>
      </c>
      <c r="C199" s="96" t="str">
        <f>IF(ISBLANK(Perigon!I194),"",Perigon!I194)</f>
        <v/>
      </c>
      <c r="D199" s="97" t="str">
        <f>IF(ISBLANK(Perigon!J194),"",Perigon!J194)</f>
        <v/>
      </c>
      <c r="E199" s="64" t="str">
        <f>IF(ISBLANK(Perigon!K194),"",Perigon!K194)</f>
        <v/>
      </c>
      <c r="F199" s="65"/>
      <c r="G199" s="64"/>
      <c r="H199" s="69" t="str">
        <f>IF(ISBLANK(Perigon!L194),"",Perigon!L194)</f>
        <v/>
      </c>
      <c r="I199" s="69" t="str">
        <f>IF(ISBLANK(Perigon!M194),"",Perigon!M194)</f>
        <v/>
      </c>
      <c r="J199" s="98" t="str">
        <f>IF(ISBLANK(Perigon!N194),"",Perigon!N194)</f>
        <v/>
      </c>
      <c r="K199" s="99" t="str">
        <f>IF(ISBLANK(Perigon!J194),"",Perigon!T194)</f>
        <v/>
      </c>
      <c r="L199" s="95" t="str">
        <f>IF(ISBLANK(Perigon!O194),"",Perigon!O194)</f>
        <v/>
      </c>
      <c r="M199" s="95" t="str">
        <f>IF(ISBLANK(Perigon!R194),"",Perigon!R194)</f>
        <v/>
      </c>
      <c r="N199" s="95" t="str">
        <f>IF(ISBLANK(Perigon!P194),"",Perigon!P194)</f>
        <v/>
      </c>
      <c r="O199" s="38" t="str">
        <f>IF($L199="","",VLOOKUP($R199,Tarife!$A$2:$R$599,13,FALSE))</f>
        <v/>
      </c>
      <c r="P199" s="38" t="str">
        <f t="shared" si="2"/>
        <v/>
      </c>
      <c r="R199" s="100" t="str">
        <f>Zusammenzug!$C$25&amp;"-"&amp;Zusammenzug!$A$7&amp;"-"&amp;Leistungen!L199</f>
        <v>2024-0-</v>
      </c>
    </row>
    <row r="200" spans="1:18" x14ac:dyDescent="0.2">
      <c r="A200" s="95" t="str">
        <f>IF(ISBLANK(Perigon!E195),"",Perigon!E195)</f>
        <v/>
      </c>
      <c r="B200" s="95" t="str">
        <f>IF(ISBLANK(Perigon!G195),"",Perigon!G195)</f>
        <v/>
      </c>
      <c r="C200" s="96" t="str">
        <f>IF(ISBLANK(Perigon!I195),"",Perigon!I195)</f>
        <v/>
      </c>
      <c r="D200" s="97" t="str">
        <f>IF(ISBLANK(Perigon!J195),"",Perigon!J195)</f>
        <v/>
      </c>
      <c r="E200" s="64" t="str">
        <f>IF(ISBLANK(Perigon!K195),"",Perigon!K195)</f>
        <v/>
      </c>
      <c r="F200" s="65"/>
      <c r="G200" s="64"/>
      <c r="H200" s="69" t="str">
        <f>IF(ISBLANK(Perigon!L195),"",Perigon!L195)</f>
        <v/>
      </c>
      <c r="I200" s="69" t="str">
        <f>IF(ISBLANK(Perigon!M195),"",Perigon!M195)</f>
        <v/>
      </c>
      <c r="J200" s="98" t="str">
        <f>IF(ISBLANK(Perigon!N195),"",Perigon!N195)</f>
        <v/>
      </c>
      <c r="K200" s="99" t="str">
        <f>IF(ISBLANK(Perigon!J195),"",Perigon!T195)</f>
        <v/>
      </c>
      <c r="L200" s="95" t="str">
        <f>IF(ISBLANK(Perigon!O195),"",Perigon!O195)</f>
        <v/>
      </c>
      <c r="M200" s="95" t="str">
        <f>IF(ISBLANK(Perigon!R195),"",Perigon!R195)</f>
        <v/>
      </c>
      <c r="N200" s="95" t="str">
        <f>IF(ISBLANK(Perigon!P195),"",Perigon!P195)</f>
        <v/>
      </c>
      <c r="O200" s="38" t="str">
        <f>IF($L200="","",VLOOKUP($R200,Tarife!$A$2:$R$599,13,FALSE))</f>
        <v/>
      </c>
      <c r="P200" s="38" t="str">
        <f t="shared" ref="P200:P263" si="3">IF(L200="","",IF(AND($L200="Pabe",N200&lt;O200),M200*O200,IF(N200&lt;O200,M200*N200,M200*O200)))</f>
        <v/>
      </c>
      <c r="R200" s="100" t="str">
        <f>Zusammenzug!$C$25&amp;"-"&amp;Zusammenzug!$A$7&amp;"-"&amp;Leistungen!L200</f>
        <v>2024-0-</v>
      </c>
    </row>
    <row r="201" spans="1:18" x14ac:dyDescent="0.2">
      <c r="A201" s="95" t="str">
        <f>IF(ISBLANK(Perigon!E196),"",Perigon!E196)</f>
        <v/>
      </c>
      <c r="B201" s="95" t="str">
        <f>IF(ISBLANK(Perigon!G196),"",Perigon!G196)</f>
        <v/>
      </c>
      <c r="C201" s="96" t="str">
        <f>IF(ISBLANK(Perigon!I196),"",Perigon!I196)</f>
        <v/>
      </c>
      <c r="D201" s="97" t="str">
        <f>IF(ISBLANK(Perigon!J196),"",Perigon!J196)</f>
        <v/>
      </c>
      <c r="E201" s="64" t="str">
        <f>IF(ISBLANK(Perigon!K196),"",Perigon!K196)</f>
        <v/>
      </c>
      <c r="F201" s="65"/>
      <c r="G201" s="64"/>
      <c r="H201" s="69" t="str">
        <f>IF(ISBLANK(Perigon!L196),"",Perigon!L196)</f>
        <v/>
      </c>
      <c r="I201" s="69" t="str">
        <f>IF(ISBLANK(Perigon!M196),"",Perigon!M196)</f>
        <v/>
      </c>
      <c r="J201" s="98" t="str">
        <f>IF(ISBLANK(Perigon!N196),"",Perigon!N196)</f>
        <v/>
      </c>
      <c r="K201" s="99" t="str">
        <f>IF(ISBLANK(Perigon!J196),"",Perigon!T196)</f>
        <v/>
      </c>
      <c r="L201" s="95" t="str">
        <f>IF(ISBLANK(Perigon!O196),"",Perigon!O196)</f>
        <v/>
      </c>
      <c r="M201" s="95" t="str">
        <f>IF(ISBLANK(Perigon!R196),"",Perigon!R196)</f>
        <v/>
      </c>
      <c r="N201" s="95" t="str">
        <f>IF(ISBLANK(Perigon!P196),"",Perigon!P196)</f>
        <v/>
      </c>
      <c r="O201" s="38" t="str">
        <f>IF($L201="","",VLOOKUP($R201,Tarife!$A$2:$R$599,13,FALSE))</f>
        <v/>
      </c>
      <c r="P201" s="38" t="str">
        <f t="shared" si="3"/>
        <v/>
      </c>
      <c r="R201" s="100" t="str">
        <f>Zusammenzug!$C$25&amp;"-"&amp;Zusammenzug!$A$7&amp;"-"&amp;Leistungen!L201</f>
        <v>2024-0-</v>
      </c>
    </row>
    <row r="202" spans="1:18" x14ac:dyDescent="0.2">
      <c r="A202" s="95" t="str">
        <f>IF(ISBLANK(Perigon!E197),"",Perigon!E197)</f>
        <v/>
      </c>
      <c r="B202" s="95" t="str">
        <f>IF(ISBLANK(Perigon!G197),"",Perigon!G197)</f>
        <v/>
      </c>
      <c r="C202" s="96" t="str">
        <f>IF(ISBLANK(Perigon!I197),"",Perigon!I197)</f>
        <v/>
      </c>
      <c r="D202" s="97" t="str">
        <f>IF(ISBLANK(Perigon!J197),"",Perigon!J197)</f>
        <v/>
      </c>
      <c r="E202" s="64" t="str">
        <f>IF(ISBLANK(Perigon!K197),"",Perigon!K197)</f>
        <v/>
      </c>
      <c r="F202" s="65"/>
      <c r="G202" s="64"/>
      <c r="H202" s="69" t="str">
        <f>IF(ISBLANK(Perigon!L197),"",Perigon!L197)</f>
        <v/>
      </c>
      <c r="I202" s="69" t="str">
        <f>IF(ISBLANK(Perigon!M197),"",Perigon!M197)</f>
        <v/>
      </c>
      <c r="J202" s="98" t="str">
        <f>IF(ISBLANK(Perigon!N197),"",Perigon!N197)</f>
        <v/>
      </c>
      <c r="K202" s="99" t="str">
        <f>IF(ISBLANK(Perigon!J197),"",Perigon!T197)</f>
        <v/>
      </c>
      <c r="L202" s="95" t="str">
        <f>IF(ISBLANK(Perigon!O197),"",Perigon!O197)</f>
        <v/>
      </c>
      <c r="M202" s="95" t="str">
        <f>IF(ISBLANK(Perigon!R197),"",Perigon!R197)</f>
        <v/>
      </c>
      <c r="N202" s="95" t="str">
        <f>IF(ISBLANK(Perigon!P197),"",Perigon!P197)</f>
        <v/>
      </c>
      <c r="O202" s="38" t="str">
        <f>IF($L202="","",VLOOKUP($R202,Tarife!$A$2:$R$599,13,FALSE))</f>
        <v/>
      </c>
      <c r="P202" s="38" t="str">
        <f t="shared" si="3"/>
        <v/>
      </c>
      <c r="R202" s="100" t="str">
        <f>Zusammenzug!$C$25&amp;"-"&amp;Zusammenzug!$A$7&amp;"-"&amp;Leistungen!L202</f>
        <v>2024-0-</v>
      </c>
    </row>
    <row r="203" spans="1:18" x14ac:dyDescent="0.2">
      <c r="A203" s="95" t="str">
        <f>IF(ISBLANK(Perigon!E198),"",Perigon!E198)</f>
        <v/>
      </c>
      <c r="B203" s="95" t="str">
        <f>IF(ISBLANK(Perigon!G198),"",Perigon!G198)</f>
        <v/>
      </c>
      <c r="C203" s="96" t="str">
        <f>IF(ISBLANK(Perigon!I198),"",Perigon!I198)</f>
        <v/>
      </c>
      <c r="D203" s="97" t="str">
        <f>IF(ISBLANK(Perigon!J198),"",Perigon!J198)</f>
        <v/>
      </c>
      <c r="E203" s="64" t="str">
        <f>IF(ISBLANK(Perigon!K198),"",Perigon!K198)</f>
        <v/>
      </c>
      <c r="F203" s="65"/>
      <c r="G203" s="64"/>
      <c r="H203" s="69" t="str">
        <f>IF(ISBLANK(Perigon!L198),"",Perigon!L198)</f>
        <v/>
      </c>
      <c r="I203" s="69" t="str">
        <f>IF(ISBLANK(Perigon!M198),"",Perigon!M198)</f>
        <v/>
      </c>
      <c r="J203" s="98" t="str">
        <f>IF(ISBLANK(Perigon!N198),"",Perigon!N198)</f>
        <v/>
      </c>
      <c r="K203" s="99" t="str">
        <f>IF(ISBLANK(Perigon!J198),"",Perigon!T198)</f>
        <v/>
      </c>
      <c r="L203" s="95" t="str">
        <f>IF(ISBLANK(Perigon!O198),"",Perigon!O198)</f>
        <v/>
      </c>
      <c r="M203" s="95" t="str">
        <f>IF(ISBLANK(Perigon!R198),"",Perigon!R198)</f>
        <v/>
      </c>
      <c r="N203" s="95" t="str">
        <f>IF(ISBLANK(Perigon!P198),"",Perigon!P198)</f>
        <v/>
      </c>
      <c r="O203" s="38" t="str">
        <f>IF($L203="","",VLOOKUP($R203,Tarife!$A$2:$R$599,13,FALSE))</f>
        <v/>
      </c>
      <c r="P203" s="38" t="str">
        <f t="shared" si="3"/>
        <v/>
      </c>
      <c r="R203" s="100" t="str">
        <f>Zusammenzug!$C$25&amp;"-"&amp;Zusammenzug!$A$7&amp;"-"&amp;Leistungen!L203</f>
        <v>2024-0-</v>
      </c>
    </row>
    <row r="204" spans="1:18" x14ac:dyDescent="0.2">
      <c r="A204" s="95" t="str">
        <f>IF(ISBLANK(Perigon!E199),"",Perigon!E199)</f>
        <v/>
      </c>
      <c r="B204" s="95" t="str">
        <f>IF(ISBLANK(Perigon!G199),"",Perigon!G199)</f>
        <v/>
      </c>
      <c r="C204" s="96" t="str">
        <f>IF(ISBLANK(Perigon!I199),"",Perigon!I199)</f>
        <v/>
      </c>
      <c r="D204" s="97" t="str">
        <f>IF(ISBLANK(Perigon!J199),"",Perigon!J199)</f>
        <v/>
      </c>
      <c r="E204" s="64" t="str">
        <f>IF(ISBLANK(Perigon!K199),"",Perigon!K199)</f>
        <v/>
      </c>
      <c r="F204" s="65"/>
      <c r="G204" s="64"/>
      <c r="H204" s="69" t="str">
        <f>IF(ISBLANK(Perigon!L199),"",Perigon!L199)</f>
        <v/>
      </c>
      <c r="I204" s="69" t="str">
        <f>IF(ISBLANK(Perigon!M199),"",Perigon!M199)</f>
        <v/>
      </c>
      <c r="J204" s="98" t="str">
        <f>IF(ISBLANK(Perigon!N199),"",Perigon!N199)</f>
        <v/>
      </c>
      <c r="K204" s="99" t="str">
        <f>IF(ISBLANK(Perigon!J199),"",Perigon!T199)</f>
        <v/>
      </c>
      <c r="L204" s="95" t="str">
        <f>IF(ISBLANK(Perigon!O199),"",Perigon!O199)</f>
        <v/>
      </c>
      <c r="M204" s="95" t="str">
        <f>IF(ISBLANK(Perigon!R199),"",Perigon!R199)</f>
        <v/>
      </c>
      <c r="N204" s="95" t="str">
        <f>IF(ISBLANK(Perigon!P199),"",Perigon!P199)</f>
        <v/>
      </c>
      <c r="O204" s="38" t="str">
        <f>IF($L204="","",VLOOKUP($R204,Tarife!$A$2:$R$599,13,FALSE))</f>
        <v/>
      </c>
      <c r="P204" s="38" t="str">
        <f t="shared" si="3"/>
        <v/>
      </c>
      <c r="R204" s="100" t="str">
        <f>Zusammenzug!$C$25&amp;"-"&amp;Zusammenzug!$A$7&amp;"-"&amp;Leistungen!L204</f>
        <v>2024-0-</v>
      </c>
    </row>
    <row r="205" spans="1:18" x14ac:dyDescent="0.2">
      <c r="A205" s="95" t="str">
        <f>IF(ISBLANK(Perigon!E200),"",Perigon!E200)</f>
        <v/>
      </c>
      <c r="B205" s="95" t="str">
        <f>IF(ISBLANK(Perigon!G200),"",Perigon!G200)</f>
        <v/>
      </c>
      <c r="C205" s="96" t="str">
        <f>IF(ISBLANK(Perigon!I200),"",Perigon!I200)</f>
        <v/>
      </c>
      <c r="D205" s="97" t="str">
        <f>IF(ISBLANK(Perigon!J200),"",Perigon!J200)</f>
        <v/>
      </c>
      <c r="E205" s="64" t="str">
        <f>IF(ISBLANK(Perigon!K200),"",Perigon!K200)</f>
        <v/>
      </c>
      <c r="F205" s="65"/>
      <c r="G205" s="64"/>
      <c r="H205" s="69" t="str">
        <f>IF(ISBLANK(Perigon!L200),"",Perigon!L200)</f>
        <v/>
      </c>
      <c r="I205" s="69" t="str">
        <f>IF(ISBLANK(Perigon!M200),"",Perigon!M200)</f>
        <v/>
      </c>
      <c r="J205" s="98" t="str">
        <f>IF(ISBLANK(Perigon!N200),"",Perigon!N200)</f>
        <v/>
      </c>
      <c r="K205" s="99" t="str">
        <f>IF(ISBLANK(Perigon!J200),"",Perigon!T200)</f>
        <v/>
      </c>
      <c r="L205" s="95" t="str">
        <f>IF(ISBLANK(Perigon!O200),"",Perigon!O200)</f>
        <v/>
      </c>
      <c r="M205" s="95" t="str">
        <f>IF(ISBLANK(Perigon!R200),"",Perigon!R200)</f>
        <v/>
      </c>
      <c r="N205" s="95" t="str">
        <f>IF(ISBLANK(Perigon!P200),"",Perigon!P200)</f>
        <v/>
      </c>
      <c r="O205" s="38" t="str">
        <f>IF($L205="","",VLOOKUP($R205,Tarife!$A$2:$R$599,13,FALSE))</f>
        <v/>
      </c>
      <c r="P205" s="38" t="str">
        <f t="shared" si="3"/>
        <v/>
      </c>
      <c r="R205" s="100" t="str">
        <f>Zusammenzug!$C$25&amp;"-"&amp;Zusammenzug!$A$7&amp;"-"&amp;Leistungen!L205</f>
        <v>2024-0-</v>
      </c>
    </row>
    <row r="206" spans="1:18" x14ac:dyDescent="0.2">
      <c r="A206" s="95" t="str">
        <f>IF(ISBLANK(Perigon!E201),"",Perigon!E201)</f>
        <v/>
      </c>
      <c r="B206" s="95" t="str">
        <f>IF(ISBLANK(Perigon!G201),"",Perigon!G201)</f>
        <v/>
      </c>
      <c r="C206" s="96" t="str">
        <f>IF(ISBLANK(Perigon!I201),"",Perigon!I201)</f>
        <v/>
      </c>
      <c r="D206" s="97" t="str">
        <f>IF(ISBLANK(Perigon!J201),"",Perigon!J201)</f>
        <v/>
      </c>
      <c r="E206" s="64" t="str">
        <f>IF(ISBLANK(Perigon!K201),"",Perigon!K201)</f>
        <v/>
      </c>
      <c r="F206" s="65"/>
      <c r="G206" s="64"/>
      <c r="H206" s="69" t="str">
        <f>IF(ISBLANK(Perigon!L201),"",Perigon!L201)</f>
        <v/>
      </c>
      <c r="I206" s="69" t="str">
        <f>IF(ISBLANK(Perigon!M201),"",Perigon!M201)</f>
        <v/>
      </c>
      <c r="J206" s="98" t="str">
        <f>IF(ISBLANK(Perigon!N201),"",Perigon!N201)</f>
        <v/>
      </c>
      <c r="K206" s="99" t="str">
        <f>IF(ISBLANK(Perigon!J201),"",Perigon!T201)</f>
        <v/>
      </c>
      <c r="L206" s="95" t="str">
        <f>IF(ISBLANK(Perigon!O201),"",Perigon!O201)</f>
        <v/>
      </c>
      <c r="M206" s="95" t="str">
        <f>IF(ISBLANK(Perigon!R201),"",Perigon!R201)</f>
        <v/>
      </c>
      <c r="N206" s="95" t="str">
        <f>IF(ISBLANK(Perigon!P201),"",Perigon!P201)</f>
        <v/>
      </c>
      <c r="O206" s="38" t="str">
        <f>IF($L206="","",VLOOKUP($R206,Tarife!$A$2:$R$599,13,FALSE))</f>
        <v/>
      </c>
      <c r="P206" s="38" t="str">
        <f t="shared" si="3"/>
        <v/>
      </c>
      <c r="R206" s="100" t="str">
        <f>Zusammenzug!$C$25&amp;"-"&amp;Zusammenzug!$A$7&amp;"-"&amp;Leistungen!L206</f>
        <v>2024-0-</v>
      </c>
    </row>
    <row r="207" spans="1:18" x14ac:dyDescent="0.2">
      <c r="A207" s="95" t="str">
        <f>IF(ISBLANK(Perigon!E202),"",Perigon!E202)</f>
        <v/>
      </c>
      <c r="B207" s="95" t="str">
        <f>IF(ISBLANK(Perigon!G202),"",Perigon!G202)</f>
        <v/>
      </c>
      <c r="C207" s="96" t="str">
        <f>IF(ISBLANK(Perigon!I202),"",Perigon!I202)</f>
        <v/>
      </c>
      <c r="D207" s="97" t="str">
        <f>IF(ISBLANK(Perigon!J202),"",Perigon!J202)</f>
        <v/>
      </c>
      <c r="E207" s="64" t="str">
        <f>IF(ISBLANK(Perigon!K202),"",Perigon!K202)</f>
        <v/>
      </c>
      <c r="F207" s="65"/>
      <c r="G207" s="64"/>
      <c r="H207" s="69" t="str">
        <f>IF(ISBLANK(Perigon!L202),"",Perigon!L202)</f>
        <v/>
      </c>
      <c r="I207" s="69" t="str">
        <f>IF(ISBLANK(Perigon!M202),"",Perigon!M202)</f>
        <v/>
      </c>
      <c r="J207" s="98" t="str">
        <f>IF(ISBLANK(Perigon!N202),"",Perigon!N202)</f>
        <v/>
      </c>
      <c r="K207" s="99" t="str">
        <f>IF(ISBLANK(Perigon!J202),"",Perigon!T202)</f>
        <v/>
      </c>
      <c r="L207" s="95" t="str">
        <f>IF(ISBLANK(Perigon!O202),"",Perigon!O202)</f>
        <v/>
      </c>
      <c r="M207" s="95" t="str">
        <f>IF(ISBLANK(Perigon!R202),"",Perigon!R202)</f>
        <v/>
      </c>
      <c r="N207" s="95" t="str">
        <f>IF(ISBLANK(Perigon!P202),"",Perigon!P202)</f>
        <v/>
      </c>
      <c r="O207" s="38" t="str">
        <f>IF($L207="","",VLOOKUP($R207,Tarife!$A$2:$R$599,13,FALSE))</f>
        <v/>
      </c>
      <c r="P207" s="38" t="str">
        <f t="shared" si="3"/>
        <v/>
      </c>
      <c r="R207" s="100" t="str">
        <f>Zusammenzug!$C$25&amp;"-"&amp;Zusammenzug!$A$7&amp;"-"&amp;Leistungen!L207</f>
        <v>2024-0-</v>
      </c>
    </row>
    <row r="208" spans="1:18" x14ac:dyDescent="0.2">
      <c r="A208" s="95" t="str">
        <f>IF(ISBLANK(Perigon!E203),"",Perigon!E203)</f>
        <v/>
      </c>
      <c r="B208" s="95" t="str">
        <f>IF(ISBLANK(Perigon!G203),"",Perigon!G203)</f>
        <v/>
      </c>
      <c r="C208" s="96" t="str">
        <f>IF(ISBLANK(Perigon!I203),"",Perigon!I203)</f>
        <v/>
      </c>
      <c r="D208" s="97" t="str">
        <f>IF(ISBLANK(Perigon!J203),"",Perigon!J203)</f>
        <v/>
      </c>
      <c r="E208" s="64" t="str">
        <f>IF(ISBLANK(Perigon!K203),"",Perigon!K203)</f>
        <v/>
      </c>
      <c r="F208" s="65"/>
      <c r="G208" s="64"/>
      <c r="H208" s="69" t="str">
        <f>IF(ISBLANK(Perigon!L203),"",Perigon!L203)</f>
        <v/>
      </c>
      <c r="I208" s="69" t="str">
        <f>IF(ISBLANK(Perigon!M203),"",Perigon!M203)</f>
        <v/>
      </c>
      <c r="J208" s="98" t="str">
        <f>IF(ISBLANK(Perigon!N203),"",Perigon!N203)</f>
        <v/>
      </c>
      <c r="K208" s="99" t="str">
        <f>IF(ISBLANK(Perigon!J203),"",Perigon!T203)</f>
        <v/>
      </c>
      <c r="L208" s="95" t="str">
        <f>IF(ISBLANK(Perigon!O203),"",Perigon!O203)</f>
        <v/>
      </c>
      <c r="M208" s="95" t="str">
        <f>IF(ISBLANK(Perigon!R203),"",Perigon!R203)</f>
        <v/>
      </c>
      <c r="N208" s="95" t="str">
        <f>IF(ISBLANK(Perigon!P203),"",Perigon!P203)</f>
        <v/>
      </c>
      <c r="O208" s="38" t="str">
        <f>IF($L208="","",VLOOKUP($R208,Tarife!$A$2:$R$599,13,FALSE))</f>
        <v/>
      </c>
      <c r="P208" s="38" t="str">
        <f t="shared" si="3"/>
        <v/>
      </c>
      <c r="R208" s="100" t="str">
        <f>Zusammenzug!$C$25&amp;"-"&amp;Zusammenzug!$A$7&amp;"-"&amp;Leistungen!L208</f>
        <v>2024-0-</v>
      </c>
    </row>
    <row r="209" spans="1:18" x14ac:dyDescent="0.2">
      <c r="A209" s="95" t="str">
        <f>IF(ISBLANK(Perigon!E204),"",Perigon!E204)</f>
        <v/>
      </c>
      <c r="B209" s="95" t="str">
        <f>IF(ISBLANK(Perigon!G204),"",Perigon!G204)</f>
        <v/>
      </c>
      <c r="C209" s="96" t="str">
        <f>IF(ISBLANK(Perigon!I204),"",Perigon!I204)</f>
        <v/>
      </c>
      <c r="D209" s="97" t="str">
        <f>IF(ISBLANK(Perigon!J204),"",Perigon!J204)</f>
        <v/>
      </c>
      <c r="E209" s="64" t="str">
        <f>IF(ISBLANK(Perigon!K204),"",Perigon!K204)</f>
        <v/>
      </c>
      <c r="F209" s="65"/>
      <c r="G209" s="64"/>
      <c r="H209" s="69" t="str">
        <f>IF(ISBLANK(Perigon!L204),"",Perigon!L204)</f>
        <v/>
      </c>
      <c r="I209" s="69" t="str">
        <f>IF(ISBLANK(Perigon!M204),"",Perigon!M204)</f>
        <v/>
      </c>
      <c r="J209" s="98" t="str">
        <f>IF(ISBLANK(Perigon!N204),"",Perigon!N204)</f>
        <v/>
      </c>
      <c r="K209" s="99" t="str">
        <f>IF(ISBLANK(Perigon!J204),"",Perigon!T204)</f>
        <v/>
      </c>
      <c r="L209" s="95" t="str">
        <f>IF(ISBLANK(Perigon!O204),"",Perigon!O204)</f>
        <v/>
      </c>
      <c r="M209" s="95" t="str">
        <f>IF(ISBLANK(Perigon!R204),"",Perigon!R204)</f>
        <v/>
      </c>
      <c r="N209" s="95" t="str">
        <f>IF(ISBLANK(Perigon!P204),"",Perigon!P204)</f>
        <v/>
      </c>
      <c r="O209" s="38" t="str">
        <f>IF($L209="","",VLOOKUP($R209,Tarife!$A$2:$R$599,13,FALSE))</f>
        <v/>
      </c>
      <c r="P209" s="38" t="str">
        <f t="shared" si="3"/>
        <v/>
      </c>
      <c r="R209" s="100" t="str">
        <f>Zusammenzug!$C$25&amp;"-"&amp;Zusammenzug!$A$7&amp;"-"&amp;Leistungen!L209</f>
        <v>2024-0-</v>
      </c>
    </row>
    <row r="210" spans="1:18" x14ac:dyDescent="0.2">
      <c r="A210" s="95" t="str">
        <f>IF(ISBLANK(Perigon!E205),"",Perigon!E205)</f>
        <v/>
      </c>
      <c r="B210" s="95" t="str">
        <f>IF(ISBLANK(Perigon!G205),"",Perigon!G205)</f>
        <v/>
      </c>
      <c r="C210" s="96" t="str">
        <f>IF(ISBLANK(Perigon!I205),"",Perigon!I205)</f>
        <v/>
      </c>
      <c r="D210" s="97" t="str">
        <f>IF(ISBLANK(Perigon!J205),"",Perigon!J205)</f>
        <v/>
      </c>
      <c r="E210" s="64" t="str">
        <f>IF(ISBLANK(Perigon!K205),"",Perigon!K205)</f>
        <v/>
      </c>
      <c r="F210" s="65"/>
      <c r="G210" s="64"/>
      <c r="H210" s="69" t="str">
        <f>IF(ISBLANK(Perigon!L205),"",Perigon!L205)</f>
        <v/>
      </c>
      <c r="I210" s="69" t="str">
        <f>IF(ISBLANK(Perigon!M205),"",Perigon!M205)</f>
        <v/>
      </c>
      <c r="J210" s="98" t="str">
        <f>IF(ISBLANK(Perigon!N205),"",Perigon!N205)</f>
        <v/>
      </c>
      <c r="K210" s="99" t="str">
        <f>IF(ISBLANK(Perigon!J205),"",Perigon!T205)</f>
        <v/>
      </c>
      <c r="L210" s="95" t="str">
        <f>IF(ISBLANK(Perigon!O205),"",Perigon!O205)</f>
        <v/>
      </c>
      <c r="M210" s="95" t="str">
        <f>IF(ISBLANK(Perigon!R205),"",Perigon!R205)</f>
        <v/>
      </c>
      <c r="N210" s="95" t="str">
        <f>IF(ISBLANK(Perigon!P205),"",Perigon!P205)</f>
        <v/>
      </c>
      <c r="O210" s="38" t="str">
        <f>IF($L210="","",VLOOKUP($R210,Tarife!$A$2:$R$599,13,FALSE))</f>
        <v/>
      </c>
      <c r="P210" s="38" t="str">
        <f t="shared" si="3"/>
        <v/>
      </c>
      <c r="R210" s="100" t="str">
        <f>Zusammenzug!$C$25&amp;"-"&amp;Zusammenzug!$A$7&amp;"-"&amp;Leistungen!L210</f>
        <v>2024-0-</v>
      </c>
    </row>
    <row r="211" spans="1:18" x14ac:dyDescent="0.2">
      <c r="A211" s="95" t="str">
        <f>IF(ISBLANK(Perigon!E206),"",Perigon!E206)</f>
        <v/>
      </c>
      <c r="B211" s="95" t="str">
        <f>IF(ISBLANK(Perigon!G206),"",Perigon!G206)</f>
        <v/>
      </c>
      <c r="C211" s="96" t="str">
        <f>IF(ISBLANK(Perigon!I206),"",Perigon!I206)</f>
        <v/>
      </c>
      <c r="D211" s="97" t="str">
        <f>IF(ISBLANK(Perigon!J206),"",Perigon!J206)</f>
        <v/>
      </c>
      <c r="E211" s="64" t="str">
        <f>IF(ISBLANK(Perigon!K206),"",Perigon!K206)</f>
        <v/>
      </c>
      <c r="F211" s="65"/>
      <c r="G211" s="64"/>
      <c r="H211" s="69" t="str">
        <f>IF(ISBLANK(Perigon!L206),"",Perigon!L206)</f>
        <v/>
      </c>
      <c r="I211" s="69" t="str">
        <f>IF(ISBLANK(Perigon!M206),"",Perigon!M206)</f>
        <v/>
      </c>
      <c r="J211" s="98" t="str">
        <f>IF(ISBLANK(Perigon!N206),"",Perigon!N206)</f>
        <v/>
      </c>
      <c r="K211" s="99" t="str">
        <f>IF(ISBLANK(Perigon!J206),"",Perigon!T206)</f>
        <v/>
      </c>
      <c r="L211" s="95" t="str">
        <f>IF(ISBLANK(Perigon!O206),"",Perigon!O206)</f>
        <v/>
      </c>
      <c r="M211" s="95" t="str">
        <f>IF(ISBLANK(Perigon!R206),"",Perigon!R206)</f>
        <v/>
      </c>
      <c r="N211" s="95" t="str">
        <f>IF(ISBLANK(Perigon!P206),"",Perigon!P206)</f>
        <v/>
      </c>
      <c r="O211" s="38" t="str">
        <f>IF($L211="","",VLOOKUP($R211,Tarife!$A$2:$R$599,13,FALSE))</f>
        <v/>
      </c>
      <c r="P211" s="38" t="str">
        <f t="shared" si="3"/>
        <v/>
      </c>
      <c r="R211" s="100" t="str">
        <f>Zusammenzug!$C$25&amp;"-"&amp;Zusammenzug!$A$7&amp;"-"&amp;Leistungen!L211</f>
        <v>2024-0-</v>
      </c>
    </row>
    <row r="212" spans="1:18" x14ac:dyDescent="0.2">
      <c r="A212" s="95" t="str">
        <f>IF(ISBLANK(Perigon!E207),"",Perigon!E207)</f>
        <v/>
      </c>
      <c r="B212" s="95" t="str">
        <f>IF(ISBLANK(Perigon!G207),"",Perigon!G207)</f>
        <v/>
      </c>
      <c r="C212" s="96" t="str">
        <f>IF(ISBLANK(Perigon!I207),"",Perigon!I207)</f>
        <v/>
      </c>
      <c r="D212" s="97" t="str">
        <f>IF(ISBLANK(Perigon!J207),"",Perigon!J207)</f>
        <v/>
      </c>
      <c r="E212" s="64" t="str">
        <f>IF(ISBLANK(Perigon!K207),"",Perigon!K207)</f>
        <v/>
      </c>
      <c r="F212" s="65"/>
      <c r="G212" s="64"/>
      <c r="H212" s="69" t="str">
        <f>IF(ISBLANK(Perigon!L207),"",Perigon!L207)</f>
        <v/>
      </c>
      <c r="I212" s="69" t="str">
        <f>IF(ISBLANK(Perigon!M207),"",Perigon!M207)</f>
        <v/>
      </c>
      <c r="J212" s="98" t="str">
        <f>IF(ISBLANK(Perigon!N207),"",Perigon!N207)</f>
        <v/>
      </c>
      <c r="K212" s="99" t="str">
        <f>IF(ISBLANK(Perigon!J207),"",Perigon!T207)</f>
        <v/>
      </c>
      <c r="L212" s="95" t="str">
        <f>IF(ISBLANK(Perigon!O207),"",Perigon!O207)</f>
        <v/>
      </c>
      <c r="M212" s="95" t="str">
        <f>IF(ISBLANK(Perigon!R207),"",Perigon!R207)</f>
        <v/>
      </c>
      <c r="N212" s="95" t="str">
        <f>IF(ISBLANK(Perigon!P207),"",Perigon!P207)</f>
        <v/>
      </c>
      <c r="O212" s="38" t="str">
        <f>IF($L212="","",VLOOKUP($R212,Tarife!$A$2:$R$599,13,FALSE))</f>
        <v/>
      </c>
      <c r="P212" s="38" t="str">
        <f t="shared" si="3"/>
        <v/>
      </c>
      <c r="R212" s="100" t="str">
        <f>Zusammenzug!$C$25&amp;"-"&amp;Zusammenzug!$A$7&amp;"-"&amp;Leistungen!L212</f>
        <v>2024-0-</v>
      </c>
    </row>
    <row r="213" spans="1:18" x14ac:dyDescent="0.2">
      <c r="A213" s="95" t="str">
        <f>IF(ISBLANK(Perigon!E208),"",Perigon!E208)</f>
        <v/>
      </c>
      <c r="B213" s="95" t="str">
        <f>IF(ISBLANK(Perigon!G208),"",Perigon!G208)</f>
        <v/>
      </c>
      <c r="C213" s="96" t="str">
        <f>IF(ISBLANK(Perigon!I208),"",Perigon!I208)</f>
        <v/>
      </c>
      <c r="D213" s="97" t="str">
        <f>IF(ISBLANK(Perigon!J208),"",Perigon!J208)</f>
        <v/>
      </c>
      <c r="E213" s="64" t="str">
        <f>IF(ISBLANK(Perigon!K208),"",Perigon!K208)</f>
        <v/>
      </c>
      <c r="F213" s="65"/>
      <c r="G213" s="64"/>
      <c r="H213" s="69" t="str">
        <f>IF(ISBLANK(Perigon!L208),"",Perigon!L208)</f>
        <v/>
      </c>
      <c r="I213" s="69" t="str">
        <f>IF(ISBLANK(Perigon!M208),"",Perigon!M208)</f>
        <v/>
      </c>
      <c r="J213" s="98" t="str">
        <f>IF(ISBLANK(Perigon!N208),"",Perigon!N208)</f>
        <v/>
      </c>
      <c r="K213" s="99" t="str">
        <f>IF(ISBLANK(Perigon!J208),"",Perigon!T208)</f>
        <v/>
      </c>
      <c r="L213" s="95" t="str">
        <f>IF(ISBLANK(Perigon!O208),"",Perigon!O208)</f>
        <v/>
      </c>
      <c r="M213" s="95" t="str">
        <f>IF(ISBLANK(Perigon!R208),"",Perigon!R208)</f>
        <v/>
      </c>
      <c r="N213" s="95" t="str">
        <f>IF(ISBLANK(Perigon!P208),"",Perigon!P208)</f>
        <v/>
      </c>
      <c r="O213" s="38" t="str">
        <f>IF($L213="","",VLOOKUP($R213,Tarife!$A$2:$R$599,13,FALSE))</f>
        <v/>
      </c>
      <c r="P213" s="38" t="str">
        <f t="shared" si="3"/>
        <v/>
      </c>
      <c r="R213" s="100" t="str">
        <f>Zusammenzug!$C$25&amp;"-"&amp;Zusammenzug!$A$7&amp;"-"&amp;Leistungen!L213</f>
        <v>2024-0-</v>
      </c>
    </row>
    <row r="214" spans="1:18" x14ac:dyDescent="0.2">
      <c r="A214" s="95" t="str">
        <f>IF(ISBLANK(Perigon!E209),"",Perigon!E209)</f>
        <v/>
      </c>
      <c r="B214" s="95" t="str">
        <f>IF(ISBLANK(Perigon!G209),"",Perigon!G209)</f>
        <v/>
      </c>
      <c r="C214" s="96" t="str">
        <f>IF(ISBLANK(Perigon!I209),"",Perigon!I209)</f>
        <v/>
      </c>
      <c r="D214" s="97" t="str">
        <f>IF(ISBLANK(Perigon!J209),"",Perigon!J209)</f>
        <v/>
      </c>
      <c r="E214" s="64" t="str">
        <f>IF(ISBLANK(Perigon!K209),"",Perigon!K209)</f>
        <v/>
      </c>
      <c r="F214" s="65"/>
      <c r="G214" s="64"/>
      <c r="H214" s="69" t="str">
        <f>IF(ISBLANK(Perigon!L209),"",Perigon!L209)</f>
        <v/>
      </c>
      <c r="I214" s="69" t="str">
        <f>IF(ISBLANK(Perigon!M209),"",Perigon!M209)</f>
        <v/>
      </c>
      <c r="J214" s="98" t="str">
        <f>IF(ISBLANK(Perigon!N209),"",Perigon!N209)</f>
        <v/>
      </c>
      <c r="K214" s="99" t="str">
        <f>IF(ISBLANK(Perigon!J209),"",Perigon!T209)</f>
        <v/>
      </c>
      <c r="L214" s="95" t="str">
        <f>IF(ISBLANK(Perigon!O209),"",Perigon!O209)</f>
        <v/>
      </c>
      <c r="M214" s="95" t="str">
        <f>IF(ISBLANK(Perigon!R209),"",Perigon!R209)</f>
        <v/>
      </c>
      <c r="N214" s="95" t="str">
        <f>IF(ISBLANK(Perigon!P209),"",Perigon!P209)</f>
        <v/>
      </c>
      <c r="O214" s="38" t="str">
        <f>IF($L214="","",VLOOKUP($R214,Tarife!$A$2:$R$599,13,FALSE))</f>
        <v/>
      </c>
      <c r="P214" s="38" t="str">
        <f t="shared" si="3"/>
        <v/>
      </c>
      <c r="R214" s="100" t="str">
        <f>Zusammenzug!$C$25&amp;"-"&amp;Zusammenzug!$A$7&amp;"-"&amp;Leistungen!L214</f>
        <v>2024-0-</v>
      </c>
    </row>
    <row r="215" spans="1:18" x14ac:dyDescent="0.2">
      <c r="A215" s="95" t="str">
        <f>IF(ISBLANK(Perigon!E210),"",Perigon!E210)</f>
        <v/>
      </c>
      <c r="B215" s="95" t="str">
        <f>IF(ISBLANK(Perigon!G210),"",Perigon!G210)</f>
        <v/>
      </c>
      <c r="C215" s="96" t="str">
        <f>IF(ISBLANK(Perigon!I210),"",Perigon!I210)</f>
        <v/>
      </c>
      <c r="D215" s="97" t="str">
        <f>IF(ISBLANK(Perigon!J210),"",Perigon!J210)</f>
        <v/>
      </c>
      <c r="E215" s="64" t="str">
        <f>IF(ISBLANK(Perigon!K210),"",Perigon!K210)</f>
        <v/>
      </c>
      <c r="F215" s="65"/>
      <c r="G215" s="64"/>
      <c r="H215" s="69" t="str">
        <f>IF(ISBLANK(Perigon!L210),"",Perigon!L210)</f>
        <v/>
      </c>
      <c r="I215" s="69" t="str">
        <f>IF(ISBLANK(Perigon!M210),"",Perigon!M210)</f>
        <v/>
      </c>
      <c r="J215" s="98" t="str">
        <f>IF(ISBLANK(Perigon!N210),"",Perigon!N210)</f>
        <v/>
      </c>
      <c r="K215" s="99" t="str">
        <f>IF(ISBLANK(Perigon!J210),"",Perigon!T210)</f>
        <v/>
      </c>
      <c r="L215" s="95" t="str">
        <f>IF(ISBLANK(Perigon!O210),"",Perigon!O210)</f>
        <v/>
      </c>
      <c r="M215" s="95" t="str">
        <f>IF(ISBLANK(Perigon!R210),"",Perigon!R210)</f>
        <v/>
      </c>
      <c r="N215" s="95" t="str">
        <f>IF(ISBLANK(Perigon!P210),"",Perigon!P210)</f>
        <v/>
      </c>
      <c r="O215" s="38" t="str">
        <f>IF($L215="","",VLOOKUP($R215,Tarife!$A$2:$R$599,13,FALSE))</f>
        <v/>
      </c>
      <c r="P215" s="38" t="str">
        <f t="shared" si="3"/>
        <v/>
      </c>
      <c r="R215" s="100" t="str">
        <f>Zusammenzug!$C$25&amp;"-"&amp;Zusammenzug!$A$7&amp;"-"&amp;Leistungen!L215</f>
        <v>2024-0-</v>
      </c>
    </row>
    <row r="216" spans="1:18" x14ac:dyDescent="0.2">
      <c r="A216" s="95" t="str">
        <f>IF(ISBLANK(Perigon!E211),"",Perigon!E211)</f>
        <v/>
      </c>
      <c r="B216" s="95" t="str">
        <f>IF(ISBLANK(Perigon!G211),"",Perigon!G211)</f>
        <v/>
      </c>
      <c r="C216" s="96" t="str">
        <f>IF(ISBLANK(Perigon!I211),"",Perigon!I211)</f>
        <v/>
      </c>
      <c r="D216" s="97" t="str">
        <f>IF(ISBLANK(Perigon!J211),"",Perigon!J211)</f>
        <v/>
      </c>
      <c r="E216" s="64" t="str">
        <f>IF(ISBLANK(Perigon!K211),"",Perigon!K211)</f>
        <v/>
      </c>
      <c r="F216" s="65"/>
      <c r="G216" s="64"/>
      <c r="H216" s="69" t="str">
        <f>IF(ISBLANK(Perigon!L211),"",Perigon!L211)</f>
        <v/>
      </c>
      <c r="I216" s="69" t="str">
        <f>IF(ISBLANK(Perigon!M211),"",Perigon!M211)</f>
        <v/>
      </c>
      <c r="J216" s="98" t="str">
        <f>IF(ISBLANK(Perigon!N211),"",Perigon!N211)</f>
        <v/>
      </c>
      <c r="K216" s="99" t="str">
        <f>IF(ISBLANK(Perigon!J211),"",Perigon!T211)</f>
        <v/>
      </c>
      <c r="L216" s="95" t="str">
        <f>IF(ISBLANK(Perigon!O211),"",Perigon!O211)</f>
        <v/>
      </c>
      <c r="M216" s="95" t="str">
        <f>IF(ISBLANK(Perigon!R211),"",Perigon!R211)</f>
        <v/>
      </c>
      <c r="N216" s="95" t="str">
        <f>IF(ISBLANK(Perigon!P211),"",Perigon!P211)</f>
        <v/>
      </c>
      <c r="O216" s="38" t="str">
        <f>IF($L216="","",VLOOKUP($R216,Tarife!$A$2:$R$599,13,FALSE))</f>
        <v/>
      </c>
      <c r="P216" s="38" t="str">
        <f t="shared" si="3"/>
        <v/>
      </c>
      <c r="R216" s="100" t="str">
        <f>Zusammenzug!$C$25&amp;"-"&amp;Zusammenzug!$A$7&amp;"-"&amp;Leistungen!L216</f>
        <v>2024-0-</v>
      </c>
    </row>
    <row r="217" spans="1:18" x14ac:dyDescent="0.2">
      <c r="A217" s="95" t="str">
        <f>IF(ISBLANK(Perigon!E212),"",Perigon!E212)</f>
        <v/>
      </c>
      <c r="B217" s="95" t="str">
        <f>IF(ISBLANK(Perigon!G212),"",Perigon!G212)</f>
        <v/>
      </c>
      <c r="C217" s="96" t="str">
        <f>IF(ISBLANK(Perigon!I212),"",Perigon!I212)</f>
        <v/>
      </c>
      <c r="D217" s="97" t="str">
        <f>IF(ISBLANK(Perigon!J212),"",Perigon!J212)</f>
        <v/>
      </c>
      <c r="E217" s="64" t="str">
        <f>IF(ISBLANK(Perigon!K212),"",Perigon!K212)</f>
        <v/>
      </c>
      <c r="F217" s="65"/>
      <c r="G217" s="64"/>
      <c r="H217" s="69" t="str">
        <f>IF(ISBLANK(Perigon!L212),"",Perigon!L212)</f>
        <v/>
      </c>
      <c r="I217" s="69" t="str">
        <f>IF(ISBLANK(Perigon!M212),"",Perigon!M212)</f>
        <v/>
      </c>
      <c r="J217" s="98" t="str">
        <f>IF(ISBLANK(Perigon!N212),"",Perigon!N212)</f>
        <v/>
      </c>
      <c r="K217" s="99" t="str">
        <f>IF(ISBLANK(Perigon!J212),"",Perigon!T212)</f>
        <v/>
      </c>
      <c r="L217" s="95" t="str">
        <f>IF(ISBLANK(Perigon!O212),"",Perigon!O212)</f>
        <v/>
      </c>
      <c r="M217" s="95" t="str">
        <f>IF(ISBLANK(Perigon!R212),"",Perigon!R212)</f>
        <v/>
      </c>
      <c r="N217" s="95" t="str">
        <f>IF(ISBLANK(Perigon!P212),"",Perigon!P212)</f>
        <v/>
      </c>
      <c r="O217" s="38" t="str">
        <f>IF($L217="","",VLOOKUP($R217,Tarife!$A$2:$R$599,13,FALSE))</f>
        <v/>
      </c>
      <c r="P217" s="38" t="str">
        <f t="shared" si="3"/>
        <v/>
      </c>
      <c r="R217" s="100" t="str">
        <f>Zusammenzug!$C$25&amp;"-"&amp;Zusammenzug!$A$7&amp;"-"&amp;Leistungen!L217</f>
        <v>2024-0-</v>
      </c>
    </row>
    <row r="218" spans="1:18" x14ac:dyDescent="0.2">
      <c r="A218" s="95" t="str">
        <f>IF(ISBLANK(Perigon!E213),"",Perigon!E213)</f>
        <v/>
      </c>
      <c r="B218" s="95" t="str">
        <f>IF(ISBLANK(Perigon!G213),"",Perigon!G213)</f>
        <v/>
      </c>
      <c r="C218" s="96" t="str">
        <f>IF(ISBLANK(Perigon!I213),"",Perigon!I213)</f>
        <v/>
      </c>
      <c r="D218" s="97" t="str">
        <f>IF(ISBLANK(Perigon!J213),"",Perigon!J213)</f>
        <v/>
      </c>
      <c r="E218" s="64" t="str">
        <f>IF(ISBLANK(Perigon!K213),"",Perigon!K213)</f>
        <v/>
      </c>
      <c r="F218" s="65"/>
      <c r="G218" s="64"/>
      <c r="H218" s="69" t="str">
        <f>IF(ISBLANK(Perigon!L213),"",Perigon!L213)</f>
        <v/>
      </c>
      <c r="I218" s="69" t="str">
        <f>IF(ISBLANK(Perigon!M213),"",Perigon!M213)</f>
        <v/>
      </c>
      <c r="J218" s="98" t="str">
        <f>IF(ISBLANK(Perigon!N213),"",Perigon!N213)</f>
        <v/>
      </c>
      <c r="K218" s="99" t="str">
        <f>IF(ISBLANK(Perigon!J213),"",Perigon!T213)</f>
        <v/>
      </c>
      <c r="L218" s="95" t="str">
        <f>IF(ISBLANK(Perigon!O213),"",Perigon!O213)</f>
        <v/>
      </c>
      <c r="M218" s="95" t="str">
        <f>IF(ISBLANK(Perigon!R213),"",Perigon!R213)</f>
        <v/>
      </c>
      <c r="N218" s="95" t="str">
        <f>IF(ISBLANK(Perigon!P213),"",Perigon!P213)</f>
        <v/>
      </c>
      <c r="O218" s="38" t="str">
        <f>IF($L218="","",VLOOKUP($R218,Tarife!$A$2:$R$599,13,FALSE))</f>
        <v/>
      </c>
      <c r="P218" s="38" t="str">
        <f t="shared" si="3"/>
        <v/>
      </c>
      <c r="R218" s="100" t="str">
        <f>Zusammenzug!$C$25&amp;"-"&amp;Zusammenzug!$A$7&amp;"-"&amp;Leistungen!L218</f>
        <v>2024-0-</v>
      </c>
    </row>
    <row r="219" spans="1:18" x14ac:dyDescent="0.2">
      <c r="A219" s="95" t="str">
        <f>IF(ISBLANK(Perigon!E214),"",Perigon!E214)</f>
        <v/>
      </c>
      <c r="B219" s="95" t="str">
        <f>IF(ISBLANK(Perigon!G214),"",Perigon!G214)</f>
        <v/>
      </c>
      <c r="C219" s="96" t="str">
        <f>IF(ISBLANK(Perigon!I214),"",Perigon!I214)</f>
        <v/>
      </c>
      <c r="D219" s="97" t="str">
        <f>IF(ISBLANK(Perigon!J214),"",Perigon!J214)</f>
        <v/>
      </c>
      <c r="E219" s="64" t="str">
        <f>IF(ISBLANK(Perigon!K214),"",Perigon!K214)</f>
        <v/>
      </c>
      <c r="F219" s="65"/>
      <c r="G219" s="64"/>
      <c r="H219" s="69" t="str">
        <f>IF(ISBLANK(Perigon!L214),"",Perigon!L214)</f>
        <v/>
      </c>
      <c r="I219" s="69" t="str">
        <f>IF(ISBLANK(Perigon!M214),"",Perigon!M214)</f>
        <v/>
      </c>
      <c r="J219" s="98" t="str">
        <f>IF(ISBLANK(Perigon!N214),"",Perigon!N214)</f>
        <v/>
      </c>
      <c r="K219" s="99" t="str">
        <f>IF(ISBLANK(Perigon!J214),"",Perigon!T214)</f>
        <v/>
      </c>
      <c r="L219" s="95" t="str">
        <f>IF(ISBLANK(Perigon!O214),"",Perigon!O214)</f>
        <v/>
      </c>
      <c r="M219" s="95" t="str">
        <f>IF(ISBLANK(Perigon!R214),"",Perigon!R214)</f>
        <v/>
      </c>
      <c r="N219" s="95" t="str">
        <f>IF(ISBLANK(Perigon!P214),"",Perigon!P214)</f>
        <v/>
      </c>
      <c r="O219" s="38" t="str">
        <f>IF($L219="","",VLOOKUP($R219,Tarife!$A$2:$R$599,13,FALSE))</f>
        <v/>
      </c>
      <c r="P219" s="38" t="str">
        <f t="shared" si="3"/>
        <v/>
      </c>
      <c r="R219" s="100" t="str">
        <f>Zusammenzug!$C$25&amp;"-"&amp;Zusammenzug!$A$7&amp;"-"&amp;Leistungen!L219</f>
        <v>2024-0-</v>
      </c>
    </row>
    <row r="220" spans="1:18" x14ac:dyDescent="0.2">
      <c r="A220" s="95" t="str">
        <f>IF(ISBLANK(Perigon!E215),"",Perigon!E215)</f>
        <v/>
      </c>
      <c r="B220" s="95" t="str">
        <f>IF(ISBLANK(Perigon!G215),"",Perigon!G215)</f>
        <v/>
      </c>
      <c r="C220" s="96" t="str">
        <f>IF(ISBLANK(Perigon!I215),"",Perigon!I215)</f>
        <v/>
      </c>
      <c r="D220" s="97" t="str">
        <f>IF(ISBLANK(Perigon!J215),"",Perigon!J215)</f>
        <v/>
      </c>
      <c r="E220" s="64" t="str">
        <f>IF(ISBLANK(Perigon!K215),"",Perigon!K215)</f>
        <v/>
      </c>
      <c r="F220" s="65"/>
      <c r="G220" s="64"/>
      <c r="H220" s="69" t="str">
        <f>IF(ISBLANK(Perigon!L215),"",Perigon!L215)</f>
        <v/>
      </c>
      <c r="I220" s="69" t="str">
        <f>IF(ISBLANK(Perigon!M215),"",Perigon!M215)</f>
        <v/>
      </c>
      <c r="J220" s="98" t="str">
        <f>IF(ISBLANK(Perigon!N215),"",Perigon!N215)</f>
        <v/>
      </c>
      <c r="K220" s="99" t="str">
        <f>IF(ISBLANK(Perigon!J215),"",Perigon!T215)</f>
        <v/>
      </c>
      <c r="L220" s="95" t="str">
        <f>IF(ISBLANK(Perigon!O215),"",Perigon!O215)</f>
        <v/>
      </c>
      <c r="M220" s="95" t="str">
        <f>IF(ISBLANK(Perigon!R215),"",Perigon!R215)</f>
        <v/>
      </c>
      <c r="N220" s="95" t="str">
        <f>IF(ISBLANK(Perigon!P215),"",Perigon!P215)</f>
        <v/>
      </c>
      <c r="O220" s="38" t="str">
        <f>IF($L220="","",VLOOKUP($R220,Tarife!$A$2:$R$599,13,FALSE))</f>
        <v/>
      </c>
      <c r="P220" s="38" t="str">
        <f t="shared" si="3"/>
        <v/>
      </c>
      <c r="R220" s="100" t="str">
        <f>Zusammenzug!$C$25&amp;"-"&amp;Zusammenzug!$A$7&amp;"-"&amp;Leistungen!L220</f>
        <v>2024-0-</v>
      </c>
    </row>
    <row r="221" spans="1:18" x14ac:dyDescent="0.2">
      <c r="A221" s="95" t="str">
        <f>IF(ISBLANK(Perigon!E216),"",Perigon!E216)</f>
        <v/>
      </c>
      <c r="B221" s="95" t="str">
        <f>IF(ISBLANK(Perigon!G216),"",Perigon!G216)</f>
        <v/>
      </c>
      <c r="C221" s="96" t="str">
        <f>IF(ISBLANK(Perigon!I216),"",Perigon!I216)</f>
        <v/>
      </c>
      <c r="D221" s="97" t="str">
        <f>IF(ISBLANK(Perigon!J216),"",Perigon!J216)</f>
        <v/>
      </c>
      <c r="E221" s="64" t="str">
        <f>IF(ISBLANK(Perigon!K216),"",Perigon!K216)</f>
        <v/>
      </c>
      <c r="F221" s="65"/>
      <c r="G221" s="64"/>
      <c r="H221" s="69" t="str">
        <f>IF(ISBLANK(Perigon!L216),"",Perigon!L216)</f>
        <v/>
      </c>
      <c r="I221" s="69" t="str">
        <f>IF(ISBLANK(Perigon!M216),"",Perigon!M216)</f>
        <v/>
      </c>
      <c r="J221" s="98" t="str">
        <f>IF(ISBLANK(Perigon!N216),"",Perigon!N216)</f>
        <v/>
      </c>
      <c r="K221" s="99" t="str">
        <f>IF(ISBLANK(Perigon!J216),"",Perigon!T216)</f>
        <v/>
      </c>
      <c r="L221" s="95" t="str">
        <f>IF(ISBLANK(Perigon!O216),"",Perigon!O216)</f>
        <v/>
      </c>
      <c r="M221" s="95" t="str">
        <f>IF(ISBLANK(Perigon!R216),"",Perigon!R216)</f>
        <v/>
      </c>
      <c r="N221" s="95" t="str">
        <f>IF(ISBLANK(Perigon!P216),"",Perigon!P216)</f>
        <v/>
      </c>
      <c r="O221" s="38" t="str">
        <f>IF($L221="","",VLOOKUP($R221,Tarife!$A$2:$R$599,13,FALSE))</f>
        <v/>
      </c>
      <c r="P221" s="38" t="str">
        <f t="shared" si="3"/>
        <v/>
      </c>
      <c r="R221" s="100" t="str">
        <f>Zusammenzug!$C$25&amp;"-"&amp;Zusammenzug!$A$7&amp;"-"&amp;Leistungen!L221</f>
        <v>2024-0-</v>
      </c>
    </row>
    <row r="222" spans="1:18" x14ac:dyDescent="0.2">
      <c r="A222" s="95" t="str">
        <f>IF(ISBLANK(Perigon!E217),"",Perigon!E217)</f>
        <v/>
      </c>
      <c r="B222" s="95" t="str">
        <f>IF(ISBLANK(Perigon!G217),"",Perigon!G217)</f>
        <v/>
      </c>
      <c r="C222" s="96" t="str">
        <f>IF(ISBLANK(Perigon!I217),"",Perigon!I217)</f>
        <v/>
      </c>
      <c r="D222" s="97" t="str">
        <f>IF(ISBLANK(Perigon!J217),"",Perigon!J217)</f>
        <v/>
      </c>
      <c r="E222" s="64" t="str">
        <f>IF(ISBLANK(Perigon!K217),"",Perigon!K217)</f>
        <v/>
      </c>
      <c r="F222" s="65"/>
      <c r="G222" s="64"/>
      <c r="H222" s="69" t="str">
        <f>IF(ISBLANK(Perigon!L217),"",Perigon!L217)</f>
        <v/>
      </c>
      <c r="I222" s="69" t="str">
        <f>IF(ISBLANK(Perigon!M217),"",Perigon!M217)</f>
        <v/>
      </c>
      <c r="J222" s="98" t="str">
        <f>IF(ISBLANK(Perigon!N217),"",Perigon!N217)</f>
        <v/>
      </c>
      <c r="K222" s="99" t="str">
        <f>IF(ISBLANK(Perigon!J217),"",Perigon!T217)</f>
        <v/>
      </c>
      <c r="L222" s="95" t="str">
        <f>IF(ISBLANK(Perigon!O217),"",Perigon!O217)</f>
        <v/>
      </c>
      <c r="M222" s="95" t="str">
        <f>IF(ISBLANK(Perigon!R217),"",Perigon!R217)</f>
        <v/>
      </c>
      <c r="N222" s="95" t="str">
        <f>IF(ISBLANK(Perigon!P217),"",Perigon!P217)</f>
        <v/>
      </c>
      <c r="O222" s="38" t="str">
        <f>IF($L222="","",VLOOKUP($R222,Tarife!$A$2:$R$599,13,FALSE))</f>
        <v/>
      </c>
      <c r="P222" s="38" t="str">
        <f t="shared" si="3"/>
        <v/>
      </c>
      <c r="R222" s="100" t="str">
        <f>Zusammenzug!$C$25&amp;"-"&amp;Zusammenzug!$A$7&amp;"-"&amp;Leistungen!L222</f>
        <v>2024-0-</v>
      </c>
    </row>
    <row r="223" spans="1:18" x14ac:dyDescent="0.2">
      <c r="A223" s="95" t="str">
        <f>IF(ISBLANK(Perigon!E218),"",Perigon!E218)</f>
        <v/>
      </c>
      <c r="B223" s="95" t="str">
        <f>IF(ISBLANK(Perigon!G218),"",Perigon!G218)</f>
        <v/>
      </c>
      <c r="C223" s="96" t="str">
        <f>IF(ISBLANK(Perigon!I218),"",Perigon!I218)</f>
        <v/>
      </c>
      <c r="D223" s="97" t="str">
        <f>IF(ISBLANK(Perigon!J218),"",Perigon!J218)</f>
        <v/>
      </c>
      <c r="E223" s="64" t="str">
        <f>IF(ISBLANK(Perigon!K218),"",Perigon!K218)</f>
        <v/>
      </c>
      <c r="F223" s="65"/>
      <c r="G223" s="64"/>
      <c r="H223" s="69" t="str">
        <f>IF(ISBLANK(Perigon!L218),"",Perigon!L218)</f>
        <v/>
      </c>
      <c r="I223" s="69" t="str">
        <f>IF(ISBLANK(Perigon!M218),"",Perigon!M218)</f>
        <v/>
      </c>
      <c r="J223" s="98" t="str">
        <f>IF(ISBLANK(Perigon!N218),"",Perigon!N218)</f>
        <v/>
      </c>
      <c r="K223" s="99" t="str">
        <f>IF(ISBLANK(Perigon!J218),"",Perigon!T218)</f>
        <v/>
      </c>
      <c r="L223" s="95" t="str">
        <f>IF(ISBLANK(Perigon!O218),"",Perigon!O218)</f>
        <v/>
      </c>
      <c r="M223" s="95" t="str">
        <f>IF(ISBLANK(Perigon!R218),"",Perigon!R218)</f>
        <v/>
      </c>
      <c r="N223" s="95" t="str">
        <f>IF(ISBLANK(Perigon!P218),"",Perigon!P218)</f>
        <v/>
      </c>
      <c r="O223" s="38" t="str">
        <f>IF($L223="","",VLOOKUP($R223,Tarife!$A$2:$R$599,13,FALSE))</f>
        <v/>
      </c>
      <c r="P223" s="38" t="str">
        <f t="shared" si="3"/>
        <v/>
      </c>
      <c r="R223" s="100" t="str">
        <f>Zusammenzug!$C$25&amp;"-"&amp;Zusammenzug!$A$7&amp;"-"&amp;Leistungen!L223</f>
        <v>2024-0-</v>
      </c>
    </row>
    <row r="224" spans="1:18" x14ac:dyDescent="0.2">
      <c r="A224" s="95" t="str">
        <f>IF(ISBLANK(Perigon!E219),"",Perigon!E219)</f>
        <v/>
      </c>
      <c r="B224" s="95" t="str">
        <f>IF(ISBLANK(Perigon!G219),"",Perigon!G219)</f>
        <v/>
      </c>
      <c r="C224" s="96" t="str">
        <f>IF(ISBLANK(Perigon!I219),"",Perigon!I219)</f>
        <v/>
      </c>
      <c r="D224" s="97" t="str">
        <f>IF(ISBLANK(Perigon!J219),"",Perigon!J219)</f>
        <v/>
      </c>
      <c r="E224" s="64" t="str">
        <f>IF(ISBLANK(Perigon!K219),"",Perigon!K219)</f>
        <v/>
      </c>
      <c r="F224" s="65"/>
      <c r="G224" s="64"/>
      <c r="H224" s="69" t="str">
        <f>IF(ISBLANK(Perigon!L219),"",Perigon!L219)</f>
        <v/>
      </c>
      <c r="I224" s="69" t="str">
        <f>IF(ISBLANK(Perigon!M219),"",Perigon!M219)</f>
        <v/>
      </c>
      <c r="J224" s="98" t="str">
        <f>IF(ISBLANK(Perigon!N219),"",Perigon!N219)</f>
        <v/>
      </c>
      <c r="K224" s="99" t="str">
        <f>IF(ISBLANK(Perigon!J219),"",Perigon!T219)</f>
        <v/>
      </c>
      <c r="L224" s="95" t="str">
        <f>IF(ISBLANK(Perigon!O219),"",Perigon!O219)</f>
        <v/>
      </c>
      <c r="M224" s="95" t="str">
        <f>IF(ISBLANK(Perigon!R219),"",Perigon!R219)</f>
        <v/>
      </c>
      <c r="N224" s="95" t="str">
        <f>IF(ISBLANK(Perigon!P219),"",Perigon!P219)</f>
        <v/>
      </c>
      <c r="O224" s="38" t="str">
        <f>IF($L224="","",VLOOKUP($R224,Tarife!$A$2:$R$599,13,FALSE))</f>
        <v/>
      </c>
      <c r="P224" s="38" t="str">
        <f t="shared" si="3"/>
        <v/>
      </c>
      <c r="R224" s="100" t="str">
        <f>Zusammenzug!$C$25&amp;"-"&amp;Zusammenzug!$A$7&amp;"-"&amp;Leistungen!L224</f>
        <v>2024-0-</v>
      </c>
    </row>
    <row r="225" spans="1:18" x14ac:dyDescent="0.2">
      <c r="A225" s="95" t="str">
        <f>IF(ISBLANK(Perigon!E220),"",Perigon!E220)</f>
        <v/>
      </c>
      <c r="B225" s="95" t="str">
        <f>IF(ISBLANK(Perigon!G220),"",Perigon!G220)</f>
        <v/>
      </c>
      <c r="C225" s="96" t="str">
        <f>IF(ISBLANK(Perigon!I220),"",Perigon!I220)</f>
        <v/>
      </c>
      <c r="D225" s="97" t="str">
        <f>IF(ISBLANK(Perigon!J220),"",Perigon!J220)</f>
        <v/>
      </c>
      <c r="E225" s="64" t="str">
        <f>IF(ISBLANK(Perigon!K220),"",Perigon!K220)</f>
        <v/>
      </c>
      <c r="F225" s="65"/>
      <c r="G225" s="64"/>
      <c r="H225" s="69" t="str">
        <f>IF(ISBLANK(Perigon!L220),"",Perigon!L220)</f>
        <v/>
      </c>
      <c r="I225" s="69" t="str">
        <f>IF(ISBLANK(Perigon!M220),"",Perigon!M220)</f>
        <v/>
      </c>
      <c r="J225" s="98" t="str">
        <f>IF(ISBLANK(Perigon!N220),"",Perigon!N220)</f>
        <v/>
      </c>
      <c r="K225" s="99" t="str">
        <f>IF(ISBLANK(Perigon!J220),"",Perigon!T220)</f>
        <v/>
      </c>
      <c r="L225" s="95" t="str">
        <f>IF(ISBLANK(Perigon!O220),"",Perigon!O220)</f>
        <v/>
      </c>
      <c r="M225" s="95" t="str">
        <f>IF(ISBLANK(Perigon!R220),"",Perigon!R220)</f>
        <v/>
      </c>
      <c r="N225" s="95" t="str">
        <f>IF(ISBLANK(Perigon!P220),"",Perigon!P220)</f>
        <v/>
      </c>
      <c r="O225" s="38" t="str">
        <f>IF($L225="","",VLOOKUP($R225,Tarife!$A$2:$R$599,13,FALSE))</f>
        <v/>
      </c>
      <c r="P225" s="38" t="str">
        <f t="shared" si="3"/>
        <v/>
      </c>
      <c r="R225" s="100" t="str">
        <f>Zusammenzug!$C$25&amp;"-"&amp;Zusammenzug!$A$7&amp;"-"&amp;Leistungen!L225</f>
        <v>2024-0-</v>
      </c>
    </row>
    <row r="226" spans="1:18" x14ac:dyDescent="0.2">
      <c r="A226" s="95" t="str">
        <f>IF(ISBLANK(Perigon!E221),"",Perigon!E221)</f>
        <v/>
      </c>
      <c r="B226" s="95" t="str">
        <f>IF(ISBLANK(Perigon!G221),"",Perigon!G221)</f>
        <v/>
      </c>
      <c r="C226" s="96" t="str">
        <f>IF(ISBLANK(Perigon!I221),"",Perigon!I221)</f>
        <v/>
      </c>
      <c r="D226" s="97" t="str">
        <f>IF(ISBLANK(Perigon!J221),"",Perigon!J221)</f>
        <v/>
      </c>
      <c r="E226" s="64" t="str">
        <f>IF(ISBLANK(Perigon!K221),"",Perigon!K221)</f>
        <v/>
      </c>
      <c r="F226" s="65"/>
      <c r="G226" s="64"/>
      <c r="H226" s="69" t="str">
        <f>IF(ISBLANK(Perigon!L221),"",Perigon!L221)</f>
        <v/>
      </c>
      <c r="I226" s="69" t="str">
        <f>IF(ISBLANK(Perigon!M221),"",Perigon!M221)</f>
        <v/>
      </c>
      <c r="J226" s="98" t="str">
        <f>IF(ISBLANK(Perigon!N221),"",Perigon!N221)</f>
        <v/>
      </c>
      <c r="K226" s="99" t="str">
        <f>IF(ISBLANK(Perigon!J221),"",Perigon!T221)</f>
        <v/>
      </c>
      <c r="L226" s="95" t="str">
        <f>IF(ISBLANK(Perigon!O221),"",Perigon!O221)</f>
        <v/>
      </c>
      <c r="M226" s="95" t="str">
        <f>IF(ISBLANK(Perigon!R221),"",Perigon!R221)</f>
        <v/>
      </c>
      <c r="N226" s="95" t="str">
        <f>IF(ISBLANK(Perigon!P221),"",Perigon!P221)</f>
        <v/>
      </c>
      <c r="O226" s="38" t="str">
        <f>IF($L226="","",VLOOKUP($R226,Tarife!$A$2:$R$599,13,FALSE))</f>
        <v/>
      </c>
      <c r="P226" s="38" t="str">
        <f t="shared" si="3"/>
        <v/>
      </c>
      <c r="R226" s="100" t="str">
        <f>Zusammenzug!$C$25&amp;"-"&amp;Zusammenzug!$A$7&amp;"-"&amp;Leistungen!L226</f>
        <v>2024-0-</v>
      </c>
    </row>
    <row r="227" spans="1:18" x14ac:dyDescent="0.2">
      <c r="A227" s="95" t="str">
        <f>IF(ISBLANK(Perigon!E222),"",Perigon!E222)</f>
        <v/>
      </c>
      <c r="B227" s="95" t="str">
        <f>IF(ISBLANK(Perigon!G222),"",Perigon!G222)</f>
        <v/>
      </c>
      <c r="C227" s="96" t="str">
        <f>IF(ISBLANK(Perigon!I222),"",Perigon!I222)</f>
        <v/>
      </c>
      <c r="D227" s="97" t="str">
        <f>IF(ISBLANK(Perigon!J222),"",Perigon!J222)</f>
        <v/>
      </c>
      <c r="E227" s="64" t="str">
        <f>IF(ISBLANK(Perigon!K222),"",Perigon!K222)</f>
        <v/>
      </c>
      <c r="F227" s="65"/>
      <c r="G227" s="64"/>
      <c r="H227" s="69" t="str">
        <f>IF(ISBLANK(Perigon!L222),"",Perigon!L222)</f>
        <v/>
      </c>
      <c r="I227" s="69" t="str">
        <f>IF(ISBLANK(Perigon!M222),"",Perigon!M222)</f>
        <v/>
      </c>
      <c r="J227" s="98" t="str">
        <f>IF(ISBLANK(Perigon!N222),"",Perigon!N222)</f>
        <v/>
      </c>
      <c r="K227" s="99" t="str">
        <f>IF(ISBLANK(Perigon!J222),"",Perigon!T222)</f>
        <v/>
      </c>
      <c r="L227" s="95" t="str">
        <f>IF(ISBLANK(Perigon!O222),"",Perigon!O222)</f>
        <v/>
      </c>
      <c r="M227" s="95" t="str">
        <f>IF(ISBLANK(Perigon!R222),"",Perigon!R222)</f>
        <v/>
      </c>
      <c r="N227" s="95" t="str">
        <f>IF(ISBLANK(Perigon!P222),"",Perigon!P222)</f>
        <v/>
      </c>
      <c r="O227" s="38" t="str">
        <f>IF($L227="","",VLOOKUP($R227,Tarife!$A$2:$R$599,13,FALSE))</f>
        <v/>
      </c>
      <c r="P227" s="38" t="str">
        <f t="shared" si="3"/>
        <v/>
      </c>
      <c r="R227" s="100" t="str">
        <f>Zusammenzug!$C$25&amp;"-"&amp;Zusammenzug!$A$7&amp;"-"&amp;Leistungen!L227</f>
        <v>2024-0-</v>
      </c>
    </row>
    <row r="228" spans="1:18" x14ac:dyDescent="0.2">
      <c r="A228" s="95" t="str">
        <f>IF(ISBLANK(Perigon!E223),"",Perigon!E223)</f>
        <v/>
      </c>
      <c r="B228" s="95" t="str">
        <f>IF(ISBLANK(Perigon!G223),"",Perigon!G223)</f>
        <v/>
      </c>
      <c r="C228" s="96" t="str">
        <f>IF(ISBLANK(Perigon!I223),"",Perigon!I223)</f>
        <v/>
      </c>
      <c r="D228" s="97" t="str">
        <f>IF(ISBLANK(Perigon!J223),"",Perigon!J223)</f>
        <v/>
      </c>
      <c r="E228" s="64" t="str">
        <f>IF(ISBLANK(Perigon!K223),"",Perigon!K223)</f>
        <v/>
      </c>
      <c r="F228" s="65"/>
      <c r="G228" s="64"/>
      <c r="H228" s="69" t="str">
        <f>IF(ISBLANK(Perigon!L223),"",Perigon!L223)</f>
        <v/>
      </c>
      <c r="I228" s="69" t="str">
        <f>IF(ISBLANK(Perigon!M223),"",Perigon!M223)</f>
        <v/>
      </c>
      <c r="J228" s="98" t="str">
        <f>IF(ISBLANK(Perigon!N223),"",Perigon!N223)</f>
        <v/>
      </c>
      <c r="K228" s="99" t="str">
        <f>IF(ISBLANK(Perigon!J223),"",Perigon!T223)</f>
        <v/>
      </c>
      <c r="L228" s="95" t="str">
        <f>IF(ISBLANK(Perigon!O223),"",Perigon!O223)</f>
        <v/>
      </c>
      <c r="M228" s="95" t="str">
        <f>IF(ISBLANK(Perigon!R223),"",Perigon!R223)</f>
        <v/>
      </c>
      <c r="N228" s="95" t="str">
        <f>IF(ISBLANK(Perigon!P223),"",Perigon!P223)</f>
        <v/>
      </c>
      <c r="O228" s="38" t="str">
        <f>IF($L228="","",VLOOKUP($R228,Tarife!$A$2:$R$599,13,FALSE))</f>
        <v/>
      </c>
      <c r="P228" s="38" t="str">
        <f t="shared" si="3"/>
        <v/>
      </c>
      <c r="R228" s="100" t="str">
        <f>Zusammenzug!$C$25&amp;"-"&amp;Zusammenzug!$A$7&amp;"-"&amp;Leistungen!L228</f>
        <v>2024-0-</v>
      </c>
    </row>
    <row r="229" spans="1:18" x14ac:dyDescent="0.2">
      <c r="A229" s="95" t="str">
        <f>IF(ISBLANK(Perigon!E224),"",Perigon!E224)</f>
        <v/>
      </c>
      <c r="B229" s="95" t="str">
        <f>IF(ISBLANK(Perigon!G224),"",Perigon!G224)</f>
        <v/>
      </c>
      <c r="C229" s="96" t="str">
        <f>IF(ISBLANK(Perigon!I224),"",Perigon!I224)</f>
        <v/>
      </c>
      <c r="D229" s="97" t="str">
        <f>IF(ISBLANK(Perigon!J224),"",Perigon!J224)</f>
        <v/>
      </c>
      <c r="E229" s="64" t="str">
        <f>IF(ISBLANK(Perigon!K224),"",Perigon!K224)</f>
        <v/>
      </c>
      <c r="F229" s="65"/>
      <c r="G229" s="64"/>
      <c r="H229" s="69" t="str">
        <f>IF(ISBLANK(Perigon!L224),"",Perigon!L224)</f>
        <v/>
      </c>
      <c r="I229" s="69" t="str">
        <f>IF(ISBLANK(Perigon!M224),"",Perigon!M224)</f>
        <v/>
      </c>
      <c r="J229" s="98" t="str">
        <f>IF(ISBLANK(Perigon!N224),"",Perigon!N224)</f>
        <v/>
      </c>
      <c r="K229" s="99" t="str">
        <f>IF(ISBLANK(Perigon!J224),"",Perigon!T224)</f>
        <v/>
      </c>
      <c r="L229" s="95" t="str">
        <f>IF(ISBLANK(Perigon!O224),"",Perigon!O224)</f>
        <v/>
      </c>
      <c r="M229" s="95" t="str">
        <f>IF(ISBLANK(Perigon!R224),"",Perigon!R224)</f>
        <v/>
      </c>
      <c r="N229" s="95" t="str">
        <f>IF(ISBLANK(Perigon!P224),"",Perigon!P224)</f>
        <v/>
      </c>
      <c r="O229" s="38" t="str">
        <f>IF($L229="","",VLOOKUP($R229,Tarife!$A$2:$R$599,13,FALSE))</f>
        <v/>
      </c>
      <c r="P229" s="38" t="str">
        <f t="shared" si="3"/>
        <v/>
      </c>
      <c r="R229" s="100" t="str">
        <f>Zusammenzug!$C$25&amp;"-"&amp;Zusammenzug!$A$7&amp;"-"&amp;Leistungen!L229</f>
        <v>2024-0-</v>
      </c>
    </row>
    <row r="230" spans="1:18" x14ac:dyDescent="0.2">
      <c r="A230" s="95" t="str">
        <f>IF(ISBLANK(Perigon!E225),"",Perigon!E225)</f>
        <v/>
      </c>
      <c r="B230" s="95" t="str">
        <f>IF(ISBLANK(Perigon!G225),"",Perigon!G225)</f>
        <v/>
      </c>
      <c r="C230" s="96" t="str">
        <f>IF(ISBLANK(Perigon!I225),"",Perigon!I225)</f>
        <v/>
      </c>
      <c r="D230" s="97" t="str">
        <f>IF(ISBLANK(Perigon!J225),"",Perigon!J225)</f>
        <v/>
      </c>
      <c r="E230" s="64" t="str">
        <f>IF(ISBLANK(Perigon!K225),"",Perigon!K225)</f>
        <v/>
      </c>
      <c r="F230" s="65"/>
      <c r="G230" s="64"/>
      <c r="H230" s="69" t="str">
        <f>IF(ISBLANK(Perigon!L225),"",Perigon!L225)</f>
        <v/>
      </c>
      <c r="I230" s="69" t="str">
        <f>IF(ISBLANK(Perigon!M225),"",Perigon!M225)</f>
        <v/>
      </c>
      <c r="J230" s="98" t="str">
        <f>IF(ISBLANK(Perigon!N225),"",Perigon!N225)</f>
        <v/>
      </c>
      <c r="K230" s="99" t="str">
        <f>IF(ISBLANK(Perigon!J225),"",Perigon!T225)</f>
        <v/>
      </c>
      <c r="L230" s="95" t="str">
        <f>IF(ISBLANK(Perigon!O225),"",Perigon!O225)</f>
        <v/>
      </c>
      <c r="M230" s="95" t="str">
        <f>IF(ISBLANK(Perigon!R225),"",Perigon!R225)</f>
        <v/>
      </c>
      <c r="N230" s="95" t="str">
        <f>IF(ISBLANK(Perigon!P225),"",Perigon!P225)</f>
        <v/>
      </c>
      <c r="O230" s="38" t="str">
        <f>IF($L230="","",VLOOKUP($R230,Tarife!$A$2:$R$599,13,FALSE))</f>
        <v/>
      </c>
      <c r="P230" s="38" t="str">
        <f t="shared" si="3"/>
        <v/>
      </c>
      <c r="R230" s="100" t="str">
        <f>Zusammenzug!$C$25&amp;"-"&amp;Zusammenzug!$A$7&amp;"-"&amp;Leistungen!L230</f>
        <v>2024-0-</v>
      </c>
    </row>
    <row r="231" spans="1:18" x14ac:dyDescent="0.2">
      <c r="A231" s="95" t="str">
        <f>IF(ISBLANK(Perigon!E226),"",Perigon!E226)</f>
        <v/>
      </c>
      <c r="B231" s="95" t="str">
        <f>IF(ISBLANK(Perigon!G226),"",Perigon!G226)</f>
        <v/>
      </c>
      <c r="C231" s="96" t="str">
        <f>IF(ISBLANK(Perigon!I226),"",Perigon!I226)</f>
        <v/>
      </c>
      <c r="D231" s="97" t="str">
        <f>IF(ISBLANK(Perigon!J226),"",Perigon!J226)</f>
        <v/>
      </c>
      <c r="E231" s="64" t="str">
        <f>IF(ISBLANK(Perigon!K226),"",Perigon!K226)</f>
        <v/>
      </c>
      <c r="F231" s="65"/>
      <c r="G231" s="64"/>
      <c r="H231" s="69" t="str">
        <f>IF(ISBLANK(Perigon!L226),"",Perigon!L226)</f>
        <v/>
      </c>
      <c r="I231" s="69" t="str">
        <f>IF(ISBLANK(Perigon!M226),"",Perigon!M226)</f>
        <v/>
      </c>
      <c r="J231" s="98" t="str">
        <f>IF(ISBLANK(Perigon!N226),"",Perigon!N226)</f>
        <v/>
      </c>
      <c r="K231" s="99" t="str">
        <f>IF(ISBLANK(Perigon!J226),"",Perigon!T226)</f>
        <v/>
      </c>
      <c r="L231" s="95" t="str">
        <f>IF(ISBLANK(Perigon!O226),"",Perigon!O226)</f>
        <v/>
      </c>
      <c r="M231" s="95" t="str">
        <f>IF(ISBLANK(Perigon!R226),"",Perigon!R226)</f>
        <v/>
      </c>
      <c r="N231" s="95" t="str">
        <f>IF(ISBLANK(Perigon!P226),"",Perigon!P226)</f>
        <v/>
      </c>
      <c r="O231" s="38" t="str">
        <f>IF($L231="","",VLOOKUP($R231,Tarife!$A$2:$R$599,13,FALSE))</f>
        <v/>
      </c>
      <c r="P231" s="38" t="str">
        <f t="shared" si="3"/>
        <v/>
      </c>
      <c r="R231" s="100" t="str">
        <f>Zusammenzug!$C$25&amp;"-"&amp;Zusammenzug!$A$7&amp;"-"&amp;Leistungen!L231</f>
        <v>2024-0-</v>
      </c>
    </row>
    <row r="232" spans="1:18" x14ac:dyDescent="0.2">
      <c r="A232" s="95" t="str">
        <f>IF(ISBLANK(Perigon!E227),"",Perigon!E227)</f>
        <v/>
      </c>
      <c r="B232" s="95" t="str">
        <f>IF(ISBLANK(Perigon!G227),"",Perigon!G227)</f>
        <v/>
      </c>
      <c r="C232" s="96" t="str">
        <f>IF(ISBLANK(Perigon!I227),"",Perigon!I227)</f>
        <v/>
      </c>
      <c r="D232" s="97" t="str">
        <f>IF(ISBLANK(Perigon!J227),"",Perigon!J227)</f>
        <v/>
      </c>
      <c r="E232" s="64" t="str">
        <f>IF(ISBLANK(Perigon!K227),"",Perigon!K227)</f>
        <v/>
      </c>
      <c r="F232" s="65"/>
      <c r="G232" s="64"/>
      <c r="H232" s="69" t="str">
        <f>IF(ISBLANK(Perigon!L227),"",Perigon!L227)</f>
        <v/>
      </c>
      <c r="I232" s="69" t="str">
        <f>IF(ISBLANK(Perigon!M227),"",Perigon!M227)</f>
        <v/>
      </c>
      <c r="J232" s="98" t="str">
        <f>IF(ISBLANK(Perigon!N227),"",Perigon!N227)</f>
        <v/>
      </c>
      <c r="K232" s="99" t="str">
        <f>IF(ISBLANK(Perigon!J227),"",Perigon!T227)</f>
        <v/>
      </c>
      <c r="L232" s="95" t="str">
        <f>IF(ISBLANK(Perigon!O227),"",Perigon!O227)</f>
        <v/>
      </c>
      <c r="M232" s="95" t="str">
        <f>IF(ISBLANK(Perigon!R227),"",Perigon!R227)</f>
        <v/>
      </c>
      <c r="N232" s="95" t="str">
        <f>IF(ISBLANK(Perigon!P227),"",Perigon!P227)</f>
        <v/>
      </c>
      <c r="O232" s="38" t="str">
        <f>IF($L232="","",VLOOKUP($R232,Tarife!$A$2:$R$599,13,FALSE))</f>
        <v/>
      </c>
      <c r="P232" s="38" t="str">
        <f t="shared" si="3"/>
        <v/>
      </c>
      <c r="R232" s="100" t="str">
        <f>Zusammenzug!$C$25&amp;"-"&amp;Zusammenzug!$A$7&amp;"-"&amp;Leistungen!L232</f>
        <v>2024-0-</v>
      </c>
    </row>
    <row r="233" spans="1:18" x14ac:dyDescent="0.2">
      <c r="A233" s="95" t="str">
        <f>IF(ISBLANK(Perigon!E228),"",Perigon!E228)</f>
        <v/>
      </c>
      <c r="B233" s="95" t="str">
        <f>IF(ISBLANK(Perigon!G228),"",Perigon!G228)</f>
        <v/>
      </c>
      <c r="C233" s="96" t="str">
        <f>IF(ISBLANK(Perigon!I228),"",Perigon!I228)</f>
        <v/>
      </c>
      <c r="D233" s="97" t="str">
        <f>IF(ISBLANK(Perigon!J228),"",Perigon!J228)</f>
        <v/>
      </c>
      <c r="E233" s="64" t="str">
        <f>IF(ISBLANK(Perigon!K228),"",Perigon!K228)</f>
        <v/>
      </c>
      <c r="F233" s="65"/>
      <c r="G233" s="64"/>
      <c r="H233" s="69" t="str">
        <f>IF(ISBLANK(Perigon!L228),"",Perigon!L228)</f>
        <v/>
      </c>
      <c r="I233" s="69" t="str">
        <f>IF(ISBLANK(Perigon!M228),"",Perigon!M228)</f>
        <v/>
      </c>
      <c r="J233" s="98" t="str">
        <f>IF(ISBLANK(Perigon!N228),"",Perigon!N228)</f>
        <v/>
      </c>
      <c r="K233" s="99" t="str">
        <f>IF(ISBLANK(Perigon!J228),"",Perigon!T228)</f>
        <v/>
      </c>
      <c r="L233" s="95" t="str">
        <f>IF(ISBLANK(Perigon!O228),"",Perigon!O228)</f>
        <v/>
      </c>
      <c r="M233" s="95" t="str">
        <f>IF(ISBLANK(Perigon!R228),"",Perigon!R228)</f>
        <v/>
      </c>
      <c r="N233" s="95" t="str">
        <f>IF(ISBLANK(Perigon!P228),"",Perigon!P228)</f>
        <v/>
      </c>
      <c r="O233" s="38" t="str">
        <f>IF($L233="","",VLOOKUP($R233,Tarife!$A$2:$R$599,13,FALSE))</f>
        <v/>
      </c>
      <c r="P233" s="38" t="str">
        <f t="shared" si="3"/>
        <v/>
      </c>
      <c r="R233" s="100" t="str">
        <f>Zusammenzug!$C$25&amp;"-"&amp;Zusammenzug!$A$7&amp;"-"&amp;Leistungen!L233</f>
        <v>2024-0-</v>
      </c>
    </row>
    <row r="234" spans="1:18" x14ac:dyDescent="0.2">
      <c r="A234" s="95" t="str">
        <f>IF(ISBLANK(Perigon!E229),"",Perigon!E229)</f>
        <v/>
      </c>
      <c r="B234" s="95" t="str">
        <f>IF(ISBLANK(Perigon!G229),"",Perigon!G229)</f>
        <v/>
      </c>
      <c r="C234" s="96" t="str">
        <f>IF(ISBLANK(Perigon!I229),"",Perigon!I229)</f>
        <v/>
      </c>
      <c r="D234" s="97" t="str">
        <f>IF(ISBLANK(Perigon!J229),"",Perigon!J229)</f>
        <v/>
      </c>
      <c r="E234" s="64" t="str">
        <f>IF(ISBLANK(Perigon!K229),"",Perigon!K229)</f>
        <v/>
      </c>
      <c r="F234" s="65"/>
      <c r="G234" s="64"/>
      <c r="H234" s="69" t="str">
        <f>IF(ISBLANK(Perigon!L229),"",Perigon!L229)</f>
        <v/>
      </c>
      <c r="I234" s="69" t="str">
        <f>IF(ISBLANK(Perigon!M229),"",Perigon!M229)</f>
        <v/>
      </c>
      <c r="J234" s="98" t="str">
        <f>IF(ISBLANK(Perigon!N229),"",Perigon!N229)</f>
        <v/>
      </c>
      <c r="K234" s="99" t="str">
        <f>IF(ISBLANK(Perigon!J229),"",Perigon!T229)</f>
        <v/>
      </c>
      <c r="L234" s="95" t="str">
        <f>IF(ISBLANK(Perigon!O229),"",Perigon!O229)</f>
        <v/>
      </c>
      <c r="M234" s="95" t="str">
        <f>IF(ISBLANK(Perigon!R229),"",Perigon!R229)</f>
        <v/>
      </c>
      <c r="N234" s="95" t="str">
        <f>IF(ISBLANK(Perigon!P229),"",Perigon!P229)</f>
        <v/>
      </c>
      <c r="O234" s="38" t="str">
        <f>IF($L234="","",VLOOKUP($R234,Tarife!$A$2:$R$599,13,FALSE))</f>
        <v/>
      </c>
      <c r="P234" s="38" t="str">
        <f t="shared" si="3"/>
        <v/>
      </c>
      <c r="R234" s="100" t="str">
        <f>Zusammenzug!$C$25&amp;"-"&amp;Zusammenzug!$A$7&amp;"-"&amp;Leistungen!L234</f>
        <v>2024-0-</v>
      </c>
    </row>
    <row r="235" spans="1:18" x14ac:dyDescent="0.2">
      <c r="A235" s="95" t="str">
        <f>IF(ISBLANK(Perigon!E230),"",Perigon!E230)</f>
        <v/>
      </c>
      <c r="B235" s="95" t="str">
        <f>IF(ISBLANK(Perigon!G230),"",Perigon!G230)</f>
        <v/>
      </c>
      <c r="C235" s="96" t="str">
        <f>IF(ISBLANK(Perigon!I230),"",Perigon!I230)</f>
        <v/>
      </c>
      <c r="D235" s="97" t="str">
        <f>IF(ISBLANK(Perigon!J230),"",Perigon!J230)</f>
        <v/>
      </c>
      <c r="E235" s="64" t="str">
        <f>IF(ISBLANK(Perigon!K230),"",Perigon!K230)</f>
        <v/>
      </c>
      <c r="F235" s="65"/>
      <c r="G235" s="64"/>
      <c r="H235" s="69" t="str">
        <f>IF(ISBLANK(Perigon!L230),"",Perigon!L230)</f>
        <v/>
      </c>
      <c r="I235" s="69" t="str">
        <f>IF(ISBLANK(Perigon!M230),"",Perigon!M230)</f>
        <v/>
      </c>
      <c r="J235" s="98" t="str">
        <f>IF(ISBLANK(Perigon!N230),"",Perigon!N230)</f>
        <v/>
      </c>
      <c r="K235" s="99" t="str">
        <f>IF(ISBLANK(Perigon!J230),"",Perigon!T230)</f>
        <v/>
      </c>
      <c r="L235" s="95" t="str">
        <f>IF(ISBLANK(Perigon!O230),"",Perigon!O230)</f>
        <v/>
      </c>
      <c r="M235" s="95" t="str">
        <f>IF(ISBLANK(Perigon!R230),"",Perigon!R230)</f>
        <v/>
      </c>
      <c r="N235" s="95" t="str">
        <f>IF(ISBLANK(Perigon!P230),"",Perigon!P230)</f>
        <v/>
      </c>
      <c r="O235" s="38" t="str">
        <f>IF($L235="","",VLOOKUP($R235,Tarife!$A$2:$R$599,13,FALSE))</f>
        <v/>
      </c>
      <c r="P235" s="38" t="str">
        <f t="shared" si="3"/>
        <v/>
      </c>
      <c r="R235" s="100" t="str">
        <f>Zusammenzug!$C$25&amp;"-"&amp;Zusammenzug!$A$7&amp;"-"&amp;Leistungen!L235</f>
        <v>2024-0-</v>
      </c>
    </row>
    <row r="236" spans="1:18" x14ac:dyDescent="0.2">
      <c r="A236" s="95" t="str">
        <f>IF(ISBLANK(Perigon!E231),"",Perigon!E231)</f>
        <v/>
      </c>
      <c r="B236" s="95" t="str">
        <f>IF(ISBLANK(Perigon!G231),"",Perigon!G231)</f>
        <v/>
      </c>
      <c r="C236" s="96" t="str">
        <f>IF(ISBLANK(Perigon!I231),"",Perigon!I231)</f>
        <v/>
      </c>
      <c r="D236" s="97" t="str">
        <f>IF(ISBLANK(Perigon!J231),"",Perigon!J231)</f>
        <v/>
      </c>
      <c r="E236" s="64" t="str">
        <f>IF(ISBLANK(Perigon!K231),"",Perigon!K231)</f>
        <v/>
      </c>
      <c r="F236" s="65"/>
      <c r="G236" s="64"/>
      <c r="H236" s="69" t="str">
        <f>IF(ISBLANK(Perigon!L231),"",Perigon!L231)</f>
        <v/>
      </c>
      <c r="I236" s="69" t="str">
        <f>IF(ISBLANK(Perigon!M231),"",Perigon!M231)</f>
        <v/>
      </c>
      <c r="J236" s="98" t="str">
        <f>IF(ISBLANK(Perigon!N231),"",Perigon!N231)</f>
        <v/>
      </c>
      <c r="K236" s="99" t="str">
        <f>IF(ISBLANK(Perigon!J231),"",Perigon!T231)</f>
        <v/>
      </c>
      <c r="L236" s="95" t="str">
        <f>IF(ISBLANK(Perigon!O231),"",Perigon!O231)</f>
        <v/>
      </c>
      <c r="M236" s="95" t="str">
        <f>IF(ISBLANK(Perigon!R231),"",Perigon!R231)</f>
        <v/>
      </c>
      <c r="N236" s="95" t="str">
        <f>IF(ISBLANK(Perigon!P231),"",Perigon!P231)</f>
        <v/>
      </c>
      <c r="O236" s="38" t="str">
        <f>IF($L236="","",VLOOKUP($R236,Tarife!$A$2:$R$599,13,FALSE))</f>
        <v/>
      </c>
      <c r="P236" s="38" t="str">
        <f t="shared" si="3"/>
        <v/>
      </c>
      <c r="R236" s="100" t="str">
        <f>Zusammenzug!$C$25&amp;"-"&amp;Zusammenzug!$A$7&amp;"-"&amp;Leistungen!L236</f>
        <v>2024-0-</v>
      </c>
    </row>
    <row r="237" spans="1:18" x14ac:dyDescent="0.2">
      <c r="A237" s="95" t="str">
        <f>IF(ISBLANK(Perigon!E232),"",Perigon!E232)</f>
        <v/>
      </c>
      <c r="B237" s="95" t="str">
        <f>IF(ISBLANK(Perigon!G232),"",Perigon!G232)</f>
        <v/>
      </c>
      <c r="C237" s="96" t="str">
        <f>IF(ISBLANK(Perigon!I232),"",Perigon!I232)</f>
        <v/>
      </c>
      <c r="D237" s="97" t="str">
        <f>IF(ISBLANK(Perigon!J232),"",Perigon!J232)</f>
        <v/>
      </c>
      <c r="E237" s="64" t="str">
        <f>IF(ISBLANK(Perigon!K232),"",Perigon!K232)</f>
        <v/>
      </c>
      <c r="F237" s="65"/>
      <c r="G237" s="64"/>
      <c r="H237" s="69" t="str">
        <f>IF(ISBLANK(Perigon!L232),"",Perigon!L232)</f>
        <v/>
      </c>
      <c r="I237" s="69" t="str">
        <f>IF(ISBLANK(Perigon!M232),"",Perigon!M232)</f>
        <v/>
      </c>
      <c r="J237" s="98" t="str">
        <f>IF(ISBLANK(Perigon!N232),"",Perigon!N232)</f>
        <v/>
      </c>
      <c r="K237" s="99" t="str">
        <f>IF(ISBLANK(Perigon!J232),"",Perigon!T232)</f>
        <v/>
      </c>
      <c r="L237" s="95" t="str">
        <f>IF(ISBLANK(Perigon!O232),"",Perigon!O232)</f>
        <v/>
      </c>
      <c r="M237" s="95" t="str">
        <f>IF(ISBLANK(Perigon!R232),"",Perigon!R232)</f>
        <v/>
      </c>
      <c r="N237" s="95" t="str">
        <f>IF(ISBLANK(Perigon!P232),"",Perigon!P232)</f>
        <v/>
      </c>
      <c r="O237" s="38" t="str">
        <f>IF($L237="","",VLOOKUP($R237,Tarife!$A$2:$R$599,13,FALSE))</f>
        <v/>
      </c>
      <c r="P237" s="38" t="str">
        <f t="shared" si="3"/>
        <v/>
      </c>
      <c r="R237" s="100" t="str">
        <f>Zusammenzug!$C$25&amp;"-"&amp;Zusammenzug!$A$7&amp;"-"&amp;Leistungen!L237</f>
        <v>2024-0-</v>
      </c>
    </row>
    <row r="238" spans="1:18" x14ac:dyDescent="0.2">
      <c r="A238" s="95" t="str">
        <f>IF(ISBLANK(Perigon!E233),"",Perigon!E233)</f>
        <v/>
      </c>
      <c r="B238" s="95" t="str">
        <f>IF(ISBLANK(Perigon!G233),"",Perigon!G233)</f>
        <v/>
      </c>
      <c r="C238" s="96" t="str">
        <f>IF(ISBLANK(Perigon!I233),"",Perigon!I233)</f>
        <v/>
      </c>
      <c r="D238" s="97" t="str">
        <f>IF(ISBLANK(Perigon!J233),"",Perigon!J233)</f>
        <v/>
      </c>
      <c r="E238" s="64" t="str">
        <f>IF(ISBLANK(Perigon!K233),"",Perigon!K233)</f>
        <v/>
      </c>
      <c r="F238" s="65"/>
      <c r="G238" s="64"/>
      <c r="H238" s="69" t="str">
        <f>IF(ISBLANK(Perigon!L233),"",Perigon!L233)</f>
        <v/>
      </c>
      <c r="I238" s="69" t="str">
        <f>IF(ISBLANK(Perigon!M233),"",Perigon!M233)</f>
        <v/>
      </c>
      <c r="J238" s="98" t="str">
        <f>IF(ISBLANK(Perigon!N233),"",Perigon!N233)</f>
        <v/>
      </c>
      <c r="K238" s="99" t="str">
        <f>IF(ISBLANK(Perigon!J233),"",Perigon!T233)</f>
        <v/>
      </c>
      <c r="L238" s="95" t="str">
        <f>IF(ISBLANK(Perigon!O233),"",Perigon!O233)</f>
        <v/>
      </c>
      <c r="M238" s="95" t="str">
        <f>IF(ISBLANK(Perigon!R233),"",Perigon!R233)</f>
        <v/>
      </c>
      <c r="N238" s="95" t="str">
        <f>IF(ISBLANK(Perigon!P233),"",Perigon!P233)</f>
        <v/>
      </c>
      <c r="O238" s="38" t="str">
        <f>IF($L238="","",VLOOKUP($R238,Tarife!$A$2:$R$599,13,FALSE))</f>
        <v/>
      </c>
      <c r="P238" s="38" t="str">
        <f t="shared" si="3"/>
        <v/>
      </c>
      <c r="R238" s="100" t="str">
        <f>Zusammenzug!$C$25&amp;"-"&amp;Zusammenzug!$A$7&amp;"-"&amp;Leistungen!L238</f>
        <v>2024-0-</v>
      </c>
    </row>
    <row r="239" spans="1:18" x14ac:dyDescent="0.2">
      <c r="A239" s="95" t="str">
        <f>IF(ISBLANK(Perigon!E234),"",Perigon!E234)</f>
        <v/>
      </c>
      <c r="B239" s="95" t="str">
        <f>IF(ISBLANK(Perigon!G234),"",Perigon!G234)</f>
        <v/>
      </c>
      <c r="C239" s="96" t="str">
        <f>IF(ISBLANK(Perigon!I234),"",Perigon!I234)</f>
        <v/>
      </c>
      <c r="D239" s="97" t="str">
        <f>IF(ISBLANK(Perigon!J234),"",Perigon!J234)</f>
        <v/>
      </c>
      <c r="E239" s="64" t="str">
        <f>IF(ISBLANK(Perigon!K234),"",Perigon!K234)</f>
        <v/>
      </c>
      <c r="F239" s="65"/>
      <c r="G239" s="64"/>
      <c r="H239" s="69" t="str">
        <f>IF(ISBLANK(Perigon!L234),"",Perigon!L234)</f>
        <v/>
      </c>
      <c r="I239" s="69" t="str">
        <f>IF(ISBLANK(Perigon!M234),"",Perigon!M234)</f>
        <v/>
      </c>
      <c r="J239" s="98" t="str">
        <f>IF(ISBLANK(Perigon!N234),"",Perigon!N234)</f>
        <v/>
      </c>
      <c r="K239" s="99" t="str">
        <f>IF(ISBLANK(Perigon!J234),"",Perigon!T234)</f>
        <v/>
      </c>
      <c r="L239" s="95" t="str">
        <f>IF(ISBLANK(Perigon!O234),"",Perigon!O234)</f>
        <v/>
      </c>
      <c r="M239" s="95" t="str">
        <f>IF(ISBLANK(Perigon!R234),"",Perigon!R234)</f>
        <v/>
      </c>
      <c r="N239" s="95" t="str">
        <f>IF(ISBLANK(Perigon!P234),"",Perigon!P234)</f>
        <v/>
      </c>
      <c r="O239" s="38" t="str">
        <f>IF($L239="","",VLOOKUP($R239,Tarife!$A$2:$R$599,13,FALSE))</f>
        <v/>
      </c>
      <c r="P239" s="38" t="str">
        <f t="shared" si="3"/>
        <v/>
      </c>
      <c r="R239" s="100" t="str">
        <f>Zusammenzug!$C$25&amp;"-"&amp;Zusammenzug!$A$7&amp;"-"&amp;Leistungen!L239</f>
        <v>2024-0-</v>
      </c>
    </row>
    <row r="240" spans="1:18" x14ac:dyDescent="0.2">
      <c r="A240" s="95" t="str">
        <f>IF(ISBLANK(Perigon!E235),"",Perigon!E235)</f>
        <v/>
      </c>
      <c r="B240" s="95" t="str">
        <f>IF(ISBLANK(Perigon!G235),"",Perigon!G235)</f>
        <v/>
      </c>
      <c r="C240" s="96" t="str">
        <f>IF(ISBLANK(Perigon!I235),"",Perigon!I235)</f>
        <v/>
      </c>
      <c r="D240" s="97" t="str">
        <f>IF(ISBLANK(Perigon!J235),"",Perigon!J235)</f>
        <v/>
      </c>
      <c r="E240" s="64" t="str">
        <f>IF(ISBLANK(Perigon!K235),"",Perigon!K235)</f>
        <v/>
      </c>
      <c r="F240" s="65"/>
      <c r="G240" s="64"/>
      <c r="H240" s="69" t="str">
        <f>IF(ISBLANK(Perigon!L235),"",Perigon!L235)</f>
        <v/>
      </c>
      <c r="I240" s="69" t="str">
        <f>IF(ISBLANK(Perigon!M235),"",Perigon!M235)</f>
        <v/>
      </c>
      <c r="J240" s="98" t="str">
        <f>IF(ISBLANK(Perigon!N235),"",Perigon!N235)</f>
        <v/>
      </c>
      <c r="K240" s="99" t="str">
        <f>IF(ISBLANK(Perigon!J235),"",Perigon!T235)</f>
        <v/>
      </c>
      <c r="L240" s="95" t="str">
        <f>IF(ISBLANK(Perigon!O235),"",Perigon!O235)</f>
        <v/>
      </c>
      <c r="M240" s="95" t="str">
        <f>IF(ISBLANK(Perigon!R235),"",Perigon!R235)</f>
        <v/>
      </c>
      <c r="N240" s="95" t="str">
        <f>IF(ISBLANK(Perigon!P235),"",Perigon!P235)</f>
        <v/>
      </c>
      <c r="O240" s="38" t="str">
        <f>IF($L240="","",VLOOKUP($R240,Tarife!$A$2:$R$599,13,FALSE))</f>
        <v/>
      </c>
      <c r="P240" s="38" t="str">
        <f t="shared" si="3"/>
        <v/>
      </c>
      <c r="R240" s="100" t="str">
        <f>Zusammenzug!$C$25&amp;"-"&amp;Zusammenzug!$A$7&amp;"-"&amp;Leistungen!L240</f>
        <v>2024-0-</v>
      </c>
    </row>
    <row r="241" spans="1:18" x14ac:dyDescent="0.2">
      <c r="A241" s="95" t="str">
        <f>IF(ISBLANK(Perigon!E236),"",Perigon!E236)</f>
        <v/>
      </c>
      <c r="B241" s="95" t="str">
        <f>IF(ISBLANK(Perigon!G236),"",Perigon!G236)</f>
        <v/>
      </c>
      <c r="C241" s="96" t="str">
        <f>IF(ISBLANK(Perigon!I236),"",Perigon!I236)</f>
        <v/>
      </c>
      <c r="D241" s="97" t="str">
        <f>IF(ISBLANK(Perigon!J236),"",Perigon!J236)</f>
        <v/>
      </c>
      <c r="E241" s="64" t="str">
        <f>IF(ISBLANK(Perigon!K236),"",Perigon!K236)</f>
        <v/>
      </c>
      <c r="F241" s="65"/>
      <c r="G241" s="64"/>
      <c r="H241" s="69" t="str">
        <f>IF(ISBLANK(Perigon!L236),"",Perigon!L236)</f>
        <v/>
      </c>
      <c r="I241" s="69" t="str">
        <f>IF(ISBLANK(Perigon!M236),"",Perigon!M236)</f>
        <v/>
      </c>
      <c r="J241" s="98" t="str">
        <f>IF(ISBLANK(Perigon!N236),"",Perigon!N236)</f>
        <v/>
      </c>
      <c r="K241" s="99" t="str">
        <f>IF(ISBLANK(Perigon!J236),"",Perigon!T236)</f>
        <v/>
      </c>
      <c r="L241" s="95" t="str">
        <f>IF(ISBLANK(Perigon!O236),"",Perigon!O236)</f>
        <v/>
      </c>
      <c r="M241" s="95" t="str">
        <f>IF(ISBLANK(Perigon!R236),"",Perigon!R236)</f>
        <v/>
      </c>
      <c r="N241" s="95" t="str">
        <f>IF(ISBLANK(Perigon!P236),"",Perigon!P236)</f>
        <v/>
      </c>
      <c r="O241" s="38" t="str">
        <f>IF($L241="","",VLOOKUP($R241,Tarife!$A$2:$R$599,13,FALSE))</f>
        <v/>
      </c>
      <c r="P241" s="38" t="str">
        <f t="shared" si="3"/>
        <v/>
      </c>
      <c r="R241" s="100" t="str">
        <f>Zusammenzug!$C$25&amp;"-"&amp;Zusammenzug!$A$7&amp;"-"&amp;Leistungen!L241</f>
        <v>2024-0-</v>
      </c>
    </row>
    <row r="242" spans="1:18" x14ac:dyDescent="0.2">
      <c r="A242" s="95" t="str">
        <f>IF(ISBLANK(Perigon!E237),"",Perigon!E237)</f>
        <v/>
      </c>
      <c r="B242" s="95" t="str">
        <f>IF(ISBLANK(Perigon!G237),"",Perigon!G237)</f>
        <v/>
      </c>
      <c r="C242" s="96" t="str">
        <f>IF(ISBLANK(Perigon!I237),"",Perigon!I237)</f>
        <v/>
      </c>
      <c r="D242" s="97" t="str">
        <f>IF(ISBLANK(Perigon!J237),"",Perigon!J237)</f>
        <v/>
      </c>
      <c r="E242" s="64" t="str">
        <f>IF(ISBLANK(Perigon!K237),"",Perigon!K237)</f>
        <v/>
      </c>
      <c r="F242" s="65"/>
      <c r="G242" s="64"/>
      <c r="H242" s="69" t="str">
        <f>IF(ISBLANK(Perigon!L237),"",Perigon!L237)</f>
        <v/>
      </c>
      <c r="I242" s="69" t="str">
        <f>IF(ISBLANK(Perigon!M237),"",Perigon!M237)</f>
        <v/>
      </c>
      <c r="J242" s="98" t="str">
        <f>IF(ISBLANK(Perigon!N237),"",Perigon!N237)</f>
        <v/>
      </c>
      <c r="K242" s="99" t="str">
        <f>IF(ISBLANK(Perigon!J237),"",Perigon!T237)</f>
        <v/>
      </c>
      <c r="L242" s="95" t="str">
        <f>IF(ISBLANK(Perigon!O237),"",Perigon!O237)</f>
        <v/>
      </c>
      <c r="M242" s="95" t="str">
        <f>IF(ISBLANK(Perigon!R237),"",Perigon!R237)</f>
        <v/>
      </c>
      <c r="N242" s="95" t="str">
        <f>IF(ISBLANK(Perigon!P237),"",Perigon!P237)</f>
        <v/>
      </c>
      <c r="O242" s="38" t="str">
        <f>IF($L242="","",VLOOKUP($R242,Tarife!$A$2:$R$599,13,FALSE))</f>
        <v/>
      </c>
      <c r="P242" s="38" t="str">
        <f t="shared" si="3"/>
        <v/>
      </c>
      <c r="R242" s="100" t="str">
        <f>Zusammenzug!$C$25&amp;"-"&amp;Zusammenzug!$A$7&amp;"-"&amp;Leistungen!L242</f>
        <v>2024-0-</v>
      </c>
    </row>
    <row r="243" spans="1:18" x14ac:dyDescent="0.2">
      <c r="A243" s="95" t="str">
        <f>IF(ISBLANK(Perigon!E238),"",Perigon!E238)</f>
        <v/>
      </c>
      <c r="B243" s="95" t="str">
        <f>IF(ISBLANK(Perigon!G238),"",Perigon!G238)</f>
        <v/>
      </c>
      <c r="C243" s="96" t="str">
        <f>IF(ISBLANK(Perigon!I238),"",Perigon!I238)</f>
        <v/>
      </c>
      <c r="D243" s="97" t="str">
        <f>IF(ISBLANK(Perigon!J238),"",Perigon!J238)</f>
        <v/>
      </c>
      <c r="E243" s="64" t="str">
        <f>IF(ISBLANK(Perigon!K238),"",Perigon!K238)</f>
        <v/>
      </c>
      <c r="F243" s="65"/>
      <c r="G243" s="64"/>
      <c r="H243" s="69" t="str">
        <f>IF(ISBLANK(Perigon!L238),"",Perigon!L238)</f>
        <v/>
      </c>
      <c r="I243" s="69" t="str">
        <f>IF(ISBLANK(Perigon!M238),"",Perigon!M238)</f>
        <v/>
      </c>
      <c r="J243" s="98" t="str">
        <f>IF(ISBLANK(Perigon!N238),"",Perigon!N238)</f>
        <v/>
      </c>
      <c r="K243" s="99" t="str">
        <f>IF(ISBLANK(Perigon!J238),"",Perigon!T238)</f>
        <v/>
      </c>
      <c r="L243" s="95" t="str">
        <f>IF(ISBLANK(Perigon!O238),"",Perigon!O238)</f>
        <v/>
      </c>
      <c r="M243" s="95" t="str">
        <f>IF(ISBLANK(Perigon!R238),"",Perigon!R238)</f>
        <v/>
      </c>
      <c r="N243" s="95" t="str">
        <f>IF(ISBLANK(Perigon!P238),"",Perigon!P238)</f>
        <v/>
      </c>
      <c r="O243" s="38" t="str">
        <f>IF($L243="","",VLOOKUP($R243,Tarife!$A$2:$R$599,13,FALSE))</f>
        <v/>
      </c>
      <c r="P243" s="38" t="str">
        <f t="shared" si="3"/>
        <v/>
      </c>
      <c r="R243" s="100" t="str">
        <f>Zusammenzug!$C$25&amp;"-"&amp;Zusammenzug!$A$7&amp;"-"&amp;Leistungen!L243</f>
        <v>2024-0-</v>
      </c>
    </row>
    <row r="244" spans="1:18" x14ac:dyDescent="0.2">
      <c r="A244" s="95" t="str">
        <f>IF(ISBLANK(Perigon!E239),"",Perigon!E239)</f>
        <v/>
      </c>
      <c r="B244" s="95" t="str">
        <f>IF(ISBLANK(Perigon!G239),"",Perigon!G239)</f>
        <v/>
      </c>
      <c r="C244" s="96" t="str">
        <f>IF(ISBLANK(Perigon!I239),"",Perigon!I239)</f>
        <v/>
      </c>
      <c r="D244" s="97" t="str">
        <f>IF(ISBLANK(Perigon!J239),"",Perigon!J239)</f>
        <v/>
      </c>
      <c r="E244" s="64" t="str">
        <f>IF(ISBLANK(Perigon!K239),"",Perigon!K239)</f>
        <v/>
      </c>
      <c r="F244" s="65"/>
      <c r="G244" s="64"/>
      <c r="H244" s="69" t="str">
        <f>IF(ISBLANK(Perigon!L239),"",Perigon!L239)</f>
        <v/>
      </c>
      <c r="I244" s="69" t="str">
        <f>IF(ISBLANK(Perigon!M239),"",Perigon!M239)</f>
        <v/>
      </c>
      <c r="J244" s="98" t="str">
        <f>IF(ISBLANK(Perigon!N239),"",Perigon!N239)</f>
        <v/>
      </c>
      <c r="K244" s="99" t="str">
        <f>IF(ISBLANK(Perigon!J239),"",Perigon!T239)</f>
        <v/>
      </c>
      <c r="L244" s="95" t="str">
        <f>IF(ISBLANK(Perigon!O239),"",Perigon!O239)</f>
        <v/>
      </c>
      <c r="M244" s="95" t="str">
        <f>IF(ISBLANK(Perigon!R239),"",Perigon!R239)</f>
        <v/>
      </c>
      <c r="N244" s="95" t="str">
        <f>IF(ISBLANK(Perigon!P239),"",Perigon!P239)</f>
        <v/>
      </c>
      <c r="O244" s="38" t="str">
        <f>IF($L244="","",VLOOKUP($R244,Tarife!$A$2:$R$599,13,FALSE))</f>
        <v/>
      </c>
      <c r="P244" s="38" t="str">
        <f t="shared" si="3"/>
        <v/>
      </c>
      <c r="R244" s="100" t="str">
        <f>Zusammenzug!$C$25&amp;"-"&amp;Zusammenzug!$A$7&amp;"-"&amp;Leistungen!L244</f>
        <v>2024-0-</v>
      </c>
    </row>
    <row r="245" spans="1:18" x14ac:dyDescent="0.2">
      <c r="A245" s="95" t="str">
        <f>IF(ISBLANK(Perigon!E240),"",Perigon!E240)</f>
        <v/>
      </c>
      <c r="B245" s="95" t="str">
        <f>IF(ISBLANK(Perigon!G240),"",Perigon!G240)</f>
        <v/>
      </c>
      <c r="C245" s="96" t="str">
        <f>IF(ISBLANK(Perigon!I240),"",Perigon!I240)</f>
        <v/>
      </c>
      <c r="D245" s="97" t="str">
        <f>IF(ISBLANK(Perigon!J240),"",Perigon!J240)</f>
        <v/>
      </c>
      <c r="E245" s="64" t="str">
        <f>IF(ISBLANK(Perigon!K240),"",Perigon!K240)</f>
        <v/>
      </c>
      <c r="F245" s="65"/>
      <c r="G245" s="64"/>
      <c r="H245" s="69" t="str">
        <f>IF(ISBLANK(Perigon!L240),"",Perigon!L240)</f>
        <v/>
      </c>
      <c r="I245" s="69" t="str">
        <f>IF(ISBLANK(Perigon!M240),"",Perigon!M240)</f>
        <v/>
      </c>
      <c r="J245" s="98" t="str">
        <f>IF(ISBLANK(Perigon!N240),"",Perigon!N240)</f>
        <v/>
      </c>
      <c r="K245" s="99" t="str">
        <f>IF(ISBLANK(Perigon!J240),"",Perigon!T240)</f>
        <v/>
      </c>
      <c r="L245" s="95" t="str">
        <f>IF(ISBLANK(Perigon!O240),"",Perigon!O240)</f>
        <v/>
      </c>
      <c r="M245" s="95" t="str">
        <f>IF(ISBLANK(Perigon!R240),"",Perigon!R240)</f>
        <v/>
      </c>
      <c r="N245" s="95" t="str">
        <f>IF(ISBLANK(Perigon!P240),"",Perigon!P240)</f>
        <v/>
      </c>
      <c r="O245" s="38" t="str">
        <f>IF($L245="","",VLOOKUP($R245,Tarife!$A$2:$R$599,13,FALSE))</f>
        <v/>
      </c>
      <c r="P245" s="38" t="str">
        <f t="shared" si="3"/>
        <v/>
      </c>
      <c r="R245" s="100" t="str">
        <f>Zusammenzug!$C$25&amp;"-"&amp;Zusammenzug!$A$7&amp;"-"&amp;Leistungen!L245</f>
        <v>2024-0-</v>
      </c>
    </row>
    <row r="246" spans="1:18" x14ac:dyDescent="0.2">
      <c r="A246" s="95" t="str">
        <f>IF(ISBLANK(Perigon!E241),"",Perigon!E241)</f>
        <v/>
      </c>
      <c r="B246" s="95" t="str">
        <f>IF(ISBLANK(Perigon!G241),"",Perigon!G241)</f>
        <v/>
      </c>
      <c r="C246" s="96" t="str">
        <f>IF(ISBLANK(Perigon!I241),"",Perigon!I241)</f>
        <v/>
      </c>
      <c r="D246" s="97" t="str">
        <f>IF(ISBLANK(Perigon!J241),"",Perigon!J241)</f>
        <v/>
      </c>
      <c r="E246" s="64" t="str">
        <f>IF(ISBLANK(Perigon!K241),"",Perigon!K241)</f>
        <v/>
      </c>
      <c r="F246" s="65"/>
      <c r="G246" s="64"/>
      <c r="H246" s="69" t="str">
        <f>IF(ISBLANK(Perigon!L241),"",Perigon!L241)</f>
        <v/>
      </c>
      <c r="I246" s="69" t="str">
        <f>IF(ISBLANK(Perigon!M241),"",Perigon!M241)</f>
        <v/>
      </c>
      <c r="J246" s="98" t="str">
        <f>IF(ISBLANK(Perigon!N241),"",Perigon!N241)</f>
        <v/>
      </c>
      <c r="K246" s="99" t="str">
        <f>IF(ISBLANK(Perigon!J241),"",Perigon!T241)</f>
        <v/>
      </c>
      <c r="L246" s="95" t="str">
        <f>IF(ISBLANK(Perigon!O241),"",Perigon!O241)</f>
        <v/>
      </c>
      <c r="M246" s="95" t="str">
        <f>IF(ISBLANK(Perigon!R241),"",Perigon!R241)</f>
        <v/>
      </c>
      <c r="N246" s="95" t="str">
        <f>IF(ISBLANK(Perigon!P241),"",Perigon!P241)</f>
        <v/>
      </c>
      <c r="O246" s="38" t="str">
        <f>IF($L246="","",VLOOKUP($R246,Tarife!$A$2:$R$599,13,FALSE))</f>
        <v/>
      </c>
      <c r="P246" s="38" t="str">
        <f t="shared" si="3"/>
        <v/>
      </c>
      <c r="R246" s="100" t="str">
        <f>Zusammenzug!$C$25&amp;"-"&amp;Zusammenzug!$A$7&amp;"-"&amp;Leistungen!L246</f>
        <v>2024-0-</v>
      </c>
    </row>
    <row r="247" spans="1:18" x14ac:dyDescent="0.2">
      <c r="A247" s="95" t="str">
        <f>IF(ISBLANK(Perigon!E242),"",Perigon!E242)</f>
        <v/>
      </c>
      <c r="B247" s="95" t="str">
        <f>IF(ISBLANK(Perigon!G242),"",Perigon!G242)</f>
        <v/>
      </c>
      <c r="C247" s="96" t="str">
        <f>IF(ISBLANK(Perigon!I242),"",Perigon!I242)</f>
        <v/>
      </c>
      <c r="D247" s="97" t="str">
        <f>IF(ISBLANK(Perigon!J242),"",Perigon!J242)</f>
        <v/>
      </c>
      <c r="E247" s="64" t="str">
        <f>IF(ISBLANK(Perigon!K242),"",Perigon!K242)</f>
        <v/>
      </c>
      <c r="F247" s="65"/>
      <c r="G247" s="64"/>
      <c r="H247" s="69" t="str">
        <f>IF(ISBLANK(Perigon!L242),"",Perigon!L242)</f>
        <v/>
      </c>
      <c r="I247" s="69" t="str">
        <f>IF(ISBLANK(Perigon!M242),"",Perigon!M242)</f>
        <v/>
      </c>
      <c r="J247" s="98" t="str">
        <f>IF(ISBLANK(Perigon!N242),"",Perigon!N242)</f>
        <v/>
      </c>
      <c r="K247" s="99" t="str">
        <f>IF(ISBLANK(Perigon!J242),"",Perigon!T242)</f>
        <v/>
      </c>
      <c r="L247" s="95" t="str">
        <f>IF(ISBLANK(Perigon!O242),"",Perigon!O242)</f>
        <v/>
      </c>
      <c r="M247" s="95" t="str">
        <f>IF(ISBLANK(Perigon!R242),"",Perigon!R242)</f>
        <v/>
      </c>
      <c r="N247" s="95" t="str">
        <f>IF(ISBLANK(Perigon!P242),"",Perigon!P242)</f>
        <v/>
      </c>
      <c r="O247" s="38" t="str">
        <f>IF($L247="","",VLOOKUP($R247,Tarife!$A$2:$R$599,13,FALSE))</f>
        <v/>
      </c>
      <c r="P247" s="38" t="str">
        <f t="shared" si="3"/>
        <v/>
      </c>
      <c r="R247" s="100" t="str">
        <f>Zusammenzug!$C$25&amp;"-"&amp;Zusammenzug!$A$7&amp;"-"&amp;Leistungen!L247</f>
        <v>2024-0-</v>
      </c>
    </row>
    <row r="248" spans="1:18" x14ac:dyDescent="0.2">
      <c r="A248" s="95" t="str">
        <f>IF(ISBLANK(Perigon!E243),"",Perigon!E243)</f>
        <v/>
      </c>
      <c r="B248" s="95" t="str">
        <f>IF(ISBLANK(Perigon!G243),"",Perigon!G243)</f>
        <v/>
      </c>
      <c r="C248" s="96" t="str">
        <f>IF(ISBLANK(Perigon!I243),"",Perigon!I243)</f>
        <v/>
      </c>
      <c r="D248" s="97" t="str">
        <f>IF(ISBLANK(Perigon!J243),"",Perigon!J243)</f>
        <v/>
      </c>
      <c r="E248" s="64" t="str">
        <f>IF(ISBLANK(Perigon!K243),"",Perigon!K243)</f>
        <v/>
      </c>
      <c r="F248" s="65"/>
      <c r="G248" s="64"/>
      <c r="H248" s="69" t="str">
        <f>IF(ISBLANK(Perigon!L243),"",Perigon!L243)</f>
        <v/>
      </c>
      <c r="I248" s="69" t="str">
        <f>IF(ISBLANK(Perigon!M243),"",Perigon!M243)</f>
        <v/>
      </c>
      <c r="J248" s="98" t="str">
        <f>IF(ISBLANK(Perigon!N243),"",Perigon!N243)</f>
        <v/>
      </c>
      <c r="K248" s="99" t="str">
        <f>IF(ISBLANK(Perigon!J243),"",Perigon!T243)</f>
        <v/>
      </c>
      <c r="L248" s="95" t="str">
        <f>IF(ISBLANK(Perigon!O243),"",Perigon!O243)</f>
        <v/>
      </c>
      <c r="M248" s="95" t="str">
        <f>IF(ISBLANK(Perigon!R243),"",Perigon!R243)</f>
        <v/>
      </c>
      <c r="N248" s="95" t="str">
        <f>IF(ISBLANK(Perigon!P243),"",Perigon!P243)</f>
        <v/>
      </c>
      <c r="O248" s="38" t="str">
        <f>IF($L248="","",VLOOKUP($R248,Tarife!$A$2:$R$599,13,FALSE))</f>
        <v/>
      </c>
      <c r="P248" s="38" t="str">
        <f t="shared" si="3"/>
        <v/>
      </c>
      <c r="R248" s="100" t="str">
        <f>Zusammenzug!$C$25&amp;"-"&amp;Zusammenzug!$A$7&amp;"-"&amp;Leistungen!L248</f>
        <v>2024-0-</v>
      </c>
    </row>
    <row r="249" spans="1:18" x14ac:dyDescent="0.2">
      <c r="A249" s="95" t="str">
        <f>IF(ISBLANK(Perigon!E244),"",Perigon!E244)</f>
        <v/>
      </c>
      <c r="B249" s="95" t="str">
        <f>IF(ISBLANK(Perigon!G244),"",Perigon!G244)</f>
        <v/>
      </c>
      <c r="C249" s="96" t="str">
        <f>IF(ISBLANK(Perigon!I244),"",Perigon!I244)</f>
        <v/>
      </c>
      <c r="D249" s="97" t="str">
        <f>IF(ISBLANK(Perigon!J244),"",Perigon!J244)</f>
        <v/>
      </c>
      <c r="E249" s="64" t="str">
        <f>IF(ISBLANK(Perigon!K244),"",Perigon!K244)</f>
        <v/>
      </c>
      <c r="F249" s="65"/>
      <c r="G249" s="64"/>
      <c r="H249" s="69" t="str">
        <f>IF(ISBLANK(Perigon!L244),"",Perigon!L244)</f>
        <v/>
      </c>
      <c r="I249" s="69" t="str">
        <f>IF(ISBLANK(Perigon!M244),"",Perigon!M244)</f>
        <v/>
      </c>
      <c r="J249" s="98" t="str">
        <f>IF(ISBLANK(Perigon!N244),"",Perigon!N244)</f>
        <v/>
      </c>
      <c r="K249" s="99" t="str">
        <f>IF(ISBLANK(Perigon!J244),"",Perigon!T244)</f>
        <v/>
      </c>
      <c r="L249" s="95" t="str">
        <f>IF(ISBLANK(Perigon!O244),"",Perigon!O244)</f>
        <v/>
      </c>
      <c r="M249" s="95" t="str">
        <f>IF(ISBLANK(Perigon!R244),"",Perigon!R244)</f>
        <v/>
      </c>
      <c r="N249" s="95" t="str">
        <f>IF(ISBLANK(Perigon!P244),"",Perigon!P244)</f>
        <v/>
      </c>
      <c r="O249" s="38" t="str">
        <f>IF($L249="","",VLOOKUP($R249,Tarife!$A$2:$R$599,13,FALSE))</f>
        <v/>
      </c>
      <c r="P249" s="38" t="str">
        <f t="shared" si="3"/>
        <v/>
      </c>
      <c r="R249" s="100" t="str">
        <f>Zusammenzug!$C$25&amp;"-"&amp;Zusammenzug!$A$7&amp;"-"&amp;Leistungen!L249</f>
        <v>2024-0-</v>
      </c>
    </row>
    <row r="250" spans="1:18" x14ac:dyDescent="0.2">
      <c r="A250" s="95" t="str">
        <f>IF(ISBLANK(Perigon!E245),"",Perigon!E245)</f>
        <v/>
      </c>
      <c r="B250" s="95" t="str">
        <f>IF(ISBLANK(Perigon!G245),"",Perigon!G245)</f>
        <v/>
      </c>
      <c r="C250" s="96" t="str">
        <f>IF(ISBLANK(Perigon!I245),"",Perigon!I245)</f>
        <v/>
      </c>
      <c r="D250" s="97" t="str">
        <f>IF(ISBLANK(Perigon!J245),"",Perigon!J245)</f>
        <v/>
      </c>
      <c r="E250" s="64" t="str">
        <f>IF(ISBLANK(Perigon!K245),"",Perigon!K245)</f>
        <v/>
      </c>
      <c r="F250" s="65"/>
      <c r="G250" s="64"/>
      <c r="H250" s="69" t="str">
        <f>IF(ISBLANK(Perigon!L245),"",Perigon!L245)</f>
        <v/>
      </c>
      <c r="I250" s="69" t="str">
        <f>IF(ISBLANK(Perigon!M245),"",Perigon!M245)</f>
        <v/>
      </c>
      <c r="J250" s="98" t="str">
        <f>IF(ISBLANK(Perigon!N245),"",Perigon!N245)</f>
        <v/>
      </c>
      <c r="K250" s="99" t="str">
        <f>IF(ISBLANK(Perigon!J245),"",Perigon!T245)</f>
        <v/>
      </c>
      <c r="L250" s="95" t="str">
        <f>IF(ISBLANK(Perigon!O245),"",Perigon!O245)</f>
        <v/>
      </c>
      <c r="M250" s="95" t="str">
        <f>IF(ISBLANK(Perigon!R245),"",Perigon!R245)</f>
        <v/>
      </c>
      <c r="N250" s="95" t="str">
        <f>IF(ISBLANK(Perigon!P245),"",Perigon!P245)</f>
        <v/>
      </c>
      <c r="O250" s="38" t="str">
        <f>IF($L250="","",VLOOKUP($R250,Tarife!$A$2:$R$599,13,FALSE))</f>
        <v/>
      </c>
      <c r="P250" s="38" t="str">
        <f t="shared" si="3"/>
        <v/>
      </c>
      <c r="R250" s="100" t="str">
        <f>Zusammenzug!$C$25&amp;"-"&amp;Zusammenzug!$A$7&amp;"-"&amp;Leistungen!L250</f>
        <v>2024-0-</v>
      </c>
    </row>
    <row r="251" spans="1:18" x14ac:dyDescent="0.2">
      <c r="A251" s="95" t="str">
        <f>IF(ISBLANK(Perigon!E246),"",Perigon!E246)</f>
        <v/>
      </c>
      <c r="B251" s="95" t="str">
        <f>IF(ISBLANK(Perigon!G246),"",Perigon!G246)</f>
        <v/>
      </c>
      <c r="C251" s="96" t="str">
        <f>IF(ISBLANK(Perigon!I246),"",Perigon!I246)</f>
        <v/>
      </c>
      <c r="D251" s="97" t="str">
        <f>IF(ISBLANK(Perigon!J246),"",Perigon!J246)</f>
        <v/>
      </c>
      <c r="E251" s="64" t="str">
        <f>IF(ISBLANK(Perigon!K246),"",Perigon!K246)</f>
        <v/>
      </c>
      <c r="F251" s="65"/>
      <c r="G251" s="64"/>
      <c r="H251" s="69" t="str">
        <f>IF(ISBLANK(Perigon!L246),"",Perigon!L246)</f>
        <v/>
      </c>
      <c r="I251" s="69" t="str">
        <f>IF(ISBLANK(Perigon!M246),"",Perigon!M246)</f>
        <v/>
      </c>
      <c r="J251" s="98" t="str">
        <f>IF(ISBLANK(Perigon!N246),"",Perigon!N246)</f>
        <v/>
      </c>
      <c r="K251" s="99" t="str">
        <f>IF(ISBLANK(Perigon!J246),"",Perigon!T246)</f>
        <v/>
      </c>
      <c r="L251" s="95" t="str">
        <f>IF(ISBLANK(Perigon!O246),"",Perigon!O246)</f>
        <v/>
      </c>
      <c r="M251" s="95" t="str">
        <f>IF(ISBLANK(Perigon!R246),"",Perigon!R246)</f>
        <v/>
      </c>
      <c r="N251" s="95" t="str">
        <f>IF(ISBLANK(Perigon!P246),"",Perigon!P246)</f>
        <v/>
      </c>
      <c r="O251" s="38" t="str">
        <f>IF($L251="","",VLOOKUP($R251,Tarife!$A$2:$R$599,13,FALSE))</f>
        <v/>
      </c>
      <c r="P251" s="38" t="str">
        <f t="shared" si="3"/>
        <v/>
      </c>
      <c r="R251" s="100" t="str">
        <f>Zusammenzug!$C$25&amp;"-"&amp;Zusammenzug!$A$7&amp;"-"&amp;Leistungen!L251</f>
        <v>2024-0-</v>
      </c>
    </row>
    <row r="252" spans="1:18" x14ac:dyDescent="0.2">
      <c r="A252" s="95" t="str">
        <f>IF(ISBLANK(Perigon!E247),"",Perigon!E247)</f>
        <v/>
      </c>
      <c r="B252" s="95" t="str">
        <f>IF(ISBLANK(Perigon!G247),"",Perigon!G247)</f>
        <v/>
      </c>
      <c r="C252" s="96" t="str">
        <f>IF(ISBLANK(Perigon!I247),"",Perigon!I247)</f>
        <v/>
      </c>
      <c r="D252" s="97" t="str">
        <f>IF(ISBLANK(Perigon!J247),"",Perigon!J247)</f>
        <v/>
      </c>
      <c r="E252" s="64" t="str">
        <f>IF(ISBLANK(Perigon!K247),"",Perigon!K247)</f>
        <v/>
      </c>
      <c r="F252" s="65"/>
      <c r="G252" s="64"/>
      <c r="H252" s="69" t="str">
        <f>IF(ISBLANK(Perigon!L247),"",Perigon!L247)</f>
        <v/>
      </c>
      <c r="I252" s="69" t="str">
        <f>IF(ISBLANK(Perigon!M247),"",Perigon!M247)</f>
        <v/>
      </c>
      <c r="J252" s="98" t="str">
        <f>IF(ISBLANK(Perigon!N247),"",Perigon!N247)</f>
        <v/>
      </c>
      <c r="K252" s="99" t="str">
        <f>IF(ISBLANK(Perigon!J247),"",Perigon!T247)</f>
        <v/>
      </c>
      <c r="L252" s="95" t="str">
        <f>IF(ISBLANK(Perigon!O247),"",Perigon!O247)</f>
        <v/>
      </c>
      <c r="M252" s="95" t="str">
        <f>IF(ISBLANK(Perigon!R247),"",Perigon!R247)</f>
        <v/>
      </c>
      <c r="N252" s="95" t="str">
        <f>IF(ISBLANK(Perigon!P247),"",Perigon!P247)</f>
        <v/>
      </c>
      <c r="O252" s="38" t="str">
        <f>IF($L252="","",VLOOKUP($R252,Tarife!$A$2:$R$599,13,FALSE))</f>
        <v/>
      </c>
      <c r="P252" s="38" t="str">
        <f t="shared" si="3"/>
        <v/>
      </c>
      <c r="R252" s="100" t="str">
        <f>Zusammenzug!$C$25&amp;"-"&amp;Zusammenzug!$A$7&amp;"-"&amp;Leistungen!L252</f>
        <v>2024-0-</v>
      </c>
    </row>
    <row r="253" spans="1:18" x14ac:dyDescent="0.2">
      <c r="A253" s="95" t="str">
        <f>IF(ISBLANK(Perigon!E248),"",Perigon!E248)</f>
        <v/>
      </c>
      <c r="B253" s="95" t="str">
        <f>IF(ISBLANK(Perigon!G248),"",Perigon!G248)</f>
        <v/>
      </c>
      <c r="C253" s="96" t="str">
        <f>IF(ISBLANK(Perigon!I248),"",Perigon!I248)</f>
        <v/>
      </c>
      <c r="D253" s="97" t="str">
        <f>IF(ISBLANK(Perigon!J248),"",Perigon!J248)</f>
        <v/>
      </c>
      <c r="E253" s="64" t="str">
        <f>IF(ISBLANK(Perigon!K248),"",Perigon!K248)</f>
        <v/>
      </c>
      <c r="F253" s="65"/>
      <c r="G253" s="64"/>
      <c r="H253" s="69" t="str">
        <f>IF(ISBLANK(Perigon!L248),"",Perigon!L248)</f>
        <v/>
      </c>
      <c r="I253" s="69" t="str">
        <f>IF(ISBLANK(Perigon!M248),"",Perigon!M248)</f>
        <v/>
      </c>
      <c r="J253" s="98" t="str">
        <f>IF(ISBLANK(Perigon!N248),"",Perigon!N248)</f>
        <v/>
      </c>
      <c r="K253" s="99" t="str">
        <f>IF(ISBLANK(Perigon!J248),"",Perigon!T248)</f>
        <v/>
      </c>
      <c r="L253" s="95" t="str">
        <f>IF(ISBLANK(Perigon!O248),"",Perigon!O248)</f>
        <v/>
      </c>
      <c r="M253" s="95" t="str">
        <f>IF(ISBLANK(Perigon!R248),"",Perigon!R248)</f>
        <v/>
      </c>
      <c r="N253" s="95" t="str">
        <f>IF(ISBLANK(Perigon!P248),"",Perigon!P248)</f>
        <v/>
      </c>
      <c r="O253" s="38" t="str">
        <f>IF($L253="","",VLOOKUP($R253,Tarife!$A$2:$R$599,13,FALSE))</f>
        <v/>
      </c>
      <c r="P253" s="38" t="str">
        <f t="shared" si="3"/>
        <v/>
      </c>
      <c r="R253" s="100" t="str">
        <f>Zusammenzug!$C$25&amp;"-"&amp;Zusammenzug!$A$7&amp;"-"&amp;Leistungen!L253</f>
        <v>2024-0-</v>
      </c>
    </row>
    <row r="254" spans="1:18" x14ac:dyDescent="0.2">
      <c r="A254" s="95" t="str">
        <f>IF(ISBLANK(Perigon!E249),"",Perigon!E249)</f>
        <v/>
      </c>
      <c r="B254" s="95" t="str">
        <f>IF(ISBLANK(Perigon!G249),"",Perigon!G249)</f>
        <v/>
      </c>
      <c r="C254" s="96" t="str">
        <f>IF(ISBLANK(Perigon!I249),"",Perigon!I249)</f>
        <v/>
      </c>
      <c r="D254" s="97" t="str">
        <f>IF(ISBLANK(Perigon!J249),"",Perigon!J249)</f>
        <v/>
      </c>
      <c r="E254" s="64" t="str">
        <f>IF(ISBLANK(Perigon!K249),"",Perigon!K249)</f>
        <v/>
      </c>
      <c r="F254" s="65"/>
      <c r="G254" s="64"/>
      <c r="H254" s="69" t="str">
        <f>IF(ISBLANK(Perigon!L249),"",Perigon!L249)</f>
        <v/>
      </c>
      <c r="I254" s="69" t="str">
        <f>IF(ISBLANK(Perigon!M249),"",Perigon!M249)</f>
        <v/>
      </c>
      <c r="J254" s="98" t="str">
        <f>IF(ISBLANK(Perigon!N249),"",Perigon!N249)</f>
        <v/>
      </c>
      <c r="K254" s="99" t="str">
        <f>IF(ISBLANK(Perigon!J249),"",Perigon!T249)</f>
        <v/>
      </c>
      <c r="L254" s="95" t="str">
        <f>IF(ISBLANK(Perigon!O249),"",Perigon!O249)</f>
        <v/>
      </c>
      <c r="M254" s="95" t="str">
        <f>IF(ISBLANK(Perigon!R249),"",Perigon!R249)</f>
        <v/>
      </c>
      <c r="N254" s="95" t="str">
        <f>IF(ISBLANK(Perigon!P249),"",Perigon!P249)</f>
        <v/>
      </c>
      <c r="O254" s="38" t="str">
        <f>IF($L254="","",VLOOKUP($R254,Tarife!$A$2:$R$599,13,FALSE))</f>
        <v/>
      </c>
      <c r="P254" s="38" t="str">
        <f t="shared" si="3"/>
        <v/>
      </c>
      <c r="R254" s="100" t="str">
        <f>Zusammenzug!$C$25&amp;"-"&amp;Zusammenzug!$A$7&amp;"-"&amp;Leistungen!L254</f>
        <v>2024-0-</v>
      </c>
    </row>
    <row r="255" spans="1:18" x14ac:dyDescent="0.2">
      <c r="A255" s="95" t="str">
        <f>IF(ISBLANK(Perigon!E250),"",Perigon!E250)</f>
        <v/>
      </c>
      <c r="B255" s="95" t="str">
        <f>IF(ISBLANK(Perigon!G250),"",Perigon!G250)</f>
        <v/>
      </c>
      <c r="C255" s="96" t="str">
        <f>IF(ISBLANK(Perigon!I250),"",Perigon!I250)</f>
        <v/>
      </c>
      <c r="D255" s="97" t="str">
        <f>IF(ISBLANK(Perigon!J250),"",Perigon!J250)</f>
        <v/>
      </c>
      <c r="E255" s="64" t="str">
        <f>IF(ISBLANK(Perigon!K250),"",Perigon!K250)</f>
        <v/>
      </c>
      <c r="F255" s="65"/>
      <c r="G255" s="64"/>
      <c r="H255" s="69" t="str">
        <f>IF(ISBLANK(Perigon!L250),"",Perigon!L250)</f>
        <v/>
      </c>
      <c r="I255" s="69" t="str">
        <f>IF(ISBLANK(Perigon!M250),"",Perigon!M250)</f>
        <v/>
      </c>
      <c r="J255" s="98" t="str">
        <f>IF(ISBLANK(Perigon!N250),"",Perigon!N250)</f>
        <v/>
      </c>
      <c r="K255" s="99" t="str">
        <f>IF(ISBLANK(Perigon!J250),"",Perigon!T250)</f>
        <v/>
      </c>
      <c r="L255" s="95" t="str">
        <f>IF(ISBLANK(Perigon!O250),"",Perigon!O250)</f>
        <v/>
      </c>
      <c r="M255" s="95" t="str">
        <f>IF(ISBLANK(Perigon!R250),"",Perigon!R250)</f>
        <v/>
      </c>
      <c r="N255" s="95" t="str">
        <f>IF(ISBLANK(Perigon!P250),"",Perigon!P250)</f>
        <v/>
      </c>
      <c r="O255" s="38" t="str">
        <f>IF($L255="","",VLOOKUP($R255,Tarife!$A$2:$R$599,13,FALSE))</f>
        <v/>
      </c>
      <c r="P255" s="38" t="str">
        <f t="shared" si="3"/>
        <v/>
      </c>
      <c r="R255" s="100" t="str">
        <f>Zusammenzug!$C$25&amp;"-"&amp;Zusammenzug!$A$7&amp;"-"&amp;Leistungen!L255</f>
        <v>2024-0-</v>
      </c>
    </row>
    <row r="256" spans="1:18" x14ac:dyDescent="0.2">
      <c r="A256" s="95" t="str">
        <f>IF(ISBLANK(Perigon!E251),"",Perigon!E251)</f>
        <v/>
      </c>
      <c r="B256" s="95" t="str">
        <f>IF(ISBLANK(Perigon!G251),"",Perigon!G251)</f>
        <v/>
      </c>
      <c r="C256" s="96" t="str">
        <f>IF(ISBLANK(Perigon!I251),"",Perigon!I251)</f>
        <v/>
      </c>
      <c r="D256" s="97" t="str">
        <f>IF(ISBLANK(Perigon!J251),"",Perigon!J251)</f>
        <v/>
      </c>
      <c r="E256" s="64" t="str">
        <f>IF(ISBLANK(Perigon!K251),"",Perigon!K251)</f>
        <v/>
      </c>
      <c r="F256" s="65"/>
      <c r="G256" s="64"/>
      <c r="H256" s="69" t="str">
        <f>IF(ISBLANK(Perigon!L251),"",Perigon!L251)</f>
        <v/>
      </c>
      <c r="I256" s="69" t="str">
        <f>IF(ISBLANK(Perigon!M251),"",Perigon!M251)</f>
        <v/>
      </c>
      <c r="J256" s="98" t="str">
        <f>IF(ISBLANK(Perigon!N251),"",Perigon!N251)</f>
        <v/>
      </c>
      <c r="K256" s="99" t="str">
        <f>IF(ISBLANK(Perigon!J251),"",Perigon!T251)</f>
        <v/>
      </c>
      <c r="L256" s="95" t="str">
        <f>IF(ISBLANK(Perigon!O251),"",Perigon!O251)</f>
        <v/>
      </c>
      <c r="M256" s="95" t="str">
        <f>IF(ISBLANK(Perigon!R251),"",Perigon!R251)</f>
        <v/>
      </c>
      <c r="N256" s="95" t="str">
        <f>IF(ISBLANK(Perigon!P251),"",Perigon!P251)</f>
        <v/>
      </c>
      <c r="O256" s="38" t="str">
        <f>IF($L256="","",VLOOKUP($R256,Tarife!$A$2:$R$599,13,FALSE))</f>
        <v/>
      </c>
      <c r="P256" s="38" t="str">
        <f t="shared" si="3"/>
        <v/>
      </c>
      <c r="R256" s="100" t="str">
        <f>Zusammenzug!$C$25&amp;"-"&amp;Zusammenzug!$A$7&amp;"-"&amp;Leistungen!L256</f>
        <v>2024-0-</v>
      </c>
    </row>
    <row r="257" spans="1:18" x14ac:dyDescent="0.2">
      <c r="A257" s="95" t="str">
        <f>IF(ISBLANK(Perigon!E252),"",Perigon!E252)</f>
        <v/>
      </c>
      <c r="B257" s="95" t="str">
        <f>IF(ISBLANK(Perigon!G252),"",Perigon!G252)</f>
        <v/>
      </c>
      <c r="C257" s="96" t="str">
        <f>IF(ISBLANK(Perigon!I252),"",Perigon!I252)</f>
        <v/>
      </c>
      <c r="D257" s="97" t="str">
        <f>IF(ISBLANK(Perigon!J252),"",Perigon!J252)</f>
        <v/>
      </c>
      <c r="E257" s="64" t="str">
        <f>IF(ISBLANK(Perigon!K252),"",Perigon!K252)</f>
        <v/>
      </c>
      <c r="F257" s="65"/>
      <c r="G257" s="64"/>
      <c r="H257" s="69" t="str">
        <f>IF(ISBLANK(Perigon!L252),"",Perigon!L252)</f>
        <v/>
      </c>
      <c r="I257" s="69" t="str">
        <f>IF(ISBLANK(Perigon!M252),"",Perigon!M252)</f>
        <v/>
      </c>
      <c r="J257" s="98" t="str">
        <f>IF(ISBLANK(Perigon!N252),"",Perigon!N252)</f>
        <v/>
      </c>
      <c r="K257" s="99" t="str">
        <f>IF(ISBLANK(Perigon!J252),"",Perigon!T252)</f>
        <v/>
      </c>
      <c r="L257" s="95" t="str">
        <f>IF(ISBLANK(Perigon!O252),"",Perigon!O252)</f>
        <v/>
      </c>
      <c r="M257" s="95" t="str">
        <f>IF(ISBLANK(Perigon!R252),"",Perigon!R252)</f>
        <v/>
      </c>
      <c r="N257" s="95" t="str">
        <f>IF(ISBLANK(Perigon!P252),"",Perigon!P252)</f>
        <v/>
      </c>
      <c r="O257" s="38" t="str">
        <f>IF($L257="","",VLOOKUP($R257,Tarife!$A$2:$R$599,13,FALSE))</f>
        <v/>
      </c>
      <c r="P257" s="38" t="str">
        <f t="shared" si="3"/>
        <v/>
      </c>
      <c r="R257" s="100" t="str">
        <f>Zusammenzug!$C$25&amp;"-"&amp;Zusammenzug!$A$7&amp;"-"&amp;Leistungen!L257</f>
        <v>2024-0-</v>
      </c>
    </row>
    <row r="258" spans="1:18" x14ac:dyDescent="0.2">
      <c r="A258" s="95" t="str">
        <f>IF(ISBLANK(Perigon!E253),"",Perigon!E253)</f>
        <v/>
      </c>
      <c r="B258" s="95" t="str">
        <f>IF(ISBLANK(Perigon!G253),"",Perigon!G253)</f>
        <v/>
      </c>
      <c r="C258" s="96" t="str">
        <f>IF(ISBLANK(Perigon!I253),"",Perigon!I253)</f>
        <v/>
      </c>
      <c r="D258" s="97" t="str">
        <f>IF(ISBLANK(Perigon!J253),"",Perigon!J253)</f>
        <v/>
      </c>
      <c r="E258" s="64" t="str">
        <f>IF(ISBLANK(Perigon!K253),"",Perigon!K253)</f>
        <v/>
      </c>
      <c r="F258" s="65"/>
      <c r="G258" s="64"/>
      <c r="H258" s="69" t="str">
        <f>IF(ISBLANK(Perigon!L253),"",Perigon!L253)</f>
        <v/>
      </c>
      <c r="I258" s="69" t="str">
        <f>IF(ISBLANK(Perigon!M253),"",Perigon!M253)</f>
        <v/>
      </c>
      <c r="J258" s="98" t="str">
        <f>IF(ISBLANK(Perigon!N253),"",Perigon!N253)</f>
        <v/>
      </c>
      <c r="K258" s="99" t="str">
        <f>IF(ISBLANK(Perigon!J253),"",Perigon!T253)</f>
        <v/>
      </c>
      <c r="L258" s="95" t="str">
        <f>IF(ISBLANK(Perigon!O253),"",Perigon!O253)</f>
        <v/>
      </c>
      <c r="M258" s="95" t="str">
        <f>IF(ISBLANK(Perigon!R253),"",Perigon!R253)</f>
        <v/>
      </c>
      <c r="N258" s="95" t="str">
        <f>IF(ISBLANK(Perigon!P253),"",Perigon!P253)</f>
        <v/>
      </c>
      <c r="O258" s="38" t="str">
        <f>IF($L258="","",VLOOKUP($R258,Tarife!$A$2:$R$599,13,FALSE))</f>
        <v/>
      </c>
      <c r="P258" s="38" t="str">
        <f t="shared" si="3"/>
        <v/>
      </c>
      <c r="R258" s="100" t="str">
        <f>Zusammenzug!$C$25&amp;"-"&amp;Zusammenzug!$A$7&amp;"-"&amp;Leistungen!L258</f>
        <v>2024-0-</v>
      </c>
    </row>
    <row r="259" spans="1:18" x14ac:dyDescent="0.2">
      <c r="A259" s="95" t="str">
        <f>IF(ISBLANK(Perigon!E254),"",Perigon!E254)</f>
        <v/>
      </c>
      <c r="B259" s="95" t="str">
        <f>IF(ISBLANK(Perigon!G254),"",Perigon!G254)</f>
        <v/>
      </c>
      <c r="C259" s="96" t="str">
        <f>IF(ISBLANK(Perigon!I254),"",Perigon!I254)</f>
        <v/>
      </c>
      <c r="D259" s="97" t="str">
        <f>IF(ISBLANK(Perigon!J254),"",Perigon!J254)</f>
        <v/>
      </c>
      <c r="E259" s="64" t="str">
        <f>IF(ISBLANK(Perigon!K254),"",Perigon!K254)</f>
        <v/>
      </c>
      <c r="F259" s="65"/>
      <c r="G259" s="64"/>
      <c r="H259" s="69" t="str">
        <f>IF(ISBLANK(Perigon!L254),"",Perigon!L254)</f>
        <v/>
      </c>
      <c r="I259" s="69" t="str">
        <f>IF(ISBLANK(Perigon!M254),"",Perigon!M254)</f>
        <v/>
      </c>
      <c r="J259" s="98" t="str">
        <f>IF(ISBLANK(Perigon!N254),"",Perigon!N254)</f>
        <v/>
      </c>
      <c r="K259" s="99" t="str">
        <f>IF(ISBLANK(Perigon!J254),"",Perigon!T254)</f>
        <v/>
      </c>
      <c r="L259" s="95" t="str">
        <f>IF(ISBLANK(Perigon!O254),"",Perigon!O254)</f>
        <v/>
      </c>
      <c r="M259" s="95" t="str">
        <f>IF(ISBLANK(Perigon!R254),"",Perigon!R254)</f>
        <v/>
      </c>
      <c r="N259" s="95" t="str">
        <f>IF(ISBLANK(Perigon!P254),"",Perigon!P254)</f>
        <v/>
      </c>
      <c r="O259" s="38" t="str">
        <f>IF($L259="","",VLOOKUP($R259,Tarife!$A$2:$R$599,13,FALSE))</f>
        <v/>
      </c>
      <c r="P259" s="38" t="str">
        <f t="shared" si="3"/>
        <v/>
      </c>
      <c r="R259" s="100" t="str">
        <f>Zusammenzug!$C$25&amp;"-"&amp;Zusammenzug!$A$7&amp;"-"&amp;Leistungen!L259</f>
        <v>2024-0-</v>
      </c>
    </row>
    <row r="260" spans="1:18" x14ac:dyDescent="0.2">
      <c r="A260" s="95" t="str">
        <f>IF(ISBLANK(Perigon!E255),"",Perigon!E255)</f>
        <v/>
      </c>
      <c r="B260" s="95" t="str">
        <f>IF(ISBLANK(Perigon!G255),"",Perigon!G255)</f>
        <v/>
      </c>
      <c r="C260" s="96" t="str">
        <f>IF(ISBLANK(Perigon!I255),"",Perigon!I255)</f>
        <v/>
      </c>
      <c r="D260" s="97" t="str">
        <f>IF(ISBLANK(Perigon!J255),"",Perigon!J255)</f>
        <v/>
      </c>
      <c r="E260" s="64" t="str">
        <f>IF(ISBLANK(Perigon!K255),"",Perigon!K255)</f>
        <v/>
      </c>
      <c r="F260" s="65"/>
      <c r="G260" s="64"/>
      <c r="H260" s="69" t="str">
        <f>IF(ISBLANK(Perigon!L255),"",Perigon!L255)</f>
        <v/>
      </c>
      <c r="I260" s="69" t="str">
        <f>IF(ISBLANK(Perigon!M255),"",Perigon!M255)</f>
        <v/>
      </c>
      <c r="J260" s="98" t="str">
        <f>IF(ISBLANK(Perigon!N255),"",Perigon!N255)</f>
        <v/>
      </c>
      <c r="K260" s="99" t="str">
        <f>IF(ISBLANK(Perigon!J255),"",Perigon!T255)</f>
        <v/>
      </c>
      <c r="L260" s="95" t="str">
        <f>IF(ISBLANK(Perigon!O255),"",Perigon!O255)</f>
        <v/>
      </c>
      <c r="M260" s="95" t="str">
        <f>IF(ISBLANK(Perigon!R255),"",Perigon!R255)</f>
        <v/>
      </c>
      <c r="N260" s="95" t="str">
        <f>IF(ISBLANK(Perigon!P255),"",Perigon!P255)</f>
        <v/>
      </c>
      <c r="O260" s="38" t="str">
        <f>IF($L260="","",VLOOKUP($R260,Tarife!$A$2:$R$599,13,FALSE))</f>
        <v/>
      </c>
      <c r="P260" s="38" t="str">
        <f t="shared" si="3"/>
        <v/>
      </c>
      <c r="R260" s="100" t="str">
        <f>Zusammenzug!$C$25&amp;"-"&amp;Zusammenzug!$A$7&amp;"-"&amp;Leistungen!L260</f>
        <v>2024-0-</v>
      </c>
    </row>
    <row r="261" spans="1:18" x14ac:dyDescent="0.2">
      <c r="A261" s="95" t="str">
        <f>IF(ISBLANK(Perigon!E256),"",Perigon!E256)</f>
        <v/>
      </c>
      <c r="B261" s="95" t="str">
        <f>IF(ISBLANK(Perigon!G256),"",Perigon!G256)</f>
        <v/>
      </c>
      <c r="C261" s="96" t="str">
        <f>IF(ISBLANK(Perigon!I256),"",Perigon!I256)</f>
        <v/>
      </c>
      <c r="D261" s="97" t="str">
        <f>IF(ISBLANK(Perigon!J256),"",Perigon!J256)</f>
        <v/>
      </c>
      <c r="E261" s="64" t="str">
        <f>IF(ISBLANK(Perigon!K256),"",Perigon!K256)</f>
        <v/>
      </c>
      <c r="F261" s="65"/>
      <c r="G261" s="64"/>
      <c r="H261" s="69" t="str">
        <f>IF(ISBLANK(Perigon!L256),"",Perigon!L256)</f>
        <v/>
      </c>
      <c r="I261" s="69" t="str">
        <f>IF(ISBLANK(Perigon!M256),"",Perigon!M256)</f>
        <v/>
      </c>
      <c r="J261" s="98" t="str">
        <f>IF(ISBLANK(Perigon!N256),"",Perigon!N256)</f>
        <v/>
      </c>
      <c r="K261" s="99" t="str">
        <f>IF(ISBLANK(Perigon!J256),"",Perigon!T256)</f>
        <v/>
      </c>
      <c r="L261" s="95" t="str">
        <f>IF(ISBLANK(Perigon!O256),"",Perigon!O256)</f>
        <v/>
      </c>
      <c r="M261" s="95" t="str">
        <f>IF(ISBLANK(Perigon!R256),"",Perigon!R256)</f>
        <v/>
      </c>
      <c r="N261" s="95" t="str">
        <f>IF(ISBLANK(Perigon!P256),"",Perigon!P256)</f>
        <v/>
      </c>
      <c r="O261" s="38" t="str">
        <f>IF($L261="","",VLOOKUP($R261,Tarife!$A$2:$R$599,13,FALSE))</f>
        <v/>
      </c>
      <c r="P261" s="38" t="str">
        <f t="shared" si="3"/>
        <v/>
      </c>
      <c r="R261" s="100" t="str">
        <f>Zusammenzug!$C$25&amp;"-"&amp;Zusammenzug!$A$7&amp;"-"&amp;Leistungen!L261</f>
        <v>2024-0-</v>
      </c>
    </row>
    <row r="262" spans="1:18" x14ac:dyDescent="0.2">
      <c r="A262" s="95" t="str">
        <f>IF(ISBLANK(Perigon!E257),"",Perigon!E257)</f>
        <v/>
      </c>
      <c r="B262" s="95" t="str">
        <f>IF(ISBLANK(Perigon!G257),"",Perigon!G257)</f>
        <v/>
      </c>
      <c r="C262" s="96" t="str">
        <f>IF(ISBLANK(Perigon!I257),"",Perigon!I257)</f>
        <v/>
      </c>
      <c r="D262" s="97" t="str">
        <f>IF(ISBLANK(Perigon!J257),"",Perigon!J257)</f>
        <v/>
      </c>
      <c r="E262" s="64" t="str">
        <f>IF(ISBLANK(Perigon!K257),"",Perigon!K257)</f>
        <v/>
      </c>
      <c r="F262" s="65"/>
      <c r="G262" s="64"/>
      <c r="H262" s="69" t="str">
        <f>IF(ISBLANK(Perigon!L257),"",Perigon!L257)</f>
        <v/>
      </c>
      <c r="I262" s="69" t="str">
        <f>IF(ISBLANK(Perigon!M257),"",Perigon!M257)</f>
        <v/>
      </c>
      <c r="J262" s="98" t="str">
        <f>IF(ISBLANK(Perigon!N257),"",Perigon!N257)</f>
        <v/>
      </c>
      <c r="K262" s="99" t="str">
        <f>IF(ISBLANK(Perigon!J257),"",Perigon!T257)</f>
        <v/>
      </c>
      <c r="L262" s="95" t="str">
        <f>IF(ISBLANK(Perigon!O257),"",Perigon!O257)</f>
        <v/>
      </c>
      <c r="M262" s="95" t="str">
        <f>IF(ISBLANK(Perigon!R257),"",Perigon!R257)</f>
        <v/>
      </c>
      <c r="N262" s="95" t="str">
        <f>IF(ISBLANK(Perigon!P257),"",Perigon!P257)</f>
        <v/>
      </c>
      <c r="O262" s="38" t="str">
        <f>IF($L262="","",VLOOKUP($R262,Tarife!$A$2:$R$599,13,FALSE))</f>
        <v/>
      </c>
      <c r="P262" s="38" t="str">
        <f t="shared" si="3"/>
        <v/>
      </c>
      <c r="R262" s="100" t="str">
        <f>Zusammenzug!$C$25&amp;"-"&amp;Zusammenzug!$A$7&amp;"-"&amp;Leistungen!L262</f>
        <v>2024-0-</v>
      </c>
    </row>
    <row r="263" spans="1:18" x14ac:dyDescent="0.2">
      <c r="A263" s="95" t="str">
        <f>IF(ISBLANK(Perigon!E258),"",Perigon!E258)</f>
        <v/>
      </c>
      <c r="B263" s="95" t="str">
        <f>IF(ISBLANK(Perigon!G258),"",Perigon!G258)</f>
        <v/>
      </c>
      <c r="C263" s="96" t="str">
        <f>IF(ISBLANK(Perigon!I258),"",Perigon!I258)</f>
        <v/>
      </c>
      <c r="D263" s="97" t="str">
        <f>IF(ISBLANK(Perigon!J258),"",Perigon!J258)</f>
        <v/>
      </c>
      <c r="E263" s="64" t="str">
        <f>IF(ISBLANK(Perigon!K258),"",Perigon!K258)</f>
        <v/>
      </c>
      <c r="F263" s="65"/>
      <c r="G263" s="64"/>
      <c r="H263" s="69" t="str">
        <f>IF(ISBLANK(Perigon!L258),"",Perigon!L258)</f>
        <v/>
      </c>
      <c r="I263" s="69" t="str">
        <f>IF(ISBLANK(Perigon!M258),"",Perigon!M258)</f>
        <v/>
      </c>
      <c r="J263" s="98" t="str">
        <f>IF(ISBLANK(Perigon!N258),"",Perigon!N258)</f>
        <v/>
      </c>
      <c r="K263" s="99" t="str">
        <f>IF(ISBLANK(Perigon!J258),"",Perigon!T258)</f>
        <v/>
      </c>
      <c r="L263" s="95" t="str">
        <f>IF(ISBLANK(Perigon!O258),"",Perigon!O258)</f>
        <v/>
      </c>
      <c r="M263" s="95" t="str">
        <f>IF(ISBLANK(Perigon!R258),"",Perigon!R258)</f>
        <v/>
      </c>
      <c r="N263" s="95" t="str">
        <f>IF(ISBLANK(Perigon!P258),"",Perigon!P258)</f>
        <v/>
      </c>
      <c r="O263" s="38" t="str">
        <f>IF($L263="","",VLOOKUP($R263,Tarife!$A$2:$R$599,13,FALSE))</f>
        <v/>
      </c>
      <c r="P263" s="38" t="str">
        <f t="shared" si="3"/>
        <v/>
      </c>
      <c r="R263" s="100" t="str">
        <f>Zusammenzug!$C$25&amp;"-"&amp;Zusammenzug!$A$7&amp;"-"&amp;Leistungen!L263</f>
        <v>2024-0-</v>
      </c>
    </row>
    <row r="264" spans="1:18" x14ac:dyDescent="0.2">
      <c r="A264" s="95" t="str">
        <f>IF(ISBLANK(Perigon!E259),"",Perigon!E259)</f>
        <v/>
      </c>
      <c r="B264" s="95" t="str">
        <f>IF(ISBLANK(Perigon!G259),"",Perigon!G259)</f>
        <v/>
      </c>
      <c r="C264" s="96" t="str">
        <f>IF(ISBLANK(Perigon!I259),"",Perigon!I259)</f>
        <v/>
      </c>
      <c r="D264" s="97" t="str">
        <f>IF(ISBLANK(Perigon!J259),"",Perigon!J259)</f>
        <v/>
      </c>
      <c r="E264" s="64" t="str">
        <f>IF(ISBLANK(Perigon!K259),"",Perigon!K259)</f>
        <v/>
      </c>
      <c r="F264" s="65"/>
      <c r="G264" s="64"/>
      <c r="H264" s="69" t="str">
        <f>IF(ISBLANK(Perigon!L259),"",Perigon!L259)</f>
        <v/>
      </c>
      <c r="I264" s="69" t="str">
        <f>IF(ISBLANK(Perigon!M259),"",Perigon!M259)</f>
        <v/>
      </c>
      <c r="J264" s="98" t="str">
        <f>IF(ISBLANK(Perigon!N259),"",Perigon!N259)</f>
        <v/>
      </c>
      <c r="K264" s="99" t="str">
        <f>IF(ISBLANK(Perigon!J259),"",Perigon!T259)</f>
        <v/>
      </c>
      <c r="L264" s="95" t="str">
        <f>IF(ISBLANK(Perigon!O259),"",Perigon!O259)</f>
        <v/>
      </c>
      <c r="M264" s="95" t="str">
        <f>IF(ISBLANK(Perigon!R259),"",Perigon!R259)</f>
        <v/>
      </c>
      <c r="N264" s="95" t="str">
        <f>IF(ISBLANK(Perigon!P259),"",Perigon!P259)</f>
        <v/>
      </c>
      <c r="O264" s="38" t="str">
        <f>IF($L264="","",VLOOKUP($R264,Tarife!$A$2:$R$599,13,FALSE))</f>
        <v/>
      </c>
      <c r="P264" s="38" t="str">
        <f t="shared" ref="P264:P327" si="4">IF(L264="","",IF(AND($L264="Pabe",N264&lt;O264),M264*O264,IF(N264&lt;O264,M264*N264,M264*O264)))</f>
        <v/>
      </c>
      <c r="R264" s="100" t="str">
        <f>Zusammenzug!$C$25&amp;"-"&amp;Zusammenzug!$A$7&amp;"-"&amp;Leistungen!L264</f>
        <v>2024-0-</v>
      </c>
    </row>
    <row r="265" spans="1:18" x14ac:dyDescent="0.2">
      <c r="A265" s="95" t="str">
        <f>IF(ISBLANK(Perigon!E260),"",Perigon!E260)</f>
        <v/>
      </c>
      <c r="B265" s="95" t="str">
        <f>IF(ISBLANK(Perigon!G260),"",Perigon!G260)</f>
        <v/>
      </c>
      <c r="C265" s="96" t="str">
        <f>IF(ISBLANK(Perigon!I260),"",Perigon!I260)</f>
        <v/>
      </c>
      <c r="D265" s="97" t="str">
        <f>IF(ISBLANK(Perigon!J260),"",Perigon!J260)</f>
        <v/>
      </c>
      <c r="E265" s="64" t="str">
        <f>IF(ISBLANK(Perigon!K260),"",Perigon!K260)</f>
        <v/>
      </c>
      <c r="F265" s="65"/>
      <c r="G265" s="64"/>
      <c r="H265" s="69" t="str">
        <f>IF(ISBLANK(Perigon!L260),"",Perigon!L260)</f>
        <v/>
      </c>
      <c r="I265" s="69" t="str">
        <f>IF(ISBLANK(Perigon!M260),"",Perigon!M260)</f>
        <v/>
      </c>
      <c r="J265" s="98" t="str">
        <f>IF(ISBLANK(Perigon!N260),"",Perigon!N260)</f>
        <v/>
      </c>
      <c r="K265" s="99" t="str">
        <f>IF(ISBLANK(Perigon!J260),"",Perigon!T260)</f>
        <v/>
      </c>
      <c r="L265" s="95" t="str">
        <f>IF(ISBLANK(Perigon!O260),"",Perigon!O260)</f>
        <v/>
      </c>
      <c r="M265" s="95" t="str">
        <f>IF(ISBLANK(Perigon!R260),"",Perigon!R260)</f>
        <v/>
      </c>
      <c r="N265" s="95" t="str">
        <f>IF(ISBLANK(Perigon!P260),"",Perigon!P260)</f>
        <v/>
      </c>
      <c r="O265" s="38" t="str">
        <f>IF($L265="","",VLOOKUP($R265,Tarife!$A$2:$R$599,13,FALSE))</f>
        <v/>
      </c>
      <c r="P265" s="38" t="str">
        <f t="shared" si="4"/>
        <v/>
      </c>
      <c r="R265" s="100" t="str">
        <f>Zusammenzug!$C$25&amp;"-"&amp;Zusammenzug!$A$7&amp;"-"&amp;Leistungen!L265</f>
        <v>2024-0-</v>
      </c>
    </row>
    <row r="266" spans="1:18" x14ac:dyDescent="0.2">
      <c r="A266" s="95" t="str">
        <f>IF(ISBLANK(Perigon!E261),"",Perigon!E261)</f>
        <v/>
      </c>
      <c r="B266" s="95" t="str">
        <f>IF(ISBLANK(Perigon!G261),"",Perigon!G261)</f>
        <v/>
      </c>
      <c r="C266" s="96" t="str">
        <f>IF(ISBLANK(Perigon!I261),"",Perigon!I261)</f>
        <v/>
      </c>
      <c r="D266" s="97" t="str">
        <f>IF(ISBLANK(Perigon!J261),"",Perigon!J261)</f>
        <v/>
      </c>
      <c r="E266" s="64" t="str">
        <f>IF(ISBLANK(Perigon!K261),"",Perigon!K261)</f>
        <v/>
      </c>
      <c r="F266" s="65"/>
      <c r="G266" s="64"/>
      <c r="H266" s="69" t="str">
        <f>IF(ISBLANK(Perigon!L261),"",Perigon!L261)</f>
        <v/>
      </c>
      <c r="I266" s="69" t="str">
        <f>IF(ISBLANK(Perigon!M261),"",Perigon!M261)</f>
        <v/>
      </c>
      <c r="J266" s="98" t="str">
        <f>IF(ISBLANK(Perigon!N261),"",Perigon!N261)</f>
        <v/>
      </c>
      <c r="K266" s="99" t="str">
        <f>IF(ISBLANK(Perigon!J261),"",Perigon!T261)</f>
        <v/>
      </c>
      <c r="L266" s="95" t="str">
        <f>IF(ISBLANK(Perigon!O261),"",Perigon!O261)</f>
        <v/>
      </c>
      <c r="M266" s="95" t="str">
        <f>IF(ISBLANK(Perigon!R261),"",Perigon!R261)</f>
        <v/>
      </c>
      <c r="N266" s="95" t="str">
        <f>IF(ISBLANK(Perigon!P261),"",Perigon!P261)</f>
        <v/>
      </c>
      <c r="O266" s="38" t="str">
        <f>IF($L266="","",VLOOKUP($R266,Tarife!$A$2:$R$599,13,FALSE))</f>
        <v/>
      </c>
      <c r="P266" s="38" t="str">
        <f t="shared" si="4"/>
        <v/>
      </c>
      <c r="R266" s="100" t="str">
        <f>Zusammenzug!$C$25&amp;"-"&amp;Zusammenzug!$A$7&amp;"-"&amp;Leistungen!L266</f>
        <v>2024-0-</v>
      </c>
    </row>
    <row r="267" spans="1:18" x14ac:dyDescent="0.2">
      <c r="A267" s="95" t="str">
        <f>IF(ISBLANK(Perigon!E262),"",Perigon!E262)</f>
        <v/>
      </c>
      <c r="B267" s="95" t="str">
        <f>IF(ISBLANK(Perigon!G262),"",Perigon!G262)</f>
        <v/>
      </c>
      <c r="C267" s="96" t="str">
        <f>IF(ISBLANK(Perigon!I262),"",Perigon!I262)</f>
        <v/>
      </c>
      <c r="D267" s="97" t="str">
        <f>IF(ISBLANK(Perigon!J262),"",Perigon!J262)</f>
        <v/>
      </c>
      <c r="E267" s="64" t="str">
        <f>IF(ISBLANK(Perigon!K262),"",Perigon!K262)</f>
        <v/>
      </c>
      <c r="F267" s="65"/>
      <c r="G267" s="64"/>
      <c r="H267" s="69" t="str">
        <f>IF(ISBLANK(Perigon!L262),"",Perigon!L262)</f>
        <v/>
      </c>
      <c r="I267" s="69" t="str">
        <f>IF(ISBLANK(Perigon!M262),"",Perigon!M262)</f>
        <v/>
      </c>
      <c r="J267" s="98" t="str">
        <f>IF(ISBLANK(Perigon!N262),"",Perigon!N262)</f>
        <v/>
      </c>
      <c r="K267" s="99" t="str">
        <f>IF(ISBLANK(Perigon!J262),"",Perigon!T262)</f>
        <v/>
      </c>
      <c r="L267" s="95" t="str">
        <f>IF(ISBLANK(Perigon!O262),"",Perigon!O262)</f>
        <v/>
      </c>
      <c r="M267" s="95" t="str">
        <f>IF(ISBLANK(Perigon!R262),"",Perigon!R262)</f>
        <v/>
      </c>
      <c r="N267" s="95" t="str">
        <f>IF(ISBLANK(Perigon!P262),"",Perigon!P262)</f>
        <v/>
      </c>
      <c r="O267" s="38" t="str">
        <f>IF($L267="","",VLOOKUP($R267,Tarife!$A$2:$R$599,13,FALSE))</f>
        <v/>
      </c>
      <c r="P267" s="38" t="str">
        <f t="shared" si="4"/>
        <v/>
      </c>
      <c r="R267" s="100" t="str">
        <f>Zusammenzug!$C$25&amp;"-"&amp;Zusammenzug!$A$7&amp;"-"&amp;Leistungen!L267</f>
        <v>2024-0-</v>
      </c>
    </row>
    <row r="268" spans="1:18" x14ac:dyDescent="0.2">
      <c r="A268" s="95" t="str">
        <f>IF(ISBLANK(Perigon!E263),"",Perigon!E263)</f>
        <v/>
      </c>
      <c r="B268" s="95" t="str">
        <f>IF(ISBLANK(Perigon!G263),"",Perigon!G263)</f>
        <v/>
      </c>
      <c r="C268" s="96" t="str">
        <f>IF(ISBLANK(Perigon!I263),"",Perigon!I263)</f>
        <v/>
      </c>
      <c r="D268" s="97" t="str">
        <f>IF(ISBLANK(Perigon!J263),"",Perigon!J263)</f>
        <v/>
      </c>
      <c r="E268" s="64" t="str">
        <f>IF(ISBLANK(Perigon!K263),"",Perigon!K263)</f>
        <v/>
      </c>
      <c r="F268" s="65"/>
      <c r="G268" s="64"/>
      <c r="H268" s="69" t="str">
        <f>IF(ISBLANK(Perigon!L263),"",Perigon!L263)</f>
        <v/>
      </c>
      <c r="I268" s="69" t="str">
        <f>IF(ISBLANK(Perigon!M263),"",Perigon!M263)</f>
        <v/>
      </c>
      <c r="J268" s="98" t="str">
        <f>IF(ISBLANK(Perigon!N263),"",Perigon!N263)</f>
        <v/>
      </c>
      <c r="K268" s="99" t="str">
        <f>IF(ISBLANK(Perigon!J263),"",Perigon!T263)</f>
        <v/>
      </c>
      <c r="L268" s="95" t="str">
        <f>IF(ISBLANK(Perigon!O263),"",Perigon!O263)</f>
        <v/>
      </c>
      <c r="M268" s="95" t="str">
        <f>IF(ISBLANK(Perigon!R263),"",Perigon!R263)</f>
        <v/>
      </c>
      <c r="N268" s="95" t="str">
        <f>IF(ISBLANK(Perigon!P263),"",Perigon!P263)</f>
        <v/>
      </c>
      <c r="O268" s="38" t="str">
        <f>IF($L268="","",VLOOKUP($R268,Tarife!$A$2:$R$599,13,FALSE))</f>
        <v/>
      </c>
      <c r="P268" s="38" t="str">
        <f t="shared" si="4"/>
        <v/>
      </c>
      <c r="R268" s="100" t="str">
        <f>Zusammenzug!$C$25&amp;"-"&amp;Zusammenzug!$A$7&amp;"-"&amp;Leistungen!L268</f>
        <v>2024-0-</v>
      </c>
    </row>
    <row r="269" spans="1:18" x14ac:dyDescent="0.2">
      <c r="A269" s="95" t="str">
        <f>IF(ISBLANK(Perigon!E264),"",Perigon!E264)</f>
        <v/>
      </c>
      <c r="B269" s="95" t="str">
        <f>IF(ISBLANK(Perigon!G264),"",Perigon!G264)</f>
        <v/>
      </c>
      <c r="C269" s="96" t="str">
        <f>IF(ISBLANK(Perigon!I264),"",Perigon!I264)</f>
        <v/>
      </c>
      <c r="D269" s="97" t="str">
        <f>IF(ISBLANK(Perigon!J264),"",Perigon!J264)</f>
        <v/>
      </c>
      <c r="E269" s="64" t="str">
        <f>IF(ISBLANK(Perigon!K264),"",Perigon!K264)</f>
        <v/>
      </c>
      <c r="F269" s="65"/>
      <c r="G269" s="64"/>
      <c r="H269" s="69" t="str">
        <f>IF(ISBLANK(Perigon!L264),"",Perigon!L264)</f>
        <v/>
      </c>
      <c r="I269" s="69" t="str">
        <f>IF(ISBLANK(Perigon!M264),"",Perigon!M264)</f>
        <v/>
      </c>
      <c r="J269" s="98" t="str">
        <f>IF(ISBLANK(Perigon!N264),"",Perigon!N264)</f>
        <v/>
      </c>
      <c r="K269" s="99" t="str">
        <f>IF(ISBLANK(Perigon!J264),"",Perigon!T264)</f>
        <v/>
      </c>
      <c r="L269" s="95" t="str">
        <f>IF(ISBLANK(Perigon!O264),"",Perigon!O264)</f>
        <v/>
      </c>
      <c r="M269" s="95" t="str">
        <f>IF(ISBLANK(Perigon!R264),"",Perigon!R264)</f>
        <v/>
      </c>
      <c r="N269" s="95" t="str">
        <f>IF(ISBLANK(Perigon!P264),"",Perigon!P264)</f>
        <v/>
      </c>
      <c r="O269" s="38" t="str">
        <f>IF($L269="","",VLOOKUP($R269,Tarife!$A$2:$R$599,13,FALSE))</f>
        <v/>
      </c>
      <c r="P269" s="38" t="str">
        <f t="shared" si="4"/>
        <v/>
      </c>
      <c r="R269" s="100" t="str">
        <f>Zusammenzug!$C$25&amp;"-"&amp;Zusammenzug!$A$7&amp;"-"&amp;Leistungen!L269</f>
        <v>2024-0-</v>
      </c>
    </row>
    <row r="270" spans="1:18" x14ac:dyDescent="0.2">
      <c r="A270" s="95" t="str">
        <f>IF(ISBLANK(Perigon!E265),"",Perigon!E265)</f>
        <v/>
      </c>
      <c r="B270" s="95" t="str">
        <f>IF(ISBLANK(Perigon!G265),"",Perigon!G265)</f>
        <v/>
      </c>
      <c r="C270" s="96" t="str">
        <f>IF(ISBLANK(Perigon!I265),"",Perigon!I265)</f>
        <v/>
      </c>
      <c r="D270" s="97" t="str">
        <f>IF(ISBLANK(Perigon!J265),"",Perigon!J265)</f>
        <v/>
      </c>
      <c r="E270" s="64" t="str">
        <f>IF(ISBLANK(Perigon!K265),"",Perigon!K265)</f>
        <v/>
      </c>
      <c r="F270" s="65"/>
      <c r="G270" s="64"/>
      <c r="H270" s="69" t="str">
        <f>IF(ISBLANK(Perigon!L265),"",Perigon!L265)</f>
        <v/>
      </c>
      <c r="I270" s="69" t="str">
        <f>IF(ISBLANK(Perigon!M265),"",Perigon!M265)</f>
        <v/>
      </c>
      <c r="J270" s="98" t="str">
        <f>IF(ISBLANK(Perigon!N265),"",Perigon!N265)</f>
        <v/>
      </c>
      <c r="K270" s="99" t="str">
        <f>IF(ISBLANK(Perigon!J265),"",Perigon!T265)</f>
        <v/>
      </c>
      <c r="L270" s="95" t="str">
        <f>IF(ISBLANK(Perigon!O265),"",Perigon!O265)</f>
        <v/>
      </c>
      <c r="M270" s="95" t="str">
        <f>IF(ISBLANK(Perigon!R265),"",Perigon!R265)</f>
        <v/>
      </c>
      <c r="N270" s="95" t="str">
        <f>IF(ISBLANK(Perigon!P265),"",Perigon!P265)</f>
        <v/>
      </c>
      <c r="O270" s="38" t="str">
        <f>IF($L270="","",VLOOKUP($R270,Tarife!$A$2:$R$599,13,FALSE))</f>
        <v/>
      </c>
      <c r="P270" s="38" t="str">
        <f t="shared" si="4"/>
        <v/>
      </c>
      <c r="R270" s="100" t="str">
        <f>Zusammenzug!$C$25&amp;"-"&amp;Zusammenzug!$A$7&amp;"-"&amp;Leistungen!L270</f>
        <v>2024-0-</v>
      </c>
    </row>
    <row r="271" spans="1:18" x14ac:dyDescent="0.2">
      <c r="A271" s="95" t="str">
        <f>IF(ISBLANK(Perigon!E266),"",Perigon!E266)</f>
        <v/>
      </c>
      <c r="B271" s="95" t="str">
        <f>IF(ISBLANK(Perigon!G266),"",Perigon!G266)</f>
        <v/>
      </c>
      <c r="C271" s="96" t="str">
        <f>IF(ISBLANK(Perigon!I266),"",Perigon!I266)</f>
        <v/>
      </c>
      <c r="D271" s="97" t="str">
        <f>IF(ISBLANK(Perigon!J266),"",Perigon!J266)</f>
        <v/>
      </c>
      <c r="E271" s="64" t="str">
        <f>IF(ISBLANK(Perigon!K266),"",Perigon!K266)</f>
        <v/>
      </c>
      <c r="F271" s="65"/>
      <c r="G271" s="64"/>
      <c r="H271" s="69" t="str">
        <f>IF(ISBLANK(Perigon!L266),"",Perigon!L266)</f>
        <v/>
      </c>
      <c r="I271" s="69" t="str">
        <f>IF(ISBLANK(Perigon!M266),"",Perigon!M266)</f>
        <v/>
      </c>
      <c r="J271" s="98" t="str">
        <f>IF(ISBLANK(Perigon!N266),"",Perigon!N266)</f>
        <v/>
      </c>
      <c r="K271" s="99" t="str">
        <f>IF(ISBLANK(Perigon!J266),"",Perigon!T266)</f>
        <v/>
      </c>
      <c r="L271" s="95" t="str">
        <f>IF(ISBLANK(Perigon!O266),"",Perigon!O266)</f>
        <v/>
      </c>
      <c r="M271" s="95" t="str">
        <f>IF(ISBLANK(Perigon!R266),"",Perigon!R266)</f>
        <v/>
      </c>
      <c r="N271" s="95" t="str">
        <f>IF(ISBLANK(Perigon!P266),"",Perigon!P266)</f>
        <v/>
      </c>
      <c r="O271" s="38" t="str">
        <f>IF($L271="","",VLOOKUP($R271,Tarife!$A$2:$R$599,13,FALSE))</f>
        <v/>
      </c>
      <c r="P271" s="38" t="str">
        <f t="shared" si="4"/>
        <v/>
      </c>
      <c r="R271" s="100" t="str">
        <f>Zusammenzug!$C$25&amp;"-"&amp;Zusammenzug!$A$7&amp;"-"&amp;Leistungen!L271</f>
        <v>2024-0-</v>
      </c>
    </row>
    <row r="272" spans="1:18" x14ac:dyDescent="0.2">
      <c r="A272" s="95" t="str">
        <f>IF(ISBLANK(Perigon!E267),"",Perigon!E267)</f>
        <v/>
      </c>
      <c r="B272" s="95" t="str">
        <f>IF(ISBLANK(Perigon!G267),"",Perigon!G267)</f>
        <v/>
      </c>
      <c r="C272" s="96" t="str">
        <f>IF(ISBLANK(Perigon!I267),"",Perigon!I267)</f>
        <v/>
      </c>
      <c r="D272" s="97" t="str">
        <f>IF(ISBLANK(Perigon!J267),"",Perigon!J267)</f>
        <v/>
      </c>
      <c r="E272" s="64" t="str">
        <f>IF(ISBLANK(Perigon!K267),"",Perigon!K267)</f>
        <v/>
      </c>
      <c r="F272" s="65"/>
      <c r="G272" s="64"/>
      <c r="H272" s="69" t="str">
        <f>IF(ISBLANK(Perigon!L267),"",Perigon!L267)</f>
        <v/>
      </c>
      <c r="I272" s="69" t="str">
        <f>IF(ISBLANK(Perigon!M267),"",Perigon!M267)</f>
        <v/>
      </c>
      <c r="J272" s="98" t="str">
        <f>IF(ISBLANK(Perigon!N267),"",Perigon!N267)</f>
        <v/>
      </c>
      <c r="K272" s="99" t="str">
        <f>IF(ISBLANK(Perigon!J267),"",Perigon!T267)</f>
        <v/>
      </c>
      <c r="L272" s="95" t="str">
        <f>IF(ISBLANK(Perigon!O267),"",Perigon!O267)</f>
        <v/>
      </c>
      <c r="M272" s="95" t="str">
        <f>IF(ISBLANK(Perigon!R267),"",Perigon!R267)</f>
        <v/>
      </c>
      <c r="N272" s="95" t="str">
        <f>IF(ISBLANK(Perigon!P267),"",Perigon!P267)</f>
        <v/>
      </c>
      <c r="O272" s="38" t="str">
        <f>IF($L272="","",VLOOKUP($R272,Tarife!$A$2:$R$599,13,FALSE))</f>
        <v/>
      </c>
      <c r="P272" s="38" t="str">
        <f t="shared" si="4"/>
        <v/>
      </c>
      <c r="R272" s="100" t="str">
        <f>Zusammenzug!$C$25&amp;"-"&amp;Zusammenzug!$A$7&amp;"-"&amp;Leistungen!L272</f>
        <v>2024-0-</v>
      </c>
    </row>
    <row r="273" spans="1:18" x14ac:dyDescent="0.2">
      <c r="A273" s="95" t="str">
        <f>IF(ISBLANK(Perigon!E268),"",Perigon!E268)</f>
        <v/>
      </c>
      <c r="B273" s="95" t="str">
        <f>IF(ISBLANK(Perigon!G268),"",Perigon!G268)</f>
        <v/>
      </c>
      <c r="C273" s="96" t="str">
        <f>IF(ISBLANK(Perigon!I268),"",Perigon!I268)</f>
        <v/>
      </c>
      <c r="D273" s="97" t="str">
        <f>IF(ISBLANK(Perigon!J268),"",Perigon!J268)</f>
        <v/>
      </c>
      <c r="E273" s="64" t="str">
        <f>IF(ISBLANK(Perigon!K268),"",Perigon!K268)</f>
        <v/>
      </c>
      <c r="F273" s="65"/>
      <c r="G273" s="64"/>
      <c r="H273" s="69" t="str">
        <f>IF(ISBLANK(Perigon!L268),"",Perigon!L268)</f>
        <v/>
      </c>
      <c r="I273" s="69" t="str">
        <f>IF(ISBLANK(Perigon!M268),"",Perigon!M268)</f>
        <v/>
      </c>
      <c r="J273" s="98" t="str">
        <f>IF(ISBLANK(Perigon!N268),"",Perigon!N268)</f>
        <v/>
      </c>
      <c r="K273" s="99" t="str">
        <f>IF(ISBLANK(Perigon!J268),"",Perigon!T268)</f>
        <v/>
      </c>
      <c r="L273" s="95" t="str">
        <f>IF(ISBLANK(Perigon!O268),"",Perigon!O268)</f>
        <v/>
      </c>
      <c r="M273" s="95" t="str">
        <f>IF(ISBLANK(Perigon!R268),"",Perigon!R268)</f>
        <v/>
      </c>
      <c r="N273" s="95" t="str">
        <f>IF(ISBLANK(Perigon!P268),"",Perigon!P268)</f>
        <v/>
      </c>
      <c r="O273" s="38" t="str">
        <f>IF($L273="","",VLOOKUP($R273,Tarife!$A$2:$R$599,13,FALSE))</f>
        <v/>
      </c>
      <c r="P273" s="38" t="str">
        <f t="shared" si="4"/>
        <v/>
      </c>
      <c r="R273" s="100" t="str">
        <f>Zusammenzug!$C$25&amp;"-"&amp;Zusammenzug!$A$7&amp;"-"&amp;Leistungen!L273</f>
        <v>2024-0-</v>
      </c>
    </row>
    <row r="274" spans="1:18" x14ac:dyDescent="0.2">
      <c r="A274" s="95" t="str">
        <f>IF(ISBLANK(Perigon!E269),"",Perigon!E269)</f>
        <v/>
      </c>
      <c r="B274" s="95" t="str">
        <f>IF(ISBLANK(Perigon!G269),"",Perigon!G269)</f>
        <v/>
      </c>
      <c r="C274" s="96" t="str">
        <f>IF(ISBLANK(Perigon!I269),"",Perigon!I269)</f>
        <v/>
      </c>
      <c r="D274" s="97" t="str">
        <f>IF(ISBLANK(Perigon!J269),"",Perigon!J269)</f>
        <v/>
      </c>
      <c r="E274" s="64" t="str">
        <f>IF(ISBLANK(Perigon!K269),"",Perigon!K269)</f>
        <v/>
      </c>
      <c r="F274" s="65"/>
      <c r="G274" s="64"/>
      <c r="H274" s="69" t="str">
        <f>IF(ISBLANK(Perigon!L269),"",Perigon!L269)</f>
        <v/>
      </c>
      <c r="I274" s="69" t="str">
        <f>IF(ISBLANK(Perigon!M269),"",Perigon!M269)</f>
        <v/>
      </c>
      <c r="J274" s="98" t="str">
        <f>IF(ISBLANK(Perigon!N269),"",Perigon!N269)</f>
        <v/>
      </c>
      <c r="K274" s="99" t="str">
        <f>IF(ISBLANK(Perigon!J269),"",Perigon!T269)</f>
        <v/>
      </c>
      <c r="L274" s="95" t="str">
        <f>IF(ISBLANK(Perigon!O269),"",Perigon!O269)</f>
        <v/>
      </c>
      <c r="M274" s="95" t="str">
        <f>IF(ISBLANK(Perigon!R269),"",Perigon!R269)</f>
        <v/>
      </c>
      <c r="N274" s="95" t="str">
        <f>IF(ISBLANK(Perigon!P269),"",Perigon!P269)</f>
        <v/>
      </c>
      <c r="O274" s="38" t="str">
        <f>IF($L274="","",VLOOKUP($R274,Tarife!$A$2:$R$599,13,FALSE))</f>
        <v/>
      </c>
      <c r="P274" s="38" t="str">
        <f t="shared" si="4"/>
        <v/>
      </c>
      <c r="R274" s="100" t="str">
        <f>Zusammenzug!$C$25&amp;"-"&amp;Zusammenzug!$A$7&amp;"-"&amp;Leistungen!L274</f>
        <v>2024-0-</v>
      </c>
    </row>
    <row r="275" spans="1:18" x14ac:dyDescent="0.2">
      <c r="A275" s="95" t="str">
        <f>IF(ISBLANK(Perigon!E270),"",Perigon!E270)</f>
        <v/>
      </c>
      <c r="B275" s="95" t="str">
        <f>IF(ISBLANK(Perigon!G270),"",Perigon!G270)</f>
        <v/>
      </c>
      <c r="C275" s="96" t="str">
        <f>IF(ISBLANK(Perigon!I270),"",Perigon!I270)</f>
        <v/>
      </c>
      <c r="D275" s="97" t="str">
        <f>IF(ISBLANK(Perigon!J270),"",Perigon!J270)</f>
        <v/>
      </c>
      <c r="E275" s="64" t="str">
        <f>IF(ISBLANK(Perigon!K270),"",Perigon!K270)</f>
        <v/>
      </c>
      <c r="F275" s="65"/>
      <c r="G275" s="64"/>
      <c r="H275" s="69" t="str">
        <f>IF(ISBLANK(Perigon!L270),"",Perigon!L270)</f>
        <v/>
      </c>
      <c r="I275" s="69" t="str">
        <f>IF(ISBLANK(Perigon!M270),"",Perigon!M270)</f>
        <v/>
      </c>
      <c r="J275" s="98" t="str">
        <f>IF(ISBLANK(Perigon!N270),"",Perigon!N270)</f>
        <v/>
      </c>
      <c r="K275" s="99" t="str">
        <f>IF(ISBLANK(Perigon!J270),"",Perigon!T270)</f>
        <v/>
      </c>
      <c r="L275" s="95" t="str">
        <f>IF(ISBLANK(Perigon!O270),"",Perigon!O270)</f>
        <v/>
      </c>
      <c r="M275" s="95" t="str">
        <f>IF(ISBLANK(Perigon!R270),"",Perigon!R270)</f>
        <v/>
      </c>
      <c r="N275" s="95" t="str">
        <f>IF(ISBLANK(Perigon!P270),"",Perigon!P270)</f>
        <v/>
      </c>
      <c r="O275" s="38" t="str">
        <f>IF($L275="","",VLOOKUP($R275,Tarife!$A$2:$R$599,13,FALSE))</f>
        <v/>
      </c>
      <c r="P275" s="38" t="str">
        <f t="shared" si="4"/>
        <v/>
      </c>
      <c r="R275" s="100" t="str">
        <f>Zusammenzug!$C$25&amp;"-"&amp;Zusammenzug!$A$7&amp;"-"&amp;Leistungen!L275</f>
        <v>2024-0-</v>
      </c>
    </row>
    <row r="276" spans="1:18" x14ac:dyDescent="0.2">
      <c r="A276" s="95" t="str">
        <f>IF(ISBLANK(Perigon!E271),"",Perigon!E271)</f>
        <v/>
      </c>
      <c r="B276" s="95" t="str">
        <f>IF(ISBLANK(Perigon!G271),"",Perigon!G271)</f>
        <v/>
      </c>
      <c r="C276" s="96" t="str">
        <f>IF(ISBLANK(Perigon!I271),"",Perigon!I271)</f>
        <v/>
      </c>
      <c r="D276" s="97" t="str">
        <f>IF(ISBLANK(Perigon!J271),"",Perigon!J271)</f>
        <v/>
      </c>
      <c r="E276" s="64" t="str">
        <f>IF(ISBLANK(Perigon!K271),"",Perigon!K271)</f>
        <v/>
      </c>
      <c r="F276" s="65"/>
      <c r="G276" s="64"/>
      <c r="H276" s="69" t="str">
        <f>IF(ISBLANK(Perigon!L271),"",Perigon!L271)</f>
        <v/>
      </c>
      <c r="I276" s="69" t="str">
        <f>IF(ISBLANK(Perigon!M271),"",Perigon!M271)</f>
        <v/>
      </c>
      <c r="J276" s="98" t="str">
        <f>IF(ISBLANK(Perigon!N271),"",Perigon!N271)</f>
        <v/>
      </c>
      <c r="K276" s="99" t="str">
        <f>IF(ISBLANK(Perigon!J271),"",Perigon!T271)</f>
        <v/>
      </c>
      <c r="L276" s="95" t="str">
        <f>IF(ISBLANK(Perigon!O271),"",Perigon!O271)</f>
        <v/>
      </c>
      <c r="M276" s="95" t="str">
        <f>IF(ISBLANK(Perigon!R271),"",Perigon!R271)</f>
        <v/>
      </c>
      <c r="N276" s="95" t="str">
        <f>IF(ISBLANK(Perigon!P271),"",Perigon!P271)</f>
        <v/>
      </c>
      <c r="O276" s="38" t="str">
        <f>IF($L276="","",VLOOKUP($R276,Tarife!$A$2:$R$599,13,FALSE))</f>
        <v/>
      </c>
      <c r="P276" s="38" t="str">
        <f t="shared" si="4"/>
        <v/>
      </c>
      <c r="R276" s="100" t="str">
        <f>Zusammenzug!$C$25&amp;"-"&amp;Zusammenzug!$A$7&amp;"-"&amp;Leistungen!L276</f>
        <v>2024-0-</v>
      </c>
    </row>
    <row r="277" spans="1:18" x14ac:dyDescent="0.2">
      <c r="A277" s="95" t="str">
        <f>IF(ISBLANK(Perigon!E272),"",Perigon!E272)</f>
        <v/>
      </c>
      <c r="B277" s="95" t="str">
        <f>IF(ISBLANK(Perigon!G272),"",Perigon!G272)</f>
        <v/>
      </c>
      <c r="C277" s="96" t="str">
        <f>IF(ISBLANK(Perigon!I272),"",Perigon!I272)</f>
        <v/>
      </c>
      <c r="D277" s="97" t="str">
        <f>IF(ISBLANK(Perigon!J272),"",Perigon!J272)</f>
        <v/>
      </c>
      <c r="E277" s="64" t="str">
        <f>IF(ISBLANK(Perigon!K272),"",Perigon!K272)</f>
        <v/>
      </c>
      <c r="F277" s="65"/>
      <c r="G277" s="64"/>
      <c r="H277" s="69" t="str">
        <f>IF(ISBLANK(Perigon!L272),"",Perigon!L272)</f>
        <v/>
      </c>
      <c r="I277" s="69" t="str">
        <f>IF(ISBLANK(Perigon!M272),"",Perigon!M272)</f>
        <v/>
      </c>
      <c r="J277" s="98" t="str">
        <f>IF(ISBLANK(Perigon!N272),"",Perigon!N272)</f>
        <v/>
      </c>
      <c r="K277" s="99" t="str">
        <f>IF(ISBLANK(Perigon!J272),"",Perigon!T272)</f>
        <v/>
      </c>
      <c r="L277" s="95" t="str">
        <f>IF(ISBLANK(Perigon!O272),"",Perigon!O272)</f>
        <v/>
      </c>
      <c r="M277" s="95" t="str">
        <f>IF(ISBLANK(Perigon!R272),"",Perigon!R272)</f>
        <v/>
      </c>
      <c r="N277" s="95" t="str">
        <f>IF(ISBLANK(Perigon!P272),"",Perigon!P272)</f>
        <v/>
      </c>
      <c r="O277" s="38" t="str">
        <f>IF($L277="","",VLOOKUP($R277,Tarife!$A$2:$R$599,13,FALSE))</f>
        <v/>
      </c>
      <c r="P277" s="38" t="str">
        <f t="shared" si="4"/>
        <v/>
      </c>
      <c r="R277" s="100" t="str">
        <f>Zusammenzug!$C$25&amp;"-"&amp;Zusammenzug!$A$7&amp;"-"&amp;Leistungen!L277</f>
        <v>2024-0-</v>
      </c>
    </row>
    <row r="278" spans="1:18" x14ac:dyDescent="0.2">
      <c r="A278" s="95" t="str">
        <f>IF(ISBLANK(Perigon!E273),"",Perigon!E273)</f>
        <v/>
      </c>
      <c r="B278" s="95" t="str">
        <f>IF(ISBLANK(Perigon!G273),"",Perigon!G273)</f>
        <v/>
      </c>
      <c r="C278" s="96" t="str">
        <f>IF(ISBLANK(Perigon!I273),"",Perigon!I273)</f>
        <v/>
      </c>
      <c r="D278" s="97" t="str">
        <f>IF(ISBLANK(Perigon!J273),"",Perigon!J273)</f>
        <v/>
      </c>
      <c r="E278" s="64" t="str">
        <f>IF(ISBLANK(Perigon!K273),"",Perigon!K273)</f>
        <v/>
      </c>
      <c r="F278" s="65"/>
      <c r="G278" s="64"/>
      <c r="H278" s="69" t="str">
        <f>IF(ISBLANK(Perigon!L273),"",Perigon!L273)</f>
        <v/>
      </c>
      <c r="I278" s="69" t="str">
        <f>IF(ISBLANK(Perigon!M273),"",Perigon!M273)</f>
        <v/>
      </c>
      <c r="J278" s="98" t="str">
        <f>IF(ISBLANK(Perigon!N273),"",Perigon!N273)</f>
        <v/>
      </c>
      <c r="K278" s="99" t="str">
        <f>IF(ISBLANK(Perigon!J273),"",Perigon!T273)</f>
        <v/>
      </c>
      <c r="L278" s="95" t="str">
        <f>IF(ISBLANK(Perigon!O273),"",Perigon!O273)</f>
        <v/>
      </c>
      <c r="M278" s="95" t="str">
        <f>IF(ISBLANK(Perigon!R273),"",Perigon!R273)</f>
        <v/>
      </c>
      <c r="N278" s="95" t="str">
        <f>IF(ISBLANK(Perigon!P273),"",Perigon!P273)</f>
        <v/>
      </c>
      <c r="O278" s="38" t="str">
        <f>IF($L278="","",VLOOKUP($R278,Tarife!$A$2:$R$599,13,FALSE))</f>
        <v/>
      </c>
      <c r="P278" s="38" t="str">
        <f t="shared" si="4"/>
        <v/>
      </c>
      <c r="R278" s="100" t="str">
        <f>Zusammenzug!$C$25&amp;"-"&amp;Zusammenzug!$A$7&amp;"-"&amp;Leistungen!L278</f>
        <v>2024-0-</v>
      </c>
    </row>
    <row r="279" spans="1:18" x14ac:dyDescent="0.2">
      <c r="A279" s="95" t="str">
        <f>IF(ISBLANK(Perigon!E274),"",Perigon!E274)</f>
        <v/>
      </c>
      <c r="B279" s="95" t="str">
        <f>IF(ISBLANK(Perigon!G274),"",Perigon!G274)</f>
        <v/>
      </c>
      <c r="C279" s="96" t="str">
        <f>IF(ISBLANK(Perigon!I274),"",Perigon!I274)</f>
        <v/>
      </c>
      <c r="D279" s="97" t="str">
        <f>IF(ISBLANK(Perigon!J274),"",Perigon!J274)</f>
        <v/>
      </c>
      <c r="E279" s="64" t="str">
        <f>IF(ISBLANK(Perigon!K274),"",Perigon!K274)</f>
        <v/>
      </c>
      <c r="F279" s="65"/>
      <c r="G279" s="64"/>
      <c r="H279" s="69" t="str">
        <f>IF(ISBLANK(Perigon!L274),"",Perigon!L274)</f>
        <v/>
      </c>
      <c r="I279" s="69" t="str">
        <f>IF(ISBLANK(Perigon!M274),"",Perigon!M274)</f>
        <v/>
      </c>
      <c r="J279" s="98" t="str">
        <f>IF(ISBLANK(Perigon!N274),"",Perigon!N274)</f>
        <v/>
      </c>
      <c r="K279" s="99" t="str">
        <f>IF(ISBLANK(Perigon!J274),"",Perigon!T274)</f>
        <v/>
      </c>
      <c r="L279" s="95" t="str">
        <f>IF(ISBLANK(Perigon!O274),"",Perigon!O274)</f>
        <v/>
      </c>
      <c r="M279" s="95" t="str">
        <f>IF(ISBLANK(Perigon!R274),"",Perigon!R274)</f>
        <v/>
      </c>
      <c r="N279" s="95" t="str">
        <f>IF(ISBLANK(Perigon!P274),"",Perigon!P274)</f>
        <v/>
      </c>
      <c r="O279" s="38" t="str">
        <f>IF($L279="","",VLOOKUP($R279,Tarife!$A$2:$R$599,13,FALSE))</f>
        <v/>
      </c>
      <c r="P279" s="38" t="str">
        <f t="shared" si="4"/>
        <v/>
      </c>
      <c r="R279" s="100" t="str">
        <f>Zusammenzug!$C$25&amp;"-"&amp;Zusammenzug!$A$7&amp;"-"&amp;Leistungen!L279</f>
        <v>2024-0-</v>
      </c>
    </row>
    <row r="280" spans="1:18" x14ac:dyDescent="0.2">
      <c r="A280" s="95" t="str">
        <f>IF(ISBLANK(Perigon!E275),"",Perigon!E275)</f>
        <v/>
      </c>
      <c r="B280" s="95" t="str">
        <f>IF(ISBLANK(Perigon!G275),"",Perigon!G275)</f>
        <v/>
      </c>
      <c r="C280" s="96" t="str">
        <f>IF(ISBLANK(Perigon!I275),"",Perigon!I275)</f>
        <v/>
      </c>
      <c r="D280" s="97" t="str">
        <f>IF(ISBLANK(Perigon!J275),"",Perigon!J275)</f>
        <v/>
      </c>
      <c r="E280" s="64" t="str">
        <f>IF(ISBLANK(Perigon!K275),"",Perigon!K275)</f>
        <v/>
      </c>
      <c r="F280" s="65"/>
      <c r="G280" s="64"/>
      <c r="H280" s="69" t="str">
        <f>IF(ISBLANK(Perigon!L275),"",Perigon!L275)</f>
        <v/>
      </c>
      <c r="I280" s="69" t="str">
        <f>IF(ISBLANK(Perigon!M275),"",Perigon!M275)</f>
        <v/>
      </c>
      <c r="J280" s="98" t="str">
        <f>IF(ISBLANK(Perigon!N275),"",Perigon!N275)</f>
        <v/>
      </c>
      <c r="K280" s="99" t="str">
        <f>IF(ISBLANK(Perigon!J275),"",Perigon!T275)</f>
        <v/>
      </c>
      <c r="L280" s="95" t="str">
        <f>IF(ISBLANK(Perigon!O275),"",Perigon!O275)</f>
        <v/>
      </c>
      <c r="M280" s="95" t="str">
        <f>IF(ISBLANK(Perigon!R275),"",Perigon!R275)</f>
        <v/>
      </c>
      <c r="N280" s="95" t="str">
        <f>IF(ISBLANK(Perigon!P275),"",Perigon!P275)</f>
        <v/>
      </c>
      <c r="O280" s="38" t="str">
        <f>IF($L280="","",VLOOKUP($R280,Tarife!$A$2:$R$599,13,FALSE))</f>
        <v/>
      </c>
      <c r="P280" s="38" t="str">
        <f t="shared" si="4"/>
        <v/>
      </c>
      <c r="R280" s="100" t="str">
        <f>Zusammenzug!$C$25&amp;"-"&amp;Zusammenzug!$A$7&amp;"-"&amp;Leistungen!L280</f>
        <v>2024-0-</v>
      </c>
    </row>
    <row r="281" spans="1:18" x14ac:dyDescent="0.2">
      <c r="A281" s="95" t="str">
        <f>IF(ISBLANK(Perigon!E276),"",Perigon!E276)</f>
        <v/>
      </c>
      <c r="B281" s="95" t="str">
        <f>IF(ISBLANK(Perigon!G276),"",Perigon!G276)</f>
        <v/>
      </c>
      <c r="C281" s="96" t="str">
        <f>IF(ISBLANK(Perigon!I276),"",Perigon!I276)</f>
        <v/>
      </c>
      <c r="D281" s="97" t="str">
        <f>IF(ISBLANK(Perigon!J276),"",Perigon!J276)</f>
        <v/>
      </c>
      <c r="E281" s="64" t="str">
        <f>IF(ISBLANK(Perigon!K276),"",Perigon!K276)</f>
        <v/>
      </c>
      <c r="F281" s="65"/>
      <c r="G281" s="64"/>
      <c r="H281" s="69" t="str">
        <f>IF(ISBLANK(Perigon!L276),"",Perigon!L276)</f>
        <v/>
      </c>
      <c r="I281" s="69" t="str">
        <f>IF(ISBLANK(Perigon!M276),"",Perigon!M276)</f>
        <v/>
      </c>
      <c r="J281" s="98" t="str">
        <f>IF(ISBLANK(Perigon!N276),"",Perigon!N276)</f>
        <v/>
      </c>
      <c r="K281" s="99" t="str">
        <f>IF(ISBLANK(Perigon!J276),"",Perigon!T276)</f>
        <v/>
      </c>
      <c r="L281" s="95" t="str">
        <f>IF(ISBLANK(Perigon!O276),"",Perigon!O276)</f>
        <v/>
      </c>
      <c r="M281" s="95" t="str">
        <f>IF(ISBLANK(Perigon!R276),"",Perigon!R276)</f>
        <v/>
      </c>
      <c r="N281" s="95" t="str">
        <f>IF(ISBLANK(Perigon!P276),"",Perigon!P276)</f>
        <v/>
      </c>
      <c r="O281" s="38" t="str">
        <f>IF($L281="","",VLOOKUP($R281,Tarife!$A$2:$R$599,13,FALSE))</f>
        <v/>
      </c>
      <c r="P281" s="38" t="str">
        <f t="shared" si="4"/>
        <v/>
      </c>
      <c r="R281" s="100" t="str">
        <f>Zusammenzug!$C$25&amp;"-"&amp;Zusammenzug!$A$7&amp;"-"&amp;Leistungen!L281</f>
        <v>2024-0-</v>
      </c>
    </row>
    <row r="282" spans="1:18" x14ac:dyDescent="0.2">
      <c r="A282" s="95" t="str">
        <f>IF(ISBLANK(Perigon!E277),"",Perigon!E277)</f>
        <v/>
      </c>
      <c r="B282" s="95" t="str">
        <f>IF(ISBLANK(Perigon!G277),"",Perigon!G277)</f>
        <v/>
      </c>
      <c r="C282" s="96" t="str">
        <f>IF(ISBLANK(Perigon!I277),"",Perigon!I277)</f>
        <v/>
      </c>
      <c r="D282" s="97" t="str">
        <f>IF(ISBLANK(Perigon!J277),"",Perigon!J277)</f>
        <v/>
      </c>
      <c r="E282" s="64" t="str">
        <f>IF(ISBLANK(Perigon!K277),"",Perigon!K277)</f>
        <v/>
      </c>
      <c r="F282" s="65"/>
      <c r="G282" s="64"/>
      <c r="H282" s="69" t="str">
        <f>IF(ISBLANK(Perigon!L277),"",Perigon!L277)</f>
        <v/>
      </c>
      <c r="I282" s="69" t="str">
        <f>IF(ISBLANK(Perigon!M277),"",Perigon!M277)</f>
        <v/>
      </c>
      <c r="J282" s="98" t="str">
        <f>IF(ISBLANK(Perigon!N277),"",Perigon!N277)</f>
        <v/>
      </c>
      <c r="K282" s="99" t="str">
        <f>IF(ISBLANK(Perigon!J277),"",Perigon!T277)</f>
        <v/>
      </c>
      <c r="L282" s="95" t="str">
        <f>IF(ISBLANK(Perigon!O277),"",Perigon!O277)</f>
        <v/>
      </c>
      <c r="M282" s="95" t="str">
        <f>IF(ISBLANK(Perigon!R277),"",Perigon!R277)</f>
        <v/>
      </c>
      <c r="N282" s="95" t="str">
        <f>IF(ISBLANK(Perigon!P277),"",Perigon!P277)</f>
        <v/>
      </c>
      <c r="O282" s="38" t="str">
        <f>IF($L282="","",VLOOKUP($R282,Tarife!$A$2:$R$599,13,FALSE))</f>
        <v/>
      </c>
      <c r="P282" s="38" t="str">
        <f t="shared" si="4"/>
        <v/>
      </c>
      <c r="R282" s="100" t="str">
        <f>Zusammenzug!$C$25&amp;"-"&amp;Zusammenzug!$A$7&amp;"-"&amp;Leistungen!L282</f>
        <v>2024-0-</v>
      </c>
    </row>
    <row r="283" spans="1:18" x14ac:dyDescent="0.2">
      <c r="A283" s="95" t="str">
        <f>IF(ISBLANK(Perigon!E278),"",Perigon!E278)</f>
        <v/>
      </c>
      <c r="B283" s="95" t="str">
        <f>IF(ISBLANK(Perigon!G278),"",Perigon!G278)</f>
        <v/>
      </c>
      <c r="C283" s="96" t="str">
        <f>IF(ISBLANK(Perigon!I278),"",Perigon!I278)</f>
        <v/>
      </c>
      <c r="D283" s="97" t="str">
        <f>IF(ISBLANK(Perigon!J278),"",Perigon!J278)</f>
        <v/>
      </c>
      <c r="E283" s="64" t="str">
        <f>IF(ISBLANK(Perigon!K278),"",Perigon!K278)</f>
        <v/>
      </c>
      <c r="F283" s="65"/>
      <c r="G283" s="64"/>
      <c r="H283" s="69" t="str">
        <f>IF(ISBLANK(Perigon!L278),"",Perigon!L278)</f>
        <v/>
      </c>
      <c r="I283" s="69" t="str">
        <f>IF(ISBLANK(Perigon!M278),"",Perigon!M278)</f>
        <v/>
      </c>
      <c r="J283" s="98" t="str">
        <f>IF(ISBLANK(Perigon!N278),"",Perigon!N278)</f>
        <v/>
      </c>
      <c r="K283" s="99" t="str">
        <f>IF(ISBLANK(Perigon!J278),"",Perigon!T278)</f>
        <v/>
      </c>
      <c r="L283" s="95" t="str">
        <f>IF(ISBLANK(Perigon!O278),"",Perigon!O278)</f>
        <v/>
      </c>
      <c r="M283" s="95" t="str">
        <f>IF(ISBLANK(Perigon!R278),"",Perigon!R278)</f>
        <v/>
      </c>
      <c r="N283" s="95" t="str">
        <f>IF(ISBLANK(Perigon!P278),"",Perigon!P278)</f>
        <v/>
      </c>
      <c r="O283" s="38" t="str">
        <f>IF($L283="","",VLOOKUP($R283,Tarife!$A$2:$R$599,13,FALSE))</f>
        <v/>
      </c>
      <c r="P283" s="38" t="str">
        <f t="shared" si="4"/>
        <v/>
      </c>
      <c r="R283" s="100" t="str">
        <f>Zusammenzug!$C$25&amp;"-"&amp;Zusammenzug!$A$7&amp;"-"&amp;Leistungen!L283</f>
        <v>2024-0-</v>
      </c>
    </row>
    <row r="284" spans="1:18" x14ac:dyDescent="0.2">
      <c r="A284" s="95" t="str">
        <f>IF(ISBLANK(Perigon!E279),"",Perigon!E279)</f>
        <v/>
      </c>
      <c r="B284" s="95" t="str">
        <f>IF(ISBLANK(Perigon!G279),"",Perigon!G279)</f>
        <v/>
      </c>
      <c r="C284" s="96" t="str">
        <f>IF(ISBLANK(Perigon!I279),"",Perigon!I279)</f>
        <v/>
      </c>
      <c r="D284" s="97" t="str">
        <f>IF(ISBLANK(Perigon!J279),"",Perigon!J279)</f>
        <v/>
      </c>
      <c r="E284" s="64" t="str">
        <f>IF(ISBLANK(Perigon!K279),"",Perigon!K279)</f>
        <v/>
      </c>
      <c r="F284" s="65"/>
      <c r="G284" s="64"/>
      <c r="H284" s="69" t="str">
        <f>IF(ISBLANK(Perigon!L279),"",Perigon!L279)</f>
        <v/>
      </c>
      <c r="I284" s="69" t="str">
        <f>IF(ISBLANK(Perigon!M279),"",Perigon!M279)</f>
        <v/>
      </c>
      <c r="J284" s="98" t="str">
        <f>IF(ISBLANK(Perigon!N279),"",Perigon!N279)</f>
        <v/>
      </c>
      <c r="K284" s="99" t="str">
        <f>IF(ISBLANK(Perigon!J279),"",Perigon!T279)</f>
        <v/>
      </c>
      <c r="L284" s="95" t="str">
        <f>IF(ISBLANK(Perigon!O279),"",Perigon!O279)</f>
        <v/>
      </c>
      <c r="M284" s="95" t="str">
        <f>IF(ISBLANK(Perigon!R279),"",Perigon!R279)</f>
        <v/>
      </c>
      <c r="N284" s="95" t="str">
        <f>IF(ISBLANK(Perigon!P279),"",Perigon!P279)</f>
        <v/>
      </c>
      <c r="O284" s="38" t="str">
        <f>IF($L284="","",VLOOKUP($R284,Tarife!$A$2:$R$599,13,FALSE))</f>
        <v/>
      </c>
      <c r="P284" s="38" t="str">
        <f t="shared" si="4"/>
        <v/>
      </c>
      <c r="R284" s="100" t="str">
        <f>Zusammenzug!$C$25&amp;"-"&amp;Zusammenzug!$A$7&amp;"-"&amp;Leistungen!L284</f>
        <v>2024-0-</v>
      </c>
    </row>
    <row r="285" spans="1:18" x14ac:dyDescent="0.2">
      <c r="A285" s="95" t="str">
        <f>IF(ISBLANK(Perigon!E280),"",Perigon!E280)</f>
        <v/>
      </c>
      <c r="B285" s="95" t="str">
        <f>IF(ISBLANK(Perigon!G280),"",Perigon!G280)</f>
        <v/>
      </c>
      <c r="C285" s="96" t="str">
        <f>IF(ISBLANK(Perigon!I280),"",Perigon!I280)</f>
        <v/>
      </c>
      <c r="D285" s="97" t="str">
        <f>IF(ISBLANK(Perigon!J280),"",Perigon!J280)</f>
        <v/>
      </c>
      <c r="E285" s="64" t="str">
        <f>IF(ISBLANK(Perigon!K280),"",Perigon!K280)</f>
        <v/>
      </c>
      <c r="F285" s="65"/>
      <c r="G285" s="64"/>
      <c r="H285" s="69" t="str">
        <f>IF(ISBLANK(Perigon!L280),"",Perigon!L280)</f>
        <v/>
      </c>
      <c r="I285" s="69" t="str">
        <f>IF(ISBLANK(Perigon!M280),"",Perigon!M280)</f>
        <v/>
      </c>
      <c r="J285" s="98" t="str">
        <f>IF(ISBLANK(Perigon!N280),"",Perigon!N280)</f>
        <v/>
      </c>
      <c r="K285" s="99" t="str">
        <f>IF(ISBLANK(Perigon!J280),"",Perigon!T280)</f>
        <v/>
      </c>
      <c r="L285" s="95" t="str">
        <f>IF(ISBLANK(Perigon!O280),"",Perigon!O280)</f>
        <v/>
      </c>
      <c r="M285" s="95" t="str">
        <f>IF(ISBLANK(Perigon!R280),"",Perigon!R280)</f>
        <v/>
      </c>
      <c r="N285" s="95" t="str">
        <f>IF(ISBLANK(Perigon!P280),"",Perigon!P280)</f>
        <v/>
      </c>
      <c r="O285" s="38" t="str">
        <f>IF($L285="","",VLOOKUP($R285,Tarife!$A$2:$R$599,13,FALSE))</f>
        <v/>
      </c>
      <c r="P285" s="38" t="str">
        <f t="shared" si="4"/>
        <v/>
      </c>
      <c r="R285" s="100" t="str">
        <f>Zusammenzug!$C$25&amp;"-"&amp;Zusammenzug!$A$7&amp;"-"&amp;Leistungen!L285</f>
        <v>2024-0-</v>
      </c>
    </row>
    <row r="286" spans="1:18" x14ac:dyDescent="0.2">
      <c r="A286" s="95" t="str">
        <f>IF(ISBLANK(Perigon!E281),"",Perigon!E281)</f>
        <v/>
      </c>
      <c r="B286" s="95" t="str">
        <f>IF(ISBLANK(Perigon!G281),"",Perigon!G281)</f>
        <v/>
      </c>
      <c r="C286" s="96" t="str">
        <f>IF(ISBLANK(Perigon!I281),"",Perigon!I281)</f>
        <v/>
      </c>
      <c r="D286" s="97" t="str">
        <f>IF(ISBLANK(Perigon!J281),"",Perigon!J281)</f>
        <v/>
      </c>
      <c r="E286" s="64" t="str">
        <f>IF(ISBLANK(Perigon!K281),"",Perigon!K281)</f>
        <v/>
      </c>
      <c r="F286" s="65"/>
      <c r="G286" s="64"/>
      <c r="H286" s="69" t="str">
        <f>IF(ISBLANK(Perigon!L281),"",Perigon!L281)</f>
        <v/>
      </c>
      <c r="I286" s="69" t="str">
        <f>IF(ISBLANK(Perigon!M281),"",Perigon!M281)</f>
        <v/>
      </c>
      <c r="J286" s="98" t="str">
        <f>IF(ISBLANK(Perigon!N281),"",Perigon!N281)</f>
        <v/>
      </c>
      <c r="K286" s="99" t="str">
        <f>IF(ISBLANK(Perigon!J281),"",Perigon!T281)</f>
        <v/>
      </c>
      <c r="L286" s="95" t="str">
        <f>IF(ISBLANK(Perigon!O281),"",Perigon!O281)</f>
        <v/>
      </c>
      <c r="M286" s="95" t="str">
        <f>IF(ISBLANK(Perigon!R281),"",Perigon!R281)</f>
        <v/>
      </c>
      <c r="N286" s="95" t="str">
        <f>IF(ISBLANK(Perigon!P281),"",Perigon!P281)</f>
        <v/>
      </c>
      <c r="O286" s="38" t="str">
        <f>IF($L286="","",VLOOKUP($R286,Tarife!$A$2:$R$599,13,FALSE))</f>
        <v/>
      </c>
      <c r="P286" s="38" t="str">
        <f t="shared" si="4"/>
        <v/>
      </c>
      <c r="R286" s="100" t="str">
        <f>Zusammenzug!$C$25&amp;"-"&amp;Zusammenzug!$A$7&amp;"-"&amp;Leistungen!L286</f>
        <v>2024-0-</v>
      </c>
    </row>
    <row r="287" spans="1:18" x14ac:dyDescent="0.2">
      <c r="A287" s="95" t="str">
        <f>IF(ISBLANK(Perigon!E282),"",Perigon!E282)</f>
        <v/>
      </c>
      <c r="B287" s="95" t="str">
        <f>IF(ISBLANK(Perigon!G282),"",Perigon!G282)</f>
        <v/>
      </c>
      <c r="C287" s="96" t="str">
        <f>IF(ISBLANK(Perigon!I282),"",Perigon!I282)</f>
        <v/>
      </c>
      <c r="D287" s="97" t="str">
        <f>IF(ISBLANK(Perigon!J282),"",Perigon!J282)</f>
        <v/>
      </c>
      <c r="E287" s="64" t="str">
        <f>IF(ISBLANK(Perigon!K282),"",Perigon!K282)</f>
        <v/>
      </c>
      <c r="F287" s="65"/>
      <c r="G287" s="64"/>
      <c r="H287" s="69" t="str">
        <f>IF(ISBLANK(Perigon!L282),"",Perigon!L282)</f>
        <v/>
      </c>
      <c r="I287" s="69" t="str">
        <f>IF(ISBLANK(Perigon!M282),"",Perigon!M282)</f>
        <v/>
      </c>
      <c r="J287" s="98" t="str">
        <f>IF(ISBLANK(Perigon!N282),"",Perigon!N282)</f>
        <v/>
      </c>
      <c r="K287" s="99" t="str">
        <f>IF(ISBLANK(Perigon!J282),"",Perigon!T282)</f>
        <v/>
      </c>
      <c r="L287" s="95" t="str">
        <f>IF(ISBLANK(Perigon!O282),"",Perigon!O282)</f>
        <v/>
      </c>
      <c r="M287" s="95" t="str">
        <f>IF(ISBLANK(Perigon!R282),"",Perigon!R282)</f>
        <v/>
      </c>
      <c r="N287" s="95" t="str">
        <f>IF(ISBLANK(Perigon!P282),"",Perigon!P282)</f>
        <v/>
      </c>
      <c r="O287" s="38" t="str">
        <f>IF($L287="","",VLOOKUP($R287,Tarife!$A$2:$R$599,13,FALSE))</f>
        <v/>
      </c>
      <c r="P287" s="38" t="str">
        <f t="shared" si="4"/>
        <v/>
      </c>
      <c r="R287" s="100" t="str">
        <f>Zusammenzug!$C$25&amp;"-"&amp;Zusammenzug!$A$7&amp;"-"&amp;Leistungen!L287</f>
        <v>2024-0-</v>
      </c>
    </row>
    <row r="288" spans="1:18" x14ac:dyDescent="0.2">
      <c r="A288" s="95" t="str">
        <f>IF(ISBLANK(Perigon!E283),"",Perigon!E283)</f>
        <v/>
      </c>
      <c r="B288" s="95" t="str">
        <f>IF(ISBLANK(Perigon!G283),"",Perigon!G283)</f>
        <v/>
      </c>
      <c r="C288" s="96" t="str">
        <f>IF(ISBLANK(Perigon!I283),"",Perigon!I283)</f>
        <v/>
      </c>
      <c r="D288" s="97" t="str">
        <f>IF(ISBLANK(Perigon!J283),"",Perigon!J283)</f>
        <v/>
      </c>
      <c r="E288" s="64" t="str">
        <f>IF(ISBLANK(Perigon!K283),"",Perigon!K283)</f>
        <v/>
      </c>
      <c r="F288" s="65"/>
      <c r="G288" s="64"/>
      <c r="H288" s="69" t="str">
        <f>IF(ISBLANK(Perigon!L283),"",Perigon!L283)</f>
        <v/>
      </c>
      <c r="I288" s="69" t="str">
        <f>IF(ISBLANK(Perigon!M283),"",Perigon!M283)</f>
        <v/>
      </c>
      <c r="J288" s="98" t="str">
        <f>IF(ISBLANK(Perigon!N283),"",Perigon!N283)</f>
        <v/>
      </c>
      <c r="K288" s="99" t="str">
        <f>IF(ISBLANK(Perigon!J283),"",Perigon!T283)</f>
        <v/>
      </c>
      <c r="L288" s="95" t="str">
        <f>IF(ISBLANK(Perigon!O283),"",Perigon!O283)</f>
        <v/>
      </c>
      <c r="M288" s="95" t="str">
        <f>IF(ISBLANK(Perigon!R283),"",Perigon!R283)</f>
        <v/>
      </c>
      <c r="N288" s="95" t="str">
        <f>IF(ISBLANK(Perigon!P283),"",Perigon!P283)</f>
        <v/>
      </c>
      <c r="O288" s="38" t="str">
        <f>IF($L288="","",VLOOKUP($R288,Tarife!$A$2:$R$599,13,FALSE))</f>
        <v/>
      </c>
      <c r="P288" s="38" t="str">
        <f t="shared" si="4"/>
        <v/>
      </c>
      <c r="R288" s="100" t="str">
        <f>Zusammenzug!$C$25&amp;"-"&amp;Zusammenzug!$A$7&amp;"-"&amp;Leistungen!L288</f>
        <v>2024-0-</v>
      </c>
    </row>
    <row r="289" spans="1:18" x14ac:dyDescent="0.2">
      <c r="A289" s="95" t="str">
        <f>IF(ISBLANK(Perigon!E284),"",Perigon!E284)</f>
        <v/>
      </c>
      <c r="B289" s="95" t="str">
        <f>IF(ISBLANK(Perigon!G284),"",Perigon!G284)</f>
        <v/>
      </c>
      <c r="C289" s="96" t="str">
        <f>IF(ISBLANK(Perigon!I284),"",Perigon!I284)</f>
        <v/>
      </c>
      <c r="D289" s="97" t="str">
        <f>IF(ISBLANK(Perigon!J284),"",Perigon!J284)</f>
        <v/>
      </c>
      <c r="E289" s="64" t="str">
        <f>IF(ISBLANK(Perigon!K284),"",Perigon!K284)</f>
        <v/>
      </c>
      <c r="F289" s="65"/>
      <c r="G289" s="64"/>
      <c r="H289" s="69" t="str">
        <f>IF(ISBLANK(Perigon!L284),"",Perigon!L284)</f>
        <v/>
      </c>
      <c r="I289" s="69" t="str">
        <f>IF(ISBLANK(Perigon!M284),"",Perigon!M284)</f>
        <v/>
      </c>
      <c r="J289" s="98" t="str">
        <f>IF(ISBLANK(Perigon!N284),"",Perigon!N284)</f>
        <v/>
      </c>
      <c r="K289" s="99" t="str">
        <f>IF(ISBLANK(Perigon!J284),"",Perigon!T284)</f>
        <v/>
      </c>
      <c r="L289" s="95" t="str">
        <f>IF(ISBLANK(Perigon!O284),"",Perigon!O284)</f>
        <v/>
      </c>
      <c r="M289" s="95" t="str">
        <f>IF(ISBLANK(Perigon!R284),"",Perigon!R284)</f>
        <v/>
      </c>
      <c r="N289" s="95" t="str">
        <f>IF(ISBLANK(Perigon!P284),"",Perigon!P284)</f>
        <v/>
      </c>
      <c r="O289" s="38" t="str">
        <f>IF($L289="","",VLOOKUP($R289,Tarife!$A$2:$R$599,13,FALSE))</f>
        <v/>
      </c>
      <c r="P289" s="38" t="str">
        <f t="shared" si="4"/>
        <v/>
      </c>
      <c r="R289" s="100" t="str">
        <f>Zusammenzug!$C$25&amp;"-"&amp;Zusammenzug!$A$7&amp;"-"&amp;Leistungen!L289</f>
        <v>2024-0-</v>
      </c>
    </row>
    <row r="290" spans="1:18" x14ac:dyDescent="0.2">
      <c r="A290" s="95" t="str">
        <f>IF(ISBLANK(Perigon!E285),"",Perigon!E285)</f>
        <v/>
      </c>
      <c r="B290" s="95" t="str">
        <f>IF(ISBLANK(Perigon!G285),"",Perigon!G285)</f>
        <v/>
      </c>
      <c r="C290" s="96" t="str">
        <f>IF(ISBLANK(Perigon!I285),"",Perigon!I285)</f>
        <v/>
      </c>
      <c r="D290" s="97" t="str">
        <f>IF(ISBLANK(Perigon!J285),"",Perigon!J285)</f>
        <v/>
      </c>
      <c r="E290" s="64" t="str">
        <f>IF(ISBLANK(Perigon!K285),"",Perigon!K285)</f>
        <v/>
      </c>
      <c r="F290" s="65"/>
      <c r="G290" s="64"/>
      <c r="H290" s="69" t="str">
        <f>IF(ISBLANK(Perigon!L285),"",Perigon!L285)</f>
        <v/>
      </c>
      <c r="I290" s="69" t="str">
        <f>IF(ISBLANK(Perigon!M285),"",Perigon!M285)</f>
        <v/>
      </c>
      <c r="J290" s="98" t="str">
        <f>IF(ISBLANK(Perigon!N285),"",Perigon!N285)</f>
        <v/>
      </c>
      <c r="K290" s="99" t="str">
        <f>IF(ISBLANK(Perigon!J285),"",Perigon!T285)</f>
        <v/>
      </c>
      <c r="L290" s="95" t="str">
        <f>IF(ISBLANK(Perigon!O285),"",Perigon!O285)</f>
        <v/>
      </c>
      <c r="M290" s="95" t="str">
        <f>IF(ISBLANK(Perigon!R285),"",Perigon!R285)</f>
        <v/>
      </c>
      <c r="N290" s="95" t="str">
        <f>IF(ISBLANK(Perigon!P285),"",Perigon!P285)</f>
        <v/>
      </c>
      <c r="O290" s="38" t="str">
        <f>IF($L290="","",VLOOKUP($R290,Tarife!$A$2:$R$599,13,FALSE))</f>
        <v/>
      </c>
      <c r="P290" s="38" t="str">
        <f t="shared" si="4"/>
        <v/>
      </c>
      <c r="R290" s="100" t="str">
        <f>Zusammenzug!$C$25&amp;"-"&amp;Zusammenzug!$A$7&amp;"-"&amp;Leistungen!L290</f>
        <v>2024-0-</v>
      </c>
    </row>
    <row r="291" spans="1:18" x14ac:dyDescent="0.2">
      <c r="A291" s="95" t="str">
        <f>IF(ISBLANK(Perigon!E286),"",Perigon!E286)</f>
        <v/>
      </c>
      <c r="B291" s="95" t="str">
        <f>IF(ISBLANK(Perigon!G286),"",Perigon!G286)</f>
        <v/>
      </c>
      <c r="C291" s="96" t="str">
        <f>IF(ISBLANK(Perigon!I286),"",Perigon!I286)</f>
        <v/>
      </c>
      <c r="D291" s="97" t="str">
        <f>IF(ISBLANK(Perigon!J286),"",Perigon!J286)</f>
        <v/>
      </c>
      <c r="E291" s="64" t="str">
        <f>IF(ISBLANK(Perigon!K286),"",Perigon!K286)</f>
        <v/>
      </c>
      <c r="F291" s="65"/>
      <c r="G291" s="64"/>
      <c r="H291" s="69" t="str">
        <f>IF(ISBLANK(Perigon!L286),"",Perigon!L286)</f>
        <v/>
      </c>
      <c r="I291" s="69" t="str">
        <f>IF(ISBLANK(Perigon!M286),"",Perigon!M286)</f>
        <v/>
      </c>
      <c r="J291" s="98" t="str">
        <f>IF(ISBLANK(Perigon!N286),"",Perigon!N286)</f>
        <v/>
      </c>
      <c r="K291" s="99" t="str">
        <f>IF(ISBLANK(Perigon!J286),"",Perigon!T286)</f>
        <v/>
      </c>
      <c r="L291" s="95" t="str">
        <f>IF(ISBLANK(Perigon!O286),"",Perigon!O286)</f>
        <v/>
      </c>
      <c r="M291" s="95" t="str">
        <f>IF(ISBLANK(Perigon!R286),"",Perigon!R286)</f>
        <v/>
      </c>
      <c r="N291" s="95" t="str">
        <f>IF(ISBLANK(Perigon!P286),"",Perigon!P286)</f>
        <v/>
      </c>
      <c r="O291" s="38" t="str">
        <f>IF($L291="","",VLOOKUP($R291,Tarife!$A$2:$R$599,13,FALSE))</f>
        <v/>
      </c>
      <c r="P291" s="38" t="str">
        <f t="shared" si="4"/>
        <v/>
      </c>
      <c r="R291" s="100" t="str">
        <f>Zusammenzug!$C$25&amp;"-"&amp;Zusammenzug!$A$7&amp;"-"&amp;Leistungen!L291</f>
        <v>2024-0-</v>
      </c>
    </row>
    <row r="292" spans="1:18" x14ac:dyDescent="0.2">
      <c r="A292" s="95" t="str">
        <f>IF(ISBLANK(Perigon!E287),"",Perigon!E287)</f>
        <v/>
      </c>
      <c r="B292" s="95" t="str">
        <f>IF(ISBLANK(Perigon!G287),"",Perigon!G287)</f>
        <v/>
      </c>
      <c r="C292" s="96" t="str">
        <f>IF(ISBLANK(Perigon!I287),"",Perigon!I287)</f>
        <v/>
      </c>
      <c r="D292" s="97" t="str">
        <f>IF(ISBLANK(Perigon!J287),"",Perigon!J287)</f>
        <v/>
      </c>
      <c r="E292" s="64" t="str">
        <f>IF(ISBLANK(Perigon!K287),"",Perigon!K287)</f>
        <v/>
      </c>
      <c r="F292" s="65"/>
      <c r="G292" s="64"/>
      <c r="H292" s="69" t="str">
        <f>IF(ISBLANK(Perigon!L287),"",Perigon!L287)</f>
        <v/>
      </c>
      <c r="I292" s="69" t="str">
        <f>IF(ISBLANK(Perigon!M287),"",Perigon!M287)</f>
        <v/>
      </c>
      <c r="J292" s="98" t="str">
        <f>IF(ISBLANK(Perigon!N287),"",Perigon!N287)</f>
        <v/>
      </c>
      <c r="K292" s="99" t="str">
        <f>IF(ISBLANK(Perigon!J287),"",Perigon!T287)</f>
        <v/>
      </c>
      <c r="L292" s="95" t="str">
        <f>IF(ISBLANK(Perigon!O287),"",Perigon!O287)</f>
        <v/>
      </c>
      <c r="M292" s="95" t="str">
        <f>IF(ISBLANK(Perigon!R287),"",Perigon!R287)</f>
        <v/>
      </c>
      <c r="N292" s="95" t="str">
        <f>IF(ISBLANK(Perigon!P287),"",Perigon!P287)</f>
        <v/>
      </c>
      <c r="O292" s="38" t="str">
        <f>IF($L292="","",VLOOKUP($R292,Tarife!$A$2:$R$599,13,FALSE))</f>
        <v/>
      </c>
      <c r="P292" s="38" t="str">
        <f t="shared" si="4"/>
        <v/>
      </c>
      <c r="R292" s="100" t="str">
        <f>Zusammenzug!$C$25&amp;"-"&amp;Zusammenzug!$A$7&amp;"-"&amp;Leistungen!L292</f>
        <v>2024-0-</v>
      </c>
    </row>
    <row r="293" spans="1:18" x14ac:dyDescent="0.2">
      <c r="A293" s="95" t="str">
        <f>IF(ISBLANK(Perigon!E288),"",Perigon!E288)</f>
        <v/>
      </c>
      <c r="B293" s="95" t="str">
        <f>IF(ISBLANK(Perigon!G288),"",Perigon!G288)</f>
        <v/>
      </c>
      <c r="C293" s="96" t="str">
        <f>IF(ISBLANK(Perigon!I288),"",Perigon!I288)</f>
        <v/>
      </c>
      <c r="D293" s="97" t="str">
        <f>IF(ISBLANK(Perigon!J288),"",Perigon!J288)</f>
        <v/>
      </c>
      <c r="E293" s="64" t="str">
        <f>IF(ISBLANK(Perigon!K288),"",Perigon!K288)</f>
        <v/>
      </c>
      <c r="F293" s="65"/>
      <c r="G293" s="64"/>
      <c r="H293" s="69" t="str">
        <f>IF(ISBLANK(Perigon!L288),"",Perigon!L288)</f>
        <v/>
      </c>
      <c r="I293" s="69" t="str">
        <f>IF(ISBLANK(Perigon!M288),"",Perigon!M288)</f>
        <v/>
      </c>
      <c r="J293" s="98" t="str">
        <f>IF(ISBLANK(Perigon!N288),"",Perigon!N288)</f>
        <v/>
      </c>
      <c r="K293" s="99" t="str">
        <f>IF(ISBLANK(Perigon!J288),"",Perigon!T288)</f>
        <v/>
      </c>
      <c r="L293" s="95" t="str">
        <f>IF(ISBLANK(Perigon!O288),"",Perigon!O288)</f>
        <v/>
      </c>
      <c r="M293" s="95" t="str">
        <f>IF(ISBLANK(Perigon!R288),"",Perigon!R288)</f>
        <v/>
      </c>
      <c r="N293" s="95" t="str">
        <f>IF(ISBLANK(Perigon!P288),"",Perigon!P288)</f>
        <v/>
      </c>
      <c r="O293" s="38" t="str">
        <f>IF($L293="","",VLOOKUP($R293,Tarife!$A$2:$R$599,13,FALSE))</f>
        <v/>
      </c>
      <c r="P293" s="38" t="str">
        <f t="shared" si="4"/>
        <v/>
      </c>
      <c r="R293" s="100" t="str">
        <f>Zusammenzug!$C$25&amp;"-"&amp;Zusammenzug!$A$7&amp;"-"&amp;Leistungen!L293</f>
        <v>2024-0-</v>
      </c>
    </row>
    <row r="294" spans="1:18" x14ac:dyDescent="0.2">
      <c r="A294" s="95" t="str">
        <f>IF(ISBLANK(Perigon!E289),"",Perigon!E289)</f>
        <v/>
      </c>
      <c r="B294" s="95" t="str">
        <f>IF(ISBLANK(Perigon!G289),"",Perigon!G289)</f>
        <v/>
      </c>
      <c r="C294" s="96" t="str">
        <f>IF(ISBLANK(Perigon!I289),"",Perigon!I289)</f>
        <v/>
      </c>
      <c r="D294" s="97" t="str">
        <f>IF(ISBLANK(Perigon!J289),"",Perigon!J289)</f>
        <v/>
      </c>
      <c r="E294" s="64" t="str">
        <f>IF(ISBLANK(Perigon!K289),"",Perigon!K289)</f>
        <v/>
      </c>
      <c r="F294" s="65"/>
      <c r="G294" s="64"/>
      <c r="H294" s="69" t="str">
        <f>IF(ISBLANK(Perigon!L289),"",Perigon!L289)</f>
        <v/>
      </c>
      <c r="I294" s="69" t="str">
        <f>IF(ISBLANK(Perigon!M289),"",Perigon!M289)</f>
        <v/>
      </c>
      <c r="J294" s="98" t="str">
        <f>IF(ISBLANK(Perigon!N289),"",Perigon!N289)</f>
        <v/>
      </c>
      <c r="K294" s="99" t="str">
        <f>IF(ISBLANK(Perigon!J289),"",Perigon!T289)</f>
        <v/>
      </c>
      <c r="L294" s="95" t="str">
        <f>IF(ISBLANK(Perigon!O289),"",Perigon!O289)</f>
        <v/>
      </c>
      <c r="M294" s="95" t="str">
        <f>IF(ISBLANK(Perigon!R289),"",Perigon!R289)</f>
        <v/>
      </c>
      <c r="N294" s="95" t="str">
        <f>IF(ISBLANK(Perigon!P289),"",Perigon!P289)</f>
        <v/>
      </c>
      <c r="O294" s="38" t="str">
        <f>IF($L294="","",VLOOKUP($R294,Tarife!$A$2:$R$599,13,FALSE))</f>
        <v/>
      </c>
      <c r="P294" s="38" t="str">
        <f t="shared" si="4"/>
        <v/>
      </c>
      <c r="R294" s="100" t="str">
        <f>Zusammenzug!$C$25&amp;"-"&amp;Zusammenzug!$A$7&amp;"-"&amp;Leistungen!L294</f>
        <v>2024-0-</v>
      </c>
    </row>
    <row r="295" spans="1:18" x14ac:dyDescent="0.2">
      <c r="A295" s="95" t="str">
        <f>IF(ISBLANK(Perigon!E290),"",Perigon!E290)</f>
        <v/>
      </c>
      <c r="B295" s="95" t="str">
        <f>IF(ISBLANK(Perigon!G290),"",Perigon!G290)</f>
        <v/>
      </c>
      <c r="C295" s="96" t="str">
        <f>IF(ISBLANK(Perigon!I290),"",Perigon!I290)</f>
        <v/>
      </c>
      <c r="D295" s="97" t="str">
        <f>IF(ISBLANK(Perigon!J290),"",Perigon!J290)</f>
        <v/>
      </c>
      <c r="E295" s="64" t="str">
        <f>IF(ISBLANK(Perigon!K290),"",Perigon!K290)</f>
        <v/>
      </c>
      <c r="F295" s="65"/>
      <c r="G295" s="64"/>
      <c r="H295" s="69" t="str">
        <f>IF(ISBLANK(Perigon!L290),"",Perigon!L290)</f>
        <v/>
      </c>
      <c r="I295" s="69" t="str">
        <f>IF(ISBLANK(Perigon!M290),"",Perigon!M290)</f>
        <v/>
      </c>
      <c r="J295" s="98" t="str">
        <f>IF(ISBLANK(Perigon!N290),"",Perigon!N290)</f>
        <v/>
      </c>
      <c r="K295" s="99" t="str">
        <f>IF(ISBLANK(Perigon!J290),"",Perigon!T290)</f>
        <v/>
      </c>
      <c r="L295" s="95" t="str">
        <f>IF(ISBLANK(Perigon!O290),"",Perigon!O290)</f>
        <v/>
      </c>
      <c r="M295" s="95" t="str">
        <f>IF(ISBLANK(Perigon!R290),"",Perigon!R290)</f>
        <v/>
      </c>
      <c r="N295" s="95" t="str">
        <f>IF(ISBLANK(Perigon!P290),"",Perigon!P290)</f>
        <v/>
      </c>
      <c r="O295" s="38" t="str">
        <f>IF($L295="","",VLOOKUP($R295,Tarife!$A$2:$R$599,13,FALSE))</f>
        <v/>
      </c>
      <c r="P295" s="38" t="str">
        <f t="shared" si="4"/>
        <v/>
      </c>
      <c r="R295" s="100" t="str">
        <f>Zusammenzug!$C$25&amp;"-"&amp;Zusammenzug!$A$7&amp;"-"&amp;Leistungen!L295</f>
        <v>2024-0-</v>
      </c>
    </row>
    <row r="296" spans="1:18" x14ac:dyDescent="0.2">
      <c r="A296" s="95" t="str">
        <f>IF(ISBLANK(Perigon!E291),"",Perigon!E291)</f>
        <v/>
      </c>
      <c r="B296" s="95" t="str">
        <f>IF(ISBLANK(Perigon!G291),"",Perigon!G291)</f>
        <v/>
      </c>
      <c r="C296" s="96" t="str">
        <f>IF(ISBLANK(Perigon!I291),"",Perigon!I291)</f>
        <v/>
      </c>
      <c r="D296" s="97" t="str">
        <f>IF(ISBLANK(Perigon!J291),"",Perigon!J291)</f>
        <v/>
      </c>
      <c r="E296" s="64" t="str">
        <f>IF(ISBLANK(Perigon!K291),"",Perigon!K291)</f>
        <v/>
      </c>
      <c r="F296" s="65"/>
      <c r="G296" s="64"/>
      <c r="H296" s="69" t="str">
        <f>IF(ISBLANK(Perigon!L291),"",Perigon!L291)</f>
        <v/>
      </c>
      <c r="I296" s="69" t="str">
        <f>IF(ISBLANK(Perigon!M291),"",Perigon!M291)</f>
        <v/>
      </c>
      <c r="J296" s="98" t="str">
        <f>IF(ISBLANK(Perigon!N291),"",Perigon!N291)</f>
        <v/>
      </c>
      <c r="K296" s="99" t="str">
        <f>IF(ISBLANK(Perigon!J291),"",Perigon!T291)</f>
        <v/>
      </c>
      <c r="L296" s="95" t="str">
        <f>IF(ISBLANK(Perigon!O291),"",Perigon!O291)</f>
        <v/>
      </c>
      <c r="M296" s="95" t="str">
        <f>IF(ISBLANK(Perigon!R291),"",Perigon!R291)</f>
        <v/>
      </c>
      <c r="N296" s="95" t="str">
        <f>IF(ISBLANK(Perigon!P291),"",Perigon!P291)</f>
        <v/>
      </c>
      <c r="O296" s="38" t="str">
        <f>IF($L296="","",VLOOKUP($R296,Tarife!$A$2:$R$599,13,FALSE))</f>
        <v/>
      </c>
      <c r="P296" s="38" t="str">
        <f t="shared" si="4"/>
        <v/>
      </c>
      <c r="R296" s="100" t="str">
        <f>Zusammenzug!$C$25&amp;"-"&amp;Zusammenzug!$A$7&amp;"-"&amp;Leistungen!L296</f>
        <v>2024-0-</v>
      </c>
    </row>
    <row r="297" spans="1:18" x14ac:dyDescent="0.2">
      <c r="A297" s="95" t="str">
        <f>IF(ISBLANK(Perigon!E292),"",Perigon!E292)</f>
        <v/>
      </c>
      <c r="B297" s="95" t="str">
        <f>IF(ISBLANK(Perigon!G292),"",Perigon!G292)</f>
        <v/>
      </c>
      <c r="C297" s="96" t="str">
        <f>IF(ISBLANK(Perigon!I292),"",Perigon!I292)</f>
        <v/>
      </c>
      <c r="D297" s="97" t="str">
        <f>IF(ISBLANK(Perigon!J292),"",Perigon!J292)</f>
        <v/>
      </c>
      <c r="E297" s="64" t="str">
        <f>IF(ISBLANK(Perigon!K292),"",Perigon!K292)</f>
        <v/>
      </c>
      <c r="F297" s="65"/>
      <c r="G297" s="64"/>
      <c r="H297" s="69" t="str">
        <f>IF(ISBLANK(Perigon!L292),"",Perigon!L292)</f>
        <v/>
      </c>
      <c r="I297" s="69" t="str">
        <f>IF(ISBLANK(Perigon!M292),"",Perigon!M292)</f>
        <v/>
      </c>
      <c r="J297" s="98" t="str">
        <f>IF(ISBLANK(Perigon!N292),"",Perigon!N292)</f>
        <v/>
      </c>
      <c r="K297" s="99" t="str">
        <f>IF(ISBLANK(Perigon!J292),"",Perigon!T292)</f>
        <v/>
      </c>
      <c r="L297" s="95" t="str">
        <f>IF(ISBLANK(Perigon!O292),"",Perigon!O292)</f>
        <v/>
      </c>
      <c r="M297" s="95" t="str">
        <f>IF(ISBLANK(Perigon!R292),"",Perigon!R292)</f>
        <v/>
      </c>
      <c r="N297" s="95" t="str">
        <f>IF(ISBLANK(Perigon!P292),"",Perigon!P292)</f>
        <v/>
      </c>
      <c r="O297" s="38" t="str">
        <f>IF($L297="","",VLOOKUP($R297,Tarife!$A$2:$R$599,13,FALSE))</f>
        <v/>
      </c>
      <c r="P297" s="38" t="str">
        <f t="shared" si="4"/>
        <v/>
      </c>
      <c r="R297" s="100" t="str">
        <f>Zusammenzug!$C$25&amp;"-"&amp;Zusammenzug!$A$7&amp;"-"&amp;Leistungen!L297</f>
        <v>2024-0-</v>
      </c>
    </row>
    <row r="298" spans="1:18" x14ac:dyDescent="0.2">
      <c r="A298" s="95" t="str">
        <f>IF(ISBLANK(Perigon!E293),"",Perigon!E293)</f>
        <v/>
      </c>
      <c r="B298" s="95" t="str">
        <f>IF(ISBLANK(Perigon!G293),"",Perigon!G293)</f>
        <v/>
      </c>
      <c r="C298" s="96" t="str">
        <f>IF(ISBLANK(Perigon!I293),"",Perigon!I293)</f>
        <v/>
      </c>
      <c r="D298" s="97" t="str">
        <f>IF(ISBLANK(Perigon!J293),"",Perigon!J293)</f>
        <v/>
      </c>
      <c r="E298" s="64" t="str">
        <f>IF(ISBLANK(Perigon!K293),"",Perigon!K293)</f>
        <v/>
      </c>
      <c r="F298" s="65"/>
      <c r="G298" s="64"/>
      <c r="H298" s="69" t="str">
        <f>IF(ISBLANK(Perigon!L293),"",Perigon!L293)</f>
        <v/>
      </c>
      <c r="I298" s="69" t="str">
        <f>IF(ISBLANK(Perigon!M293),"",Perigon!M293)</f>
        <v/>
      </c>
      <c r="J298" s="98" t="str">
        <f>IF(ISBLANK(Perigon!N293),"",Perigon!N293)</f>
        <v/>
      </c>
      <c r="K298" s="99" t="str">
        <f>IF(ISBLANK(Perigon!J293),"",Perigon!T293)</f>
        <v/>
      </c>
      <c r="L298" s="95" t="str">
        <f>IF(ISBLANK(Perigon!O293),"",Perigon!O293)</f>
        <v/>
      </c>
      <c r="M298" s="95" t="str">
        <f>IF(ISBLANK(Perigon!R293),"",Perigon!R293)</f>
        <v/>
      </c>
      <c r="N298" s="95" t="str">
        <f>IF(ISBLANK(Perigon!P293),"",Perigon!P293)</f>
        <v/>
      </c>
      <c r="O298" s="38" t="str">
        <f>IF($L298="","",VLOOKUP($R298,Tarife!$A$2:$R$599,13,FALSE))</f>
        <v/>
      </c>
      <c r="P298" s="38" t="str">
        <f t="shared" si="4"/>
        <v/>
      </c>
      <c r="R298" s="100" t="str">
        <f>Zusammenzug!$C$25&amp;"-"&amp;Zusammenzug!$A$7&amp;"-"&amp;Leistungen!L298</f>
        <v>2024-0-</v>
      </c>
    </row>
    <row r="299" spans="1:18" x14ac:dyDescent="0.2">
      <c r="A299" s="95" t="str">
        <f>IF(ISBLANK(Perigon!E294),"",Perigon!E294)</f>
        <v/>
      </c>
      <c r="B299" s="95" t="str">
        <f>IF(ISBLANK(Perigon!G294),"",Perigon!G294)</f>
        <v/>
      </c>
      <c r="C299" s="96" t="str">
        <f>IF(ISBLANK(Perigon!I294),"",Perigon!I294)</f>
        <v/>
      </c>
      <c r="D299" s="97" t="str">
        <f>IF(ISBLANK(Perigon!J294),"",Perigon!J294)</f>
        <v/>
      </c>
      <c r="E299" s="64" t="str">
        <f>IF(ISBLANK(Perigon!K294),"",Perigon!K294)</f>
        <v/>
      </c>
      <c r="F299" s="65"/>
      <c r="G299" s="64"/>
      <c r="H299" s="69" t="str">
        <f>IF(ISBLANK(Perigon!L294),"",Perigon!L294)</f>
        <v/>
      </c>
      <c r="I299" s="69" t="str">
        <f>IF(ISBLANK(Perigon!M294),"",Perigon!M294)</f>
        <v/>
      </c>
      <c r="J299" s="98" t="str">
        <f>IF(ISBLANK(Perigon!N294),"",Perigon!N294)</f>
        <v/>
      </c>
      <c r="K299" s="99" t="str">
        <f>IF(ISBLANK(Perigon!J294),"",Perigon!T294)</f>
        <v/>
      </c>
      <c r="L299" s="95" t="str">
        <f>IF(ISBLANK(Perigon!O294),"",Perigon!O294)</f>
        <v/>
      </c>
      <c r="M299" s="95" t="str">
        <f>IF(ISBLANK(Perigon!R294),"",Perigon!R294)</f>
        <v/>
      </c>
      <c r="N299" s="95" t="str">
        <f>IF(ISBLANK(Perigon!P294),"",Perigon!P294)</f>
        <v/>
      </c>
      <c r="O299" s="38" t="str">
        <f>IF($L299="","",VLOOKUP($R299,Tarife!$A$2:$R$599,13,FALSE))</f>
        <v/>
      </c>
      <c r="P299" s="38" t="str">
        <f t="shared" si="4"/>
        <v/>
      </c>
      <c r="R299" s="100" t="str">
        <f>Zusammenzug!$C$25&amp;"-"&amp;Zusammenzug!$A$7&amp;"-"&amp;Leistungen!L299</f>
        <v>2024-0-</v>
      </c>
    </row>
    <row r="300" spans="1:18" x14ac:dyDescent="0.2">
      <c r="A300" s="95" t="str">
        <f>IF(ISBLANK(Perigon!E295),"",Perigon!E295)</f>
        <v/>
      </c>
      <c r="B300" s="95" t="str">
        <f>IF(ISBLANK(Perigon!G295),"",Perigon!G295)</f>
        <v/>
      </c>
      <c r="C300" s="96" t="str">
        <f>IF(ISBLANK(Perigon!I295),"",Perigon!I295)</f>
        <v/>
      </c>
      <c r="D300" s="97" t="str">
        <f>IF(ISBLANK(Perigon!J295),"",Perigon!J295)</f>
        <v/>
      </c>
      <c r="E300" s="64" t="str">
        <f>IF(ISBLANK(Perigon!K295),"",Perigon!K295)</f>
        <v/>
      </c>
      <c r="F300" s="65"/>
      <c r="G300" s="64"/>
      <c r="H300" s="69" t="str">
        <f>IF(ISBLANK(Perigon!L295),"",Perigon!L295)</f>
        <v/>
      </c>
      <c r="I300" s="69" t="str">
        <f>IF(ISBLANK(Perigon!M295),"",Perigon!M295)</f>
        <v/>
      </c>
      <c r="J300" s="98" t="str">
        <f>IF(ISBLANK(Perigon!N295),"",Perigon!N295)</f>
        <v/>
      </c>
      <c r="K300" s="99" t="str">
        <f>IF(ISBLANK(Perigon!J295),"",Perigon!T295)</f>
        <v/>
      </c>
      <c r="L300" s="95" t="str">
        <f>IF(ISBLANK(Perigon!O295),"",Perigon!O295)</f>
        <v/>
      </c>
      <c r="M300" s="95" t="str">
        <f>IF(ISBLANK(Perigon!R295),"",Perigon!R295)</f>
        <v/>
      </c>
      <c r="N300" s="95" t="str">
        <f>IF(ISBLANK(Perigon!P295),"",Perigon!P295)</f>
        <v/>
      </c>
      <c r="O300" s="38" t="str">
        <f>IF($L300="","",VLOOKUP($R300,Tarife!$A$2:$R$599,13,FALSE))</f>
        <v/>
      </c>
      <c r="P300" s="38" t="str">
        <f t="shared" si="4"/>
        <v/>
      </c>
      <c r="R300" s="100" t="str">
        <f>Zusammenzug!$C$25&amp;"-"&amp;Zusammenzug!$A$7&amp;"-"&amp;Leistungen!L300</f>
        <v>2024-0-</v>
      </c>
    </row>
    <row r="301" spans="1:18" x14ac:dyDescent="0.2">
      <c r="A301" s="95" t="str">
        <f>IF(ISBLANK(Perigon!E296),"",Perigon!E296)</f>
        <v/>
      </c>
      <c r="B301" s="95" t="str">
        <f>IF(ISBLANK(Perigon!G296),"",Perigon!G296)</f>
        <v/>
      </c>
      <c r="C301" s="96" t="str">
        <f>IF(ISBLANK(Perigon!I296),"",Perigon!I296)</f>
        <v/>
      </c>
      <c r="D301" s="97" t="str">
        <f>IF(ISBLANK(Perigon!J296),"",Perigon!J296)</f>
        <v/>
      </c>
      <c r="E301" s="64" t="str">
        <f>IF(ISBLANK(Perigon!K296),"",Perigon!K296)</f>
        <v/>
      </c>
      <c r="F301" s="65"/>
      <c r="G301" s="64"/>
      <c r="H301" s="69" t="str">
        <f>IF(ISBLANK(Perigon!L296),"",Perigon!L296)</f>
        <v/>
      </c>
      <c r="I301" s="69" t="str">
        <f>IF(ISBLANK(Perigon!M296),"",Perigon!M296)</f>
        <v/>
      </c>
      <c r="J301" s="98" t="str">
        <f>IF(ISBLANK(Perigon!N296),"",Perigon!N296)</f>
        <v/>
      </c>
      <c r="K301" s="99" t="str">
        <f>IF(ISBLANK(Perigon!J296),"",Perigon!T296)</f>
        <v/>
      </c>
      <c r="L301" s="95" t="str">
        <f>IF(ISBLANK(Perigon!O296),"",Perigon!O296)</f>
        <v/>
      </c>
      <c r="M301" s="95" t="str">
        <f>IF(ISBLANK(Perigon!R296),"",Perigon!R296)</f>
        <v/>
      </c>
      <c r="N301" s="95" t="str">
        <f>IF(ISBLANK(Perigon!P296),"",Perigon!P296)</f>
        <v/>
      </c>
      <c r="O301" s="38" t="str">
        <f>IF($L301="","",VLOOKUP($R301,Tarife!$A$2:$R$599,13,FALSE))</f>
        <v/>
      </c>
      <c r="P301" s="38" t="str">
        <f t="shared" si="4"/>
        <v/>
      </c>
      <c r="R301" s="100" t="str">
        <f>Zusammenzug!$C$25&amp;"-"&amp;Zusammenzug!$A$7&amp;"-"&amp;Leistungen!L301</f>
        <v>2024-0-</v>
      </c>
    </row>
    <row r="302" spans="1:18" x14ac:dyDescent="0.2">
      <c r="A302" s="95" t="str">
        <f>IF(ISBLANK(Perigon!E297),"",Perigon!E297)</f>
        <v/>
      </c>
      <c r="B302" s="95" t="str">
        <f>IF(ISBLANK(Perigon!G297),"",Perigon!G297)</f>
        <v/>
      </c>
      <c r="C302" s="96" t="str">
        <f>IF(ISBLANK(Perigon!I297),"",Perigon!I297)</f>
        <v/>
      </c>
      <c r="D302" s="97" t="str">
        <f>IF(ISBLANK(Perigon!J297),"",Perigon!J297)</f>
        <v/>
      </c>
      <c r="E302" s="64" t="str">
        <f>IF(ISBLANK(Perigon!K297),"",Perigon!K297)</f>
        <v/>
      </c>
      <c r="F302" s="65"/>
      <c r="G302" s="64"/>
      <c r="H302" s="69" t="str">
        <f>IF(ISBLANK(Perigon!L297),"",Perigon!L297)</f>
        <v/>
      </c>
      <c r="I302" s="69" t="str">
        <f>IF(ISBLANK(Perigon!M297),"",Perigon!M297)</f>
        <v/>
      </c>
      <c r="J302" s="98" t="str">
        <f>IF(ISBLANK(Perigon!N297),"",Perigon!N297)</f>
        <v/>
      </c>
      <c r="K302" s="99" t="str">
        <f>IF(ISBLANK(Perigon!J297),"",Perigon!T297)</f>
        <v/>
      </c>
      <c r="L302" s="95" t="str">
        <f>IF(ISBLANK(Perigon!O297),"",Perigon!O297)</f>
        <v/>
      </c>
      <c r="M302" s="95" t="str">
        <f>IF(ISBLANK(Perigon!R297),"",Perigon!R297)</f>
        <v/>
      </c>
      <c r="N302" s="95" t="str">
        <f>IF(ISBLANK(Perigon!P297),"",Perigon!P297)</f>
        <v/>
      </c>
      <c r="O302" s="38" t="str">
        <f>IF($L302="","",VLOOKUP($R302,Tarife!$A$2:$R$599,13,FALSE))</f>
        <v/>
      </c>
      <c r="P302" s="38" t="str">
        <f t="shared" si="4"/>
        <v/>
      </c>
      <c r="R302" s="100" t="str">
        <f>Zusammenzug!$C$25&amp;"-"&amp;Zusammenzug!$A$7&amp;"-"&amp;Leistungen!L302</f>
        <v>2024-0-</v>
      </c>
    </row>
    <row r="303" spans="1:18" x14ac:dyDescent="0.2">
      <c r="A303" s="95" t="str">
        <f>IF(ISBLANK(Perigon!E298),"",Perigon!E298)</f>
        <v/>
      </c>
      <c r="B303" s="95" t="str">
        <f>IF(ISBLANK(Perigon!G298),"",Perigon!G298)</f>
        <v/>
      </c>
      <c r="C303" s="96" t="str">
        <f>IF(ISBLANK(Perigon!I298),"",Perigon!I298)</f>
        <v/>
      </c>
      <c r="D303" s="97" t="str">
        <f>IF(ISBLANK(Perigon!J298),"",Perigon!J298)</f>
        <v/>
      </c>
      <c r="E303" s="64" t="str">
        <f>IF(ISBLANK(Perigon!K298),"",Perigon!K298)</f>
        <v/>
      </c>
      <c r="F303" s="65"/>
      <c r="G303" s="64"/>
      <c r="H303" s="69" t="str">
        <f>IF(ISBLANK(Perigon!L298),"",Perigon!L298)</f>
        <v/>
      </c>
      <c r="I303" s="69" t="str">
        <f>IF(ISBLANK(Perigon!M298),"",Perigon!M298)</f>
        <v/>
      </c>
      <c r="J303" s="98" t="str">
        <f>IF(ISBLANK(Perigon!N298),"",Perigon!N298)</f>
        <v/>
      </c>
      <c r="K303" s="99" t="str">
        <f>IF(ISBLANK(Perigon!J298),"",Perigon!T298)</f>
        <v/>
      </c>
      <c r="L303" s="95" t="str">
        <f>IF(ISBLANK(Perigon!O298),"",Perigon!O298)</f>
        <v/>
      </c>
      <c r="M303" s="95" t="str">
        <f>IF(ISBLANK(Perigon!R298),"",Perigon!R298)</f>
        <v/>
      </c>
      <c r="N303" s="95" t="str">
        <f>IF(ISBLANK(Perigon!P298),"",Perigon!P298)</f>
        <v/>
      </c>
      <c r="O303" s="38" t="str">
        <f>IF($L303="","",VLOOKUP($R303,Tarife!$A$2:$R$599,13,FALSE))</f>
        <v/>
      </c>
      <c r="P303" s="38" t="str">
        <f t="shared" si="4"/>
        <v/>
      </c>
      <c r="R303" s="100" t="str">
        <f>Zusammenzug!$C$25&amp;"-"&amp;Zusammenzug!$A$7&amp;"-"&amp;Leistungen!L303</f>
        <v>2024-0-</v>
      </c>
    </row>
    <row r="304" spans="1:18" x14ac:dyDescent="0.2">
      <c r="A304" s="95" t="str">
        <f>IF(ISBLANK(Perigon!E299),"",Perigon!E299)</f>
        <v/>
      </c>
      <c r="B304" s="95" t="str">
        <f>IF(ISBLANK(Perigon!G299),"",Perigon!G299)</f>
        <v/>
      </c>
      <c r="C304" s="96" t="str">
        <f>IF(ISBLANK(Perigon!I299),"",Perigon!I299)</f>
        <v/>
      </c>
      <c r="D304" s="97" t="str">
        <f>IF(ISBLANK(Perigon!J299),"",Perigon!J299)</f>
        <v/>
      </c>
      <c r="E304" s="64" t="str">
        <f>IF(ISBLANK(Perigon!K299),"",Perigon!K299)</f>
        <v/>
      </c>
      <c r="F304" s="65"/>
      <c r="G304" s="64"/>
      <c r="H304" s="69" t="str">
        <f>IF(ISBLANK(Perigon!L299),"",Perigon!L299)</f>
        <v/>
      </c>
      <c r="I304" s="69" t="str">
        <f>IF(ISBLANK(Perigon!M299),"",Perigon!M299)</f>
        <v/>
      </c>
      <c r="J304" s="98" t="str">
        <f>IF(ISBLANK(Perigon!N299),"",Perigon!N299)</f>
        <v/>
      </c>
      <c r="K304" s="99" t="str">
        <f>IF(ISBLANK(Perigon!J299),"",Perigon!T299)</f>
        <v/>
      </c>
      <c r="L304" s="95" t="str">
        <f>IF(ISBLANK(Perigon!O299),"",Perigon!O299)</f>
        <v/>
      </c>
      <c r="M304" s="95" t="str">
        <f>IF(ISBLANK(Perigon!R299),"",Perigon!R299)</f>
        <v/>
      </c>
      <c r="N304" s="95" t="str">
        <f>IF(ISBLANK(Perigon!P299),"",Perigon!P299)</f>
        <v/>
      </c>
      <c r="O304" s="38" t="str">
        <f>IF($L304="","",VLOOKUP($R304,Tarife!$A$2:$R$599,13,FALSE))</f>
        <v/>
      </c>
      <c r="P304" s="38" t="str">
        <f t="shared" si="4"/>
        <v/>
      </c>
      <c r="R304" s="100" t="str">
        <f>Zusammenzug!$C$25&amp;"-"&amp;Zusammenzug!$A$7&amp;"-"&amp;Leistungen!L304</f>
        <v>2024-0-</v>
      </c>
    </row>
    <row r="305" spans="1:18" x14ac:dyDescent="0.2">
      <c r="A305" s="95" t="str">
        <f>IF(ISBLANK(Perigon!E300),"",Perigon!E300)</f>
        <v/>
      </c>
      <c r="B305" s="95" t="str">
        <f>IF(ISBLANK(Perigon!G300),"",Perigon!G300)</f>
        <v/>
      </c>
      <c r="C305" s="96" t="str">
        <f>IF(ISBLANK(Perigon!I300),"",Perigon!I300)</f>
        <v/>
      </c>
      <c r="D305" s="97" t="str">
        <f>IF(ISBLANK(Perigon!J300),"",Perigon!J300)</f>
        <v/>
      </c>
      <c r="E305" s="64" t="str">
        <f>IF(ISBLANK(Perigon!K300),"",Perigon!K300)</f>
        <v/>
      </c>
      <c r="F305" s="65"/>
      <c r="G305" s="64"/>
      <c r="H305" s="69" t="str">
        <f>IF(ISBLANK(Perigon!L300),"",Perigon!L300)</f>
        <v/>
      </c>
      <c r="I305" s="69" t="str">
        <f>IF(ISBLANK(Perigon!M300),"",Perigon!M300)</f>
        <v/>
      </c>
      <c r="J305" s="98" t="str">
        <f>IF(ISBLANK(Perigon!N300),"",Perigon!N300)</f>
        <v/>
      </c>
      <c r="K305" s="99" t="str">
        <f>IF(ISBLANK(Perigon!J300),"",Perigon!T300)</f>
        <v/>
      </c>
      <c r="L305" s="95" t="str">
        <f>IF(ISBLANK(Perigon!O300),"",Perigon!O300)</f>
        <v/>
      </c>
      <c r="M305" s="95" t="str">
        <f>IF(ISBLANK(Perigon!R300),"",Perigon!R300)</f>
        <v/>
      </c>
      <c r="N305" s="95" t="str">
        <f>IF(ISBLANK(Perigon!P300),"",Perigon!P300)</f>
        <v/>
      </c>
      <c r="O305" s="38" t="str">
        <f>IF($L305="","",VLOOKUP($R305,Tarife!$A$2:$R$599,13,FALSE))</f>
        <v/>
      </c>
      <c r="P305" s="38" t="str">
        <f t="shared" si="4"/>
        <v/>
      </c>
      <c r="R305" s="100" t="str">
        <f>Zusammenzug!$C$25&amp;"-"&amp;Zusammenzug!$A$7&amp;"-"&amp;Leistungen!L305</f>
        <v>2024-0-</v>
      </c>
    </row>
    <row r="306" spans="1:18" x14ac:dyDescent="0.2">
      <c r="A306" s="95" t="str">
        <f>IF(ISBLANK(Perigon!E301),"",Perigon!E301)</f>
        <v/>
      </c>
      <c r="B306" s="95" t="str">
        <f>IF(ISBLANK(Perigon!G301),"",Perigon!G301)</f>
        <v/>
      </c>
      <c r="C306" s="96" t="str">
        <f>IF(ISBLANK(Perigon!I301),"",Perigon!I301)</f>
        <v/>
      </c>
      <c r="D306" s="97" t="str">
        <f>IF(ISBLANK(Perigon!J301),"",Perigon!J301)</f>
        <v/>
      </c>
      <c r="E306" s="64" t="str">
        <f>IF(ISBLANK(Perigon!K301),"",Perigon!K301)</f>
        <v/>
      </c>
      <c r="F306" s="65"/>
      <c r="G306" s="64"/>
      <c r="H306" s="69" t="str">
        <f>IF(ISBLANK(Perigon!L301),"",Perigon!L301)</f>
        <v/>
      </c>
      <c r="I306" s="69" t="str">
        <f>IF(ISBLANK(Perigon!M301),"",Perigon!M301)</f>
        <v/>
      </c>
      <c r="J306" s="98" t="str">
        <f>IF(ISBLANK(Perigon!N301),"",Perigon!N301)</f>
        <v/>
      </c>
      <c r="K306" s="99" t="str">
        <f>IF(ISBLANK(Perigon!J301),"",Perigon!T301)</f>
        <v/>
      </c>
      <c r="L306" s="95" t="str">
        <f>IF(ISBLANK(Perigon!O301),"",Perigon!O301)</f>
        <v/>
      </c>
      <c r="M306" s="95" t="str">
        <f>IF(ISBLANK(Perigon!R301),"",Perigon!R301)</f>
        <v/>
      </c>
      <c r="N306" s="95" t="str">
        <f>IF(ISBLANK(Perigon!P301),"",Perigon!P301)</f>
        <v/>
      </c>
      <c r="O306" s="38" t="str">
        <f>IF($L306="","",VLOOKUP($R306,Tarife!$A$2:$R$599,13,FALSE))</f>
        <v/>
      </c>
      <c r="P306" s="38" t="str">
        <f t="shared" si="4"/>
        <v/>
      </c>
      <c r="R306" s="100" t="str">
        <f>Zusammenzug!$C$25&amp;"-"&amp;Zusammenzug!$A$7&amp;"-"&amp;Leistungen!L306</f>
        <v>2024-0-</v>
      </c>
    </row>
    <row r="307" spans="1:18" x14ac:dyDescent="0.2">
      <c r="A307" s="95" t="str">
        <f>IF(ISBLANK(Perigon!E302),"",Perigon!E302)</f>
        <v/>
      </c>
      <c r="B307" s="95" t="str">
        <f>IF(ISBLANK(Perigon!G302),"",Perigon!G302)</f>
        <v/>
      </c>
      <c r="C307" s="96" t="str">
        <f>IF(ISBLANK(Perigon!I302),"",Perigon!I302)</f>
        <v/>
      </c>
      <c r="D307" s="97" t="str">
        <f>IF(ISBLANK(Perigon!J302),"",Perigon!J302)</f>
        <v/>
      </c>
      <c r="E307" s="64" t="str">
        <f>IF(ISBLANK(Perigon!K302),"",Perigon!K302)</f>
        <v/>
      </c>
      <c r="F307" s="65"/>
      <c r="G307" s="64"/>
      <c r="H307" s="69" t="str">
        <f>IF(ISBLANK(Perigon!L302),"",Perigon!L302)</f>
        <v/>
      </c>
      <c r="I307" s="69" t="str">
        <f>IF(ISBLANK(Perigon!M302),"",Perigon!M302)</f>
        <v/>
      </c>
      <c r="J307" s="98" t="str">
        <f>IF(ISBLANK(Perigon!N302),"",Perigon!N302)</f>
        <v/>
      </c>
      <c r="K307" s="99" t="str">
        <f>IF(ISBLANK(Perigon!J302),"",Perigon!T302)</f>
        <v/>
      </c>
      <c r="L307" s="95" t="str">
        <f>IF(ISBLANK(Perigon!O302),"",Perigon!O302)</f>
        <v/>
      </c>
      <c r="M307" s="95" t="str">
        <f>IF(ISBLANK(Perigon!R302),"",Perigon!R302)</f>
        <v/>
      </c>
      <c r="N307" s="95" t="str">
        <f>IF(ISBLANK(Perigon!P302),"",Perigon!P302)</f>
        <v/>
      </c>
      <c r="O307" s="38" t="str">
        <f>IF($L307="","",VLOOKUP($R307,Tarife!$A$2:$R$599,13,FALSE))</f>
        <v/>
      </c>
      <c r="P307" s="38" t="str">
        <f t="shared" si="4"/>
        <v/>
      </c>
      <c r="R307" s="100" t="str">
        <f>Zusammenzug!$C$25&amp;"-"&amp;Zusammenzug!$A$7&amp;"-"&amp;Leistungen!L307</f>
        <v>2024-0-</v>
      </c>
    </row>
    <row r="308" spans="1:18" x14ac:dyDescent="0.2">
      <c r="A308" s="95" t="str">
        <f>IF(ISBLANK(Perigon!E303),"",Perigon!E303)</f>
        <v/>
      </c>
      <c r="B308" s="95" t="str">
        <f>IF(ISBLANK(Perigon!G303),"",Perigon!G303)</f>
        <v/>
      </c>
      <c r="C308" s="96" t="str">
        <f>IF(ISBLANK(Perigon!I303),"",Perigon!I303)</f>
        <v/>
      </c>
      <c r="D308" s="97" t="str">
        <f>IF(ISBLANK(Perigon!J303),"",Perigon!J303)</f>
        <v/>
      </c>
      <c r="E308" s="64" t="str">
        <f>IF(ISBLANK(Perigon!K303),"",Perigon!K303)</f>
        <v/>
      </c>
      <c r="F308" s="65"/>
      <c r="G308" s="64"/>
      <c r="H308" s="69" t="str">
        <f>IF(ISBLANK(Perigon!L303),"",Perigon!L303)</f>
        <v/>
      </c>
      <c r="I308" s="69" t="str">
        <f>IF(ISBLANK(Perigon!M303),"",Perigon!M303)</f>
        <v/>
      </c>
      <c r="J308" s="98" t="str">
        <f>IF(ISBLANK(Perigon!N303),"",Perigon!N303)</f>
        <v/>
      </c>
      <c r="K308" s="99" t="str">
        <f>IF(ISBLANK(Perigon!J303),"",Perigon!T303)</f>
        <v/>
      </c>
      <c r="L308" s="95" t="str">
        <f>IF(ISBLANK(Perigon!O303),"",Perigon!O303)</f>
        <v/>
      </c>
      <c r="M308" s="95" t="str">
        <f>IF(ISBLANK(Perigon!R303),"",Perigon!R303)</f>
        <v/>
      </c>
      <c r="N308" s="95" t="str">
        <f>IF(ISBLANK(Perigon!P303),"",Perigon!P303)</f>
        <v/>
      </c>
      <c r="O308" s="38" t="str">
        <f>IF($L308="","",VLOOKUP($R308,Tarife!$A$2:$R$599,13,FALSE))</f>
        <v/>
      </c>
      <c r="P308" s="38" t="str">
        <f t="shared" si="4"/>
        <v/>
      </c>
      <c r="R308" s="100" t="str">
        <f>Zusammenzug!$C$25&amp;"-"&amp;Zusammenzug!$A$7&amp;"-"&amp;Leistungen!L308</f>
        <v>2024-0-</v>
      </c>
    </row>
    <row r="309" spans="1:18" x14ac:dyDescent="0.2">
      <c r="A309" s="95" t="str">
        <f>IF(ISBLANK(Perigon!E304),"",Perigon!E304)</f>
        <v/>
      </c>
      <c r="B309" s="95" t="str">
        <f>IF(ISBLANK(Perigon!G304),"",Perigon!G304)</f>
        <v/>
      </c>
      <c r="C309" s="96" t="str">
        <f>IF(ISBLANK(Perigon!I304),"",Perigon!I304)</f>
        <v/>
      </c>
      <c r="D309" s="97" t="str">
        <f>IF(ISBLANK(Perigon!J304),"",Perigon!J304)</f>
        <v/>
      </c>
      <c r="E309" s="64" t="str">
        <f>IF(ISBLANK(Perigon!K304),"",Perigon!K304)</f>
        <v/>
      </c>
      <c r="F309" s="65"/>
      <c r="G309" s="64"/>
      <c r="H309" s="69" t="str">
        <f>IF(ISBLANK(Perigon!L304),"",Perigon!L304)</f>
        <v/>
      </c>
      <c r="I309" s="69" t="str">
        <f>IF(ISBLANK(Perigon!M304),"",Perigon!M304)</f>
        <v/>
      </c>
      <c r="J309" s="98" t="str">
        <f>IF(ISBLANK(Perigon!N304),"",Perigon!N304)</f>
        <v/>
      </c>
      <c r="K309" s="99" t="str">
        <f>IF(ISBLANK(Perigon!J304),"",Perigon!T304)</f>
        <v/>
      </c>
      <c r="L309" s="95" t="str">
        <f>IF(ISBLANK(Perigon!O304),"",Perigon!O304)</f>
        <v/>
      </c>
      <c r="M309" s="95" t="str">
        <f>IF(ISBLANK(Perigon!R304),"",Perigon!R304)</f>
        <v/>
      </c>
      <c r="N309" s="95" t="str">
        <f>IF(ISBLANK(Perigon!P304),"",Perigon!P304)</f>
        <v/>
      </c>
      <c r="O309" s="38" t="str">
        <f>IF($L309="","",VLOOKUP($R309,Tarife!$A$2:$R$599,13,FALSE))</f>
        <v/>
      </c>
      <c r="P309" s="38" t="str">
        <f t="shared" si="4"/>
        <v/>
      </c>
      <c r="R309" s="100" t="str">
        <f>Zusammenzug!$C$25&amp;"-"&amp;Zusammenzug!$A$7&amp;"-"&amp;Leistungen!L309</f>
        <v>2024-0-</v>
      </c>
    </row>
    <row r="310" spans="1:18" x14ac:dyDescent="0.2">
      <c r="A310" s="95" t="str">
        <f>IF(ISBLANK(Perigon!E305),"",Perigon!E305)</f>
        <v/>
      </c>
      <c r="B310" s="95" t="str">
        <f>IF(ISBLANK(Perigon!G305),"",Perigon!G305)</f>
        <v/>
      </c>
      <c r="C310" s="96" t="str">
        <f>IF(ISBLANK(Perigon!I305),"",Perigon!I305)</f>
        <v/>
      </c>
      <c r="D310" s="97" t="str">
        <f>IF(ISBLANK(Perigon!J305),"",Perigon!J305)</f>
        <v/>
      </c>
      <c r="E310" s="64" t="str">
        <f>IF(ISBLANK(Perigon!K305),"",Perigon!K305)</f>
        <v/>
      </c>
      <c r="F310" s="65"/>
      <c r="G310" s="64"/>
      <c r="H310" s="69" t="str">
        <f>IF(ISBLANK(Perigon!L305),"",Perigon!L305)</f>
        <v/>
      </c>
      <c r="I310" s="69" t="str">
        <f>IF(ISBLANK(Perigon!M305),"",Perigon!M305)</f>
        <v/>
      </c>
      <c r="J310" s="98" t="str">
        <f>IF(ISBLANK(Perigon!N305),"",Perigon!N305)</f>
        <v/>
      </c>
      <c r="K310" s="99" t="str">
        <f>IF(ISBLANK(Perigon!J305),"",Perigon!T305)</f>
        <v/>
      </c>
      <c r="L310" s="95" t="str">
        <f>IF(ISBLANK(Perigon!O305),"",Perigon!O305)</f>
        <v/>
      </c>
      <c r="M310" s="95" t="str">
        <f>IF(ISBLANK(Perigon!R305),"",Perigon!R305)</f>
        <v/>
      </c>
      <c r="N310" s="95" t="str">
        <f>IF(ISBLANK(Perigon!P305),"",Perigon!P305)</f>
        <v/>
      </c>
      <c r="O310" s="38" t="str">
        <f>IF($L310="","",VLOOKUP($R310,Tarife!$A$2:$R$599,13,FALSE))</f>
        <v/>
      </c>
      <c r="P310" s="38" t="str">
        <f t="shared" si="4"/>
        <v/>
      </c>
      <c r="R310" s="100" t="str">
        <f>Zusammenzug!$C$25&amp;"-"&amp;Zusammenzug!$A$7&amp;"-"&amp;Leistungen!L310</f>
        <v>2024-0-</v>
      </c>
    </row>
    <row r="311" spans="1:18" x14ac:dyDescent="0.2">
      <c r="A311" s="95" t="str">
        <f>IF(ISBLANK(Perigon!E306),"",Perigon!E306)</f>
        <v/>
      </c>
      <c r="B311" s="95" t="str">
        <f>IF(ISBLANK(Perigon!G306),"",Perigon!G306)</f>
        <v/>
      </c>
      <c r="C311" s="96" t="str">
        <f>IF(ISBLANK(Perigon!I306),"",Perigon!I306)</f>
        <v/>
      </c>
      <c r="D311" s="97" t="str">
        <f>IF(ISBLANK(Perigon!J306),"",Perigon!J306)</f>
        <v/>
      </c>
      <c r="E311" s="64" t="str">
        <f>IF(ISBLANK(Perigon!K306),"",Perigon!K306)</f>
        <v/>
      </c>
      <c r="F311" s="65"/>
      <c r="G311" s="64"/>
      <c r="H311" s="69" t="str">
        <f>IF(ISBLANK(Perigon!L306),"",Perigon!L306)</f>
        <v/>
      </c>
      <c r="I311" s="69" t="str">
        <f>IF(ISBLANK(Perigon!M306),"",Perigon!M306)</f>
        <v/>
      </c>
      <c r="J311" s="98" t="str">
        <f>IF(ISBLANK(Perigon!N306),"",Perigon!N306)</f>
        <v/>
      </c>
      <c r="K311" s="99" t="str">
        <f>IF(ISBLANK(Perigon!J306),"",Perigon!T306)</f>
        <v/>
      </c>
      <c r="L311" s="95" t="str">
        <f>IF(ISBLANK(Perigon!O306),"",Perigon!O306)</f>
        <v/>
      </c>
      <c r="M311" s="95" t="str">
        <f>IF(ISBLANK(Perigon!R306),"",Perigon!R306)</f>
        <v/>
      </c>
      <c r="N311" s="95" t="str">
        <f>IF(ISBLANK(Perigon!P306),"",Perigon!P306)</f>
        <v/>
      </c>
      <c r="O311" s="38" t="str">
        <f>IF($L311="","",VLOOKUP($R311,Tarife!$A$2:$R$599,13,FALSE))</f>
        <v/>
      </c>
      <c r="P311" s="38" t="str">
        <f t="shared" si="4"/>
        <v/>
      </c>
      <c r="R311" s="100" t="str">
        <f>Zusammenzug!$C$25&amp;"-"&amp;Zusammenzug!$A$7&amp;"-"&amp;Leistungen!L311</f>
        <v>2024-0-</v>
      </c>
    </row>
    <row r="312" spans="1:18" x14ac:dyDescent="0.2">
      <c r="A312" s="95" t="str">
        <f>IF(ISBLANK(Perigon!E307),"",Perigon!E307)</f>
        <v/>
      </c>
      <c r="B312" s="95" t="str">
        <f>IF(ISBLANK(Perigon!G307),"",Perigon!G307)</f>
        <v/>
      </c>
      <c r="C312" s="96" t="str">
        <f>IF(ISBLANK(Perigon!I307),"",Perigon!I307)</f>
        <v/>
      </c>
      <c r="D312" s="97" t="str">
        <f>IF(ISBLANK(Perigon!J307),"",Perigon!J307)</f>
        <v/>
      </c>
      <c r="E312" s="64" t="str">
        <f>IF(ISBLANK(Perigon!K307),"",Perigon!K307)</f>
        <v/>
      </c>
      <c r="F312" s="65"/>
      <c r="G312" s="64"/>
      <c r="H312" s="69" t="str">
        <f>IF(ISBLANK(Perigon!L307),"",Perigon!L307)</f>
        <v/>
      </c>
      <c r="I312" s="69" t="str">
        <f>IF(ISBLANK(Perigon!M307),"",Perigon!M307)</f>
        <v/>
      </c>
      <c r="J312" s="98" t="str">
        <f>IF(ISBLANK(Perigon!N307),"",Perigon!N307)</f>
        <v/>
      </c>
      <c r="K312" s="99" t="str">
        <f>IF(ISBLANK(Perigon!J307),"",Perigon!T307)</f>
        <v/>
      </c>
      <c r="L312" s="95" t="str">
        <f>IF(ISBLANK(Perigon!O307),"",Perigon!O307)</f>
        <v/>
      </c>
      <c r="M312" s="95" t="str">
        <f>IF(ISBLANK(Perigon!R307),"",Perigon!R307)</f>
        <v/>
      </c>
      <c r="N312" s="95" t="str">
        <f>IF(ISBLANK(Perigon!P307),"",Perigon!P307)</f>
        <v/>
      </c>
      <c r="O312" s="38" t="str">
        <f>IF($L312="","",VLOOKUP($R312,Tarife!$A$2:$R$599,13,FALSE))</f>
        <v/>
      </c>
      <c r="P312" s="38" t="str">
        <f t="shared" si="4"/>
        <v/>
      </c>
      <c r="R312" s="100" t="str">
        <f>Zusammenzug!$C$25&amp;"-"&amp;Zusammenzug!$A$7&amp;"-"&amp;Leistungen!L312</f>
        <v>2024-0-</v>
      </c>
    </row>
    <row r="313" spans="1:18" x14ac:dyDescent="0.2">
      <c r="A313" s="95" t="str">
        <f>IF(ISBLANK(Perigon!E308),"",Perigon!E308)</f>
        <v/>
      </c>
      <c r="B313" s="95" t="str">
        <f>IF(ISBLANK(Perigon!G308),"",Perigon!G308)</f>
        <v/>
      </c>
      <c r="C313" s="96" t="str">
        <f>IF(ISBLANK(Perigon!I308),"",Perigon!I308)</f>
        <v/>
      </c>
      <c r="D313" s="97" t="str">
        <f>IF(ISBLANK(Perigon!J308),"",Perigon!J308)</f>
        <v/>
      </c>
      <c r="E313" s="64" t="str">
        <f>IF(ISBLANK(Perigon!K308),"",Perigon!K308)</f>
        <v/>
      </c>
      <c r="F313" s="65"/>
      <c r="G313" s="64"/>
      <c r="H313" s="69" t="str">
        <f>IF(ISBLANK(Perigon!L308),"",Perigon!L308)</f>
        <v/>
      </c>
      <c r="I313" s="69" t="str">
        <f>IF(ISBLANK(Perigon!M308),"",Perigon!M308)</f>
        <v/>
      </c>
      <c r="J313" s="98" t="str">
        <f>IF(ISBLANK(Perigon!N308),"",Perigon!N308)</f>
        <v/>
      </c>
      <c r="K313" s="99" t="str">
        <f>IF(ISBLANK(Perigon!J308),"",Perigon!T308)</f>
        <v/>
      </c>
      <c r="L313" s="95" t="str">
        <f>IF(ISBLANK(Perigon!O308),"",Perigon!O308)</f>
        <v/>
      </c>
      <c r="M313" s="95" t="str">
        <f>IF(ISBLANK(Perigon!R308),"",Perigon!R308)</f>
        <v/>
      </c>
      <c r="N313" s="95" t="str">
        <f>IF(ISBLANK(Perigon!P308),"",Perigon!P308)</f>
        <v/>
      </c>
      <c r="O313" s="38" t="str">
        <f>IF($L313="","",VLOOKUP($R313,Tarife!$A$2:$R$599,13,FALSE))</f>
        <v/>
      </c>
      <c r="P313" s="38" t="str">
        <f t="shared" si="4"/>
        <v/>
      </c>
      <c r="R313" s="100" t="str">
        <f>Zusammenzug!$C$25&amp;"-"&amp;Zusammenzug!$A$7&amp;"-"&amp;Leistungen!L313</f>
        <v>2024-0-</v>
      </c>
    </row>
    <row r="314" spans="1:18" x14ac:dyDescent="0.2">
      <c r="A314" s="95" t="str">
        <f>IF(ISBLANK(Perigon!E309),"",Perigon!E309)</f>
        <v/>
      </c>
      <c r="B314" s="95" t="str">
        <f>IF(ISBLANK(Perigon!G309),"",Perigon!G309)</f>
        <v/>
      </c>
      <c r="C314" s="96" t="str">
        <f>IF(ISBLANK(Perigon!I309),"",Perigon!I309)</f>
        <v/>
      </c>
      <c r="D314" s="97" t="str">
        <f>IF(ISBLANK(Perigon!J309),"",Perigon!J309)</f>
        <v/>
      </c>
      <c r="E314" s="64" t="str">
        <f>IF(ISBLANK(Perigon!K309),"",Perigon!K309)</f>
        <v/>
      </c>
      <c r="F314" s="65"/>
      <c r="G314" s="64"/>
      <c r="H314" s="69" t="str">
        <f>IF(ISBLANK(Perigon!L309),"",Perigon!L309)</f>
        <v/>
      </c>
      <c r="I314" s="69" t="str">
        <f>IF(ISBLANK(Perigon!M309),"",Perigon!M309)</f>
        <v/>
      </c>
      <c r="J314" s="98" t="str">
        <f>IF(ISBLANK(Perigon!N309),"",Perigon!N309)</f>
        <v/>
      </c>
      <c r="K314" s="99" t="str">
        <f>IF(ISBLANK(Perigon!J309),"",Perigon!T309)</f>
        <v/>
      </c>
      <c r="L314" s="95" t="str">
        <f>IF(ISBLANK(Perigon!O309),"",Perigon!O309)</f>
        <v/>
      </c>
      <c r="M314" s="95" t="str">
        <f>IF(ISBLANK(Perigon!R309),"",Perigon!R309)</f>
        <v/>
      </c>
      <c r="N314" s="95" t="str">
        <f>IF(ISBLANK(Perigon!P309),"",Perigon!P309)</f>
        <v/>
      </c>
      <c r="O314" s="38" t="str">
        <f>IF($L314="","",VLOOKUP($R314,Tarife!$A$2:$R$599,13,FALSE))</f>
        <v/>
      </c>
      <c r="P314" s="38" t="str">
        <f t="shared" si="4"/>
        <v/>
      </c>
      <c r="R314" s="100" t="str">
        <f>Zusammenzug!$C$25&amp;"-"&amp;Zusammenzug!$A$7&amp;"-"&amp;Leistungen!L314</f>
        <v>2024-0-</v>
      </c>
    </row>
    <row r="315" spans="1:18" x14ac:dyDescent="0.2">
      <c r="A315" s="95" t="str">
        <f>IF(ISBLANK(Perigon!E310),"",Perigon!E310)</f>
        <v/>
      </c>
      <c r="B315" s="95" t="str">
        <f>IF(ISBLANK(Perigon!G310),"",Perigon!G310)</f>
        <v/>
      </c>
      <c r="C315" s="96" t="str">
        <f>IF(ISBLANK(Perigon!I310),"",Perigon!I310)</f>
        <v/>
      </c>
      <c r="D315" s="97" t="str">
        <f>IF(ISBLANK(Perigon!J310),"",Perigon!J310)</f>
        <v/>
      </c>
      <c r="E315" s="64" t="str">
        <f>IF(ISBLANK(Perigon!K310),"",Perigon!K310)</f>
        <v/>
      </c>
      <c r="F315" s="65"/>
      <c r="G315" s="64"/>
      <c r="H315" s="69" t="str">
        <f>IF(ISBLANK(Perigon!L310),"",Perigon!L310)</f>
        <v/>
      </c>
      <c r="I315" s="69" t="str">
        <f>IF(ISBLANK(Perigon!M310),"",Perigon!M310)</f>
        <v/>
      </c>
      <c r="J315" s="98" t="str">
        <f>IF(ISBLANK(Perigon!N310),"",Perigon!N310)</f>
        <v/>
      </c>
      <c r="K315" s="99" t="str">
        <f>IF(ISBLANK(Perigon!J310),"",Perigon!T310)</f>
        <v/>
      </c>
      <c r="L315" s="95" t="str">
        <f>IF(ISBLANK(Perigon!O310),"",Perigon!O310)</f>
        <v/>
      </c>
      <c r="M315" s="95" t="str">
        <f>IF(ISBLANK(Perigon!R310),"",Perigon!R310)</f>
        <v/>
      </c>
      <c r="N315" s="95" t="str">
        <f>IF(ISBLANK(Perigon!P310),"",Perigon!P310)</f>
        <v/>
      </c>
      <c r="O315" s="38" t="str">
        <f>IF($L315="","",VLOOKUP($R315,Tarife!$A$2:$R$599,13,FALSE))</f>
        <v/>
      </c>
      <c r="P315" s="38" t="str">
        <f t="shared" si="4"/>
        <v/>
      </c>
      <c r="R315" s="100" t="str">
        <f>Zusammenzug!$C$25&amp;"-"&amp;Zusammenzug!$A$7&amp;"-"&amp;Leistungen!L315</f>
        <v>2024-0-</v>
      </c>
    </row>
    <row r="316" spans="1:18" x14ac:dyDescent="0.2">
      <c r="A316" s="95" t="str">
        <f>IF(ISBLANK(Perigon!E311),"",Perigon!E311)</f>
        <v/>
      </c>
      <c r="B316" s="95" t="str">
        <f>IF(ISBLANK(Perigon!G311),"",Perigon!G311)</f>
        <v/>
      </c>
      <c r="C316" s="96" t="str">
        <f>IF(ISBLANK(Perigon!I311),"",Perigon!I311)</f>
        <v/>
      </c>
      <c r="D316" s="97" t="str">
        <f>IF(ISBLANK(Perigon!J311),"",Perigon!J311)</f>
        <v/>
      </c>
      <c r="E316" s="64" t="str">
        <f>IF(ISBLANK(Perigon!K311),"",Perigon!K311)</f>
        <v/>
      </c>
      <c r="F316" s="65"/>
      <c r="G316" s="64"/>
      <c r="H316" s="69" t="str">
        <f>IF(ISBLANK(Perigon!L311),"",Perigon!L311)</f>
        <v/>
      </c>
      <c r="I316" s="69" t="str">
        <f>IF(ISBLANK(Perigon!M311),"",Perigon!M311)</f>
        <v/>
      </c>
      <c r="J316" s="98" t="str">
        <f>IF(ISBLANK(Perigon!N311),"",Perigon!N311)</f>
        <v/>
      </c>
      <c r="K316" s="99" t="str">
        <f>IF(ISBLANK(Perigon!J311),"",Perigon!T311)</f>
        <v/>
      </c>
      <c r="L316" s="95" t="str">
        <f>IF(ISBLANK(Perigon!O311),"",Perigon!O311)</f>
        <v/>
      </c>
      <c r="M316" s="95" t="str">
        <f>IF(ISBLANK(Perigon!R311),"",Perigon!R311)</f>
        <v/>
      </c>
      <c r="N316" s="95" t="str">
        <f>IF(ISBLANK(Perigon!P311),"",Perigon!P311)</f>
        <v/>
      </c>
      <c r="O316" s="38" t="str">
        <f>IF($L316="","",VLOOKUP($R316,Tarife!$A$2:$R$599,13,FALSE))</f>
        <v/>
      </c>
      <c r="P316" s="38" t="str">
        <f t="shared" si="4"/>
        <v/>
      </c>
      <c r="R316" s="100" t="str">
        <f>Zusammenzug!$C$25&amp;"-"&amp;Zusammenzug!$A$7&amp;"-"&amp;Leistungen!L316</f>
        <v>2024-0-</v>
      </c>
    </row>
    <row r="317" spans="1:18" x14ac:dyDescent="0.2">
      <c r="A317" s="95" t="str">
        <f>IF(ISBLANK(Perigon!E312),"",Perigon!E312)</f>
        <v/>
      </c>
      <c r="B317" s="95" t="str">
        <f>IF(ISBLANK(Perigon!G312),"",Perigon!G312)</f>
        <v/>
      </c>
      <c r="C317" s="96" t="str">
        <f>IF(ISBLANK(Perigon!I312),"",Perigon!I312)</f>
        <v/>
      </c>
      <c r="D317" s="97" t="str">
        <f>IF(ISBLANK(Perigon!J312),"",Perigon!J312)</f>
        <v/>
      </c>
      <c r="E317" s="64" t="str">
        <f>IF(ISBLANK(Perigon!K312),"",Perigon!K312)</f>
        <v/>
      </c>
      <c r="F317" s="65"/>
      <c r="G317" s="64"/>
      <c r="H317" s="69" t="str">
        <f>IF(ISBLANK(Perigon!L312),"",Perigon!L312)</f>
        <v/>
      </c>
      <c r="I317" s="69" t="str">
        <f>IF(ISBLANK(Perigon!M312),"",Perigon!M312)</f>
        <v/>
      </c>
      <c r="J317" s="98" t="str">
        <f>IF(ISBLANK(Perigon!N312),"",Perigon!N312)</f>
        <v/>
      </c>
      <c r="K317" s="99" t="str">
        <f>IF(ISBLANK(Perigon!J312),"",Perigon!T312)</f>
        <v/>
      </c>
      <c r="L317" s="95" t="str">
        <f>IF(ISBLANK(Perigon!O312),"",Perigon!O312)</f>
        <v/>
      </c>
      <c r="M317" s="95" t="str">
        <f>IF(ISBLANK(Perigon!R312),"",Perigon!R312)</f>
        <v/>
      </c>
      <c r="N317" s="95" t="str">
        <f>IF(ISBLANK(Perigon!P312),"",Perigon!P312)</f>
        <v/>
      </c>
      <c r="O317" s="38" t="str">
        <f>IF($L317="","",VLOOKUP($R317,Tarife!$A$2:$R$599,13,FALSE))</f>
        <v/>
      </c>
      <c r="P317" s="38" t="str">
        <f t="shared" si="4"/>
        <v/>
      </c>
      <c r="R317" s="100" t="str">
        <f>Zusammenzug!$C$25&amp;"-"&amp;Zusammenzug!$A$7&amp;"-"&amp;Leistungen!L317</f>
        <v>2024-0-</v>
      </c>
    </row>
    <row r="318" spans="1:18" x14ac:dyDescent="0.2">
      <c r="A318" s="95" t="str">
        <f>IF(ISBLANK(Perigon!E313),"",Perigon!E313)</f>
        <v/>
      </c>
      <c r="B318" s="95" t="str">
        <f>IF(ISBLANK(Perigon!G313),"",Perigon!G313)</f>
        <v/>
      </c>
      <c r="C318" s="96" t="str">
        <f>IF(ISBLANK(Perigon!I313),"",Perigon!I313)</f>
        <v/>
      </c>
      <c r="D318" s="97" t="str">
        <f>IF(ISBLANK(Perigon!J313),"",Perigon!J313)</f>
        <v/>
      </c>
      <c r="E318" s="64" t="str">
        <f>IF(ISBLANK(Perigon!K313),"",Perigon!K313)</f>
        <v/>
      </c>
      <c r="F318" s="65"/>
      <c r="G318" s="64"/>
      <c r="H318" s="69" t="str">
        <f>IF(ISBLANK(Perigon!L313),"",Perigon!L313)</f>
        <v/>
      </c>
      <c r="I318" s="69" t="str">
        <f>IF(ISBLANK(Perigon!M313),"",Perigon!M313)</f>
        <v/>
      </c>
      <c r="J318" s="98" t="str">
        <f>IF(ISBLANK(Perigon!N313),"",Perigon!N313)</f>
        <v/>
      </c>
      <c r="K318" s="99" t="str">
        <f>IF(ISBLANK(Perigon!J313),"",Perigon!T313)</f>
        <v/>
      </c>
      <c r="L318" s="95" t="str">
        <f>IF(ISBLANK(Perigon!O313),"",Perigon!O313)</f>
        <v/>
      </c>
      <c r="M318" s="95" t="str">
        <f>IF(ISBLANK(Perigon!R313),"",Perigon!R313)</f>
        <v/>
      </c>
      <c r="N318" s="95" t="str">
        <f>IF(ISBLANK(Perigon!P313),"",Perigon!P313)</f>
        <v/>
      </c>
      <c r="O318" s="38" t="str">
        <f>IF($L318="","",VLOOKUP($R318,Tarife!$A$2:$R$599,13,FALSE))</f>
        <v/>
      </c>
      <c r="P318" s="38" t="str">
        <f t="shared" si="4"/>
        <v/>
      </c>
      <c r="R318" s="100" t="str">
        <f>Zusammenzug!$C$25&amp;"-"&amp;Zusammenzug!$A$7&amp;"-"&amp;Leistungen!L318</f>
        <v>2024-0-</v>
      </c>
    </row>
    <row r="319" spans="1:18" x14ac:dyDescent="0.2">
      <c r="A319" s="95" t="str">
        <f>IF(ISBLANK(Perigon!E314),"",Perigon!E314)</f>
        <v/>
      </c>
      <c r="B319" s="95" t="str">
        <f>IF(ISBLANK(Perigon!G314),"",Perigon!G314)</f>
        <v/>
      </c>
      <c r="C319" s="96" t="str">
        <f>IF(ISBLANK(Perigon!I314),"",Perigon!I314)</f>
        <v/>
      </c>
      <c r="D319" s="97" t="str">
        <f>IF(ISBLANK(Perigon!J314),"",Perigon!J314)</f>
        <v/>
      </c>
      <c r="E319" s="64" t="str">
        <f>IF(ISBLANK(Perigon!K314),"",Perigon!K314)</f>
        <v/>
      </c>
      <c r="F319" s="65"/>
      <c r="G319" s="64"/>
      <c r="H319" s="69" t="str">
        <f>IF(ISBLANK(Perigon!L314),"",Perigon!L314)</f>
        <v/>
      </c>
      <c r="I319" s="69" t="str">
        <f>IF(ISBLANK(Perigon!M314),"",Perigon!M314)</f>
        <v/>
      </c>
      <c r="J319" s="98" t="str">
        <f>IF(ISBLANK(Perigon!N314),"",Perigon!N314)</f>
        <v/>
      </c>
      <c r="K319" s="99" t="str">
        <f>IF(ISBLANK(Perigon!J314),"",Perigon!T314)</f>
        <v/>
      </c>
      <c r="L319" s="95" t="str">
        <f>IF(ISBLANK(Perigon!O314),"",Perigon!O314)</f>
        <v/>
      </c>
      <c r="M319" s="95" t="str">
        <f>IF(ISBLANK(Perigon!R314),"",Perigon!R314)</f>
        <v/>
      </c>
      <c r="N319" s="95" t="str">
        <f>IF(ISBLANK(Perigon!P314),"",Perigon!P314)</f>
        <v/>
      </c>
      <c r="O319" s="38" t="str">
        <f>IF($L319="","",VLOOKUP($R319,Tarife!$A$2:$R$599,13,FALSE))</f>
        <v/>
      </c>
      <c r="P319" s="38" t="str">
        <f t="shared" si="4"/>
        <v/>
      </c>
      <c r="R319" s="100" t="str">
        <f>Zusammenzug!$C$25&amp;"-"&amp;Zusammenzug!$A$7&amp;"-"&amp;Leistungen!L319</f>
        <v>2024-0-</v>
      </c>
    </row>
    <row r="320" spans="1:18" x14ac:dyDescent="0.2">
      <c r="A320" s="95" t="str">
        <f>IF(ISBLANK(Perigon!E315),"",Perigon!E315)</f>
        <v/>
      </c>
      <c r="B320" s="95" t="str">
        <f>IF(ISBLANK(Perigon!G315),"",Perigon!G315)</f>
        <v/>
      </c>
      <c r="C320" s="96" t="str">
        <f>IF(ISBLANK(Perigon!I315),"",Perigon!I315)</f>
        <v/>
      </c>
      <c r="D320" s="97" t="str">
        <f>IF(ISBLANK(Perigon!J315),"",Perigon!J315)</f>
        <v/>
      </c>
      <c r="E320" s="64" t="str">
        <f>IF(ISBLANK(Perigon!K315),"",Perigon!K315)</f>
        <v/>
      </c>
      <c r="F320" s="65"/>
      <c r="G320" s="64"/>
      <c r="H320" s="69" t="str">
        <f>IF(ISBLANK(Perigon!L315),"",Perigon!L315)</f>
        <v/>
      </c>
      <c r="I320" s="69" t="str">
        <f>IF(ISBLANK(Perigon!M315),"",Perigon!M315)</f>
        <v/>
      </c>
      <c r="J320" s="98" t="str">
        <f>IF(ISBLANK(Perigon!N315),"",Perigon!N315)</f>
        <v/>
      </c>
      <c r="K320" s="99" t="str">
        <f>IF(ISBLANK(Perigon!J315),"",Perigon!T315)</f>
        <v/>
      </c>
      <c r="L320" s="95" t="str">
        <f>IF(ISBLANK(Perigon!O315),"",Perigon!O315)</f>
        <v/>
      </c>
      <c r="M320" s="95" t="str">
        <f>IF(ISBLANK(Perigon!R315),"",Perigon!R315)</f>
        <v/>
      </c>
      <c r="N320" s="95" t="str">
        <f>IF(ISBLANK(Perigon!P315),"",Perigon!P315)</f>
        <v/>
      </c>
      <c r="O320" s="38" t="str">
        <f>IF($L320="","",VLOOKUP($R320,Tarife!$A$2:$R$599,13,FALSE))</f>
        <v/>
      </c>
      <c r="P320" s="38" t="str">
        <f t="shared" si="4"/>
        <v/>
      </c>
      <c r="R320" s="100" t="str">
        <f>Zusammenzug!$C$25&amp;"-"&amp;Zusammenzug!$A$7&amp;"-"&amp;Leistungen!L320</f>
        <v>2024-0-</v>
      </c>
    </row>
    <row r="321" spans="1:18" x14ac:dyDescent="0.2">
      <c r="A321" s="95" t="str">
        <f>IF(ISBLANK(Perigon!E316),"",Perigon!E316)</f>
        <v/>
      </c>
      <c r="B321" s="95" t="str">
        <f>IF(ISBLANK(Perigon!G316),"",Perigon!G316)</f>
        <v/>
      </c>
      <c r="C321" s="96" t="str">
        <f>IF(ISBLANK(Perigon!I316),"",Perigon!I316)</f>
        <v/>
      </c>
      <c r="D321" s="97" t="str">
        <f>IF(ISBLANK(Perigon!J316),"",Perigon!J316)</f>
        <v/>
      </c>
      <c r="E321" s="64" t="str">
        <f>IF(ISBLANK(Perigon!K316),"",Perigon!K316)</f>
        <v/>
      </c>
      <c r="F321" s="65"/>
      <c r="G321" s="64"/>
      <c r="H321" s="69" t="str">
        <f>IF(ISBLANK(Perigon!L316),"",Perigon!L316)</f>
        <v/>
      </c>
      <c r="I321" s="69" t="str">
        <f>IF(ISBLANK(Perigon!M316),"",Perigon!M316)</f>
        <v/>
      </c>
      <c r="J321" s="98" t="str">
        <f>IF(ISBLANK(Perigon!N316),"",Perigon!N316)</f>
        <v/>
      </c>
      <c r="K321" s="99" t="str">
        <f>IF(ISBLANK(Perigon!J316),"",Perigon!T316)</f>
        <v/>
      </c>
      <c r="L321" s="95" t="str">
        <f>IF(ISBLANK(Perigon!O316),"",Perigon!O316)</f>
        <v/>
      </c>
      <c r="M321" s="95" t="str">
        <f>IF(ISBLANK(Perigon!R316),"",Perigon!R316)</f>
        <v/>
      </c>
      <c r="N321" s="95" t="str">
        <f>IF(ISBLANK(Perigon!P316),"",Perigon!P316)</f>
        <v/>
      </c>
      <c r="O321" s="38" t="str">
        <f>IF($L321="","",VLOOKUP($R321,Tarife!$A$2:$R$599,13,FALSE))</f>
        <v/>
      </c>
      <c r="P321" s="38" t="str">
        <f t="shared" si="4"/>
        <v/>
      </c>
      <c r="R321" s="100" t="str">
        <f>Zusammenzug!$C$25&amp;"-"&amp;Zusammenzug!$A$7&amp;"-"&amp;Leistungen!L321</f>
        <v>2024-0-</v>
      </c>
    </row>
    <row r="322" spans="1:18" x14ac:dyDescent="0.2">
      <c r="A322" s="95" t="str">
        <f>IF(ISBLANK(Perigon!E317),"",Perigon!E317)</f>
        <v/>
      </c>
      <c r="B322" s="95" t="str">
        <f>IF(ISBLANK(Perigon!G317),"",Perigon!G317)</f>
        <v/>
      </c>
      <c r="C322" s="96" t="str">
        <f>IF(ISBLANK(Perigon!I317),"",Perigon!I317)</f>
        <v/>
      </c>
      <c r="D322" s="97" t="str">
        <f>IF(ISBLANK(Perigon!J317),"",Perigon!J317)</f>
        <v/>
      </c>
      <c r="E322" s="64" t="str">
        <f>IF(ISBLANK(Perigon!K317),"",Perigon!K317)</f>
        <v/>
      </c>
      <c r="F322" s="65"/>
      <c r="G322" s="64"/>
      <c r="H322" s="69" t="str">
        <f>IF(ISBLANK(Perigon!L317),"",Perigon!L317)</f>
        <v/>
      </c>
      <c r="I322" s="69" t="str">
        <f>IF(ISBLANK(Perigon!M317),"",Perigon!M317)</f>
        <v/>
      </c>
      <c r="J322" s="98" t="str">
        <f>IF(ISBLANK(Perigon!N317),"",Perigon!N317)</f>
        <v/>
      </c>
      <c r="K322" s="99" t="str">
        <f>IF(ISBLANK(Perigon!J317),"",Perigon!T317)</f>
        <v/>
      </c>
      <c r="L322" s="95" t="str">
        <f>IF(ISBLANK(Perigon!O317),"",Perigon!O317)</f>
        <v/>
      </c>
      <c r="M322" s="95" t="str">
        <f>IF(ISBLANK(Perigon!R317),"",Perigon!R317)</f>
        <v/>
      </c>
      <c r="N322" s="95" t="str">
        <f>IF(ISBLANK(Perigon!P317),"",Perigon!P317)</f>
        <v/>
      </c>
      <c r="O322" s="38" t="str">
        <f>IF($L322="","",VLOOKUP($R322,Tarife!$A$2:$R$599,13,FALSE))</f>
        <v/>
      </c>
      <c r="P322" s="38" t="str">
        <f t="shared" si="4"/>
        <v/>
      </c>
      <c r="R322" s="100" t="str">
        <f>Zusammenzug!$C$25&amp;"-"&amp;Zusammenzug!$A$7&amp;"-"&amp;Leistungen!L322</f>
        <v>2024-0-</v>
      </c>
    </row>
    <row r="323" spans="1:18" x14ac:dyDescent="0.2">
      <c r="A323" s="95" t="str">
        <f>IF(ISBLANK(Perigon!E318),"",Perigon!E318)</f>
        <v/>
      </c>
      <c r="B323" s="95" t="str">
        <f>IF(ISBLANK(Perigon!G318),"",Perigon!G318)</f>
        <v/>
      </c>
      <c r="C323" s="96" t="str">
        <f>IF(ISBLANK(Perigon!I318),"",Perigon!I318)</f>
        <v/>
      </c>
      <c r="D323" s="97" t="str">
        <f>IF(ISBLANK(Perigon!J318),"",Perigon!J318)</f>
        <v/>
      </c>
      <c r="E323" s="64" t="str">
        <f>IF(ISBLANK(Perigon!K318),"",Perigon!K318)</f>
        <v/>
      </c>
      <c r="F323" s="65"/>
      <c r="G323" s="64"/>
      <c r="H323" s="69" t="str">
        <f>IF(ISBLANK(Perigon!L318),"",Perigon!L318)</f>
        <v/>
      </c>
      <c r="I323" s="69" t="str">
        <f>IF(ISBLANK(Perigon!M318),"",Perigon!M318)</f>
        <v/>
      </c>
      <c r="J323" s="98" t="str">
        <f>IF(ISBLANK(Perigon!N318),"",Perigon!N318)</f>
        <v/>
      </c>
      <c r="K323" s="99" t="str">
        <f>IF(ISBLANK(Perigon!J318),"",Perigon!T318)</f>
        <v/>
      </c>
      <c r="L323" s="95" t="str">
        <f>IF(ISBLANK(Perigon!O318),"",Perigon!O318)</f>
        <v/>
      </c>
      <c r="M323" s="95" t="str">
        <f>IF(ISBLANK(Perigon!R318),"",Perigon!R318)</f>
        <v/>
      </c>
      <c r="N323" s="95" t="str">
        <f>IF(ISBLANK(Perigon!P318),"",Perigon!P318)</f>
        <v/>
      </c>
      <c r="O323" s="38" t="str">
        <f>IF($L323="","",VLOOKUP($R323,Tarife!$A$2:$R$599,13,FALSE))</f>
        <v/>
      </c>
      <c r="P323" s="38" t="str">
        <f t="shared" si="4"/>
        <v/>
      </c>
      <c r="R323" s="100" t="str">
        <f>Zusammenzug!$C$25&amp;"-"&amp;Zusammenzug!$A$7&amp;"-"&amp;Leistungen!L323</f>
        <v>2024-0-</v>
      </c>
    </row>
    <row r="324" spans="1:18" x14ac:dyDescent="0.2">
      <c r="A324" s="95" t="str">
        <f>IF(ISBLANK(Perigon!E319),"",Perigon!E319)</f>
        <v/>
      </c>
      <c r="B324" s="95" t="str">
        <f>IF(ISBLANK(Perigon!G319),"",Perigon!G319)</f>
        <v/>
      </c>
      <c r="C324" s="96" t="str">
        <f>IF(ISBLANK(Perigon!I319),"",Perigon!I319)</f>
        <v/>
      </c>
      <c r="D324" s="97" t="str">
        <f>IF(ISBLANK(Perigon!J319),"",Perigon!J319)</f>
        <v/>
      </c>
      <c r="E324" s="64" t="str">
        <f>IF(ISBLANK(Perigon!K319),"",Perigon!K319)</f>
        <v/>
      </c>
      <c r="F324" s="65"/>
      <c r="G324" s="64"/>
      <c r="H324" s="69" t="str">
        <f>IF(ISBLANK(Perigon!L319),"",Perigon!L319)</f>
        <v/>
      </c>
      <c r="I324" s="69" t="str">
        <f>IF(ISBLANK(Perigon!M319),"",Perigon!M319)</f>
        <v/>
      </c>
      <c r="J324" s="98" t="str">
        <f>IF(ISBLANK(Perigon!N319),"",Perigon!N319)</f>
        <v/>
      </c>
      <c r="K324" s="99" t="str">
        <f>IF(ISBLANK(Perigon!J319),"",Perigon!T319)</f>
        <v/>
      </c>
      <c r="L324" s="95" t="str">
        <f>IF(ISBLANK(Perigon!O319),"",Perigon!O319)</f>
        <v/>
      </c>
      <c r="M324" s="95" t="str">
        <f>IF(ISBLANK(Perigon!R319),"",Perigon!R319)</f>
        <v/>
      </c>
      <c r="N324" s="95" t="str">
        <f>IF(ISBLANK(Perigon!P319),"",Perigon!P319)</f>
        <v/>
      </c>
      <c r="O324" s="38" t="str">
        <f>IF($L324="","",VLOOKUP($R324,Tarife!$A$2:$R$599,13,FALSE))</f>
        <v/>
      </c>
      <c r="P324" s="38" t="str">
        <f t="shared" si="4"/>
        <v/>
      </c>
      <c r="R324" s="100" t="str">
        <f>Zusammenzug!$C$25&amp;"-"&amp;Zusammenzug!$A$7&amp;"-"&amp;Leistungen!L324</f>
        <v>2024-0-</v>
      </c>
    </row>
    <row r="325" spans="1:18" x14ac:dyDescent="0.2">
      <c r="A325" s="95" t="str">
        <f>IF(ISBLANK(Perigon!E320),"",Perigon!E320)</f>
        <v/>
      </c>
      <c r="B325" s="95" t="str">
        <f>IF(ISBLANK(Perigon!G320),"",Perigon!G320)</f>
        <v/>
      </c>
      <c r="C325" s="96" t="str">
        <f>IF(ISBLANK(Perigon!I320),"",Perigon!I320)</f>
        <v/>
      </c>
      <c r="D325" s="97" t="str">
        <f>IF(ISBLANK(Perigon!J320),"",Perigon!J320)</f>
        <v/>
      </c>
      <c r="E325" s="64" t="str">
        <f>IF(ISBLANK(Perigon!K320),"",Perigon!K320)</f>
        <v/>
      </c>
      <c r="F325" s="65"/>
      <c r="G325" s="64"/>
      <c r="H325" s="69" t="str">
        <f>IF(ISBLANK(Perigon!L320),"",Perigon!L320)</f>
        <v/>
      </c>
      <c r="I325" s="69" t="str">
        <f>IF(ISBLANK(Perigon!M320),"",Perigon!M320)</f>
        <v/>
      </c>
      <c r="J325" s="98" t="str">
        <f>IF(ISBLANK(Perigon!N320),"",Perigon!N320)</f>
        <v/>
      </c>
      <c r="K325" s="99" t="str">
        <f>IF(ISBLANK(Perigon!J320),"",Perigon!T320)</f>
        <v/>
      </c>
      <c r="L325" s="95" t="str">
        <f>IF(ISBLANK(Perigon!O320),"",Perigon!O320)</f>
        <v/>
      </c>
      <c r="M325" s="95" t="str">
        <f>IF(ISBLANK(Perigon!R320),"",Perigon!R320)</f>
        <v/>
      </c>
      <c r="N325" s="95" t="str">
        <f>IF(ISBLANK(Perigon!P320),"",Perigon!P320)</f>
        <v/>
      </c>
      <c r="O325" s="38" t="str">
        <f>IF($L325="","",VLOOKUP($R325,Tarife!$A$2:$R$599,13,FALSE))</f>
        <v/>
      </c>
      <c r="P325" s="38" t="str">
        <f t="shared" si="4"/>
        <v/>
      </c>
      <c r="R325" s="100" t="str">
        <f>Zusammenzug!$C$25&amp;"-"&amp;Zusammenzug!$A$7&amp;"-"&amp;Leistungen!L325</f>
        <v>2024-0-</v>
      </c>
    </row>
    <row r="326" spans="1:18" x14ac:dyDescent="0.2">
      <c r="A326" s="95" t="str">
        <f>IF(ISBLANK(Perigon!E321),"",Perigon!E321)</f>
        <v/>
      </c>
      <c r="B326" s="95" t="str">
        <f>IF(ISBLANK(Perigon!G321),"",Perigon!G321)</f>
        <v/>
      </c>
      <c r="C326" s="96" t="str">
        <f>IF(ISBLANK(Perigon!I321),"",Perigon!I321)</f>
        <v/>
      </c>
      <c r="D326" s="97" t="str">
        <f>IF(ISBLANK(Perigon!J321),"",Perigon!J321)</f>
        <v/>
      </c>
      <c r="E326" s="64" t="str">
        <f>IF(ISBLANK(Perigon!K321),"",Perigon!K321)</f>
        <v/>
      </c>
      <c r="F326" s="65"/>
      <c r="G326" s="64"/>
      <c r="H326" s="69" t="str">
        <f>IF(ISBLANK(Perigon!L321),"",Perigon!L321)</f>
        <v/>
      </c>
      <c r="I326" s="69" t="str">
        <f>IF(ISBLANK(Perigon!M321),"",Perigon!M321)</f>
        <v/>
      </c>
      <c r="J326" s="98" t="str">
        <f>IF(ISBLANK(Perigon!N321),"",Perigon!N321)</f>
        <v/>
      </c>
      <c r="K326" s="99" t="str">
        <f>IF(ISBLANK(Perigon!J321),"",Perigon!T321)</f>
        <v/>
      </c>
      <c r="L326" s="95" t="str">
        <f>IF(ISBLANK(Perigon!O321),"",Perigon!O321)</f>
        <v/>
      </c>
      <c r="M326" s="95" t="str">
        <f>IF(ISBLANK(Perigon!R321),"",Perigon!R321)</f>
        <v/>
      </c>
      <c r="N326" s="95" t="str">
        <f>IF(ISBLANK(Perigon!P321),"",Perigon!P321)</f>
        <v/>
      </c>
      <c r="O326" s="38" t="str">
        <f>IF($L326="","",VLOOKUP($R326,Tarife!$A$2:$R$599,13,FALSE))</f>
        <v/>
      </c>
      <c r="P326" s="38" t="str">
        <f t="shared" si="4"/>
        <v/>
      </c>
      <c r="R326" s="100" t="str">
        <f>Zusammenzug!$C$25&amp;"-"&amp;Zusammenzug!$A$7&amp;"-"&amp;Leistungen!L326</f>
        <v>2024-0-</v>
      </c>
    </row>
    <row r="327" spans="1:18" x14ac:dyDescent="0.2">
      <c r="A327" s="95" t="str">
        <f>IF(ISBLANK(Perigon!E322),"",Perigon!E322)</f>
        <v/>
      </c>
      <c r="B327" s="95" t="str">
        <f>IF(ISBLANK(Perigon!G322),"",Perigon!G322)</f>
        <v/>
      </c>
      <c r="C327" s="96" t="str">
        <f>IF(ISBLANK(Perigon!I322),"",Perigon!I322)</f>
        <v/>
      </c>
      <c r="D327" s="97" t="str">
        <f>IF(ISBLANK(Perigon!J322),"",Perigon!J322)</f>
        <v/>
      </c>
      <c r="E327" s="64" t="str">
        <f>IF(ISBLANK(Perigon!K322),"",Perigon!K322)</f>
        <v/>
      </c>
      <c r="F327" s="65"/>
      <c r="G327" s="64"/>
      <c r="H327" s="69" t="str">
        <f>IF(ISBLANK(Perigon!L322),"",Perigon!L322)</f>
        <v/>
      </c>
      <c r="I327" s="69" t="str">
        <f>IF(ISBLANK(Perigon!M322),"",Perigon!M322)</f>
        <v/>
      </c>
      <c r="J327" s="98" t="str">
        <f>IF(ISBLANK(Perigon!N322),"",Perigon!N322)</f>
        <v/>
      </c>
      <c r="K327" s="99" t="str">
        <f>IF(ISBLANK(Perigon!J322),"",Perigon!T322)</f>
        <v/>
      </c>
      <c r="L327" s="95" t="str">
        <f>IF(ISBLANK(Perigon!O322),"",Perigon!O322)</f>
        <v/>
      </c>
      <c r="M327" s="95" t="str">
        <f>IF(ISBLANK(Perigon!R322),"",Perigon!R322)</f>
        <v/>
      </c>
      <c r="N327" s="95" t="str">
        <f>IF(ISBLANK(Perigon!P322),"",Perigon!P322)</f>
        <v/>
      </c>
      <c r="O327" s="38" t="str">
        <f>IF($L327="","",VLOOKUP($R327,Tarife!$A$2:$R$599,13,FALSE))</f>
        <v/>
      </c>
      <c r="P327" s="38" t="str">
        <f t="shared" si="4"/>
        <v/>
      </c>
      <c r="R327" s="100" t="str">
        <f>Zusammenzug!$C$25&amp;"-"&amp;Zusammenzug!$A$7&amp;"-"&amp;Leistungen!L327</f>
        <v>2024-0-</v>
      </c>
    </row>
    <row r="328" spans="1:18" x14ac:dyDescent="0.2">
      <c r="A328" s="95" t="str">
        <f>IF(ISBLANK(Perigon!E323),"",Perigon!E323)</f>
        <v/>
      </c>
      <c r="B328" s="95" t="str">
        <f>IF(ISBLANK(Perigon!G323),"",Perigon!G323)</f>
        <v/>
      </c>
      <c r="C328" s="96" t="str">
        <f>IF(ISBLANK(Perigon!I323),"",Perigon!I323)</f>
        <v/>
      </c>
      <c r="D328" s="97" t="str">
        <f>IF(ISBLANK(Perigon!J323),"",Perigon!J323)</f>
        <v/>
      </c>
      <c r="E328" s="64" t="str">
        <f>IF(ISBLANK(Perigon!K323),"",Perigon!K323)</f>
        <v/>
      </c>
      <c r="F328" s="65"/>
      <c r="G328" s="64"/>
      <c r="H328" s="69" t="str">
        <f>IF(ISBLANK(Perigon!L323),"",Perigon!L323)</f>
        <v/>
      </c>
      <c r="I328" s="69" t="str">
        <f>IF(ISBLANK(Perigon!M323),"",Perigon!M323)</f>
        <v/>
      </c>
      <c r="J328" s="98" t="str">
        <f>IF(ISBLANK(Perigon!N323),"",Perigon!N323)</f>
        <v/>
      </c>
      <c r="K328" s="99" t="str">
        <f>IF(ISBLANK(Perigon!J323),"",Perigon!T323)</f>
        <v/>
      </c>
      <c r="L328" s="95" t="str">
        <f>IF(ISBLANK(Perigon!O323),"",Perigon!O323)</f>
        <v/>
      </c>
      <c r="M328" s="95" t="str">
        <f>IF(ISBLANK(Perigon!R323),"",Perigon!R323)</f>
        <v/>
      </c>
      <c r="N328" s="95" t="str">
        <f>IF(ISBLANK(Perigon!P323),"",Perigon!P323)</f>
        <v/>
      </c>
      <c r="O328" s="38" t="str">
        <f>IF($L328="","",VLOOKUP($R328,Tarife!$A$2:$R$599,13,FALSE))</f>
        <v/>
      </c>
      <c r="P328" s="38" t="str">
        <f t="shared" ref="P328:P391" si="5">IF(L328="","",IF(AND($L328="Pabe",N328&lt;O328),M328*O328,IF(N328&lt;O328,M328*N328,M328*O328)))</f>
        <v/>
      </c>
      <c r="R328" s="100" t="str">
        <f>Zusammenzug!$C$25&amp;"-"&amp;Zusammenzug!$A$7&amp;"-"&amp;Leistungen!L328</f>
        <v>2024-0-</v>
      </c>
    </row>
    <row r="329" spans="1:18" x14ac:dyDescent="0.2">
      <c r="A329" s="95" t="str">
        <f>IF(ISBLANK(Perigon!E324),"",Perigon!E324)</f>
        <v/>
      </c>
      <c r="B329" s="95" t="str">
        <f>IF(ISBLANK(Perigon!G324),"",Perigon!G324)</f>
        <v/>
      </c>
      <c r="C329" s="96" t="str">
        <f>IF(ISBLANK(Perigon!I324),"",Perigon!I324)</f>
        <v/>
      </c>
      <c r="D329" s="97" t="str">
        <f>IF(ISBLANK(Perigon!J324),"",Perigon!J324)</f>
        <v/>
      </c>
      <c r="E329" s="64" t="str">
        <f>IF(ISBLANK(Perigon!K324),"",Perigon!K324)</f>
        <v/>
      </c>
      <c r="F329" s="65"/>
      <c r="G329" s="64"/>
      <c r="H329" s="69" t="str">
        <f>IF(ISBLANK(Perigon!L324),"",Perigon!L324)</f>
        <v/>
      </c>
      <c r="I329" s="69" t="str">
        <f>IF(ISBLANK(Perigon!M324),"",Perigon!M324)</f>
        <v/>
      </c>
      <c r="J329" s="98" t="str">
        <f>IF(ISBLANK(Perigon!N324),"",Perigon!N324)</f>
        <v/>
      </c>
      <c r="K329" s="99" t="str">
        <f>IF(ISBLANK(Perigon!J324),"",Perigon!T324)</f>
        <v/>
      </c>
      <c r="L329" s="95" t="str">
        <f>IF(ISBLANK(Perigon!O324),"",Perigon!O324)</f>
        <v/>
      </c>
      <c r="M329" s="95" t="str">
        <f>IF(ISBLANK(Perigon!R324),"",Perigon!R324)</f>
        <v/>
      </c>
      <c r="N329" s="95" t="str">
        <f>IF(ISBLANK(Perigon!P324),"",Perigon!P324)</f>
        <v/>
      </c>
      <c r="O329" s="38" t="str">
        <f>IF($L329="","",VLOOKUP($R329,Tarife!$A$2:$R$599,13,FALSE))</f>
        <v/>
      </c>
      <c r="P329" s="38" t="str">
        <f t="shared" si="5"/>
        <v/>
      </c>
      <c r="R329" s="100" t="str">
        <f>Zusammenzug!$C$25&amp;"-"&amp;Zusammenzug!$A$7&amp;"-"&amp;Leistungen!L329</f>
        <v>2024-0-</v>
      </c>
    </row>
    <row r="330" spans="1:18" x14ac:dyDescent="0.2">
      <c r="A330" s="95" t="str">
        <f>IF(ISBLANK(Perigon!E325),"",Perigon!E325)</f>
        <v/>
      </c>
      <c r="B330" s="95" t="str">
        <f>IF(ISBLANK(Perigon!G325),"",Perigon!G325)</f>
        <v/>
      </c>
      <c r="C330" s="96" t="str">
        <f>IF(ISBLANK(Perigon!I325),"",Perigon!I325)</f>
        <v/>
      </c>
      <c r="D330" s="97" t="str">
        <f>IF(ISBLANK(Perigon!J325),"",Perigon!J325)</f>
        <v/>
      </c>
      <c r="E330" s="64" t="str">
        <f>IF(ISBLANK(Perigon!K325),"",Perigon!K325)</f>
        <v/>
      </c>
      <c r="F330" s="65"/>
      <c r="G330" s="64"/>
      <c r="H330" s="69" t="str">
        <f>IF(ISBLANK(Perigon!L325),"",Perigon!L325)</f>
        <v/>
      </c>
      <c r="I330" s="69" t="str">
        <f>IF(ISBLANK(Perigon!M325),"",Perigon!M325)</f>
        <v/>
      </c>
      <c r="J330" s="98" t="str">
        <f>IF(ISBLANK(Perigon!N325),"",Perigon!N325)</f>
        <v/>
      </c>
      <c r="K330" s="99" t="str">
        <f>IF(ISBLANK(Perigon!J325),"",Perigon!T325)</f>
        <v/>
      </c>
      <c r="L330" s="95" t="str">
        <f>IF(ISBLANK(Perigon!O325),"",Perigon!O325)</f>
        <v/>
      </c>
      <c r="M330" s="95" t="str">
        <f>IF(ISBLANK(Perigon!R325),"",Perigon!R325)</f>
        <v/>
      </c>
      <c r="N330" s="95" t="str">
        <f>IF(ISBLANK(Perigon!P325),"",Perigon!P325)</f>
        <v/>
      </c>
      <c r="O330" s="38" t="str">
        <f>IF($L330="","",VLOOKUP($R330,Tarife!$A$2:$R$599,13,FALSE))</f>
        <v/>
      </c>
      <c r="P330" s="38" t="str">
        <f t="shared" si="5"/>
        <v/>
      </c>
      <c r="R330" s="100" t="str">
        <f>Zusammenzug!$C$25&amp;"-"&amp;Zusammenzug!$A$7&amp;"-"&amp;Leistungen!L330</f>
        <v>2024-0-</v>
      </c>
    </row>
    <row r="331" spans="1:18" x14ac:dyDescent="0.2">
      <c r="A331" s="95" t="str">
        <f>IF(ISBLANK(Perigon!E326),"",Perigon!E326)</f>
        <v/>
      </c>
      <c r="B331" s="95" t="str">
        <f>IF(ISBLANK(Perigon!G326),"",Perigon!G326)</f>
        <v/>
      </c>
      <c r="C331" s="96" t="str">
        <f>IF(ISBLANK(Perigon!I326),"",Perigon!I326)</f>
        <v/>
      </c>
      <c r="D331" s="97" t="str">
        <f>IF(ISBLANK(Perigon!J326),"",Perigon!J326)</f>
        <v/>
      </c>
      <c r="E331" s="64" t="str">
        <f>IF(ISBLANK(Perigon!K326),"",Perigon!K326)</f>
        <v/>
      </c>
      <c r="F331" s="65"/>
      <c r="G331" s="64"/>
      <c r="H331" s="69" t="str">
        <f>IF(ISBLANK(Perigon!L326),"",Perigon!L326)</f>
        <v/>
      </c>
      <c r="I331" s="69" t="str">
        <f>IF(ISBLANK(Perigon!M326),"",Perigon!M326)</f>
        <v/>
      </c>
      <c r="J331" s="98" t="str">
        <f>IF(ISBLANK(Perigon!N326),"",Perigon!N326)</f>
        <v/>
      </c>
      <c r="K331" s="99" t="str">
        <f>IF(ISBLANK(Perigon!J326),"",Perigon!T326)</f>
        <v/>
      </c>
      <c r="L331" s="95" t="str">
        <f>IF(ISBLANK(Perigon!O326),"",Perigon!O326)</f>
        <v/>
      </c>
      <c r="M331" s="95" t="str">
        <f>IF(ISBLANK(Perigon!R326),"",Perigon!R326)</f>
        <v/>
      </c>
      <c r="N331" s="95" t="str">
        <f>IF(ISBLANK(Perigon!P326),"",Perigon!P326)</f>
        <v/>
      </c>
      <c r="O331" s="38" t="str">
        <f>IF($L331="","",VLOOKUP($R331,Tarife!$A$2:$R$599,13,FALSE))</f>
        <v/>
      </c>
      <c r="P331" s="38" t="str">
        <f t="shared" si="5"/>
        <v/>
      </c>
      <c r="R331" s="100" t="str">
        <f>Zusammenzug!$C$25&amp;"-"&amp;Zusammenzug!$A$7&amp;"-"&amp;Leistungen!L331</f>
        <v>2024-0-</v>
      </c>
    </row>
    <row r="332" spans="1:18" x14ac:dyDescent="0.2">
      <c r="A332" s="95" t="str">
        <f>IF(ISBLANK(Perigon!E327),"",Perigon!E327)</f>
        <v/>
      </c>
      <c r="B332" s="95" t="str">
        <f>IF(ISBLANK(Perigon!G327),"",Perigon!G327)</f>
        <v/>
      </c>
      <c r="C332" s="96" t="str">
        <f>IF(ISBLANK(Perigon!I327),"",Perigon!I327)</f>
        <v/>
      </c>
      <c r="D332" s="97" t="str">
        <f>IF(ISBLANK(Perigon!J327),"",Perigon!J327)</f>
        <v/>
      </c>
      <c r="E332" s="64" t="str">
        <f>IF(ISBLANK(Perigon!K327),"",Perigon!K327)</f>
        <v/>
      </c>
      <c r="F332" s="65"/>
      <c r="G332" s="64"/>
      <c r="H332" s="69" t="str">
        <f>IF(ISBLANK(Perigon!L327),"",Perigon!L327)</f>
        <v/>
      </c>
      <c r="I332" s="69" t="str">
        <f>IF(ISBLANK(Perigon!M327),"",Perigon!M327)</f>
        <v/>
      </c>
      <c r="J332" s="98" t="str">
        <f>IF(ISBLANK(Perigon!N327),"",Perigon!N327)</f>
        <v/>
      </c>
      <c r="K332" s="99" t="str">
        <f>IF(ISBLANK(Perigon!J327),"",Perigon!T327)</f>
        <v/>
      </c>
      <c r="L332" s="95" t="str">
        <f>IF(ISBLANK(Perigon!O327),"",Perigon!O327)</f>
        <v/>
      </c>
      <c r="M332" s="95" t="str">
        <f>IF(ISBLANK(Perigon!R327),"",Perigon!R327)</f>
        <v/>
      </c>
      <c r="N332" s="95" t="str">
        <f>IF(ISBLANK(Perigon!P327),"",Perigon!P327)</f>
        <v/>
      </c>
      <c r="O332" s="38" t="str">
        <f>IF($L332="","",VLOOKUP($R332,Tarife!$A$2:$R$599,13,FALSE))</f>
        <v/>
      </c>
      <c r="P332" s="38" t="str">
        <f t="shared" si="5"/>
        <v/>
      </c>
      <c r="R332" s="100" t="str">
        <f>Zusammenzug!$C$25&amp;"-"&amp;Zusammenzug!$A$7&amp;"-"&amp;Leistungen!L332</f>
        <v>2024-0-</v>
      </c>
    </row>
    <row r="333" spans="1:18" x14ac:dyDescent="0.2">
      <c r="A333" s="95" t="str">
        <f>IF(ISBLANK(Perigon!E328),"",Perigon!E328)</f>
        <v/>
      </c>
      <c r="B333" s="95" t="str">
        <f>IF(ISBLANK(Perigon!G328),"",Perigon!G328)</f>
        <v/>
      </c>
      <c r="C333" s="96" t="str">
        <f>IF(ISBLANK(Perigon!I328),"",Perigon!I328)</f>
        <v/>
      </c>
      <c r="D333" s="97" t="str">
        <f>IF(ISBLANK(Perigon!J328),"",Perigon!J328)</f>
        <v/>
      </c>
      <c r="E333" s="64" t="str">
        <f>IF(ISBLANK(Perigon!K328),"",Perigon!K328)</f>
        <v/>
      </c>
      <c r="F333" s="65"/>
      <c r="G333" s="64"/>
      <c r="H333" s="69" t="str">
        <f>IF(ISBLANK(Perigon!L328),"",Perigon!L328)</f>
        <v/>
      </c>
      <c r="I333" s="69" t="str">
        <f>IF(ISBLANK(Perigon!M328),"",Perigon!M328)</f>
        <v/>
      </c>
      <c r="J333" s="98" t="str">
        <f>IF(ISBLANK(Perigon!N328),"",Perigon!N328)</f>
        <v/>
      </c>
      <c r="K333" s="99" t="str">
        <f>IF(ISBLANK(Perigon!J328),"",Perigon!T328)</f>
        <v/>
      </c>
      <c r="L333" s="95" t="str">
        <f>IF(ISBLANK(Perigon!O328),"",Perigon!O328)</f>
        <v/>
      </c>
      <c r="M333" s="95" t="str">
        <f>IF(ISBLANK(Perigon!R328),"",Perigon!R328)</f>
        <v/>
      </c>
      <c r="N333" s="95" t="str">
        <f>IF(ISBLANK(Perigon!P328),"",Perigon!P328)</f>
        <v/>
      </c>
      <c r="O333" s="38" t="str">
        <f>IF($L333="","",VLOOKUP($R333,Tarife!$A$2:$R$599,13,FALSE))</f>
        <v/>
      </c>
      <c r="P333" s="38" t="str">
        <f t="shared" si="5"/>
        <v/>
      </c>
      <c r="R333" s="100" t="str">
        <f>Zusammenzug!$C$25&amp;"-"&amp;Zusammenzug!$A$7&amp;"-"&amp;Leistungen!L333</f>
        <v>2024-0-</v>
      </c>
    </row>
    <row r="334" spans="1:18" x14ac:dyDescent="0.2">
      <c r="A334" s="95" t="str">
        <f>IF(ISBLANK(Perigon!E329),"",Perigon!E329)</f>
        <v/>
      </c>
      <c r="B334" s="95" t="str">
        <f>IF(ISBLANK(Perigon!G329),"",Perigon!G329)</f>
        <v/>
      </c>
      <c r="C334" s="96" t="str">
        <f>IF(ISBLANK(Perigon!I329),"",Perigon!I329)</f>
        <v/>
      </c>
      <c r="D334" s="97" t="str">
        <f>IF(ISBLANK(Perigon!J329),"",Perigon!J329)</f>
        <v/>
      </c>
      <c r="E334" s="64" t="str">
        <f>IF(ISBLANK(Perigon!K329),"",Perigon!K329)</f>
        <v/>
      </c>
      <c r="F334" s="65"/>
      <c r="G334" s="64"/>
      <c r="H334" s="69" t="str">
        <f>IF(ISBLANK(Perigon!L329),"",Perigon!L329)</f>
        <v/>
      </c>
      <c r="I334" s="69" t="str">
        <f>IF(ISBLANK(Perigon!M329),"",Perigon!M329)</f>
        <v/>
      </c>
      <c r="J334" s="98" t="str">
        <f>IF(ISBLANK(Perigon!N329),"",Perigon!N329)</f>
        <v/>
      </c>
      <c r="K334" s="99" t="str">
        <f>IF(ISBLANK(Perigon!J329),"",Perigon!T329)</f>
        <v/>
      </c>
      <c r="L334" s="95" t="str">
        <f>IF(ISBLANK(Perigon!O329),"",Perigon!O329)</f>
        <v/>
      </c>
      <c r="M334" s="95" t="str">
        <f>IF(ISBLANK(Perigon!R329),"",Perigon!R329)</f>
        <v/>
      </c>
      <c r="N334" s="95" t="str">
        <f>IF(ISBLANK(Perigon!P329),"",Perigon!P329)</f>
        <v/>
      </c>
      <c r="O334" s="38" t="str">
        <f>IF($L334="","",VLOOKUP($R334,Tarife!$A$2:$R$599,13,FALSE))</f>
        <v/>
      </c>
      <c r="P334" s="38" t="str">
        <f t="shared" si="5"/>
        <v/>
      </c>
      <c r="R334" s="100" t="str">
        <f>Zusammenzug!$C$25&amp;"-"&amp;Zusammenzug!$A$7&amp;"-"&amp;Leistungen!L334</f>
        <v>2024-0-</v>
      </c>
    </row>
    <row r="335" spans="1:18" x14ac:dyDescent="0.2">
      <c r="A335" s="95" t="str">
        <f>IF(ISBLANK(Perigon!E330),"",Perigon!E330)</f>
        <v/>
      </c>
      <c r="B335" s="95" t="str">
        <f>IF(ISBLANK(Perigon!G330),"",Perigon!G330)</f>
        <v/>
      </c>
      <c r="C335" s="96" t="str">
        <f>IF(ISBLANK(Perigon!I330),"",Perigon!I330)</f>
        <v/>
      </c>
      <c r="D335" s="97" t="str">
        <f>IF(ISBLANK(Perigon!J330),"",Perigon!J330)</f>
        <v/>
      </c>
      <c r="E335" s="64" t="str">
        <f>IF(ISBLANK(Perigon!K330),"",Perigon!K330)</f>
        <v/>
      </c>
      <c r="F335" s="65"/>
      <c r="G335" s="64"/>
      <c r="H335" s="69" t="str">
        <f>IF(ISBLANK(Perigon!L330),"",Perigon!L330)</f>
        <v/>
      </c>
      <c r="I335" s="69" t="str">
        <f>IF(ISBLANK(Perigon!M330),"",Perigon!M330)</f>
        <v/>
      </c>
      <c r="J335" s="98" t="str">
        <f>IF(ISBLANK(Perigon!N330),"",Perigon!N330)</f>
        <v/>
      </c>
      <c r="K335" s="99" t="str">
        <f>IF(ISBLANK(Perigon!J330),"",Perigon!T330)</f>
        <v/>
      </c>
      <c r="L335" s="95" t="str">
        <f>IF(ISBLANK(Perigon!O330),"",Perigon!O330)</f>
        <v/>
      </c>
      <c r="M335" s="95" t="str">
        <f>IF(ISBLANK(Perigon!R330),"",Perigon!R330)</f>
        <v/>
      </c>
      <c r="N335" s="95" t="str">
        <f>IF(ISBLANK(Perigon!P330),"",Perigon!P330)</f>
        <v/>
      </c>
      <c r="O335" s="38" t="str">
        <f>IF($L335="","",VLOOKUP($R335,Tarife!$A$2:$R$599,13,FALSE))</f>
        <v/>
      </c>
      <c r="P335" s="38" t="str">
        <f t="shared" si="5"/>
        <v/>
      </c>
      <c r="R335" s="100" t="str">
        <f>Zusammenzug!$C$25&amp;"-"&amp;Zusammenzug!$A$7&amp;"-"&amp;Leistungen!L335</f>
        <v>2024-0-</v>
      </c>
    </row>
    <row r="336" spans="1:18" x14ac:dyDescent="0.2">
      <c r="A336" s="95" t="str">
        <f>IF(ISBLANK(Perigon!E331),"",Perigon!E331)</f>
        <v/>
      </c>
      <c r="B336" s="95" t="str">
        <f>IF(ISBLANK(Perigon!G331),"",Perigon!G331)</f>
        <v/>
      </c>
      <c r="C336" s="96" t="str">
        <f>IF(ISBLANK(Perigon!I331),"",Perigon!I331)</f>
        <v/>
      </c>
      <c r="D336" s="97" t="str">
        <f>IF(ISBLANK(Perigon!J331),"",Perigon!J331)</f>
        <v/>
      </c>
      <c r="E336" s="64" t="str">
        <f>IF(ISBLANK(Perigon!K331),"",Perigon!K331)</f>
        <v/>
      </c>
      <c r="F336" s="65"/>
      <c r="G336" s="64"/>
      <c r="H336" s="69" t="str">
        <f>IF(ISBLANK(Perigon!L331),"",Perigon!L331)</f>
        <v/>
      </c>
      <c r="I336" s="69" t="str">
        <f>IF(ISBLANK(Perigon!M331),"",Perigon!M331)</f>
        <v/>
      </c>
      <c r="J336" s="98" t="str">
        <f>IF(ISBLANK(Perigon!N331),"",Perigon!N331)</f>
        <v/>
      </c>
      <c r="K336" s="99" t="str">
        <f>IF(ISBLANK(Perigon!J331),"",Perigon!T331)</f>
        <v/>
      </c>
      <c r="L336" s="95" t="str">
        <f>IF(ISBLANK(Perigon!O331),"",Perigon!O331)</f>
        <v/>
      </c>
      <c r="M336" s="95" t="str">
        <f>IF(ISBLANK(Perigon!R331),"",Perigon!R331)</f>
        <v/>
      </c>
      <c r="N336" s="95" t="str">
        <f>IF(ISBLANK(Perigon!P331),"",Perigon!P331)</f>
        <v/>
      </c>
      <c r="O336" s="38" t="str">
        <f>IF($L336="","",VLOOKUP($R336,Tarife!$A$2:$R$599,13,FALSE))</f>
        <v/>
      </c>
      <c r="P336" s="38" t="str">
        <f t="shared" si="5"/>
        <v/>
      </c>
      <c r="R336" s="100" t="str">
        <f>Zusammenzug!$C$25&amp;"-"&amp;Zusammenzug!$A$7&amp;"-"&amp;Leistungen!L336</f>
        <v>2024-0-</v>
      </c>
    </row>
    <row r="337" spans="1:18" x14ac:dyDescent="0.2">
      <c r="A337" s="95" t="str">
        <f>IF(ISBLANK(Perigon!E332),"",Perigon!E332)</f>
        <v/>
      </c>
      <c r="B337" s="95" t="str">
        <f>IF(ISBLANK(Perigon!G332),"",Perigon!G332)</f>
        <v/>
      </c>
      <c r="C337" s="96" t="str">
        <f>IF(ISBLANK(Perigon!I332),"",Perigon!I332)</f>
        <v/>
      </c>
      <c r="D337" s="97" t="str">
        <f>IF(ISBLANK(Perigon!J332),"",Perigon!J332)</f>
        <v/>
      </c>
      <c r="E337" s="64" t="str">
        <f>IF(ISBLANK(Perigon!K332),"",Perigon!K332)</f>
        <v/>
      </c>
      <c r="F337" s="65"/>
      <c r="G337" s="64"/>
      <c r="H337" s="69" t="str">
        <f>IF(ISBLANK(Perigon!L332),"",Perigon!L332)</f>
        <v/>
      </c>
      <c r="I337" s="69" t="str">
        <f>IF(ISBLANK(Perigon!M332),"",Perigon!M332)</f>
        <v/>
      </c>
      <c r="J337" s="98" t="str">
        <f>IF(ISBLANK(Perigon!N332),"",Perigon!N332)</f>
        <v/>
      </c>
      <c r="K337" s="99" t="str">
        <f>IF(ISBLANK(Perigon!J332),"",Perigon!T332)</f>
        <v/>
      </c>
      <c r="L337" s="95" t="str">
        <f>IF(ISBLANK(Perigon!O332),"",Perigon!O332)</f>
        <v/>
      </c>
      <c r="M337" s="95" t="str">
        <f>IF(ISBLANK(Perigon!R332),"",Perigon!R332)</f>
        <v/>
      </c>
      <c r="N337" s="95" t="str">
        <f>IF(ISBLANK(Perigon!P332),"",Perigon!P332)</f>
        <v/>
      </c>
      <c r="O337" s="38" t="str">
        <f>IF($L337="","",VLOOKUP($R337,Tarife!$A$2:$R$599,13,FALSE))</f>
        <v/>
      </c>
      <c r="P337" s="38" t="str">
        <f t="shared" si="5"/>
        <v/>
      </c>
      <c r="R337" s="100" t="str">
        <f>Zusammenzug!$C$25&amp;"-"&amp;Zusammenzug!$A$7&amp;"-"&amp;Leistungen!L337</f>
        <v>2024-0-</v>
      </c>
    </row>
    <row r="338" spans="1:18" x14ac:dyDescent="0.2">
      <c r="A338" s="95" t="str">
        <f>IF(ISBLANK(Perigon!E333),"",Perigon!E333)</f>
        <v/>
      </c>
      <c r="B338" s="95" t="str">
        <f>IF(ISBLANK(Perigon!G333),"",Perigon!G333)</f>
        <v/>
      </c>
      <c r="C338" s="96" t="str">
        <f>IF(ISBLANK(Perigon!I333),"",Perigon!I333)</f>
        <v/>
      </c>
      <c r="D338" s="97" t="str">
        <f>IF(ISBLANK(Perigon!J333),"",Perigon!J333)</f>
        <v/>
      </c>
      <c r="E338" s="64" t="str">
        <f>IF(ISBLANK(Perigon!K333),"",Perigon!K333)</f>
        <v/>
      </c>
      <c r="F338" s="65"/>
      <c r="G338" s="64"/>
      <c r="H338" s="69" t="str">
        <f>IF(ISBLANK(Perigon!L333),"",Perigon!L333)</f>
        <v/>
      </c>
      <c r="I338" s="69" t="str">
        <f>IF(ISBLANK(Perigon!M333),"",Perigon!M333)</f>
        <v/>
      </c>
      <c r="J338" s="98" t="str">
        <f>IF(ISBLANK(Perigon!N333),"",Perigon!N333)</f>
        <v/>
      </c>
      <c r="K338" s="99" t="str">
        <f>IF(ISBLANK(Perigon!J333),"",Perigon!T333)</f>
        <v/>
      </c>
      <c r="L338" s="95" t="str">
        <f>IF(ISBLANK(Perigon!O333),"",Perigon!O333)</f>
        <v/>
      </c>
      <c r="M338" s="95" t="str">
        <f>IF(ISBLANK(Perigon!R333),"",Perigon!R333)</f>
        <v/>
      </c>
      <c r="N338" s="95" t="str">
        <f>IF(ISBLANK(Perigon!P333),"",Perigon!P333)</f>
        <v/>
      </c>
      <c r="O338" s="38" t="str">
        <f>IF($L338="","",VLOOKUP($R338,Tarife!$A$2:$R$599,13,FALSE))</f>
        <v/>
      </c>
      <c r="P338" s="38" t="str">
        <f t="shared" si="5"/>
        <v/>
      </c>
      <c r="R338" s="100" t="str">
        <f>Zusammenzug!$C$25&amp;"-"&amp;Zusammenzug!$A$7&amp;"-"&amp;Leistungen!L338</f>
        <v>2024-0-</v>
      </c>
    </row>
    <row r="339" spans="1:18" x14ac:dyDescent="0.2">
      <c r="A339" s="95" t="str">
        <f>IF(ISBLANK(Perigon!E334),"",Perigon!E334)</f>
        <v/>
      </c>
      <c r="B339" s="95" t="str">
        <f>IF(ISBLANK(Perigon!G334),"",Perigon!G334)</f>
        <v/>
      </c>
      <c r="C339" s="96" t="str">
        <f>IF(ISBLANK(Perigon!I334),"",Perigon!I334)</f>
        <v/>
      </c>
      <c r="D339" s="97" t="str">
        <f>IF(ISBLANK(Perigon!J334),"",Perigon!J334)</f>
        <v/>
      </c>
      <c r="E339" s="64" t="str">
        <f>IF(ISBLANK(Perigon!K334),"",Perigon!K334)</f>
        <v/>
      </c>
      <c r="F339" s="65"/>
      <c r="G339" s="64"/>
      <c r="H339" s="69" t="str">
        <f>IF(ISBLANK(Perigon!L334),"",Perigon!L334)</f>
        <v/>
      </c>
      <c r="I339" s="69" t="str">
        <f>IF(ISBLANK(Perigon!M334),"",Perigon!M334)</f>
        <v/>
      </c>
      <c r="J339" s="98" t="str">
        <f>IF(ISBLANK(Perigon!N334),"",Perigon!N334)</f>
        <v/>
      </c>
      <c r="K339" s="99" t="str">
        <f>IF(ISBLANK(Perigon!J334),"",Perigon!T334)</f>
        <v/>
      </c>
      <c r="L339" s="95" t="str">
        <f>IF(ISBLANK(Perigon!O334),"",Perigon!O334)</f>
        <v/>
      </c>
      <c r="M339" s="95" t="str">
        <f>IF(ISBLANK(Perigon!R334),"",Perigon!R334)</f>
        <v/>
      </c>
      <c r="N339" s="95" t="str">
        <f>IF(ISBLANK(Perigon!P334),"",Perigon!P334)</f>
        <v/>
      </c>
      <c r="O339" s="38" t="str">
        <f>IF($L339="","",VLOOKUP($R339,Tarife!$A$2:$R$599,13,FALSE))</f>
        <v/>
      </c>
      <c r="P339" s="38" t="str">
        <f t="shared" si="5"/>
        <v/>
      </c>
      <c r="R339" s="100" t="str">
        <f>Zusammenzug!$C$25&amp;"-"&amp;Zusammenzug!$A$7&amp;"-"&amp;Leistungen!L339</f>
        <v>2024-0-</v>
      </c>
    </row>
    <row r="340" spans="1:18" x14ac:dyDescent="0.2">
      <c r="A340" s="95" t="str">
        <f>IF(ISBLANK(Perigon!E335),"",Perigon!E335)</f>
        <v/>
      </c>
      <c r="B340" s="95" t="str">
        <f>IF(ISBLANK(Perigon!G335),"",Perigon!G335)</f>
        <v/>
      </c>
      <c r="C340" s="96" t="str">
        <f>IF(ISBLANK(Perigon!I335),"",Perigon!I335)</f>
        <v/>
      </c>
      <c r="D340" s="97" t="str">
        <f>IF(ISBLANK(Perigon!J335),"",Perigon!J335)</f>
        <v/>
      </c>
      <c r="E340" s="64" t="str">
        <f>IF(ISBLANK(Perigon!K335),"",Perigon!K335)</f>
        <v/>
      </c>
      <c r="F340" s="65"/>
      <c r="G340" s="64"/>
      <c r="H340" s="69" t="str">
        <f>IF(ISBLANK(Perigon!L335),"",Perigon!L335)</f>
        <v/>
      </c>
      <c r="I340" s="69" t="str">
        <f>IF(ISBLANK(Perigon!M335),"",Perigon!M335)</f>
        <v/>
      </c>
      <c r="J340" s="98" t="str">
        <f>IF(ISBLANK(Perigon!N335),"",Perigon!N335)</f>
        <v/>
      </c>
      <c r="K340" s="99" t="str">
        <f>IF(ISBLANK(Perigon!J335),"",Perigon!T335)</f>
        <v/>
      </c>
      <c r="L340" s="95" t="str">
        <f>IF(ISBLANK(Perigon!O335),"",Perigon!O335)</f>
        <v/>
      </c>
      <c r="M340" s="95" t="str">
        <f>IF(ISBLANK(Perigon!R335),"",Perigon!R335)</f>
        <v/>
      </c>
      <c r="N340" s="95" t="str">
        <f>IF(ISBLANK(Perigon!P335),"",Perigon!P335)</f>
        <v/>
      </c>
      <c r="O340" s="38" t="str">
        <f>IF($L340="","",VLOOKUP($R340,Tarife!$A$2:$R$599,13,FALSE))</f>
        <v/>
      </c>
      <c r="P340" s="38" t="str">
        <f t="shared" si="5"/>
        <v/>
      </c>
      <c r="R340" s="100" t="str">
        <f>Zusammenzug!$C$25&amp;"-"&amp;Zusammenzug!$A$7&amp;"-"&amp;Leistungen!L340</f>
        <v>2024-0-</v>
      </c>
    </row>
    <row r="341" spans="1:18" x14ac:dyDescent="0.2">
      <c r="A341" s="95" t="str">
        <f>IF(ISBLANK(Perigon!E336),"",Perigon!E336)</f>
        <v/>
      </c>
      <c r="B341" s="95" t="str">
        <f>IF(ISBLANK(Perigon!G336),"",Perigon!G336)</f>
        <v/>
      </c>
      <c r="C341" s="96" t="str">
        <f>IF(ISBLANK(Perigon!I336),"",Perigon!I336)</f>
        <v/>
      </c>
      <c r="D341" s="97" t="str">
        <f>IF(ISBLANK(Perigon!J336),"",Perigon!J336)</f>
        <v/>
      </c>
      <c r="E341" s="64" t="str">
        <f>IF(ISBLANK(Perigon!K336),"",Perigon!K336)</f>
        <v/>
      </c>
      <c r="F341" s="65"/>
      <c r="G341" s="64"/>
      <c r="H341" s="69" t="str">
        <f>IF(ISBLANK(Perigon!L336),"",Perigon!L336)</f>
        <v/>
      </c>
      <c r="I341" s="69" t="str">
        <f>IF(ISBLANK(Perigon!M336),"",Perigon!M336)</f>
        <v/>
      </c>
      <c r="J341" s="98" t="str">
        <f>IF(ISBLANK(Perigon!N336),"",Perigon!N336)</f>
        <v/>
      </c>
      <c r="K341" s="99" t="str">
        <f>IF(ISBLANK(Perigon!J336),"",Perigon!T336)</f>
        <v/>
      </c>
      <c r="L341" s="95" t="str">
        <f>IF(ISBLANK(Perigon!O336),"",Perigon!O336)</f>
        <v/>
      </c>
      <c r="M341" s="95" t="str">
        <f>IF(ISBLANK(Perigon!R336),"",Perigon!R336)</f>
        <v/>
      </c>
      <c r="N341" s="95" t="str">
        <f>IF(ISBLANK(Perigon!P336),"",Perigon!P336)</f>
        <v/>
      </c>
      <c r="O341" s="38" t="str">
        <f>IF($L341="","",VLOOKUP($R341,Tarife!$A$2:$R$599,13,FALSE))</f>
        <v/>
      </c>
      <c r="P341" s="38" t="str">
        <f t="shared" si="5"/>
        <v/>
      </c>
      <c r="R341" s="100" t="str">
        <f>Zusammenzug!$C$25&amp;"-"&amp;Zusammenzug!$A$7&amp;"-"&amp;Leistungen!L341</f>
        <v>2024-0-</v>
      </c>
    </row>
    <row r="342" spans="1:18" x14ac:dyDescent="0.2">
      <c r="A342" s="95" t="str">
        <f>IF(ISBLANK(Perigon!E337),"",Perigon!E337)</f>
        <v/>
      </c>
      <c r="B342" s="95" t="str">
        <f>IF(ISBLANK(Perigon!G337),"",Perigon!G337)</f>
        <v/>
      </c>
      <c r="C342" s="96" t="str">
        <f>IF(ISBLANK(Perigon!I337),"",Perigon!I337)</f>
        <v/>
      </c>
      <c r="D342" s="97" t="str">
        <f>IF(ISBLANK(Perigon!J337),"",Perigon!J337)</f>
        <v/>
      </c>
      <c r="E342" s="64" t="str">
        <f>IF(ISBLANK(Perigon!K337),"",Perigon!K337)</f>
        <v/>
      </c>
      <c r="F342" s="65"/>
      <c r="G342" s="64"/>
      <c r="H342" s="69" t="str">
        <f>IF(ISBLANK(Perigon!L337),"",Perigon!L337)</f>
        <v/>
      </c>
      <c r="I342" s="69" t="str">
        <f>IF(ISBLANK(Perigon!M337),"",Perigon!M337)</f>
        <v/>
      </c>
      <c r="J342" s="98" t="str">
        <f>IF(ISBLANK(Perigon!N337),"",Perigon!N337)</f>
        <v/>
      </c>
      <c r="K342" s="99" t="str">
        <f>IF(ISBLANK(Perigon!J337),"",Perigon!T337)</f>
        <v/>
      </c>
      <c r="L342" s="95" t="str">
        <f>IF(ISBLANK(Perigon!O337),"",Perigon!O337)</f>
        <v/>
      </c>
      <c r="M342" s="95" t="str">
        <f>IF(ISBLANK(Perigon!R337),"",Perigon!R337)</f>
        <v/>
      </c>
      <c r="N342" s="95" t="str">
        <f>IF(ISBLANK(Perigon!P337),"",Perigon!P337)</f>
        <v/>
      </c>
      <c r="O342" s="38" t="str">
        <f>IF($L342="","",VLOOKUP($R342,Tarife!$A$2:$R$599,13,FALSE))</f>
        <v/>
      </c>
      <c r="P342" s="38" t="str">
        <f t="shared" si="5"/>
        <v/>
      </c>
      <c r="R342" s="100" t="str">
        <f>Zusammenzug!$C$25&amp;"-"&amp;Zusammenzug!$A$7&amp;"-"&amp;Leistungen!L342</f>
        <v>2024-0-</v>
      </c>
    </row>
    <row r="343" spans="1:18" x14ac:dyDescent="0.2">
      <c r="A343" s="95" t="str">
        <f>IF(ISBLANK(Perigon!E338),"",Perigon!E338)</f>
        <v/>
      </c>
      <c r="B343" s="95" t="str">
        <f>IF(ISBLANK(Perigon!G338),"",Perigon!G338)</f>
        <v/>
      </c>
      <c r="C343" s="96" t="str">
        <f>IF(ISBLANK(Perigon!I338),"",Perigon!I338)</f>
        <v/>
      </c>
      <c r="D343" s="97" t="str">
        <f>IF(ISBLANK(Perigon!J338),"",Perigon!J338)</f>
        <v/>
      </c>
      <c r="E343" s="64" t="str">
        <f>IF(ISBLANK(Perigon!K338),"",Perigon!K338)</f>
        <v/>
      </c>
      <c r="F343" s="65"/>
      <c r="G343" s="64"/>
      <c r="H343" s="69" t="str">
        <f>IF(ISBLANK(Perigon!L338),"",Perigon!L338)</f>
        <v/>
      </c>
      <c r="I343" s="69" t="str">
        <f>IF(ISBLANK(Perigon!M338),"",Perigon!M338)</f>
        <v/>
      </c>
      <c r="J343" s="98" t="str">
        <f>IF(ISBLANK(Perigon!N338),"",Perigon!N338)</f>
        <v/>
      </c>
      <c r="K343" s="99" t="str">
        <f>IF(ISBLANK(Perigon!J338),"",Perigon!T338)</f>
        <v/>
      </c>
      <c r="L343" s="95" t="str">
        <f>IF(ISBLANK(Perigon!O338),"",Perigon!O338)</f>
        <v/>
      </c>
      <c r="M343" s="95" t="str">
        <f>IF(ISBLANK(Perigon!R338),"",Perigon!R338)</f>
        <v/>
      </c>
      <c r="N343" s="95" t="str">
        <f>IF(ISBLANK(Perigon!P338),"",Perigon!P338)</f>
        <v/>
      </c>
      <c r="O343" s="38" t="str">
        <f>IF($L343="","",VLOOKUP($R343,Tarife!$A$2:$R$599,13,FALSE))</f>
        <v/>
      </c>
      <c r="P343" s="38" t="str">
        <f t="shared" si="5"/>
        <v/>
      </c>
      <c r="R343" s="100" t="str">
        <f>Zusammenzug!$C$25&amp;"-"&amp;Zusammenzug!$A$7&amp;"-"&amp;Leistungen!L343</f>
        <v>2024-0-</v>
      </c>
    </row>
    <row r="344" spans="1:18" x14ac:dyDescent="0.2">
      <c r="A344" s="95" t="str">
        <f>IF(ISBLANK(Perigon!E339),"",Perigon!E339)</f>
        <v/>
      </c>
      <c r="B344" s="95" t="str">
        <f>IF(ISBLANK(Perigon!G339),"",Perigon!G339)</f>
        <v/>
      </c>
      <c r="C344" s="96" t="str">
        <f>IF(ISBLANK(Perigon!I339),"",Perigon!I339)</f>
        <v/>
      </c>
      <c r="D344" s="97" t="str">
        <f>IF(ISBLANK(Perigon!J339),"",Perigon!J339)</f>
        <v/>
      </c>
      <c r="E344" s="64" t="str">
        <f>IF(ISBLANK(Perigon!K339),"",Perigon!K339)</f>
        <v/>
      </c>
      <c r="F344" s="65"/>
      <c r="G344" s="64"/>
      <c r="H344" s="69" t="str">
        <f>IF(ISBLANK(Perigon!L339),"",Perigon!L339)</f>
        <v/>
      </c>
      <c r="I344" s="69" t="str">
        <f>IF(ISBLANK(Perigon!M339),"",Perigon!M339)</f>
        <v/>
      </c>
      <c r="J344" s="98" t="str">
        <f>IF(ISBLANK(Perigon!N339),"",Perigon!N339)</f>
        <v/>
      </c>
      <c r="K344" s="99" t="str">
        <f>IF(ISBLANK(Perigon!J339),"",Perigon!T339)</f>
        <v/>
      </c>
      <c r="L344" s="95" t="str">
        <f>IF(ISBLANK(Perigon!O339),"",Perigon!O339)</f>
        <v/>
      </c>
      <c r="M344" s="95" t="str">
        <f>IF(ISBLANK(Perigon!R339),"",Perigon!R339)</f>
        <v/>
      </c>
      <c r="N344" s="95" t="str">
        <f>IF(ISBLANK(Perigon!P339),"",Perigon!P339)</f>
        <v/>
      </c>
      <c r="O344" s="38" t="str">
        <f>IF($L344="","",VLOOKUP($R344,Tarife!$A$2:$R$599,13,FALSE))</f>
        <v/>
      </c>
      <c r="P344" s="38" t="str">
        <f t="shared" si="5"/>
        <v/>
      </c>
      <c r="R344" s="100" t="str">
        <f>Zusammenzug!$C$25&amp;"-"&amp;Zusammenzug!$A$7&amp;"-"&amp;Leistungen!L344</f>
        <v>2024-0-</v>
      </c>
    </row>
    <row r="345" spans="1:18" x14ac:dyDescent="0.2">
      <c r="A345" s="95" t="str">
        <f>IF(ISBLANK(Perigon!E340),"",Perigon!E340)</f>
        <v/>
      </c>
      <c r="B345" s="95" t="str">
        <f>IF(ISBLANK(Perigon!G340),"",Perigon!G340)</f>
        <v/>
      </c>
      <c r="C345" s="96" t="str">
        <f>IF(ISBLANK(Perigon!I340),"",Perigon!I340)</f>
        <v/>
      </c>
      <c r="D345" s="97" t="str">
        <f>IF(ISBLANK(Perigon!J340),"",Perigon!J340)</f>
        <v/>
      </c>
      <c r="E345" s="64" t="str">
        <f>IF(ISBLANK(Perigon!K340),"",Perigon!K340)</f>
        <v/>
      </c>
      <c r="F345" s="65"/>
      <c r="G345" s="64"/>
      <c r="H345" s="69" t="str">
        <f>IF(ISBLANK(Perigon!L340),"",Perigon!L340)</f>
        <v/>
      </c>
      <c r="I345" s="69" t="str">
        <f>IF(ISBLANK(Perigon!M340),"",Perigon!M340)</f>
        <v/>
      </c>
      <c r="J345" s="98" t="str">
        <f>IF(ISBLANK(Perigon!N340),"",Perigon!N340)</f>
        <v/>
      </c>
      <c r="K345" s="99" t="str">
        <f>IF(ISBLANK(Perigon!J340),"",Perigon!T340)</f>
        <v/>
      </c>
      <c r="L345" s="95" t="str">
        <f>IF(ISBLANK(Perigon!O340),"",Perigon!O340)</f>
        <v/>
      </c>
      <c r="M345" s="95" t="str">
        <f>IF(ISBLANK(Perigon!R340),"",Perigon!R340)</f>
        <v/>
      </c>
      <c r="N345" s="95" t="str">
        <f>IF(ISBLANK(Perigon!P340),"",Perigon!P340)</f>
        <v/>
      </c>
      <c r="O345" s="38" t="str">
        <f>IF($L345="","",VLOOKUP($R345,Tarife!$A$2:$R$599,13,FALSE))</f>
        <v/>
      </c>
      <c r="P345" s="38" t="str">
        <f t="shared" si="5"/>
        <v/>
      </c>
      <c r="R345" s="100" t="str">
        <f>Zusammenzug!$C$25&amp;"-"&amp;Zusammenzug!$A$7&amp;"-"&amp;Leistungen!L345</f>
        <v>2024-0-</v>
      </c>
    </row>
    <row r="346" spans="1:18" x14ac:dyDescent="0.2">
      <c r="A346" s="95" t="str">
        <f>IF(ISBLANK(Perigon!E341),"",Perigon!E341)</f>
        <v/>
      </c>
      <c r="B346" s="95" t="str">
        <f>IF(ISBLANK(Perigon!G341),"",Perigon!G341)</f>
        <v/>
      </c>
      <c r="C346" s="96" t="str">
        <f>IF(ISBLANK(Perigon!I341),"",Perigon!I341)</f>
        <v/>
      </c>
      <c r="D346" s="97" t="str">
        <f>IF(ISBLANK(Perigon!J341),"",Perigon!J341)</f>
        <v/>
      </c>
      <c r="E346" s="64" t="str">
        <f>IF(ISBLANK(Perigon!K341),"",Perigon!K341)</f>
        <v/>
      </c>
      <c r="F346" s="65"/>
      <c r="G346" s="64"/>
      <c r="H346" s="69" t="str">
        <f>IF(ISBLANK(Perigon!L341),"",Perigon!L341)</f>
        <v/>
      </c>
      <c r="I346" s="69" t="str">
        <f>IF(ISBLANK(Perigon!M341),"",Perigon!M341)</f>
        <v/>
      </c>
      <c r="J346" s="98" t="str">
        <f>IF(ISBLANK(Perigon!N341),"",Perigon!N341)</f>
        <v/>
      </c>
      <c r="K346" s="99" t="str">
        <f>IF(ISBLANK(Perigon!J341),"",Perigon!T341)</f>
        <v/>
      </c>
      <c r="L346" s="95" t="str">
        <f>IF(ISBLANK(Perigon!O341),"",Perigon!O341)</f>
        <v/>
      </c>
      <c r="M346" s="95" t="str">
        <f>IF(ISBLANK(Perigon!R341),"",Perigon!R341)</f>
        <v/>
      </c>
      <c r="N346" s="95" t="str">
        <f>IF(ISBLANK(Perigon!P341),"",Perigon!P341)</f>
        <v/>
      </c>
      <c r="O346" s="38" t="str">
        <f>IF($L346="","",VLOOKUP($R346,Tarife!$A$2:$R$599,13,FALSE))</f>
        <v/>
      </c>
      <c r="P346" s="38" t="str">
        <f t="shared" si="5"/>
        <v/>
      </c>
      <c r="R346" s="100" t="str">
        <f>Zusammenzug!$C$25&amp;"-"&amp;Zusammenzug!$A$7&amp;"-"&amp;Leistungen!L346</f>
        <v>2024-0-</v>
      </c>
    </row>
    <row r="347" spans="1:18" x14ac:dyDescent="0.2">
      <c r="A347" s="95" t="str">
        <f>IF(ISBLANK(Perigon!E342),"",Perigon!E342)</f>
        <v/>
      </c>
      <c r="B347" s="95" t="str">
        <f>IF(ISBLANK(Perigon!G342),"",Perigon!G342)</f>
        <v/>
      </c>
      <c r="C347" s="96" t="str">
        <f>IF(ISBLANK(Perigon!I342),"",Perigon!I342)</f>
        <v/>
      </c>
      <c r="D347" s="97" t="str">
        <f>IF(ISBLANK(Perigon!J342),"",Perigon!J342)</f>
        <v/>
      </c>
      <c r="E347" s="64" t="str">
        <f>IF(ISBLANK(Perigon!K342),"",Perigon!K342)</f>
        <v/>
      </c>
      <c r="F347" s="65"/>
      <c r="G347" s="64"/>
      <c r="H347" s="69" t="str">
        <f>IF(ISBLANK(Perigon!L342),"",Perigon!L342)</f>
        <v/>
      </c>
      <c r="I347" s="69" t="str">
        <f>IF(ISBLANK(Perigon!M342),"",Perigon!M342)</f>
        <v/>
      </c>
      <c r="J347" s="98" t="str">
        <f>IF(ISBLANK(Perigon!N342),"",Perigon!N342)</f>
        <v/>
      </c>
      <c r="K347" s="99" t="str">
        <f>IF(ISBLANK(Perigon!J342),"",Perigon!T342)</f>
        <v/>
      </c>
      <c r="L347" s="95" t="str">
        <f>IF(ISBLANK(Perigon!O342),"",Perigon!O342)</f>
        <v/>
      </c>
      <c r="M347" s="95" t="str">
        <f>IF(ISBLANK(Perigon!R342),"",Perigon!R342)</f>
        <v/>
      </c>
      <c r="N347" s="95" t="str">
        <f>IF(ISBLANK(Perigon!P342),"",Perigon!P342)</f>
        <v/>
      </c>
      <c r="O347" s="38" t="str">
        <f>IF($L347="","",VLOOKUP($R347,Tarife!$A$2:$R$599,13,FALSE))</f>
        <v/>
      </c>
      <c r="P347" s="38" t="str">
        <f t="shared" si="5"/>
        <v/>
      </c>
      <c r="R347" s="100" t="str">
        <f>Zusammenzug!$C$25&amp;"-"&amp;Zusammenzug!$A$7&amp;"-"&amp;Leistungen!L347</f>
        <v>2024-0-</v>
      </c>
    </row>
    <row r="348" spans="1:18" x14ac:dyDescent="0.2">
      <c r="A348" s="95" t="str">
        <f>IF(ISBLANK(Perigon!E343),"",Perigon!E343)</f>
        <v/>
      </c>
      <c r="B348" s="95" t="str">
        <f>IF(ISBLANK(Perigon!G343),"",Perigon!G343)</f>
        <v/>
      </c>
      <c r="C348" s="96" t="str">
        <f>IF(ISBLANK(Perigon!I343),"",Perigon!I343)</f>
        <v/>
      </c>
      <c r="D348" s="97" t="str">
        <f>IF(ISBLANK(Perigon!J343),"",Perigon!J343)</f>
        <v/>
      </c>
      <c r="E348" s="64" t="str">
        <f>IF(ISBLANK(Perigon!K343),"",Perigon!K343)</f>
        <v/>
      </c>
      <c r="F348" s="65"/>
      <c r="G348" s="64"/>
      <c r="H348" s="69" t="str">
        <f>IF(ISBLANK(Perigon!L343),"",Perigon!L343)</f>
        <v/>
      </c>
      <c r="I348" s="69" t="str">
        <f>IF(ISBLANK(Perigon!M343),"",Perigon!M343)</f>
        <v/>
      </c>
      <c r="J348" s="98" t="str">
        <f>IF(ISBLANK(Perigon!N343),"",Perigon!N343)</f>
        <v/>
      </c>
      <c r="K348" s="99" t="str">
        <f>IF(ISBLANK(Perigon!J343),"",Perigon!T343)</f>
        <v/>
      </c>
      <c r="L348" s="95" t="str">
        <f>IF(ISBLANK(Perigon!O343),"",Perigon!O343)</f>
        <v/>
      </c>
      <c r="M348" s="95" t="str">
        <f>IF(ISBLANK(Perigon!R343),"",Perigon!R343)</f>
        <v/>
      </c>
      <c r="N348" s="95" t="str">
        <f>IF(ISBLANK(Perigon!P343),"",Perigon!P343)</f>
        <v/>
      </c>
      <c r="O348" s="38" t="str">
        <f>IF($L348="","",VLOOKUP($R348,Tarife!$A$2:$R$599,13,FALSE))</f>
        <v/>
      </c>
      <c r="P348" s="38" t="str">
        <f t="shared" si="5"/>
        <v/>
      </c>
      <c r="R348" s="100" t="str">
        <f>Zusammenzug!$C$25&amp;"-"&amp;Zusammenzug!$A$7&amp;"-"&amp;Leistungen!L348</f>
        <v>2024-0-</v>
      </c>
    </row>
    <row r="349" spans="1:18" x14ac:dyDescent="0.2">
      <c r="A349" s="95" t="str">
        <f>IF(ISBLANK(Perigon!E344),"",Perigon!E344)</f>
        <v/>
      </c>
      <c r="B349" s="95" t="str">
        <f>IF(ISBLANK(Perigon!G344),"",Perigon!G344)</f>
        <v/>
      </c>
      <c r="C349" s="96" t="str">
        <f>IF(ISBLANK(Perigon!I344),"",Perigon!I344)</f>
        <v/>
      </c>
      <c r="D349" s="97" t="str">
        <f>IF(ISBLANK(Perigon!J344),"",Perigon!J344)</f>
        <v/>
      </c>
      <c r="E349" s="64" t="str">
        <f>IF(ISBLANK(Perigon!K344),"",Perigon!K344)</f>
        <v/>
      </c>
      <c r="F349" s="65"/>
      <c r="G349" s="64"/>
      <c r="H349" s="69" t="str">
        <f>IF(ISBLANK(Perigon!L344),"",Perigon!L344)</f>
        <v/>
      </c>
      <c r="I349" s="69" t="str">
        <f>IF(ISBLANK(Perigon!M344),"",Perigon!M344)</f>
        <v/>
      </c>
      <c r="J349" s="98" t="str">
        <f>IF(ISBLANK(Perigon!N344),"",Perigon!N344)</f>
        <v/>
      </c>
      <c r="K349" s="99" t="str">
        <f>IF(ISBLANK(Perigon!J344),"",Perigon!T344)</f>
        <v/>
      </c>
      <c r="L349" s="95" t="str">
        <f>IF(ISBLANK(Perigon!O344),"",Perigon!O344)</f>
        <v/>
      </c>
      <c r="M349" s="95" t="str">
        <f>IF(ISBLANK(Perigon!R344),"",Perigon!R344)</f>
        <v/>
      </c>
      <c r="N349" s="95" t="str">
        <f>IF(ISBLANK(Perigon!P344),"",Perigon!P344)</f>
        <v/>
      </c>
      <c r="O349" s="38" t="str">
        <f>IF($L349="","",VLOOKUP($R349,Tarife!$A$2:$R$599,13,FALSE))</f>
        <v/>
      </c>
      <c r="P349" s="38" t="str">
        <f t="shared" si="5"/>
        <v/>
      </c>
      <c r="R349" s="100" t="str">
        <f>Zusammenzug!$C$25&amp;"-"&amp;Zusammenzug!$A$7&amp;"-"&amp;Leistungen!L349</f>
        <v>2024-0-</v>
      </c>
    </row>
    <row r="350" spans="1:18" x14ac:dyDescent="0.2">
      <c r="A350" s="95" t="str">
        <f>IF(ISBLANK(Perigon!E345),"",Perigon!E345)</f>
        <v/>
      </c>
      <c r="B350" s="95" t="str">
        <f>IF(ISBLANK(Perigon!G345),"",Perigon!G345)</f>
        <v/>
      </c>
      <c r="C350" s="96" t="str">
        <f>IF(ISBLANK(Perigon!I345),"",Perigon!I345)</f>
        <v/>
      </c>
      <c r="D350" s="97" t="str">
        <f>IF(ISBLANK(Perigon!J345),"",Perigon!J345)</f>
        <v/>
      </c>
      <c r="E350" s="64" t="str">
        <f>IF(ISBLANK(Perigon!K345),"",Perigon!K345)</f>
        <v/>
      </c>
      <c r="F350" s="65"/>
      <c r="G350" s="64"/>
      <c r="H350" s="69" t="str">
        <f>IF(ISBLANK(Perigon!L345),"",Perigon!L345)</f>
        <v/>
      </c>
      <c r="I350" s="69" t="str">
        <f>IF(ISBLANK(Perigon!M345),"",Perigon!M345)</f>
        <v/>
      </c>
      <c r="J350" s="98" t="str">
        <f>IF(ISBLANK(Perigon!N345),"",Perigon!N345)</f>
        <v/>
      </c>
      <c r="K350" s="99" t="str">
        <f>IF(ISBLANK(Perigon!J345),"",Perigon!T345)</f>
        <v/>
      </c>
      <c r="L350" s="95" t="str">
        <f>IF(ISBLANK(Perigon!O345),"",Perigon!O345)</f>
        <v/>
      </c>
      <c r="M350" s="95" t="str">
        <f>IF(ISBLANK(Perigon!R345),"",Perigon!R345)</f>
        <v/>
      </c>
      <c r="N350" s="95" t="str">
        <f>IF(ISBLANK(Perigon!P345),"",Perigon!P345)</f>
        <v/>
      </c>
      <c r="O350" s="38" t="str">
        <f>IF($L350="","",VLOOKUP($R350,Tarife!$A$2:$R$599,13,FALSE))</f>
        <v/>
      </c>
      <c r="P350" s="38" t="str">
        <f t="shared" si="5"/>
        <v/>
      </c>
      <c r="R350" s="100" t="str">
        <f>Zusammenzug!$C$25&amp;"-"&amp;Zusammenzug!$A$7&amp;"-"&amp;Leistungen!L350</f>
        <v>2024-0-</v>
      </c>
    </row>
    <row r="351" spans="1:18" x14ac:dyDescent="0.2">
      <c r="A351" s="95" t="str">
        <f>IF(ISBLANK(Perigon!E346),"",Perigon!E346)</f>
        <v/>
      </c>
      <c r="B351" s="95" t="str">
        <f>IF(ISBLANK(Perigon!G346),"",Perigon!G346)</f>
        <v/>
      </c>
      <c r="C351" s="96" t="str">
        <f>IF(ISBLANK(Perigon!I346),"",Perigon!I346)</f>
        <v/>
      </c>
      <c r="D351" s="97" t="str">
        <f>IF(ISBLANK(Perigon!J346),"",Perigon!J346)</f>
        <v/>
      </c>
      <c r="E351" s="64" t="str">
        <f>IF(ISBLANK(Perigon!K346),"",Perigon!K346)</f>
        <v/>
      </c>
      <c r="F351" s="65"/>
      <c r="G351" s="64"/>
      <c r="H351" s="69" t="str">
        <f>IF(ISBLANK(Perigon!L346),"",Perigon!L346)</f>
        <v/>
      </c>
      <c r="I351" s="69" t="str">
        <f>IF(ISBLANK(Perigon!M346),"",Perigon!M346)</f>
        <v/>
      </c>
      <c r="J351" s="98" t="str">
        <f>IF(ISBLANK(Perigon!N346),"",Perigon!N346)</f>
        <v/>
      </c>
      <c r="K351" s="99" t="str">
        <f>IF(ISBLANK(Perigon!J346),"",Perigon!T346)</f>
        <v/>
      </c>
      <c r="L351" s="95" t="str">
        <f>IF(ISBLANK(Perigon!O346),"",Perigon!O346)</f>
        <v/>
      </c>
      <c r="M351" s="95" t="str">
        <f>IF(ISBLANK(Perigon!R346),"",Perigon!R346)</f>
        <v/>
      </c>
      <c r="N351" s="95" t="str">
        <f>IF(ISBLANK(Perigon!P346),"",Perigon!P346)</f>
        <v/>
      </c>
      <c r="O351" s="38" t="str">
        <f>IF($L351="","",VLOOKUP($R351,Tarife!$A$2:$R$599,13,FALSE))</f>
        <v/>
      </c>
      <c r="P351" s="38" t="str">
        <f t="shared" si="5"/>
        <v/>
      </c>
      <c r="R351" s="100" t="str">
        <f>Zusammenzug!$C$25&amp;"-"&amp;Zusammenzug!$A$7&amp;"-"&amp;Leistungen!L351</f>
        <v>2024-0-</v>
      </c>
    </row>
    <row r="352" spans="1:18" x14ac:dyDescent="0.2">
      <c r="A352" s="95" t="str">
        <f>IF(ISBLANK(Perigon!E347),"",Perigon!E347)</f>
        <v/>
      </c>
      <c r="B352" s="95" t="str">
        <f>IF(ISBLANK(Perigon!G347),"",Perigon!G347)</f>
        <v/>
      </c>
      <c r="C352" s="96" t="str">
        <f>IF(ISBLANK(Perigon!I347),"",Perigon!I347)</f>
        <v/>
      </c>
      <c r="D352" s="97" t="str">
        <f>IF(ISBLANK(Perigon!J347),"",Perigon!J347)</f>
        <v/>
      </c>
      <c r="E352" s="64" t="str">
        <f>IF(ISBLANK(Perigon!K347),"",Perigon!K347)</f>
        <v/>
      </c>
      <c r="F352" s="65"/>
      <c r="G352" s="64"/>
      <c r="H352" s="69" t="str">
        <f>IF(ISBLANK(Perigon!L347),"",Perigon!L347)</f>
        <v/>
      </c>
      <c r="I352" s="69" t="str">
        <f>IF(ISBLANK(Perigon!M347),"",Perigon!M347)</f>
        <v/>
      </c>
      <c r="J352" s="98" t="str">
        <f>IF(ISBLANK(Perigon!N347),"",Perigon!N347)</f>
        <v/>
      </c>
      <c r="K352" s="99" t="str">
        <f>IF(ISBLANK(Perigon!J347),"",Perigon!T347)</f>
        <v/>
      </c>
      <c r="L352" s="95" t="str">
        <f>IF(ISBLANK(Perigon!O347),"",Perigon!O347)</f>
        <v/>
      </c>
      <c r="M352" s="95" t="str">
        <f>IF(ISBLANK(Perigon!R347),"",Perigon!R347)</f>
        <v/>
      </c>
      <c r="N352" s="95" t="str">
        <f>IF(ISBLANK(Perigon!P347),"",Perigon!P347)</f>
        <v/>
      </c>
      <c r="O352" s="38" t="str">
        <f>IF($L352="","",VLOOKUP($R352,Tarife!$A$2:$R$599,13,FALSE))</f>
        <v/>
      </c>
      <c r="P352" s="38" t="str">
        <f t="shared" si="5"/>
        <v/>
      </c>
      <c r="R352" s="100" t="str">
        <f>Zusammenzug!$C$25&amp;"-"&amp;Zusammenzug!$A$7&amp;"-"&amp;Leistungen!L352</f>
        <v>2024-0-</v>
      </c>
    </row>
    <row r="353" spans="1:18" x14ac:dyDescent="0.2">
      <c r="A353" s="95" t="str">
        <f>IF(ISBLANK(Perigon!E348),"",Perigon!E348)</f>
        <v/>
      </c>
      <c r="B353" s="95" t="str">
        <f>IF(ISBLANK(Perigon!G348),"",Perigon!G348)</f>
        <v/>
      </c>
      <c r="C353" s="96" t="str">
        <f>IF(ISBLANK(Perigon!I348),"",Perigon!I348)</f>
        <v/>
      </c>
      <c r="D353" s="97" t="str">
        <f>IF(ISBLANK(Perigon!J348),"",Perigon!J348)</f>
        <v/>
      </c>
      <c r="E353" s="64" t="str">
        <f>IF(ISBLANK(Perigon!K348),"",Perigon!K348)</f>
        <v/>
      </c>
      <c r="F353" s="65"/>
      <c r="G353" s="64"/>
      <c r="H353" s="69" t="str">
        <f>IF(ISBLANK(Perigon!L348),"",Perigon!L348)</f>
        <v/>
      </c>
      <c r="I353" s="69" t="str">
        <f>IF(ISBLANK(Perigon!M348),"",Perigon!M348)</f>
        <v/>
      </c>
      <c r="J353" s="98" t="str">
        <f>IF(ISBLANK(Perigon!N348),"",Perigon!N348)</f>
        <v/>
      </c>
      <c r="K353" s="99" t="str">
        <f>IF(ISBLANK(Perigon!J348),"",Perigon!T348)</f>
        <v/>
      </c>
      <c r="L353" s="95" t="str">
        <f>IF(ISBLANK(Perigon!O348),"",Perigon!O348)</f>
        <v/>
      </c>
      <c r="M353" s="95" t="str">
        <f>IF(ISBLANK(Perigon!R348),"",Perigon!R348)</f>
        <v/>
      </c>
      <c r="N353" s="95" t="str">
        <f>IF(ISBLANK(Perigon!P348),"",Perigon!P348)</f>
        <v/>
      </c>
      <c r="O353" s="38" t="str">
        <f>IF($L353="","",VLOOKUP($R353,Tarife!$A$2:$R$599,13,FALSE))</f>
        <v/>
      </c>
      <c r="P353" s="38" t="str">
        <f t="shared" si="5"/>
        <v/>
      </c>
      <c r="R353" s="100" t="str">
        <f>Zusammenzug!$C$25&amp;"-"&amp;Zusammenzug!$A$7&amp;"-"&amp;Leistungen!L353</f>
        <v>2024-0-</v>
      </c>
    </row>
    <row r="354" spans="1:18" x14ac:dyDescent="0.2">
      <c r="A354" s="95" t="str">
        <f>IF(ISBLANK(Perigon!E349),"",Perigon!E349)</f>
        <v/>
      </c>
      <c r="B354" s="95" t="str">
        <f>IF(ISBLANK(Perigon!G349),"",Perigon!G349)</f>
        <v/>
      </c>
      <c r="C354" s="96" t="str">
        <f>IF(ISBLANK(Perigon!I349),"",Perigon!I349)</f>
        <v/>
      </c>
      <c r="D354" s="97" t="str">
        <f>IF(ISBLANK(Perigon!J349),"",Perigon!J349)</f>
        <v/>
      </c>
      <c r="E354" s="64" t="str">
        <f>IF(ISBLANK(Perigon!K349),"",Perigon!K349)</f>
        <v/>
      </c>
      <c r="F354" s="65"/>
      <c r="G354" s="64"/>
      <c r="H354" s="69" t="str">
        <f>IF(ISBLANK(Perigon!L349),"",Perigon!L349)</f>
        <v/>
      </c>
      <c r="I354" s="69" t="str">
        <f>IF(ISBLANK(Perigon!M349),"",Perigon!M349)</f>
        <v/>
      </c>
      <c r="J354" s="98" t="str">
        <f>IF(ISBLANK(Perigon!N349),"",Perigon!N349)</f>
        <v/>
      </c>
      <c r="K354" s="99" t="str">
        <f>IF(ISBLANK(Perigon!J349),"",Perigon!T349)</f>
        <v/>
      </c>
      <c r="L354" s="95" t="str">
        <f>IF(ISBLANK(Perigon!O349),"",Perigon!O349)</f>
        <v/>
      </c>
      <c r="M354" s="95" t="str">
        <f>IF(ISBLANK(Perigon!R349),"",Perigon!R349)</f>
        <v/>
      </c>
      <c r="N354" s="95" t="str">
        <f>IF(ISBLANK(Perigon!P349),"",Perigon!P349)</f>
        <v/>
      </c>
      <c r="O354" s="38" t="str">
        <f>IF($L354="","",VLOOKUP($R354,Tarife!$A$2:$R$599,13,FALSE))</f>
        <v/>
      </c>
      <c r="P354" s="38" t="str">
        <f t="shared" si="5"/>
        <v/>
      </c>
      <c r="R354" s="100" t="str">
        <f>Zusammenzug!$C$25&amp;"-"&amp;Zusammenzug!$A$7&amp;"-"&amp;Leistungen!L354</f>
        <v>2024-0-</v>
      </c>
    </row>
    <row r="355" spans="1:18" x14ac:dyDescent="0.2">
      <c r="A355" s="95" t="str">
        <f>IF(ISBLANK(Perigon!E350),"",Perigon!E350)</f>
        <v/>
      </c>
      <c r="B355" s="95" t="str">
        <f>IF(ISBLANK(Perigon!G350),"",Perigon!G350)</f>
        <v/>
      </c>
      <c r="C355" s="96" t="str">
        <f>IF(ISBLANK(Perigon!I350),"",Perigon!I350)</f>
        <v/>
      </c>
      <c r="D355" s="97" t="str">
        <f>IF(ISBLANK(Perigon!J350),"",Perigon!J350)</f>
        <v/>
      </c>
      <c r="E355" s="64" t="str">
        <f>IF(ISBLANK(Perigon!K350),"",Perigon!K350)</f>
        <v/>
      </c>
      <c r="F355" s="65"/>
      <c r="G355" s="64"/>
      <c r="H355" s="69" t="str">
        <f>IF(ISBLANK(Perigon!L350),"",Perigon!L350)</f>
        <v/>
      </c>
      <c r="I355" s="69" t="str">
        <f>IF(ISBLANK(Perigon!M350),"",Perigon!M350)</f>
        <v/>
      </c>
      <c r="J355" s="98" t="str">
        <f>IF(ISBLANK(Perigon!N350),"",Perigon!N350)</f>
        <v/>
      </c>
      <c r="K355" s="99" t="str">
        <f>IF(ISBLANK(Perigon!J350),"",Perigon!T350)</f>
        <v/>
      </c>
      <c r="L355" s="95" t="str">
        <f>IF(ISBLANK(Perigon!O350),"",Perigon!O350)</f>
        <v/>
      </c>
      <c r="M355" s="95" t="str">
        <f>IF(ISBLANK(Perigon!R350),"",Perigon!R350)</f>
        <v/>
      </c>
      <c r="N355" s="95" t="str">
        <f>IF(ISBLANK(Perigon!P350),"",Perigon!P350)</f>
        <v/>
      </c>
      <c r="O355" s="38" t="str">
        <f>IF($L355="","",VLOOKUP($R355,Tarife!$A$2:$R$599,13,FALSE))</f>
        <v/>
      </c>
      <c r="P355" s="38" t="str">
        <f t="shared" si="5"/>
        <v/>
      </c>
      <c r="R355" s="100" t="str">
        <f>Zusammenzug!$C$25&amp;"-"&amp;Zusammenzug!$A$7&amp;"-"&amp;Leistungen!L355</f>
        <v>2024-0-</v>
      </c>
    </row>
    <row r="356" spans="1:18" x14ac:dyDescent="0.2">
      <c r="A356" s="95" t="str">
        <f>IF(ISBLANK(Perigon!E351),"",Perigon!E351)</f>
        <v/>
      </c>
      <c r="B356" s="95" t="str">
        <f>IF(ISBLANK(Perigon!G351),"",Perigon!G351)</f>
        <v/>
      </c>
      <c r="C356" s="96" t="str">
        <f>IF(ISBLANK(Perigon!I351),"",Perigon!I351)</f>
        <v/>
      </c>
      <c r="D356" s="97" t="str">
        <f>IF(ISBLANK(Perigon!J351),"",Perigon!J351)</f>
        <v/>
      </c>
      <c r="E356" s="64" t="str">
        <f>IF(ISBLANK(Perigon!K351),"",Perigon!K351)</f>
        <v/>
      </c>
      <c r="F356" s="65"/>
      <c r="G356" s="64"/>
      <c r="H356" s="69" t="str">
        <f>IF(ISBLANK(Perigon!L351),"",Perigon!L351)</f>
        <v/>
      </c>
      <c r="I356" s="69" t="str">
        <f>IF(ISBLANK(Perigon!M351),"",Perigon!M351)</f>
        <v/>
      </c>
      <c r="J356" s="98" t="str">
        <f>IF(ISBLANK(Perigon!N351),"",Perigon!N351)</f>
        <v/>
      </c>
      <c r="K356" s="99" t="str">
        <f>IF(ISBLANK(Perigon!J351),"",Perigon!T351)</f>
        <v/>
      </c>
      <c r="L356" s="95" t="str">
        <f>IF(ISBLANK(Perigon!O351),"",Perigon!O351)</f>
        <v/>
      </c>
      <c r="M356" s="95" t="str">
        <f>IF(ISBLANK(Perigon!R351),"",Perigon!R351)</f>
        <v/>
      </c>
      <c r="N356" s="95" t="str">
        <f>IF(ISBLANK(Perigon!P351),"",Perigon!P351)</f>
        <v/>
      </c>
      <c r="O356" s="38" t="str">
        <f>IF($L356="","",VLOOKUP($R356,Tarife!$A$2:$R$599,13,FALSE))</f>
        <v/>
      </c>
      <c r="P356" s="38" t="str">
        <f t="shared" si="5"/>
        <v/>
      </c>
      <c r="R356" s="100" t="str">
        <f>Zusammenzug!$C$25&amp;"-"&amp;Zusammenzug!$A$7&amp;"-"&amp;Leistungen!L356</f>
        <v>2024-0-</v>
      </c>
    </row>
    <row r="357" spans="1:18" x14ac:dyDescent="0.2">
      <c r="A357" s="95" t="str">
        <f>IF(ISBLANK(Perigon!E352),"",Perigon!E352)</f>
        <v/>
      </c>
      <c r="B357" s="95" t="str">
        <f>IF(ISBLANK(Perigon!G352),"",Perigon!G352)</f>
        <v/>
      </c>
      <c r="C357" s="96" t="str">
        <f>IF(ISBLANK(Perigon!I352),"",Perigon!I352)</f>
        <v/>
      </c>
      <c r="D357" s="97" t="str">
        <f>IF(ISBLANK(Perigon!J352),"",Perigon!J352)</f>
        <v/>
      </c>
      <c r="E357" s="64" t="str">
        <f>IF(ISBLANK(Perigon!K352),"",Perigon!K352)</f>
        <v/>
      </c>
      <c r="F357" s="65"/>
      <c r="G357" s="64"/>
      <c r="H357" s="69" t="str">
        <f>IF(ISBLANK(Perigon!L352),"",Perigon!L352)</f>
        <v/>
      </c>
      <c r="I357" s="69" t="str">
        <f>IF(ISBLANK(Perigon!M352),"",Perigon!M352)</f>
        <v/>
      </c>
      <c r="J357" s="98" t="str">
        <f>IF(ISBLANK(Perigon!N352),"",Perigon!N352)</f>
        <v/>
      </c>
      <c r="K357" s="99" t="str">
        <f>IF(ISBLANK(Perigon!J352),"",Perigon!T352)</f>
        <v/>
      </c>
      <c r="L357" s="95" t="str">
        <f>IF(ISBLANK(Perigon!O352),"",Perigon!O352)</f>
        <v/>
      </c>
      <c r="M357" s="95" t="str">
        <f>IF(ISBLANK(Perigon!R352),"",Perigon!R352)</f>
        <v/>
      </c>
      <c r="N357" s="95" t="str">
        <f>IF(ISBLANK(Perigon!P352),"",Perigon!P352)</f>
        <v/>
      </c>
      <c r="O357" s="38" t="str">
        <f>IF($L357="","",VLOOKUP($R357,Tarife!$A$2:$R$599,13,FALSE))</f>
        <v/>
      </c>
      <c r="P357" s="38" t="str">
        <f t="shared" si="5"/>
        <v/>
      </c>
      <c r="R357" s="100" t="str">
        <f>Zusammenzug!$C$25&amp;"-"&amp;Zusammenzug!$A$7&amp;"-"&amp;Leistungen!L357</f>
        <v>2024-0-</v>
      </c>
    </row>
    <row r="358" spans="1:18" x14ac:dyDescent="0.2">
      <c r="A358" s="95" t="str">
        <f>IF(ISBLANK(Perigon!E353),"",Perigon!E353)</f>
        <v/>
      </c>
      <c r="B358" s="95" t="str">
        <f>IF(ISBLANK(Perigon!G353),"",Perigon!G353)</f>
        <v/>
      </c>
      <c r="C358" s="96" t="str">
        <f>IF(ISBLANK(Perigon!I353),"",Perigon!I353)</f>
        <v/>
      </c>
      <c r="D358" s="97" t="str">
        <f>IF(ISBLANK(Perigon!J353),"",Perigon!J353)</f>
        <v/>
      </c>
      <c r="E358" s="64" t="str">
        <f>IF(ISBLANK(Perigon!K353),"",Perigon!K353)</f>
        <v/>
      </c>
      <c r="F358" s="65"/>
      <c r="G358" s="64"/>
      <c r="H358" s="69" t="str">
        <f>IF(ISBLANK(Perigon!L353),"",Perigon!L353)</f>
        <v/>
      </c>
      <c r="I358" s="69" t="str">
        <f>IF(ISBLANK(Perigon!M353),"",Perigon!M353)</f>
        <v/>
      </c>
      <c r="J358" s="98" t="str">
        <f>IF(ISBLANK(Perigon!N353),"",Perigon!N353)</f>
        <v/>
      </c>
      <c r="K358" s="99" t="str">
        <f>IF(ISBLANK(Perigon!J353),"",Perigon!T353)</f>
        <v/>
      </c>
      <c r="L358" s="95" t="str">
        <f>IF(ISBLANK(Perigon!O353),"",Perigon!O353)</f>
        <v/>
      </c>
      <c r="M358" s="95" t="str">
        <f>IF(ISBLANK(Perigon!R353),"",Perigon!R353)</f>
        <v/>
      </c>
      <c r="N358" s="95" t="str">
        <f>IF(ISBLANK(Perigon!P353),"",Perigon!P353)</f>
        <v/>
      </c>
      <c r="O358" s="38" t="str">
        <f>IF($L358="","",VLOOKUP($R358,Tarife!$A$2:$R$599,13,FALSE))</f>
        <v/>
      </c>
      <c r="P358" s="38" t="str">
        <f t="shared" si="5"/>
        <v/>
      </c>
      <c r="R358" s="100" t="str">
        <f>Zusammenzug!$C$25&amp;"-"&amp;Zusammenzug!$A$7&amp;"-"&amp;Leistungen!L358</f>
        <v>2024-0-</v>
      </c>
    </row>
    <row r="359" spans="1:18" x14ac:dyDescent="0.2">
      <c r="A359" s="95" t="str">
        <f>IF(ISBLANK(Perigon!E354),"",Perigon!E354)</f>
        <v/>
      </c>
      <c r="B359" s="95" t="str">
        <f>IF(ISBLANK(Perigon!G354),"",Perigon!G354)</f>
        <v/>
      </c>
      <c r="C359" s="96" t="str">
        <f>IF(ISBLANK(Perigon!I354),"",Perigon!I354)</f>
        <v/>
      </c>
      <c r="D359" s="97" t="str">
        <f>IF(ISBLANK(Perigon!J354),"",Perigon!J354)</f>
        <v/>
      </c>
      <c r="E359" s="64" t="str">
        <f>IF(ISBLANK(Perigon!K354),"",Perigon!K354)</f>
        <v/>
      </c>
      <c r="F359" s="65"/>
      <c r="G359" s="64"/>
      <c r="H359" s="69" t="str">
        <f>IF(ISBLANK(Perigon!L354),"",Perigon!L354)</f>
        <v/>
      </c>
      <c r="I359" s="69" t="str">
        <f>IF(ISBLANK(Perigon!M354),"",Perigon!M354)</f>
        <v/>
      </c>
      <c r="J359" s="98" t="str">
        <f>IF(ISBLANK(Perigon!N354),"",Perigon!N354)</f>
        <v/>
      </c>
      <c r="K359" s="99" t="str">
        <f>IF(ISBLANK(Perigon!J354),"",Perigon!T354)</f>
        <v/>
      </c>
      <c r="L359" s="95" t="str">
        <f>IF(ISBLANK(Perigon!O354),"",Perigon!O354)</f>
        <v/>
      </c>
      <c r="M359" s="95" t="str">
        <f>IF(ISBLANK(Perigon!R354),"",Perigon!R354)</f>
        <v/>
      </c>
      <c r="N359" s="95" t="str">
        <f>IF(ISBLANK(Perigon!P354),"",Perigon!P354)</f>
        <v/>
      </c>
      <c r="O359" s="38" t="str">
        <f>IF($L359="","",VLOOKUP($R359,Tarife!$A$2:$R$599,13,FALSE))</f>
        <v/>
      </c>
      <c r="P359" s="38" t="str">
        <f t="shared" si="5"/>
        <v/>
      </c>
      <c r="R359" s="100" t="str">
        <f>Zusammenzug!$C$25&amp;"-"&amp;Zusammenzug!$A$7&amp;"-"&amp;Leistungen!L359</f>
        <v>2024-0-</v>
      </c>
    </row>
    <row r="360" spans="1:18" x14ac:dyDescent="0.2">
      <c r="A360" s="95" t="str">
        <f>IF(ISBLANK(Perigon!E355),"",Perigon!E355)</f>
        <v/>
      </c>
      <c r="B360" s="95" t="str">
        <f>IF(ISBLANK(Perigon!G355),"",Perigon!G355)</f>
        <v/>
      </c>
      <c r="C360" s="96" t="str">
        <f>IF(ISBLANK(Perigon!I355),"",Perigon!I355)</f>
        <v/>
      </c>
      <c r="D360" s="97" t="str">
        <f>IF(ISBLANK(Perigon!J355),"",Perigon!J355)</f>
        <v/>
      </c>
      <c r="E360" s="64" t="str">
        <f>IF(ISBLANK(Perigon!K355),"",Perigon!K355)</f>
        <v/>
      </c>
      <c r="F360" s="65"/>
      <c r="G360" s="64"/>
      <c r="H360" s="69" t="str">
        <f>IF(ISBLANK(Perigon!L355),"",Perigon!L355)</f>
        <v/>
      </c>
      <c r="I360" s="69" t="str">
        <f>IF(ISBLANK(Perigon!M355),"",Perigon!M355)</f>
        <v/>
      </c>
      <c r="J360" s="98" t="str">
        <f>IF(ISBLANK(Perigon!N355),"",Perigon!N355)</f>
        <v/>
      </c>
      <c r="K360" s="99" t="str">
        <f>IF(ISBLANK(Perigon!J355),"",Perigon!T355)</f>
        <v/>
      </c>
      <c r="L360" s="95" t="str">
        <f>IF(ISBLANK(Perigon!O355),"",Perigon!O355)</f>
        <v/>
      </c>
      <c r="M360" s="95" t="str">
        <f>IF(ISBLANK(Perigon!R355),"",Perigon!R355)</f>
        <v/>
      </c>
      <c r="N360" s="95" t="str">
        <f>IF(ISBLANK(Perigon!P355),"",Perigon!P355)</f>
        <v/>
      </c>
      <c r="O360" s="38" t="str">
        <f>IF($L360="","",VLOOKUP($R360,Tarife!$A$2:$R$599,13,FALSE))</f>
        <v/>
      </c>
      <c r="P360" s="38" t="str">
        <f t="shared" si="5"/>
        <v/>
      </c>
      <c r="R360" s="100" t="str">
        <f>Zusammenzug!$C$25&amp;"-"&amp;Zusammenzug!$A$7&amp;"-"&amp;Leistungen!L360</f>
        <v>2024-0-</v>
      </c>
    </row>
    <row r="361" spans="1:18" x14ac:dyDescent="0.2">
      <c r="A361" s="95" t="str">
        <f>IF(ISBLANK(Perigon!E356),"",Perigon!E356)</f>
        <v/>
      </c>
      <c r="B361" s="95" t="str">
        <f>IF(ISBLANK(Perigon!G356),"",Perigon!G356)</f>
        <v/>
      </c>
      <c r="C361" s="96" t="str">
        <f>IF(ISBLANK(Perigon!I356),"",Perigon!I356)</f>
        <v/>
      </c>
      <c r="D361" s="97" t="str">
        <f>IF(ISBLANK(Perigon!J356),"",Perigon!J356)</f>
        <v/>
      </c>
      <c r="E361" s="64" t="str">
        <f>IF(ISBLANK(Perigon!K356),"",Perigon!K356)</f>
        <v/>
      </c>
      <c r="F361" s="65"/>
      <c r="G361" s="64"/>
      <c r="H361" s="69" t="str">
        <f>IF(ISBLANK(Perigon!L356),"",Perigon!L356)</f>
        <v/>
      </c>
      <c r="I361" s="69" t="str">
        <f>IF(ISBLANK(Perigon!M356),"",Perigon!M356)</f>
        <v/>
      </c>
      <c r="J361" s="98" t="str">
        <f>IF(ISBLANK(Perigon!N356),"",Perigon!N356)</f>
        <v/>
      </c>
      <c r="K361" s="99" t="str">
        <f>IF(ISBLANK(Perigon!J356),"",Perigon!T356)</f>
        <v/>
      </c>
      <c r="L361" s="95" t="str">
        <f>IF(ISBLANK(Perigon!O356),"",Perigon!O356)</f>
        <v/>
      </c>
      <c r="M361" s="95" t="str">
        <f>IF(ISBLANK(Perigon!R356),"",Perigon!R356)</f>
        <v/>
      </c>
      <c r="N361" s="95" t="str">
        <f>IF(ISBLANK(Perigon!P356),"",Perigon!P356)</f>
        <v/>
      </c>
      <c r="O361" s="38" t="str">
        <f>IF($L361="","",VLOOKUP($R361,Tarife!$A$2:$R$599,13,FALSE))</f>
        <v/>
      </c>
      <c r="P361" s="38" t="str">
        <f t="shared" si="5"/>
        <v/>
      </c>
      <c r="R361" s="100" t="str">
        <f>Zusammenzug!$C$25&amp;"-"&amp;Zusammenzug!$A$7&amp;"-"&amp;Leistungen!L361</f>
        <v>2024-0-</v>
      </c>
    </row>
    <row r="362" spans="1:18" x14ac:dyDescent="0.2">
      <c r="A362" s="95" t="str">
        <f>IF(ISBLANK(Perigon!E357),"",Perigon!E357)</f>
        <v/>
      </c>
      <c r="B362" s="95" t="str">
        <f>IF(ISBLANK(Perigon!G357),"",Perigon!G357)</f>
        <v/>
      </c>
      <c r="C362" s="96" t="str">
        <f>IF(ISBLANK(Perigon!I357),"",Perigon!I357)</f>
        <v/>
      </c>
      <c r="D362" s="97" t="str">
        <f>IF(ISBLANK(Perigon!J357),"",Perigon!J357)</f>
        <v/>
      </c>
      <c r="E362" s="64" t="str">
        <f>IF(ISBLANK(Perigon!K357),"",Perigon!K357)</f>
        <v/>
      </c>
      <c r="F362" s="65"/>
      <c r="G362" s="64"/>
      <c r="H362" s="69" t="str">
        <f>IF(ISBLANK(Perigon!L357),"",Perigon!L357)</f>
        <v/>
      </c>
      <c r="I362" s="69" t="str">
        <f>IF(ISBLANK(Perigon!M357),"",Perigon!M357)</f>
        <v/>
      </c>
      <c r="J362" s="98" t="str">
        <f>IF(ISBLANK(Perigon!N357),"",Perigon!N357)</f>
        <v/>
      </c>
      <c r="K362" s="99" t="str">
        <f>IF(ISBLANK(Perigon!J357),"",Perigon!T357)</f>
        <v/>
      </c>
      <c r="L362" s="95" t="str">
        <f>IF(ISBLANK(Perigon!O357),"",Perigon!O357)</f>
        <v/>
      </c>
      <c r="M362" s="95" t="str">
        <f>IF(ISBLANK(Perigon!R357),"",Perigon!R357)</f>
        <v/>
      </c>
      <c r="N362" s="95" t="str">
        <f>IF(ISBLANK(Perigon!P357),"",Perigon!P357)</f>
        <v/>
      </c>
      <c r="O362" s="38" t="str">
        <f>IF($L362="","",VLOOKUP($R362,Tarife!$A$2:$R$599,13,FALSE))</f>
        <v/>
      </c>
      <c r="P362" s="38" t="str">
        <f t="shared" si="5"/>
        <v/>
      </c>
      <c r="R362" s="100" t="str">
        <f>Zusammenzug!$C$25&amp;"-"&amp;Zusammenzug!$A$7&amp;"-"&amp;Leistungen!L362</f>
        <v>2024-0-</v>
      </c>
    </row>
    <row r="363" spans="1:18" x14ac:dyDescent="0.2">
      <c r="A363" s="95" t="str">
        <f>IF(ISBLANK(Perigon!E358),"",Perigon!E358)</f>
        <v/>
      </c>
      <c r="B363" s="95" t="str">
        <f>IF(ISBLANK(Perigon!G358),"",Perigon!G358)</f>
        <v/>
      </c>
      <c r="C363" s="96" t="str">
        <f>IF(ISBLANK(Perigon!I358),"",Perigon!I358)</f>
        <v/>
      </c>
      <c r="D363" s="97" t="str">
        <f>IF(ISBLANK(Perigon!J358),"",Perigon!J358)</f>
        <v/>
      </c>
      <c r="E363" s="64" t="str">
        <f>IF(ISBLANK(Perigon!K358),"",Perigon!K358)</f>
        <v/>
      </c>
      <c r="F363" s="65"/>
      <c r="G363" s="64"/>
      <c r="H363" s="69" t="str">
        <f>IF(ISBLANK(Perigon!L358),"",Perigon!L358)</f>
        <v/>
      </c>
      <c r="I363" s="69" t="str">
        <f>IF(ISBLANK(Perigon!M358),"",Perigon!M358)</f>
        <v/>
      </c>
      <c r="J363" s="98" t="str">
        <f>IF(ISBLANK(Perigon!N358),"",Perigon!N358)</f>
        <v/>
      </c>
      <c r="K363" s="99" t="str">
        <f>IF(ISBLANK(Perigon!J358),"",Perigon!T358)</f>
        <v/>
      </c>
      <c r="L363" s="95" t="str">
        <f>IF(ISBLANK(Perigon!O358),"",Perigon!O358)</f>
        <v/>
      </c>
      <c r="M363" s="95" t="str">
        <f>IF(ISBLANK(Perigon!R358),"",Perigon!R358)</f>
        <v/>
      </c>
      <c r="N363" s="95" t="str">
        <f>IF(ISBLANK(Perigon!P358),"",Perigon!P358)</f>
        <v/>
      </c>
      <c r="O363" s="38" t="str">
        <f>IF($L363="","",VLOOKUP($R363,Tarife!$A$2:$R$599,13,FALSE))</f>
        <v/>
      </c>
      <c r="P363" s="38" t="str">
        <f t="shared" si="5"/>
        <v/>
      </c>
      <c r="R363" s="100" t="str">
        <f>Zusammenzug!$C$25&amp;"-"&amp;Zusammenzug!$A$7&amp;"-"&amp;Leistungen!L363</f>
        <v>2024-0-</v>
      </c>
    </row>
    <row r="364" spans="1:18" x14ac:dyDescent="0.2">
      <c r="A364" s="95" t="str">
        <f>IF(ISBLANK(Perigon!E359),"",Perigon!E359)</f>
        <v/>
      </c>
      <c r="B364" s="95" t="str">
        <f>IF(ISBLANK(Perigon!G359),"",Perigon!G359)</f>
        <v/>
      </c>
      <c r="C364" s="96" t="str">
        <f>IF(ISBLANK(Perigon!I359),"",Perigon!I359)</f>
        <v/>
      </c>
      <c r="D364" s="97" t="str">
        <f>IF(ISBLANK(Perigon!J359),"",Perigon!J359)</f>
        <v/>
      </c>
      <c r="E364" s="64" t="str">
        <f>IF(ISBLANK(Perigon!K359),"",Perigon!K359)</f>
        <v/>
      </c>
      <c r="F364" s="65"/>
      <c r="G364" s="64"/>
      <c r="H364" s="69" t="str">
        <f>IF(ISBLANK(Perigon!L359),"",Perigon!L359)</f>
        <v/>
      </c>
      <c r="I364" s="69" t="str">
        <f>IF(ISBLANK(Perigon!M359),"",Perigon!M359)</f>
        <v/>
      </c>
      <c r="J364" s="98" t="str">
        <f>IF(ISBLANK(Perigon!N359),"",Perigon!N359)</f>
        <v/>
      </c>
      <c r="K364" s="99" t="str">
        <f>IF(ISBLANK(Perigon!J359),"",Perigon!T359)</f>
        <v/>
      </c>
      <c r="L364" s="95" t="str">
        <f>IF(ISBLANK(Perigon!O359),"",Perigon!O359)</f>
        <v/>
      </c>
      <c r="M364" s="95" t="str">
        <f>IF(ISBLANK(Perigon!R359),"",Perigon!R359)</f>
        <v/>
      </c>
      <c r="N364" s="95" t="str">
        <f>IF(ISBLANK(Perigon!P359),"",Perigon!P359)</f>
        <v/>
      </c>
      <c r="O364" s="38" t="str">
        <f>IF($L364="","",VLOOKUP($R364,Tarife!$A$2:$R$599,13,FALSE))</f>
        <v/>
      </c>
      <c r="P364" s="38" t="str">
        <f t="shared" si="5"/>
        <v/>
      </c>
      <c r="R364" s="100" t="str">
        <f>Zusammenzug!$C$25&amp;"-"&amp;Zusammenzug!$A$7&amp;"-"&amp;Leistungen!L364</f>
        <v>2024-0-</v>
      </c>
    </row>
    <row r="365" spans="1:18" x14ac:dyDescent="0.2">
      <c r="A365" s="95" t="str">
        <f>IF(ISBLANK(Perigon!E360),"",Perigon!E360)</f>
        <v/>
      </c>
      <c r="B365" s="95" t="str">
        <f>IF(ISBLANK(Perigon!G360),"",Perigon!G360)</f>
        <v/>
      </c>
      <c r="C365" s="96" t="str">
        <f>IF(ISBLANK(Perigon!I360),"",Perigon!I360)</f>
        <v/>
      </c>
      <c r="D365" s="97" t="str">
        <f>IF(ISBLANK(Perigon!J360),"",Perigon!J360)</f>
        <v/>
      </c>
      <c r="E365" s="64" t="str">
        <f>IF(ISBLANK(Perigon!K360),"",Perigon!K360)</f>
        <v/>
      </c>
      <c r="F365" s="65"/>
      <c r="G365" s="64"/>
      <c r="H365" s="69" t="str">
        <f>IF(ISBLANK(Perigon!L360),"",Perigon!L360)</f>
        <v/>
      </c>
      <c r="I365" s="69" t="str">
        <f>IF(ISBLANK(Perigon!M360),"",Perigon!M360)</f>
        <v/>
      </c>
      <c r="J365" s="98" t="str">
        <f>IF(ISBLANK(Perigon!N360),"",Perigon!N360)</f>
        <v/>
      </c>
      <c r="K365" s="99" t="str">
        <f>IF(ISBLANK(Perigon!J360),"",Perigon!T360)</f>
        <v/>
      </c>
      <c r="L365" s="95" t="str">
        <f>IF(ISBLANK(Perigon!O360),"",Perigon!O360)</f>
        <v/>
      </c>
      <c r="M365" s="95" t="str">
        <f>IF(ISBLANK(Perigon!R360),"",Perigon!R360)</f>
        <v/>
      </c>
      <c r="N365" s="95" t="str">
        <f>IF(ISBLANK(Perigon!P360),"",Perigon!P360)</f>
        <v/>
      </c>
      <c r="O365" s="38" t="str">
        <f>IF($L365="","",VLOOKUP($R365,Tarife!$A$2:$R$599,13,FALSE))</f>
        <v/>
      </c>
      <c r="P365" s="38" t="str">
        <f t="shared" si="5"/>
        <v/>
      </c>
      <c r="R365" s="100" t="str">
        <f>Zusammenzug!$C$25&amp;"-"&amp;Zusammenzug!$A$7&amp;"-"&amp;Leistungen!L365</f>
        <v>2024-0-</v>
      </c>
    </row>
    <row r="366" spans="1:18" x14ac:dyDescent="0.2">
      <c r="A366" s="95" t="str">
        <f>IF(ISBLANK(Perigon!E361),"",Perigon!E361)</f>
        <v/>
      </c>
      <c r="B366" s="95" t="str">
        <f>IF(ISBLANK(Perigon!G361),"",Perigon!G361)</f>
        <v/>
      </c>
      <c r="C366" s="96" t="str">
        <f>IF(ISBLANK(Perigon!I361),"",Perigon!I361)</f>
        <v/>
      </c>
      <c r="D366" s="97" t="str">
        <f>IF(ISBLANK(Perigon!J361),"",Perigon!J361)</f>
        <v/>
      </c>
      <c r="E366" s="64" t="str">
        <f>IF(ISBLANK(Perigon!K361),"",Perigon!K361)</f>
        <v/>
      </c>
      <c r="F366" s="65"/>
      <c r="G366" s="64"/>
      <c r="H366" s="69" t="str">
        <f>IF(ISBLANK(Perigon!L361),"",Perigon!L361)</f>
        <v/>
      </c>
      <c r="I366" s="69" t="str">
        <f>IF(ISBLANK(Perigon!M361),"",Perigon!M361)</f>
        <v/>
      </c>
      <c r="J366" s="98" t="str">
        <f>IF(ISBLANK(Perigon!N361),"",Perigon!N361)</f>
        <v/>
      </c>
      <c r="K366" s="99" t="str">
        <f>IF(ISBLANK(Perigon!J361),"",Perigon!T361)</f>
        <v/>
      </c>
      <c r="L366" s="95" t="str">
        <f>IF(ISBLANK(Perigon!O361),"",Perigon!O361)</f>
        <v/>
      </c>
      <c r="M366" s="95" t="str">
        <f>IF(ISBLANK(Perigon!R361),"",Perigon!R361)</f>
        <v/>
      </c>
      <c r="N366" s="95" t="str">
        <f>IF(ISBLANK(Perigon!P361),"",Perigon!P361)</f>
        <v/>
      </c>
      <c r="O366" s="38" t="str">
        <f>IF($L366="","",VLOOKUP($R366,Tarife!$A$2:$R$599,13,FALSE))</f>
        <v/>
      </c>
      <c r="P366" s="38" t="str">
        <f t="shared" si="5"/>
        <v/>
      </c>
      <c r="R366" s="100" t="str">
        <f>Zusammenzug!$C$25&amp;"-"&amp;Zusammenzug!$A$7&amp;"-"&amp;Leistungen!L366</f>
        <v>2024-0-</v>
      </c>
    </row>
    <row r="367" spans="1:18" x14ac:dyDescent="0.2">
      <c r="A367" s="95" t="str">
        <f>IF(ISBLANK(Perigon!E362),"",Perigon!E362)</f>
        <v/>
      </c>
      <c r="B367" s="95" t="str">
        <f>IF(ISBLANK(Perigon!G362),"",Perigon!G362)</f>
        <v/>
      </c>
      <c r="C367" s="96" t="str">
        <f>IF(ISBLANK(Perigon!I362),"",Perigon!I362)</f>
        <v/>
      </c>
      <c r="D367" s="97" t="str">
        <f>IF(ISBLANK(Perigon!J362),"",Perigon!J362)</f>
        <v/>
      </c>
      <c r="E367" s="64" t="str">
        <f>IF(ISBLANK(Perigon!K362),"",Perigon!K362)</f>
        <v/>
      </c>
      <c r="F367" s="65"/>
      <c r="G367" s="64"/>
      <c r="H367" s="69" t="str">
        <f>IF(ISBLANK(Perigon!L362),"",Perigon!L362)</f>
        <v/>
      </c>
      <c r="I367" s="69" t="str">
        <f>IF(ISBLANK(Perigon!M362),"",Perigon!M362)</f>
        <v/>
      </c>
      <c r="J367" s="98" t="str">
        <f>IF(ISBLANK(Perigon!N362),"",Perigon!N362)</f>
        <v/>
      </c>
      <c r="K367" s="99" t="str">
        <f>IF(ISBLANK(Perigon!J362),"",Perigon!T362)</f>
        <v/>
      </c>
      <c r="L367" s="95" t="str">
        <f>IF(ISBLANK(Perigon!O362),"",Perigon!O362)</f>
        <v/>
      </c>
      <c r="M367" s="95" t="str">
        <f>IF(ISBLANK(Perigon!R362),"",Perigon!R362)</f>
        <v/>
      </c>
      <c r="N367" s="95" t="str">
        <f>IF(ISBLANK(Perigon!P362),"",Perigon!P362)</f>
        <v/>
      </c>
      <c r="O367" s="38" t="str">
        <f>IF($L367="","",VLOOKUP($R367,Tarife!$A$2:$R$599,13,FALSE))</f>
        <v/>
      </c>
      <c r="P367" s="38" t="str">
        <f t="shared" si="5"/>
        <v/>
      </c>
      <c r="R367" s="100" t="str">
        <f>Zusammenzug!$C$25&amp;"-"&amp;Zusammenzug!$A$7&amp;"-"&amp;Leistungen!L367</f>
        <v>2024-0-</v>
      </c>
    </row>
    <row r="368" spans="1:18" x14ac:dyDescent="0.2">
      <c r="A368" s="95" t="str">
        <f>IF(ISBLANK(Perigon!E363),"",Perigon!E363)</f>
        <v/>
      </c>
      <c r="B368" s="95" t="str">
        <f>IF(ISBLANK(Perigon!G363),"",Perigon!G363)</f>
        <v/>
      </c>
      <c r="C368" s="96" t="str">
        <f>IF(ISBLANK(Perigon!I363),"",Perigon!I363)</f>
        <v/>
      </c>
      <c r="D368" s="97" t="str">
        <f>IF(ISBLANK(Perigon!J363),"",Perigon!J363)</f>
        <v/>
      </c>
      <c r="E368" s="64" t="str">
        <f>IF(ISBLANK(Perigon!K363),"",Perigon!K363)</f>
        <v/>
      </c>
      <c r="F368" s="65"/>
      <c r="G368" s="64"/>
      <c r="H368" s="69" t="str">
        <f>IF(ISBLANK(Perigon!L363),"",Perigon!L363)</f>
        <v/>
      </c>
      <c r="I368" s="69" t="str">
        <f>IF(ISBLANK(Perigon!M363),"",Perigon!M363)</f>
        <v/>
      </c>
      <c r="J368" s="98" t="str">
        <f>IF(ISBLANK(Perigon!N363),"",Perigon!N363)</f>
        <v/>
      </c>
      <c r="K368" s="99" t="str">
        <f>IF(ISBLANK(Perigon!J363),"",Perigon!T363)</f>
        <v/>
      </c>
      <c r="L368" s="95" t="str">
        <f>IF(ISBLANK(Perigon!O363),"",Perigon!O363)</f>
        <v/>
      </c>
      <c r="M368" s="95" t="str">
        <f>IF(ISBLANK(Perigon!R363),"",Perigon!R363)</f>
        <v/>
      </c>
      <c r="N368" s="95" t="str">
        <f>IF(ISBLANK(Perigon!P363),"",Perigon!P363)</f>
        <v/>
      </c>
      <c r="O368" s="38" t="str">
        <f>IF($L368="","",VLOOKUP($R368,Tarife!$A$2:$R$599,13,FALSE))</f>
        <v/>
      </c>
      <c r="P368" s="38" t="str">
        <f t="shared" si="5"/>
        <v/>
      </c>
      <c r="R368" s="100" t="str">
        <f>Zusammenzug!$C$25&amp;"-"&amp;Zusammenzug!$A$7&amp;"-"&amp;Leistungen!L368</f>
        <v>2024-0-</v>
      </c>
    </row>
    <row r="369" spans="1:18" x14ac:dyDescent="0.2">
      <c r="A369" s="95" t="str">
        <f>IF(ISBLANK(Perigon!E364),"",Perigon!E364)</f>
        <v/>
      </c>
      <c r="B369" s="95" t="str">
        <f>IF(ISBLANK(Perigon!G364),"",Perigon!G364)</f>
        <v/>
      </c>
      <c r="C369" s="96" t="str">
        <f>IF(ISBLANK(Perigon!I364),"",Perigon!I364)</f>
        <v/>
      </c>
      <c r="D369" s="97" t="str">
        <f>IF(ISBLANK(Perigon!J364),"",Perigon!J364)</f>
        <v/>
      </c>
      <c r="E369" s="64" t="str">
        <f>IF(ISBLANK(Perigon!K364),"",Perigon!K364)</f>
        <v/>
      </c>
      <c r="F369" s="65"/>
      <c r="G369" s="64"/>
      <c r="H369" s="69" t="str">
        <f>IF(ISBLANK(Perigon!L364),"",Perigon!L364)</f>
        <v/>
      </c>
      <c r="I369" s="69" t="str">
        <f>IF(ISBLANK(Perigon!M364),"",Perigon!M364)</f>
        <v/>
      </c>
      <c r="J369" s="98" t="str">
        <f>IF(ISBLANK(Perigon!N364),"",Perigon!N364)</f>
        <v/>
      </c>
      <c r="K369" s="99" t="str">
        <f>IF(ISBLANK(Perigon!J364),"",Perigon!T364)</f>
        <v/>
      </c>
      <c r="L369" s="95" t="str">
        <f>IF(ISBLANK(Perigon!O364),"",Perigon!O364)</f>
        <v/>
      </c>
      <c r="M369" s="95" t="str">
        <f>IF(ISBLANK(Perigon!R364),"",Perigon!R364)</f>
        <v/>
      </c>
      <c r="N369" s="95" t="str">
        <f>IF(ISBLANK(Perigon!P364),"",Perigon!P364)</f>
        <v/>
      </c>
      <c r="O369" s="38" t="str">
        <f>IF($L369="","",VLOOKUP($R369,Tarife!$A$2:$R$599,13,FALSE))</f>
        <v/>
      </c>
      <c r="P369" s="38" t="str">
        <f t="shared" si="5"/>
        <v/>
      </c>
      <c r="R369" s="100" t="str">
        <f>Zusammenzug!$C$25&amp;"-"&amp;Zusammenzug!$A$7&amp;"-"&amp;Leistungen!L369</f>
        <v>2024-0-</v>
      </c>
    </row>
    <row r="370" spans="1:18" x14ac:dyDescent="0.2">
      <c r="A370" s="95" t="str">
        <f>IF(ISBLANK(Perigon!E365),"",Perigon!E365)</f>
        <v/>
      </c>
      <c r="B370" s="95" t="str">
        <f>IF(ISBLANK(Perigon!G365),"",Perigon!G365)</f>
        <v/>
      </c>
      <c r="C370" s="96" t="str">
        <f>IF(ISBLANK(Perigon!I365),"",Perigon!I365)</f>
        <v/>
      </c>
      <c r="D370" s="97" t="str">
        <f>IF(ISBLANK(Perigon!J365),"",Perigon!J365)</f>
        <v/>
      </c>
      <c r="E370" s="64" t="str">
        <f>IF(ISBLANK(Perigon!K365),"",Perigon!K365)</f>
        <v/>
      </c>
      <c r="F370" s="65"/>
      <c r="G370" s="64"/>
      <c r="H370" s="69" t="str">
        <f>IF(ISBLANK(Perigon!L365),"",Perigon!L365)</f>
        <v/>
      </c>
      <c r="I370" s="69" t="str">
        <f>IF(ISBLANK(Perigon!M365),"",Perigon!M365)</f>
        <v/>
      </c>
      <c r="J370" s="98" t="str">
        <f>IF(ISBLANK(Perigon!N365),"",Perigon!N365)</f>
        <v/>
      </c>
      <c r="K370" s="99" t="str">
        <f>IF(ISBLANK(Perigon!J365),"",Perigon!T365)</f>
        <v/>
      </c>
      <c r="L370" s="95" t="str">
        <f>IF(ISBLANK(Perigon!O365),"",Perigon!O365)</f>
        <v/>
      </c>
      <c r="M370" s="95" t="str">
        <f>IF(ISBLANK(Perigon!R365),"",Perigon!R365)</f>
        <v/>
      </c>
      <c r="N370" s="95" t="str">
        <f>IF(ISBLANK(Perigon!P365),"",Perigon!P365)</f>
        <v/>
      </c>
      <c r="O370" s="38" t="str">
        <f>IF($L370="","",VLOOKUP($R370,Tarife!$A$2:$R$599,13,FALSE))</f>
        <v/>
      </c>
      <c r="P370" s="38" t="str">
        <f t="shared" si="5"/>
        <v/>
      </c>
      <c r="R370" s="100" t="str">
        <f>Zusammenzug!$C$25&amp;"-"&amp;Zusammenzug!$A$7&amp;"-"&amp;Leistungen!L370</f>
        <v>2024-0-</v>
      </c>
    </row>
    <row r="371" spans="1:18" x14ac:dyDescent="0.2">
      <c r="A371" s="95" t="str">
        <f>IF(ISBLANK(Perigon!E366),"",Perigon!E366)</f>
        <v/>
      </c>
      <c r="B371" s="95" t="str">
        <f>IF(ISBLANK(Perigon!G366),"",Perigon!G366)</f>
        <v/>
      </c>
      <c r="C371" s="96" t="str">
        <f>IF(ISBLANK(Perigon!I366),"",Perigon!I366)</f>
        <v/>
      </c>
      <c r="D371" s="97" t="str">
        <f>IF(ISBLANK(Perigon!J366),"",Perigon!J366)</f>
        <v/>
      </c>
      <c r="E371" s="64" t="str">
        <f>IF(ISBLANK(Perigon!K366),"",Perigon!K366)</f>
        <v/>
      </c>
      <c r="F371" s="65"/>
      <c r="G371" s="64"/>
      <c r="H371" s="69" t="str">
        <f>IF(ISBLANK(Perigon!L366),"",Perigon!L366)</f>
        <v/>
      </c>
      <c r="I371" s="69" t="str">
        <f>IF(ISBLANK(Perigon!M366),"",Perigon!M366)</f>
        <v/>
      </c>
      <c r="J371" s="98" t="str">
        <f>IF(ISBLANK(Perigon!N366),"",Perigon!N366)</f>
        <v/>
      </c>
      <c r="K371" s="99" t="str">
        <f>IF(ISBLANK(Perigon!J366),"",Perigon!T366)</f>
        <v/>
      </c>
      <c r="L371" s="95" t="str">
        <f>IF(ISBLANK(Perigon!O366),"",Perigon!O366)</f>
        <v/>
      </c>
      <c r="M371" s="95" t="str">
        <f>IF(ISBLANK(Perigon!R366),"",Perigon!R366)</f>
        <v/>
      </c>
      <c r="N371" s="95" t="str">
        <f>IF(ISBLANK(Perigon!P366),"",Perigon!P366)</f>
        <v/>
      </c>
      <c r="O371" s="38" t="str">
        <f>IF($L371="","",VLOOKUP($R371,Tarife!$A$2:$R$599,13,FALSE))</f>
        <v/>
      </c>
      <c r="P371" s="38" t="str">
        <f t="shared" si="5"/>
        <v/>
      </c>
      <c r="R371" s="100" t="str">
        <f>Zusammenzug!$C$25&amp;"-"&amp;Zusammenzug!$A$7&amp;"-"&amp;Leistungen!L371</f>
        <v>2024-0-</v>
      </c>
    </row>
    <row r="372" spans="1:18" x14ac:dyDescent="0.2">
      <c r="A372" s="95" t="str">
        <f>IF(ISBLANK(Perigon!E367),"",Perigon!E367)</f>
        <v/>
      </c>
      <c r="B372" s="95" t="str">
        <f>IF(ISBLANK(Perigon!G367),"",Perigon!G367)</f>
        <v/>
      </c>
      <c r="C372" s="96" t="str">
        <f>IF(ISBLANK(Perigon!I367),"",Perigon!I367)</f>
        <v/>
      </c>
      <c r="D372" s="97" t="str">
        <f>IF(ISBLANK(Perigon!J367),"",Perigon!J367)</f>
        <v/>
      </c>
      <c r="E372" s="64" t="str">
        <f>IF(ISBLANK(Perigon!K367),"",Perigon!K367)</f>
        <v/>
      </c>
      <c r="F372" s="65"/>
      <c r="G372" s="64"/>
      <c r="H372" s="69" t="str">
        <f>IF(ISBLANK(Perigon!L367),"",Perigon!L367)</f>
        <v/>
      </c>
      <c r="I372" s="69" t="str">
        <f>IF(ISBLANK(Perigon!M367),"",Perigon!M367)</f>
        <v/>
      </c>
      <c r="J372" s="98" t="str">
        <f>IF(ISBLANK(Perigon!N367),"",Perigon!N367)</f>
        <v/>
      </c>
      <c r="K372" s="99" t="str">
        <f>IF(ISBLANK(Perigon!J367),"",Perigon!T367)</f>
        <v/>
      </c>
      <c r="L372" s="95" t="str">
        <f>IF(ISBLANK(Perigon!O367),"",Perigon!O367)</f>
        <v/>
      </c>
      <c r="M372" s="95" t="str">
        <f>IF(ISBLANK(Perigon!R367),"",Perigon!R367)</f>
        <v/>
      </c>
      <c r="N372" s="95" t="str">
        <f>IF(ISBLANK(Perigon!P367),"",Perigon!P367)</f>
        <v/>
      </c>
      <c r="O372" s="38" t="str">
        <f>IF($L372="","",VLOOKUP($R372,Tarife!$A$2:$R$599,13,FALSE))</f>
        <v/>
      </c>
      <c r="P372" s="38" t="str">
        <f t="shared" si="5"/>
        <v/>
      </c>
      <c r="R372" s="100" t="str">
        <f>Zusammenzug!$C$25&amp;"-"&amp;Zusammenzug!$A$7&amp;"-"&amp;Leistungen!L372</f>
        <v>2024-0-</v>
      </c>
    </row>
    <row r="373" spans="1:18" x14ac:dyDescent="0.2">
      <c r="A373" s="95" t="str">
        <f>IF(ISBLANK(Perigon!E368),"",Perigon!E368)</f>
        <v/>
      </c>
      <c r="B373" s="95" t="str">
        <f>IF(ISBLANK(Perigon!G368),"",Perigon!G368)</f>
        <v/>
      </c>
      <c r="C373" s="96" t="str">
        <f>IF(ISBLANK(Perigon!I368),"",Perigon!I368)</f>
        <v/>
      </c>
      <c r="D373" s="97" t="str">
        <f>IF(ISBLANK(Perigon!J368),"",Perigon!J368)</f>
        <v/>
      </c>
      <c r="E373" s="64" t="str">
        <f>IF(ISBLANK(Perigon!K368),"",Perigon!K368)</f>
        <v/>
      </c>
      <c r="F373" s="65"/>
      <c r="G373" s="64"/>
      <c r="H373" s="69" t="str">
        <f>IF(ISBLANK(Perigon!L368),"",Perigon!L368)</f>
        <v/>
      </c>
      <c r="I373" s="69" t="str">
        <f>IF(ISBLANK(Perigon!M368),"",Perigon!M368)</f>
        <v/>
      </c>
      <c r="J373" s="98" t="str">
        <f>IF(ISBLANK(Perigon!N368),"",Perigon!N368)</f>
        <v/>
      </c>
      <c r="K373" s="99" t="str">
        <f>IF(ISBLANK(Perigon!J368),"",Perigon!T368)</f>
        <v/>
      </c>
      <c r="L373" s="95" t="str">
        <f>IF(ISBLANK(Perigon!O368),"",Perigon!O368)</f>
        <v/>
      </c>
      <c r="M373" s="95" t="str">
        <f>IF(ISBLANK(Perigon!R368),"",Perigon!R368)</f>
        <v/>
      </c>
      <c r="N373" s="95" t="str">
        <f>IF(ISBLANK(Perigon!P368),"",Perigon!P368)</f>
        <v/>
      </c>
      <c r="O373" s="38" t="str">
        <f>IF($L373="","",VLOOKUP($R373,Tarife!$A$2:$R$599,13,FALSE))</f>
        <v/>
      </c>
      <c r="P373" s="38" t="str">
        <f t="shared" si="5"/>
        <v/>
      </c>
      <c r="R373" s="100" t="str">
        <f>Zusammenzug!$C$25&amp;"-"&amp;Zusammenzug!$A$7&amp;"-"&amp;Leistungen!L373</f>
        <v>2024-0-</v>
      </c>
    </row>
    <row r="374" spans="1:18" x14ac:dyDescent="0.2">
      <c r="A374" s="95" t="str">
        <f>IF(ISBLANK(Perigon!E369),"",Perigon!E369)</f>
        <v/>
      </c>
      <c r="B374" s="95" t="str">
        <f>IF(ISBLANK(Perigon!G369),"",Perigon!G369)</f>
        <v/>
      </c>
      <c r="C374" s="96" t="str">
        <f>IF(ISBLANK(Perigon!I369),"",Perigon!I369)</f>
        <v/>
      </c>
      <c r="D374" s="97" t="str">
        <f>IF(ISBLANK(Perigon!J369),"",Perigon!J369)</f>
        <v/>
      </c>
      <c r="E374" s="64" t="str">
        <f>IF(ISBLANK(Perigon!K369),"",Perigon!K369)</f>
        <v/>
      </c>
      <c r="F374" s="65"/>
      <c r="G374" s="64"/>
      <c r="H374" s="69" t="str">
        <f>IF(ISBLANK(Perigon!L369),"",Perigon!L369)</f>
        <v/>
      </c>
      <c r="I374" s="69" t="str">
        <f>IF(ISBLANK(Perigon!M369),"",Perigon!M369)</f>
        <v/>
      </c>
      <c r="J374" s="98" t="str">
        <f>IF(ISBLANK(Perigon!N369),"",Perigon!N369)</f>
        <v/>
      </c>
      <c r="K374" s="99" t="str">
        <f>IF(ISBLANK(Perigon!J369),"",Perigon!T369)</f>
        <v/>
      </c>
      <c r="L374" s="95" t="str">
        <f>IF(ISBLANK(Perigon!O369),"",Perigon!O369)</f>
        <v/>
      </c>
      <c r="M374" s="95" t="str">
        <f>IF(ISBLANK(Perigon!R369),"",Perigon!R369)</f>
        <v/>
      </c>
      <c r="N374" s="95" t="str">
        <f>IF(ISBLANK(Perigon!P369),"",Perigon!P369)</f>
        <v/>
      </c>
      <c r="O374" s="38" t="str">
        <f>IF($L374="","",VLOOKUP($R374,Tarife!$A$2:$R$599,13,FALSE))</f>
        <v/>
      </c>
      <c r="P374" s="38" t="str">
        <f t="shared" si="5"/>
        <v/>
      </c>
      <c r="R374" s="100" t="str">
        <f>Zusammenzug!$C$25&amp;"-"&amp;Zusammenzug!$A$7&amp;"-"&amp;Leistungen!L374</f>
        <v>2024-0-</v>
      </c>
    </row>
    <row r="375" spans="1:18" x14ac:dyDescent="0.2">
      <c r="A375" s="95" t="str">
        <f>IF(ISBLANK(Perigon!E370),"",Perigon!E370)</f>
        <v/>
      </c>
      <c r="B375" s="95" t="str">
        <f>IF(ISBLANK(Perigon!G370),"",Perigon!G370)</f>
        <v/>
      </c>
      <c r="C375" s="96" t="str">
        <f>IF(ISBLANK(Perigon!I370),"",Perigon!I370)</f>
        <v/>
      </c>
      <c r="D375" s="97" t="str">
        <f>IF(ISBLANK(Perigon!J370),"",Perigon!J370)</f>
        <v/>
      </c>
      <c r="E375" s="64" t="str">
        <f>IF(ISBLANK(Perigon!K370),"",Perigon!K370)</f>
        <v/>
      </c>
      <c r="F375" s="65"/>
      <c r="G375" s="64"/>
      <c r="H375" s="69" t="str">
        <f>IF(ISBLANK(Perigon!L370),"",Perigon!L370)</f>
        <v/>
      </c>
      <c r="I375" s="69" t="str">
        <f>IF(ISBLANK(Perigon!M370),"",Perigon!M370)</f>
        <v/>
      </c>
      <c r="J375" s="98" t="str">
        <f>IF(ISBLANK(Perigon!N370),"",Perigon!N370)</f>
        <v/>
      </c>
      <c r="K375" s="99" t="str">
        <f>IF(ISBLANK(Perigon!J370),"",Perigon!T370)</f>
        <v/>
      </c>
      <c r="L375" s="95" t="str">
        <f>IF(ISBLANK(Perigon!O370),"",Perigon!O370)</f>
        <v/>
      </c>
      <c r="M375" s="95" t="str">
        <f>IF(ISBLANK(Perigon!R370),"",Perigon!R370)</f>
        <v/>
      </c>
      <c r="N375" s="95" t="str">
        <f>IF(ISBLANK(Perigon!P370),"",Perigon!P370)</f>
        <v/>
      </c>
      <c r="O375" s="38" t="str">
        <f>IF($L375="","",VLOOKUP($R375,Tarife!$A$2:$R$599,13,FALSE))</f>
        <v/>
      </c>
      <c r="P375" s="38" t="str">
        <f t="shared" si="5"/>
        <v/>
      </c>
      <c r="R375" s="100" t="str">
        <f>Zusammenzug!$C$25&amp;"-"&amp;Zusammenzug!$A$7&amp;"-"&amp;Leistungen!L375</f>
        <v>2024-0-</v>
      </c>
    </row>
    <row r="376" spans="1:18" x14ac:dyDescent="0.2">
      <c r="A376" s="95" t="str">
        <f>IF(ISBLANK(Perigon!E371),"",Perigon!E371)</f>
        <v/>
      </c>
      <c r="B376" s="95" t="str">
        <f>IF(ISBLANK(Perigon!G371),"",Perigon!G371)</f>
        <v/>
      </c>
      <c r="C376" s="96" t="str">
        <f>IF(ISBLANK(Perigon!I371),"",Perigon!I371)</f>
        <v/>
      </c>
      <c r="D376" s="97" t="str">
        <f>IF(ISBLANK(Perigon!J371),"",Perigon!J371)</f>
        <v/>
      </c>
      <c r="E376" s="64" t="str">
        <f>IF(ISBLANK(Perigon!K371),"",Perigon!K371)</f>
        <v/>
      </c>
      <c r="F376" s="65"/>
      <c r="G376" s="64"/>
      <c r="H376" s="69" t="str">
        <f>IF(ISBLANK(Perigon!L371),"",Perigon!L371)</f>
        <v/>
      </c>
      <c r="I376" s="69" t="str">
        <f>IF(ISBLANK(Perigon!M371),"",Perigon!M371)</f>
        <v/>
      </c>
      <c r="J376" s="98" t="str">
        <f>IF(ISBLANK(Perigon!N371),"",Perigon!N371)</f>
        <v/>
      </c>
      <c r="K376" s="99" t="str">
        <f>IF(ISBLANK(Perigon!J371),"",Perigon!T371)</f>
        <v/>
      </c>
      <c r="L376" s="95" t="str">
        <f>IF(ISBLANK(Perigon!O371),"",Perigon!O371)</f>
        <v/>
      </c>
      <c r="M376" s="95" t="str">
        <f>IF(ISBLANK(Perigon!R371),"",Perigon!R371)</f>
        <v/>
      </c>
      <c r="N376" s="95" t="str">
        <f>IF(ISBLANK(Perigon!P371),"",Perigon!P371)</f>
        <v/>
      </c>
      <c r="O376" s="38" t="str">
        <f>IF($L376="","",VLOOKUP($R376,Tarife!$A$2:$R$599,13,FALSE))</f>
        <v/>
      </c>
      <c r="P376" s="38" t="str">
        <f t="shared" si="5"/>
        <v/>
      </c>
      <c r="R376" s="100" t="str">
        <f>Zusammenzug!$C$25&amp;"-"&amp;Zusammenzug!$A$7&amp;"-"&amp;Leistungen!L376</f>
        <v>2024-0-</v>
      </c>
    </row>
    <row r="377" spans="1:18" x14ac:dyDescent="0.2">
      <c r="A377" s="95" t="str">
        <f>IF(ISBLANK(Perigon!E372),"",Perigon!E372)</f>
        <v/>
      </c>
      <c r="B377" s="95" t="str">
        <f>IF(ISBLANK(Perigon!G372),"",Perigon!G372)</f>
        <v/>
      </c>
      <c r="C377" s="96" t="str">
        <f>IF(ISBLANK(Perigon!I372),"",Perigon!I372)</f>
        <v/>
      </c>
      <c r="D377" s="97" t="str">
        <f>IF(ISBLANK(Perigon!J372),"",Perigon!J372)</f>
        <v/>
      </c>
      <c r="E377" s="64" t="str">
        <f>IF(ISBLANK(Perigon!K372),"",Perigon!K372)</f>
        <v/>
      </c>
      <c r="F377" s="65"/>
      <c r="G377" s="64"/>
      <c r="H377" s="69" t="str">
        <f>IF(ISBLANK(Perigon!L372),"",Perigon!L372)</f>
        <v/>
      </c>
      <c r="I377" s="69" t="str">
        <f>IF(ISBLANK(Perigon!M372),"",Perigon!M372)</f>
        <v/>
      </c>
      <c r="J377" s="98" t="str">
        <f>IF(ISBLANK(Perigon!N372),"",Perigon!N372)</f>
        <v/>
      </c>
      <c r="K377" s="99" t="str">
        <f>IF(ISBLANK(Perigon!J372),"",Perigon!T372)</f>
        <v/>
      </c>
      <c r="L377" s="95" t="str">
        <f>IF(ISBLANK(Perigon!O372),"",Perigon!O372)</f>
        <v/>
      </c>
      <c r="M377" s="95" t="str">
        <f>IF(ISBLANK(Perigon!R372),"",Perigon!R372)</f>
        <v/>
      </c>
      <c r="N377" s="95" t="str">
        <f>IF(ISBLANK(Perigon!P372),"",Perigon!P372)</f>
        <v/>
      </c>
      <c r="O377" s="38" t="str">
        <f>IF($L377="","",VLOOKUP($R377,Tarife!$A$2:$R$599,13,FALSE))</f>
        <v/>
      </c>
      <c r="P377" s="38" t="str">
        <f t="shared" si="5"/>
        <v/>
      </c>
      <c r="R377" s="100" t="str">
        <f>Zusammenzug!$C$25&amp;"-"&amp;Zusammenzug!$A$7&amp;"-"&amp;Leistungen!L377</f>
        <v>2024-0-</v>
      </c>
    </row>
    <row r="378" spans="1:18" x14ac:dyDescent="0.2">
      <c r="A378" s="95" t="str">
        <f>IF(ISBLANK(Perigon!E373),"",Perigon!E373)</f>
        <v/>
      </c>
      <c r="B378" s="95" t="str">
        <f>IF(ISBLANK(Perigon!G373),"",Perigon!G373)</f>
        <v/>
      </c>
      <c r="C378" s="96" t="str">
        <f>IF(ISBLANK(Perigon!I373),"",Perigon!I373)</f>
        <v/>
      </c>
      <c r="D378" s="97" t="str">
        <f>IF(ISBLANK(Perigon!J373),"",Perigon!J373)</f>
        <v/>
      </c>
      <c r="E378" s="64" t="str">
        <f>IF(ISBLANK(Perigon!K373),"",Perigon!K373)</f>
        <v/>
      </c>
      <c r="F378" s="65"/>
      <c r="G378" s="64"/>
      <c r="H378" s="69" t="str">
        <f>IF(ISBLANK(Perigon!L373),"",Perigon!L373)</f>
        <v/>
      </c>
      <c r="I378" s="69" t="str">
        <f>IF(ISBLANK(Perigon!M373),"",Perigon!M373)</f>
        <v/>
      </c>
      <c r="J378" s="98" t="str">
        <f>IF(ISBLANK(Perigon!N373),"",Perigon!N373)</f>
        <v/>
      </c>
      <c r="K378" s="99" t="str">
        <f>IF(ISBLANK(Perigon!J373),"",Perigon!T373)</f>
        <v/>
      </c>
      <c r="L378" s="95" t="str">
        <f>IF(ISBLANK(Perigon!O373),"",Perigon!O373)</f>
        <v/>
      </c>
      <c r="M378" s="95" t="str">
        <f>IF(ISBLANK(Perigon!R373),"",Perigon!R373)</f>
        <v/>
      </c>
      <c r="N378" s="95" t="str">
        <f>IF(ISBLANK(Perigon!P373),"",Perigon!P373)</f>
        <v/>
      </c>
      <c r="O378" s="38" t="str">
        <f>IF($L378="","",VLOOKUP($R378,Tarife!$A$2:$R$599,13,FALSE))</f>
        <v/>
      </c>
      <c r="P378" s="38" t="str">
        <f t="shared" si="5"/>
        <v/>
      </c>
      <c r="R378" s="100" t="str">
        <f>Zusammenzug!$C$25&amp;"-"&amp;Zusammenzug!$A$7&amp;"-"&amp;Leistungen!L378</f>
        <v>2024-0-</v>
      </c>
    </row>
    <row r="379" spans="1:18" x14ac:dyDescent="0.2">
      <c r="A379" s="95" t="str">
        <f>IF(ISBLANK(Perigon!E374),"",Perigon!E374)</f>
        <v/>
      </c>
      <c r="B379" s="95" t="str">
        <f>IF(ISBLANK(Perigon!G374),"",Perigon!G374)</f>
        <v/>
      </c>
      <c r="C379" s="96" t="str">
        <f>IF(ISBLANK(Perigon!I374),"",Perigon!I374)</f>
        <v/>
      </c>
      <c r="D379" s="97" t="str">
        <f>IF(ISBLANK(Perigon!J374),"",Perigon!J374)</f>
        <v/>
      </c>
      <c r="E379" s="64" t="str">
        <f>IF(ISBLANK(Perigon!K374),"",Perigon!K374)</f>
        <v/>
      </c>
      <c r="F379" s="65"/>
      <c r="G379" s="64"/>
      <c r="H379" s="69" t="str">
        <f>IF(ISBLANK(Perigon!L374),"",Perigon!L374)</f>
        <v/>
      </c>
      <c r="I379" s="69" t="str">
        <f>IF(ISBLANK(Perigon!M374),"",Perigon!M374)</f>
        <v/>
      </c>
      <c r="J379" s="98" t="str">
        <f>IF(ISBLANK(Perigon!N374),"",Perigon!N374)</f>
        <v/>
      </c>
      <c r="K379" s="99" t="str">
        <f>IF(ISBLANK(Perigon!J374),"",Perigon!T374)</f>
        <v/>
      </c>
      <c r="L379" s="95" t="str">
        <f>IF(ISBLANK(Perigon!O374),"",Perigon!O374)</f>
        <v/>
      </c>
      <c r="M379" s="95" t="str">
        <f>IF(ISBLANK(Perigon!R374),"",Perigon!R374)</f>
        <v/>
      </c>
      <c r="N379" s="95" t="str">
        <f>IF(ISBLANK(Perigon!P374),"",Perigon!P374)</f>
        <v/>
      </c>
      <c r="O379" s="38" t="str">
        <f>IF($L379="","",VLOOKUP($R379,Tarife!$A$2:$R$599,13,FALSE))</f>
        <v/>
      </c>
      <c r="P379" s="38" t="str">
        <f t="shared" si="5"/>
        <v/>
      </c>
      <c r="R379" s="100" t="str">
        <f>Zusammenzug!$C$25&amp;"-"&amp;Zusammenzug!$A$7&amp;"-"&amp;Leistungen!L379</f>
        <v>2024-0-</v>
      </c>
    </row>
    <row r="380" spans="1:18" x14ac:dyDescent="0.2">
      <c r="A380" s="95" t="str">
        <f>IF(ISBLANK(Perigon!E375),"",Perigon!E375)</f>
        <v/>
      </c>
      <c r="B380" s="95" t="str">
        <f>IF(ISBLANK(Perigon!G375),"",Perigon!G375)</f>
        <v/>
      </c>
      <c r="C380" s="96" t="str">
        <f>IF(ISBLANK(Perigon!I375),"",Perigon!I375)</f>
        <v/>
      </c>
      <c r="D380" s="97" t="str">
        <f>IF(ISBLANK(Perigon!J375),"",Perigon!J375)</f>
        <v/>
      </c>
      <c r="E380" s="64" t="str">
        <f>IF(ISBLANK(Perigon!K375),"",Perigon!K375)</f>
        <v/>
      </c>
      <c r="F380" s="65"/>
      <c r="G380" s="64"/>
      <c r="H380" s="69" t="str">
        <f>IF(ISBLANK(Perigon!L375),"",Perigon!L375)</f>
        <v/>
      </c>
      <c r="I380" s="69" t="str">
        <f>IF(ISBLANK(Perigon!M375),"",Perigon!M375)</f>
        <v/>
      </c>
      <c r="J380" s="98" t="str">
        <f>IF(ISBLANK(Perigon!N375),"",Perigon!N375)</f>
        <v/>
      </c>
      <c r="K380" s="99" t="str">
        <f>IF(ISBLANK(Perigon!J375),"",Perigon!T375)</f>
        <v/>
      </c>
      <c r="L380" s="95" t="str">
        <f>IF(ISBLANK(Perigon!O375),"",Perigon!O375)</f>
        <v/>
      </c>
      <c r="M380" s="95" t="str">
        <f>IF(ISBLANK(Perigon!R375),"",Perigon!R375)</f>
        <v/>
      </c>
      <c r="N380" s="95" t="str">
        <f>IF(ISBLANK(Perigon!P375),"",Perigon!P375)</f>
        <v/>
      </c>
      <c r="O380" s="38" t="str">
        <f>IF($L380="","",VLOOKUP($R380,Tarife!$A$2:$R$599,13,FALSE))</f>
        <v/>
      </c>
      <c r="P380" s="38" t="str">
        <f t="shared" si="5"/>
        <v/>
      </c>
      <c r="R380" s="100" t="str">
        <f>Zusammenzug!$C$25&amp;"-"&amp;Zusammenzug!$A$7&amp;"-"&amp;Leistungen!L380</f>
        <v>2024-0-</v>
      </c>
    </row>
    <row r="381" spans="1:18" x14ac:dyDescent="0.2">
      <c r="A381" s="95" t="str">
        <f>IF(ISBLANK(Perigon!E376),"",Perigon!E376)</f>
        <v/>
      </c>
      <c r="B381" s="95" t="str">
        <f>IF(ISBLANK(Perigon!G376),"",Perigon!G376)</f>
        <v/>
      </c>
      <c r="C381" s="96" t="str">
        <f>IF(ISBLANK(Perigon!I376),"",Perigon!I376)</f>
        <v/>
      </c>
      <c r="D381" s="97" t="str">
        <f>IF(ISBLANK(Perigon!J376),"",Perigon!J376)</f>
        <v/>
      </c>
      <c r="E381" s="64" t="str">
        <f>IF(ISBLANK(Perigon!K376),"",Perigon!K376)</f>
        <v/>
      </c>
      <c r="F381" s="65"/>
      <c r="G381" s="64"/>
      <c r="H381" s="69" t="str">
        <f>IF(ISBLANK(Perigon!L376),"",Perigon!L376)</f>
        <v/>
      </c>
      <c r="I381" s="69" t="str">
        <f>IF(ISBLANK(Perigon!M376),"",Perigon!M376)</f>
        <v/>
      </c>
      <c r="J381" s="98" t="str">
        <f>IF(ISBLANK(Perigon!N376),"",Perigon!N376)</f>
        <v/>
      </c>
      <c r="K381" s="99" t="str">
        <f>IF(ISBLANK(Perigon!J376),"",Perigon!T376)</f>
        <v/>
      </c>
      <c r="L381" s="95" t="str">
        <f>IF(ISBLANK(Perigon!O376),"",Perigon!O376)</f>
        <v/>
      </c>
      <c r="M381" s="95" t="str">
        <f>IF(ISBLANK(Perigon!R376),"",Perigon!R376)</f>
        <v/>
      </c>
      <c r="N381" s="95" t="str">
        <f>IF(ISBLANK(Perigon!P376),"",Perigon!P376)</f>
        <v/>
      </c>
      <c r="O381" s="38" t="str">
        <f>IF($L381="","",VLOOKUP($R381,Tarife!$A$2:$R$599,13,FALSE))</f>
        <v/>
      </c>
      <c r="P381" s="38" t="str">
        <f t="shared" si="5"/>
        <v/>
      </c>
      <c r="R381" s="100" t="str">
        <f>Zusammenzug!$C$25&amp;"-"&amp;Zusammenzug!$A$7&amp;"-"&amp;Leistungen!L381</f>
        <v>2024-0-</v>
      </c>
    </row>
    <row r="382" spans="1:18" x14ac:dyDescent="0.2">
      <c r="A382" s="95" t="str">
        <f>IF(ISBLANK(Perigon!E377),"",Perigon!E377)</f>
        <v/>
      </c>
      <c r="B382" s="95" t="str">
        <f>IF(ISBLANK(Perigon!G377),"",Perigon!G377)</f>
        <v/>
      </c>
      <c r="C382" s="96" t="str">
        <f>IF(ISBLANK(Perigon!I377),"",Perigon!I377)</f>
        <v/>
      </c>
      <c r="D382" s="97" t="str">
        <f>IF(ISBLANK(Perigon!J377),"",Perigon!J377)</f>
        <v/>
      </c>
      <c r="E382" s="64" t="str">
        <f>IF(ISBLANK(Perigon!K377),"",Perigon!K377)</f>
        <v/>
      </c>
      <c r="F382" s="65"/>
      <c r="G382" s="64"/>
      <c r="H382" s="69" t="str">
        <f>IF(ISBLANK(Perigon!L377),"",Perigon!L377)</f>
        <v/>
      </c>
      <c r="I382" s="69" t="str">
        <f>IF(ISBLANK(Perigon!M377),"",Perigon!M377)</f>
        <v/>
      </c>
      <c r="J382" s="98" t="str">
        <f>IF(ISBLANK(Perigon!N377),"",Perigon!N377)</f>
        <v/>
      </c>
      <c r="K382" s="99" t="str">
        <f>IF(ISBLANK(Perigon!J377),"",Perigon!T377)</f>
        <v/>
      </c>
      <c r="L382" s="95" t="str">
        <f>IF(ISBLANK(Perigon!O377),"",Perigon!O377)</f>
        <v/>
      </c>
      <c r="M382" s="95" t="str">
        <f>IF(ISBLANK(Perigon!R377),"",Perigon!R377)</f>
        <v/>
      </c>
      <c r="N382" s="95" t="str">
        <f>IF(ISBLANK(Perigon!P377),"",Perigon!P377)</f>
        <v/>
      </c>
      <c r="O382" s="38" t="str">
        <f>IF($L382="","",VLOOKUP($R382,Tarife!$A$2:$R$599,13,FALSE))</f>
        <v/>
      </c>
      <c r="P382" s="38" t="str">
        <f t="shared" si="5"/>
        <v/>
      </c>
      <c r="R382" s="100" t="str">
        <f>Zusammenzug!$C$25&amp;"-"&amp;Zusammenzug!$A$7&amp;"-"&amp;Leistungen!L382</f>
        <v>2024-0-</v>
      </c>
    </row>
    <row r="383" spans="1:18" x14ac:dyDescent="0.2">
      <c r="A383" s="95" t="str">
        <f>IF(ISBLANK(Perigon!E378),"",Perigon!E378)</f>
        <v/>
      </c>
      <c r="B383" s="95" t="str">
        <f>IF(ISBLANK(Perigon!G378),"",Perigon!G378)</f>
        <v/>
      </c>
      <c r="C383" s="96" t="str">
        <f>IF(ISBLANK(Perigon!I378),"",Perigon!I378)</f>
        <v/>
      </c>
      <c r="D383" s="97" t="str">
        <f>IF(ISBLANK(Perigon!J378),"",Perigon!J378)</f>
        <v/>
      </c>
      <c r="E383" s="64" t="str">
        <f>IF(ISBLANK(Perigon!K378),"",Perigon!K378)</f>
        <v/>
      </c>
      <c r="F383" s="65"/>
      <c r="G383" s="64"/>
      <c r="H383" s="69" t="str">
        <f>IF(ISBLANK(Perigon!L378),"",Perigon!L378)</f>
        <v/>
      </c>
      <c r="I383" s="69" t="str">
        <f>IF(ISBLANK(Perigon!M378),"",Perigon!M378)</f>
        <v/>
      </c>
      <c r="J383" s="98" t="str">
        <f>IF(ISBLANK(Perigon!N378),"",Perigon!N378)</f>
        <v/>
      </c>
      <c r="K383" s="99" t="str">
        <f>IF(ISBLANK(Perigon!J378),"",Perigon!T378)</f>
        <v/>
      </c>
      <c r="L383" s="95" t="str">
        <f>IF(ISBLANK(Perigon!O378),"",Perigon!O378)</f>
        <v/>
      </c>
      <c r="M383" s="95" t="str">
        <f>IF(ISBLANK(Perigon!R378),"",Perigon!R378)</f>
        <v/>
      </c>
      <c r="N383" s="95" t="str">
        <f>IF(ISBLANK(Perigon!P378),"",Perigon!P378)</f>
        <v/>
      </c>
      <c r="O383" s="38" t="str">
        <f>IF($L383="","",VLOOKUP($R383,Tarife!$A$2:$R$599,13,FALSE))</f>
        <v/>
      </c>
      <c r="P383" s="38" t="str">
        <f t="shared" si="5"/>
        <v/>
      </c>
      <c r="R383" s="100" t="str">
        <f>Zusammenzug!$C$25&amp;"-"&amp;Zusammenzug!$A$7&amp;"-"&amp;Leistungen!L383</f>
        <v>2024-0-</v>
      </c>
    </row>
    <row r="384" spans="1:18" x14ac:dyDescent="0.2">
      <c r="A384" s="95" t="str">
        <f>IF(ISBLANK(Perigon!E379),"",Perigon!E379)</f>
        <v/>
      </c>
      <c r="B384" s="95" t="str">
        <f>IF(ISBLANK(Perigon!G379),"",Perigon!G379)</f>
        <v/>
      </c>
      <c r="C384" s="96" t="str">
        <f>IF(ISBLANK(Perigon!I379),"",Perigon!I379)</f>
        <v/>
      </c>
      <c r="D384" s="97" t="str">
        <f>IF(ISBLANK(Perigon!J379),"",Perigon!J379)</f>
        <v/>
      </c>
      <c r="E384" s="64" t="str">
        <f>IF(ISBLANK(Perigon!K379),"",Perigon!K379)</f>
        <v/>
      </c>
      <c r="F384" s="65"/>
      <c r="G384" s="64"/>
      <c r="H384" s="69" t="str">
        <f>IF(ISBLANK(Perigon!L379),"",Perigon!L379)</f>
        <v/>
      </c>
      <c r="I384" s="69" t="str">
        <f>IF(ISBLANK(Perigon!M379),"",Perigon!M379)</f>
        <v/>
      </c>
      <c r="J384" s="98" t="str">
        <f>IF(ISBLANK(Perigon!N379),"",Perigon!N379)</f>
        <v/>
      </c>
      <c r="K384" s="99" t="str">
        <f>IF(ISBLANK(Perigon!J379),"",Perigon!T379)</f>
        <v/>
      </c>
      <c r="L384" s="95" t="str">
        <f>IF(ISBLANK(Perigon!O379),"",Perigon!O379)</f>
        <v/>
      </c>
      <c r="M384" s="95" t="str">
        <f>IF(ISBLANK(Perigon!R379),"",Perigon!R379)</f>
        <v/>
      </c>
      <c r="N384" s="95" t="str">
        <f>IF(ISBLANK(Perigon!P379),"",Perigon!P379)</f>
        <v/>
      </c>
      <c r="O384" s="38" t="str">
        <f>IF($L384="","",VLOOKUP($R384,Tarife!$A$2:$R$599,13,FALSE))</f>
        <v/>
      </c>
      <c r="P384" s="38" t="str">
        <f t="shared" si="5"/>
        <v/>
      </c>
      <c r="R384" s="100" t="str">
        <f>Zusammenzug!$C$25&amp;"-"&amp;Zusammenzug!$A$7&amp;"-"&amp;Leistungen!L384</f>
        <v>2024-0-</v>
      </c>
    </row>
    <row r="385" spans="1:18" x14ac:dyDescent="0.2">
      <c r="A385" s="95" t="str">
        <f>IF(ISBLANK(Perigon!E380),"",Perigon!E380)</f>
        <v/>
      </c>
      <c r="B385" s="95" t="str">
        <f>IF(ISBLANK(Perigon!G380),"",Perigon!G380)</f>
        <v/>
      </c>
      <c r="C385" s="96" t="str">
        <f>IF(ISBLANK(Perigon!I380),"",Perigon!I380)</f>
        <v/>
      </c>
      <c r="D385" s="97" t="str">
        <f>IF(ISBLANK(Perigon!J380),"",Perigon!J380)</f>
        <v/>
      </c>
      <c r="E385" s="64" t="str">
        <f>IF(ISBLANK(Perigon!K380),"",Perigon!K380)</f>
        <v/>
      </c>
      <c r="F385" s="65"/>
      <c r="G385" s="64"/>
      <c r="H385" s="69" t="str">
        <f>IF(ISBLANK(Perigon!L380),"",Perigon!L380)</f>
        <v/>
      </c>
      <c r="I385" s="69" t="str">
        <f>IF(ISBLANK(Perigon!M380),"",Perigon!M380)</f>
        <v/>
      </c>
      <c r="J385" s="98" t="str">
        <f>IF(ISBLANK(Perigon!N380),"",Perigon!N380)</f>
        <v/>
      </c>
      <c r="K385" s="99" t="str">
        <f>IF(ISBLANK(Perigon!J380),"",Perigon!T380)</f>
        <v/>
      </c>
      <c r="L385" s="95" t="str">
        <f>IF(ISBLANK(Perigon!O380),"",Perigon!O380)</f>
        <v/>
      </c>
      <c r="M385" s="95" t="str">
        <f>IF(ISBLANK(Perigon!R380),"",Perigon!R380)</f>
        <v/>
      </c>
      <c r="N385" s="95" t="str">
        <f>IF(ISBLANK(Perigon!P380),"",Perigon!P380)</f>
        <v/>
      </c>
      <c r="O385" s="38" t="str">
        <f>IF($L385="","",VLOOKUP($R385,Tarife!$A$2:$R$599,13,FALSE))</f>
        <v/>
      </c>
      <c r="P385" s="38" t="str">
        <f t="shared" si="5"/>
        <v/>
      </c>
      <c r="R385" s="100" t="str">
        <f>Zusammenzug!$C$25&amp;"-"&amp;Zusammenzug!$A$7&amp;"-"&amp;Leistungen!L385</f>
        <v>2024-0-</v>
      </c>
    </row>
    <row r="386" spans="1:18" x14ac:dyDescent="0.2">
      <c r="A386" s="95" t="str">
        <f>IF(ISBLANK(Perigon!E381),"",Perigon!E381)</f>
        <v/>
      </c>
      <c r="B386" s="95" t="str">
        <f>IF(ISBLANK(Perigon!G381),"",Perigon!G381)</f>
        <v/>
      </c>
      <c r="C386" s="96" t="str">
        <f>IF(ISBLANK(Perigon!I381),"",Perigon!I381)</f>
        <v/>
      </c>
      <c r="D386" s="97" t="str">
        <f>IF(ISBLANK(Perigon!J381),"",Perigon!J381)</f>
        <v/>
      </c>
      <c r="E386" s="64" t="str">
        <f>IF(ISBLANK(Perigon!K381),"",Perigon!K381)</f>
        <v/>
      </c>
      <c r="F386" s="65"/>
      <c r="G386" s="64"/>
      <c r="H386" s="69" t="str">
        <f>IF(ISBLANK(Perigon!L381),"",Perigon!L381)</f>
        <v/>
      </c>
      <c r="I386" s="69" t="str">
        <f>IF(ISBLANK(Perigon!M381),"",Perigon!M381)</f>
        <v/>
      </c>
      <c r="J386" s="98" t="str">
        <f>IF(ISBLANK(Perigon!N381),"",Perigon!N381)</f>
        <v/>
      </c>
      <c r="K386" s="99" t="str">
        <f>IF(ISBLANK(Perigon!J381),"",Perigon!T381)</f>
        <v/>
      </c>
      <c r="L386" s="95" t="str">
        <f>IF(ISBLANK(Perigon!O381),"",Perigon!O381)</f>
        <v/>
      </c>
      <c r="M386" s="95" t="str">
        <f>IF(ISBLANK(Perigon!R381),"",Perigon!R381)</f>
        <v/>
      </c>
      <c r="N386" s="95" t="str">
        <f>IF(ISBLANK(Perigon!P381),"",Perigon!P381)</f>
        <v/>
      </c>
      <c r="O386" s="38" t="str">
        <f>IF($L386="","",VLOOKUP($R386,Tarife!$A$2:$R$599,13,FALSE))</f>
        <v/>
      </c>
      <c r="P386" s="38" t="str">
        <f t="shared" si="5"/>
        <v/>
      </c>
      <c r="R386" s="100" t="str">
        <f>Zusammenzug!$C$25&amp;"-"&amp;Zusammenzug!$A$7&amp;"-"&amp;Leistungen!L386</f>
        <v>2024-0-</v>
      </c>
    </row>
    <row r="387" spans="1:18" x14ac:dyDescent="0.2">
      <c r="A387" s="95" t="str">
        <f>IF(ISBLANK(Perigon!E382),"",Perigon!E382)</f>
        <v/>
      </c>
      <c r="B387" s="95" t="str">
        <f>IF(ISBLANK(Perigon!G382),"",Perigon!G382)</f>
        <v/>
      </c>
      <c r="C387" s="96" t="str">
        <f>IF(ISBLANK(Perigon!I382),"",Perigon!I382)</f>
        <v/>
      </c>
      <c r="D387" s="97" t="str">
        <f>IF(ISBLANK(Perigon!J382),"",Perigon!J382)</f>
        <v/>
      </c>
      <c r="E387" s="64" t="str">
        <f>IF(ISBLANK(Perigon!K382),"",Perigon!K382)</f>
        <v/>
      </c>
      <c r="F387" s="65"/>
      <c r="G387" s="64"/>
      <c r="H387" s="69" t="str">
        <f>IF(ISBLANK(Perigon!L382),"",Perigon!L382)</f>
        <v/>
      </c>
      <c r="I387" s="69" t="str">
        <f>IF(ISBLANK(Perigon!M382),"",Perigon!M382)</f>
        <v/>
      </c>
      <c r="J387" s="98" t="str">
        <f>IF(ISBLANK(Perigon!N382),"",Perigon!N382)</f>
        <v/>
      </c>
      <c r="K387" s="99" t="str">
        <f>IF(ISBLANK(Perigon!J382),"",Perigon!T382)</f>
        <v/>
      </c>
      <c r="L387" s="95" t="str">
        <f>IF(ISBLANK(Perigon!O382),"",Perigon!O382)</f>
        <v/>
      </c>
      <c r="M387" s="95" t="str">
        <f>IF(ISBLANK(Perigon!R382),"",Perigon!R382)</f>
        <v/>
      </c>
      <c r="N387" s="95" t="str">
        <f>IF(ISBLANK(Perigon!P382),"",Perigon!P382)</f>
        <v/>
      </c>
      <c r="O387" s="38" t="str">
        <f>IF($L387="","",VLOOKUP($R387,Tarife!$A$2:$R$599,13,FALSE))</f>
        <v/>
      </c>
      <c r="P387" s="38" t="str">
        <f t="shared" si="5"/>
        <v/>
      </c>
      <c r="R387" s="100" t="str">
        <f>Zusammenzug!$C$25&amp;"-"&amp;Zusammenzug!$A$7&amp;"-"&amp;Leistungen!L387</f>
        <v>2024-0-</v>
      </c>
    </row>
    <row r="388" spans="1:18" x14ac:dyDescent="0.2">
      <c r="A388" s="95" t="str">
        <f>IF(ISBLANK(Perigon!E383),"",Perigon!E383)</f>
        <v/>
      </c>
      <c r="B388" s="95" t="str">
        <f>IF(ISBLANK(Perigon!G383),"",Perigon!G383)</f>
        <v/>
      </c>
      <c r="C388" s="96" t="str">
        <f>IF(ISBLANK(Perigon!I383),"",Perigon!I383)</f>
        <v/>
      </c>
      <c r="D388" s="97" t="str">
        <f>IF(ISBLANK(Perigon!J383),"",Perigon!J383)</f>
        <v/>
      </c>
      <c r="E388" s="64" t="str">
        <f>IF(ISBLANK(Perigon!K383),"",Perigon!K383)</f>
        <v/>
      </c>
      <c r="F388" s="65"/>
      <c r="G388" s="64"/>
      <c r="H388" s="69" t="str">
        <f>IF(ISBLANK(Perigon!L383),"",Perigon!L383)</f>
        <v/>
      </c>
      <c r="I388" s="69" t="str">
        <f>IF(ISBLANK(Perigon!M383),"",Perigon!M383)</f>
        <v/>
      </c>
      <c r="J388" s="98" t="str">
        <f>IF(ISBLANK(Perigon!N383),"",Perigon!N383)</f>
        <v/>
      </c>
      <c r="K388" s="99" t="str">
        <f>IF(ISBLANK(Perigon!J383),"",Perigon!T383)</f>
        <v/>
      </c>
      <c r="L388" s="95" t="str">
        <f>IF(ISBLANK(Perigon!O383),"",Perigon!O383)</f>
        <v/>
      </c>
      <c r="M388" s="95" t="str">
        <f>IF(ISBLANK(Perigon!R383),"",Perigon!R383)</f>
        <v/>
      </c>
      <c r="N388" s="95" t="str">
        <f>IF(ISBLANK(Perigon!P383),"",Perigon!P383)</f>
        <v/>
      </c>
      <c r="O388" s="38" t="str">
        <f>IF($L388="","",VLOOKUP($R388,Tarife!$A$2:$R$599,13,FALSE))</f>
        <v/>
      </c>
      <c r="P388" s="38" t="str">
        <f t="shared" si="5"/>
        <v/>
      </c>
      <c r="R388" s="100" t="str">
        <f>Zusammenzug!$C$25&amp;"-"&amp;Zusammenzug!$A$7&amp;"-"&amp;Leistungen!L388</f>
        <v>2024-0-</v>
      </c>
    </row>
    <row r="389" spans="1:18" x14ac:dyDescent="0.2">
      <c r="A389" s="95" t="str">
        <f>IF(ISBLANK(Perigon!E384),"",Perigon!E384)</f>
        <v/>
      </c>
      <c r="B389" s="95" t="str">
        <f>IF(ISBLANK(Perigon!G384),"",Perigon!G384)</f>
        <v/>
      </c>
      <c r="C389" s="96" t="str">
        <f>IF(ISBLANK(Perigon!I384),"",Perigon!I384)</f>
        <v/>
      </c>
      <c r="D389" s="97" t="str">
        <f>IF(ISBLANK(Perigon!J384),"",Perigon!J384)</f>
        <v/>
      </c>
      <c r="E389" s="64" t="str">
        <f>IF(ISBLANK(Perigon!K384),"",Perigon!K384)</f>
        <v/>
      </c>
      <c r="F389" s="65"/>
      <c r="G389" s="64"/>
      <c r="H389" s="69" t="str">
        <f>IF(ISBLANK(Perigon!L384),"",Perigon!L384)</f>
        <v/>
      </c>
      <c r="I389" s="69" t="str">
        <f>IF(ISBLANK(Perigon!M384),"",Perigon!M384)</f>
        <v/>
      </c>
      <c r="J389" s="98" t="str">
        <f>IF(ISBLANK(Perigon!N384),"",Perigon!N384)</f>
        <v/>
      </c>
      <c r="K389" s="99" t="str">
        <f>IF(ISBLANK(Perigon!J384),"",Perigon!T384)</f>
        <v/>
      </c>
      <c r="L389" s="95" t="str">
        <f>IF(ISBLANK(Perigon!O384),"",Perigon!O384)</f>
        <v/>
      </c>
      <c r="M389" s="95" t="str">
        <f>IF(ISBLANK(Perigon!R384),"",Perigon!R384)</f>
        <v/>
      </c>
      <c r="N389" s="95" t="str">
        <f>IF(ISBLANK(Perigon!P384),"",Perigon!P384)</f>
        <v/>
      </c>
      <c r="O389" s="38" t="str">
        <f>IF($L389="","",VLOOKUP($R389,Tarife!$A$2:$R$599,13,FALSE))</f>
        <v/>
      </c>
      <c r="P389" s="38" t="str">
        <f t="shared" si="5"/>
        <v/>
      </c>
      <c r="R389" s="100" t="str">
        <f>Zusammenzug!$C$25&amp;"-"&amp;Zusammenzug!$A$7&amp;"-"&amp;Leistungen!L389</f>
        <v>2024-0-</v>
      </c>
    </row>
    <row r="390" spans="1:18" x14ac:dyDescent="0.2">
      <c r="A390" s="95" t="str">
        <f>IF(ISBLANK(Perigon!E385),"",Perigon!E385)</f>
        <v/>
      </c>
      <c r="B390" s="95" t="str">
        <f>IF(ISBLANK(Perigon!G385),"",Perigon!G385)</f>
        <v/>
      </c>
      <c r="C390" s="96" t="str">
        <f>IF(ISBLANK(Perigon!I385),"",Perigon!I385)</f>
        <v/>
      </c>
      <c r="D390" s="97" t="str">
        <f>IF(ISBLANK(Perigon!J385),"",Perigon!J385)</f>
        <v/>
      </c>
      <c r="E390" s="64" t="str">
        <f>IF(ISBLANK(Perigon!K385),"",Perigon!K385)</f>
        <v/>
      </c>
      <c r="F390" s="65"/>
      <c r="G390" s="64"/>
      <c r="H390" s="69" t="str">
        <f>IF(ISBLANK(Perigon!L385),"",Perigon!L385)</f>
        <v/>
      </c>
      <c r="I390" s="69" t="str">
        <f>IF(ISBLANK(Perigon!M385),"",Perigon!M385)</f>
        <v/>
      </c>
      <c r="J390" s="98" t="str">
        <f>IF(ISBLANK(Perigon!N385),"",Perigon!N385)</f>
        <v/>
      </c>
      <c r="K390" s="99" t="str">
        <f>IF(ISBLANK(Perigon!J385),"",Perigon!T385)</f>
        <v/>
      </c>
      <c r="L390" s="95" t="str">
        <f>IF(ISBLANK(Perigon!O385),"",Perigon!O385)</f>
        <v/>
      </c>
      <c r="M390" s="95" t="str">
        <f>IF(ISBLANK(Perigon!R385),"",Perigon!R385)</f>
        <v/>
      </c>
      <c r="N390" s="95" t="str">
        <f>IF(ISBLANK(Perigon!P385),"",Perigon!P385)</f>
        <v/>
      </c>
      <c r="O390" s="38" t="str">
        <f>IF($L390="","",VLOOKUP($R390,Tarife!$A$2:$R$599,13,FALSE))</f>
        <v/>
      </c>
      <c r="P390" s="38" t="str">
        <f t="shared" si="5"/>
        <v/>
      </c>
      <c r="R390" s="100" t="str">
        <f>Zusammenzug!$C$25&amp;"-"&amp;Zusammenzug!$A$7&amp;"-"&amp;Leistungen!L390</f>
        <v>2024-0-</v>
      </c>
    </row>
    <row r="391" spans="1:18" x14ac:dyDescent="0.2">
      <c r="A391" s="95" t="str">
        <f>IF(ISBLANK(Perigon!E386),"",Perigon!E386)</f>
        <v/>
      </c>
      <c r="B391" s="95" t="str">
        <f>IF(ISBLANK(Perigon!G386),"",Perigon!G386)</f>
        <v/>
      </c>
      <c r="C391" s="96" t="str">
        <f>IF(ISBLANK(Perigon!I386),"",Perigon!I386)</f>
        <v/>
      </c>
      <c r="D391" s="97" t="str">
        <f>IF(ISBLANK(Perigon!J386),"",Perigon!J386)</f>
        <v/>
      </c>
      <c r="E391" s="64" t="str">
        <f>IF(ISBLANK(Perigon!K386),"",Perigon!K386)</f>
        <v/>
      </c>
      <c r="F391" s="65"/>
      <c r="G391" s="64"/>
      <c r="H391" s="69" t="str">
        <f>IF(ISBLANK(Perigon!L386),"",Perigon!L386)</f>
        <v/>
      </c>
      <c r="I391" s="69" t="str">
        <f>IF(ISBLANK(Perigon!M386),"",Perigon!M386)</f>
        <v/>
      </c>
      <c r="J391" s="98" t="str">
        <f>IF(ISBLANK(Perigon!N386),"",Perigon!N386)</f>
        <v/>
      </c>
      <c r="K391" s="99" t="str">
        <f>IF(ISBLANK(Perigon!J386),"",Perigon!T386)</f>
        <v/>
      </c>
      <c r="L391" s="95" t="str">
        <f>IF(ISBLANK(Perigon!O386),"",Perigon!O386)</f>
        <v/>
      </c>
      <c r="M391" s="95" t="str">
        <f>IF(ISBLANK(Perigon!R386),"",Perigon!R386)</f>
        <v/>
      </c>
      <c r="N391" s="95" t="str">
        <f>IF(ISBLANK(Perigon!P386),"",Perigon!P386)</f>
        <v/>
      </c>
      <c r="O391" s="38" t="str">
        <f>IF($L391="","",VLOOKUP($R391,Tarife!$A$2:$R$599,13,FALSE))</f>
        <v/>
      </c>
      <c r="P391" s="38" t="str">
        <f t="shared" si="5"/>
        <v/>
      </c>
      <c r="R391" s="100" t="str">
        <f>Zusammenzug!$C$25&amp;"-"&amp;Zusammenzug!$A$7&amp;"-"&amp;Leistungen!L391</f>
        <v>2024-0-</v>
      </c>
    </row>
    <row r="392" spans="1:18" x14ac:dyDescent="0.2">
      <c r="A392" s="95" t="str">
        <f>IF(ISBLANK(Perigon!E387),"",Perigon!E387)</f>
        <v/>
      </c>
      <c r="B392" s="95" t="str">
        <f>IF(ISBLANK(Perigon!G387),"",Perigon!G387)</f>
        <v/>
      </c>
      <c r="C392" s="96" t="str">
        <f>IF(ISBLANK(Perigon!I387),"",Perigon!I387)</f>
        <v/>
      </c>
      <c r="D392" s="97" t="str">
        <f>IF(ISBLANK(Perigon!J387),"",Perigon!J387)</f>
        <v/>
      </c>
      <c r="E392" s="64" t="str">
        <f>IF(ISBLANK(Perigon!K387),"",Perigon!K387)</f>
        <v/>
      </c>
      <c r="F392" s="65"/>
      <c r="G392" s="64"/>
      <c r="H392" s="69" t="str">
        <f>IF(ISBLANK(Perigon!L387),"",Perigon!L387)</f>
        <v/>
      </c>
      <c r="I392" s="69" t="str">
        <f>IF(ISBLANK(Perigon!M387),"",Perigon!M387)</f>
        <v/>
      </c>
      <c r="J392" s="98" t="str">
        <f>IF(ISBLANK(Perigon!N387),"",Perigon!N387)</f>
        <v/>
      </c>
      <c r="K392" s="99" t="str">
        <f>IF(ISBLANK(Perigon!J387),"",Perigon!T387)</f>
        <v/>
      </c>
      <c r="L392" s="95" t="str">
        <f>IF(ISBLANK(Perigon!O387),"",Perigon!O387)</f>
        <v/>
      </c>
      <c r="M392" s="95" t="str">
        <f>IF(ISBLANK(Perigon!R387),"",Perigon!R387)</f>
        <v/>
      </c>
      <c r="N392" s="95" t="str">
        <f>IF(ISBLANK(Perigon!P387),"",Perigon!P387)</f>
        <v/>
      </c>
      <c r="O392" s="38" t="str">
        <f>IF($L392="","",VLOOKUP($R392,Tarife!$A$2:$R$599,13,FALSE))</f>
        <v/>
      </c>
      <c r="P392" s="38" t="str">
        <f t="shared" ref="P392:P455" si="6">IF(L392="","",IF(AND($L392="Pabe",N392&lt;O392),M392*O392,IF(N392&lt;O392,M392*N392,M392*O392)))</f>
        <v/>
      </c>
      <c r="R392" s="100" t="str">
        <f>Zusammenzug!$C$25&amp;"-"&amp;Zusammenzug!$A$7&amp;"-"&amp;Leistungen!L392</f>
        <v>2024-0-</v>
      </c>
    </row>
    <row r="393" spans="1:18" x14ac:dyDescent="0.2">
      <c r="A393" s="95" t="str">
        <f>IF(ISBLANK(Perigon!E388),"",Perigon!E388)</f>
        <v/>
      </c>
      <c r="B393" s="95" t="str">
        <f>IF(ISBLANK(Perigon!G388),"",Perigon!G388)</f>
        <v/>
      </c>
      <c r="C393" s="96" t="str">
        <f>IF(ISBLANK(Perigon!I388),"",Perigon!I388)</f>
        <v/>
      </c>
      <c r="D393" s="97" t="str">
        <f>IF(ISBLANK(Perigon!J388),"",Perigon!J388)</f>
        <v/>
      </c>
      <c r="E393" s="64" t="str">
        <f>IF(ISBLANK(Perigon!K388),"",Perigon!K388)</f>
        <v/>
      </c>
      <c r="F393" s="65"/>
      <c r="G393" s="64"/>
      <c r="H393" s="69" t="str">
        <f>IF(ISBLANK(Perigon!L388),"",Perigon!L388)</f>
        <v/>
      </c>
      <c r="I393" s="69" t="str">
        <f>IF(ISBLANK(Perigon!M388),"",Perigon!M388)</f>
        <v/>
      </c>
      <c r="J393" s="98" t="str">
        <f>IF(ISBLANK(Perigon!N388),"",Perigon!N388)</f>
        <v/>
      </c>
      <c r="K393" s="99" t="str">
        <f>IF(ISBLANK(Perigon!J388),"",Perigon!T388)</f>
        <v/>
      </c>
      <c r="L393" s="95" t="str">
        <f>IF(ISBLANK(Perigon!O388),"",Perigon!O388)</f>
        <v/>
      </c>
      <c r="M393" s="95" t="str">
        <f>IF(ISBLANK(Perigon!R388),"",Perigon!R388)</f>
        <v/>
      </c>
      <c r="N393" s="95" t="str">
        <f>IF(ISBLANK(Perigon!P388),"",Perigon!P388)</f>
        <v/>
      </c>
      <c r="O393" s="38" t="str">
        <f>IF($L393="","",VLOOKUP($R393,Tarife!$A$2:$R$599,13,FALSE))</f>
        <v/>
      </c>
      <c r="P393" s="38" t="str">
        <f t="shared" si="6"/>
        <v/>
      </c>
      <c r="R393" s="100" t="str">
        <f>Zusammenzug!$C$25&amp;"-"&amp;Zusammenzug!$A$7&amp;"-"&amp;Leistungen!L393</f>
        <v>2024-0-</v>
      </c>
    </row>
    <row r="394" spans="1:18" x14ac:dyDescent="0.2">
      <c r="A394" s="95" t="str">
        <f>IF(ISBLANK(Perigon!E389),"",Perigon!E389)</f>
        <v/>
      </c>
      <c r="B394" s="95" t="str">
        <f>IF(ISBLANK(Perigon!G389),"",Perigon!G389)</f>
        <v/>
      </c>
      <c r="C394" s="96" t="str">
        <f>IF(ISBLANK(Perigon!I389),"",Perigon!I389)</f>
        <v/>
      </c>
      <c r="D394" s="97" t="str">
        <f>IF(ISBLANK(Perigon!J389),"",Perigon!J389)</f>
        <v/>
      </c>
      <c r="E394" s="64" t="str">
        <f>IF(ISBLANK(Perigon!K389),"",Perigon!K389)</f>
        <v/>
      </c>
      <c r="F394" s="65"/>
      <c r="G394" s="64"/>
      <c r="H394" s="69" t="str">
        <f>IF(ISBLANK(Perigon!L389),"",Perigon!L389)</f>
        <v/>
      </c>
      <c r="I394" s="69" t="str">
        <f>IF(ISBLANK(Perigon!M389),"",Perigon!M389)</f>
        <v/>
      </c>
      <c r="J394" s="98" t="str">
        <f>IF(ISBLANK(Perigon!N389),"",Perigon!N389)</f>
        <v/>
      </c>
      <c r="K394" s="99" t="str">
        <f>IF(ISBLANK(Perigon!J389),"",Perigon!T389)</f>
        <v/>
      </c>
      <c r="L394" s="95" t="str">
        <f>IF(ISBLANK(Perigon!O389),"",Perigon!O389)</f>
        <v/>
      </c>
      <c r="M394" s="95" t="str">
        <f>IF(ISBLANK(Perigon!R389),"",Perigon!R389)</f>
        <v/>
      </c>
      <c r="N394" s="95" t="str">
        <f>IF(ISBLANK(Perigon!P389),"",Perigon!P389)</f>
        <v/>
      </c>
      <c r="O394" s="38" t="str">
        <f>IF($L394="","",VLOOKUP($R394,Tarife!$A$2:$R$599,13,FALSE))</f>
        <v/>
      </c>
      <c r="P394" s="38" t="str">
        <f t="shared" si="6"/>
        <v/>
      </c>
      <c r="R394" s="100" t="str">
        <f>Zusammenzug!$C$25&amp;"-"&amp;Zusammenzug!$A$7&amp;"-"&amp;Leistungen!L394</f>
        <v>2024-0-</v>
      </c>
    </row>
    <row r="395" spans="1:18" x14ac:dyDescent="0.2">
      <c r="A395" s="95" t="str">
        <f>IF(ISBLANK(Perigon!E390),"",Perigon!E390)</f>
        <v/>
      </c>
      <c r="B395" s="95" t="str">
        <f>IF(ISBLANK(Perigon!G390),"",Perigon!G390)</f>
        <v/>
      </c>
      <c r="C395" s="96" t="str">
        <f>IF(ISBLANK(Perigon!I390),"",Perigon!I390)</f>
        <v/>
      </c>
      <c r="D395" s="97" t="str">
        <f>IF(ISBLANK(Perigon!J390),"",Perigon!J390)</f>
        <v/>
      </c>
      <c r="E395" s="64" t="str">
        <f>IF(ISBLANK(Perigon!K390),"",Perigon!K390)</f>
        <v/>
      </c>
      <c r="F395" s="65"/>
      <c r="G395" s="64"/>
      <c r="H395" s="69" t="str">
        <f>IF(ISBLANK(Perigon!L390),"",Perigon!L390)</f>
        <v/>
      </c>
      <c r="I395" s="69" t="str">
        <f>IF(ISBLANK(Perigon!M390),"",Perigon!M390)</f>
        <v/>
      </c>
      <c r="J395" s="98" t="str">
        <f>IF(ISBLANK(Perigon!N390),"",Perigon!N390)</f>
        <v/>
      </c>
      <c r="K395" s="99" t="str">
        <f>IF(ISBLANK(Perigon!J390),"",Perigon!T390)</f>
        <v/>
      </c>
      <c r="L395" s="95" t="str">
        <f>IF(ISBLANK(Perigon!O390),"",Perigon!O390)</f>
        <v/>
      </c>
      <c r="M395" s="95" t="str">
        <f>IF(ISBLANK(Perigon!R390),"",Perigon!R390)</f>
        <v/>
      </c>
      <c r="N395" s="95" t="str">
        <f>IF(ISBLANK(Perigon!P390),"",Perigon!P390)</f>
        <v/>
      </c>
      <c r="O395" s="38" t="str">
        <f>IF($L395="","",VLOOKUP($R395,Tarife!$A$2:$R$599,13,FALSE))</f>
        <v/>
      </c>
      <c r="P395" s="38" t="str">
        <f t="shared" si="6"/>
        <v/>
      </c>
      <c r="R395" s="100" t="str">
        <f>Zusammenzug!$C$25&amp;"-"&amp;Zusammenzug!$A$7&amp;"-"&amp;Leistungen!L395</f>
        <v>2024-0-</v>
      </c>
    </row>
    <row r="396" spans="1:18" x14ac:dyDescent="0.2">
      <c r="A396" s="95" t="str">
        <f>IF(ISBLANK(Perigon!E391),"",Perigon!E391)</f>
        <v/>
      </c>
      <c r="B396" s="95" t="str">
        <f>IF(ISBLANK(Perigon!G391),"",Perigon!G391)</f>
        <v/>
      </c>
      <c r="C396" s="96" t="str">
        <f>IF(ISBLANK(Perigon!I391),"",Perigon!I391)</f>
        <v/>
      </c>
      <c r="D396" s="97" t="str">
        <f>IF(ISBLANK(Perigon!J391),"",Perigon!J391)</f>
        <v/>
      </c>
      <c r="E396" s="64" t="str">
        <f>IF(ISBLANK(Perigon!K391),"",Perigon!K391)</f>
        <v/>
      </c>
      <c r="F396" s="65"/>
      <c r="G396" s="64"/>
      <c r="H396" s="69" t="str">
        <f>IF(ISBLANK(Perigon!L391),"",Perigon!L391)</f>
        <v/>
      </c>
      <c r="I396" s="69" t="str">
        <f>IF(ISBLANK(Perigon!M391),"",Perigon!M391)</f>
        <v/>
      </c>
      <c r="J396" s="98" t="str">
        <f>IF(ISBLANK(Perigon!N391),"",Perigon!N391)</f>
        <v/>
      </c>
      <c r="K396" s="99" t="str">
        <f>IF(ISBLANK(Perigon!J391),"",Perigon!T391)</f>
        <v/>
      </c>
      <c r="L396" s="95" t="str">
        <f>IF(ISBLANK(Perigon!O391),"",Perigon!O391)</f>
        <v/>
      </c>
      <c r="M396" s="95" t="str">
        <f>IF(ISBLANK(Perigon!R391),"",Perigon!R391)</f>
        <v/>
      </c>
      <c r="N396" s="95" t="str">
        <f>IF(ISBLANK(Perigon!P391),"",Perigon!P391)</f>
        <v/>
      </c>
      <c r="O396" s="38" t="str">
        <f>IF($L396="","",VLOOKUP($R396,Tarife!$A$2:$R$599,13,FALSE))</f>
        <v/>
      </c>
      <c r="P396" s="38" t="str">
        <f t="shared" si="6"/>
        <v/>
      </c>
      <c r="R396" s="100" t="str">
        <f>Zusammenzug!$C$25&amp;"-"&amp;Zusammenzug!$A$7&amp;"-"&amp;Leistungen!L396</f>
        <v>2024-0-</v>
      </c>
    </row>
    <row r="397" spans="1:18" x14ac:dyDescent="0.2">
      <c r="A397" s="95" t="str">
        <f>IF(ISBLANK(Perigon!E392),"",Perigon!E392)</f>
        <v/>
      </c>
      <c r="B397" s="95" t="str">
        <f>IF(ISBLANK(Perigon!G392),"",Perigon!G392)</f>
        <v/>
      </c>
      <c r="C397" s="96" t="str">
        <f>IF(ISBLANK(Perigon!I392),"",Perigon!I392)</f>
        <v/>
      </c>
      <c r="D397" s="97" t="str">
        <f>IF(ISBLANK(Perigon!J392),"",Perigon!J392)</f>
        <v/>
      </c>
      <c r="E397" s="64" t="str">
        <f>IF(ISBLANK(Perigon!K392),"",Perigon!K392)</f>
        <v/>
      </c>
      <c r="F397" s="65"/>
      <c r="G397" s="64"/>
      <c r="H397" s="69" t="str">
        <f>IF(ISBLANK(Perigon!L392),"",Perigon!L392)</f>
        <v/>
      </c>
      <c r="I397" s="69" t="str">
        <f>IF(ISBLANK(Perigon!M392),"",Perigon!M392)</f>
        <v/>
      </c>
      <c r="J397" s="98" t="str">
        <f>IF(ISBLANK(Perigon!N392),"",Perigon!N392)</f>
        <v/>
      </c>
      <c r="K397" s="99" t="str">
        <f>IF(ISBLANK(Perigon!J392),"",Perigon!T392)</f>
        <v/>
      </c>
      <c r="L397" s="95" t="str">
        <f>IF(ISBLANK(Perigon!O392),"",Perigon!O392)</f>
        <v/>
      </c>
      <c r="M397" s="95" t="str">
        <f>IF(ISBLANK(Perigon!R392),"",Perigon!R392)</f>
        <v/>
      </c>
      <c r="N397" s="95" t="str">
        <f>IF(ISBLANK(Perigon!P392),"",Perigon!P392)</f>
        <v/>
      </c>
      <c r="O397" s="38" t="str">
        <f>IF($L397="","",VLOOKUP($R397,Tarife!$A$2:$R$599,13,FALSE))</f>
        <v/>
      </c>
      <c r="P397" s="38" t="str">
        <f t="shared" si="6"/>
        <v/>
      </c>
      <c r="R397" s="100" t="str">
        <f>Zusammenzug!$C$25&amp;"-"&amp;Zusammenzug!$A$7&amp;"-"&amp;Leistungen!L397</f>
        <v>2024-0-</v>
      </c>
    </row>
    <row r="398" spans="1:18" x14ac:dyDescent="0.2">
      <c r="A398" s="95" t="str">
        <f>IF(ISBLANK(Perigon!E393),"",Perigon!E393)</f>
        <v/>
      </c>
      <c r="B398" s="95" t="str">
        <f>IF(ISBLANK(Perigon!G393),"",Perigon!G393)</f>
        <v/>
      </c>
      <c r="C398" s="96" t="str">
        <f>IF(ISBLANK(Perigon!I393),"",Perigon!I393)</f>
        <v/>
      </c>
      <c r="D398" s="97" t="str">
        <f>IF(ISBLANK(Perigon!J393),"",Perigon!J393)</f>
        <v/>
      </c>
      <c r="E398" s="64" t="str">
        <f>IF(ISBLANK(Perigon!K393),"",Perigon!K393)</f>
        <v/>
      </c>
      <c r="F398" s="65"/>
      <c r="G398" s="64"/>
      <c r="H398" s="69" t="str">
        <f>IF(ISBLANK(Perigon!L393),"",Perigon!L393)</f>
        <v/>
      </c>
      <c r="I398" s="69" t="str">
        <f>IF(ISBLANK(Perigon!M393),"",Perigon!M393)</f>
        <v/>
      </c>
      <c r="J398" s="98" t="str">
        <f>IF(ISBLANK(Perigon!N393),"",Perigon!N393)</f>
        <v/>
      </c>
      <c r="K398" s="99" t="str">
        <f>IF(ISBLANK(Perigon!J393),"",Perigon!T393)</f>
        <v/>
      </c>
      <c r="L398" s="95" t="str">
        <f>IF(ISBLANK(Perigon!O393),"",Perigon!O393)</f>
        <v/>
      </c>
      <c r="M398" s="95" t="str">
        <f>IF(ISBLANK(Perigon!R393),"",Perigon!R393)</f>
        <v/>
      </c>
      <c r="N398" s="95" t="str">
        <f>IF(ISBLANK(Perigon!P393),"",Perigon!P393)</f>
        <v/>
      </c>
      <c r="O398" s="38" t="str">
        <f>IF($L398="","",VLOOKUP($R398,Tarife!$A$2:$R$599,13,FALSE))</f>
        <v/>
      </c>
      <c r="P398" s="38" t="str">
        <f t="shared" si="6"/>
        <v/>
      </c>
      <c r="R398" s="100" t="str">
        <f>Zusammenzug!$C$25&amp;"-"&amp;Zusammenzug!$A$7&amp;"-"&amp;Leistungen!L398</f>
        <v>2024-0-</v>
      </c>
    </row>
    <row r="399" spans="1:18" x14ac:dyDescent="0.2">
      <c r="A399" s="95" t="str">
        <f>IF(ISBLANK(Perigon!E394),"",Perigon!E394)</f>
        <v/>
      </c>
      <c r="B399" s="95" t="str">
        <f>IF(ISBLANK(Perigon!G394),"",Perigon!G394)</f>
        <v/>
      </c>
      <c r="C399" s="96" t="str">
        <f>IF(ISBLANK(Perigon!I394),"",Perigon!I394)</f>
        <v/>
      </c>
      <c r="D399" s="97" t="str">
        <f>IF(ISBLANK(Perigon!J394),"",Perigon!J394)</f>
        <v/>
      </c>
      <c r="E399" s="64" t="str">
        <f>IF(ISBLANK(Perigon!K394),"",Perigon!K394)</f>
        <v/>
      </c>
      <c r="F399" s="65"/>
      <c r="G399" s="64"/>
      <c r="H399" s="69" t="str">
        <f>IF(ISBLANK(Perigon!L394),"",Perigon!L394)</f>
        <v/>
      </c>
      <c r="I399" s="69" t="str">
        <f>IF(ISBLANK(Perigon!M394),"",Perigon!M394)</f>
        <v/>
      </c>
      <c r="J399" s="98" t="str">
        <f>IF(ISBLANK(Perigon!N394),"",Perigon!N394)</f>
        <v/>
      </c>
      <c r="K399" s="99" t="str">
        <f>IF(ISBLANK(Perigon!J394),"",Perigon!T394)</f>
        <v/>
      </c>
      <c r="L399" s="95" t="str">
        <f>IF(ISBLANK(Perigon!O394),"",Perigon!O394)</f>
        <v/>
      </c>
      <c r="M399" s="95" t="str">
        <f>IF(ISBLANK(Perigon!R394),"",Perigon!R394)</f>
        <v/>
      </c>
      <c r="N399" s="95" t="str">
        <f>IF(ISBLANK(Perigon!P394),"",Perigon!P394)</f>
        <v/>
      </c>
      <c r="O399" s="38" t="str">
        <f>IF($L399="","",VLOOKUP($R399,Tarife!$A$2:$R$599,13,FALSE))</f>
        <v/>
      </c>
      <c r="P399" s="38" t="str">
        <f t="shared" si="6"/>
        <v/>
      </c>
      <c r="R399" s="100" t="str">
        <f>Zusammenzug!$C$25&amp;"-"&amp;Zusammenzug!$A$7&amp;"-"&amp;Leistungen!L399</f>
        <v>2024-0-</v>
      </c>
    </row>
    <row r="400" spans="1:18" x14ac:dyDescent="0.2">
      <c r="A400" s="95" t="str">
        <f>IF(ISBLANK(Perigon!E395),"",Perigon!E395)</f>
        <v/>
      </c>
      <c r="B400" s="95" t="str">
        <f>IF(ISBLANK(Perigon!G395),"",Perigon!G395)</f>
        <v/>
      </c>
      <c r="C400" s="96" t="str">
        <f>IF(ISBLANK(Perigon!I395),"",Perigon!I395)</f>
        <v/>
      </c>
      <c r="D400" s="97" t="str">
        <f>IF(ISBLANK(Perigon!J395),"",Perigon!J395)</f>
        <v/>
      </c>
      <c r="E400" s="64" t="str">
        <f>IF(ISBLANK(Perigon!K395),"",Perigon!K395)</f>
        <v/>
      </c>
      <c r="F400" s="65"/>
      <c r="G400" s="64"/>
      <c r="H400" s="69" t="str">
        <f>IF(ISBLANK(Perigon!L395),"",Perigon!L395)</f>
        <v/>
      </c>
      <c r="I400" s="69" t="str">
        <f>IF(ISBLANK(Perigon!M395),"",Perigon!M395)</f>
        <v/>
      </c>
      <c r="J400" s="98" t="str">
        <f>IF(ISBLANK(Perigon!N395),"",Perigon!N395)</f>
        <v/>
      </c>
      <c r="K400" s="99" t="str">
        <f>IF(ISBLANK(Perigon!J395),"",Perigon!T395)</f>
        <v/>
      </c>
      <c r="L400" s="95" t="str">
        <f>IF(ISBLANK(Perigon!O395),"",Perigon!O395)</f>
        <v/>
      </c>
      <c r="M400" s="95" t="str">
        <f>IF(ISBLANK(Perigon!R395),"",Perigon!R395)</f>
        <v/>
      </c>
      <c r="N400" s="95" t="str">
        <f>IF(ISBLANK(Perigon!P395),"",Perigon!P395)</f>
        <v/>
      </c>
      <c r="O400" s="38" t="str">
        <f>IF($L400="","",VLOOKUP($R400,Tarife!$A$2:$R$599,13,FALSE))</f>
        <v/>
      </c>
      <c r="P400" s="38" t="str">
        <f t="shared" si="6"/>
        <v/>
      </c>
      <c r="R400" s="100" t="str">
        <f>Zusammenzug!$C$25&amp;"-"&amp;Zusammenzug!$A$7&amp;"-"&amp;Leistungen!L400</f>
        <v>2024-0-</v>
      </c>
    </row>
    <row r="401" spans="1:18" x14ac:dyDescent="0.2">
      <c r="A401" s="95" t="str">
        <f>IF(ISBLANK(Perigon!E396),"",Perigon!E396)</f>
        <v/>
      </c>
      <c r="B401" s="95" t="str">
        <f>IF(ISBLANK(Perigon!G396),"",Perigon!G396)</f>
        <v/>
      </c>
      <c r="C401" s="96" t="str">
        <f>IF(ISBLANK(Perigon!I396),"",Perigon!I396)</f>
        <v/>
      </c>
      <c r="D401" s="97" t="str">
        <f>IF(ISBLANK(Perigon!J396),"",Perigon!J396)</f>
        <v/>
      </c>
      <c r="E401" s="64" t="str">
        <f>IF(ISBLANK(Perigon!K396),"",Perigon!K396)</f>
        <v/>
      </c>
      <c r="F401" s="65"/>
      <c r="G401" s="64"/>
      <c r="H401" s="69" t="str">
        <f>IF(ISBLANK(Perigon!L396),"",Perigon!L396)</f>
        <v/>
      </c>
      <c r="I401" s="69" t="str">
        <f>IF(ISBLANK(Perigon!M396),"",Perigon!M396)</f>
        <v/>
      </c>
      <c r="J401" s="98" t="str">
        <f>IF(ISBLANK(Perigon!N396),"",Perigon!N396)</f>
        <v/>
      </c>
      <c r="K401" s="99" t="str">
        <f>IF(ISBLANK(Perigon!J396),"",Perigon!T396)</f>
        <v/>
      </c>
      <c r="L401" s="95" t="str">
        <f>IF(ISBLANK(Perigon!O396),"",Perigon!O396)</f>
        <v/>
      </c>
      <c r="M401" s="95" t="str">
        <f>IF(ISBLANK(Perigon!R396),"",Perigon!R396)</f>
        <v/>
      </c>
      <c r="N401" s="95" t="str">
        <f>IF(ISBLANK(Perigon!P396),"",Perigon!P396)</f>
        <v/>
      </c>
      <c r="O401" s="38" t="str">
        <f>IF($L401="","",VLOOKUP($R401,Tarife!$A$2:$R$599,13,FALSE))</f>
        <v/>
      </c>
      <c r="P401" s="38" t="str">
        <f t="shared" si="6"/>
        <v/>
      </c>
      <c r="R401" s="100" t="str">
        <f>Zusammenzug!$C$25&amp;"-"&amp;Zusammenzug!$A$7&amp;"-"&amp;Leistungen!L401</f>
        <v>2024-0-</v>
      </c>
    </row>
    <row r="402" spans="1:18" x14ac:dyDescent="0.2">
      <c r="A402" s="95" t="str">
        <f>IF(ISBLANK(Perigon!E397),"",Perigon!E397)</f>
        <v/>
      </c>
      <c r="B402" s="95" t="str">
        <f>IF(ISBLANK(Perigon!G397),"",Perigon!G397)</f>
        <v/>
      </c>
      <c r="C402" s="96" t="str">
        <f>IF(ISBLANK(Perigon!I397),"",Perigon!I397)</f>
        <v/>
      </c>
      <c r="D402" s="97" t="str">
        <f>IF(ISBLANK(Perigon!J397),"",Perigon!J397)</f>
        <v/>
      </c>
      <c r="E402" s="64" t="str">
        <f>IF(ISBLANK(Perigon!K397),"",Perigon!K397)</f>
        <v/>
      </c>
      <c r="F402" s="65"/>
      <c r="G402" s="64"/>
      <c r="H402" s="69" t="str">
        <f>IF(ISBLANK(Perigon!L397),"",Perigon!L397)</f>
        <v/>
      </c>
      <c r="I402" s="69" t="str">
        <f>IF(ISBLANK(Perigon!M397),"",Perigon!M397)</f>
        <v/>
      </c>
      <c r="J402" s="98" t="str">
        <f>IF(ISBLANK(Perigon!N397),"",Perigon!N397)</f>
        <v/>
      </c>
      <c r="K402" s="99" t="str">
        <f>IF(ISBLANK(Perigon!J397),"",Perigon!T397)</f>
        <v/>
      </c>
      <c r="L402" s="95" t="str">
        <f>IF(ISBLANK(Perigon!O397),"",Perigon!O397)</f>
        <v/>
      </c>
      <c r="M402" s="95" t="str">
        <f>IF(ISBLANK(Perigon!R397),"",Perigon!R397)</f>
        <v/>
      </c>
      <c r="N402" s="95" t="str">
        <f>IF(ISBLANK(Perigon!P397),"",Perigon!P397)</f>
        <v/>
      </c>
      <c r="O402" s="38" t="str">
        <f>IF($L402="","",VLOOKUP($R402,Tarife!$A$2:$R$599,13,FALSE))</f>
        <v/>
      </c>
      <c r="P402" s="38" t="str">
        <f t="shared" si="6"/>
        <v/>
      </c>
      <c r="R402" s="100" t="str">
        <f>Zusammenzug!$C$25&amp;"-"&amp;Zusammenzug!$A$7&amp;"-"&amp;Leistungen!L402</f>
        <v>2024-0-</v>
      </c>
    </row>
    <row r="403" spans="1:18" x14ac:dyDescent="0.2">
      <c r="A403" s="95" t="str">
        <f>IF(ISBLANK(Perigon!E398),"",Perigon!E398)</f>
        <v/>
      </c>
      <c r="B403" s="95" t="str">
        <f>IF(ISBLANK(Perigon!G398),"",Perigon!G398)</f>
        <v/>
      </c>
      <c r="C403" s="96" t="str">
        <f>IF(ISBLANK(Perigon!I398),"",Perigon!I398)</f>
        <v/>
      </c>
      <c r="D403" s="97" t="str">
        <f>IF(ISBLANK(Perigon!J398),"",Perigon!J398)</f>
        <v/>
      </c>
      <c r="E403" s="64" t="str">
        <f>IF(ISBLANK(Perigon!K398),"",Perigon!K398)</f>
        <v/>
      </c>
      <c r="F403" s="65"/>
      <c r="G403" s="64"/>
      <c r="H403" s="69" t="str">
        <f>IF(ISBLANK(Perigon!L398),"",Perigon!L398)</f>
        <v/>
      </c>
      <c r="I403" s="69" t="str">
        <f>IF(ISBLANK(Perigon!M398),"",Perigon!M398)</f>
        <v/>
      </c>
      <c r="J403" s="98" t="str">
        <f>IF(ISBLANK(Perigon!N398),"",Perigon!N398)</f>
        <v/>
      </c>
      <c r="K403" s="99" t="str">
        <f>IF(ISBLANK(Perigon!J398),"",Perigon!T398)</f>
        <v/>
      </c>
      <c r="L403" s="95" t="str">
        <f>IF(ISBLANK(Perigon!O398),"",Perigon!O398)</f>
        <v/>
      </c>
      <c r="M403" s="95" t="str">
        <f>IF(ISBLANK(Perigon!R398),"",Perigon!R398)</f>
        <v/>
      </c>
      <c r="N403" s="95" t="str">
        <f>IF(ISBLANK(Perigon!P398),"",Perigon!P398)</f>
        <v/>
      </c>
      <c r="O403" s="38" t="str">
        <f>IF($L403="","",VLOOKUP($R403,Tarife!$A$2:$R$599,13,FALSE))</f>
        <v/>
      </c>
      <c r="P403" s="38" t="str">
        <f t="shared" si="6"/>
        <v/>
      </c>
      <c r="R403" s="100" t="str">
        <f>Zusammenzug!$C$25&amp;"-"&amp;Zusammenzug!$A$7&amp;"-"&amp;Leistungen!L403</f>
        <v>2024-0-</v>
      </c>
    </row>
    <row r="404" spans="1:18" x14ac:dyDescent="0.2">
      <c r="A404" s="95" t="str">
        <f>IF(ISBLANK(Perigon!E399),"",Perigon!E399)</f>
        <v/>
      </c>
      <c r="B404" s="95" t="str">
        <f>IF(ISBLANK(Perigon!G399),"",Perigon!G399)</f>
        <v/>
      </c>
      <c r="C404" s="96" t="str">
        <f>IF(ISBLANK(Perigon!I399),"",Perigon!I399)</f>
        <v/>
      </c>
      <c r="D404" s="97" t="str">
        <f>IF(ISBLANK(Perigon!J399),"",Perigon!J399)</f>
        <v/>
      </c>
      <c r="E404" s="64" t="str">
        <f>IF(ISBLANK(Perigon!K399),"",Perigon!K399)</f>
        <v/>
      </c>
      <c r="F404" s="65"/>
      <c r="G404" s="64"/>
      <c r="H404" s="69" t="str">
        <f>IF(ISBLANK(Perigon!L399),"",Perigon!L399)</f>
        <v/>
      </c>
      <c r="I404" s="69" t="str">
        <f>IF(ISBLANK(Perigon!M399),"",Perigon!M399)</f>
        <v/>
      </c>
      <c r="J404" s="98" t="str">
        <f>IF(ISBLANK(Perigon!N399),"",Perigon!N399)</f>
        <v/>
      </c>
      <c r="K404" s="99" t="str">
        <f>IF(ISBLANK(Perigon!J399),"",Perigon!T399)</f>
        <v/>
      </c>
      <c r="L404" s="95" t="str">
        <f>IF(ISBLANK(Perigon!O399),"",Perigon!O399)</f>
        <v/>
      </c>
      <c r="M404" s="95" t="str">
        <f>IF(ISBLANK(Perigon!R399),"",Perigon!R399)</f>
        <v/>
      </c>
      <c r="N404" s="95" t="str">
        <f>IF(ISBLANK(Perigon!P399),"",Perigon!P399)</f>
        <v/>
      </c>
      <c r="O404" s="38" t="str">
        <f>IF($L404="","",VLOOKUP($R404,Tarife!$A$2:$R$599,13,FALSE))</f>
        <v/>
      </c>
      <c r="P404" s="38" t="str">
        <f t="shared" si="6"/>
        <v/>
      </c>
      <c r="R404" s="100" t="str">
        <f>Zusammenzug!$C$25&amp;"-"&amp;Zusammenzug!$A$7&amp;"-"&amp;Leistungen!L404</f>
        <v>2024-0-</v>
      </c>
    </row>
    <row r="405" spans="1:18" x14ac:dyDescent="0.2">
      <c r="A405" s="95" t="str">
        <f>IF(ISBLANK(Perigon!E400),"",Perigon!E400)</f>
        <v/>
      </c>
      <c r="B405" s="95" t="str">
        <f>IF(ISBLANK(Perigon!G400),"",Perigon!G400)</f>
        <v/>
      </c>
      <c r="C405" s="96" t="str">
        <f>IF(ISBLANK(Perigon!I400),"",Perigon!I400)</f>
        <v/>
      </c>
      <c r="D405" s="97" t="str">
        <f>IF(ISBLANK(Perigon!J400),"",Perigon!J400)</f>
        <v/>
      </c>
      <c r="E405" s="64" t="str">
        <f>IF(ISBLANK(Perigon!K400),"",Perigon!K400)</f>
        <v/>
      </c>
      <c r="F405" s="65"/>
      <c r="G405" s="64"/>
      <c r="H405" s="69" t="str">
        <f>IF(ISBLANK(Perigon!L400),"",Perigon!L400)</f>
        <v/>
      </c>
      <c r="I405" s="69" t="str">
        <f>IF(ISBLANK(Perigon!M400),"",Perigon!M400)</f>
        <v/>
      </c>
      <c r="J405" s="98" t="str">
        <f>IF(ISBLANK(Perigon!N400),"",Perigon!N400)</f>
        <v/>
      </c>
      <c r="K405" s="99" t="str">
        <f>IF(ISBLANK(Perigon!J400),"",Perigon!T400)</f>
        <v/>
      </c>
      <c r="L405" s="95" t="str">
        <f>IF(ISBLANK(Perigon!O400),"",Perigon!O400)</f>
        <v/>
      </c>
      <c r="M405" s="95" t="str">
        <f>IF(ISBLANK(Perigon!R400),"",Perigon!R400)</f>
        <v/>
      </c>
      <c r="N405" s="95" t="str">
        <f>IF(ISBLANK(Perigon!P400),"",Perigon!P400)</f>
        <v/>
      </c>
      <c r="O405" s="38" t="str">
        <f>IF($L405="","",VLOOKUP($R405,Tarife!$A$2:$R$599,13,FALSE))</f>
        <v/>
      </c>
      <c r="P405" s="38" t="str">
        <f t="shared" si="6"/>
        <v/>
      </c>
      <c r="R405" s="100" t="str">
        <f>Zusammenzug!$C$25&amp;"-"&amp;Zusammenzug!$A$7&amp;"-"&amp;Leistungen!L405</f>
        <v>2024-0-</v>
      </c>
    </row>
    <row r="406" spans="1:18" x14ac:dyDescent="0.2">
      <c r="A406" s="95" t="str">
        <f>IF(ISBLANK(Perigon!E401),"",Perigon!E401)</f>
        <v/>
      </c>
      <c r="B406" s="95" t="str">
        <f>IF(ISBLANK(Perigon!G401),"",Perigon!G401)</f>
        <v/>
      </c>
      <c r="C406" s="96" t="str">
        <f>IF(ISBLANK(Perigon!I401),"",Perigon!I401)</f>
        <v/>
      </c>
      <c r="D406" s="97" t="str">
        <f>IF(ISBLANK(Perigon!J401),"",Perigon!J401)</f>
        <v/>
      </c>
      <c r="E406" s="64" t="str">
        <f>IF(ISBLANK(Perigon!K401),"",Perigon!K401)</f>
        <v/>
      </c>
      <c r="F406" s="65"/>
      <c r="G406" s="64"/>
      <c r="H406" s="69" t="str">
        <f>IF(ISBLANK(Perigon!L401),"",Perigon!L401)</f>
        <v/>
      </c>
      <c r="I406" s="69" t="str">
        <f>IF(ISBLANK(Perigon!M401),"",Perigon!M401)</f>
        <v/>
      </c>
      <c r="J406" s="98" t="str">
        <f>IF(ISBLANK(Perigon!N401),"",Perigon!N401)</f>
        <v/>
      </c>
      <c r="K406" s="99" t="str">
        <f>IF(ISBLANK(Perigon!J401),"",Perigon!T401)</f>
        <v/>
      </c>
      <c r="L406" s="95" t="str">
        <f>IF(ISBLANK(Perigon!O401),"",Perigon!O401)</f>
        <v/>
      </c>
      <c r="M406" s="95" t="str">
        <f>IF(ISBLANK(Perigon!R401),"",Perigon!R401)</f>
        <v/>
      </c>
      <c r="N406" s="95" t="str">
        <f>IF(ISBLANK(Perigon!P401),"",Perigon!P401)</f>
        <v/>
      </c>
      <c r="O406" s="38" t="str">
        <f>IF($L406="","",VLOOKUP($R406,Tarife!$A$2:$R$599,13,FALSE))</f>
        <v/>
      </c>
      <c r="P406" s="38" t="str">
        <f t="shared" si="6"/>
        <v/>
      </c>
      <c r="R406" s="100" t="str">
        <f>Zusammenzug!$C$25&amp;"-"&amp;Zusammenzug!$A$7&amp;"-"&amp;Leistungen!L406</f>
        <v>2024-0-</v>
      </c>
    </row>
    <row r="407" spans="1:18" x14ac:dyDescent="0.2">
      <c r="A407" s="95" t="str">
        <f>IF(ISBLANK(Perigon!E402),"",Perigon!E402)</f>
        <v/>
      </c>
      <c r="B407" s="95" t="str">
        <f>IF(ISBLANK(Perigon!G402),"",Perigon!G402)</f>
        <v/>
      </c>
      <c r="C407" s="96" t="str">
        <f>IF(ISBLANK(Perigon!I402),"",Perigon!I402)</f>
        <v/>
      </c>
      <c r="D407" s="97" t="str">
        <f>IF(ISBLANK(Perigon!J402),"",Perigon!J402)</f>
        <v/>
      </c>
      <c r="E407" s="64" t="str">
        <f>IF(ISBLANK(Perigon!K402),"",Perigon!K402)</f>
        <v/>
      </c>
      <c r="F407" s="65"/>
      <c r="G407" s="64"/>
      <c r="H407" s="69" t="str">
        <f>IF(ISBLANK(Perigon!L402),"",Perigon!L402)</f>
        <v/>
      </c>
      <c r="I407" s="69" t="str">
        <f>IF(ISBLANK(Perigon!M402),"",Perigon!M402)</f>
        <v/>
      </c>
      <c r="J407" s="98" t="str">
        <f>IF(ISBLANK(Perigon!N402),"",Perigon!N402)</f>
        <v/>
      </c>
      <c r="K407" s="99" t="str">
        <f>IF(ISBLANK(Perigon!J402),"",Perigon!T402)</f>
        <v/>
      </c>
      <c r="L407" s="95" t="str">
        <f>IF(ISBLANK(Perigon!O402),"",Perigon!O402)</f>
        <v/>
      </c>
      <c r="M407" s="95" t="str">
        <f>IF(ISBLANK(Perigon!R402),"",Perigon!R402)</f>
        <v/>
      </c>
      <c r="N407" s="95" t="str">
        <f>IF(ISBLANK(Perigon!P402),"",Perigon!P402)</f>
        <v/>
      </c>
      <c r="O407" s="38" t="str">
        <f>IF($L407="","",VLOOKUP($R407,Tarife!$A$2:$R$599,13,FALSE))</f>
        <v/>
      </c>
      <c r="P407" s="38" t="str">
        <f t="shared" si="6"/>
        <v/>
      </c>
      <c r="R407" s="100" t="str">
        <f>Zusammenzug!$C$25&amp;"-"&amp;Zusammenzug!$A$7&amp;"-"&amp;Leistungen!L407</f>
        <v>2024-0-</v>
      </c>
    </row>
    <row r="408" spans="1:18" x14ac:dyDescent="0.2">
      <c r="A408" s="95" t="str">
        <f>IF(ISBLANK(Perigon!E403),"",Perigon!E403)</f>
        <v/>
      </c>
      <c r="B408" s="95" t="str">
        <f>IF(ISBLANK(Perigon!G403),"",Perigon!G403)</f>
        <v/>
      </c>
      <c r="C408" s="96" t="str">
        <f>IF(ISBLANK(Perigon!I403),"",Perigon!I403)</f>
        <v/>
      </c>
      <c r="D408" s="97" t="str">
        <f>IF(ISBLANK(Perigon!J403),"",Perigon!J403)</f>
        <v/>
      </c>
      <c r="E408" s="64" t="str">
        <f>IF(ISBLANK(Perigon!K403),"",Perigon!K403)</f>
        <v/>
      </c>
      <c r="F408" s="65"/>
      <c r="G408" s="64"/>
      <c r="H408" s="69" t="str">
        <f>IF(ISBLANK(Perigon!L403),"",Perigon!L403)</f>
        <v/>
      </c>
      <c r="I408" s="69" t="str">
        <f>IF(ISBLANK(Perigon!M403),"",Perigon!M403)</f>
        <v/>
      </c>
      <c r="J408" s="98" t="str">
        <f>IF(ISBLANK(Perigon!N403),"",Perigon!N403)</f>
        <v/>
      </c>
      <c r="K408" s="99" t="str">
        <f>IF(ISBLANK(Perigon!J403),"",Perigon!T403)</f>
        <v/>
      </c>
      <c r="L408" s="95" t="str">
        <f>IF(ISBLANK(Perigon!O403),"",Perigon!O403)</f>
        <v/>
      </c>
      <c r="M408" s="95" t="str">
        <f>IF(ISBLANK(Perigon!R403),"",Perigon!R403)</f>
        <v/>
      </c>
      <c r="N408" s="95" t="str">
        <f>IF(ISBLANK(Perigon!P403),"",Perigon!P403)</f>
        <v/>
      </c>
      <c r="O408" s="38" t="str">
        <f>IF($L408="","",VLOOKUP($R408,Tarife!$A$2:$R$599,13,FALSE))</f>
        <v/>
      </c>
      <c r="P408" s="38" t="str">
        <f t="shared" si="6"/>
        <v/>
      </c>
      <c r="R408" s="100" t="str">
        <f>Zusammenzug!$C$25&amp;"-"&amp;Zusammenzug!$A$7&amp;"-"&amp;Leistungen!L408</f>
        <v>2024-0-</v>
      </c>
    </row>
    <row r="409" spans="1:18" x14ac:dyDescent="0.2">
      <c r="A409" s="95" t="str">
        <f>IF(ISBLANK(Perigon!E404),"",Perigon!E404)</f>
        <v/>
      </c>
      <c r="B409" s="95" t="str">
        <f>IF(ISBLANK(Perigon!G404),"",Perigon!G404)</f>
        <v/>
      </c>
      <c r="C409" s="96" t="str">
        <f>IF(ISBLANK(Perigon!I404),"",Perigon!I404)</f>
        <v/>
      </c>
      <c r="D409" s="97" t="str">
        <f>IF(ISBLANK(Perigon!J404),"",Perigon!J404)</f>
        <v/>
      </c>
      <c r="E409" s="64" t="str">
        <f>IF(ISBLANK(Perigon!K404),"",Perigon!K404)</f>
        <v/>
      </c>
      <c r="F409" s="65"/>
      <c r="G409" s="64"/>
      <c r="H409" s="69" t="str">
        <f>IF(ISBLANK(Perigon!L404),"",Perigon!L404)</f>
        <v/>
      </c>
      <c r="I409" s="69" t="str">
        <f>IF(ISBLANK(Perigon!M404),"",Perigon!M404)</f>
        <v/>
      </c>
      <c r="J409" s="98" t="str">
        <f>IF(ISBLANK(Perigon!N404),"",Perigon!N404)</f>
        <v/>
      </c>
      <c r="K409" s="99" t="str">
        <f>IF(ISBLANK(Perigon!J404),"",Perigon!T404)</f>
        <v/>
      </c>
      <c r="L409" s="95" t="str">
        <f>IF(ISBLANK(Perigon!O404),"",Perigon!O404)</f>
        <v/>
      </c>
      <c r="M409" s="95" t="str">
        <f>IF(ISBLANK(Perigon!R404),"",Perigon!R404)</f>
        <v/>
      </c>
      <c r="N409" s="95" t="str">
        <f>IF(ISBLANK(Perigon!P404),"",Perigon!P404)</f>
        <v/>
      </c>
      <c r="O409" s="38" t="str">
        <f>IF($L409="","",VLOOKUP($R409,Tarife!$A$2:$R$599,13,FALSE))</f>
        <v/>
      </c>
      <c r="P409" s="38" t="str">
        <f t="shared" si="6"/>
        <v/>
      </c>
      <c r="R409" s="100" t="str">
        <f>Zusammenzug!$C$25&amp;"-"&amp;Zusammenzug!$A$7&amp;"-"&amp;Leistungen!L409</f>
        <v>2024-0-</v>
      </c>
    </row>
    <row r="410" spans="1:18" x14ac:dyDescent="0.2">
      <c r="A410" s="95" t="str">
        <f>IF(ISBLANK(Perigon!E405),"",Perigon!E405)</f>
        <v/>
      </c>
      <c r="B410" s="95" t="str">
        <f>IF(ISBLANK(Perigon!G405),"",Perigon!G405)</f>
        <v/>
      </c>
      <c r="C410" s="96" t="str">
        <f>IF(ISBLANK(Perigon!I405),"",Perigon!I405)</f>
        <v/>
      </c>
      <c r="D410" s="97" t="str">
        <f>IF(ISBLANK(Perigon!J405),"",Perigon!J405)</f>
        <v/>
      </c>
      <c r="E410" s="64" t="str">
        <f>IF(ISBLANK(Perigon!K405),"",Perigon!K405)</f>
        <v/>
      </c>
      <c r="F410" s="65"/>
      <c r="G410" s="64"/>
      <c r="H410" s="69" t="str">
        <f>IF(ISBLANK(Perigon!L405),"",Perigon!L405)</f>
        <v/>
      </c>
      <c r="I410" s="69" t="str">
        <f>IF(ISBLANK(Perigon!M405),"",Perigon!M405)</f>
        <v/>
      </c>
      <c r="J410" s="98" t="str">
        <f>IF(ISBLANK(Perigon!N405),"",Perigon!N405)</f>
        <v/>
      </c>
      <c r="K410" s="99" t="str">
        <f>IF(ISBLANK(Perigon!J405),"",Perigon!T405)</f>
        <v/>
      </c>
      <c r="L410" s="95" t="str">
        <f>IF(ISBLANK(Perigon!O405),"",Perigon!O405)</f>
        <v/>
      </c>
      <c r="M410" s="95" t="str">
        <f>IF(ISBLANK(Perigon!R405),"",Perigon!R405)</f>
        <v/>
      </c>
      <c r="N410" s="95" t="str">
        <f>IF(ISBLANK(Perigon!P405),"",Perigon!P405)</f>
        <v/>
      </c>
      <c r="O410" s="38" t="str">
        <f>IF($L410="","",VLOOKUP($R410,Tarife!$A$2:$R$599,13,FALSE))</f>
        <v/>
      </c>
      <c r="P410" s="38" t="str">
        <f t="shared" si="6"/>
        <v/>
      </c>
      <c r="R410" s="100" t="str">
        <f>Zusammenzug!$C$25&amp;"-"&amp;Zusammenzug!$A$7&amp;"-"&amp;Leistungen!L410</f>
        <v>2024-0-</v>
      </c>
    </row>
    <row r="411" spans="1:18" x14ac:dyDescent="0.2">
      <c r="A411" s="95" t="str">
        <f>IF(ISBLANK(Perigon!E406),"",Perigon!E406)</f>
        <v/>
      </c>
      <c r="B411" s="95" t="str">
        <f>IF(ISBLANK(Perigon!G406),"",Perigon!G406)</f>
        <v/>
      </c>
      <c r="C411" s="96" t="str">
        <f>IF(ISBLANK(Perigon!I406),"",Perigon!I406)</f>
        <v/>
      </c>
      <c r="D411" s="97" t="str">
        <f>IF(ISBLANK(Perigon!J406),"",Perigon!J406)</f>
        <v/>
      </c>
      <c r="E411" s="64" t="str">
        <f>IF(ISBLANK(Perigon!K406),"",Perigon!K406)</f>
        <v/>
      </c>
      <c r="F411" s="65"/>
      <c r="G411" s="64"/>
      <c r="H411" s="69" t="str">
        <f>IF(ISBLANK(Perigon!L406),"",Perigon!L406)</f>
        <v/>
      </c>
      <c r="I411" s="69" t="str">
        <f>IF(ISBLANK(Perigon!M406),"",Perigon!M406)</f>
        <v/>
      </c>
      <c r="J411" s="98" t="str">
        <f>IF(ISBLANK(Perigon!N406),"",Perigon!N406)</f>
        <v/>
      </c>
      <c r="K411" s="99" t="str">
        <f>IF(ISBLANK(Perigon!J406),"",Perigon!T406)</f>
        <v/>
      </c>
      <c r="L411" s="95" t="str">
        <f>IF(ISBLANK(Perigon!O406),"",Perigon!O406)</f>
        <v/>
      </c>
      <c r="M411" s="95" t="str">
        <f>IF(ISBLANK(Perigon!R406),"",Perigon!R406)</f>
        <v/>
      </c>
      <c r="N411" s="95" t="str">
        <f>IF(ISBLANK(Perigon!P406),"",Perigon!P406)</f>
        <v/>
      </c>
      <c r="O411" s="38" t="str">
        <f>IF($L411="","",VLOOKUP($R411,Tarife!$A$2:$R$599,13,FALSE))</f>
        <v/>
      </c>
      <c r="P411" s="38" t="str">
        <f t="shared" si="6"/>
        <v/>
      </c>
      <c r="R411" s="100" t="str">
        <f>Zusammenzug!$C$25&amp;"-"&amp;Zusammenzug!$A$7&amp;"-"&amp;Leistungen!L411</f>
        <v>2024-0-</v>
      </c>
    </row>
    <row r="412" spans="1:18" x14ac:dyDescent="0.2">
      <c r="A412" s="95" t="str">
        <f>IF(ISBLANK(Perigon!E407),"",Perigon!E407)</f>
        <v/>
      </c>
      <c r="B412" s="95" t="str">
        <f>IF(ISBLANK(Perigon!G407),"",Perigon!G407)</f>
        <v/>
      </c>
      <c r="C412" s="96" t="str">
        <f>IF(ISBLANK(Perigon!I407),"",Perigon!I407)</f>
        <v/>
      </c>
      <c r="D412" s="97" t="str">
        <f>IF(ISBLANK(Perigon!J407),"",Perigon!J407)</f>
        <v/>
      </c>
      <c r="E412" s="64" t="str">
        <f>IF(ISBLANK(Perigon!K407),"",Perigon!K407)</f>
        <v/>
      </c>
      <c r="F412" s="65"/>
      <c r="G412" s="64"/>
      <c r="H412" s="69" t="str">
        <f>IF(ISBLANK(Perigon!L407),"",Perigon!L407)</f>
        <v/>
      </c>
      <c r="I412" s="69" t="str">
        <f>IF(ISBLANK(Perigon!M407),"",Perigon!M407)</f>
        <v/>
      </c>
      <c r="J412" s="98" t="str">
        <f>IF(ISBLANK(Perigon!N407),"",Perigon!N407)</f>
        <v/>
      </c>
      <c r="K412" s="99" t="str">
        <f>IF(ISBLANK(Perigon!J407),"",Perigon!T407)</f>
        <v/>
      </c>
      <c r="L412" s="95" t="str">
        <f>IF(ISBLANK(Perigon!O407),"",Perigon!O407)</f>
        <v/>
      </c>
      <c r="M412" s="95" t="str">
        <f>IF(ISBLANK(Perigon!R407),"",Perigon!R407)</f>
        <v/>
      </c>
      <c r="N412" s="95" t="str">
        <f>IF(ISBLANK(Perigon!P407),"",Perigon!P407)</f>
        <v/>
      </c>
      <c r="O412" s="38" t="str">
        <f>IF($L412="","",VLOOKUP($R412,Tarife!$A$2:$R$599,13,FALSE))</f>
        <v/>
      </c>
      <c r="P412" s="38" t="str">
        <f t="shared" si="6"/>
        <v/>
      </c>
      <c r="R412" s="100" t="str">
        <f>Zusammenzug!$C$25&amp;"-"&amp;Zusammenzug!$A$7&amp;"-"&amp;Leistungen!L412</f>
        <v>2024-0-</v>
      </c>
    </row>
    <row r="413" spans="1:18" x14ac:dyDescent="0.2">
      <c r="A413" s="95" t="str">
        <f>IF(ISBLANK(Perigon!E408),"",Perigon!E408)</f>
        <v/>
      </c>
      <c r="B413" s="95" t="str">
        <f>IF(ISBLANK(Perigon!G408),"",Perigon!G408)</f>
        <v/>
      </c>
      <c r="C413" s="96" t="str">
        <f>IF(ISBLANK(Perigon!I408),"",Perigon!I408)</f>
        <v/>
      </c>
      <c r="D413" s="97" t="str">
        <f>IF(ISBLANK(Perigon!J408),"",Perigon!J408)</f>
        <v/>
      </c>
      <c r="E413" s="64" t="str">
        <f>IF(ISBLANK(Perigon!K408),"",Perigon!K408)</f>
        <v/>
      </c>
      <c r="F413" s="65"/>
      <c r="G413" s="64"/>
      <c r="H413" s="69" t="str">
        <f>IF(ISBLANK(Perigon!L408),"",Perigon!L408)</f>
        <v/>
      </c>
      <c r="I413" s="69" t="str">
        <f>IF(ISBLANK(Perigon!M408),"",Perigon!M408)</f>
        <v/>
      </c>
      <c r="J413" s="98" t="str">
        <f>IF(ISBLANK(Perigon!N408),"",Perigon!N408)</f>
        <v/>
      </c>
      <c r="K413" s="99" t="str">
        <f>IF(ISBLANK(Perigon!J408),"",Perigon!T408)</f>
        <v/>
      </c>
      <c r="L413" s="95" t="str">
        <f>IF(ISBLANK(Perigon!O408),"",Perigon!O408)</f>
        <v/>
      </c>
      <c r="M413" s="95" t="str">
        <f>IF(ISBLANK(Perigon!R408),"",Perigon!R408)</f>
        <v/>
      </c>
      <c r="N413" s="95" t="str">
        <f>IF(ISBLANK(Perigon!P408),"",Perigon!P408)</f>
        <v/>
      </c>
      <c r="O413" s="38" t="str">
        <f>IF($L413="","",VLOOKUP($R413,Tarife!$A$2:$R$599,13,FALSE))</f>
        <v/>
      </c>
      <c r="P413" s="38" t="str">
        <f t="shared" si="6"/>
        <v/>
      </c>
      <c r="R413" s="100" t="str">
        <f>Zusammenzug!$C$25&amp;"-"&amp;Zusammenzug!$A$7&amp;"-"&amp;Leistungen!L413</f>
        <v>2024-0-</v>
      </c>
    </row>
    <row r="414" spans="1:18" x14ac:dyDescent="0.2">
      <c r="A414" s="95" t="str">
        <f>IF(ISBLANK(Perigon!E409),"",Perigon!E409)</f>
        <v/>
      </c>
      <c r="B414" s="95" t="str">
        <f>IF(ISBLANK(Perigon!G409),"",Perigon!G409)</f>
        <v/>
      </c>
      <c r="C414" s="96" t="str">
        <f>IF(ISBLANK(Perigon!I409),"",Perigon!I409)</f>
        <v/>
      </c>
      <c r="D414" s="97" t="str">
        <f>IF(ISBLANK(Perigon!J409),"",Perigon!J409)</f>
        <v/>
      </c>
      <c r="E414" s="64" t="str">
        <f>IF(ISBLANK(Perigon!K409),"",Perigon!K409)</f>
        <v/>
      </c>
      <c r="F414" s="65"/>
      <c r="G414" s="64"/>
      <c r="H414" s="69" t="str">
        <f>IF(ISBLANK(Perigon!L409),"",Perigon!L409)</f>
        <v/>
      </c>
      <c r="I414" s="69" t="str">
        <f>IF(ISBLANK(Perigon!M409),"",Perigon!M409)</f>
        <v/>
      </c>
      <c r="J414" s="98" t="str">
        <f>IF(ISBLANK(Perigon!N409),"",Perigon!N409)</f>
        <v/>
      </c>
      <c r="K414" s="99" t="str">
        <f>IF(ISBLANK(Perigon!J409),"",Perigon!T409)</f>
        <v/>
      </c>
      <c r="L414" s="95" t="str">
        <f>IF(ISBLANK(Perigon!O409),"",Perigon!O409)</f>
        <v/>
      </c>
      <c r="M414" s="95" t="str">
        <f>IF(ISBLANK(Perigon!R409),"",Perigon!R409)</f>
        <v/>
      </c>
      <c r="N414" s="95" t="str">
        <f>IF(ISBLANK(Perigon!P409),"",Perigon!P409)</f>
        <v/>
      </c>
      <c r="O414" s="38" t="str">
        <f>IF($L414="","",VLOOKUP($R414,Tarife!$A$2:$R$599,13,FALSE))</f>
        <v/>
      </c>
      <c r="P414" s="38" t="str">
        <f t="shared" si="6"/>
        <v/>
      </c>
      <c r="R414" s="100" t="str">
        <f>Zusammenzug!$C$25&amp;"-"&amp;Zusammenzug!$A$7&amp;"-"&amp;Leistungen!L414</f>
        <v>2024-0-</v>
      </c>
    </row>
    <row r="415" spans="1:18" x14ac:dyDescent="0.2">
      <c r="A415" s="95" t="str">
        <f>IF(ISBLANK(Perigon!E410),"",Perigon!E410)</f>
        <v/>
      </c>
      <c r="B415" s="95" t="str">
        <f>IF(ISBLANK(Perigon!G410),"",Perigon!G410)</f>
        <v/>
      </c>
      <c r="C415" s="96" t="str">
        <f>IF(ISBLANK(Perigon!I410),"",Perigon!I410)</f>
        <v/>
      </c>
      <c r="D415" s="97" t="str">
        <f>IF(ISBLANK(Perigon!J410),"",Perigon!J410)</f>
        <v/>
      </c>
      <c r="E415" s="64" t="str">
        <f>IF(ISBLANK(Perigon!K410),"",Perigon!K410)</f>
        <v/>
      </c>
      <c r="F415" s="65"/>
      <c r="G415" s="64"/>
      <c r="H415" s="69" t="str">
        <f>IF(ISBLANK(Perigon!L410),"",Perigon!L410)</f>
        <v/>
      </c>
      <c r="I415" s="69" t="str">
        <f>IF(ISBLANK(Perigon!M410),"",Perigon!M410)</f>
        <v/>
      </c>
      <c r="J415" s="98" t="str">
        <f>IF(ISBLANK(Perigon!N410),"",Perigon!N410)</f>
        <v/>
      </c>
      <c r="K415" s="99" t="str">
        <f>IF(ISBLANK(Perigon!J410),"",Perigon!T410)</f>
        <v/>
      </c>
      <c r="L415" s="95" t="str">
        <f>IF(ISBLANK(Perigon!O410),"",Perigon!O410)</f>
        <v/>
      </c>
      <c r="M415" s="95" t="str">
        <f>IF(ISBLANK(Perigon!R410),"",Perigon!R410)</f>
        <v/>
      </c>
      <c r="N415" s="95" t="str">
        <f>IF(ISBLANK(Perigon!P410),"",Perigon!P410)</f>
        <v/>
      </c>
      <c r="O415" s="38" t="str">
        <f>IF($L415="","",VLOOKUP($R415,Tarife!$A$2:$R$599,13,FALSE))</f>
        <v/>
      </c>
      <c r="P415" s="38" t="str">
        <f t="shared" si="6"/>
        <v/>
      </c>
      <c r="R415" s="100" t="str">
        <f>Zusammenzug!$C$25&amp;"-"&amp;Zusammenzug!$A$7&amp;"-"&amp;Leistungen!L415</f>
        <v>2024-0-</v>
      </c>
    </row>
    <row r="416" spans="1:18" x14ac:dyDescent="0.2">
      <c r="A416" s="95" t="str">
        <f>IF(ISBLANK(Perigon!E411),"",Perigon!E411)</f>
        <v/>
      </c>
      <c r="B416" s="95" t="str">
        <f>IF(ISBLANK(Perigon!G411),"",Perigon!G411)</f>
        <v/>
      </c>
      <c r="C416" s="96" t="str">
        <f>IF(ISBLANK(Perigon!I411),"",Perigon!I411)</f>
        <v/>
      </c>
      <c r="D416" s="97" t="str">
        <f>IF(ISBLANK(Perigon!J411),"",Perigon!J411)</f>
        <v/>
      </c>
      <c r="E416" s="64" t="str">
        <f>IF(ISBLANK(Perigon!K411),"",Perigon!K411)</f>
        <v/>
      </c>
      <c r="F416" s="65"/>
      <c r="G416" s="64"/>
      <c r="H416" s="69" t="str">
        <f>IF(ISBLANK(Perigon!L411),"",Perigon!L411)</f>
        <v/>
      </c>
      <c r="I416" s="69" t="str">
        <f>IF(ISBLANK(Perigon!M411),"",Perigon!M411)</f>
        <v/>
      </c>
      <c r="J416" s="98" t="str">
        <f>IF(ISBLANK(Perigon!N411),"",Perigon!N411)</f>
        <v/>
      </c>
      <c r="K416" s="99" t="str">
        <f>IF(ISBLANK(Perigon!J411),"",Perigon!T411)</f>
        <v/>
      </c>
      <c r="L416" s="95" t="str">
        <f>IF(ISBLANK(Perigon!O411),"",Perigon!O411)</f>
        <v/>
      </c>
      <c r="M416" s="95" t="str">
        <f>IF(ISBLANK(Perigon!R411),"",Perigon!R411)</f>
        <v/>
      </c>
      <c r="N416" s="95" t="str">
        <f>IF(ISBLANK(Perigon!P411),"",Perigon!P411)</f>
        <v/>
      </c>
      <c r="O416" s="38" t="str">
        <f>IF($L416="","",VLOOKUP($R416,Tarife!$A$2:$R$599,13,FALSE))</f>
        <v/>
      </c>
      <c r="P416" s="38" t="str">
        <f t="shared" si="6"/>
        <v/>
      </c>
      <c r="R416" s="100" t="str">
        <f>Zusammenzug!$C$25&amp;"-"&amp;Zusammenzug!$A$7&amp;"-"&amp;Leistungen!L416</f>
        <v>2024-0-</v>
      </c>
    </row>
    <row r="417" spans="1:18" x14ac:dyDescent="0.2">
      <c r="A417" s="95" t="str">
        <f>IF(ISBLANK(Perigon!E412),"",Perigon!E412)</f>
        <v/>
      </c>
      <c r="B417" s="95" t="str">
        <f>IF(ISBLANK(Perigon!G412),"",Perigon!G412)</f>
        <v/>
      </c>
      <c r="C417" s="96" t="str">
        <f>IF(ISBLANK(Perigon!I412),"",Perigon!I412)</f>
        <v/>
      </c>
      <c r="D417" s="97" t="str">
        <f>IF(ISBLANK(Perigon!J412),"",Perigon!J412)</f>
        <v/>
      </c>
      <c r="E417" s="64" t="str">
        <f>IF(ISBLANK(Perigon!K412),"",Perigon!K412)</f>
        <v/>
      </c>
      <c r="F417" s="65"/>
      <c r="G417" s="64"/>
      <c r="H417" s="69" t="str">
        <f>IF(ISBLANK(Perigon!L412),"",Perigon!L412)</f>
        <v/>
      </c>
      <c r="I417" s="69" t="str">
        <f>IF(ISBLANK(Perigon!M412),"",Perigon!M412)</f>
        <v/>
      </c>
      <c r="J417" s="98" t="str">
        <f>IF(ISBLANK(Perigon!N412),"",Perigon!N412)</f>
        <v/>
      </c>
      <c r="K417" s="99" t="str">
        <f>IF(ISBLANK(Perigon!J412),"",Perigon!T412)</f>
        <v/>
      </c>
      <c r="L417" s="95" t="str">
        <f>IF(ISBLANK(Perigon!O412),"",Perigon!O412)</f>
        <v/>
      </c>
      <c r="M417" s="95" t="str">
        <f>IF(ISBLANK(Perigon!R412),"",Perigon!R412)</f>
        <v/>
      </c>
      <c r="N417" s="95" t="str">
        <f>IF(ISBLANK(Perigon!P412),"",Perigon!P412)</f>
        <v/>
      </c>
      <c r="O417" s="38" t="str">
        <f>IF($L417="","",VLOOKUP($R417,Tarife!$A$2:$R$599,13,FALSE))</f>
        <v/>
      </c>
      <c r="P417" s="38" t="str">
        <f t="shared" si="6"/>
        <v/>
      </c>
      <c r="R417" s="100" t="str">
        <f>Zusammenzug!$C$25&amp;"-"&amp;Zusammenzug!$A$7&amp;"-"&amp;Leistungen!L417</f>
        <v>2024-0-</v>
      </c>
    </row>
    <row r="418" spans="1:18" x14ac:dyDescent="0.2">
      <c r="A418" s="95" t="str">
        <f>IF(ISBLANK(Perigon!E413),"",Perigon!E413)</f>
        <v/>
      </c>
      <c r="B418" s="95" t="str">
        <f>IF(ISBLANK(Perigon!G413),"",Perigon!G413)</f>
        <v/>
      </c>
      <c r="C418" s="96" t="str">
        <f>IF(ISBLANK(Perigon!I413),"",Perigon!I413)</f>
        <v/>
      </c>
      <c r="D418" s="97" t="str">
        <f>IF(ISBLANK(Perigon!J413),"",Perigon!J413)</f>
        <v/>
      </c>
      <c r="E418" s="64" t="str">
        <f>IF(ISBLANK(Perigon!K413),"",Perigon!K413)</f>
        <v/>
      </c>
      <c r="F418" s="65"/>
      <c r="G418" s="64"/>
      <c r="H418" s="69" t="str">
        <f>IF(ISBLANK(Perigon!L413),"",Perigon!L413)</f>
        <v/>
      </c>
      <c r="I418" s="69" t="str">
        <f>IF(ISBLANK(Perigon!M413),"",Perigon!M413)</f>
        <v/>
      </c>
      <c r="J418" s="98" t="str">
        <f>IF(ISBLANK(Perigon!N413),"",Perigon!N413)</f>
        <v/>
      </c>
      <c r="K418" s="99" t="str">
        <f>IF(ISBLANK(Perigon!J413),"",Perigon!T413)</f>
        <v/>
      </c>
      <c r="L418" s="95" t="str">
        <f>IF(ISBLANK(Perigon!O413),"",Perigon!O413)</f>
        <v/>
      </c>
      <c r="M418" s="95" t="str">
        <f>IF(ISBLANK(Perigon!R413),"",Perigon!R413)</f>
        <v/>
      </c>
      <c r="N418" s="95" t="str">
        <f>IF(ISBLANK(Perigon!P413),"",Perigon!P413)</f>
        <v/>
      </c>
      <c r="O418" s="38" t="str">
        <f>IF($L418="","",VLOOKUP($R418,Tarife!$A$2:$R$599,13,FALSE))</f>
        <v/>
      </c>
      <c r="P418" s="38" t="str">
        <f t="shared" si="6"/>
        <v/>
      </c>
      <c r="R418" s="100" t="str">
        <f>Zusammenzug!$C$25&amp;"-"&amp;Zusammenzug!$A$7&amp;"-"&amp;Leistungen!L418</f>
        <v>2024-0-</v>
      </c>
    </row>
    <row r="419" spans="1:18" x14ac:dyDescent="0.2">
      <c r="A419" s="95" t="str">
        <f>IF(ISBLANK(Perigon!E414),"",Perigon!E414)</f>
        <v/>
      </c>
      <c r="B419" s="95" t="str">
        <f>IF(ISBLANK(Perigon!G414),"",Perigon!G414)</f>
        <v/>
      </c>
      <c r="C419" s="96" t="str">
        <f>IF(ISBLANK(Perigon!I414),"",Perigon!I414)</f>
        <v/>
      </c>
      <c r="D419" s="97" t="str">
        <f>IF(ISBLANK(Perigon!J414),"",Perigon!J414)</f>
        <v/>
      </c>
      <c r="E419" s="64" t="str">
        <f>IF(ISBLANK(Perigon!K414),"",Perigon!K414)</f>
        <v/>
      </c>
      <c r="F419" s="65"/>
      <c r="G419" s="64"/>
      <c r="H419" s="69" t="str">
        <f>IF(ISBLANK(Perigon!L414),"",Perigon!L414)</f>
        <v/>
      </c>
      <c r="I419" s="69" t="str">
        <f>IF(ISBLANK(Perigon!M414),"",Perigon!M414)</f>
        <v/>
      </c>
      <c r="J419" s="98" t="str">
        <f>IF(ISBLANK(Perigon!N414),"",Perigon!N414)</f>
        <v/>
      </c>
      <c r="K419" s="99" t="str">
        <f>IF(ISBLANK(Perigon!J414),"",Perigon!T414)</f>
        <v/>
      </c>
      <c r="L419" s="95" t="str">
        <f>IF(ISBLANK(Perigon!O414),"",Perigon!O414)</f>
        <v/>
      </c>
      <c r="M419" s="95" t="str">
        <f>IF(ISBLANK(Perigon!R414),"",Perigon!R414)</f>
        <v/>
      </c>
      <c r="N419" s="95" t="str">
        <f>IF(ISBLANK(Perigon!P414),"",Perigon!P414)</f>
        <v/>
      </c>
      <c r="O419" s="38" t="str">
        <f>IF($L419="","",VLOOKUP($R419,Tarife!$A$2:$R$599,13,FALSE))</f>
        <v/>
      </c>
      <c r="P419" s="38" t="str">
        <f t="shared" si="6"/>
        <v/>
      </c>
      <c r="R419" s="100" t="str">
        <f>Zusammenzug!$C$25&amp;"-"&amp;Zusammenzug!$A$7&amp;"-"&amp;Leistungen!L419</f>
        <v>2024-0-</v>
      </c>
    </row>
    <row r="420" spans="1:18" x14ac:dyDescent="0.2">
      <c r="A420" s="95" t="str">
        <f>IF(ISBLANK(Perigon!E415),"",Perigon!E415)</f>
        <v/>
      </c>
      <c r="B420" s="95" t="str">
        <f>IF(ISBLANK(Perigon!G415),"",Perigon!G415)</f>
        <v/>
      </c>
      <c r="C420" s="96" t="str">
        <f>IF(ISBLANK(Perigon!I415),"",Perigon!I415)</f>
        <v/>
      </c>
      <c r="D420" s="97" t="str">
        <f>IF(ISBLANK(Perigon!J415),"",Perigon!J415)</f>
        <v/>
      </c>
      <c r="E420" s="64" t="str">
        <f>IF(ISBLANK(Perigon!K415),"",Perigon!K415)</f>
        <v/>
      </c>
      <c r="F420" s="65"/>
      <c r="G420" s="64"/>
      <c r="H420" s="69" t="str">
        <f>IF(ISBLANK(Perigon!L415),"",Perigon!L415)</f>
        <v/>
      </c>
      <c r="I420" s="69" t="str">
        <f>IF(ISBLANK(Perigon!M415),"",Perigon!M415)</f>
        <v/>
      </c>
      <c r="J420" s="98" t="str">
        <f>IF(ISBLANK(Perigon!N415),"",Perigon!N415)</f>
        <v/>
      </c>
      <c r="K420" s="99" t="str">
        <f>IF(ISBLANK(Perigon!J415),"",Perigon!T415)</f>
        <v/>
      </c>
      <c r="L420" s="95" t="str">
        <f>IF(ISBLANK(Perigon!O415),"",Perigon!O415)</f>
        <v/>
      </c>
      <c r="M420" s="95" t="str">
        <f>IF(ISBLANK(Perigon!R415),"",Perigon!R415)</f>
        <v/>
      </c>
      <c r="N420" s="95" t="str">
        <f>IF(ISBLANK(Perigon!P415),"",Perigon!P415)</f>
        <v/>
      </c>
      <c r="O420" s="38" t="str">
        <f>IF($L420="","",VLOOKUP($R420,Tarife!$A$2:$R$599,13,FALSE))</f>
        <v/>
      </c>
      <c r="P420" s="38" t="str">
        <f t="shared" si="6"/>
        <v/>
      </c>
      <c r="R420" s="100" t="str">
        <f>Zusammenzug!$C$25&amp;"-"&amp;Zusammenzug!$A$7&amp;"-"&amp;Leistungen!L420</f>
        <v>2024-0-</v>
      </c>
    </row>
    <row r="421" spans="1:18" x14ac:dyDescent="0.2">
      <c r="A421" s="95" t="str">
        <f>IF(ISBLANK(Perigon!E416),"",Perigon!E416)</f>
        <v/>
      </c>
      <c r="B421" s="95" t="str">
        <f>IF(ISBLANK(Perigon!G416),"",Perigon!G416)</f>
        <v/>
      </c>
      <c r="C421" s="96" t="str">
        <f>IF(ISBLANK(Perigon!I416),"",Perigon!I416)</f>
        <v/>
      </c>
      <c r="D421" s="97" t="str">
        <f>IF(ISBLANK(Perigon!J416),"",Perigon!J416)</f>
        <v/>
      </c>
      <c r="E421" s="64" t="str">
        <f>IF(ISBLANK(Perigon!K416),"",Perigon!K416)</f>
        <v/>
      </c>
      <c r="F421" s="65"/>
      <c r="G421" s="64"/>
      <c r="H421" s="69" t="str">
        <f>IF(ISBLANK(Perigon!L416),"",Perigon!L416)</f>
        <v/>
      </c>
      <c r="I421" s="69" t="str">
        <f>IF(ISBLANK(Perigon!M416),"",Perigon!M416)</f>
        <v/>
      </c>
      <c r="J421" s="98" t="str">
        <f>IF(ISBLANK(Perigon!N416),"",Perigon!N416)</f>
        <v/>
      </c>
      <c r="K421" s="99" t="str">
        <f>IF(ISBLANK(Perigon!J416),"",Perigon!T416)</f>
        <v/>
      </c>
      <c r="L421" s="95" t="str">
        <f>IF(ISBLANK(Perigon!O416),"",Perigon!O416)</f>
        <v/>
      </c>
      <c r="M421" s="95" t="str">
        <f>IF(ISBLANK(Perigon!R416),"",Perigon!R416)</f>
        <v/>
      </c>
      <c r="N421" s="95" t="str">
        <f>IF(ISBLANK(Perigon!P416),"",Perigon!P416)</f>
        <v/>
      </c>
      <c r="O421" s="38" t="str">
        <f>IF($L421="","",VLOOKUP($R421,Tarife!$A$2:$R$599,13,FALSE))</f>
        <v/>
      </c>
      <c r="P421" s="38" t="str">
        <f t="shared" si="6"/>
        <v/>
      </c>
      <c r="R421" s="100" t="str">
        <f>Zusammenzug!$C$25&amp;"-"&amp;Zusammenzug!$A$7&amp;"-"&amp;Leistungen!L421</f>
        <v>2024-0-</v>
      </c>
    </row>
    <row r="422" spans="1:18" x14ac:dyDescent="0.2">
      <c r="A422" s="95" t="str">
        <f>IF(ISBLANK(Perigon!E417),"",Perigon!E417)</f>
        <v/>
      </c>
      <c r="B422" s="95" t="str">
        <f>IF(ISBLANK(Perigon!G417),"",Perigon!G417)</f>
        <v/>
      </c>
      <c r="C422" s="96" t="str">
        <f>IF(ISBLANK(Perigon!I417),"",Perigon!I417)</f>
        <v/>
      </c>
      <c r="D422" s="97" t="str">
        <f>IF(ISBLANK(Perigon!J417),"",Perigon!J417)</f>
        <v/>
      </c>
      <c r="E422" s="64" t="str">
        <f>IF(ISBLANK(Perigon!K417),"",Perigon!K417)</f>
        <v/>
      </c>
      <c r="F422" s="65"/>
      <c r="G422" s="64"/>
      <c r="H422" s="69" t="str">
        <f>IF(ISBLANK(Perigon!L417),"",Perigon!L417)</f>
        <v/>
      </c>
      <c r="I422" s="69" t="str">
        <f>IF(ISBLANK(Perigon!M417),"",Perigon!M417)</f>
        <v/>
      </c>
      <c r="J422" s="98" t="str">
        <f>IF(ISBLANK(Perigon!N417),"",Perigon!N417)</f>
        <v/>
      </c>
      <c r="K422" s="99" t="str">
        <f>IF(ISBLANK(Perigon!J417),"",Perigon!T417)</f>
        <v/>
      </c>
      <c r="L422" s="95" t="str">
        <f>IF(ISBLANK(Perigon!O417),"",Perigon!O417)</f>
        <v/>
      </c>
      <c r="M422" s="95" t="str">
        <f>IF(ISBLANK(Perigon!R417),"",Perigon!R417)</f>
        <v/>
      </c>
      <c r="N422" s="95" t="str">
        <f>IF(ISBLANK(Perigon!P417),"",Perigon!P417)</f>
        <v/>
      </c>
      <c r="O422" s="38" t="str">
        <f>IF($L422="","",VLOOKUP($R422,Tarife!$A$2:$R$599,13,FALSE))</f>
        <v/>
      </c>
      <c r="P422" s="38" t="str">
        <f t="shared" si="6"/>
        <v/>
      </c>
      <c r="R422" s="100" t="str">
        <f>Zusammenzug!$C$25&amp;"-"&amp;Zusammenzug!$A$7&amp;"-"&amp;Leistungen!L422</f>
        <v>2024-0-</v>
      </c>
    </row>
    <row r="423" spans="1:18" x14ac:dyDescent="0.2">
      <c r="A423" s="95" t="str">
        <f>IF(ISBLANK(Perigon!E418),"",Perigon!E418)</f>
        <v/>
      </c>
      <c r="B423" s="95" t="str">
        <f>IF(ISBLANK(Perigon!G418),"",Perigon!G418)</f>
        <v/>
      </c>
      <c r="C423" s="96" t="str">
        <f>IF(ISBLANK(Perigon!I418),"",Perigon!I418)</f>
        <v/>
      </c>
      <c r="D423" s="97" t="str">
        <f>IF(ISBLANK(Perigon!J418),"",Perigon!J418)</f>
        <v/>
      </c>
      <c r="E423" s="64" t="str">
        <f>IF(ISBLANK(Perigon!K418),"",Perigon!K418)</f>
        <v/>
      </c>
      <c r="F423" s="65"/>
      <c r="G423" s="64"/>
      <c r="H423" s="69" t="str">
        <f>IF(ISBLANK(Perigon!L418),"",Perigon!L418)</f>
        <v/>
      </c>
      <c r="I423" s="69" t="str">
        <f>IF(ISBLANK(Perigon!M418),"",Perigon!M418)</f>
        <v/>
      </c>
      <c r="J423" s="98" t="str">
        <f>IF(ISBLANK(Perigon!N418),"",Perigon!N418)</f>
        <v/>
      </c>
      <c r="K423" s="99" t="str">
        <f>IF(ISBLANK(Perigon!J418),"",Perigon!T418)</f>
        <v/>
      </c>
      <c r="L423" s="95" t="str">
        <f>IF(ISBLANK(Perigon!O418),"",Perigon!O418)</f>
        <v/>
      </c>
      <c r="M423" s="95" t="str">
        <f>IF(ISBLANK(Perigon!R418),"",Perigon!R418)</f>
        <v/>
      </c>
      <c r="N423" s="95" t="str">
        <f>IF(ISBLANK(Perigon!P418),"",Perigon!P418)</f>
        <v/>
      </c>
      <c r="O423" s="38" t="str">
        <f>IF($L423="","",VLOOKUP($R423,Tarife!$A$2:$R$599,13,FALSE))</f>
        <v/>
      </c>
      <c r="P423" s="38" t="str">
        <f t="shared" si="6"/>
        <v/>
      </c>
      <c r="R423" s="100" t="str">
        <f>Zusammenzug!$C$25&amp;"-"&amp;Zusammenzug!$A$7&amp;"-"&amp;Leistungen!L423</f>
        <v>2024-0-</v>
      </c>
    </row>
    <row r="424" spans="1:18" x14ac:dyDescent="0.2">
      <c r="A424" s="95" t="str">
        <f>IF(ISBLANK(Perigon!E419),"",Perigon!E419)</f>
        <v/>
      </c>
      <c r="B424" s="95" t="str">
        <f>IF(ISBLANK(Perigon!G419),"",Perigon!G419)</f>
        <v/>
      </c>
      <c r="C424" s="96" t="str">
        <f>IF(ISBLANK(Perigon!I419),"",Perigon!I419)</f>
        <v/>
      </c>
      <c r="D424" s="97" t="str">
        <f>IF(ISBLANK(Perigon!J419),"",Perigon!J419)</f>
        <v/>
      </c>
      <c r="E424" s="64" t="str">
        <f>IF(ISBLANK(Perigon!K419),"",Perigon!K419)</f>
        <v/>
      </c>
      <c r="F424" s="65"/>
      <c r="G424" s="64"/>
      <c r="H424" s="69" t="str">
        <f>IF(ISBLANK(Perigon!L419),"",Perigon!L419)</f>
        <v/>
      </c>
      <c r="I424" s="69" t="str">
        <f>IF(ISBLANK(Perigon!M419),"",Perigon!M419)</f>
        <v/>
      </c>
      <c r="J424" s="98" t="str">
        <f>IF(ISBLANK(Perigon!N419),"",Perigon!N419)</f>
        <v/>
      </c>
      <c r="K424" s="99" t="str">
        <f>IF(ISBLANK(Perigon!J419),"",Perigon!T419)</f>
        <v/>
      </c>
      <c r="L424" s="95" t="str">
        <f>IF(ISBLANK(Perigon!O419),"",Perigon!O419)</f>
        <v/>
      </c>
      <c r="M424" s="95" t="str">
        <f>IF(ISBLANK(Perigon!R419),"",Perigon!R419)</f>
        <v/>
      </c>
      <c r="N424" s="95" t="str">
        <f>IF(ISBLANK(Perigon!P419),"",Perigon!P419)</f>
        <v/>
      </c>
      <c r="O424" s="38" t="str">
        <f>IF($L424="","",VLOOKUP($R424,Tarife!$A$2:$R$599,13,FALSE))</f>
        <v/>
      </c>
      <c r="P424" s="38" t="str">
        <f t="shared" si="6"/>
        <v/>
      </c>
      <c r="R424" s="100" t="str">
        <f>Zusammenzug!$C$25&amp;"-"&amp;Zusammenzug!$A$7&amp;"-"&amp;Leistungen!L424</f>
        <v>2024-0-</v>
      </c>
    </row>
    <row r="425" spans="1:18" x14ac:dyDescent="0.2">
      <c r="A425" s="95" t="str">
        <f>IF(ISBLANK(Perigon!E420),"",Perigon!E420)</f>
        <v/>
      </c>
      <c r="B425" s="95" t="str">
        <f>IF(ISBLANK(Perigon!G420),"",Perigon!G420)</f>
        <v/>
      </c>
      <c r="C425" s="96" t="str">
        <f>IF(ISBLANK(Perigon!I420),"",Perigon!I420)</f>
        <v/>
      </c>
      <c r="D425" s="97" t="str">
        <f>IF(ISBLANK(Perigon!J420),"",Perigon!J420)</f>
        <v/>
      </c>
      <c r="E425" s="64" t="str">
        <f>IF(ISBLANK(Perigon!K420),"",Perigon!K420)</f>
        <v/>
      </c>
      <c r="F425" s="65"/>
      <c r="G425" s="64"/>
      <c r="H425" s="69" t="str">
        <f>IF(ISBLANK(Perigon!L420),"",Perigon!L420)</f>
        <v/>
      </c>
      <c r="I425" s="69" t="str">
        <f>IF(ISBLANK(Perigon!M420),"",Perigon!M420)</f>
        <v/>
      </c>
      <c r="J425" s="98" t="str">
        <f>IF(ISBLANK(Perigon!N420),"",Perigon!N420)</f>
        <v/>
      </c>
      <c r="K425" s="99" t="str">
        <f>IF(ISBLANK(Perigon!J420),"",Perigon!T420)</f>
        <v/>
      </c>
      <c r="L425" s="95" t="str">
        <f>IF(ISBLANK(Perigon!O420),"",Perigon!O420)</f>
        <v/>
      </c>
      <c r="M425" s="95" t="str">
        <f>IF(ISBLANK(Perigon!R420),"",Perigon!R420)</f>
        <v/>
      </c>
      <c r="N425" s="95" t="str">
        <f>IF(ISBLANK(Perigon!P420),"",Perigon!P420)</f>
        <v/>
      </c>
      <c r="O425" s="38" t="str">
        <f>IF($L425="","",VLOOKUP($R425,Tarife!$A$2:$R$599,13,FALSE))</f>
        <v/>
      </c>
      <c r="P425" s="38" t="str">
        <f t="shared" si="6"/>
        <v/>
      </c>
      <c r="R425" s="100" t="str">
        <f>Zusammenzug!$C$25&amp;"-"&amp;Zusammenzug!$A$7&amp;"-"&amp;Leistungen!L425</f>
        <v>2024-0-</v>
      </c>
    </row>
    <row r="426" spans="1:18" x14ac:dyDescent="0.2">
      <c r="A426" s="95" t="str">
        <f>IF(ISBLANK(Perigon!E421),"",Perigon!E421)</f>
        <v/>
      </c>
      <c r="B426" s="95" t="str">
        <f>IF(ISBLANK(Perigon!G421),"",Perigon!G421)</f>
        <v/>
      </c>
      <c r="C426" s="96" t="str">
        <f>IF(ISBLANK(Perigon!I421),"",Perigon!I421)</f>
        <v/>
      </c>
      <c r="D426" s="97" t="str">
        <f>IF(ISBLANK(Perigon!J421),"",Perigon!J421)</f>
        <v/>
      </c>
      <c r="E426" s="64" t="str">
        <f>IF(ISBLANK(Perigon!K421),"",Perigon!K421)</f>
        <v/>
      </c>
      <c r="F426" s="65"/>
      <c r="G426" s="64"/>
      <c r="H426" s="69" t="str">
        <f>IF(ISBLANK(Perigon!L421),"",Perigon!L421)</f>
        <v/>
      </c>
      <c r="I426" s="69" t="str">
        <f>IF(ISBLANK(Perigon!M421),"",Perigon!M421)</f>
        <v/>
      </c>
      <c r="J426" s="98" t="str">
        <f>IF(ISBLANK(Perigon!N421),"",Perigon!N421)</f>
        <v/>
      </c>
      <c r="K426" s="99" t="str">
        <f>IF(ISBLANK(Perigon!J421),"",Perigon!T421)</f>
        <v/>
      </c>
      <c r="L426" s="95" t="str">
        <f>IF(ISBLANK(Perigon!O421),"",Perigon!O421)</f>
        <v/>
      </c>
      <c r="M426" s="95" t="str">
        <f>IF(ISBLANK(Perigon!R421),"",Perigon!R421)</f>
        <v/>
      </c>
      <c r="N426" s="95" t="str">
        <f>IF(ISBLANK(Perigon!P421),"",Perigon!P421)</f>
        <v/>
      </c>
      <c r="O426" s="38" t="str">
        <f>IF($L426="","",VLOOKUP($R426,Tarife!$A$2:$R$599,13,FALSE))</f>
        <v/>
      </c>
      <c r="P426" s="38" t="str">
        <f t="shared" si="6"/>
        <v/>
      </c>
      <c r="R426" s="100" t="str">
        <f>Zusammenzug!$C$25&amp;"-"&amp;Zusammenzug!$A$7&amp;"-"&amp;Leistungen!L426</f>
        <v>2024-0-</v>
      </c>
    </row>
    <row r="427" spans="1:18" x14ac:dyDescent="0.2">
      <c r="A427" s="95" t="str">
        <f>IF(ISBLANK(Perigon!E422),"",Perigon!E422)</f>
        <v/>
      </c>
      <c r="B427" s="95" t="str">
        <f>IF(ISBLANK(Perigon!G422),"",Perigon!G422)</f>
        <v/>
      </c>
      <c r="C427" s="96" t="str">
        <f>IF(ISBLANK(Perigon!I422),"",Perigon!I422)</f>
        <v/>
      </c>
      <c r="D427" s="97" t="str">
        <f>IF(ISBLANK(Perigon!J422),"",Perigon!J422)</f>
        <v/>
      </c>
      <c r="E427" s="64" t="str">
        <f>IF(ISBLANK(Perigon!K422),"",Perigon!K422)</f>
        <v/>
      </c>
      <c r="F427" s="65"/>
      <c r="G427" s="64"/>
      <c r="H427" s="69" t="str">
        <f>IF(ISBLANK(Perigon!L422),"",Perigon!L422)</f>
        <v/>
      </c>
      <c r="I427" s="69" t="str">
        <f>IF(ISBLANK(Perigon!M422),"",Perigon!M422)</f>
        <v/>
      </c>
      <c r="J427" s="98" t="str">
        <f>IF(ISBLANK(Perigon!N422),"",Perigon!N422)</f>
        <v/>
      </c>
      <c r="K427" s="99" t="str">
        <f>IF(ISBLANK(Perigon!J422),"",Perigon!T422)</f>
        <v/>
      </c>
      <c r="L427" s="95" t="str">
        <f>IF(ISBLANK(Perigon!O422),"",Perigon!O422)</f>
        <v/>
      </c>
      <c r="M427" s="95" t="str">
        <f>IF(ISBLANK(Perigon!R422),"",Perigon!R422)</f>
        <v/>
      </c>
      <c r="N427" s="95" t="str">
        <f>IF(ISBLANK(Perigon!P422),"",Perigon!P422)</f>
        <v/>
      </c>
      <c r="O427" s="38" t="str">
        <f>IF($L427="","",VLOOKUP($R427,Tarife!$A$2:$R$599,13,FALSE))</f>
        <v/>
      </c>
      <c r="P427" s="38" t="str">
        <f t="shared" si="6"/>
        <v/>
      </c>
      <c r="R427" s="100" t="str">
        <f>Zusammenzug!$C$25&amp;"-"&amp;Zusammenzug!$A$7&amp;"-"&amp;Leistungen!L427</f>
        <v>2024-0-</v>
      </c>
    </row>
    <row r="428" spans="1:18" x14ac:dyDescent="0.2">
      <c r="A428" s="95" t="str">
        <f>IF(ISBLANK(Perigon!E423),"",Perigon!E423)</f>
        <v/>
      </c>
      <c r="B428" s="95" t="str">
        <f>IF(ISBLANK(Perigon!G423),"",Perigon!G423)</f>
        <v/>
      </c>
      <c r="C428" s="96" t="str">
        <f>IF(ISBLANK(Perigon!I423),"",Perigon!I423)</f>
        <v/>
      </c>
      <c r="D428" s="97" t="str">
        <f>IF(ISBLANK(Perigon!J423),"",Perigon!J423)</f>
        <v/>
      </c>
      <c r="E428" s="64" t="str">
        <f>IF(ISBLANK(Perigon!K423),"",Perigon!K423)</f>
        <v/>
      </c>
      <c r="F428" s="65"/>
      <c r="G428" s="64"/>
      <c r="H428" s="69" t="str">
        <f>IF(ISBLANK(Perigon!L423),"",Perigon!L423)</f>
        <v/>
      </c>
      <c r="I428" s="69" t="str">
        <f>IF(ISBLANK(Perigon!M423),"",Perigon!M423)</f>
        <v/>
      </c>
      <c r="J428" s="98" t="str">
        <f>IF(ISBLANK(Perigon!N423),"",Perigon!N423)</f>
        <v/>
      </c>
      <c r="K428" s="99" t="str">
        <f>IF(ISBLANK(Perigon!J423),"",Perigon!T423)</f>
        <v/>
      </c>
      <c r="L428" s="95" t="str">
        <f>IF(ISBLANK(Perigon!O423),"",Perigon!O423)</f>
        <v/>
      </c>
      <c r="M428" s="95" t="str">
        <f>IF(ISBLANK(Perigon!R423),"",Perigon!R423)</f>
        <v/>
      </c>
      <c r="N428" s="95" t="str">
        <f>IF(ISBLANK(Perigon!P423),"",Perigon!P423)</f>
        <v/>
      </c>
      <c r="O428" s="38" t="str">
        <f>IF($L428="","",VLOOKUP($R428,Tarife!$A$2:$R$599,13,FALSE))</f>
        <v/>
      </c>
      <c r="P428" s="38" t="str">
        <f t="shared" si="6"/>
        <v/>
      </c>
      <c r="R428" s="100" t="str">
        <f>Zusammenzug!$C$25&amp;"-"&amp;Zusammenzug!$A$7&amp;"-"&amp;Leistungen!L428</f>
        <v>2024-0-</v>
      </c>
    </row>
    <row r="429" spans="1:18" x14ac:dyDescent="0.2">
      <c r="A429" s="95" t="str">
        <f>IF(ISBLANK(Perigon!E424),"",Perigon!E424)</f>
        <v/>
      </c>
      <c r="B429" s="95" t="str">
        <f>IF(ISBLANK(Perigon!G424),"",Perigon!G424)</f>
        <v/>
      </c>
      <c r="C429" s="96" t="str">
        <f>IF(ISBLANK(Perigon!I424),"",Perigon!I424)</f>
        <v/>
      </c>
      <c r="D429" s="97" t="str">
        <f>IF(ISBLANK(Perigon!J424),"",Perigon!J424)</f>
        <v/>
      </c>
      <c r="E429" s="64" t="str">
        <f>IF(ISBLANK(Perigon!K424),"",Perigon!K424)</f>
        <v/>
      </c>
      <c r="F429" s="65"/>
      <c r="G429" s="64"/>
      <c r="H429" s="69" t="str">
        <f>IF(ISBLANK(Perigon!L424),"",Perigon!L424)</f>
        <v/>
      </c>
      <c r="I429" s="69" t="str">
        <f>IF(ISBLANK(Perigon!M424),"",Perigon!M424)</f>
        <v/>
      </c>
      <c r="J429" s="98" t="str">
        <f>IF(ISBLANK(Perigon!N424),"",Perigon!N424)</f>
        <v/>
      </c>
      <c r="K429" s="99" t="str">
        <f>IF(ISBLANK(Perigon!J424),"",Perigon!T424)</f>
        <v/>
      </c>
      <c r="L429" s="95" t="str">
        <f>IF(ISBLANK(Perigon!O424),"",Perigon!O424)</f>
        <v/>
      </c>
      <c r="M429" s="95" t="str">
        <f>IF(ISBLANK(Perigon!R424),"",Perigon!R424)</f>
        <v/>
      </c>
      <c r="N429" s="95" t="str">
        <f>IF(ISBLANK(Perigon!P424),"",Perigon!P424)</f>
        <v/>
      </c>
      <c r="O429" s="38" t="str">
        <f>IF($L429="","",VLOOKUP($R429,Tarife!$A$2:$R$599,13,FALSE))</f>
        <v/>
      </c>
      <c r="P429" s="38" t="str">
        <f t="shared" si="6"/>
        <v/>
      </c>
      <c r="R429" s="100" t="str">
        <f>Zusammenzug!$C$25&amp;"-"&amp;Zusammenzug!$A$7&amp;"-"&amp;Leistungen!L429</f>
        <v>2024-0-</v>
      </c>
    </row>
    <row r="430" spans="1:18" x14ac:dyDescent="0.2">
      <c r="A430" s="95" t="str">
        <f>IF(ISBLANK(Perigon!E425),"",Perigon!E425)</f>
        <v/>
      </c>
      <c r="B430" s="95" t="str">
        <f>IF(ISBLANK(Perigon!G425),"",Perigon!G425)</f>
        <v/>
      </c>
      <c r="C430" s="96" t="str">
        <f>IF(ISBLANK(Perigon!I425),"",Perigon!I425)</f>
        <v/>
      </c>
      <c r="D430" s="97" t="str">
        <f>IF(ISBLANK(Perigon!J425),"",Perigon!J425)</f>
        <v/>
      </c>
      <c r="E430" s="64" t="str">
        <f>IF(ISBLANK(Perigon!K425),"",Perigon!K425)</f>
        <v/>
      </c>
      <c r="F430" s="65"/>
      <c r="G430" s="64"/>
      <c r="H430" s="69" t="str">
        <f>IF(ISBLANK(Perigon!L425),"",Perigon!L425)</f>
        <v/>
      </c>
      <c r="I430" s="69" t="str">
        <f>IF(ISBLANK(Perigon!M425),"",Perigon!M425)</f>
        <v/>
      </c>
      <c r="J430" s="98" t="str">
        <f>IF(ISBLANK(Perigon!N425),"",Perigon!N425)</f>
        <v/>
      </c>
      <c r="K430" s="99" t="str">
        <f>IF(ISBLANK(Perigon!J425),"",Perigon!T425)</f>
        <v/>
      </c>
      <c r="L430" s="95" t="str">
        <f>IF(ISBLANK(Perigon!O425),"",Perigon!O425)</f>
        <v/>
      </c>
      <c r="M430" s="95" t="str">
        <f>IF(ISBLANK(Perigon!R425),"",Perigon!R425)</f>
        <v/>
      </c>
      <c r="N430" s="95" t="str">
        <f>IF(ISBLANK(Perigon!P425),"",Perigon!P425)</f>
        <v/>
      </c>
      <c r="O430" s="38" t="str">
        <f>IF($L430="","",VLOOKUP($R430,Tarife!$A$2:$R$599,13,FALSE))</f>
        <v/>
      </c>
      <c r="P430" s="38" t="str">
        <f t="shared" si="6"/>
        <v/>
      </c>
      <c r="R430" s="100" t="str">
        <f>Zusammenzug!$C$25&amp;"-"&amp;Zusammenzug!$A$7&amp;"-"&amp;Leistungen!L430</f>
        <v>2024-0-</v>
      </c>
    </row>
    <row r="431" spans="1:18" x14ac:dyDescent="0.2">
      <c r="A431" s="95" t="str">
        <f>IF(ISBLANK(Perigon!E426),"",Perigon!E426)</f>
        <v/>
      </c>
      <c r="B431" s="95" t="str">
        <f>IF(ISBLANK(Perigon!G426),"",Perigon!G426)</f>
        <v/>
      </c>
      <c r="C431" s="96" t="str">
        <f>IF(ISBLANK(Perigon!I426),"",Perigon!I426)</f>
        <v/>
      </c>
      <c r="D431" s="97" t="str">
        <f>IF(ISBLANK(Perigon!J426),"",Perigon!J426)</f>
        <v/>
      </c>
      <c r="E431" s="64" t="str">
        <f>IF(ISBLANK(Perigon!K426),"",Perigon!K426)</f>
        <v/>
      </c>
      <c r="F431" s="65"/>
      <c r="G431" s="64"/>
      <c r="H431" s="69" t="str">
        <f>IF(ISBLANK(Perigon!L426),"",Perigon!L426)</f>
        <v/>
      </c>
      <c r="I431" s="69" t="str">
        <f>IF(ISBLANK(Perigon!M426),"",Perigon!M426)</f>
        <v/>
      </c>
      <c r="J431" s="98" t="str">
        <f>IF(ISBLANK(Perigon!N426),"",Perigon!N426)</f>
        <v/>
      </c>
      <c r="K431" s="99" t="str">
        <f>IF(ISBLANK(Perigon!J426),"",Perigon!T426)</f>
        <v/>
      </c>
      <c r="L431" s="95" t="str">
        <f>IF(ISBLANK(Perigon!O426),"",Perigon!O426)</f>
        <v/>
      </c>
      <c r="M431" s="95" t="str">
        <f>IF(ISBLANK(Perigon!R426),"",Perigon!R426)</f>
        <v/>
      </c>
      <c r="N431" s="95" t="str">
        <f>IF(ISBLANK(Perigon!P426),"",Perigon!P426)</f>
        <v/>
      </c>
      <c r="O431" s="38" t="str">
        <f>IF($L431="","",VLOOKUP($R431,Tarife!$A$2:$R$599,13,FALSE))</f>
        <v/>
      </c>
      <c r="P431" s="38" t="str">
        <f t="shared" si="6"/>
        <v/>
      </c>
      <c r="R431" s="100" t="str">
        <f>Zusammenzug!$C$25&amp;"-"&amp;Zusammenzug!$A$7&amp;"-"&amp;Leistungen!L431</f>
        <v>2024-0-</v>
      </c>
    </row>
    <row r="432" spans="1:18" x14ac:dyDescent="0.2">
      <c r="A432" s="95" t="str">
        <f>IF(ISBLANK(Perigon!E427),"",Perigon!E427)</f>
        <v/>
      </c>
      <c r="B432" s="95" t="str">
        <f>IF(ISBLANK(Perigon!G427),"",Perigon!G427)</f>
        <v/>
      </c>
      <c r="C432" s="96" t="str">
        <f>IF(ISBLANK(Perigon!I427),"",Perigon!I427)</f>
        <v/>
      </c>
      <c r="D432" s="97" t="str">
        <f>IF(ISBLANK(Perigon!J427),"",Perigon!J427)</f>
        <v/>
      </c>
      <c r="E432" s="64" t="str">
        <f>IF(ISBLANK(Perigon!K427),"",Perigon!K427)</f>
        <v/>
      </c>
      <c r="F432" s="65"/>
      <c r="G432" s="64"/>
      <c r="H432" s="69" t="str">
        <f>IF(ISBLANK(Perigon!L427),"",Perigon!L427)</f>
        <v/>
      </c>
      <c r="I432" s="69" t="str">
        <f>IF(ISBLANK(Perigon!M427),"",Perigon!M427)</f>
        <v/>
      </c>
      <c r="J432" s="98" t="str">
        <f>IF(ISBLANK(Perigon!N427),"",Perigon!N427)</f>
        <v/>
      </c>
      <c r="K432" s="99" t="str">
        <f>IF(ISBLANK(Perigon!J427),"",Perigon!T427)</f>
        <v/>
      </c>
      <c r="L432" s="95" t="str">
        <f>IF(ISBLANK(Perigon!O427),"",Perigon!O427)</f>
        <v/>
      </c>
      <c r="M432" s="95" t="str">
        <f>IF(ISBLANK(Perigon!R427),"",Perigon!R427)</f>
        <v/>
      </c>
      <c r="N432" s="95" t="str">
        <f>IF(ISBLANK(Perigon!P427),"",Perigon!P427)</f>
        <v/>
      </c>
      <c r="O432" s="38" t="str">
        <f>IF($L432="","",VLOOKUP($R432,Tarife!$A$2:$R$599,13,FALSE))</f>
        <v/>
      </c>
      <c r="P432" s="38" t="str">
        <f t="shared" si="6"/>
        <v/>
      </c>
      <c r="R432" s="100" t="str">
        <f>Zusammenzug!$C$25&amp;"-"&amp;Zusammenzug!$A$7&amp;"-"&amp;Leistungen!L432</f>
        <v>2024-0-</v>
      </c>
    </row>
    <row r="433" spans="1:18" x14ac:dyDescent="0.2">
      <c r="A433" s="95" t="str">
        <f>IF(ISBLANK(Perigon!E428),"",Perigon!E428)</f>
        <v/>
      </c>
      <c r="B433" s="95" t="str">
        <f>IF(ISBLANK(Perigon!G428),"",Perigon!G428)</f>
        <v/>
      </c>
      <c r="C433" s="96" t="str">
        <f>IF(ISBLANK(Perigon!I428),"",Perigon!I428)</f>
        <v/>
      </c>
      <c r="D433" s="97" t="str">
        <f>IF(ISBLANK(Perigon!J428),"",Perigon!J428)</f>
        <v/>
      </c>
      <c r="E433" s="64" t="str">
        <f>IF(ISBLANK(Perigon!K428),"",Perigon!K428)</f>
        <v/>
      </c>
      <c r="F433" s="65"/>
      <c r="G433" s="64"/>
      <c r="H433" s="69" t="str">
        <f>IF(ISBLANK(Perigon!L428),"",Perigon!L428)</f>
        <v/>
      </c>
      <c r="I433" s="69" t="str">
        <f>IF(ISBLANK(Perigon!M428),"",Perigon!M428)</f>
        <v/>
      </c>
      <c r="J433" s="98" t="str">
        <f>IF(ISBLANK(Perigon!N428),"",Perigon!N428)</f>
        <v/>
      </c>
      <c r="K433" s="99" t="str">
        <f>IF(ISBLANK(Perigon!J428),"",Perigon!T428)</f>
        <v/>
      </c>
      <c r="L433" s="95" t="str">
        <f>IF(ISBLANK(Perigon!O428),"",Perigon!O428)</f>
        <v/>
      </c>
      <c r="M433" s="95" t="str">
        <f>IF(ISBLANK(Perigon!R428),"",Perigon!R428)</f>
        <v/>
      </c>
      <c r="N433" s="95" t="str">
        <f>IF(ISBLANK(Perigon!P428),"",Perigon!P428)</f>
        <v/>
      </c>
      <c r="O433" s="38" t="str">
        <f>IF($L433="","",VLOOKUP($R433,Tarife!$A$2:$R$599,13,FALSE))</f>
        <v/>
      </c>
      <c r="P433" s="38" t="str">
        <f t="shared" si="6"/>
        <v/>
      </c>
      <c r="R433" s="100" t="str">
        <f>Zusammenzug!$C$25&amp;"-"&amp;Zusammenzug!$A$7&amp;"-"&amp;Leistungen!L433</f>
        <v>2024-0-</v>
      </c>
    </row>
    <row r="434" spans="1:18" x14ac:dyDescent="0.2">
      <c r="A434" s="95" t="str">
        <f>IF(ISBLANK(Perigon!E429),"",Perigon!E429)</f>
        <v/>
      </c>
      <c r="B434" s="95" t="str">
        <f>IF(ISBLANK(Perigon!G429),"",Perigon!G429)</f>
        <v/>
      </c>
      <c r="C434" s="96" t="str">
        <f>IF(ISBLANK(Perigon!I429),"",Perigon!I429)</f>
        <v/>
      </c>
      <c r="D434" s="97" t="str">
        <f>IF(ISBLANK(Perigon!J429),"",Perigon!J429)</f>
        <v/>
      </c>
      <c r="E434" s="64" t="str">
        <f>IF(ISBLANK(Perigon!K429),"",Perigon!K429)</f>
        <v/>
      </c>
      <c r="F434" s="65"/>
      <c r="G434" s="64"/>
      <c r="H434" s="69" t="str">
        <f>IF(ISBLANK(Perigon!L429),"",Perigon!L429)</f>
        <v/>
      </c>
      <c r="I434" s="69" t="str">
        <f>IF(ISBLANK(Perigon!M429),"",Perigon!M429)</f>
        <v/>
      </c>
      <c r="J434" s="98" t="str">
        <f>IF(ISBLANK(Perigon!N429),"",Perigon!N429)</f>
        <v/>
      </c>
      <c r="K434" s="99" t="str">
        <f>IF(ISBLANK(Perigon!J429),"",Perigon!T429)</f>
        <v/>
      </c>
      <c r="L434" s="95" t="str">
        <f>IF(ISBLANK(Perigon!O429),"",Perigon!O429)</f>
        <v/>
      </c>
      <c r="M434" s="95" t="str">
        <f>IF(ISBLANK(Perigon!R429),"",Perigon!R429)</f>
        <v/>
      </c>
      <c r="N434" s="95" t="str">
        <f>IF(ISBLANK(Perigon!P429),"",Perigon!P429)</f>
        <v/>
      </c>
      <c r="O434" s="38" t="str">
        <f>IF($L434="","",VLOOKUP($R434,Tarife!$A$2:$R$599,13,FALSE))</f>
        <v/>
      </c>
      <c r="P434" s="38" t="str">
        <f t="shared" si="6"/>
        <v/>
      </c>
      <c r="R434" s="100" t="str">
        <f>Zusammenzug!$C$25&amp;"-"&amp;Zusammenzug!$A$7&amp;"-"&amp;Leistungen!L434</f>
        <v>2024-0-</v>
      </c>
    </row>
    <row r="435" spans="1:18" x14ac:dyDescent="0.2">
      <c r="A435" s="95" t="str">
        <f>IF(ISBLANK(Perigon!E430),"",Perigon!E430)</f>
        <v/>
      </c>
      <c r="B435" s="95" t="str">
        <f>IF(ISBLANK(Perigon!G430),"",Perigon!G430)</f>
        <v/>
      </c>
      <c r="C435" s="96" t="str">
        <f>IF(ISBLANK(Perigon!I430),"",Perigon!I430)</f>
        <v/>
      </c>
      <c r="D435" s="97" t="str">
        <f>IF(ISBLANK(Perigon!J430),"",Perigon!J430)</f>
        <v/>
      </c>
      <c r="E435" s="64" t="str">
        <f>IF(ISBLANK(Perigon!K430),"",Perigon!K430)</f>
        <v/>
      </c>
      <c r="F435" s="65"/>
      <c r="G435" s="64"/>
      <c r="H435" s="69" t="str">
        <f>IF(ISBLANK(Perigon!L430),"",Perigon!L430)</f>
        <v/>
      </c>
      <c r="I435" s="69" t="str">
        <f>IF(ISBLANK(Perigon!M430),"",Perigon!M430)</f>
        <v/>
      </c>
      <c r="J435" s="98" t="str">
        <f>IF(ISBLANK(Perigon!N430),"",Perigon!N430)</f>
        <v/>
      </c>
      <c r="K435" s="99" t="str">
        <f>IF(ISBLANK(Perigon!J430),"",Perigon!T430)</f>
        <v/>
      </c>
      <c r="L435" s="95" t="str">
        <f>IF(ISBLANK(Perigon!O430),"",Perigon!O430)</f>
        <v/>
      </c>
      <c r="M435" s="95" t="str">
        <f>IF(ISBLANK(Perigon!R430),"",Perigon!R430)</f>
        <v/>
      </c>
      <c r="N435" s="95" t="str">
        <f>IF(ISBLANK(Perigon!P430),"",Perigon!P430)</f>
        <v/>
      </c>
      <c r="O435" s="38" t="str">
        <f>IF($L435="","",VLOOKUP($R435,Tarife!$A$2:$R$599,13,FALSE))</f>
        <v/>
      </c>
      <c r="P435" s="38" t="str">
        <f t="shared" si="6"/>
        <v/>
      </c>
      <c r="R435" s="100" t="str">
        <f>Zusammenzug!$C$25&amp;"-"&amp;Zusammenzug!$A$7&amp;"-"&amp;Leistungen!L435</f>
        <v>2024-0-</v>
      </c>
    </row>
    <row r="436" spans="1:18" x14ac:dyDescent="0.2">
      <c r="A436" s="95" t="str">
        <f>IF(ISBLANK(Perigon!E431),"",Perigon!E431)</f>
        <v/>
      </c>
      <c r="B436" s="95" t="str">
        <f>IF(ISBLANK(Perigon!G431),"",Perigon!G431)</f>
        <v/>
      </c>
      <c r="C436" s="96" t="str">
        <f>IF(ISBLANK(Perigon!I431),"",Perigon!I431)</f>
        <v/>
      </c>
      <c r="D436" s="97" t="str">
        <f>IF(ISBLANK(Perigon!J431),"",Perigon!J431)</f>
        <v/>
      </c>
      <c r="E436" s="64" t="str">
        <f>IF(ISBLANK(Perigon!K431),"",Perigon!K431)</f>
        <v/>
      </c>
      <c r="F436" s="65"/>
      <c r="G436" s="64"/>
      <c r="H436" s="69" t="str">
        <f>IF(ISBLANK(Perigon!L431),"",Perigon!L431)</f>
        <v/>
      </c>
      <c r="I436" s="69" t="str">
        <f>IF(ISBLANK(Perigon!M431),"",Perigon!M431)</f>
        <v/>
      </c>
      <c r="J436" s="98" t="str">
        <f>IF(ISBLANK(Perigon!N431),"",Perigon!N431)</f>
        <v/>
      </c>
      <c r="K436" s="99" t="str">
        <f>IF(ISBLANK(Perigon!J431),"",Perigon!T431)</f>
        <v/>
      </c>
      <c r="L436" s="95" t="str">
        <f>IF(ISBLANK(Perigon!O431),"",Perigon!O431)</f>
        <v/>
      </c>
      <c r="M436" s="95" t="str">
        <f>IF(ISBLANK(Perigon!R431),"",Perigon!R431)</f>
        <v/>
      </c>
      <c r="N436" s="95" t="str">
        <f>IF(ISBLANK(Perigon!P431),"",Perigon!P431)</f>
        <v/>
      </c>
      <c r="O436" s="38" t="str">
        <f>IF($L436="","",VLOOKUP($R436,Tarife!$A$2:$R$599,13,FALSE))</f>
        <v/>
      </c>
      <c r="P436" s="38" t="str">
        <f t="shared" si="6"/>
        <v/>
      </c>
      <c r="R436" s="100" t="str">
        <f>Zusammenzug!$C$25&amp;"-"&amp;Zusammenzug!$A$7&amp;"-"&amp;Leistungen!L436</f>
        <v>2024-0-</v>
      </c>
    </row>
    <row r="437" spans="1:18" x14ac:dyDescent="0.2">
      <c r="A437" s="95" t="str">
        <f>IF(ISBLANK(Perigon!E432),"",Perigon!E432)</f>
        <v/>
      </c>
      <c r="B437" s="95" t="str">
        <f>IF(ISBLANK(Perigon!G432),"",Perigon!G432)</f>
        <v/>
      </c>
      <c r="C437" s="96" t="str">
        <f>IF(ISBLANK(Perigon!I432),"",Perigon!I432)</f>
        <v/>
      </c>
      <c r="D437" s="97" t="str">
        <f>IF(ISBLANK(Perigon!J432),"",Perigon!J432)</f>
        <v/>
      </c>
      <c r="E437" s="64" t="str">
        <f>IF(ISBLANK(Perigon!K432),"",Perigon!K432)</f>
        <v/>
      </c>
      <c r="F437" s="65"/>
      <c r="G437" s="64"/>
      <c r="H437" s="69" t="str">
        <f>IF(ISBLANK(Perigon!L432),"",Perigon!L432)</f>
        <v/>
      </c>
      <c r="I437" s="69" t="str">
        <f>IF(ISBLANK(Perigon!M432),"",Perigon!M432)</f>
        <v/>
      </c>
      <c r="J437" s="98" t="str">
        <f>IF(ISBLANK(Perigon!N432),"",Perigon!N432)</f>
        <v/>
      </c>
      <c r="K437" s="99" t="str">
        <f>IF(ISBLANK(Perigon!J432),"",Perigon!T432)</f>
        <v/>
      </c>
      <c r="L437" s="95" t="str">
        <f>IF(ISBLANK(Perigon!O432),"",Perigon!O432)</f>
        <v/>
      </c>
      <c r="M437" s="95" t="str">
        <f>IF(ISBLANK(Perigon!R432),"",Perigon!R432)</f>
        <v/>
      </c>
      <c r="N437" s="95" t="str">
        <f>IF(ISBLANK(Perigon!P432),"",Perigon!P432)</f>
        <v/>
      </c>
      <c r="O437" s="38" t="str">
        <f>IF($L437="","",VLOOKUP($R437,Tarife!$A$2:$R$599,13,FALSE))</f>
        <v/>
      </c>
      <c r="P437" s="38" t="str">
        <f t="shared" si="6"/>
        <v/>
      </c>
      <c r="R437" s="100" t="str">
        <f>Zusammenzug!$C$25&amp;"-"&amp;Zusammenzug!$A$7&amp;"-"&amp;Leistungen!L437</f>
        <v>2024-0-</v>
      </c>
    </row>
    <row r="438" spans="1:18" x14ac:dyDescent="0.2">
      <c r="A438" s="95" t="str">
        <f>IF(ISBLANK(Perigon!E433),"",Perigon!E433)</f>
        <v/>
      </c>
      <c r="B438" s="95" t="str">
        <f>IF(ISBLANK(Perigon!G433),"",Perigon!G433)</f>
        <v/>
      </c>
      <c r="C438" s="96" t="str">
        <f>IF(ISBLANK(Perigon!I433),"",Perigon!I433)</f>
        <v/>
      </c>
      <c r="D438" s="97" t="str">
        <f>IF(ISBLANK(Perigon!J433),"",Perigon!J433)</f>
        <v/>
      </c>
      <c r="E438" s="64" t="str">
        <f>IF(ISBLANK(Perigon!K433),"",Perigon!K433)</f>
        <v/>
      </c>
      <c r="F438" s="65"/>
      <c r="G438" s="64"/>
      <c r="H438" s="69" t="str">
        <f>IF(ISBLANK(Perigon!L433),"",Perigon!L433)</f>
        <v/>
      </c>
      <c r="I438" s="69" t="str">
        <f>IF(ISBLANK(Perigon!M433),"",Perigon!M433)</f>
        <v/>
      </c>
      <c r="J438" s="98" t="str">
        <f>IF(ISBLANK(Perigon!N433),"",Perigon!N433)</f>
        <v/>
      </c>
      <c r="K438" s="99" t="str">
        <f>IF(ISBLANK(Perigon!J433),"",Perigon!T433)</f>
        <v/>
      </c>
      <c r="L438" s="95" t="str">
        <f>IF(ISBLANK(Perigon!O433),"",Perigon!O433)</f>
        <v/>
      </c>
      <c r="M438" s="95" t="str">
        <f>IF(ISBLANK(Perigon!R433),"",Perigon!R433)</f>
        <v/>
      </c>
      <c r="N438" s="95" t="str">
        <f>IF(ISBLANK(Perigon!P433),"",Perigon!P433)</f>
        <v/>
      </c>
      <c r="O438" s="38" t="str">
        <f>IF($L438="","",VLOOKUP($R438,Tarife!$A$2:$R$599,13,FALSE))</f>
        <v/>
      </c>
      <c r="P438" s="38" t="str">
        <f t="shared" si="6"/>
        <v/>
      </c>
      <c r="R438" s="100" t="str">
        <f>Zusammenzug!$C$25&amp;"-"&amp;Zusammenzug!$A$7&amp;"-"&amp;Leistungen!L438</f>
        <v>2024-0-</v>
      </c>
    </row>
    <row r="439" spans="1:18" x14ac:dyDescent="0.2">
      <c r="A439" s="95" t="str">
        <f>IF(ISBLANK(Perigon!E434),"",Perigon!E434)</f>
        <v/>
      </c>
      <c r="B439" s="95" t="str">
        <f>IF(ISBLANK(Perigon!G434),"",Perigon!G434)</f>
        <v/>
      </c>
      <c r="C439" s="96" t="str">
        <f>IF(ISBLANK(Perigon!I434),"",Perigon!I434)</f>
        <v/>
      </c>
      <c r="D439" s="97" t="str">
        <f>IF(ISBLANK(Perigon!J434),"",Perigon!J434)</f>
        <v/>
      </c>
      <c r="E439" s="64" t="str">
        <f>IF(ISBLANK(Perigon!K434),"",Perigon!K434)</f>
        <v/>
      </c>
      <c r="F439" s="65"/>
      <c r="G439" s="64"/>
      <c r="H439" s="69" t="str">
        <f>IF(ISBLANK(Perigon!L434),"",Perigon!L434)</f>
        <v/>
      </c>
      <c r="I439" s="69" t="str">
        <f>IF(ISBLANK(Perigon!M434),"",Perigon!M434)</f>
        <v/>
      </c>
      <c r="J439" s="98" t="str">
        <f>IF(ISBLANK(Perigon!N434),"",Perigon!N434)</f>
        <v/>
      </c>
      <c r="K439" s="99" t="str">
        <f>IF(ISBLANK(Perigon!J434),"",Perigon!T434)</f>
        <v/>
      </c>
      <c r="L439" s="95" t="str">
        <f>IF(ISBLANK(Perigon!O434),"",Perigon!O434)</f>
        <v/>
      </c>
      <c r="M439" s="95" t="str">
        <f>IF(ISBLANK(Perigon!R434),"",Perigon!R434)</f>
        <v/>
      </c>
      <c r="N439" s="95" t="str">
        <f>IF(ISBLANK(Perigon!P434),"",Perigon!P434)</f>
        <v/>
      </c>
      <c r="O439" s="38" t="str">
        <f>IF($L439="","",VLOOKUP($R439,Tarife!$A$2:$R$599,13,FALSE))</f>
        <v/>
      </c>
      <c r="P439" s="38" t="str">
        <f t="shared" si="6"/>
        <v/>
      </c>
      <c r="R439" s="100" t="str">
        <f>Zusammenzug!$C$25&amp;"-"&amp;Zusammenzug!$A$7&amp;"-"&amp;Leistungen!L439</f>
        <v>2024-0-</v>
      </c>
    </row>
    <row r="440" spans="1:18" x14ac:dyDescent="0.2">
      <c r="A440" s="95" t="str">
        <f>IF(ISBLANK(Perigon!E435),"",Perigon!E435)</f>
        <v/>
      </c>
      <c r="B440" s="95" t="str">
        <f>IF(ISBLANK(Perigon!G435),"",Perigon!G435)</f>
        <v/>
      </c>
      <c r="C440" s="96" t="str">
        <f>IF(ISBLANK(Perigon!I435),"",Perigon!I435)</f>
        <v/>
      </c>
      <c r="D440" s="97" t="str">
        <f>IF(ISBLANK(Perigon!J435),"",Perigon!J435)</f>
        <v/>
      </c>
      <c r="E440" s="64" t="str">
        <f>IF(ISBLANK(Perigon!K435),"",Perigon!K435)</f>
        <v/>
      </c>
      <c r="F440" s="65"/>
      <c r="G440" s="64"/>
      <c r="H440" s="69" t="str">
        <f>IF(ISBLANK(Perigon!L435),"",Perigon!L435)</f>
        <v/>
      </c>
      <c r="I440" s="69" t="str">
        <f>IF(ISBLANK(Perigon!M435),"",Perigon!M435)</f>
        <v/>
      </c>
      <c r="J440" s="98" t="str">
        <f>IF(ISBLANK(Perigon!N435),"",Perigon!N435)</f>
        <v/>
      </c>
      <c r="K440" s="99" t="str">
        <f>IF(ISBLANK(Perigon!J435),"",Perigon!T435)</f>
        <v/>
      </c>
      <c r="L440" s="95" t="str">
        <f>IF(ISBLANK(Perigon!O435),"",Perigon!O435)</f>
        <v/>
      </c>
      <c r="M440" s="95" t="str">
        <f>IF(ISBLANK(Perigon!R435),"",Perigon!R435)</f>
        <v/>
      </c>
      <c r="N440" s="95" t="str">
        <f>IF(ISBLANK(Perigon!P435),"",Perigon!P435)</f>
        <v/>
      </c>
      <c r="O440" s="38" t="str">
        <f>IF($L440="","",VLOOKUP($R440,Tarife!$A$2:$R$599,13,FALSE))</f>
        <v/>
      </c>
      <c r="P440" s="38" t="str">
        <f t="shared" si="6"/>
        <v/>
      </c>
      <c r="R440" s="100" t="str">
        <f>Zusammenzug!$C$25&amp;"-"&amp;Zusammenzug!$A$7&amp;"-"&amp;Leistungen!L440</f>
        <v>2024-0-</v>
      </c>
    </row>
    <row r="441" spans="1:18" x14ac:dyDescent="0.2">
      <c r="A441" s="95" t="str">
        <f>IF(ISBLANK(Perigon!E436),"",Perigon!E436)</f>
        <v/>
      </c>
      <c r="B441" s="95" t="str">
        <f>IF(ISBLANK(Perigon!G436),"",Perigon!G436)</f>
        <v/>
      </c>
      <c r="C441" s="96" t="str">
        <f>IF(ISBLANK(Perigon!I436),"",Perigon!I436)</f>
        <v/>
      </c>
      <c r="D441" s="97" t="str">
        <f>IF(ISBLANK(Perigon!J436),"",Perigon!J436)</f>
        <v/>
      </c>
      <c r="E441" s="64" t="str">
        <f>IF(ISBLANK(Perigon!K436),"",Perigon!K436)</f>
        <v/>
      </c>
      <c r="F441" s="65"/>
      <c r="G441" s="64"/>
      <c r="H441" s="69" t="str">
        <f>IF(ISBLANK(Perigon!L436),"",Perigon!L436)</f>
        <v/>
      </c>
      <c r="I441" s="69" t="str">
        <f>IF(ISBLANK(Perigon!M436),"",Perigon!M436)</f>
        <v/>
      </c>
      <c r="J441" s="98" t="str">
        <f>IF(ISBLANK(Perigon!N436),"",Perigon!N436)</f>
        <v/>
      </c>
      <c r="K441" s="99" t="str">
        <f>IF(ISBLANK(Perigon!J436),"",Perigon!T436)</f>
        <v/>
      </c>
      <c r="L441" s="95" t="str">
        <f>IF(ISBLANK(Perigon!O436),"",Perigon!O436)</f>
        <v/>
      </c>
      <c r="M441" s="95" t="str">
        <f>IF(ISBLANK(Perigon!R436),"",Perigon!R436)</f>
        <v/>
      </c>
      <c r="N441" s="95" t="str">
        <f>IF(ISBLANK(Perigon!P436),"",Perigon!P436)</f>
        <v/>
      </c>
      <c r="O441" s="38" t="str">
        <f>IF($L441="","",VLOOKUP($R441,Tarife!$A$2:$R$599,13,FALSE))</f>
        <v/>
      </c>
      <c r="P441" s="38" t="str">
        <f t="shared" si="6"/>
        <v/>
      </c>
      <c r="R441" s="100" t="str">
        <f>Zusammenzug!$C$25&amp;"-"&amp;Zusammenzug!$A$7&amp;"-"&amp;Leistungen!L441</f>
        <v>2024-0-</v>
      </c>
    </row>
    <row r="442" spans="1:18" x14ac:dyDescent="0.2">
      <c r="A442" s="95" t="str">
        <f>IF(ISBLANK(Perigon!E437),"",Perigon!E437)</f>
        <v/>
      </c>
      <c r="B442" s="95" t="str">
        <f>IF(ISBLANK(Perigon!G437),"",Perigon!G437)</f>
        <v/>
      </c>
      <c r="C442" s="96" t="str">
        <f>IF(ISBLANK(Perigon!I437),"",Perigon!I437)</f>
        <v/>
      </c>
      <c r="D442" s="97" t="str">
        <f>IF(ISBLANK(Perigon!J437),"",Perigon!J437)</f>
        <v/>
      </c>
      <c r="E442" s="64" t="str">
        <f>IF(ISBLANK(Perigon!K437),"",Perigon!K437)</f>
        <v/>
      </c>
      <c r="F442" s="65"/>
      <c r="G442" s="64"/>
      <c r="H442" s="69" t="str">
        <f>IF(ISBLANK(Perigon!L437),"",Perigon!L437)</f>
        <v/>
      </c>
      <c r="I442" s="69" t="str">
        <f>IF(ISBLANK(Perigon!M437),"",Perigon!M437)</f>
        <v/>
      </c>
      <c r="J442" s="98" t="str">
        <f>IF(ISBLANK(Perigon!N437),"",Perigon!N437)</f>
        <v/>
      </c>
      <c r="K442" s="99" t="str">
        <f>IF(ISBLANK(Perigon!J437),"",Perigon!T437)</f>
        <v/>
      </c>
      <c r="L442" s="95" t="str">
        <f>IF(ISBLANK(Perigon!O437),"",Perigon!O437)</f>
        <v/>
      </c>
      <c r="M442" s="95" t="str">
        <f>IF(ISBLANK(Perigon!R437),"",Perigon!R437)</f>
        <v/>
      </c>
      <c r="N442" s="95" t="str">
        <f>IF(ISBLANK(Perigon!P437),"",Perigon!P437)</f>
        <v/>
      </c>
      <c r="O442" s="38" t="str">
        <f>IF($L442="","",VLOOKUP($R442,Tarife!$A$2:$R$599,13,FALSE))</f>
        <v/>
      </c>
      <c r="P442" s="38" t="str">
        <f t="shared" si="6"/>
        <v/>
      </c>
      <c r="R442" s="100" t="str">
        <f>Zusammenzug!$C$25&amp;"-"&amp;Zusammenzug!$A$7&amp;"-"&amp;Leistungen!L442</f>
        <v>2024-0-</v>
      </c>
    </row>
    <row r="443" spans="1:18" x14ac:dyDescent="0.2">
      <c r="A443" s="95" t="str">
        <f>IF(ISBLANK(Perigon!E438),"",Perigon!E438)</f>
        <v/>
      </c>
      <c r="B443" s="95" t="str">
        <f>IF(ISBLANK(Perigon!G438),"",Perigon!G438)</f>
        <v/>
      </c>
      <c r="C443" s="96" t="str">
        <f>IF(ISBLANK(Perigon!I438),"",Perigon!I438)</f>
        <v/>
      </c>
      <c r="D443" s="97" t="str">
        <f>IF(ISBLANK(Perigon!J438),"",Perigon!J438)</f>
        <v/>
      </c>
      <c r="E443" s="64" t="str">
        <f>IF(ISBLANK(Perigon!K438),"",Perigon!K438)</f>
        <v/>
      </c>
      <c r="F443" s="65"/>
      <c r="G443" s="64"/>
      <c r="H443" s="69" t="str">
        <f>IF(ISBLANK(Perigon!L438),"",Perigon!L438)</f>
        <v/>
      </c>
      <c r="I443" s="69" t="str">
        <f>IF(ISBLANK(Perigon!M438),"",Perigon!M438)</f>
        <v/>
      </c>
      <c r="J443" s="98" t="str">
        <f>IF(ISBLANK(Perigon!N438),"",Perigon!N438)</f>
        <v/>
      </c>
      <c r="K443" s="99" t="str">
        <f>IF(ISBLANK(Perigon!J438),"",Perigon!T438)</f>
        <v/>
      </c>
      <c r="L443" s="95" t="str">
        <f>IF(ISBLANK(Perigon!O438),"",Perigon!O438)</f>
        <v/>
      </c>
      <c r="M443" s="95" t="str">
        <f>IF(ISBLANK(Perigon!R438),"",Perigon!R438)</f>
        <v/>
      </c>
      <c r="N443" s="95" t="str">
        <f>IF(ISBLANK(Perigon!P438),"",Perigon!P438)</f>
        <v/>
      </c>
      <c r="O443" s="38" t="str">
        <f>IF($L443="","",VLOOKUP($R443,Tarife!$A$2:$R$599,13,FALSE))</f>
        <v/>
      </c>
      <c r="P443" s="38" t="str">
        <f t="shared" si="6"/>
        <v/>
      </c>
      <c r="R443" s="100" t="str">
        <f>Zusammenzug!$C$25&amp;"-"&amp;Zusammenzug!$A$7&amp;"-"&amp;Leistungen!L443</f>
        <v>2024-0-</v>
      </c>
    </row>
    <row r="444" spans="1:18" x14ac:dyDescent="0.2">
      <c r="A444" s="95" t="str">
        <f>IF(ISBLANK(Perigon!E439),"",Perigon!E439)</f>
        <v/>
      </c>
      <c r="B444" s="95" t="str">
        <f>IF(ISBLANK(Perigon!G439),"",Perigon!G439)</f>
        <v/>
      </c>
      <c r="C444" s="96" t="str">
        <f>IF(ISBLANK(Perigon!I439),"",Perigon!I439)</f>
        <v/>
      </c>
      <c r="D444" s="97" t="str">
        <f>IF(ISBLANK(Perigon!J439),"",Perigon!J439)</f>
        <v/>
      </c>
      <c r="E444" s="64" t="str">
        <f>IF(ISBLANK(Perigon!K439),"",Perigon!K439)</f>
        <v/>
      </c>
      <c r="F444" s="65"/>
      <c r="G444" s="64"/>
      <c r="H444" s="69" t="str">
        <f>IF(ISBLANK(Perigon!L439),"",Perigon!L439)</f>
        <v/>
      </c>
      <c r="I444" s="69" t="str">
        <f>IF(ISBLANK(Perigon!M439),"",Perigon!M439)</f>
        <v/>
      </c>
      <c r="J444" s="98" t="str">
        <f>IF(ISBLANK(Perigon!N439),"",Perigon!N439)</f>
        <v/>
      </c>
      <c r="K444" s="99" t="str">
        <f>IF(ISBLANK(Perigon!J439),"",Perigon!T439)</f>
        <v/>
      </c>
      <c r="L444" s="95" t="str">
        <f>IF(ISBLANK(Perigon!O439),"",Perigon!O439)</f>
        <v/>
      </c>
      <c r="M444" s="95" t="str">
        <f>IF(ISBLANK(Perigon!R439),"",Perigon!R439)</f>
        <v/>
      </c>
      <c r="N444" s="95" t="str">
        <f>IF(ISBLANK(Perigon!P439),"",Perigon!P439)</f>
        <v/>
      </c>
      <c r="O444" s="38" t="str">
        <f>IF($L444="","",VLOOKUP($R444,Tarife!$A$2:$R$599,13,FALSE))</f>
        <v/>
      </c>
      <c r="P444" s="38" t="str">
        <f t="shared" si="6"/>
        <v/>
      </c>
      <c r="R444" s="100" t="str">
        <f>Zusammenzug!$C$25&amp;"-"&amp;Zusammenzug!$A$7&amp;"-"&amp;Leistungen!L444</f>
        <v>2024-0-</v>
      </c>
    </row>
    <row r="445" spans="1:18" x14ac:dyDescent="0.2">
      <c r="A445" s="95" t="str">
        <f>IF(ISBLANK(Perigon!E440),"",Perigon!E440)</f>
        <v/>
      </c>
      <c r="B445" s="95" t="str">
        <f>IF(ISBLANK(Perigon!G440),"",Perigon!G440)</f>
        <v/>
      </c>
      <c r="C445" s="96" t="str">
        <f>IF(ISBLANK(Perigon!I440),"",Perigon!I440)</f>
        <v/>
      </c>
      <c r="D445" s="97" t="str">
        <f>IF(ISBLANK(Perigon!J440),"",Perigon!J440)</f>
        <v/>
      </c>
      <c r="E445" s="64" t="str">
        <f>IF(ISBLANK(Perigon!K440),"",Perigon!K440)</f>
        <v/>
      </c>
      <c r="F445" s="65"/>
      <c r="G445" s="64"/>
      <c r="H445" s="69" t="str">
        <f>IF(ISBLANK(Perigon!L440),"",Perigon!L440)</f>
        <v/>
      </c>
      <c r="I445" s="69" t="str">
        <f>IF(ISBLANK(Perigon!M440),"",Perigon!M440)</f>
        <v/>
      </c>
      <c r="J445" s="98" t="str">
        <f>IF(ISBLANK(Perigon!N440),"",Perigon!N440)</f>
        <v/>
      </c>
      <c r="K445" s="99" t="str">
        <f>IF(ISBLANK(Perigon!J440),"",Perigon!T440)</f>
        <v/>
      </c>
      <c r="L445" s="95" t="str">
        <f>IF(ISBLANK(Perigon!O440),"",Perigon!O440)</f>
        <v/>
      </c>
      <c r="M445" s="95" t="str">
        <f>IF(ISBLANK(Perigon!R440),"",Perigon!R440)</f>
        <v/>
      </c>
      <c r="N445" s="95" t="str">
        <f>IF(ISBLANK(Perigon!P440),"",Perigon!P440)</f>
        <v/>
      </c>
      <c r="O445" s="38" t="str">
        <f>IF($L445="","",VLOOKUP($R445,Tarife!$A$2:$R$599,13,FALSE))</f>
        <v/>
      </c>
      <c r="P445" s="38" t="str">
        <f t="shared" si="6"/>
        <v/>
      </c>
      <c r="R445" s="100" t="str">
        <f>Zusammenzug!$C$25&amp;"-"&amp;Zusammenzug!$A$7&amp;"-"&amp;Leistungen!L445</f>
        <v>2024-0-</v>
      </c>
    </row>
    <row r="446" spans="1:18" x14ac:dyDescent="0.2">
      <c r="A446" s="95" t="str">
        <f>IF(ISBLANK(Perigon!E441),"",Perigon!E441)</f>
        <v/>
      </c>
      <c r="B446" s="95" t="str">
        <f>IF(ISBLANK(Perigon!G441),"",Perigon!G441)</f>
        <v/>
      </c>
      <c r="C446" s="96" t="str">
        <f>IF(ISBLANK(Perigon!I441),"",Perigon!I441)</f>
        <v/>
      </c>
      <c r="D446" s="97" t="str">
        <f>IF(ISBLANK(Perigon!J441),"",Perigon!J441)</f>
        <v/>
      </c>
      <c r="E446" s="64" t="str">
        <f>IF(ISBLANK(Perigon!K441),"",Perigon!K441)</f>
        <v/>
      </c>
      <c r="F446" s="65"/>
      <c r="G446" s="64"/>
      <c r="H446" s="69" t="str">
        <f>IF(ISBLANK(Perigon!L441),"",Perigon!L441)</f>
        <v/>
      </c>
      <c r="I446" s="69" t="str">
        <f>IF(ISBLANK(Perigon!M441),"",Perigon!M441)</f>
        <v/>
      </c>
      <c r="J446" s="98" t="str">
        <f>IF(ISBLANK(Perigon!N441),"",Perigon!N441)</f>
        <v/>
      </c>
      <c r="K446" s="99" t="str">
        <f>IF(ISBLANK(Perigon!J441),"",Perigon!T441)</f>
        <v/>
      </c>
      <c r="L446" s="95" t="str">
        <f>IF(ISBLANK(Perigon!O441),"",Perigon!O441)</f>
        <v/>
      </c>
      <c r="M446" s="95" t="str">
        <f>IF(ISBLANK(Perigon!R441),"",Perigon!R441)</f>
        <v/>
      </c>
      <c r="N446" s="95" t="str">
        <f>IF(ISBLANK(Perigon!P441),"",Perigon!P441)</f>
        <v/>
      </c>
      <c r="O446" s="38" t="str">
        <f>IF($L446="","",VLOOKUP($R446,Tarife!$A$2:$R$599,13,FALSE))</f>
        <v/>
      </c>
      <c r="P446" s="38" t="str">
        <f t="shared" si="6"/>
        <v/>
      </c>
      <c r="R446" s="100" t="str">
        <f>Zusammenzug!$C$25&amp;"-"&amp;Zusammenzug!$A$7&amp;"-"&amp;Leistungen!L446</f>
        <v>2024-0-</v>
      </c>
    </row>
    <row r="447" spans="1:18" x14ac:dyDescent="0.2">
      <c r="A447" s="95" t="str">
        <f>IF(ISBLANK(Perigon!E442),"",Perigon!E442)</f>
        <v/>
      </c>
      <c r="B447" s="95" t="str">
        <f>IF(ISBLANK(Perigon!G442),"",Perigon!G442)</f>
        <v/>
      </c>
      <c r="C447" s="96" t="str">
        <f>IF(ISBLANK(Perigon!I442),"",Perigon!I442)</f>
        <v/>
      </c>
      <c r="D447" s="97" t="str">
        <f>IF(ISBLANK(Perigon!J442),"",Perigon!J442)</f>
        <v/>
      </c>
      <c r="E447" s="64" t="str">
        <f>IF(ISBLANK(Perigon!K442),"",Perigon!K442)</f>
        <v/>
      </c>
      <c r="F447" s="65"/>
      <c r="G447" s="64"/>
      <c r="H447" s="69" t="str">
        <f>IF(ISBLANK(Perigon!L442),"",Perigon!L442)</f>
        <v/>
      </c>
      <c r="I447" s="69" t="str">
        <f>IF(ISBLANK(Perigon!M442),"",Perigon!M442)</f>
        <v/>
      </c>
      <c r="J447" s="98" t="str">
        <f>IF(ISBLANK(Perigon!N442),"",Perigon!N442)</f>
        <v/>
      </c>
      <c r="K447" s="99" t="str">
        <f>IF(ISBLANK(Perigon!J442),"",Perigon!T442)</f>
        <v/>
      </c>
      <c r="L447" s="95" t="str">
        <f>IF(ISBLANK(Perigon!O442),"",Perigon!O442)</f>
        <v/>
      </c>
      <c r="M447" s="95" t="str">
        <f>IF(ISBLANK(Perigon!R442),"",Perigon!R442)</f>
        <v/>
      </c>
      <c r="N447" s="95" t="str">
        <f>IF(ISBLANK(Perigon!P442),"",Perigon!P442)</f>
        <v/>
      </c>
      <c r="O447" s="38" t="str">
        <f>IF($L447="","",VLOOKUP($R447,Tarife!$A$2:$R$599,13,FALSE))</f>
        <v/>
      </c>
      <c r="P447" s="38" t="str">
        <f t="shared" si="6"/>
        <v/>
      </c>
      <c r="R447" s="100" t="str">
        <f>Zusammenzug!$C$25&amp;"-"&amp;Zusammenzug!$A$7&amp;"-"&amp;Leistungen!L447</f>
        <v>2024-0-</v>
      </c>
    </row>
    <row r="448" spans="1:18" x14ac:dyDescent="0.2">
      <c r="A448" s="95" t="str">
        <f>IF(ISBLANK(Perigon!E443),"",Perigon!E443)</f>
        <v/>
      </c>
      <c r="B448" s="95" t="str">
        <f>IF(ISBLANK(Perigon!G443),"",Perigon!G443)</f>
        <v/>
      </c>
      <c r="C448" s="96" t="str">
        <f>IF(ISBLANK(Perigon!I443),"",Perigon!I443)</f>
        <v/>
      </c>
      <c r="D448" s="97" t="str">
        <f>IF(ISBLANK(Perigon!J443),"",Perigon!J443)</f>
        <v/>
      </c>
      <c r="E448" s="64" t="str">
        <f>IF(ISBLANK(Perigon!K443),"",Perigon!K443)</f>
        <v/>
      </c>
      <c r="F448" s="65"/>
      <c r="G448" s="64"/>
      <c r="H448" s="69" t="str">
        <f>IF(ISBLANK(Perigon!L443),"",Perigon!L443)</f>
        <v/>
      </c>
      <c r="I448" s="69" t="str">
        <f>IF(ISBLANK(Perigon!M443),"",Perigon!M443)</f>
        <v/>
      </c>
      <c r="J448" s="98" t="str">
        <f>IF(ISBLANK(Perigon!N443),"",Perigon!N443)</f>
        <v/>
      </c>
      <c r="K448" s="99" t="str">
        <f>IF(ISBLANK(Perigon!J443),"",Perigon!T443)</f>
        <v/>
      </c>
      <c r="L448" s="95" t="str">
        <f>IF(ISBLANK(Perigon!O443),"",Perigon!O443)</f>
        <v/>
      </c>
      <c r="M448" s="95" t="str">
        <f>IF(ISBLANK(Perigon!R443),"",Perigon!R443)</f>
        <v/>
      </c>
      <c r="N448" s="95" t="str">
        <f>IF(ISBLANK(Perigon!P443),"",Perigon!P443)</f>
        <v/>
      </c>
      <c r="O448" s="38" t="str">
        <f>IF($L448="","",VLOOKUP($R448,Tarife!$A$2:$R$599,13,FALSE))</f>
        <v/>
      </c>
      <c r="P448" s="38" t="str">
        <f t="shared" si="6"/>
        <v/>
      </c>
      <c r="R448" s="100" t="str">
        <f>Zusammenzug!$C$25&amp;"-"&amp;Zusammenzug!$A$7&amp;"-"&amp;Leistungen!L448</f>
        <v>2024-0-</v>
      </c>
    </row>
    <row r="449" spans="1:18" x14ac:dyDescent="0.2">
      <c r="A449" s="95" t="str">
        <f>IF(ISBLANK(Perigon!E444),"",Perigon!E444)</f>
        <v/>
      </c>
      <c r="B449" s="95" t="str">
        <f>IF(ISBLANK(Perigon!G444),"",Perigon!G444)</f>
        <v/>
      </c>
      <c r="C449" s="96" t="str">
        <f>IF(ISBLANK(Perigon!I444),"",Perigon!I444)</f>
        <v/>
      </c>
      <c r="D449" s="97" t="str">
        <f>IF(ISBLANK(Perigon!J444),"",Perigon!J444)</f>
        <v/>
      </c>
      <c r="E449" s="64" t="str">
        <f>IF(ISBLANK(Perigon!K444),"",Perigon!K444)</f>
        <v/>
      </c>
      <c r="F449" s="65"/>
      <c r="G449" s="64"/>
      <c r="H449" s="69" t="str">
        <f>IF(ISBLANK(Perigon!L444),"",Perigon!L444)</f>
        <v/>
      </c>
      <c r="I449" s="69" t="str">
        <f>IF(ISBLANK(Perigon!M444),"",Perigon!M444)</f>
        <v/>
      </c>
      <c r="J449" s="98" t="str">
        <f>IF(ISBLANK(Perigon!N444),"",Perigon!N444)</f>
        <v/>
      </c>
      <c r="K449" s="99" t="str">
        <f>IF(ISBLANK(Perigon!J444),"",Perigon!T444)</f>
        <v/>
      </c>
      <c r="L449" s="95" t="str">
        <f>IF(ISBLANK(Perigon!O444),"",Perigon!O444)</f>
        <v/>
      </c>
      <c r="M449" s="95" t="str">
        <f>IF(ISBLANK(Perigon!R444),"",Perigon!R444)</f>
        <v/>
      </c>
      <c r="N449" s="95" t="str">
        <f>IF(ISBLANK(Perigon!P444),"",Perigon!P444)</f>
        <v/>
      </c>
      <c r="O449" s="38" t="str">
        <f>IF($L449="","",VLOOKUP($R449,Tarife!$A$2:$R$599,13,FALSE))</f>
        <v/>
      </c>
      <c r="P449" s="38" t="str">
        <f t="shared" si="6"/>
        <v/>
      </c>
      <c r="R449" s="100" t="str">
        <f>Zusammenzug!$C$25&amp;"-"&amp;Zusammenzug!$A$7&amp;"-"&amp;Leistungen!L449</f>
        <v>2024-0-</v>
      </c>
    </row>
    <row r="450" spans="1:18" x14ac:dyDescent="0.2">
      <c r="A450" s="95" t="str">
        <f>IF(ISBLANK(Perigon!E445),"",Perigon!E445)</f>
        <v/>
      </c>
      <c r="B450" s="95" t="str">
        <f>IF(ISBLANK(Perigon!G445),"",Perigon!G445)</f>
        <v/>
      </c>
      <c r="C450" s="96" t="str">
        <f>IF(ISBLANK(Perigon!I445),"",Perigon!I445)</f>
        <v/>
      </c>
      <c r="D450" s="97" t="str">
        <f>IF(ISBLANK(Perigon!J445),"",Perigon!J445)</f>
        <v/>
      </c>
      <c r="E450" s="64" t="str">
        <f>IF(ISBLANK(Perigon!K445),"",Perigon!K445)</f>
        <v/>
      </c>
      <c r="F450" s="65"/>
      <c r="G450" s="64"/>
      <c r="H450" s="69" t="str">
        <f>IF(ISBLANK(Perigon!L445),"",Perigon!L445)</f>
        <v/>
      </c>
      <c r="I450" s="69" t="str">
        <f>IF(ISBLANK(Perigon!M445),"",Perigon!M445)</f>
        <v/>
      </c>
      <c r="J450" s="98" t="str">
        <f>IF(ISBLANK(Perigon!N445),"",Perigon!N445)</f>
        <v/>
      </c>
      <c r="K450" s="99" t="str">
        <f>IF(ISBLANK(Perigon!J445),"",Perigon!T445)</f>
        <v/>
      </c>
      <c r="L450" s="95" t="str">
        <f>IF(ISBLANK(Perigon!O445),"",Perigon!O445)</f>
        <v/>
      </c>
      <c r="M450" s="95" t="str">
        <f>IF(ISBLANK(Perigon!R445),"",Perigon!R445)</f>
        <v/>
      </c>
      <c r="N450" s="95" t="str">
        <f>IF(ISBLANK(Perigon!P445),"",Perigon!P445)</f>
        <v/>
      </c>
      <c r="O450" s="38" t="str">
        <f>IF($L450="","",VLOOKUP($R450,Tarife!$A$2:$R$599,13,FALSE))</f>
        <v/>
      </c>
      <c r="P450" s="38" t="str">
        <f t="shared" si="6"/>
        <v/>
      </c>
      <c r="R450" s="100" t="str">
        <f>Zusammenzug!$C$25&amp;"-"&amp;Zusammenzug!$A$7&amp;"-"&amp;Leistungen!L450</f>
        <v>2024-0-</v>
      </c>
    </row>
    <row r="451" spans="1:18" x14ac:dyDescent="0.2">
      <c r="A451" s="95" t="str">
        <f>IF(ISBLANK(Perigon!E446),"",Perigon!E446)</f>
        <v/>
      </c>
      <c r="B451" s="95" t="str">
        <f>IF(ISBLANK(Perigon!G446),"",Perigon!G446)</f>
        <v/>
      </c>
      <c r="C451" s="96" t="str">
        <f>IF(ISBLANK(Perigon!I446),"",Perigon!I446)</f>
        <v/>
      </c>
      <c r="D451" s="97" t="str">
        <f>IF(ISBLANK(Perigon!J446),"",Perigon!J446)</f>
        <v/>
      </c>
      <c r="E451" s="64" t="str">
        <f>IF(ISBLANK(Perigon!K446),"",Perigon!K446)</f>
        <v/>
      </c>
      <c r="F451" s="65"/>
      <c r="G451" s="64"/>
      <c r="H451" s="69" t="str">
        <f>IF(ISBLANK(Perigon!L446),"",Perigon!L446)</f>
        <v/>
      </c>
      <c r="I451" s="69" t="str">
        <f>IF(ISBLANK(Perigon!M446),"",Perigon!M446)</f>
        <v/>
      </c>
      <c r="J451" s="98" t="str">
        <f>IF(ISBLANK(Perigon!N446),"",Perigon!N446)</f>
        <v/>
      </c>
      <c r="K451" s="99" t="str">
        <f>IF(ISBLANK(Perigon!J446),"",Perigon!T446)</f>
        <v/>
      </c>
      <c r="L451" s="95" t="str">
        <f>IF(ISBLANK(Perigon!O446),"",Perigon!O446)</f>
        <v/>
      </c>
      <c r="M451" s="95" t="str">
        <f>IF(ISBLANK(Perigon!R446),"",Perigon!R446)</f>
        <v/>
      </c>
      <c r="N451" s="95" t="str">
        <f>IF(ISBLANK(Perigon!P446),"",Perigon!P446)</f>
        <v/>
      </c>
      <c r="O451" s="38" t="str">
        <f>IF($L451="","",VLOOKUP($R451,Tarife!$A$2:$R$599,13,FALSE))</f>
        <v/>
      </c>
      <c r="P451" s="38" t="str">
        <f t="shared" si="6"/>
        <v/>
      </c>
      <c r="R451" s="100" t="str">
        <f>Zusammenzug!$C$25&amp;"-"&amp;Zusammenzug!$A$7&amp;"-"&amp;Leistungen!L451</f>
        <v>2024-0-</v>
      </c>
    </row>
    <row r="452" spans="1:18" x14ac:dyDescent="0.2">
      <c r="A452" s="95" t="str">
        <f>IF(ISBLANK(Perigon!E447),"",Perigon!E447)</f>
        <v/>
      </c>
      <c r="B452" s="95" t="str">
        <f>IF(ISBLANK(Perigon!G447),"",Perigon!G447)</f>
        <v/>
      </c>
      <c r="C452" s="96" t="str">
        <f>IF(ISBLANK(Perigon!I447),"",Perigon!I447)</f>
        <v/>
      </c>
      <c r="D452" s="97" t="str">
        <f>IF(ISBLANK(Perigon!J447),"",Perigon!J447)</f>
        <v/>
      </c>
      <c r="E452" s="64" t="str">
        <f>IF(ISBLANK(Perigon!K447),"",Perigon!K447)</f>
        <v/>
      </c>
      <c r="F452" s="65"/>
      <c r="G452" s="64"/>
      <c r="H452" s="69" t="str">
        <f>IF(ISBLANK(Perigon!L447),"",Perigon!L447)</f>
        <v/>
      </c>
      <c r="I452" s="69" t="str">
        <f>IF(ISBLANK(Perigon!M447),"",Perigon!M447)</f>
        <v/>
      </c>
      <c r="J452" s="98" t="str">
        <f>IF(ISBLANK(Perigon!N447),"",Perigon!N447)</f>
        <v/>
      </c>
      <c r="K452" s="99" t="str">
        <f>IF(ISBLANK(Perigon!J447),"",Perigon!T447)</f>
        <v/>
      </c>
      <c r="L452" s="95" t="str">
        <f>IF(ISBLANK(Perigon!O447),"",Perigon!O447)</f>
        <v/>
      </c>
      <c r="M452" s="95" t="str">
        <f>IF(ISBLANK(Perigon!R447),"",Perigon!R447)</f>
        <v/>
      </c>
      <c r="N452" s="95" t="str">
        <f>IF(ISBLANK(Perigon!P447),"",Perigon!P447)</f>
        <v/>
      </c>
      <c r="O452" s="38" t="str">
        <f>IF($L452="","",VLOOKUP($R452,Tarife!$A$2:$R$599,13,FALSE))</f>
        <v/>
      </c>
      <c r="P452" s="38" t="str">
        <f t="shared" si="6"/>
        <v/>
      </c>
      <c r="R452" s="100" t="str">
        <f>Zusammenzug!$C$25&amp;"-"&amp;Zusammenzug!$A$7&amp;"-"&amp;Leistungen!L452</f>
        <v>2024-0-</v>
      </c>
    </row>
    <row r="453" spans="1:18" x14ac:dyDescent="0.2">
      <c r="A453" s="95" t="str">
        <f>IF(ISBLANK(Perigon!E448),"",Perigon!E448)</f>
        <v/>
      </c>
      <c r="B453" s="95" t="str">
        <f>IF(ISBLANK(Perigon!G448),"",Perigon!G448)</f>
        <v/>
      </c>
      <c r="C453" s="96" t="str">
        <f>IF(ISBLANK(Perigon!I448),"",Perigon!I448)</f>
        <v/>
      </c>
      <c r="D453" s="97" t="str">
        <f>IF(ISBLANK(Perigon!J448),"",Perigon!J448)</f>
        <v/>
      </c>
      <c r="E453" s="64" t="str">
        <f>IF(ISBLANK(Perigon!K448),"",Perigon!K448)</f>
        <v/>
      </c>
      <c r="F453" s="65"/>
      <c r="G453" s="64"/>
      <c r="H453" s="69" t="str">
        <f>IF(ISBLANK(Perigon!L448),"",Perigon!L448)</f>
        <v/>
      </c>
      <c r="I453" s="69" t="str">
        <f>IF(ISBLANK(Perigon!M448),"",Perigon!M448)</f>
        <v/>
      </c>
      <c r="J453" s="98" t="str">
        <f>IF(ISBLANK(Perigon!N448),"",Perigon!N448)</f>
        <v/>
      </c>
      <c r="K453" s="99" t="str">
        <f>IF(ISBLANK(Perigon!J448),"",Perigon!T448)</f>
        <v/>
      </c>
      <c r="L453" s="95" t="str">
        <f>IF(ISBLANK(Perigon!O448),"",Perigon!O448)</f>
        <v/>
      </c>
      <c r="M453" s="95" t="str">
        <f>IF(ISBLANK(Perigon!R448),"",Perigon!R448)</f>
        <v/>
      </c>
      <c r="N453" s="95" t="str">
        <f>IF(ISBLANK(Perigon!P448),"",Perigon!P448)</f>
        <v/>
      </c>
      <c r="O453" s="38" t="str">
        <f>IF($L453="","",VLOOKUP($R453,Tarife!$A$2:$R$599,13,FALSE))</f>
        <v/>
      </c>
      <c r="P453" s="38" t="str">
        <f t="shared" si="6"/>
        <v/>
      </c>
      <c r="R453" s="100" t="str">
        <f>Zusammenzug!$C$25&amp;"-"&amp;Zusammenzug!$A$7&amp;"-"&amp;Leistungen!L453</f>
        <v>2024-0-</v>
      </c>
    </row>
    <row r="454" spans="1:18" x14ac:dyDescent="0.2">
      <c r="A454" s="95" t="str">
        <f>IF(ISBLANK(Perigon!E449),"",Perigon!E449)</f>
        <v/>
      </c>
      <c r="B454" s="95" t="str">
        <f>IF(ISBLANK(Perigon!G449),"",Perigon!G449)</f>
        <v/>
      </c>
      <c r="C454" s="96" t="str">
        <f>IF(ISBLANK(Perigon!I449),"",Perigon!I449)</f>
        <v/>
      </c>
      <c r="D454" s="97" t="str">
        <f>IF(ISBLANK(Perigon!J449),"",Perigon!J449)</f>
        <v/>
      </c>
      <c r="E454" s="64" t="str">
        <f>IF(ISBLANK(Perigon!K449),"",Perigon!K449)</f>
        <v/>
      </c>
      <c r="F454" s="65"/>
      <c r="G454" s="64"/>
      <c r="H454" s="69" t="str">
        <f>IF(ISBLANK(Perigon!L449),"",Perigon!L449)</f>
        <v/>
      </c>
      <c r="I454" s="69" t="str">
        <f>IF(ISBLANK(Perigon!M449),"",Perigon!M449)</f>
        <v/>
      </c>
      <c r="J454" s="98" t="str">
        <f>IF(ISBLANK(Perigon!N449),"",Perigon!N449)</f>
        <v/>
      </c>
      <c r="K454" s="99" t="str">
        <f>IF(ISBLANK(Perigon!J449),"",Perigon!T449)</f>
        <v/>
      </c>
      <c r="L454" s="95" t="str">
        <f>IF(ISBLANK(Perigon!O449),"",Perigon!O449)</f>
        <v/>
      </c>
      <c r="M454" s="95" t="str">
        <f>IF(ISBLANK(Perigon!R449),"",Perigon!R449)</f>
        <v/>
      </c>
      <c r="N454" s="95" t="str">
        <f>IF(ISBLANK(Perigon!P449),"",Perigon!P449)</f>
        <v/>
      </c>
      <c r="O454" s="38" t="str">
        <f>IF($L454="","",VLOOKUP($R454,Tarife!$A$2:$R$599,13,FALSE))</f>
        <v/>
      </c>
      <c r="P454" s="38" t="str">
        <f t="shared" si="6"/>
        <v/>
      </c>
      <c r="R454" s="100" t="str">
        <f>Zusammenzug!$C$25&amp;"-"&amp;Zusammenzug!$A$7&amp;"-"&amp;Leistungen!L454</f>
        <v>2024-0-</v>
      </c>
    </row>
    <row r="455" spans="1:18" x14ac:dyDescent="0.2">
      <c r="A455" s="95" t="str">
        <f>IF(ISBLANK(Perigon!E450),"",Perigon!E450)</f>
        <v/>
      </c>
      <c r="B455" s="95" t="str">
        <f>IF(ISBLANK(Perigon!G450),"",Perigon!G450)</f>
        <v/>
      </c>
      <c r="C455" s="96" t="str">
        <f>IF(ISBLANK(Perigon!I450),"",Perigon!I450)</f>
        <v/>
      </c>
      <c r="D455" s="97" t="str">
        <f>IF(ISBLANK(Perigon!J450),"",Perigon!J450)</f>
        <v/>
      </c>
      <c r="E455" s="64" t="str">
        <f>IF(ISBLANK(Perigon!K450),"",Perigon!K450)</f>
        <v/>
      </c>
      <c r="F455" s="65"/>
      <c r="G455" s="64"/>
      <c r="H455" s="69" t="str">
        <f>IF(ISBLANK(Perigon!L450),"",Perigon!L450)</f>
        <v/>
      </c>
      <c r="I455" s="69" t="str">
        <f>IF(ISBLANK(Perigon!M450),"",Perigon!M450)</f>
        <v/>
      </c>
      <c r="J455" s="98" t="str">
        <f>IF(ISBLANK(Perigon!N450),"",Perigon!N450)</f>
        <v/>
      </c>
      <c r="K455" s="99" t="str">
        <f>IF(ISBLANK(Perigon!J450),"",Perigon!T450)</f>
        <v/>
      </c>
      <c r="L455" s="95" t="str">
        <f>IF(ISBLANK(Perigon!O450),"",Perigon!O450)</f>
        <v/>
      </c>
      <c r="M455" s="95" t="str">
        <f>IF(ISBLANK(Perigon!R450),"",Perigon!R450)</f>
        <v/>
      </c>
      <c r="N455" s="95" t="str">
        <f>IF(ISBLANK(Perigon!P450),"",Perigon!P450)</f>
        <v/>
      </c>
      <c r="O455" s="38" t="str">
        <f>IF($L455="","",VLOOKUP($R455,Tarife!$A$2:$R$599,13,FALSE))</f>
        <v/>
      </c>
      <c r="P455" s="38" t="str">
        <f t="shared" si="6"/>
        <v/>
      </c>
      <c r="R455" s="100" t="str">
        <f>Zusammenzug!$C$25&amp;"-"&amp;Zusammenzug!$A$7&amp;"-"&amp;Leistungen!L455</f>
        <v>2024-0-</v>
      </c>
    </row>
    <row r="456" spans="1:18" x14ac:dyDescent="0.2">
      <c r="A456" s="95" t="str">
        <f>IF(ISBLANK(Perigon!E451),"",Perigon!E451)</f>
        <v/>
      </c>
      <c r="B456" s="95" t="str">
        <f>IF(ISBLANK(Perigon!G451),"",Perigon!G451)</f>
        <v/>
      </c>
      <c r="C456" s="96" t="str">
        <f>IF(ISBLANK(Perigon!I451),"",Perigon!I451)</f>
        <v/>
      </c>
      <c r="D456" s="97" t="str">
        <f>IF(ISBLANK(Perigon!J451),"",Perigon!J451)</f>
        <v/>
      </c>
      <c r="E456" s="64" t="str">
        <f>IF(ISBLANK(Perigon!K451),"",Perigon!K451)</f>
        <v/>
      </c>
      <c r="F456" s="65"/>
      <c r="G456" s="64"/>
      <c r="H456" s="69" t="str">
        <f>IF(ISBLANK(Perigon!L451),"",Perigon!L451)</f>
        <v/>
      </c>
      <c r="I456" s="69" t="str">
        <f>IF(ISBLANK(Perigon!M451),"",Perigon!M451)</f>
        <v/>
      </c>
      <c r="J456" s="98" t="str">
        <f>IF(ISBLANK(Perigon!N451),"",Perigon!N451)</f>
        <v/>
      </c>
      <c r="K456" s="99" t="str">
        <f>IF(ISBLANK(Perigon!J451),"",Perigon!T451)</f>
        <v/>
      </c>
      <c r="L456" s="95" t="str">
        <f>IF(ISBLANK(Perigon!O451),"",Perigon!O451)</f>
        <v/>
      </c>
      <c r="M456" s="95" t="str">
        <f>IF(ISBLANK(Perigon!R451),"",Perigon!R451)</f>
        <v/>
      </c>
      <c r="N456" s="95" t="str">
        <f>IF(ISBLANK(Perigon!P451),"",Perigon!P451)</f>
        <v/>
      </c>
      <c r="O456" s="38" t="str">
        <f>IF($L456="","",VLOOKUP($R456,Tarife!$A$2:$R$599,13,FALSE))</f>
        <v/>
      </c>
      <c r="P456" s="38" t="str">
        <f t="shared" ref="P456:P519" si="7">IF(L456="","",IF(AND($L456="Pabe",N456&lt;O456),M456*O456,IF(N456&lt;O456,M456*N456,M456*O456)))</f>
        <v/>
      </c>
      <c r="R456" s="100" t="str">
        <f>Zusammenzug!$C$25&amp;"-"&amp;Zusammenzug!$A$7&amp;"-"&amp;Leistungen!L456</f>
        <v>2024-0-</v>
      </c>
    </row>
    <row r="457" spans="1:18" x14ac:dyDescent="0.2">
      <c r="A457" s="95" t="str">
        <f>IF(ISBLANK(Perigon!E452),"",Perigon!E452)</f>
        <v/>
      </c>
      <c r="B457" s="95" t="str">
        <f>IF(ISBLANK(Perigon!G452),"",Perigon!G452)</f>
        <v/>
      </c>
      <c r="C457" s="96" t="str">
        <f>IF(ISBLANK(Perigon!I452),"",Perigon!I452)</f>
        <v/>
      </c>
      <c r="D457" s="97" t="str">
        <f>IF(ISBLANK(Perigon!J452),"",Perigon!J452)</f>
        <v/>
      </c>
      <c r="E457" s="64" t="str">
        <f>IF(ISBLANK(Perigon!K452),"",Perigon!K452)</f>
        <v/>
      </c>
      <c r="F457" s="65"/>
      <c r="G457" s="64"/>
      <c r="H457" s="69" t="str">
        <f>IF(ISBLANK(Perigon!L452),"",Perigon!L452)</f>
        <v/>
      </c>
      <c r="I457" s="69" t="str">
        <f>IF(ISBLANK(Perigon!M452),"",Perigon!M452)</f>
        <v/>
      </c>
      <c r="J457" s="98" t="str">
        <f>IF(ISBLANK(Perigon!N452),"",Perigon!N452)</f>
        <v/>
      </c>
      <c r="K457" s="99" t="str">
        <f>IF(ISBLANK(Perigon!J452),"",Perigon!T452)</f>
        <v/>
      </c>
      <c r="L457" s="95" t="str">
        <f>IF(ISBLANK(Perigon!O452),"",Perigon!O452)</f>
        <v/>
      </c>
      <c r="M457" s="95" t="str">
        <f>IF(ISBLANK(Perigon!R452),"",Perigon!R452)</f>
        <v/>
      </c>
      <c r="N457" s="95" t="str">
        <f>IF(ISBLANK(Perigon!P452),"",Perigon!P452)</f>
        <v/>
      </c>
      <c r="O457" s="38" t="str">
        <f>IF($L457="","",VLOOKUP($R457,Tarife!$A$2:$R$599,13,FALSE))</f>
        <v/>
      </c>
      <c r="P457" s="38" t="str">
        <f t="shared" si="7"/>
        <v/>
      </c>
      <c r="R457" s="100" t="str">
        <f>Zusammenzug!$C$25&amp;"-"&amp;Zusammenzug!$A$7&amp;"-"&amp;Leistungen!L457</f>
        <v>2024-0-</v>
      </c>
    </row>
    <row r="458" spans="1:18" x14ac:dyDescent="0.2">
      <c r="A458" s="95" t="str">
        <f>IF(ISBLANK(Perigon!E453),"",Perigon!E453)</f>
        <v/>
      </c>
      <c r="B458" s="95" t="str">
        <f>IF(ISBLANK(Perigon!G453),"",Perigon!G453)</f>
        <v/>
      </c>
      <c r="C458" s="96" t="str">
        <f>IF(ISBLANK(Perigon!I453),"",Perigon!I453)</f>
        <v/>
      </c>
      <c r="D458" s="97" t="str">
        <f>IF(ISBLANK(Perigon!J453),"",Perigon!J453)</f>
        <v/>
      </c>
      <c r="E458" s="64" t="str">
        <f>IF(ISBLANK(Perigon!K453),"",Perigon!K453)</f>
        <v/>
      </c>
      <c r="F458" s="65"/>
      <c r="G458" s="64"/>
      <c r="H458" s="69" t="str">
        <f>IF(ISBLANK(Perigon!L453),"",Perigon!L453)</f>
        <v/>
      </c>
      <c r="I458" s="69" t="str">
        <f>IF(ISBLANK(Perigon!M453),"",Perigon!M453)</f>
        <v/>
      </c>
      <c r="J458" s="98" t="str">
        <f>IF(ISBLANK(Perigon!N453),"",Perigon!N453)</f>
        <v/>
      </c>
      <c r="K458" s="99" t="str">
        <f>IF(ISBLANK(Perigon!J453),"",Perigon!T453)</f>
        <v/>
      </c>
      <c r="L458" s="95" t="str">
        <f>IF(ISBLANK(Perigon!O453),"",Perigon!O453)</f>
        <v/>
      </c>
      <c r="M458" s="95" t="str">
        <f>IF(ISBLANK(Perigon!R453),"",Perigon!R453)</f>
        <v/>
      </c>
      <c r="N458" s="95" t="str">
        <f>IF(ISBLANK(Perigon!P453),"",Perigon!P453)</f>
        <v/>
      </c>
      <c r="O458" s="38" t="str">
        <f>IF($L458="","",VLOOKUP($R458,Tarife!$A$2:$R$599,13,FALSE))</f>
        <v/>
      </c>
      <c r="P458" s="38" t="str">
        <f t="shared" si="7"/>
        <v/>
      </c>
      <c r="R458" s="100" t="str">
        <f>Zusammenzug!$C$25&amp;"-"&amp;Zusammenzug!$A$7&amp;"-"&amp;Leistungen!L458</f>
        <v>2024-0-</v>
      </c>
    </row>
    <row r="459" spans="1:18" x14ac:dyDescent="0.2">
      <c r="A459" s="95" t="str">
        <f>IF(ISBLANK(Perigon!E454),"",Perigon!E454)</f>
        <v/>
      </c>
      <c r="B459" s="95" t="str">
        <f>IF(ISBLANK(Perigon!G454),"",Perigon!G454)</f>
        <v/>
      </c>
      <c r="C459" s="96" t="str">
        <f>IF(ISBLANK(Perigon!I454),"",Perigon!I454)</f>
        <v/>
      </c>
      <c r="D459" s="97" t="str">
        <f>IF(ISBLANK(Perigon!J454),"",Perigon!J454)</f>
        <v/>
      </c>
      <c r="E459" s="64" t="str">
        <f>IF(ISBLANK(Perigon!K454),"",Perigon!K454)</f>
        <v/>
      </c>
      <c r="F459" s="65"/>
      <c r="G459" s="64"/>
      <c r="H459" s="69" t="str">
        <f>IF(ISBLANK(Perigon!L454),"",Perigon!L454)</f>
        <v/>
      </c>
      <c r="I459" s="69" t="str">
        <f>IF(ISBLANK(Perigon!M454),"",Perigon!M454)</f>
        <v/>
      </c>
      <c r="J459" s="98" t="str">
        <f>IF(ISBLANK(Perigon!N454),"",Perigon!N454)</f>
        <v/>
      </c>
      <c r="K459" s="99" t="str">
        <f>IF(ISBLANK(Perigon!J454),"",Perigon!T454)</f>
        <v/>
      </c>
      <c r="L459" s="95" t="str">
        <f>IF(ISBLANK(Perigon!O454),"",Perigon!O454)</f>
        <v/>
      </c>
      <c r="M459" s="95" t="str">
        <f>IF(ISBLANK(Perigon!R454),"",Perigon!R454)</f>
        <v/>
      </c>
      <c r="N459" s="95" t="str">
        <f>IF(ISBLANK(Perigon!P454),"",Perigon!P454)</f>
        <v/>
      </c>
      <c r="O459" s="38" t="str">
        <f>IF($L459="","",VLOOKUP($R459,Tarife!$A$2:$R$599,13,FALSE))</f>
        <v/>
      </c>
      <c r="P459" s="38" t="str">
        <f t="shared" si="7"/>
        <v/>
      </c>
      <c r="R459" s="100" t="str">
        <f>Zusammenzug!$C$25&amp;"-"&amp;Zusammenzug!$A$7&amp;"-"&amp;Leistungen!L459</f>
        <v>2024-0-</v>
      </c>
    </row>
    <row r="460" spans="1:18" x14ac:dyDescent="0.2">
      <c r="A460" s="95" t="str">
        <f>IF(ISBLANK(Perigon!E455),"",Perigon!E455)</f>
        <v/>
      </c>
      <c r="B460" s="95" t="str">
        <f>IF(ISBLANK(Perigon!G455),"",Perigon!G455)</f>
        <v/>
      </c>
      <c r="C460" s="96" t="str">
        <f>IF(ISBLANK(Perigon!I455),"",Perigon!I455)</f>
        <v/>
      </c>
      <c r="D460" s="97" t="str">
        <f>IF(ISBLANK(Perigon!J455),"",Perigon!J455)</f>
        <v/>
      </c>
      <c r="E460" s="64" t="str">
        <f>IF(ISBLANK(Perigon!K455),"",Perigon!K455)</f>
        <v/>
      </c>
      <c r="F460" s="65"/>
      <c r="G460" s="64"/>
      <c r="H460" s="69" t="str">
        <f>IF(ISBLANK(Perigon!L455),"",Perigon!L455)</f>
        <v/>
      </c>
      <c r="I460" s="69" t="str">
        <f>IF(ISBLANK(Perigon!M455),"",Perigon!M455)</f>
        <v/>
      </c>
      <c r="J460" s="98" t="str">
        <f>IF(ISBLANK(Perigon!N455),"",Perigon!N455)</f>
        <v/>
      </c>
      <c r="K460" s="99" t="str">
        <f>IF(ISBLANK(Perigon!J455),"",Perigon!T455)</f>
        <v/>
      </c>
      <c r="L460" s="95" t="str">
        <f>IF(ISBLANK(Perigon!O455),"",Perigon!O455)</f>
        <v/>
      </c>
      <c r="M460" s="95" t="str">
        <f>IF(ISBLANK(Perigon!R455),"",Perigon!R455)</f>
        <v/>
      </c>
      <c r="N460" s="95" t="str">
        <f>IF(ISBLANK(Perigon!P455),"",Perigon!P455)</f>
        <v/>
      </c>
      <c r="O460" s="38" t="str">
        <f>IF($L460="","",VLOOKUP($R460,Tarife!$A$2:$R$599,13,FALSE))</f>
        <v/>
      </c>
      <c r="P460" s="38" t="str">
        <f t="shared" si="7"/>
        <v/>
      </c>
      <c r="R460" s="100" t="str">
        <f>Zusammenzug!$C$25&amp;"-"&amp;Zusammenzug!$A$7&amp;"-"&amp;Leistungen!L460</f>
        <v>2024-0-</v>
      </c>
    </row>
    <row r="461" spans="1:18" x14ac:dyDescent="0.2">
      <c r="A461" s="95" t="str">
        <f>IF(ISBLANK(Perigon!E456),"",Perigon!E456)</f>
        <v/>
      </c>
      <c r="B461" s="95" t="str">
        <f>IF(ISBLANK(Perigon!G456),"",Perigon!G456)</f>
        <v/>
      </c>
      <c r="C461" s="96" t="str">
        <f>IF(ISBLANK(Perigon!I456),"",Perigon!I456)</f>
        <v/>
      </c>
      <c r="D461" s="97" t="str">
        <f>IF(ISBLANK(Perigon!J456),"",Perigon!J456)</f>
        <v/>
      </c>
      <c r="E461" s="64" t="str">
        <f>IF(ISBLANK(Perigon!K456),"",Perigon!K456)</f>
        <v/>
      </c>
      <c r="F461" s="65"/>
      <c r="G461" s="64"/>
      <c r="H461" s="69" t="str">
        <f>IF(ISBLANK(Perigon!L456),"",Perigon!L456)</f>
        <v/>
      </c>
      <c r="I461" s="69" t="str">
        <f>IF(ISBLANK(Perigon!M456),"",Perigon!M456)</f>
        <v/>
      </c>
      <c r="J461" s="98" t="str">
        <f>IF(ISBLANK(Perigon!N456),"",Perigon!N456)</f>
        <v/>
      </c>
      <c r="K461" s="99" t="str">
        <f>IF(ISBLANK(Perigon!J456),"",Perigon!T456)</f>
        <v/>
      </c>
      <c r="L461" s="95" t="str">
        <f>IF(ISBLANK(Perigon!O456),"",Perigon!O456)</f>
        <v/>
      </c>
      <c r="M461" s="95" t="str">
        <f>IF(ISBLANK(Perigon!R456),"",Perigon!R456)</f>
        <v/>
      </c>
      <c r="N461" s="95" t="str">
        <f>IF(ISBLANK(Perigon!P456),"",Perigon!P456)</f>
        <v/>
      </c>
      <c r="O461" s="38" t="str">
        <f>IF($L461="","",VLOOKUP($R461,Tarife!$A$2:$R$599,13,FALSE))</f>
        <v/>
      </c>
      <c r="P461" s="38" t="str">
        <f t="shared" si="7"/>
        <v/>
      </c>
      <c r="R461" s="100" t="str">
        <f>Zusammenzug!$C$25&amp;"-"&amp;Zusammenzug!$A$7&amp;"-"&amp;Leistungen!L461</f>
        <v>2024-0-</v>
      </c>
    </row>
    <row r="462" spans="1:18" x14ac:dyDescent="0.2">
      <c r="A462" s="95" t="str">
        <f>IF(ISBLANK(Perigon!E457),"",Perigon!E457)</f>
        <v/>
      </c>
      <c r="B462" s="95" t="str">
        <f>IF(ISBLANK(Perigon!G457),"",Perigon!G457)</f>
        <v/>
      </c>
      <c r="C462" s="96" t="str">
        <f>IF(ISBLANK(Perigon!I457),"",Perigon!I457)</f>
        <v/>
      </c>
      <c r="D462" s="97" t="str">
        <f>IF(ISBLANK(Perigon!J457),"",Perigon!J457)</f>
        <v/>
      </c>
      <c r="E462" s="64" t="str">
        <f>IF(ISBLANK(Perigon!K457),"",Perigon!K457)</f>
        <v/>
      </c>
      <c r="F462" s="65"/>
      <c r="G462" s="64"/>
      <c r="H462" s="69" t="str">
        <f>IF(ISBLANK(Perigon!L457),"",Perigon!L457)</f>
        <v/>
      </c>
      <c r="I462" s="69" t="str">
        <f>IF(ISBLANK(Perigon!M457),"",Perigon!M457)</f>
        <v/>
      </c>
      <c r="J462" s="98" t="str">
        <f>IF(ISBLANK(Perigon!N457),"",Perigon!N457)</f>
        <v/>
      </c>
      <c r="K462" s="99" t="str">
        <f>IF(ISBLANK(Perigon!J457),"",Perigon!T457)</f>
        <v/>
      </c>
      <c r="L462" s="95" t="str">
        <f>IF(ISBLANK(Perigon!O457),"",Perigon!O457)</f>
        <v/>
      </c>
      <c r="M462" s="95" t="str">
        <f>IF(ISBLANK(Perigon!R457),"",Perigon!R457)</f>
        <v/>
      </c>
      <c r="N462" s="95" t="str">
        <f>IF(ISBLANK(Perigon!P457),"",Perigon!P457)</f>
        <v/>
      </c>
      <c r="O462" s="38" t="str">
        <f>IF($L462="","",VLOOKUP($R462,Tarife!$A$2:$R$599,13,FALSE))</f>
        <v/>
      </c>
      <c r="P462" s="38" t="str">
        <f t="shared" si="7"/>
        <v/>
      </c>
      <c r="R462" s="100" t="str">
        <f>Zusammenzug!$C$25&amp;"-"&amp;Zusammenzug!$A$7&amp;"-"&amp;Leistungen!L462</f>
        <v>2024-0-</v>
      </c>
    </row>
    <row r="463" spans="1:18" x14ac:dyDescent="0.2">
      <c r="A463" s="95" t="str">
        <f>IF(ISBLANK(Perigon!E458),"",Perigon!E458)</f>
        <v/>
      </c>
      <c r="B463" s="95" t="str">
        <f>IF(ISBLANK(Perigon!G458),"",Perigon!G458)</f>
        <v/>
      </c>
      <c r="C463" s="96" t="str">
        <f>IF(ISBLANK(Perigon!I458),"",Perigon!I458)</f>
        <v/>
      </c>
      <c r="D463" s="97" t="str">
        <f>IF(ISBLANK(Perigon!J458),"",Perigon!J458)</f>
        <v/>
      </c>
      <c r="E463" s="64" t="str">
        <f>IF(ISBLANK(Perigon!K458),"",Perigon!K458)</f>
        <v/>
      </c>
      <c r="F463" s="65"/>
      <c r="G463" s="64"/>
      <c r="H463" s="69" t="str">
        <f>IF(ISBLANK(Perigon!L458),"",Perigon!L458)</f>
        <v/>
      </c>
      <c r="I463" s="69" t="str">
        <f>IF(ISBLANK(Perigon!M458),"",Perigon!M458)</f>
        <v/>
      </c>
      <c r="J463" s="98" t="str">
        <f>IF(ISBLANK(Perigon!N458),"",Perigon!N458)</f>
        <v/>
      </c>
      <c r="K463" s="99" t="str">
        <f>IF(ISBLANK(Perigon!J458),"",Perigon!T458)</f>
        <v/>
      </c>
      <c r="L463" s="95" t="str">
        <f>IF(ISBLANK(Perigon!O458),"",Perigon!O458)</f>
        <v/>
      </c>
      <c r="M463" s="95" t="str">
        <f>IF(ISBLANK(Perigon!R458),"",Perigon!R458)</f>
        <v/>
      </c>
      <c r="N463" s="95" t="str">
        <f>IF(ISBLANK(Perigon!P458),"",Perigon!P458)</f>
        <v/>
      </c>
      <c r="O463" s="38" t="str">
        <f>IF($L463="","",VLOOKUP($R463,Tarife!$A$2:$R$599,13,FALSE))</f>
        <v/>
      </c>
      <c r="P463" s="38" t="str">
        <f t="shared" si="7"/>
        <v/>
      </c>
      <c r="R463" s="100" t="str">
        <f>Zusammenzug!$C$25&amp;"-"&amp;Zusammenzug!$A$7&amp;"-"&amp;Leistungen!L463</f>
        <v>2024-0-</v>
      </c>
    </row>
    <row r="464" spans="1:18" x14ac:dyDescent="0.2">
      <c r="A464" s="95" t="str">
        <f>IF(ISBLANK(Perigon!E459),"",Perigon!E459)</f>
        <v/>
      </c>
      <c r="B464" s="95" t="str">
        <f>IF(ISBLANK(Perigon!G459),"",Perigon!G459)</f>
        <v/>
      </c>
      <c r="C464" s="96" t="str">
        <f>IF(ISBLANK(Perigon!I459),"",Perigon!I459)</f>
        <v/>
      </c>
      <c r="D464" s="97" t="str">
        <f>IF(ISBLANK(Perigon!J459),"",Perigon!J459)</f>
        <v/>
      </c>
      <c r="E464" s="64" t="str">
        <f>IF(ISBLANK(Perigon!K459),"",Perigon!K459)</f>
        <v/>
      </c>
      <c r="F464" s="65"/>
      <c r="G464" s="64"/>
      <c r="H464" s="69" t="str">
        <f>IF(ISBLANK(Perigon!L459),"",Perigon!L459)</f>
        <v/>
      </c>
      <c r="I464" s="69" t="str">
        <f>IF(ISBLANK(Perigon!M459),"",Perigon!M459)</f>
        <v/>
      </c>
      <c r="J464" s="98" t="str">
        <f>IF(ISBLANK(Perigon!N459),"",Perigon!N459)</f>
        <v/>
      </c>
      <c r="K464" s="99" t="str">
        <f>IF(ISBLANK(Perigon!J459),"",Perigon!T459)</f>
        <v/>
      </c>
      <c r="L464" s="95" t="str">
        <f>IF(ISBLANK(Perigon!O459),"",Perigon!O459)</f>
        <v/>
      </c>
      <c r="M464" s="95" t="str">
        <f>IF(ISBLANK(Perigon!R459),"",Perigon!R459)</f>
        <v/>
      </c>
      <c r="N464" s="95" t="str">
        <f>IF(ISBLANK(Perigon!P459),"",Perigon!P459)</f>
        <v/>
      </c>
      <c r="O464" s="38" t="str">
        <f>IF($L464="","",VLOOKUP($R464,Tarife!$A$2:$R$599,13,FALSE))</f>
        <v/>
      </c>
      <c r="P464" s="38" t="str">
        <f t="shared" si="7"/>
        <v/>
      </c>
      <c r="R464" s="100" t="str">
        <f>Zusammenzug!$C$25&amp;"-"&amp;Zusammenzug!$A$7&amp;"-"&amp;Leistungen!L464</f>
        <v>2024-0-</v>
      </c>
    </row>
    <row r="465" spans="1:18" x14ac:dyDescent="0.2">
      <c r="A465" s="95" t="str">
        <f>IF(ISBLANK(Perigon!E460),"",Perigon!E460)</f>
        <v/>
      </c>
      <c r="B465" s="95" t="str">
        <f>IF(ISBLANK(Perigon!G460),"",Perigon!G460)</f>
        <v/>
      </c>
      <c r="C465" s="96" t="str">
        <f>IF(ISBLANK(Perigon!I460),"",Perigon!I460)</f>
        <v/>
      </c>
      <c r="D465" s="97" t="str">
        <f>IF(ISBLANK(Perigon!J460),"",Perigon!J460)</f>
        <v/>
      </c>
      <c r="E465" s="64" t="str">
        <f>IF(ISBLANK(Perigon!K460),"",Perigon!K460)</f>
        <v/>
      </c>
      <c r="F465" s="65"/>
      <c r="G465" s="64"/>
      <c r="H465" s="69" t="str">
        <f>IF(ISBLANK(Perigon!L460),"",Perigon!L460)</f>
        <v/>
      </c>
      <c r="I465" s="69" t="str">
        <f>IF(ISBLANK(Perigon!M460),"",Perigon!M460)</f>
        <v/>
      </c>
      <c r="J465" s="98" t="str">
        <f>IF(ISBLANK(Perigon!N460),"",Perigon!N460)</f>
        <v/>
      </c>
      <c r="K465" s="99" t="str">
        <f>IF(ISBLANK(Perigon!J460),"",Perigon!T460)</f>
        <v/>
      </c>
      <c r="L465" s="95" t="str">
        <f>IF(ISBLANK(Perigon!O460),"",Perigon!O460)</f>
        <v/>
      </c>
      <c r="M465" s="95" t="str">
        <f>IF(ISBLANK(Perigon!R460),"",Perigon!R460)</f>
        <v/>
      </c>
      <c r="N465" s="95" t="str">
        <f>IF(ISBLANK(Perigon!P460),"",Perigon!P460)</f>
        <v/>
      </c>
      <c r="O465" s="38" t="str">
        <f>IF($L465="","",VLOOKUP($R465,Tarife!$A$2:$R$599,13,FALSE))</f>
        <v/>
      </c>
      <c r="P465" s="38" t="str">
        <f t="shared" si="7"/>
        <v/>
      </c>
      <c r="R465" s="100" t="str">
        <f>Zusammenzug!$C$25&amp;"-"&amp;Zusammenzug!$A$7&amp;"-"&amp;Leistungen!L465</f>
        <v>2024-0-</v>
      </c>
    </row>
    <row r="466" spans="1:18" x14ac:dyDescent="0.2">
      <c r="A466" s="95" t="str">
        <f>IF(ISBLANK(Perigon!E461),"",Perigon!E461)</f>
        <v/>
      </c>
      <c r="B466" s="95" t="str">
        <f>IF(ISBLANK(Perigon!G461),"",Perigon!G461)</f>
        <v/>
      </c>
      <c r="C466" s="96" t="str">
        <f>IF(ISBLANK(Perigon!I461),"",Perigon!I461)</f>
        <v/>
      </c>
      <c r="D466" s="97" t="str">
        <f>IF(ISBLANK(Perigon!J461),"",Perigon!J461)</f>
        <v/>
      </c>
      <c r="E466" s="64" t="str">
        <f>IF(ISBLANK(Perigon!K461),"",Perigon!K461)</f>
        <v/>
      </c>
      <c r="F466" s="65"/>
      <c r="G466" s="64"/>
      <c r="H466" s="69" t="str">
        <f>IF(ISBLANK(Perigon!L461),"",Perigon!L461)</f>
        <v/>
      </c>
      <c r="I466" s="69" t="str">
        <f>IF(ISBLANK(Perigon!M461),"",Perigon!M461)</f>
        <v/>
      </c>
      <c r="J466" s="98" t="str">
        <f>IF(ISBLANK(Perigon!N461),"",Perigon!N461)</f>
        <v/>
      </c>
      <c r="K466" s="99" t="str">
        <f>IF(ISBLANK(Perigon!J461),"",Perigon!T461)</f>
        <v/>
      </c>
      <c r="L466" s="95" t="str">
        <f>IF(ISBLANK(Perigon!O461),"",Perigon!O461)</f>
        <v/>
      </c>
      <c r="M466" s="95" t="str">
        <f>IF(ISBLANK(Perigon!R461),"",Perigon!R461)</f>
        <v/>
      </c>
      <c r="N466" s="95" t="str">
        <f>IF(ISBLANK(Perigon!P461),"",Perigon!P461)</f>
        <v/>
      </c>
      <c r="O466" s="38" t="str">
        <f>IF($L466="","",VLOOKUP($R466,Tarife!$A$2:$R$599,13,FALSE))</f>
        <v/>
      </c>
      <c r="P466" s="38" t="str">
        <f t="shared" si="7"/>
        <v/>
      </c>
      <c r="R466" s="100" t="str">
        <f>Zusammenzug!$C$25&amp;"-"&amp;Zusammenzug!$A$7&amp;"-"&amp;Leistungen!L466</f>
        <v>2024-0-</v>
      </c>
    </row>
    <row r="467" spans="1:18" x14ac:dyDescent="0.2">
      <c r="A467" s="95" t="str">
        <f>IF(ISBLANK(Perigon!E462),"",Perigon!E462)</f>
        <v/>
      </c>
      <c r="B467" s="95" t="str">
        <f>IF(ISBLANK(Perigon!G462),"",Perigon!G462)</f>
        <v/>
      </c>
      <c r="C467" s="96" t="str">
        <f>IF(ISBLANK(Perigon!I462),"",Perigon!I462)</f>
        <v/>
      </c>
      <c r="D467" s="97" t="str">
        <f>IF(ISBLANK(Perigon!J462),"",Perigon!J462)</f>
        <v/>
      </c>
      <c r="E467" s="64" t="str">
        <f>IF(ISBLANK(Perigon!K462),"",Perigon!K462)</f>
        <v/>
      </c>
      <c r="F467" s="65"/>
      <c r="G467" s="64"/>
      <c r="H467" s="69" t="str">
        <f>IF(ISBLANK(Perigon!L462),"",Perigon!L462)</f>
        <v/>
      </c>
      <c r="I467" s="69" t="str">
        <f>IF(ISBLANK(Perigon!M462),"",Perigon!M462)</f>
        <v/>
      </c>
      <c r="J467" s="98" t="str">
        <f>IF(ISBLANK(Perigon!N462),"",Perigon!N462)</f>
        <v/>
      </c>
      <c r="K467" s="99" t="str">
        <f>IF(ISBLANK(Perigon!J462),"",Perigon!T462)</f>
        <v/>
      </c>
      <c r="L467" s="95" t="str">
        <f>IF(ISBLANK(Perigon!O462),"",Perigon!O462)</f>
        <v/>
      </c>
      <c r="M467" s="95" t="str">
        <f>IF(ISBLANK(Perigon!R462),"",Perigon!R462)</f>
        <v/>
      </c>
      <c r="N467" s="95" t="str">
        <f>IF(ISBLANK(Perigon!P462),"",Perigon!P462)</f>
        <v/>
      </c>
      <c r="O467" s="38" t="str">
        <f>IF($L467="","",VLOOKUP($R467,Tarife!$A$2:$R$599,13,FALSE))</f>
        <v/>
      </c>
      <c r="P467" s="38" t="str">
        <f t="shared" si="7"/>
        <v/>
      </c>
      <c r="R467" s="100" t="str">
        <f>Zusammenzug!$C$25&amp;"-"&amp;Zusammenzug!$A$7&amp;"-"&amp;Leistungen!L467</f>
        <v>2024-0-</v>
      </c>
    </row>
    <row r="468" spans="1:18" x14ac:dyDescent="0.2">
      <c r="A468" s="95" t="str">
        <f>IF(ISBLANK(Perigon!E463),"",Perigon!E463)</f>
        <v/>
      </c>
      <c r="B468" s="95" t="str">
        <f>IF(ISBLANK(Perigon!G463),"",Perigon!G463)</f>
        <v/>
      </c>
      <c r="C468" s="96" t="str">
        <f>IF(ISBLANK(Perigon!I463),"",Perigon!I463)</f>
        <v/>
      </c>
      <c r="D468" s="97" t="str">
        <f>IF(ISBLANK(Perigon!J463),"",Perigon!J463)</f>
        <v/>
      </c>
      <c r="E468" s="64" t="str">
        <f>IF(ISBLANK(Perigon!K463),"",Perigon!K463)</f>
        <v/>
      </c>
      <c r="F468" s="65"/>
      <c r="G468" s="64"/>
      <c r="H468" s="69" t="str">
        <f>IF(ISBLANK(Perigon!L463),"",Perigon!L463)</f>
        <v/>
      </c>
      <c r="I468" s="69" t="str">
        <f>IF(ISBLANK(Perigon!M463),"",Perigon!M463)</f>
        <v/>
      </c>
      <c r="J468" s="98" t="str">
        <f>IF(ISBLANK(Perigon!N463),"",Perigon!N463)</f>
        <v/>
      </c>
      <c r="K468" s="99" t="str">
        <f>IF(ISBLANK(Perigon!J463),"",Perigon!T463)</f>
        <v/>
      </c>
      <c r="L468" s="95" t="str">
        <f>IF(ISBLANK(Perigon!O463),"",Perigon!O463)</f>
        <v/>
      </c>
      <c r="M468" s="95" t="str">
        <f>IF(ISBLANK(Perigon!R463),"",Perigon!R463)</f>
        <v/>
      </c>
      <c r="N468" s="95" t="str">
        <f>IF(ISBLANK(Perigon!P463),"",Perigon!P463)</f>
        <v/>
      </c>
      <c r="O468" s="38" t="str">
        <f>IF($L468="","",VLOOKUP($R468,Tarife!$A$2:$R$599,13,FALSE))</f>
        <v/>
      </c>
      <c r="P468" s="38" t="str">
        <f t="shared" si="7"/>
        <v/>
      </c>
      <c r="R468" s="100" t="str">
        <f>Zusammenzug!$C$25&amp;"-"&amp;Zusammenzug!$A$7&amp;"-"&amp;Leistungen!L468</f>
        <v>2024-0-</v>
      </c>
    </row>
    <row r="469" spans="1:18" x14ac:dyDescent="0.2">
      <c r="A469" s="95" t="str">
        <f>IF(ISBLANK(Perigon!E464),"",Perigon!E464)</f>
        <v/>
      </c>
      <c r="B469" s="95" t="str">
        <f>IF(ISBLANK(Perigon!G464),"",Perigon!G464)</f>
        <v/>
      </c>
      <c r="C469" s="96" t="str">
        <f>IF(ISBLANK(Perigon!I464),"",Perigon!I464)</f>
        <v/>
      </c>
      <c r="D469" s="97" t="str">
        <f>IF(ISBLANK(Perigon!J464),"",Perigon!J464)</f>
        <v/>
      </c>
      <c r="E469" s="64" t="str">
        <f>IF(ISBLANK(Perigon!K464),"",Perigon!K464)</f>
        <v/>
      </c>
      <c r="F469" s="65"/>
      <c r="G469" s="64"/>
      <c r="H469" s="69" t="str">
        <f>IF(ISBLANK(Perigon!L464),"",Perigon!L464)</f>
        <v/>
      </c>
      <c r="I469" s="69" t="str">
        <f>IF(ISBLANK(Perigon!M464),"",Perigon!M464)</f>
        <v/>
      </c>
      <c r="J469" s="98" t="str">
        <f>IF(ISBLANK(Perigon!N464),"",Perigon!N464)</f>
        <v/>
      </c>
      <c r="K469" s="99" t="str">
        <f>IF(ISBLANK(Perigon!J464),"",Perigon!T464)</f>
        <v/>
      </c>
      <c r="L469" s="95" t="str">
        <f>IF(ISBLANK(Perigon!O464),"",Perigon!O464)</f>
        <v/>
      </c>
      <c r="M469" s="95" t="str">
        <f>IF(ISBLANK(Perigon!R464),"",Perigon!R464)</f>
        <v/>
      </c>
      <c r="N469" s="95" t="str">
        <f>IF(ISBLANK(Perigon!P464),"",Perigon!P464)</f>
        <v/>
      </c>
      <c r="O469" s="38" t="str">
        <f>IF($L469="","",VLOOKUP($R469,Tarife!$A$2:$R$599,13,FALSE))</f>
        <v/>
      </c>
      <c r="P469" s="38" t="str">
        <f t="shared" si="7"/>
        <v/>
      </c>
      <c r="R469" s="100" t="str">
        <f>Zusammenzug!$C$25&amp;"-"&amp;Zusammenzug!$A$7&amp;"-"&amp;Leistungen!L469</f>
        <v>2024-0-</v>
      </c>
    </row>
    <row r="470" spans="1:18" x14ac:dyDescent="0.2">
      <c r="A470" s="95" t="str">
        <f>IF(ISBLANK(Perigon!E465),"",Perigon!E465)</f>
        <v/>
      </c>
      <c r="B470" s="95" t="str">
        <f>IF(ISBLANK(Perigon!G465),"",Perigon!G465)</f>
        <v/>
      </c>
      <c r="C470" s="96" t="str">
        <f>IF(ISBLANK(Perigon!I465),"",Perigon!I465)</f>
        <v/>
      </c>
      <c r="D470" s="97" t="str">
        <f>IF(ISBLANK(Perigon!J465),"",Perigon!J465)</f>
        <v/>
      </c>
      <c r="E470" s="64" t="str">
        <f>IF(ISBLANK(Perigon!K465),"",Perigon!K465)</f>
        <v/>
      </c>
      <c r="F470" s="65"/>
      <c r="G470" s="64"/>
      <c r="H470" s="69" t="str">
        <f>IF(ISBLANK(Perigon!L465),"",Perigon!L465)</f>
        <v/>
      </c>
      <c r="I470" s="69" t="str">
        <f>IF(ISBLANK(Perigon!M465),"",Perigon!M465)</f>
        <v/>
      </c>
      <c r="J470" s="98" t="str">
        <f>IF(ISBLANK(Perigon!N465),"",Perigon!N465)</f>
        <v/>
      </c>
      <c r="K470" s="99" t="str">
        <f>IF(ISBLANK(Perigon!J465),"",Perigon!T465)</f>
        <v/>
      </c>
      <c r="L470" s="95" t="str">
        <f>IF(ISBLANK(Perigon!O465),"",Perigon!O465)</f>
        <v/>
      </c>
      <c r="M470" s="95" t="str">
        <f>IF(ISBLANK(Perigon!R465),"",Perigon!R465)</f>
        <v/>
      </c>
      <c r="N470" s="95" t="str">
        <f>IF(ISBLANK(Perigon!P465),"",Perigon!P465)</f>
        <v/>
      </c>
      <c r="O470" s="38" t="str">
        <f>IF($L470="","",VLOOKUP($R470,Tarife!$A$2:$R$599,13,FALSE))</f>
        <v/>
      </c>
      <c r="P470" s="38" t="str">
        <f t="shared" si="7"/>
        <v/>
      </c>
      <c r="R470" s="100" t="str">
        <f>Zusammenzug!$C$25&amp;"-"&amp;Zusammenzug!$A$7&amp;"-"&amp;Leistungen!L470</f>
        <v>2024-0-</v>
      </c>
    </row>
    <row r="471" spans="1:18" x14ac:dyDescent="0.2">
      <c r="A471" s="95" t="str">
        <f>IF(ISBLANK(Perigon!E466),"",Perigon!E466)</f>
        <v/>
      </c>
      <c r="B471" s="95" t="str">
        <f>IF(ISBLANK(Perigon!G466),"",Perigon!G466)</f>
        <v/>
      </c>
      <c r="C471" s="96" t="str">
        <f>IF(ISBLANK(Perigon!I466),"",Perigon!I466)</f>
        <v/>
      </c>
      <c r="D471" s="97" t="str">
        <f>IF(ISBLANK(Perigon!J466),"",Perigon!J466)</f>
        <v/>
      </c>
      <c r="E471" s="64" t="str">
        <f>IF(ISBLANK(Perigon!K466),"",Perigon!K466)</f>
        <v/>
      </c>
      <c r="F471" s="65"/>
      <c r="G471" s="64"/>
      <c r="H471" s="69" t="str">
        <f>IF(ISBLANK(Perigon!L466),"",Perigon!L466)</f>
        <v/>
      </c>
      <c r="I471" s="69" t="str">
        <f>IF(ISBLANK(Perigon!M466),"",Perigon!M466)</f>
        <v/>
      </c>
      <c r="J471" s="98" t="str">
        <f>IF(ISBLANK(Perigon!N466),"",Perigon!N466)</f>
        <v/>
      </c>
      <c r="K471" s="99" t="str">
        <f>IF(ISBLANK(Perigon!J466),"",Perigon!T466)</f>
        <v/>
      </c>
      <c r="L471" s="95" t="str">
        <f>IF(ISBLANK(Perigon!O466),"",Perigon!O466)</f>
        <v/>
      </c>
      <c r="M471" s="95" t="str">
        <f>IF(ISBLANK(Perigon!R466),"",Perigon!R466)</f>
        <v/>
      </c>
      <c r="N471" s="95" t="str">
        <f>IF(ISBLANK(Perigon!P466),"",Perigon!P466)</f>
        <v/>
      </c>
      <c r="O471" s="38" t="str">
        <f>IF($L471="","",VLOOKUP($R471,Tarife!$A$2:$R$599,13,FALSE))</f>
        <v/>
      </c>
      <c r="P471" s="38" t="str">
        <f t="shared" si="7"/>
        <v/>
      </c>
      <c r="R471" s="100" t="str">
        <f>Zusammenzug!$C$25&amp;"-"&amp;Zusammenzug!$A$7&amp;"-"&amp;Leistungen!L471</f>
        <v>2024-0-</v>
      </c>
    </row>
    <row r="472" spans="1:18" x14ac:dyDescent="0.2">
      <c r="A472" s="95" t="str">
        <f>IF(ISBLANK(Perigon!E467),"",Perigon!E467)</f>
        <v/>
      </c>
      <c r="B472" s="95" t="str">
        <f>IF(ISBLANK(Perigon!G467),"",Perigon!G467)</f>
        <v/>
      </c>
      <c r="C472" s="96" t="str">
        <f>IF(ISBLANK(Perigon!I467),"",Perigon!I467)</f>
        <v/>
      </c>
      <c r="D472" s="97" t="str">
        <f>IF(ISBLANK(Perigon!J467),"",Perigon!J467)</f>
        <v/>
      </c>
      <c r="E472" s="64" t="str">
        <f>IF(ISBLANK(Perigon!K467),"",Perigon!K467)</f>
        <v/>
      </c>
      <c r="F472" s="65"/>
      <c r="G472" s="64"/>
      <c r="H472" s="69" t="str">
        <f>IF(ISBLANK(Perigon!L467),"",Perigon!L467)</f>
        <v/>
      </c>
      <c r="I472" s="69" t="str">
        <f>IF(ISBLANK(Perigon!M467),"",Perigon!M467)</f>
        <v/>
      </c>
      <c r="J472" s="98" t="str">
        <f>IF(ISBLANK(Perigon!N467),"",Perigon!N467)</f>
        <v/>
      </c>
      <c r="K472" s="99" t="str">
        <f>IF(ISBLANK(Perigon!J467),"",Perigon!T467)</f>
        <v/>
      </c>
      <c r="L472" s="95" t="str">
        <f>IF(ISBLANK(Perigon!O467),"",Perigon!O467)</f>
        <v/>
      </c>
      <c r="M472" s="95" t="str">
        <f>IF(ISBLANK(Perigon!R467),"",Perigon!R467)</f>
        <v/>
      </c>
      <c r="N472" s="95" t="str">
        <f>IF(ISBLANK(Perigon!P467),"",Perigon!P467)</f>
        <v/>
      </c>
      <c r="O472" s="38" t="str">
        <f>IF($L472="","",VLOOKUP($R472,Tarife!$A$2:$R$599,13,FALSE))</f>
        <v/>
      </c>
      <c r="P472" s="38" t="str">
        <f t="shared" si="7"/>
        <v/>
      </c>
      <c r="R472" s="100" t="str">
        <f>Zusammenzug!$C$25&amp;"-"&amp;Zusammenzug!$A$7&amp;"-"&amp;Leistungen!L472</f>
        <v>2024-0-</v>
      </c>
    </row>
    <row r="473" spans="1:18" x14ac:dyDescent="0.2">
      <c r="A473" s="95" t="str">
        <f>IF(ISBLANK(Perigon!E468),"",Perigon!E468)</f>
        <v/>
      </c>
      <c r="B473" s="95" t="str">
        <f>IF(ISBLANK(Perigon!G468),"",Perigon!G468)</f>
        <v/>
      </c>
      <c r="C473" s="96" t="str">
        <f>IF(ISBLANK(Perigon!I468),"",Perigon!I468)</f>
        <v/>
      </c>
      <c r="D473" s="97" t="str">
        <f>IF(ISBLANK(Perigon!J468),"",Perigon!J468)</f>
        <v/>
      </c>
      <c r="E473" s="64" t="str">
        <f>IF(ISBLANK(Perigon!K468),"",Perigon!K468)</f>
        <v/>
      </c>
      <c r="F473" s="65"/>
      <c r="G473" s="64"/>
      <c r="H473" s="69" t="str">
        <f>IF(ISBLANK(Perigon!L468),"",Perigon!L468)</f>
        <v/>
      </c>
      <c r="I473" s="69" t="str">
        <f>IF(ISBLANK(Perigon!M468),"",Perigon!M468)</f>
        <v/>
      </c>
      <c r="J473" s="98" t="str">
        <f>IF(ISBLANK(Perigon!N468),"",Perigon!N468)</f>
        <v/>
      </c>
      <c r="K473" s="99" t="str">
        <f>IF(ISBLANK(Perigon!J468),"",Perigon!T468)</f>
        <v/>
      </c>
      <c r="L473" s="95" t="str">
        <f>IF(ISBLANK(Perigon!O468),"",Perigon!O468)</f>
        <v/>
      </c>
      <c r="M473" s="95" t="str">
        <f>IF(ISBLANK(Perigon!R468),"",Perigon!R468)</f>
        <v/>
      </c>
      <c r="N473" s="95" t="str">
        <f>IF(ISBLANK(Perigon!P468),"",Perigon!P468)</f>
        <v/>
      </c>
      <c r="O473" s="38" t="str">
        <f>IF($L473="","",VLOOKUP($R473,Tarife!$A$2:$R$599,13,FALSE))</f>
        <v/>
      </c>
      <c r="P473" s="38" t="str">
        <f t="shared" si="7"/>
        <v/>
      </c>
      <c r="R473" s="100" t="str">
        <f>Zusammenzug!$C$25&amp;"-"&amp;Zusammenzug!$A$7&amp;"-"&amp;Leistungen!L473</f>
        <v>2024-0-</v>
      </c>
    </row>
    <row r="474" spans="1:18" x14ac:dyDescent="0.2">
      <c r="A474" s="95" t="str">
        <f>IF(ISBLANK(Perigon!E469),"",Perigon!E469)</f>
        <v/>
      </c>
      <c r="B474" s="95" t="str">
        <f>IF(ISBLANK(Perigon!G469),"",Perigon!G469)</f>
        <v/>
      </c>
      <c r="C474" s="96" t="str">
        <f>IF(ISBLANK(Perigon!I469),"",Perigon!I469)</f>
        <v/>
      </c>
      <c r="D474" s="97" t="str">
        <f>IF(ISBLANK(Perigon!J469),"",Perigon!J469)</f>
        <v/>
      </c>
      <c r="E474" s="64" t="str">
        <f>IF(ISBLANK(Perigon!K469),"",Perigon!K469)</f>
        <v/>
      </c>
      <c r="F474" s="65"/>
      <c r="G474" s="64"/>
      <c r="H474" s="69" t="str">
        <f>IF(ISBLANK(Perigon!L469),"",Perigon!L469)</f>
        <v/>
      </c>
      <c r="I474" s="69" t="str">
        <f>IF(ISBLANK(Perigon!M469),"",Perigon!M469)</f>
        <v/>
      </c>
      <c r="J474" s="98" t="str">
        <f>IF(ISBLANK(Perigon!N469),"",Perigon!N469)</f>
        <v/>
      </c>
      <c r="K474" s="99" t="str">
        <f>IF(ISBLANK(Perigon!J469),"",Perigon!T469)</f>
        <v/>
      </c>
      <c r="L474" s="95" t="str">
        <f>IF(ISBLANK(Perigon!O469),"",Perigon!O469)</f>
        <v/>
      </c>
      <c r="M474" s="95" t="str">
        <f>IF(ISBLANK(Perigon!R469),"",Perigon!R469)</f>
        <v/>
      </c>
      <c r="N474" s="95" t="str">
        <f>IF(ISBLANK(Perigon!P469),"",Perigon!P469)</f>
        <v/>
      </c>
      <c r="O474" s="38" t="str">
        <f>IF($L474="","",VLOOKUP($R474,Tarife!$A$2:$R$599,13,FALSE))</f>
        <v/>
      </c>
      <c r="P474" s="38" t="str">
        <f t="shared" si="7"/>
        <v/>
      </c>
      <c r="R474" s="100" t="str">
        <f>Zusammenzug!$C$25&amp;"-"&amp;Zusammenzug!$A$7&amp;"-"&amp;Leistungen!L474</f>
        <v>2024-0-</v>
      </c>
    </row>
    <row r="475" spans="1:18" x14ac:dyDescent="0.2">
      <c r="A475" s="95" t="str">
        <f>IF(ISBLANK(Perigon!E470),"",Perigon!E470)</f>
        <v/>
      </c>
      <c r="B475" s="95" t="str">
        <f>IF(ISBLANK(Perigon!G470),"",Perigon!G470)</f>
        <v/>
      </c>
      <c r="C475" s="96" t="str">
        <f>IF(ISBLANK(Perigon!I470),"",Perigon!I470)</f>
        <v/>
      </c>
      <c r="D475" s="97" t="str">
        <f>IF(ISBLANK(Perigon!J470),"",Perigon!J470)</f>
        <v/>
      </c>
      <c r="E475" s="64" t="str">
        <f>IF(ISBLANK(Perigon!K470),"",Perigon!K470)</f>
        <v/>
      </c>
      <c r="F475" s="65"/>
      <c r="G475" s="64"/>
      <c r="H475" s="69" t="str">
        <f>IF(ISBLANK(Perigon!L470),"",Perigon!L470)</f>
        <v/>
      </c>
      <c r="I475" s="69" t="str">
        <f>IF(ISBLANK(Perigon!M470),"",Perigon!M470)</f>
        <v/>
      </c>
      <c r="J475" s="98" t="str">
        <f>IF(ISBLANK(Perigon!N470),"",Perigon!N470)</f>
        <v/>
      </c>
      <c r="K475" s="99" t="str">
        <f>IF(ISBLANK(Perigon!J470),"",Perigon!T470)</f>
        <v/>
      </c>
      <c r="L475" s="95" t="str">
        <f>IF(ISBLANK(Perigon!O470),"",Perigon!O470)</f>
        <v/>
      </c>
      <c r="M475" s="95" t="str">
        <f>IF(ISBLANK(Perigon!R470),"",Perigon!R470)</f>
        <v/>
      </c>
      <c r="N475" s="95" t="str">
        <f>IF(ISBLANK(Perigon!P470),"",Perigon!P470)</f>
        <v/>
      </c>
      <c r="O475" s="38" t="str">
        <f>IF($L475="","",VLOOKUP($R475,Tarife!$A$2:$R$599,13,FALSE))</f>
        <v/>
      </c>
      <c r="P475" s="38" t="str">
        <f t="shared" si="7"/>
        <v/>
      </c>
      <c r="R475" s="100" t="str">
        <f>Zusammenzug!$C$25&amp;"-"&amp;Zusammenzug!$A$7&amp;"-"&amp;Leistungen!L475</f>
        <v>2024-0-</v>
      </c>
    </row>
    <row r="476" spans="1:18" x14ac:dyDescent="0.2">
      <c r="A476" s="95" t="str">
        <f>IF(ISBLANK(Perigon!E471),"",Perigon!E471)</f>
        <v/>
      </c>
      <c r="B476" s="95" t="str">
        <f>IF(ISBLANK(Perigon!G471),"",Perigon!G471)</f>
        <v/>
      </c>
      <c r="C476" s="96" t="str">
        <f>IF(ISBLANK(Perigon!I471),"",Perigon!I471)</f>
        <v/>
      </c>
      <c r="D476" s="97" t="str">
        <f>IF(ISBLANK(Perigon!J471),"",Perigon!J471)</f>
        <v/>
      </c>
      <c r="E476" s="64" t="str">
        <f>IF(ISBLANK(Perigon!K471),"",Perigon!K471)</f>
        <v/>
      </c>
      <c r="F476" s="65"/>
      <c r="G476" s="64"/>
      <c r="H476" s="69" t="str">
        <f>IF(ISBLANK(Perigon!L471),"",Perigon!L471)</f>
        <v/>
      </c>
      <c r="I476" s="69" t="str">
        <f>IF(ISBLANK(Perigon!M471),"",Perigon!M471)</f>
        <v/>
      </c>
      <c r="J476" s="98" t="str">
        <f>IF(ISBLANK(Perigon!N471),"",Perigon!N471)</f>
        <v/>
      </c>
      <c r="K476" s="99" t="str">
        <f>IF(ISBLANK(Perigon!J471),"",Perigon!T471)</f>
        <v/>
      </c>
      <c r="L476" s="95" t="str">
        <f>IF(ISBLANK(Perigon!O471),"",Perigon!O471)</f>
        <v/>
      </c>
      <c r="M476" s="95" t="str">
        <f>IF(ISBLANK(Perigon!R471),"",Perigon!R471)</f>
        <v/>
      </c>
      <c r="N476" s="95" t="str">
        <f>IF(ISBLANK(Perigon!P471),"",Perigon!P471)</f>
        <v/>
      </c>
      <c r="O476" s="38" t="str">
        <f>IF($L476="","",VLOOKUP($R476,Tarife!$A$2:$R$599,13,FALSE))</f>
        <v/>
      </c>
      <c r="P476" s="38" t="str">
        <f t="shared" si="7"/>
        <v/>
      </c>
      <c r="R476" s="100" t="str">
        <f>Zusammenzug!$C$25&amp;"-"&amp;Zusammenzug!$A$7&amp;"-"&amp;Leistungen!L476</f>
        <v>2024-0-</v>
      </c>
    </row>
    <row r="477" spans="1:18" x14ac:dyDescent="0.2">
      <c r="A477" s="95" t="str">
        <f>IF(ISBLANK(Perigon!E472),"",Perigon!E472)</f>
        <v/>
      </c>
      <c r="B477" s="95" t="str">
        <f>IF(ISBLANK(Perigon!G472),"",Perigon!G472)</f>
        <v/>
      </c>
      <c r="C477" s="96" t="str">
        <f>IF(ISBLANK(Perigon!I472),"",Perigon!I472)</f>
        <v/>
      </c>
      <c r="D477" s="97" t="str">
        <f>IF(ISBLANK(Perigon!J472),"",Perigon!J472)</f>
        <v/>
      </c>
      <c r="E477" s="64" t="str">
        <f>IF(ISBLANK(Perigon!K472),"",Perigon!K472)</f>
        <v/>
      </c>
      <c r="F477" s="65"/>
      <c r="G477" s="64"/>
      <c r="H477" s="69" t="str">
        <f>IF(ISBLANK(Perigon!L472),"",Perigon!L472)</f>
        <v/>
      </c>
      <c r="I477" s="69" t="str">
        <f>IF(ISBLANK(Perigon!M472),"",Perigon!M472)</f>
        <v/>
      </c>
      <c r="J477" s="98" t="str">
        <f>IF(ISBLANK(Perigon!N472),"",Perigon!N472)</f>
        <v/>
      </c>
      <c r="K477" s="99" t="str">
        <f>IF(ISBLANK(Perigon!J472),"",Perigon!T472)</f>
        <v/>
      </c>
      <c r="L477" s="95" t="str">
        <f>IF(ISBLANK(Perigon!O472),"",Perigon!O472)</f>
        <v/>
      </c>
      <c r="M477" s="95" t="str">
        <f>IF(ISBLANK(Perigon!R472),"",Perigon!R472)</f>
        <v/>
      </c>
      <c r="N477" s="95" t="str">
        <f>IF(ISBLANK(Perigon!P472),"",Perigon!P472)</f>
        <v/>
      </c>
      <c r="O477" s="38" t="str">
        <f>IF($L477="","",VLOOKUP($R477,Tarife!$A$2:$R$599,13,FALSE))</f>
        <v/>
      </c>
      <c r="P477" s="38" t="str">
        <f t="shared" si="7"/>
        <v/>
      </c>
      <c r="R477" s="100" t="str">
        <f>Zusammenzug!$C$25&amp;"-"&amp;Zusammenzug!$A$7&amp;"-"&amp;Leistungen!L477</f>
        <v>2024-0-</v>
      </c>
    </row>
    <row r="478" spans="1:18" x14ac:dyDescent="0.2">
      <c r="A478" s="95" t="str">
        <f>IF(ISBLANK(Perigon!E473),"",Perigon!E473)</f>
        <v/>
      </c>
      <c r="B478" s="95" t="str">
        <f>IF(ISBLANK(Perigon!G473),"",Perigon!G473)</f>
        <v/>
      </c>
      <c r="C478" s="96" t="str">
        <f>IF(ISBLANK(Perigon!I473),"",Perigon!I473)</f>
        <v/>
      </c>
      <c r="D478" s="97" t="str">
        <f>IF(ISBLANK(Perigon!J473),"",Perigon!J473)</f>
        <v/>
      </c>
      <c r="E478" s="64" t="str">
        <f>IF(ISBLANK(Perigon!K473),"",Perigon!K473)</f>
        <v/>
      </c>
      <c r="F478" s="65"/>
      <c r="G478" s="64"/>
      <c r="H478" s="69" t="str">
        <f>IF(ISBLANK(Perigon!L473),"",Perigon!L473)</f>
        <v/>
      </c>
      <c r="I478" s="69" t="str">
        <f>IF(ISBLANK(Perigon!M473),"",Perigon!M473)</f>
        <v/>
      </c>
      <c r="J478" s="98" t="str">
        <f>IF(ISBLANK(Perigon!N473),"",Perigon!N473)</f>
        <v/>
      </c>
      <c r="K478" s="99" t="str">
        <f>IF(ISBLANK(Perigon!J473),"",Perigon!T473)</f>
        <v/>
      </c>
      <c r="L478" s="95" t="str">
        <f>IF(ISBLANK(Perigon!O473),"",Perigon!O473)</f>
        <v/>
      </c>
      <c r="M478" s="95" t="str">
        <f>IF(ISBLANK(Perigon!R473),"",Perigon!R473)</f>
        <v/>
      </c>
      <c r="N478" s="95" t="str">
        <f>IF(ISBLANK(Perigon!P473),"",Perigon!P473)</f>
        <v/>
      </c>
      <c r="O478" s="38" t="str">
        <f>IF($L478="","",VLOOKUP($R478,Tarife!$A$2:$R$599,13,FALSE))</f>
        <v/>
      </c>
      <c r="P478" s="38" t="str">
        <f t="shared" si="7"/>
        <v/>
      </c>
      <c r="R478" s="100" t="str">
        <f>Zusammenzug!$C$25&amp;"-"&amp;Zusammenzug!$A$7&amp;"-"&amp;Leistungen!L478</f>
        <v>2024-0-</v>
      </c>
    </row>
    <row r="479" spans="1:18" x14ac:dyDescent="0.2">
      <c r="A479" s="95" t="str">
        <f>IF(ISBLANK(Perigon!E474),"",Perigon!E474)</f>
        <v/>
      </c>
      <c r="B479" s="95" t="str">
        <f>IF(ISBLANK(Perigon!G474),"",Perigon!G474)</f>
        <v/>
      </c>
      <c r="C479" s="96" t="str">
        <f>IF(ISBLANK(Perigon!I474),"",Perigon!I474)</f>
        <v/>
      </c>
      <c r="D479" s="97" t="str">
        <f>IF(ISBLANK(Perigon!J474),"",Perigon!J474)</f>
        <v/>
      </c>
      <c r="E479" s="64" t="str">
        <f>IF(ISBLANK(Perigon!K474),"",Perigon!K474)</f>
        <v/>
      </c>
      <c r="F479" s="65"/>
      <c r="G479" s="64"/>
      <c r="H479" s="69" t="str">
        <f>IF(ISBLANK(Perigon!L474),"",Perigon!L474)</f>
        <v/>
      </c>
      <c r="I479" s="69" t="str">
        <f>IF(ISBLANK(Perigon!M474),"",Perigon!M474)</f>
        <v/>
      </c>
      <c r="J479" s="98" t="str">
        <f>IF(ISBLANK(Perigon!N474),"",Perigon!N474)</f>
        <v/>
      </c>
      <c r="K479" s="99" t="str">
        <f>IF(ISBLANK(Perigon!J474),"",Perigon!T474)</f>
        <v/>
      </c>
      <c r="L479" s="95" t="str">
        <f>IF(ISBLANK(Perigon!O474),"",Perigon!O474)</f>
        <v/>
      </c>
      <c r="M479" s="95" t="str">
        <f>IF(ISBLANK(Perigon!R474),"",Perigon!R474)</f>
        <v/>
      </c>
      <c r="N479" s="95" t="str">
        <f>IF(ISBLANK(Perigon!P474),"",Perigon!P474)</f>
        <v/>
      </c>
      <c r="O479" s="38" t="str">
        <f>IF($L479="","",VLOOKUP($R479,Tarife!$A$2:$R$599,13,FALSE))</f>
        <v/>
      </c>
      <c r="P479" s="38" t="str">
        <f t="shared" si="7"/>
        <v/>
      </c>
      <c r="R479" s="100" t="str">
        <f>Zusammenzug!$C$25&amp;"-"&amp;Zusammenzug!$A$7&amp;"-"&amp;Leistungen!L479</f>
        <v>2024-0-</v>
      </c>
    </row>
    <row r="480" spans="1:18" x14ac:dyDescent="0.2">
      <c r="A480" s="95" t="str">
        <f>IF(ISBLANK(Perigon!E475),"",Perigon!E475)</f>
        <v/>
      </c>
      <c r="B480" s="95" t="str">
        <f>IF(ISBLANK(Perigon!G475),"",Perigon!G475)</f>
        <v/>
      </c>
      <c r="C480" s="96" t="str">
        <f>IF(ISBLANK(Perigon!I475),"",Perigon!I475)</f>
        <v/>
      </c>
      <c r="D480" s="97" t="str">
        <f>IF(ISBLANK(Perigon!J475),"",Perigon!J475)</f>
        <v/>
      </c>
      <c r="E480" s="64" t="str">
        <f>IF(ISBLANK(Perigon!K475),"",Perigon!K475)</f>
        <v/>
      </c>
      <c r="F480" s="65"/>
      <c r="G480" s="64"/>
      <c r="H480" s="69" t="str">
        <f>IF(ISBLANK(Perigon!L475),"",Perigon!L475)</f>
        <v/>
      </c>
      <c r="I480" s="69" t="str">
        <f>IF(ISBLANK(Perigon!M475),"",Perigon!M475)</f>
        <v/>
      </c>
      <c r="J480" s="98" t="str">
        <f>IF(ISBLANK(Perigon!N475),"",Perigon!N475)</f>
        <v/>
      </c>
      <c r="K480" s="99" t="str">
        <f>IF(ISBLANK(Perigon!J475),"",Perigon!T475)</f>
        <v/>
      </c>
      <c r="L480" s="95" t="str">
        <f>IF(ISBLANK(Perigon!O475),"",Perigon!O475)</f>
        <v/>
      </c>
      <c r="M480" s="95" t="str">
        <f>IF(ISBLANK(Perigon!R475),"",Perigon!R475)</f>
        <v/>
      </c>
      <c r="N480" s="95" t="str">
        <f>IF(ISBLANK(Perigon!P475),"",Perigon!P475)</f>
        <v/>
      </c>
      <c r="O480" s="38" t="str">
        <f>IF($L480="","",VLOOKUP($R480,Tarife!$A$2:$R$599,13,FALSE))</f>
        <v/>
      </c>
      <c r="P480" s="38" t="str">
        <f t="shared" si="7"/>
        <v/>
      </c>
      <c r="R480" s="100" t="str">
        <f>Zusammenzug!$C$25&amp;"-"&amp;Zusammenzug!$A$7&amp;"-"&amp;Leistungen!L480</f>
        <v>2024-0-</v>
      </c>
    </row>
    <row r="481" spans="1:18" x14ac:dyDescent="0.2">
      <c r="A481" s="95" t="str">
        <f>IF(ISBLANK(Perigon!E476),"",Perigon!E476)</f>
        <v/>
      </c>
      <c r="B481" s="95" t="str">
        <f>IF(ISBLANK(Perigon!G476),"",Perigon!G476)</f>
        <v/>
      </c>
      <c r="C481" s="96" t="str">
        <f>IF(ISBLANK(Perigon!I476),"",Perigon!I476)</f>
        <v/>
      </c>
      <c r="D481" s="97" t="str">
        <f>IF(ISBLANK(Perigon!J476),"",Perigon!J476)</f>
        <v/>
      </c>
      <c r="E481" s="64" t="str">
        <f>IF(ISBLANK(Perigon!K476),"",Perigon!K476)</f>
        <v/>
      </c>
      <c r="F481" s="65"/>
      <c r="G481" s="64"/>
      <c r="H481" s="69" t="str">
        <f>IF(ISBLANK(Perigon!L476),"",Perigon!L476)</f>
        <v/>
      </c>
      <c r="I481" s="69" t="str">
        <f>IF(ISBLANK(Perigon!M476),"",Perigon!M476)</f>
        <v/>
      </c>
      <c r="J481" s="98" t="str">
        <f>IF(ISBLANK(Perigon!N476),"",Perigon!N476)</f>
        <v/>
      </c>
      <c r="K481" s="99" t="str">
        <f>IF(ISBLANK(Perigon!J476),"",Perigon!T476)</f>
        <v/>
      </c>
      <c r="L481" s="95" t="str">
        <f>IF(ISBLANK(Perigon!O476),"",Perigon!O476)</f>
        <v/>
      </c>
      <c r="M481" s="95" t="str">
        <f>IF(ISBLANK(Perigon!R476),"",Perigon!R476)</f>
        <v/>
      </c>
      <c r="N481" s="95" t="str">
        <f>IF(ISBLANK(Perigon!P476),"",Perigon!P476)</f>
        <v/>
      </c>
      <c r="O481" s="38" t="str">
        <f>IF($L481="","",VLOOKUP($R481,Tarife!$A$2:$R$599,13,FALSE))</f>
        <v/>
      </c>
      <c r="P481" s="38" t="str">
        <f t="shared" si="7"/>
        <v/>
      </c>
      <c r="R481" s="100" t="str">
        <f>Zusammenzug!$C$25&amp;"-"&amp;Zusammenzug!$A$7&amp;"-"&amp;Leistungen!L481</f>
        <v>2024-0-</v>
      </c>
    </row>
    <row r="482" spans="1:18" x14ac:dyDescent="0.2">
      <c r="A482" s="95" t="str">
        <f>IF(ISBLANK(Perigon!E477),"",Perigon!E477)</f>
        <v/>
      </c>
      <c r="B482" s="95" t="str">
        <f>IF(ISBLANK(Perigon!G477),"",Perigon!G477)</f>
        <v/>
      </c>
      <c r="C482" s="96" t="str">
        <f>IF(ISBLANK(Perigon!I477),"",Perigon!I477)</f>
        <v/>
      </c>
      <c r="D482" s="97" t="str">
        <f>IF(ISBLANK(Perigon!J477),"",Perigon!J477)</f>
        <v/>
      </c>
      <c r="E482" s="64" t="str">
        <f>IF(ISBLANK(Perigon!K477),"",Perigon!K477)</f>
        <v/>
      </c>
      <c r="F482" s="65"/>
      <c r="G482" s="64"/>
      <c r="H482" s="69" t="str">
        <f>IF(ISBLANK(Perigon!L477),"",Perigon!L477)</f>
        <v/>
      </c>
      <c r="I482" s="69" t="str">
        <f>IF(ISBLANK(Perigon!M477),"",Perigon!M477)</f>
        <v/>
      </c>
      <c r="J482" s="98" t="str">
        <f>IF(ISBLANK(Perigon!N477),"",Perigon!N477)</f>
        <v/>
      </c>
      <c r="K482" s="99" t="str">
        <f>IF(ISBLANK(Perigon!J477),"",Perigon!T477)</f>
        <v/>
      </c>
      <c r="L482" s="95" t="str">
        <f>IF(ISBLANK(Perigon!O477),"",Perigon!O477)</f>
        <v/>
      </c>
      <c r="M482" s="95" t="str">
        <f>IF(ISBLANK(Perigon!R477),"",Perigon!R477)</f>
        <v/>
      </c>
      <c r="N482" s="95" t="str">
        <f>IF(ISBLANK(Perigon!P477),"",Perigon!P477)</f>
        <v/>
      </c>
      <c r="O482" s="38" t="str">
        <f>IF($L482="","",VLOOKUP($R482,Tarife!$A$2:$R$599,13,FALSE))</f>
        <v/>
      </c>
      <c r="P482" s="38" t="str">
        <f t="shared" si="7"/>
        <v/>
      </c>
      <c r="R482" s="100" t="str">
        <f>Zusammenzug!$C$25&amp;"-"&amp;Zusammenzug!$A$7&amp;"-"&amp;Leistungen!L482</f>
        <v>2024-0-</v>
      </c>
    </row>
    <row r="483" spans="1:18" x14ac:dyDescent="0.2">
      <c r="A483" s="95" t="str">
        <f>IF(ISBLANK(Perigon!E478),"",Perigon!E478)</f>
        <v/>
      </c>
      <c r="B483" s="95" t="str">
        <f>IF(ISBLANK(Perigon!G478),"",Perigon!G478)</f>
        <v/>
      </c>
      <c r="C483" s="96" t="str">
        <f>IF(ISBLANK(Perigon!I478),"",Perigon!I478)</f>
        <v/>
      </c>
      <c r="D483" s="97" t="str">
        <f>IF(ISBLANK(Perigon!J478),"",Perigon!J478)</f>
        <v/>
      </c>
      <c r="E483" s="64" t="str">
        <f>IF(ISBLANK(Perigon!K478),"",Perigon!K478)</f>
        <v/>
      </c>
      <c r="F483" s="65"/>
      <c r="G483" s="64"/>
      <c r="H483" s="69" t="str">
        <f>IF(ISBLANK(Perigon!L478),"",Perigon!L478)</f>
        <v/>
      </c>
      <c r="I483" s="69" t="str">
        <f>IF(ISBLANK(Perigon!M478),"",Perigon!M478)</f>
        <v/>
      </c>
      <c r="J483" s="98" t="str">
        <f>IF(ISBLANK(Perigon!N478),"",Perigon!N478)</f>
        <v/>
      </c>
      <c r="K483" s="99" t="str">
        <f>IF(ISBLANK(Perigon!J478),"",Perigon!T478)</f>
        <v/>
      </c>
      <c r="L483" s="95" t="str">
        <f>IF(ISBLANK(Perigon!O478),"",Perigon!O478)</f>
        <v/>
      </c>
      <c r="M483" s="95" t="str">
        <f>IF(ISBLANK(Perigon!R478),"",Perigon!R478)</f>
        <v/>
      </c>
      <c r="N483" s="95" t="str">
        <f>IF(ISBLANK(Perigon!P478),"",Perigon!P478)</f>
        <v/>
      </c>
      <c r="O483" s="38" t="str">
        <f>IF($L483="","",VLOOKUP($R483,Tarife!$A$2:$R$599,13,FALSE))</f>
        <v/>
      </c>
      <c r="P483" s="38" t="str">
        <f t="shared" si="7"/>
        <v/>
      </c>
      <c r="R483" s="100" t="str">
        <f>Zusammenzug!$C$25&amp;"-"&amp;Zusammenzug!$A$7&amp;"-"&amp;Leistungen!L483</f>
        <v>2024-0-</v>
      </c>
    </row>
    <row r="484" spans="1:18" x14ac:dyDescent="0.2">
      <c r="A484" s="95" t="str">
        <f>IF(ISBLANK(Perigon!E479),"",Perigon!E479)</f>
        <v/>
      </c>
      <c r="B484" s="95" t="str">
        <f>IF(ISBLANK(Perigon!G479),"",Perigon!G479)</f>
        <v/>
      </c>
      <c r="C484" s="96" t="str">
        <f>IF(ISBLANK(Perigon!I479),"",Perigon!I479)</f>
        <v/>
      </c>
      <c r="D484" s="97" t="str">
        <f>IF(ISBLANK(Perigon!J479),"",Perigon!J479)</f>
        <v/>
      </c>
      <c r="E484" s="64" t="str">
        <f>IF(ISBLANK(Perigon!K479),"",Perigon!K479)</f>
        <v/>
      </c>
      <c r="F484" s="65"/>
      <c r="G484" s="64"/>
      <c r="H484" s="69" t="str">
        <f>IF(ISBLANK(Perigon!L479),"",Perigon!L479)</f>
        <v/>
      </c>
      <c r="I484" s="69" t="str">
        <f>IF(ISBLANK(Perigon!M479),"",Perigon!M479)</f>
        <v/>
      </c>
      <c r="J484" s="98" t="str">
        <f>IF(ISBLANK(Perigon!N479),"",Perigon!N479)</f>
        <v/>
      </c>
      <c r="K484" s="99" t="str">
        <f>IF(ISBLANK(Perigon!J479),"",Perigon!T479)</f>
        <v/>
      </c>
      <c r="L484" s="95" t="str">
        <f>IF(ISBLANK(Perigon!O479),"",Perigon!O479)</f>
        <v/>
      </c>
      <c r="M484" s="95" t="str">
        <f>IF(ISBLANK(Perigon!R479),"",Perigon!R479)</f>
        <v/>
      </c>
      <c r="N484" s="95" t="str">
        <f>IF(ISBLANK(Perigon!P479),"",Perigon!P479)</f>
        <v/>
      </c>
      <c r="O484" s="38" t="str">
        <f>IF($L484="","",VLOOKUP($R484,Tarife!$A$2:$R$599,13,FALSE))</f>
        <v/>
      </c>
      <c r="P484" s="38" t="str">
        <f t="shared" si="7"/>
        <v/>
      </c>
      <c r="R484" s="100" t="str">
        <f>Zusammenzug!$C$25&amp;"-"&amp;Zusammenzug!$A$7&amp;"-"&amp;Leistungen!L484</f>
        <v>2024-0-</v>
      </c>
    </row>
    <row r="485" spans="1:18" x14ac:dyDescent="0.2">
      <c r="A485" s="95" t="str">
        <f>IF(ISBLANK(Perigon!E480),"",Perigon!E480)</f>
        <v/>
      </c>
      <c r="B485" s="95" t="str">
        <f>IF(ISBLANK(Perigon!G480),"",Perigon!G480)</f>
        <v/>
      </c>
      <c r="C485" s="96" t="str">
        <f>IF(ISBLANK(Perigon!I480),"",Perigon!I480)</f>
        <v/>
      </c>
      <c r="D485" s="97" t="str">
        <f>IF(ISBLANK(Perigon!J480),"",Perigon!J480)</f>
        <v/>
      </c>
      <c r="E485" s="64" t="str">
        <f>IF(ISBLANK(Perigon!K480),"",Perigon!K480)</f>
        <v/>
      </c>
      <c r="F485" s="65"/>
      <c r="G485" s="64"/>
      <c r="H485" s="69" t="str">
        <f>IF(ISBLANK(Perigon!L480),"",Perigon!L480)</f>
        <v/>
      </c>
      <c r="I485" s="69" t="str">
        <f>IF(ISBLANK(Perigon!M480),"",Perigon!M480)</f>
        <v/>
      </c>
      <c r="J485" s="98" t="str">
        <f>IF(ISBLANK(Perigon!N480),"",Perigon!N480)</f>
        <v/>
      </c>
      <c r="K485" s="99" t="str">
        <f>IF(ISBLANK(Perigon!J480),"",Perigon!T480)</f>
        <v/>
      </c>
      <c r="L485" s="95" t="str">
        <f>IF(ISBLANK(Perigon!O480),"",Perigon!O480)</f>
        <v/>
      </c>
      <c r="M485" s="95" t="str">
        <f>IF(ISBLANK(Perigon!R480),"",Perigon!R480)</f>
        <v/>
      </c>
      <c r="N485" s="95" t="str">
        <f>IF(ISBLANK(Perigon!P480),"",Perigon!P480)</f>
        <v/>
      </c>
      <c r="O485" s="38" t="str">
        <f>IF($L485="","",VLOOKUP($R485,Tarife!$A$2:$R$599,13,FALSE))</f>
        <v/>
      </c>
      <c r="P485" s="38" t="str">
        <f t="shared" si="7"/>
        <v/>
      </c>
      <c r="R485" s="100" t="str">
        <f>Zusammenzug!$C$25&amp;"-"&amp;Zusammenzug!$A$7&amp;"-"&amp;Leistungen!L485</f>
        <v>2024-0-</v>
      </c>
    </row>
    <row r="486" spans="1:18" x14ac:dyDescent="0.2">
      <c r="A486" s="95" t="str">
        <f>IF(ISBLANK(Perigon!E481),"",Perigon!E481)</f>
        <v/>
      </c>
      <c r="B486" s="95" t="str">
        <f>IF(ISBLANK(Perigon!G481),"",Perigon!G481)</f>
        <v/>
      </c>
      <c r="C486" s="96" t="str">
        <f>IF(ISBLANK(Perigon!I481),"",Perigon!I481)</f>
        <v/>
      </c>
      <c r="D486" s="97" t="str">
        <f>IF(ISBLANK(Perigon!J481),"",Perigon!J481)</f>
        <v/>
      </c>
      <c r="E486" s="64" t="str">
        <f>IF(ISBLANK(Perigon!K481),"",Perigon!K481)</f>
        <v/>
      </c>
      <c r="F486" s="65"/>
      <c r="G486" s="64"/>
      <c r="H486" s="69" t="str">
        <f>IF(ISBLANK(Perigon!L481),"",Perigon!L481)</f>
        <v/>
      </c>
      <c r="I486" s="69" t="str">
        <f>IF(ISBLANK(Perigon!M481),"",Perigon!M481)</f>
        <v/>
      </c>
      <c r="J486" s="98" t="str">
        <f>IF(ISBLANK(Perigon!N481),"",Perigon!N481)</f>
        <v/>
      </c>
      <c r="K486" s="99" t="str">
        <f>IF(ISBLANK(Perigon!J481),"",Perigon!T481)</f>
        <v/>
      </c>
      <c r="L486" s="95" t="str">
        <f>IF(ISBLANK(Perigon!O481),"",Perigon!O481)</f>
        <v/>
      </c>
      <c r="M486" s="95" t="str">
        <f>IF(ISBLANK(Perigon!R481),"",Perigon!R481)</f>
        <v/>
      </c>
      <c r="N486" s="95" t="str">
        <f>IF(ISBLANK(Perigon!P481),"",Perigon!P481)</f>
        <v/>
      </c>
      <c r="O486" s="38" t="str">
        <f>IF($L486="","",VLOOKUP($R486,Tarife!$A$2:$R$599,13,FALSE))</f>
        <v/>
      </c>
      <c r="P486" s="38" t="str">
        <f t="shared" si="7"/>
        <v/>
      </c>
      <c r="R486" s="100" t="str">
        <f>Zusammenzug!$C$25&amp;"-"&amp;Zusammenzug!$A$7&amp;"-"&amp;Leistungen!L486</f>
        <v>2024-0-</v>
      </c>
    </row>
    <row r="487" spans="1:18" x14ac:dyDescent="0.2">
      <c r="A487" s="95" t="str">
        <f>IF(ISBLANK(Perigon!E482),"",Perigon!E482)</f>
        <v/>
      </c>
      <c r="B487" s="95" t="str">
        <f>IF(ISBLANK(Perigon!G482),"",Perigon!G482)</f>
        <v/>
      </c>
      <c r="C487" s="96" t="str">
        <f>IF(ISBLANK(Perigon!I482),"",Perigon!I482)</f>
        <v/>
      </c>
      <c r="D487" s="97" t="str">
        <f>IF(ISBLANK(Perigon!J482),"",Perigon!J482)</f>
        <v/>
      </c>
      <c r="E487" s="64" t="str">
        <f>IF(ISBLANK(Perigon!K482),"",Perigon!K482)</f>
        <v/>
      </c>
      <c r="F487" s="65"/>
      <c r="G487" s="64"/>
      <c r="H487" s="69" t="str">
        <f>IF(ISBLANK(Perigon!L482),"",Perigon!L482)</f>
        <v/>
      </c>
      <c r="I487" s="69" t="str">
        <f>IF(ISBLANK(Perigon!M482),"",Perigon!M482)</f>
        <v/>
      </c>
      <c r="J487" s="98" t="str">
        <f>IF(ISBLANK(Perigon!N482),"",Perigon!N482)</f>
        <v/>
      </c>
      <c r="K487" s="99" t="str">
        <f>IF(ISBLANK(Perigon!J482),"",Perigon!T482)</f>
        <v/>
      </c>
      <c r="L487" s="95" t="str">
        <f>IF(ISBLANK(Perigon!O482),"",Perigon!O482)</f>
        <v/>
      </c>
      <c r="M487" s="95" t="str">
        <f>IF(ISBLANK(Perigon!R482),"",Perigon!R482)</f>
        <v/>
      </c>
      <c r="N487" s="95" t="str">
        <f>IF(ISBLANK(Perigon!P482),"",Perigon!P482)</f>
        <v/>
      </c>
      <c r="O487" s="38" t="str">
        <f>IF($L487="","",VLOOKUP($R487,Tarife!$A$2:$R$599,13,FALSE))</f>
        <v/>
      </c>
      <c r="P487" s="38" t="str">
        <f t="shared" si="7"/>
        <v/>
      </c>
      <c r="R487" s="100" t="str">
        <f>Zusammenzug!$C$25&amp;"-"&amp;Zusammenzug!$A$7&amp;"-"&amp;Leistungen!L487</f>
        <v>2024-0-</v>
      </c>
    </row>
    <row r="488" spans="1:18" x14ac:dyDescent="0.2">
      <c r="A488" s="95" t="str">
        <f>IF(ISBLANK(Perigon!E483),"",Perigon!E483)</f>
        <v/>
      </c>
      <c r="B488" s="95" t="str">
        <f>IF(ISBLANK(Perigon!G483),"",Perigon!G483)</f>
        <v/>
      </c>
      <c r="C488" s="96" t="str">
        <f>IF(ISBLANK(Perigon!I483),"",Perigon!I483)</f>
        <v/>
      </c>
      <c r="D488" s="97" t="str">
        <f>IF(ISBLANK(Perigon!J483),"",Perigon!J483)</f>
        <v/>
      </c>
      <c r="E488" s="64" t="str">
        <f>IF(ISBLANK(Perigon!K483),"",Perigon!K483)</f>
        <v/>
      </c>
      <c r="F488" s="65"/>
      <c r="G488" s="64"/>
      <c r="H488" s="69" t="str">
        <f>IF(ISBLANK(Perigon!L483),"",Perigon!L483)</f>
        <v/>
      </c>
      <c r="I488" s="69" t="str">
        <f>IF(ISBLANK(Perigon!M483),"",Perigon!M483)</f>
        <v/>
      </c>
      <c r="J488" s="98" t="str">
        <f>IF(ISBLANK(Perigon!N483),"",Perigon!N483)</f>
        <v/>
      </c>
      <c r="K488" s="99" t="str">
        <f>IF(ISBLANK(Perigon!J483),"",Perigon!T483)</f>
        <v/>
      </c>
      <c r="L488" s="95" t="str">
        <f>IF(ISBLANK(Perigon!O483),"",Perigon!O483)</f>
        <v/>
      </c>
      <c r="M488" s="95" t="str">
        <f>IF(ISBLANK(Perigon!R483),"",Perigon!R483)</f>
        <v/>
      </c>
      <c r="N488" s="95" t="str">
        <f>IF(ISBLANK(Perigon!P483),"",Perigon!P483)</f>
        <v/>
      </c>
      <c r="O488" s="38" t="str">
        <f>IF($L488="","",VLOOKUP($R488,Tarife!$A$2:$R$599,13,FALSE))</f>
        <v/>
      </c>
      <c r="P488" s="38" t="str">
        <f t="shared" si="7"/>
        <v/>
      </c>
      <c r="R488" s="100" t="str">
        <f>Zusammenzug!$C$25&amp;"-"&amp;Zusammenzug!$A$7&amp;"-"&amp;Leistungen!L488</f>
        <v>2024-0-</v>
      </c>
    </row>
    <row r="489" spans="1:18" x14ac:dyDescent="0.2">
      <c r="A489" s="95" t="str">
        <f>IF(ISBLANK(Perigon!E484),"",Perigon!E484)</f>
        <v/>
      </c>
      <c r="B489" s="95" t="str">
        <f>IF(ISBLANK(Perigon!G484),"",Perigon!G484)</f>
        <v/>
      </c>
      <c r="C489" s="96" t="str">
        <f>IF(ISBLANK(Perigon!I484),"",Perigon!I484)</f>
        <v/>
      </c>
      <c r="D489" s="97" t="str">
        <f>IF(ISBLANK(Perigon!J484),"",Perigon!J484)</f>
        <v/>
      </c>
      <c r="E489" s="64" t="str">
        <f>IF(ISBLANK(Perigon!K484),"",Perigon!K484)</f>
        <v/>
      </c>
      <c r="F489" s="65"/>
      <c r="G489" s="64"/>
      <c r="H489" s="69" t="str">
        <f>IF(ISBLANK(Perigon!L484),"",Perigon!L484)</f>
        <v/>
      </c>
      <c r="I489" s="69" t="str">
        <f>IF(ISBLANK(Perigon!M484),"",Perigon!M484)</f>
        <v/>
      </c>
      <c r="J489" s="98" t="str">
        <f>IF(ISBLANK(Perigon!N484),"",Perigon!N484)</f>
        <v/>
      </c>
      <c r="K489" s="99" t="str">
        <f>IF(ISBLANK(Perigon!J484),"",Perigon!T484)</f>
        <v/>
      </c>
      <c r="L489" s="95" t="str">
        <f>IF(ISBLANK(Perigon!O484),"",Perigon!O484)</f>
        <v/>
      </c>
      <c r="M489" s="95" t="str">
        <f>IF(ISBLANK(Perigon!R484),"",Perigon!R484)</f>
        <v/>
      </c>
      <c r="N489" s="95" t="str">
        <f>IF(ISBLANK(Perigon!P484),"",Perigon!P484)</f>
        <v/>
      </c>
      <c r="O489" s="38" t="str">
        <f>IF($L489="","",VLOOKUP($R489,Tarife!$A$2:$R$599,13,FALSE))</f>
        <v/>
      </c>
      <c r="P489" s="38" t="str">
        <f t="shared" si="7"/>
        <v/>
      </c>
      <c r="R489" s="100" t="str">
        <f>Zusammenzug!$C$25&amp;"-"&amp;Zusammenzug!$A$7&amp;"-"&amp;Leistungen!L489</f>
        <v>2024-0-</v>
      </c>
    </row>
    <row r="490" spans="1:18" x14ac:dyDescent="0.2">
      <c r="A490" s="95" t="str">
        <f>IF(ISBLANK(Perigon!E485),"",Perigon!E485)</f>
        <v/>
      </c>
      <c r="B490" s="95" t="str">
        <f>IF(ISBLANK(Perigon!G485),"",Perigon!G485)</f>
        <v/>
      </c>
      <c r="C490" s="96" t="str">
        <f>IF(ISBLANK(Perigon!I485),"",Perigon!I485)</f>
        <v/>
      </c>
      <c r="D490" s="97" t="str">
        <f>IF(ISBLANK(Perigon!J485),"",Perigon!J485)</f>
        <v/>
      </c>
      <c r="E490" s="64" t="str">
        <f>IF(ISBLANK(Perigon!K485),"",Perigon!K485)</f>
        <v/>
      </c>
      <c r="F490" s="65"/>
      <c r="G490" s="64"/>
      <c r="H490" s="69" t="str">
        <f>IF(ISBLANK(Perigon!L485),"",Perigon!L485)</f>
        <v/>
      </c>
      <c r="I490" s="69" t="str">
        <f>IF(ISBLANK(Perigon!M485),"",Perigon!M485)</f>
        <v/>
      </c>
      <c r="J490" s="98" t="str">
        <f>IF(ISBLANK(Perigon!N485),"",Perigon!N485)</f>
        <v/>
      </c>
      <c r="K490" s="99" t="str">
        <f>IF(ISBLANK(Perigon!J485),"",Perigon!T485)</f>
        <v/>
      </c>
      <c r="L490" s="95" t="str">
        <f>IF(ISBLANK(Perigon!O485),"",Perigon!O485)</f>
        <v/>
      </c>
      <c r="M490" s="95" t="str">
        <f>IF(ISBLANK(Perigon!R485),"",Perigon!R485)</f>
        <v/>
      </c>
      <c r="N490" s="95" t="str">
        <f>IF(ISBLANK(Perigon!P485),"",Perigon!P485)</f>
        <v/>
      </c>
      <c r="O490" s="38" t="str">
        <f>IF($L490="","",VLOOKUP($R490,Tarife!$A$2:$R$599,13,FALSE))</f>
        <v/>
      </c>
      <c r="P490" s="38" t="str">
        <f t="shared" si="7"/>
        <v/>
      </c>
      <c r="R490" s="100" t="str">
        <f>Zusammenzug!$C$25&amp;"-"&amp;Zusammenzug!$A$7&amp;"-"&amp;Leistungen!L490</f>
        <v>2024-0-</v>
      </c>
    </row>
    <row r="491" spans="1:18" x14ac:dyDescent="0.2">
      <c r="A491" s="95" t="str">
        <f>IF(ISBLANK(Perigon!E486),"",Perigon!E486)</f>
        <v/>
      </c>
      <c r="B491" s="95" t="str">
        <f>IF(ISBLANK(Perigon!G486),"",Perigon!G486)</f>
        <v/>
      </c>
      <c r="C491" s="96" t="str">
        <f>IF(ISBLANK(Perigon!I486),"",Perigon!I486)</f>
        <v/>
      </c>
      <c r="D491" s="97" t="str">
        <f>IF(ISBLANK(Perigon!J486),"",Perigon!J486)</f>
        <v/>
      </c>
      <c r="E491" s="64" t="str">
        <f>IF(ISBLANK(Perigon!K486),"",Perigon!K486)</f>
        <v/>
      </c>
      <c r="F491" s="65"/>
      <c r="G491" s="64"/>
      <c r="H491" s="69" t="str">
        <f>IF(ISBLANK(Perigon!L486),"",Perigon!L486)</f>
        <v/>
      </c>
      <c r="I491" s="69" t="str">
        <f>IF(ISBLANK(Perigon!M486),"",Perigon!M486)</f>
        <v/>
      </c>
      <c r="J491" s="98" t="str">
        <f>IF(ISBLANK(Perigon!N486),"",Perigon!N486)</f>
        <v/>
      </c>
      <c r="K491" s="99" t="str">
        <f>IF(ISBLANK(Perigon!J486),"",Perigon!T486)</f>
        <v/>
      </c>
      <c r="L491" s="95" t="str">
        <f>IF(ISBLANK(Perigon!O486),"",Perigon!O486)</f>
        <v/>
      </c>
      <c r="M491" s="95" t="str">
        <f>IF(ISBLANK(Perigon!R486),"",Perigon!R486)</f>
        <v/>
      </c>
      <c r="N491" s="95" t="str">
        <f>IF(ISBLANK(Perigon!P486),"",Perigon!P486)</f>
        <v/>
      </c>
      <c r="O491" s="38" t="str">
        <f>IF($L491="","",VLOOKUP($R491,Tarife!$A$2:$R$599,13,FALSE))</f>
        <v/>
      </c>
      <c r="P491" s="38" t="str">
        <f t="shared" si="7"/>
        <v/>
      </c>
      <c r="R491" s="100" t="str">
        <f>Zusammenzug!$C$25&amp;"-"&amp;Zusammenzug!$A$7&amp;"-"&amp;Leistungen!L491</f>
        <v>2024-0-</v>
      </c>
    </row>
    <row r="492" spans="1:18" x14ac:dyDescent="0.2">
      <c r="A492" s="95" t="str">
        <f>IF(ISBLANK(Perigon!E487),"",Perigon!E487)</f>
        <v/>
      </c>
      <c r="B492" s="95" t="str">
        <f>IF(ISBLANK(Perigon!G487),"",Perigon!G487)</f>
        <v/>
      </c>
      <c r="C492" s="96" t="str">
        <f>IF(ISBLANK(Perigon!I487),"",Perigon!I487)</f>
        <v/>
      </c>
      <c r="D492" s="97" t="str">
        <f>IF(ISBLANK(Perigon!J487),"",Perigon!J487)</f>
        <v/>
      </c>
      <c r="E492" s="64" t="str">
        <f>IF(ISBLANK(Perigon!K487),"",Perigon!K487)</f>
        <v/>
      </c>
      <c r="F492" s="65"/>
      <c r="G492" s="64"/>
      <c r="H492" s="69" t="str">
        <f>IF(ISBLANK(Perigon!L487),"",Perigon!L487)</f>
        <v/>
      </c>
      <c r="I492" s="69" t="str">
        <f>IF(ISBLANK(Perigon!M487),"",Perigon!M487)</f>
        <v/>
      </c>
      <c r="J492" s="98" t="str">
        <f>IF(ISBLANK(Perigon!N487),"",Perigon!N487)</f>
        <v/>
      </c>
      <c r="K492" s="99" t="str">
        <f>IF(ISBLANK(Perigon!J487),"",Perigon!T487)</f>
        <v/>
      </c>
      <c r="L492" s="95" t="str">
        <f>IF(ISBLANK(Perigon!O487),"",Perigon!O487)</f>
        <v/>
      </c>
      <c r="M492" s="95" t="str">
        <f>IF(ISBLANK(Perigon!R487),"",Perigon!R487)</f>
        <v/>
      </c>
      <c r="N492" s="95" t="str">
        <f>IF(ISBLANK(Perigon!P487),"",Perigon!P487)</f>
        <v/>
      </c>
      <c r="O492" s="38" t="str">
        <f>IF($L492="","",VLOOKUP($R492,Tarife!$A$2:$R$599,13,FALSE))</f>
        <v/>
      </c>
      <c r="P492" s="38" t="str">
        <f t="shared" si="7"/>
        <v/>
      </c>
      <c r="R492" s="100" t="str">
        <f>Zusammenzug!$C$25&amp;"-"&amp;Zusammenzug!$A$7&amp;"-"&amp;Leistungen!L492</f>
        <v>2024-0-</v>
      </c>
    </row>
    <row r="493" spans="1:18" x14ac:dyDescent="0.2">
      <c r="A493" s="95" t="str">
        <f>IF(ISBLANK(Perigon!E488),"",Perigon!E488)</f>
        <v/>
      </c>
      <c r="B493" s="95" t="str">
        <f>IF(ISBLANK(Perigon!G488),"",Perigon!G488)</f>
        <v/>
      </c>
      <c r="C493" s="96" t="str">
        <f>IF(ISBLANK(Perigon!I488),"",Perigon!I488)</f>
        <v/>
      </c>
      <c r="D493" s="97" t="str">
        <f>IF(ISBLANK(Perigon!J488),"",Perigon!J488)</f>
        <v/>
      </c>
      <c r="E493" s="64" t="str">
        <f>IF(ISBLANK(Perigon!K488),"",Perigon!K488)</f>
        <v/>
      </c>
      <c r="F493" s="65"/>
      <c r="G493" s="64"/>
      <c r="H493" s="69" t="str">
        <f>IF(ISBLANK(Perigon!L488),"",Perigon!L488)</f>
        <v/>
      </c>
      <c r="I493" s="69" t="str">
        <f>IF(ISBLANK(Perigon!M488),"",Perigon!M488)</f>
        <v/>
      </c>
      <c r="J493" s="98" t="str">
        <f>IF(ISBLANK(Perigon!N488),"",Perigon!N488)</f>
        <v/>
      </c>
      <c r="K493" s="99" t="str">
        <f>IF(ISBLANK(Perigon!J488),"",Perigon!T488)</f>
        <v/>
      </c>
      <c r="L493" s="95" t="str">
        <f>IF(ISBLANK(Perigon!O488),"",Perigon!O488)</f>
        <v/>
      </c>
      <c r="M493" s="95" t="str">
        <f>IF(ISBLANK(Perigon!R488),"",Perigon!R488)</f>
        <v/>
      </c>
      <c r="N493" s="95" t="str">
        <f>IF(ISBLANK(Perigon!P488),"",Perigon!P488)</f>
        <v/>
      </c>
      <c r="O493" s="38" t="str">
        <f>IF($L493="","",VLOOKUP($R493,Tarife!$A$2:$R$599,13,FALSE))</f>
        <v/>
      </c>
      <c r="P493" s="38" t="str">
        <f t="shared" si="7"/>
        <v/>
      </c>
      <c r="R493" s="100" t="str">
        <f>Zusammenzug!$C$25&amp;"-"&amp;Zusammenzug!$A$7&amp;"-"&amp;Leistungen!L493</f>
        <v>2024-0-</v>
      </c>
    </row>
    <row r="494" spans="1:18" x14ac:dyDescent="0.2">
      <c r="A494" s="95" t="str">
        <f>IF(ISBLANK(Perigon!E489),"",Perigon!E489)</f>
        <v/>
      </c>
      <c r="B494" s="95" t="str">
        <f>IF(ISBLANK(Perigon!G489),"",Perigon!G489)</f>
        <v/>
      </c>
      <c r="C494" s="96" t="str">
        <f>IF(ISBLANK(Perigon!I489),"",Perigon!I489)</f>
        <v/>
      </c>
      <c r="D494" s="97" t="str">
        <f>IF(ISBLANK(Perigon!J489),"",Perigon!J489)</f>
        <v/>
      </c>
      <c r="E494" s="64" t="str">
        <f>IF(ISBLANK(Perigon!K489),"",Perigon!K489)</f>
        <v/>
      </c>
      <c r="F494" s="65"/>
      <c r="G494" s="64"/>
      <c r="H494" s="69" t="str">
        <f>IF(ISBLANK(Perigon!L489),"",Perigon!L489)</f>
        <v/>
      </c>
      <c r="I494" s="69" t="str">
        <f>IF(ISBLANK(Perigon!M489),"",Perigon!M489)</f>
        <v/>
      </c>
      <c r="J494" s="98" t="str">
        <f>IF(ISBLANK(Perigon!N489),"",Perigon!N489)</f>
        <v/>
      </c>
      <c r="K494" s="99" t="str">
        <f>IF(ISBLANK(Perigon!J489),"",Perigon!T489)</f>
        <v/>
      </c>
      <c r="L494" s="95" t="str">
        <f>IF(ISBLANK(Perigon!O489),"",Perigon!O489)</f>
        <v/>
      </c>
      <c r="M494" s="95" t="str">
        <f>IF(ISBLANK(Perigon!R489),"",Perigon!R489)</f>
        <v/>
      </c>
      <c r="N494" s="95" t="str">
        <f>IF(ISBLANK(Perigon!P489),"",Perigon!P489)</f>
        <v/>
      </c>
      <c r="O494" s="38" t="str">
        <f>IF($L494="","",VLOOKUP($R494,Tarife!$A$2:$R$599,13,FALSE))</f>
        <v/>
      </c>
      <c r="P494" s="38" t="str">
        <f t="shared" si="7"/>
        <v/>
      </c>
      <c r="R494" s="100" t="str">
        <f>Zusammenzug!$C$25&amp;"-"&amp;Zusammenzug!$A$7&amp;"-"&amp;Leistungen!L494</f>
        <v>2024-0-</v>
      </c>
    </row>
    <row r="495" spans="1:18" x14ac:dyDescent="0.2">
      <c r="A495" s="95" t="str">
        <f>IF(ISBLANK(Perigon!E490),"",Perigon!E490)</f>
        <v/>
      </c>
      <c r="B495" s="95" t="str">
        <f>IF(ISBLANK(Perigon!G490),"",Perigon!G490)</f>
        <v/>
      </c>
      <c r="C495" s="96" t="str">
        <f>IF(ISBLANK(Perigon!I490),"",Perigon!I490)</f>
        <v/>
      </c>
      <c r="D495" s="97" t="str">
        <f>IF(ISBLANK(Perigon!J490),"",Perigon!J490)</f>
        <v/>
      </c>
      <c r="E495" s="64" t="str">
        <f>IF(ISBLANK(Perigon!K490),"",Perigon!K490)</f>
        <v/>
      </c>
      <c r="F495" s="65"/>
      <c r="G495" s="64"/>
      <c r="H495" s="69" t="str">
        <f>IF(ISBLANK(Perigon!L490),"",Perigon!L490)</f>
        <v/>
      </c>
      <c r="I495" s="69" t="str">
        <f>IF(ISBLANK(Perigon!M490),"",Perigon!M490)</f>
        <v/>
      </c>
      <c r="J495" s="98" t="str">
        <f>IF(ISBLANK(Perigon!N490),"",Perigon!N490)</f>
        <v/>
      </c>
      <c r="K495" s="99" t="str">
        <f>IF(ISBLANK(Perigon!J490),"",Perigon!T490)</f>
        <v/>
      </c>
      <c r="L495" s="95" t="str">
        <f>IF(ISBLANK(Perigon!O490),"",Perigon!O490)</f>
        <v/>
      </c>
      <c r="M495" s="95" t="str">
        <f>IF(ISBLANK(Perigon!R490),"",Perigon!R490)</f>
        <v/>
      </c>
      <c r="N495" s="95" t="str">
        <f>IF(ISBLANK(Perigon!P490),"",Perigon!P490)</f>
        <v/>
      </c>
      <c r="O495" s="38" t="str">
        <f>IF($L495="","",VLOOKUP($R495,Tarife!$A$2:$R$599,13,FALSE))</f>
        <v/>
      </c>
      <c r="P495" s="38" t="str">
        <f t="shared" si="7"/>
        <v/>
      </c>
      <c r="R495" s="100" t="str">
        <f>Zusammenzug!$C$25&amp;"-"&amp;Zusammenzug!$A$7&amp;"-"&amp;Leistungen!L495</f>
        <v>2024-0-</v>
      </c>
    </row>
    <row r="496" spans="1:18" x14ac:dyDescent="0.2">
      <c r="A496" s="95" t="str">
        <f>IF(ISBLANK(Perigon!E491),"",Perigon!E491)</f>
        <v/>
      </c>
      <c r="B496" s="95" t="str">
        <f>IF(ISBLANK(Perigon!G491),"",Perigon!G491)</f>
        <v/>
      </c>
      <c r="C496" s="96" t="str">
        <f>IF(ISBLANK(Perigon!I491),"",Perigon!I491)</f>
        <v/>
      </c>
      <c r="D496" s="97" t="str">
        <f>IF(ISBLANK(Perigon!J491),"",Perigon!J491)</f>
        <v/>
      </c>
      <c r="E496" s="64" t="str">
        <f>IF(ISBLANK(Perigon!K491),"",Perigon!K491)</f>
        <v/>
      </c>
      <c r="F496" s="65"/>
      <c r="G496" s="64"/>
      <c r="H496" s="69" t="str">
        <f>IF(ISBLANK(Perigon!L491),"",Perigon!L491)</f>
        <v/>
      </c>
      <c r="I496" s="69" t="str">
        <f>IF(ISBLANK(Perigon!M491),"",Perigon!M491)</f>
        <v/>
      </c>
      <c r="J496" s="98" t="str">
        <f>IF(ISBLANK(Perigon!N491),"",Perigon!N491)</f>
        <v/>
      </c>
      <c r="K496" s="99" t="str">
        <f>IF(ISBLANK(Perigon!J491),"",Perigon!T491)</f>
        <v/>
      </c>
      <c r="L496" s="95" t="str">
        <f>IF(ISBLANK(Perigon!O491),"",Perigon!O491)</f>
        <v/>
      </c>
      <c r="M496" s="95" t="str">
        <f>IF(ISBLANK(Perigon!R491),"",Perigon!R491)</f>
        <v/>
      </c>
      <c r="N496" s="95" t="str">
        <f>IF(ISBLANK(Perigon!P491),"",Perigon!P491)</f>
        <v/>
      </c>
      <c r="O496" s="38" t="str">
        <f>IF($L496="","",VLOOKUP($R496,Tarife!$A$2:$R$599,13,FALSE))</f>
        <v/>
      </c>
      <c r="P496" s="38" t="str">
        <f t="shared" si="7"/>
        <v/>
      </c>
      <c r="R496" s="100" t="str">
        <f>Zusammenzug!$C$25&amp;"-"&amp;Zusammenzug!$A$7&amp;"-"&amp;Leistungen!L496</f>
        <v>2024-0-</v>
      </c>
    </row>
    <row r="497" spans="1:18" x14ac:dyDescent="0.2">
      <c r="A497" s="95" t="str">
        <f>IF(ISBLANK(Perigon!E492),"",Perigon!E492)</f>
        <v/>
      </c>
      <c r="B497" s="95" t="str">
        <f>IF(ISBLANK(Perigon!G492),"",Perigon!G492)</f>
        <v/>
      </c>
      <c r="C497" s="96" t="str">
        <f>IF(ISBLANK(Perigon!I492),"",Perigon!I492)</f>
        <v/>
      </c>
      <c r="D497" s="97" t="str">
        <f>IF(ISBLANK(Perigon!J492),"",Perigon!J492)</f>
        <v/>
      </c>
      <c r="E497" s="64" t="str">
        <f>IF(ISBLANK(Perigon!K492),"",Perigon!K492)</f>
        <v/>
      </c>
      <c r="F497" s="65"/>
      <c r="G497" s="64"/>
      <c r="H497" s="69" t="str">
        <f>IF(ISBLANK(Perigon!L492),"",Perigon!L492)</f>
        <v/>
      </c>
      <c r="I497" s="69" t="str">
        <f>IF(ISBLANK(Perigon!M492),"",Perigon!M492)</f>
        <v/>
      </c>
      <c r="J497" s="98" t="str">
        <f>IF(ISBLANK(Perigon!N492),"",Perigon!N492)</f>
        <v/>
      </c>
      <c r="K497" s="99" t="str">
        <f>IF(ISBLANK(Perigon!J492),"",Perigon!T492)</f>
        <v/>
      </c>
      <c r="L497" s="95" t="str">
        <f>IF(ISBLANK(Perigon!O492),"",Perigon!O492)</f>
        <v/>
      </c>
      <c r="M497" s="95" t="str">
        <f>IF(ISBLANK(Perigon!R492),"",Perigon!R492)</f>
        <v/>
      </c>
      <c r="N497" s="95" t="str">
        <f>IF(ISBLANK(Perigon!P492),"",Perigon!P492)</f>
        <v/>
      </c>
      <c r="O497" s="38" t="str">
        <f>IF($L497="","",VLOOKUP($R497,Tarife!$A$2:$R$599,13,FALSE))</f>
        <v/>
      </c>
      <c r="P497" s="38" t="str">
        <f t="shared" si="7"/>
        <v/>
      </c>
      <c r="R497" s="100" t="str">
        <f>Zusammenzug!$C$25&amp;"-"&amp;Zusammenzug!$A$7&amp;"-"&amp;Leistungen!L497</f>
        <v>2024-0-</v>
      </c>
    </row>
    <row r="498" spans="1:18" x14ac:dyDescent="0.2">
      <c r="A498" s="95" t="str">
        <f>IF(ISBLANK(Perigon!E493),"",Perigon!E493)</f>
        <v/>
      </c>
      <c r="B498" s="95" t="str">
        <f>IF(ISBLANK(Perigon!G493),"",Perigon!G493)</f>
        <v/>
      </c>
      <c r="C498" s="96" t="str">
        <f>IF(ISBLANK(Perigon!I493),"",Perigon!I493)</f>
        <v/>
      </c>
      <c r="D498" s="97" t="str">
        <f>IF(ISBLANK(Perigon!J493),"",Perigon!J493)</f>
        <v/>
      </c>
      <c r="E498" s="64" t="str">
        <f>IF(ISBLANK(Perigon!K493),"",Perigon!K493)</f>
        <v/>
      </c>
      <c r="F498" s="65"/>
      <c r="G498" s="64"/>
      <c r="H498" s="69" t="str">
        <f>IF(ISBLANK(Perigon!L493),"",Perigon!L493)</f>
        <v/>
      </c>
      <c r="I498" s="69" t="str">
        <f>IF(ISBLANK(Perigon!M493),"",Perigon!M493)</f>
        <v/>
      </c>
      <c r="J498" s="98" t="str">
        <f>IF(ISBLANK(Perigon!N493),"",Perigon!N493)</f>
        <v/>
      </c>
      <c r="K498" s="99" t="str">
        <f>IF(ISBLANK(Perigon!J493),"",Perigon!T493)</f>
        <v/>
      </c>
      <c r="L498" s="95" t="str">
        <f>IF(ISBLANK(Perigon!O493),"",Perigon!O493)</f>
        <v/>
      </c>
      <c r="M498" s="95" t="str">
        <f>IF(ISBLANK(Perigon!R493),"",Perigon!R493)</f>
        <v/>
      </c>
      <c r="N498" s="95" t="str">
        <f>IF(ISBLANK(Perigon!P493),"",Perigon!P493)</f>
        <v/>
      </c>
      <c r="O498" s="38" t="str">
        <f>IF($L498="","",VLOOKUP($R498,Tarife!$A$2:$R$599,13,FALSE))</f>
        <v/>
      </c>
      <c r="P498" s="38" t="str">
        <f t="shared" si="7"/>
        <v/>
      </c>
      <c r="R498" s="100" t="str">
        <f>Zusammenzug!$C$25&amp;"-"&amp;Zusammenzug!$A$7&amp;"-"&amp;Leistungen!L498</f>
        <v>2024-0-</v>
      </c>
    </row>
    <row r="499" spans="1:18" x14ac:dyDescent="0.2">
      <c r="A499" s="95" t="str">
        <f>IF(ISBLANK(Perigon!E494),"",Perigon!E494)</f>
        <v/>
      </c>
      <c r="B499" s="95" t="str">
        <f>IF(ISBLANK(Perigon!G494),"",Perigon!G494)</f>
        <v/>
      </c>
      <c r="C499" s="96" t="str">
        <f>IF(ISBLANK(Perigon!I494),"",Perigon!I494)</f>
        <v/>
      </c>
      <c r="D499" s="97" t="str">
        <f>IF(ISBLANK(Perigon!J494),"",Perigon!J494)</f>
        <v/>
      </c>
      <c r="E499" s="64" t="str">
        <f>IF(ISBLANK(Perigon!K494),"",Perigon!K494)</f>
        <v/>
      </c>
      <c r="F499" s="65"/>
      <c r="G499" s="64"/>
      <c r="H499" s="69" t="str">
        <f>IF(ISBLANK(Perigon!L494),"",Perigon!L494)</f>
        <v/>
      </c>
      <c r="I499" s="69" t="str">
        <f>IF(ISBLANK(Perigon!M494),"",Perigon!M494)</f>
        <v/>
      </c>
      <c r="J499" s="98" t="str">
        <f>IF(ISBLANK(Perigon!N494),"",Perigon!N494)</f>
        <v/>
      </c>
      <c r="K499" s="99" t="str">
        <f>IF(ISBLANK(Perigon!J494),"",Perigon!T494)</f>
        <v/>
      </c>
      <c r="L499" s="95" t="str">
        <f>IF(ISBLANK(Perigon!O494),"",Perigon!O494)</f>
        <v/>
      </c>
      <c r="M499" s="95" t="str">
        <f>IF(ISBLANK(Perigon!R494),"",Perigon!R494)</f>
        <v/>
      </c>
      <c r="N499" s="95" t="str">
        <f>IF(ISBLANK(Perigon!P494),"",Perigon!P494)</f>
        <v/>
      </c>
      <c r="O499" s="38" t="str">
        <f>IF($L499="","",VLOOKUP($R499,Tarife!$A$2:$R$599,13,FALSE))</f>
        <v/>
      </c>
      <c r="P499" s="38" t="str">
        <f t="shared" si="7"/>
        <v/>
      </c>
      <c r="R499" s="100" t="str">
        <f>Zusammenzug!$C$25&amp;"-"&amp;Zusammenzug!$A$7&amp;"-"&amp;Leistungen!L499</f>
        <v>2024-0-</v>
      </c>
    </row>
    <row r="500" spans="1:18" x14ac:dyDescent="0.2">
      <c r="A500" s="95" t="str">
        <f>IF(ISBLANK(Perigon!E495),"",Perigon!E495)</f>
        <v/>
      </c>
      <c r="B500" s="95" t="str">
        <f>IF(ISBLANK(Perigon!G495),"",Perigon!G495)</f>
        <v/>
      </c>
      <c r="C500" s="96" t="str">
        <f>IF(ISBLANK(Perigon!I495),"",Perigon!I495)</f>
        <v/>
      </c>
      <c r="D500" s="97" t="str">
        <f>IF(ISBLANK(Perigon!J495),"",Perigon!J495)</f>
        <v/>
      </c>
      <c r="E500" s="64" t="str">
        <f>IF(ISBLANK(Perigon!K495),"",Perigon!K495)</f>
        <v/>
      </c>
      <c r="F500" s="65"/>
      <c r="G500" s="64"/>
      <c r="H500" s="69" t="str">
        <f>IF(ISBLANK(Perigon!L495),"",Perigon!L495)</f>
        <v/>
      </c>
      <c r="I500" s="69" t="str">
        <f>IF(ISBLANK(Perigon!M495),"",Perigon!M495)</f>
        <v/>
      </c>
      <c r="J500" s="98" t="str">
        <f>IF(ISBLANK(Perigon!N495),"",Perigon!N495)</f>
        <v/>
      </c>
      <c r="K500" s="99" t="str">
        <f>IF(ISBLANK(Perigon!J495),"",Perigon!T495)</f>
        <v/>
      </c>
      <c r="L500" s="95" t="str">
        <f>IF(ISBLANK(Perigon!O495),"",Perigon!O495)</f>
        <v/>
      </c>
      <c r="M500" s="95" t="str">
        <f>IF(ISBLANK(Perigon!R495),"",Perigon!R495)</f>
        <v/>
      </c>
      <c r="N500" s="95" t="str">
        <f>IF(ISBLANK(Perigon!P495),"",Perigon!P495)</f>
        <v/>
      </c>
      <c r="O500" s="38" t="str">
        <f>IF($L500="","",VLOOKUP($R500,Tarife!$A$2:$R$599,13,FALSE))</f>
        <v/>
      </c>
      <c r="P500" s="38" t="str">
        <f t="shared" si="7"/>
        <v/>
      </c>
      <c r="R500" s="100" t="str">
        <f>Zusammenzug!$C$25&amp;"-"&amp;Zusammenzug!$A$7&amp;"-"&amp;Leistungen!L500</f>
        <v>2024-0-</v>
      </c>
    </row>
    <row r="501" spans="1:18" x14ac:dyDescent="0.2">
      <c r="A501" s="95" t="str">
        <f>IF(ISBLANK(Perigon!E496),"",Perigon!E496)</f>
        <v/>
      </c>
      <c r="B501" s="95" t="str">
        <f>IF(ISBLANK(Perigon!G496),"",Perigon!G496)</f>
        <v/>
      </c>
      <c r="C501" s="96" t="str">
        <f>IF(ISBLANK(Perigon!I496),"",Perigon!I496)</f>
        <v/>
      </c>
      <c r="D501" s="97" t="str">
        <f>IF(ISBLANK(Perigon!J496),"",Perigon!J496)</f>
        <v/>
      </c>
      <c r="E501" s="64" t="str">
        <f>IF(ISBLANK(Perigon!K496),"",Perigon!K496)</f>
        <v/>
      </c>
      <c r="F501" s="65"/>
      <c r="G501" s="64"/>
      <c r="H501" s="69" t="str">
        <f>IF(ISBLANK(Perigon!L496),"",Perigon!L496)</f>
        <v/>
      </c>
      <c r="I501" s="69" t="str">
        <f>IF(ISBLANK(Perigon!M496),"",Perigon!M496)</f>
        <v/>
      </c>
      <c r="J501" s="98" t="str">
        <f>IF(ISBLANK(Perigon!N496),"",Perigon!N496)</f>
        <v/>
      </c>
      <c r="K501" s="99" t="str">
        <f>IF(ISBLANK(Perigon!J496),"",Perigon!T496)</f>
        <v/>
      </c>
      <c r="L501" s="95" t="str">
        <f>IF(ISBLANK(Perigon!O496),"",Perigon!O496)</f>
        <v/>
      </c>
      <c r="M501" s="95" t="str">
        <f>IF(ISBLANK(Perigon!R496),"",Perigon!R496)</f>
        <v/>
      </c>
      <c r="N501" s="95" t="str">
        <f>IF(ISBLANK(Perigon!P496),"",Perigon!P496)</f>
        <v/>
      </c>
      <c r="O501" s="38" t="str">
        <f>IF($L501="","",VLOOKUP($R501,Tarife!$A$2:$R$599,13,FALSE))</f>
        <v/>
      </c>
      <c r="P501" s="38" t="str">
        <f t="shared" si="7"/>
        <v/>
      </c>
      <c r="R501" s="100" t="str">
        <f>Zusammenzug!$C$25&amp;"-"&amp;Zusammenzug!$A$7&amp;"-"&amp;Leistungen!L501</f>
        <v>2024-0-</v>
      </c>
    </row>
    <row r="502" spans="1:18" x14ac:dyDescent="0.2">
      <c r="A502" s="95" t="str">
        <f>IF(ISBLANK(Perigon!E497),"",Perigon!E497)</f>
        <v/>
      </c>
      <c r="B502" s="95" t="str">
        <f>IF(ISBLANK(Perigon!G497),"",Perigon!G497)</f>
        <v/>
      </c>
      <c r="C502" s="96" t="str">
        <f>IF(ISBLANK(Perigon!I497),"",Perigon!I497)</f>
        <v/>
      </c>
      <c r="D502" s="97" t="str">
        <f>IF(ISBLANK(Perigon!J497),"",Perigon!J497)</f>
        <v/>
      </c>
      <c r="E502" s="64" t="str">
        <f>IF(ISBLANK(Perigon!K497),"",Perigon!K497)</f>
        <v/>
      </c>
      <c r="F502" s="65"/>
      <c r="G502" s="64"/>
      <c r="H502" s="69" t="str">
        <f>IF(ISBLANK(Perigon!L497),"",Perigon!L497)</f>
        <v/>
      </c>
      <c r="I502" s="69" t="str">
        <f>IF(ISBLANK(Perigon!M497),"",Perigon!M497)</f>
        <v/>
      </c>
      <c r="J502" s="98" t="str">
        <f>IF(ISBLANK(Perigon!N497),"",Perigon!N497)</f>
        <v/>
      </c>
      <c r="K502" s="99" t="str">
        <f>IF(ISBLANK(Perigon!J497),"",Perigon!T497)</f>
        <v/>
      </c>
      <c r="L502" s="95" t="str">
        <f>IF(ISBLANK(Perigon!O497),"",Perigon!O497)</f>
        <v/>
      </c>
      <c r="M502" s="95" t="str">
        <f>IF(ISBLANK(Perigon!R497),"",Perigon!R497)</f>
        <v/>
      </c>
      <c r="N502" s="95" t="str">
        <f>IF(ISBLANK(Perigon!P497),"",Perigon!P497)</f>
        <v/>
      </c>
      <c r="O502" s="38" t="str">
        <f>IF($L502="","",VLOOKUP($R502,Tarife!$A$2:$R$599,13,FALSE))</f>
        <v/>
      </c>
      <c r="P502" s="38" t="str">
        <f t="shared" si="7"/>
        <v/>
      </c>
      <c r="R502" s="100" t="str">
        <f>Zusammenzug!$C$25&amp;"-"&amp;Zusammenzug!$A$7&amp;"-"&amp;Leistungen!L502</f>
        <v>2024-0-</v>
      </c>
    </row>
    <row r="503" spans="1:18" x14ac:dyDescent="0.2">
      <c r="A503" s="95" t="str">
        <f>IF(ISBLANK(Perigon!E498),"",Perigon!E498)</f>
        <v/>
      </c>
      <c r="B503" s="95" t="str">
        <f>IF(ISBLANK(Perigon!G498),"",Perigon!G498)</f>
        <v/>
      </c>
      <c r="C503" s="96" t="str">
        <f>IF(ISBLANK(Perigon!I498),"",Perigon!I498)</f>
        <v/>
      </c>
      <c r="D503" s="97" t="str">
        <f>IF(ISBLANK(Perigon!J498),"",Perigon!J498)</f>
        <v/>
      </c>
      <c r="E503" s="64" t="str">
        <f>IF(ISBLANK(Perigon!K498),"",Perigon!K498)</f>
        <v/>
      </c>
      <c r="F503" s="65"/>
      <c r="G503" s="64"/>
      <c r="H503" s="69" t="str">
        <f>IF(ISBLANK(Perigon!L498),"",Perigon!L498)</f>
        <v/>
      </c>
      <c r="I503" s="69" t="str">
        <f>IF(ISBLANK(Perigon!M498),"",Perigon!M498)</f>
        <v/>
      </c>
      <c r="J503" s="98" t="str">
        <f>IF(ISBLANK(Perigon!N498),"",Perigon!N498)</f>
        <v/>
      </c>
      <c r="K503" s="99" t="str">
        <f>IF(ISBLANK(Perigon!J498),"",Perigon!T498)</f>
        <v/>
      </c>
      <c r="L503" s="95" t="str">
        <f>IF(ISBLANK(Perigon!O498),"",Perigon!O498)</f>
        <v/>
      </c>
      <c r="M503" s="95" t="str">
        <f>IF(ISBLANK(Perigon!R498),"",Perigon!R498)</f>
        <v/>
      </c>
      <c r="N503" s="95" t="str">
        <f>IF(ISBLANK(Perigon!P498),"",Perigon!P498)</f>
        <v/>
      </c>
      <c r="O503" s="38" t="str">
        <f>IF($L503="","",VLOOKUP($R503,Tarife!$A$2:$R$599,13,FALSE))</f>
        <v/>
      </c>
      <c r="P503" s="38" t="str">
        <f t="shared" si="7"/>
        <v/>
      </c>
      <c r="R503" s="100" t="str">
        <f>Zusammenzug!$C$25&amp;"-"&amp;Zusammenzug!$A$7&amp;"-"&amp;Leistungen!L503</f>
        <v>2024-0-</v>
      </c>
    </row>
    <row r="504" spans="1:18" x14ac:dyDescent="0.2">
      <c r="A504" s="95" t="str">
        <f>IF(ISBLANK(Perigon!E499),"",Perigon!E499)</f>
        <v/>
      </c>
      <c r="B504" s="95" t="str">
        <f>IF(ISBLANK(Perigon!G499),"",Perigon!G499)</f>
        <v/>
      </c>
      <c r="C504" s="96" t="str">
        <f>IF(ISBLANK(Perigon!I499),"",Perigon!I499)</f>
        <v/>
      </c>
      <c r="D504" s="97" t="str">
        <f>IF(ISBLANK(Perigon!J499),"",Perigon!J499)</f>
        <v/>
      </c>
      <c r="E504" s="64" t="str">
        <f>IF(ISBLANK(Perigon!K499),"",Perigon!K499)</f>
        <v/>
      </c>
      <c r="F504" s="65"/>
      <c r="G504" s="64"/>
      <c r="H504" s="69" t="str">
        <f>IF(ISBLANK(Perigon!L499),"",Perigon!L499)</f>
        <v/>
      </c>
      <c r="I504" s="69" t="str">
        <f>IF(ISBLANK(Perigon!M499),"",Perigon!M499)</f>
        <v/>
      </c>
      <c r="J504" s="98" t="str">
        <f>IF(ISBLANK(Perigon!N499),"",Perigon!N499)</f>
        <v/>
      </c>
      <c r="K504" s="99" t="str">
        <f>IF(ISBLANK(Perigon!J499),"",Perigon!T499)</f>
        <v/>
      </c>
      <c r="L504" s="95" t="str">
        <f>IF(ISBLANK(Perigon!O499),"",Perigon!O499)</f>
        <v/>
      </c>
      <c r="M504" s="95" t="str">
        <f>IF(ISBLANK(Perigon!R499),"",Perigon!R499)</f>
        <v/>
      </c>
      <c r="N504" s="95" t="str">
        <f>IF(ISBLANK(Perigon!P499),"",Perigon!P499)</f>
        <v/>
      </c>
      <c r="O504" s="38" t="str">
        <f>IF($L504="","",VLOOKUP($R504,Tarife!$A$2:$R$599,13,FALSE))</f>
        <v/>
      </c>
      <c r="P504" s="38" t="str">
        <f t="shared" si="7"/>
        <v/>
      </c>
      <c r="R504" s="100" t="str">
        <f>Zusammenzug!$C$25&amp;"-"&amp;Zusammenzug!$A$7&amp;"-"&amp;Leistungen!L504</f>
        <v>2024-0-</v>
      </c>
    </row>
    <row r="505" spans="1:18" x14ac:dyDescent="0.2">
      <c r="A505" s="95" t="str">
        <f>IF(ISBLANK(Perigon!E500),"",Perigon!E500)</f>
        <v/>
      </c>
      <c r="B505" s="95" t="str">
        <f>IF(ISBLANK(Perigon!G500),"",Perigon!G500)</f>
        <v/>
      </c>
      <c r="C505" s="96" t="str">
        <f>IF(ISBLANK(Perigon!I500),"",Perigon!I500)</f>
        <v/>
      </c>
      <c r="D505" s="97" t="str">
        <f>IF(ISBLANK(Perigon!J500),"",Perigon!J500)</f>
        <v/>
      </c>
      <c r="E505" s="64" t="str">
        <f>IF(ISBLANK(Perigon!K500),"",Perigon!K500)</f>
        <v/>
      </c>
      <c r="F505" s="65"/>
      <c r="G505" s="64"/>
      <c r="H505" s="69" t="str">
        <f>IF(ISBLANK(Perigon!L500),"",Perigon!L500)</f>
        <v/>
      </c>
      <c r="I505" s="69" t="str">
        <f>IF(ISBLANK(Perigon!M500),"",Perigon!M500)</f>
        <v/>
      </c>
      <c r="J505" s="98" t="str">
        <f>IF(ISBLANK(Perigon!N500),"",Perigon!N500)</f>
        <v/>
      </c>
      <c r="K505" s="99" t="str">
        <f>IF(ISBLANK(Perigon!J500),"",Perigon!T500)</f>
        <v/>
      </c>
      <c r="L505" s="95" t="str">
        <f>IF(ISBLANK(Perigon!O500),"",Perigon!O500)</f>
        <v/>
      </c>
      <c r="M505" s="95" t="str">
        <f>IF(ISBLANK(Perigon!R500),"",Perigon!R500)</f>
        <v/>
      </c>
      <c r="N505" s="95" t="str">
        <f>IF(ISBLANK(Perigon!P500),"",Perigon!P500)</f>
        <v/>
      </c>
      <c r="O505" s="38" t="str">
        <f>IF($L505="","",VLOOKUP($R505,Tarife!$A$2:$R$599,13,FALSE))</f>
        <v/>
      </c>
      <c r="P505" s="38" t="str">
        <f t="shared" si="7"/>
        <v/>
      </c>
      <c r="R505" s="100" t="str">
        <f>Zusammenzug!$C$25&amp;"-"&amp;Zusammenzug!$A$7&amp;"-"&amp;Leistungen!L505</f>
        <v>2024-0-</v>
      </c>
    </row>
    <row r="506" spans="1:18" x14ac:dyDescent="0.2">
      <c r="A506" s="95" t="str">
        <f>IF(ISBLANK(Perigon!E501),"",Perigon!E501)</f>
        <v/>
      </c>
      <c r="B506" s="95" t="str">
        <f>IF(ISBLANK(Perigon!G501),"",Perigon!G501)</f>
        <v/>
      </c>
      <c r="C506" s="96" t="str">
        <f>IF(ISBLANK(Perigon!I501),"",Perigon!I501)</f>
        <v/>
      </c>
      <c r="D506" s="97" t="str">
        <f>IF(ISBLANK(Perigon!J501),"",Perigon!J501)</f>
        <v/>
      </c>
      <c r="E506" s="64" t="str">
        <f>IF(ISBLANK(Perigon!K501),"",Perigon!K501)</f>
        <v/>
      </c>
      <c r="F506" s="65"/>
      <c r="G506" s="64"/>
      <c r="H506" s="69" t="str">
        <f>IF(ISBLANK(Perigon!L501),"",Perigon!L501)</f>
        <v/>
      </c>
      <c r="I506" s="69" t="str">
        <f>IF(ISBLANK(Perigon!M501),"",Perigon!M501)</f>
        <v/>
      </c>
      <c r="J506" s="98" t="str">
        <f>IF(ISBLANK(Perigon!N501),"",Perigon!N501)</f>
        <v/>
      </c>
      <c r="K506" s="99" t="str">
        <f>IF(ISBLANK(Perigon!J501),"",Perigon!T501)</f>
        <v/>
      </c>
      <c r="L506" s="95" t="str">
        <f>IF(ISBLANK(Perigon!O501),"",Perigon!O501)</f>
        <v/>
      </c>
      <c r="M506" s="95" t="str">
        <f>IF(ISBLANK(Perigon!R501),"",Perigon!R501)</f>
        <v/>
      </c>
      <c r="N506" s="95" t="str">
        <f>IF(ISBLANK(Perigon!P501),"",Perigon!P501)</f>
        <v/>
      </c>
      <c r="O506" s="38" t="str">
        <f>IF($L506="","",VLOOKUP($R506,Tarife!$A$2:$R$599,13,FALSE))</f>
        <v/>
      </c>
      <c r="P506" s="38" t="str">
        <f t="shared" si="7"/>
        <v/>
      </c>
      <c r="R506" s="100" t="str">
        <f>Zusammenzug!$C$25&amp;"-"&amp;Zusammenzug!$A$7&amp;"-"&amp;Leistungen!L506</f>
        <v>2024-0-</v>
      </c>
    </row>
    <row r="507" spans="1:18" x14ac:dyDescent="0.2">
      <c r="A507" s="95" t="str">
        <f>IF(ISBLANK(Perigon!E502),"",Perigon!E502)</f>
        <v/>
      </c>
      <c r="B507" s="95" t="str">
        <f>IF(ISBLANK(Perigon!G502),"",Perigon!G502)</f>
        <v/>
      </c>
      <c r="C507" s="96" t="str">
        <f>IF(ISBLANK(Perigon!I502),"",Perigon!I502)</f>
        <v/>
      </c>
      <c r="D507" s="97" t="str">
        <f>IF(ISBLANK(Perigon!J502),"",Perigon!J502)</f>
        <v/>
      </c>
      <c r="E507" s="64" t="str">
        <f>IF(ISBLANK(Perigon!K502),"",Perigon!K502)</f>
        <v/>
      </c>
      <c r="F507" s="65"/>
      <c r="G507" s="64"/>
      <c r="H507" s="69" t="str">
        <f>IF(ISBLANK(Perigon!L502),"",Perigon!L502)</f>
        <v/>
      </c>
      <c r="I507" s="69" t="str">
        <f>IF(ISBLANK(Perigon!M502),"",Perigon!M502)</f>
        <v/>
      </c>
      <c r="J507" s="98" t="str">
        <f>IF(ISBLANK(Perigon!N502),"",Perigon!N502)</f>
        <v/>
      </c>
      <c r="K507" s="99" t="str">
        <f>IF(ISBLANK(Perigon!J502),"",Perigon!T502)</f>
        <v/>
      </c>
      <c r="L507" s="95" t="str">
        <f>IF(ISBLANK(Perigon!O502),"",Perigon!O502)</f>
        <v/>
      </c>
      <c r="M507" s="95" t="str">
        <f>IF(ISBLANK(Perigon!R502),"",Perigon!R502)</f>
        <v/>
      </c>
      <c r="N507" s="95" t="str">
        <f>IF(ISBLANK(Perigon!P502),"",Perigon!P502)</f>
        <v/>
      </c>
      <c r="O507" s="38" t="str">
        <f>IF($L507="","",VLOOKUP($R507,Tarife!$A$2:$R$599,13,FALSE))</f>
        <v/>
      </c>
      <c r="P507" s="38" t="str">
        <f t="shared" si="7"/>
        <v/>
      </c>
      <c r="R507" s="100" t="str">
        <f>Zusammenzug!$C$25&amp;"-"&amp;Zusammenzug!$A$7&amp;"-"&amp;Leistungen!L507</f>
        <v>2024-0-</v>
      </c>
    </row>
    <row r="508" spans="1:18" x14ac:dyDescent="0.2">
      <c r="A508" s="95" t="str">
        <f>IF(ISBLANK(Perigon!E503),"",Perigon!E503)</f>
        <v/>
      </c>
      <c r="B508" s="95" t="str">
        <f>IF(ISBLANK(Perigon!G503),"",Perigon!G503)</f>
        <v/>
      </c>
      <c r="C508" s="96" t="str">
        <f>IF(ISBLANK(Perigon!I503),"",Perigon!I503)</f>
        <v/>
      </c>
      <c r="D508" s="97" t="str">
        <f>IF(ISBLANK(Perigon!J503),"",Perigon!J503)</f>
        <v/>
      </c>
      <c r="E508" s="64" t="str">
        <f>IF(ISBLANK(Perigon!K503),"",Perigon!K503)</f>
        <v/>
      </c>
      <c r="F508" s="65"/>
      <c r="G508" s="64"/>
      <c r="H508" s="69" t="str">
        <f>IF(ISBLANK(Perigon!L503),"",Perigon!L503)</f>
        <v/>
      </c>
      <c r="I508" s="69" t="str">
        <f>IF(ISBLANK(Perigon!M503),"",Perigon!M503)</f>
        <v/>
      </c>
      <c r="J508" s="98" t="str">
        <f>IF(ISBLANK(Perigon!N503),"",Perigon!N503)</f>
        <v/>
      </c>
      <c r="K508" s="99" t="str">
        <f>IF(ISBLANK(Perigon!J503),"",Perigon!T503)</f>
        <v/>
      </c>
      <c r="L508" s="95" t="str">
        <f>IF(ISBLANK(Perigon!O503),"",Perigon!O503)</f>
        <v/>
      </c>
      <c r="M508" s="95" t="str">
        <f>IF(ISBLANK(Perigon!R503),"",Perigon!R503)</f>
        <v/>
      </c>
      <c r="N508" s="95" t="str">
        <f>IF(ISBLANK(Perigon!P503),"",Perigon!P503)</f>
        <v/>
      </c>
      <c r="O508" s="38" t="str">
        <f>IF($L508="","",VLOOKUP($R508,Tarife!$A$2:$R$599,13,FALSE))</f>
        <v/>
      </c>
      <c r="P508" s="38" t="str">
        <f t="shared" si="7"/>
        <v/>
      </c>
      <c r="R508" s="100" t="str">
        <f>Zusammenzug!$C$25&amp;"-"&amp;Zusammenzug!$A$7&amp;"-"&amp;Leistungen!L508</f>
        <v>2024-0-</v>
      </c>
    </row>
    <row r="509" spans="1:18" x14ac:dyDescent="0.2">
      <c r="A509" s="95" t="str">
        <f>IF(ISBLANK(Perigon!E504),"",Perigon!E504)</f>
        <v/>
      </c>
      <c r="B509" s="95" t="str">
        <f>IF(ISBLANK(Perigon!G504),"",Perigon!G504)</f>
        <v/>
      </c>
      <c r="C509" s="96" t="str">
        <f>IF(ISBLANK(Perigon!I504),"",Perigon!I504)</f>
        <v/>
      </c>
      <c r="D509" s="97" t="str">
        <f>IF(ISBLANK(Perigon!J504),"",Perigon!J504)</f>
        <v/>
      </c>
      <c r="E509" s="64" t="str">
        <f>IF(ISBLANK(Perigon!K504),"",Perigon!K504)</f>
        <v/>
      </c>
      <c r="F509" s="65"/>
      <c r="G509" s="64"/>
      <c r="H509" s="69" t="str">
        <f>IF(ISBLANK(Perigon!L504),"",Perigon!L504)</f>
        <v/>
      </c>
      <c r="I509" s="69" t="str">
        <f>IF(ISBLANK(Perigon!M504),"",Perigon!M504)</f>
        <v/>
      </c>
      <c r="J509" s="98" t="str">
        <f>IF(ISBLANK(Perigon!N504),"",Perigon!N504)</f>
        <v/>
      </c>
      <c r="K509" s="99" t="str">
        <f>IF(ISBLANK(Perigon!J504),"",Perigon!T504)</f>
        <v/>
      </c>
      <c r="L509" s="95" t="str">
        <f>IF(ISBLANK(Perigon!O504),"",Perigon!O504)</f>
        <v/>
      </c>
      <c r="M509" s="95" t="str">
        <f>IF(ISBLANK(Perigon!R504),"",Perigon!R504)</f>
        <v/>
      </c>
      <c r="N509" s="95" t="str">
        <f>IF(ISBLANK(Perigon!P504),"",Perigon!P504)</f>
        <v/>
      </c>
      <c r="O509" s="38" t="str">
        <f>IF($L509="","",VLOOKUP($R509,Tarife!$A$2:$R$599,13,FALSE))</f>
        <v/>
      </c>
      <c r="P509" s="38" t="str">
        <f t="shared" si="7"/>
        <v/>
      </c>
      <c r="R509" s="100" t="str">
        <f>Zusammenzug!$C$25&amp;"-"&amp;Zusammenzug!$A$7&amp;"-"&amp;Leistungen!L509</f>
        <v>2024-0-</v>
      </c>
    </row>
    <row r="510" spans="1:18" x14ac:dyDescent="0.2">
      <c r="A510" s="95" t="str">
        <f>IF(ISBLANK(Perigon!E505),"",Perigon!E505)</f>
        <v/>
      </c>
      <c r="B510" s="95" t="str">
        <f>IF(ISBLANK(Perigon!G505),"",Perigon!G505)</f>
        <v/>
      </c>
      <c r="C510" s="96" t="str">
        <f>IF(ISBLANK(Perigon!I505),"",Perigon!I505)</f>
        <v/>
      </c>
      <c r="D510" s="97" t="str">
        <f>IF(ISBLANK(Perigon!J505),"",Perigon!J505)</f>
        <v/>
      </c>
      <c r="E510" s="64" t="str">
        <f>IF(ISBLANK(Perigon!K505),"",Perigon!K505)</f>
        <v/>
      </c>
      <c r="F510" s="65"/>
      <c r="G510" s="64"/>
      <c r="H510" s="69" t="str">
        <f>IF(ISBLANK(Perigon!L505),"",Perigon!L505)</f>
        <v/>
      </c>
      <c r="I510" s="69" t="str">
        <f>IF(ISBLANK(Perigon!M505),"",Perigon!M505)</f>
        <v/>
      </c>
      <c r="J510" s="98" t="str">
        <f>IF(ISBLANK(Perigon!N505),"",Perigon!N505)</f>
        <v/>
      </c>
      <c r="K510" s="99" t="str">
        <f>IF(ISBLANK(Perigon!J505),"",Perigon!T505)</f>
        <v/>
      </c>
      <c r="L510" s="95" t="str">
        <f>IF(ISBLANK(Perigon!O505),"",Perigon!O505)</f>
        <v/>
      </c>
      <c r="M510" s="95" t="str">
        <f>IF(ISBLANK(Perigon!R505),"",Perigon!R505)</f>
        <v/>
      </c>
      <c r="N510" s="95" t="str">
        <f>IF(ISBLANK(Perigon!P505),"",Perigon!P505)</f>
        <v/>
      </c>
      <c r="O510" s="38" t="str">
        <f>IF($L510="","",VLOOKUP($R510,Tarife!$A$2:$R$599,13,FALSE))</f>
        <v/>
      </c>
      <c r="P510" s="38" t="str">
        <f t="shared" si="7"/>
        <v/>
      </c>
      <c r="R510" s="100" t="str">
        <f>Zusammenzug!$C$25&amp;"-"&amp;Zusammenzug!$A$7&amp;"-"&amp;Leistungen!L510</f>
        <v>2024-0-</v>
      </c>
    </row>
    <row r="511" spans="1:18" x14ac:dyDescent="0.2">
      <c r="A511" s="95" t="str">
        <f>IF(ISBLANK(Perigon!E506),"",Perigon!E506)</f>
        <v/>
      </c>
      <c r="B511" s="95" t="str">
        <f>IF(ISBLANK(Perigon!G506),"",Perigon!G506)</f>
        <v/>
      </c>
      <c r="C511" s="96" t="str">
        <f>IF(ISBLANK(Perigon!I506),"",Perigon!I506)</f>
        <v/>
      </c>
      <c r="D511" s="97" t="str">
        <f>IF(ISBLANK(Perigon!J506),"",Perigon!J506)</f>
        <v/>
      </c>
      <c r="E511" s="64" t="str">
        <f>IF(ISBLANK(Perigon!K506),"",Perigon!K506)</f>
        <v/>
      </c>
      <c r="F511" s="65"/>
      <c r="G511" s="64"/>
      <c r="H511" s="69" t="str">
        <f>IF(ISBLANK(Perigon!L506),"",Perigon!L506)</f>
        <v/>
      </c>
      <c r="I511" s="69" t="str">
        <f>IF(ISBLANK(Perigon!M506),"",Perigon!M506)</f>
        <v/>
      </c>
      <c r="J511" s="98" t="str">
        <f>IF(ISBLANK(Perigon!N506),"",Perigon!N506)</f>
        <v/>
      </c>
      <c r="K511" s="99" t="str">
        <f>IF(ISBLANK(Perigon!J506),"",Perigon!T506)</f>
        <v/>
      </c>
      <c r="L511" s="95" t="str">
        <f>IF(ISBLANK(Perigon!O506),"",Perigon!O506)</f>
        <v/>
      </c>
      <c r="M511" s="95" t="str">
        <f>IF(ISBLANK(Perigon!R506),"",Perigon!R506)</f>
        <v/>
      </c>
      <c r="N511" s="95" t="str">
        <f>IF(ISBLANK(Perigon!P506),"",Perigon!P506)</f>
        <v/>
      </c>
      <c r="O511" s="38" t="str">
        <f>IF($L511="","",VLOOKUP($R511,Tarife!$A$2:$R$599,13,FALSE))</f>
        <v/>
      </c>
      <c r="P511" s="38" t="str">
        <f t="shared" si="7"/>
        <v/>
      </c>
      <c r="R511" s="100" t="str">
        <f>Zusammenzug!$C$25&amp;"-"&amp;Zusammenzug!$A$7&amp;"-"&amp;Leistungen!L511</f>
        <v>2024-0-</v>
      </c>
    </row>
    <row r="512" spans="1:18" x14ac:dyDescent="0.2">
      <c r="A512" s="95" t="str">
        <f>IF(ISBLANK(Perigon!E507),"",Perigon!E507)</f>
        <v/>
      </c>
      <c r="B512" s="95" t="str">
        <f>IF(ISBLANK(Perigon!G507),"",Perigon!G507)</f>
        <v/>
      </c>
      <c r="C512" s="96" t="str">
        <f>IF(ISBLANK(Perigon!I507),"",Perigon!I507)</f>
        <v/>
      </c>
      <c r="D512" s="97" t="str">
        <f>IF(ISBLANK(Perigon!J507),"",Perigon!J507)</f>
        <v/>
      </c>
      <c r="E512" s="64" t="str">
        <f>IF(ISBLANK(Perigon!K507),"",Perigon!K507)</f>
        <v/>
      </c>
      <c r="F512" s="65"/>
      <c r="G512" s="64"/>
      <c r="H512" s="69" t="str">
        <f>IF(ISBLANK(Perigon!L507),"",Perigon!L507)</f>
        <v/>
      </c>
      <c r="I512" s="69" t="str">
        <f>IF(ISBLANK(Perigon!M507),"",Perigon!M507)</f>
        <v/>
      </c>
      <c r="J512" s="98" t="str">
        <f>IF(ISBLANK(Perigon!N507),"",Perigon!N507)</f>
        <v/>
      </c>
      <c r="K512" s="99" t="str">
        <f>IF(ISBLANK(Perigon!J507),"",Perigon!T507)</f>
        <v/>
      </c>
      <c r="L512" s="95" t="str">
        <f>IF(ISBLANK(Perigon!O507),"",Perigon!O507)</f>
        <v/>
      </c>
      <c r="M512" s="95" t="str">
        <f>IF(ISBLANK(Perigon!R507),"",Perigon!R507)</f>
        <v/>
      </c>
      <c r="N512" s="95" t="str">
        <f>IF(ISBLANK(Perigon!P507),"",Perigon!P507)</f>
        <v/>
      </c>
      <c r="O512" s="38" t="str">
        <f>IF($L512="","",VLOOKUP($R512,Tarife!$A$2:$R$599,13,FALSE))</f>
        <v/>
      </c>
      <c r="P512" s="38" t="str">
        <f t="shared" si="7"/>
        <v/>
      </c>
      <c r="R512" s="100" t="str">
        <f>Zusammenzug!$C$25&amp;"-"&amp;Zusammenzug!$A$7&amp;"-"&amp;Leistungen!L512</f>
        <v>2024-0-</v>
      </c>
    </row>
    <row r="513" spans="1:18" x14ac:dyDescent="0.2">
      <c r="A513" s="95" t="str">
        <f>IF(ISBLANK(Perigon!E508),"",Perigon!E508)</f>
        <v/>
      </c>
      <c r="B513" s="95" t="str">
        <f>IF(ISBLANK(Perigon!G508),"",Perigon!G508)</f>
        <v/>
      </c>
      <c r="C513" s="96" t="str">
        <f>IF(ISBLANK(Perigon!I508),"",Perigon!I508)</f>
        <v/>
      </c>
      <c r="D513" s="97" t="str">
        <f>IF(ISBLANK(Perigon!J508),"",Perigon!J508)</f>
        <v/>
      </c>
      <c r="E513" s="64" t="str">
        <f>IF(ISBLANK(Perigon!K508),"",Perigon!K508)</f>
        <v/>
      </c>
      <c r="F513" s="65"/>
      <c r="G513" s="64"/>
      <c r="H513" s="69" t="str">
        <f>IF(ISBLANK(Perigon!L508),"",Perigon!L508)</f>
        <v/>
      </c>
      <c r="I513" s="69" t="str">
        <f>IF(ISBLANK(Perigon!M508),"",Perigon!M508)</f>
        <v/>
      </c>
      <c r="J513" s="98" t="str">
        <f>IF(ISBLANK(Perigon!N508),"",Perigon!N508)</f>
        <v/>
      </c>
      <c r="K513" s="99" t="str">
        <f>IF(ISBLANK(Perigon!J508),"",Perigon!T508)</f>
        <v/>
      </c>
      <c r="L513" s="95" t="str">
        <f>IF(ISBLANK(Perigon!O508),"",Perigon!O508)</f>
        <v/>
      </c>
      <c r="M513" s="95" t="str">
        <f>IF(ISBLANK(Perigon!R508),"",Perigon!R508)</f>
        <v/>
      </c>
      <c r="N513" s="95" t="str">
        <f>IF(ISBLANK(Perigon!P508),"",Perigon!P508)</f>
        <v/>
      </c>
      <c r="O513" s="38" t="str">
        <f>IF($L513="","",VLOOKUP($R513,Tarife!$A$2:$R$599,13,FALSE))</f>
        <v/>
      </c>
      <c r="P513" s="38" t="str">
        <f t="shared" si="7"/>
        <v/>
      </c>
      <c r="R513" s="100" t="str">
        <f>Zusammenzug!$C$25&amp;"-"&amp;Zusammenzug!$A$7&amp;"-"&amp;Leistungen!L513</f>
        <v>2024-0-</v>
      </c>
    </row>
    <row r="514" spans="1:18" x14ac:dyDescent="0.2">
      <c r="A514" s="95" t="str">
        <f>IF(ISBLANK(Perigon!E509),"",Perigon!E509)</f>
        <v/>
      </c>
      <c r="B514" s="95" t="str">
        <f>IF(ISBLANK(Perigon!G509),"",Perigon!G509)</f>
        <v/>
      </c>
      <c r="C514" s="96" t="str">
        <f>IF(ISBLANK(Perigon!I509),"",Perigon!I509)</f>
        <v/>
      </c>
      <c r="D514" s="97" t="str">
        <f>IF(ISBLANK(Perigon!J509),"",Perigon!J509)</f>
        <v/>
      </c>
      <c r="E514" s="64" t="str">
        <f>IF(ISBLANK(Perigon!K509),"",Perigon!K509)</f>
        <v/>
      </c>
      <c r="F514" s="65"/>
      <c r="G514" s="64"/>
      <c r="H514" s="69" t="str">
        <f>IF(ISBLANK(Perigon!L509),"",Perigon!L509)</f>
        <v/>
      </c>
      <c r="I514" s="69" t="str">
        <f>IF(ISBLANK(Perigon!M509),"",Perigon!M509)</f>
        <v/>
      </c>
      <c r="J514" s="98" t="str">
        <f>IF(ISBLANK(Perigon!N509),"",Perigon!N509)</f>
        <v/>
      </c>
      <c r="K514" s="99" t="str">
        <f>IF(ISBLANK(Perigon!J509),"",Perigon!T509)</f>
        <v/>
      </c>
      <c r="L514" s="95" t="str">
        <f>IF(ISBLANK(Perigon!O509),"",Perigon!O509)</f>
        <v/>
      </c>
      <c r="M514" s="95" t="str">
        <f>IF(ISBLANK(Perigon!R509),"",Perigon!R509)</f>
        <v/>
      </c>
      <c r="N514" s="95" t="str">
        <f>IF(ISBLANK(Perigon!P509),"",Perigon!P509)</f>
        <v/>
      </c>
      <c r="O514" s="38" t="str">
        <f>IF($L514="","",VLOOKUP($R514,Tarife!$A$2:$R$599,13,FALSE))</f>
        <v/>
      </c>
      <c r="P514" s="38" t="str">
        <f t="shared" si="7"/>
        <v/>
      </c>
      <c r="R514" s="100" t="str">
        <f>Zusammenzug!$C$25&amp;"-"&amp;Zusammenzug!$A$7&amp;"-"&amp;Leistungen!L514</f>
        <v>2024-0-</v>
      </c>
    </row>
    <row r="515" spans="1:18" x14ac:dyDescent="0.2">
      <c r="A515" s="95" t="str">
        <f>IF(ISBLANK(Perigon!E510),"",Perigon!E510)</f>
        <v/>
      </c>
      <c r="B515" s="95" t="str">
        <f>IF(ISBLANK(Perigon!G510),"",Perigon!G510)</f>
        <v/>
      </c>
      <c r="C515" s="96" t="str">
        <f>IF(ISBLANK(Perigon!I510),"",Perigon!I510)</f>
        <v/>
      </c>
      <c r="D515" s="97" t="str">
        <f>IF(ISBLANK(Perigon!J510),"",Perigon!J510)</f>
        <v/>
      </c>
      <c r="E515" s="64" t="str">
        <f>IF(ISBLANK(Perigon!K510),"",Perigon!K510)</f>
        <v/>
      </c>
      <c r="F515" s="65"/>
      <c r="G515" s="64"/>
      <c r="H515" s="69" t="str">
        <f>IF(ISBLANK(Perigon!L510),"",Perigon!L510)</f>
        <v/>
      </c>
      <c r="I515" s="69" t="str">
        <f>IF(ISBLANK(Perigon!M510),"",Perigon!M510)</f>
        <v/>
      </c>
      <c r="J515" s="98" t="str">
        <f>IF(ISBLANK(Perigon!N510),"",Perigon!N510)</f>
        <v/>
      </c>
      <c r="K515" s="99" t="str">
        <f>IF(ISBLANK(Perigon!J510),"",Perigon!T510)</f>
        <v/>
      </c>
      <c r="L515" s="95" t="str">
        <f>IF(ISBLANK(Perigon!O510),"",Perigon!O510)</f>
        <v/>
      </c>
      <c r="M515" s="95" t="str">
        <f>IF(ISBLANK(Perigon!R510),"",Perigon!R510)</f>
        <v/>
      </c>
      <c r="N515" s="95" t="str">
        <f>IF(ISBLANK(Perigon!P510),"",Perigon!P510)</f>
        <v/>
      </c>
      <c r="O515" s="38" t="str">
        <f>IF($L515="","",VLOOKUP($R515,Tarife!$A$2:$R$599,13,FALSE))</f>
        <v/>
      </c>
      <c r="P515" s="38" t="str">
        <f t="shared" si="7"/>
        <v/>
      </c>
      <c r="R515" s="100" t="str">
        <f>Zusammenzug!$C$25&amp;"-"&amp;Zusammenzug!$A$7&amp;"-"&amp;Leistungen!L515</f>
        <v>2024-0-</v>
      </c>
    </row>
    <row r="516" spans="1:18" x14ac:dyDescent="0.2">
      <c r="A516" s="95" t="str">
        <f>IF(ISBLANK(Perigon!E511),"",Perigon!E511)</f>
        <v/>
      </c>
      <c r="B516" s="95" t="str">
        <f>IF(ISBLANK(Perigon!G511),"",Perigon!G511)</f>
        <v/>
      </c>
      <c r="C516" s="96" t="str">
        <f>IF(ISBLANK(Perigon!I511),"",Perigon!I511)</f>
        <v/>
      </c>
      <c r="D516" s="97" t="str">
        <f>IF(ISBLANK(Perigon!J511),"",Perigon!J511)</f>
        <v/>
      </c>
      <c r="E516" s="64" t="str">
        <f>IF(ISBLANK(Perigon!K511),"",Perigon!K511)</f>
        <v/>
      </c>
      <c r="F516" s="65"/>
      <c r="G516" s="64"/>
      <c r="H516" s="69" t="str">
        <f>IF(ISBLANK(Perigon!L511),"",Perigon!L511)</f>
        <v/>
      </c>
      <c r="I516" s="69" t="str">
        <f>IF(ISBLANK(Perigon!M511),"",Perigon!M511)</f>
        <v/>
      </c>
      <c r="J516" s="98" t="str">
        <f>IF(ISBLANK(Perigon!N511),"",Perigon!N511)</f>
        <v/>
      </c>
      <c r="K516" s="99" t="str">
        <f>IF(ISBLANK(Perigon!J511),"",Perigon!T511)</f>
        <v/>
      </c>
      <c r="L516" s="95" t="str">
        <f>IF(ISBLANK(Perigon!O511),"",Perigon!O511)</f>
        <v/>
      </c>
      <c r="M516" s="95" t="str">
        <f>IF(ISBLANK(Perigon!R511),"",Perigon!R511)</f>
        <v/>
      </c>
      <c r="N516" s="95" t="str">
        <f>IF(ISBLANK(Perigon!P511),"",Perigon!P511)</f>
        <v/>
      </c>
      <c r="O516" s="38" t="str">
        <f>IF($L516="","",VLOOKUP($R516,Tarife!$A$2:$R$599,13,FALSE))</f>
        <v/>
      </c>
      <c r="P516" s="38" t="str">
        <f t="shared" si="7"/>
        <v/>
      </c>
      <c r="R516" s="100" t="str">
        <f>Zusammenzug!$C$25&amp;"-"&amp;Zusammenzug!$A$7&amp;"-"&amp;Leistungen!L516</f>
        <v>2024-0-</v>
      </c>
    </row>
    <row r="517" spans="1:18" x14ac:dyDescent="0.2">
      <c r="A517" s="95" t="str">
        <f>IF(ISBLANK(Perigon!E512),"",Perigon!E512)</f>
        <v/>
      </c>
      <c r="B517" s="95" t="str">
        <f>IF(ISBLANK(Perigon!G512),"",Perigon!G512)</f>
        <v/>
      </c>
      <c r="C517" s="96" t="str">
        <f>IF(ISBLANK(Perigon!I512),"",Perigon!I512)</f>
        <v/>
      </c>
      <c r="D517" s="97" t="str">
        <f>IF(ISBLANK(Perigon!J512),"",Perigon!J512)</f>
        <v/>
      </c>
      <c r="E517" s="64" t="str">
        <f>IF(ISBLANK(Perigon!K512),"",Perigon!K512)</f>
        <v/>
      </c>
      <c r="F517" s="65"/>
      <c r="G517" s="64"/>
      <c r="H517" s="69" t="str">
        <f>IF(ISBLANK(Perigon!L512),"",Perigon!L512)</f>
        <v/>
      </c>
      <c r="I517" s="69" t="str">
        <f>IF(ISBLANK(Perigon!M512),"",Perigon!M512)</f>
        <v/>
      </c>
      <c r="J517" s="98" t="str">
        <f>IF(ISBLANK(Perigon!N512),"",Perigon!N512)</f>
        <v/>
      </c>
      <c r="K517" s="99" t="str">
        <f>IF(ISBLANK(Perigon!J512),"",Perigon!T512)</f>
        <v/>
      </c>
      <c r="L517" s="95" t="str">
        <f>IF(ISBLANK(Perigon!O512),"",Perigon!O512)</f>
        <v/>
      </c>
      <c r="M517" s="95" t="str">
        <f>IF(ISBLANK(Perigon!R512),"",Perigon!R512)</f>
        <v/>
      </c>
      <c r="N517" s="95" t="str">
        <f>IF(ISBLANK(Perigon!P512),"",Perigon!P512)</f>
        <v/>
      </c>
      <c r="O517" s="38" t="str">
        <f>IF($L517="","",VLOOKUP($R517,Tarife!$A$2:$R$599,13,FALSE))</f>
        <v/>
      </c>
      <c r="P517" s="38" t="str">
        <f t="shared" si="7"/>
        <v/>
      </c>
      <c r="R517" s="100" t="str">
        <f>Zusammenzug!$C$25&amp;"-"&amp;Zusammenzug!$A$7&amp;"-"&amp;Leistungen!L517</f>
        <v>2024-0-</v>
      </c>
    </row>
    <row r="518" spans="1:18" x14ac:dyDescent="0.2">
      <c r="A518" s="95" t="str">
        <f>IF(ISBLANK(Perigon!E513),"",Perigon!E513)</f>
        <v/>
      </c>
      <c r="B518" s="95" t="str">
        <f>IF(ISBLANK(Perigon!G513),"",Perigon!G513)</f>
        <v/>
      </c>
      <c r="C518" s="96" t="str">
        <f>IF(ISBLANK(Perigon!I513),"",Perigon!I513)</f>
        <v/>
      </c>
      <c r="D518" s="97" t="str">
        <f>IF(ISBLANK(Perigon!J513),"",Perigon!J513)</f>
        <v/>
      </c>
      <c r="E518" s="64" t="str">
        <f>IF(ISBLANK(Perigon!K513),"",Perigon!K513)</f>
        <v/>
      </c>
      <c r="F518" s="65"/>
      <c r="G518" s="64"/>
      <c r="H518" s="69" t="str">
        <f>IF(ISBLANK(Perigon!L513),"",Perigon!L513)</f>
        <v/>
      </c>
      <c r="I518" s="69" t="str">
        <f>IF(ISBLANK(Perigon!M513),"",Perigon!M513)</f>
        <v/>
      </c>
      <c r="J518" s="98" t="str">
        <f>IF(ISBLANK(Perigon!N513),"",Perigon!N513)</f>
        <v/>
      </c>
      <c r="K518" s="99" t="str">
        <f>IF(ISBLANK(Perigon!J513),"",Perigon!T513)</f>
        <v/>
      </c>
      <c r="L518" s="95" t="str">
        <f>IF(ISBLANK(Perigon!O513),"",Perigon!O513)</f>
        <v/>
      </c>
      <c r="M518" s="95" t="str">
        <f>IF(ISBLANK(Perigon!R513),"",Perigon!R513)</f>
        <v/>
      </c>
      <c r="N518" s="95" t="str">
        <f>IF(ISBLANK(Perigon!P513),"",Perigon!P513)</f>
        <v/>
      </c>
      <c r="O518" s="38" t="str">
        <f>IF($L518="","",VLOOKUP($R518,Tarife!$A$2:$R$599,13,FALSE))</f>
        <v/>
      </c>
      <c r="P518" s="38" t="str">
        <f t="shared" si="7"/>
        <v/>
      </c>
      <c r="R518" s="100" t="str">
        <f>Zusammenzug!$C$25&amp;"-"&amp;Zusammenzug!$A$7&amp;"-"&amp;Leistungen!L518</f>
        <v>2024-0-</v>
      </c>
    </row>
    <row r="519" spans="1:18" x14ac:dyDescent="0.2">
      <c r="A519" s="95" t="str">
        <f>IF(ISBLANK(Perigon!E514),"",Perigon!E514)</f>
        <v/>
      </c>
      <c r="B519" s="95" t="str">
        <f>IF(ISBLANK(Perigon!G514),"",Perigon!G514)</f>
        <v/>
      </c>
      <c r="C519" s="96" t="str">
        <f>IF(ISBLANK(Perigon!I514),"",Perigon!I514)</f>
        <v/>
      </c>
      <c r="D519" s="97" t="str">
        <f>IF(ISBLANK(Perigon!J514),"",Perigon!J514)</f>
        <v/>
      </c>
      <c r="E519" s="64" t="str">
        <f>IF(ISBLANK(Perigon!K514),"",Perigon!K514)</f>
        <v/>
      </c>
      <c r="F519" s="65"/>
      <c r="G519" s="64"/>
      <c r="H519" s="69" t="str">
        <f>IF(ISBLANK(Perigon!L514),"",Perigon!L514)</f>
        <v/>
      </c>
      <c r="I519" s="69" t="str">
        <f>IF(ISBLANK(Perigon!M514),"",Perigon!M514)</f>
        <v/>
      </c>
      <c r="J519" s="98" t="str">
        <f>IF(ISBLANK(Perigon!N514),"",Perigon!N514)</f>
        <v/>
      </c>
      <c r="K519" s="99" t="str">
        <f>IF(ISBLANK(Perigon!J514),"",Perigon!T514)</f>
        <v/>
      </c>
      <c r="L519" s="95" t="str">
        <f>IF(ISBLANK(Perigon!O514),"",Perigon!O514)</f>
        <v/>
      </c>
      <c r="M519" s="95" t="str">
        <f>IF(ISBLANK(Perigon!R514),"",Perigon!R514)</f>
        <v/>
      </c>
      <c r="N519" s="95" t="str">
        <f>IF(ISBLANK(Perigon!P514),"",Perigon!P514)</f>
        <v/>
      </c>
      <c r="O519" s="38" t="str">
        <f>IF($L519="","",VLOOKUP($R519,Tarife!$A$2:$R$599,13,FALSE))</f>
        <v/>
      </c>
      <c r="P519" s="38" t="str">
        <f t="shared" si="7"/>
        <v/>
      </c>
      <c r="R519" s="100" t="str">
        <f>Zusammenzug!$C$25&amp;"-"&amp;Zusammenzug!$A$7&amp;"-"&amp;Leistungen!L519</f>
        <v>2024-0-</v>
      </c>
    </row>
    <row r="520" spans="1:18" x14ac:dyDescent="0.2">
      <c r="A520" s="95" t="str">
        <f>IF(ISBLANK(Perigon!E515),"",Perigon!E515)</f>
        <v/>
      </c>
      <c r="B520" s="95" t="str">
        <f>IF(ISBLANK(Perigon!G515),"",Perigon!G515)</f>
        <v/>
      </c>
      <c r="C520" s="96" t="str">
        <f>IF(ISBLANK(Perigon!I515),"",Perigon!I515)</f>
        <v/>
      </c>
      <c r="D520" s="97" t="str">
        <f>IF(ISBLANK(Perigon!J515),"",Perigon!J515)</f>
        <v/>
      </c>
      <c r="E520" s="64" t="str">
        <f>IF(ISBLANK(Perigon!K515),"",Perigon!K515)</f>
        <v/>
      </c>
      <c r="F520" s="65"/>
      <c r="G520" s="64"/>
      <c r="H520" s="69" t="str">
        <f>IF(ISBLANK(Perigon!L515),"",Perigon!L515)</f>
        <v/>
      </c>
      <c r="I520" s="69" t="str">
        <f>IF(ISBLANK(Perigon!M515),"",Perigon!M515)</f>
        <v/>
      </c>
      <c r="J520" s="98" t="str">
        <f>IF(ISBLANK(Perigon!N515),"",Perigon!N515)</f>
        <v/>
      </c>
      <c r="K520" s="99" t="str">
        <f>IF(ISBLANK(Perigon!J515),"",Perigon!T515)</f>
        <v/>
      </c>
      <c r="L520" s="95" t="str">
        <f>IF(ISBLANK(Perigon!O515),"",Perigon!O515)</f>
        <v/>
      </c>
      <c r="M520" s="95" t="str">
        <f>IF(ISBLANK(Perigon!R515),"",Perigon!R515)</f>
        <v/>
      </c>
      <c r="N520" s="95" t="str">
        <f>IF(ISBLANK(Perigon!P515),"",Perigon!P515)</f>
        <v/>
      </c>
      <c r="O520" s="38" t="str">
        <f>IF($L520="","",VLOOKUP($R520,Tarife!$A$2:$R$599,13,FALSE))</f>
        <v/>
      </c>
      <c r="P520" s="38" t="str">
        <f t="shared" ref="P520:P583" si="8">IF(L520="","",IF(AND($L520="Pabe",N520&lt;O520),M520*O520,IF(N520&lt;O520,M520*N520,M520*O520)))</f>
        <v/>
      </c>
      <c r="R520" s="100" t="str">
        <f>Zusammenzug!$C$25&amp;"-"&amp;Zusammenzug!$A$7&amp;"-"&amp;Leistungen!L520</f>
        <v>2024-0-</v>
      </c>
    </row>
    <row r="521" spans="1:18" x14ac:dyDescent="0.2">
      <c r="A521" s="95" t="str">
        <f>IF(ISBLANK(Perigon!E516),"",Perigon!E516)</f>
        <v/>
      </c>
      <c r="B521" s="95" t="str">
        <f>IF(ISBLANK(Perigon!G516),"",Perigon!G516)</f>
        <v/>
      </c>
      <c r="C521" s="96" t="str">
        <f>IF(ISBLANK(Perigon!I516),"",Perigon!I516)</f>
        <v/>
      </c>
      <c r="D521" s="97" t="str">
        <f>IF(ISBLANK(Perigon!J516),"",Perigon!J516)</f>
        <v/>
      </c>
      <c r="E521" s="64" t="str">
        <f>IF(ISBLANK(Perigon!K516),"",Perigon!K516)</f>
        <v/>
      </c>
      <c r="F521" s="65"/>
      <c r="G521" s="64"/>
      <c r="H521" s="69" t="str">
        <f>IF(ISBLANK(Perigon!L516),"",Perigon!L516)</f>
        <v/>
      </c>
      <c r="I521" s="69" t="str">
        <f>IF(ISBLANK(Perigon!M516),"",Perigon!M516)</f>
        <v/>
      </c>
      <c r="J521" s="98" t="str">
        <f>IF(ISBLANK(Perigon!N516),"",Perigon!N516)</f>
        <v/>
      </c>
      <c r="K521" s="99" t="str">
        <f>IF(ISBLANK(Perigon!J516),"",Perigon!T516)</f>
        <v/>
      </c>
      <c r="L521" s="95" t="str">
        <f>IF(ISBLANK(Perigon!O516),"",Perigon!O516)</f>
        <v/>
      </c>
      <c r="M521" s="95" t="str">
        <f>IF(ISBLANK(Perigon!R516),"",Perigon!R516)</f>
        <v/>
      </c>
      <c r="N521" s="95" t="str">
        <f>IF(ISBLANK(Perigon!P516),"",Perigon!P516)</f>
        <v/>
      </c>
      <c r="O521" s="38" t="str">
        <f>IF($L521="","",VLOOKUP($R521,Tarife!$A$2:$R$599,13,FALSE))</f>
        <v/>
      </c>
      <c r="P521" s="38" t="str">
        <f t="shared" si="8"/>
        <v/>
      </c>
      <c r="R521" s="100" t="str">
        <f>Zusammenzug!$C$25&amp;"-"&amp;Zusammenzug!$A$7&amp;"-"&amp;Leistungen!L521</f>
        <v>2024-0-</v>
      </c>
    </row>
    <row r="522" spans="1:18" x14ac:dyDescent="0.2">
      <c r="A522" s="95" t="str">
        <f>IF(ISBLANK(Perigon!E517),"",Perigon!E517)</f>
        <v/>
      </c>
      <c r="B522" s="95" t="str">
        <f>IF(ISBLANK(Perigon!G517),"",Perigon!G517)</f>
        <v/>
      </c>
      <c r="C522" s="96" t="str">
        <f>IF(ISBLANK(Perigon!I517),"",Perigon!I517)</f>
        <v/>
      </c>
      <c r="D522" s="97" t="str">
        <f>IF(ISBLANK(Perigon!J517),"",Perigon!J517)</f>
        <v/>
      </c>
      <c r="E522" s="64" t="str">
        <f>IF(ISBLANK(Perigon!K517),"",Perigon!K517)</f>
        <v/>
      </c>
      <c r="F522" s="65"/>
      <c r="G522" s="64"/>
      <c r="H522" s="69" t="str">
        <f>IF(ISBLANK(Perigon!L517),"",Perigon!L517)</f>
        <v/>
      </c>
      <c r="I522" s="69" t="str">
        <f>IF(ISBLANK(Perigon!M517),"",Perigon!M517)</f>
        <v/>
      </c>
      <c r="J522" s="98" t="str">
        <f>IF(ISBLANK(Perigon!N517),"",Perigon!N517)</f>
        <v/>
      </c>
      <c r="K522" s="99" t="str">
        <f>IF(ISBLANK(Perigon!J517),"",Perigon!T517)</f>
        <v/>
      </c>
      <c r="L522" s="95" t="str">
        <f>IF(ISBLANK(Perigon!O517),"",Perigon!O517)</f>
        <v/>
      </c>
      <c r="M522" s="95" t="str">
        <f>IF(ISBLANK(Perigon!R517),"",Perigon!R517)</f>
        <v/>
      </c>
      <c r="N522" s="95" t="str">
        <f>IF(ISBLANK(Perigon!P517),"",Perigon!P517)</f>
        <v/>
      </c>
      <c r="O522" s="38" t="str">
        <f>IF($L522="","",VLOOKUP($R522,Tarife!$A$2:$R$599,13,FALSE))</f>
        <v/>
      </c>
      <c r="P522" s="38" t="str">
        <f t="shared" si="8"/>
        <v/>
      </c>
      <c r="R522" s="100" t="str">
        <f>Zusammenzug!$C$25&amp;"-"&amp;Zusammenzug!$A$7&amp;"-"&amp;Leistungen!L522</f>
        <v>2024-0-</v>
      </c>
    </row>
    <row r="523" spans="1:18" x14ac:dyDescent="0.2">
      <c r="A523" s="95" t="str">
        <f>IF(ISBLANK(Perigon!E518),"",Perigon!E518)</f>
        <v/>
      </c>
      <c r="B523" s="95" t="str">
        <f>IF(ISBLANK(Perigon!G518),"",Perigon!G518)</f>
        <v/>
      </c>
      <c r="C523" s="96" t="str">
        <f>IF(ISBLANK(Perigon!I518),"",Perigon!I518)</f>
        <v/>
      </c>
      <c r="D523" s="97" t="str">
        <f>IF(ISBLANK(Perigon!J518),"",Perigon!J518)</f>
        <v/>
      </c>
      <c r="E523" s="64" t="str">
        <f>IF(ISBLANK(Perigon!K518),"",Perigon!K518)</f>
        <v/>
      </c>
      <c r="F523" s="65"/>
      <c r="G523" s="64"/>
      <c r="H523" s="69" t="str">
        <f>IF(ISBLANK(Perigon!L518),"",Perigon!L518)</f>
        <v/>
      </c>
      <c r="I523" s="69" t="str">
        <f>IF(ISBLANK(Perigon!M518),"",Perigon!M518)</f>
        <v/>
      </c>
      <c r="J523" s="98" t="str">
        <f>IF(ISBLANK(Perigon!N518),"",Perigon!N518)</f>
        <v/>
      </c>
      <c r="K523" s="99" t="str">
        <f>IF(ISBLANK(Perigon!J518),"",Perigon!T518)</f>
        <v/>
      </c>
      <c r="L523" s="95" t="str">
        <f>IF(ISBLANK(Perigon!O518),"",Perigon!O518)</f>
        <v/>
      </c>
      <c r="M523" s="95" t="str">
        <f>IF(ISBLANK(Perigon!R518),"",Perigon!R518)</f>
        <v/>
      </c>
      <c r="N523" s="95" t="str">
        <f>IF(ISBLANK(Perigon!P518),"",Perigon!P518)</f>
        <v/>
      </c>
      <c r="O523" s="38" t="str">
        <f>IF($L523="","",VLOOKUP($R523,Tarife!$A$2:$R$599,13,FALSE))</f>
        <v/>
      </c>
      <c r="P523" s="38" t="str">
        <f t="shared" si="8"/>
        <v/>
      </c>
      <c r="R523" s="100" t="str">
        <f>Zusammenzug!$C$25&amp;"-"&amp;Zusammenzug!$A$7&amp;"-"&amp;Leistungen!L523</f>
        <v>2024-0-</v>
      </c>
    </row>
    <row r="524" spans="1:18" x14ac:dyDescent="0.2">
      <c r="A524" s="95" t="str">
        <f>IF(ISBLANK(Perigon!E519),"",Perigon!E519)</f>
        <v/>
      </c>
      <c r="B524" s="95" t="str">
        <f>IF(ISBLANK(Perigon!G519),"",Perigon!G519)</f>
        <v/>
      </c>
      <c r="C524" s="96" t="str">
        <f>IF(ISBLANK(Perigon!I519),"",Perigon!I519)</f>
        <v/>
      </c>
      <c r="D524" s="97" t="str">
        <f>IF(ISBLANK(Perigon!J519),"",Perigon!J519)</f>
        <v/>
      </c>
      <c r="E524" s="64" t="str">
        <f>IF(ISBLANK(Perigon!K519),"",Perigon!K519)</f>
        <v/>
      </c>
      <c r="F524" s="65"/>
      <c r="G524" s="64"/>
      <c r="H524" s="69" t="str">
        <f>IF(ISBLANK(Perigon!L519),"",Perigon!L519)</f>
        <v/>
      </c>
      <c r="I524" s="69" t="str">
        <f>IF(ISBLANK(Perigon!M519),"",Perigon!M519)</f>
        <v/>
      </c>
      <c r="J524" s="98" t="str">
        <f>IF(ISBLANK(Perigon!N519),"",Perigon!N519)</f>
        <v/>
      </c>
      <c r="K524" s="99" t="str">
        <f>IF(ISBLANK(Perigon!J519),"",Perigon!T519)</f>
        <v/>
      </c>
      <c r="L524" s="95" t="str">
        <f>IF(ISBLANK(Perigon!O519),"",Perigon!O519)</f>
        <v/>
      </c>
      <c r="M524" s="95" t="str">
        <f>IF(ISBLANK(Perigon!R519),"",Perigon!R519)</f>
        <v/>
      </c>
      <c r="N524" s="95" t="str">
        <f>IF(ISBLANK(Perigon!P519),"",Perigon!P519)</f>
        <v/>
      </c>
      <c r="O524" s="38" t="str">
        <f>IF($L524="","",VLOOKUP($R524,Tarife!$A$2:$R$599,13,FALSE))</f>
        <v/>
      </c>
      <c r="P524" s="38" t="str">
        <f t="shared" si="8"/>
        <v/>
      </c>
      <c r="R524" s="100" t="str">
        <f>Zusammenzug!$C$25&amp;"-"&amp;Zusammenzug!$A$7&amp;"-"&amp;Leistungen!L524</f>
        <v>2024-0-</v>
      </c>
    </row>
    <row r="525" spans="1:18" x14ac:dyDescent="0.2">
      <c r="A525" s="95" t="str">
        <f>IF(ISBLANK(Perigon!E520),"",Perigon!E520)</f>
        <v/>
      </c>
      <c r="B525" s="95" t="str">
        <f>IF(ISBLANK(Perigon!G520),"",Perigon!G520)</f>
        <v/>
      </c>
      <c r="C525" s="96" t="str">
        <f>IF(ISBLANK(Perigon!I520),"",Perigon!I520)</f>
        <v/>
      </c>
      <c r="D525" s="97" t="str">
        <f>IF(ISBLANK(Perigon!J520),"",Perigon!J520)</f>
        <v/>
      </c>
      <c r="E525" s="64" t="str">
        <f>IF(ISBLANK(Perigon!K520),"",Perigon!K520)</f>
        <v/>
      </c>
      <c r="F525" s="65"/>
      <c r="G525" s="64"/>
      <c r="H525" s="69" t="str">
        <f>IF(ISBLANK(Perigon!L520),"",Perigon!L520)</f>
        <v/>
      </c>
      <c r="I525" s="69" t="str">
        <f>IF(ISBLANK(Perigon!M520),"",Perigon!M520)</f>
        <v/>
      </c>
      <c r="J525" s="98" t="str">
        <f>IF(ISBLANK(Perigon!N520),"",Perigon!N520)</f>
        <v/>
      </c>
      <c r="K525" s="99" t="str">
        <f>IF(ISBLANK(Perigon!J520),"",Perigon!T520)</f>
        <v/>
      </c>
      <c r="L525" s="95" t="str">
        <f>IF(ISBLANK(Perigon!O520),"",Perigon!O520)</f>
        <v/>
      </c>
      <c r="M525" s="95" t="str">
        <f>IF(ISBLANK(Perigon!R520),"",Perigon!R520)</f>
        <v/>
      </c>
      <c r="N525" s="95" t="str">
        <f>IF(ISBLANK(Perigon!P520),"",Perigon!P520)</f>
        <v/>
      </c>
      <c r="O525" s="38" t="str">
        <f>IF($L525="","",VLOOKUP($R525,Tarife!$A$2:$R$599,13,FALSE))</f>
        <v/>
      </c>
      <c r="P525" s="38" t="str">
        <f t="shared" si="8"/>
        <v/>
      </c>
      <c r="R525" s="100" t="str">
        <f>Zusammenzug!$C$25&amp;"-"&amp;Zusammenzug!$A$7&amp;"-"&amp;Leistungen!L525</f>
        <v>2024-0-</v>
      </c>
    </row>
    <row r="526" spans="1:18" x14ac:dyDescent="0.2">
      <c r="A526" s="95" t="str">
        <f>IF(ISBLANK(Perigon!E521),"",Perigon!E521)</f>
        <v/>
      </c>
      <c r="B526" s="95" t="str">
        <f>IF(ISBLANK(Perigon!G521),"",Perigon!G521)</f>
        <v/>
      </c>
      <c r="C526" s="96" t="str">
        <f>IF(ISBLANK(Perigon!I521),"",Perigon!I521)</f>
        <v/>
      </c>
      <c r="D526" s="97" t="str">
        <f>IF(ISBLANK(Perigon!J521),"",Perigon!J521)</f>
        <v/>
      </c>
      <c r="E526" s="64" t="str">
        <f>IF(ISBLANK(Perigon!K521),"",Perigon!K521)</f>
        <v/>
      </c>
      <c r="F526" s="65"/>
      <c r="G526" s="64"/>
      <c r="H526" s="69" t="str">
        <f>IF(ISBLANK(Perigon!L521),"",Perigon!L521)</f>
        <v/>
      </c>
      <c r="I526" s="69" t="str">
        <f>IF(ISBLANK(Perigon!M521),"",Perigon!M521)</f>
        <v/>
      </c>
      <c r="J526" s="98" t="str">
        <f>IF(ISBLANK(Perigon!N521),"",Perigon!N521)</f>
        <v/>
      </c>
      <c r="K526" s="99" t="str">
        <f>IF(ISBLANK(Perigon!J521),"",Perigon!T521)</f>
        <v/>
      </c>
      <c r="L526" s="95" t="str">
        <f>IF(ISBLANK(Perigon!O521),"",Perigon!O521)</f>
        <v/>
      </c>
      <c r="M526" s="95" t="str">
        <f>IF(ISBLANK(Perigon!R521),"",Perigon!R521)</f>
        <v/>
      </c>
      <c r="N526" s="95" t="str">
        <f>IF(ISBLANK(Perigon!P521),"",Perigon!P521)</f>
        <v/>
      </c>
      <c r="O526" s="38" t="str">
        <f>IF($L526="","",VLOOKUP($R526,Tarife!$A$2:$R$599,13,FALSE))</f>
        <v/>
      </c>
      <c r="P526" s="38" t="str">
        <f t="shared" si="8"/>
        <v/>
      </c>
      <c r="R526" s="100" t="str">
        <f>Zusammenzug!$C$25&amp;"-"&amp;Zusammenzug!$A$7&amp;"-"&amp;Leistungen!L526</f>
        <v>2024-0-</v>
      </c>
    </row>
    <row r="527" spans="1:18" x14ac:dyDescent="0.2">
      <c r="A527" s="95" t="str">
        <f>IF(ISBLANK(Perigon!E522),"",Perigon!E522)</f>
        <v/>
      </c>
      <c r="B527" s="95" t="str">
        <f>IF(ISBLANK(Perigon!G522),"",Perigon!G522)</f>
        <v/>
      </c>
      <c r="C527" s="96" t="str">
        <f>IF(ISBLANK(Perigon!I522),"",Perigon!I522)</f>
        <v/>
      </c>
      <c r="D527" s="97" t="str">
        <f>IF(ISBLANK(Perigon!J522),"",Perigon!J522)</f>
        <v/>
      </c>
      <c r="E527" s="64" t="str">
        <f>IF(ISBLANK(Perigon!K522),"",Perigon!K522)</f>
        <v/>
      </c>
      <c r="F527" s="65"/>
      <c r="G527" s="64"/>
      <c r="H527" s="69" t="str">
        <f>IF(ISBLANK(Perigon!L522),"",Perigon!L522)</f>
        <v/>
      </c>
      <c r="I527" s="69" t="str">
        <f>IF(ISBLANK(Perigon!M522),"",Perigon!M522)</f>
        <v/>
      </c>
      <c r="J527" s="98" t="str">
        <f>IF(ISBLANK(Perigon!N522),"",Perigon!N522)</f>
        <v/>
      </c>
      <c r="K527" s="99" t="str">
        <f>IF(ISBLANK(Perigon!J522),"",Perigon!T522)</f>
        <v/>
      </c>
      <c r="L527" s="95" t="str">
        <f>IF(ISBLANK(Perigon!O522),"",Perigon!O522)</f>
        <v/>
      </c>
      <c r="M527" s="95" t="str">
        <f>IF(ISBLANK(Perigon!R522),"",Perigon!R522)</f>
        <v/>
      </c>
      <c r="N527" s="95" t="str">
        <f>IF(ISBLANK(Perigon!P522),"",Perigon!P522)</f>
        <v/>
      </c>
      <c r="O527" s="38" t="str">
        <f>IF($L527="","",VLOOKUP($R527,Tarife!$A$2:$R$599,13,FALSE))</f>
        <v/>
      </c>
      <c r="P527" s="38" t="str">
        <f t="shared" si="8"/>
        <v/>
      </c>
      <c r="R527" s="100" t="str">
        <f>Zusammenzug!$C$25&amp;"-"&amp;Zusammenzug!$A$7&amp;"-"&amp;Leistungen!L527</f>
        <v>2024-0-</v>
      </c>
    </row>
    <row r="528" spans="1:18" x14ac:dyDescent="0.2">
      <c r="A528" s="95" t="str">
        <f>IF(ISBLANK(Perigon!E523),"",Perigon!E523)</f>
        <v/>
      </c>
      <c r="B528" s="95" t="str">
        <f>IF(ISBLANK(Perigon!G523),"",Perigon!G523)</f>
        <v/>
      </c>
      <c r="C528" s="96" t="str">
        <f>IF(ISBLANK(Perigon!I523),"",Perigon!I523)</f>
        <v/>
      </c>
      <c r="D528" s="97" t="str">
        <f>IF(ISBLANK(Perigon!J523),"",Perigon!J523)</f>
        <v/>
      </c>
      <c r="E528" s="64" t="str">
        <f>IF(ISBLANK(Perigon!K523),"",Perigon!K523)</f>
        <v/>
      </c>
      <c r="F528" s="65"/>
      <c r="G528" s="64"/>
      <c r="H528" s="69" t="str">
        <f>IF(ISBLANK(Perigon!L523),"",Perigon!L523)</f>
        <v/>
      </c>
      <c r="I528" s="69" t="str">
        <f>IF(ISBLANK(Perigon!M523),"",Perigon!M523)</f>
        <v/>
      </c>
      <c r="J528" s="98" t="str">
        <f>IF(ISBLANK(Perigon!N523),"",Perigon!N523)</f>
        <v/>
      </c>
      <c r="K528" s="99" t="str">
        <f>IF(ISBLANK(Perigon!J523),"",Perigon!T523)</f>
        <v/>
      </c>
      <c r="L528" s="95" t="str">
        <f>IF(ISBLANK(Perigon!O523),"",Perigon!O523)</f>
        <v/>
      </c>
      <c r="M528" s="95" t="str">
        <f>IF(ISBLANK(Perigon!R523),"",Perigon!R523)</f>
        <v/>
      </c>
      <c r="N528" s="95" t="str">
        <f>IF(ISBLANK(Perigon!P523),"",Perigon!P523)</f>
        <v/>
      </c>
      <c r="O528" s="38" t="str">
        <f>IF($L528="","",VLOOKUP($R528,Tarife!$A$2:$R$599,13,FALSE))</f>
        <v/>
      </c>
      <c r="P528" s="38" t="str">
        <f t="shared" si="8"/>
        <v/>
      </c>
      <c r="R528" s="100" t="str">
        <f>Zusammenzug!$C$25&amp;"-"&amp;Zusammenzug!$A$7&amp;"-"&amp;Leistungen!L528</f>
        <v>2024-0-</v>
      </c>
    </row>
    <row r="529" spans="1:18" x14ac:dyDescent="0.2">
      <c r="A529" s="95" t="str">
        <f>IF(ISBLANK(Perigon!E524),"",Perigon!E524)</f>
        <v/>
      </c>
      <c r="B529" s="95" t="str">
        <f>IF(ISBLANK(Perigon!G524),"",Perigon!G524)</f>
        <v/>
      </c>
      <c r="C529" s="96" t="str">
        <f>IF(ISBLANK(Perigon!I524),"",Perigon!I524)</f>
        <v/>
      </c>
      <c r="D529" s="97" t="str">
        <f>IF(ISBLANK(Perigon!J524),"",Perigon!J524)</f>
        <v/>
      </c>
      <c r="E529" s="64" t="str">
        <f>IF(ISBLANK(Perigon!K524),"",Perigon!K524)</f>
        <v/>
      </c>
      <c r="F529" s="65"/>
      <c r="G529" s="64"/>
      <c r="H529" s="69" t="str">
        <f>IF(ISBLANK(Perigon!L524),"",Perigon!L524)</f>
        <v/>
      </c>
      <c r="I529" s="69" t="str">
        <f>IF(ISBLANK(Perigon!M524),"",Perigon!M524)</f>
        <v/>
      </c>
      <c r="J529" s="98" t="str">
        <f>IF(ISBLANK(Perigon!N524),"",Perigon!N524)</f>
        <v/>
      </c>
      <c r="K529" s="99" t="str">
        <f>IF(ISBLANK(Perigon!J524),"",Perigon!T524)</f>
        <v/>
      </c>
      <c r="L529" s="95" t="str">
        <f>IF(ISBLANK(Perigon!O524),"",Perigon!O524)</f>
        <v/>
      </c>
      <c r="M529" s="95" t="str">
        <f>IF(ISBLANK(Perigon!R524),"",Perigon!R524)</f>
        <v/>
      </c>
      <c r="N529" s="95" t="str">
        <f>IF(ISBLANK(Perigon!P524),"",Perigon!P524)</f>
        <v/>
      </c>
      <c r="O529" s="38" t="str">
        <f>IF($L529="","",VLOOKUP($R529,Tarife!$A$2:$R$599,13,FALSE))</f>
        <v/>
      </c>
      <c r="P529" s="38" t="str">
        <f t="shared" si="8"/>
        <v/>
      </c>
      <c r="R529" s="100" t="str">
        <f>Zusammenzug!$C$25&amp;"-"&amp;Zusammenzug!$A$7&amp;"-"&amp;Leistungen!L529</f>
        <v>2024-0-</v>
      </c>
    </row>
    <row r="530" spans="1:18" x14ac:dyDescent="0.2">
      <c r="A530" s="95" t="str">
        <f>IF(ISBLANK(Perigon!E525),"",Perigon!E525)</f>
        <v/>
      </c>
      <c r="B530" s="95" t="str">
        <f>IF(ISBLANK(Perigon!G525),"",Perigon!G525)</f>
        <v/>
      </c>
      <c r="C530" s="96" t="str">
        <f>IF(ISBLANK(Perigon!I525),"",Perigon!I525)</f>
        <v/>
      </c>
      <c r="D530" s="97" t="str">
        <f>IF(ISBLANK(Perigon!J525),"",Perigon!J525)</f>
        <v/>
      </c>
      <c r="E530" s="64" t="str">
        <f>IF(ISBLANK(Perigon!K525),"",Perigon!K525)</f>
        <v/>
      </c>
      <c r="F530" s="65"/>
      <c r="G530" s="64"/>
      <c r="H530" s="69" t="str">
        <f>IF(ISBLANK(Perigon!L525),"",Perigon!L525)</f>
        <v/>
      </c>
      <c r="I530" s="69" t="str">
        <f>IF(ISBLANK(Perigon!M525),"",Perigon!M525)</f>
        <v/>
      </c>
      <c r="J530" s="98" t="str">
        <f>IF(ISBLANK(Perigon!N525),"",Perigon!N525)</f>
        <v/>
      </c>
      <c r="K530" s="99" t="str">
        <f>IF(ISBLANK(Perigon!J525),"",Perigon!T525)</f>
        <v/>
      </c>
      <c r="L530" s="95" t="str">
        <f>IF(ISBLANK(Perigon!O525),"",Perigon!O525)</f>
        <v/>
      </c>
      <c r="M530" s="95" t="str">
        <f>IF(ISBLANK(Perigon!R525),"",Perigon!R525)</f>
        <v/>
      </c>
      <c r="N530" s="95" t="str">
        <f>IF(ISBLANK(Perigon!P525),"",Perigon!P525)</f>
        <v/>
      </c>
      <c r="O530" s="38" t="str">
        <f>IF($L530="","",VLOOKUP($R530,Tarife!$A$2:$R$599,13,FALSE))</f>
        <v/>
      </c>
      <c r="P530" s="38" t="str">
        <f t="shared" si="8"/>
        <v/>
      </c>
      <c r="R530" s="100" t="str">
        <f>Zusammenzug!$C$25&amp;"-"&amp;Zusammenzug!$A$7&amp;"-"&amp;Leistungen!L530</f>
        <v>2024-0-</v>
      </c>
    </row>
    <row r="531" spans="1:18" x14ac:dyDescent="0.2">
      <c r="A531" s="95" t="str">
        <f>IF(ISBLANK(Perigon!E526),"",Perigon!E526)</f>
        <v/>
      </c>
      <c r="B531" s="95" t="str">
        <f>IF(ISBLANK(Perigon!G526),"",Perigon!G526)</f>
        <v/>
      </c>
      <c r="C531" s="96" t="str">
        <f>IF(ISBLANK(Perigon!I526),"",Perigon!I526)</f>
        <v/>
      </c>
      <c r="D531" s="97" t="str">
        <f>IF(ISBLANK(Perigon!J526),"",Perigon!J526)</f>
        <v/>
      </c>
      <c r="E531" s="64" t="str">
        <f>IF(ISBLANK(Perigon!K526),"",Perigon!K526)</f>
        <v/>
      </c>
      <c r="F531" s="65"/>
      <c r="G531" s="64"/>
      <c r="H531" s="69" t="str">
        <f>IF(ISBLANK(Perigon!L526),"",Perigon!L526)</f>
        <v/>
      </c>
      <c r="I531" s="69" t="str">
        <f>IF(ISBLANK(Perigon!M526),"",Perigon!M526)</f>
        <v/>
      </c>
      <c r="J531" s="98" t="str">
        <f>IF(ISBLANK(Perigon!N526),"",Perigon!N526)</f>
        <v/>
      </c>
      <c r="K531" s="99" t="str">
        <f>IF(ISBLANK(Perigon!J526),"",Perigon!T526)</f>
        <v/>
      </c>
      <c r="L531" s="95" t="str">
        <f>IF(ISBLANK(Perigon!O526),"",Perigon!O526)</f>
        <v/>
      </c>
      <c r="M531" s="95" t="str">
        <f>IF(ISBLANK(Perigon!R526),"",Perigon!R526)</f>
        <v/>
      </c>
      <c r="N531" s="95" t="str">
        <f>IF(ISBLANK(Perigon!P526),"",Perigon!P526)</f>
        <v/>
      </c>
      <c r="O531" s="38" t="str">
        <f>IF($L531="","",VLOOKUP($R531,Tarife!$A$2:$R$599,13,FALSE))</f>
        <v/>
      </c>
      <c r="P531" s="38" t="str">
        <f t="shared" si="8"/>
        <v/>
      </c>
      <c r="R531" s="100" t="str">
        <f>Zusammenzug!$C$25&amp;"-"&amp;Zusammenzug!$A$7&amp;"-"&amp;Leistungen!L531</f>
        <v>2024-0-</v>
      </c>
    </row>
    <row r="532" spans="1:18" x14ac:dyDescent="0.2">
      <c r="A532" s="95" t="str">
        <f>IF(ISBLANK(Perigon!E527),"",Perigon!E527)</f>
        <v/>
      </c>
      <c r="B532" s="95" t="str">
        <f>IF(ISBLANK(Perigon!G527),"",Perigon!G527)</f>
        <v/>
      </c>
      <c r="C532" s="96" t="str">
        <f>IF(ISBLANK(Perigon!I527),"",Perigon!I527)</f>
        <v/>
      </c>
      <c r="D532" s="97" t="str">
        <f>IF(ISBLANK(Perigon!J527),"",Perigon!J527)</f>
        <v/>
      </c>
      <c r="E532" s="64" t="str">
        <f>IF(ISBLANK(Perigon!K527),"",Perigon!K527)</f>
        <v/>
      </c>
      <c r="F532" s="65"/>
      <c r="G532" s="64"/>
      <c r="H532" s="69" t="str">
        <f>IF(ISBLANK(Perigon!L527),"",Perigon!L527)</f>
        <v/>
      </c>
      <c r="I532" s="69" t="str">
        <f>IF(ISBLANK(Perigon!M527),"",Perigon!M527)</f>
        <v/>
      </c>
      <c r="J532" s="98" t="str">
        <f>IF(ISBLANK(Perigon!N527),"",Perigon!N527)</f>
        <v/>
      </c>
      <c r="K532" s="99" t="str">
        <f>IF(ISBLANK(Perigon!J527),"",Perigon!T527)</f>
        <v/>
      </c>
      <c r="L532" s="95" t="str">
        <f>IF(ISBLANK(Perigon!O527),"",Perigon!O527)</f>
        <v/>
      </c>
      <c r="M532" s="95" t="str">
        <f>IF(ISBLANK(Perigon!R527),"",Perigon!R527)</f>
        <v/>
      </c>
      <c r="N532" s="95" t="str">
        <f>IF(ISBLANK(Perigon!P527),"",Perigon!P527)</f>
        <v/>
      </c>
      <c r="O532" s="38" t="str">
        <f>IF($L532="","",VLOOKUP($R532,Tarife!$A$2:$R$599,13,FALSE))</f>
        <v/>
      </c>
      <c r="P532" s="38" t="str">
        <f t="shared" si="8"/>
        <v/>
      </c>
      <c r="R532" s="100" t="str">
        <f>Zusammenzug!$C$25&amp;"-"&amp;Zusammenzug!$A$7&amp;"-"&amp;Leistungen!L532</f>
        <v>2024-0-</v>
      </c>
    </row>
    <row r="533" spans="1:18" x14ac:dyDescent="0.2">
      <c r="A533" s="95" t="str">
        <f>IF(ISBLANK(Perigon!E528),"",Perigon!E528)</f>
        <v/>
      </c>
      <c r="B533" s="95" t="str">
        <f>IF(ISBLANK(Perigon!G528),"",Perigon!G528)</f>
        <v/>
      </c>
      <c r="C533" s="96" t="str">
        <f>IF(ISBLANK(Perigon!I528),"",Perigon!I528)</f>
        <v/>
      </c>
      <c r="D533" s="97" t="str">
        <f>IF(ISBLANK(Perigon!J528),"",Perigon!J528)</f>
        <v/>
      </c>
      <c r="E533" s="64" t="str">
        <f>IF(ISBLANK(Perigon!K528),"",Perigon!K528)</f>
        <v/>
      </c>
      <c r="F533" s="65"/>
      <c r="G533" s="64"/>
      <c r="H533" s="69" t="str">
        <f>IF(ISBLANK(Perigon!L528),"",Perigon!L528)</f>
        <v/>
      </c>
      <c r="I533" s="69" t="str">
        <f>IF(ISBLANK(Perigon!M528),"",Perigon!M528)</f>
        <v/>
      </c>
      <c r="J533" s="98" t="str">
        <f>IF(ISBLANK(Perigon!N528),"",Perigon!N528)</f>
        <v/>
      </c>
      <c r="K533" s="99" t="str">
        <f>IF(ISBLANK(Perigon!J528),"",Perigon!T528)</f>
        <v/>
      </c>
      <c r="L533" s="95" t="str">
        <f>IF(ISBLANK(Perigon!O528),"",Perigon!O528)</f>
        <v/>
      </c>
      <c r="M533" s="95" t="str">
        <f>IF(ISBLANK(Perigon!R528),"",Perigon!R528)</f>
        <v/>
      </c>
      <c r="N533" s="95" t="str">
        <f>IF(ISBLANK(Perigon!P528),"",Perigon!P528)</f>
        <v/>
      </c>
      <c r="O533" s="38" t="str">
        <f>IF($L533="","",VLOOKUP($R533,Tarife!$A$2:$R$599,13,FALSE))</f>
        <v/>
      </c>
      <c r="P533" s="38" t="str">
        <f t="shared" si="8"/>
        <v/>
      </c>
      <c r="R533" s="100" t="str">
        <f>Zusammenzug!$C$25&amp;"-"&amp;Zusammenzug!$A$7&amp;"-"&amp;Leistungen!L533</f>
        <v>2024-0-</v>
      </c>
    </row>
    <row r="534" spans="1:18" x14ac:dyDescent="0.2">
      <c r="A534" s="95" t="str">
        <f>IF(ISBLANK(Perigon!E529),"",Perigon!E529)</f>
        <v/>
      </c>
      <c r="B534" s="95" t="str">
        <f>IF(ISBLANK(Perigon!G529),"",Perigon!G529)</f>
        <v/>
      </c>
      <c r="C534" s="96" t="str">
        <f>IF(ISBLANK(Perigon!I529),"",Perigon!I529)</f>
        <v/>
      </c>
      <c r="D534" s="97" t="str">
        <f>IF(ISBLANK(Perigon!J529),"",Perigon!J529)</f>
        <v/>
      </c>
      <c r="E534" s="64" t="str">
        <f>IF(ISBLANK(Perigon!K529),"",Perigon!K529)</f>
        <v/>
      </c>
      <c r="F534" s="65"/>
      <c r="G534" s="64"/>
      <c r="H534" s="69" t="str">
        <f>IF(ISBLANK(Perigon!L529),"",Perigon!L529)</f>
        <v/>
      </c>
      <c r="I534" s="69" t="str">
        <f>IF(ISBLANK(Perigon!M529),"",Perigon!M529)</f>
        <v/>
      </c>
      <c r="J534" s="98" t="str">
        <f>IF(ISBLANK(Perigon!N529),"",Perigon!N529)</f>
        <v/>
      </c>
      <c r="K534" s="99" t="str">
        <f>IF(ISBLANK(Perigon!J529),"",Perigon!T529)</f>
        <v/>
      </c>
      <c r="L534" s="95" t="str">
        <f>IF(ISBLANK(Perigon!O529),"",Perigon!O529)</f>
        <v/>
      </c>
      <c r="M534" s="95" t="str">
        <f>IF(ISBLANK(Perigon!R529),"",Perigon!R529)</f>
        <v/>
      </c>
      <c r="N534" s="95" t="str">
        <f>IF(ISBLANK(Perigon!P529),"",Perigon!P529)</f>
        <v/>
      </c>
      <c r="O534" s="38" t="str">
        <f>IF($L534="","",VLOOKUP($R534,Tarife!$A$2:$R$599,13,FALSE))</f>
        <v/>
      </c>
      <c r="P534" s="38" t="str">
        <f t="shared" si="8"/>
        <v/>
      </c>
      <c r="R534" s="100" t="str">
        <f>Zusammenzug!$C$25&amp;"-"&amp;Zusammenzug!$A$7&amp;"-"&amp;Leistungen!L534</f>
        <v>2024-0-</v>
      </c>
    </row>
    <row r="535" spans="1:18" x14ac:dyDescent="0.2">
      <c r="A535" s="95" t="str">
        <f>IF(ISBLANK(Perigon!E530),"",Perigon!E530)</f>
        <v/>
      </c>
      <c r="B535" s="95" t="str">
        <f>IF(ISBLANK(Perigon!G530),"",Perigon!G530)</f>
        <v/>
      </c>
      <c r="C535" s="96" t="str">
        <f>IF(ISBLANK(Perigon!I530),"",Perigon!I530)</f>
        <v/>
      </c>
      <c r="D535" s="97" t="str">
        <f>IF(ISBLANK(Perigon!J530),"",Perigon!J530)</f>
        <v/>
      </c>
      <c r="E535" s="64" t="str">
        <f>IF(ISBLANK(Perigon!K530),"",Perigon!K530)</f>
        <v/>
      </c>
      <c r="F535" s="65"/>
      <c r="G535" s="64"/>
      <c r="H535" s="69" t="str">
        <f>IF(ISBLANK(Perigon!L530),"",Perigon!L530)</f>
        <v/>
      </c>
      <c r="I535" s="69" t="str">
        <f>IF(ISBLANK(Perigon!M530),"",Perigon!M530)</f>
        <v/>
      </c>
      <c r="J535" s="98" t="str">
        <f>IF(ISBLANK(Perigon!N530),"",Perigon!N530)</f>
        <v/>
      </c>
      <c r="K535" s="99" t="str">
        <f>IF(ISBLANK(Perigon!J530),"",Perigon!T530)</f>
        <v/>
      </c>
      <c r="L535" s="95" t="str">
        <f>IF(ISBLANK(Perigon!O530),"",Perigon!O530)</f>
        <v/>
      </c>
      <c r="M535" s="95" t="str">
        <f>IF(ISBLANK(Perigon!R530),"",Perigon!R530)</f>
        <v/>
      </c>
      <c r="N535" s="95" t="str">
        <f>IF(ISBLANK(Perigon!P530),"",Perigon!P530)</f>
        <v/>
      </c>
      <c r="O535" s="38" t="str">
        <f>IF($L535="","",VLOOKUP($R535,Tarife!$A$2:$R$599,13,FALSE))</f>
        <v/>
      </c>
      <c r="P535" s="38" t="str">
        <f t="shared" si="8"/>
        <v/>
      </c>
      <c r="R535" s="100" t="str">
        <f>Zusammenzug!$C$25&amp;"-"&amp;Zusammenzug!$A$7&amp;"-"&amp;Leistungen!L535</f>
        <v>2024-0-</v>
      </c>
    </row>
    <row r="536" spans="1:18" x14ac:dyDescent="0.2">
      <c r="A536" s="95" t="str">
        <f>IF(ISBLANK(Perigon!E531),"",Perigon!E531)</f>
        <v/>
      </c>
      <c r="B536" s="95" t="str">
        <f>IF(ISBLANK(Perigon!G531),"",Perigon!G531)</f>
        <v/>
      </c>
      <c r="C536" s="96" t="str">
        <f>IF(ISBLANK(Perigon!I531),"",Perigon!I531)</f>
        <v/>
      </c>
      <c r="D536" s="97" t="str">
        <f>IF(ISBLANK(Perigon!J531),"",Perigon!J531)</f>
        <v/>
      </c>
      <c r="E536" s="64" t="str">
        <f>IF(ISBLANK(Perigon!K531),"",Perigon!K531)</f>
        <v/>
      </c>
      <c r="F536" s="65"/>
      <c r="G536" s="64"/>
      <c r="H536" s="69" t="str">
        <f>IF(ISBLANK(Perigon!L531),"",Perigon!L531)</f>
        <v/>
      </c>
      <c r="I536" s="69" t="str">
        <f>IF(ISBLANK(Perigon!M531),"",Perigon!M531)</f>
        <v/>
      </c>
      <c r="J536" s="98" t="str">
        <f>IF(ISBLANK(Perigon!N531),"",Perigon!N531)</f>
        <v/>
      </c>
      <c r="K536" s="99" t="str">
        <f>IF(ISBLANK(Perigon!J531),"",Perigon!T531)</f>
        <v/>
      </c>
      <c r="L536" s="95" t="str">
        <f>IF(ISBLANK(Perigon!O531),"",Perigon!O531)</f>
        <v/>
      </c>
      <c r="M536" s="95" t="str">
        <f>IF(ISBLANK(Perigon!R531),"",Perigon!R531)</f>
        <v/>
      </c>
      <c r="N536" s="95" t="str">
        <f>IF(ISBLANK(Perigon!P531),"",Perigon!P531)</f>
        <v/>
      </c>
      <c r="O536" s="38" t="str">
        <f>IF($L536="","",VLOOKUP($R536,Tarife!$A$2:$R$599,13,FALSE))</f>
        <v/>
      </c>
      <c r="P536" s="38" t="str">
        <f t="shared" si="8"/>
        <v/>
      </c>
      <c r="R536" s="100" t="str">
        <f>Zusammenzug!$C$25&amp;"-"&amp;Zusammenzug!$A$7&amp;"-"&amp;Leistungen!L536</f>
        <v>2024-0-</v>
      </c>
    </row>
    <row r="537" spans="1:18" x14ac:dyDescent="0.2">
      <c r="A537" s="95" t="str">
        <f>IF(ISBLANK(Perigon!E532),"",Perigon!E532)</f>
        <v/>
      </c>
      <c r="B537" s="95" t="str">
        <f>IF(ISBLANK(Perigon!G532),"",Perigon!G532)</f>
        <v/>
      </c>
      <c r="C537" s="96" t="str">
        <f>IF(ISBLANK(Perigon!I532),"",Perigon!I532)</f>
        <v/>
      </c>
      <c r="D537" s="97" t="str">
        <f>IF(ISBLANK(Perigon!J532),"",Perigon!J532)</f>
        <v/>
      </c>
      <c r="E537" s="64" t="str">
        <f>IF(ISBLANK(Perigon!K532),"",Perigon!K532)</f>
        <v/>
      </c>
      <c r="F537" s="65"/>
      <c r="G537" s="64"/>
      <c r="H537" s="69" t="str">
        <f>IF(ISBLANK(Perigon!L532),"",Perigon!L532)</f>
        <v/>
      </c>
      <c r="I537" s="69" t="str">
        <f>IF(ISBLANK(Perigon!M532),"",Perigon!M532)</f>
        <v/>
      </c>
      <c r="J537" s="98" t="str">
        <f>IF(ISBLANK(Perigon!N532),"",Perigon!N532)</f>
        <v/>
      </c>
      <c r="K537" s="99" t="str">
        <f>IF(ISBLANK(Perigon!J532),"",Perigon!T532)</f>
        <v/>
      </c>
      <c r="L537" s="95" t="str">
        <f>IF(ISBLANK(Perigon!O532),"",Perigon!O532)</f>
        <v/>
      </c>
      <c r="M537" s="95" t="str">
        <f>IF(ISBLANK(Perigon!R532),"",Perigon!R532)</f>
        <v/>
      </c>
      <c r="N537" s="95" t="str">
        <f>IF(ISBLANK(Perigon!P532),"",Perigon!P532)</f>
        <v/>
      </c>
      <c r="O537" s="38" t="str">
        <f>IF($L537="","",VLOOKUP($R537,Tarife!$A$2:$R$599,13,FALSE))</f>
        <v/>
      </c>
      <c r="P537" s="38" t="str">
        <f t="shared" si="8"/>
        <v/>
      </c>
      <c r="R537" s="100" t="str">
        <f>Zusammenzug!$C$25&amp;"-"&amp;Zusammenzug!$A$7&amp;"-"&amp;Leistungen!L537</f>
        <v>2024-0-</v>
      </c>
    </row>
    <row r="538" spans="1:18" x14ac:dyDescent="0.2">
      <c r="A538" s="95" t="str">
        <f>IF(ISBLANK(Perigon!E533),"",Perigon!E533)</f>
        <v/>
      </c>
      <c r="B538" s="95" t="str">
        <f>IF(ISBLANK(Perigon!G533),"",Perigon!G533)</f>
        <v/>
      </c>
      <c r="C538" s="96" t="str">
        <f>IF(ISBLANK(Perigon!I533),"",Perigon!I533)</f>
        <v/>
      </c>
      <c r="D538" s="97" t="str">
        <f>IF(ISBLANK(Perigon!J533),"",Perigon!J533)</f>
        <v/>
      </c>
      <c r="E538" s="64" t="str">
        <f>IF(ISBLANK(Perigon!K533),"",Perigon!K533)</f>
        <v/>
      </c>
      <c r="F538" s="65"/>
      <c r="G538" s="64"/>
      <c r="H538" s="69" t="str">
        <f>IF(ISBLANK(Perigon!L533),"",Perigon!L533)</f>
        <v/>
      </c>
      <c r="I538" s="69" t="str">
        <f>IF(ISBLANK(Perigon!M533),"",Perigon!M533)</f>
        <v/>
      </c>
      <c r="J538" s="98" t="str">
        <f>IF(ISBLANK(Perigon!N533),"",Perigon!N533)</f>
        <v/>
      </c>
      <c r="K538" s="99" t="str">
        <f>IF(ISBLANK(Perigon!J533),"",Perigon!T533)</f>
        <v/>
      </c>
      <c r="L538" s="95" t="str">
        <f>IF(ISBLANK(Perigon!O533),"",Perigon!O533)</f>
        <v/>
      </c>
      <c r="M538" s="95" t="str">
        <f>IF(ISBLANK(Perigon!R533),"",Perigon!R533)</f>
        <v/>
      </c>
      <c r="N538" s="95" t="str">
        <f>IF(ISBLANK(Perigon!P533),"",Perigon!P533)</f>
        <v/>
      </c>
      <c r="O538" s="38" t="str">
        <f>IF($L538="","",VLOOKUP($R538,Tarife!$A$2:$R$599,13,FALSE))</f>
        <v/>
      </c>
      <c r="P538" s="38" t="str">
        <f t="shared" si="8"/>
        <v/>
      </c>
      <c r="R538" s="100" t="str">
        <f>Zusammenzug!$C$25&amp;"-"&amp;Zusammenzug!$A$7&amp;"-"&amp;Leistungen!L538</f>
        <v>2024-0-</v>
      </c>
    </row>
    <row r="539" spans="1:18" x14ac:dyDescent="0.2">
      <c r="A539" s="95" t="str">
        <f>IF(ISBLANK(Perigon!E534),"",Perigon!E534)</f>
        <v/>
      </c>
      <c r="B539" s="95" t="str">
        <f>IF(ISBLANK(Perigon!G534),"",Perigon!G534)</f>
        <v/>
      </c>
      <c r="C539" s="96" t="str">
        <f>IF(ISBLANK(Perigon!I534),"",Perigon!I534)</f>
        <v/>
      </c>
      <c r="D539" s="97" t="str">
        <f>IF(ISBLANK(Perigon!J534),"",Perigon!J534)</f>
        <v/>
      </c>
      <c r="E539" s="64" t="str">
        <f>IF(ISBLANK(Perigon!K534),"",Perigon!K534)</f>
        <v/>
      </c>
      <c r="F539" s="65"/>
      <c r="G539" s="64"/>
      <c r="H539" s="69" t="str">
        <f>IF(ISBLANK(Perigon!L534),"",Perigon!L534)</f>
        <v/>
      </c>
      <c r="I539" s="69" t="str">
        <f>IF(ISBLANK(Perigon!M534),"",Perigon!M534)</f>
        <v/>
      </c>
      <c r="J539" s="98" t="str">
        <f>IF(ISBLANK(Perigon!N534),"",Perigon!N534)</f>
        <v/>
      </c>
      <c r="K539" s="99" t="str">
        <f>IF(ISBLANK(Perigon!J534),"",Perigon!T534)</f>
        <v/>
      </c>
      <c r="L539" s="95" t="str">
        <f>IF(ISBLANK(Perigon!O534),"",Perigon!O534)</f>
        <v/>
      </c>
      <c r="M539" s="95" t="str">
        <f>IF(ISBLANK(Perigon!R534),"",Perigon!R534)</f>
        <v/>
      </c>
      <c r="N539" s="95" t="str">
        <f>IF(ISBLANK(Perigon!P534),"",Perigon!P534)</f>
        <v/>
      </c>
      <c r="O539" s="38" t="str">
        <f>IF($L539="","",VLOOKUP($R539,Tarife!$A$2:$R$599,13,FALSE))</f>
        <v/>
      </c>
      <c r="P539" s="38" t="str">
        <f t="shared" si="8"/>
        <v/>
      </c>
      <c r="R539" s="100" t="str">
        <f>Zusammenzug!$C$25&amp;"-"&amp;Zusammenzug!$A$7&amp;"-"&amp;Leistungen!L539</f>
        <v>2024-0-</v>
      </c>
    </row>
    <row r="540" spans="1:18" x14ac:dyDescent="0.2">
      <c r="A540" s="95" t="str">
        <f>IF(ISBLANK(Perigon!E535),"",Perigon!E535)</f>
        <v/>
      </c>
      <c r="B540" s="95" t="str">
        <f>IF(ISBLANK(Perigon!G535),"",Perigon!G535)</f>
        <v/>
      </c>
      <c r="C540" s="96" t="str">
        <f>IF(ISBLANK(Perigon!I535),"",Perigon!I535)</f>
        <v/>
      </c>
      <c r="D540" s="97" t="str">
        <f>IF(ISBLANK(Perigon!J535),"",Perigon!J535)</f>
        <v/>
      </c>
      <c r="E540" s="64" t="str">
        <f>IF(ISBLANK(Perigon!K535),"",Perigon!K535)</f>
        <v/>
      </c>
      <c r="F540" s="65"/>
      <c r="G540" s="64"/>
      <c r="H540" s="69" t="str">
        <f>IF(ISBLANK(Perigon!L535),"",Perigon!L535)</f>
        <v/>
      </c>
      <c r="I540" s="69" t="str">
        <f>IF(ISBLANK(Perigon!M535),"",Perigon!M535)</f>
        <v/>
      </c>
      <c r="J540" s="98" t="str">
        <f>IF(ISBLANK(Perigon!N535),"",Perigon!N535)</f>
        <v/>
      </c>
      <c r="K540" s="99" t="str">
        <f>IF(ISBLANK(Perigon!J535),"",Perigon!T535)</f>
        <v/>
      </c>
      <c r="L540" s="95" t="str">
        <f>IF(ISBLANK(Perigon!O535),"",Perigon!O535)</f>
        <v/>
      </c>
      <c r="M540" s="95" t="str">
        <f>IF(ISBLANK(Perigon!R535),"",Perigon!R535)</f>
        <v/>
      </c>
      <c r="N540" s="95" t="str">
        <f>IF(ISBLANK(Perigon!P535),"",Perigon!P535)</f>
        <v/>
      </c>
      <c r="O540" s="38" t="str">
        <f>IF($L540="","",VLOOKUP($R540,Tarife!$A$2:$R$599,13,FALSE))</f>
        <v/>
      </c>
      <c r="P540" s="38" t="str">
        <f t="shared" si="8"/>
        <v/>
      </c>
      <c r="R540" s="100" t="str">
        <f>Zusammenzug!$C$25&amp;"-"&amp;Zusammenzug!$A$7&amp;"-"&amp;Leistungen!L540</f>
        <v>2024-0-</v>
      </c>
    </row>
    <row r="541" spans="1:18" x14ac:dyDescent="0.2">
      <c r="A541" s="95" t="str">
        <f>IF(ISBLANK(Perigon!E536),"",Perigon!E536)</f>
        <v/>
      </c>
      <c r="B541" s="95" t="str">
        <f>IF(ISBLANK(Perigon!G536),"",Perigon!G536)</f>
        <v/>
      </c>
      <c r="C541" s="96" t="str">
        <f>IF(ISBLANK(Perigon!I536),"",Perigon!I536)</f>
        <v/>
      </c>
      <c r="D541" s="97" t="str">
        <f>IF(ISBLANK(Perigon!J536),"",Perigon!J536)</f>
        <v/>
      </c>
      <c r="E541" s="64" t="str">
        <f>IF(ISBLANK(Perigon!K536),"",Perigon!K536)</f>
        <v/>
      </c>
      <c r="F541" s="65"/>
      <c r="G541" s="64"/>
      <c r="H541" s="69" t="str">
        <f>IF(ISBLANK(Perigon!L536),"",Perigon!L536)</f>
        <v/>
      </c>
      <c r="I541" s="69" t="str">
        <f>IF(ISBLANK(Perigon!M536),"",Perigon!M536)</f>
        <v/>
      </c>
      <c r="J541" s="98" t="str">
        <f>IF(ISBLANK(Perigon!N536),"",Perigon!N536)</f>
        <v/>
      </c>
      <c r="K541" s="99" t="str">
        <f>IF(ISBLANK(Perigon!J536),"",Perigon!T536)</f>
        <v/>
      </c>
      <c r="L541" s="95" t="str">
        <f>IF(ISBLANK(Perigon!O536),"",Perigon!O536)</f>
        <v/>
      </c>
      <c r="M541" s="95" t="str">
        <f>IF(ISBLANK(Perigon!R536),"",Perigon!R536)</f>
        <v/>
      </c>
      <c r="N541" s="95" t="str">
        <f>IF(ISBLANK(Perigon!P536),"",Perigon!P536)</f>
        <v/>
      </c>
      <c r="O541" s="38" t="str">
        <f>IF($L541="","",VLOOKUP($R541,Tarife!$A$2:$R$599,13,FALSE))</f>
        <v/>
      </c>
      <c r="P541" s="38" t="str">
        <f t="shared" si="8"/>
        <v/>
      </c>
      <c r="R541" s="100" t="str">
        <f>Zusammenzug!$C$25&amp;"-"&amp;Zusammenzug!$A$7&amp;"-"&amp;Leistungen!L541</f>
        <v>2024-0-</v>
      </c>
    </row>
    <row r="542" spans="1:18" x14ac:dyDescent="0.2">
      <c r="A542" s="95" t="str">
        <f>IF(ISBLANK(Perigon!E537),"",Perigon!E537)</f>
        <v/>
      </c>
      <c r="B542" s="95" t="str">
        <f>IF(ISBLANK(Perigon!G537),"",Perigon!G537)</f>
        <v/>
      </c>
      <c r="C542" s="96" t="str">
        <f>IF(ISBLANK(Perigon!I537),"",Perigon!I537)</f>
        <v/>
      </c>
      <c r="D542" s="97" t="str">
        <f>IF(ISBLANK(Perigon!J537),"",Perigon!J537)</f>
        <v/>
      </c>
      <c r="E542" s="64" t="str">
        <f>IF(ISBLANK(Perigon!K537),"",Perigon!K537)</f>
        <v/>
      </c>
      <c r="F542" s="65"/>
      <c r="G542" s="64"/>
      <c r="H542" s="69" t="str">
        <f>IF(ISBLANK(Perigon!L537),"",Perigon!L537)</f>
        <v/>
      </c>
      <c r="I542" s="69" t="str">
        <f>IF(ISBLANK(Perigon!M537),"",Perigon!M537)</f>
        <v/>
      </c>
      <c r="J542" s="98" t="str">
        <f>IF(ISBLANK(Perigon!N537),"",Perigon!N537)</f>
        <v/>
      </c>
      <c r="K542" s="99" t="str">
        <f>IF(ISBLANK(Perigon!J537),"",Perigon!T537)</f>
        <v/>
      </c>
      <c r="L542" s="95" t="str">
        <f>IF(ISBLANK(Perigon!O537),"",Perigon!O537)</f>
        <v/>
      </c>
      <c r="M542" s="95" t="str">
        <f>IF(ISBLANK(Perigon!R537),"",Perigon!R537)</f>
        <v/>
      </c>
      <c r="N542" s="95" t="str">
        <f>IF(ISBLANK(Perigon!P537),"",Perigon!P537)</f>
        <v/>
      </c>
      <c r="O542" s="38" t="str">
        <f>IF($L542="","",VLOOKUP($R542,Tarife!$A$2:$R$599,13,FALSE))</f>
        <v/>
      </c>
      <c r="P542" s="38" t="str">
        <f t="shared" si="8"/>
        <v/>
      </c>
      <c r="R542" s="100" t="str">
        <f>Zusammenzug!$C$25&amp;"-"&amp;Zusammenzug!$A$7&amp;"-"&amp;Leistungen!L542</f>
        <v>2024-0-</v>
      </c>
    </row>
    <row r="543" spans="1:18" x14ac:dyDescent="0.2">
      <c r="A543" s="95" t="str">
        <f>IF(ISBLANK(Perigon!E538),"",Perigon!E538)</f>
        <v/>
      </c>
      <c r="B543" s="95" t="str">
        <f>IF(ISBLANK(Perigon!G538),"",Perigon!G538)</f>
        <v/>
      </c>
      <c r="C543" s="96" t="str">
        <f>IF(ISBLANK(Perigon!I538),"",Perigon!I538)</f>
        <v/>
      </c>
      <c r="D543" s="97" t="str">
        <f>IF(ISBLANK(Perigon!J538),"",Perigon!J538)</f>
        <v/>
      </c>
      <c r="E543" s="64" t="str">
        <f>IF(ISBLANK(Perigon!K538),"",Perigon!K538)</f>
        <v/>
      </c>
      <c r="F543" s="65"/>
      <c r="G543" s="64"/>
      <c r="H543" s="69" t="str">
        <f>IF(ISBLANK(Perigon!L538),"",Perigon!L538)</f>
        <v/>
      </c>
      <c r="I543" s="69" t="str">
        <f>IF(ISBLANK(Perigon!M538),"",Perigon!M538)</f>
        <v/>
      </c>
      <c r="J543" s="98" t="str">
        <f>IF(ISBLANK(Perigon!N538),"",Perigon!N538)</f>
        <v/>
      </c>
      <c r="K543" s="99" t="str">
        <f>IF(ISBLANK(Perigon!J538),"",Perigon!T538)</f>
        <v/>
      </c>
      <c r="L543" s="95" t="str">
        <f>IF(ISBLANK(Perigon!O538),"",Perigon!O538)</f>
        <v/>
      </c>
      <c r="M543" s="95" t="str">
        <f>IF(ISBLANK(Perigon!R538),"",Perigon!R538)</f>
        <v/>
      </c>
      <c r="N543" s="95" t="str">
        <f>IF(ISBLANK(Perigon!P538),"",Perigon!P538)</f>
        <v/>
      </c>
      <c r="O543" s="38" t="str">
        <f>IF($L543="","",VLOOKUP($R543,Tarife!$A$2:$R$599,13,FALSE))</f>
        <v/>
      </c>
      <c r="P543" s="38" t="str">
        <f t="shared" si="8"/>
        <v/>
      </c>
      <c r="R543" s="100" t="str">
        <f>Zusammenzug!$C$25&amp;"-"&amp;Zusammenzug!$A$7&amp;"-"&amp;Leistungen!L543</f>
        <v>2024-0-</v>
      </c>
    </row>
    <row r="544" spans="1:18" x14ac:dyDescent="0.2">
      <c r="A544" s="95" t="str">
        <f>IF(ISBLANK(Perigon!E539),"",Perigon!E539)</f>
        <v/>
      </c>
      <c r="B544" s="95" t="str">
        <f>IF(ISBLANK(Perigon!G539),"",Perigon!G539)</f>
        <v/>
      </c>
      <c r="C544" s="96" t="str">
        <f>IF(ISBLANK(Perigon!I539),"",Perigon!I539)</f>
        <v/>
      </c>
      <c r="D544" s="97" t="str">
        <f>IF(ISBLANK(Perigon!J539),"",Perigon!J539)</f>
        <v/>
      </c>
      <c r="E544" s="64" t="str">
        <f>IF(ISBLANK(Perigon!K539),"",Perigon!K539)</f>
        <v/>
      </c>
      <c r="F544" s="65"/>
      <c r="G544" s="64"/>
      <c r="H544" s="69" t="str">
        <f>IF(ISBLANK(Perigon!L539),"",Perigon!L539)</f>
        <v/>
      </c>
      <c r="I544" s="69" t="str">
        <f>IF(ISBLANK(Perigon!M539),"",Perigon!M539)</f>
        <v/>
      </c>
      <c r="J544" s="98" t="str">
        <f>IF(ISBLANK(Perigon!N539),"",Perigon!N539)</f>
        <v/>
      </c>
      <c r="K544" s="99" t="str">
        <f>IF(ISBLANK(Perigon!J539),"",Perigon!T539)</f>
        <v/>
      </c>
      <c r="L544" s="95" t="str">
        <f>IF(ISBLANK(Perigon!O539),"",Perigon!O539)</f>
        <v/>
      </c>
      <c r="M544" s="95" t="str">
        <f>IF(ISBLANK(Perigon!R539),"",Perigon!R539)</f>
        <v/>
      </c>
      <c r="N544" s="95" t="str">
        <f>IF(ISBLANK(Perigon!P539),"",Perigon!P539)</f>
        <v/>
      </c>
      <c r="O544" s="38" t="str">
        <f>IF($L544="","",VLOOKUP($R544,Tarife!$A$2:$R$599,13,FALSE))</f>
        <v/>
      </c>
      <c r="P544" s="38" t="str">
        <f t="shared" si="8"/>
        <v/>
      </c>
      <c r="R544" s="100" t="str">
        <f>Zusammenzug!$C$25&amp;"-"&amp;Zusammenzug!$A$7&amp;"-"&amp;Leistungen!L544</f>
        <v>2024-0-</v>
      </c>
    </row>
    <row r="545" spans="1:18" x14ac:dyDescent="0.2">
      <c r="A545" s="95" t="str">
        <f>IF(ISBLANK(Perigon!E540),"",Perigon!E540)</f>
        <v/>
      </c>
      <c r="B545" s="95" t="str">
        <f>IF(ISBLANK(Perigon!G540),"",Perigon!G540)</f>
        <v/>
      </c>
      <c r="C545" s="96" t="str">
        <f>IF(ISBLANK(Perigon!I540),"",Perigon!I540)</f>
        <v/>
      </c>
      <c r="D545" s="97" t="str">
        <f>IF(ISBLANK(Perigon!J540),"",Perigon!J540)</f>
        <v/>
      </c>
      <c r="E545" s="64" t="str">
        <f>IF(ISBLANK(Perigon!K540),"",Perigon!K540)</f>
        <v/>
      </c>
      <c r="F545" s="65"/>
      <c r="G545" s="64"/>
      <c r="H545" s="69" t="str">
        <f>IF(ISBLANK(Perigon!L540),"",Perigon!L540)</f>
        <v/>
      </c>
      <c r="I545" s="69" t="str">
        <f>IF(ISBLANK(Perigon!M540),"",Perigon!M540)</f>
        <v/>
      </c>
      <c r="J545" s="98" t="str">
        <f>IF(ISBLANK(Perigon!N540),"",Perigon!N540)</f>
        <v/>
      </c>
      <c r="K545" s="99" t="str">
        <f>IF(ISBLANK(Perigon!J540),"",Perigon!T540)</f>
        <v/>
      </c>
      <c r="L545" s="95" t="str">
        <f>IF(ISBLANK(Perigon!O540),"",Perigon!O540)</f>
        <v/>
      </c>
      <c r="M545" s="95" t="str">
        <f>IF(ISBLANK(Perigon!R540),"",Perigon!R540)</f>
        <v/>
      </c>
      <c r="N545" s="95" t="str">
        <f>IF(ISBLANK(Perigon!P540),"",Perigon!P540)</f>
        <v/>
      </c>
      <c r="O545" s="38" t="str">
        <f>IF($L545="","",VLOOKUP($R545,Tarife!$A$2:$R$599,13,FALSE))</f>
        <v/>
      </c>
      <c r="P545" s="38" t="str">
        <f t="shared" si="8"/>
        <v/>
      </c>
      <c r="R545" s="100" t="str">
        <f>Zusammenzug!$C$25&amp;"-"&amp;Zusammenzug!$A$7&amp;"-"&amp;Leistungen!L545</f>
        <v>2024-0-</v>
      </c>
    </row>
    <row r="546" spans="1:18" x14ac:dyDescent="0.2">
      <c r="A546" s="95" t="str">
        <f>IF(ISBLANK(Perigon!E541),"",Perigon!E541)</f>
        <v/>
      </c>
      <c r="B546" s="95" t="str">
        <f>IF(ISBLANK(Perigon!G541),"",Perigon!G541)</f>
        <v/>
      </c>
      <c r="C546" s="96" t="str">
        <f>IF(ISBLANK(Perigon!I541),"",Perigon!I541)</f>
        <v/>
      </c>
      <c r="D546" s="97" t="str">
        <f>IF(ISBLANK(Perigon!J541),"",Perigon!J541)</f>
        <v/>
      </c>
      <c r="E546" s="64" t="str">
        <f>IF(ISBLANK(Perigon!K541),"",Perigon!K541)</f>
        <v/>
      </c>
      <c r="F546" s="65"/>
      <c r="G546" s="64"/>
      <c r="H546" s="69" t="str">
        <f>IF(ISBLANK(Perigon!L541),"",Perigon!L541)</f>
        <v/>
      </c>
      <c r="I546" s="69" t="str">
        <f>IF(ISBLANK(Perigon!M541),"",Perigon!M541)</f>
        <v/>
      </c>
      <c r="J546" s="98" t="str">
        <f>IF(ISBLANK(Perigon!N541),"",Perigon!N541)</f>
        <v/>
      </c>
      <c r="K546" s="99" t="str">
        <f>IF(ISBLANK(Perigon!J541),"",Perigon!T541)</f>
        <v/>
      </c>
      <c r="L546" s="95" t="str">
        <f>IF(ISBLANK(Perigon!O541),"",Perigon!O541)</f>
        <v/>
      </c>
      <c r="M546" s="95" t="str">
        <f>IF(ISBLANK(Perigon!R541),"",Perigon!R541)</f>
        <v/>
      </c>
      <c r="N546" s="95" t="str">
        <f>IF(ISBLANK(Perigon!P541),"",Perigon!P541)</f>
        <v/>
      </c>
      <c r="O546" s="38" t="str">
        <f>IF($L546="","",VLOOKUP($R546,Tarife!$A$2:$R$599,13,FALSE))</f>
        <v/>
      </c>
      <c r="P546" s="38" t="str">
        <f t="shared" si="8"/>
        <v/>
      </c>
      <c r="R546" s="100" t="str">
        <f>Zusammenzug!$C$25&amp;"-"&amp;Zusammenzug!$A$7&amp;"-"&amp;Leistungen!L546</f>
        <v>2024-0-</v>
      </c>
    </row>
    <row r="547" spans="1:18" x14ac:dyDescent="0.2">
      <c r="A547" s="95" t="str">
        <f>IF(ISBLANK(Perigon!E542),"",Perigon!E542)</f>
        <v/>
      </c>
      <c r="B547" s="95" t="str">
        <f>IF(ISBLANK(Perigon!G542),"",Perigon!G542)</f>
        <v/>
      </c>
      <c r="C547" s="96" t="str">
        <f>IF(ISBLANK(Perigon!I542),"",Perigon!I542)</f>
        <v/>
      </c>
      <c r="D547" s="97" t="str">
        <f>IF(ISBLANK(Perigon!J542),"",Perigon!J542)</f>
        <v/>
      </c>
      <c r="E547" s="64" t="str">
        <f>IF(ISBLANK(Perigon!K542),"",Perigon!K542)</f>
        <v/>
      </c>
      <c r="F547" s="65"/>
      <c r="G547" s="64"/>
      <c r="H547" s="69" t="str">
        <f>IF(ISBLANK(Perigon!L542),"",Perigon!L542)</f>
        <v/>
      </c>
      <c r="I547" s="69" t="str">
        <f>IF(ISBLANK(Perigon!M542),"",Perigon!M542)</f>
        <v/>
      </c>
      <c r="J547" s="98" t="str">
        <f>IF(ISBLANK(Perigon!N542),"",Perigon!N542)</f>
        <v/>
      </c>
      <c r="K547" s="99" t="str">
        <f>IF(ISBLANK(Perigon!J542),"",Perigon!T542)</f>
        <v/>
      </c>
      <c r="L547" s="95" t="str">
        <f>IF(ISBLANK(Perigon!O542),"",Perigon!O542)</f>
        <v/>
      </c>
      <c r="M547" s="95" t="str">
        <f>IF(ISBLANK(Perigon!R542),"",Perigon!R542)</f>
        <v/>
      </c>
      <c r="N547" s="95" t="str">
        <f>IF(ISBLANK(Perigon!P542),"",Perigon!P542)</f>
        <v/>
      </c>
      <c r="O547" s="38" t="str">
        <f>IF($L547="","",VLOOKUP($R547,Tarife!$A$2:$R$599,13,FALSE))</f>
        <v/>
      </c>
      <c r="P547" s="38" t="str">
        <f t="shared" si="8"/>
        <v/>
      </c>
      <c r="R547" s="100" t="str">
        <f>Zusammenzug!$C$25&amp;"-"&amp;Zusammenzug!$A$7&amp;"-"&amp;Leistungen!L547</f>
        <v>2024-0-</v>
      </c>
    </row>
    <row r="548" spans="1:18" x14ac:dyDescent="0.2">
      <c r="A548" s="95" t="str">
        <f>IF(ISBLANK(Perigon!E543),"",Perigon!E543)</f>
        <v/>
      </c>
      <c r="B548" s="95" t="str">
        <f>IF(ISBLANK(Perigon!G543),"",Perigon!G543)</f>
        <v/>
      </c>
      <c r="C548" s="96" t="str">
        <f>IF(ISBLANK(Perigon!I543),"",Perigon!I543)</f>
        <v/>
      </c>
      <c r="D548" s="97" t="str">
        <f>IF(ISBLANK(Perigon!J543),"",Perigon!J543)</f>
        <v/>
      </c>
      <c r="E548" s="64" t="str">
        <f>IF(ISBLANK(Perigon!K543),"",Perigon!K543)</f>
        <v/>
      </c>
      <c r="F548" s="65"/>
      <c r="G548" s="64"/>
      <c r="H548" s="69" t="str">
        <f>IF(ISBLANK(Perigon!L543),"",Perigon!L543)</f>
        <v/>
      </c>
      <c r="I548" s="69" t="str">
        <f>IF(ISBLANK(Perigon!M543),"",Perigon!M543)</f>
        <v/>
      </c>
      <c r="J548" s="98" t="str">
        <f>IF(ISBLANK(Perigon!N543),"",Perigon!N543)</f>
        <v/>
      </c>
      <c r="K548" s="99" t="str">
        <f>IF(ISBLANK(Perigon!J543),"",Perigon!T543)</f>
        <v/>
      </c>
      <c r="L548" s="95" t="str">
        <f>IF(ISBLANK(Perigon!O543),"",Perigon!O543)</f>
        <v/>
      </c>
      <c r="M548" s="95" t="str">
        <f>IF(ISBLANK(Perigon!R543),"",Perigon!R543)</f>
        <v/>
      </c>
      <c r="N548" s="95" t="str">
        <f>IF(ISBLANK(Perigon!P543),"",Perigon!P543)</f>
        <v/>
      </c>
      <c r="O548" s="38" t="str">
        <f>IF($L548="","",VLOOKUP($R548,Tarife!$A$2:$R$599,13,FALSE))</f>
        <v/>
      </c>
      <c r="P548" s="38" t="str">
        <f t="shared" si="8"/>
        <v/>
      </c>
      <c r="R548" s="100" t="str">
        <f>Zusammenzug!$C$25&amp;"-"&amp;Zusammenzug!$A$7&amp;"-"&amp;Leistungen!L548</f>
        <v>2024-0-</v>
      </c>
    </row>
    <row r="549" spans="1:18" x14ac:dyDescent="0.2">
      <c r="A549" s="95" t="str">
        <f>IF(ISBLANK(Perigon!E544),"",Perigon!E544)</f>
        <v/>
      </c>
      <c r="B549" s="95" t="str">
        <f>IF(ISBLANK(Perigon!G544),"",Perigon!G544)</f>
        <v/>
      </c>
      <c r="C549" s="96" t="str">
        <f>IF(ISBLANK(Perigon!I544),"",Perigon!I544)</f>
        <v/>
      </c>
      <c r="D549" s="97" t="str">
        <f>IF(ISBLANK(Perigon!J544),"",Perigon!J544)</f>
        <v/>
      </c>
      <c r="E549" s="64" t="str">
        <f>IF(ISBLANK(Perigon!K544),"",Perigon!K544)</f>
        <v/>
      </c>
      <c r="F549" s="65"/>
      <c r="G549" s="64"/>
      <c r="H549" s="69" t="str">
        <f>IF(ISBLANK(Perigon!L544),"",Perigon!L544)</f>
        <v/>
      </c>
      <c r="I549" s="69" t="str">
        <f>IF(ISBLANK(Perigon!M544),"",Perigon!M544)</f>
        <v/>
      </c>
      <c r="J549" s="98" t="str">
        <f>IF(ISBLANK(Perigon!N544),"",Perigon!N544)</f>
        <v/>
      </c>
      <c r="K549" s="99" t="str">
        <f>IF(ISBLANK(Perigon!J544),"",Perigon!T544)</f>
        <v/>
      </c>
      <c r="L549" s="95" t="str">
        <f>IF(ISBLANK(Perigon!O544),"",Perigon!O544)</f>
        <v/>
      </c>
      <c r="M549" s="95" t="str">
        <f>IF(ISBLANK(Perigon!R544),"",Perigon!R544)</f>
        <v/>
      </c>
      <c r="N549" s="95" t="str">
        <f>IF(ISBLANK(Perigon!P544),"",Perigon!P544)</f>
        <v/>
      </c>
      <c r="O549" s="38" t="str">
        <f>IF($L549="","",VLOOKUP($R549,Tarife!$A$2:$R$599,13,FALSE))</f>
        <v/>
      </c>
      <c r="P549" s="38" t="str">
        <f t="shared" si="8"/>
        <v/>
      </c>
      <c r="R549" s="100" t="str">
        <f>Zusammenzug!$C$25&amp;"-"&amp;Zusammenzug!$A$7&amp;"-"&amp;Leistungen!L549</f>
        <v>2024-0-</v>
      </c>
    </row>
    <row r="550" spans="1:18" x14ac:dyDescent="0.2">
      <c r="A550" s="95" t="str">
        <f>IF(ISBLANK(Perigon!E545),"",Perigon!E545)</f>
        <v/>
      </c>
      <c r="B550" s="95" t="str">
        <f>IF(ISBLANK(Perigon!G545),"",Perigon!G545)</f>
        <v/>
      </c>
      <c r="C550" s="96" t="str">
        <f>IF(ISBLANK(Perigon!I545),"",Perigon!I545)</f>
        <v/>
      </c>
      <c r="D550" s="97" t="str">
        <f>IF(ISBLANK(Perigon!J545),"",Perigon!J545)</f>
        <v/>
      </c>
      <c r="E550" s="64" t="str">
        <f>IF(ISBLANK(Perigon!K545),"",Perigon!K545)</f>
        <v/>
      </c>
      <c r="F550" s="65"/>
      <c r="G550" s="64"/>
      <c r="H550" s="69" t="str">
        <f>IF(ISBLANK(Perigon!L545),"",Perigon!L545)</f>
        <v/>
      </c>
      <c r="I550" s="69" t="str">
        <f>IF(ISBLANK(Perigon!M545),"",Perigon!M545)</f>
        <v/>
      </c>
      <c r="J550" s="98" t="str">
        <f>IF(ISBLANK(Perigon!N545),"",Perigon!N545)</f>
        <v/>
      </c>
      <c r="K550" s="99" t="str">
        <f>IF(ISBLANK(Perigon!J545),"",Perigon!T545)</f>
        <v/>
      </c>
      <c r="L550" s="95" t="str">
        <f>IF(ISBLANK(Perigon!O545),"",Perigon!O545)</f>
        <v/>
      </c>
      <c r="M550" s="95" t="str">
        <f>IF(ISBLANK(Perigon!R545),"",Perigon!R545)</f>
        <v/>
      </c>
      <c r="N550" s="95" t="str">
        <f>IF(ISBLANK(Perigon!P545),"",Perigon!P545)</f>
        <v/>
      </c>
      <c r="O550" s="38" t="str">
        <f>IF($L550="","",VLOOKUP($R550,Tarife!$A$2:$R$599,13,FALSE))</f>
        <v/>
      </c>
      <c r="P550" s="38" t="str">
        <f t="shared" si="8"/>
        <v/>
      </c>
      <c r="R550" s="100" t="str">
        <f>Zusammenzug!$C$25&amp;"-"&amp;Zusammenzug!$A$7&amp;"-"&amp;Leistungen!L550</f>
        <v>2024-0-</v>
      </c>
    </row>
    <row r="551" spans="1:18" x14ac:dyDescent="0.2">
      <c r="A551" s="95" t="str">
        <f>IF(ISBLANK(Perigon!E546),"",Perigon!E546)</f>
        <v/>
      </c>
      <c r="B551" s="95" t="str">
        <f>IF(ISBLANK(Perigon!G546),"",Perigon!G546)</f>
        <v/>
      </c>
      <c r="C551" s="96" t="str">
        <f>IF(ISBLANK(Perigon!I546),"",Perigon!I546)</f>
        <v/>
      </c>
      <c r="D551" s="97" t="str">
        <f>IF(ISBLANK(Perigon!J546),"",Perigon!J546)</f>
        <v/>
      </c>
      <c r="E551" s="64" t="str">
        <f>IF(ISBLANK(Perigon!K546),"",Perigon!K546)</f>
        <v/>
      </c>
      <c r="F551" s="65"/>
      <c r="G551" s="64"/>
      <c r="H551" s="69" t="str">
        <f>IF(ISBLANK(Perigon!L546),"",Perigon!L546)</f>
        <v/>
      </c>
      <c r="I551" s="69" t="str">
        <f>IF(ISBLANK(Perigon!M546),"",Perigon!M546)</f>
        <v/>
      </c>
      <c r="J551" s="98" t="str">
        <f>IF(ISBLANK(Perigon!N546),"",Perigon!N546)</f>
        <v/>
      </c>
      <c r="K551" s="99" t="str">
        <f>IF(ISBLANK(Perigon!J546),"",Perigon!T546)</f>
        <v/>
      </c>
      <c r="L551" s="95" t="str">
        <f>IF(ISBLANK(Perigon!O546),"",Perigon!O546)</f>
        <v/>
      </c>
      <c r="M551" s="95" t="str">
        <f>IF(ISBLANK(Perigon!R546),"",Perigon!R546)</f>
        <v/>
      </c>
      <c r="N551" s="95" t="str">
        <f>IF(ISBLANK(Perigon!P546),"",Perigon!P546)</f>
        <v/>
      </c>
      <c r="O551" s="38" t="str">
        <f>IF($L551="","",VLOOKUP($R551,Tarife!$A$2:$R$599,13,FALSE))</f>
        <v/>
      </c>
      <c r="P551" s="38" t="str">
        <f t="shared" si="8"/>
        <v/>
      </c>
      <c r="R551" s="100" t="str">
        <f>Zusammenzug!$C$25&amp;"-"&amp;Zusammenzug!$A$7&amp;"-"&amp;Leistungen!L551</f>
        <v>2024-0-</v>
      </c>
    </row>
    <row r="552" spans="1:18" x14ac:dyDescent="0.2">
      <c r="A552" s="95" t="str">
        <f>IF(ISBLANK(Perigon!E547),"",Perigon!E547)</f>
        <v/>
      </c>
      <c r="B552" s="95" t="str">
        <f>IF(ISBLANK(Perigon!G547),"",Perigon!G547)</f>
        <v/>
      </c>
      <c r="C552" s="96" t="str">
        <f>IF(ISBLANK(Perigon!I547),"",Perigon!I547)</f>
        <v/>
      </c>
      <c r="D552" s="97" t="str">
        <f>IF(ISBLANK(Perigon!J547),"",Perigon!J547)</f>
        <v/>
      </c>
      <c r="E552" s="64" t="str">
        <f>IF(ISBLANK(Perigon!K547),"",Perigon!K547)</f>
        <v/>
      </c>
      <c r="F552" s="65"/>
      <c r="G552" s="64"/>
      <c r="H552" s="69" t="str">
        <f>IF(ISBLANK(Perigon!L547),"",Perigon!L547)</f>
        <v/>
      </c>
      <c r="I552" s="69" t="str">
        <f>IF(ISBLANK(Perigon!M547),"",Perigon!M547)</f>
        <v/>
      </c>
      <c r="J552" s="98" t="str">
        <f>IF(ISBLANK(Perigon!N547),"",Perigon!N547)</f>
        <v/>
      </c>
      <c r="K552" s="99" t="str">
        <f>IF(ISBLANK(Perigon!J547),"",Perigon!T547)</f>
        <v/>
      </c>
      <c r="L552" s="95" t="str">
        <f>IF(ISBLANK(Perigon!O547),"",Perigon!O547)</f>
        <v/>
      </c>
      <c r="M552" s="95" t="str">
        <f>IF(ISBLANK(Perigon!R547),"",Perigon!R547)</f>
        <v/>
      </c>
      <c r="N552" s="95" t="str">
        <f>IF(ISBLANK(Perigon!P547),"",Perigon!P547)</f>
        <v/>
      </c>
      <c r="O552" s="38" t="str">
        <f>IF($L552="","",VLOOKUP($R552,Tarife!$A$2:$R$599,13,FALSE))</f>
        <v/>
      </c>
      <c r="P552" s="38" t="str">
        <f t="shared" si="8"/>
        <v/>
      </c>
      <c r="R552" s="100" t="str">
        <f>Zusammenzug!$C$25&amp;"-"&amp;Zusammenzug!$A$7&amp;"-"&amp;Leistungen!L552</f>
        <v>2024-0-</v>
      </c>
    </row>
    <row r="553" spans="1:18" x14ac:dyDescent="0.2">
      <c r="A553" s="95" t="str">
        <f>IF(ISBLANK(Perigon!E548),"",Perigon!E548)</f>
        <v/>
      </c>
      <c r="B553" s="95" t="str">
        <f>IF(ISBLANK(Perigon!G548),"",Perigon!G548)</f>
        <v/>
      </c>
      <c r="C553" s="96" t="str">
        <f>IF(ISBLANK(Perigon!I548),"",Perigon!I548)</f>
        <v/>
      </c>
      <c r="D553" s="97" t="str">
        <f>IF(ISBLANK(Perigon!J548),"",Perigon!J548)</f>
        <v/>
      </c>
      <c r="E553" s="64" t="str">
        <f>IF(ISBLANK(Perigon!K548),"",Perigon!K548)</f>
        <v/>
      </c>
      <c r="F553" s="65"/>
      <c r="G553" s="64"/>
      <c r="H553" s="69" t="str">
        <f>IF(ISBLANK(Perigon!L548),"",Perigon!L548)</f>
        <v/>
      </c>
      <c r="I553" s="69" t="str">
        <f>IF(ISBLANK(Perigon!M548),"",Perigon!M548)</f>
        <v/>
      </c>
      <c r="J553" s="98" t="str">
        <f>IF(ISBLANK(Perigon!N548),"",Perigon!N548)</f>
        <v/>
      </c>
      <c r="K553" s="99" t="str">
        <f>IF(ISBLANK(Perigon!J548),"",Perigon!T548)</f>
        <v/>
      </c>
      <c r="L553" s="95" t="str">
        <f>IF(ISBLANK(Perigon!O548),"",Perigon!O548)</f>
        <v/>
      </c>
      <c r="M553" s="95" t="str">
        <f>IF(ISBLANK(Perigon!R548),"",Perigon!R548)</f>
        <v/>
      </c>
      <c r="N553" s="95" t="str">
        <f>IF(ISBLANK(Perigon!P548),"",Perigon!P548)</f>
        <v/>
      </c>
      <c r="O553" s="38" t="str">
        <f>IF($L553="","",VLOOKUP($R553,Tarife!$A$2:$R$599,13,FALSE))</f>
        <v/>
      </c>
      <c r="P553" s="38" t="str">
        <f t="shared" si="8"/>
        <v/>
      </c>
      <c r="R553" s="100" t="str">
        <f>Zusammenzug!$C$25&amp;"-"&amp;Zusammenzug!$A$7&amp;"-"&amp;Leistungen!L553</f>
        <v>2024-0-</v>
      </c>
    </row>
    <row r="554" spans="1:18" x14ac:dyDescent="0.2">
      <c r="A554" s="95" t="str">
        <f>IF(ISBLANK(Perigon!E549),"",Perigon!E549)</f>
        <v/>
      </c>
      <c r="B554" s="95" t="str">
        <f>IF(ISBLANK(Perigon!G549),"",Perigon!G549)</f>
        <v/>
      </c>
      <c r="C554" s="96" t="str">
        <f>IF(ISBLANK(Perigon!I549),"",Perigon!I549)</f>
        <v/>
      </c>
      <c r="D554" s="97" t="str">
        <f>IF(ISBLANK(Perigon!J549),"",Perigon!J549)</f>
        <v/>
      </c>
      <c r="E554" s="64" t="str">
        <f>IF(ISBLANK(Perigon!K549),"",Perigon!K549)</f>
        <v/>
      </c>
      <c r="F554" s="65"/>
      <c r="G554" s="64"/>
      <c r="H554" s="69" t="str">
        <f>IF(ISBLANK(Perigon!L549),"",Perigon!L549)</f>
        <v/>
      </c>
      <c r="I554" s="69" t="str">
        <f>IF(ISBLANK(Perigon!M549),"",Perigon!M549)</f>
        <v/>
      </c>
      <c r="J554" s="98" t="str">
        <f>IF(ISBLANK(Perigon!N549),"",Perigon!N549)</f>
        <v/>
      </c>
      <c r="K554" s="99" t="str">
        <f>IF(ISBLANK(Perigon!J549),"",Perigon!T549)</f>
        <v/>
      </c>
      <c r="L554" s="95" t="str">
        <f>IF(ISBLANK(Perigon!O549),"",Perigon!O549)</f>
        <v/>
      </c>
      <c r="M554" s="95" t="str">
        <f>IF(ISBLANK(Perigon!R549),"",Perigon!R549)</f>
        <v/>
      </c>
      <c r="N554" s="95" t="str">
        <f>IF(ISBLANK(Perigon!P549),"",Perigon!P549)</f>
        <v/>
      </c>
      <c r="O554" s="38" t="str">
        <f>IF($L554="","",VLOOKUP($R554,Tarife!$A$2:$R$599,13,FALSE))</f>
        <v/>
      </c>
      <c r="P554" s="38" t="str">
        <f t="shared" si="8"/>
        <v/>
      </c>
      <c r="R554" s="100" t="str">
        <f>Zusammenzug!$C$25&amp;"-"&amp;Zusammenzug!$A$7&amp;"-"&amp;Leistungen!L554</f>
        <v>2024-0-</v>
      </c>
    </row>
    <row r="555" spans="1:18" x14ac:dyDescent="0.2">
      <c r="A555" s="95" t="str">
        <f>IF(ISBLANK(Perigon!E550),"",Perigon!E550)</f>
        <v/>
      </c>
      <c r="B555" s="95" t="str">
        <f>IF(ISBLANK(Perigon!G550),"",Perigon!G550)</f>
        <v/>
      </c>
      <c r="C555" s="96" t="str">
        <f>IF(ISBLANK(Perigon!I550),"",Perigon!I550)</f>
        <v/>
      </c>
      <c r="D555" s="97" t="str">
        <f>IF(ISBLANK(Perigon!J550),"",Perigon!J550)</f>
        <v/>
      </c>
      <c r="E555" s="64" t="str">
        <f>IF(ISBLANK(Perigon!K550),"",Perigon!K550)</f>
        <v/>
      </c>
      <c r="F555" s="65"/>
      <c r="G555" s="64"/>
      <c r="H555" s="69" t="str">
        <f>IF(ISBLANK(Perigon!L550),"",Perigon!L550)</f>
        <v/>
      </c>
      <c r="I555" s="69" t="str">
        <f>IF(ISBLANK(Perigon!M550),"",Perigon!M550)</f>
        <v/>
      </c>
      <c r="J555" s="98" t="str">
        <f>IF(ISBLANK(Perigon!N550),"",Perigon!N550)</f>
        <v/>
      </c>
      <c r="K555" s="99" t="str">
        <f>IF(ISBLANK(Perigon!J550),"",Perigon!T550)</f>
        <v/>
      </c>
      <c r="L555" s="95" t="str">
        <f>IF(ISBLANK(Perigon!O550),"",Perigon!O550)</f>
        <v/>
      </c>
      <c r="M555" s="95" t="str">
        <f>IF(ISBLANK(Perigon!R550),"",Perigon!R550)</f>
        <v/>
      </c>
      <c r="N555" s="95" t="str">
        <f>IF(ISBLANK(Perigon!P550),"",Perigon!P550)</f>
        <v/>
      </c>
      <c r="O555" s="38" t="str">
        <f>IF($L555="","",VLOOKUP($R555,Tarife!$A$2:$R$599,13,FALSE))</f>
        <v/>
      </c>
      <c r="P555" s="38" t="str">
        <f t="shared" si="8"/>
        <v/>
      </c>
      <c r="R555" s="100" t="str">
        <f>Zusammenzug!$C$25&amp;"-"&amp;Zusammenzug!$A$7&amp;"-"&amp;Leistungen!L555</f>
        <v>2024-0-</v>
      </c>
    </row>
    <row r="556" spans="1:18" x14ac:dyDescent="0.2">
      <c r="A556" s="95" t="str">
        <f>IF(ISBLANK(Perigon!E551),"",Perigon!E551)</f>
        <v/>
      </c>
      <c r="B556" s="95" t="str">
        <f>IF(ISBLANK(Perigon!G551),"",Perigon!G551)</f>
        <v/>
      </c>
      <c r="C556" s="96" t="str">
        <f>IF(ISBLANK(Perigon!I551),"",Perigon!I551)</f>
        <v/>
      </c>
      <c r="D556" s="97" t="str">
        <f>IF(ISBLANK(Perigon!J551),"",Perigon!J551)</f>
        <v/>
      </c>
      <c r="E556" s="64" t="str">
        <f>IF(ISBLANK(Perigon!K551),"",Perigon!K551)</f>
        <v/>
      </c>
      <c r="F556" s="65"/>
      <c r="G556" s="64"/>
      <c r="H556" s="69" t="str">
        <f>IF(ISBLANK(Perigon!L551),"",Perigon!L551)</f>
        <v/>
      </c>
      <c r="I556" s="69" t="str">
        <f>IF(ISBLANK(Perigon!M551),"",Perigon!M551)</f>
        <v/>
      </c>
      <c r="J556" s="98" t="str">
        <f>IF(ISBLANK(Perigon!N551),"",Perigon!N551)</f>
        <v/>
      </c>
      <c r="K556" s="99" t="str">
        <f>IF(ISBLANK(Perigon!J551),"",Perigon!T551)</f>
        <v/>
      </c>
      <c r="L556" s="95" t="str">
        <f>IF(ISBLANK(Perigon!O551),"",Perigon!O551)</f>
        <v/>
      </c>
      <c r="M556" s="95" t="str">
        <f>IF(ISBLANK(Perigon!R551),"",Perigon!R551)</f>
        <v/>
      </c>
      <c r="N556" s="95" t="str">
        <f>IF(ISBLANK(Perigon!P551),"",Perigon!P551)</f>
        <v/>
      </c>
      <c r="O556" s="38" t="str">
        <f>IF($L556="","",VLOOKUP($R556,Tarife!$A$2:$R$599,13,FALSE))</f>
        <v/>
      </c>
      <c r="P556" s="38" t="str">
        <f t="shared" si="8"/>
        <v/>
      </c>
      <c r="R556" s="100" t="str">
        <f>Zusammenzug!$C$25&amp;"-"&amp;Zusammenzug!$A$7&amp;"-"&amp;Leistungen!L556</f>
        <v>2024-0-</v>
      </c>
    </row>
    <row r="557" spans="1:18" x14ac:dyDescent="0.2">
      <c r="A557" s="95" t="str">
        <f>IF(ISBLANK(Perigon!E552),"",Perigon!E552)</f>
        <v/>
      </c>
      <c r="B557" s="95" t="str">
        <f>IF(ISBLANK(Perigon!G552),"",Perigon!G552)</f>
        <v/>
      </c>
      <c r="C557" s="96" t="str">
        <f>IF(ISBLANK(Perigon!I552),"",Perigon!I552)</f>
        <v/>
      </c>
      <c r="D557" s="97" t="str">
        <f>IF(ISBLANK(Perigon!J552),"",Perigon!J552)</f>
        <v/>
      </c>
      <c r="E557" s="64" t="str">
        <f>IF(ISBLANK(Perigon!K552),"",Perigon!K552)</f>
        <v/>
      </c>
      <c r="F557" s="65"/>
      <c r="G557" s="64"/>
      <c r="H557" s="69" t="str">
        <f>IF(ISBLANK(Perigon!L552),"",Perigon!L552)</f>
        <v/>
      </c>
      <c r="I557" s="69" t="str">
        <f>IF(ISBLANK(Perigon!M552),"",Perigon!M552)</f>
        <v/>
      </c>
      <c r="J557" s="98" t="str">
        <f>IF(ISBLANK(Perigon!N552),"",Perigon!N552)</f>
        <v/>
      </c>
      <c r="K557" s="99" t="str">
        <f>IF(ISBLANK(Perigon!J552),"",Perigon!T552)</f>
        <v/>
      </c>
      <c r="L557" s="95" t="str">
        <f>IF(ISBLANK(Perigon!O552),"",Perigon!O552)</f>
        <v/>
      </c>
      <c r="M557" s="95" t="str">
        <f>IF(ISBLANK(Perigon!R552),"",Perigon!R552)</f>
        <v/>
      </c>
      <c r="N557" s="95" t="str">
        <f>IF(ISBLANK(Perigon!P552),"",Perigon!P552)</f>
        <v/>
      </c>
      <c r="O557" s="38" t="str">
        <f>IF($L557="","",VLOOKUP($R557,Tarife!$A$2:$R$599,13,FALSE))</f>
        <v/>
      </c>
      <c r="P557" s="38" t="str">
        <f t="shared" si="8"/>
        <v/>
      </c>
      <c r="R557" s="100" t="str">
        <f>Zusammenzug!$C$25&amp;"-"&amp;Zusammenzug!$A$7&amp;"-"&amp;Leistungen!L557</f>
        <v>2024-0-</v>
      </c>
    </row>
    <row r="558" spans="1:18" x14ac:dyDescent="0.2">
      <c r="A558" s="95" t="str">
        <f>IF(ISBLANK(Perigon!E553),"",Perigon!E553)</f>
        <v/>
      </c>
      <c r="B558" s="95" t="str">
        <f>IF(ISBLANK(Perigon!G553),"",Perigon!G553)</f>
        <v/>
      </c>
      <c r="C558" s="96" t="str">
        <f>IF(ISBLANK(Perigon!I553),"",Perigon!I553)</f>
        <v/>
      </c>
      <c r="D558" s="97" t="str">
        <f>IF(ISBLANK(Perigon!J553),"",Perigon!J553)</f>
        <v/>
      </c>
      <c r="E558" s="64" t="str">
        <f>IF(ISBLANK(Perigon!K553),"",Perigon!K553)</f>
        <v/>
      </c>
      <c r="F558" s="65"/>
      <c r="G558" s="64"/>
      <c r="H558" s="69" t="str">
        <f>IF(ISBLANK(Perigon!L553),"",Perigon!L553)</f>
        <v/>
      </c>
      <c r="I558" s="69" t="str">
        <f>IF(ISBLANK(Perigon!M553),"",Perigon!M553)</f>
        <v/>
      </c>
      <c r="J558" s="98" t="str">
        <f>IF(ISBLANK(Perigon!N553),"",Perigon!N553)</f>
        <v/>
      </c>
      <c r="K558" s="99" t="str">
        <f>IF(ISBLANK(Perigon!J553),"",Perigon!T553)</f>
        <v/>
      </c>
      <c r="L558" s="95" t="str">
        <f>IF(ISBLANK(Perigon!O553),"",Perigon!O553)</f>
        <v/>
      </c>
      <c r="M558" s="95" t="str">
        <f>IF(ISBLANK(Perigon!R553),"",Perigon!R553)</f>
        <v/>
      </c>
      <c r="N558" s="95" t="str">
        <f>IF(ISBLANK(Perigon!P553),"",Perigon!P553)</f>
        <v/>
      </c>
      <c r="O558" s="38" t="str">
        <f>IF($L558="","",VLOOKUP($R558,Tarife!$A$2:$R$599,13,FALSE))</f>
        <v/>
      </c>
      <c r="P558" s="38" t="str">
        <f t="shared" si="8"/>
        <v/>
      </c>
      <c r="R558" s="100" t="str">
        <f>Zusammenzug!$C$25&amp;"-"&amp;Zusammenzug!$A$7&amp;"-"&amp;Leistungen!L558</f>
        <v>2024-0-</v>
      </c>
    </row>
    <row r="559" spans="1:18" x14ac:dyDescent="0.2">
      <c r="A559" s="95" t="str">
        <f>IF(ISBLANK(Perigon!E554),"",Perigon!E554)</f>
        <v/>
      </c>
      <c r="B559" s="95" t="str">
        <f>IF(ISBLANK(Perigon!G554),"",Perigon!G554)</f>
        <v/>
      </c>
      <c r="C559" s="96" t="str">
        <f>IF(ISBLANK(Perigon!I554),"",Perigon!I554)</f>
        <v/>
      </c>
      <c r="D559" s="97" t="str">
        <f>IF(ISBLANK(Perigon!J554),"",Perigon!J554)</f>
        <v/>
      </c>
      <c r="E559" s="64" t="str">
        <f>IF(ISBLANK(Perigon!K554),"",Perigon!K554)</f>
        <v/>
      </c>
      <c r="F559" s="65"/>
      <c r="G559" s="64"/>
      <c r="H559" s="69" t="str">
        <f>IF(ISBLANK(Perigon!L554),"",Perigon!L554)</f>
        <v/>
      </c>
      <c r="I559" s="69" t="str">
        <f>IF(ISBLANK(Perigon!M554),"",Perigon!M554)</f>
        <v/>
      </c>
      <c r="J559" s="98" t="str">
        <f>IF(ISBLANK(Perigon!N554),"",Perigon!N554)</f>
        <v/>
      </c>
      <c r="K559" s="99" t="str">
        <f>IF(ISBLANK(Perigon!J554),"",Perigon!T554)</f>
        <v/>
      </c>
      <c r="L559" s="95" t="str">
        <f>IF(ISBLANK(Perigon!O554),"",Perigon!O554)</f>
        <v/>
      </c>
      <c r="M559" s="95" t="str">
        <f>IF(ISBLANK(Perigon!R554),"",Perigon!R554)</f>
        <v/>
      </c>
      <c r="N559" s="95" t="str">
        <f>IF(ISBLANK(Perigon!P554),"",Perigon!P554)</f>
        <v/>
      </c>
      <c r="O559" s="38" t="str">
        <f>IF($L559="","",VLOOKUP($R559,Tarife!$A$2:$R$599,13,FALSE))</f>
        <v/>
      </c>
      <c r="P559" s="38" t="str">
        <f t="shared" si="8"/>
        <v/>
      </c>
      <c r="R559" s="100" t="str">
        <f>Zusammenzug!$C$25&amp;"-"&amp;Zusammenzug!$A$7&amp;"-"&amp;Leistungen!L559</f>
        <v>2024-0-</v>
      </c>
    </row>
    <row r="560" spans="1:18" x14ac:dyDescent="0.2">
      <c r="A560" s="95" t="str">
        <f>IF(ISBLANK(Perigon!E555),"",Perigon!E555)</f>
        <v/>
      </c>
      <c r="B560" s="95" t="str">
        <f>IF(ISBLANK(Perigon!G555),"",Perigon!G555)</f>
        <v/>
      </c>
      <c r="C560" s="96" t="str">
        <f>IF(ISBLANK(Perigon!I555),"",Perigon!I555)</f>
        <v/>
      </c>
      <c r="D560" s="97" t="str">
        <f>IF(ISBLANK(Perigon!J555),"",Perigon!J555)</f>
        <v/>
      </c>
      <c r="E560" s="64" t="str">
        <f>IF(ISBLANK(Perigon!K555),"",Perigon!K555)</f>
        <v/>
      </c>
      <c r="F560" s="65"/>
      <c r="G560" s="64"/>
      <c r="H560" s="69" t="str">
        <f>IF(ISBLANK(Perigon!L555),"",Perigon!L555)</f>
        <v/>
      </c>
      <c r="I560" s="69" t="str">
        <f>IF(ISBLANK(Perigon!M555),"",Perigon!M555)</f>
        <v/>
      </c>
      <c r="J560" s="98" t="str">
        <f>IF(ISBLANK(Perigon!N555),"",Perigon!N555)</f>
        <v/>
      </c>
      <c r="K560" s="99" t="str">
        <f>IF(ISBLANK(Perigon!J555),"",Perigon!T555)</f>
        <v/>
      </c>
      <c r="L560" s="95" t="str">
        <f>IF(ISBLANK(Perigon!O555),"",Perigon!O555)</f>
        <v/>
      </c>
      <c r="M560" s="95" t="str">
        <f>IF(ISBLANK(Perigon!R555),"",Perigon!R555)</f>
        <v/>
      </c>
      <c r="N560" s="95" t="str">
        <f>IF(ISBLANK(Perigon!P555),"",Perigon!P555)</f>
        <v/>
      </c>
      <c r="O560" s="38" t="str">
        <f>IF($L560="","",VLOOKUP($R560,Tarife!$A$2:$R$599,13,FALSE))</f>
        <v/>
      </c>
      <c r="P560" s="38" t="str">
        <f t="shared" si="8"/>
        <v/>
      </c>
      <c r="R560" s="100" t="str">
        <f>Zusammenzug!$C$25&amp;"-"&amp;Zusammenzug!$A$7&amp;"-"&amp;Leistungen!L560</f>
        <v>2024-0-</v>
      </c>
    </row>
    <row r="561" spans="1:18" x14ac:dyDescent="0.2">
      <c r="A561" s="95" t="str">
        <f>IF(ISBLANK(Perigon!E556),"",Perigon!E556)</f>
        <v/>
      </c>
      <c r="B561" s="95" t="str">
        <f>IF(ISBLANK(Perigon!G556),"",Perigon!G556)</f>
        <v/>
      </c>
      <c r="C561" s="96" t="str">
        <f>IF(ISBLANK(Perigon!I556),"",Perigon!I556)</f>
        <v/>
      </c>
      <c r="D561" s="97" t="str">
        <f>IF(ISBLANK(Perigon!J556),"",Perigon!J556)</f>
        <v/>
      </c>
      <c r="E561" s="64" t="str">
        <f>IF(ISBLANK(Perigon!K556),"",Perigon!K556)</f>
        <v/>
      </c>
      <c r="F561" s="65"/>
      <c r="G561" s="64"/>
      <c r="H561" s="69" t="str">
        <f>IF(ISBLANK(Perigon!L556),"",Perigon!L556)</f>
        <v/>
      </c>
      <c r="I561" s="69" t="str">
        <f>IF(ISBLANK(Perigon!M556),"",Perigon!M556)</f>
        <v/>
      </c>
      <c r="J561" s="98" t="str">
        <f>IF(ISBLANK(Perigon!N556),"",Perigon!N556)</f>
        <v/>
      </c>
      <c r="K561" s="99" t="str">
        <f>IF(ISBLANK(Perigon!J556),"",Perigon!T556)</f>
        <v/>
      </c>
      <c r="L561" s="95" t="str">
        <f>IF(ISBLANK(Perigon!O556),"",Perigon!O556)</f>
        <v/>
      </c>
      <c r="M561" s="95" t="str">
        <f>IF(ISBLANK(Perigon!R556),"",Perigon!R556)</f>
        <v/>
      </c>
      <c r="N561" s="95" t="str">
        <f>IF(ISBLANK(Perigon!P556),"",Perigon!P556)</f>
        <v/>
      </c>
      <c r="O561" s="38" t="str">
        <f>IF($L561="","",VLOOKUP($R561,Tarife!$A$2:$R$599,13,FALSE))</f>
        <v/>
      </c>
      <c r="P561" s="38" t="str">
        <f t="shared" si="8"/>
        <v/>
      </c>
      <c r="R561" s="100" t="str">
        <f>Zusammenzug!$C$25&amp;"-"&amp;Zusammenzug!$A$7&amp;"-"&amp;Leistungen!L561</f>
        <v>2024-0-</v>
      </c>
    </row>
    <row r="562" spans="1:18" x14ac:dyDescent="0.2">
      <c r="A562" s="95" t="str">
        <f>IF(ISBLANK(Perigon!E557),"",Perigon!E557)</f>
        <v/>
      </c>
      <c r="B562" s="95" t="str">
        <f>IF(ISBLANK(Perigon!G557),"",Perigon!G557)</f>
        <v/>
      </c>
      <c r="C562" s="96" t="str">
        <f>IF(ISBLANK(Perigon!I557),"",Perigon!I557)</f>
        <v/>
      </c>
      <c r="D562" s="97" t="str">
        <f>IF(ISBLANK(Perigon!J557),"",Perigon!J557)</f>
        <v/>
      </c>
      <c r="E562" s="64" t="str">
        <f>IF(ISBLANK(Perigon!K557),"",Perigon!K557)</f>
        <v/>
      </c>
      <c r="F562" s="65"/>
      <c r="G562" s="64"/>
      <c r="H562" s="69" t="str">
        <f>IF(ISBLANK(Perigon!L557),"",Perigon!L557)</f>
        <v/>
      </c>
      <c r="I562" s="69" t="str">
        <f>IF(ISBLANK(Perigon!M557),"",Perigon!M557)</f>
        <v/>
      </c>
      <c r="J562" s="98" t="str">
        <f>IF(ISBLANK(Perigon!N557),"",Perigon!N557)</f>
        <v/>
      </c>
      <c r="K562" s="99" t="str">
        <f>IF(ISBLANK(Perigon!J557),"",Perigon!T557)</f>
        <v/>
      </c>
      <c r="L562" s="95" t="str">
        <f>IF(ISBLANK(Perigon!O557),"",Perigon!O557)</f>
        <v/>
      </c>
      <c r="M562" s="95" t="str">
        <f>IF(ISBLANK(Perigon!R557),"",Perigon!R557)</f>
        <v/>
      </c>
      <c r="N562" s="95" t="str">
        <f>IF(ISBLANK(Perigon!P557),"",Perigon!P557)</f>
        <v/>
      </c>
      <c r="O562" s="38" t="str">
        <f>IF($L562="","",VLOOKUP($R562,Tarife!$A$2:$R$599,13,FALSE))</f>
        <v/>
      </c>
      <c r="P562" s="38" t="str">
        <f t="shared" si="8"/>
        <v/>
      </c>
      <c r="R562" s="100" t="str">
        <f>Zusammenzug!$C$25&amp;"-"&amp;Zusammenzug!$A$7&amp;"-"&amp;Leistungen!L562</f>
        <v>2024-0-</v>
      </c>
    </row>
    <row r="563" spans="1:18" x14ac:dyDescent="0.2">
      <c r="A563" s="95" t="str">
        <f>IF(ISBLANK(Perigon!E558),"",Perigon!E558)</f>
        <v/>
      </c>
      <c r="B563" s="95" t="str">
        <f>IF(ISBLANK(Perigon!G558),"",Perigon!G558)</f>
        <v/>
      </c>
      <c r="C563" s="96" t="str">
        <f>IF(ISBLANK(Perigon!I558),"",Perigon!I558)</f>
        <v/>
      </c>
      <c r="D563" s="97" t="str">
        <f>IF(ISBLANK(Perigon!J558),"",Perigon!J558)</f>
        <v/>
      </c>
      <c r="E563" s="64" t="str">
        <f>IF(ISBLANK(Perigon!K558),"",Perigon!K558)</f>
        <v/>
      </c>
      <c r="F563" s="65"/>
      <c r="G563" s="64"/>
      <c r="H563" s="69" t="str">
        <f>IF(ISBLANK(Perigon!L558),"",Perigon!L558)</f>
        <v/>
      </c>
      <c r="I563" s="69" t="str">
        <f>IF(ISBLANK(Perigon!M558),"",Perigon!M558)</f>
        <v/>
      </c>
      <c r="J563" s="98" t="str">
        <f>IF(ISBLANK(Perigon!N558),"",Perigon!N558)</f>
        <v/>
      </c>
      <c r="K563" s="99" t="str">
        <f>IF(ISBLANK(Perigon!J558),"",Perigon!T558)</f>
        <v/>
      </c>
      <c r="L563" s="95" t="str">
        <f>IF(ISBLANK(Perigon!O558),"",Perigon!O558)</f>
        <v/>
      </c>
      <c r="M563" s="95" t="str">
        <f>IF(ISBLANK(Perigon!R558),"",Perigon!R558)</f>
        <v/>
      </c>
      <c r="N563" s="95" t="str">
        <f>IF(ISBLANK(Perigon!P558),"",Perigon!P558)</f>
        <v/>
      </c>
      <c r="O563" s="38" t="str">
        <f>IF($L563="","",VLOOKUP($R563,Tarife!$A$2:$R$599,13,FALSE))</f>
        <v/>
      </c>
      <c r="P563" s="38" t="str">
        <f t="shared" si="8"/>
        <v/>
      </c>
      <c r="R563" s="100" t="str">
        <f>Zusammenzug!$C$25&amp;"-"&amp;Zusammenzug!$A$7&amp;"-"&amp;Leistungen!L563</f>
        <v>2024-0-</v>
      </c>
    </row>
    <row r="564" spans="1:18" x14ac:dyDescent="0.2">
      <c r="A564" s="95" t="str">
        <f>IF(ISBLANK(Perigon!E559),"",Perigon!E559)</f>
        <v/>
      </c>
      <c r="B564" s="95" t="str">
        <f>IF(ISBLANK(Perigon!G559),"",Perigon!G559)</f>
        <v/>
      </c>
      <c r="C564" s="96" t="str">
        <f>IF(ISBLANK(Perigon!I559),"",Perigon!I559)</f>
        <v/>
      </c>
      <c r="D564" s="97" t="str">
        <f>IF(ISBLANK(Perigon!J559),"",Perigon!J559)</f>
        <v/>
      </c>
      <c r="E564" s="64" t="str">
        <f>IF(ISBLANK(Perigon!K559),"",Perigon!K559)</f>
        <v/>
      </c>
      <c r="F564" s="65"/>
      <c r="G564" s="64"/>
      <c r="H564" s="69" t="str">
        <f>IF(ISBLANK(Perigon!L559),"",Perigon!L559)</f>
        <v/>
      </c>
      <c r="I564" s="69" t="str">
        <f>IF(ISBLANK(Perigon!M559),"",Perigon!M559)</f>
        <v/>
      </c>
      <c r="J564" s="98" t="str">
        <f>IF(ISBLANK(Perigon!N559),"",Perigon!N559)</f>
        <v/>
      </c>
      <c r="K564" s="99" t="str">
        <f>IF(ISBLANK(Perigon!J559),"",Perigon!T559)</f>
        <v/>
      </c>
      <c r="L564" s="95" t="str">
        <f>IF(ISBLANK(Perigon!O559),"",Perigon!O559)</f>
        <v/>
      </c>
      <c r="M564" s="95" t="str">
        <f>IF(ISBLANK(Perigon!R559),"",Perigon!R559)</f>
        <v/>
      </c>
      <c r="N564" s="95" t="str">
        <f>IF(ISBLANK(Perigon!P559),"",Perigon!P559)</f>
        <v/>
      </c>
      <c r="O564" s="38" t="str">
        <f>IF($L564="","",VLOOKUP($R564,Tarife!$A$2:$R$599,13,FALSE))</f>
        <v/>
      </c>
      <c r="P564" s="38" t="str">
        <f t="shared" si="8"/>
        <v/>
      </c>
      <c r="R564" s="100" t="str">
        <f>Zusammenzug!$C$25&amp;"-"&amp;Zusammenzug!$A$7&amp;"-"&amp;Leistungen!L564</f>
        <v>2024-0-</v>
      </c>
    </row>
    <row r="565" spans="1:18" x14ac:dyDescent="0.2">
      <c r="A565" s="95" t="str">
        <f>IF(ISBLANK(Perigon!E560),"",Perigon!E560)</f>
        <v/>
      </c>
      <c r="B565" s="95" t="str">
        <f>IF(ISBLANK(Perigon!G560),"",Perigon!G560)</f>
        <v/>
      </c>
      <c r="C565" s="96" t="str">
        <f>IF(ISBLANK(Perigon!I560),"",Perigon!I560)</f>
        <v/>
      </c>
      <c r="D565" s="97" t="str">
        <f>IF(ISBLANK(Perigon!J560),"",Perigon!J560)</f>
        <v/>
      </c>
      <c r="E565" s="64" t="str">
        <f>IF(ISBLANK(Perigon!K560),"",Perigon!K560)</f>
        <v/>
      </c>
      <c r="F565" s="65"/>
      <c r="G565" s="64"/>
      <c r="H565" s="69" t="str">
        <f>IF(ISBLANK(Perigon!L560),"",Perigon!L560)</f>
        <v/>
      </c>
      <c r="I565" s="69" t="str">
        <f>IF(ISBLANK(Perigon!M560),"",Perigon!M560)</f>
        <v/>
      </c>
      <c r="J565" s="98" t="str">
        <f>IF(ISBLANK(Perigon!N560),"",Perigon!N560)</f>
        <v/>
      </c>
      <c r="K565" s="99" t="str">
        <f>IF(ISBLANK(Perigon!J560),"",Perigon!T560)</f>
        <v/>
      </c>
      <c r="L565" s="95" t="str">
        <f>IF(ISBLANK(Perigon!O560),"",Perigon!O560)</f>
        <v/>
      </c>
      <c r="M565" s="95" t="str">
        <f>IF(ISBLANK(Perigon!R560),"",Perigon!R560)</f>
        <v/>
      </c>
      <c r="N565" s="95" t="str">
        <f>IF(ISBLANK(Perigon!P560),"",Perigon!P560)</f>
        <v/>
      </c>
      <c r="O565" s="38" t="str">
        <f>IF($L565="","",VLOOKUP($R565,Tarife!$A$2:$R$599,13,FALSE))</f>
        <v/>
      </c>
      <c r="P565" s="38" t="str">
        <f t="shared" si="8"/>
        <v/>
      </c>
      <c r="R565" s="100" t="str">
        <f>Zusammenzug!$C$25&amp;"-"&amp;Zusammenzug!$A$7&amp;"-"&amp;Leistungen!L565</f>
        <v>2024-0-</v>
      </c>
    </row>
    <row r="566" spans="1:18" x14ac:dyDescent="0.2">
      <c r="A566" s="95" t="str">
        <f>IF(ISBLANK(Perigon!E561),"",Perigon!E561)</f>
        <v/>
      </c>
      <c r="B566" s="95" t="str">
        <f>IF(ISBLANK(Perigon!G561),"",Perigon!G561)</f>
        <v/>
      </c>
      <c r="C566" s="96" t="str">
        <f>IF(ISBLANK(Perigon!I561),"",Perigon!I561)</f>
        <v/>
      </c>
      <c r="D566" s="97" t="str">
        <f>IF(ISBLANK(Perigon!J561),"",Perigon!J561)</f>
        <v/>
      </c>
      <c r="E566" s="64" t="str">
        <f>IF(ISBLANK(Perigon!K561),"",Perigon!K561)</f>
        <v/>
      </c>
      <c r="F566" s="65"/>
      <c r="G566" s="64"/>
      <c r="H566" s="69" t="str">
        <f>IF(ISBLANK(Perigon!L561),"",Perigon!L561)</f>
        <v/>
      </c>
      <c r="I566" s="69" t="str">
        <f>IF(ISBLANK(Perigon!M561),"",Perigon!M561)</f>
        <v/>
      </c>
      <c r="J566" s="98" t="str">
        <f>IF(ISBLANK(Perigon!N561),"",Perigon!N561)</f>
        <v/>
      </c>
      <c r="K566" s="99" t="str">
        <f>IF(ISBLANK(Perigon!J561),"",Perigon!T561)</f>
        <v/>
      </c>
      <c r="L566" s="95" t="str">
        <f>IF(ISBLANK(Perigon!O561),"",Perigon!O561)</f>
        <v/>
      </c>
      <c r="M566" s="95" t="str">
        <f>IF(ISBLANK(Perigon!R561),"",Perigon!R561)</f>
        <v/>
      </c>
      <c r="N566" s="95" t="str">
        <f>IF(ISBLANK(Perigon!P561),"",Perigon!P561)</f>
        <v/>
      </c>
      <c r="O566" s="38" t="str">
        <f>IF($L566="","",VLOOKUP($R566,Tarife!$A$2:$R$599,13,FALSE))</f>
        <v/>
      </c>
      <c r="P566" s="38" t="str">
        <f t="shared" si="8"/>
        <v/>
      </c>
      <c r="R566" s="100" t="str">
        <f>Zusammenzug!$C$25&amp;"-"&amp;Zusammenzug!$A$7&amp;"-"&amp;Leistungen!L566</f>
        <v>2024-0-</v>
      </c>
    </row>
    <row r="567" spans="1:18" x14ac:dyDescent="0.2">
      <c r="A567" s="95" t="str">
        <f>IF(ISBLANK(Perigon!E562),"",Perigon!E562)</f>
        <v/>
      </c>
      <c r="B567" s="95" t="str">
        <f>IF(ISBLANK(Perigon!G562),"",Perigon!G562)</f>
        <v/>
      </c>
      <c r="C567" s="96" t="str">
        <f>IF(ISBLANK(Perigon!I562),"",Perigon!I562)</f>
        <v/>
      </c>
      <c r="D567" s="97" t="str">
        <f>IF(ISBLANK(Perigon!J562),"",Perigon!J562)</f>
        <v/>
      </c>
      <c r="E567" s="64" t="str">
        <f>IF(ISBLANK(Perigon!K562),"",Perigon!K562)</f>
        <v/>
      </c>
      <c r="F567" s="65"/>
      <c r="G567" s="64"/>
      <c r="H567" s="69" t="str">
        <f>IF(ISBLANK(Perigon!L562),"",Perigon!L562)</f>
        <v/>
      </c>
      <c r="I567" s="69" t="str">
        <f>IF(ISBLANK(Perigon!M562),"",Perigon!M562)</f>
        <v/>
      </c>
      <c r="J567" s="98" t="str">
        <f>IF(ISBLANK(Perigon!N562),"",Perigon!N562)</f>
        <v/>
      </c>
      <c r="K567" s="99" t="str">
        <f>IF(ISBLANK(Perigon!J562),"",Perigon!T562)</f>
        <v/>
      </c>
      <c r="L567" s="95" t="str">
        <f>IF(ISBLANK(Perigon!O562),"",Perigon!O562)</f>
        <v/>
      </c>
      <c r="M567" s="95" t="str">
        <f>IF(ISBLANK(Perigon!R562),"",Perigon!R562)</f>
        <v/>
      </c>
      <c r="N567" s="95" t="str">
        <f>IF(ISBLANK(Perigon!P562),"",Perigon!P562)</f>
        <v/>
      </c>
      <c r="O567" s="38" t="str">
        <f>IF($L567="","",VLOOKUP($R567,Tarife!$A$2:$R$599,13,FALSE))</f>
        <v/>
      </c>
      <c r="P567" s="38" t="str">
        <f t="shared" si="8"/>
        <v/>
      </c>
      <c r="R567" s="100" t="str">
        <f>Zusammenzug!$C$25&amp;"-"&amp;Zusammenzug!$A$7&amp;"-"&amp;Leistungen!L567</f>
        <v>2024-0-</v>
      </c>
    </row>
    <row r="568" spans="1:18" x14ac:dyDescent="0.2">
      <c r="A568" s="95" t="str">
        <f>IF(ISBLANK(Perigon!E563),"",Perigon!E563)</f>
        <v/>
      </c>
      <c r="B568" s="95" t="str">
        <f>IF(ISBLANK(Perigon!G563),"",Perigon!G563)</f>
        <v/>
      </c>
      <c r="C568" s="96" t="str">
        <f>IF(ISBLANK(Perigon!I563),"",Perigon!I563)</f>
        <v/>
      </c>
      <c r="D568" s="97" t="str">
        <f>IF(ISBLANK(Perigon!J563),"",Perigon!J563)</f>
        <v/>
      </c>
      <c r="E568" s="64" t="str">
        <f>IF(ISBLANK(Perigon!K563),"",Perigon!K563)</f>
        <v/>
      </c>
      <c r="F568" s="65"/>
      <c r="G568" s="64"/>
      <c r="H568" s="69" t="str">
        <f>IF(ISBLANK(Perigon!L563),"",Perigon!L563)</f>
        <v/>
      </c>
      <c r="I568" s="69" t="str">
        <f>IF(ISBLANK(Perigon!M563),"",Perigon!M563)</f>
        <v/>
      </c>
      <c r="J568" s="98" t="str">
        <f>IF(ISBLANK(Perigon!N563),"",Perigon!N563)</f>
        <v/>
      </c>
      <c r="K568" s="99" t="str">
        <f>IF(ISBLANK(Perigon!J563),"",Perigon!T563)</f>
        <v/>
      </c>
      <c r="L568" s="95" t="str">
        <f>IF(ISBLANK(Perigon!O563),"",Perigon!O563)</f>
        <v/>
      </c>
      <c r="M568" s="95" t="str">
        <f>IF(ISBLANK(Perigon!R563),"",Perigon!R563)</f>
        <v/>
      </c>
      <c r="N568" s="95" t="str">
        <f>IF(ISBLANK(Perigon!P563),"",Perigon!P563)</f>
        <v/>
      </c>
      <c r="O568" s="38" t="str">
        <f>IF($L568="","",VLOOKUP($R568,Tarife!$A$2:$R$599,13,FALSE))</f>
        <v/>
      </c>
      <c r="P568" s="38" t="str">
        <f t="shared" si="8"/>
        <v/>
      </c>
      <c r="R568" s="100" t="str">
        <f>Zusammenzug!$C$25&amp;"-"&amp;Zusammenzug!$A$7&amp;"-"&amp;Leistungen!L568</f>
        <v>2024-0-</v>
      </c>
    </row>
    <row r="569" spans="1:18" x14ac:dyDescent="0.2">
      <c r="A569" s="95" t="str">
        <f>IF(ISBLANK(Perigon!E564),"",Perigon!E564)</f>
        <v/>
      </c>
      <c r="B569" s="95" t="str">
        <f>IF(ISBLANK(Perigon!G564),"",Perigon!G564)</f>
        <v/>
      </c>
      <c r="C569" s="96" t="str">
        <f>IF(ISBLANK(Perigon!I564),"",Perigon!I564)</f>
        <v/>
      </c>
      <c r="D569" s="97" t="str">
        <f>IF(ISBLANK(Perigon!J564),"",Perigon!J564)</f>
        <v/>
      </c>
      <c r="E569" s="64" t="str">
        <f>IF(ISBLANK(Perigon!K564),"",Perigon!K564)</f>
        <v/>
      </c>
      <c r="F569" s="65"/>
      <c r="G569" s="64"/>
      <c r="H569" s="69" t="str">
        <f>IF(ISBLANK(Perigon!L564),"",Perigon!L564)</f>
        <v/>
      </c>
      <c r="I569" s="69" t="str">
        <f>IF(ISBLANK(Perigon!M564),"",Perigon!M564)</f>
        <v/>
      </c>
      <c r="J569" s="98" t="str">
        <f>IF(ISBLANK(Perigon!N564),"",Perigon!N564)</f>
        <v/>
      </c>
      <c r="K569" s="99" t="str">
        <f>IF(ISBLANK(Perigon!J564),"",Perigon!T564)</f>
        <v/>
      </c>
      <c r="L569" s="95" t="str">
        <f>IF(ISBLANK(Perigon!O564),"",Perigon!O564)</f>
        <v/>
      </c>
      <c r="M569" s="95" t="str">
        <f>IF(ISBLANK(Perigon!R564),"",Perigon!R564)</f>
        <v/>
      </c>
      <c r="N569" s="95" t="str">
        <f>IF(ISBLANK(Perigon!P564),"",Perigon!P564)</f>
        <v/>
      </c>
      <c r="O569" s="38" t="str">
        <f>IF($L569="","",VLOOKUP($R569,Tarife!$A$2:$R$599,13,FALSE))</f>
        <v/>
      </c>
      <c r="P569" s="38" t="str">
        <f t="shared" si="8"/>
        <v/>
      </c>
      <c r="R569" s="100" t="str">
        <f>Zusammenzug!$C$25&amp;"-"&amp;Zusammenzug!$A$7&amp;"-"&amp;Leistungen!L569</f>
        <v>2024-0-</v>
      </c>
    </row>
    <row r="570" spans="1:18" x14ac:dyDescent="0.2">
      <c r="A570" s="95" t="str">
        <f>IF(ISBLANK(Perigon!E565),"",Perigon!E565)</f>
        <v/>
      </c>
      <c r="B570" s="95" t="str">
        <f>IF(ISBLANK(Perigon!G565),"",Perigon!G565)</f>
        <v/>
      </c>
      <c r="C570" s="96" t="str">
        <f>IF(ISBLANK(Perigon!I565),"",Perigon!I565)</f>
        <v/>
      </c>
      <c r="D570" s="97" t="str">
        <f>IF(ISBLANK(Perigon!J565),"",Perigon!J565)</f>
        <v/>
      </c>
      <c r="E570" s="64" t="str">
        <f>IF(ISBLANK(Perigon!K565),"",Perigon!K565)</f>
        <v/>
      </c>
      <c r="F570" s="65"/>
      <c r="G570" s="64"/>
      <c r="H570" s="69" t="str">
        <f>IF(ISBLANK(Perigon!L565),"",Perigon!L565)</f>
        <v/>
      </c>
      <c r="I570" s="69" t="str">
        <f>IF(ISBLANK(Perigon!M565),"",Perigon!M565)</f>
        <v/>
      </c>
      <c r="J570" s="98" t="str">
        <f>IF(ISBLANK(Perigon!N565),"",Perigon!N565)</f>
        <v/>
      </c>
      <c r="K570" s="99" t="str">
        <f>IF(ISBLANK(Perigon!J565),"",Perigon!T565)</f>
        <v/>
      </c>
      <c r="L570" s="95" t="str">
        <f>IF(ISBLANK(Perigon!O565),"",Perigon!O565)</f>
        <v/>
      </c>
      <c r="M570" s="95" t="str">
        <f>IF(ISBLANK(Perigon!R565),"",Perigon!R565)</f>
        <v/>
      </c>
      <c r="N570" s="95" t="str">
        <f>IF(ISBLANK(Perigon!P565),"",Perigon!P565)</f>
        <v/>
      </c>
      <c r="O570" s="38" t="str">
        <f>IF($L570="","",VLOOKUP($R570,Tarife!$A$2:$R$599,13,FALSE))</f>
        <v/>
      </c>
      <c r="P570" s="38" t="str">
        <f t="shared" si="8"/>
        <v/>
      </c>
      <c r="R570" s="100" t="str">
        <f>Zusammenzug!$C$25&amp;"-"&amp;Zusammenzug!$A$7&amp;"-"&amp;Leistungen!L570</f>
        <v>2024-0-</v>
      </c>
    </row>
    <row r="571" spans="1:18" x14ac:dyDescent="0.2">
      <c r="A571" s="95" t="str">
        <f>IF(ISBLANK(Perigon!E566),"",Perigon!E566)</f>
        <v/>
      </c>
      <c r="B571" s="95" t="str">
        <f>IF(ISBLANK(Perigon!G566),"",Perigon!G566)</f>
        <v/>
      </c>
      <c r="C571" s="96" t="str">
        <f>IF(ISBLANK(Perigon!I566),"",Perigon!I566)</f>
        <v/>
      </c>
      <c r="D571" s="97" t="str">
        <f>IF(ISBLANK(Perigon!J566),"",Perigon!J566)</f>
        <v/>
      </c>
      <c r="E571" s="64" t="str">
        <f>IF(ISBLANK(Perigon!K566),"",Perigon!K566)</f>
        <v/>
      </c>
      <c r="F571" s="65"/>
      <c r="G571" s="64"/>
      <c r="H571" s="69" t="str">
        <f>IF(ISBLANK(Perigon!L566),"",Perigon!L566)</f>
        <v/>
      </c>
      <c r="I571" s="69" t="str">
        <f>IF(ISBLANK(Perigon!M566),"",Perigon!M566)</f>
        <v/>
      </c>
      <c r="J571" s="98" t="str">
        <f>IF(ISBLANK(Perigon!N566),"",Perigon!N566)</f>
        <v/>
      </c>
      <c r="K571" s="99" t="str">
        <f>IF(ISBLANK(Perigon!J566),"",Perigon!T566)</f>
        <v/>
      </c>
      <c r="L571" s="95" t="str">
        <f>IF(ISBLANK(Perigon!O566),"",Perigon!O566)</f>
        <v/>
      </c>
      <c r="M571" s="95" t="str">
        <f>IF(ISBLANK(Perigon!R566),"",Perigon!R566)</f>
        <v/>
      </c>
      <c r="N571" s="95" t="str">
        <f>IF(ISBLANK(Perigon!P566),"",Perigon!P566)</f>
        <v/>
      </c>
      <c r="O571" s="38" t="str">
        <f>IF($L571="","",VLOOKUP($R571,Tarife!$A$2:$R$599,13,FALSE))</f>
        <v/>
      </c>
      <c r="P571" s="38" t="str">
        <f t="shared" si="8"/>
        <v/>
      </c>
      <c r="R571" s="100" t="str">
        <f>Zusammenzug!$C$25&amp;"-"&amp;Zusammenzug!$A$7&amp;"-"&amp;Leistungen!L571</f>
        <v>2024-0-</v>
      </c>
    </row>
    <row r="572" spans="1:18" x14ac:dyDescent="0.2">
      <c r="A572" s="95" t="str">
        <f>IF(ISBLANK(Perigon!E567),"",Perigon!E567)</f>
        <v/>
      </c>
      <c r="B572" s="95" t="str">
        <f>IF(ISBLANK(Perigon!G567),"",Perigon!G567)</f>
        <v/>
      </c>
      <c r="C572" s="96" t="str">
        <f>IF(ISBLANK(Perigon!I567),"",Perigon!I567)</f>
        <v/>
      </c>
      <c r="D572" s="97" t="str">
        <f>IF(ISBLANK(Perigon!J567),"",Perigon!J567)</f>
        <v/>
      </c>
      <c r="E572" s="64" t="str">
        <f>IF(ISBLANK(Perigon!K567),"",Perigon!K567)</f>
        <v/>
      </c>
      <c r="F572" s="65"/>
      <c r="G572" s="64"/>
      <c r="H572" s="69" t="str">
        <f>IF(ISBLANK(Perigon!L567),"",Perigon!L567)</f>
        <v/>
      </c>
      <c r="I572" s="69" t="str">
        <f>IF(ISBLANK(Perigon!M567),"",Perigon!M567)</f>
        <v/>
      </c>
      <c r="J572" s="98" t="str">
        <f>IF(ISBLANK(Perigon!N567),"",Perigon!N567)</f>
        <v/>
      </c>
      <c r="K572" s="99" t="str">
        <f>IF(ISBLANK(Perigon!J567),"",Perigon!T567)</f>
        <v/>
      </c>
      <c r="L572" s="95" t="str">
        <f>IF(ISBLANK(Perigon!O567),"",Perigon!O567)</f>
        <v/>
      </c>
      <c r="M572" s="95" t="str">
        <f>IF(ISBLANK(Perigon!R567),"",Perigon!R567)</f>
        <v/>
      </c>
      <c r="N572" s="95" t="str">
        <f>IF(ISBLANK(Perigon!P567),"",Perigon!P567)</f>
        <v/>
      </c>
      <c r="O572" s="38" t="str">
        <f>IF($L572="","",VLOOKUP($R572,Tarife!$A$2:$R$599,13,FALSE))</f>
        <v/>
      </c>
      <c r="P572" s="38" t="str">
        <f t="shared" si="8"/>
        <v/>
      </c>
      <c r="R572" s="100" t="str">
        <f>Zusammenzug!$C$25&amp;"-"&amp;Zusammenzug!$A$7&amp;"-"&amp;Leistungen!L572</f>
        <v>2024-0-</v>
      </c>
    </row>
    <row r="573" spans="1:18" x14ac:dyDescent="0.2">
      <c r="A573" s="95" t="str">
        <f>IF(ISBLANK(Perigon!E568),"",Perigon!E568)</f>
        <v/>
      </c>
      <c r="B573" s="95" t="str">
        <f>IF(ISBLANK(Perigon!G568),"",Perigon!G568)</f>
        <v/>
      </c>
      <c r="C573" s="96" t="str">
        <f>IF(ISBLANK(Perigon!I568),"",Perigon!I568)</f>
        <v/>
      </c>
      <c r="D573" s="97" t="str">
        <f>IF(ISBLANK(Perigon!J568),"",Perigon!J568)</f>
        <v/>
      </c>
      <c r="E573" s="64" t="str">
        <f>IF(ISBLANK(Perigon!K568),"",Perigon!K568)</f>
        <v/>
      </c>
      <c r="F573" s="65"/>
      <c r="G573" s="64"/>
      <c r="H573" s="69" t="str">
        <f>IF(ISBLANK(Perigon!L568),"",Perigon!L568)</f>
        <v/>
      </c>
      <c r="I573" s="69" t="str">
        <f>IF(ISBLANK(Perigon!M568),"",Perigon!M568)</f>
        <v/>
      </c>
      <c r="J573" s="98" t="str">
        <f>IF(ISBLANK(Perigon!N568),"",Perigon!N568)</f>
        <v/>
      </c>
      <c r="K573" s="99" t="str">
        <f>IF(ISBLANK(Perigon!J568),"",Perigon!T568)</f>
        <v/>
      </c>
      <c r="L573" s="95" t="str">
        <f>IF(ISBLANK(Perigon!O568),"",Perigon!O568)</f>
        <v/>
      </c>
      <c r="M573" s="95" t="str">
        <f>IF(ISBLANK(Perigon!R568),"",Perigon!R568)</f>
        <v/>
      </c>
      <c r="N573" s="95" t="str">
        <f>IF(ISBLANK(Perigon!P568),"",Perigon!P568)</f>
        <v/>
      </c>
      <c r="O573" s="38" t="str">
        <f>IF($L573="","",VLOOKUP($R573,Tarife!$A$2:$R$599,13,FALSE))</f>
        <v/>
      </c>
      <c r="P573" s="38" t="str">
        <f t="shared" si="8"/>
        <v/>
      </c>
      <c r="R573" s="100" t="str">
        <f>Zusammenzug!$C$25&amp;"-"&amp;Zusammenzug!$A$7&amp;"-"&amp;Leistungen!L573</f>
        <v>2024-0-</v>
      </c>
    </row>
    <row r="574" spans="1:18" x14ac:dyDescent="0.2">
      <c r="A574" s="95" t="str">
        <f>IF(ISBLANK(Perigon!E569),"",Perigon!E569)</f>
        <v/>
      </c>
      <c r="B574" s="95" t="str">
        <f>IF(ISBLANK(Perigon!G569),"",Perigon!G569)</f>
        <v/>
      </c>
      <c r="C574" s="96" t="str">
        <f>IF(ISBLANK(Perigon!I569),"",Perigon!I569)</f>
        <v/>
      </c>
      <c r="D574" s="97" t="str">
        <f>IF(ISBLANK(Perigon!J569),"",Perigon!J569)</f>
        <v/>
      </c>
      <c r="E574" s="64" t="str">
        <f>IF(ISBLANK(Perigon!K569),"",Perigon!K569)</f>
        <v/>
      </c>
      <c r="F574" s="65"/>
      <c r="G574" s="64"/>
      <c r="H574" s="69" t="str">
        <f>IF(ISBLANK(Perigon!L569),"",Perigon!L569)</f>
        <v/>
      </c>
      <c r="I574" s="69" t="str">
        <f>IF(ISBLANK(Perigon!M569),"",Perigon!M569)</f>
        <v/>
      </c>
      <c r="J574" s="98" t="str">
        <f>IF(ISBLANK(Perigon!N569),"",Perigon!N569)</f>
        <v/>
      </c>
      <c r="K574" s="99" t="str">
        <f>IF(ISBLANK(Perigon!J569),"",Perigon!T569)</f>
        <v/>
      </c>
      <c r="L574" s="95" t="str">
        <f>IF(ISBLANK(Perigon!O569),"",Perigon!O569)</f>
        <v/>
      </c>
      <c r="M574" s="95" t="str">
        <f>IF(ISBLANK(Perigon!R569),"",Perigon!R569)</f>
        <v/>
      </c>
      <c r="N574" s="95" t="str">
        <f>IF(ISBLANK(Perigon!P569),"",Perigon!P569)</f>
        <v/>
      </c>
      <c r="O574" s="38" t="str">
        <f>IF($L574="","",VLOOKUP($R574,Tarife!$A$2:$R$599,13,FALSE))</f>
        <v/>
      </c>
      <c r="P574" s="38" t="str">
        <f t="shared" si="8"/>
        <v/>
      </c>
      <c r="R574" s="100" t="str">
        <f>Zusammenzug!$C$25&amp;"-"&amp;Zusammenzug!$A$7&amp;"-"&amp;Leistungen!L574</f>
        <v>2024-0-</v>
      </c>
    </row>
    <row r="575" spans="1:18" x14ac:dyDescent="0.2">
      <c r="A575" s="95" t="str">
        <f>IF(ISBLANK(Perigon!E570),"",Perigon!E570)</f>
        <v/>
      </c>
      <c r="B575" s="95" t="str">
        <f>IF(ISBLANK(Perigon!G570),"",Perigon!G570)</f>
        <v/>
      </c>
      <c r="C575" s="96" t="str">
        <f>IF(ISBLANK(Perigon!I570),"",Perigon!I570)</f>
        <v/>
      </c>
      <c r="D575" s="97" t="str">
        <f>IF(ISBLANK(Perigon!J570),"",Perigon!J570)</f>
        <v/>
      </c>
      <c r="E575" s="64" t="str">
        <f>IF(ISBLANK(Perigon!K570),"",Perigon!K570)</f>
        <v/>
      </c>
      <c r="F575" s="65"/>
      <c r="G575" s="64"/>
      <c r="H575" s="69" t="str">
        <f>IF(ISBLANK(Perigon!L570),"",Perigon!L570)</f>
        <v/>
      </c>
      <c r="I575" s="69" t="str">
        <f>IF(ISBLANK(Perigon!M570),"",Perigon!M570)</f>
        <v/>
      </c>
      <c r="J575" s="98" t="str">
        <f>IF(ISBLANK(Perigon!N570),"",Perigon!N570)</f>
        <v/>
      </c>
      <c r="K575" s="99" t="str">
        <f>IF(ISBLANK(Perigon!J570),"",Perigon!T570)</f>
        <v/>
      </c>
      <c r="L575" s="95" t="str">
        <f>IF(ISBLANK(Perigon!O570),"",Perigon!O570)</f>
        <v/>
      </c>
      <c r="M575" s="95" t="str">
        <f>IF(ISBLANK(Perigon!R570),"",Perigon!R570)</f>
        <v/>
      </c>
      <c r="N575" s="95" t="str">
        <f>IF(ISBLANK(Perigon!P570),"",Perigon!P570)</f>
        <v/>
      </c>
      <c r="O575" s="38" t="str">
        <f>IF($L575="","",VLOOKUP($R575,Tarife!$A$2:$R$599,13,FALSE))</f>
        <v/>
      </c>
      <c r="P575" s="38" t="str">
        <f t="shared" si="8"/>
        <v/>
      </c>
      <c r="R575" s="100" t="str">
        <f>Zusammenzug!$C$25&amp;"-"&amp;Zusammenzug!$A$7&amp;"-"&amp;Leistungen!L575</f>
        <v>2024-0-</v>
      </c>
    </row>
    <row r="576" spans="1:18" x14ac:dyDescent="0.2">
      <c r="A576" s="95" t="str">
        <f>IF(ISBLANK(Perigon!E571),"",Perigon!E571)</f>
        <v/>
      </c>
      <c r="B576" s="95" t="str">
        <f>IF(ISBLANK(Perigon!G571),"",Perigon!G571)</f>
        <v/>
      </c>
      <c r="C576" s="96" t="str">
        <f>IF(ISBLANK(Perigon!I571),"",Perigon!I571)</f>
        <v/>
      </c>
      <c r="D576" s="97" t="str">
        <f>IF(ISBLANK(Perigon!J571),"",Perigon!J571)</f>
        <v/>
      </c>
      <c r="E576" s="64" t="str">
        <f>IF(ISBLANK(Perigon!K571),"",Perigon!K571)</f>
        <v/>
      </c>
      <c r="F576" s="65"/>
      <c r="G576" s="64"/>
      <c r="H576" s="69" t="str">
        <f>IF(ISBLANK(Perigon!L571),"",Perigon!L571)</f>
        <v/>
      </c>
      <c r="I576" s="69" t="str">
        <f>IF(ISBLANK(Perigon!M571),"",Perigon!M571)</f>
        <v/>
      </c>
      <c r="J576" s="98" t="str">
        <f>IF(ISBLANK(Perigon!N571),"",Perigon!N571)</f>
        <v/>
      </c>
      <c r="K576" s="99" t="str">
        <f>IF(ISBLANK(Perigon!J571),"",Perigon!T571)</f>
        <v/>
      </c>
      <c r="L576" s="95" t="str">
        <f>IF(ISBLANK(Perigon!O571),"",Perigon!O571)</f>
        <v/>
      </c>
      <c r="M576" s="95" t="str">
        <f>IF(ISBLANK(Perigon!R571),"",Perigon!R571)</f>
        <v/>
      </c>
      <c r="N576" s="95" t="str">
        <f>IF(ISBLANK(Perigon!P571),"",Perigon!P571)</f>
        <v/>
      </c>
      <c r="O576" s="38" t="str">
        <f>IF($L576="","",VLOOKUP($R576,Tarife!$A$2:$R$599,13,FALSE))</f>
        <v/>
      </c>
      <c r="P576" s="38" t="str">
        <f t="shared" si="8"/>
        <v/>
      </c>
      <c r="R576" s="100" t="str">
        <f>Zusammenzug!$C$25&amp;"-"&amp;Zusammenzug!$A$7&amp;"-"&amp;Leistungen!L576</f>
        <v>2024-0-</v>
      </c>
    </row>
    <row r="577" spans="1:18" x14ac:dyDescent="0.2">
      <c r="A577" s="95" t="str">
        <f>IF(ISBLANK(Perigon!E572),"",Perigon!E572)</f>
        <v/>
      </c>
      <c r="B577" s="95" t="str">
        <f>IF(ISBLANK(Perigon!G572),"",Perigon!G572)</f>
        <v/>
      </c>
      <c r="C577" s="96" t="str">
        <f>IF(ISBLANK(Perigon!I572),"",Perigon!I572)</f>
        <v/>
      </c>
      <c r="D577" s="97" t="str">
        <f>IF(ISBLANK(Perigon!J572),"",Perigon!J572)</f>
        <v/>
      </c>
      <c r="E577" s="64" t="str">
        <f>IF(ISBLANK(Perigon!K572),"",Perigon!K572)</f>
        <v/>
      </c>
      <c r="F577" s="65"/>
      <c r="G577" s="64"/>
      <c r="H577" s="69" t="str">
        <f>IF(ISBLANK(Perigon!L572),"",Perigon!L572)</f>
        <v/>
      </c>
      <c r="I577" s="69" t="str">
        <f>IF(ISBLANK(Perigon!M572),"",Perigon!M572)</f>
        <v/>
      </c>
      <c r="J577" s="98" t="str">
        <f>IF(ISBLANK(Perigon!N572),"",Perigon!N572)</f>
        <v/>
      </c>
      <c r="K577" s="99" t="str">
        <f>IF(ISBLANK(Perigon!J572),"",Perigon!T572)</f>
        <v/>
      </c>
      <c r="L577" s="95" t="str">
        <f>IF(ISBLANK(Perigon!O572),"",Perigon!O572)</f>
        <v/>
      </c>
      <c r="M577" s="95" t="str">
        <f>IF(ISBLANK(Perigon!R572),"",Perigon!R572)</f>
        <v/>
      </c>
      <c r="N577" s="95" t="str">
        <f>IF(ISBLANK(Perigon!P572),"",Perigon!P572)</f>
        <v/>
      </c>
      <c r="O577" s="38" t="str">
        <f>IF($L577="","",VLOOKUP($R577,Tarife!$A$2:$R$599,13,FALSE))</f>
        <v/>
      </c>
      <c r="P577" s="38" t="str">
        <f t="shared" si="8"/>
        <v/>
      </c>
      <c r="R577" s="100" t="str">
        <f>Zusammenzug!$C$25&amp;"-"&amp;Zusammenzug!$A$7&amp;"-"&amp;Leistungen!L577</f>
        <v>2024-0-</v>
      </c>
    </row>
    <row r="578" spans="1:18" x14ac:dyDescent="0.2">
      <c r="A578" s="95" t="str">
        <f>IF(ISBLANK(Perigon!E573),"",Perigon!E573)</f>
        <v/>
      </c>
      <c r="B578" s="95" t="str">
        <f>IF(ISBLANK(Perigon!G573),"",Perigon!G573)</f>
        <v/>
      </c>
      <c r="C578" s="96" t="str">
        <f>IF(ISBLANK(Perigon!I573),"",Perigon!I573)</f>
        <v/>
      </c>
      <c r="D578" s="97" t="str">
        <f>IF(ISBLANK(Perigon!J573),"",Perigon!J573)</f>
        <v/>
      </c>
      <c r="E578" s="64" t="str">
        <f>IF(ISBLANK(Perigon!K573),"",Perigon!K573)</f>
        <v/>
      </c>
      <c r="F578" s="65"/>
      <c r="G578" s="64"/>
      <c r="H578" s="69" t="str">
        <f>IF(ISBLANK(Perigon!L573),"",Perigon!L573)</f>
        <v/>
      </c>
      <c r="I578" s="69" t="str">
        <f>IF(ISBLANK(Perigon!M573),"",Perigon!M573)</f>
        <v/>
      </c>
      <c r="J578" s="98" t="str">
        <f>IF(ISBLANK(Perigon!N573),"",Perigon!N573)</f>
        <v/>
      </c>
      <c r="K578" s="99" t="str">
        <f>IF(ISBLANK(Perigon!J573),"",Perigon!T573)</f>
        <v/>
      </c>
      <c r="L578" s="95" t="str">
        <f>IF(ISBLANK(Perigon!O573),"",Perigon!O573)</f>
        <v/>
      </c>
      <c r="M578" s="95" t="str">
        <f>IF(ISBLANK(Perigon!R573),"",Perigon!R573)</f>
        <v/>
      </c>
      <c r="N578" s="95" t="str">
        <f>IF(ISBLANK(Perigon!P573),"",Perigon!P573)</f>
        <v/>
      </c>
      <c r="O578" s="38" t="str">
        <f>IF($L578="","",VLOOKUP($R578,Tarife!$A$2:$R$599,13,FALSE))</f>
        <v/>
      </c>
      <c r="P578" s="38" t="str">
        <f t="shared" si="8"/>
        <v/>
      </c>
      <c r="R578" s="100" t="str">
        <f>Zusammenzug!$C$25&amp;"-"&amp;Zusammenzug!$A$7&amp;"-"&amp;Leistungen!L578</f>
        <v>2024-0-</v>
      </c>
    </row>
    <row r="579" spans="1:18" x14ac:dyDescent="0.2">
      <c r="A579" s="95" t="str">
        <f>IF(ISBLANK(Perigon!E574),"",Perigon!E574)</f>
        <v/>
      </c>
      <c r="B579" s="95" t="str">
        <f>IF(ISBLANK(Perigon!G574),"",Perigon!G574)</f>
        <v/>
      </c>
      <c r="C579" s="96" t="str">
        <f>IF(ISBLANK(Perigon!I574),"",Perigon!I574)</f>
        <v/>
      </c>
      <c r="D579" s="97" t="str">
        <f>IF(ISBLANK(Perigon!J574),"",Perigon!J574)</f>
        <v/>
      </c>
      <c r="E579" s="64" t="str">
        <f>IF(ISBLANK(Perigon!K574),"",Perigon!K574)</f>
        <v/>
      </c>
      <c r="F579" s="65"/>
      <c r="G579" s="64"/>
      <c r="H579" s="69" t="str">
        <f>IF(ISBLANK(Perigon!L574),"",Perigon!L574)</f>
        <v/>
      </c>
      <c r="I579" s="69" t="str">
        <f>IF(ISBLANK(Perigon!M574),"",Perigon!M574)</f>
        <v/>
      </c>
      <c r="J579" s="98" t="str">
        <f>IF(ISBLANK(Perigon!N574),"",Perigon!N574)</f>
        <v/>
      </c>
      <c r="K579" s="99" t="str">
        <f>IF(ISBLANK(Perigon!J574),"",Perigon!T574)</f>
        <v/>
      </c>
      <c r="L579" s="95" t="str">
        <f>IF(ISBLANK(Perigon!O574),"",Perigon!O574)</f>
        <v/>
      </c>
      <c r="M579" s="95" t="str">
        <f>IF(ISBLANK(Perigon!R574),"",Perigon!R574)</f>
        <v/>
      </c>
      <c r="N579" s="95" t="str">
        <f>IF(ISBLANK(Perigon!P574),"",Perigon!P574)</f>
        <v/>
      </c>
      <c r="O579" s="38" t="str">
        <f>IF($L579="","",VLOOKUP($R579,Tarife!$A$2:$R$599,13,FALSE))</f>
        <v/>
      </c>
      <c r="P579" s="38" t="str">
        <f t="shared" si="8"/>
        <v/>
      </c>
      <c r="R579" s="100" t="str">
        <f>Zusammenzug!$C$25&amp;"-"&amp;Zusammenzug!$A$7&amp;"-"&amp;Leistungen!L579</f>
        <v>2024-0-</v>
      </c>
    </row>
    <row r="580" spans="1:18" x14ac:dyDescent="0.2">
      <c r="A580" s="95" t="str">
        <f>IF(ISBLANK(Perigon!E575),"",Perigon!E575)</f>
        <v/>
      </c>
      <c r="B580" s="95" t="str">
        <f>IF(ISBLANK(Perigon!G575),"",Perigon!G575)</f>
        <v/>
      </c>
      <c r="C580" s="96" t="str">
        <f>IF(ISBLANK(Perigon!I575),"",Perigon!I575)</f>
        <v/>
      </c>
      <c r="D580" s="97" t="str">
        <f>IF(ISBLANK(Perigon!J575),"",Perigon!J575)</f>
        <v/>
      </c>
      <c r="E580" s="64" t="str">
        <f>IF(ISBLANK(Perigon!K575),"",Perigon!K575)</f>
        <v/>
      </c>
      <c r="F580" s="65"/>
      <c r="G580" s="64"/>
      <c r="H580" s="69" t="str">
        <f>IF(ISBLANK(Perigon!L575),"",Perigon!L575)</f>
        <v/>
      </c>
      <c r="I580" s="69" t="str">
        <f>IF(ISBLANK(Perigon!M575),"",Perigon!M575)</f>
        <v/>
      </c>
      <c r="J580" s="98" t="str">
        <f>IF(ISBLANK(Perigon!N575),"",Perigon!N575)</f>
        <v/>
      </c>
      <c r="K580" s="99" t="str">
        <f>IF(ISBLANK(Perigon!J575),"",Perigon!T575)</f>
        <v/>
      </c>
      <c r="L580" s="95" t="str">
        <f>IF(ISBLANK(Perigon!O575),"",Perigon!O575)</f>
        <v/>
      </c>
      <c r="M580" s="95" t="str">
        <f>IF(ISBLANK(Perigon!R575),"",Perigon!R575)</f>
        <v/>
      </c>
      <c r="N580" s="95" t="str">
        <f>IF(ISBLANK(Perigon!P575),"",Perigon!P575)</f>
        <v/>
      </c>
      <c r="O580" s="38" t="str">
        <f>IF($L580="","",VLOOKUP($R580,Tarife!$A$2:$R$599,13,FALSE))</f>
        <v/>
      </c>
      <c r="P580" s="38" t="str">
        <f t="shared" si="8"/>
        <v/>
      </c>
      <c r="R580" s="100" t="str">
        <f>Zusammenzug!$C$25&amp;"-"&amp;Zusammenzug!$A$7&amp;"-"&amp;Leistungen!L580</f>
        <v>2024-0-</v>
      </c>
    </row>
    <row r="581" spans="1:18" x14ac:dyDescent="0.2">
      <c r="A581" s="95" t="str">
        <f>IF(ISBLANK(Perigon!E576),"",Perigon!E576)</f>
        <v/>
      </c>
      <c r="B581" s="95" t="str">
        <f>IF(ISBLANK(Perigon!G576),"",Perigon!G576)</f>
        <v/>
      </c>
      <c r="C581" s="96" t="str">
        <f>IF(ISBLANK(Perigon!I576),"",Perigon!I576)</f>
        <v/>
      </c>
      <c r="D581" s="97" t="str">
        <f>IF(ISBLANK(Perigon!J576),"",Perigon!J576)</f>
        <v/>
      </c>
      <c r="E581" s="64" t="str">
        <f>IF(ISBLANK(Perigon!K576),"",Perigon!K576)</f>
        <v/>
      </c>
      <c r="F581" s="65"/>
      <c r="G581" s="64"/>
      <c r="H581" s="69" t="str">
        <f>IF(ISBLANK(Perigon!L576),"",Perigon!L576)</f>
        <v/>
      </c>
      <c r="I581" s="69" t="str">
        <f>IF(ISBLANK(Perigon!M576),"",Perigon!M576)</f>
        <v/>
      </c>
      <c r="J581" s="98" t="str">
        <f>IF(ISBLANK(Perigon!N576),"",Perigon!N576)</f>
        <v/>
      </c>
      <c r="K581" s="99" t="str">
        <f>IF(ISBLANK(Perigon!J576),"",Perigon!T576)</f>
        <v/>
      </c>
      <c r="L581" s="95" t="str">
        <f>IF(ISBLANK(Perigon!O576),"",Perigon!O576)</f>
        <v/>
      </c>
      <c r="M581" s="95" t="str">
        <f>IF(ISBLANK(Perigon!R576),"",Perigon!R576)</f>
        <v/>
      </c>
      <c r="N581" s="95" t="str">
        <f>IF(ISBLANK(Perigon!P576),"",Perigon!P576)</f>
        <v/>
      </c>
      <c r="O581" s="38" t="str">
        <f>IF($L581="","",VLOOKUP($R581,Tarife!$A$2:$R$599,13,FALSE))</f>
        <v/>
      </c>
      <c r="P581" s="38" t="str">
        <f t="shared" si="8"/>
        <v/>
      </c>
      <c r="R581" s="100" t="str">
        <f>Zusammenzug!$C$25&amp;"-"&amp;Zusammenzug!$A$7&amp;"-"&amp;Leistungen!L581</f>
        <v>2024-0-</v>
      </c>
    </row>
    <row r="582" spans="1:18" x14ac:dyDescent="0.2">
      <c r="A582" s="95" t="str">
        <f>IF(ISBLANK(Perigon!E577),"",Perigon!E577)</f>
        <v/>
      </c>
      <c r="B582" s="95" t="str">
        <f>IF(ISBLANK(Perigon!G577),"",Perigon!G577)</f>
        <v/>
      </c>
      <c r="C582" s="96" t="str">
        <f>IF(ISBLANK(Perigon!I577),"",Perigon!I577)</f>
        <v/>
      </c>
      <c r="D582" s="97" t="str">
        <f>IF(ISBLANK(Perigon!J577),"",Perigon!J577)</f>
        <v/>
      </c>
      <c r="E582" s="64" t="str">
        <f>IF(ISBLANK(Perigon!K577),"",Perigon!K577)</f>
        <v/>
      </c>
      <c r="F582" s="65"/>
      <c r="G582" s="64"/>
      <c r="H582" s="69" t="str">
        <f>IF(ISBLANK(Perigon!L577),"",Perigon!L577)</f>
        <v/>
      </c>
      <c r="I582" s="69" t="str">
        <f>IF(ISBLANK(Perigon!M577),"",Perigon!M577)</f>
        <v/>
      </c>
      <c r="J582" s="98" t="str">
        <f>IF(ISBLANK(Perigon!N577),"",Perigon!N577)</f>
        <v/>
      </c>
      <c r="K582" s="99" t="str">
        <f>IF(ISBLANK(Perigon!J577),"",Perigon!T577)</f>
        <v/>
      </c>
      <c r="L582" s="95" t="str">
        <f>IF(ISBLANK(Perigon!O577),"",Perigon!O577)</f>
        <v/>
      </c>
      <c r="M582" s="95" t="str">
        <f>IF(ISBLANK(Perigon!R577),"",Perigon!R577)</f>
        <v/>
      </c>
      <c r="N582" s="95" t="str">
        <f>IF(ISBLANK(Perigon!P577),"",Perigon!P577)</f>
        <v/>
      </c>
      <c r="O582" s="38" t="str">
        <f>IF($L582="","",VLOOKUP($R582,Tarife!$A$2:$R$599,13,FALSE))</f>
        <v/>
      </c>
      <c r="P582" s="38" t="str">
        <f t="shared" si="8"/>
        <v/>
      </c>
      <c r="R582" s="100" t="str">
        <f>Zusammenzug!$C$25&amp;"-"&amp;Zusammenzug!$A$7&amp;"-"&amp;Leistungen!L582</f>
        <v>2024-0-</v>
      </c>
    </row>
    <row r="583" spans="1:18" x14ac:dyDescent="0.2">
      <c r="A583" s="95" t="str">
        <f>IF(ISBLANK(Perigon!E578),"",Perigon!E578)</f>
        <v/>
      </c>
      <c r="B583" s="95" t="str">
        <f>IF(ISBLANK(Perigon!G578),"",Perigon!G578)</f>
        <v/>
      </c>
      <c r="C583" s="96" t="str">
        <f>IF(ISBLANK(Perigon!I578),"",Perigon!I578)</f>
        <v/>
      </c>
      <c r="D583" s="97" t="str">
        <f>IF(ISBLANK(Perigon!J578),"",Perigon!J578)</f>
        <v/>
      </c>
      <c r="E583" s="64" t="str">
        <f>IF(ISBLANK(Perigon!K578),"",Perigon!K578)</f>
        <v/>
      </c>
      <c r="F583" s="65"/>
      <c r="G583" s="64"/>
      <c r="H583" s="69" t="str">
        <f>IF(ISBLANK(Perigon!L578),"",Perigon!L578)</f>
        <v/>
      </c>
      <c r="I583" s="69" t="str">
        <f>IF(ISBLANK(Perigon!M578),"",Perigon!M578)</f>
        <v/>
      </c>
      <c r="J583" s="98" t="str">
        <f>IF(ISBLANK(Perigon!N578),"",Perigon!N578)</f>
        <v/>
      </c>
      <c r="K583" s="99" t="str">
        <f>IF(ISBLANK(Perigon!J578),"",Perigon!T578)</f>
        <v/>
      </c>
      <c r="L583" s="95" t="str">
        <f>IF(ISBLANK(Perigon!O578),"",Perigon!O578)</f>
        <v/>
      </c>
      <c r="M583" s="95" t="str">
        <f>IF(ISBLANK(Perigon!R578),"",Perigon!R578)</f>
        <v/>
      </c>
      <c r="N583" s="95" t="str">
        <f>IF(ISBLANK(Perigon!P578),"",Perigon!P578)</f>
        <v/>
      </c>
      <c r="O583" s="38" t="str">
        <f>IF($L583="","",VLOOKUP($R583,Tarife!$A$2:$R$599,13,FALSE))</f>
        <v/>
      </c>
      <c r="P583" s="38" t="str">
        <f t="shared" si="8"/>
        <v/>
      </c>
      <c r="R583" s="100" t="str">
        <f>Zusammenzug!$C$25&amp;"-"&amp;Zusammenzug!$A$7&amp;"-"&amp;Leistungen!L583</f>
        <v>2024-0-</v>
      </c>
    </row>
    <row r="584" spans="1:18" x14ac:dyDescent="0.2">
      <c r="A584" s="95" t="str">
        <f>IF(ISBLANK(Perigon!E579),"",Perigon!E579)</f>
        <v/>
      </c>
      <c r="B584" s="95" t="str">
        <f>IF(ISBLANK(Perigon!G579),"",Perigon!G579)</f>
        <v/>
      </c>
      <c r="C584" s="96" t="str">
        <f>IF(ISBLANK(Perigon!I579),"",Perigon!I579)</f>
        <v/>
      </c>
      <c r="D584" s="97" t="str">
        <f>IF(ISBLANK(Perigon!J579),"",Perigon!J579)</f>
        <v/>
      </c>
      <c r="E584" s="64" t="str">
        <f>IF(ISBLANK(Perigon!K579),"",Perigon!K579)</f>
        <v/>
      </c>
      <c r="F584" s="65"/>
      <c r="G584" s="64"/>
      <c r="H584" s="69" t="str">
        <f>IF(ISBLANK(Perigon!L579),"",Perigon!L579)</f>
        <v/>
      </c>
      <c r="I584" s="69" t="str">
        <f>IF(ISBLANK(Perigon!M579),"",Perigon!M579)</f>
        <v/>
      </c>
      <c r="J584" s="98" t="str">
        <f>IF(ISBLANK(Perigon!N579),"",Perigon!N579)</f>
        <v/>
      </c>
      <c r="K584" s="99" t="str">
        <f>IF(ISBLANK(Perigon!J579),"",Perigon!T579)</f>
        <v/>
      </c>
      <c r="L584" s="95" t="str">
        <f>IF(ISBLANK(Perigon!O579),"",Perigon!O579)</f>
        <v/>
      </c>
      <c r="M584" s="95" t="str">
        <f>IF(ISBLANK(Perigon!R579),"",Perigon!R579)</f>
        <v/>
      </c>
      <c r="N584" s="95" t="str">
        <f>IF(ISBLANK(Perigon!P579),"",Perigon!P579)</f>
        <v/>
      </c>
      <c r="O584" s="38" t="str">
        <f>IF($L584="","",VLOOKUP($R584,Tarife!$A$2:$R$599,13,FALSE))</f>
        <v/>
      </c>
      <c r="P584" s="38" t="str">
        <f t="shared" ref="P584:P647" si="9">IF(L584="","",IF(AND($L584="Pabe",N584&lt;O584),M584*O584,IF(N584&lt;O584,M584*N584,M584*O584)))</f>
        <v/>
      </c>
      <c r="R584" s="100" t="str">
        <f>Zusammenzug!$C$25&amp;"-"&amp;Zusammenzug!$A$7&amp;"-"&amp;Leistungen!L584</f>
        <v>2024-0-</v>
      </c>
    </row>
    <row r="585" spans="1:18" x14ac:dyDescent="0.2">
      <c r="A585" s="95" t="str">
        <f>IF(ISBLANK(Perigon!E580),"",Perigon!E580)</f>
        <v/>
      </c>
      <c r="B585" s="95" t="str">
        <f>IF(ISBLANK(Perigon!G580),"",Perigon!G580)</f>
        <v/>
      </c>
      <c r="C585" s="96" t="str">
        <f>IF(ISBLANK(Perigon!I580),"",Perigon!I580)</f>
        <v/>
      </c>
      <c r="D585" s="97" t="str">
        <f>IF(ISBLANK(Perigon!J580),"",Perigon!J580)</f>
        <v/>
      </c>
      <c r="E585" s="64" t="str">
        <f>IF(ISBLANK(Perigon!K580),"",Perigon!K580)</f>
        <v/>
      </c>
      <c r="F585" s="65"/>
      <c r="G585" s="64"/>
      <c r="H585" s="69" t="str">
        <f>IF(ISBLANK(Perigon!L580),"",Perigon!L580)</f>
        <v/>
      </c>
      <c r="I585" s="69" t="str">
        <f>IF(ISBLANK(Perigon!M580),"",Perigon!M580)</f>
        <v/>
      </c>
      <c r="J585" s="98" t="str">
        <f>IF(ISBLANK(Perigon!N580),"",Perigon!N580)</f>
        <v/>
      </c>
      <c r="K585" s="99" t="str">
        <f>IF(ISBLANK(Perigon!J580),"",Perigon!T580)</f>
        <v/>
      </c>
      <c r="L585" s="95" t="str">
        <f>IF(ISBLANK(Perigon!O580),"",Perigon!O580)</f>
        <v/>
      </c>
      <c r="M585" s="95" t="str">
        <f>IF(ISBLANK(Perigon!R580),"",Perigon!R580)</f>
        <v/>
      </c>
      <c r="N585" s="95" t="str">
        <f>IF(ISBLANK(Perigon!P580),"",Perigon!P580)</f>
        <v/>
      </c>
      <c r="O585" s="38" t="str">
        <f>IF($L585="","",VLOOKUP($R585,Tarife!$A$2:$R$599,13,FALSE))</f>
        <v/>
      </c>
      <c r="P585" s="38" t="str">
        <f t="shared" si="9"/>
        <v/>
      </c>
      <c r="R585" s="100" t="str">
        <f>Zusammenzug!$C$25&amp;"-"&amp;Zusammenzug!$A$7&amp;"-"&amp;Leistungen!L585</f>
        <v>2024-0-</v>
      </c>
    </row>
    <row r="586" spans="1:18" x14ac:dyDescent="0.2">
      <c r="A586" s="95" t="str">
        <f>IF(ISBLANK(Perigon!E581),"",Perigon!E581)</f>
        <v/>
      </c>
      <c r="B586" s="95" t="str">
        <f>IF(ISBLANK(Perigon!G581),"",Perigon!G581)</f>
        <v/>
      </c>
      <c r="C586" s="96" t="str">
        <f>IF(ISBLANK(Perigon!I581),"",Perigon!I581)</f>
        <v/>
      </c>
      <c r="D586" s="97" t="str">
        <f>IF(ISBLANK(Perigon!J581),"",Perigon!J581)</f>
        <v/>
      </c>
      <c r="E586" s="64" t="str">
        <f>IF(ISBLANK(Perigon!K581),"",Perigon!K581)</f>
        <v/>
      </c>
      <c r="F586" s="65"/>
      <c r="G586" s="64"/>
      <c r="H586" s="69" t="str">
        <f>IF(ISBLANK(Perigon!L581),"",Perigon!L581)</f>
        <v/>
      </c>
      <c r="I586" s="69" t="str">
        <f>IF(ISBLANK(Perigon!M581),"",Perigon!M581)</f>
        <v/>
      </c>
      <c r="J586" s="98" t="str">
        <f>IF(ISBLANK(Perigon!N581),"",Perigon!N581)</f>
        <v/>
      </c>
      <c r="K586" s="99" t="str">
        <f>IF(ISBLANK(Perigon!J581),"",Perigon!T581)</f>
        <v/>
      </c>
      <c r="L586" s="95" t="str">
        <f>IF(ISBLANK(Perigon!O581),"",Perigon!O581)</f>
        <v/>
      </c>
      <c r="M586" s="95" t="str">
        <f>IF(ISBLANK(Perigon!R581),"",Perigon!R581)</f>
        <v/>
      </c>
      <c r="N586" s="95" t="str">
        <f>IF(ISBLANK(Perigon!P581),"",Perigon!P581)</f>
        <v/>
      </c>
      <c r="O586" s="38" t="str">
        <f>IF($L586="","",VLOOKUP($R586,Tarife!$A$2:$R$599,13,FALSE))</f>
        <v/>
      </c>
      <c r="P586" s="38" t="str">
        <f t="shared" si="9"/>
        <v/>
      </c>
      <c r="R586" s="100" t="str">
        <f>Zusammenzug!$C$25&amp;"-"&amp;Zusammenzug!$A$7&amp;"-"&amp;Leistungen!L586</f>
        <v>2024-0-</v>
      </c>
    </row>
    <row r="587" spans="1:18" x14ac:dyDescent="0.2">
      <c r="A587" s="95" t="str">
        <f>IF(ISBLANK(Perigon!E582),"",Perigon!E582)</f>
        <v/>
      </c>
      <c r="B587" s="95" t="str">
        <f>IF(ISBLANK(Perigon!G582),"",Perigon!G582)</f>
        <v/>
      </c>
      <c r="C587" s="96" t="str">
        <f>IF(ISBLANK(Perigon!I582),"",Perigon!I582)</f>
        <v/>
      </c>
      <c r="D587" s="97" t="str">
        <f>IF(ISBLANK(Perigon!J582),"",Perigon!J582)</f>
        <v/>
      </c>
      <c r="E587" s="64" t="str">
        <f>IF(ISBLANK(Perigon!K582),"",Perigon!K582)</f>
        <v/>
      </c>
      <c r="F587" s="65"/>
      <c r="G587" s="64"/>
      <c r="H587" s="69" t="str">
        <f>IF(ISBLANK(Perigon!L582),"",Perigon!L582)</f>
        <v/>
      </c>
      <c r="I587" s="69" t="str">
        <f>IF(ISBLANK(Perigon!M582),"",Perigon!M582)</f>
        <v/>
      </c>
      <c r="J587" s="98" t="str">
        <f>IF(ISBLANK(Perigon!N582),"",Perigon!N582)</f>
        <v/>
      </c>
      <c r="K587" s="99" t="str">
        <f>IF(ISBLANK(Perigon!J582),"",Perigon!T582)</f>
        <v/>
      </c>
      <c r="L587" s="95" t="str">
        <f>IF(ISBLANK(Perigon!O582),"",Perigon!O582)</f>
        <v/>
      </c>
      <c r="M587" s="95" t="str">
        <f>IF(ISBLANK(Perigon!R582),"",Perigon!R582)</f>
        <v/>
      </c>
      <c r="N587" s="95" t="str">
        <f>IF(ISBLANK(Perigon!P582),"",Perigon!P582)</f>
        <v/>
      </c>
      <c r="O587" s="38" t="str">
        <f>IF($L587="","",VLOOKUP($R587,Tarife!$A$2:$R$599,13,FALSE))</f>
        <v/>
      </c>
      <c r="P587" s="38" t="str">
        <f t="shared" si="9"/>
        <v/>
      </c>
      <c r="R587" s="100" t="str">
        <f>Zusammenzug!$C$25&amp;"-"&amp;Zusammenzug!$A$7&amp;"-"&amp;Leistungen!L587</f>
        <v>2024-0-</v>
      </c>
    </row>
    <row r="588" spans="1:18" x14ac:dyDescent="0.2">
      <c r="A588" s="95" t="str">
        <f>IF(ISBLANK(Perigon!E583),"",Perigon!E583)</f>
        <v/>
      </c>
      <c r="B588" s="95" t="str">
        <f>IF(ISBLANK(Perigon!G583),"",Perigon!G583)</f>
        <v/>
      </c>
      <c r="C588" s="96" t="str">
        <f>IF(ISBLANK(Perigon!I583),"",Perigon!I583)</f>
        <v/>
      </c>
      <c r="D588" s="97" t="str">
        <f>IF(ISBLANK(Perigon!J583),"",Perigon!J583)</f>
        <v/>
      </c>
      <c r="E588" s="64" t="str">
        <f>IF(ISBLANK(Perigon!K583),"",Perigon!K583)</f>
        <v/>
      </c>
      <c r="F588" s="65"/>
      <c r="G588" s="64"/>
      <c r="H588" s="69" t="str">
        <f>IF(ISBLANK(Perigon!L583),"",Perigon!L583)</f>
        <v/>
      </c>
      <c r="I588" s="69" t="str">
        <f>IF(ISBLANK(Perigon!M583),"",Perigon!M583)</f>
        <v/>
      </c>
      <c r="J588" s="98" t="str">
        <f>IF(ISBLANK(Perigon!N583),"",Perigon!N583)</f>
        <v/>
      </c>
      <c r="K588" s="99" t="str">
        <f>IF(ISBLANK(Perigon!J583),"",Perigon!T583)</f>
        <v/>
      </c>
      <c r="L588" s="95" t="str">
        <f>IF(ISBLANK(Perigon!O583),"",Perigon!O583)</f>
        <v/>
      </c>
      <c r="M588" s="95" t="str">
        <f>IF(ISBLANK(Perigon!R583),"",Perigon!R583)</f>
        <v/>
      </c>
      <c r="N588" s="95" t="str">
        <f>IF(ISBLANK(Perigon!P583),"",Perigon!P583)</f>
        <v/>
      </c>
      <c r="O588" s="38" t="str">
        <f>IF($L588="","",VLOOKUP($R588,Tarife!$A$2:$R$599,13,FALSE))</f>
        <v/>
      </c>
      <c r="P588" s="38" t="str">
        <f t="shared" si="9"/>
        <v/>
      </c>
      <c r="R588" s="100" t="str">
        <f>Zusammenzug!$C$25&amp;"-"&amp;Zusammenzug!$A$7&amp;"-"&amp;Leistungen!L588</f>
        <v>2024-0-</v>
      </c>
    </row>
    <row r="589" spans="1:18" x14ac:dyDescent="0.2">
      <c r="A589" s="95" t="str">
        <f>IF(ISBLANK(Perigon!E584),"",Perigon!E584)</f>
        <v/>
      </c>
      <c r="B589" s="95" t="str">
        <f>IF(ISBLANK(Perigon!G584),"",Perigon!G584)</f>
        <v/>
      </c>
      <c r="C589" s="96" t="str">
        <f>IF(ISBLANK(Perigon!I584),"",Perigon!I584)</f>
        <v/>
      </c>
      <c r="D589" s="97" t="str">
        <f>IF(ISBLANK(Perigon!J584),"",Perigon!J584)</f>
        <v/>
      </c>
      <c r="E589" s="64" t="str">
        <f>IF(ISBLANK(Perigon!K584),"",Perigon!K584)</f>
        <v/>
      </c>
      <c r="F589" s="65"/>
      <c r="G589" s="64"/>
      <c r="H589" s="69" t="str">
        <f>IF(ISBLANK(Perigon!L584),"",Perigon!L584)</f>
        <v/>
      </c>
      <c r="I589" s="69" t="str">
        <f>IF(ISBLANK(Perigon!M584),"",Perigon!M584)</f>
        <v/>
      </c>
      <c r="J589" s="98" t="str">
        <f>IF(ISBLANK(Perigon!N584),"",Perigon!N584)</f>
        <v/>
      </c>
      <c r="K589" s="99" t="str">
        <f>IF(ISBLANK(Perigon!J584),"",Perigon!T584)</f>
        <v/>
      </c>
      <c r="L589" s="95" t="str">
        <f>IF(ISBLANK(Perigon!O584),"",Perigon!O584)</f>
        <v/>
      </c>
      <c r="M589" s="95" t="str">
        <f>IF(ISBLANK(Perigon!R584),"",Perigon!R584)</f>
        <v/>
      </c>
      <c r="N589" s="95" t="str">
        <f>IF(ISBLANK(Perigon!P584),"",Perigon!P584)</f>
        <v/>
      </c>
      <c r="O589" s="38" t="str">
        <f>IF($L589="","",VLOOKUP($R589,Tarife!$A$2:$R$599,13,FALSE))</f>
        <v/>
      </c>
      <c r="P589" s="38" t="str">
        <f t="shared" si="9"/>
        <v/>
      </c>
      <c r="R589" s="100" t="str">
        <f>Zusammenzug!$C$25&amp;"-"&amp;Zusammenzug!$A$7&amp;"-"&amp;Leistungen!L589</f>
        <v>2024-0-</v>
      </c>
    </row>
    <row r="590" spans="1:18" x14ac:dyDescent="0.2">
      <c r="A590" s="95" t="str">
        <f>IF(ISBLANK(Perigon!E585),"",Perigon!E585)</f>
        <v/>
      </c>
      <c r="B590" s="95" t="str">
        <f>IF(ISBLANK(Perigon!G585),"",Perigon!G585)</f>
        <v/>
      </c>
      <c r="C590" s="96" t="str">
        <f>IF(ISBLANK(Perigon!I585),"",Perigon!I585)</f>
        <v/>
      </c>
      <c r="D590" s="97" t="str">
        <f>IF(ISBLANK(Perigon!J585),"",Perigon!J585)</f>
        <v/>
      </c>
      <c r="E590" s="64" t="str">
        <f>IF(ISBLANK(Perigon!K585),"",Perigon!K585)</f>
        <v/>
      </c>
      <c r="F590" s="65"/>
      <c r="G590" s="64"/>
      <c r="H590" s="69" t="str">
        <f>IF(ISBLANK(Perigon!L585),"",Perigon!L585)</f>
        <v/>
      </c>
      <c r="I590" s="69" t="str">
        <f>IF(ISBLANK(Perigon!M585),"",Perigon!M585)</f>
        <v/>
      </c>
      <c r="J590" s="98" t="str">
        <f>IF(ISBLANK(Perigon!N585),"",Perigon!N585)</f>
        <v/>
      </c>
      <c r="K590" s="99" t="str">
        <f>IF(ISBLANK(Perigon!J585),"",Perigon!T585)</f>
        <v/>
      </c>
      <c r="L590" s="95" t="str">
        <f>IF(ISBLANK(Perigon!O585),"",Perigon!O585)</f>
        <v/>
      </c>
      <c r="M590" s="95" t="str">
        <f>IF(ISBLANK(Perigon!R585),"",Perigon!R585)</f>
        <v/>
      </c>
      <c r="N590" s="95" t="str">
        <f>IF(ISBLANK(Perigon!P585),"",Perigon!P585)</f>
        <v/>
      </c>
      <c r="O590" s="38" t="str">
        <f>IF($L590="","",VLOOKUP($R590,Tarife!$A$2:$R$599,13,FALSE))</f>
        <v/>
      </c>
      <c r="P590" s="38" t="str">
        <f t="shared" si="9"/>
        <v/>
      </c>
      <c r="R590" s="100" t="str">
        <f>Zusammenzug!$C$25&amp;"-"&amp;Zusammenzug!$A$7&amp;"-"&amp;Leistungen!L590</f>
        <v>2024-0-</v>
      </c>
    </row>
    <row r="591" spans="1:18" x14ac:dyDescent="0.2">
      <c r="A591" s="95" t="str">
        <f>IF(ISBLANK(Perigon!E586),"",Perigon!E586)</f>
        <v/>
      </c>
      <c r="B591" s="95" t="str">
        <f>IF(ISBLANK(Perigon!G586),"",Perigon!G586)</f>
        <v/>
      </c>
      <c r="C591" s="96" t="str">
        <f>IF(ISBLANK(Perigon!I586),"",Perigon!I586)</f>
        <v/>
      </c>
      <c r="D591" s="97" t="str">
        <f>IF(ISBLANK(Perigon!J586),"",Perigon!J586)</f>
        <v/>
      </c>
      <c r="E591" s="64" t="str">
        <f>IF(ISBLANK(Perigon!K586),"",Perigon!K586)</f>
        <v/>
      </c>
      <c r="F591" s="65"/>
      <c r="G591" s="64"/>
      <c r="H591" s="69" t="str">
        <f>IF(ISBLANK(Perigon!L586),"",Perigon!L586)</f>
        <v/>
      </c>
      <c r="I591" s="69" t="str">
        <f>IF(ISBLANK(Perigon!M586),"",Perigon!M586)</f>
        <v/>
      </c>
      <c r="J591" s="98" t="str">
        <f>IF(ISBLANK(Perigon!N586),"",Perigon!N586)</f>
        <v/>
      </c>
      <c r="K591" s="99" t="str">
        <f>IF(ISBLANK(Perigon!J586),"",Perigon!T586)</f>
        <v/>
      </c>
      <c r="L591" s="95" t="str">
        <f>IF(ISBLANK(Perigon!O586),"",Perigon!O586)</f>
        <v/>
      </c>
      <c r="M591" s="95" t="str">
        <f>IF(ISBLANK(Perigon!R586),"",Perigon!R586)</f>
        <v/>
      </c>
      <c r="N591" s="95" t="str">
        <f>IF(ISBLANK(Perigon!P586),"",Perigon!P586)</f>
        <v/>
      </c>
      <c r="O591" s="38" t="str">
        <f>IF($L591="","",VLOOKUP($R591,Tarife!$A$2:$R$599,13,FALSE))</f>
        <v/>
      </c>
      <c r="P591" s="38" t="str">
        <f t="shared" si="9"/>
        <v/>
      </c>
      <c r="R591" s="100" t="str">
        <f>Zusammenzug!$C$25&amp;"-"&amp;Zusammenzug!$A$7&amp;"-"&amp;Leistungen!L591</f>
        <v>2024-0-</v>
      </c>
    </row>
    <row r="592" spans="1:18" x14ac:dyDescent="0.2">
      <c r="A592" s="95" t="str">
        <f>IF(ISBLANK(Perigon!E587),"",Perigon!E587)</f>
        <v/>
      </c>
      <c r="B592" s="95" t="str">
        <f>IF(ISBLANK(Perigon!G587),"",Perigon!G587)</f>
        <v/>
      </c>
      <c r="C592" s="96" t="str">
        <f>IF(ISBLANK(Perigon!I587),"",Perigon!I587)</f>
        <v/>
      </c>
      <c r="D592" s="97" t="str">
        <f>IF(ISBLANK(Perigon!J587),"",Perigon!J587)</f>
        <v/>
      </c>
      <c r="E592" s="64" t="str">
        <f>IF(ISBLANK(Perigon!K587),"",Perigon!K587)</f>
        <v/>
      </c>
      <c r="F592" s="65"/>
      <c r="G592" s="64"/>
      <c r="H592" s="69" t="str">
        <f>IF(ISBLANK(Perigon!L587),"",Perigon!L587)</f>
        <v/>
      </c>
      <c r="I592" s="69" t="str">
        <f>IF(ISBLANK(Perigon!M587),"",Perigon!M587)</f>
        <v/>
      </c>
      <c r="J592" s="98" t="str">
        <f>IF(ISBLANK(Perigon!N587),"",Perigon!N587)</f>
        <v/>
      </c>
      <c r="K592" s="99" t="str">
        <f>IF(ISBLANK(Perigon!J587),"",Perigon!T587)</f>
        <v/>
      </c>
      <c r="L592" s="95" t="str">
        <f>IF(ISBLANK(Perigon!O587),"",Perigon!O587)</f>
        <v/>
      </c>
      <c r="M592" s="95" t="str">
        <f>IF(ISBLANK(Perigon!R587),"",Perigon!R587)</f>
        <v/>
      </c>
      <c r="N592" s="95" t="str">
        <f>IF(ISBLANK(Perigon!P587),"",Perigon!P587)</f>
        <v/>
      </c>
      <c r="O592" s="38" t="str">
        <f>IF($L592="","",VLOOKUP($R592,Tarife!$A$2:$R$599,13,FALSE))</f>
        <v/>
      </c>
      <c r="P592" s="38" t="str">
        <f t="shared" si="9"/>
        <v/>
      </c>
      <c r="R592" s="100" t="str">
        <f>Zusammenzug!$C$25&amp;"-"&amp;Zusammenzug!$A$7&amp;"-"&amp;Leistungen!L592</f>
        <v>2024-0-</v>
      </c>
    </row>
    <row r="593" spans="1:18" x14ac:dyDescent="0.2">
      <c r="A593" s="95" t="str">
        <f>IF(ISBLANK(Perigon!E588),"",Perigon!E588)</f>
        <v/>
      </c>
      <c r="B593" s="95" t="str">
        <f>IF(ISBLANK(Perigon!G588),"",Perigon!G588)</f>
        <v/>
      </c>
      <c r="C593" s="96" t="str">
        <f>IF(ISBLANK(Perigon!I588),"",Perigon!I588)</f>
        <v/>
      </c>
      <c r="D593" s="97" t="str">
        <f>IF(ISBLANK(Perigon!J588),"",Perigon!J588)</f>
        <v/>
      </c>
      <c r="E593" s="64" t="str">
        <f>IF(ISBLANK(Perigon!K588),"",Perigon!K588)</f>
        <v/>
      </c>
      <c r="F593" s="65"/>
      <c r="G593" s="64"/>
      <c r="H593" s="69" t="str">
        <f>IF(ISBLANK(Perigon!L588),"",Perigon!L588)</f>
        <v/>
      </c>
      <c r="I593" s="69" t="str">
        <f>IF(ISBLANK(Perigon!M588),"",Perigon!M588)</f>
        <v/>
      </c>
      <c r="J593" s="98" t="str">
        <f>IF(ISBLANK(Perigon!N588),"",Perigon!N588)</f>
        <v/>
      </c>
      <c r="K593" s="99" t="str">
        <f>IF(ISBLANK(Perigon!J588),"",Perigon!T588)</f>
        <v/>
      </c>
      <c r="L593" s="95" t="str">
        <f>IF(ISBLANK(Perigon!O588),"",Perigon!O588)</f>
        <v/>
      </c>
      <c r="M593" s="95" t="str">
        <f>IF(ISBLANK(Perigon!R588),"",Perigon!R588)</f>
        <v/>
      </c>
      <c r="N593" s="95" t="str">
        <f>IF(ISBLANK(Perigon!P588),"",Perigon!P588)</f>
        <v/>
      </c>
      <c r="O593" s="38" t="str">
        <f>IF($L593="","",VLOOKUP($R593,Tarife!$A$2:$R$599,13,FALSE))</f>
        <v/>
      </c>
      <c r="P593" s="38" t="str">
        <f t="shared" si="9"/>
        <v/>
      </c>
      <c r="R593" s="100" t="str">
        <f>Zusammenzug!$C$25&amp;"-"&amp;Zusammenzug!$A$7&amp;"-"&amp;Leistungen!L593</f>
        <v>2024-0-</v>
      </c>
    </row>
    <row r="594" spans="1:18" x14ac:dyDescent="0.2">
      <c r="A594" s="95" t="str">
        <f>IF(ISBLANK(Perigon!E589),"",Perigon!E589)</f>
        <v/>
      </c>
      <c r="B594" s="95" t="str">
        <f>IF(ISBLANK(Perigon!G589),"",Perigon!G589)</f>
        <v/>
      </c>
      <c r="C594" s="96" t="str">
        <f>IF(ISBLANK(Perigon!I589),"",Perigon!I589)</f>
        <v/>
      </c>
      <c r="D594" s="97" t="str">
        <f>IF(ISBLANK(Perigon!J589),"",Perigon!J589)</f>
        <v/>
      </c>
      <c r="E594" s="64" t="str">
        <f>IF(ISBLANK(Perigon!K589),"",Perigon!K589)</f>
        <v/>
      </c>
      <c r="F594" s="65"/>
      <c r="G594" s="64"/>
      <c r="H594" s="69" t="str">
        <f>IF(ISBLANK(Perigon!L589),"",Perigon!L589)</f>
        <v/>
      </c>
      <c r="I594" s="69" t="str">
        <f>IF(ISBLANK(Perigon!M589),"",Perigon!M589)</f>
        <v/>
      </c>
      <c r="J594" s="98" t="str">
        <f>IF(ISBLANK(Perigon!N589),"",Perigon!N589)</f>
        <v/>
      </c>
      <c r="K594" s="99" t="str">
        <f>IF(ISBLANK(Perigon!J589),"",Perigon!T589)</f>
        <v/>
      </c>
      <c r="L594" s="95" t="str">
        <f>IF(ISBLANK(Perigon!O589),"",Perigon!O589)</f>
        <v/>
      </c>
      <c r="M594" s="95" t="str">
        <f>IF(ISBLANK(Perigon!R589),"",Perigon!R589)</f>
        <v/>
      </c>
      <c r="N594" s="95" t="str">
        <f>IF(ISBLANK(Perigon!P589),"",Perigon!P589)</f>
        <v/>
      </c>
      <c r="O594" s="38" t="str">
        <f>IF($L594="","",VLOOKUP($R594,Tarife!$A$2:$R$599,13,FALSE))</f>
        <v/>
      </c>
      <c r="P594" s="38" t="str">
        <f t="shared" si="9"/>
        <v/>
      </c>
      <c r="R594" s="100" t="str">
        <f>Zusammenzug!$C$25&amp;"-"&amp;Zusammenzug!$A$7&amp;"-"&amp;Leistungen!L594</f>
        <v>2024-0-</v>
      </c>
    </row>
    <row r="595" spans="1:18" x14ac:dyDescent="0.2">
      <c r="A595" s="95" t="str">
        <f>IF(ISBLANK(Perigon!E590),"",Perigon!E590)</f>
        <v/>
      </c>
      <c r="B595" s="95" t="str">
        <f>IF(ISBLANK(Perigon!G590),"",Perigon!G590)</f>
        <v/>
      </c>
      <c r="C595" s="96" t="str">
        <f>IF(ISBLANK(Perigon!I590),"",Perigon!I590)</f>
        <v/>
      </c>
      <c r="D595" s="97" t="str">
        <f>IF(ISBLANK(Perigon!J590),"",Perigon!J590)</f>
        <v/>
      </c>
      <c r="E595" s="64" t="str">
        <f>IF(ISBLANK(Perigon!K590),"",Perigon!K590)</f>
        <v/>
      </c>
      <c r="F595" s="65"/>
      <c r="G595" s="64"/>
      <c r="H595" s="69" t="str">
        <f>IF(ISBLANK(Perigon!L590),"",Perigon!L590)</f>
        <v/>
      </c>
      <c r="I595" s="69" t="str">
        <f>IF(ISBLANK(Perigon!M590),"",Perigon!M590)</f>
        <v/>
      </c>
      <c r="J595" s="98" t="str">
        <f>IF(ISBLANK(Perigon!N590),"",Perigon!N590)</f>
        <v/>
      </c>
      <c r="K595" s="99" t="str">
        <f>IF(ISBLANK(Perigon!J590),"",Perigon!T590)</f>
        <v/>
      </c>
      <c r="L595" s="95" t="str">
        <f>IF(ISBLANK(Perigon!O590),"",Perigon!O590)</f>
        <v/>
      </c>
      <c r="M595" s="95" t="str">
        <f>IF(ISBLANK(Perigon!R590),"",Perigon!R590)</f>
        <v/>
      </c>
      <c r="N595" s="95" t="str">
        <f>IF(ISBLANK(Perigon!P590),"",Perigon!P590)</f>
        <v/>
      </c>
      <c r="O595" s="38" t="str">
        <f>IF($L595="","",VLOOKUP($R595,Tarife!$A$2:$R$599,13,FALSE))</f>
        <v/>
      </c>
      <c r="P595" s="38" t="str">
        <f t="shared" si="9"/>
        <v/>
      </c>
      <c r="R595" s="100" t="str">
        <f>Zusammenzug!$C$25&amp;"-"&amp;Zusammenzug!$A$7&amp;"-"&amp;Leistungen!L595</f>
        <v>2024-0-</v>
      </c>
    </row>
    <row r="596" spans="1:18" x14ac:dyDescent="0.2">
      <c r="A596" s="95" t="str">
        <f>IF(ISBLANK(Perigon!E591),"",Perigon!E591)</f>
        <v/>
      </c>
      <c r="B596" s="95" t="str">
        <f>IF(ISBLANK(Perigon!G591),"",Perigon!G591)</f>
        <v/>
      </c>
      <c r="C596" s="96" t="str">
        <f>IF(ISBLANK(Perigon!I591),"",Perigon!I591)</f>
        <v/>
      </c>
      <c r="D596" s="97" t="str">
        <f>IF(ISBLANK(Perigon!J591),"",Perigon!J591)</f>
        <v/>
      </c>
      <c r="E596" s="64" t="str">
        <f>IF(ISBLANK(Perigon!K591),"",Perigon!K591)</f>
        <v/>
      </c>
      <c r="F596" s="65"/>
      <c r="G596" s="64"/>
      <c r="H596" s="69" t="str">
        <f>IF(ISBLANK(Perigon!L591),"",Perigon!L591)</f>
        <v/>
      </c>
      <c r="I596" s="69" t="str">
        <f>IF(ISBLANK(Perigon!M591),"",Perigon!M591)</f>
        <v/>
      </c>
      <c r="J596" s="98" t="str">
        <f>IF(ISBLANK(Perigon!N591),"",Perigon!N591)</f>
        <v/>
      </c>
      <c r="K596" s="99" t="str">
        <f>IF(ISBLANK(Perigon!J591),"",Perigon!T591)</f>
        <v/>
      </c>
      <c r="L596" s="95" t="str">
        <f>IF(ISBLANK(Perigon!O591),"",Perigon!O591)</f>
        <v/>
      </c>
      <c r="M596" s="95" t="str">
        <f>IF(ISBLANK(Perigon!R591),"",Perigon!R591)</f>
        <v/>
      </c>
      <c r="N596" s="95" t="str">
        <f>IF(ISBLANK(Perigon!P591),"",Perigon!P591)</f>
        <v/>
      </c>
      <c r="O596" s="38" t="str">
        <f>IF($L596="","",VLOOKUP($R596,Tarife!$A$2:$R$599,13,FALSE))</f>
        <v/>
      </c>
      <c r="P596" s="38" t="str">
        <f t="shared" si="9"/>
        <v/>
      </c>
      <c r="R596" s="100" t="str">
        <f>Zusammenzug!$C$25&amp;"-"&amp;Zusammenzug!$A$7&amp;"-"&amp;Leistungen!L596</f>
        <v>2024-0-</v>
      </c>
    </row>
    <row r="597" spans="1:18" x14ac:dyDescent="0.2">
      <c r="A597" s="95" t="str">
        <f>IF(ISBLANK(Perigon!E592),"",Perigon!E592)</f>
        <v/>
      </c>
      <c r="B597" s="95" t="str">
        <f>IF(ISBLANK(Perigon!G592),"",Perigon!G592)</f>
        <v/>
      </c>
      <c r="C597" s="96" t="str">
        <f>IF(ISBLANK(Perigon!I592),"",Perigon!I592)</f>
        <v/>
      </c>
      <c r="D597" s="97" t="str">
        <f>IF(ISBLANK(Perigon!J592),"",Perigon!J592)</f>
        <v/>
      </c>
      <c r="E597" s="64" t="str">
        <f>IF(ISBLANK(Perigon!K592),"",Perigon!K592)</f>
        <v/>
      </c>
      <c r="F597" s="65"/>
      <c r="G597" s="64"/>
      <c r="H597" s="69" t="str">
        <f>IF(ISBLANK(Perigon!L592),"",Perigon!L592)</f>
        <v/>
      </c>
      <c r="I597" s="69" t="str">
        <f>IF(ISBLANK(Perigon!M592),"",Perigon!M592)</f>
        <v/>
      </c>
      <c r="J597" s="98" t="str">
        <f>IF(ISBLANK(Perigon!N592),"",Perigon!N592)</f>
        <v/>
      </c>
      <c r="K597" s="99" t="str">
        <f>IF(ISBLANK(Perigon!J592),"",Perigon!T592)</f>
        <v/>
      </c>
      <c r="L597" s="95" t="str">
        <f>IF(ISBLANK(Perigon!O592),"",Perigon!O592)</f>
        <v/>
      </c>
      <c r="M597" s="95" t="str">
        <f>IF(ISBLANK(Perigon!R592),"",Perigon!R592)</f>
        <v/>
      </c>
      <c r="N597" s="95" t="str">
        <f>IF(ISBLANK(Perigon!P592),"",Perigon!P592)</f>
        <v/>
      </c>
      <c r="O597" s="38" t="str">
        <f>IF($L597="","",VLOOKUP($R597,Tarife!$A$2:$R$599,13,FALSE))</f>
        <v/>
      </c>
      <c r="P597" s="38" t="str">
        <f t="shared" si="9"/>
        <v/>
      </c>
      <c r="R597" s="100" t="str">
        <f>Zusammenzug!$C$25&amp;"-"&amp;Zusammenzug!$A$7&amp;"-"&amp;Leistungen!L597</f>
        <v>2024-0-</v>
      </c>
    </row>
    <row r="598" spans="1:18" x14ac:dyDescent="0.2">
      <c r="A598" s="95" t="str">
        <f>IF(ISBLANK(Perigon!E593),"",Perigon!E593)</f>
        <v/>
      </c>
      <c r="B598" s="95" t="str">
        <f>IF(ISBLANK(Perigon!G593),"",Perigon!G593)</f>
        <v/>
      </c>
      <c r="C598" s="96" t="str">
        <f>IF(ISBLANK(Perigon!I593),"",Perigon!I593)</f>
        <v/>
      </c>
      <c r="D598" s="97" t="str">
        <f>IF(ISBLANK(Perigon!J593),"",Perigon!J593)</f>
        <v/>
      </c>
      <c r="E598" s="64" t="str">
        <f>IF(ISBLANK(Perigon!K593),"",Perigon!K593)</f>
        <v/>
      </c>
      <c r="F598" s="65"/>
      <c r="G598" s="64"/>
      <c r="H598" s="69" t="str">
        <f>IF(ISBLANK(Perigon!L593),"",Perigon!L593)</f>
        <v/>
      </c>
      <c r="I598" s="69" t="str">
        <f>IF(ISBLANK(Perigon!M593),"",Perigon!M593)</f>
        <v/>
      </c>
      <c r="J598" s="98" t="str">
        <f>IF(ISBLANK(Perigon!N593),"",Perigon!N593)</f>
        <v/>
      </c>
      <c r="K598" s="99" t="str">
        <f>IF(ISBLANK(Perigon!J593),"",Perigon!T593)</f>
        <v/>
      </c>
      <c r="L598" s="95" t="str">
        <f>IF(ISBLANK(Perigon!O593),"",Perigon!O593)</f>
        <v/>
      </c>
      <c r="M598" s="95" t="str">
        <f>IF(ISBLANK(Perigon!R593),"",Perigon!R593)</f>
        <v/>
      </c>
      <c r="N598" s="95" t="str">
        <f>IF(ISBLANK(Perigon!P593),"",Perigon!P593)</f>
        <v/>
      </c>
      <c r="O598" s="38" t="str">
        <f>IF($L598="","",VLOOKUP($R598,Tarife!$A$2:$R$599,13,FALSE))</f>
        <v/>
      </c>
      <c r="P598" s="38" t="str">
        <f t="shared" si="9"/>
        <v/>
      </c>
      <c r="R598" s="100" t="str">
        <f>Zusammenzug!$C$25&amp;"-"&amp;Zusammenzug!$A$7&amp;"-"&amp;Leistungen!L598</f>
        <v>2024-0-</v>
      </c>
    </row>
    <row r="599" spans="1:18" x14ac:dyDescent="0.2">
      <c r="A599" s="95" t="str">
        <f>IF(ISBLANK(Perigon!E594),"",Perigon!E594)</f>
        <v/>
      </c>
      <c r="B599" s="95" t="str">
        <f>IF(ISBLANK(Perigon!G594),"",Perigon!G594)</f>
        <v/>
      </c>
      <c r="C599" s="96" t="str">
        <f>IF(ISBLANK(Perigon!I594),"",Perigon!I594)</f>
        <v/>
      </c>
      <c r="D599" s="97" t="str">
        <f>IF(ISBLANK(Perigon!J594),"",Perigon!J594)</f>
        <v/>
      </c>
      <c r="E599" s="64" t="str">
        <f>IF(ISBLANK(Perigon!K594),"",Perigon!K594)</f>
        <v/>
      </c>
      <c r="F599" s="65"/>
      <c r="G599" s="64"/>
      <c r="H599" s="69" t="str">
        <f>IF(ISBLANK(Perigon!L594),"",Perigon!L594)</f>
        <v/>
      </c>
      <c r="I599" s="69" t="str">
        <f>IF(ISBLANK(Perigon!M594),"",Perigon!M594)</f>
        <v/>
      </c>
      <c r="J599" s="98" t="str">
        <f>IF(ISBLANK(Perigon!N594),"",Perigon!N594)</f>
        <v/>
      </c>
      <c r="K599" s="99" t="str">
        <f>IF(ISBLANK(Perigon!J594),"",Perigon!T594)</f>
        <v/>
      </c>
      <c r="L599" s="95" t="str">
        <f>IF(ISBLANK(Perigon!O594),"",Perigon!O594)</f>
        <v/>
      </c>
      <c r="M599" s="95" t="str">
        <f>IF(ISBLANK(Perigon!R594),"",Perigon!R594)</f>
        <v/>
      </c>
      <c r="N599" s="95" t="str">
        <f>IF(ISBLANK(Perigon!P594),"",Perigon!P594)</f>
        <v/>
      </c>
      <c r="O599" s="38" t="str">
        <f>IF($L599="","",VLOOKUP($R599,Tarife!$A$2:$R$599,13,FALSE))</f>
        <v/>
      </c>
      <c r="P599" s="38" t="str">
        <f t="shared" si="9"/>
        <v/>
      </c>
      <c r="R599" s="100" t="str">
        <f>Zusammenzug!$C$25&amp;"-"&amp;Zusammenzug!$A$7&amp;"-"&amp;Leistungen!L599</f>
        <v>2024-0-</v>
      </c>
    </row>
    <row r="600" spans="1:18" x14ac:dyDescent="0.2">
      <c r="A600" s="95" t="str">
        <f>IF(ISBLANK(Perigon!E595),"",Perigon!E595)</f>
        <v/>
      </c>
      <c r="B600" s="95" t="str">
        <f>IF(ISBLANK(Perigon!G595),"",Perigon!G595)</f>
        <v/>
      </c>
      <c r="C600" s="96" t="str">
        <f>IF(ISBLANK(Perigon!I595),"",Perigon!I595)</f>
        <v/>
      </c>
      <c r="D600" s="97" t="str">
        <f>IF(ISBLANK(Perigon!J595),"",Perigon!J595)</f>
        <v/>
      </c>
      <c r="E600" s="64" t="str">
        <f>IF(ISBLANK(Perigon!K595),"",Perigon!K595)</f>
        <v/>
      </c>
      <c r="F600" s="65"/>
      <c r="G600" s="64"/>
      <c r="H600" s="69" t="str">
        <f>IF(ISBLANK(Perigon!L595),"",Perigon!L595)</f>
        <v/>
      </c>
      <c r="I600" s="69" t="str">
        <f>IF(ISBLANK(Perigon!M595),"",Perigon!M595)</f>
        <v/>
      </c>
      <c r="J600" s="98" t="str">
        <f>IF(ISBLANK(Perigon!N595),"",Perigon!N595)</f>
        <v/>
      </c>
      <c r="K600" s="99" t="str">
        <f>IF(ISBLANK(Perigon!J595),"",Perigon!T595)</f>
        <v/>
      </c>
      <c r="L600" s="95" t="str">
        <f>IF(ISBLANK(Perigon!O595),"",Perigon!O595)</f>
        <v/>
      </c>
      <c r="M600" s="95" t="str">
        <f>IF(ISBLANK(Perigon!R595),"",Perigon!R595)</f>
        <v/>
      </c>
      <c r="N600" s="95" t="str">
        <f>IF(ISBLANK(Perigon!P595),"",Perigon!P595)</f>
        <v/>
      </c>
      <c r="O600" s="38" t="str">
        <f>IF($L600="","",VLOOKUP($R600,Tarife!$A$2:$R$599,13,FALSE))</f>
        <v/>
      </c>
      <c r="P600" s="38" t="str">
        <f t="shared" si="9"/>
        <v/>
      </c>
      <c r="R600" s="100" t="str">
        <f>Zusammenzug!$C$25&amp;"-"&amp;Zusammenzug!$A$7&amp;"-"&amp;Leistungen!L600</f>
        <v>2024-0-</v>
      </c>
    </row>
    <row r="601" spans="1:18" x14ac:dyDescent="0.2">
      <c r="A601" s="95" t="str">
        <f>IF(ISBLANK(Perigon!E596),"",Perigon!E596)</f>
        <v/>
      </c>
      <c r="B601" s="95" t="str">
        <f>IF(ISBLANK(Perigon!G596),"",Perigon!G596)</f>
        <v/>
      </c>
      <c r="C601" s="96" t="str">
        <f>IF(ISBLANK(Perigon!I596),"",Perigon!I596)</f>
        <v/>
      </c>
      <c r="D601" s="97" t="str">
        <f>IF(ISBLANK(Perigon!J596),"",Perigon!J596)</f>
        <v/>
      </c>
      <c r="E601" s="64" t="str">
        <f>IF(ISBLANK(Perigon!K596),"",Perigon!K596)</f>
        <v/>
      </c>
      <c r="F601" s="65"/>
      <c r="G601" s="64"/>
      <c r="H601" s="69" t="str">
        <f>IF(ISBLANK(Perigon!L596),"",Perigon!L596)</f>
        <v/>
      </c>
      <c r="I601" s="69" t="str">
        <f>IF(ISBLANK(Perigon!M596),"",Perigon!M596)</f>
        <v/>
      </c>
      <c r="J601" s="98" t="str">
        <f>IF(ISBLANK(Perigon!N596),"",Perigon!N596)</f>
        <v/>
      </c>
      <c r="K601" s="99" t="str">
        <f>IF(ISBLANK(Perigon!J596),"",Perigon!T596)</f>
        <v/>
      </c>
      <c r="L601" s="95" t="str">
        <f>IF(ISBLANK(Perigon!O596),"",Perigon!O596)</f>
        <v/>
      </c>
      <c r="M601" s="95" t="str">
        <f>IF(ISBLANK(Perigon!R596),"",Perigon!R596)</f>
        <v/>
      </c>
      <c r="N601" s="95" t="str">
        <f>IF(ISBLANK(Perigon!P596),"",Perigon!P596)</f>
        <v/>
      </c>
      <c r="O601" s="38" t="str">
        <f>IF($L601="","",VLOOKUP($R601,Tarife!$A$2:$R$599,13,FALSE))</f>
        <v/>
      </c>
      <c r="P601" s="38" t="str">
        <f t="shared" si="9"/>
        <v/>
      </c>
      <c r="R601" s="100" t="str">
        <f>Zusammenzug!$C$25&amp;"-"&amp;Zusammenzug!$A$7&amp;"-"&amp;Leistungen!L601</f>
        <v>2024-0-</v>
      </c>
    </row>
    <row r="602" spans="1:18" x14ac:dyDescent="0.2">
      <c r="A602" s="95" t="str">
        <f>IF(ISBLANK(Perigon!E597),"",Perigon!E597)</f>
        <v/>
      </c>
      <c r="B602" s="95" t="str">
        <f>IF(ISBLANK(Perigon!G597),"",Perigon!G597)</f>
        <v/>
      </c>
      <c r="C602" s="96" t="str">
        <f>IF(ISBLANK(Perigon!I597),"",Perigon!I597)</f>
        <v/>
      </c>
      <c r="D602" s="97" t="str">
        <f>IF(ISBLANK(Perigon!J597),"",Perigon!J597)</f>
        <v/>
      </c>
      <c r="E602" s="64" t="str">
        <f>IF(ISBLANK(Perigon!K597),"",Perigon!K597)</f>
        <v/>
      </c>
      <c r="F602" s="65"/>
      <c r="G602" s="64"/>
      <c r="H602" s="69" t="str">
        <f>IF(ISBLANK(Perigon!L597),"",Perigon!L597)</f>
        <v/>
      </c>
      <c r="I602" s="69" t="str">
        <f>IF(ISBLANK(Perigon!M597),"",Perigon!M597)</f>
        <v/>
      </c>
      <c r="J602" s="98" t="str">
        <f>IF(ISBLANK(Perigon!N597),"",Perigon!N597)</f>
        <v/>
      </c>
      <c r="K602" s="99" t="str">
        <f>IF(ISBLANK(Perigon!J597),"",Perigon!T597)</f>
        <v/>
      </c>
      <c r="L602" s="95" t="str">
        <f>IF(ISBLANK(Perigon!O597),"",Perigon!O597)</f>
        <v/>
      </c>
      <c r="M602" s="95" t="str">
        <f>IF(ISBLANK(Perigon!R597),"",Perigon!R597)</f>
        <v/>
      </c>
      <c r="N602" s="95" t="str">
        <f>IF(ISBLANK(Perigon!P597),"",Perigon!P597)</f>
        <v/>
      </c>
      <c r="O602" s="38" t="str">
        <f>IF($L602="","",VLOOKUP($R602,Tarife!$A$2:$R$599,13,FALSE))</f>
        <v/>
      </c>
      <c r="P602" s="38" t="str">
        <f t="shared" si="9"/>
        <v/>
      </c>
      <c r="R602" s="100" t="str">
        <f>Zusammenzug!$C$25&amp;"-"&amp;Zusammenzug!$A$7&amp;"-"&amp;Leistungen!L602</f>
        <v>2024-0-</v>
      </c>
    </row>
    <row r="603" spans="1:18" x14ac:dyDescent="0.2">
      <c r="A603" s="95" t="str">
        <f>IF(ISBLANK(Perigon!E598),"",Perigon!E598)</f>
        <v/>
      </c>
      <c r="B603" s="95" t="str">
        <f>IF(ISBLANK(Perigon!G598),"",Perigon!G598)</f>
        <v/>
      </c>
      <c r="C603" s="96" t="str">
        <f>IF(ISBLANK(Perigon!I598),"",Perigon!I598)</f>
        <v/>
      </c>
      <c r="D603" s="97" t="str">
        <f>IF(ISBLANK(Perigon!J598),"",Perigon!J598)</f>
        <v/>
      </c>
      <c r="E603" s="64" t="str">
        <f>IF(ISBLANK(Perigon!K598),"",Perigon!K598)</f>
        <v/>
      </c>
      <c r="F603" s="65"/>
      <c r="G603" s="64"/>
      <c r="H603" s="69" t="str">
        <f>IF(ISBLANK(Perigon!L598),"",Perigon!L598)</f>
        <v/>
      </c>
      <c r="I603" s="69" t="str">
        <f>IF(ISBLANK(Perigon!M598),"",Perigon!M598)</f>
        <v/>
      </c>
      <c r="J603" s="98" t="str">
        <f>IF(ISBLANK(Perigon!N598),"",Perigon!N598)</f>
        <v/>
      </c>
      <c r="K603" s="99" t="str">
        <f>IF(ISBLANK(Perigon!J598),"",Perigon!T598)</f>
        <v/>
      </c>
      <c r="L603" s="95" t="str">
        <f>IF(ISBLANK(Perigon!O598),"",Perigon!O598)</f>
        <v/>
      </c>
      <c r="M603" s="95" t="str">
        <f>IF(ISBLANK(Perigon!R598),"",Perigon!R598)</f>
        <v/>
      </c>
      <c r="N603" s="95" t="str">
        <f>IF(ISBLANK(Perigon!P598),"",Perigon!P598)</f>
        <v/>
      </c>
      <c r="O603" s="38" t="str">
        <f>IF($L603="","",VLOOKUP($R603,Tarife!$A$2:$R$599,13,FALSE))</f>
        <v/>
      </c>
      <c r="P603" s="38" t="str">
        <f t="shared" si="9"/>
        <v/>
      </c>
      <c r="R603" s="100" t="str">
        <f>Zusammenzug!$C$25&amp;"-"&amp;Zusammenzug!$A$7&amp;"-"&amp;Leistungen!L603</f>
        <v>2024-0-</v>
      </c>
    </row>
    <row r="604" spans="1:18" x14ac:dyDescent="0.2">
      <c r="A604" s="95" t="str">
        <f>IF(ISBLANK(Perigon!E599),"",Perigon!E599)</f>
        <v/>
      </c>
      <c r="B604" s="95" t="str">
        <f>IF(ISBLANK(Perigon!G599),"",Perigon!G599)</f>
        <v/>
      </c>
      <c r="C604" s="96" t="str">
        <f>IF(ISBLANK(Perigon!I599),"",Perigon!I599)</f>
        <v/>
      </c>
      <c r="D604" s="97" t="str">
        <f>IF(ISBLANK(Perigon!J599),"",Perigon!J599)</f>
        <v/>
      </c>
      <c r="E604" s="64" t="str">
        <f>IF(ISBLANK(Perigon!K599),"",Perigon!K599)</f>
        <v/>
      </c>
      <c r="F604" s="65"/>
      <c r="G604" s="64"/>
      <c r="H604" s="69" t="str">
        <f>IF(ISBLANK(Perigon!L599),"",Perigon!L599)</f>
        <v/>
      </c>
      <c r="I604" s="69" t="str">
        <f>IF(ISBLANK(Perigon!M599),"",Perigon!M599)</f>
        <v/>
      </c>
      <c r="J604" s="98" t="str">
        <f>IF(ISBLANK(Perigon!N599),"",Perigon!N599)</f>
        <v/>
      </c>
      <c r="K604" s="99" t="str">
        <f>IF(ISBLANK(Perigon!J599),"",Perigon!T599)</f>
        <v/>
      </c>
      <c r="L604" s="95" t="str">
        <f>IF(ISBLANK(Perigon!O599),"",Perigon!O599)</f>
        <v/>
      </c>
      <c r="M604" s="95" t="str">
        <f>IF(ISBLANK(Perigon!R599),"",Perigon!R599)</f>
        <v/>
      </c>
      <c r="N604" s="95" t="str">
        <f>IF(ISBLANK(Perigon!P599),"",Perigon!P599)</f>
        <v/>
      </c>
      <c r="O604" s="38" t="str">
        <f>IF($L604="","",VLOOKUP($R604,Tarife!$A$2:$R$599,13,FALSE))</f>
        <v/>
      </c>
      <c r="P604" s="38" t="str">
        <f t="shared" si="9"/>
        <v/>
      </c>
      <c r="R604" s="100" t="str">
        <f>Zusammenzug!$C$25&amp;"-"&amp;Zusammenzug!$A$7&amp;"-"&amp;Leistungen!L604</f>
        <v>2024-0-</v>
      </c>
    </row>
    <row r="605" spans="1:18" x14ac:dyDescent="0.2">
      <c r="A605" s="95" t="str">
        <f>IF(ISBLANK(Perigon!E600),"",Perigon!E600)</f>
        <v/>
      </c>
      <c r="B605" s="95" t="str">
        <f>IF(ISBLANK(Perigon!G600),"",Perigon!G600)</f>
        <v/>
      </c>
      <c r="C605" s="96" t="str">
        <f>IF(ISBLANK(Perigon!I600),"",Perigon!I600)</f>
        <v/>
      </c>
      <c r="D605" s="97" t="str">
        <f>IF(ISBLANK(Perigon!J600),"",Perigon!J600)</f>
        <v/>
      </c>
      <c r="E605" s="64" t="str">
        <f>IF(ISBLANK(Perigon!K600),"",Perigon!K600)</f>
        <v/>
      </c>
      <c r="F605" s="65"/>
      <c r="G605" s="64"/>
      <c r="H605" s="69" t="str">
        <f>IF(ISBLANK(Perigon!L600),"",Perigon!L600)</f>
        <v/>
      </c>
      <c r="I605" s="69" t="str">
        <f>IF(ISBLANK(Perigon!M600),"",Perigon!M600)</f>
        <v/>
      </c>
      <c r="J605" s="98" t="str">
        <f>IF(ISBLANK(Perigon!N600),"",Perigon!N600)</f>
        <v/>
      </c>
      <c r="K605" s="99" t="str">
        <f>IF(ISBLANK(Perigon!J600),"",Perigon!T600)</f>
        <v/>
      </c>
      <c r="L605" s="95" t="str">
        <f>IF(ISBLANK(Perigon!O600),"",Perigon!O600)</f>
        <v/>
      </c>
      <c r="M605" s="95" t="str">
        <f>IF(ISBLANK(Perigon!R600),"",Perigon!R600)</f>
        <v/>
      </c>
      <c r="N605" s="95" t="str">
        <f>IF(ISBLANK(Perigon!P600),"",Perigon!P600)</f>
        <v/>
      </c>
      <c r="O605" s="38" t="str">
        <f>IF($L605="","",VLOOKUP($R605,Tarife!$A$2:$R$599,13,FALSE))</f>
        <v/>
      </c>
      <c r="P605" s="38" t="str">
        <f t="shared" si="9"/>
        <v/>
      </c>
      <c r="R605" s="100" t="str">
        <f>Zusammenzug!$C$25&amp;"-"&amp;Zusammenzug!$A$7&amp;"-"&amp;Leistungen!L605</f>
        <v>2024-0-</v>
      </c>
    </row>
    <row r="606" spans="1:18" x14ac:dyDescent="0.2">
      <c r="A606" s="95" t="str">
        <f>IF(ISBLANK(Perigon!E601),"",Perigon!E601)</f>
        <v/>
      </c>
      <c r="B606" s="95" t="str">
        <f>IF(ISBLANK(Perigon!G601),"",Perigon!G601)</f>
        <v/>
      </c>
      <c r="C606" s="96" t="str">
        <f>IF(ISBLANK(Perigon!I601),"",Perigon!I601)</f>
        <v/>
      </c>
      <c r="D606" s="97" t="str">
        <f>IF(ISBLANK(Perigon!J601),"",Perigon!J601)</f>
        <v/>
      </c>
      <c r="E606" s="64" t="str">
        <f>IF(ISBLANK(Perigon!K601),"",Perigon!K601)</f>
        <v/>
      </c>
      <c r="F606" s="65"/>
      <c r="G606" s="64"/>
      <c r="H606" s="69" t="str">
        <f>IF(ISBLANK(Perigon!L601),"",Perigon!L601)</f>
        <v/>
      </c>
      <c r="I606" s="69" t="str">
        <f>IF(ISBLANK(Perigon!M601),"",Perigon!M601)</f>
        <v/>
      </c>
      <c r="J606" s="98" t="str">
        <f>IF(ISBLANK(Perigon!N601),"",Perigon!N601)</f>
        <v/>
      </c>
      <c r="K606" s="99" t="str">
        <f>IF(ISBLANK(Perigon!J601),"",Perigon!T601)</f>
        <v/>
      </c>
      <c r="L606" s="95" t="str">
        <f>IF(ISBLANK(Perigon!O601),"",Perigon!O601)</f>
        <v/>
      </c>
      <c r="M606" s="95" t="str">
        <f>IF(ISBLANK(Perigon!R601),"",Perigon!R601)</f>
        <v/>
      </c>
      <c r="N606" s="95" t="str">
        <f>IF(ISBLANK(Perigon!P601),"",Perigon!P601)</f>
        <v/>
      </c>
      <c r="O606" s="38" t="str">
        <f>IF($L606="","",VLOOKUP($R606,Tarife!$A$2:$R$599,13,FALSE))</f>
        <v/>
      </c>
      <c r="P606" s="38" t="str">
        <f t="shared" si="9"/>
        <v/>
      </c>
      <c r="R606" s="100" t="str">
        <f>Zusammenzug!$C$25&amp;"-"&amp;Zusammenzug!$A$7&amp;"-"&amp;Leistungen!L606</f>
        <v>2024-0-</v>
      </c>
    </row>
    <row r="607" spans="1:18" x14ac:dyDescent="0.2">
      <c r="A607" s="95" t="str">
        <f>IF(ISBLANK(Perigon!E602),"",Perigon!E602)</f>
        <v/>
      </c>
      <c r="B607" s="95" t="str">
        <f>IF(ISBLANK(Perigon!G602),"",Perigon!G602)</f>
        <v/>
      </c>
      <c r="C607" s="96" t="str">
        <f>IF(ISBLANK(Perigon!I602),"",Perigon!I602)</f>
        <v/>
      </c>
      <c r="D607" s="97" t="str">
        <f>IF(ISBLANK(Perigon!J602),"",Perigon!J602)</f>
        <v/>
      </c>
      <c r="E607" s="64" t="str">
        <f>IF(ISBLANK(Perigon!K602),"",Perigon!K602)</f>
        <v/>
      </c>
      <c r="F607" s="65"/>
      <c r="G607" s="64"/>
      <c r="H607" s="69" t="str">
        <f>IF(ISBLANK(Perigon!L602),"",Perigon!L602)</f>
        <v/>
      </c>
      <c r="I607" s="69" t="str">
        <f>IF(ISBLANK(Perigon!M602),"",Perigon!M602)</f>
        <v/>
      </c>
      <c r="J607" s="98" t="str">
        <f>IF(ISBLANK(Perigon!N602),"",Perigon!N602)</f>
        <v/>
      </c>
      <c r="K607" s="99" t="str">
        <f>IF(ISBLANK(Perigon!J602),"",Perigon!T602)</f>
        <v/>
      </c>
      <c r="L607" s="95" t="str">
        <f>IF(ISBLANK(Perigon!O602),"",Perigon!O602)</f>
        <v/>
      </c>
      <c r="M607" s="95" t="str">
        <f>IF(ISBLANK(Perigon!R602),"",Perigon!R602)</f>
        <v/>
      </c>
      <c r="N607" s="95" t="str">
        <f>IF(ISBLANK(Perigon!P602),"",Perigon!P602)</f>
        <v/>
      </c>
      <c r="O607" s="38" t="str">
        <f>IF($L607="","",VLOOKUP($R607,Tarife!$A$2:$R$599,13,FALSE))</f>
        <v/>
      </c>
      <c r="P607" s="38" t="str">
        <f t="shared" si="9"/>
        <v/>
      </c>
      <c r="R607" s="100" t="str">
        <f>Zusammenzug!$C$25&amp;"-"&amp;Zusammenzug!$A$7&amp;"-"&amp;Leistungen!L607</f>
        <v>2024-0-</v>
      </c>
    </row>
    <row r="608" spans="1:18" x14ac:dyDescent="0.2">
      <c r="A608" s="95" t="str">
        <f>IF(ISBLANK(Perigon!E603),"",Perigon!E603)</f>
        <v/>
      </c>
      <c r="B608" s="95" t="str">
        <f>IF(ISBLANK(Perigon!G603),"",Perigon!G603)</f>
        <v/>
      </c>
      <c r="C608" s="96" t="str">
        <f>IF(ISBLANK(Perigon!I603),"",Perigon!I603)</f>
        <v/>
      </c>
      <c r="D608" s="97" t="str">
        <f>IF(ISBLANK(Perigon!J603),"",Perigon!J603)</f>
        <v/>
      </c>
      <c r="E608" s="64" t="str">
        <f>IF(ISBLANK(Perigon!K603),"",Perigon!K603)</f>
        <v/>
      </c>
      <c r="F608" s="65"/>
      <c r="G608" s="64"/>
      <c r="H608" s="69" t="str">
        <f>IF(ISBLANK(Perigon!L603),"",Perigon!L603)</f>
        <v/>
      </c>
      <c r="I608" s="69" t="str">
        <f>IF(ISBLANK(Perigon!M603),"",Perigon!M603)</f>
        <v/>
      </c>
      <c r="J608" s="98" t="str">
        <f>IF(ISBLANK(Perigon!N603),"",Perigon!N603)</f>
        <v/>
      </c>
      <c r="K608" s="99" t="str">
        <f>IF(ISBLANK(Perigon!J603),"",Perigon!T603)</f>
        <v/>
      </c>
      <c r="L608" s="95" t="str">
        <f>IF(ISBLANK(Perigon!O603),"",Perigon!O603)</f>
        <v/>
      </c>
      <c r="M608" s="95" t="str">
        <f>IF(ISBLANK(Perigon!R603),"",Perigon!R603)</f>
        <v/>
      </c>
      <c r="N608" s="95" t="str">
        <f>IF(ISBLANK(Perigon!P603),"",Perigon!P603)</f>
        <v/>
      </c>
      <c r="O608" s="38" t="str">
        <f>IF($L608="","",VLOOKUP($R608,Tarife!$A$2:$R$599,13,FALSE))</f>
        <v/>
      </c>
      <c r="P608" s="38" t="str">
        <f t="shared" si="9"/>
        <v/>
      </c>
      <c r="R608" s="100" t="str">
        <f>Zusammenzug!$C$25&amp;"-"&amp;Zusammenzug!$A$7&amp;"-"&amp;Leistungen!L608</f>
        <v>2024-0-</v>
      </c>
    </row>
    <row r="609" spans="1:18" x14ac:dyDescent="0.2">
      <c r="A609" s="95" t="str">
        <f>IF(ISBLANK(Perigon!E604),"",Perigon!E604)</f>
        <v/>
      </c>
      <c r="B609" s="95" t="str">
        <f>IF(ISBLANK(Perigon!G604),"",Perigon!G604)</f>
        <v/>
      </c>
      <c r="C609" s="96" t="str">
        <f>IF(ISBLANK(Perigon!I604),"",Perigon!I604)</f>
        <v/>
      </c>
      <c r="D609" s="97" t="str">
        <f>IF(ISBLANK(Perigon!J604),"",Perigon!J604)</f>
        <v/>
      </c>
      <c r="E609" s="64" t="str">
        <f>IF(ISBLANK(Perigon!K604),"",Perigon!K604)</f>
        <v/>
      </c>
      <c r="F609" s="65"/>
      <c r="G609" s="64"/>
      <c r="H609" s="69" t="str">
        <f>IF(ISBLANK(Perigon!L604),"",Perigon!L604)</f>
        <v/>
      </c>
      <c r="I609" s="69" t="str">
        <f>IF(ISBLANK(Perigon!M604),"",Perigon!M604)</f>
        <v/>
      </c>
      <c r="J609" s="98" t="str">
        <f>IF(ISBLANK(Perigon!N604),"",Perigon!N604)</f>
        <v/>
      </c>
      <c r="K609" s="99" t="str">
        <f>IF(ISBLANK(Perigon!J604),"",Perigon!T604)</f>
        <v/>
      </c>
      <c r="L609" s="95" t="str">
        <f>IF(ISBLANK(Perigon!O604),"",Perigon!O604)</f>
        <v/>
      </c>
      <c r="M609" s="95" t="str">
        <f>IF(ISBLANK(Perigon!R604),"",Perigon!R604)</f>
        <v/>
      </c>
      <c r="N609" s="95" t="str">
        <f>IF(ISBLANK(Perigon!P604),"",Perigon!P604)</f>
        <v/>
      </c>
      <c r="O609" s="38" t="str">
        <f>IF($L609="","",VLOOKUP($R609,Tarife!$A$2:$R$599,13,FALSE))</f>
        <v/>
      </c>
      <c r="P609" s="38" t="str">
        <f t="shared" si="9"/>
        <v/>
      </c>
      <c r="R609" s="100" t="str">
        <f>Zusammenzug!$C$25&amp;"-"&amp;Zusammenzug!$A$7&amp;"-"&amp;Leistungen!L609</f>
        <v>2024-0-</v>
      </c>
    </row>
    <row r="610" spans="1:18" x14ac:dyDescent="0.2">
      <c r="A610" s="95" t="str">
        <f>IF(ISBLANK(Perigon!E605),"",Perigon!E605)</f>
        <v/>
      </c>
      <c r="B610" s="95" t="str">
        <f>IF(ISBLANK(Perigon!G605),"",Perigon!G605)</f>
        <v/>
      </c>
      <c r="C610" s="96" t="str">
        <f>IF(ISBLANK(Perigon!I605),"",Perigon!I605)</f>
        <v/>
      </c>
      <c r="D610" s="97" t="str">
        <f>IF(ISBLANK(Perigon!J605),"",Perigon!J605)</f>
        <v/>
      </c>
      <c r="E610" s="64" t="str">
        <f>IF(ISBLANK(Perigon!K605),"",Perigon!K605)</f>
        <v/>
      </c>
      <c r="F610" s="65"/>
      <c r="G610" s="64"/>
      <c r="H610" s="69" t="str">
        <f>IF(ISBLANK(Perigon!L605),"",Perigon!L605)</f>
        <v/>
      </c>
      <c r="I610" s="69" t="str">
        <f>IF(ISBLANK(Perigon!M605),"",Perigon!M605)</f>
        <v/>
      </c>
      <c r="J610" s="98" t="str">
        <f>IF(ISBLANK(Perigon!N605),"",Perigon!N605)</f>
        <v/>
      </c>
      <c r="K610" s="99" t="str">
        <f>IF(ISBLANK(Perigon!J605),"",Perigon!T605)</f>
        <v/>
      </c>
      <c r="L610" s="95" t="str">
        <f>IF(ISBLANK(Perigon!O605),"",Perigon!O605)</f>
        <v/>
      </c>
      <c r="M610" s="95" t="str">
        <f>IF(ISBLANK(Perigon!R605),"",Perigon!R605)</f>
        <v/>
      </c>
      <c r="N610" s="95" t="str">
        <f>IF(ISBLANK(Perigon!P605),"",Perigon!P605)</f>
        <v/>
      </c>
      <c r="O610" s="38" t="str">
        <f>IF($L610="","",VLOOKUP($R610,Tarife!$A$2:$R$599,13,FALSE))</f>
        <v/>
      </c>
      <c r="P610" s="38" t="str">
        <f t="shared" si="9"/>
        <v/>
      </c>
      <c r="R610" s="100" t="str">
        <f>Zusammenzug!$C$25&amp;"-"&amp;Zusammenzug!$A$7&amp;"-"&amp;Leistungen!L610</f>
        <v>2024-0-</v>
      </c>
    </row>
    <row r="611" spans="1:18" x14ac:dyDescent="0.2">
      <c r="A611" s="95" t="str">
        <f>IF(ISBLANK(Perigon!E606),"",Perigon!E606)</f>
        <v/>
      </c>
      <c r="B611" s="95" t="str">
        <f>IF(ISBLANK(Perigon!G606),"",Perigon!G606)</f>
        <v/>
      </c>
      <c r="C611" s="96" t="str">
        <f>IF(ISBLANK(Perigon!I606),"",Perigon!I606)</f>
        <v/>
      </c>
      <c r="D611" s="97" t="str">
        <f>IF(ISBLANK(Perigon!J606),"",Perigon!J606)</f>
        <v/>
      </c>
      <c r="E611" s="64" t="str">
        <f>IF(ISBLANK(Perigon!K606),"",Perigon!K606)</f>
        <v/>
      </c>
      <c r="F611" s="65"/>
      <c r="G611" s="64"/>
      <c r="H611" s="69" t="str">
        <f>IF(ISBLANK(Perigon!L606),"",Perigon!L606)</f>
        <v/>
      </c>
      <c r="I611" s="69" t="str">
        <f>IF(ISBLANK(Perigon!M606),"",Perigon!M606)</f>
        <v/>
      </c>
      <c r="J611" s="98" t="str">
        <f>IF(ISBLANK(Perigon!N606),"",Perigon!N606)</f>
        <v/>
      </c>
      <c r="K611" s="99" t="str">
        <f>IF(ISBLANK(Perigon!J606),"",Perigon!T606)</f>
        <v/>
      </c>
      <c r="L611" s="95" t="str">
        <f>IF(ISBLANK(Perigon!O606),"",Perigon!O606)</f>
        <v/>
      </c>
      <c r="M611" s="95" t="str">
        <f>IF(ISBLANK(Perigon!R606),"",Perigon!R606)</f>
        <v/>
      </c>
      <c r="N611" s="95" t="str">
        <f>IF(ISBLANK(Perigon!P606),"",Perigon!P606)</f>
        <v/>
      </c>
      <c r="O611" s="38" t="str">
        <f>IF($L611="","",VLOOKUP($R611,Tarife!$A$2:$R$599,13,FALSE))</f>
        <v/>
      </c>
      <c r="P611" s="38" t="str">
        <f t="shared" si="9"/>
        <v/>
      </c>
      <c r="R611" s="100" t="str">
        <f>Zusammenzug!$C$25&amp;"-"&amp;Zusammenzug!$A$7&amp;"-"&amp;Leistungen!L611</f>
        <v>2024-0-</v>
      </c>
    </row>
    <row r="612" spans="1:18" x14ac:dyDescent="0.2">
      <c r="A612" s="95" t="str">
        <f>IF(ISBLANK(Perigon!E607),"",Perigon!E607)</f>
        <v/>
      </c>
      <c r="B612" s="95" t="str">
        <f>IF(ISBLANK(Perigon!G607),"",Perigon!G607)</f>
        <v/>
      </c>
      <c r="C612" s="96" t="str">
        <f>IF(ISBLANK(Perigon!I607),"",Perigon!I607)</f>
        <v/>
      </c>
      <c r="D612" s="97" t="str">
        <f>IF(ISBLANK(Perigon!J607),"",Perigon!J607)</f>
        <v/>
      </c>
      <c r="E612" s="64" t="str">
        <f>IF(ISBLANK(Perigon!K607),"",Perigon!K607)</f>
        <v/>
      </c>
      <c r="F612" s="65"/>
      <c r="G612" s="64"/>
      <c r="H612" s="69" t="str">
        <f>IF(ISBLANK(Perigon!L607),"",Perigon!L607)</f>
        <v/>
      </c>
      <c r="I612" s="69" t="str">
        <f>IF(ISBLANK(Perigon!M607),"",Perigon!M607)</f>
        <v/>
      </c>
      <c r="J612" s="98" t="str">
        <f>IF(ISBLANK(Perigon!N607),"",Perigon!N607)</f>
        <v/>
      </c>
      <c r="K612" s="99" t="str">
        <f>IF(ISBLANK(Perigon!J607),"",Perigon!T607)</f>
        <v/>
      </c>
      <c r="L612" s="95" t="str">
        <f>IF(ISBLANK(Perigon!O607),"",Perigon!O607)</f>
        <v/>
      </c>
      <c r="M612" s="95" t="str">
        <f>IF(ISBLANK(Perigon!R607),"",Perigon!R607)</f>
        <v/>
      </c>
      <c r="N612" s="95" t="str">
        <f>IF(ISBLANK(Perigon!P607),"",Perigon!P607)</f>
        <v/>
      </c>
      <c r="O612" s="38" t="str">
        <f>IF($L612="","",VLOOKUP($R612,Tarife!$A$2:$R$599,13,FALSE))</f>
        <v/>
      </c>
      <c r="P612" s="38" t="str">
        <f t="shared" si="9"/>
        <v/>
      </c>
      <c r="R612" s="100" t="str">
        <f>Zusammenzug!$C$25&amp;"-"&amp;Zusammenzug!$A$7&amp;"-"&amp;Leistungen!L612</f>
        <v>2024-0-</v>
      </c>
    </row>
    <row r="613" spans="1:18" x14ac:dyDescent="0.2">
      <c r="A613" s="95" t="str">
        <f>IF(ISBLANK(Perigon!E608),"",Perigon!E608)</f>
        <v/>
      </c>
      <c r="B613" s="95" t="str">
        <f>IF(ISBLANK(Perigon!G608),"",Perigon!G608)</f>
        <v/>
      </c>
      <c r="C613" s="96" t="str">
        <f>IF(ISBLANK(Perigon!I608),"",Perigon!I608)</f>
        <v/>
      </c>
      <c r="D613" s="97" t="str">
        <f>IF(ISBLANK(Perigon!J608),"",Perigon!J608)</f>
        <v/>
      </c>
      <c r="E613" s="64" t="str">
        <f>IF(ISBLANK(Perigon!K608),"",Perigon!K608)</f>
        <v/>
      </c>
      <c r="F613" s="65"/>
      <c r="G613" s="64"/>
      <c r="H613" s="69" t="str">
        <f>IF(ISBLANK(Perigon!L608),"",Perigon!L608)</f>
        <v/>
      </c>
      <c r="I613" s="69" t="str">
        <f>IF(ISBLANK(Perigon!M608),"",Perigon!M608)</f>
        <v/>
      </c>
      <c r="J613" s="98" t="str">
        <f>IF(ISBLANK(Perigon!N608),"",Perigon!N608)</f>
        <v/>
      </c>
      <c r="K613" s="99" t="str">
        <f>IF(ISBLANK(Perigon!J608),"",Perigon!T608)</f>
        <v/>
      </c>
      <c r="L613" s="95" t="str">
        <f>IF(ISBLANK(Perigon!O608),"",Perigon!O608)</f>
        <v/>
      </c>
      <c r="M613" s="95" t="str">
        <f>IF(ISBLANK(Perigon!R608),"",Perigon!R608)</f>
        <v/>
      </c>
      <c r="N613" s="95" t="str">
        <f>IF(ISBLANK(Perigon!P608),"",Perigon!P608)</f>
        <v/>
      </c>
      <c r="O613" s="38" t="str">
        <f>IF($L613="","",VLOOKUP($R613,Tarife!$A$2:$R$599,13,FALSE))</f>
        <v/>
      </c>
      <c r="P613" s="38" t="str">
        <f t="shared" si="9"/>
        <v/>
      </c>
      <c r="R613" s="100" t="str">
        <f>Zusammenzug!$C$25&amp;"-"&amp;Zusammenzug!$A$7&amp;"-"&amp;Leistungen!L613</f>
        <v>2024-0-</v>
      </c>
    </row>
    <row r="614" spans="1:18" x14ac:dyDescent="0.2">
      <c r="A614" s="95" t="str">
        <f>IF(ISBLANK(Perigon!E609),"",Perigon!E609)</f>
        <v/>
      </c>
      <c r="B614" s="95" t="str">
        <f>IF(ISBLANK(Perigon!G609),"",Perigon!G609)</f>
        <v/>
      </c>
      <c r="C614" s="96" t="str">
        <f>IF(ISBLANK(Perigon!I609),"",Perigon!I609)</f>
        <v/>
      </c>
      <c r="D614" s="97" t="str">
        <f>IF(ISBLANK(Perigon!J609),"",Perigon!J609)</f>
        <v/>
      </c>
      <c r="E614" s="64" t="str">
        <f>IF(ISBLANK(Perigon!K609),"",Perigon!K609)</f>
        <v/>
      </c>
      <c r="F614" s="65"/>
      <c r="G614" s="64"/>
      <c r="H614" s="69" t="str">
        <f>IF(ISBLANK(Perigon!L609),"",Perigon!L609)</f>
        <v/>
      </c>
      <c r="I614" s="69" t="str">
        <f>IF(ISBLANK(Perigon!M609),"",Perigon!M609)</f>
        <v/>
      </c>
      <c r="J614" s="98" t="str">
        <f>IF(ISBLANK(Perigon!N609),"",Perigon!N609)</f>
        <v/>
      </c>
      <c r="K614" s="99" t="str">
        <f>IF(ISBLANK(Perigon!J609),"",Perigon!T609)</f>
        <v/>
      </c>
      <c r="L614" s="95" t="str">
        <f>IF(ISBLANK(Perigon!O609),"",Perigon!O609)</f>
        <v/>
      </c>
      <c r="M614" s="95" t="str">
        <f>IF(ISBLANK(Perigon!R609),"",Perigon!R609)</f>
        <v/>
      </c>
      <c r="N614" s="95" t="str">
        <f>IF(ISBLANK(Perigon!P609),"",Perigon!P609)</f>
        <v/>
      </c>
      <c r="O614" s="38" t="str">
        <f>IF($L614="","",VLOOKUP($R614,Tarife!$A$2:$R$599,13,FALSE))</f>
        <v/>
      </c>
      <c r="P614" s="38" t="str">
        <f t="shared" si="9"/>
        <v/>
      </c>
      <c r="R614" s="100" t="str">
        <f>Zusammenzug!$C$25&amp;"-"&amp;Zusammenzug!$A$7&amp;"-"&amp;Leistungen!L614</f>
        <v>2024-0-</v>
      </c>
    </row>
    <row r="615" spans="1:18" x14ac:dyDescent="0.2">
      <c r="A615" s="95" t="str">
        <f>IF(ISBLANK(Perigon!E610),"",Perigon!E610)</f>
        <v/>
      </c>
      <c r="B615" s="95" t="str">
        <f>IF(ISBLANK(Perigon!G610),"",Perigon!G610)</f>
        <v/>
      </c>
      <c r="C615" s="96" t="str">
        <f>IF(ISBLANK(Perigon!I610),"",Perigon!I610)</f>
        <v/>
      </c>
      <c r="D615" s="97" t="str">
        <f>IF(ISBLANK(Perigon!J610),"",Perigon!J610)</f>
        <v/>
      </c>
      <c r="E615" s="64" t="str">
        <f>IF(ISBLANK(Perigon!K610),"",Perigon!K610)</f>
        <v/>
      </c>
      <c r="F615" s="65"/>
      <c r="G615" s="64"/>
      <c r="H615" s="69" t="str">
        <f>IF(ISBLANK(Perigon!L610),"",Perigon!L610)</f>
        <v/>
      </c>
      <c r="I615" s="69" t="str">
        <f>IF(ISBLANK(Perigon!M610),"",Perigon!M610)</f>
        <v/>
      </c>
      <c r="J615" s="98" t="str">
        <f>IF(ISBLANK(Perigon!N610),"",Perigon!N610)</f>
        <v/>
      </c>
      <c r="K615" s="99" t="str">
        <f>IF(ISBLANK(Perigon!J610),"",Perigon!T610)</f>
        <v/>
      </c>
      <c r="L615" s="95" t="str">
        <f>IF(ISBLANK(Perigon!O610),"",Perigon!O610)</f>
        <v/>
      </c>
      <c r="M615" s="95" t="str">
        <f>IF(ISBLANK(Perigon!R610),"",Perigon!R610)</f>
        <v/>
      </c>
      <c r="N615" s="95" t="str">
        <f>IF(ISBLANK(Perigon!P610),"",Perigon!P610)</f>
        <v/>
      </c>
      <c r="O615" s="38" t="str">
        <f>IF($L615="","",VLOOKUP($R615,Tarife!$A$2:$R$599,13,FALSE))</f>
        <v/>
      </c>
      <c r="P615" s="38" t="str">
        <f t="shared" si="9"/>
        <v/>
      </c>
      <c r="R615" s="100" t="str">
        <f>Zusammenzug!$C$25&amp;"-"&amp;Zusammenzug!$A$7&amp;"-"&amp;Leistungen!L615</f>
        <v>2024-0-</v>
      </c>
    </row>
    <row r="616" spans="1:18" x14ac:dyDescent="0.2">
      <c r="A616" s="95" t="str">
        <f>IF(ISBLANK(Perigon!E611),"",Perigon!E611)</f>
        <v/>
      </c>
      <c r="B616" s="95" t="str">
        <f>IF(ISBLANK(Perigon!G611),"",Perigon!G611)</f>
        <v/>
      </c>
      <c r="C616" s="96" t="str">
        <f>IF(ISBLANK(Perigon!I611),"",Perigon!I611)</f>
        <v/>
      </c>
      <c r="D616" s="97" t="str">
        <f>IF(ISBLANK(Perigon!J611),"",Perigon!J611)</f>
        <v/>
      </c>
      <c r="E616" s="64" t="str">
        <f>IF(ISBLANK(Perigon!K611),"",Perigon!K611)</f>
        <v/>
      </c>
      <c r="F616" s="65"/>
      <c r="G616" s="64"/>
      <c r="H616" s="69" t="str">
        <f>IF(ISBLANK(Perigon!L611),"",Perigon!L611)</f>
        <v/>
      </c>
      <c r="I616" s="69" t="str">
        <f>IF(ISBLANK(Perigon!M611),"",Perigon!M611)</f>
        <v/>
      </c>
      <c r="J616" s="98" t="str">
        <f>IF(ISBLANK(Perigon!N611),"",Perigon!N611)</f>
        <v/>
      </c>
      <c r="K616" s="99" t="str">
        <f>IF(ISBLANK(Perigon!J611),"",Perigon!T611)</f>
        <v/>
      </c>
      <c r="L616" s="95" t="str">
        <f>IF(ISBLANK(Perigon!O611),"",Perigon!O611)</f>
        <v/>
      </c>
      <c r="M616" s="95" t="str">
        <f>IF(ISBLANK(Perigon!R611),"",Perigon!R611)</f>
        <v/>
      </c>
      <c r="N616" s="95" t="str">
        <f>IF(ISBLANK(Perigon!P611),"",Perigon!P611)</f>
        <v/>
      </c>
      <c r="O616" s="38" t="str">
        <f>IF($L616="","",VLOOKUP($R616,Tarife!$A$2:$R$599,13,FALSE))</f>
        <v/>
      </c>
      <c r="P616" s="38" t="str">
        <f t="shared" si="9"/>
        <v/>
      </c>
      <c r="R616" s="100" t="str">
        <f>Zusammenzug!$C$25&amp;"-"&amp;Zusammenzug!$A$7&amp;"-"&amp;Leistungen!L616</f>
        <v>2024-0-</v>
      </c>
    </row>
    <row r="617" spans="1:18" x14ac:dyDescent="0.2">
      <c r="A617" s="95" t="str">
        <f>IF(ISBLANK(Perigon!E612),"",Perigon!E612)</f>
        <v/>
      </c>
      <c r="B617" s="95" t="str">
        <f>IF(ISBLANK(Perigon!G612),"",Perigon!G612)</f>
        <v/>
      </c>
      <c r="C617" s="96" t="str">
        <f>IF(ISBLANK(Perigon!I612),"",Perigon!I612)</f>
        <v/>
      </c>
      <c r="D617" s="97" t="str">
        <f>IF(ISBLANK(Perigon!J612),"",Perigon!J612)</f>
        <v/>
      </c>
      <c r="E617" s="64" t="str">
        <f>IF(ISBLANK(Perigon!K612),"",Perigon!K612)</f>
        <v/>
      </c>
      <c r="F617" s="65"/>
      <c r="G617" s="64"/>
      <c r="H617" s="69" t="str">
        <f>IF(ISBLANK(Perigon!L612),"",Perigon!L612)</f>
        <v/>
      </c>
      <c r="I617" s="69" t="str">
        <f>IF(ISBLANK(Perigon!M612),"",Perigon!M612)</f>
        <v/>
      </c>
      <c r="J617" s="98" t="str">
        <f>IF(ISBLANK(Perigon!N612),"",Perigon!N612)</f>
        <v/>
      </c>
      <c r="K617" s="99" t="str">
        <f>IF(ISBLANK(Perigon!J612),"",Perigon!T612)</f>
        <v/>
      </c>
      <c r="L617" s="95" t="str">
        <f>IF(ISBLANK(Perigon!O612),"",Perigon!O612)</f>
        <v/>
      </c>
      <c r="M617" s="95" t="str">
        <f>IF(ISBLANK(Perigon!R612),"",Perigon!R612)</f>
        <v/>
      </c>
      <c r="N617" s="95" t="str">
        <f>IF(ISBLANK(Perigon!P612),"",Perigon!P612)</f>
        <v/>
      </c>
      <c r="O617" s="38" t="str">
        <f>IF($L617="","",VLOOKUP($R617,Tarife!$A$2:$R$599,13,FALSE))</f>
        <v/>
      </c>
      <c r="P617" s="38" t="str">
        <f t="shared" si="9"/>
        <v/>
      </c>
      <c r="R617" s="100" t="str">
        <f>Zusammenzug!$C$25&amp;"-"&amp;Zusammenzug!$A$7&amp;"-"&amp;Leistungen!L617</f>
        <v>2024-0-</v>
      </c>
    </row>
    <row r="618" spans="1:18" x14ac:dyDescent="0.2">
      <c r="A618" s="95" t="str">
        <f>IF(ISBLANK(Perigon!E613),"",Perigon!E613)</f>
        <v/>
      </c>
      <c r="B618" s="95" t="str">
        <f>IF(ISBLANK(Perigon!G613),"",Perigon!G613)</f>
        <v/>
      </c>
      <c r="C618" s="96" t="str">
        <f>IF(ISBLANK(Perigon!I613),"",Perigon!I613)</f>
        <v/>
      </c>
      <c r="D618" s="97" t="str">
        <f>IF(ISBLANK(Perigon!J613),"",Perigon!J613)</f>
        <v/>
      </c>
      <c r="E618" s="64" t="str">
        <f>IF(ISBLANK(Perigon!K613),"",Perigon!K613)</f>
        <v/>
      </c>
      <c r="F618" s="65"/>
      <c r="G618" s="64"/>
      <c r="H618" s="69" t="str">
        <f>IF(ISBLANK(Perigon!L613),"",Perigon!L613)</f>
        <v/>
      </c>
      <c r="I618" s="69" t="str">
        <f>IF(ISBLANK(Perigon!M613),"",Perigon!M613)</f>
        <v/>
      </c>
      <c r="J618" s="98" t="str">
        <f>IF(ISBLANK(Perigon!N613),"",Perigon!N613)</f>
        <v/>
      </c>
      <c r="K618" s="99" t="str">
        <f>IF(ISBLANK(Perigon!J613),"",Perigon!T613)</f>
        <v/>
      </c>
      <c r="L618" s="95" t="str">
        <f>IF(ISBLANK(Perigon!O613),"",Perigon!O613)</f>
        <v/>
      </c>
      <c r="M618" s="95" t="str">
        <f>IF(ISBLANK(Perigon!R613),"",Perigon!R613)</f>
        <v/>
      </c>
      <c r="N618" s="95" t="str">
        <f>IF(ISBLANK(Perigon!P613),"",Perigon!P613)</f>
        <v/>
      </c>
      <c r="O618" s="38" t="str">
        <f>IF($L618="","",VLOOKUP($R618,Tarife!$A$2:$R$599,13,FALSE))</f>
        <v/>
      </c>
      <c r="P618" s="38" t="str">
        <f t="shared" si="9"/>
        <v/>
      </c>
      <c r="R618" s="100" t="str">
        <f>Zusammenzug!$C$25&amp;"-"&amp;Zusammenzug!$A$7&amp;"-"&amp;Leistungen!L618</f>
        <v>2024-0-</v>
      </c>
    </row>
    <row r="619" spans="1:18" x14ac:dyDescent="0.2">
      <c r="A619" s="95" t="str">
        <f>IF(ISBLANK(Perigon!E614),"",Perigon!E614)</f>
        <v/>
      </c>
      <c r="B619" s="95" t="str">
        <f>IF(ISBLANK(Perigon!G614),"",Perigon!G614)</f>
        <v/>
      </c>
      <c r="C619" s="96" t="str">
        <f>IF(ISBLANK(Perigon!I614),"",Perigon!I614)</f>
        <v/>
      </c>
      <c r="D619" s="97" t="str">
        <f>IF(ISBLANK(Perigon!J614),"",Perigon!J614)</f>
        <v/>
      </c>
      <c r="E619" s="64" t="str">
        <f>IF(ISBLANK(Perigon!K614),"",Perigon!K614)</f>
        <v/>
      </c>
      <c r="F619" s="65"/>
      <c r="G619" s="64"/>
      <c r="H619" s="69" t="str">
        <f>IF(ISBLANK(Perigon!L614),"",Perigon!L614)</f>
        <v/>
      </c>
      <c r="I619" s="69" t="str">
        <f>IF(ISBLANK(Perigon!M614),"",Perigon!M614)</f>
        <v/>
      </c>
      <c r="J619" s="98" t="str">
        <f>IF(ISBLANK(Perigon!N614),"",Perigon!N614)</f>
        <v/>
      </c>
      <c r="K619" s="99" t="str">
        <f>IF(ISBLANK(Perigon!J614),"",Perigon!T614)</f>
        <v/>
      </c>
      <c r="L619" s="95" t="str">
        <f>IF(ISBLANK(Perigon!O614),"",Perigon!O614)</f>
        <v/>
      </c>
      <c r="M619" s="95" t="str">
        <f>IF(ISBLANK(Perigon!R614),"",Perigon!R614)</f>
        <v/>
      </c>
      <c r="N619" s="95" t="str">
        <f>IF(ISBLANK(Perigon!P614),"",Perigon!P614)</f>
        <v/>
      </c>
      <c r="O619" s="38" t="str">
        <f>IF($L619="","",VLOOKUP($R619,Tarife!$A$2:$R$599,13,FALSE))</f>
        <v/>
      </c>
      <c r="P619" s="38" t="str">
        <f t="shared" si="9"/>
        <v/>
      </c>
      <c r="R619" s="100" t="str">
        <f>Zusammenzug!$C$25&amp;"-"&amp;Zusammenzug!$A$7&amp;"-"&amp;Leistungen!L619</f>
        <v>2024-0-</v>
      </c>
    </row>
    <row r="620" spans="1:18" x14ac:dyDescent="0.2">
      <c r="A620" s="95" t="str">
        <f>IF(ISBLANK(Perigon!E615),"",Perigon!E615)</f>
        <v/>
      </c>
      <c r="B620" s="95" t="str">
        <f>IF(ISBLANK(Perigon!G615),"",Perigon!G615)</f>
        <v/>
      </c>
      <c r="C620" s="96" t="str">
        <f>IF(ISBLANK(Perigon!I615),"",Perigon!I615)</f>
        <v/>
      </c>
      <c r="D620" s="97" t="str">
        <f>IF(ISBLANK(Perigon!J615),"",Perigon!J615)</f>
        <v/>
      </c>
      <c r="E620" s="64" t="str">
        <f>IF(ISBLANK(Perigon!K615),"",Perigon!K615)</f>
        <v/>
      </c>
      <c r="F620" s="65"/>
      <c r="G620" s="64"/>
      <c r="H620" s="69" t="str">
        <f>IF(ISBLANK(Perigon!L615),"",Perigon!L615)</f>
        <v/>
      </c>
      <c r="I620" s="69" t="str">
        <f>IF(ISBLANK(Perigon!M615),"",Perigon!M615)</f>
        <v/>
      </c>
      <c r="J620" s="98" t="str">
        <f>IF(ISBLANK(Perigon!N615),"",Perigon!N615)</f>
        <v/>
      </c>
      <c r="K620" s="99" t="str">
        <f>IF(ISBLANK(Perigon!J615),"",Perigon!T615)</f>
        <v/>
      </c>
      <c r="L620" s="95" t="str">
        <f>IF(ISBLANK(Perigon!O615),"",Perigon!O615)</f>
        <v/>
      </c>
      <c r="M620" s="95" t="str">
        <f>IF(ISBLANK(Perigon!R615),"",Perigon!R615)</f>
        <v/>
      </c>
      <c r="N620" s="95" t="str">
        <f>IF(ISBLANK(Perigon!P615),"",Perigon!P615)</f>
        <v/>
      </c>
      <c r="O620" s="38" t="str">
        <f>IF($L620="","",VLOOKUP($R620,Tarife!$A$2:$R$599,13,FALSE))</f>
        <v/>
      </c>
      <c r="P620" s="38" t="str">
        <f t="shared" si="9"/>
        <v/>
      </c>
      <c r="R620" s="100" t="str">
        <f>Zusammenzug!$C$25&amp;"-"&amp;Zusammenzug!$A$7&amp;"-"&amp;Leistungen!L620</f>
        <v>2024-0-</v>
      </c>
    </row>
    <row r="621" spans="1:18" x14ac:dyDescent="0.2">
      <c r="A621" s="95" t="str">
        <f>IF(ISBLANK(Perigon!E616),"",Perigon!E616)</f>
        <v/>
      </c>
      <c r="B621" s="95" t="str">
        <f>IF(ISBLANK(Perigon!G616),"",Perigon!G616)</f>
        <v/>
      </c>
      <c r="C621" s="96" t="str">
        <f>IF(ISBLANK(Perigon!I616),"",Perigon!I616)</f>
        <v/>
      </c>
      <c r="D621" s="97" t="str">
        <f>IF(ISBLANK(Perigon!J616),"",Perigon!J616)</f>
        <v/>
      </c>
      <c r="E621" s="64" t="str">
        <f>IF(ISBLANK(Perigon!K616),"",Perigon!K616)</f>
        <v/>
      </c>
      <c r="F621" s="65"/>
      <c r="G621" s="64"/>
      <c r="H621" s="69" t="str">
        <f>IF(ISBLANK(Perigon!L616),"",Perigon!L616)</f>
        <v/>
      </c>
      <c r="I621" s="69" t="str">
        <f>IF(ISBLANK(Perigon!M616),"",Perigon!M616)</f>
        <v/>
      </c>
      <c r="J621" s="98" t="str">
        <f>IF(ISBLANK(Perigon!N616),"",Perigon!N616)</f>
        <v/>
      </c>
      <c r="K621" s="99" t="str">
        <f>IF(ISBLANK(Perigon!J616),"",Perigon!T616)</f>
        <v/>
      </c>
      <c r="L621" s="95" t="str">
        <f>IF(ISBLANK(Perigon!O616),"",Perigon!O616)</f>
        <v/>
      </c>
      <c r="M621" s="95" t="str">
        <f>IF(ISBLANK(Perigon!R616),"",Perigon!R616)</f>
        <v/>
      </c>
      <c r="N621" s="95" t="str">
        <f>IF(ISBLANK(Perigon!P616),"",Perigon!P616)</f>
        <v/>
      </c>
      <c r="O621" s="38" t="str">
        <f>IF($L621="","",VLOOKUP($R621,Tarife!$A$2:$R$599,13,FALSE))</f>
        <v/>
      </c>
      <c r="P621" s="38" t="str">
        <f t="shared" si="9"/>
        <v/>
      </c>
      <c r="R621" s="100" t="str">
        <f>Zusammenzug!$C$25&amp;"-"&amp;Zusammenzug!$A$7&amp;"-"&amp;Leistungen!L621</f>
        <v>2024-0-</v>
      </c>
    </row>
    <row r="622" spans="1:18" x14ac:dyDescent="0.2">
      <c r="A622" s="95" t="str">
        <f>IF(ISBLANK(Perigon!E617),"",Perigon!E617)</f>
        <v/>
      </c>
      <c r="B622" s="95" t="str">
        <f>IF(ISBLANK(Perigon!G617),"",Perigon!G617)</f>
        <v/>
      </c>
      <c r="C622" s="96" t="str">
        <f>IF(ISBLANK(Perigon!I617),"",Perigon!I617)</f>
        <v/>
      </c>
      <c r="D622" s="97" t="str">
        <f>IF(ISBLANK(Perigon!J617),"",Perigon!J617)</f>
        <v/>
      </c>
      <c r="E622" s="64" t="str">
        <f>IF(ISBLANK(Perigon!K617),"",Perigon!K617)</f>
        <v/>
      </c>
      <c r="F622" s="65"/>
      <c r="G622" s="64"/>
      <c r="H622" s="69" t="str">
        <f>IF(ISBLANK(Perigon!L617),"",Perigon!L617)</f>
        <v/>
      </c>
      <c r="I622" s="69" t="str">
        <f>IF(ISBLANK(Perigon!M617),"",Perigon!M617)</f>
        <v/>
      </c>
      <c r="J622" s="98" t="str">
        <f>IF(ISBLANK(Perigon!N617),"",Perigon!N617)</f>
        <v/>
      </c>
      <c r="K622" s="99" t="str">
        <f>IF(ISBLANK(Perigon!J617),"",Perigon!T617)</f>
        <v/>
      </c>
      <c r="L622" s="95" t="str">
        <f>IF(ISBLANK(Perigon!O617),"",Perigon!O617)</f>
        <v/>
      </c>
      <c r="M622" s="95" t="str">
        <f>IF(ISBLANK(Perigon!R617),"",Perigon!R617)</f>
        <v/>
      </c>
      <c r="N622" s="95" t="str">
        <f>IF(ISBLANK(Perigon!P617),"",Perigon!P617)</f>
        <v/>
      </c>
      <c r="O622" s="38" t="str">
        <f>IF($L622="","",VLOOKUP($R622,Tarife!$A$2:$R$599,13,FALSE))</f>
        <v/>
      </c>
      <c r="P622" s="38" t="str">
        <f t="shared" si="9"/>
        <v/>
      </c>
      <c r="R622" s="100" t="str">
        <f>Zusammenzug!$C$25&amp;"-"&amp;Zusammenzug!$A$7&amp;"-"&amp;Leistungen!L622</f>
        <v>2024-0-</v>
      </c>
    </row>
    <row r="623" spans="1:18" x14ac:dyDescent="0.2">
      <c r="A623" s="95" t="str">
        <f>IF(ISBLANK(Perigon!E618),"",Perigon!E618)</f>
        <v/>
      </c>
      <c r="B623" s="95" t="str">
        <f>IF(ISBLANK(Perigon!G618),"",Perigon!G618)</f>
        <v/>
      </c>
      <c r="C623" s="96" t="str">
        <f>IF(ISBLANK(Perigon!I618),"",Perigon!I618)</f>
        <v/>
      </c>
      <c r="D623" s="97" t="str">
        <f>IF(ISBLANK(Perigon!J618),"",Perigon!J618)</f>
        <v/>
      </c>
      <c r="E623" s="64" t="str">
        <f>IF(ISBLANK(Perigon!K618),"",Perigon!K618)</f>
        <v/>
      </c>
      <c r="F623" s="65"/>
      <c r="G623" s="64"/>
      <c r="H623" s="69" t="str">
        <f>IF(ISBLANK(Perigon!L618),"",Perigon!L618)</f>
        <v/>
      </c>
      <c r="I623" s="69" t="str">
        <f>IF(ISBLANK(Perigon!M618),"",Perigon!M618)</f>
        <v/>
      </c>
      <c r="J623" s="98" t="str">
        <f>IF(ISBLANK(Perigon!N618),"",Perigon!N618)</f>
        <v/>
      </c>
      <c r="K623" s="99" t="str">
        <f>IF(ISBLANK(Perigon!J618),"",Perigon!T618)</f>
        <v/>
      </c>
      <c r="L623" s="95" t="str">
        <f>IF(ISBLANK(Perigon!O618),"",Perigon!O618)</f>
        <v/>
      </c>
      <c r="M623" s="95" t="str">
        <f>IF(ISBLANK(Perigon!R618),"",Perigon!R618)</f>
        <v/>
      </c>
      <c r="N623" s="95" t="str">
        <f>IF(ISBLANK(Perigon!P618),"",Perigon!P618)</f>
        <v/>
      </c>
      <c r="O623" s="38" t="str">
        <f>IF($L623="","",VLOOKUP($R623,Tarife!$A$2:$R$599,13,FALSE))</f>
        <v/>
      </c>
      <c r="P623" s="38" t="str">
        <f t="shared" si="9"/>
        <v/>
      </c>
      <c r="R623" s="100" t="str">
        <f>Zusammenzug!$C$25&amp;"-"&amp;Zusammenzug!$A$7&amp;"-"&amp;Leistungen!L623</f>
        <v>2024-0-</v>
      </c>
    </row>
    <row r="624" spans="1:18" x14ac:dyDescent="0.2">
      <c r="A624" s="95" t="str">
        <f>IF(ISBLANK(Perigon!E619),"",Perigon!E619)</f>
        <v/>
      </c>
      <c r="B624" s="95" t="str">
        <f>IF(ISBLANK(Perigon!G619),"",Perigon!G619)</f>
        <v/>
      </c>
      <c r="C624" s="96" t="str">
        <f>IF(ISBLANK(Perigon!I619),"",Perigon!I619)</f>
        <v/>
      </c>
      <c r="D624" s="97" t="str">
        <f>IF(ISBLANK(Perigon!J619),"",Perigon!J619)</f>
        <v/>
      </c>
      <c r="E624" s="64" t="str">
        <f>IF(ISBLANK(Perigon!K619),"",Perigon!K619)</f>
        <v/>
      </c>
      <c r="F624" s="65"/>
      <c r="G624" s="64"/>
      <c r="H624" s="69" t="str">
        <f>IF(ISBLANK(Perigon!L619),"",Perigon!L619)</f>
        <v/>
      </c>
      <c r="I624" s="69" t="str">
        <f>IF(ISBLANK(Perigon!M619),"",Perigon!M619)</f>
        <v/>
      </c>
      <c r="J624" s="98" t="str">
        <f>IF(ISBLANK(Perigon!N619),"",Perigon!N619)</f>
        <v/>
      </c>
      <c r="K624" s="99" t="str">
        <f>IF(ISBLANK(Perigon!J619),"",Perigon!T619)</f>
        <v/>
      </c>
      <c r="L624" s="95" t="str">
        <f>IF(ISBLANK(Perigon!O619),"",Perigon!O619)</f>
        <v/>
      </c>
      <c r="M624" s="95" t="str">
        <f>IF(ISBLANK(Perigon!R619),"",Perigon!R619)</f>
        <v/>
      </c>
      <c r="N624" s="95" t="str">
        <f>IF(ISBLANK(Perigon!P619),"",Perigon!P619)</f>
        <v/>
      </c>
      <c r="O624" s="38" t="str">
        <f>IF($L624="","",VLOOKUP($R624,Tarife!$A$2:$R$599,13,FALSE))</f>
        <v/>
      </c>
      <c r="P624" s="38" t="str">
        <f t="shared" si="9"/>
        <v/>
      </c>
      <c r="R624" s="100" t="str">
        <f>Zusammenzug!$C$25&amp;"-"&amp;Zusammenzug!$A$7&amp;"-"&amp;Leistungen!L624</f>
        <v>2024-0-</v>
      </c>
    </row>
    <row r="625" spans="1:18" x14ac:dyDescent="0.2">
      <c r="A625" s="95" t="str">
        <f>IF(ISBLANK(Perigon!E620),"",Perigon!E620)</f>
        <v/>
      </c>
      <c r="B625" s="95" t="str">
        <f>IF(ISBLANK(Perigon!G620),"",Perigon!G620)</f>
        <v/>
      </c>
      <c r="C625" s="96" t="str">
        <f>IF(ISBLANK(Perigon!I620),"",Perigon!I620)</f>
        <v/>
      </c>
      <c r="D625" s="97" t="str">
        <f>IF(ISBLANK(Perigon!J620),"",Perigon!J620)</f>
        <v/>
      </c>
      <c r="E625" s="64" t="str">
        <f>IF(ISBLANK(Perigon!K620),"",Perigon!K620)</f>
        <v/>
      </c>
      <c r="F625" s="65"/>
      <c r="G625" s="64"/>
      <c r="H625" s="69" t="str">
        <f>IF(ISBLANK(Perigon!L620),"",Perigon!L620)</f>
        <v/>
      </c>
      <c r="I625" s="69" t="str">
        <f>IF(ISBLANK(Perigon!M620),"",Perigon!M620)</f>
        <v/>
      </c>
      <c r="J625" s="98" t="str">
        <f>IF(ISBLANK(Perigon!N620),"",Perigon!N620)</f>
        <v/>
      </c>
      <c r="K625" s="99" t="str">
        <f>IF(ISBLANK(Perigon!J620),"",Perigon!T620)</f>
        <v/>
      </c>
      <c r="L625" s="95" t="str">
        <f>IF(ISBLANK(Perigon!O620),"",Perigon!O620)</f>
        <v/>
      </c>
      <c r="M625" s="95" t="str">
        <f>IF(ISBLANK(Perigon!R620),"",Perigon!R620)</f>
        <v/>
      </c>
      <c r="N625" s="95" t="str">
        <f>IF(ISBLANK(Perigon!P620),"",Perigon!P620)</f>
        <v/>
      </c>
      <c r="O625" s="38" t="str">
        <f>IF($L625="","",VLOOKUP($R625,Tarife!$A$2:$R$599,13,FALSE))</f>
        <v/>
      </c>
      <c r="P625" s="38" t="str">
        <f t="shared" si="9"/>
        <v/>
      </c>
      <c r="R625" s="100" t="str">
        <f>Zusammenzug!$C$25&amp;"-"&amp;Zusammenzug!$A$7&amp;"-"&amp;Leistungen!L625</f>
        <v>2024-0-</v>
      </c>
    </row>
    <row r="626" spans="1:18" x14ac:dyDescent="0.2">
      <c r="A626" s="95" t="str">
        <f>IF(ISBLANK(Perigon!E621),"",Perigon!E621)</f>
        <v/>
      </c>
      <c r="B626" s="95" t="str">
        <f>IF(ISBLANK(Perigon!G621),"",Perigon!G621)</f>
        <v/>
      </c>
      <c r="C626" s="96" t="str">
        <f>IF(ISBLANK(Perigon!I621),"",Perigon!I621)</f>
        <v/>
      </c>
      <c r="D626" s="97" t="str">
        <f>IF(ISBLANK(Perigon!J621),"",Perigon!J621)</f>
        <v/>
      </c>
      <c r="E626" s="64" t="str">
        <f>IF(ISBLANK(Perigon!K621),"",Perigon!K621)</f>
        <v/>
      </c>
      <c r="F626" s="65"/>
      <c r="G626" s="64"/>
      <c r="H626" s="69" t="str">
        <f>IF(ISBLANK(Perigon!L621),"",Perigon!L621)</f>
        <v/>
      </c>
      <c r="I626" s="69" t="str">
        <f>IF(ISBLANK(Perigon!M621),"",Perigon!M621)</f>
        <v/>
      </c>
      <c r="J626" s="98" t="str">
        <f>IF(ISBLANK(Perigon!N621),"",Perigon!N621)</f>
        <v/>
      </c>
      <c r="K626" s="99" t="str">
        <f>IF(ISBLANK(Perigon!J621),"",Perigon!T621)</f>
        <v/>
      </c>
      <c r="L626" s="95" t="str">
        <f>IF(ISBLANK(Perigon!O621),"",Perigon!O621)</f>
        <v/>
      </c>
      <c r="M626" s="95" t="str">
        <f>IF(ISBLANK(Perigon!R621),"",Perigon!R621)</f>
        <v/>
      </c>
      <c r="N626" s="95" t="str">
        <f>IF(ISBLANK(Perigon!P621),"",Perigon!P621)</f>
        <v/>
      </c>
      <c r="O626" s="38" t="str">
        <f>IF($L626="","",VLOOKUP($R626,Tarife!$A$2:$R$599,13,FALSE))</f>
        <v/>
      </c>
      <c r="P626" s="38" t="str">
        <f t="shared" si="9"/>
        <v/>
      </c>
      <c r="R626" s="100" t="str">
        <f>Zusammenzug!$C$25&amp;"-"&amp;Zusammenzug!$A$7&amp;"-"&amp;Leistungen!L626</f>
        <v>2024-0-</v>
      </c>
    </row>
    <row r="627" spans="1:18" x14ac:dyDescent="0.2">
      <c r="A627" s="95" t="str">
        <f>IF(ISBLANK(Perigon!E622),"",Perigon!E622)</f>
        <v/>
      </c>
      <c r="B627" s="95" t="str">
        <f>IF(ISBLANK(Perigon!G622),"",Perigon!G622)</f>
        <v/>
      </c>
      <c r="C627" s="96" t="str">
        <f>IF(ISBLANK(Perigon!I622),"",Perigon!I622)</f>
        <v/>
      </c>
      <c r="D627" s="97" t="str">
        <f>IF(ISBLANK(Perigon!J622),"",Perigon!J622)</f>
        <v/>
      </c>
      <c r="E627" s="64" t="str">
        <f>IF(ISBLANK(Perigon!K622),"",Perigon!K622)</f>
        <v/>
      </c>
      <c r="F627" s="65"/>
      <c r="G627" s="64"/>
      <c r="H627" s="69" t="str">
        <f>IF(ISBLANK(Perigon!L622),"",Perigon!L622)</f>
        <v/>
      </c>
      <c r="I627" s="69" t="str">
        <f>IF(ISBLANK(Perigon!M622),"",Perigon!M622)</f>
        <v/>
      </c>
      <c r="J627" s="98" t="str">
        <f>IF(ISBLANK(Perigon!N622),"",Perigon!N622)</f>
        <v/>
      </c>
      <c r="K627" s="99" t="str">
        <f>IF(ISBLANK(Perigon!J622),"",Perigon!T622)</f>
        <v/>
      </c>
      <c r="L627" s="95" t="str">
        <f>IF(ISBLANK(Perigon!O622),"",Perigon!O622)</f>
        <v/>
      </c>
      <c r="M627" s="95" t="str">
        <f>IF(ISBLANK(Perigon!R622),"",Perigon!R622)</f>
        <v/>
      </c>
      <c r="N627" s="95" t="str">
        <f>IF(ISBLANK(Perigon!P622),"",Perigon!P622)</f>
        <v/>
      </c>
      <c r="O627" s="38" t="str">
        <f>IF($L627="","",VLOOKUP($R627,Tarife!$A$2:$R$599,13,FALSE))</f>
        <v/>
      </c>
      <c r="P627" s="38" t="str">
        <f t="shared" si="9"/>
        <v/>
      </c>
      <c r="R627" s="100" t="str">
        <f>Zusammenzug!$C$25&amp;"-"&amp;Zusammenzug!$A$7&amp;"-"&amp;Leistungen!L627</f>
        <v>2024-0-</v>
      </c>
    </row>
    <row r="628" spans="1:18" x14ac:dyDescent="0.2">
      <c r="A628" s="95" t="str">
        <f>IF(ISBLANK(Perigon!E623),"",Perigon!E623)</f>
        <v/>
      </c>
      <c r="B628" s="95" t="str">
        <f>IF(ISBLANK(Perigon!G623),"",Perigon!G623)</f>
        <v/>
      </c>
      <c r="C628" s="96" t="str">
        <f>IF(ISBLANK(Perigon!I623),"",Perigon!I623)</f>
        <v/>
      </c>
      <c r="D628" s="97" t="str">
        <f>IF(ISBLANK(Perigon!J623),"",Perigon!J623)</f>
        <v/>
      </c>
      <c r="E628" s="64" t="str">
        <f>IF(ISBLANK(Perigon!K623),"",Perigon!K623)</f>
        <v/>
      </c>
      <c r="F628" s="65"/>
      <c r="G628" s="64"/>
      <c r="H628" s="69" t="str">
        <f>IF(ISBLANK(Perigon!L623),"",Perigon!L623)</f>
        <v/>
      </c>
      <c r="I628" s="69" t="str">
        <f>IF(ISBLANK(Perigon!M623),"",Perigon!M623)</f>
        <v/>
      </c>
      <c r="J628" s="98" t="str">
        <f>IF(ISBLANK(Perigon!N623),"",Perigon!N623)</f>
        <v/>
      </c>
      <c r="K628" s="99" t="str">
        <f>IF(ISBLANK(Perigon!J623),"",Perigon!T623)</f>
        <v/>
      </c>
      <c r="L628" s="95" t="str">
        <f>IF(ISBLANK(Perigon!O623),"",Perigon!O623)</f>
        <v/>
      </c>
      <c r="M628" s="95" t="str">
        <f>IF(ISBLANK(Perigon!R623),"",Perigon!R623)</f>
        <v/>
      </c>
      <c r="N628" s="95" t="str">
        <f>IF(ISBLANK(Perigon!P623),"",Perigon!P623)</f>
        <v/>
      </c>
      <c r="O628" s="38" t="str">
        <f>IF($L628="","",VLOOKUP($R628,Tarife!$A$2:$R$599,13,FALSE))</f>
        <v/>
      </c>
      <c r="P628" s="38" t="str">
        <f t="shared" si="9"/>
        <v/>
      </c>
      <c r="R628" s="100" t="str">
        <f>Zusammenzug!$C$25&amp;"-"&amp;Zusammenzug!$A$7&amp;"-"&amp;Leistungen!L628</f>
        <v>2024-0-</v>
      </c>
    </row>
    <row r="629" spans="1:18" x14ac:dyDescent="0.2">
      <c r="A629" s="95" t="str">
        <f>IF(ISBLANK(Perigon!E624),"",Perigon!E624)</f>
        <v/>
      </c>
      <c r="B629" s="95" t="str">
        <f>IF(ISBLANK(Perigon!G624),"",Perigon!G624)</f>
        <v/>
      </c>
      <c r="C629" s="96" t="str">
        <f>IF(ISBLANK(Perigon!I624),"",Perigon!I624)</f>
        <v/>
      </c>
      <c r="D629" s="97" t="str">
        <f>IF(ISBLANK(Perigon!J624),"",Perigon!J624)</f>
        <v/>
      </c>
      <c r="E629" s="64" t="str">
        <f>IF(ISBLANK(Perigon!K624),"",Perigon!K624)</f>
        <v/>
      </c>
      <c r="F629" s="65"/>
      <c r="G629" s="64"/>
      <c r="H629" s="69" t="str">
        <f>IF(ISBLANK(Perigon!L624),"",Perigon!L624)</f>
        <v/>
      </c>
      <c r="I629" s="69" t="str">
        <f>IF(ISBLANK(Perigon!M624),"",Perigon!M624)</f>
        <v/>
      </c>
      <c r="J629" s="98" t="str">
        <f>IF(ISBLANK(Perigon!N624),"",Perigon!N624)</f>
        <v/>
      </c>
      <c r="K629" s="99" t="str">
        <f>IF(ISBLANK(Perigon!J624),"",Perigon!T624)</f>
        <v/>
      </c>
      <c r="L629" s="95" t="str">
        <f>IF(ISBLANK(Perigon!O624),"",Perigon!O624)</f>
        <v/>
      </c>
      <c r="M629" s="95" t="str">
        <f>IF(ISBLANK(Perigon!R624),"",Perigon!R624)</f>
        <v/>
      </c>
      <c r="N629" s="95" t="str">
        <f>IF(ISBLANK(Perigon!P624),"",Perigon!P624)</f>
        <v/>
      </c>
      <c r="O629" s="38" t="str">
        <f>IF($L629="","",VLOOKUP($R629,Tarife!$A$2:$R$599,13,FALSE))</f>
        <v/>
      </c>
      <c r="P629" s="38" t="str">
        <f t="shared" si="9"/>
        <v/>
      </c>
      <c r="R629" s="100" t="str">
        <f>Zusammenzug!$C$25&amp;"-"&amp;Zusammenzug!$A$7&amp;"-"&amp;Leistungen!L629</f>
        <v>2024-0-</v>
      </c>
    </row>
    <row r="630" spans="1:18" x14ac:dyDescent="0.2">
      <c r="A630" s="95" t="str">
        <f>IF(ISBLANK(Perigon!E625),"",Perigon!E625)</f>
        <v/>
      </c>
      <c r="B630" s="95" t="str">
        <f>IF(ISBLANK(Perigon!G625),"",Perigon!G625)</f>
        <v/>
      </c>
      <c r="C630" s="96" t="str">
        <f>IF(ISBLANK(Perigon!I625),"",Perigon!I625)</f>
        <v/>
      </c>
      <c r="D630" s="97" t="str">
        <f>IF(ISBLANK(Perigon!J625),"",Perigon!J625)</f>
        <v/>
      </c>
      <c r="E630" s="64" t="str">
        <f>IF(ISBLANK(Perigon!K625),"",Perigon!K625)</f>
        <v/>
      </c>
      <c r="F630" s="65"/>
      <c r="G630" s="64"/>
      <c r="H630" s="69" t="str">
        <f>IF(ISBLANK(Perigon!L625),"",Perigon!L625)</f>
        <v/>
      </c>
      <c r="I630" s="69" t="str">
        <f>IF(ISBLANK(Perigon!M625),"",Perigon!M625)</f>
        <v/>
      </c>
      <c r="J630" s="98" t="str">
        <f>IF(ISBLANK(Perigon!N625),"",Perigon!N625)</f>
        <v/>
      </c>
      <c r="K630" s="99" t="str">
        <f>IF(ISBLANK(Perigon!J625),"",Perigon!T625)</f>
        <v/>
      </c>
      <c r="L630" s="95" t="str">
        <f>IF(ISBLANK(Perigon!O625),"",Perigon!O625)</f>
        <v/>
      </c>
      <c r="M630" s="95" t="str">
        <f>IF(ISBLANK(Perigon!R625),"",Perigon!R625)</f>
        <v/>
      </c>
      <c r="N630" s="95" t="str">
        <f>IF(ISBLANK(Perigon!P625),"",Perigon!P625)</f>
        <v/>
      </c>
      <c r="O630" s="38" t="str">
        <f>IF($L630="","",VLOOKUP($R630,Tarife!$A$2:$R$599,13,FALSE))</f>
        <v/>
      </c>
      <c r="P630" s="38" t="str">
        <f t="shared" si="9"/>
        <v/>
      </c>
      <c r="R630" s="100" t="str">
        <f>Zusammenzug!$C$25&amp;"-"&amp;Zusammenzug!$A$7&amp;"-"&amp;Leistungen!L630</f>
        <v>2024-0-</v>
      </c>
    </row>
    <row r="631" spans="1:18" x14ac:dyDescent="0.2">
      <c r="A631" s="95" t="str">
        <f>IF(ISBLANK(Perigon!E626),"",Perigon!E626)</f>
        <v/>
      </c>
      <c r="B631" s="95" t="str">
        <f>IF(ISBLANK(Perigon!G626),"",Perigon!G626)</f>
        <v/>
      </c>
      <c r="C631" s="96" t="str">
        <f>IF(ISBLANK(Perigon!I626),"",Perigon!I626)</f>
        <v/>
      </c>
      <c r="D631" s="97" t="str">
        <f>IF(ISBLANK(Perigon!J626),"",Perigon!J626)</f>
        <v/>
      </c>
      <c r="E631" s="64" t="str">
        <f>IF(ISBLANK(Perigon!K626),"",Perigon!K626)</f>
        <v/>
      </c>
      <c r="F631" s="65"/>
      <c r="G631" s="64"/>
      <c r="H631" s="69" t="str">
        <f>IF(ISBLANK(Perigon!L626),"",Perigon!L626)</f>
        <v/>
      </c>
      <c r="I631" s="69" t="str">
        <f>IF(ISBLANK(Perigon!M626),"",Perigon!M626)</f>
        <v/>
      </c>
      <c r="J631" s="98" t="str">
        <f>IF(ISBLANK(Perigon!N626),"",Perigon!N626)</f>
        <v/>
      </c>
      <c r="K631" s="99" t="str">
        <f>IF(ISBLANK(Perigon!J626),"",Perigon!T626)</f>
        <v/>
      </c>
      <c r="L631" s="95" t="str">
        <f>IF(ISBLANK(Perigon!O626),"",Perigon!O626)</f>
        <v/>
      </c>
      <c r="M631" s="95" t="str">
        <f>IF(ISBLANK(Perigon!R626),"",Perigon!R626)</f>
        <v/>
      </c>
      <c r="N631" s="95" t="str">
        <f>IF(ISBLANK(Perigon!P626),"",Perigon!P626)</f>
        <v/>
      </c>
      <c r="O631" s="38" t="str">
        <f>IF($L631="","",VLOOKUP($R631,Tarife!$A$2:$R$599,13,FALSE))</f>
        <v/>
      </c>
      <c r="P631" s="38" t="str">
        <f t="shared" si="9"/>
        <v/>
      </c>
      <c r="R631" s="100" t="str">
        <f>Zusammenzug!$C$25&amp;"-"&amp;Zusammenzug!$A$7&amp;"-"&amp;Leistungen!L631</f>
        <v>2024-0-</v>
      </c>
    </row>
    <row r="632" spans="1:18" x14ac:dyDescent="0.2">
      <c r="A632" s="95" t="str">
        <f>IF(ISBLANK(Perigon!E627),"",Perigon!E627)</f>
        <v/>
      </c>
      <c r="B632" s="95" t="str">
        <f>IF(ISBLANK(Perigon!G627),"",Perigon!G627)</f>
        <v/>
      </c>
      <c r="C632" s="96" t="str">
        <f>IF(ISBLANK(Perigon!I627),"",Perigon!I627)</f>
        <v/>
      </c>
      <c r="D632" s="97" t="str">
        <f>IF(ISBLANK(Perigon!J627),"",Perigon!J627)</f>
        <v/>
      </c>
      <c r="E632" s="64" t="str">
        <f>IF(ISBLANK(Perigon!K627),"",Perigon!K627)</f>
        <v/>
      </c>
      <c r="F632" s="65"/>
      <c r="G632" s="64"/>
      <c r="H632" s="69" t="str">
        <f>IF(ISBLANK(Perigon!L627),"",Perigon!L627)</f>
        <v/>
      </c>
      <c r="I632" s="69" t="str">
        <f>IF(ISBLANK(Perigon!M627),"",Perigon!M627)</f>
        <v/>
      </c>
      <c r="J632" s="98" t="str">
        <f>IF(ISBLANK(Perigon!N627),"",Perigon!N627)</f>
        <v/>
      </c>
      <c r="K632" s="99" t="str">
        <f>IF(ISBLANK(Perigon!J627),"",Perigon!T627)</f>
        <v/>
      </c>
      <c r="L632" s="95" t="str">
        <f>IF(ISBLANK(Perigon!O627),"",Perigon!O627)</f>
        <v/>
      </c>
      <c r="M632" s="95" t="str">
        <f>IF(ISBLANK(Perigon!R627),"",Perigon!R627)</f>
        <v/>
      </c>
      <c r="N632" s="95" t="str">
        <f>IF(ISBLANK(Perigon!P627),"",Perigon!P627)</f>
        <v/>
      </c>
      <c r="O632" s="38" t="str">
        <f>IF($L632="","",VLOOKUP($R632,Tarife!$A$2:$R$599,13,FALSE))</f>
        <v/>
      </c>
      <c r="P632" s="38" t="str">
        <f t="shared" si="9"/>
        <v/>
      </c>
      <c r="R632" s="100" t="str">
        <f>Zusammenzug!$C$25&amp;"-"&amp;Zusammenzug!$A$7&amp;"-"&amp;Leistungen!L632</f>
        <v>2024-0-</v>
      </c>
    </row>
    <row r="633" spans="1:18" x14ac:dyDescent="0.2">
      <c r="A633" s="95" t="str">
        <f>IF(ISBLANK(Perigon!E628),"",Perigon!E628)</f>
        <v/>
      </c>
      <c r="B633" s="95" t="str">
        <f>IF(ISBLANK(Perigon!G628),"",Perigon!G628)</f>
        <v/>
      </c>
      <c r="C633" s="96" t="str">
        <f>IF(ISBLANK(Perigon!I628),"",Perigon!I628)</f>
        <v/>
      </c>
      <c r="D633" s="97" t="str">
        <f>IF(ISBLANK(Perigon!J628),"",Perigon!J628)</f>
        <v/>
      </c>
      <c r="E633" s="64" t="str">
        <f>IF(ISBLANK(Perigon!K628),"",Perigon!K628)</f>
        <v/>
      </c>
      <c r="F633" s="65"/>
      <c r="G633" s="64"/>
      <c r="H633" s="69" t="str">
        <f>IF(ISBLANK(Perigon!L628),"",Perigon!L628)</f>
        <v/>
      </c>
      <c r="I633" s="69" t="str">
        <f>IF(ISBLANK(Perigon!M628),"",Perigon!M628)</f>
        <v/>
      </c>
      <c r="J633" s="98" t="str">
        <f>IF(ISBLANK(Perigon!N628),"",Perigon!N628)</f>
        <v/>
      </c>
      <c r="K633" s="99" t="str">
        <f>IF(ISBLANK(Perigon!J628),"",Perigon!T628)</f>
        <v/>
      </c>
      <c r="L633" s="95" t="str">
        <f>IF(ISBLANK(Perigon!O628),"",Perigon!O628)</f>
        <v/>
      </c>
      <c r="M633" s="95" t="str">
        <f>IF(ISBLANK(Perigon!R628),"",Perigon!R628)</f>
        <v/>
      </c>
      <c r="N633" s="95" t="str">
        <f>IF(ISBLANK(Perigon!P628),"",Perigon!P628)</f>
        <v/>
      </c>
      <c r="O633" s="38" t="str">
        <f>IF($L633="","",VLOOKUP($R633,Tarife!$A$2:$R$599,13,FALSE))</f>
        <v/>
      </c>
      <c r="P633" s="38" t="str">
        <f t="shared" si="9"/>
        <v/>
      </c>
      <c r="R633" s="100" t="str">
        <f>Zusammenzug!$C$25&amp;"-"&amp;Zusammenzug!$A$7&amp;"-"&amp;Leistungen!L633</f>
        <v>2024-0-</v>
      </c>
    </row>
    <row r="634" spans="1:18" x14ac:dyDescent="0.2">
      <c r="A634" s="95" t="str">
        <f>IF(ISBLANK(Perigon!E629),"",Perigon!E629)</f>
        <v/>
      </c>
      <c r="B634" s="95" t="str">
        <f>IF(ISBLANK(Perigon!G629),"",Perigon!G629)</f>
        <v/>
      </c>
      <c r="C634" s="96" t="str">
        <f>IF(ISBLANK(Perigon!I629),"",Perigon!I629)</f>
        <v/>
      </c>
      <c r="D634" s="97" t="str">
        <f>IF(ISBLANK(Perigon!J629),"",Perigon!J629)</f>
        <v/>
      </c>
      <c r="E634" s="64" t="str">
        <f>IF(ISBLANK(Perigon!K629),"",Perigon!K629)</f>
        <v/>
      </c>
      <c r="F634" s="65"/>
      <c r="G634" s="64"/>
      <c r="H634" s="69" t="str">
        <f>IF(ISBLANK(Perigon!L629),"",Perigon!L629)</f>
        <v/>
      </c>
      <c r="I634" s="69" t="str">
        <f>IF(ISBLANK(Perigon!M629),"",Perigon!M629)</f>
        <v/>
      </c>
      <c r="J634" s="98" t="str">
        <f>IF(ISBLANK(Perigon!N629),"",Perigon!N629)</f>
        <v/>
      </c>
      <c r="K634" s="99" t="str">
        <f>IF(ISBLANK(Perigon!J629),"",Perigon!T629)</f>
        <v/>
      </c>
      <c r="L634" s="95" t="str">
        <f>IF(ISBLANK(Perigon!O629),"",Perigon!O629)</f>
        <v/>
      </c>
      <c r="M634" s="95" t="str">
        <f>IF(ISBLANK(Perigon!R629),"",Perigon!R629)</f>
        <v/>
      </c>
      <c r="N634" s="95" t="str">
        <f>IF(ISBLANK(Perigon!P629),"",Perigon!P629)</f>
        <v/>
      </c>
      <c r="O634" s="38" t="str">
        <f>IF($L634="","",VLOOKUP($R634,Tarife!$A$2:$R$599,13,FALSE))</f>
        <v/>
      </c>
      <c r="P634" s="38" t="str">
        <f t="shared" si="9"/>
        <v/>
      </c>
      <c r="R634" s="100" t="str">
        <f>Zusammenzug!$C$25&amp;"-"&amp;Zusammenzug!$A$7&amp;"-"&amp;Leistungen!L634</f>
        <v>2024-0-</v>
      </c>
    </row>
    <row r="635" spans="1:18" x14ac:dyDescent="0.2">
      <c r="A635" s="95" t="str">
        <f>IF(ISBLANK(Perigon!E630),"",Perigon!E630)</f>
        <v/>
      </c>
      <c r="B635" s="95" t="str">
        <f>IF(ISBLANK(Perigon!G630),"",Perigon!G630)</f>
        <v/>
      </c>
      <c r="C635" s="96" t="str">
        <f>IF(ISBLANK(Perigon!I630),"",Perigon!I630)</f>
        <v/>
      </c>
      <c r="D635" s="97" t="str">
        <f>IF(ISBLANK(Perigon!J630),"",Perigon!J630)</f>
        <v/>
      </c>
      <c r="E635" s="64" t="str">
        <f>IF(ISBLANK(Perigon!K630),"",Perigon!K630)</f>
        <v/>
      </c>
      <c r="F635" s="65"/>
      <c r="G635" s="64"/>
      <c r="H635" s="69" t="str">
        <f>IF(ISBLANK(Perigon!L630),"",Perigon!L630)</f>
        <v/>
      </c>
      <c r="I635" s="69" t="str">
        <f>IF(ISBLANK(Perigon!M630),"",Perigon!M630)</f>
        <v/>
      </c>
      <c r="J635" s="98" t="str">
        <f>IF(ISBLANK(Perigon!N630),"",Perigon!N630)</f>
        <v/>
      </c>
      <c r="K635" s="99" t="str">
        <f>IF(ISBLANK(Perigon!J630),"",Perigon!T630)</f>
        <v/>
      </c>
      <c r="L635" s="95" t="str">
        <f>IF(ISBLANK(Perigon!O630),"",Perigon!O630)</f>
        <v/>
      </c>
      <c r="M635" s="95" t="str">
        <f>IF(ISBLANK(Perigon!R630),"",Perigon!R630)</f>
        <v/>
      </c>
      <c r="N635" s="95" t="str">
        <f>IF(ISBLANK(Perigon!P630),"",Perigon!P630)</f>
        <v/>
      </c>
      <c r="O635" s="38" t="str">
        <f>IF($L635="","",VLOOKUP($R635,Tarife!$A$2:$R$599,13,FALSE))</f>
        <v/>
      </c>
      <c r="P635" s="38" t="str">
        <f t="shared" si="9"/>
        <v/>
      </c>
      <c r="R635" s="100" t="str">
        <f>Zusammenzug!$C$25&amp;"-"&amp;Zusammenzug!$A$7&amp;"-"&amp;Leistungen!L635</f>
        <v>2024-0-</v>
      </c>
    </row>
    <row r="636" spans="1:18" x14ac:dyDescent="0.2">
      <c r="A636" s="95" t="str">
        <f>IF(ISBLANK(Perigon!E631),"",Perigon!E631)</f>
        <v/>
      </c>
      <c r="B636" s="95" t="str">
        <f>IF(ISBLANK(Perigon!G631),"",Perigon!G631)</f>
        <v/>
      </c>
      <c r="C636" s="96" t="str">
        <f>IF(ISBLANK(Perigon!I631),"",Perigon!I631)</f>
        <v/>
      </c>
      <c r="D636" s="97" t="str">
        <f>IF(ISBLANK(Perigon!J631),"",Perigon!J631)</f>
        <v/>
      </c>
      <c r="E636" s="64" t="str">
        <f>IF(ISBLANK(Perigon!K631),"",Perigon!K631)</f>
        <v/>
      </c>
      <c r="F636" s="65"/>
      <c r="G636" s="64"/>
      <c r="H636" s="69" t="str">
        <f>IF(ISBLANK(Perigon!L631),"",Perigon!L631)</f>
        <v/>
      </c>
      <c r="I636" s="69" t="str">
        <f>IF(ISBLANK(Perigon!M631),"",Perigon!M631)</f>
        <v/>
      </c>
      <c r="J636" s="98" t="str">
        <f>IF(ISBLANK(Perigon!N631),"",Perigon!N631)</f>
        <v/>
      </c>
      <c r="K636" s="99" t="str">
        <f>IF(ISBLANK(Perigon!J631),"",Perigon!T631)</f>
        <v/>
      </c>
      <c r="L636" s="95" t="str">
        <f>IF(ISBLANK(Perigon!O631),"",Perigon!O631)</f>
        <v/>
      </c>
      <c r="M636" s="95" t="str">
        <f>IF(ISBLANK(Perigon!R631),"",Perigon!R631)</f>
        <v/>
      </c>
      <c r="N636" s="95" t="str">
        <f>IF(ISBLANK(Perigon!P631),"",Perigon!P631)</f>
        <v/>
      </c>
      <c r="O636" s="38" t="str">
        <f>IF($L636="","",VLOOKUP($R636,Tarife!$A$2:$R$599,13,FALSE))</f>
        <v/>
      </c>
      <c r="P636" s="38" t="str">
        <f t="shared" si="9"/>
        <v/>
      </c>
      <c r="R636" s="100" t="str">
        <f>Zusammenzug!$C$25&amp;"-"&amp;Zusammenzug!$A$7&amp;"-"&amp;Leistungen!L636</f>
        <v>2024-0-</v>
      </c>
    </row>
    <row r="637" spans="1:18" x14ac:dyDescent="0.2">
      <c r="A637" s="95" t="str">
        <f>IF(ISBLANK(Perigon!E632),"",Perigon!E632)</f>
        <v/>
      </c>
      <c r="B637" s="95" t="str">
        <f>IF(ISBLANK(Perigon!G632),"",Perigon!G632)</f>
        <v/>
      </c>
      <c r="C637" s="96" t="str">
        <f>IF(ISBLANK(Perigon!I632),"",Perigon!I632)</f>
        <v/>
      </c>
      <c r="D637" s="97" t="str">
        <f>IF(ISBLANK(Perigon!J632),"",Perigon!J632)</f>
        <v/>
      </c>
      <c r="E637" s="64" t="str">
        <f>IF(ISBLANK(Perigon!K632),"",Perigon!K632)</f>
        <v/>
      </c>
      <c r="F637" s="65"/>
      <c r="G637" s="64"/>
      <c r="H637" s="69" t="str">
        <f>IF(ISBLANK(Perigon!L632),"",Perigon!L632)</f>
        <v/>
      </c>
      <c r="I637" s="69" t="str">
        <f>IF(ISBLANK(Perigon!M632),"",Perigon!M632)</f>
        <v/>
      </c>
      <c r="J637" s="98" t="str">
        <f>IF(ISBLANK(Perigon!N632),"",Perigon!N632)</f>
        <v/>
      </c>
      <c r="K637" s="99" t="str">
        <f>IF(ISBLANK(Perigon!J632),"",Perigon!T632)</f>
        <v/>
      </c>
      <c r="L637" s="95" t="str">
        <f>IF(ISBLANK(Perigon!O632),"",Perigon!O632)</f>
        <v/>
      </c>
      <c r="M637" s="95" t="str">
        <f>IF(ISBLANK(Perigon!R632),"",Perigon!R632)</f>
        <v/>
      </c>
      <c r="N637" s="95" t="str">
        <f>IF(ISBLANK(Perigon!P632),"",Perigon!P632)</f>
        <v/>
      </c>
      <c r="O637" s="38" t="str">
        <f>IF($L637="","",VLOOKUP($R637,Tarife!$A$2:$R$599,13,FALSE))</f>
        <v/>
      </c>
      <c r="P637" s="38" t="str">
        <f t="shared" si="9"/>
        <v/>
      </c>
      <c r="R637" s="100" t="str">
        <f>Zusammenzug!$C$25&amp;"-"&amp;Zusammenzug!$A$7&amp;"-"&amp;Leistungen!L637</f>
        <v>2024-0-</v>
      </c>
    </row>
    <row r="638" spans="1:18" x14ac:dyDescent="0.2">
      <c r="A638" s="95" t="str">
        <f>IF(ISBLANK(Perigon!E633),"",Perigon!E633)</f>
        <v/>
      </c>
      <c r="B638" s="95" t="str">
        <f>IF(ISBLANK(Perigon!G633),"",Perigon!G633)</f>
        <v/>
      </c>
      <c r="C638" s="96" t="str">
        <f>IF(ISBLANK(Perigon!I633),"",Perigon!I633)</f>
        <v/>
      </c>
      <c r="D638" s="97" t="str">
        <f>IF(ISBLANK(Perigon!J633),"",Perigon!J633)</f>
        <v/>
      </c>
      <c r="E638" s="64" t="str">
        <f>IF(ISBLANK(Perigon!K633),"",Perigon!K633)</f>
        <v/>
      </c>
      <c r="F638" s="65"/>
      <c r="G638" s="64"/>
      <c r="H638" s="69" t="str">
        <f>IF(ISBLANK(Perigon!L633),"",Perigon!L633)</f>
        <v/>
      </c>
      <c r="I638" s="69" t="str">
        <f>IF(ISBLANK(Perigon!M633),"",Perigon!M633)</f>
        <v/>
      </c>
      <c r="J638" s="98" t="str">
        <f>IF(ISBLANK(Perigon!N633),"",Perigon!N633)</f>
        <v/>
      </c>
      <c r="K638" s="99" t="str">
        <f>IF(ISBLANK(Perigon!J633),"",Perigon!T633)</f>
        <v/>
      </c>
      <c r="L638" s="95" t="str">
        <f>IF(ISBLANK(Perigon!O633),"",Perigon!O633)</f>
        <v/>
      </c>
      <c r="M638" s="95" t="str">
        <f>IF(ISBLANK(Perigon!R633),"",Perigon!R633)</f>
        <v/>
      </c>
      <c r="N638" s="95" t="str">
        <f>IF(ISBLANK(Perigon!P633),"",Perigon!P633)</f>
        <v/>
      </c>
      <c r="O638" s="38" t="str">
        <f>IF($L638="","",VLOOKUP($R638,Tarife!$A$2:$R$599,13,FALSE))</f>
        <v/>
      </c>
      <c r="P638" s="38" t="str">
        <f t="shared" si="9"/>
        <v/>
      </c>
      <c r="R638" s="100" t="str">
        <f>Zusammenzug!$C$25&amp;"-"&amp;Zusammenzug!$A$7&amp;"-"&amp;Leistungen!L638</f>
        <v>2024-0-</v>
      </c>
    </row>
    <row r="639" spans="1:18" x14ac:dyDescent="0.2">
      <c r="A639" s="95" t="str">
        <f>IF(ISBLANK(Perigon!E634),"",Perigon!E634)</f>
        <v/>
      </c>
      <c r="B639" s="95" t="str">
        <f>IF(ISBLANK(Perigon!G634),"",Perigon!G634)</f>
        <v/>
      </c>
      <c r="C639" s="96" t="str">
        <f>IF(ISBLANK(Perigon!I634),"",Perigon!I634)</f>
        <v/>
      </c>
      <c r="D639" s="97" t="str">
        <f>IF(ISBLANK(Perigon!J634),"",Perigon!J634)</f>
        <v/>
      </c>
      <c r="E639" s="64" t="str">
        <f>IF(ISBLANK(Perigon!K634),"",Perigon!K634)</f>
        <v/>
      </c>
      <c r="F639" s="65"/>
      <c r="G639" s="64"/>
      <c r="H639" s="69" t="str">
        <f>IF(ISBLANK(Perigon!L634),"",Perigon!L634)</f>
        <v/>
      </c>
      <c r="I639" s="69" t="str">
        <f>IF(ISBLANK(Perigon!M634),"",Perigon!M634)</f>
        <v/>
      </c>
      <c r="J639" s="98" t="str">
        <f>IF(ISBLANK(Perigon!N634),"",Perigon!N634)</f>
        <v/>
      </c>
      <c r="K639" s="99" t="str">
        <f>IF(ISBLANK(Perigon!J634),"",Perigon!T634)</f>
        <v/>
      </c>
      <c r="L639" s="95" t="str">
        <f>IF(ISBLANK(Perigon!O634),"",Perigon!O634)</f>
        <v/>
      </c>
      <c r="M639" s="95" t="str">
        <f>IF(ISBLANK(Perigon!R634),"",Perigon!R634)</f>
        <v/>
      </c>
      <c r="N639" s="95" t="str">
        <f>IF(ISBLANK(Perigon!P634),"",Perigon!P634)</f>
        <v/>
      </c>
      <c r="O639" s="38" t="str">
        <f>IF($L639="","",VLOOKUP($R639,Tarife!$A$2:$R$599,13,FALSE))</f>
        <v/>
      </c>
      <c r="P639" s="38" t="str">
        <f t="shared" si="9"/>
        <v/>
      </c>
      <c r="R639" s="100" t="str">
        <f>Zusammenzug!$C$25&amp;"-"&amp;Zusammenzug!$A$7&amp;"-"&amp;Leistungen!L639</f>
        <v>2024-0-</v>
      </c>
    </row>
    <row r="640" spans="1:18" x14ac:dyDescent="0.2">
      <c r="A640" s="95" t="str">
        <f>IF(ISBLANK(Perigon!E635),"",Perigon!E635)</f>
        <v/>
      </c>
      <c r="B640" s="95" t="str">
        <f>IF(ISBLANK(Perigon!G635),"",Perigon!G635)</f>
        <v/>
      </c>
      <c r="C640" s="96" t="str">
        <f>IF(ISBLANK(Perigon!I635),"",Perigon!I635)</f>
        <v/>
      </c>
      <c r="D640" s="97" t="str">
        <f>IF(ISBLANK(Perigon!J635),"",Perigon!J635)</f>
        <v/>
      </c>
      <c r="E640" s="64" t="str">
        <f>IF(ISBLANK(Perigon!K635),"",Perigon!K635)</f>
        <v/>
      </c>
      <c r="F640" s="65"/>
      <c r="G640" s="64"/>
      <c r="H640" s="69" t="str">
        <f>IF(ISBLANK(Perigon!L635),"",Perigon!L635)</f>
        <v/>
      </c>
      <c r="I640" s="69" t="str">
        <f>IF(ISBLANK(Perigon!M635),"",Perigon!M635)</f>
        <v/>
      </c>
      <c r="J640" s="98" t="str">
        <f>IF(ISBLANK(Perigon!N635),"",Perigon!N635)</f>
        <v/>
      </c>
      <c r="K640" s="99" t="str">
        <f>IF(ISBLANK(Perigon!J635),"",Perigon!T635)</f>
        <v/>
      </c>
      <c r="L640" s="95" t="str">
        <f>IF(ISBLANK(Perigon!O635),"",Perigon!O635)</f>
        <v/>
      </c>
      <c r="M640" s="95" t="str">
        <f>IF(ISBLANK(Perigon!R635),"",Perigon!R635)</f>
        <v/>
      </c>
      <c r="N640" s="95" t="str">
        <f>IF(ISBLANK(Perigon!P635),"",Perigon!P635)</f>
        <v/>
      </c>
      <c r="O640" s="38" t="str">
        <f>IF($L640="","",VLOOKUP($R640,Tarife!$A$2:$R$599,13,FALSE))</f>
        <v/>
      </c>
      <c r="P640" s="38" t="str">
        <f t="shared" si="9"/>
        <v/>
      </c>
      <c r="R640" s="100" t="str">
        <f>Zusammenzug!$C$25&amp;"-"&amp;Zusammenzug!$A$7&amp;"-"&amp;Leistungen!L640</f>
        <v>2024-0-</v>
      </c>
    </row>
    <row r="641" spans="1:18" x14ac:dyDescent="0.2">
      <c r="A641" s="95" t="str">
        <f>IF(ISBLANK(Perigon!E636),"",Perigon!E636)</f>
        <v/>
      </c>
      <c r="B641" s="95" t="str">
        <f>IF(ISBLANK(Perigon!G636),"",Perigon!G636)</f>
        <v/>
      </c>
      <c r="C641" s="96" t="str">
        <f>IF(ISBLANK(Perigon!I636),"",Perigon!I636)</f>
        <v/>
      </c>
      <c r="D641" s="97" t="str">
        <f>IF(ISBLANK(Perigon!J636),"",Perigon!J636)</f>
        <v/>
      </c>
      <c r="E641" s="64" t="str">
        <f>IF(ISBLANK(Perigon!K636),"",Perigon!K636)</f>
        <v/>
      </c>
      <c r="F641" s="65"/>
      <c r="G641" s="64"/>
      <c r="H641" s="69" t="str">
        <f>IF(ISBLANK(Perigon!L636),"",Perigon!L636)</f>
        <v/>
      </c>
      <c r="I641" s="69" t="str">
        <f>IF(ISBLANK(Perigon!M636),"",Perigon!M636)</f>
        <v/>
      </c>
      <c r="J641" s="98" t="str">
        <f>IF(ISBLANK(Perigon!N636),"",Perigon!N636)</f>
        <v/>
      </c>
      <c r="K641" s="99" t="str">
        <f>IF(ISBLANK(Perigon!J636),"",Perigon!T636)</f>
        <v/>
      </c>
      <c r="L641" s="95" t="str">
        <f>IF(ISBLANK(Perigon!O636),"",Perigon!O636)</f>
        <v/>
      </c>
      <c r="M641" s="95" t="str">
        <f>IF(ISBLANK(Perigon!R636),"",Perigon!R636)</f>
        <v/>
      </c>
      <c r="N641" s="95" t="str">
        <f>IF(ISBLANK(Perigon!P636),"",Perigon!P636)</f>
        <v/>
      </c>
      <c r="O641" s="38" t="str">
        <f>IF($L641="","",VLOOKUP($R641,Tarife!$A$2:$R$599,13,FALSE))</f>
        <v/>
      </c>
      <c r="P641" s="38" t="str">
        <f t="shared" si="9"/>
        <v/>
      </c>
      <c r="R641" s="100" t="str">
        <f>Zusammenzug!$C$25&amp;"-"&amp;Zusammenzug!$A$7&amp;"-"&amp;Leistungen!L641</f>
        <v>2024-0-</v>
      </c>
    </row>
    <row r="642" spans="1:18" x14ac:dyDescent="0.2">
      <c r="A642" s="95" t="str">
        <f>IF(ISBLANK(Perigon!E637),"",Perigon!E637)</f>
        <v/>
      </c>
      <c r="B642" s="95" t="str">
        <f>IF(ISBLANK(Perigon!G637),"",Perigon!G637)</f>
        <v/>
      </c>
      <c r="C642" s="96" t="str">
        <f>IF(ISBLANK(Perigon!I637),"",Perigon!I637)</f>
        <v/>
      </c>
      <c r="D642" s="97" t="str">
        <f>IF(ISBLANK(Perigon!J637),"",Perigon!J637)</f>
        <v/>
      </c>
      <c r="E642" s="64" t="str">
        <f>IF(ISBLANK(Perigon!K637),"",Perigon!K637)</f>
        <v/>
      </c>
      <c r="F642" s="65"/>
      <c r="G642" s="64"/>
      <c r="H642" s="69" t="str">
        <f>IF(ISBLANK(Perigon!L637),"",Perigon!L637)</f>
        <v/>
      </c>
      <c r="I642" s="69" t="str">
        <f>IF(ISBLANK(Perigon!M637),"",Perigon!M637)</f>
        <v/>
      </c>
      <c r="J642" s="98" t="str">
        <f>IF(ISBLANK(Perigon!N637),"",Perigon!N637)</f>
        <v/>
      </c>
      <c r="K642" s="99" t="str">
        <f>IF(ISBLANK(Perigon!J637),"",Perigon!T637)</f>
        <v/>
      </c>
      <c r="L642" s="95" t="str">
        <f>IF(ISBLANK(Perigon!O637),"",Perigon!O637)</f>
        <v/>
      </c>
      <c r="M642" s="95" t="str">
        <f>IF(ISBLANK(Perigon!R637),"",Perigon!R637)</f>
        <v/>
      </c>
      <c r="N642" s="95" t="str">
        <f>IF(ISBLANK(Perigon!P637),"",Perigon!P637)</f>
        <v/>
      </c>
      <c r="O642" s="38" t="str">
        <f>IF($L642="","",VLOOKUP($R642,Tarife!$A$2:$R$599,13,FALSE))</f>
        <v/>
      </c>
      <c r="P642" s="38" t="str">
        <f t="shared" si="9"/>
        <v/>
      </c>
      <c r="R642" s="100" t="str">
        <f>Zusammenzug!$C$25&amp;"-"&amp;Zusammenzug!$A$7&amp;"-"&amp;Leistungen!L642</f>
        <v>2024-0-</v>
      </c>
    </row>
    <row r="643" spans="1:18" x14ac:dyDescent="0.2">
      <c r="A643" s="95" t="str">
        <f>IF(ISBLANK(Perigon!E638),"",Perigon!E638)</f>
        <v/>
      </c>
      <c r="B643" s="95" t="str">
        <f>IF(ISBLANK(Perigon!G638),"",Perigon!G638)</f>
        <v/>
      </c>
      <c r="C643" s="96" t="str">
        <f>IF(ISBLANK(Perigon!I638),"",Perigon!I638)</f>
        <v/>
      </c>
      <c r="D643" s="97" t="str">
        <f>IF(ISBLANK(Perigon!J638),"",Perigon!J638)</f>
        <v/>
      </c>
      <c r="E643" s="64" t="str">
        <f>IF(ISBLANK(Perigon!K638),"",Perigon!K638)</f>
        <v/>
      </c>
      <c r="F643" s="65"/>
      <c r="G643" s="64"/>
      <c r="H643" s="69" t="str">
        <f>IF(ISBLANK(Perigon!L638),"",Perigon!L638)</f>
        <v/>
      </c>
      <c r="I643" s="69" t="str">
        <f>IF(ISBLANK(Perigon!M638),"",Perigon!M638)</f>
        <v/>
      </c>
      <c r="J643" s="98" t="str">
        <f>IF(ISBLANK(Perigon!N638),"",Perigon!N638)</f>
        <v/>
      </c>
      <c r="K643" s="99" t="str">
        <f>IF(ISBLANK(Perigon!J638),"",Perigon!T638)</f>
        <v/>
      </c>
      <c r="L643" s="95" t="str">
        <f>IF(ISBLANK(Perigon!O638),"",Perigon!O638)</f>
        <v/>
      </c>
      <c r="M643" s="95" t="str">
        <f>IF(ISBLANK(Perigon!R638),"",Perigon!R638)</f>
        <v/>
      </c>
      <c r="N643" s="95" t="str">
        <f>IF(ISBLANK(Perigon!P638),"",Perigon!P638)</f>
        <v/>
      </c>
      <c r="O643" s="38" t="str">
        <f>IF($L643="","",VLOOKUP($R643,Tarife!$A$2:$R$599,13,FALSE))</f>
        <v/>
      </c>
      <c r="P643" s="38" t="str">
        <f t="shared" si="9"/>
        <v/>
      </c>
      <c r="R643" s="100" t="str">
        <f>Zusammenzug!$C$25&amp;"-"&amp;Zusammenzug!$A$7&amp;"-"&amp;Leistungen!L643</f>
        <v>2024-0-</v>
      </c>
    </row>
    <row r="644" spans="1:18" x14ac:dyDescent="0.2">
      <c r="A644" s="95" t="str">
        <f>IF(ISBLANK(Perigon!E639),"",Perigon!E639)</f>
        <v/>
      </c>
      <c r="B644" s="95" t="str">
        <f>IF(ISBLANK(Perigon!G639),"",Perigon!G639)</f>
        <v/>
      </c>
      <c r="C644" s="96" t="str">
        <f>IF(ISBLANK(Perigon!I639),"",Perigon!I639)</f>
        <v/>
      </c>
      <c r="D644" s="97" t="str">
        <f>IF(ISBLANK(Perigon!J639),"",Perigon!J639)</f>
        <v/>
      </c>
      <c r="E644" s="64" t="str">
        <f>IF(ISBLANK(Perigon!K639),"",Perigon!K639)</f>
        <v/>
      </c>
      <c r="F644" s="65"/>
      <c r="G644" s="64"/>
      <c r="H644" s="69" t="str">
        <f>IF(ISBLANK(Perigon!L639),"",Perigon!L639)</f>
        <v/>
      </c>
      <c r="I644" s="69" t="str">
        <f>IF(ISBLANK(Perigon!M639),"",Perigon!M639)</f>
        <v/>
      </c>
      <c r="J644" s="98" t="str">
        <f>IF(ISBLANK(Perigon!N639),"",Perigon!N639)</f>
        <v/>
      </c>
      <c r="K644" s="99" t="str">
        <f>IF(ISBLANK(Perigon!J639),"",Perigon!T639)</f>
        <v/>
      </c>
      <c r="L644" s="95" t="str">
        <f>IF(ISBLANK(Perigon!O639),"",Perigon!O639)</f>
        <v/>
      </c>
      <c r="M644" s="95" t="str">
        <f>IF(ISBLANK(Perigon!R639),"",Perigon!R639)</f>
        <v/>
      </c>
      <c r="N644" s="95" t="str">
        <f>IF(ISBLANK(Perigon!P639),"",Perigon!P639)</f>
        <v/>
      </c>
      <c r="O644" s="38" t="str">
        <f>IF($L644="","",VLOOKUP($R644,Tarife!$A$2:$R$599,13,FALSE))</f>
        <v/>
      </c>
      <c r="P644" s="38" t="str">
        <f t="shared" si="9"/>
        <v/>
      </c>
      <c r="R644" s="100" t="str">
        <f>Zusammenzug!$C$25&amp;"-"&amp;Zusammenzug!$A$7&amp;"-"&amp;Leistungen!L644</f>
        <v>2024-0-</v>
      </c>
    </row>
    <row r="645" spans="1:18" x14ac:dyDescent="0.2">
      <c r="A645" s="95" t="str">
        <f>IF(ISBLANK(Perigon!E640),"",Perigon!E640)</f>
        <v/>
      </c>
      <c r="B645" s="95" t="str">
        <f>IF(ISBLANK(Perigon!G640),"",Perigon!G640)</f>
        <v/>
      </c>
      <c r="C645" s="96" t="str">
        <f>IF(ISBLANK(Perigon!I640),"",Perigon!I640)</f>
        <v/>
      </c>
      <c r="D645" s="97" t="str">
        <f>IF(ISBLANK(Perigon!J640),"",Perigon!J640)</f>
        <v/>
      </c>
      <c r="E645" s="64" t="str">
        <f>IF(ISBLANK(Perigon!K640),"",Perigon!K640)</f>
        <v/>
      </c>
      <c r="F645" s="65"/>
      <c r="G645" s="64"/>
      <c r="H645" s="69" t="str">
        <f>IF(ISBLANK(Perigon!L640),"",Perigon!L640)</f>
        <v/>
      </c>
      <c r="I645" s="69" t="str">
        <f>IF(ISBLANK(Perigon!M640),"",Perigon!M640)</f>
        <v/>
      </c>
      <c r="J645" s="98" t="str">
        <f>IF(ISBLANK(Perigon!N640),"",Perigon!N640)</f>
        <v/>
      </c>
      <c r="K645" s="99" t="str">
        <f>IF(ISBLANK(Perigon!J640),"",Perigon!T640)</f>
        <v/>
      </c>
      <c r="L645" s="95" t="str">
        <f>IF(ISBLANK(Perigon!O640),"",Perigon!O640)</f>
        <v/>
      </c>
      <c r="M645" s="95" t="str">
        <f>IF(ISBLANK(Perigon!R640),"",Perigon!R640)</f>
        <v/>
      </c>
      <c r="N645" s="95" t="str">
        <f>IF(ISBLANK(Perigon!P640),"",Perigon!P640)</f>
        <v/>
      </c>
      <c r="O645" s="38" t="str">
        <f>IF($L645="","",VLOOKUP($R645,Tarife!$A$2:$R$599,13,FALSE))</f>
        <v/>
      </c>
      <c r="P645" s="38" t="str">
        <f t="shared" si="9"/>
        <v/>
      </c>
      <c r="R645" s="100" t="str">
        <f>Zusammenzug!$C$25&amp;"-"&amp;Zusammenzug!$A$7&amp;"-"&amp;Leistungen!L645</f>
        <v>2024-0-</v>
      </c>
    </row>
    <row r="646" spans="1:18" x14ac:dyDescent="0.2">
      <c r="A646" s="95" t="str">
        <f>IF(ISBLANK(Perigon!E641),"",Perigon!E641)</f>
        <v/>
      </c>
      <c r="B646" s="95" t="str">
        <f>IF(ISBLANK(Perigon!G641),"",Perigon!G641)</f>
        <v/>
      </c>
      <c r="C646" s="96" t="str">
        <f>IF(ISBLANK(Perigon!I641),"",Perigon!I641)</f>
        <v/>
      </c>
      <c r="D646" s="97" t="str">
        <f>IF(ISBLANK(Perigon!J641),"",Perigon!J641)</f>
        <v/>
      </c>
      <c r="E646" s="64" t="str">
        <f>IF(ISBLANK(Perigon!K641),"",Perigon!K641)</f>
        <v/>
      </c>
      <c r="F646" s="65"/>
      <c r="G646" s="64"/>
      <c r="H646" s="69" t="str">
        <f>IF(ISBLANK(Perigon!L641),"",Perigon!L641)</f>
        <v/>
      </c>
      <c r="I646" s="69" t="str">
        <f>IF(ISBLANK(Perigon!M641),"",Perigon!M641)</f>
        <v/>
      </c>
      <c r="J646" s="98" t="str">
        <f>IF(ISBLANK(Perigon!N641),"",Perigon!N641)</f>
        <v/>
      </c>
      <c r="K646" s="99" t="str">
        <f>IF(ISBLANK(Perigon!J641),"",Perigon!T641)</f>
        <v/>
      </c>
      <c r="L646" s="95" t="str">
        <f>IF(ISBLANK(Perigon!O641),"",Perigon!O641)</f>
        <v/>
      </c>
      <c r="M646" s="95" t="str">
        <f>IF(ISBLANK(Perigon!R641),"",Perigon!R641)</f>
        <v/>
      </c>
      <c r="N646" s="95" t="str">
        <f>IF(ISBLANK(Perigon!P641),"",Perigon!P641)</f>
        <v/>
      </c>
      <c r="O646" s="38" t="str">
        <f>IF($L646="","",VLOOKUP($R646,Tarife!$A$2:$R$599,13,FALSE))</f>
        <v/>
      </c>
      <c r="P646" s="38" t="str">
        <f t="shared" si="9"/>
        <v/>
      </c>
      <c r="R646" s="100" t="str">
        <f>Zusammenzug!$C$25&amp;"-"&amp;Zusammenzug!$A$7&amp;"-"&amp;Leistungen!L646</f>
        <v>2024-0-</v>
      </c>
    </row>
    <row r="647" spans="1:18" x14ac:dyDescent="0.2">
      <c r="A647" s="95" t="str">
        <f>IF(ISBLANK(Perigon!E642),"",Perigon!E642)</f>
        <v/>
      </c>
      <c r="B647" s="95" t="str">
        <f>IF(ISBLANK(Perigon!G642),"",Perigon!G642)</f>
        <v/>
      </c>
      <c r="C647" s="96" t="str">
        <f>IF(ISBLANK(Perigon!I642),"",Perigon!I642)</f>
        <v/>
      </c>
      <c r="D647" s="97" t="str">
        <f>IF(ISBLANK(Perigon!J642),"",Perigon!J642)</f>
        <v/>
      </c>
      <c r="E647" s="64" t="str">
        <f>IF(ISBLANK(Perigon!K642),"",Perigon!K642)</f>
        <v/>
      </c>
      <c r="F647" s="65"/>
      <c r="G647" s="64"/>
      <c r="H647" s="69" t="str">
        <f>IF(ISBLANK(Perigon!L642),"",Perigon!L642)</f>
        <v/>
      </c>
      <c r="I647" s="69" t="str">
        <f>IF(ISBLANK(Perigon!M642),"",Perigon!M642)</f>
        <v/>
      </c>
      <c r="J647" s="98" t="str">
        <f>IF(ISBLANK(Perigon!N642),"",Perigon!N642)</f>
        <v/>
      </c>
      <c r="K647" s="99" t="str">
        <f>IF(ISBLANK(Perigon!J642),"",Perigon!T642)</f>
        <v/>
      </c>
      <c r="L647" s="95" t="str">
        <f>IF(ISBLANK(Perigon!O642),"",Perigon!O642)</f>
        <v/>
      </c>
      <c r="M647" s="95" t="str">
        <f>IF(ISBLANK(Perigon!R642),"",Perigon!R642)</f>
        <v/>
      </c>
      <c r="N647" s="95" t="str">
        <f>IF(ISBLANK(Perigon!P642),"",Perigon!P642)</f>
        <v/>
      </c>
      <c r="O647" s="38" t="str">
        <f>IF($L647="","",VLOOKUP($R647,Tarife!$A$2:$R$599,13,FALSE))</f>
        <v/>
      </c>
      <c r="P647" s="38" t="str">
        <f t="shared" si="9"/>
        <v/>
      </c>
      <c r="R647" s="100" t="str">
        <f>Zusammenzug!$C$25&amp;"-"&amp;Zusammenzug!$A$7&amp;"-"&amp;Leistungen!L647</f>
        <v>2024-0-</v>
      </c>
    </row>
    <row r="648" spans="1:18" x14ac:dyDescent="0.2">
      <c r="A648" s="95" t="str">
        <f>IF(ISBLANK(Perigon!E643),"",Perigon!E643)</f>
        <v/>
      </c>
      <c r="B648" s="95" t="str">
        <f>IF(ISBLANK(Perigon!G643),"",Perigon!G643)</f>
        <v/>
      </c>
      <c r="C648" s="96" t="str">
        <f>IF(ISBLANK(Perigon!I643),"",Perigon!I643)</f>
        <v/>
      </c>
      <c r="D648" s="97" t="str">
        <f>IF(ISBLANK(Perigon!J643),"",Perigon!J643)</f>
        <v/>
      </c>
      <c r="E648" s="64" t="str">
        <f>IF(ISBLANK(Perigon!K643),"",Perigon!K643)</f>
        <v/>
      </c>
      <c r="F648" s="65"/>
      <c r="G648" s="64"/>
      <c r="H648" s="69" t="str">
        <f>IF(ISBLANK(Perigon!L643),"",Perigon!L643)</f>
        <v/>
      </c>
      <c r="I648" s="69" t="str">
        <f>IF(ISBLANK(Perigon!M643),"",Perigon!M643)</f>
        <v/>
      </c>
      <c r="J648" s="98" t="str">
        <f>IF(ISBLANK(Perigon!N643),"",Perigon!N643)</f>
        <v/>
      </c>
      <c r="K648" s="99" t="str">
        <f>IF(ISBLANK(Perigon!J643),"",Perigon!T643)</f>
        <v/>
      </c>
      <c r="L648" s="95" t="str">
        <f>IF(ISBLANK(Perigon!O643),"",Perigon!O643)</f>
        <v/>
      </c>
      <c r="M648" s="95" t="str">
        <f>IF(ISBLANK(Perigon!R643),"",Perigon!R643)</f>
        <v/>
      </c>
      <c r="N648" s="95" t="str">
        <f>IF(ISBLANK(Perigon!P643),"",Perigon!P643)</f>
        <v/>
      </c>
      <c r="O648" s="38" t="str">
        <f>IF($L648="","",VLOOKUP($R648,Tarife!$A$2:$R$599,13,FALSE))</f>
        <v/>
      </c>
      <c r="P648" s="38" t="str">
        <f t="shared" ref="P648:P711" si="10">IF(L648="","",IF(AND($L648="Pabe",N648&lt;O648),M648*O648,IF(N648&lt;O648,M648*N648,M648*O648)))</f>
        <v/>
      </c>
      <c r="R648" s="100" t="str">
        <f>Zusammenzug!$C$25&amp;"-"&amp;Zusammenzug!$A$7&amp;"-"&amp;Leistungen!L648</f>
        <v>2024-0-</v>
      </c>
    </row>
    <row r="649" spans="1:18" x14ac:dyDescent="0.2">
      <c r="A649" s="95" t="str">
        <f>IF(ISBLANK(Perigon!E644),"",Perigon!E644)</f>
        <v/>
      </c>
      <c r="B649" s="95" t="str">
        <f>IF(ISBLANK(Perigon!G644),"",Perigon!G644)</f>
        <v/>
      </c>
      <c r="C649" s="96" t="str">
        <f>IF(ISBLANK(Perigon!I644),"",Perigon!I644)</f>
        <v/>
      </c>
      <c r="D649" s="97" t="str">
        <f>IF(ISBLANK(Perigon!J644),"",Perigon!J644)</f>
        <v/>
      </c>
      <c r="E649" s="64" t="str">
        <f>IF(ISBLANK(Perigon!K644),"",Perigon!K644)</f>
        <v/>
      </c>
      <c r="F649" s="65"/>
      <c r="G649" s="64"/>
      <c r="H649" s="69" t="str">
        <f>IF(ISBLANK(Perigon!L644),"",Perigon!L644)</f>
        <v/>
      </c>
      <c r="I649" s="69" t="str">
        <f>IF(ISBLANK(Perigon!M644),"",Perigon!M644)</f>
        <v/>
      </c>
      <c r="J649" s="98" t="str">
        <f>IF(ISBLANK(Perigon!N644),"",Perigon!N644)</f>
        <v/>
      </c>
      <c r="K649" s="99" t="str">
        <f>IF(ISBLANK(Perigon!J644),"",Perigon!T644)</f>
        <v/>
      </c>
      <c r="L649" s="95" t="str">
        <f>IF(ISBLANK(Perigon!O644),"",Perigon!O644)</f>
        <v/>
      </c>
      <c r="M649" s="95" t="str">
        <f>IF(ISBLANK(Perigon!R644),"",Perigon!R644)</f>
        <v/>
      </c>
      <c r="N649" s="95" t="str">
        <f>IF(ISBLANK(Perigon!P644),"",Perigon!P644)</f>
        <v/>
      </c>
      <c r="O649" s="38" t="str">
        <f>IF($L649="","",VLOOKUP($R649,Tarife!$A$2:$R$599,13,FALSE))</f>
        <v/>
      </c>
      <c r="P649" s="38" t="str">
        <f t="shared" si="10"/>
        <v/>
      </c>
      <c r="R649" s="100" t="str">
        <f>Zusammenzug!$C$25&amp;"-"&amp;Zusammenzug!$A$7&amp;"-"&amp;Leistungen!L649</f>
        <v>2024-0-</v>
      </c>
    </row>
    <row r="650" spans="1:18" x14ac:dyDescent="0.2">
      <c r="A650" s="95" t="str">
        <f>IF(ISBLANK(Perigon!E645),"",Perigon!E645)</f>
        <v/>
      </c>
      <c r="B650" s="95" t="str">
        <f>IF(ISBLANK(Perigon!G645),"",Perigon!G645)</f>
        <v/>
      </c>
      <c r="C650" s="96" t="str">
        <f>IF(ISBLANK(Perigon!I645),"",Perigon!I645)</f>
        <v/>
      </c>
      <c r="D650" s="97" t="str">
        <f>IF(ISBLANK(Perigon!J645),"",Perigon!J645)</f>
        <v/>
      </c>
      <c r="E650" s="64" t="str">
        <f>IF(ISBLANK(Perigon!K645),"",Perigon!K645)</f>
        <v/>
      </c>
      <c r="F650" s="65"/>
      <c r="G650" s="64"/>
      <c r="H650" s="69" t="str">
        <f>IF(ISBLANK(Perigon!L645),"",Perigon!L645)</f>
        <v/>
      </c>
      <c r="I650" s="69" t="str">
        <f>IF(ISBLANK(Perigon!M645),"",Perigon!M645)</f>
        <v/>
      </c>
      <c r="J650" s="98" t="str">
        <f>IF(ISBLANK(Perigon!N645),"",Perigon!N645)</f>
        <v/>
      </c>
      <c r="K650" s="99" t="str">
        <f>IF(ISBLANK(Perigon!J645),"",Perigon!T645)</f>
        <v/>
      </c>
      <c r="L650" s="95" t="str">
        <f>IF(ISBLANK(Perigon!O645),"",Perigon!O645)</f>
        <v/>
      </c>
      <c r="M650" s="95" t="str">
        <f>IF(ISBLANK(Perigon!R645),"",Perigon!R645)</f>
        <v/>
      </c>
      <c r="N650" s="95" t="str">
        <f>IF(ISBLANK(Perigon!P645),"",Perigon!P645)</f>
        <v/>
      </c>
      <c r="O650" s="38" t="str">
        <f>IF($L650="","",VLOOKUP($R650,Tarife!$A$2:$R$599,13,FALSE))</f>
        <v/>
      </c>
      <c r="P650" s="38" t="str">
        <f t="shared" si="10"/>
        <v/>
      </c>
      <c r="R650" s="100" t="str">
        <f>Zusammenzug!$C$25&amp;"-"&amp;Zusammenzug!$A$7&amp;"-"&amp;Leistungen!L650</f>
        <v>2024-0-</v>
      </c>
    </row>
    <row r="651" spans="1:18" x14ac:dyDescent="0.2">
      <c r="A651" s="95" t="str">
        <f>IF(ISBLANK(Perigon!E646),"",Perigon!E646)</f>
        <v/>
      </c>
      <c r="B651" s="95" t="str">
        <f>IF(ISBLANK(Perigon!G646),"",Perigon!G646)</f>
        <v/>
      </c>
      <c r="C651" s="96" t="str">
        <f>IF(ISBLANK(Perigon!I646),"",Perigon!I646)</f>
        <v/>
      </c>
      <c r="D651" s="97" t="str">
        <f>IF(ISBLANK(Perigon!J646),"",Perigon!J646)</f>
        <v/>
      </c>
      <c r="E651" s="64" t="str">
        <f>IF(ISBLANK(Perigon!K646),"",Perigon!K646)</f>
        <v/>
      </c>
      <c r="F651" s="65"/>
      <c r="G651" s="64"/>
      <c r="H651" s="69" t="str">
        <f>IF(ISBLANK(Perigon!L646),"",Perigon!L646)</f>
        <v/>
      </c>
      <c r="I651" s="69" t="str">
        <f>IF(ISBLANK(Perigon!M646),"",Perigon!M646)</f>
        <v/>
      </c>
      <c r="J651" s="98" t="str">
        <f>IF(ISBLANK(Perigon!N646),"",Perigon!N646)</f>
        <v/>
      </c>
      <c r="K651" s="99" t="str">
        <f>IF(ISBLANK(Perigon!J646),"",Perigon!T646)</f>
        <v/>
      </c>
      <c r="L651" s="95" t="str">
        <f>IF(ISBLANK(Perigon!O646),"",Perigon!O646)</f>
        <v/>
      </c>
      <c r="M651" s="95" t="str">
        <f>IF(ISBLANK(Perigon!R646),"",Perigon!R646)</f>
        <v/>
      </c>
      <c r="N651" s="95" t="str">
        <f>IF(ISBLANK(Perigon!P646),"",Perigon!P646)</f>
        <v/>
      </c>
      <c r="O651" s="38" t="str">
        <f>IF($L651="","",VLOOKUP($R651,Tarife!$A$2:$R$599,13,FALSE))</f>
        <v/>
      </c>
      <c r="P651" s="38" t="str">
        <f t="shared" si="10"/>
        <v/>
      </c>
      <c r="R651" s="100" t="str">
        <f>Zusammenzug!$C$25&amp;"-"&amp;Zusammenzug!$A$7&amp;"-"&amp;Leistungen!L651</f>
        <v>2024-0-</v>
      </c>
    </row>
    <row r="652" spans="1:18" x14ac:dyDescent="0.2">
      <c r="A652" s="95" t="str">
        <f>IF(ISBLANK(Perigon!E647),"",Perigon!E647)</f>
        <v/>
      </c>
      <c r="B652" s="95" t="str">
        <f>IF(ISBLANK(Perigon!G647),"",Perigon!G647)</f>
        <v/>
      </c>
      <c r="C652" s="96" t="str">
        <f>IF(ISBLANK(Perigon!I647),"",Perigon!I647)</f>
        <v/>
      </c>
      <c r="D652" s="97" t="str">
        <f>IF(ISBLANK(Perigon!J647),"",Perigon!J647)</f>
        <v/>
      </c>
      <c r="E652" s="64" t="str">
        <f>IF(ISBLANK(Perigon!K647),"",Perigon!K647)</f>
        <v/>
      </c>
      <c r="F652" s="65"/>
      <c r="G652" s="64"/>
      <c r="H652" s="69" t="str">
        <f>IF(ISBLANK(Perigon!L647),"",Perigon!L647)</f>
        <v/>
      </c>
      <c r="I652" s="69" t="str">
        <f>IF(ISBLANK(Perigon!M647),"",Perigon!M647)</f>
        <v/>
      </c>
      <c r="J652" s="98" t="str">
        <f>IF(ISBLANK(Perigon!N647),"",Perigon!N647)</f>
        <v/>
      </c>
      <c r="K652" s="99" t="str">
        <f>IF(ISBLANK(Perigon!J647),"",Perigon!T647)</f>
        <v/>
      </c>
      <c r="L652" s="95" t="str">
        <f>IF(ISBLANK(Perigon!O647),"",Perigon!O647)</f>
        <v/>
      </c>
      <c r="M652" s="95" t="str">
        <f>IF(ISBLANK(Perigon!R647),"",Perigon!R647)</f>
        <v/>
      </c>
      <c r="N652" s="95" t="str">
        <f>IF(ISBLANK(Perigon!P647),"",Perigon!P647)</f>
        <v/>
      </c>
      <c r="O652" s="38" t="str">
        <f>IF($L652="","",VLOOKUP($R652,Tarife!$A$2:$R$599,13,FALSE))</f>
        <v/>
      </c>
      <c r="P652" s="38" t="str">
        <f t="shared" si="10"/>
        <v/>
      </c>
      <c r="R652" s="100" t="str">
        <f>Zusammenzug!$C$25&amp;"-"&amp;Zusammenzug!$A$7&amp;"-"&amp;Leistungen!L652</f>
        <v>2024-0-</v>
      </c>
    </row>
    <row r="653" spans="1:18" x14ac:dyDescent="0.2">
      <c r="A653" s="95" t="str">
        <f>IF(ISBLANK(Perigon!E648),"",Perigon!E648)</f>
        <v/>
      </c>
      <c r="B653" s="95" t="str">
        <f>IF(ISBLANK(Perigon!G648),"",Perigon!G648)</f>
        <v/>
      </c>
      <c r="C653" s="96" t="str">
        <f>IF(ISBLANK(Perigon!I648),"",Perigon!I648)</f>
        <v/>
      </c>
      <c r="D653" s="97" t="str">
        <f>IF(ISBLANK(Perigon!J648),"",Perigon!J648)</f>
        <v/>
      </c>
      <c r="E653" s="64" t="str">
        <f>IF(ISBLANK(Perigon!K648),"",Perigon!K648)</f>
        <v/>
      </c>
      <c r="F653" s="65"/>
      <c r="G653" s="64"/>
      <c r="H653" s="69" t="str">
        <f>IF(ISBLANK(Perigon!L648),"",Perigon!L648)</f>
        <v/>
      </c>
      <c r="I653" s="69" t="str">
        <f>IF(ISBLANK(Perigon!M648),"",Perigon!M648)</f>
        <v/>
      </c>
      <c r="J653" s="98" t="str">
        <f>IF(ISBLANK(Perigon!N648),"",Perigon!N648)</f>
        <v/>
      </c>
      <c r="K653" s="99" t="str">
        <f>IF(ISBLANK(Perigon!J648),"",Perigon!T648)</f>
        <v/>
      </c>
      <c r="L653" s="95" t="str">
        <f>IF(ISBLANK(Perigon!O648),"",Perigon!O648)</f>
        <v/>
      </c>
      <c r="M653" s="95" t="str">
        <f>IF(ISBLANK(Perigon!R648),"",Perigon!R648)</f>
        <v/>
      </c>
      <c r="N653" s="95" t="str">
        <f>IF(ISBLANK(Perigon!P648),"",Perigon!P648)</f>
        <v/>
      </c>
      <c r="O653" s="38" t="str">
        <f>IF($L653="","",VLOOKUP($R653,Tarife!$A$2:$R$599,13,FALSE))</f>
        <v/>
      </c>
      <c r="P653" s="38" t="str">
        <f t="shared" si="10"/>
        <v/>
      </c>
      <c r="R653" s="100" t="str">
        <f>Zusammenzug!$C$25&amp;"-"&amp;Zusammenzug!$A$7&amp;"-"&amp;Leistungen!L653</f>
        <v>2024-0-</v>
      </c>
    </row>
    <row r="654" spans="1:18" x14ac:dyDescent="0.2">
      <c r="A654" s="95" t="str">
        <f>IF(ISBLANK(Perigon!E649),"",Perigon!E649)</f>
        <v/>
      </c>
      <c r="B654" s="95" t="str">
        <f>IF(ISBLANK(Perigon!G649),"",Perigon!G649)</f>
        <v/>
      </c>
      <c r="C654" s="96" t="str">
        <f>IF(ISBLANK(Perigon!I649),"",Perigon!I649)</f>
        <v/>
      </c>
      <c r="D654" s="97" t="str">
        <f>IF(ISBLANK(Perigon!J649),"",Perigon!J649)</f>
        <v/>
      </c>
      <c r="E654" s="64" t="str">
        <f>IF(ISBLANK(Perigon!K649),"",Perigon!K649)</f>
        <v/>
      </c>
      <c r="F654" s="65"/>
      <c r="G654" s="64"/>
      <c r="H654" s="69" t="str">
        <f>IF(ISBLANK(Perigon!L649),"",Perigon!L649)</f>
        <v/>
      </c>
      <c r="I654" s="69" t="str">
        <f>IF(ISBLANK(Perigon!M649),"",Perigon!M649)</f>
        <v/>
      </c>
      <c r="J654" s="98" t="str">
        <f>IF(ISBLANK(Perigon!N649),"",Perigon!N649)</f>
        <v/>
      </c>
      <c r="K654" s="99" t="str">
        <f>IF(ISBLANK(Perigon!J649),"",Perigon!T649)</f>
        <v/>
      </c>
      <c r="L654" s="95" t="str">
        <f>IF(ISBLANK(Perigon!O649),"",Perigon!O649)</f>
        <v/>
      </c>
      <c r="M654" s="95" t="str">
        <f>IF(ISBLANK(Perigon!R649),"",Perigon!R649)</f>
        <v/>
      </c>
      <c r="N654" s="95" t="str">
        <f>IF(ISBLANK(Perigon!P649),"",Perigon!P649)</f>
        <v/>
      </c>
      <c r="O654" s="38" t="str">
        <f>IF($L654="","",VLOOKUP($R654,Tarife!$A$2:$R$599,13,FALSE))</f>
        <v/>
      </c>
      <c r="P654" s="38" t="str">
        <f t="shared" si="10"/>
        <v/>
      </c>
      <c r="R654" s="100" t="str">
        <f>Zusammenzug!$C$25&amp;"-"&amp;Zusammenzug!$A$7&amp;"-"&amp;Leistungen!L654</f>
        <v>2024-0-</v>
      </c>
    </row>
    <row r="655" spans="1:18" x14ac:dyDescent="0.2">
      <c r="A655" s="95" t="str">
        <f>IF(ISBLANK(Perigon!E650),"",Perigon!E650)</f>
        <v/>
      </c>
      <c r="B655" s="95" t="str">
        <f>IF(ISBLANK(Perigon!G650),"",Perigon!G650)</f>
        <v/>
      </c>
      <c r="C655" s="96" t="str">
        <f>IF(ISBLANK(Perigon!I650),"",Perigon!I650)</f>
        <v/>
      </c>
      <c r="D655" s="97" t="str">
        <f>IF(ISBLANK(Perigon!J650),"",Perigon!J650)</f>
        <v/>
      </c>
      <c r="E655" s="64" t="str">
        <f>IF(ISBLANK(Perigon!K650),"",Perigon!K650)</f>
        <v/>
      </c>
      <c r="F655" s="65"/>
      <c r="G655" s="64"/>
      <c r="H655" s="69" t="str">
        <f>IF(ISBLANK(Perigon!L650),"",Perigon!L650)</f>
        <v/>
      </c>
      <c r="I655" s="69" t="str">
        <f>IF(ISBLANK(Perigon!M650),"",Perigon!M650)</f>
        <v/>
      </c>
      <c r="J655" s="98" t="str">
        <f>IF(ISBLANK(Perigon!N650),"",Perigon!N650)</f>
        <v/>
      </c>
      <c r="K655" s="99" t="str">
        <f>IF(ISBLANK(Perigon!J650),"",Perigon!T650)</f>
        <v/>
      </c>
      <c r="L655" s="95" t="str">
        <f>IF(ISBLANK(Perigon!O650),"",Perigon!O650)</f>
        <v/>
      </c>
      <c r="M655" s="95" t="str">
        <f>IF(ISBLANK(Perigon!R650),"",Perigon!R650)</f>
        <v/>
      </c>
      <c r="N655" s="95" t="str">
        <f>IF(ISBLANK(Perigon!P650),"",Perigon!P650)</f>
        <v/>
      </c>
      <c r="O655" s="38" t="str">
        <f>IF($L655="","",VLOOKUP($R655,Tarife!$A$2:$R$599,13,FALSE))</f>
        <v/>
      </c>
      <c r="P655" s="38" t="str">
        <f t="shared" si="10"/>
        <v/>
      </c>
      <c r="R655" s="100" t="str">
        <f>Zusammenzug!$C$25&amp;"-"&amp;Zusammenzug!$A$7&amp;"-"&amp;Leistungen!L655</f>
        <v>2024-0-</v>
      </c>
    </row>
    <row r="656" spans="1:18" x14ac:dyDescent="0.2">
      <c r="A656" s="95" t="str">
        <f>IF(ISBLANK(Perigon!E651),"",Perigon!E651)</f>
        <v/>
      </c>
      <c r="B656" s="95" t="str">
        <f>IF(ISBLANK(Perigon!G651),"",Perigon!G651)</f>
        <v/>
      </c>
      <c r="C656" s="96" t="str">
        <f>IF(ISBLANK(Perigon!I651),"",Perigon!I651)</f>
        <v/>
      </c>
      <c r="D656" s="97" t="str">
        <f>IF(ISBLANK(Perigon!J651),"",Perigon!J651)</f>
        <v/>
      </c>
      <c r="E656" s="64" t="str">
        <f>IF(ISBLANK(Perigon!K651),"",Perigon!K651)</f>
        <v/>
      </c>
      <c r="F656" s="65"/>
      <c r="G656" s="64"/>
      <c r="H656" s="69" t="str">
        <f>IF(ISBLANK(Perigon!L651),"",Perigon!L651)</f>
        <v/>
      </c>
      <c r="I656" s="69" t="str">
        <f>IF(ISBLANK(Perigon!M651),"",Perigon!M651)</f>
        <v/>
      </c>
      <c r="J656" s="98" t="str">
        <f>IF(ISBLANK(Perigon!N651),"",Perigon!N651)</f>
        <v/>
      </c>
      <c r="K656" s="99" t="str">
        <f>IF(ISBLANK(Perigon!J651),"",Perigon!T651)</f>
        <v/>
      </c>
      <c r="L656" s="95" t="str">
        <f>IF(ISBLANK(Perigon!O651),"",Perigon!O651)</f>
        <v/>
      </c>
      <c r="M656" s="95" t="str">
        <f>IF(ISBLANK(Perigon!R651),"",Perigon!R651)</f>
        <v/>
      </c>
      <c r="N656" s="95" t="str">
        <f>IF(ISBLANK(Perigon!P651),"",Perigon!P651)</f>
        <v/>
      </c>
      <c r="O656" s="38" t="str">
        <f>IF($L656="","",VLOOKUP($R656,Tarife!$A$2:$R$599,13,FALSE))</f>
        <v/>
      </c>
      <c r="P656" s="38" t="str">
        <f t="shared" si="10"/>
        <v/>
      </c>
      <c r="R656" s="100" t="str">
        <f>Zusammenzug!$C$25&amp;"-"&amp;Zusammenzug!$A$7&amp;"-"&amp;Leistungen!L656</f>
        <v>2024-0-</v>
      </c>
    </row>
    <row r="657" spans="1:18" x14ac:dyDescent="0.2">
      <c r="A657" s="95" t="str">
        <f>IF(ISBLANK(Perigon!E652),"",Perigon!E652)</f>
        <v/>
      </c>
      <c r="B657" s="95" t="str">
        <f>IF(ISBLANK(Perigon!G652),"",Perigon!G652)</f>
        <v/>
      </c>
      <c r="C657" s="96" t="str">
        <f>IF(ISBLANK(Perigon!I652),"",Perigon!I652)</f>
        <v/>
      </c>
      <c r="D657" s="97" t="str">
        <f>IF(ISBLANK(Perigon!J652),"",Perigon!J652)</f>
        <v/>
      </c>
      <c r="E657" s="64" t="str">
        <f>IF(ISBLANK(Perigon!K652),"",Perigon!K652)</f>
        <v/>
      </c>
      <c r="F657" s="65"/>
      <c r="G657" s="64"/>
      <c r="H657" s="69" t="str">
        <f>IF(ISBLANK(Perigon!L652),"",Perigon!L652)</f>
        <v/>
      </c>
      <c r="I657" s="69" t="str">
        <f>IF(ISBLANK(Perigon!M652),"",Perigon!M652)</f>
        <v/>
      </c>
      <c r="J657" s="98" t="str">
        <f>IF(ISBLANK(Perigon!N652),"",Perigon!N652)</f>
        <v/>
      </c>
      <c r="K657" s="99" t="str">
        <f>IF(ISBLANK(Perigon!J652),"",Perigon!T652)</f>
        <v/>
      </c>
      <c r="L657" s="95" t="str">
        <f>IF(ISBLANK(Perigon!O652),"",Perigon!O652)</f>
        <v/>
      </c>
      <c r="M657" s="95" t="str">
        <f>IF(ISBLANK(Perigon!R652),"",Perigon!R652)</f>
        <v/>
      </c>
      <c r="N657" s="95" t="str">
        <f>IF(ISBLANK(Perigon!P652),"",Perigon!P652)</f>
        <v/>
      </c>
      <c r="O657" s="38" t="str">
        <f>IF($L657="","",VLOOKUP($R657,Tarife!$A$2:$R$599,13,FALSE))</f>
        <v/>
      </c>
      <c r="P657" s="38" t="str">
        <f t="shared" si="10"/>
        <v/>
      </c>
      <c r="R657" s="100" t="str">
        <f>Zusammenzug!$C$25&amp;"-"&amp;Zusammenzug!$A$7&amp;"-"&amp;Leistungen!L657</f>
        <v>2024-0-</v>
      </c>
    </row>
    <row r="658" spans="1:18" x14ac:dyDescent="0.2">
      <c r="A658" s="95" t="str">
        <f>IF(ISBLANK(Perigon!E653),"",Perigon!E653)</f>
        <v/>
      </c>
      <c r="B658" s="95" t="str">
        <f>IF(ISBLANK(Perigon!G653),"",Perigon!G653)</f>
        <v/>
      </c>
      <c r="C658" s="96" t="str">
        <f>IF(ISBLANK(Perigon!I653),"",Perigon!I653)</f>
        <v/>
      </c>
      <c r="D658" s="97" t="str">
        <f>IF(ISBLANK(Perigon!J653),"",Perigon!J653)</f>
        <v/>
      </c>
      <c r="E658" s="64" t="str">
        <f>IF(ISBLANK(Perigon!K653),"",Perigon!K653)</f>
        <v/>
      </c>
      <c r="F658" s="65"/>
      <c r="G658" s="64"/>
      <c r="H658" s="69" t="str">
        <f>IF(ISBLANK(Perigon!L653),"",Perigon!L653)</f>
        <v/>
      </c>
      <c r="I658" s="69" t="str">
        <f>IF(ISBLANK(Perigon!M653),"",Perigon!M653)</f>
        <v/>
      </c>
      <c r="J658" s="98" t="str">
        <f>IF(ISBLANK(Perigon!N653),"",Perigon!N653)</f>
        <v/>
      </c>
      <c r="K658" s="99" t="str">
        <f>IF(ISBLANK(Perigon!J653),"",Perigon!T653)</f>
        <v/>
      </c>
      <c r="L658" s="95" t="str">
        <f>IF(ISBLANK(Perigon!O653),"",Perigon!O653)</f>
        <v/>
      </c>
      <c r="M658" s="95" t="str">
        <f>IF(ISBLANK(Perigon!R653),"",Perigon!R653)</f>
        <v/>
      </c>
      <c r="N658" s="95" t="str">
        <f>IF(ISBLANK(Perigon!P653),"",Perigon!P653)</f>
        <v/>
      </c>
      <c r="O658" s="38" t="str">
        <f>IF($L658="","",VLOOKUP($R658,Tarife!$A$2:$R$599,13,FALSE))</f>
        <v/>
      </c>
      <c r="P658" s="38" t="str">
        <f t="shared" si="10"/>
        <v/>
      </c>
      <c r="R658" s="100" t="str">
        <f>Zusammenzug!$C$25&amp;"-"&amp;Zusammenzug!$A$7&amp;"-"&amp;Leistungen!L658</f>
        <v>2024-0-</v>
      </c>
    </row>
    <row r="659" spans="1:18" x14ac:dyDescent="0.2">
      <c r="A659" s="95" t="str">
        <f>IF(ISBLANK(Perigon!E654),"",Perigon!E654)</f>
        <v/>
      </c>
      <c r="B659" s="95" t="str">
        <f>IF(ISBLANK(Perigon!G654),"",Perigon!G654)</f>
        <v/>
      </c>
      <c r="C659" s="96" t="str">
        <f>IF(ISBLANK(Perigon!I654),"",Perigon!I654)</f>
        <v/>
      </c>
      <c r="D659" s="97" t="str">
        <f>IF(ISBLANK(Perigon!J654),"",Perigon!J654)</f>
        <v/>
      </c>
      <c r="E659" s="64" t="str">
        <f>IF(ISBLANK(Perigon!K654),"",Perigon!K654)</f>
        <v/>
      </c>
      <c r="F659" s="65"/>
      <c r="G659" s="64"/>
      <c r="H659" s="69" t="str">
        <f>IF(ISBLANK(Perigon!L654),"",Perigon!L654)</f>
        <v/>
      </c>
      <c r="I659" s="69" t="str">
        <f>IF(ISBLANK(Perigon!M654),"",Perigon!M654)</f>
        <v/>
      </c>
      <c r="J659" s="98" t="str">
        <f>IF(ISBLANK(Perigon!N654),"",Perigon!N654)</f>
        <v/>
      </c>
      <c r="K659" s="99" t="str">
        <f>IF(ISBLANK(Perigon!J654),"",Perigon!T654)</f>
        <v/>
      </c>
      <c r="L659" s="95" t="str">
        <f>IF(ISBLANK(Perigon!O654),"",Perigon!O654)</f>
        <v/>
      </c>
      <c r="M659" s="95" t="str">
        <f>IF(ISBLANK(Perigon!R654),"",Perigon!R654)</f>
        <v/>
      </c>
      <c r="N659" s="95" t="str">
        <f>IF(ISBLANK(Perigon!P654),"",Perigon!P654)</f>
        <v/>
      </c>
      <c r="O659" s="38" t="str">
        <f>IF($L659="","",VLOOKUP($R659,Tarife!$A$2:$R$599,13,FALSE))</f>
        <v/>
      </c>
      <c r="P659" s="38" t="str">
        <f t="shared" si="10"/>
        <v/>
      </c>
      <c r="R659" s="100" t="str">
        <f>Zusammenzug!$C$25&amp;"-"&amp;Zusammenzug!$A$7&amp;"-"&amp;Leistungen!L659</f>
        <v>2024-0-</v>
      </c>
    </row>
    <row r="660" spans="1:18" x14ac:dyDescent="0.2">
      <c r="A660" s="95" t="str">
        <f>IF(ISBLANK(Perigon!E655),"",Perigon!E655)</f>
        <v/>
      </c>
      <c r="B660" s="95" t="str">
        <f>IF(ISBLANK(Perigon!G655),"",Perigon!G655)</f>
        <v/>
      </c>
      <c r="C660" s="96" t="str">
        <f>IF(ISBLANK(Perigon!I655),"",Perigon!I655)</f>
        <v/>
      </c>
      <c r="D660" s="97" t="str">
        <f>IF(ISBLANK(Perigon!J655),"",Perigon!J655)</f>
        <v/>
      </c>
      <c r="E660" s="64" t="str">
        <f>IF(ISBLANK(Perigon!K655),"",Perigon!K655)</f>
        <v/>
      </c>
      <c r="F660" s="65"/>
      <c r="G660" s="64"/>
      <c r="H660" s="69" t="str">
        <f>IF(ISBLANK(Perigon!L655),"",Perigon!L655)</f>
        <v/>
      </c>
      <c r="I660" s="69" t="str">
        <f>IF(ISBLANK(Perigon!M655),"",Perigon!M655)</f>
        <v/>
      </c>
      <c r="J660" s="98" t="str">
        <f>IF(ISBLANK(Perigon!N655),"",Perigon!N655)</f>
        <v/>
      </c>
      <c r="K660" s="99" t="str">
        <f>IF(ISBLANK(Perigon!J655),"",Perigon!T655)</f>
        <v/>
      </c>
      <c r="L660" s="95" t="str">
        <f>IF(ISBLANK(Perigon!O655),"",Perigon!O655)</f>
        <v/>
      </c>
      <c r="M660" s="95" t="str">
        <f>IF(ISBLANK(Perigon!R655),"",Perigon!R655)</f>
        <v/>
      </c>
      <c r="N660" s="95" t="str">
        <f>IF(ISBLANK(Perigon!P655),"",Perigon!P655)</f>
        <v/>
      </c>
      <c r="O660" s="38" t="str">
        <f>IF($L660="","",VLOOKUP($R660,Tarife!$A$2:$R$599,13,FALSE))</f>
        <v/>
      </c>
      <c r="P660" s="38" t="str">
        <f t="shared" si="10"/>
        <v/>
      </c>
      <c r="R660" s="100" t="str">
        <f>Zusammenzug!$C$25&amp;"-"&amp;Zusammenzug!$A$7&amp;"-"&amp;Leistungen!L660</f>
        <v>2024-0-</v>
      </c>
    </row>
    <row r="661" spans="1:18" x14ac:dyDescent="0.2">
      <c r="A661" s="95" t="str">
        <f>IF(ISBLANK(Perigon!E656),"",Perigon!E656)</f>
        <v/>
      </c>
      <c r="B661" s="95" t="str">
        <f>IF(ISBLANK(Perigon!G656),"",Perigon!G656)</f>
        <v/>
      </c>
      <c r="C661" s="96" t="str">
        <f>IF(ISBLANK(Perigon!I656),"",Perigon!I656)</f>
        <v/>
      </c>
      <c r="D661" s="97" t="str">
        <f>IF(ISBLANK(Perigon!J656),"",Perigon!J656)</f>
        <v/>
      </c>
      <c r="E661" s="64" t="str">
        <f>IF(ISBLANK(Perigon!K656),"",Perigon!K656)</f>
        <v/>
      </c>
      <c r="F661" s="65"/>
      <c r="G661" s="64"/>
      <c r="H661" s="69" t="str">
        <f>IF(ISBLANK(Perigon!L656),"",Perigon!L656)</f>
        <v/>
      </c>
      <c r="I661" s="69" t="str">
        <f>IF(ISBLANK(Perigon!M656),"",Perigon!M656)</f>
        <v/>
      </c>
      <c r="J661" s="98" t="str">
        <f>IF(ISBLANK(Perigon!N656),"",Perigon!N656)</f>
        <v/>
      </c>
      <c r="K661" s="99" t="str">
        <f>IF(ISBLANK(Perigon!J656),"",Perigon!T656)</f>
        <v/>
      </c>
      <c r="L661" s="95" t="str">
        <f>IF(ISBLANK(Perigon!O656),"",Perigon!O656)</f>
        <v/>
      </c>
      <c r="M661" s="95" t="str">
        <f>IF(ISBLANK(Perigon!R656),"",Perigon!R656)</f>
        <v/>
      </c>
      <c r="N661" s="95" t="str">
        <f>IF(ISBLANK(Perigon!P656),"",Perigon!P656)</f>
        <v/>
      </c>
      <c r="O661" s="38" t="str">
        <f>IF($L661="","",VLOOKUP($R661,Tarife!$A$2:$R$599,13,FALSE))</f>
        <v/>
      </c>
      <c r="P661" s="38" t="str">
        <f t="shared" si="10"/>
        <v/>
      </c>
      <c r="R661" s="100" t="str">
        <f>Zusammenzug!$C$25&amp;"-"&amp;Zusammenzug!$A$7&amp;"-"&amp;Leistungen!L661</f>
        <v>2024-0-</v>
      </c>
    </row>
    <row r="662" spans="1:18" x14ac:dyDescent="0.2">
      <c r="A662" s="95" t="str">
        <f>IF(ISBLANK(Perigon!E657),"",Perigon!E657)</f>
        <v/>
      </c>
      <c r="B662" s="95" t="str">
        <f>IF(ISBLANK(Perigon!G657),"",Perigon!G657)</f>
        <v/>
      </c>
      <c r="C662" s="96" t="str">
        <f>IF(ISBLANK(Perigon!I657),"",Perigon!I657)</f>
        <v/>
      </c>
      <c r="D662" s="97" t="str">
        <f>IF(ISBLANK(Perigon!J657),"",Perigon!J657)</f>
        <v/>
      </c>
      <c r="E662" s="64" t="str">
        <f>IF(ISBLANK(Perigon!K657),"",Perigon!K657)</f>
        <v/>
      </c>
      <c r="F662" s="65"/>
      <c r="G662" s="64"/>
      <c r="H662" s="69" t="str">
        <f>IF(ISBLANK(Perigon!L657),"",Perigon!L657)</f>
        <v/>
      </c>
      <c r="I662" s="69" t="str">
        <f>IF(ISBLANK(Perigon!M657),"",Perigon!M657)</f>
        <v/>
      </c>
      <c r="J662" s="98" t="str">
        <f>IF(ISBLANK(Perigon!N657),"",Perigon!N657)</f>
        <v/>
      </c>
      <c r="K662" s="99" t="str">
        <f>IF(ISBLANK(Perigon!J657),"",Perigon!T657)</f>
        <v/>
      </c>
      <c r="L662" s="95" t="str">
        <f>IF(ISBLANK(Perigon!O657),"",Perigon!O657)</f>
        <v/>
      </c>
      <c r="M662" s="95" t="str">
        <f>IF(ISBLANK(Perigon!R657),"",Perigon!R657)</f>
        <v/>
      </c>
      <c r="N662" s="95" t="str">
        <f>IF(ISBLANK(Perigon!P657),"",Perigon!P657)</f>
        <v/>
      </c>
      <c r="O662" s="38" t="str">
        <f>IF($L662="","",VLOOKUP($R662,Tarife!$A$2:$R$599,13,FALSE))</f>
        <v/>
      </c>
      <c r="P662" s="38" t="str">
        <f t="shared" si="10"/>
        <v/>
      </c>
      <c r="R662" s="100" t="str">
        <f>Zusammenzug!$C$25&amp;"-"&amp;Zusammenzug!$A$7&amp;"-"&amp;Leistungen!L662</f>
        <v>2024-0-</v>
      </c>
    </row>
    <row r="663" spans="1:18" x14ac:dyDescent="0.2">
      <c r="A663" s="95" t="str">
        <f>IF(ISBLANK(Perigon!E658),"",Perigon!E658)</f>
        <v/>
      </c>
      <c r="B663" s="95" t="str">
        <f>IF(ISBLANK(Perigon!G658),"",Perigon!G658)</f>
        <v/>
      </c>
      <c r="C663" s="96" t="str">
        <f>IF(ISBLANK(Perigon!I658),"",Perigon!I658)</f>
        <v/>
      </c>
      <c r="D663" s="97" t="str">
        <f>IF(ISBLANK(Perigon!J658),"",Perigon!J658)</f>
        <v/>
      </c>
      <c r="E663" s="64" t="str">
        <f>IF(ISBLANK(Perigon!K658),"",Perigon!K658)</f>
        <v/>
      </c>
      <c r="F663" s="65"/>
      <c r="G663" s="64"/>
      <c r="H663" s="69" t="str">
        <f>IF(ISBLANK(Perigon!L658),"",Perigon!L658)</f>
        <v/>
      </c>
      <c r="I663" s="69" t="str">
        <f>IF(ISBLANK(Perigon!M658),"",Perigon!M658)</f>
        <v/>
      </c>
      <c r="J663" s="98" t="str">
        <f>IF(ISBLANK(Perigon!N658),"",Perigon!N658)</f>
        <v/>
      </c>
      <c r="K663" s="99" t="str">
        <f>IF(ISBLANK(Perigon!J658),"",Perigon!T658)</f>
        <v/>
      </c>
      <c r="L663" s="95" t="str">
        <f>IF(ISBLANK(Perigon!O658),"",Perigon!O658)</f>
        <v/>
      </c>
      <c r="M663" s="95" t="str">
        <f>IF(ISBLANK(Perigon!R658),"",Perigon!R658)</f>
        <v/>
      </c>
      <c r="N663" s="95" t="str">
        <f>IF(ISBLANK(Perigon!P658),"",Perigon!P658)</f>
        <v/>
      </c>
      <c r="O663" s="38" t="str">
        <f>IF($L663="","",VLOOKUP($R663,Tarife!$A$2:$R$599,13,FALSE))</f>
        <v/>
      </c>
      <c r="P663" s="38" t="str">
        <f t="shared" si="10"/>
        <v/>
      </c>
      <c r="R663" s="100" t="str">
        <f>Zusammenzug!$C$25&amp;"-"&amp;Zusammenzug!$A$7&amp;"-"&amp;Leistungen!L663</f>
        <v>2024-0-</v>
      </c>
    </row>
    <row r="664" spans="1:18" x14ac:dyDescent="0.2">
      <c r="A664" s="95" t="str">
        <f>IF(ISBLANK(Perigon!E659),"",Perigon!E659)</f>
        <v/>
      </c>
      <c r="B664" s="95" t="str">
        <f>IF(ISBLANK(Perigon!G659),"",Perigon!G659)</f>
        <v/>
      </c>
      <c r="C664" s="96" t="str">
        <f>IF(ISBLANK(Perigon!I659),"",Perigon!I659)</f>
        <v/>
      </c>
      <c r="D664" s="97" t="str">
        <f>IF(ISBLANK(Perigon!J659),"",Perigon!J659)</f>
        <v/>
      </c>
      <c r="E664" s="64" t="str">
        <f>IF(ISBLANK(Perigon!K659),"",Perigon!K659)</f>
        <v/>
      </c>
      <c r="F664" s="65"/>
      <c r="G664" s="64"/>
      <c r="H664" s="69" t="str">
        <f>IF(ISBLANK(Perigon!L659),"",Perigon!L659)</f>
        <v/>
      </c>
      <c r="I664" s="69" t="str">
        <f>IF(ISBLANK(Perigon!M659),"",Perigon!M659)</f>
        <v/>
      </c>
      <c r="J664" s="98" t="str">
        <f>IF(ISBLANK(Perigon!N659),"",Perigon!N659)</f>
        <v/>
      </c>
      <c r="K664" s="99" t="str">
        <f>IF(ISBLANK(Perigon!J659),"",Perigon!T659)</f>
        <v/>
      </c>
      <c r="L664" s="95" t="str">
        <f>IF(ISBLANK(Perigon!O659),"",Perigon!O659)</f>
        <v/>
      </c>
      <c r="M664" s="95" t="str">
        <f>IF(ISBLANK(Perigon!R659),"",Perigon!R659)</f>
        <v/>
      </c>
      <c r="N664" s="95" t="str">
        <f>IF(ISBLANK(Perigon!P659),"",Perigon!P659)</f>
        <v/>
      </c>
      <c r="O664" s="38" t="str">
        <f>IF($L664="","",VLOOKUP($R664,Tarife!$A$2:$R$599,13,FALSE))</f>
        <v/>
      </c>
      <c r="P664" s="38" t="str">
        <f t="shared" si="10"/>
        <v/>
      </c>
      <c r="R664" s="100" t="str">
        <f>Zusammenzug!$C$25&amp;"-"&amp;Zusammenzug!$A$7&amp;"-"&amp;Leistungen!L664</f>
        <v>2024-0-</v>
      </c>
    </row>
    <row r="665" spans="1:18" x14ac:dyDescent="0.2">
      <c r="A665" s="95" t="str">
        <f>IF(ISBLANK(Perigon!E660),"",Perigon!E660)</f>
        <v/>
      </c>
      <c r="B665" s="95" t="str">
        <f>IF(ISBLANK(Perigon!G660),"",Perigon!G660)</f>
        <v/>
      </c>
      <c r="C665" s="96" t="str">
        <f>IF(ISBLANK(Perigon!I660),"",Perigon!I660)</f>
        <v/>
      </c>
      <c r="D665" s="97" t="str">
        <f>IF(ISBLANK(Perigon!J660),"",Perigon!J660)</f>
        <v/>
      </c>
      <c r="E665" s="64" t="str">
        <f>IF(ISBLANK(Perigon!K660),"",Perigon!K660)</f>
        <v/>
      </c>
      <c r="F665" s="65"/>
      <c r="G665" s="64"/>
      <c r="H665" s="69" t="str">
        <f>IF(ISBLANK(Perigon!L660),"",Perigon!L660)</f>
        <v/>
      </c>
      <c r="I665" s="69" t="str">
        <f>IF(ISBLANK(Perigon!M660),"",Perigon!M660)</f>
        <v/>
      </c>
      <c r="J665" s="98" t="str">
        <f>IF(ISBLANK(Perigon!N660),"",Perigon!N660)</f>
        <v/>
      </c>
      <c r="K665" s="99" t="str">
        <f>IF(ISBLANK(Perigon!J660),"",Perigon!T660)</f>
        <v/>
      </c>
      <c r="L665" s="95" t="str">
        <f>IF(ISBLANK(Perigon!O660),"",Perigon!O660)</f>
        <v/>
      </c>
      <c r="M665" s="95" t="str">
        <f>IF(ISBLANK(Perigon!R660),"",Perigon!R660)</f>
        <v/>
      </c>
      <c r="N665" s="95" t="str">
        <f>IF(ISBLANK(Perigon!P660),"",Perigon!P660)</f>
        <v/>
      </c>
      <c r="O665" s="38" t="str">
        <f>IF($L665="","",VLOOKUP($R665,Tarife!$A$2:$R$599,13,FALSE))</f>
        <v/>
      </c>
      <c r="P665" s="38" t="str">
        <f t="shared" si="10"/>
        <v/>
      </c>
      <c r="R665" s="100" t="str">
        <f>Zusammenzug!$C$25&amp;"-"&amp;Zusammenzug!$A$7&amp;"-"&amp;Leistungen!L665</f>
        <v>2024-0-</v>
      </c>
    </row>
    <row r="666" spans="1:18" x14ac:dyDescent="0.2">
      <c r="A666" s="95" t="str">
        <f>IF(ISBLANK(Perigon!E661),"",Perigon!E661)</f>
        <v/>
      </c>
      <c r="B666" s="95" t="str">
        <f>IF(ISBLANK(Perigon!G661),"",Perigon!G661)</f>
        <v/>
      </c>
      <c r="C666" s="96" t="str">
        <f>IF(ISBLANK(Perigon!I661),"",Perigon!I661)</f>
        <v/>
      </c>
      <c r="D666" s="97" t="str">
        <f>IF(ISBLANK(Perigon!J661),"",Perigon!J661)</f>
        <v/>
      </c>
      <c r="E666" s="64" t="str">
        <f>IF(ISBLANK(Perigon!K661),"",Perigon!K661)</f>
        <v/>
      </c>
      <c r="F666" s="65"/>
      <c r="G666" s="64"/>
      <c r="H666" s="69" t="str">
        <f>IF(ISBLANK(Perigon!L661),"",Perigon!L661)</f>
        <v/>
      </c>
      <c r="I666" s="69" t="str">
        <f>IF(ISBLANK(Perigon!M661),"",Perigon!M661)</f>
        <v/>
      </c>
      <c r="J666" s="98" t="str">
        <f>IF(ISBLANK(Perigon!N661),"",Perigon!N661)</f>
        <v/>
      </c>
      <c r="K666" s="99" t="str">
        <f>IF(ISBLANK(Perigon!J661),"",Perigon!T661)</f>
        <v/>
      </c>
      <c r="L666" s="95" t="str">
        <f>IF(ISBLANK(Perigon!O661),"",Perigon!O661)</f>
        <v/>
      </c>
      <c r="M666" s="95" t="str">
        <f>IF(ISBLANK(Perigon!R661),"",Perigon!R661)</f>
        <v/>
      </c>
      <c r="N666" s="95" t="str">
        <f>IF(ISBLANK(Perigon!P661),"",Perigon!P661)</f>
        <v/>
      </c>
      <c r="O666" s="38" t="str">
        <f>IF($L666="","",VLOOKUP($R666,Tarife!$A$2:$R$599,13,FALSE))</f>
        <v/>
      </c>
      <c r="P666" s="38" t="str">
        <f t="shared" si="10"/>
        <v/>
      </c>
      <c r="R666" s="100" t="str">
        <f>Zusammenzug!$C$25&amp;"-"&amp;Zusammenzug!$A$7&amp;"-"&amp;Leistungen!L666</f>
        <v>2024-0-</v>
      </c>
    </row>
    <row r="667" spans="1:18" x14ac:dyDescent="0.2">
      <c r="A667" s="95" t="str">
        <f>IF(ISBLANK(Perigon!E662),"",Perigon!E662)</f>
        <v/>
      </c>
      <c r="B667" s="95" t="str">
        <f>IF(ISBLANK(Perigon!G662),"",Perigon!G662)</f>
        <v/>
      </c>
      <c r="C667" s="96" t="str">
        <f>IF(ISBLANK(Perigon!I662),"",Perigon!I662)</f>
        <v/>
      </c>
      <c r="D667" s="97" t="str">
        <f>IF(ISBLANK(Perigon!J662),"",Perigon!J662)</f>
        <v/>
      </c>
      <c r="E667" s="64" t="str">
        <f>IF(ISBLANK(Perigon!K662),"",Perigon!K662)</f>
        <v/>
      </c>
      <c r="F667" s="65"/>
      <c r="G667" s="64"/>
      <c r="H667" s="69" t="str">
        <f>IF(ISBLANK(Perigon!L662),"",Perigon!L662)</f>
        <v/>
      </c>
      <c r="I667" s="69" t="str">
        <f>IF(ISBLANK(Perigon!M662),"",Perigon!M662)</f>
        <v/>
      </c>
      <c r="J667" s="98" t="str">
        <f>IF(ISBLANK(Perigon!N662),"",Perigon!N662)</f>
        <v/>
      </c>
      <c r="K667" s="99" t="str">
        <f>IF(ISBLANK(Perigon!J662),"",Perigon!T662)</f>
        <v/>
      </c>
      <c r="L667" s="95" t="str">
        <f>IF(ISBLANK(Perigon!O662),"",Perigon!O662)</f>
        <v/>
      </c>
      <c r="M667" s="95" t="str">
        <f>IF(ISBLANK(Perigon!R662),"",Perigon!R662)</f>
        <v/>
      </c>
      <c r="N667" s="95" t="str">
        <f>IF(ISBLANK(Perigon!P662),"",Perigon!P662)</f>
        <v/>
      </c>
      <c r="O667" s="38" t="str">
        <f>IF($L667="","",VLOOKUP($R667,Tarife!$A$2:$R$599,13,FALSE))</f>
        <v/>
      </c>
      <c r="P667" s="38" t="str">
        <f t="shared" si="10"/>
        <v/>
      </c>
      <c r="R667" s="100" t="str">
        <f>Zusammenzug!$C$25&amp;"-"&amp;Zusammenzug!$A$7&amp;"-"&amp;Leistungen!L667</f>
        <v>2024-0-</v>
      </c>
    </row>
    <row r="668" spans="1:18" x14ac:dyDescent="0.2">
      <c r="A668" s="95" t="str">
        <f>IF(ISBLANK(Perigon!E663),"",Perigon!E663)</f>
        <v/>
      </c>
      <c r="B668" s="95" t="str">
        <f>IF(ISBLANK(Perigon!G663),"",Perigon!G663)</f>
        <v/>
      </c>
      <c r="C668" s="96" t="str">
        <f>IF(ISBLANK(Perigon!I663),"",Perigon!I663)</f>
        <v/>
      </c>
      <c r="D668" s="97" t="str">
        <f>IF(ISBLANK(Perigon!J663),"",Perigon!J663)</f>
        <v/>
      </c>
      <c r="E668" s="64" t="str">
        <f>IF(ISBLANK(Perigon!K663),"",Perigon!K663)</f>
        <v/>
      </c>
      <c r="F668" s="65"/>
      <c r="G668" s="64"/>
      <c r="H668" s="69" t="str">
        <f>IF(ISBLANK(Perigon!L663),"",Perigon!L663)</f>
        <v/>
      </c>
      <c r="I668" s="69" t="str">
        <f>IF(ISBLANK(Perigon!M663),"",Perigon!M663)</f>
        <v/>
      </c>
      <c r="J668" s="98" t="str">
        <f>IF(ISBLANK(Perigon!N663),"",Perigon!N663)</f>
        <v/>
      </c>
      <c r="K668" s="99" t="str">
        <f>IF(ISBLANK(Perigon!J663),"",Perigon!T663)</f>
        <v/>
      </c>
      <c r="L668" s="95" t="str">
        <f>IF(ISBLANK(Perigon!O663),"",Perigon!O663)</f>
        <v/>
      </c>
      <c r="M668" s="95" t="str">
        <f>IF(ISBLANK(Perigon!R663),"",Perigon!R663)</f>
        <v/>
      </c>
      <c r="N668" s="95" t="str">
        <f>IF(ISBLANK(Perigon!P663),"",Perigon!P663)</f>
        <v/>
      </c>
      <c r="O668" s="38" t="str">
        <f>IF($L668="","",VLOOKUP($R668,Tarife!$A$2:$R$599,13,FALSE))</f>
        <v/>
      </c>
      <c r="P668" s="38" t="str">
        <f t="shared" si="10"/>
        <v/>
      </c>
      <c r="R668" s="100" t="str">
        <f>Zusammenzug!$C$25&amp;"-"&amp;Zusammenzug!$A$7&amp;"-"&amp;Leistungen!L668</f>
        <v>2024-0-</v>
      </c>
    </row>
    <row r="669" spans="1:18" x14ac:dyDescent="0.2">
      <c r="A669" s="95" t="str">
        <f>IF(ISBLANK(Perigon!E664),"",Perigon!E664)</f>
        <v/>
      </c>
      <c r="B669" s="95" t="str">
        <f>IF(ISBLANK(Perigon!G664),"",Perigon!G664)</f>
        <v/>
      </c>
      <c r="C669" s="96" t="str">
        <f>IF(ISBLANK(Perigon!I664),"",Perigon!I664)</f>
        <v/>
      </c>
      <c r="D669" s="97" t="str">
        <f>IF(ISBLANK(Perigon!J664),"",Perigon!J664)</f>
        <v/>
      </c>
      <c r="E669" s="64" t="str">
        <f>IF(ISBLANK(Perigon!K664),"",Perigon!K664)</f>
        <v/>
      </c>
      <c r="F669" s="65"/>
      <c r="G669" s="64"/>
      <c r="H669" s="69" t="str">
        <f>IF(ISBLANK(Perigon!L664),"",Perigon!L664)</f>
        <v/>
      </c>
      <c r="I669" s="69" t="str">
        <f>IF(ISBLANK(Perigon!M664),"",Perigon!M664)</f>
        <v/>
      </c>
      <c r="J669" s="98" t="str">
        <f>IF(ISBLANK(Perigon!N664),"",Perigon!N664)</f>
        <v/>
      </c>
      <c r="K669" s="99" t="str">
        <f>IF(ISBLANK(Perigon!J664),"",Perigon!T664)</f>
        <v/>
      </c>
      <c r="L669" s="95" t="str">
        <f>IF(ISBLANK(Perigon!O664),"",Perigon!O664)</f>
        <v/>
      </c>
      <c r="M669" s="95" t="str">
        <f>IF(ISBLANK(Perigon!R664),"",Perigon!R664)</f>
        <v/>
      </c>
      <c r="N669" s="95" t="str">
        <f>IF(ISBLANK(Perigon!P664),"",Perigon!P664)</f>
        <v/>
      </c>
      <c r="O669" s="38" t="str">
        <f>IF($L669="","",VLOOKUP($R669,Tarife!$A$2:$R$599,13,FALSE))</f>
        <v/>
      </c>
      <c r="P669" s="38" t="str">
        <f t="shared" si="10"/>
        <v/>
      </c>
      <c r="R669" s="100" t="str">
        <f>Zusammenzug!$C$25&amp;"-"&amp;Zusammenzug!$A$7&amp;"-"&amp;Leistungen!L669</f>
        <v>2024-0-</v>
      </c>
    </row>
    <row r="670" spans="1:18" x14ac:dyDescent="0.2">
      <c r="A670" s="95" t="str">
        <f>IF(ISBLANK(Perigon!E665),"",Perigon!E665)</f>
        <v/>
      </c>
      <c r="B670" s="95" t="str">
        <f>IF(ISBLANK(Perigon!G665),"",Perigon!G665)</f>
        <v/>
      </c>
      <c r="C670" s="96" t="str">
        <f>IF(ISBLANK(Perigon!I665),"",Perigon!I665)</f>
        <v/>
      </c>
      <c r="D670" s="97" t="str">
        <f>IF(ISBLANK(Perigon!J665),"",Perigon!J665)</f>
        <v/>
      </c>
      <c r="E670" s="64" t="str">
        <f>IF(ISBLANK(Perigon!K665),"",Perigon!K665)</f>
        <v/>
      </c>
      <c r="F670" s="65"/>
      <c r="G670" s="64"/>
      <c r="H670" s="69" t="str">
        <f>IF(ISBLANK(Perigon!L665),"",Perigon!L665)</f>
        <v/>
      </c>
      <c r="I670" s="69" t="str">
        <f>IF(ISBLANK(Perigon!M665),"",Perigon!M665)</f>
        <v/>
      </c>
      <c r="J670" s="98" t="str">
        <f>IF(ISBLANK(Perigon!N665),"",Perigon!N665)</f>
        <v/>
      </c>
      <c r="K670" s="99" t="str">
        <f>IF(ISBLANK(Perigon!J665),"",Perigon!T665)</f>
        <v/>
      </c>
      <c r="L670" s="95" t="str">
        <f>IF(ISBLANK(Perigon!O665),"",Perigon!O665)</f>
        <v/>
      </c>
      <c r="M670" s="95" t="str">
        <f>IF(ISBLANK(Perigon!R665),"",Perigon!R665)</f>
        <v/>
      </c>
      <c r="N670" s="95" t="str">
        <f>IF(ISBLANK(Perigon!P665),"",Perigon!P665)</f>
        <v/>
      </c>
      <c r="O670" s="38" t="str">
        <f>IF($L670="","",VLOOKUP($R670,Tarife!$A$2:$R$599,13,FALSE))</f>
        <v/>
      </c>
      <c r="P670" s="38" t="str">
        <f t="shared" si="10"/>
        <v/>
      </c>
      <c r="R670" s="100" t="str">
        <f>Zusammenzug!$C$25&amp;"-"&amp;Zusammenzug!$A$7&amp;"-"&amp;Leistungen!L670</f>
        <v>2024-0-</v>
      </c>
    </row>
    <row r="671" spans="1:18" x14ac:dyDescent="0.2">
      <c r="A671" s="95" t="str">
        <f>IF(ISBLANK(Perigon!E666),"",Perigon!E666)</f>
        <v/>
      </c>
      <c r="B671" s="95" t="str">
        <f>IF(ISBLANK(Perigon!G666),"",Perigon!G666)</f>
        <v/>
      </c>
      <c r="C671" s="96" t="str">
        <f>IF(ISBLANK(Perigon!I666),"",Perigon!I666)</f>
        <v/>
      </c>
      <c r="D671" s="97" t="str">
        <f>IF(ISBLANK(Perigon!J666),"",Perigon!J666)</f>
        <v/>
      </c>
      <c r="E671" s="64" t="str">
        <f>IF(ISBLANK(Perigon!K666),"",Perigon!K666)</f>
        <v/>
      </c>
      <c r="F671" s="65"/>
      <c r="G671" s="64"/>
      <c r="H671" s="69" t="str">
        <f>IF(ISBLANK(Perigon!L666),"",Perigon!L666)</f>
        <v/>
      </c>
      <c r="I671" s="69" t="str">
        <f>IF(ISBLANK(Perigon!M666),"",Perigon!M666)</f>
        <v/>
      </c>
      <c r="J671" s="98" t="str">
        <f>IF(ISBLANK(Perigon!N666),"",Perigon!N666)</f>
        <v/>
      </c>
      <c r="K671" s="99" t="str">
        <f>IF(ISBLANK(Perigon!J666),"",Perigon!T666)</f>
        <v/>
      </c>
      <c r="L671" s="95" t="str">
        <f>IF(ISBLANK(Perigon!O666),"",Perigon!O666)</f>
        <v/>
      </c>
      <c r="M671" s="95" t="str">
        <f>IF(ISBLANK(Perigon!R666),"",Perigon!R666)</f>
        <v/>
      </c>
      <c r="N671" s="95" t="str">
        <f>IF(ISBLANK(Perigon!P666),"",Perigon!P666)</f>
        <v/>
      </c>
      <c r="O671" s="38" t="str">
        <f>IF($L671="","",VLOOKUP($R671,Tarife!$A$2:$R$599,13,FALSE))</f>
        <v/>
      </c>
      <c r="P671" s="38" t="str">
        <f t="shared" si="10"/>
        <v/>
      </c>
      <c r="R671" s="100" t="str">
        <f>Zusammenzug!$C$25&amp;"-"&amp;Zusammenzug!$A$7&amp;"-"&amp;Leistungen!L671</f>
        <v>2024-0-</v>
      </c>
    </row>
    <row r="672" spans="1:18" x14ac:dyDescent="0.2">
      <c r="A672" s="95" t="str">
        <f>IF(ISBLANK(Perigon!E667),"",Perigon!E667)</f>
        <v/>
      </c>
      <c r="B672" s="95" t="str">
        <f>IF(ISBLANK(Perigon!G667),"",Perigon!G667)</f>
        <v/>
      </c>
      <c r="C672" s="96" t="str">
        <f>IF(ISBLANK(Perigon!I667),"",Perigon!I667)</f>
        <v/>
      </c>
      <c r="D672" s="97" t="str">
        <f>IF(ISBLANK(Perigon!J667),"",Perigon!J667)</f>
        <v/>
      </c>
      <c r="E672" s="64" t="str">
        <f>IF(ISBLANK(Perigon!K667),"",Perigon!K667)</f>
        <v/>
      </c>
      <c r="F672" s="65"/>
      <c r="G672" s="64"/>
      <c r="H672" s="69" t="str">
        <f>IF(ISBLANK(Perigon!L667),"",Perigon!L667)</f>
        <v/>
      </c>
      <c r="I672" s="69" t="str">
        <f>IF(ISBLANK(Perigon!M667),"",Perigon!M667)</f>
        <v/>
      </c>
      <c r="J672" s="98" t="str">
        <f>IF(ISBLANK(Perigon!N667),"",Perigon!N667)</f>
        <v/>
      </c>
      <c r="K672" s="99" t="str">
        <f>IF(ISBLANK(Perigon!J667),"",Perigon!T667)</f>
        <v/>
      </c>
      <c r="L672" s="95" t="str">
        <f>IF(ISBLANK(Perigon!O667),"",Perigon!O667)</f>
        <v/>
      </c>
      <c r="M672" s="95" t="str">
        <f>IF(ISBLANK(Perigon!R667),"",Perigon!R667)</f>
        <v/>
      </c>
      <c r="N672" s="95" t="str">
        <f>IF(ISBLANK(Perigon!P667),"",Perigon!P667)</f>
        <v/>
      </c>
      <c r="O672" s="38" t="str">
        <f>IF($L672="","",VLOOKUP($R672,Tarife!$A$2:$R$599,13,FALSE))</f>
        <v/>
      </c>
      <c r="P672" s="38" t="str">
        <f t="shared" si="10"/>
        <v/>
      </c>
      <c r="R672" s="100" t="str">
        <f>Zusammenzug!$C$25&amp;"-"&amp;Zusammenzug!$A$7&amp;"-"&amp;Leistungen!L672</f>
        <v>2024-0-</v>
      </c>
    </row>
    <row r="673" spans="1:18" x14ac:dyDescent="0.2">
      <c r="A673" s="95" t="str">
        <f>IF(ISBLANK(Perigon!E668),"",Perigon!E668)</f>
        <v/>
      </c>
      <c r="B673" s="95" t="str">
        <f>IF(ISBLANK(Perigon!G668),"",Perigon!G668)</f>
        <v/>
      </c>
      <c r="C673" s="96" t="str">
        <f>IF(ISBLANK(Perigon!I668),"",Perigon!I668)</f>
        <v/>
      </c>
      <c r="D673" s="97" t="str">
        <f>IF(ISBLANK(Perigon!J668),"",Perigon!J668)</f>
        <v/>
      </c>
      <c r="E673" s="64" t="str">
        <f>IF(ISBLANK(Perigon!K668),"",Perigon!K668)</f>
        <v/>
      </c>
      <c r="F673" s="65"/>
      <c r="G673" s="64"/>
      <c r="H673" s="69" t="str">
        <f>IF(ISBLANK(Perigon!L668),"",Perigon!L668)</f>
        <v/>
      </c>
      <c r="I673" s="69" t="str">
        <f>IF(ISBLANK(Perigon!M668),"",Perigon!M668)</f>
        <v/>
      </c>
      <c r="J673" s="98" t="str">
        <f>IF(ISBLANK(Perigon!N668),"",Perigon!N668)</f>
        <v/>
      </c>
      <c r="K673" s="99" t="str">
        <f>IF(ISBLANK(Perigon!J668),"",Perigon!T668)</f>
        <v/>
      </c>
      <c r="L673" s="95" t="str">
        <f>IF(ISBLANK(Perigon!O668),"",Perigon!O668)</f>
        <v/>
      </c>
      <c r="M673" s="95" t="str">
        <f>IF(ISBLANK(Perigon!R668),"",Perigon!R668)</f>
        <v/>
      </c>
      <c r="N673" s="95" t="str">
        <f>IF(ISBLANK(Perigon!P668),"",Perigon!P668)</f>
        <v/>
      </c>
      <c r="O673" s="38" t="str">
        <f>IF($L673="","",VLOOKUP($R673,Tarife!$A$2:$R$599,13,FALSE))</f>
        <v/>
      </c>
      <c r="P673" s="38" t="str">
        <f t="shared" si="10"/>
        <v/>
      </c>
      <c r="R673" s="100" t="str">
        <f>Zusammenzug!$C$25&amp;"-"&amp;Zusammenzug!$A$7&amp;"-"&amp;Leistungen!L673</f>
        <v>2024-0-</v>
      </c>
    </row>
    <row r="674" spans="1:18" x14ac:dyDescent="0.2">
      <c r="A674" s="95" t="str">
        <f>IF(ISBLANK(Perigon!E669),"",Perigon!E669)</f>
        <v/>
      </c>
      <c r="B674" s="95" t="str">
        <f>IF(ISBLANK(Perigon!G669),"",Perigon!G669)</f>
        <v/>
      </c>
      <c r="C674" s="96" t="str">
        <f>IF(ISBLANK(Perigon!I669),"",Perigon!I669)</f>
        <v/>
      </c>
      <c r="D674" s="97" t="str">
        <f>IF(ISBLANK(Perigon!J669),"",Perigon!J669)</f>
        <v/>
      </c>
      <c r="E674" s="64" t="str">
        <f>IF(ISBLANK(Perigon!K669),"",Perigon!K669)</f>
        <v/>
      </c>
      <c r="F674" s="65"/>
      <c r="G674" s="64"/>
      <c r="H674" s="69" t="str">
        <f>IF(ISBLANK(Perigon!L669),"",Perigon!L669)</f>
        <v/>
      </c>
      <c r="I674" s="69" t="str">
        <f>IF(ISBLANK(Perigon!M669),"",Perigon!M669)</f>
        <v/>
      </c>
      <c r="J674" s="98" t="str">
        <f>IF(ISBLANK(Perigon!N669),"",Perigon!N669)</f>
        <v/>
      </c>
      <c r="K674" s="99" t="str">
        <f>IF(ISBLANK(Perigon!J669),"",Perigon!T669)</f>
        <v/>
      </c>
      <c r="L674" s="95" t="str">
        <f>IF(ISBLANK(Perigon!O669),"",Perigon!O669)</f>
        <v/>
      </c>
      <c r="M674" s="95" t="str">
        <f>IF(ISBLANK(Perigon!R669),"",Perigon!R669)</f>
        <v/>
      </c>
      <c r="N674" s="95" t="str">
        <f>IF(ISBLANK(Perigon!P669),"",Perigon!P669)</f>
        <v/>
      </c>
      <c r="O674" s="38" t="str">
        <f>IF($L674="","",VLOOKUP($R674,Tarife!$A$2:$R$599,13,FALSE))</f>
        <v/>
      </c>
      <c r="P674" s="38" t="str">
        <f t="shared" si="10"/>
        <v/>
      </c>
      <c r="R674" s="100" t="str">
        <f>Zusammenzug!$C$25&amp;"-"&amp;Zusammenzug!$A$7&amp;"-"&amp;Leistungen!L674</f>
        <v>2024-0-</v>
      </c>
    </row>
    <row r="675" spans="1:18" x14ac:dyDescent="0.2">
      <c r="A675" s="95" t="str">
        <f>IF(ISBLANK(Perigon!E670),"",Perigon!E670)</f>
        <v/>
      </c>
      <c r="B675" s="95" t="str">
        <f>IF(ISBLANK(Perigon!G670),"",Perigon!G670)</f>
        <v/>
      </c>
      <c r="C675" s="96" t="str">
        <f>IF(ISBLANK(Perigon!I670),"",Perigon!I670)</f>
        <v/>
      </c>
      <c r="D675" s="97" t="str">
        <f>IF(ISBLANK(Perigon!J670),"",Perigon!J670)</f>
        <v/>
      </c>
      <c r="E675" s="64" t="str">
        <f>IF(ISBLANK(Perigon!K670),"",Perigon!K670)</f>
        <v/>
      </c>
      <c r="F675" s="65"/>
      <c r="G675" s="64"/>
      <c r="H675" s="69" t="str">
        <f>IF(ISBLANK(Perigon!L670),"",Perigon!L670)</f>
        <v/>
      </c>
      <c r="I675" s="69" t="str">
        <f>IF(ISBLANK(Perigon!M670),"",Perigon!M670)</f>
        <v/>
      </c>
      <c r="J675" s="98" t="str">
        <f>IF(ISBLANK(Perigon!N670),"",Perigon!N670)</f>
        <v/>
      </c>
      <c r="K675" s="99" t="str">
        <f>IF(ISBLANK(Perigon!J670),"",Perigon!T670)</f>
        <v/>
      </c>
      <c r="L675" s="95" t="str">
        <f>IF(ISBLANK(Perigon!O670),"",Perigon!O670)</f>
        <v/>
      </c>
      <c r="M675" s="95" t="str">
        <f>IF(ISBLANK(Perigon!R670),"",Perigon!R670)</f>
        <v/>
      </c>
      <c r="N675" s="95" t="str">
        <f>IF(ISBLANK(Perigon!P670),"",Perigon!P670)</f>
        <v/>
      </c>
      <c r="O675" s="38" t="str">
        <f>IF($L675="","",VLOOKUP($R675,Tarife!$A$2:$R$599,13,FALSE))</f>
        <v/>
      </c>
      <c r="P675" s="38" t="str">
        <f t="shared" si="10"/>
        <v/>
      </c>
      <c r="R675" s="100" t="str">
        <f>Zusammenzug!$C$25&amp;"-"&amp;Zusammenzug!$A$7&amp;"-"&amp;Leistungen!L675</f>
        <v>2024-0-</v>
      </c>
    </row>
    <row r="676" spans="1:18" x14ac:dyDescent="0.2">
      <c r="A676" s="95" t="str">
        <f>IF(ISBLANK(Perigon!E671),"",Perigon!E671)</f>
        <v/>
      </c>
      <c r="B676" s="95" t="str">
        <f>IF(ISBLANK(Perigon!G671),"",Perigon!G671)</f>
        <v/>
      </c>
      <c r="C676" s="96" t="str">
        <f>IF(ISBLANK(Perigon!I671),"",Perigon!I671)</f>
        <v/>
      </c>
      <c r="D676" s="97" t="str">
        <f>IF(ISBLANK(Perigon!J671),"",Perigon!J671)</f>
        <v/>
      </c>
      <c r="E676" s="64" t="str">
        <f>IF(ISBLANK(Perigon!K671),"",Perigon!K671)</f>
        <v/>
      </c>
      <c r="F676" s="65"/>
      <c r="G676" s="64"/>
      <c r="H676" s="69" t="str">
        <f>IF(ISBLANK(Perigon!L671),"",Perigon!L671)</f>
        <v/>
      </c>
      <c r="I676" s="69" t="str">
        <f>IF(ISBLANK(Perigon!M671),"",Perigon!M671)</f>
        <v/>
      </c>
      <c r="J676" s="98" t="str">
        <f>IF(ISBLANK(Perigon!N671),"",Perigon!N671)</f>
        <v/>
      </c>
      <c r="K676" s="99" t="str">
        <f>IF(ISBLANK(Perigon!J671),"",Perigon!T671)</f>
        <v/>
      </c>
      <c r="L676" s="95" t="str">
        <f>IF(ISBLANK(Perigon!O671),"",Perigon!O671)</f>
        <v/>
      </c>
      <c r="M676" s="95" t="str">
        <f>IF(ISBLANK(Perigon!R671),"",Perigon!R671)</f>
        <v/>
      </c>
      <c r="N676" s="95" t="str">
        <f>IF(ISBLANK(Perigon!P671),"",Perigon!P671)</f>
        <v/>
      </c>
      <c r="O676" s="38" t="str">
        <f>IF($L676="","",VLOOKUP($R676,Tarife!$A$2:$R$599,13,FALSE))</f>
        <v/>
      </c>
      <c r="P676" s="38" t="str">
        <f t="shared" si="10"/>
        <v/>
      </c>
      <c r="R676" s="100" t="str">
        <f>Zusammenzug!$C$25&amp;"-"&amp;Zusammenzug!$A$7&amp;"-"&amp;Leistungen!L676</f>
        <v>2024-0-</v>
      </c>
    </row>
    <row r="677" spans="1:18" x14ac:dyDescent="0.2">
      <c r="A677" s="95" t="str">
        <f>IF(ISBLANK(Perigon!E672),"",Perigon!E672)</f>
        <v/>
      </c>
      <c r="B677" s="95" t="str">
        <f>IF(ISBLANK(Perigon!G672),"",Perigon!G672)</f>
        <v/>
      </c>
      <c r="C677" s="96" t="str">
        <f>IF(ISBLANK(Perigon!I672),"",Perigon!I672)</f>
        <v/>
      </c>
      <c r="D677" s="97" t="str">
        <f>IF(ISBLANK(Perigon!J672),"",Perigon!J672)</f>
        <v/>
      </c>
      <c r="E677" s="64" t="str">
        <f>IF(ISBLANK(Perigon!K672),"",Perigon!K672)</f>
        <v/>
      </c>
      <c r="F677" s="65"/>
      <c r="G677" s="64"/>
      <c r="H677" s="69" t="str">
        <f>IF(ISBLANK(Perigon!L672),"",Perigon!L672)</f>
        <v/>
      </c>
      <c r="I677" s="69" t="str">
        <f>IF(ISBLANK(Perigon!M672),"",Perigon!M672)</f>
        <v/>
      </c>
      <c r="J677" s="98" t="str">
        <f>IF(ISBLANK(Perigon!N672),"",Perigon!N672)</f>
        <v/>
      </c>
      <c r="K677" s="99" t="str">
        <f>IF(ISBLANK(Perigon!J672),"",Perigon!T672)</f>
        <v/>
      </c>
      <c r="L677" s="95" t="str">
        <f>IF(ISBLANK(Perigon!O672),"",Perigon!O672)</f>
        <v/>
      </c>
      <c r="M677" s="95" t="str">
        <f>IF(ISBLANK(Perigon!R672),"",Perigon!R672)</f>
        <v/>
      </c>
      <c r="N677" s="95" t="str">
        <f>IF(ISBLANK(Perigon!P672),"",Perigon!P672)</f>
        <v/>
      </c>
      <c r="O677" s="38" t="str">
        <f>IF($L677="","",VLOOKUP($R677,Tarife!$A$2:$R$599,13,FALSE))</f>
        <v/>
      </c>
      <c r="P677" s="38" t="str">
        <f t="shared" si="10"/>
        <v/>
      </c>
      <c r="R677" s="100" t="str">
        <f>Zusammenzug!$C$25&amp;"-"&amp;Zusammenzug!$A$7&amp;"-"&amp;Leistungen!L677</f>
        <v>2024-0-</v>
      </c>
    </row>
    <row r="678" spans="1:18" x14ac:dyDescent="0.2">
      <c r="A678" s="95" t="str">
        <f>IF(ISBLANK(Perigon!E673),"",Perigon!E673)</f>
        <v/>
      </c>
      <c r="B678" s="95" t="str">
        <f>IF(ISBLANK(Perigon!G673),"",Perigon!G673)</f>
        <v/>
      </c>
      <c r="C678" s="96" t="str">
        <f>IF(ISBLANK(Perigon!I673),"",Perigon!I673)</f>
        <v/>
      </c>
      <c r="D678" s="97" t="str">
        <f>IF(ISBLANK(Perigon!J673),"",Perigon!J673)</f>
        <v/>
      </c>
      <c r="E678" s="64" t="str">
        <f>IF(ISBLANK(Perigon!K673),"",Perigon!K673)</f>
        <v/>
      </c>
      <c r="F678" s="65"/>
      <c r="G678" s="64"/>
      <c r="H678" s="69" t="str">
        <f>IF(ISBLANK(Perigon!L673),"",Perigon!L673)</f>
        <v/>
      </c>
      <c r="I678" s="69" t="str">
        <f>IF(ISBLANK(Perigon!M673),"",Perigon!M673)</f>
        <v/>
      </c>
      <c r="J678" s="98" t="str">
        <f>IF(ISBLANK(Perigon!N673),"",Perigon!N673)</f>
        <v/>
      </c>
      <c r="K678" s="99" t="str">
        <f>IF(ISBLANK(Perigon!J673),"",Perigon!T673)</f>
        <v/>
      </c>
      <c r="L678" s="95" t="str">
        <f>IF(ISBLANK(Perigon!O673),"",Perigon!O673)</f>
        <v/>
      </c>
      <c r="M678" s="95" t="str">
        <f>IF(ISBLANK(Perigon!R673),"",Perigon!R673)</f>
        <v/>
      </c>
      <c r="N678" s="95" t="str">
        <f>IF(ISBLANK(Perigon!P673),"",Perigon!P673)</f>
        <v/>
      </c>
      <c r="O678" s="38" t="str">
        <f>IF($L678="","",VLOOKUP($R678,Tarife!$A$2:$R$599,13,FALSE))</f>
        <v/>
      </c>
      <c r="P678" s="38" t="str">
        <f t="shared" si="10"/>
        <v/>
      </c>
      <c r="R678" s="100" t="str">
        <f>Zusammenzug!$C$25&amp;"-"&amp;Zusammenzug!$A$7&amp;"-"&amp;Leistungen!L678</f>
        <v>2024-0-</v>
      </c>
    </row>
    <row r="679" spans="1:18" x14ac:dyDescent="0.2">
      <c r="A679" s="95" t="str">
        <f>IF(ISBLANK(Perigon!E674),"",Perigon!E674)</f>
        <v/>
      </c>
      <c r="B679" s="95" t="str">
        <f>IF(ISBLANK(Perigon!G674),"",Perigon!G674)</f>
        <v/>
      </c>
      <c r="C679" s="96" t="str">
        <f>IF(ISBLANK(Perigon!I674),"",Perigon!I674)</f>
        <v/>
      </c>
      <c r="D679" s="97" t="str">
        <f>IF(ISBLANK(Perigon!J674),"",Perigon!J674)</f>
        <v/>
      </c>
      <c r="E679" s="64" t="str">
        <f>IF(ISBLANK(Perigon!K674),"",Perigon!K674)</f>
        <v/>
      </c>
      <c r="F679" s="65"/>
      <c r="G679" s="64"/>
      <c r="H679" s="69" t="str">
        <f>IF(ISBLANK(Perigon!L674),"",Perigon!L674)</f>
        <v/>
      </c>
      <c r="I679" s="69" t="str">
        <f>IF(ISBLANK(Perigon!M674),"",Perigon!M674)</f>
        <v/>
      </c>
      <c r="J679" s="98" t="str">
        <f>IF(ISBLANK(Perigon!N674),"",Perigon!N674)</f>
        <v/>
      </c>
      <c r="K679" s="99" t="str">
        <f>IF(ISBLANK(Perigon!J674),"",Perigon!T674)</f>
        <v/>
      </c>
      <c r="L679" s="95" t="str">
        <f>IF(ISBLANK(Perigon!O674),"",Perigon!O674)</f>
        <v/>
      </c>
      <c r="M679" s="95" t="str">
        <f>IF(ISBLANK(Perigon!R674),"",Perigon!R674)</f>
        <v/>
      </c>
      <c r="N679" s="95" t="str">
        <f>IF(ISBLANK(Perigon!P674),"",Perigon!P674)</f>
        <v/>
      </c>
      <c r="O679" s="38" t="str">
        <f>IF($L679="","",VLOOKUP($R679,Tarife!$A$2:$R$599,13,FALSE))</f>
        <v/>
      </c>
      <c r="P679" s="38" t="str">
        <f t="shared" si="10"/>
        <v/>
      </c>
      <c r="R679" s="100" t="str">
        <f>Zusammenzug!$C$25&amp;"-"&amp;Zusammenzug!$A$7&amp;"-"&amp;Leistungen!L679</f>
        <v>2024-0-</v>
      </c>
    </row>
    <row r="680" spans="1:18" x14ac:dyDescent="0.2">
      <c r="A680" s="95" t="str">
        <f>IF(ISBLANK(Perigon!E675),"",Perigon!E675)</f>
        <v/>
      </c>
      <c r="B680" s="95" t="str">
        <f>IF(ISBLANK(Perigon!G675),"",Perigon!G675)</f>
        <v/>
      </c>
      <c r="C680" s="96" t="str">
        <f>IF(ISBLANK(Perigon!I675),"",Perigon!I675)</f>
        <v/>
      </c>
      <c r="D680" s="97" t="str">
        <f>IF(ISBLANK(Perigon!J675),"",Perigon!J675)</f>
        <v/>
      </c>
      <c r="E680" s="64" t="str">
        <f>IF(ISBLANK(Perigon!K675),"",Perigon!K675)</f>
        <v/>
      </c>
      <c r="F680" s="65"/>
      <c r="G680" s="64"/>
      <c r="H680" s="69" t="str">
        <f>IF(ISBLANK(Perigon!L675),"",Perigon!L675)</f>
        <v/>
      </c>
      <c r="I680" s="69" t="str">
        <f>IF(ISBLANK(Perigon!M675),"",Perigon!M675)</f>
        <v/>
      </c>
      <c r="J680" s="98" t="str">
        <f>IF(ISBLANK(Perigon!N675),"",Perigon!N675)</f>
        <v/>
      </c>
      <c r="K680" s="99" t="str">
        <f>IF(ISBLANK(Perigon!J675),"",Perigon!T675)</f>
        <v/>
      </c>
      <c r="L680" s="95" t="str">
        <f>IF(ISBLANK(Perigon!O675),"",Perigon!O675)</f>
        <v/>
      </c>
      <c r="M680" s="95" t="str">
        <f>IF(ISBLANK(Perigon!R675),"",Perigon!R675)</f>
        <v/>
      </c>
      <c r="N680" s="95" t="str">
        <f>IF(ISBLANK(Perigon!P675),"",Perigon!P675)</f>
        <v/>
      </c>
      <c r="O680" s="38" t="str">
        <f>IF($L680="","",VLOOKUP($R680,Tarife!$A$2:$R$599,13,FALSE))</f>
        <v/>
      </c>
      <c r="P680" s="38" t="str">
        <f t="shared" si="10"/>
        <v/>
      </c>
      <c r="R680" s="100" t="str">
        <f>Zusammenzug!$C$25&amp;"-"&amp;Zusammenzug!$A$7&amp;"-"&amp;Leistungen!L680</f>
        <v>2024-0-</v>
      </c>
    </row>
    <row r="681" spans="1:18" x14ac:dyDescent="0.2">
      <c r="A681" s="95" t="str">
        <f>IF(ISBLANK(Perigon!E676),"",Perigon!E676)</f>
        <v/>
      </c>
      <c r="B681" s="95" t="str">
        <f>IF(ISBLANK(Perigon!G676),"",Perigon!G676)</f>
        <v/>
      </c>
      <c r="C681" s="96" t="str">
        <f>IF(ISBLANK(Perigon!I676),"",Perigon!I676)</f>
        <v/>
      </c>
      <c r="D681" s="97" t="str">
        <f>IF(ISBLANK(Perigon!J676),"",Perigon!J676)</f>
        <v/>
      </c>
      <c r="E681" s="64" t="str">
        <f>IF(ISBLANK(Perigon!K676),"",Perigon!K676)</f>
        <v/>
      </c>
      <c r="F681" s="65"/>
      <c r="G681" s="64"/>
      <c r="H681" s="69" t="str">
        <f>IF(ISBLANK(Perigon!L676),"",Perigon!L676)</f>
        <v/>
      </c>
      <c r="I681" s="69" t="str">
        <f>IF(ISBLANK(Perigon!M676),"",Perigon!M676)</f>
        <v/>
      </c>
      <c r="J681" s="98" t="str">
        <f>IF(ISBLANK(Perigon!N676),"",Perigon!N676)</f>
        <v/>
      </c>
      <c r="K681" s="99" t="str">
        <f>IF(ISBLANK(Perigon!J676),"",Perigon!T676)</f>
        <v/>
      </c>
      <c r="L681" s="95" t="str">
        <f>IF(ISBLANK(Perigon!O676),"",Perigon!O676)</f>
        <v/>
      </c>
      <c r="M681" s="95" t="str">
        <f>IF(ISBLANK(Perigon!R676),"",Perigon!R676)</f>
        <v/>
      </c>
      <c r="N681" s="95" t="str">
        <f>IF(ISBLANK(Perigon!P676),"",Perigon!P676)</f>
        <v/>
      </c>
      <c r="O681" s="38" t="str">
        <f>IF($L681="","",VLOOKUP($R681,Tarife!$A$2:$R$599,13,FALSE))</f>
        <v/>
      </c>
      <c r="P681" s="38" t="str">
        <f t="shared" si="10"/>
        <v/>
      </c>
      <c r="R681" s="100" t="str">
        <f>Zusammenzug!$C$25&amp;"-"&amp;Zusammenzug!$A$7&amp;"-"&amp;Leistungen!L681</f>
        <v>2024-0-</v>
      </c>
    </row>
    <row r="682" spans="1:18" x14ac:dyDescent="0.2">
      <c r="A682" s="95" t="str">
        <f>IF(ISBLANK(Perigon!E677),"",Perigon!E677)</f>
        <v/>
      </c>
      <c r="B682" s="95" t="str">
        <f>IF(ISBLANK(Perigon!G677),"",Perigon!G677)</f>
        <v/>
      </c>
      <c r="C682" s="96" t="str">
        <f>IF(ISBLANK(Perigon!I677),"",Perigon!I677)</f>
        <v/>
      </c>
      <c r="D682" s="97" t="str">
        <f>IF(ISBLANK(Perigon!J677),"",Perigon!J677)</f>
        <v/>
      </c>
      <c r="E682" s="64" t="str">
        <f>IF(ISBLANK(Perigon!K677),"",Perigon!K677)</f>
        <v/>
      </c>
      <c r="F682" s="65"/>
      <c r="G682" s="64"/>
      <c r="H682" s="69" t="str">
        <f>IF(ISBLANK(Perigon!L677),"",Perigon!L677)</f>
        <v/>
      </c>
      <c r="I682" s="69" t="str">
        <f>IF(ISBLANK(Perigon!M677),"",Perigon!M677)</f>
        <v/>
      </c>
      <c r="J682" s="98" t="str">
        <f>IF(ISBLANK(Perigon!N677),"",Perigon!N677)</f>
        <v/>
      </c>
      <c r="K682" s="99" t="str">
        <f>IF(ISBLANK(Perigon!J677),"",Perigon!T677)</f>
        <v/>
      </c>
      <c r="L682" s="95" t="str">
        <f>IF(ISBLANK(Perigon!O677),"",Perigon!O677)</f>
        <v/>
      </c>
      <c r="M682" s="95" t="str">
        <f>IF(ISBLANK(Perigon!R677),"",Perigon!R677)</f>
        <v/>
      </c>
      <c r="N682" s="95" t="str">
        <f>IF(ISBLANK(Perigon!P677),"",Perigon!P677)</f>
        <v/>
      </c>
      <c r="O682" s="38" t="str">
        <f>IF($L682="","",VLOOKUP($R682,Tarife!$A$2:$R$599,13,FALSE))</f>
        <v/>
      </c>
      <c r="P682" s="38" t="str">
        <f t="shared" si="10"/>
        <v/>
      </c>
      <c r="R682" s="100" t="str">
        <f>Zusammenzug!$C$25&amp;"-"&amp;Zusammenzug!$A$7&amp;"-"&amp;Leistungen!L682</f>
        <v>2024-0-</v>
      </c>
    </row>
    <row r="683" spans="1:18" x14ac:dyDescent="0.2">
      <c r="A683" s="95" t="str">
        <f>IF(ISBLANK(Perigon!E678),"",Perigon!E678)</f>
        <v/>
      </c>
      <c r="B683" s="95" t="str">
        <f>IF(ISBLANK(Perigon!G678),"",Perigon!G678)</f>
        <v/>
      </c>
      <c r="C683" s="96" t="str">
        <f>IF(ISBLANK(Perigon!I678),"",Perigon!I678)</f>
        <v/>
      </c>
      <c r="D683" s="97" t="str">
        <f>IF(ISBLANK(Perigon!J678),"",Perigon!J678)</f>
        <v/>
      </c>
      <c r="E683" s="64" t="str">
        <f>IF(ISBLANK(Perigon!K678),"",Perigon!K678)</f>
        <v/>
      </c>
      <c r="F683" s="65"/>
      <c r="G683" s="64"/>
      <c r="H683" s="69" t="str">
        <f>IF(ISBLANK(Perigon!L678),"",Perigon!L678)</f>
        <v/>
      </c>
      <c r="I683" s="69" t="str">
        <f>IF(ISBLANK(Perigon!M678),"",Perigon!M678)</f>
        <v/>
      </c>
      <c r="J683" s="98" t="str">
        <f>IF(ISBLANK(Perigon!N678),"",Perigon!N678)</f>
        <v/>
      </c>
      <c r="K683" s="99" t="str">
        <f>IF(ISBLANK(Perigon!J678),"",Perigon!T678)</f>
        <v/>
      </c>
      <c r="L683" s="95" t="str">
        <f>IF(ISBLANK(Perigon!O678),"",Perigon!O678)</f>
        <v/>
      </c>
      <c r="M683" s="95" t="str">
        <f>IF(ISBLANK(Perigon!R678),"",Perigon!R678)</f>
        <v/>
      </c>
      <c r="N683" s="95" t="str">
        <f>IF(ISBLANK(Perigon!P678),"",Perigon!P678)</f>
        <v/>
      </c>
      <c r="O683" s="38" t="str">
        <f>IF($L683="","",VLOOKUP($R683,Tarife!$A$2:$R$599,13,FALSE))</f>
        <v/>
      </c>
      <c r="P683" s="38" t="str">
        <f t="shared" si="10"/>
        <v/>
      </c>
      <c r="R683" s="100" t="str">
        <f>Zusammenzug!$C$25&amp;"-"&amp;Zusammenzug!$A$7&amp;"-"&amp;Leistungen!L683</f>
        <v>2024-0-</v>
      </c>
    </row>
    <row r="684" spans="1:18" x14ac:dyDescent="0.2">
      <c r="A684" s="95" t="str">
        <f>IF(ISBLANK(Perigon!E679),"",Perigon!E679)</f>
        <v/>
      </c>
      <c r="B684" s="95" t="str">
        <f>IF(ISBLANK(Perigon!G679),"",Perigon!G679)</f>
        <v/>
      </c>
      <c r="C684" s="96" t="str">
        <f>IF(ISBLANK(Perigon!I679),"",Perigon!I679)</f>
        <v/>
      </c>
      <c r="D684" s="97" t="str">
        <f>IF(ISBLANK(Perigon!J679),"",Perigon!J679)</f>
        <v/>
      </c>
      <c r="E684" s="64" t="str">
        <f>IF(ISBLANK(Perigon!K679),"",Perigon!K679)</f>
        <v/>
      </c>
      <c r="F684" s="65"/>
      <c r="G684" s="64"/>
      <c r="H684" s="69" t="str">
        <f>IF(ISBLANK(Perigon!L679),"",Perigon!L679)</f>
        <v/>
      </c>
      <c r="I684" s="69" t="str">
        <f>IF(ISBLANK(Perigon!M679),"",Perigon!M679)</f>
        <v/>
      </c>
      <c r="J684" s="98" t="str">
        <f>IF(ISBLANK(Perigon!N679),"",Perigon!N679)</f>
        <v/>
      </c>
      <c r="K684" s="99" t="str">
        <f>IF(ISBLANK(Perigon!J679),"",Perigon!T679)</f>
        <v/>
      </c>
      <c r="L684" s="95" t="str">
        <f>IF(ISBLANK(Perigon!O679),"",Perigon!O679)</f>
        <v/>
      </c>
      <c r="M684" s="95" t="str">
        <f>IF(ISBLANK(Perigon!R679),"",Perigon!R679)</f>
        <v/>
      </c>
      <c r="N684" s="95" t="str">
        <f>IF(ISBLANK(Perigon!P679),"",Perigon!P679)</f>
        <v/>
      </c>
      <c r="O684" s="38" t="str">
        <f>IF($L684="","",VLOOKUP($R684,Tarife!$A$2:$R$599,13,FALSE))</f>
        <v/>
      </c>
      <c r="P684" s="38" t="str">
        <f t="shared" si="10"/>
        <v/>
      </c>
      <c r="R684" s="100" t="str">
        <f>Zusammenzug!$C$25&amp;"-"&amp;Zusammenzug!$A$7&amp;"-"&amp;Leistungen!L684</f>
        <v>2024-0-</v>
      </c>
    </row>
    <row r="685" spans="1:18" x14ac:dyDescent="0.2">
      <c r="A685" s="95" t="str">
        <f>IF(ISBLANK(Perigon!E680),"",Perigon!E680)</f>
        <v/>
      </c>
      <c r="B685" s="95" t="str">
        <f>IF(ISBLANK(Perigon!G680),"",Perigon!G680)</f>
        <v/>
      </c>
      <c r="C685" s="96" t="str">
        <f>IF(ISBLANK(Perigon!I680),"",Perigon!I680)</f>
        <v/>
      </c>
      <c r="D685" s="97" t="str">
        <f>IF(ISBLANK(Perigon!J680),"",Perigon!J680)</f>
        <v/>
      </c>
      <c r="E685" s="64" t="str">
        <f>IF(ISBLANK(Perigon!K680),"",Perigon!K680)</f>
        <v/>
      </c>
      <c r="F685" s="65"/>
      <c r="G685" s="64"/>
      <c r="H685" s="69" t="str">
        <f>IF(ISBLANK(Perigon!L680),"",Perigon!L680)</f>
        <v/>
      </c>
      <c r="I685" s="69" t="str">
        <f>IF(ISBLANK(Perigon!M680),"",Perigon!M680)</f>
        <v/>
      </c>
      <c r="J685" s="98" t="str">
        <f>IF(ISBLANK(Perigon!N680),"",Perigon!N680)</f>
        <v/>
      </c>
      <c r="K685" s="99" t="str">
        <f>IF(ISBLANK(Perigon!J680),"",Perigon!T680)</f>
        <v/>
      </c>
      <c r="L685" s="95" t="str">
        <f>IF(ISBLANK(Perigon!O680),"",Perigon!O680)</f>
        <v/>
      </c>
      <c r="M685" s="95" t="str">
        <f>IF(ISBLANK(Perigon!R680),"",Perigon!R680)</f>
        <v/>
      </c>
      <c r="N685" s="95" t="str">
        <f>IF(ISBLANK(Perigon!P680),"",Perigon!P680)</f>
        <v/>
      </c>
      <c r="O685" s="38" t="str">
        <f>IF($L685="","",VLOOKUP($R685,Tarife!$A$2:$R$599,13,FALSE))</f>
        <v/>
      </c>
      <c r="P685" s="38" t="str">
        <f t="shared" si="10"/>
        <v/>
      </c>
      <c r="R685" s="100" t="str">
        <f>Zusammenzug!$C$25&amp;"-"&amp;Zusammenzug!$A$7&amp;"-"&amp;Leistungen!L685</f>
        <v>2024-0-</v>
      </c>
    </row>
    <row r="686" spans="1:18" x14ac:dyDescent="0.2">
      <c r="A686" s="95" t="str">
        <f>IF(ISBLANK(Perigon!E681),"",Perigon!E681)</f>
        <v/>
      </c>
      <c r="B686" s="95" t="str">
        <f>IF(ISBLANK(Perigon!G681),"",Perigon!G681)</f>
        <v/>
      </c>
      <c r="C686" s="96" t="str">
        <f>IF(ISBLANK(Perigon!I681),"",Perigon!I681)</f>
        <v/>
      </c>
      <c r="D686" s="97" t="str">
        <f>IF(ISBLANK(Perigon!J681),"",Perigon!J681)</f>
        <v/>
      </c>
      <c r="E686" s="64" t="str">
        <f>IF(ISBLANK(Perigon!K681),"",Perigon!K681)</f>
        <v/>
      </c>
      <c r="F686" s="65"/>
      <c r="G686" s="64"/>
      <c r="H686" s="69" t="str">
        <f>IF(ISBLANK(Perigon!L681),"",Perigon!L681)</f>
        <v/>
      </c>
      <c r="I686" s="69" t="str">
        <f>IF(ISBLANK(Perigon!M681),"",Perigon!M681)</f>
        <v/>
      </c>
      <c r="J686" s="98" t="str">
        <f>IF(ISBLANK(Perigon!N681),"",Perigon!N681)</f>
        <v/>
      </c>
      <c r="K686" s="99" t="str">
        <f>IF(ISBLANK(Perigon!J681),"",Perigon!T681)</f>
        <v/>
      </c>
      <c r="L686" s="95" t="str">
        <f>IF(ISBLANK(Perigon!O681),"",Perigon!O681)</f>
        <v/>
      </c>
      <c r="M686" s="95" t="str">
        <f>IF(ISBLANK(Perigon!R681),"",Perigon!R681)</f>
        <v/>
      </c>
      <c r="N686" s="95" t="str">
        <f>IF(ISBLANK(Perigon!P681),"",Perigon!P681)</f>
        <v/>
      </c>
      <c r="O686" s="38" t="str">
        <f>IF($L686="","",VLOOKUP($R686,Tarife!$A$2:$R$599,13,FALSE))</f>
        <v/>
      </c>
      <c r="P686" s="38" t="str">
        <f t="shared" si="10"/>
        <v/>
      </c>
      <c r="R686" s="100" t="str">
        <f>Zusammenzug!$C$25&amp;"-"&amp;Zusammenzug!$A$7&amp;"-"&amp;Leistungen!L686</f>
        <v>2024-0-</v>
      </c>
    </row>
    <row r="687" spans="1:18" x14ac:dyDescent="0.2">
      <c r="A687" s="95" t="str">
        <f>IF(ISBLANK(Perigon!E682),"",Perigon!E682)</f>
        <v/>
      </c>
      <c r="B687" s="95" t="str">
        <f>IF(ISBLANK(Perigon!G682),"",Perigon!G682)</f>
        <v/>
      </c>
      <c r="C687" s="96" t="str">
        <f>IF(ISBLANK(Perigon!I682),"",Perigon!I682)</f>
        <v/>
      </c>
      <c r="D687" s="97" t="str">
        <f>IF(ISBLANK(Perigon!J682),"",Perigon!J682)</f>
        <v/>
      </c>
      <c r="E687" s="64" t="str">
        <f>IF(ISBLANK(Perigon!K682),"",Perigon!K682)</f>
        <v/>
      </c>
      <c r="F687" s="65"/>
      <c r="G687" s="64"/>
      <c r="H687" s="69" t="str">
        <f>IF(ISBLANK(Perigon!L682),"",Perigon!L682)</f>
        <v/>
      </c>
      <c r="I687" s="69" t="str">
        <f>IF(ISBLANK(Perigon!M682),"",Perigon!M682)</f>
        <v/>
      </c>
      <c r="J687" s="98" t="str">
        <f>IF(ISBLANK(Perigon!N682),"",Perigon!N682)</f>
        <v/>
      </c>
      <c r="K687" s="99" t="str">
        <f>IF(ISBLANK(Perigon!J682),"",Perigon!T682)</f>
        <v/>
      </c>
      <c r="L687" s="95" t="str">
        <f>IF(ISBLANK(Perigon!O682),"",Perigon!O682)</f>
        <v/>
      </c>
      <c r="M687" s="95" t="str">
        <f>IF(ISBLANK(Perigon!R682),"",Perigon!R682)</f>
        <v/>
      </c>
      <c r="N687" s="95" t="str">
        <f>IF(ISBLANK(Perigon!P682),"",Perigon!P682)</f>
        <v/>
      </c>
      <c r="O687" s="38" t="str">
        <f>IF($L687="","",VLOOKUP($R687,Tarife!$A$2:$R$599,13,FALSE))</f>
        <v/>
      </c>
      <c r="P687" s="38" t="str">
        <f t="shared" si="10"/>
        <v/>
      </c>
      <c r="R687" s="100" t="str">
        <f>Zusammenzug!$C$25&amp;"-"&amp;Zusammenzug!$A$7&amp;"-"&amp;Leistungen!L687</f>
        <v>2024-0-</v>
      </c>
    </row>
    <row r="688" spans="1:18" x14ac:dyDescent="0.2">
      <c r="A688" s="95" t="str">
        <f>IF(ISBLANK(Perigon!E683),"",Perigon!E683)</f>
        <v/>
      </c>
      <c r="B688" s="95" t="str">
        <f>IF(ISBLANK(Perigon!G683),"",Perigon!G683)</f>
        <v/>
      </c>
      <c r="C688" s="96" t="str">
        <f>IF(ISBLANK(Perigon!I683),"",Perigon!I683)</f>
        <v/>
      </c>
      <c r="D688" s="97" t="str">
        <f>IF(ISBLANK(Perigon!J683),"",Perigon!J683)</f>
        <v/>
      </c>
      <c r="E688" s="64" t="str">
        <f>IF(ISBLANK(Perigon!K683),"",Perigon!K683)</f>
        <v/>
      </c>
      <c r="F688" s="65"/>
      <c r="G688" s="64"/>
      <c r="H688" s="69" t="str">
        <f>IF(ISBLANK(Perigon!L683),"",Perigon!L683)</f>
        <v/>
      </c>
      <c r="I688" s="69" t="str">
        <f>IF(ISBLANK(Perigon!M683),"",Perigon!M683)</f>
        <v/>
      </c>
      <c r="J688" s="98" t="str">
        <f>IF(ISBLANK(Perigon!N683),"",Perigon!N683)</f>
        <v/>
      </c>
      <c r="K688" s="99" t="str">
        <f>IF(ISBLANK(Perigon!J683),"",Perigon!T683)</f>
        <v/>
      </c>
      <c r="L688" s="95" t="str">
        <f>IF(ISBLANK(Perigon!O683),"",Perigon!O683)</f>
        <v/>
      </c>
      <c r="M688" s="95" t="str">
        <f>IF(ISBLANK(Perigon!R683),"",Perigon!R683)</f>
        <v/>
      </c>
      <c r="N688" s="95" t="str">
        <f>IF(ISBLANK(Perigon!P683),"",Perigon!P683)</f>
        <v/>
      </c>
      <c r="O688" s="38" t="str">
        <f>IF($L688="","",VLOOKUP($R688,Tarife!$A$2:$R$599,13,FALSE))</f>
        <v/>
      </c>
      <c r="P688" s="38" t="str">
        <f t="shared" si="10"/>
        <v/>
      </c>
      <c r="R688" s="100" t="str">
        <f>Zusammenzug!$C$25&amp;"-"&amp;Zusammenzug!$A$7&amp;"-"&amp;Leistungen!L688</f>
        <v>2024-0-</v>
      </c>
    </row>
    <row r="689" spans="1:18" x14ac:dyDescent="0.2">
      <c r="A689" s="95" t="str">
        <f>IF(ISBLANK(Perigon!E684),"",Perigon!E684)</f>
        <v/>
      </c>
      <c r="B689" s="95" t="str">
        <f>IF(ISBLANK(Perigon!G684),"",Perigon!G684)</f>
        <v/>
      </c>
      <c r="C689" s="96" t="str">
        <f>IF(ISBLANK(Perigon!I684),"",Perigon!I684)</f>
        <v/>
      </c>
      <c r="D689" s="97" t="str">
        <f>IF(ISBLANK(Perigon!J684),"",Perigon!J684)</f>
        <v/>
      </c>
      <c r="E689" s="64" t="str">
        <f>IF(ISBLANK(Perigon!K684),"",Perigon!K684)</f>
        <v/>
      </c>
      <c r="F689" s="65"/>
      <c r="G689" s="64"/>
      <c r="H689" s="69" t="str">
        <f>IF(ISBLANK(Perigon!L684),"",Perigon!L684)</f>
        <v/>
      </c>
      <c r="I689" s="69" t="str">
        <f>IF(ISBLANK(Perigon!M684),"",Perigon!M684)</f>
        <v/>
      </c>
      <c r="J689" s="98" t="str">
        <f>IF(ISBLANK(Perigon!N684),"",Perigon!N684)</f>
        <v/>
      </c>
      <c r="K689" s="99" t="str">
        <f>IF(ISBLANK(Perigon!J684),"",Perigon!T684)</f>
        <v/>
      </c>
      <c r="L689" s="95" t="str">
        <f>IF(ISBLANK(Perigon!O684),"",Perigon!O684)</f>
        <v/>
      </c>
      <c r="M689" s="95" t="str">
        <f>IF(ISBLANK(Perigon!R684),"",Perigon!R684)</f>
        <v/>
      </c>
      <c r="N689" s="95" t="str">
        <f>IF(ISBLANK(Perigon!P684),"",Perigon!P684)</f>
        <v/>
      </c>
      <c r="O689" s="38" t="str">
        <f>IF($L689="","",VLOOKUP($R689,Tarife!$A$2:$R$599,13,FALSE))</f>
        <v/>
      </c>
      <c r="P689" s="38" t="str">
        <f t="shared" si="10"/>
        <v/>
      </c>
      <c r="R689" s="100" t="str">
        <f>Zusammenzug!$C$25&amp;"-"&amp;Zusammenzug!$A$7&amp;"-"&amp;Leistungen!L689</f>
        <v>2024-0-</v>
      </c>
    </row>
    <row r="690" spans="1:18" x14ac:dyDescent="0.2">
      <c r="A690" s="95" t="str">
        <f>IF(ISBLANK(Perigon!E685),"",Perigon!E685)</f>
        <v/>
      </c>
      <c r="B690" s="95" t="str">
        <f>IF(ISBLANK(Perigon!G685),"",Perigon!G685)</f>
        <v/>
      </c>
      <c r="C690" s="96" t="str">
        <f>IF(ISBLANK(Perigon!I685),"",Perigon!I685)</f>
        <v/>
      </c>
      <c r="D690" s="97" t="str">
        <f>IF(ISBLANK(Perigon!J685),"",Perigon!J685)</f>
        <v/>
      </c>
      <c r="E690" s="64" t="str">
        <f>IF(ISBLANK(Perigon!K685),"",Perigon!K685)</f>
        <v/>
      </c>
      <c r="F690" s="65"/>
      <c r="G690" s="64"/>
      <c r="H690" s="69" t="str">
        <f>IF(ISBLANK(Perigon!L685),"",Perigon!L685)</f>
        <v/>
      </c>
      <c r="I690" s="69" t="str">
        <f>IF(ISBLANK(Perigon!M685),"",Perigon!M685)</f>
        <v/>
      </c>
      <c r="J690" s="98" t="str">
        <f>IF(ISBLANK(Perigon!N685),"",Perigon!N685)</f>
        <v/>
      </c>
      <c r="K690" s="99" t="str">
        <f>IF(ISBLANK(Perigon!J685),"",Perigon!T685)</f>
        <v/>
      </c>
      <c r="L690" s="95" t="str">
        <f>IF(ISBLANK(Perigon!O685),"",Perigon!O685)</f>
        <v/>
      </c>
      <c r="M690" s="95" t="str">
        <f>IF(ISBLANK(Perigon!R685),"",Perigon!R685)</f>
        <v/>
      </c>
      <c r="N690" s="95" t="str">
        <f>IF(ISBLANK(Perigon!P685),"",Perigon!P685)</f>
        <v/>
      </c>
      <c r="O690" s="38" t="str">
        <f>IF($L690="","",VLOOKUP($R690,Tarife!$A$2:$R$599,13,FALSE))</f>
        <v/>
      </c>
      <c r="P690" s="38" t="str">
        <f t="shared" si="10"/>
        <v/>
      </c>
      <c r="R690" s="100" t="str">
        <f>Zusammenzug!$C$25&amp;"-"&amp;Zusammenzug!$A$7&amp;"-"&amp;Leistungen!L690</f>
        <v>2024-0-</v>
      </c>
    </row>
    <row r="691" spans="1:18" x14ac:dyDescent="0.2">
      <c r="A691" s="95" t="str">
        <f>IF(ISBLANK(Perigon!E686),"",Perigon!E686)</f>
        <v/>
      </c>
      <c r="B691" s="95" t="str">
        <f>IF(ISBLANK(Perigon!G686),"",Perigon!G686)</f>
        <v/>
      </c>
      <c r="C691" s="96" t="str">
        <f>IF(ISBLANK(Perigon!I686),"",Perigon!I686)</f>
        <v/>
      </c>
      <c r="D691" s="97" t="str">
        <f>IF(ISBLANK(Perigon!J686),"",Perigon!J686)</f>
        <v/>
      </c>
      <c r="E691" s="64" t="str">
        <f>IF(ISBLANK(Perigon!K686),"",Perigon!K686)</f>
        <v/>
      </c>
      <c r="F691" s="65"/>
      <c r="G691" s="64"/>
      <c r="H691" s="69" t="str">
        <f>IF(ISBLANK(Perigon!L686),"",Perigon!L686)</f>
        <v/>
      </c>
      <c r="I691" s="69" t="str">
        <f>IF(ISBLANK(Perigon!M686),"",Perigon!M686)</f>
        <v/>
      </c>
      <c r="J691" s="98" t="str">
        <f>IF(ISBLANK(Perigon!N686),"",Perigon!N686)</f>
        <v/>
      </c>
      <c r="K691" s="99" t="str">
        <f>IF(ISBLANK(Perigon!J686),"",Perigon!T686)</f>
        <v/>
      </c>
      <c r="L691" s="95" t="str">
        <f>IF(ISBLANK(Perigon!O686),"",Perigon!O686)</f>
        <v/>
      </c>
      <c r="M691" s="95" t="str">
        <f>IF(ISBLANK(Perigon!R686),"",Perigon!R686)</f>
        <v/>
      </c>
      <c r="N691" s="95" t="str">
        <f>IF(ISBLANK(Perigon!P686),"",Perigon!P686)</f>
        <v/>
      </c>
      <c r="O691" s="38" t="str">
        <f>IF($L691="","",VLOOKUP($R691,Tarife!$A$2:$R$599,13,FALSE))</f>
        <v/>
      </c>
      <c r="P691" s="38" t="str">
        <f t="shared" si="10"/>
        <v/>
      </c>
      <c r="R691" s="100" t="str">
        <f>Zusammenzug!$C$25&amp;"-"&amp;Zusammenzug!$A$7&amp;"-"&amp;Leistungen!L691</f>
        <v>2024-0-</v>
      </c>
    </row>
    <row r="692" spans="1:18" x14ac:dyDescent="0.2">
      <c r="A692" s="95" t="str">
        <f>IF(ISBLANK(Perigon!E687),"",Perigon!E687)</f>
        <v/>
      </c>
      <c r="B692" s="95" t="str">
        <f>IF(ISBLANK(Perigon!G687),"",Perigon!G687)</f>
        <v/>
      </c>
      <c r="C692" s="96" t="str">
        <f>IF(ISBLANK(Perigon!I687),"",Perigon!I687)</f>
        <v/>
      </c>
      <c r="D692" s="97" t="str">
        <f>IF(ISBLANK(Perigon!J687),"",Perigon!J687)</f>
        <v/>
      </c>
      <c r="E692" s="64" t="str">
        <f>IF(ISBLANK(Perigon!K687),"",Perigon!K687)</f>
        <v/>
      </c>
      <c r="F692" s="65"/>
      <c r="G692" s="64"/>
      <c r="H692" s="69" t="str">
        <f>IF(ISBLANK(Perigon!L687),"",Perigon!L687)</f>
        <v/>
      </c>
      <c r="I692" s="69" t="str">
        <f>IF(ISBLANK(Perigon!M687),"",Perigon!M687)</f>
        <v/>
      </c>
      <c r="J692" s="98" t="str">
        <f>IF(ISBLANK(Perigon!N687),"",Perigon!N687)</f>
        <v/>
      </c>
      <c r="K692" s="99" t="str">
        <f>IF(ISBLANK(Perigon!J687),"",Perigon!T687)</f>
        <v/>
      </c>
      <c r="L692" s="95" t="str">
        <f>IF(ISBLANK(Perigon!O687),"",Perigon!O687)</f>
        <v/>
      </c>
      <c r="M692" s="95" t="str">
        <f>IF(ISBLANK(Perigon!R687),"",Perigon!R687)</f>
        <v/>
      </c>
      <c r="N692" s="95" t="str">
        <f>IF(ISBLANK(Perigon!P687),"",Perigon!P687)</f>
        <v/>
      </c>
      <c r="O692" s="38" t="str">
        <f>IF($L692="","",VLOOKUP($R692,Tarife!$A$2:$R$599,13,FALSE))</f>
        <v/>
      </c>
      <c r="P692" s="38" t="str">
        <f t="shared" si="10"/>
        <v/>
      </c>
      <c r="R692" s="100" t="str">
        <f>Zusammenzug!$C$25&amp;"-"&amp;Zusammenzug!$A$7&amp;"-"&amp;Leistungen!L692</f>
        <v>2024-0-</v>
      </c>
    </row>
    <row r="693" spans="1:18" x14ac:dyDescent="0.2">
      <c r="A693" s="95" t="str">
        <f>IF(ISBLANK(Perigon!E688),"",Perigon!E688)</f>
        <v/>
      </c>
      <c r="B693" s="95" t="str">
        <f>IF(ISBLANK(Perigon!G688),"",Perigon!G688)</f>
        <v/>
      </c>
      <c r="C693" s="96" t="str">
        <f>IF(ISBLANK(Perigon!I688),"",Perigon!I688)</f>
        <v/>
      </c>
      <c r="D693" s="97" t="str">
        <f>IF(ISBLANK(Perigon!J688),"",Perigon!J688)</f>
        <v/>
      </c>
      <c r="E693" s="64" t="str">
        <f>IF(ISBLANK(Perigon!K688),"",Perigon!K688)</f>
        <v/>
      </c>
      <c r="F693" s="65"/>
      <c r="G693" s="64"/>
      <c r="H693" s="69" t="str">
        <f>IF(ISBLANK(Perigon!L688),"",Perigon!L688)</f>
        <v/>
      </c>
      <c r="I693" s="69" t="str">
        <f>IF(ISBLANK(Perigon!M688),"",Perigon!M688)</f>
        <v/>
      </c>
      <c r="J693" s="98" t="str">
        <f>IF(ISBLANK(Perigon!N688),"",Perigon!N688)</f>
        <v/>
      </c>
      <c r="K693" s="99" t="str">
        <f>IF(ISBLANK(Perigon!J688),"",Perigon!T688)</f>
        <v/>
      </c>
      <c r="L693" s="95" t="str">
        <f>IF(ISBLANK(Perigon!O688),"",Perigon!O688)</f>
        <v/>
      </c>
      <c r="M693" s="95" t="str">
        <f>IF(ISBLANK(Perigon!R688),"",Perigon!R688)</f>
        <v/>
      </c>
      <c r="N693" s="95" t="str">
        <f>IF(ISBLANK(Perigon!P688),"",Perigon!P688)</f>
        <v/>
      </c>
      <c r="O693" s="38" t="str">
        <f>IF($L693="","",VLOOKUP($R693,Tarife!$A$2:$R$599,13,FALSE))</f>
        <v/>
      </c>
      <c r="P693" s="38" t="str">
        <f t="shared" si="10"/>
        <v/>
      </c>
      <c r="R693" s="100" t="str">
        <f>Zusammenzug!$C$25&amp;"-"&amp;Zusammenzug!$A$7&amp;"-"&amp;Leistungen!L693</f>
        <v>2024-0-</v>
      </c>
    </row>
    <row r="694" spans="1:18" x14ac:dyDescent="0.2">
      <c r="A694" s="95" t="str">
        <f>IF(ISBLANK(Perigon!E689),"",Perigon!E689)</f>
        <v/>
      </c>
      <c r="B694" s="95" t="str">
        <f>IF(ISBLANK(Perigon!G689),"",Perigon!G689)</f>
        <v/>
      </c>
      <c r="C694" s="96" t="str">
        <f>IF(ISBLANK(Perigon!I689),"",Perigon!I689)</f>
        <v/>
      </c>
      <c r="D694" s="97" t="str">
        <f>IF(ISBLANK(Perigon!J689),"",Perigon!J689)</f>
        <v/>
      </c>
      <c r="E694" s="64" t="str">
        <f>IF(ISBLANK(Perigon!K689),"",Perigon!K689)</f>
        <v/>
      </c>
      <c r="F694" s="65"/>
      <c r="G694" s="64"/>
      <c r="H694" s="69" t="str">
        <f>IF(ISBLANK(Perigon!L689),"",Perigon!L689)</f>
        <v/>
      </c>
      <c r="I694" s="69" t="str">
        <f>IF(ISBLANK(Perigon!M689),"",Perigon!M689)</f>
        <v/>
      </c>
      <c r="J694" s="98" t="str">
        <f>IF(ISBLANK(Perigon!N689),"",Perigon!N689)</f>
        <v/>
      </c>
      <c r="K694" s="99" t="str">
        <f>IF(ISBLANK(Perigon!J689),"",Perigon!T689)</f>
        <v/>
      </c>
      <c r="L694" s="95" t="str">
        <f>IF(ISBLANK(Perigon!O689),"",Perigon!O689)</f>
        <v/>
      </c>
      <c r="M694" s="95" t="str">
        <f>IF(ISBLANK(Perigon!R689),"",Perigon!R689)</f>
        <v/>
      </c>
      <c r="N694" s="95" t="str">
        <f>IF(ISBLANK(Perigon!P689),"",Perigon!P689)</f>
        <v/>
      </c>
      <c r="O694" s="38" t="str">
        <f>IF($L694="","",VLOOKUP($R694,Tarife!$A$2:$R$599,13,FALSE))</f>
        <v/>
      </c>
      <c r="P694" s="38" t="str">
        <f t="shared" si="10"/>
        <v/>
      </c>
      <c r="R694" s="100" t="str">
        <f>Zusammenzug!$C$25&amp;"-"&amp;Zusammenzug!$A$7&amp;"-"&amp;Leistungen!L694</f>
        <v>2024-0-</v>
      </c>
    </row>
    <row r="695" spans="1:18" x14ac:dyDescent="0.2">
      <c r="A695" s="95" t="str">
        <f>IF(ISBLANK(Perigon!E690),"",Perigon!E690)</f>
        <v/>
      </c>
      <c r="B695" s="95" t="str">
        <f>IF(ISBLANK(Perigon!G690),"",Perigon!G690)</f>
        <v/>
      </c>
      <c r="C695" s="96" t="str">
        <f>IF(ISBLANK(Perigon!I690),"",Perigon!I690)</f>
        <v/>
      </c>
      <c r="D695" s="97" t="str">
        <f>IF(ISBLANK(Perigon!J690),"",Perigon!J690)</f>
        <v/>
      </c>
      <c r="E695" s="64" t="str">
        <f>IF(ISBLANK(Perigon!K690),"",Perigon!K690)</f>
        <v/>
      </c>
      <c r="F695" s="65"/>
      <c r="G695" s="64"/>
      <c r="H695" s="69" t="str">
        <f>IF(ISBLANK(Perigon!L690),"",Perigon!L690)</f>
        <v/>
      </c>
      <c r="I695" s="69" t="str">
        <f>IF(ISBLANK(Perigon!M690),"",Perigon!M690)</f>
        <v/>
      </c>
      <c r="J695" s="98" t="str">
        <f>IF(ISBLANK(Perigon!N690),"",Perigon!N690)</f>
        <v/>
      </c>
      <c r="K695" s="99" t="str">
        <f>IF(ISBLANK(Perigon!J690),"",Perigon!T690)</f>
        <v/>
      </c>
      <c r="L695" s="95" t="str">
        <f>IF(ISBLANK(Perigon!O690),"",Perigon!O690)</f>
        <v/>
      </c>
      <c r="M695" s="95" t="str">
        <f>IF(ISBLANK(Perigon!R690),"",Perigon!R690)</f>
        <v/>
      </c>
      <c r="N695" s="95" t="str">
        <f>IF(ISBLANK(Perigon!P690),"",Perigon!P690)</f>
        <v/>
      </c>
      <c r="O695" s="38" t="str">
        <f>IF($L695="","",VLOOKUP($R695,Tarife!$A$2:$R$599,13,FALSE))</f>
        <v/>
      </c>
      <c r="P695" s="38" t="str">
        <f t="shared" si="10"/>
        <v/>
      </c>
      <c r="R695" s="100" t="str">
        <f>Zusammenzug!$C$25&amp;"-"&amp;Zusammenzug!$A$7&amp;"-"&amp;Leistungen!L695</f>
        <v>2024-0-</v>
      </c>
    </row>
    <row r="696" spans="1:18" x14ac:dyDescent="0.2">
      <c r="A696" s="95" t="str">
        <f>IF(ISBLANK(Perigon!E691),"",Perigon!E691)</f>
        <v/>
      </c>
      <c r="B696" s="95" t="str">
        <f>IF(ISBLANK(Perigon!G691),"",Perigon!G691)</f>
        <v/>
      </c>
      <c r="C696" s="96" t="str">
        <f>IF(ISBLANK(Perigon!I691),"",Perigon!I691)</f>
        <v/>
      </c>
      <c r="D696" s="97" t="str">
        <f>IF(ISBLANK(Perigon!J691),"",Perigon!J691)</f>
        <v/>
      </c>
      <c r="E696" s="64" t="str">
        <f>IF(ISBLANK(Perigon!K691),"",Perigon!K691)</f>
        <v/>
      </c>
      <c r="F696" s="65"/>
      <c r="G696" s="64"/>
      <c r="H696" s="69" t="str">
        <f>IF(ISBLANK(Perigon!L691),"",Perigon!L691)</f>
        <v/>
      </c>
      <c r="I696" s="69" t="str">
        <f>IF(ISBLANK(Perigon!M691),"",Perigon!M691)</f>
        <v/>
      </c>
      <c r="J696" s="98" t="str">
        <f>IF(ISBLANK(Perigon!N691),"",Perigon!N691)</f>
        <v/>
      </c>
      <c r="K696" s="99" t="str">
        <f>IF(ISBLANK(Perigon!J691),"",Perigon!T691)</f>
        <v/>
      </c>
      <c r="L696" s="95" t="str">
        <f>IF(ISBLANK(Perigon!O691),"",Perigon!O691)</f>
        <v/>
      </c>
      <c r="M696" s="95" t="str">
        <f>IF(ISBLANK(Perigon!R691),"",Perigon!R691)</f>
        <v/>
      </c>
      <c r="N696" s="95" t="str">
        <f>IF(ISBLANK(Perigon!P691),"",Perigon!P691)</f>
        <v/>
      </c>
      <c r="O696" s="38" t="str">
        <f>IF($L696="","",VLOOKUP($R696,Tarife!$A$2:$R$599,13,FALSE))</f>
        <v/>
      </c>
      <c r="P696" s="38" t="str">
        <f t="shared" si="10"/>
        <v/>
      </c>
      <c r="R696" s="100" t="str">
        <f>Zusammenzug!$C$25&amp;"-"&amp;Zusammenzug!$A$7&amp;"-"&amp;Leistungen!L696</f>
        <v>2024-0-</v>
      </c>
    </row>
    <row r="697" spans="1:18" x14ac:dyDescent="0.2">
      <c r="A697" s="95" t="str">
        <f>IF(ISBLANK(Perigon!E692),"",Perigon!E692)</f>
        <v/>
      </c>
      <c r="B697" s="95" t="str">
        <f>IF(ISBLANK(Perigon!G692),"",Perigon!G692)</f>
        <v/>
      </c>
      <c r="C697" s="96" t="str">
        <f>IF(ISBLANK(Perigon!I692),"",Perigon!I692)</f>
        <v/>
      </c>
      <c r="D697" s="97" t="str">
        <f>IF(ISBLANK(Perigon!J692),"",Perigon!J692)</f>
        <v/>
      </c>
      <c r="E697" s="64" t="str">
        <f>IF(ISBLANK(Perigon!K692),"",Perigon!K692)</f>
        <v/>
      </c>
      <c r="F697" s="65"/>
      <c r="G697" s="64"/>
      <c r="H697" s="69" t="str">
        <f>IF(ISBLANK(Perigon!L692),"",Perigon!L692)</f>
        <v/>
      </c>
      <c r="I697" s="69" t="str">
        <f>IF(ISBLANK(Perigon!M692),"",Perigon!M692)</f>
        <v/>
      </c>
      <c r="J697" s="98" t="str">
        <f>IF(ISBLANK(Perigon!N692),"",Perigon!N692)</f>
        <v/>
      </c>
      <c r="K697" s="99" t="str">
        <f>IF(ISBLANK(Perigon!J692),"",Perigon!T692)</f>
        <v/>
      </c>
      <c r="L697" s="95" t="str">
        <f>IF(ISBLANK(Perigon!O692),"",Perigon!O692)</f>
        <v/>
      </c>
      <c r="M697" s="95" t="str">
        <f>IF(ISBLANK(Perigon!R692),"",Perigon!R692)</f>
        <v/>
      </c>
      <c r="N697" s="95" t="str">
        <f>IF(ISBLANK(Perigon!P692),"",Perigon!P692)</f>
        <v/>
      </c>
      <c r="O697" s="38" t="str">
        <f>IF($L697="","",VLOOKUP($R697,Tarife!$A$2:$R$599,13,FALSE))</f>
        <v/>
      </c>
      <c r="P697" s="38" t="str">
        <f t="shared" si="10"/>
        <v/>
      </c>
      <c r="R697" s="100" t="str">
        <f>Zusammenzug!$C$25&amp;"-"&amp;Zusammenzug!$A$7&amp;"-"&amp;Leistungen!L697</f>
        <v>2024-0-</v>
      </c>
    </row>
    <row r="698" spans="1:18" x14ac:dyDescent="0.2">
      <c r="A698" s="95" t="str">
        <f>IF(ISBLANK(Perigon!E693),"",Perigon!E693)</f>
        <v/>
      </c>
      <c r="B698" s="95" t="str">
        <f>IF(ISBLANK(Perigon!G693),"",Perigon!G693)</f>
        <v/>
      </c>
      <c r="C698" s="96" t="str">
        <f>IF(ISBLANK(Perigon!I693),"",Perigon!I693)</f>
        <v/>
      </c>
      <c r="D698" s="97" t="str">
        <f>IF(ISBLANK(Perigon!J693),"",Perigon!J693)</f>
        <v/>
      </c>
      <c r="E698" s="64" t="str">
        <f>IF(ISBLANK(Perigon!K693),"",Perigon!K693)</f>
        <v/>
      </c>
      <c r="F698" s="65"/>
      <c r="G698" s="64"/>
      <c r="H698" s="69" t="str">
        <f>IF(ISBLANK(Perigon!L693),"",Perigon!L693)</f>
        <v/>
      </c>
      <c r="I698" s="69" t="str">
        <f>IF(ISBLANK(Perigon!M693),"",Perigon!M693)</f>
        <v/>
      </c>
      <c r="J698" s="98" t="str">
        <f>IF(ISBLANK(Perigon!N693),"",Perigon!N693)</f>
        <v/>
      </c>
      <c r="K698" s="99" t="str">
        <f>IF(ISBLANK(Perigon!J693),"",Perigon!T693)</f>
        <v/>
      </c>
      <c r="L698" s="95" t="str">
        <f>IF(ISBLANK(Perigon!O693),"",Perigon!O693)</f>
        <v/>
      </c>
      <c r="M698" s="95" t="str">
        <f>IF(ISBLANK(Perigon!R693),"",Perigon!R693)</f>
        <v/>
      </c>
      <c r="N698" s="95" t="str">
        <f>IF(ISBLANK(Perigon!P693),"",Perigon!P693)</f>
        <v/>
      </c>
      <c r="O698" s="38" t="str">
        <f>IF($L698="","",VLOOKUP($R698,Tarife!$A$2:$R$599,13,FALSE))</f>
        <v/>
      </c>
      <c r="P698" s="38" t="str">
        <f t="shared" si="10"/>
        <v/>
      </c>
      <c r="R698" s="100" t="str">
        <f>Zusammenzug!$C$25&amp;"-"&amp;Zusammenzug!$A$7&amp;"-"&amp;Leistungen!L698</f>
        <v>2024-0-</v>
      </c>
    </row>
    <row r="699" spans="1:18" x14ac:dyDescent="0.2">
      <c r="A699" s="95" t="str">
        <f>IF(ISBLANK(Perigon!E694),"",Perigon!E694)</f>
        <v/>
      </c>
      <c r="B699" s="95" t="str">
        <f>IF(ISBLANK(Perigon!G694),"",Perigon!G694)</f>
        <v/>
      </c>
      <c r="C699" s="96" t="str">
        <f>IF(ISBLANK(Perigon!I694),"",Perigon!I694)</f>
        <v/>
      </c>
      <c r="D699" s="97" t="str">
        <f>IF(ISBLANK(Perigon!J694),"",Perigon!J694)</f>
        <v/>
      </c>
      <c r="E699" s="64" t="str">
        <f>IF(ISBLANK(Perigon!K694),"",Perigon!K694)</f>
        <v/>
      </c>
      <c r="F699" s="65"/>
      <c r="G699" s="64"/>
      <c r="H699" s="69" t="str">
        <f>IF(ISBLANK(Perigon!L694),"",Perigon!L694)</f>
        <v/>
      </c>
      <c r="I699" s="69" t="str">
        <f>IF(ISBLANK(Perigon!M694),"",Perigon!M694)</f>
        <v/>
      </c>
      <c r="J699" s="98" t="str">
        <f>IF(ISBLANK(Perigon!N694),"",Perigon!N694)</f>
        <v/>
      </c>
      <c r="K699" s="99" t="str">
        <f>IF(ISBLANK(Perigon!J694),"",Perigon!T694)</f>
        <v/>
      </c>
      <c r="L699" s="95" t="str">
        <f>IF(ISBLANK(Perigon!O694),"",Perigon!O694)</f>
        <v/>
      </c>
      <c r="M699" s="95" t="str">
        <f>IF(ISBLANK(Perigon!R694),"",Perigon!R694)</f>
        <v/>
      </c>
      <c r="N699" s="95" t="str">
        <f>IF(ISBLANK(Perigon!P694),"",Perigon!P694)</f>
        <v/>
      </c>
      <c r="O699" s="38" t="str">
        <f>IF($L699="","",VLOOKUP($R699,Tarife!$A$2:$R$599,13,FALSE))</f>
        <v/>
      </c>
      <c r="P699" s="38" t="str">
        <f t="shared" si="10"/>
        <v/>
      </c>
      <c r="R699" s="100" t="str">
        <f>Zusammenzug!$C$25&amp;"-"&amp;Zusammenzug!$A$7&amp;"-"&amp;Leistungen!L699</f>
        <v>2024-0-</v>
      </c>
    </row>
    <row r="700" spans="1:18" x14ac:dyDescent="0.2">
      <c r="A700" s="95" t="str">
        <f>IF(ISBLANK(Perigon!E695),"",Perigon!E695)</f>
        <v/>
      </c>
      <c r="B700" s="95" t="str">
        <f>IF(ISBLANK(Perigon!G695),"",Perigon!G695)</f>
        <v/>
      </c>
      <c r="C700" s="96" t="str">
        <f>IF(ISBLANK(Perigon!I695),"",Perigon!I695)</f>
        <v/>
      </c>
      <c r="D700" s="97" t="str">
        <f>IF(ISBLANK(Perigon!J695),"",Perigon!J695)</f>
        <v/>
      </c>
      <c r="E700" s="64" t="str">
        <f>IF(ISBLANK(Perigon!K695),"",Perigon!K695)</f>
        <v/>
      </c>
      <c r="F700" s="65"/>
      <c r="G700" s="64"/>
      <c r="H700" s="69" t="str">
        <f>IF(ISBLANK(Perigon!L695),"",Perigon!L695)</f>
        <v/>
      </c>
      <c r="I700" s="69" t="str">
        <f>IF(ISBLANK(Perigon!M695),"",Perigon!M695)</f>
        <v/>
      </c>
      <c r="J700" s="98" t="str">
        <f>IF(ISBLANK(Perigon!N695),"",Perigon!N695)</f>
        <v/>
      </c>
      <c r="K700" s="99" t="str">
        <f>IF(ISBLANK(Perigon!J695),"",Perigon!T695)</f>
        <v/>
      </c>
      <c r="L700" s="95" t="str">
        <f>IF(ISBLANK(Perigon!O695),"",Perigon!O695)</f>
        <v/>
      </c>
      <c r="M700" s="95" t="str">
        <f>IF(ISBLANK(Perigon!R695),"",Perigon!R695)</f>
        <v/>
      </c>
      <c r="N700" s="95" t="str">
        <f>IF(ISBLANK(Perigon!P695),"",Perigon!P695)</f>
        <v/>
      </c>
      <c r="O700" s="38" t="str">
        <f>IF($L700="","",VLOOKUP($R700,Tarife!$A$2:$R$599,13,FALSE))</f>
        <v/>
      </c>
      <c r="P700" s="38" t="str">
        <f t="shared" si="10"/>
        <v/>
      </c>
      <c r="R700" s="100" t="str">
        <f>Zusammenzug!$C$25&amp;"-"&amp;Zusammenzug!$A$7&amp;"-"&amp;Leistungen!L700</f>
        <v>2024-0-</v>
      </c>
    </row>
    <row r="701" spans="1:18" x14ac:dyDescent="0.2">
      <c r="A701" s="95" t="str">
        <f>IF(ISBLANK(Perigon!E696),"",Perigon!E696)</f>
        <v/>
      </c>
      <c r="B701" s="95" t="str">
        <f>IF(ISBLANK(Perigon!G696),"",Perigon!G696)</f>
        <v/>
      </c>
      <c r="C701" s="96" t="str">
        <f>IF(ISBLANK(Perigon!I696),"",Perigon!I696)</f>
        <v/>
      </c>
      <c r="D701" s="97" t="str">
        <f>IF(ISBLANK(Perigon!J696),"",Perigon!J696)</f>
        <v/>
      </c>
      <c r="E701" s="64" t="str">
        <f>IF(ISBLANK(Perigon!K696),"",Perigon!K696)</f>
        <v/>
      </c>
      <c r="F701" s="65"/>
      <c r="G701" s="64"/>
      <c r="H701" s="69" t="str">
        <f>IF(ISBLANK(Perigon!L696),"",Perigon!L696)</f>
        <v/>
      </c>
      <c r="I701" s="69" t="str">
        <f>IF(ISBLANK(Perigon!M696),"",Perigon!M696)</f>
        <v/>
      </c>
      <c r="J701" s="98" t="str">
        <f>IF(ISBLANK(Perigon!N696),"",Perigon!N696)</f>
        <v/>
      </c>
      <c r="K701" s="99" t="str">
        <f>IF(ISBLANK(Perigon!J696),"",Perigon!T696)</f>
        <v/>
      </c>
      <c r="L701" s="95" t="str">
        <f>IF(ISBLANK(Perigon!O696),"",Perigon!O696)</f>
        <v/>
      </c>
      <c r="M701" s="95" t="str">
        <f>IF(ISBLANK(Perigon!R696),"",Perigon!R696)</f>
        <v/>
      </c>
      <c r="N701" s="95" t="str">
        <f>IF(ISBLANK(Perigon!P696),"",Perigon!P696)</f>
        <v/>
      </c>
      <c r="O701" s="38" t="str">
        <f>IF($L701="","",VLOOKUP($R701,Tarife!$A$2:$R$599,13,FALSE))</f>
        <v/>
      </c>
      <c r="P701" s="38" t="str">
        <f t="shared" si="10"/>
        <v/>
      </c>
      <c r="R701" s="100" t="str">
        <f>Zusammenzug!$C$25&amp;"-"&amp;Zusammenzug!$A$7&amp;"-"&amp;Leistungen!L701</f>
        <v>2024-0-</v>
      </c>
    </row>
    <row r="702" spans="1:18" x14ac:dyDescent="0.2">
      <c r="A702" s="95" t="str">
        <f>IF(ISBLANK(Perigon!E697),"",Perigon!E697)</f>
        <v/>
      </c>
      <c r="B702" s="95" t="str">
        <f>IF(ISBLANK(Perigon!G697),"",Perigon!G697)</f>
        <v/>
      </c>
      <c r="C702" s="96" t="str">
        <f>IF(ISBLANK(Perigon!I697),"",Perigon!I697)</f>
        <v/>
      </c>
      <c r="D702" s="97" t="str">
        <f>IF(ISBLANK(Perigon!J697),"",Perigon!J697)</f>
        <v/>
      </c>
      <c r="E702" s="64" t="str">
        <f>IF(ISBLANK(Perigon!K697),"",Perigon!K697)</f>
        <v/>
      </c>
      <c r="F702" s="65"/>
      <c r="G702" s="64"/>
      <c r="H702" s="69" t="str">
        <f>IF(ISBLANK(Perigon!L697),"",Perigon!L697)</f>
        <v/>
      </c>
      <c r="I702" s="69" t="str">
        <f>IF(ISBLANK(Perigon!M697),"",Perigon!M697)</f>
        <v/>
      </c>
      <c r="J702" s="98" t="str">
        <f>IF(ISBLANK(Perigon!N697),"",Perigon!N697)</f>
        <v/>
      </c>
      <c r="K702" s="99" t="str">
        <f>IF(ISBLANK(Perigon!J697),"",Perigon!T697)</f>
        <v/>
      </c>
      <c r="L702" s="95" t="str">
        <f>IF(ISBLANK(Perigon!O697),"",Perigon!O697)</f>
        <v/>
      </c>
      <c r="M702" s="95" t="str">
        <f>IF(ISBLANK(Perigon!R697),"",Perigon!R697)</f>
        <v/>
      </c>
      <c r="N702" s="95" t="str">
        <f>IF(ISBLANK(Perigon!P697),"",Perigon!P697)</f>
        <v/>
      </c>
      <c r="O702" s="38" t="str">
        <f>IF($L702="","",VLOOKUP($R702,Tarife!$A$2:$R$599,13,FALSE))</f>
        <v/>
      </c>
      <c r="P702" s="38" t="str">
        <f t="shared" si="10"/>
        <v/>
      </c>
      <c r="R702" s="100" t="str">
        <f>Zusammenzug!$C$25&amp;"-"&amp;Zusammenzug!$A$7&amp;"-"&amp;Leistungen!L702</f>
        <v>2024-0-</v>
      </c>
    </row>
    <row r="703" spans="1:18" x14ac:dyDescent="0.2">
      <c r="A703" s="95" t="str">
        <f>IF(ISBLANK(Perigon!E698),"",Perigon!E698)</f>
        <v/>
      </c>
      <c r="B703" s="95" t="str">
        <f>IF(ISBLANK(Perigon!G698),"",Perigon!G698)</f>
        <v/>
      </c>
      <c r="C703" s="96" t="str">
        <f>IF(ISBLANK(Perigon!I698),"",Perigon!I698)</f>
        <v/>
      </c>
      <c r="D703" s="97" t="str">
        <f>IF(ISBLANK(Perigon!J698),"",Perigon!J698)</f>
        <v/>
      </c>
      <c r="E703" s="64" t="str">
        <f>IF(ISBLANK(Perigon!K698),"",Perigon!K698)</f>
        <v/>
      </c>
      <c r="F703" s="65"/>
      <c r="G703" s="64"/>
      <c r="H703" s="69" t="str">
        <f>IF(ISBLANK(Perigon!L698),"",Perigon!L698)</f>
        <v/>
      </c>
      <c r="I703" s="69" t="str">
        <f>IF(ISBLANK(Perigon!M698),"",Perigon!M698)</f>
        <v/>
      </c>
      <c r="J703" s="98" t="str">
        <f>IF(ISBLANK(Perigon!N698),"",Perigon!N698)</f>
        <v/>
      </c>
      <c r="K703" s="99" t="str">
        <f>IF(ISBLANK(Perigon!J698),"",Perigon!T698)</f>
        <v/>
      </c>
      <c r="L703" s="95" t="str">
        <f>IF(ISBLANK(Perigon!O698),"",Perigon!O698)</f>
        <v/>
      </c>
      <c r="M703" s="95" t="str">
        <f>IF(ISBLANK(Perigon!R698),"",Perigon!R698)</f>
        <v/>
      </c>
      <c r="N703" s="95" t="str">
        <f>IF(ISBLANK(Perigon!P698),"",Perigon!P698)</f>
        <v/>
      </c>
      <c r="O703" s="38" t="str">
        <f>IF($L703="","",VLOOKUP($R703,Tarife!$A$2:$R$599,13,FALSE))</f>
        <v/>
      </c>
      <c r="P703" s="38" t="str">
        <f t="shared" si="10"/>
        <v/>
      </c>
      <c r="R703" s="100" t="str">
        <f>Zusammenzug!$C$25&amp;"-"&amp;Zusammenzug!$A$7&amp;"-"&amp;Leistungen!L703</f>
        <v>2024-0-</v>
      </c>
    </row>
    <row r="704" spans="1:18" x14ac:dyDescent="0.2">
      <c r="A704" s="95" t="str">
        <f>IF(ISBLANK(Perigon!E699),"",Perigon!E699)</f>
        <v/>
      </c>
      <c r="B704" s="95" t="str">
        <f>IF(ISBLANK(Perigon!G699),"",Perigon!G699)</f>
        <v/>
      </c>
      <c r="C704" s="96" t="str">
        <f>IF(ISBLANK(Perigon!I699),"",Perigon!I699)</f>
        <v/>
      </c>
      <c r="D704" s="97" t="str">
        <f>IF(ISBLANK(Perigon!J699),"",Perigon!J699)</f>
        <v/>
      </c>
      <c r="E704" s="64" t="str">
        <f>IF(ISBLANK(Perigon!K699),"",Perigon!K699)</f>
        <v/>
      </c>
      <c r="F704" s="65"/>
      <c r="G704" s="64"/>
      <c r="H704" s="69" t="str">
        <f>IF(ISBLANK(Perigon!L699),"",Perigon!L699)</f>
        <v/>
      </c>
      <c r="I704" s="69" t="str">
        <f>IF(ISBLANK(Perigon!M699),"",Perigon!M699)</f>
        <v/>
      </c>
      <c r="J704" s="98" t="str">
        <f>IF(ISBLANK(Perigon!N699),"",Perigon!N699)</f>
        <v/>
      </c>
      <c r="K704" s="99" t="str">
        <f>IF(ISBLANK(Perigon!J699),"",Perigon!T699)</f>
        <v/>
      </c>
      <c r="L704" s="95" t="str">
        <f>IF(ISBLANK(Perigon!O699),"",Perigon!O699)</f>
        <v/>
      </c>
      <c r="M704" s="95" t="str">
        <f>IF(ISBLANK(Perigon!R699),"",Perigon!R699)</f>
        <v/>
      </c>
      <c r="N704" s="95" t="str">
        <f>IF(ISBLANK(Perigon!P699),"",Perigon!P699)</f>
        <v/>
      </c>
      <c r="O704" s="38" t="str">
        <f>IF($L704="","",VLOOKUP($R704,Tarife!$A$2:$R$599,13,FALSE))</f>
        <v/>
      </c>
      <c r="P704" s="38" t="str">
        <f t="shared" si="10"/>
        <v/>
      </c>
      <c r="R704" s="100" t="str">
        <f>Zusammenzug!$C$25&amp;"-"&amp;Zusammenzug!$A$7&amp;"-"&amp;Leistungen!L704</f>
        <v>2024-0-</v>
      </c>
    </row>
    <row r="705" spans="1:18" x14ac:dyDescent="0.2">
      <c r="A705" s="95" t="str">
        <f>IF(ISBLANK(Perigon!E700),"",Perigon!E700)</f>
        <v/>
      </c>
      <c r="B705" s="95" t="str">
        <f>IF(ISBLANK(Perigon!G700),"",Perigon!G700)</f>
        <v/>
      </c>
      <c r="C705" s="96" t="str">
        <f>IF(ISBLANK(Perigon!I700),"",Perigon!I700)</f>
        <v/>
      </c>
      <c r="D705" s="97" t="str">
        <f>IF(ISBLANK(Perigon!J700),"",Perigon!J700)</f>
        <v/>
      </c>
      <c r="E705" s="64" t="str">
        <f>IF(ISBLANK(Perigon!K700),"",Perigon!K700)</f>
        <v/>
      </c>
      <c r="F705" s="65"/>
      <c r="G705" s="64"/>
      <c r="H705" s="69" t="str">
        <f>IF(ISBLANK(Perigon!L700),"",Perigon!L700)</f>
        <v/>
      </c>
      <c r="I705" s="69" t="str">
        <f>IF(ISBLANK(Perigon!M700),"",Perigon!M700)</f>
        <v/>
      </c>
      <c r="J705" s="98" t="str">
        <f>IF(ISBLANK(Perigon!N700),"",Perigon!N700)</f>
        <v/>
      </c>
      <c r="K705" s="99" t="str">
        <f>IF(ISBLANK(Perigon!J700),"",Perigon!T700)</f>
        <v/>
      </c>
      <c r="L705" s="95" t="str">
        <f>IF(ISBLANK(Perigon!O700),"",Perigon!O700)</f>
        <v/>
      </c>
      <c r="M705" s="95" t="str">
        <f>IF(ISBLANK(Perigon!R700),"",Perigon!R700)</f>
        <v/>
      </c>
      <c r="N705" s="95" t="str">
        <f>IF(ISBLANK(Perigon!P700),"",Perigon!P700)</f>
        <v/>
      </c>
      <c r="O705" s="38" t="str">
        <f>IF($L705="","",VLOOKUP($R705,Tarife!$A$2:$R$599,13,FALSE))</f>
        <v/>
      </c>
      <c r="P705" s="38" t="str">
        <f t="shared" si="10"/>
        <v/>
      </c>
      <c r="R705" s="100" t="str">
        <f>Zusammenzug!$C$25&amp;"-"&amp;Zusammenzug!$A$7&amp;"-"&amp;Leistungen!L705</f>
        <v>2024-0-</v>
      </c>
    </row>
    <row r="706" spans="1:18" x14ac:dyDescent="0.2">
      <c r="A706" s="95" t="str">
        <f>IF(ISBLANK(Perigon!E701),"",Perigon!E701)</f>
        <v/>
      </c>
      <c r="B706" s="95" t="str">
        <f>IF(ISBLANK(Perigon!G701),"",Perigon!G701)</f>
        <v/>
      </c>
      <c r="C706" s="96" t="str">
        <f>IF(ISBLANK(Perigon!I701),"",Perigon!I701)</f>
        <v/>
      </c>
      <c r="D706" s="97" t="str">
        <f>IF(ISBLANK(Perigon!J701),"",Perigon!J701)</f>
        <v/>
      </c>
      <c r="E706" s="64" t="str">
        <f>IF(ISBLANK(Perigon!K701),"",Perigon!K701)</f>
        <v/>
      </c>
      <c r="F706" s="65"/>
      <c r="G706" s="64"/>
      <c r="H706" s="69" t="str">
        <f>IF(ISBLANK(Perigon!L701),"",Perigon!L701)</f>
        <v/>
      </c>
      <c r="I706" s="69" t="str">
        <f>IF(ISBLANK(Perigon!M701),"",Perigon!M701)</f>
        <v/>
      </c>
      <c r="J706" s="98" t="str">
        <f>IF(ISBLANK(Perigon!N701),"",Perigon!N701)</f>
        <v/>
      </c>
      <c r="K706" s="99" t="str">
        <f>IF(ISBLANK(Perigon!J701),"",Perigon!T701)</f>
        <v/>
      </c>
      <c r="L706" s="95" t="str">
        <f>IF(ISBLANK(Perigon!O701),"",Perigon!O701)</f>
        <v/>
      </c>
      <c r="M706" s="95" t="str">
        <f>IF(ISBLANK(Perigon!R701),"",Perigon!R701)</f>
        <v/>
      </c>
      <c r="N706" s="95" t="str">
        <f>IF(ISBLANK(Perigon!P701),"",Perigon!P701)</f>
        <v/>
      </c>
      <c r="O706" s="38" t="str">
        <f>IF($L706="","",VLOOKUP($R706,Tarife!$A$2:$R$599,13,FALSE))</f>
        <v/>
      </c>
      <c r="P706" s="38" t="str">
        <f t="shared" si="10"/>
        <v/>
      </c>
      <c r="R706" s="100" t="str">
        <f>Zusammenzug!$C$25&amp;"-"&amp;Zusammenzug!$A$7&amp;"-"&amp;Leistungen!L706</f>
        <v>2024-0-</v>
      </c>
    </row>
    <row r="707" spans="1:18" x14ac:dyDescent="0.2">
      <c r="A707" s="95" t="str">
        <f>IF(ISBLANK(Perigon!E702),"",Perigon!E702)</f>
        <v/>
      </c>
      <c r="B707" s="95" t="str">
        <f>IF(ISBLANK(Perigon!G702),"",Perigon!G702)</f>
        <v/>
      </c>
      <c r="C707" s="96" t="str">
        <f>IF(ISBLANK(Perigon!I702),"",Perigon!I702)</f>
        <v/>
      </c>
      <c r="D707" s="97" t="str">
        <f>IF(ISBLANK(Perigon!J702),"",Perigon!J702)</f>
        <v/>
      </c>
      <c r="E707" s="64" t="str">
        <f>IF(ISBLANK(Perigon!K702),"",Perigon!K702)</f>
        <v/>
      </c>
      <c r="F707" s="65"/>
      <c r="G707" s="64"/>
      <c r="H707" s="69" t="str">
        <f>IF(ISBLANK(Perigon!L702),"",Perigon!L702)</f>
        <v/>
      </c>
      <c r="I707" s="69" t="str">
        <f>IF(ISBLANK(Perigon!M702),"",Perigon!M702)</f>
        <v/>
      </c>
      <c r="J707" s="98" t="str">
        <f>IF(ISBLANK(Perigon!N702),"",Perigon!N702)</f>
        <v/>
      </c>
      <c r="K707" s="99" t="str">
        <f>IF(ISBLANK(Perigon!J702),"",Perigon!T702)</f>
        <v/>
      </c>
      <c r="L707" s="95" t="str">
        <f>IF(ISBLANK(Perigon!O702),"",Perigon!O702)</f>
        <v/>
      </c>
      <c r="M707" s="95" t="str">
        <f>IF(ISBLANK(Perigon!R702),"",Perigon!R702)</f>
        <v/>
      </c>
      <c r="N707" s="95" t="str">
        <f>IF(ISBLANK(Perigon!P702),"",Perigon!P702)</f>
        <v/>
      </c>
      <c r="O707" s="38" t="str">
        <f>IF($L707="","",VLOOKUP($R707,Tarife!$A$2:$R$599,13,FALSE))</f>
        <v/>
      </c>
      <c r="P707" s="38" t="str">
        <f t="shared" si="10"/>
        <v/>
      </c>
      <c r="R707" s="100" t="str">
        <f>Zusammenzug!$C$25&amp;"-"&amp;Zusammenzug!$A$7&amp;"-"&amp;Leistungen!L707</f>
        <v>2024-0-</v>
      </c>
    </row>
    <row r="708" spans="1:18" x14ac:dyDescent="0.2">
      <c r="A708" s="95" t="str">
        <f>IF(ISBLANK(Perigon!E703),"",Perigon!E703)</f>
        <v/>
      </c>
      <c r="B708" s="95" t="str">
        <f>IF(ISBLANK(Perigon!G703),"",Perigon!G703)</f>
        <v/>
      </c>
      <c r="C708" s="96" t="str">
        <f>IF(ISBLANK(Perigon!I703),"",Perigon!I703)</f>
        <v/>
      </c>
      <c r="D708" s="97" t="str">
        <f>IF(ISBLANK(Perigon!J703),"",Perigon!J703)</f>
        <v/>
      </c>
      <c r="E708" s="64" t="str">
        <f>IF(ISBLANK(Perigon!K703),"",Perigon!K703)</f>
        <v/>
      </c>
      <c r="F708" s="65"/>
      <c r="G708" s="64"/>
      <c r="H708" s="69" t="str">
        <f>IF(ISBLANK(Perigon!L703),"",Perigon!L703)</f>
        <v/>
      </c>
      <c r="I708" s="69" t="str">
        <f>IF(ISBLANK(Perigon!M703),"",Perigon!M703)</f>
        <v/>
      </c>
      <c r="J708" s="98" t="str">
        <f>IF(ISBLANK(Perigon!N703),"",Perigon!N703)</f>
        <v/>
      </c>
      <c r="K708" s="99" t="str">
        <f>IF(ISBLANK(Perigon!J703),"",Perigon!T703)</f>
        <v/>
      </c>
      <c r="L708" s="95" t="str">
        <f>IF(ISBLANK(Perigon!O703),"",Perigon!O703)</f>
        <v/>
      </c>
      <c r="M708" s="95" t="str">
        <f>IF(ISBLANK(Perigon!R703),"",Perigon!R703)</f>
        <v/>
      </c>
      <c r="N708" s="95" t="str">
        <f>IF(ISBLANK(Perigon!P703),"",Perigon!P703)</f>
        <v/>
      </c>
      <c r="O708" s="38" t="str">
        <f>IF($L708="","",VLOOKUP($R708,Tarife!$A$2:$R$599,13,FALSE))</f>
        <v/>
      </c>
      <c r="P708" s="38" t="str">
        <f t="shared" si="10"/>
        <v/>
      </c>
      <c r="R708" s="100" t="str">
        <f>Zusammenzug!$C$25&amp;"-"&amp;Zusammenzug!$A$7&amp;"-"&amp;Leistungen!L708</f>
        <v>2024-0-</v>
      </c>
    </row>
    <row r="709" spans="1:18" x14ac:dyDescent="0.2">
      <c r="A709" s="95" t="str">
        <f>IF(ISBLANK(Perigon!E704),"",Perigon!E704)</f>
        <v/>
      </c>
      <c r="B709" s="95" t="str">
        <f>IF(ISBLANK(Perigon!G704),"",Perigon!G704)</f>
        <v/>
      </c>
      <c r="C709" s="96" t="str">
        <f>IF(ISBLANK(Perigon!I704),"",Perigon!I704)</f>
        <v/>
      </c>
      <c r="D709" s="97" t="str">
        <f>IF(ISBLANK(Perigon!J704),"",Perigon!J704)</f>
        <v/>
      </c>
      <c r="E709" s="64" t="str">
        <f>IF(ISBLANK(Perigon!K704),"",Perigon!K704)</f>
        <v/>
      </c>
      <c r="F709" s="65"/>
      <c r="G709" s="64"/>
      <c r="H709" s="69" t="str">
        <f>IF(ISBLANK(Perigon!L704),"",Perigon!L704)</f>
        <v/>
      </c>
      <c r="I709" s="69" t="str">
        <f>IF(ISBLANK(Perigon!M704),"",Perigon!M704)</f>
        <v/>
      </c>
      <c r="J709" s="98" t="str">
        <f>IF(ISBLANK(Perigon!N704),"",Perigon!N704)</f>
        <v/>
      </c>
      <c r="K709" s="99" t="str">
        <f>IF(ISBLANK(Perigon!J704),"",Perigon!T704)</f>
        <v/>
      </c>
      <c r="L709" s="95" t="str">
        <f>IF(ISBLANK(Perigon!O704),"",Perigon!O704)</f>
        <v/>
      </c>
      <c r="M709" s="95" t="str">
        <f>IF(ISBLANK(Perigon!R704),"",Perigon!R704)</f>
        <v/>
      </c>
      <c r="N709" s="95" t="str">
        <f>IF(ISBLANK(Perigon!P704),"",Perigon!P704)</f>
        <v/>
      </c>
      <c r="O709" s="38" t="str">
        <f>IF($L709="","",VLOOKUP($R709,Tarife!$A$2:$R$599,13,FALSE))</f>
        <v/>
      </c>
      <c r="P709" s="38" t="str">
        <f t="shared" si="10"/>
        <v/>
      </c>
      <c r="R709" s="100" t="str">
        <f>Zusammenzug!$C$25&amp;"-"&amp;Zusammenzug!$A$7&amp;"-"&amp;Leistungen!L709</f>
        <v>2024-0-</v>
      </c>
    </row>
    <row r="710" spans="1:18" x14ac:dyDescent="0.2">
      <c r="A710" s="95" t="str">
        <f>IF(ISBLANK(Perigon!E705),"",Perigon!E705)</f>
        <v/>
      </c>
      <c r="B710" s="95" t="str">
        <f>IF(ISBLANK(Perigon!G705),"",Perigon!G705)</f>
        <v/>
      </c>
      <c r="C710" s="96" t="str">
        <f>IF(ISBLANK(Perigon!I705),"",Perigon!I705)</f>
        <v/>
      </c>
      <c r="D710" s="97" t="str">
        <f>IF(ISBLANK(Perigon!J705),"",Perigon!J705)</f>
        <v/>
      </c>
      <c r="E710" s="64" t="str">
        <f>IF(ISBLANK(Perigon!K705),"",Perigon!K705)</f>
        <v/>
      </c>
      <c r="F710" s="65"/>
      <c r="G710" s="64"/>
      <c r="H710" s="69" t="str">
        <f>IF(ISBLANK(Perigon!L705),"",Perigon!L705)</f>
        <v/>
      </c>
      <c r="I710" s="69" t="str">
        <f>IF(ISBLANK(Perigon!M705),"",Perigon!M705)</f>
        <v/>
      </c>
      <c r="J710" s="98" t="str">
        <f>IF(ISBLANK(Perigon!N705),"",Perigon!N705)</f>
        <v/>
      </c>
      <c r="K710" s="99" t="str">
        <f>IF(ISBLANK(Perigon!J705),"",Perigon!T705)</f>
        <v/>
      </c>
      <c r="L710" s="95" t="str">
        <f>IF(ISBLANK(Perigon!O705),"",Perigon!O705)</f>
        <v/>
      </c>
      <c r="M710" s="95" t="str">
        <f>IF(ISBLANK(Perigon!R705),"",Perigon!R705)</f>
        <v/>
      </c>
      <c r="N710" s="95" t="str">
        <f>IF(ISBLANK(Perigon!P705),"",Perigon!P705)</f>
        <v/>
      </c>
      <c r="O710" s="38" t="str">
        <f>IF($L710="","",VLOOKUP($R710,Tarife!$A$2:$R$599,13,FALSE))</f>
        <v/>
      </c>
      <c r="P710" s="38" t="str">
        <f t="shared" si="10"/>
        <v/>
      </c>
      <c r="R710" s="100" t="str">
        <f>Zusammenzug!$C$25&amp;"-"&amp;Zusammenzug!$A$7&amp;"-"&amp;Leistungen!L710</f>
        <v>2024-0-</v>
      </c>
    </row>
    <row r="711" spans="1:18" x14ac:dyDescent="0.2">
      <c r="A711" s="95" t="str">
        <f>IF(ISBLANK(Perigon!E706),"",Perigon!E706)</f>
        <v/>
      </c>
      <c r="B711" s="95" t="str">
        <f>IF(ISBLANK(Perigon!G706),"",Perigon!G706)</f>
        <v/>
      </c>
      <c r="C711" s="96" t="str">
        <f>IF(ISBLANK(Perigon!I706),"",Perigon!I706)</f>
        <v/>
      </c>
      <c r="D711" s="97" t="str">
        <f>IF(ISBLANK(Perigon!J706),"",Perigon!J706)</f>
        <v/>
      </c>
      <c r="E711" s="64" t="str">
        <f>IF(ISBLANK(Perigon!K706),"",Perigon!K706)</f>
        <v/>
      </c>
      <c r="F711" s="65"/>
      <c r="G711" s="64"/>
      <c r="H711" s="69" t="str">
        <f>IF(ISBLANK(Perigon!L706),"",Perigon!L706)</f>
        <v/>
      </c>
      <c r="I711" s="69" t="str">
        <f>IF(ISBLANK(Perigon!M706),"",Perigon!M706)</f>
        <v/>
      </c>
      <c r="J711" s="98" t="str">
        <f>IF(ISBLANK(Perigon!N706),"",Perigon!N706)</f>
        <v/>
      </c>
      <c r="K711" s="99" t="str">
        <f>IF(ISBLANK(Perigon!J706),"",Perigon!T706)</f>
        <v/>
      </c>
      <c r="L711" s="95" t="str">
        <f>IF(ISBLANK(Perigon!O706),"",Perigon!O706)</f>
        <v/>
      </c>
      <c r="M711" s="95" t="str">
        <f>IF(ISBLANK(Perigon!R706),"",Perigon!R706)</f>
        <v/>
      </c>
      <c r="N711" s="95" t="str">
        <f>IF(ISBLANK(Perigon!P706),"",Perigon!P706)</f>
        <v/>
      </c>
      <c r="O711" s="38" t="str">
        <f>IF($L711="","",VLOOKUP($R711,Tarife!$A$2:$R$599,13,FALSE))</f>
        <v/>
      </c>
      <c r="P711" s="38" t="str">
        <f t="shared" si="10"/>
        <v/>
      </c>
      <c r="R711" s="100" t="str">
        <f>Zusammenzug!$C$25&amp;"-"&amp;Zusammenzug!$A$7&amp;"-"&amp;Leistungen!L711</f>
        <v>2024-0-</v>
      </c>
    </row>
    <row r="712" spans="1:18" x14ac:dyDescent="0.2">
      <c r="A712" s="95" t="str">
        <f>IF(ISBLANK(Perigon!E707),"",Perigon!E707)</f>
        <v/>
      </c>
      <c r="B712" s="95" t="str">
        <f>IF(ISBLANK(Perigon!G707),"",Perigon!G707)</f>
        <v/>
      </c>
      <c r="C712" s="96" t="str">
        <f>IF(ISBLANK(Perigon!I707),"",Perigon!I707)</f>
        <v/>
      </c>
      <c r="D712" s="97" t="str">
        <f>IF(ISBLANK(Perigon!J707),"",Perigon!J707)</f>
        <v/>
      </c>
      <c r="E712" s="64" t="str">
        <f>IF(ISBLANK(Perigon!K707),"",Perigon!K707)</f>
        <v/>
      </c>
      <c r="F712" s="65"/>
      <c r="G712" s="64"/>
      <c r="H712" s="69" t="str">
        <f>IF(ISBLANK(Perigon!L707),"",Perigon!L707)</f>
        <v/>
      </c>
      <c r="I712" s="69" t="str">
        <f>IF(ISBLANK(Perigon!M707),"",Perigon!M707)</f>
        <v/>
      </c>
      <c r="J712" s="98" t="str">
        <f>IF(ISBLANK(Perigon!N707),"",Perigon!N707)</f>
        <v/>
      </c>
      <c r="K712" s="99" t="str">
        <f>IF(ISBLANK(Perigon!J707),"",Perigon!T707)</f>
        <v/>
      </c>
      <c r="L712" s="95" t="str">
        <f>IF(ISBLANK(Perigon!O707),"",Perigon!O707)</f>
        <v/>
      </c>
      <c r="M712" s="95" t="str">
        <f>IF(ISBLANK(Perigon!R707),"",Perigon!R707)</f>
        <v/>
      </c>
      <c r="N712" s="95" t="str">
        <f>IF(ISBLANK(Perigon!P707),"",Perigon!P707)</f>
        <v/>
      </c>
      <c r="O712" s="38" t="str">
        <f>IF($L712="","",VLOOKUP($R712,Tarife!$A$2:$R$599,13,FALSE))</f>
        <v/>
      </c>
      <c r="P712" s="38" t="str">
        <f t="shared" ref="P712:P775" si="11">IF(L712="","",IF(AND($L712="Pabe",N712&lt;O712),M712*O712,IF(N712&lt;O712,M712*N712,M712*O712)))</f>
        <v/>
      </c>
      <c r="R712" s="100" t="str">
        <f>Zusammenzug!$C$25&amp;"-"&amp;Zusammenzug!$A$7&amp;"-"&amp;Leistungen!L712</f>
        <v>2024-0-</v>
      </c>
    </row>
    <row r="713" spans="1:18" x14ac:dyDescent="0.2">
      <c r="A713" s="95" t="str">
        <f>IF(ISBLANK(Perigon!E708),"",Perigon!E708)</f>
        <v/>
      </c>
      <c r="B713" s="95" t="str">
        <f>IF(ISBLANK(Perigon!G708),"",Perigon!G708)</f>
        <v/>
      </c>
      <c r="C713" s="96" t="str">
        <f>IF(ISBLANK(Perigon!I708),"",Perigon!I708)</f>
        <v/>
      </c>
      <c r="D713" s="97" t="str">
        <f>IF(ISBLANK(Perigon!J708),"",Perigon!J708)</f>
        <v/>
      </c>
      <c r="E713" s="64" t="str">
        <f>IF(ISBLANK(Perigon!K708),"",Perigon!K708)</f>
        <v/>
      </c>
      <c r="F713" s="65"/>
      <c r="G713" s="64"/>
      <c r="H713" s="69" t="str">
        <f>IF(ISBLANK(Perigon!L708),"",Perigon!L708)</f>
        <v/>
      </c>
      <c r="I713" s="69" t="str">
        <f>IF(ISBLANK(Perigon!M708),"",Perigon!M708)</f>
        <v/>
      </c>
      <c r="J713" s="98" t="str">
        <f>IF(ISBLANK(Perigon!N708),"",Perigon!N708)</f>
        <v/>
      </c>
      <c r="K713" s="99" t="str">
        <f>IF(ISBLANK(Perigon!J708),"",Perigon!T708)</f>
        <v/>
      </c>
      <c r="L713" s="95" t="str">
        <f>IF(ISBLANK(Perigon!O708),"",Perigon!O708)</f>
        <v/>
      </c>
      <c r="M713" s="95" t="str">
        <f>IF(ISBLANK(Perigon!R708),"",Perigon!R708)</f>
        <v/>
      </c>
      <c r="N713" s="95" t="str">
        <f>IF(ISBLANK(Perigon!P708),"",Perigon!P708)</f>
        <v/>
      </c>
      <c r="O713" s="38" t="str">
        <f>IF($L713="","",VLOOKUP($R713,Tarife!$A$2:$R$599,13,FALSE))</f>
        <v/>
      </c>
      <c r="P713" s="38" t="str">
        <f t="shared" si="11"/>
        <v/>
      </c>
      <c r="R713" s="100" t="str">
        <f>Zusammenzug!$C$25&amp;"-"&amp;Zusammenzug!$A$7&amp;"-"&amp;Leistungen!L713</f>
        <v>2024-0-</v>
      </c>
    </row>
    <row r="714" spans="1:18" x14ac:dyDescent="0.2">
      <c r="A714" s="95" t="str">
        <f>IF(ISBLANK(Perigon!E709),"",Perigon!E709)</f>
        <v/>
      </c>
      <c r="B714" s="95" t="str">
        <f>IF(ISBLANK(Perigon!G709),"",Perigon!G709)</f>
        <v/>
      </c>
      <c r="C714" s="96" t="str">
        <f>IF(ISBLANK(Perigon!I709),"",Perigon!I709)</f>
        <v/>
      </c>
      <c r="D714" s="97" t="str">
        <f>IF(ISBLANK(Perigon!J709),"",Perigon!J709)</f>
        <v/>
      </c>
      <c r="E714" s="64" t="str">
        <f>IF(ISBLANK(Perigon!K709),"",Perigon!K709)</f>
        <v/>
      </c>
      <c r="F714" s="65"/>
      <c r="G714" s="64"/>
      <c r="H714" s="69" t="str">
        <f>IF(ISBLANK(Perigon!L709),"",Perigon!L709)</f>
        <v/>
      </c>
      <c r="I714" s="69" t="str">
        <f>IF(ISBLANK(Perigon!M709),"",Perigon!M709)</f>
        <v/>
      </c>
      <c r="J714" s="98" t="str">
        <f>IF(ISBLANK(Perigon!N709),"",Perigon!N709)</f>
        <v/>
      </c>
      <c r="K714" s="99" t="str">
        <f>IF(ISBLANK(Perigon!J709),"",Perigon!T709)</f>
        <v/>
      </c>
      <c r="L714" s="95" t="str">
        <f>IF(ISBLANK(Perigon!O709),"",Perigon!O709)</f>
        <v/>
      </c>
      <c r="M714" s="95" t="str">
        <f>IF(ISBLANK(Perigon!R709),"",Perigon!R709)</f>
        <v/>
      </c>
      <c r="N714" s="95" t="str">
        <f>IF(ISBLANK(Perigon!P709),"",Perigon!P709)</f>
        <v/>
      </c>
      <c r="O714" s="38" t="str">
        <f>IF($L714="","",VLOOKUP($R714,Tarife!$A$2:$R$599,13,FALSE))</f>
        <v/>
      </c>
      <c r="P714" s="38" t="str">
        <f t="shared" si="11"/>
        <v/>
      </c>
      <c r="R714" s="100" t="str">
        <f>Zusammenzug!$C$25&amp;"-"&amp;Zusammenzug!$A$7&amp;"-"&amp;Leistungen!L714</f>
        <v>2024-0-</v>
      </c>
    </row>
    <row r="715" spans="1:18" x14ac:dyDescent="0.2">
      <c r="A715" s="95" t="str">
        <f>IF(ISBLANK(Perigon!E710),"",Perigon!E710)</f>
        <v/>
      </c>
      <c r="B715" s="95" t="str">
        <f>IF(ISBLANK(Perigon!G710),"",Perigon!G710)</f>
        <v/>
      </c>
      <c r="C715" s="96" t="str">
        <f>IF(ISBLANK(Perigon!I710),"",Perigon!I710)</f>
        <v/>
      </c>
      <c r="D715" s="97" t="str">
        <f>IF(ISBLANK(Perigon!J710),"",Perigon!J710)</f>
        <v/>
      </c>
      <c r="E715" s="64" t="str">
        <f>IF(ISBLANK(Perigon!K710),"",Perigon!K710)</f>
        <v/>
      </c>
      <c r="F715" s="65"/>
      <c r="G715" s="64"/>
      <c r="H715" s="69" t="str">
        <f>IF(ISBLANK(Perigon!L710),"",Perigon!L710)</f>
        <v/>
      </c>
      <c r="I715" s="69" t="str">
        <f>IF(ISBLANK(Perigon!M710),"",Perigon!M710)</f>
        <v/>
      </c>
      <c r="J715" s="98" t="str">
        <f>IF(ISBLANK(Perigon!N710),"",Perigon!N710)</f>
        <v/>
      </c>
      <c r="K715" s="99" t="str">
        <f>IF(ISBLANK(Perigon!J710),"",Perigon!T710)</f>
        <v/>
      </c>
      <c r="L715" s="95" t="str">
        <f>IF(ISBLANK(Perigon!O710),"",Perigon!O710)</f>
        <v/>
      </c>
      <c r="M715" s="95" t="str">
        <f>IF(ISBLANK(Perigon!R710),"",Perigon!R710)</f>
        <v/>
      </c>
      <c r="N715" s="95" t="str">
        <f>IF(ISBLANK(Perigon!P710),"",Perigon!P710)</f>
        <v/>
      </c>
      <c r="O715" s="38" t="str">
        <f>IF($L715="","",VLOOKUP($R715,Tarife!$A$2:$R$599,13,FALSE))</f>
        <v/>
      </c>
      <c r="P715" s="38" t="str">
        <f t="shared" si="11"/>
        <v/>
      </c>
      <c r="R715" s="100" t="str">
        <f>Zusammenzug!$C$25&amp;"-"&amp;Zusammenzug!$A$7&amp;"-"&amp;Leistungen!L715</f>
        <v>2024-0-</v>
      </c>
    </row>
    <row r="716" spans="1:18" x14ac:dyDescent="0.2">
      <c r="A716" s="95" t="str">
        <f>IF(ISBLANK(Perigon!E711),"",Perigon!E711)</f>
        <v/>
      </c>
      <c r="B716" s="95" t="str">
        <f>IF(ISBLANK(Perigon!G711),"",Perigon!G711)</f>
        <v/>
      </c>
      <c r="C716" s="96" t="str">
        <f>IF(ISBLANK(Perigon!I711),"",Perigon!I711)</f>
        <v/>
      </c>
      <c r="D716" s="97" t="str">
        <f>IF(ISBLANK(Perigon!J711),"",Perigon!J711)</f>
        <v/>
      </c>
      <c r="E716" s="64" t="str">
        <f>IF(ISBLANK(Perigon!K711),"",Perigon!K711)</f>
        <v/>
      </c>
      <c r="F716" s="65"/>
      <c r="G716" s="64"/>
      <c r="H716" s="69" t="str">
        <f>IF(ISBLANK(Perigon!L711),"",Perigon!L711)</f>
        <v/>
      </c>
      <c r="I716" s="69" t="str">
        <f>IF(ISBLANK(Perigon!M711),"",Perigon!M711)</f>
        <v/>
      </c>
      <c r="J716" s="98" t="str">
        <f>IF(ISBLANK(Perigon!N711),"",Perigon!N711)</f>
        <v/>
      </c>
      <c r="K716" s="99" t="str">
        <f>IF(ISBLANK(Perigon!J711),"",Perigon!T711)</f>
        <v/>
      </c>
      <c r="L716" s="95" t="str">
        <f>IF(ISBLANK(Perigon!O711),"",Perigon!O711)</f>
        <v/>
      </c>
      <c r="M716" s="95" t="str">
        <f>IF(ISBLANK(Perigon!R711),"",Perigon!R711)</f>
        <v/>
      </c>
      <c r="N716" s="95" t="str">
        <f>IF(ISBLANK(Perigon!P711),"",Perigon!P711)</f>
        <v/>
      </c>
      <c r="O716" s="38" t="str">
        <f>IF($L716="","",VLOOKUP($R716,Tarife!$A$2:$R$599,13,FALSE))</f>
        <v/>
      </c>
      <c r="P716" s="38" t="str">
        <f t="shared" si="11"/>
        <v/>
      </c>
      <c r="R716" s="100" t="str">
        <f>Zusammenzug!$C$25&amp;"-"&amp;Zusammenzug!$A$7&amp;"-"&amp;Leistungen!L716</f>
        <v>2024-0-</v>
      </c>
    </row>
    <row r="717" spans="1:18" x14ac:dyDescent="0.2">
      <c r="A717" s="95" t="str">
        <f>IF(ISBLANK(Perigon!E712),"",Perigon!E712)</f>
        <v/>
      </c>
      <c r="B717" s="95" t="str">
        <f>IF(ISBLANK(Perigon!G712),"",Perigon!G712)</f>
        <v/>
      </c>
      <c r="C717" s="96" t="str">
        <f>IF(ISBLANK(Perigon!I712),"",Perigon!I712)</f>
        <v/>
      </c>
      <c r="D717" s="97" t="str">
        <f>IF(ISBLANK(Perigon!J712),"",Perigon!J712)</f>
        <v/>
      </c>
      <c r="E717" s="64" t="str">
        <f>IF(ISBLANK(Perigon!K712),"",Perigon!K712)</f>
        <v/>
      </c>
      <c r="F717" s="65"/>
      <c r="G717" s="64"/>
      <c r="H717" s="69" t="str">
        <f>IF(ISBLANK(Perigon!L712),"",Perigon!L712)</f>
        <v/>
      </c>
      <c r="I717" s="69" t="str">
        <f>IF(ISBLANK(Perigon!M712),"",Perigon!M712)</f>
        <v/>
      </c>
      <c r="J717" s="98" t="str">
        <f>IF(ISBLANK(Perigon!N712),"",Perigon!N712)</f>
        <v/>
      </c>
      <c r="K717" s="99" t="str">
        <f>IF(ISBLANK(Perigon!J712),"",Perigon!T712)</f>
        <v/>
      </c>
      <c r="L717" s="95" t="str">
        <f>IF(ISBLANK(Perigon!O712),"",Perigon!O712)</f>
        <v/>
      </c>
      <c r="M717" s="95" t="str">
        <f>IF(ISBLANK(Perigon!R712),"",Perigon!R712)</f>
        <v/>
      </c>
      <c r="N717" s="95" t="str">
        <f>IF(ISBLANK(Perigon!P712),"",Perigon!P712)</f>
        <v/>
      </c>
      <c r="O717" s="38" t="str">
        <f>IF($L717="","",VLOOKUP($R717,Tarife!$A$2:$R$599,13,FALSE))</f>
        <v/>
      </c>
      <c r="P717" s="38" t="str">
        <f t="shared" si="11"/>
        <v/>
      </c>
      <c r="R717" s="100" t="str">
        <f>Zusammenzug!$C$25&amp;"-"&amp;Zusammenzug!$A$7&amp;"-"&amp;Leistungen!L717</f>
        <v>2024-0-</v>
      </c>
    </row>
    <row r="718" spans="1:18" x14ac:dyDescent="0.2">
      <c r="A718" s="95" t="str">
        <f>IF(ISBLANK(Perigon!E713),"",Perigon!E713)</f>
        <v/>
      </c>
      <c r="B718" s="95" t="str">
        <f>IF(ISBLANK(Perigon!G713),"",Perigon!G713)</f>
        <v/>
      </c>
      <c r="C718" s="96" t="str">
        <f>IF(ISBLANK(Perigon!I713),"",Perigon!I713)</f>
        <v/>
      </c>
      <c r="D718" s="97" t="str">
        <f>IF(ISBLANK(Perigon!J713),"",Perigon!J713)</f>
        <v/>
      </c>
      <c r="E718" s="64" t="str">
        <f>IF(ISBLANK(Perigon!K713),"",Perigon!K713)</f>
        <v/>
      </c>
      <c r="F718" s="65"/>
      <c r="G718" s="64"/>
      <c r="H718" s="69" t="str">
        <f>IF(ISBLANK(Perigon!L713),"",Perigon!L713)</f>
        <v/>
      </c>
      <c r="I718" s="69" t="str">
        <f>IF(ISBLANK(Perigon!M713),"",Perigon!M713)</f>
        <v/>
      </c>
      <c r="J718" s="98" t="str">
        <f>IF(ISBLANK(Perigon!N713),"",Perigon!N713)</f>
        <v/>
      </c>
      <c r="K718" s="99" t="str">
        <f>IF(ISBLANK(Perigon!J713),"",Perigon!T713)</f>
        <v/>
      </c>
      <c r="L718" s="95" t="str">
        <f>IF(ISBLANK(Perigon!O713),"",Perigon!O713)</f>
        <v/>
      </c>
      <c r="M718" s="95" t="str">
        <f>IF(ISBLANK(Perigon!R713),"",Perigon!R713)</f>
        <v/>
      </c>
      <c r="N718" s="95" t="str">
        <f>IF(ISBLANK(Perigon!P713),"",Perigon!P713)</f>
        <v/>
      </c>
      <c r="O718" s="38" t="str">
        <f>IF($L718="","",VLOOKUP($R718,Tarife!$A$2:$R$599,13,FALSE))</f>
        <v/>
      </c>
      <c r="P718" s="38" t="str">
        <f t="shared" si="11"/>
        <v/>
      </c>
      <c r="R718" s="100" t="str">
        <f>Zusammenzug!$C$25&amp;"-"&amp;Zusammenzug!$A$7&amp;"-"&amp;Leistungen!L718</f>
        <v>2024-0-</v>
      </c>
    </row>
    <row r="719" spans="1:18" x14ac:dyDescent="0.2">
      <c r="A719" s="95" t="str">
        <f>IF(ISBLANK(Perigon!E714),"",Perigon!E714)</f>
        <v/>
      </c>
      <c r="B719" s="95" t="str">
        <f>IF(ISBLANK(Perigon!G714),"",Perigon!G714)</f>
        <v/>
      </c>
      <c r="C719" s="96" t="str">
        <f>IF(ISBLANK(Perigon!I714),"",Perigon!I714)</f>
        <v/>
      </c>
      <c r="D719" s="97" t="str">
        <f>IF(ISBLANK(Perigon!J714),"",Perigon!J714)</f>
        <v/>
      </c>
      <c r="E719" s="64" t="str">
        <f>IF(ISBLANK(Perigon!K714),"",Perigon!K714)</f>
        <v/>
      </c>
      <c r="F719" s="65"/>
      <c r="G719" s="64"/>
      <c r="H719" s="69" t="str">
        <f>IF(ISBLANK(Perigon!L714),"",Perigon!L714)</f>
        <v/>
      </c>
      <c r="I719" s="69" t="str">
        <f>IF(ISBLANK(Perigon!M714),"",Perigon!M714)</f>
        <v/>
      </c>
      <c r="J719" s="98" t="str">
        <f>IF(ISBLANK(Perigon!N714),"",Perigon!N714)</f>
        <v/>
      </c>
      <c r="K719" s="99" t="str">
        <f>IF(ISBLANK(Perigon!J714),"",Perigon!T714)</f>
        <v/>
      </c>
      <c r="L719" s="95" t="str">
        <f>IF(ISBLANK(Perigon!O714),"",Perigon!O714)</f>
        <v/>
      </c>
      <c r="M719" s="95" t="str">
        <f>IF(ISBLANK(Perigon!R714),"",Perigon!R714)</f>
        <v/>
      </c>
      <c r="N719" s="95" t="str">
        <f>IF(ISBLANK(Perigon!P714),"",Perigon!P714)</f>
        <v/>
      </c>
      <c r="O719" s="38" t="str">
        <f>IF($L719="","",VLOOKUP($R719,Tarife!$A$2:$R$599,13,FALSE))</f>
        <v/>
      </c>
      <c r="P719" s="38" t="str">
        <f t="shared" si="11"/>
        <v/>
      </c>
      <c r="R719" s="100" t="str">
        <f>Zusammenzug!$C$25&amp;"-"&amp;Zusammenzug!$A$7&amp;"-"&amp;Leistungen!L719</f>
        <v>2024-0-</v>
      </c>
    </row>
    <row r="720" spans="1:18" x14ac:dyDescent="0.2">
      <c r="A720" s="95" t="str">
        <f>IF(ISBLANK(Perigon!E715),"",Perigon!E715)</f>
        <v/>
      </c>
      <c r="B720" s="95" t="str">
        <f>IF(ISBLANK(Perigon!G715),"",Perigon!G715)</f>
        <v/>
      </c>
      <c r="C720" s="96" t="str">
        <f>IF(ISBLANK(Perigon!I715),"",Perigon!I715)</f>
        <v/>
      </c>
      <c r="D720" s="97" t="str">
        <f>IF(ISBLANK(Perigon!J715),"",Perigon!J715)</f>
        <v/>
      </c>
      <c r="E720" s="64" t="str">
        <f>IF(ISBLANK(Perigon!K715),"",Perigon!K715)</f>
        <v/>
      </c>
      <c r="F720" s="65"/>
      <c r="G720" s="64"/>
      <c r="H720" s="69" t="str">
        <f>IF(ISBLANK(Perigon!L715),"",Perigon!L715)</f>
        <v/>
      </c>
      <c r="I720" s="69" t="str">
        <f>IF(ISBLANK(Perigon!M715),"",Perigon!M715)</f>
        <v/>
      </c>
      <c r="J720" s="98" t="str">
        <f>IF(ISBLANK(Perigon!N715),"",Perigon!N715)</f>
        <v/>
      </c>
      <c r="K720" s="99" t="str">
        <f>IF(ISBLANK(Perigon!J715),"",Perigon!T715)</f>
        <v/>
      </c>
      <c r="L720" s="95" t="str">
        <f>IF(ISBLANK(Perigon!O715),"",Perigon!O715)</f>
        <v/>
      </c>
      <c r="M720" s="95" t="str">
        <f>IF(ISBLANK(Perigon!R715),"",Perigon!R715)</f>
        <v/>
      </c>
      <c r="N720" s="95" t="str">
        <f>IF(ISBLANK(Perigon!P715),"",Perigon!P715)</f>
        <v/>
      </c>
      <c r="O720" s="38" t="str">
        <f>IF($L720="","",VLOOKUP($R720,Tarife!$A$2:$R$599,13,FALSE))</f>
        <v/>
      </c>
      <c r="P720" s="38" t="str">
        <f t="shared" si="11"/>
        <v/>
      </c>
      <c r="R720" s="100" t="str">
        <f>Zusammenzug!$C$25&amp;"-"&amp;Zusammenzug!$A$7&amp;"-"&amp;Leistungen!L720</f>
        <v>2024-0-</v>
      </c>
    </row>
    <row r="721" spans="1:18" x14ac:dyDescent="0.2">
      <c r="A721" s="95" t="str">
        <f>IF(ISBLANK(Perigon!E716),"",Perigon!E716)</f>
        <v/>
      </c>
      <c r="B721" s="95" t="str">
        <f>IF(ISBLANK(Perigon!G716),"",Perigon!G716)</f>
        <v/>
      </c>
      <c r="C721" s="96" t="str">
        <f>IF(ISBLANK(Perigon!I716),"",Perigon!I716)</f>
        <v/>
      </c>
      <c r="D721" s="97" t="str">
        <f>IF(ISBLANK(Perigon!J716),"",Perigon!J716)</f>
        <v/>
      </c>
      <c r="E721" s="64" t="str">
        <f>IF(ISBLANK(Perigon!K716),"",Perigon!K716)</f>
        <v/>
      </c>
      <c r="F721" s="65"/>
      <c r="G721" s="64"/>
      <c r="H721" s="69" t="str">
        <f>IF(ISBLANK(Perigon!L716),"",Perigon!L716)</f>
        <v/>
      </c>
      <c r="I721" s="69" t="str">
        <f>IF(ISBLANK(Perigon!M716),"",Perigon!M716)</f>
        <v/>
      </c>
      <c r="J721" s="98" t="str">
        <f>IF(ISBLANK(Perigon!N716),"",Perigon!N716)</f>
        <v/>
      </c>
      <c r="K721" s="99" t="str">
        <f>IF(ISBLANK(Perigon!J716),"",Perigon!T716)</f>
        <v/>
      </c>
      <c r="L721" s="95" t="str">
        <f>IF(ISBLANK(Perigon!O716),"",Perigon!O716)</f>
        <v/>
      </c>
      <c r="M721" s="95" t="str">
        <f>IF(ISBLANK(Perigon!R716),"",Perigon!R716)</f>
        <v/>
      </c>
      <c r="N721" s="95" t="str">
        <f>IF(ISBLANK(Perigon!P716),"",Perigon!P716)</f>
        <v/>
      </c>
      <c r="O721" s="38" t="str">
        <f>IF($L721="","",VLOOKUP($R721,Tarife!$A$2:$R$599,13,FALSE))</f>
        <v/>
      </c>
      <c r="P721" s="38" t="str">
        <f t="shared" si="11"/>
        <v/>
      </c>
      <c r="R721" s="100" t="str">
        <f>Zusammenzug!$C$25&amp;"-"&amp;Zusammenzug!$A$7&amp;"-"&amp;Leistungen!L721</f>
        <v>2024-0-</v>
      </c>
    </row>
    <row r="722" spans="1:18" x14ac:dyDescent="0.2">
      <c r="A722" s="95" t="str">
        <f>IF(ISBLANK(Perigon!E717),"",Perigon!E717)</f>
        <v/>
      </c>
      <c r="B722" s="95" t="str">
        <f>IF(ISBLANK(Perigon!G717),"",Perigon!G717)</f>
        <v/>
      </c>
      <c r="C722" s="96" t="str">
        <f>IF(ISBLANK(Perigon!I717),"",Perigon!I717)</f>
        <v/>
      </c>
      <c r="D722" s="97" t="str">
        <f>IF(ISBLANK(Perigon!J717),"",Perigon!J717)</f>
        <v/>
      </c>
      <c r="E722" s="64" t="str">
        <f>IF(ISBLANK(Perigon!K717),"",Perigon!K717)</f>
        <v/>
      </c>
      <c r="F722" s="65"/>
      <c r="G722" s="64"/>
      <c r="H722" s="69" t="str">
        <f>IF(ISBLANK(Perigon!L717),"",Perigon!L717)</f>
        <v/>
      </c>
      <c r="I722" s="69" t="str">
        <f>IF(ISBLANK(Perigon!M717),"",Perigon!M717)</f>
        <v/>
      </c>
      <c r="J722" s="98" t="str">
        <f>IF(ISBLANK(Perigon!N717),"",Perigon!N717)</f>
        <v/>
      </c>
      <c r="K722" s="99" t="str">
        <f>IF(ISBLANK(Perigon!J717),"",Perigon!T717)</f>
        <v/>
      </c>
      <c r="L722" s="95" t="str">
        <f>IF(ISBLANK(Perigon!O717),"",Perigon!O717)</f>
        <v/>
      </c>
      <c r="M722" s="95" t="str">
        <f>IF(ISBLANK(Perigon!R717),"",Perigon!R717)</f>
        <v/>
      </c>
      <c r="N722" s="95" t="str">
        <f>IF(ISBLANK(Perigon!P717),"",Perigon!P717)</f>
        <v/>
      </c>
      <c r="O722" s="38" t="str">
        <f>IF($L722="","",VLOOKUP($R722,Tarife!$A$2:$R$599,13,FALSE))</f>
        <v/>
      </c>
      <c r="P722" s="38" t="str">
        <f t="shared" si="11"/>
        <v/>
      </c>
      <c r="R722" s="100" t="str">
        <f>Zusammenzug!$C$25&amp;"-"&amp;Zusammenzug!$A$7&amp;"-"&amp;Leistungen!L722</f>
        <v>2024-0-</v>
      </c>
    </row>
    <row r="723" spans="1:18" x14ac:dyDescent="0.2">
      <c r="A723" s="95" t="str">
        <f>IF(ISBLANK(Perigon!E718),"",Perigon!E718)</f>
        <v/>
      </c>
      <c r="B723" s="95" t="str">
        <f>IF(ISBLANK(Perigon!G718),"",Perigon!G718)</f>
        <v/>
      </c>
      <c r="C723" s="96" t="str">
        <f>IF(ISBLANK(Perigon!I718),"",Perigon!I718)</f>
        <v/>
      </c>
      <c r="D723" s="97" t="str">
        <f>IF(ISBLANK(Perigon!J718),"",Perigon!J718)</f>
        <v/>
      </c>
      <c r="E723" s="64" t="str">
        <f>IF(ISBLANK(Perigon!K718),"",Perigon!K718)</f>
        <v/>
      </c>
      <c r="F723" s="65"/>
      <c r="G723" s="64"/>
      <c r="H723" s="69" t="str">
        <f>IF(ISBLANK(Perigon!L718),"",Perigon!L718)</f>
        <v/>
      </c>
      <c r="I723" s="69" t="str">
        <f>IF(ISBLANK(Perigon!M718),"",Perigon!M718)</f>
        <v/>
      </c>
      <c r="J723" s="98" t="str">
        <f>IF(ISBLANK(Perigon!N718),"",Perigon!N718)</f>
        <v/>
      </c>
      <c r="K723" s="99" t="str">
        <f>IF(ISBLANK(Perigon!J718),"",Perigon!T718)</f>
        <v/>
      </c>
      <c r="L723" s="95" t="str">
        <f>IF(ISBLANK(Perigon!O718),"",Perigon!O718)</f>
        <v/>
      </c>
      <c r="M723" s="95" t="str">
        <f>IF(ISBLANK(Perigon!R718),"",Perigon!R718)</f>
        <v/>
      </c>
      <c r="N723" s="95" t="str">
        <f>IF(ISBLANK(Perigon!P718),"",Perigon!P718)</f>
        <v/>
      </c>
      <c r="O723" s="38" t="str">
        <f>IF($L723="","",VLOOKUP($R723,Tarife!$A$2:$R$599,13,FALSE))</f>
        <v/>
      </c>
      <c r="P723" s="38" t="str">
        <f t="shared" si="11"/>
        <v/>
      </c>
      <c r="R723" s="100" t="str">
        <f>Zusammenzug!$C$25&amp;"-"&amp;Zusammenzug!$A$7&amp;"-"&amp;Leistungen!L723</f>
        <v>2024-0-</v>
      </c>
    </row>
    <row r="724" spans="1:18" x14ac:dyDescent="0.2">
      <c r="A724" s="95" t="str">
        <f>IF(ISBLANK(Perigon!E719),"",Perigon!E719)</f>
        <v/>
      </c>
      <c r="B724" s="95" t="str">
        <f>IF(ISBLANK(Perigon!G719),"",Perigon!G719)</f>
        <v/>
      </c>
      <c r="C724" s="96" t="str">
        <f>IF(ISBLANK(Perigon!I719),"",Perigon!I719)</f>
        <v/>
      </c>
      <c r="D724" s="97" t="str">
        <f>IF(ISBLANK(Perigon!J719),"",Perigon!J719)</f>
        <v/>
      </c>
      <c r="E724" s="64" t="str">
        <f>IF(ISBLANK(Perigon!K719),"",Perigon!K719)</f>
        <v/>
      </c>
      <c r="F724" s="65"/>
      <c r="G724" s="64"/>
      <c r="H724" s="69" t="str">
        <f>IF(ISBLANK(Perigon!L719),"",Perigon!L719)</f>
        <v/>
      </c>
      <c r="I724" s="69" t="str">
        <f>IF(ISBLANK(Perigon!M719),"",Perigon!M719)</f>
        <v/>
      </c>
      <c r="J724" s="98" t="str">
        <f>IF(ISBLANK(Perigon!N719),"",Perigon!N719)</f>
        <v/>
      </c>
      <c r="K724" s="99" t="str">
        <f>IF(ISBLANK(Perigon!J719),"",Perigon!T719)</f>
        <v/>
      </c>
      <c r="L724" s="95" t="str">
        <f>IF(ISBLANK(Perigon!O719),"",Perigon!O719)</f>
        <v/>
      </c>
      <c r="M724" s="95" t="str">
        <f>IF(ISBLANK(Perigon!R719),"",Perigon!R719)</f>
        <v/>
      </c>
      <c r="N724" s="95" t="str">
        <f>IF(ISBLANK(Perigon!P719),"",Perigon!P719)</f>
        <v/>
      </c>
      <c r="O724" s="38" t="str">
        <f>IF($L724="","",VLOOKUP($R724,Tarife!$A$2:$R$599,13,FALSE))</f>
        <v/>
      </c>
      <c r="P724" s="38" t="str">
        <f t="shared" si="11"/>
        <v/>
      </c>
      <c r="R724" s="100" t="str">
        <f>Zusammenzug!$C$25&amp;"-"&amp;Zusammenzug!$A$7&amp;"-"&amp;Leistungen!L724</f>
        <v>2024-0-</v>
      </c>
    </row>
    <row r="725" spans="1:18" x14ac:dyDescent="0.2">
      <c r="A725" s="95" t="str">
        <f>IF(ISBLANK(Perigon!E720),"",Perigon!E720)</f>
        <v/>
      </c>
      <c r="B725" s="95" t="str">
        <f>IF(ISBLANK(Perigon!G720),"",Perigon!G720)</f>
        <v/>
      </c>
      <c r="C725" s="96" t="str">
        <f>IF(ISBLANK(Perigon!I720),"",Perigon!I720)</f>
        <v/>
      </c>
      <c r="D725" s="97" t="str">
        <f>IF(ISBLANK(Perigon!J720),"",Perigon!J720)</f>
        <v/>
      </c>
      <c r="E725" s="64" t="str">
        <f>IF(ISBLANK(Perigon!K720),"",Perigon!K720)</f>
        <v/>
      </c>
      <c r="F725" s="65"/>
      <c r="G725" s="64"/>
      <c r="H725" s="69" t="str">
        <f>IF(ISBLANK(Perigon!L720),"",Perigon!L720)</f>
        <v/>
      </c>
      <c r="I725" s="69" t="str">
        <f>IF(ISBLANK(Perigon!M720),"",Perigon!M720)</f>
        <v/>
      </c>
      <c r="J725" s="98" t="str">
        <f>IF(ISBLANK(Perigon!N720),"",Perigon!N720)</f>
        <v/>
      </c>
      <c r="K725" s="99" t="str">
        <f>IF(ISBLANK(Perigon!J720),"",Perigon!T720)</f>
        <v/>
      </c>
      <c r="L725" s="95" t="str">
        <f>IF(ISBLANK(Perigon!O720),"",Perigon!O720)</f>
        <v/>
      </c>
      <c r="M725" s="95" t="str">
        <f>IF(ISBLANK(Perigon!R720),"",Perigon!R720)</f>
        <v/>
      </c>
      <c r="N725" s="95" t="str">
        <f>IF(ISBLANK(Perigon!P720),"",Perigon!P720)</f>
        <v/>
      </c>
      <c r="O725" s="38" t="str">
        <f>IF($L725="","",VLOOKUP($R725,Tarife!$A$2:$R$599,13,FALSE))</f>
        <v/>
      </c>
      <c r="P725" s="38" t="str">
        <f t="shared" si="11"/>
        <v/>
      </c>
      <c r="R725" s="100" t="str">
        <f>Zusammenzug!$C$25&amp;"-"&amp;Zusammenzug!$A$7&amp;"-"&amp;Leistungen!L725</f>
        <v>2024-0-</v>
      </c>
    </row>
    <row r="726" spans="1:18" x14ac:dyDescent="0.2">
      <c r="A726" s="95" t="str">
        <f>IF(ISBLANK(Perigon!E721),"",Perigon!E721)</f>
        <v/>
      </c>
      <c r="B726" s="95" t="str">
        <f>IF(ISBLANK(Perigon!G721),"",Perigon!G721)</f>
        <v/>
      </c>
      <c r="C726" s="96" t="str">
        <f>IF(ISBLANK(Perigon!I721),"",Perigon!I721)</f>
        <v/>
      </c>
      <c r="D726" s="97" t="str">
        <f>IF(ISBLANK(Perigon!J721),"",Perigon!J721)</f>
        <v/>
      </c>
      <c r="E726" s="64" t="str">
        <f>IF(ISBLANK(Perigon!K721),"",Perigon!K721)</f>
        <v/>
      </c>
      <c r="F726" s="65"/>
      <c r="G726" s="64"/>
      <c r="H726" s="69" t="str">
        <f>IF(ISBLANK(Perigon!L721),"",Perigon!L721)</f>
        <v/>
      </c>
      <c r="I726" s="69" t="str">
        <f>IF(ISBLANK(Perigon!M721),"",Perigon!M721)</f>
        <v/>
      </c>
      <c r="J726" s="98" t="str">
        <f>IF(ISBLANK(Perigon!N721),"",Perigon!N721)</f>
        <v/>
      </c>
      <c r="K726" s="99" t="str">
        <f>IF(ISBLANK(Perigon!J721),"",Perigon!T721)</f>
        <v/>
      </c>
      <c r="L726" s="95" t="str">
        <f>IF(ISBLANK(Perigon!O721),"",Perigon!O721)</f>
        <v/>
      </c>
      <c r="M726" s="95" t="str">
        <f>IF(ISBLANK(Perigon!R721),"",Perigon!R721)</f>
        <v/>
      </c>
      <c r="N726" s="95" t="str">
        <f>IF(ISBLANK(Perigon!P721),"",Perigon!P721)</f>
        <v/>
      </c>
      <c r="O726" s="38" t="str">
        <f>IF($L726="","",VLOOKUP($R726,Tarife!$A$2:$R$599,13,FALSE))</f>
        <v/>
      </c>
      <c r="P726" s="38" t="str">
        <f t="shared" si="11"/>
        <v/>
      </c>
      <c r="R726" s="100" t="str">
        <f>Zusammenzug!$C$25&amp;"-"&amp;Zusammenzug!$A$7&amp;"-"&amp;Leistungen!L726</f>
        <v>2024-0-</v>
      </c>
    </row>
    <row r="727" spans="1:18" x14ac:dyDescent="0.2">
      <c r="A727" s="95" t="str">
        <f>IF(ISBLANK(Perigon!E722),"",Perigon!E722)</f>
        <v/>
      </c>
      <c r="B727" s="95" t="str">
        <f>IF(ISBLANK(Perigon!G722),"",Perigon!G722)</f>
        <v/>
      </c>
      <c r="C727" s="96" t="str">
        <f>IF(ISBLANK(Perigon!I722),"",Perigon!I722)</f>
        <v/>
      </c>
      <c r="D727" s="97" t="str">
        <f>IF(ISBLANK(Perigon!J722),"",Perigon!J722)</f>
        <v/>
      </c>
      <c r="E727" s="64" t="str">
        <f>IF(ISBLANK(Perigon!K722),"",Perigon!K722)</f>
        <v/>
      </c>
      <c r="F727" s="65"/>
      <c r="G727" s="64"/>
      <c r="H727" s="69" t="str">
        <f>IF(ISBLANK(Perigon!L722),"",Perigon!L722)</f>
        <v/>
      </c>
      <c r="I727" s="69" t="str">
        <f>IF(ISBLANK(Perigon!M722),"",Perigon!M722)</f>
        <v/>
      </c>
      <c r="J727" s="98" t="str">
        <f>IF(ISBLANK(Perigon!N722),"",Perigon!N722)</f>
        <v/>
      </c>
      <c r="K727" s="99" t="str">
        <f>IF(ISBLANK(Perigon!J722),"",Perigon!T722)</f>
        <v/>
      </c>
      <c r="L727" s="95" t="str">
        <f>IF(ISBLANK(Perigon!O722),"",Perigon!O722)</f>
        <v/>
      </c>
      <c r="M727" s="95" t="str">
        <f>IF(ISBLANK(Perigon!R722),"",Perigon!R722)</f>
        <v/>
      </c>
      <c r="N727" s="95" t="str">
        <f>IF(ISBLANK(Perigon!P722),"",Perigon!P722)</f>
        <v/>
      </c>
      <c r="O727" s="38" t="str">
        <f>IF($L727="","",VLOOKUP($R727,Tarife!$A$2:$R$599,13,FALSE))</f>
        <v/>
      </c>
      <c r="P727" s="38" t="str">
        <f t="shared" si="11"/>
        <v/>
      </c>
      <c r="R727" s="100" t="str">
        <f>Zusammenzug!$C$25&amp;"-"&amp;Zusammenzug!$A$7&amp;"-"&amp;Leistungen!L727</f>
        <v>2024-0-</v>
      </c>
    </row>
    <row r="728" spans="1:18" x14ac:dyDescent="0.2">
      <c r="A728" s="95" t="str">
        <f>IF(ISBLANK(Perigon!E723),"",Perigon!E723)</f>
        <v/>
      </c>
      <c r="B728" s="95" t="str">
        <f>IF(ISBLANK(Perigon!G723),"",Perigon!G723)</f>
        <v/>
      </c>
      <c r="C728" s="96" t="str">
        <f>IF(ISBLANK(Perigon!I723),"",Perigon!I723)</f>
        <v/>
      </c>
      <c r="D728" s="97" t="str">
        <f>IF(ISBLANK(Perigon!J723),"",Perigon!J723)</f>
        <v/>
      </c>
      <c r="E728" s="64" t="str">
        <f>IF(ISBLANK(Perigon!K723),"",Perigon!K723)</f>
        <v/>
      </c>
      <c r="F728" s="65"/>
      <c r="G728" s="64"/>
      <c r="H728" s="69" t="str">
        <f>IF(ISBLANK(Perigon!L723),"",Perigon!L723)</f>
        <v/>
      </c>
      <c r="I728" s="69" t="str">
        <f>IF(ISBLANK(Perigon!M723),"",Perigon!M723)</f>
        <v/>
      </c>
      <c r="J728" s="98" t="str">
        <f>IF(ISBLANK(Perigon!N723),"",Perigon!N723)</f>
        <v/>
      </c>
      <c r="K728" s="99" t="str">
        <f>IF(ISBLANK(Perigon!J723),"",Perigon!T723)</f>
        <v/>
      </c>
      <c r="L728" s="95" t="str">
        <f>IF(ISBLANK(Perigon!O723),"",Perigon!O723)</f>
        <v/>
      </c>
      <c r="M728" s="95" t="str">
        <f>IF(ISBLANK(Perigon!R723),"",Perigon!R723)</f>
        <v/>
      </c>
      <c r="N728" s="95" t="str">
        <f>IF(ISBLANK(Perigon!P723),"",Perigon!P723)</f>
        <v/>
      </c>
      <c r="O728" s="38" t="str">
        <f>IF($L728="","",VLOOKUP($R728,Tarife!$A$2:$R$599,13,FALSE))</f>
        <v/>
      </c>
      <c r="P728" s="38" t="str">
        <f t="shared" si="11"/>
        <v/>
      </c>
      <c r="R728" s="100" t="str">
        <f>Zusammenzug!$C$25&amp;"-"&amp;Zusammenzug!$A$7&amp;"-"&amp;Leistungen!L728</f>
        <v>2024-0-</v>
      </c>
    </row>
    <row r="729" spans="1:18" x14ac:dyDescent="0.2">
      <c r="A729" s="95" t="str">
        <f>IF(ISBLANK(Perigon!E724),"",Perigon!E724)</f>
        <v/>
      </c>
      <c r="B729" s="95" t="str">
        <f>IF(ISBLANK(Perigon!G724),"",Perigon!G724)</f>
        <v/>
      </c>
      <c r="C729" s="96" t="str">
        <f>IF(ISBLANK(Perigon!I724),"",Perigon!I724)</f>
        <v/>
      </c>
      <c r="D729" s="97" t="str">
        <f>IF(ISBLANK(Perigon!J724),"",Perigon!J724)</f>
        <v/>
      </c>
      <c r="E729" s="64" t="str">
        <f>IF(ISBLANK(Perigon!K724),"",Perigon!K724)</f>
        <v/>
      </c>
      <c r="F729" s="65"/>
      <c r="G729" s="64"/>
      <c r="H729" s="69" t="str">
        <f>IF(ISBLANK(Perigon!L724),"",Perigon!L724)</f>
        <v/>
      </c>
      <c r="I729" s="69" t="str">
        <f>IF(ISBLANK(Perigon!M724),"",Perigon!M724)</f>
        <v/>
      </c>
      <c r="J729" s="98" t="str">
        <f>IF(ISBLANK(Perigon!N724),"",Perigon!N724)</f>
        <v/>
      </c>
      <c r="K729" s="99" t="str">
        <f>IF(ISBLANK(Perigon!J724),"",Perigon!T724)</f>
        <v/>
      </c>
      <c r="L729" s="95" t="str">
        <f>IF(ISBLANK(Perigon!O724),"",Perigon!O724)</f>
        <v/>
      </c>
      <c r="M729" s="95" t="str">
        <f>IF(ISBLANK(Perigon!R724),"",Perigon!R724)</f>
        <v/>
      </c>
      <c r="N729" s="95" t="str">
        <f>IF(ISBLANK(Perigon!P724),"",Perigon!P724)</f>
        <v/>
      </c>
      <c r="O729" s="38" t="str">
        <f>IF($L729="","",VLOOKUP($R729,Tarife!$A$2:$R$599,13,FALSE))</f>
        <v/>
      </c>
      <c r="P729" s="38" t="str">
        <f t="shared" si="11"/>
        <v/>
      </c>
      <c r="R729" s="100" t="str">
        <f>Zusammenzug!$C$25&amp;"-"&amp;Zusammenzug!$A$7&amp;"-"&amp;Leistungen!L729</f>
        <v>2024-0-</v>
      </c>
    </row>
    <row r="730" spans="1:18" x14ac:dyDescent="0.2">
      <c r="A730" s="95" t="str">
        <f>IF(ISBLANK(Perigon!E725),"",Perigon!E725)</f>
        <v/>
      </c>
      <c r="B730" s="95" t="str">
        <f>IF(ISBLANK(Perigon!G725),"",Perigon!G725)</f>
        <v/>
      </c>
      <c r="C730" s="96" t="str">
        <f>IF(ISBLANK(Perigon!I725),"",Perigon!I725)</f>
        <v/>
      </c>
      <c r="D730" s="97" t="str">
        <f>IF(ISBLANK(Perigon!J725),"",Perigon!J725)</f>
        <v/>
      </c>
      <c r="E730" s="64" t="str">
        <f>IF(ISBLANK(Perigon!K725),"",Perigon!K725)</f>
        <v/>
      </c>
      <c r="F730" s="65"/>
      <c r="G730" s="64"/>
      <c r="H730" s="69" t="str">
        <f>IF(ISBLANK(Perigon!L725),"",Perigon!L725)</f>
        <v/>
      </c>
      <c r="I730" s="69" t="str">
        <f>IF(ISBLANK(Perigon!M725),"",Perigon!M725)</f>
        <v/>
      </c>
      <c r="J730" s="98" t="str">
        <f>IF(ISBLANK(Perigon!N725),"",Perigon!N725)</f>
        <v/>
      </c>
      <c r="K730" s="99" t="str">
        <f>IF(ISBLANK(Perigon!J725),"",Perigon!T725)</f>
        <v/>
      </c>
      <c r="L730" s="95" t="str">
        <f>IF(ISBLANK(Perigon!O725),"",Perigon!O725)</f>
        <v/>
      </c>
      <c r="M730" s="95" t="str">
        <f>IF(ISBLANK(Perigon!R725),"",Perigon!R725)</f>
        <v/>
      </c>
      <c r="N730" s="95" t="str">
        <f>IF(ISBLANK(Perigon!P725),"",Perigon!P725)</f>
        <v/>
      </c>
      <c r="O730" s="38" t="str">
        <f>IF($L730="","",VLOOKUP($R730,Tarife!$A$2:$R$599,13,FALSE))</f>
        <v/>
      </c>
      <c r="P730" s="38" t="str">
        <f t="shared" si="11"/>
        <v/>
      </c>
      <c r="R730" s="100" t="str">
        <f>Zusammenzug!$C$25&amp;"-"&amp;Zusammenzug!$A$7&amp;"-"&amp;Leistungen!L730</f>
        <v>2024-0-</v>
      </c>
    </row>
    <row r="731" spans="1:18" x14ac:dyDescent="0.2">
      <c r="A731" s="95" t="str">
        <f>IF(ISBLANK(Perigon!E726),"",Perigon!E726)</f>
        <v/>
      </c>
      <c r="B731" s="95" t="str">
        <f>IF(ISBLANK(Perigon!G726),"",Perigon!G726)</f>
        <v/>
      </c>
      <c r="C731" s="96" t="str">
        <f>IF(ISBLANK(Perigon!I726),"",Perigon!I726)</f>
        <v/>
      </c>
      <c r="D731" s="97" t="str">
        <f>IF(ISBLANK(Perigon!J726),"",Perigon!J726)</f>
        <v/>
      </c>
      <c r="E731" s="64" t="str">
        <f>IF(ISBLANK(Perigon!K726),"",Perigon!K726)</f>
        <v/>
      </c>
      <c r="F731" s="65"/>
      <c r="G731" s="64"/>
      <c r="H731" s="69" t="str">
        <f>IF(ISBLANK(Perigon!L726),"",Perigon!L726)</f>
        <v/>
      </c>
      <c r="I731" s="69" t="str">
        <f>IF(ISBLANK(Perigon!M726),"",Perigon!M726)</f>
        <v/>
      </c>
      <c r="J731" s="98" t="str">
        <f>IF(ISBLANK(Perigon!N726),"",Perigon!N726)</f>
        <v/>
      </c>
      <c r="K731" s="99" t="str">
        <f>IF(ISBLANK(Perigon!J726),"",Perigon!T726)</f>
        <v/>
      </c>
      <c r="L731" s="95" t="str">
        <f>IF(ISBLANK(Perigon!O726),"",Perigon!O726)</f>
        <v/>
      </c>
      <c r="M731" s="95" t="str">
        <f>IF(ISBLANK(Perigon!R726),"",Perigon!R726)</f>
        <v/>
      </c>
      <c r="N731" s="95" t="str">
        <f>IF(ISBLANK(Perigon!P726),"",Perigon!P726)</f>
        <v/>
      </c>
      <c r="O731" s="38" t="str">
        <f>IF($L731="","",VLOOKUP($R731,Tarife!$A$2:$R$599,13,FALSE))</f>
        <v/>
      </c>
      <c r="P731" s="38" t="str">
        <f t="shared" si="11"/>
        <v/>
      </c>
      <c r="R731" s="100" t="str">
        <f>Zusammenzug!$C$25&amp;"-"&amp;Zusammenzug!$A$7&amp;"-"&amp;Leistungen!L731</f>
        <v>2024-0-</v>
      </c>
    </row>
    <row r="732" spans="1:18" x14ac:dyDescent="0.2">
      <c r="A732" s="95" t="str">
        <f>IF(ISBLANK(Perigon!E727),"",Perigon!E727)</f>
        <v/>
      </c>
      <c r="B732" s="95" t="str">
        <f>IF(ISBLANK(Perigon!G727),"",Perigon!G727)</f>
        <v/>
      </c>
      <c r="C732" s="96" t="str">
        <f>IF(ISBLANK(Perigon!I727),"",Perigon!I727)</f>
        <v/>
      </c>
      <c r="D732" s="97" t="str">
        <f>IF(ISBLANK(Perigon!J727),"",Perigon!J727)</f>
        <v/>
      </c>
      <c r="E732" s="64" t="str">
        <f>IF(ISBLANK(Perigon!K727),"",Perigon!K727)</f>
        <v/>
      </c>
      <c r="F732" s="65"/>
      <c r="G732" s="64"/>
      <c r="H732" s="69" t="str">
        <f>IF(ISBLANK(Perigon!L727),"",Perigon!L727)</f>
        <v/>
      </c>
      <c r="I732" s="69" t="str">
        <f>IF(ISBLANK(Perigon!M727),"",Perigon!M727)</f>
        <v/>
      </c>
      <c r="J732" s="98" t="str">
        <f>IF(ISBLANK(Perigon!N727),"",Perigon!N727)</f>
        <v/>
      </c>
      <c r="K732" s="99" t="str">
        <f>IF(ISBLANK(Perigon!J727),"",Perigon!T727)</f>
        <v/>
      </c>
      <c r="L732" s="95" t="str">
        <f>IF(ISBLANK(Perigon!O727),"",Perigon!O727)</f>
        <v/>
      </c>
      <c r="M732" s="95" t="str">
        <f>IF(ISBLANK(Perigon!R727),"",Perigon!R727)</f>
        <v/>
      </c>
      <c r="N732" s="95" t="str">
        <f>IF(ISBLANK(Perigon!P727),"",Perigon!P727)</f>
        <v/>
      </c>
      <c r="O732" s="38" t="str">
        <f>IF($L732="","",VLOOKUP($R732,Tarife!$A$2:$R$599,13,FALSE))</f>
        <v/>
      </c>
      <c r="P732" s="38" t="str">
        <f t="shared" si="11"/>
        <v/>
      </c>
      <c r="R732" s="100" t="str">
        <f>Zusammenzug!$C$25&amp;"-"&amp;Zusammenzug!$A$7&amp;"-"&amp;Leistungen!L732</f>
        <v>2024-0-</v>
      </c>
    </row>
    <row r="733" spans="1:18" x14ac:dyDescent="0.2">
      <c r="A733" s="95" t="str">
        <f>IF(ISBLANK(Perigon!E728),"",Perigon!E728)</f>
        <v/>
      </c>
      <c r="B733" s="95" t="str">
        <f>IF(ISBLANK(Perigon!G728),"",Perigon!G728)</f>
        <v/>
      </c>
      <c r="C733" s="96" t="str">
        <f>IF(ISBLANK(Perigon!I728),"",Perigon!I728)</f>
        <v/>
      </c>
      <c r="D733" s="97" t="str">
        <f>IF(ISBLANK(Perigon!J728),"",Perigon!J728)</f>
        <v/>
      </c>
      <c r="E733" s="64" t="str">
        <f>IF(ISBLANK(Perigon!K728),"",Perigon!K728)</f>
        <v/>
      </c>
      <c r="F733" s="65"/>
      <c r="G733" s="64"/>
      <c r="H733" s="69" t="str">
        <f>IF(ISBLANK(Perigon!L728),"",Perigon!L728)</f>
        <v/>
      </c>
      <c r="I733" s="69" t="str">
        <f>IF(ISBLANK(Perigon!M728),"",Perigon!M728)</f>
        <v/>
      </c>
      <c r="J733" s="98" t="str">
        <f>IF(ISBLANK(Perigon!N728),"",Perigon!N728)</f>
        <v/>
      </c>
      <c r="K733" s="99" t="str">
        <f>IF(ISBLANK(Perigon!J728),"",Perigon!T728)</f>
        <v/>
      </c>
      <c r="L733" s="95" t="str">
        <f>IF(ISBLANK(Perigon!O728),"",Perigon!O728)</f>
        <v/>
      </c>
      <c r="M733" s="95" t="str">
        <f>IF(ISBLANK(Perigon!R728),"",Perigon!R728)</f>
        <v/>
      </c>
      <c r="N733" s="95" t="str">
        <f>IF(ISBLANK(Perigon!P728),"",Perigon!P728)</f>
        <v/>
      </c>
      <c r="O733" s="38" t="str">
        <f>IF($L733="","",VLOOKUP($R733,Tarife!$A$2:$R$599,13,FALSE))</f>
        <v/>
      </c>
      <c r="P733" s="38" t="str">
        <f t="shared" si="11"/>
        <v/>
      </c>
      <c r="R733" s="100" t="str">
        <f>Zusammenzug!$C$25&amp;"-"&amp;Zusammenzug!$A$7&amp;"-"&amp;Leistungen!L733</f>
        <v>2024-0-</v>
      </c>
    </row>
    <row r="734" spans="1:18" x14ac:dyDescent="0.2">
      <c r="A734" s="95" t="str">
        <f>IF(ISBLANK(Perigon!E729),"",Perigon!E729)</f>
        <v/>
      </c>
      <c r="B734" s="95" t="str">
        <f>IF(ISBLANK(Perigon!G729),"",Perigon!G729)</f>
        <v/>
      </c>
      <c r="C734" s="96" t="str">
        <f>IF(ISBLANK(Perigon!I729),"",Perigon!I729)</f>
        <v/>
      </c>
      <c r="D734" s="97" t="str">
        <f>IF(ISBLANK(Perigon!J729),"",Perigon!J729)</f>
        <v/>
      </c>
      <c r="E734" s="64" t="str">
        <f>IF(ISBLANK(Perigon!K729),"",Perigon!K729)</f>
        <v/>
      </c>
      <c r="F734" s="65"/>
      <c r="G734" s="64"/>
      <c r="H734" s="69" t="str">
        <f>IF(ISBLANK(Perigon!L729),"",Perigon!L729)</f>
        <v/>
      </c>
      <c r="I734" s="69" t="str">
        <f>IF(ISBLANK(Perigon!M729),"",Perigon!M729)</f>
        <v/>
      </c>
      <c r="J734" s="98" t="str">
        <f>IF(ISBLANK(Perigon!N729),"",Perigon!N729)</f>
        <v/>
      </c>
      <c r="K734" s="99" t="str">
        <f>IF(ISBLANK(Perigon!J729),"",Perigon!T729)</f>
        <v/>
      </c>
      <c r="L734" s="95" t="str">
        <f>IF(ISBLANK(Perigon!O729),"",Perigon!O729)</f>
        <v/>
      </c>
      <c r="M734" s="95" t="str">
        <f>IF(ISBLANK(Perigon!R729),"",Perigon!R729)</f>
        <v/>
      </c>
      <c r="N734" s="95" t="str">
        <f>IF(ISBLANK(Perigon!P729),"",Perigon!P729)</f>
        <v/>
      </c>
      <c r="O734" s="38" t="str">
        <f>IF($L734="","",VLOOKUP($R734,Tarife!$A$2:$R$599,13,FALSE))</f>
        <v/>
      </c>
      <c r="P734" s="38" t="str">
        <f t="shared" si="11"/>
        <v/>
      </c>
      <c r="R734" s="100" t="str">
        <f>Zusammenzug!$C$25&amp;"-"&amp;Zusammenzug!$A$7&amp;"-"&amp;Leistungen!L734</f>
        <v>2024-0-</v>
      </c>
    </row>
    <row r="735" spans="1:18" x14ac:dyDescent="0.2">
      <c r="A735" s="95" t="str">
        <f>IF(ISBLANK(Perigon!E730),"",Perigon!E730)</f>
        <v/>
      </c>
      <c r="B735" s="95" t="str">
        <f>IF(ISBLANK(Perigon!G730),"",Perigon!G730)</f>
        <v/>
      </c>
      <c r="C735" s="96" t="str">
        <f>IF(ISBLANK(Perigon!I730),"",Perigon!I730)</f>
        <v/>
      </c>
      <c r="D735" s="97" t="str">
        <f>IF(ISBLANK(Perigon!J730),"",Perigon!J730)</f>
        <v/>
      </c>
      <c r="E735" s="64" t="str">
        <f>IF(ISBLANK(Perigon!K730),"",Perigon!K730)</f>
        <v/>
      </c>
      <c r="F735" s="65"/>
      <c r="G735" s="64"/>
      <c r="H735" s="69" t="str">
        <f>IF(ISBLANK(Perigon!L730),"",Perigon!L730)</f>
        <v/>
      </c>
      <c r="I735" s="69" t="str">
        <f>IF(ISBLANK(Perigon!M730),"",Perigon!M730)</f>
        <v/>
      </c>
      <c r="J735" s="98" t="str">
        <f>IF(ISBLANK(Perigon!N730),"",Perigon!N730)</f>
        <v/>
      </c>
      <c r="K735" s="99" t="str">
        <f>IF(ISBLANK(Perigon!J730),"",Perigon!T730)</f>
        <v/>
      </c>
      <c r="L735" s="95" t="str">
        <f>IF(ISBLANK(Perigon!O730),"",Perigon!O730)</f>
        <v/>
      </c>
      <c r="M735" s="95" t="str">
        <f>IF(ISBLANK(Perigon!R730),"",Perigon!R730)</f>
        <v/>
      </c>
      <c r="N735" s="95" t="str">
        <f>IF(ISBLANK(Perigon!P730),"",Perigon!P730)</f>
        <v/>
      </c>
      <c r="O735" s="38" t="str">
        <f>IF($L735="","",VLOOKUP($R735,Tarife!$A$2:$R$599,13,FALSE))</f>
        <v/>
      </c>
      <c r="P735" s="38" t="str">
        <f t="shared" si="11"/>
        <v/>
      </c>
      <c r="R735" s="100" t="str">
        <f>Zusammenzug!$C$25&amp;"-"&amp;Zusammenzug!$A$7&amp;"-"&amp;Leistungen!L735</f>
        <v>2024-0-</v>
      </c>
    </row>
    <row r="736" spans="1:18" x14ac:dyDescent="0.2">
      <c r="A736" s="95" t="str">
        <f>IF(ISBLANK(Perigon!E731),"",Perigon!E731)</f>
        <v/>
      </c>
      <c r="B736" s="95" t="str">
        <f>IF(ISBLANK(Perigon!G731),"",Perigon!G731)</f>
        <v/>
      </c>
      <c r="C736" s="96" t="str">
        <f>IF(ISBLANK(Perigon!I731),"",Perigon!I731)</f>
        <v/>
      </c>
      <c r="D736" s="97" t="str">
        <f>IF(ISBLANK(Perigon!J731),"",Perigon!J731)</f>
        <v/>
      </c>
      <c r="E736" s="64" t="str">
        <f>IF(ISBLANK(Perigon!K731),"",Perigon!K731)</f>
        <v/>
      </c>
      <c r="F736" s="65"/>
      <c r="G736" s="64"/>
      <c r="H736" s="69" t="str">
        <f>IF(ISBLANK(Perigon!L731),"",Perigon!L731)</f>
        <v/>
      </c>
      <c r="I736" s="69" t="str">
        <f>IF(ISBLANK(Perigon!M731),"",Perigon!M731)</f>
        <v/>
      </c>
      <c r="J736" s="98" t="str">
        <f>IF(ISBLANK(Perigon!N731),"",Perigon!N731)</f>
        <v/>
      </c>
      <c r="K736" s="99" t="str">
        <f>IF(ISBLANK(Perigon!J731),"",Perigon!T731)</f>
        <v/>
      </c>
      <c r="L736" s="95" t="str">
        <f>IF(ISBLANK(Perigon!O731),"",Perigon!O731)</f>
        <v/>
      </c>
      <c r="M736" s="95" t="str">
        <f>IF(ISBLANK(Perigon!R731),"",Perigon!R731)</f>
        <v/>
      </c>
      <c r="N736" s="95" t="str">
        <f>IF(ISBLANK(Perigon!P731),"",Perigon!P731)</f>
        <v/>
      </c>
      <c r="O736" s="38" t="str">
        <f>IF($L736="","",VLOOKUP($R736,Tarife!$A$2:$R$599,13,FALSE))</f>
        <v/>
      </c>
      <c r="P736" s="38" t="str">
        <f t="shared" si="11"/>
        <v/>
      </c>
      <c r="R736" s="100" t="str">
        <f>Zusammenzug!$C$25&amp;"-"&amp;Zusammenzug!$A$7&amp;"-"&amp;Leistungen!L736</f>
        <v>2024-0-</v>
      </c>
    </row>
    <row r="737" spans="1:18" x14ac:dyDescent="0.2">
      <c r="A737" s="95" t="str">
        <f>IF(ISBLANK(Perigon!E732),"",Perigon!E732)</f>
        <v/>
      </c>
      <c r="B737" s="95" t="str">
        <f>IF(ISBLANK(Perigon!G732),"",Perigon!G732)</f>
        <v/>
      </c>
      <c r="C737" s="96" t="str">
        <f>IF(ISBLANK(Perigon!I732),"",Perigon!I732)</f>
        <v/>
      </c>
      <c r="D737" s="97" t="str">
        <f>IF(ISBLANK(Perigon!J732),"",Perigon!J732)</f>
        <v/>
      </c>
      <c r="E737" s="64" t="str">
        <f>IF(ISBLANK(Perigon!K732),"",Perigon!K732)</f>
        <v/>
      </c>
      <c r="F737" s="65"/>
      <c r="G737" s="64"/>
      <c r="H737" s="69" t="str">
        <f>IF(ISBLANK(Perigon!L732),"",Perigon!L732)</f>
        <v/>
      </c>
      <c r="I737" s="69" t="str">
        <f>IF(ISBLANK(Perigon!M732),"",Perigon!M732)</f>
        <v/>
      </c>
      <c r="J737" s="98" t="str">
        <f>IF(ISBLANK(Perigon!N732),"",Perigon!N732)</f>
        <v/>
      </c>
      <c r="K737" s="99" t="str">
        <f>IF(ISBLANK(Perigon!J732),"",Perigon!T732)</f>
        <v/>
      </c>
      <c r="L737" s="95" t="str">
        <f>IF(ISBLANK(Perigon!O732),"",Perigon!O732)</f>
        <v/>
      </c>
      <c r="M737" s="95" t="str">
        <f>IF(ISBLANK(Perigon!R732),"",Perigon!R732)</f>
        <v/>
      </c>
      <c r="N737" s="95" t="str">
        <f>IF(ISBLANK(Perigon!P732),"",Perigon!P732)</f>
        <v/>
      </c>
      <c r="O737" s="38" t="str">
        <f>IF($L737="","",VLOOKUP($R737,Tarife!$A$2:$R$599,13,FALSE))</f>
        <v/>
      </c>
      <c r="P737" s="38" t="str">
        <f t="shared" si="11"/>
        <v/>
      </c>
      <c r="R737" s="100" t="str">
        <f>Zusammenzug!$C$25&amp;"-"&amp;Zusammenzug!$A$7&amp;"-"&amp;Leistungen!L737</f>
        <v>2024-0-</v>
      </c>
    </row>
    <row r="738" spans="1:18" x14ac:dyDescent="0.2">
      <c r="A738" s="95" t="str">
        <f>IF(ISBLANK(Perigon!E733),"",Perigon!E733)</f>
        <v/>
      </c>
      <c r="B738" s="95" t="str">
        <f>IF(ISBLANK(Perigon!G733),"",Perigon!G733)</f>
        <v/>
      </c>
      <c r="C738" s="96" t="str">
        <f>IF(ISBLANK(Perigon!I733),"",Perigon!I733)</f>
        <v/>
      </c>
      <c r="D738" s="97" t="str">
        <f>IF(ISBLANK(Perigon!J733),"",Perigon!J733)</f>
        <v/>
      </c>
      <c r="E738" s="64" t="str">
        <f>IF(ISBLANK(Perigon!K733),"",Perigon!K733)</f>
        <v/>
      </c>
      <c r="F738" s="65"/>
      <c r="G738" s="64"/>
      <c r="H738" s="69" t="str">
        <f>IF(ISBLANK(Perigon!L733),"",Perigon!L733)</f>
        <v/>
      </c>
      <c r="I738" s="69" t="str">
        <f>IF(ISBLANK(Perigon!M733),"",Perigon!M733)</f>
        <v/>
      </c>
      <c r="J738" s="98" t="str">
        <f>IF(ISBLANK(Perigon!N733),"",Perigon!N733)</f>
        <v/>
      </c>
      <c r="K738" s="99" t="str">
        <f>IF(ISBLANK(Perigon!J733),"",Perigon!T733)</f>
        <v/>
      </c>
      <c r="L738" s="95" t="str">
        <f>IF(ISBLANK(Perigon!O733),"",Perigon!O733)</f>
        <v/>
      </c>
      <c r="M738" s="95" t="str">
        <f>IF(ISBLANK(Perigon!R733),"",Perigon!R733)</f>
        <v/>
      </c>
      <c r="N738" s="95" t="str">
        <f>IF(ISBLANK(Perigon!P733),"",Perigon!P733)</f>
        <v/>
      </c>
      <c r="O738" s="38" t="str">
        <f>IF($L738="","",VLOOKUP($R738,Tarife!$A$2:$R$599,13,FALSE))</f>
        <v/>
      </c>
      <c r="P738" s="38" t="str">
        <f t="shared" si="11"/>
        <v/>
      </c>
      <c r="R738" s="100" t="str">
        <f>Zusammenzug!$C$25&amp;"-"&amp;Zusammenzug!$A$7&amp;"-"&amp;Leistungen!L738</f>
        <v>2024-0-</v>
      </c>
    </row>
    <row r="739" spans="1:18" x14ac:dyDescent="0.2">
      <c r="A739" s="95" t="str">
        <f>IF(ISBLANK(Perigon!E734),"",Perigon!E734)</f>
        <v/>
      </c>
      <c r="B739" s="95" t="str">
        <f>IF(ISBLANK(Perigon!G734),"",Perigon!G734)</f>
        <v/>
      </c>
      <c r="C739" s="96" t="str">
        <f>IF(ISBLANK(Perigon!I734),"",Perigon!I734)</f>
        <v/>
      </c>
      <c r="D739" s="97" t="str">
        <f>IF(ISBLANK(Perigon!J734),"",Perigon!J734)</f>
        <v/>
      </c>
      <c r="E739" s="64" t="str">
        <f>IF(ISBLANK(Perigon!K734),"",Perigon!K734)</f>
        <v/>
      </c>
      <c r="F739" s="65"/>
      <c r="G739" s="64"/>
      <c r="H739" s="69" t="str">
        <f>IF(ISBLANK(Perigon!L734),"",Perigon!L734)</f>
        <v/>
      </c>
      <c r="I739" s="69" t="str">
        <f>IF(ISBLANK(Perigon!M734),"",Perigon!M734)</f>
        <v/>
      </c>
      <c r="J739" s="98" t="str">
        <f>IF(ISBLANK(Perigon!N734),"",Perigon!N734)</f>
        <v/>
      </c>
      <c r="K739" s="99" t="str">
        <f>IF(ISBLANK(Perigon!J734),"",Perigon!T734)</f>
        <v/>
      </c>
      <c r="L739" s="95" t="str">
        <f>IF(ISBLANK(Perigon!O734),"",Perigon!O734)</f>
        <v/>
      </c>
      <c r="M739" s="95" t="str">
        <f>IF(ISBLANK(Perigon!R734),"",Perigon!R734)</f>
        <v/>
      </c>
      <c r="N739" s="95" t="str">
        <f>IF(ISBLANK(Perigon!P734),"",Perigon!P734)</f>
        <v/>
      </c>
      <c r="O739" s="38" t="str">
        <f>IF($L739="","",VLOOKUP($R739,Tarife!$A$2:$R$599,13,FALSE))</f>
        <v/>
      </c>
      <c r="P739" s="38" t="str">
        <f t="shared" si="11"/>
        <v/>
      </c>
      <c r="R739" s="100" t="str">
        <f>Zusammenzug!$C$25&amp;"-"&amp;Zusammenzug!$A$7&amp;"-"&amp;Leistungen!L739</f>
        <v>2024-0-</v>
      </c>
    </row>
    <row r="740" spans="1:18" x14ac:dyDescent="0.2">
      <c r="A740" s="95" t="str">
        <f>IF(ISBLANK(Perigon!E735),"",Perigon!E735)</f>
        <v/>
      </c>
      <c r="B740" s="95" t="str">
        <f>IF(ISBLANK(Perigon!G735),"",Perigon!G735)</f>
        <v/>
      </c>
      <c r="C740" s="96" t="str">
        <f>IF(ISBLANK(Perigon!I735),"",Perigon!I735)</f>
        <v/>
      </c>
      <c r="D740" s="97" t="str">
        <f>IF(ISBLANK(Perigon!J735),"",Perigon!J735)</f>
        <v/>
      </c>
      <c r="E740" s="64" t="str">
        <f>IF(ISBLANK(Perigon!K735),"",Perigon!K735)</f>
        <v/>
      </c>
      <c r="F740" s="65"/>
      <c r="G740" s="64"/>
      <c r="H740" s="69" t="str">
        <f>IF(ISBLANK(Perigon!L735),"",Perigon!L735)</f>
        <v/>
      </c>
      <c r="I740" s="69" t="str">
        <f>IF(ISBLANK(Perigon!M735),"",Perigon!M735)</f>
        <v/>
      </c>
      <c r="J740" s="98" t="str">
        <f>IF(ISBLANK(Perigon!N735),"",Perigon!N735)</f>
        <v/>
      </c>
      <c r="K740" s="99" t="str">
        <f>IF(ISBLANK(Perigon!J735),"",Perigon!T735)</f>
        <v/>
      </c>
      <c r="L740" s="95" t="str">
        <f>IF(ISBLANK(Perigon!O735),"",Perigon!O735)</f>
        <v/>
      </c>
      <c r="M740" s="95" t="str">
        <f>IF(ISBLANK(Perigon!R735),"",Perigon!R735)</f>
        <v/>
      </c>
      <c r="N740" s="95" t="str">
        <f>IF(ISBLANK(Perigon!P735),"",Perigon!P735)</f>
        <v/>
      </c>
      <c r="O740" s="38" t="str">
        <f>IF($L740="","",VLOOKUP($R740,Tarife!$A$2:$R$599,13,FALSE))</f>
        <v/>
      </c>
      <c r="P740" s="38" t="str">
        <f t="shared" si="11"/>
        <v/>
      </c>
      <c r="R740" s="100" t="str">
        <f>Zusammenzug!$C$25&amp;"-"&amp;Zusammenzug!$A$7&amp;"-"&amp;Leistungen!L740</f>
        <v>2024-0-</v>
      </c>
    </row>
    <row r="741" spans="1:18" x14ac:dyDescent="0.2">
      <c r="A741" s="95" t="str">
        <f>IF(ISBLANK(Perigon!E736),"",Perigon!E736)</f>
        <v/>
      </c>
      <c r="B741" s="95" t="str">
        <f>IF(ISBLANK(Perigon!G736),"",Perigon!G736)</f>
        <v/>
      </c>
      <c r="C741" s="96" t="str">
        <f>IF(ISBLANK(Perigon!I736),"",Perigon!I736)</f>
        <v/>
      </c>
      <c r="D741" s="97" t="str">
        <f>IF(ISBLANK(Perigon!J736),"",Perigon!J736)</f>
        <v/>
      </c>
      <c r="E741" s="64" t="str">
        <f>IF(ISBLANK(Perigon!K736),"",Perigon!K736)</f>
        <v/>
      </c>
      <c r="F741" s="65"/>
      <c r="G741" s="64"/>
      <c r="H741" s="69" t="str">
        <f>IF(ISBLANK(Perigon!L736),"",Perigon!L736)</f>
        <v/>
      </c>
      <c r="I741" s="69" t="str">
        <f>IF(ISBLANK(Perigon!M736),"",Perigon!M736)</f>
        <v/>
      </c>
      <c r="J741" s="98" t="str">
        <f>IF(ISBLANK(Perigon!N736),"",Perigon!N736)</f>
        <v/>
      </c>
      <c r="K741" s="99" t="str">
        <f>IF(ISBLANK(Perigon!J736),"",Perigon!T736)</f>
        <v/>
      </c>
      <c r="L741" s="95" t="str">
        <f>IF(ISBLANK(Perigon!O736),"",Perigon!O736)</f>
        <v/>
      </c>
      <c r="M741" s="95" t="str">
        <f>IF(ISBLANK(Perigon!R736),"",Perigon!R736)</f>
        <v/>
      </c>
      <c r="N741" s="95" t="str">
        <f>IF(ISBLANK(Perigon!P736),"",Perigon!P736)</f>
        <v/>
      </c>
      <c r="O741" s="38" t="str">
        <f>IF($L741="","",VLOOKUP($R741,Tarife!$A$2:$R$599,13,FALSE))</f>
        <v/>
      </c>
      <c r="P741" s="38" t="str">
        <f t="shared" si="11"/>
        <v/>
      </c>
      <c r="R741" s="100" t="str">
        <f>Zusammenzug!$C$25&amp;"-"&amp;Zusammenzug!$A$7&amp;"-"&amp;Leistungen!L741</f>
        <v>2024-0-</v>
      </c>
    </row>
    <row r="742" spans="1:18" x14ac:dyDescent="0.2">
      <c r="A742" s="95" t="str">
        <f>IF(ISBLANK(Perigon!E737),"",Perigon!E737)</f>
        <v/>
      </c>
      <c r="B742" s="95" t="str">
        <f>IF(ISBLANK(Perigon!G737),"",Perigon!G737)</f>
        <v/>
      </c>
      <c r="C742" s="96" t="str">
        <f>IF(ISBLANK(Perigon!I737),"",Perigon!I737)</f>
        <v/>
      </c>
      <c r="D742" s="97" t="str">
        <f>IF(ISBLANK(Perigon!J737),"",Perigon!J737)</f>
        <v/>
      </c>
      <c r="E742" s="64" t="str">
        <f>IF(ISBLANK(Perigon!K737),"",Perigon!K737)</f>
        <v/>
      </c>
      <c r="F742" s="65"/>
      <c r="G742" s="64"/>
      <c r="H742" s="69" t="str">
        <f>IF(ISBLANK(Perigon!L737),"",Perigon!L737)</f>
        <v/>
      </c>
      <c r="I742" s="69" t="str">
        <f>IF(ISBLANK(Perigon!M737),"",Perigon!M737)</f>
        <v/>
      </c>
      <c r="J742" s="98" t="str">
        <f>IF(ISBLANK(Perigon!N737),"",Perigon!N737)</f>
        <v/>
      </c>
      <c r="K742" s="99" t="str">
        <f>IF(ISBLANK(Perigon!J737),"",Perigon!T737)</f>
        <v/>
      </c>
      <c r="L742" s="95" t="str">
        <f>IF(ISBLANK(Perigon!O737),"",Perigon!O737)</f>
        <v/>
      </c>
      <c r="M742" s="95" t="str">
        <f>IF(ISBLANK(Perigon!R737),"",Perigon!R737)</f>
        <v/>
      </c>
      <c r="N742" s="95" t="str">
        <f>IF(ISBLANK(Perigon!P737),"",Perigon!P737)</f>
        <v/>
      </c>
      <c r="O742" s="38" t="str">
        <f>IF($L742="","",VLOOKUP($R742,Tarife!$A$2:$R$599,13,FALSE))</f>
        <v/>
      </c>
      <c r="P742" s="38" t="str">
        <f t="shared" si="11"/>
        <v/>
      </c>
      <c r="R742" s="100" t="str">
        <f>Zusammenzug!$C$25&amp;"-"&amp;Zusammenzug!$A$7&amp;"-"&amp;Leistungen!L742</f>
        <v>2024-0-</v>
      </c>
    </row>
    <row r="743" spans="1:18" x14ac:dyDescent="0.2">
      <c r="A743" s="95" t="str">
        <f>IF(ISBLANK(Perigon!E738),"",Perigon!E738)</f>
        <v/>
      </c>
      <c r="B743" s="95" t="str">
        <f>IF(ISBLANK(Perigon!G738),"",Perigon!G738)</f>
        <v/>
      </c>
      <c r="C743" s="96" t="str">
        <f>IF(ISBLANK(Perigon!I738),"",Perigon!I738)</f>
        <v/>
      </c>
      <c r="D743" s="97" t="str">
        <f>IF(ISBLANK(Perigon!J738),"",Perigon!J738)</f>
        <v/>
      </c>
      <c r="E743" s="64" t="str">
        <f>IF(ISBLANK(Perigon!K738),"",Perigon!K738)</f>
        <v/>
      </c>
      <c r="F743" s="65"/>
      <c r="G743" s="64"/>
      <c r="H743" s="69" t="str">
        <f>IF(ISBLANK(Perigon!L738),"",Perigon!L738)</f>
        <v/>
      </c>
      <c r="I743" s="69" t="str">
        <f>IF(ISBLANK(Perigon!M738),"",Perigon!M738)</f>
        <v/>
      </c>
      <c r="J743" s="98" t="str">
        <f>IF(ISBLANK(Perigon!N738),"",Perigon!N738)</f>
        <v/>
      </c>
      <c r="K743" s="99" t="str">
        <f>IF(ISBLANK(Perigon!J738),"",Perigon!T738)</f>
        <v/>
      </c>
      <c r="L743" s="95" t="str">
        <f>IF(ISBLANK(Perigon!O738),"",Perigon!O738)</f>
        <v/>
      </c>
      <c r="M743" s="95" t="str">
        <f>IF(ISBLANK(Perigon!R738),"",Perigon!R738)</f>
        <v/>
      </c>
      <c r="N743" s="95" t="str">
        <f>IF(ISBLANK(Perigon!P738),"",Perigon!P738)</f>
        <v/>
      </c>
      <c r="O743" s="38" t="str">
        <f>IF($L743="","",VLOOKUP($R743,Tarife!$A$2:$R$599,13,FALSE))</f>
        <v/>
      </c>
      <c r="P743" s="38" t="str">
        <f t="shared" si="11"/>
        <v/>
      </c>
      <c r="R743" s="100" t="str">
        <f>Zusammenzug!$C$25&amp;"-"&amp;Zusammenzug!$A$7&amp;"-"&amp;Leistungen!L743</f>
        <v>2024-0-</v>
      </c>
    </row>
    <row r="744" spans="1:18" x14ac:dyDescent="0.2">
      <c r="A744" s="95" t="str">
        <f>IF(ISBLANK(Perigon!E739),"",Perigon!E739)</f>
        <v/>
      </c>
      <c r="B744" s="95" t="str">
        <f>IF(ISBLANK(Perigon!G739),"",Perigon!G739)</f>
        <v/>
      </c>
      <c r="C744" s="96" t="str">
        <f>IF(ISBLANK(Perigon!I739),"",Perigon!I739)</f>
        <v/>
      </c>
      <c r="D744" s="97" t="str">
        <f>IF(ISBLANK(Perigon!J739),"",Perigon!J739)</f>
        <v/>
      </c>
      <c r="E744" s="64" t="str">
        <f>IF(ISBLANK(Perigon!K739),"",Perigon!K739)</f>
        <v/>
      </c>
      <c r="F744" s="65"/>
      <c r="G744" s="64"/>
      <c r="H744" s="69" t="str">
        <f>IF(ISBLANK(Perigon!L739),"",Perigon!L739)</f>
        <v/>
      </c>
      <c r="I744" s="69" t="str">
        <f>IF(ISBLANK(Perigon!M739),"",Perigon!M739)</f>
        <v/>
      </c>
      <c r="J744" s="98" t="str">
        <f>IF(ISBLANK(Perigon!N739),"",Perigon!N739)</f>
        <v/>
      </c>
      <c r="K744" s="99" t="str">
        <f>IF(ISBLANK(Perigon!J739),"",Perigon!T739)</f>
        <v/>
      </c>
      <c r="L744" s="95" t="str">
        <f>IF(ISBLANK(Perigon!O739),"",Perigon!O739)</f>
        <v/>
      </c>
      <c r="M744" s="95" t="str">
        <f>IF(ISBLANK(Perigon!R739),"",Perigon!R739)</f>
        <v/>
      </c>
      <c r="N744" s="95" t="str">
        <f>IF(ISBLANK(Perigon!P739),"",Perigon!P739)</f>
        <v/>
      </c>
      <c r="O744" s="38" t="str">
        <f>IF($L744="","",VLOOKUP($R744,Tarife!$A$2:$R$599,13,FALSE))</f>
        <v/>
      </c>
      <c r="P744" s="38" t="str">
        <f t="shared" si="11"/>
        <v/>
      </c>
      <c r="R744" s="100" t="str">
        <f>Zusammenzug!$C$25&amp;"-"&amp;Zusammenzug!$A$7&amp;"-"&amp;Leistungen!L744</f>
        <v>2024-0-</v>
      </c>
    </row>
    <row r="745" spans="1:18" x14ac:dyDescent="0.2">
      <c r="A745" s="95" t="str">
        <f>IF(ISBLANK(Perigon!E740),"",Perigon!E740)</f>
        <v/>
      </c>
      <c r="B745" s="95" t="str">
        <f>IF(ISBLANK(Perigon!G740),"",Perigon!G740)</f>
        <v/>
      </c>
      <c r="C745" s="96" t="str">
        <f>IF(ISBLANK(Perigon!I740),"",Perigon!I740)</f>
        <v/>
      </c>
      <c r="D745" s="97" t="str">
        <f>IF(ISBLANK(Perigon!J740),"",Perigon!J740)</f>
        <v/>
      </c>
      <c r="E745" s="64" t="str">
        <f>IF(ISBLANK(Perigon!K740),"",Perigon!K740)</f>
        <v/>
      </c>
      <c r="F745" s="65"/>
      <c r="G745" s="64"/>
      <c r="H745" s="69" t="str">
        <f>IF(ISBLANK(Perigon!L740),"",Perigon!L740)</f>
        <v/>
      </c>
      <c r="I745" s="69" t="str">
        <f>IF(ISBLANK(Perigon!M740),"",Perigon!M740)</f>
        <v/>
      </c>
      <c r="J745" s="98" t="str">
        <f>IF(ISBLANK(Perigon!N740),"",Perigon!N740)</f>
        <v/>
      </c>
      <c r="K745" s="99" t="str">
        <f>IF(ISBLANK(Perigon!J740),"",Perigon!T740)</f>
        <v/>
      </c>
      <c r="L745" s="95" t="str">
        <f>IF(ISBLANK(Perigon!O740),"",Perigon!O740)</f>
        <v/>
      </c>
      <c r="M745" s="95" t="str">
        <f>IF(ISBLANK(Perigon!R740),"",Perigon!R740)</f>
        <v/>
      </c>
      <c r="N745" s="95" t="str">
        <f>IF(ISBLANK(Perigon!P740),"",Perigon!P740)</f>
        <v/>
      </c>
      <c r="O745" s="38" t="str">
        <f>IF($L745="","",VLOOKUP($R745,Tarife!$A$2:$R$599,13,FALSE))</f>
        <v/>
      </c>
      <c r="P745" s="38" t="str">
        <f t="shared" si="11"/>
        <v/>
      </c>
      <c r="R745" s="100" t="str">
        <f>Zusammenzug!$C$25&amp;"-"&amp;Zusammenzug!$A$7&amp;"-"&amp;Leistungen!L745</f>
        <v>2024-0-</v>
      </c>
    </row>
    <row r="746" spans="1:18" x14ac:dyDescent="0.2">
      <c r="A746" s="95" t="str">
        <f>IF(ISBLANK(Perigon!E741),"",Perigon!E741)</f>
        <v/>
      </c>
      <c r="B746" s="95" t="str">
        <f>IF(ISBLANK(Perigon!G741),"",Perigon!G741)</f>
        <v/>
      </c>
      <c r="C746" s="96" t="str">
        <f>IF(ISBLANK(Perigon!I741),"",Perigon!I741)</f>
        <v/>
      </c>
      <c r="D746" s="97" t="str">
        <f>IF(ISBLANK(Perigon!J741),"",Perigon!J741)</f>
        <v/>
      </c>
      <c r="E746" s="64" t="str">
        <f>IF(ISBLANK(Perigon!K741),"",Perigon!K741)</f>
        <v/>
      </c>
      <c r="F746" s="65"/>
      <c r="G746" s="64"/>
      <c r="H746" s="69" t="str">
        <f>IF(ISBLANK(Perigon!L741),"",Perigon!L741)</f>
        <v/>
      </c>
      <c r="I746" s="69" t="str">
        <f>IF(ISBLANK(Perigon!M741),"",Perigon!M741)</f>
        <v/>
      </c>
      <c r="J746" s="98" t="str">
        <f>IF(ISBLANK(Perigon!N741),"",Perigon!N741)</f>
        <v/>
      </c>
      <c r="K746" s="99" t="str">
        <f>IF(ISBLANK(Perigon!J741),"",Perigon!T741)</f>
        <v/>
      </c>
      <c r="L746" s="95" t="str">
        <f>IF(ISBLANK(Perigon!O741),"",Perigon!O741)</f>
        <v/>
      </c>
      <c r="M746" s="95" t="str">
        <f>IF(ISBLANK(Perigon!R741),"",Perigon!R741)</f>
        <v/>
      </c>
      <c r="N746" s="95" t="str">
        <f>IF(ISBLANK(Perigon!P741),"",Perigon!P741)</f>
        <v/>
      </c>
      <c r="O746" s="38" t="str">
        <f>IF($L746="","",VLOOKUP($R746,Tarife!$A$2:$R$599,13,FALSE))</f>
        <v/>
      </c>
      <c r="P746" s="38" t="str">
        <f t="shared" si="11"/>
        <v/>
      </c>
      <c r="R746" s="100" t="str">
        <f>Zusammenzug!$C$25&amp;"-"&amp;Zusammenzug!$A$7&amp;"-"&amp;Leistungen!L746</f>
        <v>2024-0-</v>
      </c>
    </row>
    <row r="747" spans="1:18" x14ac:dyDescent="0.2">
      <c r="A747" s="95" t="str">
        <f>IF(ISBLANK(Perigon!E742),"",Perigon!E742)</f>
        <v/>
      </c>
      <c r="B747" s="95" t="str">
        <f>IF(ISBLANK(Perigon!G742),"",Perigon!G742)</f>
        <v/>
      </c>
      <c r="C747" s="96" t="str">
        <f>IF(ISBLANK(Perigon!I742),"",Perigon!I742)</f>
        <v/>
      </c>
      <c r="D747" s="97" t="str">
        <f>IF(ISBLANK(Perigon!J742),"",Perigon!J742)</f>
        <v/>
      </c>
      <c r="E747" s="64" t="str">
        <f>IF(ISBLANK(Perigon!K742),"",Perigon!K742)</f>
        <v/>
      </c>
      <c r="F747" s="65"/>
      <c r="G747" s="64"/>
      <c r="H747" s="69" t="str">
        <f>IF(ISBLANK(Perigon!L742),"",Perigon!L742)</f>
        <v/>
      </c>
      <c r="I747" s="69" t="str">
        <f>IF(ISBLANK(Perigon!M742),"",Perigon!M742)</f>
        <v/>
      </c>
      <c r="J747" s="98" t="str">
        <f>IF(ISBLANK(Perigon!N742),"",Perigon!N742)</f>
        <v/>
      </c>
      <c r="K747" s="99" t="str">
        <f>IF(ISBLANK(Perigon!J742),"",Perigon!T742)</f>
        <v/>
      </c>
      <c r="L747" s="95" t="str">
        <f>IF(ISBLANK(Perigon!O742),"",Perigon!O742)</f>
        <v/>
      </c>
      <c r="M747" s="95" t="str">
        <f>IF(ISBLANK(Perigon!R742),"",Perigon!R742)</f>
        <v/>
      </c>
      <c r="N747" s="95" t="str">
        <f>IF(ISBLANK(Perigon!P742),"",Perigon!P742)</f>
        <v/>
      </c>
      <c r="O747" s="38" t="str">
        <f>IF($L747="","",VLOOKUP($R747,Tarife!$A$2:$R$599,13,FALSE))</f>
        <v/>
      </c>
      <c r="P747" s="38" t="str">
        <f t="shared" si="11"/>
        <v/>
      </c>
      <c r="R747" s="100" t="str">
        <f>Zusammenzug!$C$25&amp;"-"&amp;Zusammenzug!$A$7&amp;"-"&amp;Leistungen!L747</f>
        <v>2024-0-</v>
      </c>
    </row>
    <row r="748" spans="1:18" x14ac:dyDescent="0.2">
      <c r="A748" s="95" t="str">
        <f>IF(ISBLANK(Perigon!E743),"",Perigon!E743)</f>
        <v/>
      </c>
      <c r="B748" s="95" t="str">
        <f>IF(ISBLANK(Perigon!G743),"",Perigon!G743)</f>
        <v/>
      </c>
      <c r="C748" s="96" t="str">
        <f>IF(ISBLANK(Perigon!I743),"",Perigon!I743)</f>
        <v/>
      </c>
      <c r="D748" s="97" t="str">
        <f>IF(ISBLANK(Perigon!J743),"",Perigon!J743)</f>
        <v/>
      </c>
      <c r="E748" s="64" t="str">
        <f>IF(ISBLANK(Perigon!K743),"",Perigon!K743)</f>
        <v/>
      </c>
      <c r="F748" s="65"/>
      <c r="G748" s="64"/>
      <c r="H748" s="69" t="str">
        <f>IF(ISBLANK(Perigon!L743),"",Perigon!L743)</f>
        <v/>
      </c>
      <c r="I748" s="69" t="str">
        <f>IF(ISBLANK(Perigon!M743),"",Perigon!M743)</f>
        <v/>
      </c>
      <c r="J748" s="98" t="str">
        <f>IF(ISBLANK(Perigon!N743),"",Perigon!N743)</f>
        <v/>
      </c>
      <c r="K748" s="99" t="str">
        <f>IF(ISBLANK(Perigon!J743),"",Perigon!T743)</f>
        <v/>
      </c>
      <c r="L748" s="95" t="str">
        <f>IF(ISBLANK(Perigon!O743),"",Perigon!O743)</f>
        <v/>
      </c>
      <c r="M748" s="95" t="str">
        <f>IF(ISBLANK(Perigon!R743),"",Perigon!R743)</f>
        <v/>
      </c>
      <c r="N748" s="95" t="str">
        <f>IF(ISBLANK(Perigon!P743),"",Perigon!P743)</f>
        <v/>
      </c>
      <c r="O748" s="38" t="str">
        <f>IF($L748="","",VLOOKUP($R748,Tarife!$A$2:$R$599,13,FALSE))</f>
        <v/>
      </c>
      <c r="P748" s="38" t="str">
        <f t="shared" si="11"/>
        <v/>
      </c>
      <c r="R748" s="100" t="str">
        <f>Zusammenzug!$C$25&amp;"-"&amp;Zusammenzug!$A$7&amp;"-"&amp;Leistungen!L748</f>
        <v>2024-0-</v>
      </c>
    </row>
    <row r="749" spans="1:18" x14ac:dyDescent="0.2">
      <c r="A749" s="95" t="str">
        <f>IF(ISBLANK(Perigon!E744),"",Perigon!E744)</f>
        <v/>
      </c>
      <c r="B749" s="95" t="str">
        <f>IF(ISBLANK(Perigon!G744),"",Perigon!G744)</f>
        <v/>
      </c>
      <c r="C749" s="96" t="str">
        <f>IF(ISBLANK(Perigon!I744),"",Perigon!I744)</f>
        <v/>
      </c>
      <c r="D749" s="97" t="str">
        <f>IF(ISBLANK(Perigon!J744),"",Perigon!J744)</f>
        <v/>
      </c>
      <c r="E749" s="64" t="str">
        <f>IF(ISBLANK(Perigon!K744),"",Perigon!K744)</f>
        <v/>
      </c>
      <c r="F749" s="65"/>
      <c r="G749" s="64"/>
      <c r="H749" s="69" t="str">
        <f>IF(ISBLANK(Perigon!L744),"",Perigon!L744)</f>
        <v/>
      </c>
      <c r="I749" s="69" t="str">
        <f>IF(ISBLANK(Perigon!M744),"",Perigon!M744)</f>
        <v/>
      </c>
      <c r="J749" s="98" t="str">
        <f>IF(ISBLANK(Perigon!N744),"",Perigon!N744)</f>
        <v/>
      </c>
      <c r="K749" s="99" t="str">
        <f>IF(ISBLANK(Perigon!J744),"",Perigon!T744)</f>
        <v/>
      </c>
      <c r="L749" s="95" t="str">
        <f>IF(ISBLANK(Perigon!O744),"",Perigon!O744)</f>
        <v/>
      </c>
      <c r="M749" s="95" t="str">
        <f>IF(ISBLANK(Perigon!R744),"",Perigon!R744)</f>
        <v/>
      </c>
      <c r="N749" s="95" t="str">
        <f>IF(ISBLANK(Perigon!P744),"",Perigon!P744)</f>
        <v/>
      </c>
      <c r="O749" s="38" t="str">
        <f>IF($L749="","",VLOOKUP($R749,Tarife!$A$2:$R$599,13,FALSE))</f>
        <v/>
      </c>
      <c r="P749" s="38" t="str">
        <f t="shared" si="11"/>
        <v/>
      </c>
      <c r="R749" s="100" t="str">
        <f>Zusammenzug!$C$25&amp;"-"&amp;Zusammenzug!$A$7&amp;"-"&amp;Leistungen!L749</f>
        <v>2024-0-</v>
      </c>
    </row>
    <row r="750" spans="1:18" x14ac:dyDescent="0.2">
      <c r="A750" s="95" t="str">
        <f>IF(ISBLANK(Perigon!E745),"",Perigon!E745)</f>
        <v/>
      </c>
      <c r="B750" s="95" t="str">
        <f>IF(ISBLANK(Perigon!G745),"",Perigon!G745)</f>
        <v/>
      </c>
      <c r="C750" s="96" t="str">
        <f>IF(ISBLANK(Perigon!I745),"",Perigon!I745)</f>
        <v/>
      </c>
      <c r="D750" s="97" t="str">
        <f>IF(ISBLANK(Perigon!J745),"",Perigon!J745)</f>
        <v/>
      </c>
      <c r="E750" s="64" t="str">
        <f>IF(ISBLANK(Perigon!K745),"",Perigon!K745)</f>
        <v/>
      </c>
      <c r="F750" s="65"/>
      <c r="G750" s="64"/>
      <c r="H750" s="69" t="str">
        <f>IF(ISBLANK(Perigon!L745),"",Perigon!L745)</f>
        <v/>
      </c>
      <c r="I750" s="69" t="str">
        <f>IF(ISBLANK(Perigon!M745),"",Perigon!M745)</f>
        <v/>
      </c>
      <c r="J750" s="98" t="str">
        <f>IF(ISBLANK(Perigon!N745),"",Perigon!N745)</f>
        <v/>
      </c>
      <c r="K750" s="99" t="str">
        <f>IF(ISBLANK(Perigon!J745),"",Perigon!T745)</f>
        <v/>
      </c>
      <c r="L750" s="95" t="str">
        <f>IF(ISBLANK(Perigon!O745),"",Perigon!O745)</f>
        <v/>
      </c>
      <c r="M750" s="95" t="str">
        <f>IF(ISBLANK(Perigon!R745),"",Perigon!R745)</f>
        <v/>
      </c>
      <c r="N750" s="95" t="str">
        <f>IF(ISBLANK(Perigon!P745),"",Perigon!P745)</f>
        <v/>
      </c>
      <c r="O750" s="38" t="str">
        <f>IF($L750="","",VLOOKUP($R750,Tarife!$A$2:$R$599,13,FALSE))</f>
        <v/>
      </c>
      <c r="P750" s="38" t="str">
        <f t="shared" si="11"/>
        <v/>
      </c>
      <c r="R750" s="100" t="str">
        <f>Zusammenzug!$C$25&amp;"-"&amp;Zusammenzug!$A$7&amp;"-"&amp;Leistungen!L750</f>
        <v>2024-0-</v>
      </c>
    </row>
    <row r="751" spans="1:18" x14ac:dyDescent="0.2">
      <c r="A751" s="95" t="str">
        <f>IF(ISBLANK(Perigon!E746),"",Perigon!E746)</f>
        <v/>
      </c>
      <c r="B751" s="95" t="str">
        <f>IF(ISBLANK(Perigon!G746),"",Perigon!G746)</f>
        <v/>
      </c>
      <c r="C751" s="96" t="str">
        <f>IF(ISBLANK(Perigon!I746),"",Perigon!I746)</f>
        <v/>
      </c>
      <c r="D751" s="97" t="str">
        <f>IF(ISBLANK(Perigon!J746),"",Perigon!J746)</f>
        <v/>
      </c>
      <c r="E751" s="64" t="str">
        <f>IF(ISBLANK(Perigon!K746),"",Perigon!K746)</f>
        <v/>
      </c>
      <c r="F751" s="65"/>
      <c r="G751" s="64"/>
      <c r="H751" s="69" t="str">
        <f>IF(ISBLANK(Perigon!L746),"",Perigon!L746)</f>
        <v/>
      </c>
      <c r="I751" s="69" t="str">
        <f>IF(ISBLANK(Perigon!M746),"",Perigon!M746)</f>
        <v/>
      </c>
      <c r="J751" s="98" t="str">
        <f>IF(ISBLANK(Perigon!N746),"",Perigon!N746)</f>
        <v/>
      </c>
      <c r="K751" s="99" t="str">
        <f>IF(ISBLANK(Perigon!J746),"",Perigon!T746)</f>
        <v/>
      </c>
      <c r="L751" s="95" t="str">
        <f>IF(ISBLANK(Perigon!O746),"",Perigon!O746)</f>
        <v/>
      </c>
      <c r="M751" s="95" t="str">
        <f>IF(ISBLANK(Perigon!R746),"",Perigon!R746)</f>
        <v/>
      </c>
      <c r="N751" s="95" t="str">
        <f>IF(ISBLANK(Perigon!P746),"",Perigon!P746)</f>
        <v/>
      </c>
      <c r="O751" s="38" t="str">
        <f>IF($L751="","",VLOOKUP($R751,Tarife!$A$2:$R$599,13,FALSE))</f>
        <v/>
      </c>
      <c r="P751" s="38" t="str">
        <f t="shared" si="11"/>
        <v/>
      </c>
      <c r="R751" s="100" t="str">
        <f>Zusammenzug!$C$25&amp;"-"&amp;Zusammenzug!$A$7&amp;"-"&amp;Leistungen!L751</f>
        <v>2024-0-</v>
      </c>
    </row>
    <row r="752" spans="1:18" x14ac:dyDescent="0.2">
      <c r="A752" s="95" t="str">
        <f>IF(ISBLANK(Perigon!E747),"",Perigon!E747)</f>
        <v/>
      </c>
      <c r="B752" s="95" t="str">
        <f>IF(ISBLANK(Perigon!G747),"",Perigon!G747)</f>
        <v/>
      </c>
      <c r="C752" s="96" t="str">
        <f>IF(ISBLANK(Perigon!I747),"",Perigon!I747)</f>
        <v/>
      </c>
      <c r="D752" s="97" t="str">
        <f>IF(ISBLANK(Perigon!J747),"",Perigon!J747)</f>
        <v/>
      </c>
      <c r="E752" s="64" t="str">
        <f>IF(ISBLANK(Perigon!K747),"",Perigon!K747)</f>
        <v/>
      </c>
      <c r="F752" s="65"/>
      <c r="G752" s="64"/>
      <c r="H752" s="69" t="str">
        <f>IF(ISBLANK(Perigon!L747),"",Perigon!L747)</f>
        <v/>
      </c>
      <c r="I752" s="69" t="str">
        <f>IF(ISBLANK(Perigon!M747),"",Perigon!M747)</f>
        <v/>
      </c>
      <c r="J752" s="98" t="str">
        <f>IF(ISBLANK(Perigon!N747),"",Perigon!N747)</f>
        <v/>
      </c>
      <c r="K752" s="99" t="str">
        <f>IF(ISBLANK(Perigon!J747),"",Perigon!T747)</f>
        <v/>
      </c>
      <c r="L752" s="95" t="str">
        <f>IF(ISBLANK(Perigon!O747),"",Perigon!O747)</f>
        <v/>
      </c>
      <c r="M752" s="95" t="str">
        <f>IF(ISBLANK(Perigon!R747),"",Perigon!R747)</f>
        <v/>
      </c>
      <c r="N752" s="95" t="str">
        <f>IF(ISBLANK(Perigon!P747),"",Perigon!P747)</f>
        <v/>
      </c>
      <c r="O752" s="38" t="str">
        <f>IF($L752="","",VLOOKUP($R752,Tarife!$A$2:$R$599,13,FALSE))</f>
        <v/>
      </c>
      <c r="P752" s="38" t="str">
        <f t="shared" si="11"/>
        <v/>
      </c>
      <c r="R752" s="100" t="str">
        <f>Zusammenzug!$C$25&amp;"-"&amp;Zusammenzug!$A$7&amp;"-"&amp;Leistungen!L752</f>
        <v>2024-0-</v>
      </c>
    </row>
    <row r="753" spans="1:18" x14ac:dyDescent="0.2">
      <c r="A753" s="95" t="str">
        <f>IF(ISBLANK(Perigon!E748),"",Perigon!E748)</f>
        <v/>
      </c>
      <c r="B753" s="95" t="str">
        <f>IF(ISBLANK(Perigon!G748),"",Perigon!G748)</f>
        <v/>
      </c>
      <c r="C753" s="96" t="str">
        <f>IF(ISBLANK(Perigon!I748),"",Perigon!I748)</f>
        <v/>
      </c>
      <c r="D753" s="97" t="str">
        <f>IF(ISBLANK(Perigon!J748),"",Perigon!J748)</f>
        <v/>
      </c>
      <c r="E753" s="64" t="str">
        <f>IF(ISBLANK(Perigon!K748),"",Perigon!K748)</f>
        <v/>
      </c>
      <c r="F753" s="65"/>
      <c r="G753" s="64"/>
      <c r="H753" s="69" t="str">
        <f>IF(ISBLANK(Perigon!L748),"",Perigon!L748)</f>
        <v/>
      </c>
      <c r="I753" s="69" t="str">
        <f>IF(ISBLANK(Perigon!M748),"",Perigon!M748)</f>
        <v/>
      </c>
      <c r="J753" s="98" t="str">
        <f>IF(ISBLANK(Perigon!N748),"",Perigon!N748)</f>
        <v/>
      </c>
      <c r="K753" s="99" t="str">
        <f>IF(ISBLANK(Perigon!J748),"",Perigon!T748)</f>
        <v/>
      </c>
      <c r="L753" s="95" t="str">
        <f>IF(ISBLANK(Perigon!O748),"",Perigon!O748)</f>
        <v/>
      </c>
      <c r="M753" s="95" t="str">
        <f>IF(ISBLANK(Perigon!R748),"",Perigon!R748)</f>
        <v/>
      </c>
      <c r="N753" s="95" t="str">
        <f>IF(ISBLANK(Perigon!P748),"",Perigon!P748)</f>
        <v/>
      </c>
      <c r="O753" s="38" t="str">
        <f>IF($L753="","",VLOOKUP($R753,Tarife!$A$2:$R$599,13,FALSE))</f>
        <v/>
      </c>
      <c r="P753" s="38" t="str">
        <f t="shared" si="11"/>
        <v/>
      </c>
      <c r="R753" s="100" t="str">
        <f>Zusammenzug!$C$25&amp;"-"&amp;Zusammenzug!$A$7&amp;"-"&amp;Leistungen!L753</f>
        <v>2024-0-</v>
      </c>
    </row>
    <row r="754" spans="1:18" x14ac:dyDescent="0.2">
      <c r="A754" s="95" t="str">
        <f>IF(ISBLANK(Perigon!E749),"",Perigon!E749)</f>
        <v/>
      </c>
      <c r="B754" s="95" t="str">
        <f>IF(ISBLANK(Perigon!G749),"",Perigon!G749)</f>
        <v/>
      </c>
      <c r="C754" s="96" t="str">
        <f>IF(ISBLANK(Perigon!I749),"",Perigon!I749)</f>
        <v/>
      </c>
      <c r="D754" s="97" t="str">
        <f>IF(ISBLANK(Perigon!J749),"",Perigon!J749)</f>
        <v/>
      </c>
      <c r="E754" s="64" t="str">
        <f>IF(ISBLANK(Perigon!K749),"",Perigon!K749)</f>
        <v/>
      </c>
      <c r="F754" s="65"/>
      <c r="G754" s="64"/>
      <c r="H754" s="69" t="str">
        <f>IF(ISBLANK(Perigon!L749),"",Perigon!L749)</f>
        <v/>
      </c>
      <c r="I754" s="69" t="str">
        <f>IF(ISBLANK(Perigon!M749),"",Perigon!M749)</f>
        <v/>
      </c>
      <c r="J754" s="98" t="str">
        <f>IF(ISBLANK(Perigon!N749),"",Perigon!N749)</f>
        <v/>
      </c>
      <c r="K754" s="99" t="str">
        <f>IF(ISBLANK(Perigon!J749),"",Perigon!T749)</f>
        <v/>
      </c>
      <c r="L754" s="95" t="str">
        <f>IF(ISBLANK(Perigon!O749),"",Perigon!O749)</f>
        <v/>
      </c>
      <c r="M754" s="95" t="str">
        <f>IF(ISBLANK(Perigon!R749),"",Perigon!R749)</f>
        <v/>
      </c>
      <c r="N754" s="95" t="str">
        <f>IF(ISBLANK(Perigon!P749),"",Perigon!P749)</f>
        <v/>
      </c>
      <c r="O754" s="38" t="str">
        <f>IF($L754="","",VLOOKUP($R754,Tarife!$A$2:$R$599,13,FALSE))</f>
        <v/>
      </c>
      <c r="P754" s="38" t="str">
        <f t="shared" si="11"/>
        <v/>
      </c>
      <c r="R754" s="100" t="str">
        <f>Zusammenzug!$C$25&amp;"-"&amp;Zusammenzug!$A$7&amp;"-"&amp;Leistungen!L754</f>
        <v>2024-0-</v>
      </c>
    </row>
    <row r="755" spans="1:18" x14ac:dyDescent="0.2">
      <c r="A755" s="95" t="str">
        <f>IF(ISBLANK(Perigon!E750),"",Perigon!E750)</f>
        <v/>
      </c>
      <c r="B755" s="95" t="str">
        <f>IF(ISBLANK(Perigon!G750),"",Perigon!G750)</f>
        <v/>
      </c>
      <c r="C755" s="96" t="str">
        <f>IF(ISBLANK(Perigon!I750),"",Perigon!I750)</f>
        <v/>
      </c>
      <c r="D755" s="97" t="str">
        <f>IF(ISBLANK(Perigon!J750),"",Perigon!J750)</f>
        <v/>
      </c>
      <c r="E755" s="64" t="str">
        <f>IF(ISBLANK(Perigon!K750),"",Perigon!K750)</f>
        <v/>
      </c>
      <c r="F755" s="65"/>
      <c r="G755" s="64"/>
      <c r="H755" s="69" t="str">
        <f>IF(ISBLANK(Perigon!L750),"",Perigon!L750)</f>
        <v/>
      </c>
      <c r="I755" s="69" t="str">
        <f>IF(ISBLANK(Perigon!M750),"",Perigon!M750)</f>
        <v/>
      </c>
      <c r="J755" s="98" t="str">
        <f>IF(ISBLANK(Perigon!N750),"",Perigon!N750)</f>
        <v/>
      </c>
      <c r="K755" s="99" t="str">
        <f>IF(ISBLANK(Perigon!J750),"",Perigon!T750)</f>
        <v/>
      </c>
      <c r="L755" s="95" t="str">
        <f>IF(ISBLANK(Perigon!O750),"",Perigon!O750)</f>
        <v/>
      </c>
      <c r="M755" s="95" t="str">
        <f>IF(ISBLANK(Perigon!R750),"",Perigon!R750)</f>
        <v/>
      </c>
      <c r="N755" s="95" t="str">
        <f>IF(ISBLANK(Perigon!P750),"",Perigon!P750)</f>
        <v/>
      </c>
      <c r="O755" s="38" t="str">
        <f>IF($L755="","",VLOOKUP($R755,Tarife!$A$2:$R$599,13,FALSE))</f>
        <v/>
      </c>
      <c r="P755" s="38" t="str">
        <f t="shared" si="11"/>
        <v/>
      </c>
      <c r="R755" s="100" t="str">
        <f>Zusammenzug!$C$25&amp;"-"&amp;Zusammenzug!$A$7&amp;"-"&amp;Leistungen!L755</f>
        <v>2024-0-</v>
      </c>
    </row>
    <row r="756" spans="1:18" x14ac:dyDescent="0.2">
      <c r="A756" s="95" t="str">
        <f>IF(ISBLANK(Perigon!E751),"",Perigon!E751)</f>
        <v/>
      </c>
      <c r="B756" s="95" t="str">
        <f>IF(ISBLANK(Perigon!G751),"",Perigon!G751)</f>
        <v/>
      </c>
      <c r="C756" s="96" t="str">
        <f>IF(ISBLANK(Perigon!I751),"",Perigon!I751)</f>
        <v/>
      </c>
      <c r="D756" s="97" t="str">
        <f>IF(ISBLANK(Perigon!J751),"",Perigon!J751)</f>
        <v/>
      </c>
      <c r="E756" s="64" t="str">
        <f>IF(ISBLANK(Perigon!K751),"",Perigon!K751)</f>
        <v/>
      </c>
      <c r="F756" s="65"/>
      <c r="G756" s="64"/>
      <c r="H756" s="69" t="str">
        <f>IF(ISBLANK(Perigon!L751),"",Perigon!L751)</f>
        <v/>
      </c>
      <c r="I756" s="69" t="str">
        <f>IF(ISBLANK(Perigon!M751),"",Perigon!M751)</f>
        <v/>
      </c>
      <c r="J756" s="98" t="str">
        <f>IF(ISBLANK(Perigon!N751),"",Perigon!N751)</f>
        <v/>
      </c>
      <c r="K756" s="99" t="str">
        <f>IF(ISBLANK(Perigon!J751),"",Perigon!T751)</f>
        <v/>
      </c>
      <c r="L756" s="95" t="str">
        <f>IF(ISBLANK(Perigon!O751),"",Perigon!O751)</f>
        <v/>
      </c>
      <c r="M756" s="95" t="str">
        <f>IF(ISBLANK(Perigon!R751),"",Perigon!R751)</f>
        <v/>
      </c>
      <c r="N756" s="95" t="str">
        <f>IF(ISBLANK(Perigon!P751),"",Perigon!P751)</f>
        <v/>
      </c>
      <c r="O756" s="38" t="str">
        <f>IF($L756="","",VLOOKUP($R756,Tarife!$A$2:$R$599,13,FALSE))</f>
        <v/>
      </c>
      <c r="P756" s="38" t="str">
        <f t="shared" si="11"/>
        <v/>
      </c>
      <c r="R756" s="100" t="str">
        <f>Zusammenzug!$C$25&amp;"-"&amp;Zusammenzug!$A$7&amp;"-"&amp;Leistungen!L756</f>
        <v>2024-0-</v>
      </c>
    </row>
    <row r="757" spans="1:18" x14ac:dyDescent="0.2">
      <c r="A757" s="95" t="str">
        <f>IF(ISBLANK(Perigon!E752),"",Perigon!E752)</f>
        <v/>
      </c>
      <c r="B757" s="95" t="str">
        <f>IF(ISBLANK(Perigon!G752),"",Perigon!G752)</f>
        <v/>
      </c>
      <c r="C757" s="96" t="str">
        <f>IF(ISBLANK(Perigon!I752),"",Perigon!I752)</f>
        <v/>
      </c>
      <c r="D757" s="97" t="str">
        <f>IF(ISBLANK(Perigon!J752),"",Perigon!J752)</f>
        <v/>
      </c>
      <c r="E757" s="64" t="str">
        <f>IF(ISBLANK(Perigon!K752),"",Perigon!K752)</f>
        <v/>
      </c>
      <c r="F757" s="65"/>
      <c r="G757" s="64"/>
      <c r="H757" s="69" t="str">
        <f>IF(ISBLANK(Perigon!L752),"",Perigon!L752)</f>
        <v/>
      </c>
      <c r="I757" s="69" t="str">
        <f>IF(ISBLANK(Perigon!M752),"",Perigon!M752)</f>
        <v/>
      </c>
      <c r="J757" s="98" t="str">
        <f>IF(ISBLANK(Perigon!N752),"",Perigon!N752)</f>
        <v/>
      </c>
      <c r="K757" s="99" t="str">
        <f>IF(ISBLANK(Perigon!J752),"",Perigon!T752)</f>
        <v/>
      </c>
      <c r="L757" s="95" t="str">
        <f>IF(ISBLANK(Perigon!O752),"",Perigon!O752)</f>
        <v/>
      </c>
      <c r="M757" s="95" t="str">
        <f>IF(ISBLANK(Perigon!R752),"",Perigon!R752)</f>
        <v/>
      </c>
      <c r="N757" s="95" t="str">
        <f>IF(ISBLANK(Perigon!P752),"",Perigon!P752)</f>
        <v/>
      </c>
      <c r="O757" s="38" t="str">
        <f>IF($L757="","",VLOOKUP($R757,Tarife!$A$2:$R$599,13,FALSE))</f>
        <v/>
      </c>
      <c r="P757" s="38" t="str">
        <f t="shared" si="11"/>
        <v/>
      </c>
      <c r="R757" s="100" t="str">
        <f>Zusammenzug!$C$25&amp;"-"&amp;Zusammenzug!$A$7&amp;"-"&amp;Leistungen!L757</f>
        <v>2024-0-</v>
      </c>
    </row>
    <row r="758" spans="1:18" x14ac:dyDescent="0.2">
      <c r="A758" s="95" t="str">
        <f>IF(ISBLANK(Perigon!E753),"",Perigon!E753)</f>
        <v/>
      </c>
      <c r="B758" s="95" t="str">
        <f>IF(ISBLANK(Perigon!G753),"",Perigon!G753)</f>
        <v/>
      </c>
      <c r="C758" s="96" t="str">
        <f>IF(ISBLANK(Perigon!I753),"",Perigon!I753)</f>
        <v/>
      </c>
      <c r="D758" s="97" t="str">
        <f>IF(ISBLANK(Perigon!J753),"",Perigon!J753)</f>
        <v/>
      </c>
      <c r="E758" s="64" t="str">
        <f>IF(ISBLANK(Perigon!K753),"",Perigon!K753)</f>
        <v/>
      </c>
      <c r="F758" s="65"/>
      <c r="G758" s="64"/>
      <c r="H758" s="69" t="str">
        <f>IF(ISBLANK(Perigon!L753),"",Perigon!L753)</f>
        <v/>
      </c>
      <c r="I758" s="69" t="str">
        <f>IF(ISBLANK(Perigon!M753),"",Perigon!M753)</f>
        <v/>
      </c>
      <c r="J758" s="98" t="str">
        <f>IF(ISBLANK(Perigon!N753),"",Perigon!N753)</f>
        <v/>
      </c>
      <c r="K758" s="99" t="str">
        <f>IF(ISBLANK(Perigon!J753),"",Perigon!T753)</f>
        <v/>
      </c>
      <c r="L758" s="95" t="str">
        <f>IF(ISBLANK(Perigon!O753),"",Perigon!O753)</f>
        <v/>
      </c>
      <c r="M758" s="95" t="str">
        <f>IF(ISBLANK(Perigon!R753),"",Perigon!R753)</f>
        <v/>
      </c>
      <c r="N758" s="95" t="str">
        <f>IF(ISBLANK(Perigon!P753),"",Perigon!P753)</f>
        <v/>
      </c>
      <c r="O758" s="38" t="str">
        <f>IF($L758="","",VLOOKUP($R758,Tarife!$A$2:$R$599,13,FALSE))</f>
        <v/>
      </c>
      <c r="P758" s="38" t="str">
        <f t="shared" si="11"/>
        <v/>
      </c>
      <c r="R758" s="100" t="str">
        <f>Zusammenzug!$C$25&amp;"-"&amp;Zusammenzug!$A$7&amp;"-"&amp;Leistungen!L758</f>
        <v>2024-0-</v>
      </c>
    </row>
    <row r="759" spans="1:18" x14ac:dyDescent="0.2">
      <c r="A759" s="95" t="str">
        <f>IF(ISBLANK(Perigon!E754),"",Perigon!E754)</f>
        <v/>
      </c>
      <c r="B759" s="95" t="str">
        <f>IF(ISBLANK(Perigon!G754),"",Perigon!G754)</f>
        <v/>
      </c>
      <c r="C759" s="96" t="str">
        <f>IF(ISBLANK(Perigon!I754),"",Perigon!I754)</f>
        <v/>
      </c>
      <c r="D759" s="97" t="str">
        <f>IF(ISBLANK(Perigon!J754),"",Perigon!J754)</f>
        <v/>
      </c>
      <c r="E759" s="64" t="str">
        <f>IF(ISBLANK(Perigon!K754),"",Perigon!K754)</f>
        <v/>
      </c>
      <c r="F759" s="65"/>
      <c r="G759" s="64"/>
      <c r="H759" s="69" t="str">
        <f>IF(ISBLANK(Perigon!L754),"",Perigon!L754)</f>
        <v/>
      </c>
      <c r="I759" s="69" t="str">
        <f>IF(ISBLANK(Perigon!M754),"",Perigon!M754)</f>
        <v/>
      </c>
      <c r="J759" s="98" t="str">
        <f>IF(ISBLANK(Perigon!N754),"",Perigon!N754)</f>
        <v/>
      </c>
      <c r="K759" s="99" t="str">
        <f>IF(ISBLANK(Perigon!J754),"",Perigon!T754)</f>
        <v/>
      </c>
      <c r="L759" s="95" t="str">
        <f>IF(ISBLANK(Perigon!O754),"",Perigon!O754)</f>
        <v/>
      </c>
      <c r="M759" s="95" t="str">
        <f>IF(ISBLANK(Perigon!R754),"",Perigon!R754)</f>
        <v/>
      </c>
      <c r="N759" s="95" t="str">
        <f>IF(ISBLANK(Perigon!P754),"",Perigon!P754)</f>
        <v/>
      </c>
      <c r="O759" s="38" t="str">
        <f>IF($L759="","",VLOOKUP($R759,Tarife!$A$2:$R$599,13,FALSE))</f>
        <v/>
      </c>
      <c r="P759" s="38" t="str">
        <f t="shared" si="11"/>
        <v/>
      </c>
      <c r="R759" s="100" t="str">
        <f>Zusammenzug!$C$25&amp;"-"&amp;Zusammenzug!$A$7&amp;"-"&amp;Leistungen!L759</f>
        <v>2024-0-</v>
      </c>
    </row>
    <row r="760" spans="1:18" x14ac:dyDescent="0.2">
      <c r="A760" s="95" t="str">
        <f>IF(ISBLANK(Perigon!E755),"",Perigon!E755)</f>
        <v/>
      </c>
      <c r="B760" s="95" t="str">
        <f>IF(ISBLANK(Perigon!G755),"",Perigon!G755)</f>
        <v/>
      </c>
      <c r="C760" s="96" t="str">
        <f>IF(ISBLANK(Perigon!I755),"",Perigon!I755)</f>
        <v/>
      </c>
      <c r="D760" s="97" t="str">
        <f>IF(ISBLANK(Perigon!J755),"",Perigon!J755)</f>
        <v/>
      </c>
      <c r="E760" s="64" t="str">
        <f>IF(ISBLANK(Perigon!K755),"",Perigon!K755)</f>
        <v/>
      </c>
      <c r="F760" s="65"/>
      <c r="G760" s="64"/>
      <c r="H760" s="69" t="str">
        <f>IF(ISBLANK(Perigon!L755),"",Perigon!L755)</f>
        <v/>
      </c>
      <c r="I760" s="69" t="str">
        <f>IF(ISBLANK(Perigon!M755),"",Perigon!M755)</f>
        <v/>
      </c>
      <c r="J760" s="98" t="str">
        <f>IF(ISBLANK(Perigon!N755),"",Perigon!N755)</f>
        <v/>
      </c>
      <c r="K760" s="99" t="str">
        <f>IF(ISBLANK(Perigon!J755),"",Perigon!T755)</f>
        <v/>
      </c>
      <c r="L760" s="95" t="str">
        <f>IF(ISBLANK(Perigon!O755),"",Perigon!O755)</f>
        <v/>
      </c>
      <c r="M760" s="95" t="str">
        <f>IF(ISBLANK(Perigon!R755),"",Perigon!R755)</f>
        <v/>
      </c>
      <c r="N760" s="95" t="str">
        <f>IF(ISBLANK(Perigon!P755),"",Perigon!P755)</f>
        <v/>
      </c>
      <c r="O760" s="38" t="str">
        <f>IF($L760="","",VLOOKUP($R760,Tarife!$A$2:$R$599,13,FALSE))</f>
        <v/>
      </c>
      <c r="P760" s="38" t="str">
        <f t="shared" si="11"/>
        <v/>
      </c>
      <c r="R760" s="100" t="str">
        <f>Zusammenzug!$C$25&amp;"-"&amp;Zusammenzug!$A$7&amp;"-"&amp;Leistungen!L760</f>
        <v>2024-0-</v>
      </c>
    </row>
    <row r="761" spans="1:18" x14ac:dyDescent="0.2">
      <c r="A761" s="95" t="str">
        <f>IF(ISBLANK(Perigon!E756),"",Perigon!E756)</f>
        <v/>
      </c>
      <c r="B761" s="95" t="str">
        <f>IF(ISBLANK(Perigon!G756),"",Perigon!G756)</f>
        <v/>
      </c>
      <c r="C761" s="96" t="str">
        <f>IF(ISBLANK(Perigon!I756),"",Perigon!I756)</f>
        <v/>
      </c>
      <c r="D761" s="97" t="str">
        <f>IF(ISBLANK(Perigon!J756),"",Perigon!J756)</f>
        <v/>
      </c>
      <c r="E761" s="64" t="str">
        <f>IF(ISBLANK(Perigon!K756),"",Perigon!K756)</f>
        <v/>
      </c>
      <c r="F761" s="65"/>
      <c r="G761" s="64"/>
      <c r="H761" s="69" t="str">
        <f>IF(ISBLANK(Perigon!L756),"",Perigon!L756)</f>
        <v/>
      </c>
      <c r="I761" s="69" t="str">
        <f>IF(ISBLANK(Perigon!M756),"",Perigon!M756)</f>
        <v/>
      </c>
      <c r="J761" s="98" t="str">
        <f>IF(ISBLANK(Perigon!N756),"",Perigon!N756)</f>
        <v/>
      </c>
      <c r="K761" s="99" t="str">
        <f>IF(ISBLANK(Perigon!J756),"",Perigon!T756)</f>
        <v/>
      </c>
      <c r="L761" s="95" t="str">
        <f>IF(ISBLANK(Perigon!O756),"",Perigon!O756)</f>
        <v/>
      </c>
      <c r="M761" s="95" t="str">
        <f>IF(ISBLANK(Perigon!R756),"",Perigon!R756)</f>
        <v/>
      </c>
      <c r="N761" s="95" t="str">
        <f>IF(ISBLANK(Perigon!P756),"",Perigon!P756)</f>
        <v/>
      </c>
      <c r="O761" s="38" t="str">
        <f>IF($L761="","",VLOOKUP($R761,Tarife!$A$2:$R$599,13,FALSE))</f>
        <v/>
      </c>
      <c r="P761" s="38" t="str">
        <f t="shared" si="11"/>
        <v/>
      </c>
      <c r="R761" s="100" t="str">
        <f>Zusammenzug!$C$25&amp;"-"&amp;Zusammenzug!$A$7&amp;"-"&amp;Leistungen!L761</f>
        <v>2024-0-</v>
      </c>
    </row>
    <row r="762" spans="1:18" x14ac:dyDescent="0.2">
      <c r="A762" s="95" t="str">
        <f>IF(ISBLANK(Perigon!E757),"",Perigon!E757)</f>
        <v/>
      </c>
      <c r="B762" s="95" t="str">
        <f>IF(ISBLANK(Perigon!G757),"",Perigon!G757)</f>
        <v/>
      </c>
      <c r="C762" s="96" t="str">
        <f>IF(ISBLANK(Perigon!I757),"",Perigon!I757)</f>
        <v/>
      </c>
      <c r="D762" s="97" t="str">
        <f>IF(ISBLANK(Perigon!J757),"",Perigon!J757)</f>
        <v/>
      </c>
      <c r="E762" s="64" t="str">
        <f>IF(ISBLANK(Perigon!K757),"",Perigon!K757)</f>
        <v/>
      </c>
      <c r="F762" s="65"/>
      <c r="G762" s="64"/>
      <c r="H762" s="69" t="str">
        <f>IF(ISBLANK(Perigon!L757),"",Perigon!L757)</f>
        <v/>
      </c>
      <c r="I762" s="69" t="str">
        <f>IF(ISBLANK(Perigon!M757),"",Perigon!M757)</f>
        <v/>
      </c>
      <c r="J762" s="98" t="str">
        <f>IF(ISBLANK(Perigon!N757),"",Perigon!N757)</f>
        <v/>
      </c>
      <c r="K762" s="99" t="str">
        <f>IF(ISBLANK(Perigon!J757),"",Perigon!T757)</f>
        <v/>
      </c>
      <c r="L762" s="95" t="str">
        <f>IF(ISBLANK(Perigon!O757),"",Perigon!O757)</f>
        <v/>
      </c>
      <c r="M762" s="95" t="str">
        <f>IF(ISBLANK(Perigon!R757),"",Perigon!R757)</f>
        <v/>
      </c>
      <c r="N762" s="95" t="str">
        <f>IF(ISBLANK(Perigon!P757),"",Perigon!P757)</f>
        <v/>
      </c>
      <c r="O762" s="38" t="str">
        <f>IF($L762="","",VLOOKUP($R762,Tarife!$A$2:$R$599,13,FALSE))</f>
        <v/>
      </c>
      <c r="P762" s="38" t="str">
        <f t="shared" si="11"/>
        <v/>
      </c>
      <c r="R762" s="100" t="str">
        <f>Zusammenzug!$C$25&amp;"-"&amp;Zusammenzug!$A$7&amp;"-"&amp;Leistungen!L762</f>
        <v>2024-0-</v>
      </c>
    </row>
    <row r="763" spans="1:18" x14ac:dyDescent="0.2">
      <c r="A763" s="95" t="str">
        <f>IF(ISBLANK(Perigon!E758),"",Perigon!E758)</f>
        <v/>
      </c>
      <c r="B763" s="95" t="str">
        <f>IF(ISBLANK(Perigon!G758),"",Perigon!G758)</f>
        <v/>
      </c>
      <c r="C763" s="96" t="str">
        <f>IF(ISBLANK(Perigon!I758),"",Perigon!I758)</f>
        <v/>
      </c>
      <c r="D763" s="97" t="str">
        <f>IF(ISBLANK(Perigon!J758),"",Perigon!J758)</f>
        <v/>
      </c>
      <c r="E763" s="64" t="str">
        <f>IF(ISBLANK(Perigon!K758),"",Perigon!K758)</f>
        <v/>
      </c>
      <c r="F763" s="65"/>
      <c r="G763" s="64"/>
      <c r="H763" s="69" t="str">
        <f>IF(ISBLANK(Perigon!L758),"",Perigon!L758)</f>
        <v/>
      </c>
      <c r="I763" s="69" t="str">
        <f>IF(ISBLANK(Perigon!M758),"",Perigon!M758)</f>
        <v/>
      </c>
      <c r="J763" s="98" t="str">
        <f>IF(ISBLANK(Perigon!N758),"",Perigon!N758)</f>
        <v/>
      </c>
      <c r="K763" s="99" t="str">
        <f>IF(ISBLANK(Perigon!J758),"",Perigon!T758)</f>
        <v/>
      </c>
      <c r="L763" s="95" t="str">
        <f>IF(ISBLANK(Perigon!O758),"",Perigon!O758)</f>
        <v/>
      </c>
      <c r="M763" s="95" t="str">
        <f>IF(ISBLANK(Perigon!R758),"",Perigon!R758)</f>
        <v/>
      </c>
      <c r="N763" s="95" t="str">
        <f>IF(ISBLANK(Perigon!P758),"",Perigon!P758)</f>
        <v/>
      </c>
      <c r="O763" s="38" t="str">
        <f>IF($L763="","",VLOOKUP($R763,Tarife!$A$2:$R$599,13,FALSE))</f>
        <v/>
      </c>
      <c r="P763" s="38" t="str">
        <f t="shared" si="11"/>
        <v/>
      </c>
      <c r="R763" s="100" t="str">
        <f>Zusammenzug!$C$25&amp;"-"&amp;Zusammenzug!$A$7&amp;"-"&amp;Leistungen!L763</f>
        <v>2024-0-</v>
      </c>
    </row>
    <row r="764" spans="1:18" x14ac:dyDescent="0.2">
      <c r="A764" s="95" t="str">
        <f>IF(ISBLANK(Perigon!E759),"",Perigon!E759)</f>
        <v/>
      </c>
      <c r="B764" s="95" t="str">
        <f>IF(ISBLANK(Perigon!G759),"",Perigon!G759)</f>
        <v/>
      </c>
      <c r="C764" s="96" t="str">
        <f>IF(ISBLANK(Perigon!I759),"",Perigon!I759)</f>
        <v/>
      </c>
      <c r="D764" s="97" t="str">
        <f>IF(ISBLANK(Perigon!J759),"",Perigon!J759)</f>
        <v/>
      </c>
      <c r="E764" s="64" t="str">
        <f>IF(ISBLANK(Perigon!K759),"",Perigon!K759)</f>
        <v/>
      </c>
      <c r="F764" s="65"/>
      <c r="G764" s="64"/>
      <c r="H764" s="69" t="str">
        <f>IF(ISBLANK(Perigon!L759),"",Perigon!L759)</f>
        <v/>
      </c>
      <c r="I764" s="69" t="str">
        <f>IF(ISBLANK(Perigon!M759),"",Perigon!M759)</f>
        <v/>
      </c>
      <c r="J764" s="98" t="str">
        <f>IF(ISBLANK(Perigon!N759),"",Perigon!N759)</f>
        <v/>
      </c>
      <c r="K764" s="99" t="str">
        <f>IF(ISBLANK(Perigon!J759),"",Perigon!T759)</f>
        <v/>
      </c>
      <c r="L764" s="95" t="str">
        <f>IF(ISBLANK(Perigon!O759),"",Perigon!O759)</f>
        <v/>
      </c>
      <c r="M764" s="95" t="str">
        <f>IF(ISBLANK(Perigon!R759),"",Perigon!R759)</f>
        <v/>
      </c>
      <c r="N764" s="95" t="str">
        <f>IF(ISBLANK(Perigon!P759),"",Perigon!P759)</f>
        <v/>
      </c>
      <c r="O764" s="38" t="str">
        <f>IF($L764="","",VLOOKUP($R764,Tarife!$A$2:$R$599,13,FALSE))</f>
        <v/>
      </c>
      <c r="P764" s="38" t="str">
        <f t="shared" si="11"/>
        <v/>
      </c>
      <c r="R764" s="100" t="str">
        <f>Zusammenzug!$C$25&amp;"-"&amp;Zusammenzug!$A$7&amp;"-"&amp;Leistungen!L764</f>
        <v>2024-0-</v>
      </c>
    </row>
    <row r="765" spans="1:18" x14ac:dyDescent="0.2">
      <c r="A765" s="95" t="str">
        <f>IF(ISBLANK(Perigon!E760),"",Perigon!E760)</f>
        <v/>
      </c>
      <c r="B765" s="95" t="str">
        <f>IF(ISBLANK(Perigon!G760),"",Perigon!G760)</f>
        <v/>
      </c>
      <c r="C765" s="96" t="str">
        <f>IF(ISBLANK(Perigon!I760),"",Perigon!I760)</f>
        <v/>
      </c>
      <c r="D765" s="97" t="str">
        <f>IF(ISBLANK(Perigon!J760),"",Perigon!J760)</f>
        <v/>
      </c>
      <c r="E765" s="64" t="str">
        <f>IF(ISBLANK(Perigon!K760),"",Perigon!K760)</f>
        <v/>
      </c>
      <c r="F765" s="65"/>
      <c r="G765" s="64"/>
      <c r="H765" s="69" t="str">
        <f>IF(ISBLANK(Perigon!L760),"",Perigon!L760)</f>
        <v/>
      </c>
      <c r="I765" s="69" t="str">
        <f>IF(ISBLANK(Perigon!M760),"",Perigon!M760)</f>
        <v/>
      </c>
      <c r="J765" s="98" t="str">
        <f>IF(ISBLANK(Perigon!N760),"",Perigon!N760)</f>
        <v/>
      </c>
      <c r="K765" s="99" t="str">
        <f>IF(ISBLANK(Perigon!J760),"",Perigon!T760)</f>
        <v/>
      </c>
      <c r="L765" s="95" t="str">
        <f>IF(ISBLANK(Perigon!O760),"",Perigon!O760)</f>
        <v/>
      </c>
      <c r="M765" s="95" t="str">
        <f>IF(ISBLANK(Perigon!R760),"",Perigon!R760)</f>
        <v/>
      </c>
      <c r="N765" s="95" t="str">
        <f>IF(ISBLANK(Perigon!P760),"",Perigon!P760)</f>
        <v/>
      </c>
      <c r="O765" s="38" t="str">
        <f>IF($L765="","",VLOOKUP($R765,Tarife!$A$2:$R$599,13,FALSE))</f>
        <v/>
      </c>
      <c r="P765" s="38" t="str">
        <f t="shared" si="11"/>
        <v/>
      </c>
      <c r="R765" s="100" t="str">
        <f>Zusammenzug!$C$25&amp;"-"&amp;Zusammenzug!$A$7&amp;"-"&amp;Leistungen!L765</f>
        <v>2024-0-</v>
      </c>
    </row>
    <row r="766" spans="1:18" x14ac:dyDescent="0.2">
      <c r="A766" s="95" t="str">
        <f>IF(ISBLANK(Perigon!E761),"",Perigon!E761)</f>
        <v/>
      </c>
      <c r="B766" s="95" t="str">
        <f>IF(ISBLANK(Perigon!G761),"",Perigon!G761)</f>
        <v/>
      </c>
      <c r="C766" s="96" t="str">
        <f>IF(ISBLANK(Perigon!I761),"",Perigon!I761)</f>
        <v/>
      </c>
      <c r="D766" s="97" t="str">
        <f>IF(ISBLANK(Perigon!J761),"",Perigon!J761)</f>
        <v/>
      </c>
      <c r="E766" s="64" t="str">
        <f>IF(ISBLANK(Perigon!K761),"",Perigon!K761)</f>
        <v/>
      </c>
      <c r="F766" s="65"/>
      <c r="G766" s="64"/>
      <c r="H766" s="69" t="str">
        <f>IF(ISBLANK(Perigon!L761),"",Perigon!L761)</f>
        <v/>
      </c>
      <c r="I766" s="69" t="str">
        <f>IF(ISBLANK(Perigon!M761),"",Perigon!M761)</f>
        <v/>
      </c>
      <c r="J766" s="98" t="str">
        <f>IF(ISBLANK(Perigon!N761),"",Perigon!N761)</f>
        <v/>
      </c>
      <c r="K766" s="99" t="str">
        <f>IF(ISBLANK(Perigon!J761),"",Perigon!T761)</f>
        <v/>
      </c>
      <c r="L766" s="95" t="str">
        <f>IF(ISBLANK(Perigon!O761),"",Perigon!O761)</f>
        <v/>
      </c>
      <c r="M766" s="95" t="str">
        <f>IF(ISBLANK(Perigon!R761),"",Perigon!R761)</f>
        <v/>
      </c>
      <c r="N766" s="95" t="str">
        <f>IF(ISBLANK(Perigon!P761),"",Perigon!P761)</f>
        <v/>
      </c>
      <c r="O766" s="38" t="str">
        <f>IF($L766="","",VLOOKUP($R766,Tarife!$A$2:$R$599,13,FALSE))</f>
        <v/>
      </c>
      <c r="P766" s="38" t="str">
        <f t="shared" si="11"/>
        <v/>
      </c>
      <c r="R766" s="100" t="str">
        <f>Zusammenzug!$C$25&amp;"-"&amp;Zusammenzug!$A$7&amp;"-"&amp;Leistungen!L766</f>
        <v>2024-0-</v>
      </c>
    </row>
    <row r="767" spans="1:18" x14ac:dyDescent="0.2">
      <c r="A767" s="95" t="str">
        <f>IF(ISBLANK(Perigon!E762),"",Perigon!E762)</f>
        <v/>
      </c>
      <c r="B767" s="95" t="str">
        <f>IF(ISBLANK(Perigon!G762),"",Perigon!G762)</f>
        <v/>
      </c>
      <c r="C767" s="96" t="str">
        <f>IF(ISBLANK(Perigon!I762),"",Perigon!I762)</f>
        <v/>
      </c>
      <c r="D767" s="97" t="str">
        <f>IF(ISBLANK(Perigon!J762),"",Perigon!J762)</f>
        <v/>
      </c>
      <c r="E767" s="64" t="str">
        <f>IF(ISBLANK(Perigon!K762),"",Perigon!K762)</f>
        <v/>
      </c>
      <c r="F767" s="65"/>
      <c r="G767" s="64"/>
      <c r="H767" s="69" t="str">
        <f>IF(ISBLANK(Perigon!L762),"",Perigon!L762)</f>
        <v/>
      </c>
      <c r="I767" s="69" t="str">
        <f>IF(ISBLANK(Perigon!M762),"",Perigon!M762)</f>
        <v/>
      </c>
      <c r="J767" s="98" t="str">
        <f>IF(ISBLANK(Perigon!N762),"",Perigon!N762)</f>
        <v/>
      </c>
      <c r="K767" s="99" t="str">
        <f>IF(ISBLANK(Perigon!J762),"",Perigon!T762)</f>
        <v/>
      </c>
      <c r="L767" s="95" t="str">
        <f>IF(ISBLANK(Perigon!O762),"",Perigon!O762)</f>
        <v/>
      </c>
      <c r="M767" s="95" t="str">
        <f>IF(ISBLANK(Perigon!R762),"",Perigon!R762)</f>
        <v/>
      </c>
      <c r="N767" s="95" t="str">
        <f>IF(ISBLANK(Perigon!P762),"",Perigon!P762)</f>
        <v/>
      </c>
      <c r="O767" s="38" t="str">
        <f>IF($L767="","",VLOOKUP($R767,Tarife!$A$2:$R$599,13,FALSE))</f>
        <v/>
      </c>
      <c r="P767" s="38" t="str">
        <f t="shared" si="11"/>
        <v/>
      </c>
      <c r="R767" s="100" t="str">
        <f>Zusammenzug!$C$25&amp;"-"&amp;Zusammenzug!$A$7&amp;"-"&amp;Leistungen!L767</f>
        <v>2024-0-</v>
      </c>
    </row>
    <row r="768" spans="1:18" x14ac:dyDescent="0.2">
      <c r="A768" s="95" t="str">
        <f>IF(ISBLANK(Perigon!E763),"",Perigon!E763)</f>
        <v/>
      </c>
      <c r="B768" s="95" t="str">
        <f>IF(ISBLANK(Perigon!G763),"",Perigon!G763)</f>
        <v/>
      </c>
      <c r="C768" s="96" t="str">
        <f>IF(ISBLANK(Perigon!I763),"",Perigon!I763)</f>
        <v/>
      </c>
      <c r="D768" s="97" t="str">
        <f>IF(ISBLANK(Perigon!J763),"",Perigon!J763)</f>
        <v/>
      </c>
      <c r="E768" s="64" t="str">
        <f>IF(ISBLANK(Perigon!K763),"",Perigon!K763)</f>
        <v/>
      </c>
      <c r="F768" s="65"/>
      <c r="G768" s="64"/>
      <c r="H768" s="69" t="str">
        <f>IF(ISBLANK(Perigon!L763),"",Perigon!L763)</f>
        <v/>
      </c>
      <c r="I768" s="69" t="str">
        <f>IF(ISBLANK(Perigon!M763),"",Perigon!M763)</f>
        <v/>
      </c>
      <c r="J768" s="98" t="str">
        <f>IF(ISBLANK(Perigon!N763),"",Perigon!N763)</f>
        <v/>
      </c>
      <c r="K768" s="99" t="str">
        <f>IF(ISBLANK(Perigon!J763),"",Perigon!T763)</f>
        <v/>
      </c>
      <c r="L768" s="95" t="str">
        <f>IF(ISBLANK(Perigon!O763),"",Perigon!O763)</f>
        <v/>
      </c>
      <c r="M768" s="95" t="str">
        <f>IF(ISBLANK(Perigon!R763),"",Perigon!R763)</f>
        <v/>
      </c>
      <c r="N768" s="95" t="str">
        <f>IF(ISBLANK(Perigon!P763),"",Perigon!P763)</f>
        <v/>
      </c>
      <c r="O768" s="38" t="str">
        <f>IF($L768="","",VLOOKUP($R768,Tarife!$A$2:$R$599,13,FALSE))</f>
        <v/>
      </c>
      <c r="P768" s="38" t="str">
        <f t="shared" si="11"/>
        <v/>
      </c>
      <c r="R768" s="100" t="str">
        <f>Zusammenzug!$C$25&amp;"-"&amp;Zusammenzug!$A$7&amp;"-"&amp;Leistungen!L768</f>
        <v>2024-0-</v>
      </c>
    </row>
    <row r="769" spans="1:18" x14ac:dyDescent="0.2">
      <c r="A769" s="95" t="str">
        <f>IF(ISBLANK(Perigon!E764),"",Perigon!E764)</f>
        <v/>
      </c>
      <c r="B769" s="95" t="str">
        <f>IF(ISBLANK(Perigon!G764),"",Perigon!G764)</f>
        <v/>
      </c>
      <c r="C769" s="96" t="str">
        <f>IF(ISBLANK(Perigon!I764),"",Perigon!I764)</f>
        <v/>
      </c>
      <c r="D769" s="97" t="str">
        <f>IF(ISBLANK(Perigon!J764),"",Perigon!J764)</f>
        <v/>
      </c>
      <c r="E769" s="64" t="str">
        <f>IF(ISBLANK(Perigon!K764),"",Perigon!K764)</f>
        <v/>
      </c>
      <c r="F769" s="65"/>
      <c r="G769" s="64"/>
      <c r="H769" s="69" t="str">
        <f>IF(ISBLANK(Perigon!L764),"",Perigon!L764)</f>
        <v/>
      </c>
      <c r="I769" s="69" t="str">
        <f>IF(ISBLANK(Perigon!M764),"",Perigon!M764)</f>
        <v/>
      </c>
      <c r="J769" s="98" t="str">
        <f>IF(ISBLANK(Perigon!N764),"",Perigon!N764)</f>
        <v/>
      </c>
      <c r="K769" s="99" t="str">
        <f>IF(ISBLANK(Perigon!J764),"",Perigon!T764)</f>
        <v/>
      </c>
      <c r="L769" s="95" t="str">
        <f>IF(ISBLANK(Perigon!O764),"",Perigon!O764)</f>
        <v/>
      </c>
      <c r="M769" s="95" t="str">
        <f>IF(ISBLANK(Perigon!R764),"",Perigon!R764)</f>
        <v/>
      </c>
      <c r="N769" s="95" t="str">
        <f>IF(ISBLANK(Perigon!P764),"",Perigon!P764)</f>
        <v/>
      </c>
      <c r="O769" s="38" t="str">
        <f>IF($L769="","",VLOOKUP($R769,Tarife!$A$2:$R$599,13,FALSE))</f>
        <v/>
      </c>
      <c r="P769" s="38" t="str">
        <f t="shared" si="11"/>
        <v/>
      </c>
      <c r="R769" s="100" t="str">
        <f>Zusammenzug!$C$25&amp;"-"&amp;Zusammenzug!$A$7&amp;"-"&amp;Leistungen!L769</f>
        <v>2024-0-</v>
      </c>
    </row>
    <row r="770" spans="1:18" x14ac:dyDescent="0.2">
      <c r="A770" s="95" t="str">
        <f>IF(ISBLANK(Perigon!E765),"",Perigon!E765)</f>
        <v/>
      </c>
      <c r="B770" s="95" t="str">
        <f>IF(ISBLANK(Perigon!G765),"",Perigon!G765)</f>
        <v/>
      </c>
      <c r="C770" s="96" t="str">
        <f>IF(ISBLANK(Perigon!I765),"",Perigon!I765)</f>
        <v/>
      </c>
      <c r="D770" s="97" t="str">
        <f>IF(ISBLANK(Perigon!J765),"",Perigon!J765)</f>
        <v/>
      </c>
      <c r="E770" s="64" t="str">
        <f>IF(ISBLANK(Perigon!K765),"",Perigon!K765)</f>
        <v/>
      </c>
      <c r="F770" s="65"/>
      <c r="G770" s="64"/>
      <c r="H770" s="69" t="str">
        <f>IF(ISBLANK(Perigon!L765),"",Perigon!L765)</f>
        <v/>
      </c>
      <c r="I770" s="69" t="str">
        <f>IF(ISBLANK(Perigon!M765),"",Perigon!M765)</f>
        <v/>
      </c>
      <c r="J770" s="98" t="str">
        <f>IF(ISBLANK(Perigon!N765),"",Perigon!N765)</f>
        <v/>
      </c>
      <c r="K770" s="99" t="str">
        <f>IF(ISBLANK(Perigon!J765),"",Perigon!T765)</f>
        <v/>
      </c>
      <c r="L770" s="95" t="str">
        <f>IF(ISBLANK(Perigon!O765),"",Perigon!O765)</f>
        <v/>
      </c>
      <c r="M770" s="95" t="str">
        <f>IF(ISBLANK(Perigon!R765),"",Perigon!R765)</f>
        <v/>
      </c>
      <c r="N770" s="95" t="str">
        <f>IF(ISBLANK(Perigon!P765),"",Perigon!P765)</f>
        <v/>
      </c>
      <c r="O770" s="38" t="str">
        <f>IF($L770="","",VLOOKUP($R770,Tarife!$A$2:$R$599,13,FALSE))</f>
        <v/>
      </c>
      <c r="P770" s="38" t="str">
        <f t="shared" si="11"/>
        <v/>
      </c>
      <c r="R770" s="100" t="str">
        <f>Zusammenzug!$C$25&amp;"-"&amp;Zusammenzug!$A$7&amp;"-"&amp;Leistungen!L770</f>
        <v>2024-0-</v>
      </c>
    </row>
    <row r="771" spans="1:18" x14ac:dyDescent="0.2">
      <c r="A771" s="95" t="str">
        <f>IF(ISBLANK(Perigon!E766),"",Perigon!E766)</f>
        <v/>
      </c>
      <c r="B771" s="95" t="str">
        <f>IF(ISBLANK(Perigon!G766),"",Perigon!G766)</f>
        <v/>
      </c>
      <c r="C771" s="96" t="str">
        <f>IF(ISBLANK(Perigon!I766),"",Perigon!I766)</f>
        <v/>
      </c>
      <c r="D771" s="97" t="str">
        <f>IF(ISBLANK(Perigon!J766),"",Perigon!J766)</f>
        <v/>
      </c>
      <c r="E771" s="64" t="str">
        <f>IF(ISBLANK(Perigon!K766),"",Perigon!K766)</f>
        <v/>
      </c>
      <c r="F771" s="65"/>
      <c r="G771" s="64"/>
      <c r="H771" s="69" t="str">
        <f>IF(ISBLANK(Perigon!L766),"",Perigon!L766)</f>
        <v/>
      </c>
      <c r="I771" s="69" t="str">
        <f>IF(ISBLANK(Perigon!M766),"",Perigon!M766)</f>
        <v/>
      </c>
      <c r="J771" s="98" t="str">
        <f>IF(ISBLANK(Perigon!N766),"",Perigon!N766)</f>
        <v/>
      </c>
      <c r="K771" s="99" t="str">
        <f>IF(ISBLANK(Perigon!J766),"",Perigon!T766)</f>
        <v/>
      </c>
      <c r="L771" s="95" t="str">
        <f>IF(ISBLANK(Perigon!O766),"",Perigon!O766)</f>
        <v/>
      </c>
      <c r="M771" s="95" t="str">
        <f>IF(ISBLANK(Perigon!R766),"",Perigon!R766)</f>
        <v/>
      </c>
      <c r="N771" s="95" t="str">
        <f>IF(ISBLANK(Perigon!P766),"",Perigon!P766)</f>
        <v/>
      </c>
      <c r="O771" s="38" t="str">
        <f>IF($L771="","",VLOOKUP($R771,Tarife!$A$2:$R$599,13,FALSE))</f>
        <v/>
      </c>
      <c r="P771" s="38" t="str">
        <f t="shared" si="11"/>
        <v/>
      </c>
      <c r="R771" s="100" t="str">
        <f>Zusammenzug!$C$25&amp;"-"&amp;Zusammenzug!$A$7&amp;"-"&amp;Leistungen!L771</f>
        <v>2024-0-</v>
      </c>
    </row>
    <row r="772" spans="1:18" x14ac:dyDescent="0.2">
      <c r="A772" s="95" t="str">
        <f>IF(ISBLANK(Perigon!E767),"",Perigon!E767)</f>
        <v/>
      </c>
      <c r="B772" s="95" t="str">
        <f>IF(ISBLANK(Perigon!G767),"",Perigon!G767)</f>
        <v/>
      </c>
      <c r="C772" s="96" t="str">
        <f>IF(ISBLANK(Perigon!I767),"",Perigon!I767)</f>
        <v/>
      </c>
      <c r="D772" s="97" t="str">
        <f>IF(ISBLANK(Perigon!J767),"",Perigon!J767)</f>
        <v/>
      </c>
      <c r="E772" s="64" t="str">
        <f>IF(ISBLANK(Perigon!K767),"",Perigon!K767)</f>
        <v/>
      </c>
      <c r="F772" s="65"/>
      <c r="G772" s="64"/>
      <c r="H772" s="69" t="str">
        <f>IF(ISBLANK(Perigon!L767),"",Perigon!L767)</f>
        <v/>
      </c>
      <c r="I772" s="69" t="str">
        <f>IF(ISBLANK(Perigon!M767),"",Perigon!M767)</f>
        <v/>
      </c>
      <c r="J772" s="98" t="str">
        <f>IF(ISBLANK(Perigon!N767),"",Perigon!N767)</f>
        <v/>
      </c>
      <c r="K772" s="99" t="str">
        <f>IF(ISBLANK(Perigon!J767),"",Perigon!T767)</f>
        <v/>
      </c>
      <c r="L772" s="95" t="str">
        <f>IF(ISBLANK(Perigon!O767),"",Perigon!O767)</f>
        <v/>
      </c>
      <c r="M772" s="95" t="str">
        <f>IF(ISBLANK(Perigon!R767),"",Perigon!R767)</f>
        <v/>
      </c>
      <c r="N772" s="95" t="str">
        <f>IF(ISBLANK(Perigon!P767),"",Perigon!P767)</f>
        <v/>
      </c>
      <c r="O772" s="38" t="str">
        <f>IF($L772="","",VLOOKUP($R772,Tarife!$A$2:$R$599,13,FALSE))</f>
        <v/>
      </c>
      <c r="P772" s="38" t="str">
        <f t="shared" si="11"/>
        <v/>
      </c>
      <c r="R772" s="100" t="str">
        <f>Zusammenzug!$C$25&amp;"-"&amp;Zusammenzug!$A$7&amp;"-"&amp;Leistungen!L772</f>
        <v>2024-0-</v>
      </c>
    </row>
    <row r="773" spans="1:18" x14ac:dyDescent="0.2">
      <c r="A773" s="95" t="str">
        <f>IF(ISBLANK(Perigon!E768),"",Perigon!E768)</f>
        <v/>
      </c>
      <c r="B773" s="95" t="str">
        <f>IF(ISBLANK(Perigon!G768),"",Perigon!G768)</f>
        <v/>
      </c>
      <c r="C773" s="96" t="str">
        <f>IF(ISBLANK(Perigon!I768),"",Perigon!I768)</f>
        <v/>
      </c>
      <c r="D773" s="97" t="str">
        <f>IF(ISBLANK(Perigon!J768),"",Perigon!J768)</f>
        <v/>
      </c>
      <c r="E773" s="64" t="str">
        <f>IF(ISBLANK(Perigon!K768),"",Perigon!K768)</f>
        <v/>
      </c>
      <c r="F773" s="65"/>
      <c r="G773" s="64"/>
      <c r="H773" s="69" t="str">
        <f>IF(ISBLANK(Perigon!L768),"",Perigon!L768)</f>
        <v/>
      </c>
      <c r="I773" s="69" t="str">
        <f>IF(ISBLANK(Perigon!M768),"",Perigon!M768)</f>
        <v/>
      </c>
      <c r="J773" s="98" t="str">
        <f>IF(ISBLANK(Perigon!N768),"",Perigon!N768)</f>
        <v/>
      </c>
      <c r="K773" s="99" t="str">
        <f>IF(ISBLANK(Perigon!J768),"",Perigon!T768)</f>
        <v/>
      </c>
      <c r="L773" s="95" t="str">
        <f>IF(ISBLANK(Perigon!O768),"",Perigon!O768)</f>
        <v/>
      </c>
      <c r="M773" s="95" t="str">
        <f>IF(ISBLANK(Perigon!R768),"",Perigon!R768)</f>
        <v/>
      </c>
      <c r="N773" s="95" t="str">
        <f>IF(ISBLANK(Perigon!P768),"",Perigon!P768)</f>
        <v/>
      </c>
      <c r="O773" s="38" t="str">
        <f>IF($L773="","",VLOOKUP($R773,Tarife!$A$2:$R$599,13,FALSE))</f>
        <v/>
      </c>
      <c r="P773" s="38" t="str">
        <f t="shared" si="11"/>
        <v/>
      </c>
      <c r="R773" s="100" t="str">
        <f>Zusammenzug!$C$25&amp;"-"&amp;Zusammenzug!$A$7&amp;"-"&amp;Leistungen!L773</f>
        <v>2024-0-</v>
      </c>
    </row>
    <row r="774" spans="1:18" x14ac:dyDescent="0.2">
      <c r="A774" s="95" t="str">
        <f>IF(ISBLANK(Perigon!E769),"",Perigon!E769)</f>
        <v/>
      </c>
      <c r="B774" s="95" t="str">
        <f>IF(ISBLANK(Perigon!G769),"",Perigon!G769)</f>
        <v/>
      </c>
      <c r="C774" s="96" t="str">
        <f>IF(ISBLANK(Perigon!I769),"",Perigon!I769)</f>
        <v/>
      </c>
      <c r="D774" s="97" t="str">
        <f>IF(ISBLANK(Perigon!J769),"",Perigon!J769)</f>
        <v/>
      </c>
      <c r="E774" s="64" t="str">
        <f>IF(ISBLANK(Perigon!K769),"",Perigon!K769)</f>
        <v/>
      </c>
      <c r="F774" s="65"/>
      <c r="G774" s="64"/>
      <c r="H774" s="69" t="str">
        <f>IF(ISBLANK(Perigon!L769),"",Perigon!L769)</f>
        <v/>
      </c>
      <c r="I774" s="69" t="str">
        <f>IF(ISBLANK(Perigon!M769),"",Perigon!M769)</f>
        <v/>
      </c>
      <c r="J774" s="98" t="str">
        <f>IF(ISBLANK(Perigon!N769),"",Perigon!N769)</f>
        <v/>
      </c>
      <c r="K774" s="99" t="str">
        <f>IF(ISBLANK(Perigon!J769),"",Perigon!T769)</f>
        <v/>
      </c>
      <c r="L774" s="95" t="str">
        <f>IF(ISBLANK(Perigon!O769),"",Perigon!O769)</f>
        <v/>
      </c>
      <c r="M774" s="95" t="str">
        <f>IF(ISBLANK(Perigon!R769),"",Perigon!R769)</f>
        <v/>
      </c>
      <c r="N774" s="95" t="str">
        <f>IF(ISBLANK(Perigon!P769),"",Perigon!P769)</f>
        <v/>
      </c>
      <c r="O774" s="38" t="str">
        <f>IF($L774="","",VLOOKUP($R774,Tarife!$A$2:$R$599,13,FALSE))</f>
        <v/>
      </c>
      <c r="P774" s="38" t="str">
        <f t="shared" si="11"/>
        <v/>
      </c>
      <c r="R774" s="100" t="str">
        <f>Zusammenzug!$C$25&amp;"-"&amp;Zusammenzug!$A$7&amp;"-"&amp;Leistungen!L774</f>
        <v>2024-0-</v>
      </c>
    </row>
    <row r="775" spans="1:18" x14ac:dyDescent="0.2">
      <c r="A775" s="95" t="str">
        <f>IF(ISBLANK(Perigon!E770),"",Perigon!E770)</f>
        <v/>
      </c>
      <c r="B775" s="95" t="str">
        <f>IF(ISBLANK(Perigon!G770),"",Perigon!G770)</f>
        <v/>
      </c>
      <c r="C775" s="96" t="str">
        <f>IF(ISBLANK(Perigon!I770),"",Perigon!I770)</f>
        <v/>
      </c>
      <c r="D775" s="97" t="str">
        <f>IF(ISBLANK(Perigon!J770),"",Perigon!J770)</f>
        <v/>
      </c>
      <c r="E775" s="64" t="str">
        <f>IF(ISBLANK(Perigon!K770),"",Perigon!K770)</f>
        <v/>
      </c>
      <c r="F775" s="65"/>
      <c r="G775" s="64"/>
      <c r="H775" s="69" t="str">
        <f>IF(ISBLANK(Perigon!L770),"",Perigon!L770)</f>
        <v/>
      </c>
      <c r="I775" s="69" t="str">
        <f>IF(ISBLANK(Perigon!M770),"",Perigon!M770)</f>
        <v/>
      </c>
      <c r="J775" s="98" t="str">
        <f>IF(ISBLANK(Perigon!N770),"",Perigon!N770)</f>
        <v/>
      </c>
      <c r="K775" s="99" t="str">
        <f>IF(ISBLANK(Perigon!J770),"",Perigon!T770)</f>
        <v/>
      </c>
      <c r="L775" s="95" t="str">
        <f>IF(ISBLANK(Perigon!O770),"",Perigon!O770)</f>
        <v/>
      </c>
      <c r="M775" s="95" t="str">
        <f>IF(ISBLANK(Perigon!R770),"",Perigon!R770)</f>
        <v/>
      </c>
      <c r="N775" s="95" t="str">
        <f>IF(ISBLANK(Perigon!P770),"",Perigon!P770)</f>
        <v/>
      </c>
      <c r="O775" s="38" t="str">
        <f>IF($L775="","",VLOOKUP($R775,Tarife!$A$2:$R$599,13,FALSE))</f>
        <v/>
      </c>
      <c r="P775" s="38" t="str">
        <f t="shared" si="11"/>
        <v/>
      </c>
      <c r="R775" s="100" t="str">
        <f>Zusammenzug!$C$25&amp;"-"&amp;Zusammenzug!$A$7&amp;"-"&amp;Leistungen!L775</f>
        <v>2024-0-</v>
      </c>
    </row>
    <row r="776" spans="1:18" x14ac:dyDescent="0.2">
      <c r="A776" s="95" t="str">
        <f>IF(ISBLANK(Perigon!E771),"",Perigon!E771)</f>
        <v/>
      </c>
      <c r="B776" s="95" t="str">
        <f>IF(ISBLANK(Perigon!G771),"",Perigon!G771)</f>
        <v/>
      </c>
      <c r="C776" s="96" t="str">
        <f>IF(ISBLANK(Perigon!I771),"",Perigon!I771)</f>
        <v/>
      </c>
      <c r="D776" s="97" t="str">
        <f>IF(ISBLANK(Perigon!J771),"",Perigon!J771)</f>
        <v/>
      </c>
      <c r="E776" s="64" t="str">
        <f>IF(ISBLANK(Perigon!K771),"",Perigon!K771)</f>
        <v/>
      </c>
      <c r="F776" s="65"/>
      <c r="G776" s="64"/>
      <c r="H776" s="69" t="str">
        <f>IF(ISBLANK(Perigon!L771),"",Perigon!L771)</f>
        <v/>
      </c>
      <c r="I776" s="69" t="str">
        <f>IF(ISBLANK(Perigon!M771),"",Perigon!M771)</f>
        <v/>
      </c>
      <c r="J776" s="98" t="str">
        <f>IF(ISBLANK(Perigon!N771),"",Perigon!N771)</f>
        <v/>
      </c>
      <c r="K776" s="99" t="str">
        <f>IF(ISBLANK(Perigon!J771),"",Perigon!T771)</f>
        <v/>
      </c>
      <c r="L776" s="95" t="str">
        <f>IF(ISBLANK(Perigon!O771),"",Perigon!O771)</f>
        <v/>
      </c>
      <c r="M776" s="95" t="str">
        <f>IF(ISBLANK(Perigon!R771),"",Perigon!R771)</f>
        <v/>
      </c>
      <c r="N776" s="95" t="str">
        <f>IF(ISBLANK(Perigon!P771),"",Perigon!P771)</f>
        <v/>
      </c>
      <c r="O776" s="38" t="str">
        <f>IF($L776="","",VLOOKUP($R776,Tarife!$A$2:$R$599,13,FALSE))</f>
        <v/>
      </c>
      <c r="P776" s="38" t="str">
        <f t="shared" ref="P776:P839" si="12">IF(L776="","",IF(AND($L776="Pabe",N776&lt;O776),M776*O776,IF(N776&lt;O776,M776*N776,M776*O776)))</f>
        <v/>
      </c>
      <c r="R776" s="100" t="str">
        <f>Zusammenzug!$C$25&amp;"-"&amp;Zusammenzug!$A$7&amp;"-"&amp;Leistungen!L776</f>
        <v>2024-0-</v>
      </c>
    </row>
    <row r="777" spans="1:18" x14ac:dyDescent="0.2">
      <c r="A777" s="95" t="str">
        <f>IF(ISBLANK(Perigon!E772),"",Perigon!E772)</f>
        <v/>
      </c>
      <c r="B777" s="95" t="str">
        <f>IF(ISBLANK(Perigon!G772),"",Perigon!G772)</f>
        <v/>
      </c>
      <c r="C777" s="96" t="str">
        <f>IF(ISBLANK(Perigon!I772),"",Perigon!I772)</f>
        <v/>
      </c>
      <c r="D777" s="97" t="str">
        <f>IF(ISBLANK(Perigon!J772),"",Perigon!J772)</f>
        <v/>
      </c>
      <c r="E777" s="64" t="str">
        <f>IF(ISBLANK(Perigon!K772),"",Perigon!K772)</f>
        <v/>
      </c>
      <c r="F777" s="65"/>
      <c r="G777" s="64"/>
      <c r="H777" s="69" t="str">
        <f>IF(ISBLANK(Perigon!L772),"",Perigon!L772)</f>
        <v/>
      </c>
      <c r="I777" s="69" t="str">
        <f>IF(ISBLANK(Perigon!M772),"",Perigon!M772)</f>
        <v/>
      </c>
      <c r="J777" s="98" t="str">
        <f>IF(ISBLANK(Perigon!N772),"",Perigon!N772)</f>
        <v/>
      </c>
      <c r="K777" s="99" t="str">
        <f>IF(ISBLANK(Perigon!J772),"",Perigon!T772)</f>
        <v/>
      </c>
      <c r="L777" s="95" t="str">
        <f>IF(ISBLANK(Perigon!O772),"",Perigon!O772)</f>
        <v/>
      </c>
      <c r="M777" s="95" t="str">
        <f>IF(ISBLANK(Perigon!R772),"",Perigon!R772)</f>
        <v/>
      </c>
      <c r="N777" s="95" t="str">
        <f>IF(ISBLANK(Perigon!P772),"",Perigon!P772)</f>
        <v/>
      </c>
      <c r="O777" s="38" t="str">
        <f>IF($L777="","",VLOOKUP($R777,Tarife!$A$2:$R$599,13,FALSE))</f>
        <v/>
      </c>
      <c r="P777" s="38" t="str">
        <f t="shared" si="12"/>
        <v/>
      </c>
      <c r="R777" s="100" t="str">
        <f>Zusammenzug!$C$25&amp;"-"&amp;Zusammenzug!$A$7&amp;"-"&amp;Leistungen!L777</f>
        <v>2024-0-</v>
      </c>
    </row>
    <row r="778" spans="1:18" x14ac:dyDescent="0.2">
      <c r="A778" s="95" t="str">
        <f>IF(ISBLANK(Perigon!E773),"",Perigon!E773)</f>
        <v/>
      </c>
      <c r="B778" s="95" t="str">
        <f>IF(ISBLANK(Perigon!G773),"",Perigon!G773)</f>
        <v/>
      </c>
      <c r="C778" s="96" t="str">
        <f>IF(ISBLANK(Perigon!I773),"",Perigon!I773)</f>
        <v/>
      </c>
      <c r="D778" s="97" t="str">
        <f>IF(ISBLANK(Perigon!J773),"",Perigon!J773)</f>
        <v/>
      </c>
      <c r="E778" s="64" t="str">
        <f>IF(ISBLANK(Perigon!K773),"",Perigon!K773)</f>
        <v/>
      </c>
      <c r="F778" s="65"/>
      <c r="G778" s="64"/>
      <c r="H778" s="69" t="str">
        <f>IF(ISBLANK(Perigon!L773),"",Perigon!L773)</f>
        <v/>
      </c>
      <c r="I778" s="69" t="str">
        <f>IF(ISBLANK(Perigon!M773),"",Perigon!M773)</f>
        <v/>
      </c>
      <c r="J778" s="98" t="str">
        <f>IF(ISBLANK(Perigon!N773),"",Perigon!N773)</f>
        <v/>
      </c>
      <c r="K778" s="99" t="str">
        <f>IF(ISBLANK(Perigon!J773),"",Perigon!T773)</f>
        <v/>
      </c>
      <c r="L778" s="95" t="str">
        <f>IF(ISBLANK(Perigon!O773),"",Perigon!O773)</f>
        <v/>
      </c>
      <c r="M778" s="95" t="str">
        <f>IF(ISBLANK(Perigon!R773),"",Perigon!R773)</f>
        <v/>
      </c>
      <c r="N778" s="95" t="str">
        <f>IF(ISBLANK(Perigon!P773),"",Perigon!P773)</f>
        <v/>
      </c>
      <c r="O778" s="38" t="str">
        <f>IF($L778="","",VLOOKUP($R778,Tarife!$A$2:$R$599,13,FALSE))</f>
        <v/>
      </c>
      <c r="P778" s="38" t="str">
        <f t="shared" si="12"/>
        <v/>
      </c>
      <c r="R778" s="100" t="str">
        <f>Zusammenzug!$C$25&amp;"-"&amp;Zusammenzug!$A$7&amp;"-"&amp;Leistungen!L778</f>
        <v>2024-0-</v>
      </c>
    </row>
    <row r="779" spans="1:18" x14ac:dyDescent="0.2">
      <c r="A779" s="95" t="str">
        <f>IF(ISBLANK(Perigon!E774),"",Perigon!E774)</f>
        <v/>
      </c>
      <c r="B779" s="95" t="str">
        <f>IF(ISBLANK(Perigon!G774),"",Perigon!G774)</f>
        <v/>
      </c>
      <c r="C779" s="96" t="str">
        <f>IF(ISBLANK(Perigon!I774),"",Perigon!I774)</f>
        <v/>
      </c>
      <c r="D779" s="97" t="str">
        <f>IF(ISBLANK(Perigon!J774),"",Perigon!J774)</f>
        <v/>
      </c>
      <c r="E779" s="64" t="str">
        <f>IF(ISBLANK(Perigon!K774),"",Perigon!K774)</f>
        <v/>
      </c>
      <c r="F779" s="65"/>
      <c r="G779" s="64"/>
      <c r="H779" s="69" t="str">
        <f>IF(ISBLANK(Perigon!L774),"",Perigon!L774)</f>
        <v/>
      </c>
      <c r="I779" s="69" t="str">
        <f>IF(ISBLANK(Perigon!M774),"",Perigon!M774)</f>
        <v/>
      </c>
      <c r="J779" s="98" t="str">
        <f>IF(ISBLANK(Perigon!N774),"",Perigon!N774)</f>
        <v/>
      </c>
      <c r="K779" s="99" t="str">
        <f>IF(ISBLANK(Perigon!J774),"",Perigon!T774)</f>
        <v/>
      </c>
      <c r="L779" s="95" t="str">
        <f>IF(ISBLANK(Perigon!O774),"",Perigon!O774)</f>
        <v/>
      </c>
      <c r="M779" s="95" t="str">
        <f>IF(ISBLANK(Perigon!R774),"",Perigon!R774)</f>
        <v/>
      </c>
      <c r="N779" s="95" t="str">
        <f>IF(ISBLANK(Perigon!P774),"",Perigon!P774)</f>
        <v/>
      </c>
      <c r="O779" s="38" t="str">
        <f>IF($L779="","",VLOOKUP($R779,Tarife!$A$2:$R$599,13,FALSE))</f>
        <v/>
      </c>
      <c r="P779" s="38" t="str">
        <f t="shared" si="12"/>
        <v/>
      </c>
      <c r="R779" s="100" t="str">
        <f>Zusammenzug!$C$25&amp;"-"&amp;Zusammenzug!$A$7&amp;"-"&amp;Leistungen!L779</f>
        <v>2024-0-</v>
      </c>
    </row>
    <row r="780" spans="1:18" x14ac:dyDescent="0.2">
      <c r="A780" s="95" t="str">
        <f>IF(ISBLANK(Perigon!E775),"",Perigon!E775)</f>
        <v/>
      </c>
      <c r="B780" s="95" t="str">
        <f>IF(ISBLANK(Perigon!G775),"",Perigon!G775)</f>
        <v/>
      </c>
      <c r="C780" s="96" t="str">
        <f>IF(ISBLANK(Perigon!I775),"",Perigon!I775)</f>
        <v/>
      </c>
      <c r="D780" s="97" t="str">
        <f>IF(ISBLANK(Perigon!J775),"",Perigon!J775)</f>
        <v/>
      </c>
      <c r="E780" s="64" t="str">
        <f>IF(ISBLANK(Perigon!K775),"",Perigon!K775)</f>
        <v/>
      </c>
      <c r="F780" s="65"/>
      <c r="G780" s="64"/>
      <c r="H780" s="69" t="str">
        <f>IF(ISBLANK(Perigon!L775),"",Perigon!L775)</f>
        <v/>
      </c>
      <c r="I780" s="69" t="str">
        <f>IF(ISBLANK(Perigon!M775),"",Perigon!M775)</f>
        <v/>
      </c>
      <c r="J780" s="98" t="str">
        <f>IF(ISBLANK(Perigon!N775),"",Perigon!N775)</f>
        <v/>
      </c>
      <c r="K780" s="99" t="str">
        <f>IF(ISBLANK(Perigon!J775),"",Perigon!T775)</f>
        <v/>
      </c>
      <c r="L780" s="95" t="str">
        <f>IF(ISBLANK(Perigon!O775),"",Perigon!O775)</f>
        <v/>
      </c>
      <c r="M780" s="95" t="str">
        <f>IF(ISBLANK(Perigon!R775),"",Perigon!R775)</f>
        <v/>
      </c>
      <c r="N780" s="95" t="str">
        <f>IF(ISBLANK(Perigon!P775),"",Perigon!P775)</f>
        <v/>
      </c>
      <c r="O780" s="38" t="str">
        <f>IF($L780="","",VLOOKUP($R780,Tarife!$A$2:$R$599,13,FALSE))</f>
        <v/>
      </c>
      <c r="P780" s="38" t="str">
        <f t="shared" si="12"/>
        <v/>
      </c>
      <c r="R780" s="100" t="str">
        <f>Zusammenzug!$C$25&amp;"-"&amp;Zusammenzug!$A$7&amp;"-"&amp;Leistungen!L780</f>
        <v>2024-0-</v>
      </c>
    </row>
    <row r="781" spans="1:18" x14ac:dyDescent="0.2">
      <c r="A781" s="95" t="str">
        <f>IF(ISBLANK(Perigon!E776),"",Perigon!E776)</f>
        <v/>
      </c>
      <c r="B781" s="95" t="str">
        <f>IF(ISBLANK(Perigon!G776),"",Perigon!G776)</f>
        <v/>
      </c>
      <c r="C781" s="96" t="str">
        <f>IF(ISBLANK(Perigon!I776),"",Perigon!I776)</f>
        <v/>
      </c>
      <c r="D781" s="97" t="str">
        <f>IF(ISBLANK(Perigon!J776),"",Perigon!J776)</f>
        <v/>
      </c>
      <c r="E781" s="64" t="str">
        <f>IF(ISBLANK(Perigon!K776),"",Perigon!K776)</f>
        <v/>
      </c>
      <c r="F781" s="65"/>
      <c r="G781" s="64"/>
      <c r="H781" s="69" t="str">
        <f>IF(ISBLANK(Perigon!L776),"",Perigon!L776)</f>
        <v/>
      </c>
      <c r="I781" s="69" t="str">
        <f>IF(ISBLANK(Perigon!M776),"",Perigon!M776)</f>
        <v/>
      </c>
      <c r="J781" s="98" t="str">
        <f>IF(ISBLANK(Perigon!N776),"",Perigon!N776)</f>
        <v/>
      </c>
      <c r="K781" s="99" t="str">
        <f>IF(ISBLANK(Perigon!J776),"",Perigon!T776)</f>
        <v/>
      </c>
      <c r="L781" s="95" t="str">
        <f>IF(ISBLANK(Perigon!O776),"",Perigon!O776)</f>
        <v/>
      </c>
      <c r="M781" s="95" t="str">
        <f>IF(ISBLANK(Perigon!R776),"",Perigon!R776)</f>
        <v/>
      </c>
      <c r="N781" s="95" t="str">
        <f>IF(ISBLANK(Perigon!P776),"",Perigon!P776)</f>
        <v/>
      </c>
      <c r="O781" s="38" t="str">
        <f>IF($L781="","",VLOOKUP($R781,Tarife!$A$2:$R$599,13,FALSE))</f>
        <v/>
      </c>
      <c r="P781" s="38" t="str">
        <f t="shared" si="12"/>
        <v/>
      </c>
      <c r="R781" s="100" t="str">
        <f>Zusammenzug!$C$25&amp;"-"&amp;Zusammenzug!$A$7&amp;"-"&amp;Leistungen!L781</f>
        <v>2024-0-</v>
      </c>
    </row>
    <row r="782" spans="1:18" x14ac:dyDescent="0.2">
      <c r="A782" s="95" t="str">
        <f>IF(ISBLANK(Perigon!E777),"",Perigon!E777)</f>
        <v/>
      </c>
      <c r="B782" s="95" t="str">
        <f>IF(ISBLANK(Perigon!G777),"",Perigon!G777)</f>
        <v/>
      </c>
      <c r="C782" s="96" t="str">
        <f>IF(ISBLANK(Perigon!I777),"",Perigon!I777)</f>
        <v/>
      </c>
      <c r="D782" s="97" t="str">
        <f>IF(ISBLANK(Perigon!J777),"",Perigon!J777)</f>
        <v/>
      </c>
      <c r="E782" s="64" t="str">
        <f>IF(ISBLANK(Perigon!K777),"",Perigon!K777)</f>
        <v/>
      </c>
      <c r="F782" s="65"/>
      <c r="G782" s="64"/>
      <c r="H782" s="69" t="str">
        <f>IF(ISBLANK(Perigon!L777),"",Perigon!L777)</f>
        <v/>
      </c>
      <c r="I782" s="69" t="str">
        <f>IF(ISBLANK(Perigon!M777),"",Perigon!M777)</f>
        <v/>
      </c>
      <c r="J782" s="98" t="str">
        <f>IF(ISBLANK(Perigon!N777),"",Perigon!N777)</f>
        <v/>
      </c>
      <c r="K782" s="99" t="str">
        <f>IF(ISBLANK(Perigon!J777),"",Perigon!T777)</f>
        <v/>
      </c>
      <c r="L782" s="95" t="str">
        <f>IF(ISBLANK(Perigon!O777),"",Perigon!O777)</f>
        <v/>
      </c>
      <c r="M782" s="95" t="str">
        <f>IF(ISBLANK(Perigon!R777),"",Perigon!R777)</f>
        <v/>
      </c>
      <c r="N782" s="95" t="str">
        <f>IF(ISBLANK(Perigon!P777),"",Perigon!P777)</f>
        <v/>
      </c>
      <c r="O782" s="38" t="str">
        <f>IF($L782="","",VLOOKUP($R782,Tarife!$A$2:$R$599,13,FALSE))</f>
        <v/>
      </c>
      <c r="P782" s="38" t="str">
        <f t="shared" si="12"/>
        <v/>
      </c>
      <c r="R782" s="100" t="str">
        <f>Zusammenzug!$C$25&amp;"-"&amp;Zusammenzug!$A$7&amp;"-"&amp;Leistungen!L782</f>
        <v>2024-0-</v>
      </c>
    </row>
    <row r="783" spans="1:18" x14ac:dyDescent="0.2">
      <c r="A783" s="95" t="str">
        <f>IF(ISBLANK(Perigon!E778),"",Perigon!E778)</f>
        <v/>
      </c>
      <c r="B783" s="95" t="str">
        <f>IF(ISBLANK(Perigon!G778),"",Perigon!G778)</f>
        <v/>
      </c>
      <c r="C783" s="96" t="str">
        <f>IF(ISBLANK(Perigon!I778),"",Perigon!I778)</f>
        <v/>
      </c>
      <c r="D783" s="97" t="str">
        <f>IF(ISBLANK(Perigon!J778),"",Perigon!J778)</f>
        <v/>
      </c>
      <c r="E783" s="64" t="str">
        <f>IF(ISBLANK(Perigon!K778),"",Perigon!K778)</f>
        <v/>
      </c>
      <c r="F783" s="65"/>
      <c r="G783" s="64"/>
      <c r="H783" s="69" t="str">
        <f>IF(ISBLANK(Perigon!L778),"",Perigon!L778)</f>
        <v/>
      </c>
      <c r="I783" s="69" t="str">
        <f>IF(ISBLANK(Perigon!M778),"",Perigon!M778)</f>
        <v/>
      </c>
      <c r="J783" s="98" t="str">
        <f>IF(ISBLANK(Perigon!N778),"",Perigon!N778)</f>
        <v/>
      </c>
      <c r="K783" s="99" t="str">
        <f>IF(ISBLANK(Perigon!J778),"",Perigon!T778)</f>
        <v/>
      </c>
      <c r="L783" s="95" t="str">
        <f>IF(ISBLANK(Perigon!O778),"",Perigon!O778)</f>
        <v/>
      </c>
      <c r="M783" s="95" t="str">
        <f>IF(ISBLANK(Perigon!R778),"",Perigon!R778)</f>
        <v/>
      </c>
      <c r="N783" s="95" t="str">
        <f>IF(ISBLANK(Perigon!P778),"",Perigon!P778)</f>
        <v/>
      </c>
      <c r="O783" s="38" t="str">
        <f>IF($L783="","",VLOOKUP($R783,Tarife!$A$2:$R$599,13,FALSE))</f>
        <v/>
      </c>
      <c r="P783" s="38" t="str">
        <f t="shared" si="12"/>
        <v/>
      </c>
      <c r="R783" s="100" t="str">
        <f>Zusammenzug!$C$25&amp;"-"&amp;Zusammenzug!$A$7&amp;"-"&amp;Leistungen!L783</f>
        <v>2024-0-</v>
      </c>
    </row>
    <row r="784" spans="1:18" x14ac:dyDescent="0.2">
      <c r="A784" s="95" t="str">
        <f>IF(ISBLANK(Perigon!E779),"",Perigon!E779)</f>
        <v/>
      </c>
      <c r="B784" s="95" t="str">
        <f>IF(ISBLANK(Perigon!G779),"",Perigon!G779)</f>
        <v/>
      </c>
      <c r="C784" s="96" t="str">
        <f>IF(ISBLANK(Perigon!I779),"",Perigon!I779)</f>
        <v/>
      </c>
      <c r="D784" s="97" t="str">
        <f>IF(ISBLANK(Perigon!J779),"",Perigon!J779)</f>
        <v/>
      </c>
      <c r="E784" s="64" t="str">
        <f>IF(ISBLANK(Perigon!K779),"",Perigon!K779)</f>
        <v/>
      </c>
      <c r="F784" s="65"/>
      <c r="G784" s="64"/>
      <c r="H784" s="69" t="str">
        <f>IF(ISBLANK(Perigon!L779),"",Perigon!L779)</f>
        <v/>
      </c>
      <c r="I784" s="69" t="str">
        <f>IF(ISBLANK(Perigon!M779),"",Perigon!M779)</f>
        <v/>
      </c>
      <c r="J784" s="98" t="str">
        <f>IF(ISBLANK(Perigon!N779),"",Perigon!N779)</f>
        <v/>
      </c>
      <c r="K784" s="99" t="str">
        <f>IF(ISBLANK(Perigon!J779),"",Perigon!T779)</f>
        <v/>
      </c>
      <c r="L784" s="95" t="str">
        <f>IF(ISBLANK(Perigon!O779),"",Perigon!O779)</f>
        <v/>
      </c>
      <c r="M784" s="95" t="str">
        <f>IF(ISBLANK(Perigon!R779),"",Perigon!R779)</f>
        <v/>
      </c>
      <c r="N784" s="95" t="str">
        <f>IF(ISBLANK(Perigon!P779),"",Perigon!P779)</f>
        <v/>
      </c>
      <c r="O784" s="38" t="str">
        <f>IF($L784="","",VLOOKUP($R784,Tarife!$A$2:$R$599,13,FALSE))</f>
        <v/>
      </c>
      <c r="P784" s="38" t="str">
        <f t="shared" si="12"/>
        <v/>
      </c>
      <c r="R784" s="100" t="str">
        <f>Zusammenzug!$C$25&amp;"-"&amp;Zusammenzug!$A$7&amp;"-"&amp;Leistungen!L784</f>
        <v>2024-0-</v>
      </c>
    </row>
    <row r="785" spans="1:18" x14ac:dyDescent="0.2">
      <c r="A785" s="95" t="str">
        <f>IF(ISBLANK(Perigon!E780),"",Perigon!E780)</f>
        <v/>
      </c>
      <c r="B785" s="95" t="str">
        <f>IF(ISBLANK(Perigon!G780),"",Perigon!G780)</f>
        <v/>
      </c>
      <c r="C785" s="96" t="str">
        <f>IF(ISBLANK(Perigon!I780),"",Perigon!I780)</f>
        <v/>
      </c>
      <c r="D785" s="97" t="str">
        <f>IF(ISBLANK(Perigon!J780),"",Perigon!J780)</f>
        <v/>
      </c>
      <c r="E785" s="64" t="str">
        <f>IF(ISBLANK(Perigon!K780),"",Perigon!K780)</f>
        <v/>
      </c>
      <c r="F785" s="65"/>
      <c r="G785" s="64"/>
      <c r="H785" s="69" t="str">
        <f>IF(ISBLANK(Perigon!L780),"",Perigon!L780)</f>
        <v/>
      </c>
      <c r="I785" s="69" t="str">
        <f>IF(ISBLANK(Perigon!M780),"",Perigon!M780)</f>
        <v/>
      </c>
      <c r="J785" s="98" t="str">
        <f>IF(ISBLANK(Perigon!N780),"",Perigon!N780)</f>
        <v/>
      </c>
      <c r="K785" s="99" t="str">
        <f>IF(ISBLANK(Perigon!J780),"",Perigon!T780)</f>
        <v/>
      </c>
      <c r="L785" s="95" t="str">
        <f>IF(ISBLANK(Perigon!O780),"",Perigon!O780)</f>
        <v/>
      </c>
      <c r="M785" s="95" t="str">
        <f>IF(ISBLANK(Perigon!R780),"",Perigon!R780)</f>
        <v/>
      </c>
      <c r="N785" s="95" t="str">
        <f>IF(ISBLANK(Perigon!P780),"",Perigon!P780)</f>
        <v/>
      </c>
      <c r="O785" s="38" t="str">
        <f>IF($L785="","",VLOOKUP($R785,Tarife!$A$2:$R$599,13,FALSE))</f>
        <v/>
      </c>
      <c r="P785" s="38" t="str">
        <f t="shared" si="12"/>
        <v/>
      </c>
      <c r="R785" s="100" t="str">
        <f>Zusammenzug!$C$25&amp;"-"&amp;Zusammenzug!$A$7&amp;"-"&amp;Leistungen!L785</f>
        <v>2024-0-</v>
      </c>
    </row>
    <row r="786" spans="1:18" x14ac:dyDescent="0.2">
      <c r="A786" s="95" t="str">
        <f>IF(ISBLANK(Perigon!E781),"",Perigon!E781)</f>
        <v/>
      </c>
      <c r="B786" s="95" t="str">
        <f>IF(ISBLANK(Perigon!G781),"",Perigon!G781)</f>
        <v/>
      </c>
      <c r="C786" s="96" t="str">
        <f>IF(ISBLANK(Perigon!I781),"",Perigon!I781)</f>
        <v/>
      </c>
      <c r="D786" s="97" t="str">
        <f>IF(ISBLANK(Perigon!J781),"",Perigon!J781)</f>
        <v/>
      </c>
      <c r="E786" s="64" t="str">
        <f>IF(ISBLANK(Perigon!K781),"",Perigon!K781)</f>
        <v/>
      </c>
      <c r="F786" s="65"/>
      <c r="G786" s="64"/>
      <c r="H786" s="69" t="str">
        <f>IF(ISBLANK(Perigon!L781),"",Perigon!L781)</f>
        <v/>
      </c>
      <c r="I786" s="69" t="str">
        <f>IF(ISBLANK(Perigon!M781),"",Perigon!M781)</f>
        <v/>
      </c>
      <c r="J786" s="98" t="str">
        <f>IF(ISBLANK(Perigon!N781),"",Perigon!N781)</f>
        <v/>
      </c>
      <c r="K786" s="99" t="str">
        <f>IF(ISBLANK(Perigon!J781),"",Perigon!T781)</f>
        <v/>
      </c>
      <c r="L786" s="95" t="str">
        <f>IF(ISBLANK(Perigon!O781),"",Perigon!O781)</f>
        <v/>
      </c>
      <c r="M786" s="95" t="str">
        <f>IF(ISBLANK(Perigon!R781),"",Perigon!R781)</f>
        <v/>
      </c>
      <c r="N786" s="95" t="str">
        <f>IF(ISBLANK(Perigon!P781),"",Perigon!P781)</f>
        <v/>
      </c>
      <c r="O786" s="38" t="str">
        <f>IF($L786="","",VLOOKUP($R786,Tarife!$A$2:$R$599,13,FALSE))</f>
        <v/>
      </c>
      <c r="P786" s="38" t="str">
        <f t="shared" si="12"/>
        <v/>
      </c>
      <c r="R786" s="100" t="str">
        <f>Zusammenzug!$C$25&amp;"-"&amp;Zusammenzug!$A$7&amp;"-"&amp;Leistungen!L786</f>
        <v>2024-0-</v>
      </c>
    </row>
    <row r="787" spans="1:18" x14ac:dyDescent="0.2">
      <c r="A787" s="95" t="str">
        <f>IF(ISBLANK(Perigon!E782),"",Perigon!E782)</f>
        <v/>
      </c>
      <c r="B787" s="95" t="str">
        <f>IF(ISBLANK(Perigon!G782),"",Perigon!G782)</f>
        <v/>
      </c>
      <c r="C787" s="96" t="str">
        <f>IF(ISBLANK(Perigon!I782),"",Perigon!I782)</f>
        <v/>
      </c>
      <c r="D787" s="97" t="str">
        <f>IF(ISBLANK(Perigon!J782),"",Perigon!J782)</f>
        <v/>
      </c>
      <c r="E787" s="64" t="str">
        <f>IF(ISBLANK(Perigon!K782),"",Perigon!K782)</f>
        <v/>
      </c>
      <c r="F787" s="65"/>
      <c r="G787" s="64"/>
      <c r="H787" s="69" t="str">
        <f>IF(ISBLANK(Perigon!L782),"",Perigon!L782)</f>
        <v/>
      </c>
      <c r="I787" s="69" t="str">
        <f>IF(ISBLANK(Perigon!M782),"",Perigon!M782)</f>
        <v/>
      </c>
      <c r="J787" s="98" t="str">
        <f>IF(ISBLANK(Perigon!N782),"",Perigon!N782)</f>
        <v/>
      </c>
      <c r="K787" s="99" t="str">
        <f>IF(ISBLANK(Perigon!J782),"",Perigon!T782)</f>
        <v/>
      </c>
      <c r="L787" s="95" t="str">
        <f>IF(ISBLANK(Perigon!O782),"",Perigon!O782)</f>
        <v/>
      </c>
      <c r="M787" s="95" t="str">
        <f>IF(ISBLANK(Perigon!R782),"",Perigon!R782)</f>
        <v/>
      </c>
      <c r="N787" s="95" t="str">
        <f>IF(ISBLANK(Perigon!P782),"",Perigon!P782)</f>
        <v/>
      </c>
      <c r="O787" s="38" t="str">
        <f>IF($L787="","",VLOOKUP($R787,Tarife!$A$2:$R$599,13,FALSE))</f>
        <v/>
      </c>
      <c r="P787" s="38" t="str">
        <f t="shared" si="12"/>
        <v/>
      </c>
      <c r="R787" s="100" t="str">
        <f>Zusammenzug!$C$25&amp;"-"&amp;Zusammenzug!$A$7&amp;"-"&amp;Leistungen!L787</f>
        <v>2024-0-</v>
      </c>
    </row>
    <row r="788" spans="1:18" x14ac:dyDescent="0.2">
      <c r="A788" s="95" t="str">
        <f>IF(ISBLANK(Perigon!E783),"",Perigon!E783)</f>
        <v/>
      </c>
      <c r="B788" s="95" t="str">
        <f>IF(ISBLANK(Perigon!G783),"",Perigon!G783)</f>
        <v/>
      </c>
      <c r="C788" s="96" t="str">
        <f>IF(ISBLANK(Perigon!I783),"",Perigon!I783)</f>
        <v/>
      </c>
      <c r="D788" s="97" t="str">
        <f>IF(ISBLANK(Perigon!J783),"",Perigon!J783)</f>
        <v/>
      </c>
      <c r="E788" s="64" t="str">
        <f>IF(ISBLANK(Perigon!K783),"",Perigon!K783)</f>
        <v/>
      </c>
      <c r="F788" s="65"/>
      <c r="G788" s="64"/>
      <c r="H788" s="69" t="str">
        <f>IF(ISBLANK(Perigon!L783),"",Perigon!L783)</f>
        <v/>
      </c>
      <c r="I788" s="69" t="str">
        <f>IF(ISBLANK(Perigon!M783),"",Perigon!M783)</f>
        <v/>
      </c>
      <c r="J788" s="98" t="str">
        <f>IF(ISBLANK(Perigon!N783),"",Perigon!N783)</f>
        <v/>
      </c>
      <c r="K788" s="99" t="str">
        <f>IF(ISBLANK(Perigon!J783),"",Perigon!T783)</f>
        <v/>
      </c>
      <c r="L788" s="95" t="str">
        <f>IF(ISBLANK(Perigon!O783),"",Perigon!O783)</f>
        <v/>
      </c>
      <c r="M788" s="95" t="str">
        <f>IF(ISBLANK(Perigon!R783),"",Perigon!R783)</f>
        <v/>
      </c>
      <c r="N788" s="95" t="str">
        <f>IF(ISBLANK(Perigon!P783),"",Perigon!P783)</f>
        <v/>
      </c>
      <c r="O788" s="38" t="str">
        <f>IF($L788="","",VLOOKUP($R788,Tarife!$A$2:$R$599,13,FALSE))</f>
        <v/>
      </c>
      <c r="P788" s="38" t="str">
        <f t="shared" si="12"/>
        <v/>
      </c>
      <c r="R788" s="100" t="str">
        <f>Zusammenzug!$C$25&amp;"-"&amp;Zusammenzug!$A$7&amp;"-"&amp;Leistungen!L788</f>
        <v>2024-0-</v>
      </c>
    </row>
    <row r="789" spans="1:18" x14ac:dyDescent="0.2">
      <c r="A789" s="95" t="str">
        <f>IF(ISBLANK(Perigon!E784),"",Perigon!E784)</f>
        <v/>
      </c>
      <c r="B789" s="95" t="str">
        <f>IF(ISBLANK(Perigon!G784),"",Perigon!G784)</f>
        <v/>
      </c>
      <c r="C789" s="96" t="str">
        <f>IF(ISBLANK(Perigon!I784),"",Perigon!I784)</f>
        <v/>
      </c>
      <c r="D789" s="97" t="str">
        <f>IF(ISBLANK(Perigon!J784),"",Perigon!J784)</f>
        <v/>
      </c>
      <c r="E789" s="64" t="str">
        <f>IF(ISBLANK(Perigon!K784),"",Perigon!K784)</f>
        <v/>
      </c>
      <c r="F789" s="65"/>
      <c r="G789" s="64"/>
      <c r="H789" s="69" t="str">
        <f>IF(ISBLANK(Perigon!L784),"",Perigon!L784)</f>
        <v/>
      </c>
      <c r="I789" s="69" t="str">
        <f>IF(ISBLANK(Perigon!M784),"",Perigon!M784)</f>
        <v/>
      </c>
      <c r="J789" s="98" t="str">
        <f>IF(ISBLANK(Perigon!N784),"",Perigon!N784)</f>
        <v/>
      </c>
      <c r="K789" s="99" t="str">
        <f>IF(ISBLANK(Perigon!J784),"",Perigon!T784)</f>
        <v/>
      </c>
      <c r="L789" s="95" t="str">
        <f>IF(ISBLANK(Perigon!O784),"",Perigon!O784)</f>
        <v/>
      </c>
      <c r="M789" s="95" t="str">
        <f>IF(ISBLANK(Perigon!R784),"",Perigon!R784)</f>
        <v/>
      </c>
      <c r="N789" s="95" t="str">
        <f>IF(ISBLANK(Perigon!P784),"",Perigon!P784)</f>
        <v/>
      </c>
      <c r="O789" s="38" t="str">
        <f>IF($L789="","",VLOOKUP($R789,Tarife!$A$2:$R$599,13,FALSE))</f>
        <v/>
      </c>
      <c r="P789" s="38" t="str">
        <f t="shared" si="12"/>
        <v/>
      </c>
      <c r="R789" s="100" t="str">
        <f>Zusammenzug!$C$25&amp;"-"&amp;Zusammenzug!$A$7&amp;"-"&amp;Leistungen!L789</f>
        <v>2024-0-</v>
      </c>
    </row>
    <row r="790" spans="1:18" x14ac:dyDescent="0.2">
      <c r="A790" s="95" t="str">
        <f>IF(ISBLANK(Perigon!E785),"",Perigon!E785)</f>
        <v/>
      </c>
      <c r="B790" s="95" t="str">
        <f>IF(ISBLANK(Perigon!G785),"",Perigon!G785)</f>
        <v/>
      </c>
      <c r="C790" s="96" t="str">
        <f>IF(ISBLANK(Perigon!I785),"",Perigon!I785)</f>
        <v/>
      </c>
      <c r="D790" s="97" t="str">
        <f>IF(ISBLANK(Perigon!J785),"",Perigon!J785)</f>
        <v/>
      </c>
      <c r="E790" s="64" t="str">
        <f>IF(ISBLANK(Perigon!K785),"",Perigon!K785)</f>
        <v/>
      </c>
      <c r="F790" s="65"/>
      <c r="G790" s="64"/>
      <c r="H790" s="69" t="str">
        <f>IF(ISBLANK(Perigon!L785),"",Perigon!L785)</f>
        <v/>
      </c>
      <c r="I790" s="69" t="str">
        <f>IF(ISBLANK(Perigon!M785),"",Perigon!M785)</f>
        <v/>
      </c>
      <c r="J790" s="98" t="str">
        <f>IF(ISBLANK(Perigon!N785),"",Perigon!N785)</f>
        <v/>
      </c>
      <c r="K790" s="99" t="str">
        <f>IF(ISBLANK(Perigon!J785),"",Perigon!T785)</f>
        <v/>
      </c>
      <c r="L790" s="95" t="str">
        <f>IF(ISBLANK(Perigon!O785),"",Perigon!O785)</f>
        <v/>
      </c>
      <c r="M790" s="95" t="str">
        <f>IF(ISBLANK(Perigon!R785),"",Perigon!R785)</f>
        <v/>
      </c>
      <c r="N790" s="95" t="str">
        <f>IF(ISBLANK(Perigon!P785),"",Perigon!P785)</f>
        <v/>
      </c>
      <c r="O790" s="38" t="str">
        <f>IF($L790="","",VLOOKUP($R790,Tarife!$A$2:$R$599,13,FALSE))</f>
        <v/>
      </c>
      <c r="P790" s="38" t="str">
        <f t="shared" si="12"/>
        <v/>
      </c>
      <c r="R790" s="100" t="str">
        <f>Zusammenzug!$C$25&amp;"-"&amp;Zusammenzug!$A$7&amp;"-"&amp;Leistungen!L790</f>
        <v>2024-0-</v>
      </c>
    </row>
    <row r="791" spans="1:18" x14ac:dyDescent="0.2">
      <c r="A791" s="95" t="str">
        <f>IF(ISBLANK(Perigon!E786),"",Perigon!E786)</f>
        <v/>
      </c>
      <c r="B791" s="95" t="str">
        <f>IF(ISBLANK(Perigon!G786),"",Perigon!G786)</f>
        <v/>
      </c>
      <c r="C791" s="96" t="str">
        <f>IF(ISBLANK(Perigon!I786),"",Perigon!I786)</f>
        <v/>
      </c>
      <c r="D791" s="97" t="str">
        <f>IF(ISBLANK(Perigon!J786),"",Perigon!J786)</f>
        <v/>
      </c>
      <c r="E791" s="64" t="str">
        <f>IF(ISBLANK(Perigon!K786),"",Perigon!K786)</f>
        <v/>
      </c>
      <c r="F791" s="65"/>
      <c r="G791" s="64"/>
      <c r="H791" s="69" t="str">
        <f>IF(ISBLANK(Perigon!L786),"",Perigon!L786)</f>
        <v/>
      </c>
      <c r="I791" s="69" t="str">
        <f>IF(ISBLANK(Perigon!M786),"",Perigon!M786)</f>
        <v/>
      </c>
      <c r="J791" s="98" t="str">
        <f>IF(ISBLANK(Perigon!N786),"",Perigon!N786)</f>
        <v/>
      </c>
      <c r="K791" s="99" t="str">
        <f>IF(ISBLANK(Perigon!J786),"",Perigon!T786)</f>
        <v/>
      </c>
      <c r="L791" s="95" t="str">
        <f>IF(ISBLANK(Perigon!O786),"",Perigon!O786)</f>
        <v/>
      </c>
      <c r="M791" s="95" t="str">
        <f>IF(ISBLANK(Perigon!R786),"",Perigon!R786)</f>
        <v/>
      </c>
      <c r="N791" s="95" t="str">
        <f>IF(ISBLANK(Perigon!P786),"",Perigon!P786)</f>
        <v/>
      </c>
      <c r="O791" s="38" t="str">
        <f>IF($L791="","",VLOOKUP($R791,Tarife!$A$2:$R$599,13,FALSE))</f>
        <v/>
      </c>
      <c r="P791" s="38" t="str">
        <f t="shared" si="12"/>
        <v/>
      </c>
      <c r="R791" s="100" t="str">
        <f>Zusammenzug!$C$25&amp;"-"&amp;Zusammenzug!$A$7&amp;"-"&amp;Leistungen!L791</f>
        <v>2024-0-</v>
      </c>
    </row>
    <row r="792" spans="1:18" x14ac:dyDescent="0.2">
      <c r="A792" s="95" t="str">
        <f>IF(ISBLANK(Perigon!E787),"",Perigon!E787)</f>
        <v/>
      </c>
      <c r="B792" s="95" t="str">
        <f>IF(ISBLANK(Perigon!G787),"",Perigon!G787)</f>
        <v/>
      </c>
      <c r="C792" s="96" t="str">
        <f>IF(ISBLANK(Perigon!I787),"",Perigon!I787)</f>
        <v/>
      </c>
      <c r="D792" s="97" t="str">
        <f>IF(ISBLANK(Perigon!J787),"",Perigon!J787)</f>
        <v/>
      </c>
      <c r="E792" s="64" t="str">
        <f>IF(ISBLANK(Perigon!K787),"",Perigon!K787)</f>
        <v/>
      </c>
      <c r="F792" s="65"/>
      <c r="G792" s="64"/>
      <c r="H792" s="69" t="str">
        <f>IF(ISBLANK(Perigon!L787),"",Perigon!L787)</f>
        <v/>
      </c>
      <c r="I792" s="69" t="str">
        <f>IF(ISBLANK(Perigon!M787),"",Perigon!M787)</f>
        <v/>
      </c>
      <c r="J792" s="98" t="str">
        <f>IF(ISBLANK(Perigon!N787),"",Perigon!N787)</f>
        <v/>
      </c>
      <c r="K792" s="99" t="str">
        <f>IF(ISBLANK(Perigon!J787),"",Perigon!T787)</f>
        <v/>
      </c>
      <c r="L792" s="95" t="str">
        <f>IF(ISBLANK(Perigon!O787),"",Perigon!O787)</f>
        <v/>
      </c>
      <c r="M792" s="95" t="str">
        <f>IF(ISBLANK(Perigon!R787),"",Perigon!R787)</f>
        <v/>
      </c>
      <c r="N792" s="95" t="str">
        <f>IF(ISBLANK(Perigon!P787),"",Perigon!P787)</f>
        <v/>
      </c>
      <c r="O792" s="38" t="str">
        <f>IF($L792="","",VLOOKUP($R792,Tarife!$A$2:$R$599,13,FALSE))</f>
        <v/>
      </c>
      <c r="P792" s="38" t="str">
        <f t="shared" si="12"/>
        <v/>
      </c>
      <c r="R792" s="100" t="str">
        <f>Zusammenzug!$C$25&amp;"-"&amp;Zusammenzug!$A$7&amp;"-"&amp;Leistungen!L792</f>
        <v>2024-0-</v>
      </c>
    </row>
    <row r="793" spans="1:18" x14ac:dyDescent="0.2">
      <c r="A793" s="95" t="str">
        <f>IF(ISBLANK(Perigon!E788),"",Perigon!E788)</f>
        <v/>
      </c>
      <c r="B793" s="95" t="str">
        <f>IF(ISBLANK(Perigon!G788),"",Perigon!G788)</f>
        <v/>
      </c>
      <c r="C793" s="96" t="str">
        <f>IF(ISBLANK(Perigon!I788),"",Perigon!I788)</f>
        <v/>
      </c>
      <c r="D793" s="97" t="str">
        <f>IF(ISBLANK(Perigon!J788),"",Perigon!J788)</f>
        <v/>
      </c>
      <c r="E793" s="64" t="str">
        <f>IF(ISBLANK(Perigon!K788),"",Perigon!K788)</f>
        <v/>
      </c>
      <c r="F793" s="65"/>
      <c r="G793" s="64"/>
      <c r="H793" s="69" t="str">
        <f>IF(ISBLANK(Perigon!L788),"",Perigon!L788)</f>
        <v/>
      </c>
      <c r="I793" s="69" t="str">
        <f>IF(ISBLANK(Perigon!M788),"",Perigon!M788)</f>
        <v/>
      </c>
      <c r="J793" s="98" t="str">
        <f>IF(ISBLANK(Perigon!N788),"",Perigon!N788)</f>
        <v/>
      </c>
      <c r="K793" s="99" t="str">
        <f>IF(ISBLANK(Perigon!J788),"",Perigon!T788)</f>
        <v/>
      </c>
      <c r="L793" s="95" t="str">
        <f>IF(ISBLANK(Perigon!O788),"",Perigon!O788)</f>
        <v/>
      </c>
      <c r="M793" s="95" t="str">
        <f>IF(ISBLANK(Perigon!R788),"",Perigon!R788)</f>
        <v/>
      </c>
      <c r="N793" s="95" t="str">
        <f>IF(ISBLANK(Perigon!P788),"",Perigon!P788)</f>
        <v/>
      </c>
      <c r="O793" s="38" t="str">
        <f>IF($L793="","",VLOOKUP($R793,Tarife!$A$2:$R$599,13,FALSE))</f>
        <v/>
      </c>
      <c r="P793" s="38" t="str">
        <f t="shared" si="12"/>
        <v/>
      </c>
      <c r="R793" s="100" t="str">
        <f>Zusammenzug!$C$25&amp;"-"&amp;Zusammenzug!$A$7&amp;"-"&amp;Leistungen!L793</f>
        <v>2024-0-</v>
      </c>
    </row>
    <row r="794" spans="1:18" x14ac:dyDescent="0.2">
      <c r="A794" s="95" t="str">
        <f>IF(ISBLANK(Perigon!E789),"",Perigon!E789)</f>
        <v/>
      </c>
      <c r="B794" s="95" t="str">
        <f>IF(ISBLANK(Perigon!G789),"",Perigon!G789)</f>
        <v/>
      </c>
      <c r="C794" s="96" t="str">
        <f>IF(ISBLANK(Perigon!I789),"",Perigon!I789)</f>
        <v/>
      </c>
      <c r="D794" s="97" t="str">
        <f>IF(ISBLANK(Perigon!J789),"",Perigon!J789)</f>
        <v/>
      </c>
      <c r="E794" s="64" t="str">
        <f>IF(ISBLANK(Perigon!K789),"",Perigon!K789)</f>
        <v/>
      </c>
      <c r="F794" s="65"/>
      <c r="G794" s="64"/>
      <c r="H794" s="69" t="str">
        <f>IF(ISBLANK(Perigon!L789),"",Perigon!L789)</f>
        <v/>
      </c>
      <c r="I794" s="69" t="str">
        <f>IF(ISBLANK(Perigon!M789),"",Perigon!M789)</f>
        <v/>
      </c>
      <c r="J794" s="98" t="str">
        <f>IF(ISBLANK(Perigon!N789),"",Perigon!N789)</f>
        <v/>
      </c>
      <c r="K794" s="99" t="str">
        <f>IF(ISBLANK(Perigon!J789),"",Perigon!T789)</f>
        <v/>
      </c>
      <c r="L794" s="95" t="str">
        <f>IF(ISBLANK(Perigon!O789),"",Perigon!O789)</f>
        <v/>
      </c>
      <c r="M794" s="95" t="str">
        <f>IF(ISBLANK(Perigon!R789),"",Perigon!R789)</f>
        <v/>
      </c>
      <c r="N794" s="95" t="str">
        <f>IF(ISBLANK(Perigon!P789),"",Perigon!P789)</f>
        <v/>
      </c>
      <c r="O794" s="38" t="str">
        <f>IF($L794="","",VLOOKUP($R794,Tarife!$A$2:$R$599,13,FALSE))</f>
        <v/>
      </c>
      <c r="P794" s="38" t="str">
        <f t="shared" si="12"/>
        <v/>
      </c>
      <c r="R794" s="100" t="str">
        <f>Zusammenzug!$C$25&amp;"-"&amp;Zusammenzug!$A$7&amp;"-"&amp;Leistungen!L794</f>
        <v>2024-0-</v>
      </c>
    </row>
    <row r="795" spans="1:18" x14ac:dyDescent="0.2">
      <c r="A795" s="95" t="str">
        <f>IF(ISBLANK(Perigon!E790),"",Perigon!E790)</f>
        <v/>
      </c>
      <c r="B795" s="95" t="str">
        <f>IF(ISBLANK(Perigon!G790),"",Perigon!G790)</f>
        <v/>
      </c>
      <c r="C795" s="96" t="str">
        <f>IF(ISBLANK(Perigon!I790),"",Perigon!I790)</f>
        <v/>
      </c>
      <c r="D795" s="97" t="str">
        <f>IF(ISBLANK(Perigon!J790),"",Perigon!J790)</f>
        <v/>
      </c>
      <c r="E795" s="64" t="str">
        <f>IF(ISBLANK(Perigon!K790),"",Perigon!K790)</f>
        <v/>
      </c>
      <c r="F795" s="65"/>
      <c r="G795" s="64"/>
      <c r="H795" s="69" t="str">
        <f>IF(ISBLANK(Perigon!L790),"",Perigon!L790)</f>
        <v/>
      </c>
      <c r="I795" s="69" t="str">
        <f>IF(ISBLANK(Perigon!M790),"",Perigon!M790)</f>
        <v/>
      </c>
      <c r="J795" s="98" t="str">
        <f>IF(ISBLANK(Perigon!N790),"",Perigon!N790)</f>
        <v/>
      </c>
      <c r="K795" s="99" t="str">
        <f>IF(ISBLANK(Perigon!J790),"",Perigon!T790)</f>
        <v/>
      </c>
      <c r="L795" s="95" t="str">
        <f>IF(ISBLANK(Perigon!O790),"",Perigon!O790)</f>
        <v/>
      </c>
      <c r="M795" s="95" t="str">
        <f>IF(ISBLANK(Perigon!R790),"",Perigon!R790)</f>
        <v/>
      </c>
      <c r="N795" s="95" t="str">
        <f>IF(ISBLANK(Perigon!P790),"",Perigon!P790)</f>
        <v/>
      </c>
      <c r="O795" s="38" t="str">
        <f>IF($L795="","",VLOOKUP($R795,Tarife!$A$2:$R$599,13,FALSE))</f>
        <v/>
      </c>
      <c r="P795" s="38" t="str">
        <f t="shared" si="12"/>
        <v/>
      </c>
      <c r="R795" s="100" t="str">
        <f>Zusammenzug!$C$25&amp;"-"&amp;Zusammenzug!$A$7&amp;"-"&amp;Leistungen!L795</f>
        <v>2024-0-</v>
      </c>
    </row>
    <row r="796" spans="1:18" x14ac:dyDescent="0.2">
      <c r="A796" s="95" t="str">
        <f>IF(ISBLANK(Perigon!E791),"",Perigon!E791)</f>
        <v/>
      </c>
      <c r="B796" s="95" t="str">
        <f>IF(ISBLANK(Perigon!G791),"",Perigon!G791)</f>
        <v/>
      </c>
      <c r="C796" s="96" t="str">
        <f>IF(ISBLANK(Perigon!I791),"",Perigon!I791)</f>
        <v/>
      </c>
      <c r="D796" s="97" t="str">
        <f>IF(ISBLANK(Perigon!J791),"",Perigon!J791)</f>
        <v/>
      </c>
      <c r="E796" s="64" t="str">
        <f>IF(ISBLANK(Perigon!K791),"",Perigon!K791)</f>
        <v/>
      </c>
      <c r="F796" s="65"/>
      <c r="G796" s="64"/>
      <c r="H796" s="69" t="str">
        <f>IF(ISBLANK(Perigon!L791),"",Perigon!L791)</f>
        <v/>
      </c>
      <c r="I796" s="69" t="str">
        <f>IF(ISBLANK(Perigon!M791),"",Perigon!M791)</f>
        <v/>
      </c>
      <c r="J796" s="98" t="str">
        <f>IF(ISBLANK(Perigon!N791),"",Perigon!N791)</f>
        <v/>
      </c>
      <c r="K796" s="99" t="str">
        <f>IF(ISBLANK(Perigon!J791),"",Perigon!T791)</f>
        <v/>
      </c>
      <c r="L796" s="95" t="str">
        <f>IF(ISBLANK(Perigon!O791),"",Perigon!O791)</f>
        <v/>
      </c>
      <c r="M796" s="95" t="str">
        <f>IF(ISBLANK(Perigon!R791),"",Perigon!R791)</f>
        <v/>
      </c>
      <c r="N796" s="95" t="str">
        <f>IF(ISBLANK(Perigon!P791),"",Perigon!P791)</f>
        <v/>
      </c>
      <c r="O796" s="38" t="str">
        <f>IF($L796="","",VLOOKUP($R796,Tarife!$A$2:$R$599,13,FALSE))</f>
        <v/>
      </c>
      <c r="P796" s="38" t="str">
        <f t="shared" si="12"/>
        <v/>
      </c>
      <c r="R796" s="100" t="str">
        <f>Zusammenzug!$C$25&amp;"-"&amp;Zusammenzug!$A$7&amp;"-"&amp;Leistungen!L796</f>
        <v>2024-0-</v>
      </c>
    </row>
    <row r="797" spans="1:18" x14ac:dyDescent="0.2">
      <c r="A797" s="95" t="str">
        <f>IF(ISBLANK(Perigon!E792),"",Perigon!E792)</f>
        <v/>
      </c>
      <c r="B797" s="95" t="str">
        <f>IF(ISBLANK(Perigon!G792),"",Perigon!G792)</f>
        <v/>
      </c>
      <c r="C797" s="96" t="str">
        <f>IF(ISBLANK(Perigon!I792),"",Perigon!I792)</f>
        <v/>
      </c>
      <c r="D797" s="97" t="str">
        <f>IF(ISBLANK(Perigon!J792),"",Perigon!J792)</f>
        <v/>
      </c>
      <c r="E797" s="64" t="str">
        <f>IF(ISBLANK(Perigon!K792),"",Perigon!K792)</f>
        <v/>
      </c>
      <c r="F797" s="65"/>
      <c r="G797" s="64"/>
      <c r="H797" s="69" t="str">
        <f>IF(ISBLANK(Perigon!L792),"",Perigon!L792)</f>
        <v/>
      </c>
      <c r="I797" s="69" t="str">
        <f>IF(ISBLANK(Perigon!M792),"",Perigon!M792)</f>
        <v/>
      </c>
      <c r="J797" s="98" t="str">
        <f>IF(ISBLANK(Perigon!N792),"",Perigon!N792)</f>
        <v/>
      </c>
      <c r="K797" s="99" t="str">
        <f>IF(ISBLANK(Perigon!J792),"",Perigon!T792)</f>
        <v/>
      </c>
      <c r="L797" s="95" t="str">
        <f>IF(ISBLANK(Perigon!O792),"",Perigon!O792)</f>
        <v/>
      </c>
      <c r="M797" s="95" t="str">
        <f>IF(ISBLANK(Perigon!R792),"",Perigon!R792)</f>
        <v/>
      </c>
      <c r="N797" s="95" t="str">
        <f>IF(ISBLANK(Perigon!P792),"",Perigon!P792)</f>
        <v/>
      </c>
      <c r="O797" s="38" t="str">
        <f>IF($L797="","",VLOOKUP($R797,Tarife!$A$2:$R$599,13,FALSE))</f>
        <v/>
      </c>
      <c r="P797" s="38" t="str">
        <f t="shared" si="12"/>
        <v/>
      </c>
      <c r="R797" s="100" t="str">
        <f>Zusammenzug!$C$25&amp;"-"&amp;Zusammenzug!$A$7&amp;"-"&amp;Leistungen!L797</f>
        <v>2024-0-</v>
      </c>
    </row>
    <row r="798" spans="1:18" x14ac:dyDescent="0.2">
      <c r="A798" s="95" t="str">
        <f>IF(ISBLANK(Perigon!E793),"",Perigon!E793)</f>
        <v/>
      </c>
      <c r="B798" s="95" t="str">
        <f>IF(ISBLANK(Perigon!G793),"",Perigon!G793)</f>
        <v/>
      </c>
      <c r="C798" s="96" t="str">
        <f>IF(ISBLANK(Perigon!I793),"",Perigon!I793)</f>
        <v/>
      </c>
      <c r="D798" s="97" t="str">
        <f>IF(ISBLANK(Perigon!J793),"",Perigon!J793)</f>
        <v/>
      </c>
      <c r="E798" s="64" t="str">
        <f>IF(ISBLANK(Perigon!K793),"",Perigon!K793)</f>
        <v/>
      </c>
      <c r="F798" s="65"/>
      <c r="G798" s="64"/>
      <c r="H798" s="69" t="str">
        <f>IF(ISBLANK(Perigon!L793),"",Perigon!L793)</f>
        <v/>
      </c>
      <c r="I798" s="69" t="str">
        <f>IF(ISBLANK(Perigon!M793),"",Perigon!M793)</f>
        <v/>
      </c>
      <c r="J798" s="98" t="str">
        <f>IF(ISBLANK(Perigon!N793),"",Perigon!N793)</f>
        <v/>
      </c>
      <c r="K798" s="99" t="str">
        <f>IF(ISBLANK(Perigon!J793),"",Perigon!T793)</f>
        <v/>
      </c>
      <c r="L798" s="95" t="str">
        <f>IF(ISBLANK(Perigon!O793),"",Perigon!O793)</f>
        <v/>
      </c>
      <c r="M798" s="95" t="str">
        <f>IF(ISBLANK(Perigon!R793),"",Perigon!R793)</f>
        <v/>
      </c>
      <c r="N798" s="95" t="str">
        <f>IF(ISBLANK(Perigon!P793),"",Perigon!P793)</f>
        <v/>
      </c>
      <c r="O798" s="38" t="str">
        <f>IF($L798="","",VLOOKUP($R798,Tarife!$A$2:$R$599,13,FALSE))</f>
        <v/>
      </c>
      <c r="P798" s="38" t="str">
        <f t="shared" si="12"/>
        <v/>
      </c>
      <c r="R798" s="100" t="str">
        <f>Zusammenzug!$C$25&amp;"-"&amp;Zusammenzug!$A$7&amp;"-"&amp;Leistungen!L798</f>
        <v>2024-0-</v>
      </c>
    </row>
    <row r="799" spans="1:18" x14ac:dyDescent="0.2">
      <c r="A799" s="95" t="str">
        <f>IF(ISBLANK(Perigon!E794),"",Perigon!E794)</f>
        <v/>
      </c>
      <c r="B799" s="95" t="str">
        <f>IF(ISBLANK(Perigon!G794),"",Perigon!G794)</f>
        <v/>
      </c>
      <c r="C799" s="96" t="str">
        <f>IF(ISBLANK(Perigon!I794),"",Perigon!I794)</f>
        <v/>
      </c>
      <c r="D799" s="97" t="str">
        <f>IF(ISBLANK(Perigon!J794),"",Perigon!J794)</f>
        <v/>
      </c>
      <c r="E799" s="64" t="str">
        <f>IF(ISBLANK(Perigon!K794),"",Perigon!K794)</f>
        <v/>
      </c>
      <c r="F799" s="65"/>
      <c r="G799" s="64"/>
      <c r="H799" s="69" t="str">
        <f>IF(ISBLANK(Perigon!L794),"",Perigon!L794)</f>
        <v/>
      </c>
      <c r="I799" s="69" t="str">
        <f>IF(ISBLANK(Perigon!M794),"",Perigon!M794)</f>
        <v/>
      </c>
      <c r="J799" s="98" t="str">
        <f>IF(ISBLANK(Perigon!N794),"",Perigon!N794)</f>
        <v/>
      </c>
      <c r="K799" s="99" t="str">
        <f>IF(ISBLANK(Perigon!J794),"",Perigon!T794)</f>
        <v/>
      </c>
      <c r="L799" s="95" t="str">
        <f>IF(ISBLANK(Perigon!O794),"",Perigon!O794)</f>
        <v/>
      </c>
      <c r="M799" s="95" t="str">
        <f>IF(ISBLANK(Perigon!R794),"",Perigon!R794)</f>
        <v/>
      </c>
      <c r="N799" s="95" t="str">
        <f>IF(ISBLANK(Perigon!P794),"",Perigon!P794)</f>
        <v/>
      </c>
      <c r="O799" s="38" t="str">
        <f>IF($L799="","",VLOOKUP($R799,Tarife!$A$2:$R$599,13,FALSE))</f>
        <v/>
      </c>
      <c r="P799" s="38" t="str">
        <f t="shared" si="12"/>
        <v/>
      </c>
      <c r="R799" s="100" t="str">
        <f>Zusammenzug!$C$25&amp;"-"&amp;Zusammenzug!$A$7&amp;"-"&amp;Leistungen!L799</f>
        <v>2024-0-</v>
      </c>
    </row>
    <row r="800" spans="1:18" x14ac:dyDescent="0.2">
      <c r="A800" s="95" t="str">
        <f>IF(ISBLANK(Perigon!E795),"",Perigon!E795)</f>
        <v/>
      </c>
      <c r="B800" s="95" t="str">
        <f>IF(ISBLANK(Perigon!G795),"",Perigon!G795)</f>
        <v/>
      </c>
      <c r="C800" s="96" t="str">
        <f>IF(ISBLANK(Perigon!I795),"",Perigon!I795)</f>
        <v/>
      </c>
      <c r="D800" s="97" t="str">
        <f>IF(ISBLANK(Perigon!J795),"",Perigon!J795)</f>
        <v/>
      </c>
      <c r="E800" s="64" t="str">
        <f>IF(ISBLANK(Perigon!K795),"",Perigon!K795)</f>
        <v/>
      </c>
      <c r="F800" s="65"/>
      <c r="G800" s="64"/>
      <c r="H800" s="69" t="str">
        <f>IF(ISBLANK(Perigon!L795),"",Perigon!L795)</f>
        <v/>
      </c>
      <c r="I800" s="69" t="str">
        <f>IF(ISBLANK(Perigon!M795),"",Perigon!M795)</f>
        <v/>
      </c>
      <c r="J800" s="98" t="str">
        <f>IF(ISBLANK(Perigon!N795),"",Perigon!N795)</f>
        <v/>
      </c>
      <c r="K800" s="99" t="str">
        <f>IF(ISBLANK(Perigon!J795),"",Perigon!T795)</f>
        <v/>
      </c>
      <c r="L800" s="95" t="str">
        <f>IF(ISBLANK(Perigon!O795),"",Perigon!O795)</f>
        <v/>
      </c>
      <c r="M800" s="95" t="str">
        <f>IF(ISBLANK(Perigon!R795),"",Perigon!R795)</f>
        <v/>
      </c>
      <c r="N800" s="95" t="str">
        <f>IF(ISBLANK(Perigon!P795),"",Perigon!P795)</f>
        <v/>
      </c>
      <c r="O800" s="38" t="str">
        <f>IF($L800="","",VLOOKUP($R800,Tarife!$A$2:$R$599,13,FALSE))</f>
        <v/>
      </c>
      <c r="P800" s="38" t="str">
        <f t="shared" si="12"/>
        <v/>
      </c>
      <c r="R800" s="100" t="str">
        <f>Zusammenzug!$C$25&amp;"-"&amp;Zusammenzug!$A$7&amp;"-"&amp;Leistungen!L800</f>
        <v>2024-0-</v>
      </c>
    </row>
    <row r="801" spans="1:18" x14ac:dyDescent="0.2">
      <c r="A801" s="95" t="str">
        <f>IF(ISBLANK(Perigon!E796),"",Perigon!E796)</f>
        <v/>
      </c>
      <c r="B801" s="95" t="str">
        <f>IF(ISBLANK(Perigon!G796),"",Perigon!G796)</f>
        <v/>
      </c>
      <c r="C801" s="96" t="str">
        <f>IF(ISBLANK(Perigon!I796),"",Perigon!I796)</f>
        <v/>
      </c>
      <c r="D801" s="97" t="str">
        <f>IF(ISBLANK(Perigon!J796),"",Perigon!J796)</f>
        <v/>
      </c>
      <c r="E801" s="64" t="str">
        <f>IF(ISBLANK(Perigon!K796),"",Perigon!K796)</f>
        <v/>
      </c>
      <c r="F801" s="65"/>
      <c r="G801" s="64"/>
      <c r="H801" s="69" t="str">
        <f>IF(ISBLANK(Perigon!L796),"",Perigon!L796)</f>
        <v/>
      </c>
      <c r="I801" s="69" t="str">
        <f>IF(ISBLANK(Perigon!M796),"",Perigon!M796)</f>
        <v/>
      </c>
      <c r="J801" s="98" t="str">
        <f>IF(ISBLANK(Perigon!N796),"",Perigon!N796)</f>
        <v/>
      </c>
      <c r="K801" s="99" t="str">
        <f>IF(ISBLANK(Perigon!J796),"",Perigon!T796)</f>
        <v/>
      </c>
      <c r="L801" s="95" t="str">
        <f>IF(ISBLANK(Perigon!O796),"",Perigon!O796)</f>
        <v/>
      </c>
      <c r="M801" s="95" t="str">
        <f>IF(ISBLANK(Perigon!R796),"",Perigon!R796)</f>
        <v/>
      </c>
      <c r="N801" s="95" t="str">
        <f>IF(ISBLANK(Perigon!P796),"",Perigon!P796)</f>
        <v/>
      </c>
      <c r="O801" s="38" t="str">
        <f>IF($L801="","",VLOOKUP($R801,Tarife!$A$2:$R$599,13,FALSE))</f>
        <v/>
      </c>
      <c r="P801" s="38" t="str">
        <f t="shared" si="12"/>
        <v/>
      </c>
      <c r="R801" s="100" t="str">
        <f>Zusammenzug!$C$25&amp;"-"&amp;Zusammenzug!$A$7&amp;"-"&amp;Leistungen!L801</f>
        <v>2024-0-</v>
      </c>
    </row>
    <row r="802" spans="1:18" x14ac:dyDescent="0.2">
      <c r="A802" s="95" t="str">
        <f>IF(ISBLANK(Perigon!E797),"",Perigon!E797)</f>
        <v/>
      </c>
      <c r="B802" s="95" t="str">
        <f>IF(ISBLANK(Perigon!G797),"",Perigon!G797)</f>
        <v/>
      </c>
      <c r="C802" s="96" t="str">
        <f>IF(ISBLANK(Perigon!I797),"",Perigon!I797)</f>
        <v/>
      </c>
      <c r="D802" s="97" t="str">
        <f>IF(ISBLANK(Perigon!J797),"",Perigon!J797)</f>
        <v/>
      </c>
      <c r="E802" s="64" t="str">
        <f>IF(ISBLANK(Perigon!K797),"",Perigon!K797)</f>
        <v/>
      </c>
      <c r="F802" s="65"/>
      <c r="G802" s="64"/>
      <c r="H802" s="69" t="str">
        <f>IF(ISBLANK(Perigon!L797),"",Perigon!L797)</f>
        <v/>
      </c>
      <c r="I802" s="69" t="str">
        <f>IF(ISBLANK(Perigon!M797),"",Perigon!M797)</f>
        <v/>
      </c>
      <c r="J802" s="98" t="str">
        <f>IF(ISBLANK(Perigon!N797),"",Perigon!N797)</f>
        <v/>
      </c>
      <c r="K802" s="99" t="str">
        <f>IF(ISBLANK(Perigon!J797),"",Perigon!T797)</f>
        <v/>
      </c>
      <c r="L802" s="95" t="str">
        <f>IF(ISBLANK(Perigon!O797),"",Perigon!O797)</f>
        <v/>
      </c>
      <c r="M802" s="95" t="str">
        <f>IF(ISBLANK(Perigon!R797),"",Perigon!R797)</f>
        <v/>
      </c>
      <c r="N802" s="95" t="str">
        <f>IF(ISBLANK(Perigon!P797),"",Perigon!P797)</f>
        <v/>
      </c>
      <c r="O802" s="38" t="str">
        <f>IF($L802="","",VLOOKUP($R802,Tarife!$A$2:$R$599,13,FALSE))</f>
        <v/>
      </c>
      <c r="P802" s="38" t="str">
        <f t="shared" si="12"/>
        <v/>
      </c>
      <c r="R802" s="100" t="str">
        <f>Zusammenzug!$C$25&amp;"-"&amp;Zusammenzug!$A$7&amp;"-"&amp;Leistungen!L802</f>
        <v>2024-0-</v>
      </c>
    </row>
    <row r="803" spans="1:18" x14ac:dyDescent="0.2">
      <c r="A803" s="95" t="str">
        <f>IF(ISBLANK(Perigon!E798),"",Perigon!E798)</f>
        <v/>
      </c>
      <c r="B803" s="95" t="str">
        <f>IF(ISBLANK(Perigon!G798),"",Perigon!G798)</f>
        <v/>
      </c>
      <c r="C803" s="96" t="str">
        <f>IF(ISBLANK(Perigon!I798),"",Perigon!I798)</f>
        <v/>
      </c>
      <c r="D803" s="97" t="str">
        <f>IF(ISBLANK(Perigon!J798),"",Perigon!J798)</f>
        <v/>
      </c>
      <c r="E803" s="64" t="str">
        <f>IF(ISBLANK(Perigon!K798),"",Perigon!K798)</f>
        <v/>
      </c>
      <c r="F803" s="65"/>
      <c r="G803" s="64"/>
      <c r="H803" s="69" t="str">
        <f>IF(ISBLANK(Perigon!L798),"",Perigon!L798)</f>
        <v/>
      </c>
      <c r="I803" s="69" t="str">
        <f>IF(ISBLANK(Perigon!M798),"",Perigon!M798)</f>
        <v/>
      </c>
      <c r="J803" s="98" t="str">
        <f>IF(ISBLANK(Perigon!N798),"",Perigon!N798)</f>
        <v/>
      </c>
      <c r="K803" s="99" t="str">
        <f>IF(ISBLANK(Perigon!J798),"",Perigon!T798)</f>
        <v/>
      </c>
      <c r="L803" s="95" t="str">
        <f>IF(ISBLANK(Perigon!O798),"",Perigon!O798)</f>
        <v/>
      </c>
      <c r="M803" s="95" t="str">
        <f>IF(ISBLANK(Perigon!R798),"",Perigon!R798)</f>
        <v/>
      </c>
      <c r="N803" s="95" t="str">
        <f>IF(ISBLANK(Perigon!P798),"",Perigon!P798)</f>
        <v/>
      </c>
      <c r="O803" s="38" t="str">
        <f>IF($L803="","",VLOOKUP($R803,Tarife!$A$2:$R$599,13,FALSE))</f>
        <v/>
      </c>
      <c r="P803" s="38" t="str">
        <f t="shared" si="12"/>
        <v/>
      </c>
      <c r="R803" s="100" t="str">
        <f>Zusammenzug!$C$25&amp;"-"&amp;Zusammenzug!$A$7&amp;"-"&amp;Leistungen!L803</f>
        <v>2024-0-</v>
      </c>
    </row>
    <row r="804" spans="1:18" x14ac:dyDescent="0.2">
      <c r="A804" s="95" t="str">
        <f>IF(ISBLANK(Perigon!E799),"",Perigon!E799)</f>
        <v/>
      </c>
      <c r="B804" s="95" t="str">
        <f>IF(ISBLANK(Perigon!G799),"",Perigon!G799)</f>
        <v/>
      </c>
      <c r="C804" s="96" t="str">
        <f>IF(ISBLANK(Perigon!I799),"",Perigon!I799)</f>
        <v/>
      </c>
      <c r="D804" s="97" t="str">
        <f>IF(ISBLANK(Perigon!J799),"",Perigon!J799)</f>
        <v/>
      </c>
      <c r="E804" s="64" t="str">
        <f>IF(ISBLANK(Perigon!K799),"",Perigon!K799)</f>
        <v/>
      </c>
      <c r="F804" s="65"/>
      <c r="G804" s="64"/>
      <c r="H804" s="69" t="str">
        <f>IF(ISBLANK(Perigon!L799),"",Perigon!L799)</f>
        <v/>
      </c>
      <c r="I804" s="69" t="str">
        <f>IF(ISBLANK(Perigon!M799),"",Perigon!M799)</f>
        <v/>
      </c>
      <c r="J804" s="98" t="str">
        <f>IF(ISBLANK(Perigon!N799),"",Perigon!N799)</f>
        <v/>
      </c>
      <c r="K804" s="99" t="str">
        <f>IF(ISBLANK(Perigon!J799),"",Perigon!T799)</f>
        <v/>
      </c>
      <c r="L804" s="95" t="str">
        <f>IF(ISBLANK(Perigon!O799),"",Perigon!O799)</f>
        <v/>
      </c>
      <c r="M804" s="95" t="str">
        <f>IF(ISBLANK(Perigon!R799),"",Perigon!R799)</f>
        <v/>
      </c>
      <c r="N804" s="95" t="str">
        <f>IF(ISBLANK(Perigon!P799),"",Perigon!P799)</f>
        <v/>
      </c>
      <c r="O804" s="38" t="str">
        <f>IF($L804="","",VLOOKUP($R804,Tarife!$A$2:$R$599,13,FALSE))</f>
        <v/>
      </c>
      <c r="P804" s="38" t="str">
        <f t="shared" si="12"/>
        <v/>
      </c>
      <c r="R804" s="100" t="str">
        <f>Zusammenzug!$C$25&amp;"-"&amp;Zusammenzug!$A$7&amp;"-"&amp;Leistungen!L804</f>
        <v>2024-0-</v>
      </c>
    </row>
    <row r="805" spans="1:18" x14ac:dyDescent="0.2">
      <c r="A805" s="95" t="str">
        <f>IF(ISBLANK(Perigon!E800),"",Perigon!E800)</f>
        <v/>
      </c>
      <c r="B805" s="95" t="str">
        <f>IF(ISBLANK(Perigon!G800),"",Perigon!G800)</f>
        <v/>
      </c>
      <c r="C805" s="96" t="str">
        <f>IF(ISBLANK(Perigon!I800),"",Perigon!I800)</f>
        <v/>
      </c>
      <c r="D805" s="97" t="str">
        <f>IF(ISBLANK(Perigon!J800),"",Perigon!J800)</f>
        <v/>
      </c>
      <c r="E805" s="64" t="str">
        <f>IF(ISBLANK(Perigon!K800),"",Perigon!K800)</f>
        <v/>
      </c>
      <c r="F805" s="65"/>
      <c r="G805" s="64"/>
      <c r="H805" s="69" t="str">
        <f>IF(ISBLANK(Perigon!L800),"",Perigon!L800)</f>
        <v/>
      </c>
      <c r="I805" s="69" t="str">
        <f>IF(ISBLANK(Perigon!M800),"",Perigon!M800)</f>
        <v/>
      </c>
      <c r="J805" s="98" t="str">
        <f>IF(ISBLANK(Perigon!N800),"",Perigon!N800)</f>
        <v/>
      </c>
      <c r="K805" s="99" t="str">
        <f>IF(ISBLANK(Perigon!J800),"",Perigon!T800)</f>
        <v/>
      </c>
      <c r="L805" s="95" t="str">
        <f>IF(ISBLANK(Perigon!O800),"",Perigon!O800)</f>
        <v/>
      </c>
      <c r="M805" s="95" t="str">
        <f>IF(ISBLANK(Perigon!R800),"",Perigon!R800)</f>
        <v/>
      </c>
      <c r="N805" s="95" t="str">
        <f>IF(ISBLANK(Perigon!P800),"",Perigon!P800)</f>
        <v/>
      </c>
      <c r="O805" s="38" t="str">
        <f>IF($L805="","",VLOOKUP($R805,Tarife!$A$2:$R$599,13,FALSE))</f>
        <v/>
      </c>
      <c r="P805" s="38" t="str">
        <f t="shared" si="12"/>
        <v/>
      </c>
      <c r="R805" s="100" t="str">
        <f>Zusammenzug!$C$25&amp;"-"&amp;Zusammenzug!$A$7&amp;"-"&amp;Leistungen!L805</f>
        <v>2024-0-</v>
      </c>
    </row>
    <row r="806" spans="1:18" x14ac:dyDescent="0.2">
      <c r="A806" s="95" t="str">
        <f>IF(ISBLANK(Perigon!E801),"",Perigon!E801)</f>
        <v/>
      </c>
      <c r="B806" s="95" t="str">
        <f>IF(ISBLANK(Perigon!G801),"",Perigon!G801)</f>
        <v/>
      </c>
      <c r="C806" s="96" t="str">
        <f>IF(ISBLANK(Perigon!I801),"",Perigon!I801)</f>
        <v/>
      </c>
      <c r="D806" s="97" t="str">
        <f>IF(ISBLANK(Perigon!J801),"",Perigon!J801)</f>
        <v/>
      </c>
      <c r="E806" s="64" t="str">
        <f>IF(ISBLANK(Perigon!K801),"",Perigon!K801)</f>
        <v/>
      </c>
      <c r="F806" s="65"/>
      <c r="G806" s="64"/>
      <c r="H806" s="69" t="str">
        <f>IF(ISBLANK(Perigon!L801),"",Perigon!L801)</f>
        <v/>
      </c>
      <c r="I806" s="69" t="str">
        <f>IF(ISBLANK(Perigon!M801),"",Perigon!M801)</f>
        <v/>
      </c>
      <c r="J806" s="98" t="str">
        <f>IF(ISBLANK(Perigon!N801),"",Perigon!N801)</f>
        <v/>
      </c>
      <c r="K806" s="99" t="str">
        <f>IF(ISBLANK(Perigon!J801),"",Perigon!T801)</f>
        <v/>
      </c>
      <c r="L806" s="95" t="str">
        <f>IF(ISBLANK(Perigon!O801),"",Perigon!O801)</f>
        <v/>
      </c>
      <c r="M806" s="95" t="str">
        <f>IF(ISBLANK(Perigon!R801),"",Perigon!R801)</f>
        <v/>
      </c>
      <c r="N806" s="95" t="str">
        <f>IF(ISBLANK(Perigon!P801),"",Perigon!P801)</f>
        <v/>
      </c>
      <c r="O806" s="38" t="str">
        <f>IF($L806="","",VLOOKUP($R806,Tarife!$A$2:$R$599,13,FALSE))</f>
        <v/>
      </c>
      <c r="P806" s="38" t="str">
        <f t="shared" si="12"/>
        <v/>
      </c>
      <c r="R806" s="100" t="str">
        <f>Zusammenzug!$C$25&amp;"-"&amp;Zusammenzug!$A$7&amp;"-"&amp;Leistungen!L806</f>
        <v>2024-0-</v>
      </c>
    </row>
    <row r="807" spans="1:18" x14ac:dyDescent="0.2">
      <c r="A807" s="95" t="str">
        <f>IF(ISBLANK(Perigon!E802),"",Perigon!E802)</f>
        <v/>
      </c>
      <c r="B807" s="95" t="str">
        <f>IF(ISBLANK(Perigon!G802),"",Perigon!G802)</f>
        <v/>
      </c>
      <c r="C807" s="96" t="str">
        <f>IF(ISBLANK(Perigon!I802),"",Perigon!I802)</f>
        <v/>
      </c>
      <c r="D807" s="97" t="str">
        <f>IF(ISBLANK(Perigon!J802),"",Perigon!J802)</f>
        <v/>
      </c>
      <c r="E807" s="64" t="str">
        <f>IF(ISBLANK(Perigon!K802),"",Perigon!K802)</f>
        <v/>
      </c>
      <c r="F807" s="65"/>
      <c r="G807" s="64"/>
      <c r="H807" s="69" t="str">
        <f>IF(ISBLANK(Perigon!L802),"",Perigon!L802)</f>
        <v/>
      </c>
      <c r="I807" s="69" t="str">
        <f>IF(ISBLANK(Perigon!M802),"",Perigon!M802)</f>
        <v/>
      </c>
      <c r="J807" s="98" t="str">
        <f>IF(ISBLANK(Perigon!N802),"",Perigon!N802)</f>
        <v/>
      </c>
      <c r="K807" s="99" t="str">
        <f>IF(ISBLANK(Perigon!J802),"",Perigon!T802)</f>
        <v/>
      </c>
      <c r="L807" s="95" t="str">
        <f>IF(ISBLANK(Perigon!O802),"",Perigon!O802)</f>
        <v/>
      </c>
      <c r="M807" s="95" t="str">
        <f>IF(ISBLANK(Perigon!R802),"",Perigon!R802)</f>
        <v/>
      </c>
      <c r="N807" s="95" t="str">
        <f>IF(ISBLANK(Perigon!P802),"",Perigon!P802)</f>
        <v/>
      </c>
      <c r="O807" s="38" t="str">
        <f>IF($L807="","",VLOOKUP($R807,Tarife!$A$2:$R$599,13,FALSE))</f>
        <v/>
      </c>
      <c r="P807" s="38" t="str">
        <f t="shared" si="12"/>
        <v/>
      </c>
      <c r="R807" s="100" t="str">
        <f>Zusammenzug!$C$25&amp;"-"&amp;Zusammenzug!$A$7&amp;"-"&amp;Leistungen!L807</f>
        <v>2024-0-</v>
      </c>
    </row>
    <row r="808" spans="1:18" x14ac:dyDescent="0.2">
      <c r="A808" s="95" t="str">
        <f>IF(ISBLANK(Perigon!E803),"",Perigon!E803)</f>
        <v/>
      </c>
      <c r="B808" s="95" t="str">
        <f>IF(ISBLANK(Perigon!G803),"",Perigon!G803)</f>
        <v/>
      </c>
      <c r="C808" s="96" t="str">
        <f>IF(ISBLANK(Perigon!I803),"",Perigon!I803)</f>
        <v/>
      </c>
      <c r="D808" s="97" t="str">
        <f>IF(ISBLANK(Perigon!J803),"",Perigon!J803)</f>
        <v/>
      </c>
      <c r="E808" s="64" t="str">
        <f>IF(ISBLANK(Perigon!K803),"",Perigon!K803)</f>
        <v/>
      </c>
      <c r="F808" s="65"/>
      <c r="G808" s="64"/>
      <c r="H808" s="69" t="str">
        <f>IF(ISBLANK(Perigon!L803),"",Perigon!L803)</f>
        <v/>
      </c>
      <c r="I808" s="69" t="str">
        <f>IF(ISBLANK(Perigon!M803),"",Perigon!M803)</f>
        <v/>
      </c>
      <c r="J808" s="98" t="str">
        <f>IF(ISBLANK(Perigon!N803),"",Perigon!N803)</f>
        <v/>
      </c>
      <c r="K808" s="99" t="str">
        <f>IF(ISBLANK(Perigon!J803),"",Perigon!T803)</f>
        <v/>
      </c>
      <c r="L808" s="95" t="str">
        <f>IF(ISBLANK(Perigon!O803),"",Perigon!O803)</f>
        <v/>
      </c>
      <c r="M808" s="95" t="str">
        <f>IF(ISBLANK(Perigon!R803),"",Perigon!R803)</f>
        <v/>
      </c>
      <c r="N808" s="95" t="str">
        <f>IF(ISBLANK(Perigon!P803),"",Perigon!P803)</f>
        <v/>
      </c>
      <c r="O808" s="38" t="str">
        <f>IF($L808="","",VLOOKUP($R808,Tarife!$A$2:$R$599,13,FALSE))</f>
        <v/>
      </c>
      <c r="P808" s="38" t="str">
        <f t="shared" si="12"/>
        <v/>
      </c>
      <c r="R808" s="100" t="str">
        <f>Zusammenzug!$C$25&amp;"-"&amp;Zusammenzug!$A$7&amp;"-"&amp;Leistungen!L808</f>
        <v>2024-0-</v>
      </c>
    </row>
    <row r="809" spans="1:18" x14ac:dyDescent="0.2">
      <c r="A809" s="95" t="str">
        <f>IF(ISBLANK(Perigon!E804),"",Perigon!E804)</f>
        <v/>
      </c>
      <c r="B809" s="95" t="str">
        <f>IF(ISBLANK(Perigon!G804),"",Perigon!G804)</f>
        <v/>
      </c>
      <c r="C809" s="96" t="str">
        <f>IF(ISBLANK(Perigon!I804),"",Perigon!I804)</f>
        <v/>
      </c>
      <c r="D809" s="97" t="str">
        <f>IF(ISBLANK(Perigon!J804),"",Perigon!J804)</f>
        <v/>
      </c>
      <c r="E809" s="64" t="str">
        <f>IF(ISBLANK(Perigon!K804),"",Perigon!K804)</f>
        <v/>
      </c>
      <c r="F809" s="65"/>
      <c r="G809" s="64"/>
      <c r="H809" s="69" t="str">
        <f>IF(ISBLANK(Perigon!L804),"",Perigon!L804)</f>
        <v/>
      </c>
      <c r="I809" s="69" t="str">
        <f>IF(ISBLANK(Perigon!M804),"",Perigon!M804)</f>
        <v/>
      </c>
      <c r="J809" s="98" t="str">
        <f>IF(ISBLANK(Perigon!N804),"",Perigon!N804)</f>
        <v/>
      </c>
      <c r="K809" s="99" t="str">
        <f>IF(ISBLANK(Perigon!J804),"",Perigon!T804)</f>
        <v/>
      </c>
      <c r="L809" s="95" t="str">
        <f>IF(ISBLANK(Perigon!O804),"",Perigon!O804)</f>
        <v/>
      </c>
      <c r="M809" s="95" t="str">
        <f>IF(ISBLANK(Perigon!R804),"",Perigon!R804)</f>
        <v/>
      </c>
      <c r="N809" s="95" t="str">
        <f>IF(ISBLANK(Perigon!P804),"",Perigon!P804)</f>
        <v/>
      </c>
      <c r="O809" s="38" t="str">
        <f>IF($L809="","",VLOOKUP($R809,Tarife!$A$2:$R$599,13,FALSE))</f>
        <v/>
      </c>
      <c r="P809" s="38" t="str">
        <f t="shared" si="12"/>
        <v/>
      </c>
      <c r="R809" s="100" t="str">
        <f>Zusammenzug!$C$25&amp;"-"&amp;Zusammenzug!$A$7&amp;"-"&amp;Leistungen!L809</f>
        <v>2024-0-</v>
      </c>
    </row>
    <row r="810" spans="1:18" x14ac:dyDescent="0.2">
      <c r="A810" s="95" t="str">
        <f>IF(ISBLANK(Perigon!E805),"",Perigon!E805)</f>
        <v/>
      </c>
      <c r="B810" s="95" t="str">
        <f>IF(ISBLANK(Perigon!G805),"",Perigon!G805)</f>
        <v/>
      </c>
      <c r="C810" s="96" t="str">
        <f>IF(ISBLANK(Perigon!I805),"",Perigon!I805)</f>
        <v/>
      </c>
      <c r="D810" s="97" t="str">
        <f>IF(ISBLANK(Perigon!J805),"",Perigon!J805)</f>
        <v/>
      </c>
      <c r="E810" s="64" t="str">
        <f>IF(ISBLANK(Perigon!K805),"",Perigon!K805)</f>
        <v/>
      </c>
      <c r="F810" s="65"/>
      <c r="G810" s="64"/>
      <c r="H810" s="69" t="str">
        <f>IF(ISBLANK(Perigon!L805),"",Perigon!L805)</f>
        <v/>
      </c>
      <c r="I810" s="69" t="str">
        <f>IF(ISBLANK(Perigon!M805),"",Perigon!M805)</f>
        <v/>
      </c>
      <c r="J810" s="98" t="str">
        <f>IF(ISBLANK(Perigon!N805),"",Perigon!N805)</f>
        <v/>
      </c>
      <c r="K810" s="99" t="str">
        <f>IF(ISBLANK(Perigon!J805),"",Perigon!T805)</f>
        <v/>
      </c>
      <c r="L810" s="95" t="str">
        <f>IF(ISBLANK(Perigon!O805),"",Perigon!O805)</f>
        <v/>
      </c>
      <c r="M810" s="95" t="str">
        <f>IF(ISBLANK(Perigon!R805),"",Perigon!R805)</f>
        <v/>
      </c>
      <c r="N810" s="95" t="str">
        <f>IF(ISBLANK(Perigon!P805),"",Perigon!P805)</f>
        <v/>
      </c>
      <c r="O810" s="38" t="str">
        <f>IF($L810="","",VLOOKUP($R810,Tarife!$A$2:$R$599,13,FALSE))</f>
        <v/>
      </c>
      <c r="P810" s="38" t="str">
        <f t="shared" si="12"/>
        <v/>
      </c>
      <c r="R810" s="100" t="str">
        <f>Zusammenzug!$C$25&amp;"-"&amp;Zusammenzug!$A$7&amp;"-"&amp;Leistungen!L810</f>
        <v>2024-0-</v>
      </c>
    </row>
    <row r="811" spans="1:18" x14ac:dyDescent="0.2">
      <c r="A811" s="95" t="str">
        <f>IF(ISBLANK(Perigon!E806),"",Perigon!E806)</f>
        <v/>
      </c>
      <c r="B811" s="95" t="str">
        <f>IF(ISBLANK(Perigon!G806),"",Perigon!G806)</f>
        <v/>
      </c>
      <c r="C811" s="96" t="str">
        <f>IF(ISBLANK(Perigon!I806),"",Perigon!I806)</f>
        <v/>
      </c>
      <c r="D811" s="97" t="str">
        <f>IF(ISBLANK(Perigon!J806),"",Perigon!J806)</f>
        <v/>
      </c>
      <c r="E811" s="64" t="str">
        <f>IF(ISBLANK(Perigon!K806),"",Perigon!K806)</f>
        <v/>
      </c>
      <c r="F811" s="65"/>
      <c r="G811" s="64"/>
      <c r="H811" s="69" t="str">
        <f>IF(ISBLANK(Perigon!L806),"",Perigon!L806)</f>
        <v/>
      </c>
      <c r="I811" s="69" t="str">
        <f>IF(ISBLANK(Perigon!M806),"",Perigon!M806)</f>
        <v/>
      </c>
      <c r="J811" s="98" t="str">
        <f>IF(ISBLANK(Perigon!N806),"",Perigon!N806)</f>
        <v/>
      </c>
      <c r="K811" s="99" t="str">
        <f>IF(ISBLANK(Perigon!J806),"",Perigon!T806)</f>
        <v/>
      </c>
      <c r="L811" s="95" t="str">
        <f>IF(ISBLANK(Perigon!O806),"",Perigon!O806)</f>
        <v/>
      </c>
      <c r="M811" s="95" t="str">
        <f>IF(ISBLANK(Perigon!R806),"",Perigon!R806)</f>
        <v/>
      </c>
      <c r="N811" s="95" t="str">
        <f>IF(ISBLANK(Perigon!P806),"",Perigon!P806)</f>
        <v/>
      </c>
      <c r="O811" s="38" t="str">
        <f>IF($L811="","",VLOOKUP($R811,Tarife!$A$2:$R$599,13,FALSE))</f>
        <v/>
      </c>
      <c r="P811" s="38" t="str">
        <f t="shared" si="12"/>
        <v/>
      </c>
      <c r="R811" s="100" t="str">
        <f>Zusammenzug!$C$25&amp;"-"&amp;Zusammenzug!$A$7&amp;"-"&amp;Leistungen!L811</f>
        <v>2024-0-</v>
      </c>
    </row>
    <row r="812" spans="1:18" x14ac:dyDescent="0.2">
      <c r="A812" s="95" t="str">
        <f>IF(ISBLANK(Perigon!E807),"",Perigon!E807)</f>
        <v/>
      </c>
      <c r="B812" s="95" t="str">
        <f>IF(ISBLANK(Perigon!G807),"",Perigon!G807)</f>
        <v/>
      </c>
      <c r="C812" s="96" t="str">
        <f>IF(ISBLANK(Perigon!I807),"",Perigon!I807)</f>
        <v/>
      </c>
      <c r="D812" s="97" t="str">
        <f>IF(ISBLANK(Perigon!J807),"",Perigon!J807)</f>
        <v/>
      </c>
      <c r="E812" s="64" t="str">
        <f>IF(ISBLANK(Perigon!K807),"",Perigon!K807)</f>
        <v/>
      </c>
      <c r="F812" s="65"/>
      <c r="G812" s="64"/>
      <c r="H812" s="69" t="str">
        <f>IF(ISBLANK(Perigon!L807),"",Perigon!L807)</f>
        <v/>
      </c>
      <c r="I812" s="69" t="str">
        <f>IF(ISBLANK(Perigon!M807),"",Perigon!M807)</f>
        <v/>
      </c>
      <c r="J812" s="98" t="str">
        <f>IF(ISBLANK(Perigon!N807),"",Perigon!N807)</f>
        <v/>
      </c>
      <c r="K812" s="99" t="str">
        <f>IF(ISBLANK(Perigon!J807),"",Perigon!T807)</f>
        <v/>
      </c>
      <c r="L812" s="95" t="str">
        <f>IF(ISBLANK(Perigon!O807),"",Perigon!O807)</f>
        <v/>
      </c>
      <c r="M812" s="95" t="str">
        <f>IF(ISBLANK(Perigon!R807),"",Perigon!R807)</f>
        <v/>
      </c>
      <c r="N812" s="95" t="str">
        <f>IF(ISBLANK(Perigon!P807),"",Perigon!P807)</f>
        <v/>
      </c>
      <c r="O812" s="38" t="str">
        <f>IF($L812="","",VLOOKUP($R812,Tarife!$A$2:$R$599,13,FALSE))</f>
        <v/>
      </c>
      <c r="P812" s="38" t="str">
        <f t="shared" si="12"/>
        <v/>
      </c>
      <c r="R812" s="100" t="str">
        <f>Zusammenzug!$C$25&amp;"-"&amp;Zusammenzug!$A$7&amp;"-"&amp;Leistungen!L812</f>
        <v>2024-0-</v>
      </c>
    </row>
    <row r="813" spans="1:18" x14ac:dyDescent="0.2">
      <c r="A813" s="95" t="str">
        <f>IF(ISBLANK(Perigon!E808),"",Perigon!E808)</f>
        <v/>
      </c>
      <c r="B813" s="95" t="str">
        <f>IF(ISBLANK(Perigon!G808),"",Perigon!G808)</f>
        <v/>
      </c>
      <c r="C813" s="96" t="str">
        <f>IF(ISBLANK(Perigon!I808),"",Perigon!I808)</f>
        <v/>
      </c>
      <c r="D813" s="97" t="str">
        <f>IF(ISBLANK(Perigon!J808),"",Perigon!J808)</f>
        <v/>
      </c>
      <c r="E813" s="64" t="str">
        <f>IF(ISBLANK(Perigon!K808),"",Perigon!K808)</f>
        <v/>
      </c>
      <c r="F813" s="65"/>
      <c r="G813" s="64"/>
      <c r="H813" s="69" t="str">
        <f>IF(ISBLANK(Perigon!L808),"",Perigon!L808)</f>
        <v/>
      </c>
      <c r="I813" s="69" t="str">
        <f>IF(ISBLANK(Perigon!M808),"",Perigon!M808)</f>
        <v/>
      </c>
      <c r="J813" s="98" t="str">
        <f>IF(ISBLANK(Perigon!N808),"",Perigon!N808)</f>
        <v/>
      </c>
      <c r="K813" s="99" t="str">
        <f>IF(ISBLANK(Perigon!J808),"",Perigon!T808)</f>
        <v/>
      </c>
      <c r="L813" s="95" t="str">
        <f>IF(ISBLANK(Perigon!O808),"",Perigon!O808)</f>
        <v/>
      </c>
      <c r="M813" s="95" t="str">
        <f>IF(ISBLANK(Perigon!R808),"",Perigon!R808)</f>
        <v/>
      </c>
      <c r="N813" s="95" t="str">
        <f>IF(ISBLANK(Perigon!P808),"",Perigon!P808)</f>
        <v/>
      </c>
      <c r="O813" s="38" t="str">
        <f>IF($L813="","",VLOOKUP($R813,Tarife!$A$2:$R$599,13,FALSE))</f>
        <v/>
      </c>
      <c r="P813" s="38" t="str">
        <f t="shared" si="12"/>
        <v/>
      </c>
      <c r="R813" s="100" t="str">
        <f>Zusammenzug!$C$25&amp;"-"&amp;Zusammenzug!$A$7&amp;"-"&amp;Leistungen!L813</f>
        <v>2024-0-</v>
      </c>
    </row>
    <row r="814" spans="1:18" x14ac:dyDescent="0.2">
      <c r="A814" s="95" t="str">
        <f>IF(ISBLANK(Perigon!E809),"",Perigon!E809)</f>
        <v/>
      </c>
      <c r="B814" s="95" t="str">
        <f>IF(ISBLANK(Perigon!G809),"",Perigon!G809)</f>
        <v/>
      </c>
      <c r="C814" s="96" t="str">
        <f>IF(ISBLANK(Perigon!I809),"",Perigon!I809)</f>
        <v/>
      </c>
      <c r="D814" s="97" t="str">
        <f>IF(ISBLANK(Perigon!J809),"",Perigon!J809)</f>
        <v/>
      </c>
      <c r="E814" s="64" t="str">
        <f>IF(ISBLANK(Perigon!K809),"",Perigon!K809)</f>
        <v/>
      </c>
      <c r="F814" s="65"/>
      <c r="G814" s="64"/>
      <c r="H814" s="69" t="str">
        <f>IF(ISBLANK(Perigon!L809),"",Perigon!L809)</f>
        <v/>
      </c>
      <c r="I814" s="69" t="str">
        <f>IF(ISBLANK(Perigon!M809),"",Perigon!M809)</f>
        <v/>
      </c>
      <c r="J814" s="98" t="str">
        <f>IF(ISBLANK(Perigon!N809),"",Perigon!N809)</f>
        <v/>
      </c>
      <c r="K814" s="99" t="str">
        <f>IF(ISBLANK(Perigon!J809),"",Perigon!T809)</f>
        <v/>
      </c>
      <c r="L814" s="95" t="str">
        <f>IF(ISBLANK(Perigon!O809),"",Perigon!O809)</f>
        <v/>
      </c>
      <c r="M814" s="95" t="str">
        <f>IF(ISBLANK(Perigon!R809),"",Perigon!R809)</f>
        <v/>
      </c>
      <c r="N814" s="95" t="str">
        <f>IF(ISBLANK(Perigon!P809),"",Perigon!P809)</f>
        <v/>
      </c>
      <c r="O814" s="38" t="str">
        <f>IF($L814="","",VLOOKUP($R814,Tarife!$A$2:$R$599,13,FALSE))</f>
        <v/>
      </c>
      <c r="P814" s="38" t="str">
        <f t="shared" si="12"/>
        <v/>
      </c>
      <c r="R814" s="100" t="str">
        <f>Zusammenzug!$C$25&amp;"-"&amp;Zusammenzug!$A$7&amp;"-"&amp;Leistungen!L814</f>
        <v>2024-0-</v>
      </c>
    </row>
    <row r="815" spans="1:18" x14ac:dyDescent="0.2">
      <c r="A815" s="95" t="str">
        <f>IF(ISBLANK(Perigon!E810),"",Perigon!E810)</f>
        <v/>
      </c>
      <c r="B815" s="95" t="str">
        <f>IF(ISBLANK(Perigon!G810),"",Perigon!G810)</f>
        <v/>
      </c>
      <c r="C815" s="96" t="str">
        <f>IF(ISBLANK(Perigon!I810),"",Perigon!I810)</f>
        <v/>
      </c>
      <c r="D815" s="97" t="str">
        <f>IF(ISBLANK(Perigon!J810),"",Perigon!J810)</f>
        <v/>
      </c>
      <c r="E815" s="64" t="str">
        <f>IF(ISBLANK(Perigon!K810),"",Perigon!K810)</f>
        <v/>
      </c>
      <c r="F815" s="65"/>
      <c r="G815" s="64"/>
      <c r="H815" s="69" t="str">
        <f>IF(ISBLANK(Perigon!L810),"",Perigon!L810)</f>
        <v/>
      </c>
      <c r="I815" s="69" t="str">
        <f>IF(ISBLANK(Perigon!M810),"",Perigon!M810)</f>
        <v/>
      </c>
      <c r="J815" s="98" t="str">
        <f>IF(ISBLANK(Perigon!N810),"",Perigon!N810)</f>
        <v/>
      </c>
      <c r="K815" s="99" t="str">
        <f>IF(ISBLANK(Perigon!J810),"",Perigon!T810)</f>
        <v/>
      </c>
      <c r="L815" s="95" t="str">
        <f>IF(ISBLANK(Perigon!O810),"",Perigon!O810)</f>
        <v/>
      </c>
      <c r="M815" s="95" t="str">
        <f>IF(ISBLANK(Perigon!R810),"",Perigon!R810)</f>
        <v/>
      </c>
      <c r="N815" s="95" t="str">
        <f>IF(ISBLANK(Perigon!P810),"",Perigon!P810)</f>
        <v/>
      </c>
      <c r="O815" s="38" t="str">
        <f>IF($L815="","",VLOOKUP($R815,Tarife!$A$2:$R$599,13,FALSE))</f>
        <v/>
      </c>
      <c r="P815" s="38" t="str">
        <f t="shared" si="12"/>
        <v/>
      </c>
      <c r="R815" s="100" t="str">
        <f>Zusammenzug!$C$25&amp;"-"&amp;Zusammenzug!$A$7&amp;"-"&amp;Leistungen!L815</f>
        <v>2024-0-</v>
      </c>
    </row>
    <row r="816" spans="1:18" x14ac:dyDescent="0.2">
      <c r="A816" s="95" t="str">
        <f>IF(ISBLANK(Perigon!E811),"",Perigon!E811)</f>
        <v/>
      </c>
      <c r="B816" s="95" t="str">
        <f>IF(ISBLANK(Perigon!G811),"",Perigon!G811)</f>
        <v/>
      </c>
      <c r="C816" s="96" t="str">
        <f>IF(ISBLANK(Perigon!I811),"",Perigon!I811)</f>
        <v/>
      </c>
      <c r="D816" s="97" t="str">
        <f>IF(ISBLANK(Perigon!J811),"",Perigon!J811)</f>
        <v/>
      </c>
      <c r="E816" s="64" t="str">
        <f>IF(ISBLANK(Perigon!K811),"",Perigon!K811)</f>
        <v/>
      </c>
      <c r="F816" s="65"/>
      <c r="G816" s="64"/>
      <c r="H816" s="69" t="str">
        <f>IF(ISBLANK(Perigon!L811),"",Perigon!L811)</f>
        <v/>
      </c>
      <c r="I816" s="69" t="str">
        <f>IF(ISBLANK(Perigon!M811),"",Perigon!M811)</f>
        <v/>
      </c>
      <c r="J816" s="98" t="str">
        <f>IF(ISBLANK(Perigon!N811),"",Perigon!N811)</f>
        <v/>
      </c>
      <c r="K816" s="99" t="str">
        <f>IF(ISBLANK(Perigon!J811),"",Perigon!T811)</f>
        <v/>
      </c>
      <c r="L816" s="95" t="str">
        <f>IF(ISBLANK(Perigon!O811),"",Perigon!O811)</f>
        <v/>
      </c>
      <c r="M816" s="95" t="str">
        <f>IF(ISBLANK(Perigon!R811),"",Perigon!R811)</f>
        <v/>
      </c>
      <c r="N816" s="95" t="str">
        <f>IF(ISBLANK(Perigon!P811),"",Perigon!P811)</f>
        <v/>
      </c>
      <c r="O816" s="38" t="str">
        <f>IF($L816="","",VLOOKUP($R816,Tarife!$A$2:$R$599,13,FALSE))</f>
        <v/>
      </c>
      <c r="P816" s="38" t="str">
        <f t="shared" si="12"/>
        <v/>
      </c>
      <c r="R816" s="100" t="str">
        <f>Zusammenzug!$C$25&amp;"-"&amp;Zusammenzug!$A$7&amp;"-"&amp;Leistungen!L816</f>
        <v>2024-0-</v>
      </c>
    </row>
    <row r="817" spans="1:18" x14ac:dyDescent="0.2">
      <c r="A817" s="95" t="str">
        <f>IF(ISBLANK(Perigon!E812),"",Perigon!E812)</f>
        <v/>
      </c>
      <c r="B817" s="95" t="str">
        <f>IF(ISBLANK(Perigon!G812),"",Perigon!G812)</f>
        <v/>
      </c>
      <c r="C817" s="96" t="str">
        <f>IF(ISBLANK(Perigon!I812),"",Perigon!I812)</f>
        <v/>
      </c>
      <c r="D817" s="97" t="str">
        <f>IF(ISBLANK(Perigon!J812),"",Perigon!J812)</f>
        <v/>
      </c>
      <c r="E817" s="64" t="str">
        <f>IF(ISBLANK(Perigon!K812),"",Perigon!K812)</f>
        <v/>
      </c>
      <c r="F817" s="65"/>
      <c r="G817" s="64"/>
      <c r="H817" s="69" t="str">
        <f>IF(ISBLANK(Perigon!L812),"",Perigon!L812)</f>
        <v/>
      </c>
      <c r="I817" s="69" t="str">
        <f>IF(ISBLANK(Perigon!M812),"",Perigon!M812)</f>
        <v/>
      </c>
      <c r="J817" s="98" t="str">
        <f>IF(ISBLANK(Perigon!N812),"",Perigon!N812)</f>
        <v/>
      </c>
      <c r="K817" s="99" t="str">
        <f>IF(ISBLANK(Perigon!J812),"",Perigon!T812)</f>
        <v/>
      </c>
      <c r="L817" s="95" t="str">
        <f>IF(ISBLANK(Perigon!O812),"",Perigon!O812)</f>
        <v/>
      </c>
      <c r="M817" s="95" t="str">
        <f>IF(ISBLANK(Perigon!R812),"",Perigon!R812)</f>
        <v/>
      </c>
      <c r="N817" s="95" t="str">
        <f>IF(ISBLANK(Perigon!P812),"",Perigon!P812)</f>
        <v/>
      </c>
      <c r="O817" s="38" t="str">
        <f>IF($L817="","",VLOOKUP($R817,Tarife!$A$2:$R$599,13,FALSE))</f>
        <v/>
      </c>
      <c r="P817" s="38" t="str">
        <f t="shared" si="12"/>
        <v/>
      </c>
      <c r="R817" s="100" t="str">
        <f>Zusammenzug!$C$25&amp;"-"&amp;Zusammenzug!$A$7&amp;"-"&amp;Leistungen!L817</f>
        <v>2024-0-</v>
      </c>
    </row>
    <row r="818" spans="1:18" x14ac:dyDescent="0.2">
      <c r="A818" s="95" t="str">
        <f>IF(ISBLANK(Perigon!E813),"",Perigon!E813)</f>
        <v/>
      </c>
      <c r="B818" s="95" t="str">
        <f>IF(ISBLANK(Perigon!G813),"",Perigon!G813)</f>
        <v/>
      </c>
      <c r="C818" s="96" t="str">
        <f>IF(ISBLANK(Perigon!I813),"",Perigon!I813)</f>
        <v/>
      </c>
      <c r="D818" s="97" t="str">
        <f>IF(ISBLANK(Perigon!J813),"",Perigon!J813)</f>
        <v/>
      </c>
      <c r="E818" s="64" t="str">
        <f>IF(ISBLANK(Perigon!K813),"",Perigon!K813)</f>
        <v/>
      </c>
      <c r="F818" s="65"/>
      <c r="G818" s="64"/>
      <c r="H818" s="69" t="str">
        <f>IF(ISBLANK(Perigon!L813),"",Perigon!L813)</f>
        <v/>
      </c>
      <c r="I818" s="69" t="str">
        <f>IF(ISBLANK(Perigon!M813),"",Perigon!M813)</f>
        <v/>
      </c>
      <c r="J818" s="98" t="str">
        <f>IF(ISBLANK(Perigon!N813),"",Perigon!N813)</f>
        <v/>
      </c>
      <c r="K818" s="99" t="str">
        <f>IF(ISBLANK(Perigon!J813),"",Perigon!T813)</f>
        <v/>
      </c>
      <c r="L818" s="95" t="str">
        <f>IF(ISBLANK(Perigon!O813),"",Perigon!O813)</f>
        <v/>
      </c>
      <c r="M818" s="95" t="str">
        <f>IF(ISBLANK(Perigon!R813),"",Perigon!R813)</f>
        <v/>
      </c>
      <c r="N818" s="95" t="str">
        <f>IF(ISBLANK(Perigon!P813),"",Perigon!P813)</f>
        <v/>
      </c>
      <c r="O818" s="38" t="str">
        <f>IF($L818="","",VLOOKUP($R818,Tarife!$A$2:$R$599,13,FALSE))</f>
        <v/>
      </c>
      <c r="P818" s="38" t="str">
        <f t="shared" si="12"/>
        <v/>
      </c>
      <c r="R818" s="100" t="str">
        <f>Zusammenzug!$C$25&amp;"-"&amp;Zusammenzug!$A$7&amp;"-"&amp;Leistungen!L818</f>
        <v>2024-0-</v>
      </c>
    </row>
    <row r="819" spans="1:18" x14ac:dyDescent="0.2">
      <c r="A819" s="95" t="str">
        <f>IF(ISBLANK(Perigon!E814),"",Perigon!E814)</f>
        <v/>
      </c>
      <c r="B819" s="95" t="str">
        <f>IF(ISBLANK(Perigon!G814),"",Perigon!G814)</f>
        <v/>
      </c>
      <c r="C819" s="96" t="str">
        <f>IF(ISBLANK(Perigon!I814),"",Perigon!I814)</f>
        <v/>
      </c>
      <c r="D819" s="97" t="str">
        <f>IF(ISBLANK(Perigon!J814),"",Perigon!J814)</f>
        <v/>
      </c>
      <c r="E819" s="64" t="str">
        <f>IF(ISBLANK(Perigon!K814),"",Perigon!K814)</f>
        <v/>
      </c>
      <c r="F819" s="65"/>
      <c r="G819" s="64"/>
      <c r="H819" s="69" t="str">
        <f>IF(ISBLANK(Perigon!L814),"",Perigon!L814)</f>
        <v/>
      </c>
      <c r="I819" s="69" t="str">
        <f>IF(ISBLANK(Perigon!M814),"",Perigon!M814)</f>
        <v/>
      </c>
      <c r="J819" s="98" t="str">
        <f>IF(ISBLANK(Perigon!N814),"",Perigon!N814)</f>
        <v/>
      </c>
      <c r="K819" s="99" t="str">
        <f>IF(ISBLANK(Perigon!J814),"",Perigon!T814)</f>
        <v/>
      </c>
      <c r="L819" s="95" t="str">
        <f>IF(ISBLANK(Perigon!O814),"",Perigon!O814)</f>
        <v/>
      </c>
      <c r="M819" s="95" t="str">
        <f>IF(ISBLANK(Perigon!R814),"",Perigon!R814)</f>
        <v/>
      </c>
      <c r="N819" s="95" t="str">
        <f>IF(ISBLANK(Perigon!P814),"",Perigon!P814)</f>
        <v/>
      </c>
      <c r="O819" s="38" t="str">
        <f>IF($L819="","",VLOOKUP($R819,Tarife!$A$2:$R$599,13,FALSE))</f>
        <v/>
      </c>
      <c r="P819" s="38" t="str">
        <f t="shared" si="12"/>
        <v/>
      </c>
      <c r="R819" s="100" t="str">
        <f>Zusammenzug!$C$25&amp;"-"&amp;Zusammenzug!$A$7&amp;"-"&amp;Leistungen!L819</f>
        <v>2024-0-</v>
      </c>
    </row>
    <row r="820" spans="1:18" x14ac:dyDescent="0.2">
      <c r="A820" s="95" t="str">
        <f>IF(ISBLANK(Perigon!E815),"",Perigon!E815)</f>
        <v/>
      </c>
      <c r="B820" s="95" t="str">
        <f>IF(ISBLANK(Perigon!G815),"",Perigon!G815)</f>
        <v/>
      </c>
      <c r="C820" s="96" t="str">
        <f>IF(ISBLANK(Perigon!I815),"",Perigon!I815)</f>
        <v/>
      </c>
      <c r="D820" s="97" t="str">
        <f>IF(ISBLANK(Perigon!J815),"",Perigon!J815)</f>
        <v/>
      </c>
      <c r="E820" s="64" t="str">
        <f>IF(ISBLANK(Perigon!K815),"",Perigon!K815)</f>
        <v/>
      </c>
      <c r="F820" s="65"/>
      <c r="G820" s="64"/>
      <c r="H820" s="69" t="str">
        <f>IF(ISBLANK(Perigon!L815),"",Perigon!L815)</f>
        <v/>
      </c>
      <c r="I820" s="69" t="str">
        <f>IF(ISBLANK(Perigon!M815),"",Perigon!M815)</f>
        <v/>
      </c>
      <c r="J820" s="98" t="str">
        <f>IF(ISBLANK(Perigon!N815),"",Perigon!N815)</f>
        <v/>
      </c>
      <c r="K820" s="99" t="str">
        <f>IF(ISBLANK(Perigon!J815),"",Perigon!T815)</f>
        <v/>
      </c>
      <c r="L820" s="95" t="str">
        <f>IF(ISBLANK(Perigon!O815),"",Perigon!O815)</f>
        <v/>
      </c>
      <c r="M820" s="95" t="str">
        <f>IF(ISBLANK(Perigon!R815),"",Perigon!R815)</f>
        <v/>
      </c>
      <c r="N820" s="95" t="str">
        <f>IF(ISBLANK(Perigon!P815),"",Perigon!P815)</f>
        <v/>
      </c>
      <c r="O820" s="38" t="str">
        <f>IF($L820="","",VLOOKUP($R820,Tarife!$A$2:$R$599,13,FALSE))</f>
        <v/>
      </c>
      <c r="P820" s="38" t="str">
        <f t="shared" si="12"/>
        <v/>
      </c>
      <c r="R820" s="100" t="str">
        <f>Zusammenzug!$C$25&amp;"-"&amp;Zusammenzug!$A$7&amp;"-"&amp;Leistungen!L820</f>
        <v>2024-0-</v>
      </c>
    </row>
    <row r="821" spans="1:18" x14ac:dyDescent="0.2">
      <c r="A821" s="95" t="str">
        <f>IF(ISBLANK(Perigon!E816),"",Perigon!E816)</f>
        <v/>
      </c>
      <c r="B821" s="95" t="str">
        <f>IF(ISBLANK(Perigon!G816),"",Perigon!G816)</f>
        <v/>
      </c>
      <c r="C821" s="96" t="str">
        <f>IF(ISBLANK(Perigon!I816),"",Perigon!I816)</f>
        <v/>
      </c>
      <c r="D821" s="97" t="str">
        <f>IF(ISBLANK(Perigon!J816),"",Perigon!J816)</f>
        <v/>
      </c>
      <c r="E821" s="64" t="str">
        <f>IF(ISBLANK(Perigon!K816),"",Perigon!K816)</f>
        <v/>
      </c>
      <c r="F821" s="65"/>
      <c r="G821" s="64"/>
      <c r="H821" s="69" t="str">
        <f>IF(ISBLANK(Perigon!L816),"",Perigon!L816)</f>
        <v/>
      </c>
      <c r="I821" s="69" t="str">
        <f>IF(ISBLANK(Perigon!M816),"",Perigon!M816)</f>
        <v/>
      </c>
      <c r="J821" s="98" t="str">
        <f>IF(ISBLANK(Perigon!N816),"",Perigon!N816)</f>
        <v/>
      </c>
      <c r="K821" s="99" t="str">
        <f>IF(ISBLANK(Perigon!J816),"",Perigon!T816)</f>
        <v/>
      </c>
      <c r="L821" s="95" t="str">
        <f>IF(ISBLANK(Perigon!O816),"",Perigon!O816)</f>
        <v/>
      </c>
      <c r="M821" s="95" t="str">
        <f>IF(ISBLANK(Perigon!R816),"",Perigon!R816)</f>
        <v/>
      </c>
      <c r="N821" s="95" t="str">
        <f>IF(ISBLANK(Perigon!P816),"",Perigon!P816)</f>
        <v/>
      </c>
      <c r="O821" s="38" t="str">
        <f>IF($L821="","",VLOOKUP($R821,Tarife!$A$2:$R$599,13,FALSE))</f>
        <v/>
      </c>
      <c r="P821" s="38" t="str">
        <f t="shared" si="12"/>
        <v/>
      </c>
      <c r="R821" s="100" t="str">
        <f>Zusammenzug!$C$25&amp;"-"&amp;Zusammenzug!$A$7&amp;"-"&amp;Leistungen!L821</f>
        <v>2024-0-</v>
      </c>
    </row>
    <row r="822" spans="1:18" x14ac:dyDescent="0.2">
      <c r="A822" s="95" t="str">
        <f>IF(ISBLANK(Perigon!E817),"",Perigon!E817)</f>
        <v/>
      </c>
      <c r="B822" s="95" t="str">
        <f>IF(ISBLANK(Perigon!G817),"",Perigon!G817)</f>
        <v/>
      </c>
      <c r="C822" s="96" t="str">
        <f>IF(ISBLANK(Perigon!I817),"",Perigon!I817)</f>
        <v/>
      </c>
      <c r="D822" s="97" t="str">
        <f>IF(ISBLANK(Perigon!J817),"",Perigon!J817)</f>
        <v/>
      </c>
      <c r="E822" s="64" t="str">
        <f>IF(ISBLANK(Perigon!K817),"",Perigon!K817)</f>
        <v/>
      </c>
      <c r="F822" s="65"/>
      <c r="G822" s="64"/>
      <c r="H822" s="69" t="str">
        <f>IF(ISBLANK(Perigon!L817),"",Perigon!L817)</f>
        <v/>
      </c>
      <c r="I822" s="69" t="str">
        <f>IF(ISBLANK(Perigon!M817),"",Perigon!M817)</f>
        <v/>
      </c>
      <c r="J822" s="98" t="str">
        <f>IF(ISBLANK(Perigon!N817),"",Perigon!N817)</f>
        <v/>
      </c>
      <c r="K822" s="99" t="str">
        <f>IF(ISBLANK(Perigon!J817),"",Perigon!T817)</f>
        <v/>
      </c>
      <c r="L822" s="95" t="str">
        <f>IF(ISBLANK(Perigon!O817),"",Perigon!O817)</f>
        <v/>
      </c>
      <c r="M822" s="95" t="str">
        <f>IF(ISBLANK(Perigon!R817),"",Perigon!R817)</f>
        <v/>
      </c>
      <c r="N822" s="95" t="str">
        <f>IF(ISBLANK(Perigon!P817),"",Perigon!P817)</f>
        <v/>
      </c>
      <c r="O822" s="38" t="str">
        <f>IF($L822="","",VLOOKUP($R822,Tarife!$A$2:$R$599,13,FALSE))</f>
        <v/>
      </c>
      <c r="P822" s="38" t="str">
        <f t="shared" si="12"/>
        <v/>
      </c>
      <c r="R822" s="100" t="str">
        <f>Zusammenzug!$C$25&amp;"-"&amp;Zusammenzug!$A$7&amp;"-"&amp;Leistungen!L822</f>
        <v>2024-0-</v>
      </c>
    </row>
    <row r="823" spans="1:18" x14ac:dyDescent="0.2">
      <c r="A823" s="95" t="str">
        <f>IF(ISBLANK(Perigon!E818),"",Perigon!E818)</f>
        <v/>
      </c>
      <c r="B823" s="95" t="str">
        <f>IF(ISBLANK(Perigon!G818),"",Perigon!G818)</f>
        <v/>
      </c>
      <c r="C823" s="96" t="str">
        <f>IF(ISBLANK(Perigon!I818),"",Perigon!I818)</f>
        <v/>
      </c>
      <c r="D823" s="97" t="str">
        <f>IF(ISBLANK(Perigon!J818),"",Perigon!J818)</f>
        <v/>
      </c>
      <c r="E823" s="64" t="str">
        <f>IF(ISBLANK(Perigon!K818),"",Perigon!K818)</f>
        <v/>
      </c>
      <c r="F823" s="65"/>
      <c r="G823" s="64"/>
      <c r="H823" s="69" t="str">
        <f>IF(ISBLANK(Perigon!L818),"",Perigon!L818)</f>
        <v/>
      </c>
      <c r="I823" s="69" t="str">
        <f>IF(ISBLANK(Perigon!M818),"",Perigon!M818)</f>
        <v/>
      </c>
      <c r="J823" s="98" t="str">
        <f>IF(ISBLANK(Perigon!N818),"",Perigon!N818)</f>
        <v/>
      </c>
      <c r="K823" s="99" t="str">
        <f>IF(ISBLANK(Perigon!J818),"",Perigon!T818)</f>
        <v/>
      </c>
      <c r="L823" s="95" t="str">
        <f>IF(ISBLANK(Perigon!O818),"",Perigon!O818)</f>
        <v/>
      </c>
      <c r="M823" s="95" t="str">
        <f>IF(ISBLANK(Perigon!R818),"",Perigon!R818)</f>
        <v/>
      </c>
      <c r="N823" s="95" t="str">
        <f>IF(ISBLANK(Perigon!P818),"",Perigon!P818)</f>
        <v/>
      </c>
      <c r="O823" s="38" t="str">
        <f>IF($L823="","",VLOOKUP($R823,Tarife!$A$2:$R$599,13,FALSE))</f>
        <v/>
      </c>
      <c r="P823" s="38" t="str">
        <f t="shared" si="12"/>
        <v/>
      </c>
      <c r="R823" s="100" t="str">
        <f>Zusammenzug!$C$25&amp;"-"&amp;Zusammenzug!$A$7&amp;"-"&amp;Leistungen!L823</f>
        <v>2024-0-</v>
      </c>
    </row>
    <row r="824" spans="1:18" x14ac:dyDescent="0.2">
      <c r="A824" s="95" t="str">
        <f>IF(ISBLANK(Perigon!E819),"",Perigon!E819)</f>
        <v/>
      </c>
      <c r="B824" s="95" t="str">
        <f>IF(ISBLANK(Perigon!G819),"",Perigon!G819)</f>
        <v/>
      </c>
      <c r="C824" s="96" t="str">
        <f>IF(ISBLANK(Perigon!I819),"",Perigon!I819)</f>
        <v/>
      </c>
      <c r="D824" s="97" t="str">
        <f>IF(ISBLANK(Perigon!J819),"",Perigon!J819)</f>
        <v/>
      </c>
      <c r="E824" s="64" t="str">
        <f>IF(ISBLANK(Perigon!K819),"",Perigon!K819)</f>
        <v/>
      </c>
      <c r="F824" s="65"/>
      <c r="G824" s="64"/>
      <c r="H824" s="69" t="str">
        <f>IF(ISBLANK(Perigon!L819),"",Perigon!L819)</f>
        <v/>
      </c>
      <c r="I824" s="69" t="str">
        <f>IF(ISBLANK(Perigon!M819),"",Perigon!M819)</f>
        <v/>
      </c>
      <c r="J824" s="98" t="str">
        <f>IF(ISBLANK(Perigon!N819),"",Perigon!N819)</f>
        <v/>
      </c>
      <c r="K824" s="99" t="str">
        <f>IF(ISBLANK(Perigon!J819),"",Perigon!T819)</f>
        <v/>
      </c>
      <c r="L824" s="95" t="str">
        <f>IF(ISBLANK(Perigon!O819),"",Perigon!O819)</f>
        <v/>
      </c>
      <c r="M824" s="95" t="str">
        <f>IF(ISBLANK(Perigon!R819),"",Perigon!R819)</f>
        <v/>
      </c>
      <c r="N824" s="95" t="str">
        <f>IF(ISBLANK(Perigon!P819),"",Perigon!P819)</f>
        <v/>
      </c>
      <c r="O824" s="38" t="str">
        <f>IF($L824="","",VLOOKUP($R824,Tarife!$A$2:$R$599,13,FALSE))</f>
        <v/>
      </c>
      <c r="P824" s="38" t="str">
        <f t="shared" si="12"/>
        <v/>
      </c>
      <c r="R824" s="100" t="str">
        <f>Zusammenzug!$C$25&amp;"-"&amp;Zusammenzug!$A$7&amp;"-"&amp;Leistungen!L824</f>
        <v>2024-0-</v>
      </c>
    </row>
    <row r="825" spans="1:18" x14ac:dyDescent="0.2">
      <c r="A825" s="95" t="str">
        <f>IF(ISBLANK(Perigon!E820),"",Perigon!E820)</f>
        <v/>
      </c>
      <c r="B825" s="95" t="str">
        <f>IF(ISBLANK(Perigon!G820),"",Perigon!G820)</f>
        <v/>
      </c>
      <c r="C825" s="96" t="str">
        <f>IF(ISBLANK(Perigon!I820),"",Perigon!I820)</f>
        <v/>
      </c>
      <c r="D825" s="97" t="str">
        <f>IF(ISBLANK(Perigon!J820),"",Perigon!J820)</f>
        <v/>
      </c>
      <c r="E825" s="64" t="str">
        <f>IF(ISBLANK(Perigon!K820),"",Perigon!K820)</f>
        <v/>
      </c>
      <c r="F825" s="65"/>
      <c r="G825" s="64"/>
      <c r="H825" s="69" t="str">
        <f>IF(ISBLANK(Perigon!L820),"",Perigon!L820)</f>
        <v/>
      </c>
      <c r="I825" s="69" t="str">
        <f>IF(ISBLANK(Perigon!M820),"",Perigon!M820)</f>
        <v/>
      </c>
      <c r="J825" s="98" t="str">
        <f>IF(ISBLANK(Perigon!N820),"",Perigon!N820)</f>
        <v/>
      </c>
      <c r="K825" s="99" t="str">
        <f>IF(ISBLANK(Perigon!J820),"",Perigon!T820)</f>
        <v/>
      </c>
      <c r="L825" s="95" t="str">
        <f>IF(ISBLANK(Perigon!O820),"",Perigon!O820)</f>
        <v/>
      </c>
      <c r="M825" s="95" t="str">
        <f>IF(ISBLANK(Perigon!R820),"",Perigon!R820)</f>
        <v/>
      </c>
      <c r="N825" s="95" t="str">
        <f>IF(ISBLANK(Perigon!P820),"",Perigon!P820)</f>
        <v/>
      </c>
      <c r="O825" s="38" t="str">
        <f>IF($L825="","",VLOOKUP($R825,Tarife!$A$2:$R$599,13,FALSE))</f>
        <v/>
      </c>
      <c r="P825" s="38" t="str">
        <f t="shared" si="12"/>
        <v/>
      </c>
      <c r="R825" s="100" t="str">
        <f>Zusammenzug!$C$25&amp;"-"&amp;Zusammenzug!$A$7&amp;"-"&amp;Leistungen!L825</f>
        <v>2024-0-</v>
      </c>
    </row>
    <row r="826" spans="1:18" x14ac:dyDescent="0.2">
      <c r="A826" s="95" t="str">
        <f>IF(ISBLANK(Perigon!E821),"",Perigon!E821)</f>
        <v/>
      </c>
      <c r="B826" s="95" t="str">
        <f>IF(ISBLANK(Perigon!G821),"",Perigon!G821)</f>
        <v/>
      </c>
      <c r="C826" s="96" t="str">
        <f>IF(ISBLANK(Perigon!I821),"",Perigon!I821)</f>
        <v/>
      </c>
      <c r="D826" s="97" t="str">
        <f>IF(ISBLANK(Perigon!J821),"",Perigon!J821)</f>
        <v/>
      </c>
      <c r="E826" s="64" t="str">
        <f>IF(ISBLANK(Perigon!K821),"",Perigon!K821)</f>
        <v/>
      </c>
      <c r="F826" s="65"/>
      <c r="G826" s="64"/>
      <c r="H826" s="69" t="str">
        <f>IF(ISBLANK(Perigon!L821),"",Perigon!L821)</f>
        <v/>
      </c>
      <c r="I826" s="69" t="str">
        <f>IF(ISBLANK(Perigon!M821),"",Perigon!M821)</f>
        <v/>
      </c>
      <c r="J826" s="98" t="str">
        <f>IF(ISBLANK(Perigon!N821),"",Perigon!N821)</f>
        <v/>
      </c>
      <c r="K826" s="99" t="str">
        <f>IF(ISBLANK(Perigon!J821),"",Perigon!T821)</f>
        <v/>
      </c>
      <c r="L826" s="95" t="str">
        <f>IF(ISBLANK(Perigon!O821),"",Perigon!O821)</f>
        <v/>
      </c>
      <c r="M826" s="95" t="str">
        <f>IF(ISBLANK(Perigon!R821),"",Perigon!R821)</f>
        <v/>
      </c>
      <c r="N826" s="95" t="str">
        <f>IF(ISBLANK(Perigon!P821),"",Perigon!P821)</f>
        <v/>
      </c>
      <c r="O826" s="38" t="str">
        <f>IF($L826="","",VLOOKUP($R826,Tarife!$A$2:$R$599,13,FALSE))</f>
        <v/>
      </c>
      <c r="P826" s="38" t="str">
        <f t="shared" si="12"/>
        <v/>
      </c>
      <c r="R826" s="100" t="str">
        <f>Zusammenzug!$C$25&amp;"-"&amp;Zusammenzug!$A$7&amp;"-"&amp;Leistungen!L826</f>
        <v>2024-0-</v>
      </c>
    </row>
    <row r="827" spans="1:18" x14ac:dyDescent="0.2">
      <c r="A827" s="95" t="str">
        <f>IF(ISBLANK(Perigon!E822),"",Perigon!E822)</f>
        <v/>
      </c>
      <c r="B827" s="95" t="str">
        <f>IF(ISBLANK(Perigon!G822),"",Perigon!G822)</f>
        <v/>
      </c>
      <c r="C827" s="96" t="str">
        <f>IF(ISBLANK(Perigon!I822),"",Perigon!I822)</f>
        <v/>
      </c>
      <c r="D827" s="97" t="str">
        <f>IF(ISBLANK(Perigon!J822),"",Perigon!J822)</f>
        <v/>
      </c>
      <c r="E827" s="64" t="str">
        <f>IF(ISBLANK(Perigon!K822),"",Perigon!K822)</f>
        <v/>
      </c>
      <c r="F827" s="65"/>
      <c r="G827" s="64"/>
      <c r="H827" s="69" t="str">
        <f>IF(ISBLANK(Perigon!L822),"",Perigon!L822)</f>
        <v/>
      </c>
      <c r="I827" s="69" t="str">
        <f>IF(ISBLANK(Perigon!M822),"",Perigon!M822)</f>
        <v/>
      </c>
      <c r="J827" s="98" t="str">
        <f>IF(ISBLANK(Perigon!N822),"",Perigon!N822)</f>
        <v/>
      </c>
      <c r="K827" s="99" t="str">
        <f>IF(ISBLANK(Perigon!J822),"",Perigon!T822)</f>
        <v/>
      </c>
      <c r="L827" s="95" t="str">
        <f>IF(ISBLANK(Perigon!O822),"",Perigon!O822)</f>
        <v/>
      </c>
      <c r="M827" s="95" t="str">
        <f>IF(ISBLANK(Perigon!R822),"",Perigon!R822)</f>
        <v/>
      </c>
      <c r="N827" s="95" t="str">
        <f>IF(ISBLANK(Perigon!P822),"",Perigon!P822)</f>
        <v/>
      </c>
      <c r="O827" s="38" t="str">
        <f>IF($L827="","",VLOOKUP($R827,Tarife!$A$2:$R$599,13,FALSE))</f>
        <v/>
      </c>
      <c r="P827" s="38" t="str">
        <f t="shared" si="12"/>
        <v/>
      </c>
      <c r="R827" s="100" t="str">
        <f>Zusammenzug!$C$25&amp;"-"&amp;Zusammenzug!$A$7&amp;"-"&amp;Leistungen!L827</f>
        <v>2024-0-</v>
      </c>
    </row>
    <row r="828" spans="1:18" x14ac:dyDescent="0.2">
      <c r="A828" s="95" t="str">
        <f>IF(ISBLANK(Perigon!E823),"",Perigon!E823)</f>
        <v/>
      </c>
      <c r="B828" s="95" t="str">
        <f>IF(ISBLANK(Perigon!G823),"",Perigon!G823)</f>
        <v/>
      </c>
      <c r="C828" s="96" t="str">
        <f>IF(ISBLANK(Perigon!I823),"",Perigon!I823)</f>
        <v/>
      </c>
      <c r="D828" s="97" t="str">
        <f>IF(ISBLANK(Perigon!J823),"",Perigon!J823)</f>
        <v/>
      </c>
      <c r="E828" s="64" t="str">
        <f>IF(ISBLANK(Perigon!K823),"",Perigon!K823)</f>
        <v/>
      </c>
      <c r="F828" s="65"/>
      <c r="G828" s="64"/>
      <c r="H828" s="69" t="str">
        <f>IF(ISBLANK(Perigon!L823),"",Perigon!L823)</f>
        <v/>
      </c>
      <c r="I828" s="69" t="str">
        <f>IF(ISBLANK(Perigon!M823),"",Perigon!M823)</f>
        <v/>
      </c>
      <c r="J828" s="98" t="str">
        <f>IF(ISBLANK(Perigon!N823),"",Perigon!N823)</f>
        <v/>
      </c>
      <c r="K828" s="99" t="str">
        <f>IF(ISBLANK(Perigon!J823),"",Perigon!T823)</f>
        <v/>
      </c>
      <c r="L828" s="95" t="str">
        <f>IF(ISBLANK(Perigon!O823),"",Perigon!O823)</f>
        <v/>
      </c>
      <c r="M828" s="95" t="str">
        <f>IF(ISBLANK(Perigon!R823),"",Perigon!R823)</f>
        <v/>
      </c>
      <c r="N828" s="95" t="str">
        <f>IF(ISBLANK(Perigon!P823),"",Perigon!P823)</f>
        <v/>
      </c>
      <c r="O828" s="38" t="str">
        <f>IF($L828="","",VLOOKUP($R828,Tarife!$A$2:$R$599,13,FALSE))</f>
        <v/>
      </c>
      <c r="P828" s="38" t="str">
        <f t="shared" si="12"/>
        <v/>
      </c>
      <c r="R828" s="100" t="str">
        <f>Zusammenzug!$C$25&amp;"-"&amp;Zusammenzug!$A$7&amp;"-"&amp;Leistungen!L828</f>
        <v>2024-0-</v>
      </c>
    </row>
    <row r="829" spans="1:18" x14ac:dyDescent="0.2">
      <c r="A829" s="95" t="str">
        <f>IF(ISBLANK(Perigon!E824),"",Perigon!E824)</f>
        <v/>
      </c>
      <c r="B829" s="95" t="str">
        <f>IF(ISBLANK(Perigon!G824),"",Perigon!G824)</f>
        <v/>
      </c>
      <c r="C829" s="96" t="str">
        <f>IF(ISBLANK(Perigon!I824),"",Perigon!I824)</f>
        <v/>
      </c>
      <c r="D829" s="97" t="str">
        <f>IF(ISBLANK(Perigon!J824),"",Perigon!J824)</f>
        <v/>
      </c>
      <c r="E829" s="64" t="str">
        <f>IF(ISBLANK(Perigon!K824),"",Perigon!K824)</f>
        <v/>
      </c>
      <c r="F829" s="65"/>
      <c r="G829" s="64"/>
      <c r="H829" s="69" t="str">
        <f>IF(ISBLANK(Perigon!L824),"",Perigon!L824)</f>
        <v/>
      </c>
      <c r="I829" s="69" t="str">
        <f>IF(ISBLANK(Perigon!M824),"",Perigon!M824)</f>
        <v/>
      </c>
      <c r="J829" s="98" t="str">
        <f>IF(ISBLANK(Perigon!N824),"",Perigon!N824)</f>
        <v/>
      </c>
      <c r="K829" s="99" t="str">
        <f>IF(ISBLANK(Perigon!J824),"",Perigon!T824)</f>
        <v/>
      </c>
      <c r="L829" s="95" t="str">
        <f>IF(ISBLANK(Perigon!O824),"",Perigon!O824)</f>
        <v/>
      </c>
      <c r="M829" s="95" t="str">
        <f>IF(ISBLANK(Perigon!R824),"",Perigon!R824)</f>
        <v/>
      </c>
      <c r="N829" s="95" t="str">
        <f>IF(ISBLANK(Perigon!P824),"",Perigon!P824)</f>
        <v/>
      </c>
      <c r="O829" s="38" t="str">
        <f>IF($L829="","",VLOOKUP($R829,Tarife!$A$2:$R$599,13,FALSE))</f>
        <v/>
      </c>
      <c r="P829" s="38" t="str">
        <f t="shared" si="12"/>
        <v/>
      </c>
      <c r="R829" s="100" t="str">
        <f>Zusammenzug!$C$25&amp;"-"&amp;Zusammenzug!$A$7&amp;"-"&amp;Leistungen!L829</f>
        <v>2024-0-</v>
      </c>
    </row>
    <row r="830" spans="1:18" x14ac:dyDescent="0.2">
      <c r="A830" s="95" t="str">
        <f>IF(ISBLANK(Perigon!E825),"",Perigon!E825)</f>
        <v/>
      </c>
      <c r="B830" s="95" t="str">
        <f>IF(ISBLANK(Perigon!G825),"",Perigon!G825)</f>
        <v/>
      </c>
      <c r="C830" s="96" t="str">
        <f>IF(ISBLANK(Perigon!I825),"",Perigon!I825)</f>
        <v/>
      </c>
      <c r="D830" s="97" t="str">
        <f>IF(ISBLANK(Perigon!J825),"",Perigon!J825)</f>
        <v/>
      </c>
      <c r="E830" s="64" t="str">
        <f>IF(ISBLANK(Perigon!K825),"",Perigon!K825)</f>
        <v/>
      </c>
      <c r="F830" s="65"/>
      <c r="G830" s="64"/>
      <c r="H830" s="69" t="str">
        <f>IF(ISBLANK(Perigon!L825),"",Perigon!L825)</f>
        <v/>
      </c>
      <c r="I830" s="69" t="str">
        <f>IF(ISBLANK(Perigon!M825),"",Perigon!M825)</f>
        <v/>
      </c>
      <c r="J830" s="98" t="str">
        <f>IF(ISBLANK(Perigon!N825),"",Perigon!N825)</f>
        <v/>
      </c>
      <c r="K830" s="99" t="str">
        <f>IF(ISBLANK(Perigon!J825),"",Perigon!T825)</f>
        <v/>
      </c>
      <c r="L830" s="95" t="str">
        <f>IF(ISBLANK(Perigon!O825),"",Perigon!O825)</f>
        <v/>
      </c>
      <c r="M830" s="95" t="str">
        <f>IF(ISBLANK(Perigon!R825),"",Perigon!R825)</f>
        <v/>
      </c>
      <c r="N830" s="95" t="str">
        <f>IF(ISBLANK(Perigon!P825),"",Perigon!P825)</f>
        <v/>
      </c>
      <c r="O830" s="38" t="str">
        <f>IF($L830="","",VLOOKUP($R830,Tarife!$A$2:$R$599,13,FALSE))</f>
        <v/>
      </c>
      <c r="P830" s="38" t="str">
        <f t="shared" si="12"/>
        <v/>
      </c>
      <c r="R830" s="100" t="str">
        <f>Zusammenzug!$C$25&amp;"-"&amp;Zusammenzug!$A$7&amp;"-"&amp;Leistungen!L830</f>
        <v>2024-0-</v>
      </c>
    </row>
    <row r="831" spans="1:18" x14ac:dyDescent="0.2">
      <c r="A831" s="95" t="str">
        <f>IF(ISBLANK(Perigon!E826),"",Perigon!E826)</f>
        <v/>
      </c>
      <c r="B831" s="95" t="str">
        <f>IF(ISBLANK(Perigon!G826),"",Perigon!G826)</f>
        <v/>
      </c>
      <c r="C831" s="96" t="str">
        <f>IF(ISBLANK(Perigon!I826),"",Perigon!I826)</f>
        <v/>
      </c>
      <c r="D831" s="97" t="str">
        <f>IF(ISBLANK(Perigon!J826),"",Perigon!J826)</f>
        <v/>
      </c>
      <c r="E831" s="64" t="str">
        <f>IF(ISBLANK(Perigon!K826),"",Perigon!K826)</f>
        <v/>
      </c>
      <c r="F831" s="65"/>
      <c r="G831" s="64"/>
      <c r="H831" s="69" t="str">
        <f>IF(ISBLANK(Perigon!L826),"",Perigon!L826)</f>
        <v/>
      </c>
      <c r="I831" s="69" t="str">
        <f>IF(ISBLANK(Perigon!M826),"",Perigon!M826)</f>
        <v/>
      </c>
      <c r="J831" s="98" t="str">
        <f>IF(ISBLANK(Perigon!N826),"",Perigon!N826)</f>
        <v/>
      </c>
      <c r="K831" s="99" t="str">
        <f>IF(ISBLANK(Perigon!J826),"",Perigon!T826)</f>
        <v/>
      </c>
      <c r="L831" s="95" t="str">
        <f>IF(ISBLANK(Perigon!O826),"",Perigon!O826)</f>
        <v/>
      </c>
      <c r="M831" s="95" t="str">
        <f>IF(ISBLANK(Perigon!R826),"",Perigon!R826)</f>
        <v/>
      </c>
      <c r="N831" s="95" t="str">
        <f>IF(ISBLANK(Perigon!P826),"",Perigon!P826)</f>
        <v/>
      </c>
      <c r="O831" s="38" t="str">
        <f>IF($L831="","",VLOOKUP($R831,Tarife!$A$2:$R$599,13,FALSE))</f>
        <v/>
      </c>
      <c r="P831" s="38" t="str">
        <f t="shared" si="12"/>
        <v/>
      </c>
      <c r="R831" s="100" t="str">
        <f>Zusammenzug!$C$25&amp;"-"&amp;Zusammenzug!$A$7&amp;"-"&amp;Leistungen!L831</f>
        <v>2024-0-</v>
      </c>
    </row>
    <row r="832" spans="1:18" x14ac:dyDescent="0.2">
      <c r="A832" s="95" t="str">
        <f>IF(ISBLANK(Perigon!E827),"",Perigon!E827)</f>
        <v/>
      </c>
      <c r="B832" s="95" t="str">
        <f>IF(ISBLANK(Perigon!G827),"",Perigon!G827)</f>
        <v/>
      </c>
      <c r="C832" s="96" t="str">
        <f>IF(ISBLANK(Perigon!I827),"",Perigon!I827)</f>
        <v/>
      </c>
      <c r="D832" s="97" t="str">
        <f>IF(ISBLANK(Perigon!J827),"",Perigon!J827)</f>
        <v/>
      </c>
      <c r="E832" s="64" t="str">
        <f>IF(ISBLANK(Perigon!K827),"",Perigon!K827)</f>
        <v/>
      </c>
      <c r="F832" s="65"/>
      <c r="G832" s="64"/>
      <c r="H832" s="69" t="str">
        <f>IF(ISBLANK(Perigon!L827),"",Perigon!L827)</f>
        <v/>
      </c>
      <c r="I832" s="69" t="str">
        <f>IF(ISBLANK(Perigon!M827),"",Perigon!M827)</f>
        <v/>
      </c>
      <c r="J832" s="98" t="str">
        <f>IF(ISBLANK(Perigon!N827),"",Perigon!N827)</f>
        <v/>
      </c>
      <c r="K832" s="99" t="str">
        <f>IF(ISBLANK(Perigon!J827),"",Perigon!T827)</f>
        <v/>
      </c>
      <c r="L832" s="95" t="str">
        <f>IF(ISBLANK(Perigon!O827),"",Perigon!O827)</f>
        <v/>
      </c>
      <c r="M832" s="95" t="str">
        <f>IF(ISBLANK(Perigon!R827),"",Perigon!R827)</f>
        <v/>
      </c>
      <c r="N832" s="95" t="str">
        <f>IF(ISBLANK(Perigon!P827),"",Perigon!P827)</f>
        <v/>
      </c>
      <c r="O832" s="38" t="str">
        <f>IF($L832="","",VLOOKUP($R832,Tarife!$A$2:$R$599,13,FALSE))</f>
        <v/>
      </c>
      <c r="P832" s="38" t="str">
        <f t="shared" si="12"/>
        <v/>
      </c>
      <c r="R832" s="100" t="str">
        <f>Zusammenzug!$C$25&amp;"-"&amp;Zusammenzug!$A$7&amp;"-"&amp;Leistungen!L832</f>
        <v>2024-0-</v>
      </c>
    </row>
    <row r="833" spans="1:18" x14ac:dyDescent="0.2">
      <c r="A833" s="95" t="str">
        <f>IF(ISBLANK(Perigon!E828),"",Perigon!E828)</f>
        <v/>
      </c>
      <c r="B833" s="95" t="str">
        <f>IF(ISBLANK(Perigon!G828),"",Perigon!G828)</f>
        <v/>
      </c>
      <c r="C833" s="96" t="str">
        <f>IF(ISBLANK(Perigon!I828),"",Perigon!I828)</f>
        <v/>
      </c>
      <c r="D833" s="97" t="str">
        <f>IF(ISBLANK(Perigon!J828),"",Perigon!J828)</f>
        <v/>
      </c>
      <c r="E833" s="64" t="str">
        <f>IF(ISBLANK(Perigon!K828),"",Perigon!K828)</f>
        <v/>
      </c>
      <c r="F833" s="65"/>
      <c r="G833" s="64"/>
      <c r="H833" s="69" t="str">
        <f>IF(ISBLANK(Perigon!L828),"",Perigon!L828)</f>
        <v/>
      </c>
      <c r="I833" s="69" t="str">
        <f>IF(ISBLANK(Perigon!M828),"",Perigon!M828)</f>
        <v/>
      </c>
      <c r="J833" s="98" t="str">
        <f>IF(ISBLANK(Perigon!N828),"",Perigon!N828)</f>
        <v/>
      </c>
      <c r="K833" s="99" t="str">
        <f>IF(ISBLANK(Perigon!J828),"",Perigon!T828)</f>
        <v/>
      </c>
      <c r="L833" s="95" t="str">
        <f>IF(ISBLANK(Perigon!O828),"",Perigon!O828)</f>
        <v/>
      </c>
      <c r="M833" s="95" t="str">
        <f>IF(ISBLANK(Perigon!R828),"",Perigon!R828)</f>
        <v/>
      </c>
      <c r="N833" s="95" t="str">
        <f>IF(ISBLANK(Perigon!P828),"",Perigon!P828)</f>
        <v/>
      </c>
      <c r="O833" s="38" t="str">
        <f>IF($L833="","",VLOOKUP($R833,Tarife!$A$2:$R$599,13,FALSE))</f>
        <v/>
      </c>
      <c r="P833" s="38" t="str">
        <f t="shared" si="12"/>
        <v/>
      </c>
      <c r="R833" s="100" t="str">
        <f>Zusammenzug!$C$25&amp;"-"&amp;Zusammenzug!$A$7&amp;"-"&amp;Leistungen!L833</f>
        <v>2024-0-</v>
      </c>
    </row>
    <row r="834" spans="1:18" x14ac:dyDescent="0.2">
      <c r="A834" s="95" t="str">
        <f>IF(ISBLANK(Perigon!E829),"",Perigon!E829)</f>
        <v/>
      </c>
      <c r="B834" s="95" t="str">
        <f>IF(ISBLANK(Perigon!G829),"",Perigon!G829)</f>
        <v/>
      </c>
      <c r="C834" s="96" t="str">
        <f>IF(ISBLANK(Perigon!I829),"",Perigon!I829)</f>
        <v/>
      </c>
      <c r="D834" s="97" t="str">
        <f>IF(ISBLANK(Perigon!J829),"",Perigon!J829)</f>
        <v/>
      </c>
      <c r="E834" s="64" t="str">
        <f>IF(ISBLANK(Perigon!K829),"",Perigon!K829)</f>
        <v/>
      </c>
      <c r="F834" s="65"/>
      <c r="G834" s="64"/>
      <c r="H834" s="69" t="str">
        <f>IF(ISBLANK(Perigon!L829),"",Perigon!L829)</f>
        <v/>
      </c>
      <c r="I834" s="69" t="str">
        <f>IF(ISBLANK(Perigon!M829),"",Perigon!M829)</f>
        <v/>
      </c>
      <c r="J834" s="98" t="str">
        <f>IF(ISBLANK(Perigon!N829),"",Perigon!N829)</f>
        <v/>
      </c>
      <c r="K834" s="99" t="str">
        <f>IF(ISBLANK(Perigon!J829),"",Perigon!T829)</f>
        <v/>
      </c>
      <c r="L834" s="95" t="str">
        <f>IF(ISBLANK(Perigon!O829),"",Perigon!O829)</f>
        <v/>
      </c>
      <c r="M834" s="95" t="str">
        <f>IF(ISBLANK(Perigon!R829),"",Perigon!R829)</f>
        <v/>
      </c>
      <c r="N834" s="95" t="str">
        <f>IF(ISBLANK(Perigon!P829),"",Perigon!P829)</f>
        <v/>
      </c>
      <c r="O834" s="38" t="str">
        <f>IF($L834="","",VLOOKUP($R834,Tarife!$A$2:$R$599,13,FALSE))</f>
        <v/>
      </c>
      <c r="P834" s="38" t="str">
        <f t="shared" si="12"/>
        <v/>
      </c>
      <c r="R834" s="100" t="str">
        <f>Zusammenzug!$C$25&amp;"-"&amp;Zusammenzug!$A$7&amp;"-"&amp;Leistungen!L834</f>
        <v>2024-0-</v>
      </c>
    </row>
    <row r="835" spans="1:18" x14ac:dyDescent="0.2">
      <c r="A835" s="95" t="str">
        <f>IF(ISBLANK(Perigon!E830),"",Perigon!E830)</f>
        <v/>
      </c>
      <c r="B835" s="95" t="str">
        <f>IF(ISBLANK(Perigon!G830),"",Perigon!G830)</f>
        <v/>
      </c>
      <c r="C835" s="96" t="str">
        <f>IF(ISBLANK(Perigon!I830),"",Perigon!I830)</f>
        <v/>
      </c>
      <c r="D835" s="97" t="str">
        <f>IF(ISBLANK(Perigon!J830),"",Perigon!J830)</f>
        <v/>
      </c>
      <c r="E835" s="64" t="str">
        <f>IF(ISBLANK(Perigon!K830),"",Perigon!K830)</f>
        <v/>
      </c>
      <c r="F835" s="65"/>
      <c r="G835" s="64"/>
      <c r="H835" s="69" t="str">
        <f>IF(ISBLANK(Perigon!L830),"",Perigon!L830)</f>
        <v/>
      </c>
      <c r="I835" s="69" t="str">
        <f>IF(ISBLANK(Perigon!M830),"",Perigon!M830)</f>
        <v/>
      </c>
      <c r="J835" s="98" t="str">
        <f>IF(ISBLANK(Perigon!N830),"",Perigon!N830)</f>
        <v/>
      </c>
      <c r="K835" s="99" t="str">
        <f>IF(ISBLANK(Perigon!J830),"",Perigon!T830)</f>
        <v/>
      </c>
      <c r="L835" s="95" t="str">
        <f>IF(ISBLANK(Perigon!O830),"",Perigon!O830)</f>
        <v/>
      </c>
      <c r="M835" s="95" t="str">
        <f>IF(ISBLANK(Perigon!R830),"",Perigon!R830)</f>
        <v/>
      </c>
      <c r="N835" s="95" t="str">
        <f>IF(ISBLANK(Perigon!P830),"",Perigon!P830)</f>
        <v/>
      </c>
      <c r="O835" s="38" t="str">
        <f>IF($L835="","",VLOOKUP($R835,Tarife!$A$2:$R$599,13,FALSE))</f>
        <v/>
      </c>
      <c r="P835" s="38" t="str">
        <f t="shared" si="12"/>
        <v/>
      </c>
      <c r="R835" s="100" t="str">
        <f>Zusammenzug!$C$25&amp;"-"&amp;Zusammenzug!$A$7&amp;"-"&amp;Leistungen!L835</f>
        <v>2024-0-</v>
      </c>
    </row>
    <row r="836" spans="1:18" x14ac:dyDescent="0.2">
      <c r="A836" s="95" t="str">
        <f>IF(ISBLANK(Perigon!E831),"",Perigon!E831)</f>
        <v/>
      </c>
      <c r="B836" s="95" t="str">
        <f>IF(ISBLANK(Perigon!G831),"",Perigon!G831)</f>
        <v/>
      </c>
      <c r="C836" s="96" t="str">
        <f>IF(ISBLANK(Perigon!I831),"",Perigon!I831)</f>
        <v/>
      </c>
      <c r="D836" s="97" t="str">
        <f>IF(ISBLANK(Perigon!J831),"",Perigon!J831)</f>
        <v/>
      </c>
      <c r="E836" s="64" t="str">
        <f>IF(ISBLANK(Perigon!K831),"",Perigon!K831)</f>
        <v/>
      </c>
      <c r="F836" s="65"/>
      <c r="G836" s="64"/>
      <c r="H836" s="69" t="str">
        <f>IF(ISBLANK(Perigon!L831),"",Perigon!L831)</f>
        <v/>
      </c>
      <c r="I836" s="69" t="str">
        <f>IF(ISBLANK(Perigon!M831),"",Perigon!M831)</f>
        <v/>
      </c>
      <c r="J836" s="98" t="str">
        <f>IF(ISBLANK(Perigon!N831),"",Perigon!N831)</f>
        <v/>
      </c>
      <c r="K836" s="99" t="str">
        <f>IF(ISBLANK(Perigon!J831),"",Perigon!T831)</f>
        <v/>
      </c>
      <c r="L836" s="95" t="str">
        <f>IF(ISBLANK(Perigon!O831),"",Perigon!O831)</f>
        <v/>
      </c>
      <c r="M836" s="95" t="str">
        <f>IF(ISBLANK(Perigon!R831),"",Perigon!R831)</f>
        <v/>
      </c>
      <c r="N836" s="95" t="str">
        <f>IF(ISBLANK(Perigon!P831),"",Perigon!P831)</f>
        <v/>
      </c>
      <c r="O836" s="38" t="str">
        <f>IF($L836="","",VLOOKUP($R836,Tarife!$A$2:$R$599,13,FALSE))</f>
        <v/>
      </c>
      <c r="P836" s="38" t="str">
        <f t="shared" si="12"/>
        <v/>
      </c>
      <c r="R836" s="100" t="str">
        <f>Zusammenzug!$C$25&amp;"-"&amp;Zusammenzug!$A$7&amp;"-"&amp;Leistungen!L836</f>
        <v>2024-0-</v>
      </c>
    </row>
    <row r="837" spans="1:18" x14ac:dyDescent="0.2">
      <c r="A837" s="95" t="str">
        <f>IF(ISBLANK(Perigon!E832),"",Perigon!E832)</f>
        <v/>
      </c>
      <c r="B837" s="95" t="str">
        <f>IF(ISBLANK(Perigon!G832),"",Perigon!G832)</f>
        <v/>
      </c>
      <c r="C837" s="96" t="str">
        <f>IF(ISBLANK(Perigon!I832),"",Perigon!I832)</f>
        <v/>
      </c>
      <c r="D837" s="97" t="str">
        <f>IF(ISBLANK(Perigon!J832),"",Perigon!J832)</f>
        <v/>
      </c>
      <c r="E837" s="64" t="str">
        <f>IF(ISBLANK(Perigon!K832),"",Perigon!K832)</f>
        <v/>
      </c>
      <c r="F837" s="65"/>
      <c r="G837" s="64"/>
      <c r="H837" s="69" t="str">
        <f>IF(ISBLANK(Perigon!L832),"",Perigon!L832)</f>
        <v/>
      </c>
      <c r="I837" s="69" t="str">
        <f>IF(ISBLANK(Perigon!M832),"",Perigon!M832)</f>
        <v/>
      </c>
      <c r="J837" s="98" t="str">
        <f>IF(ISBLANK(Perigon!N832),"",Perigon!N832)</f>
        <v/>
      </c>
      <c r="K837" s="99" t="str">
        <f>IF(ISBLANK(Perigon!J832),"",Perigon!T832)</f>
        <v/>
      </c>
      <c r="L837" s="95" t="str">
        <f>IF(ISBLANK(Perigon!O832),"",Perigon!O832)</f>
        <v/>
      </c>
      <c r="M837" s="95" t="str">
        <f>IF(ISBLANK(Perigon!R832),"",Perigon!R832)</f>
        <v/>
      </c>
      <c r="N837" s="95" t="str">
        <f>IF(ISBLANK(Perigon!P832),"",Perigon!P832)</f>
        <v/>
      </c>
      <c r="O837" s="38" t="str">
        <f>IF($L837="","",VLOOKUP($R837,Tarife!$A$2:$R$599,13,FALSE))</f>
        <v/>
      </c>
      <c r="P837" s="38" t="str">
        <f t="shared" si="12"/>
        <v/>
      </c>
      <c r="R837" s="100" t="str">
        <f>Zusammenzug!$C$25&amp;"-"&amp;Zusammenzug!$A$7&amp;"-"&amp;Leistungen!L837</f>
        <v>2024-0-</v>
      </c>
    </row>
    <row r="838" spans="1:18" x14ac:dyDescent="0.2">
      <c r="A838" s="95" t="str">
        <f>IF(ISBLANK(Perigon!E833),"",Perigon!E833)</f>
        <v/>
      </c>
      <c r="B838" s="95" t="str">
        <f>IF(ISBLANK(Perigon!G833),"",Perigon!G833)</f>
        <v/>
      </c>
      <c r="C838" s="96" t="str">
        <f>IF(ISBLANK(Perigon!I833),"",Perigon!I833)</f>
        <v/>
      </c>
      <c r="D838" s="97" t="str">
        <f>IF(ISBLANK(Perigon!J833),"",Perigon!J833)</f>
        <v/>
      </c>
      <c r="E838" s="64" t="str">
        <f>IF(ISBLANK(Perigon!K833),"",Perigon!K833)</f>
        <v/>
      </c>
      <c r="F838" s="65"/>
      <c r="G838" s="64"/>
      <c r="H838" s="69" t="str">
        <f>IF(ISBLANK(Perigon!L833),"",Perigon!L833)</f>
        <v/>
      </c>
      <c r="I838" s="69" t="str">
        <f>IF(ISBLANK(Perigon!M833),"",Perigon!M833)</f>
        <v/>
      </c>
      <c r="J838" s="98" t="str">
        <f>IF(ISBLANK(Perigon!N833),"",Perigon!N833)</f>
        <v/>
      </c>
      <c r="K838" s="99" t="str">
        <f>IF(ISBLANK(Perigon!J833),"",Perigon!T833)</f>
        <v/>
      </c>
      <c r="L838" s="95" t="str">
        <f>IF(ISBLANK(Perigon!O833),"",Perigon!O833)</f>
        <v/>
      </c>
      <c r="M838" s="95" t="str">
        <f>IF(ISBLANK(Perigon!R833),"",Perigon!R833)</f>
        <v/>
      </c>
      <c r="N838" s="95" t="str">
        <f>IF(ISBLANK(Perigon!P833),"",Perigon!P833)</f>
        <v/>
      </c>
      <c r="O838" s="38" t="str">
        <f>IF($L838="","",VLOOKUP($R838,Tarife!$A$2:$R$599,13,FALSE))</f>
        <v/>
      </c>
      <c r="P838" s="38" t="str">
        <f t="shared" si="12"/>
        <v/>
      </c>
      <c r="R838" s="100" t="str">
        <f>Zusammenzug!$C$25&amp;"-"&amp;Zusammenzug!$A$7&amp;"-"&amp;Leistungen!L838</f>
        <v>2024-0-</v>
      </c>
    </row>
    <row r="839" spans="1:18" x14ac:dyDescent="0.2">
      <c r="A839" s="95" t="str">
        <f>IF(ISBLANK(Perigon!E834),"",Perigon!E834)</f>
        <v/>
      </c>
      <c r="B839" s="95" t="str">
        <f>IF(ISBLANK(Perigon!G834),"",Perigon!G834)</f>
        <v/>
      </c>
      <c r="C839" s="96" t="str">
        <f>IF(ISBLANK(Perigon!I834),"",Perigon!I834)</f>
        <v/>
      </c>
      <c r="D839" s="97" t="str">
        <f>IF(ISBLANK(Perigon!J834),"",Perigon!J834)</f>
        <v/>
      </c>
      <c r="E839" s="64" t="str">
        <f>IF(ISBLANK(Perigon!K834),"",Perigon!K834)</f>
        <v/>
      </c>
      <c r="F839" s="65"/>
      <c r="G839" s="64"/>
      <c r="H839" s="69" t="str">
        <f>IF(ISBLANK(Perigon!L834),"",Perigon!L834)</f>
        <v/>
      </c>
      <c r="I839" s="69" t="str">
        <f>IF(ISBLANK(Perigon!M834),"",Perigon!M834)</f>
        <v/>
      </c>
      <c r="J839" s="98" t="str">
        <f>IF(ISBLANK(Perigon!N834),"",Perigon!N834)</f>
        <v/>
      </c>
      <c r="K839" s="99" t="str">
        <f>IF(ISBLANK(Perigon!J834),"",Perigon!T834)</f>
        <v/>
      </c>
      <c r="L839" s="95" t="str">
        <f>IF(ISBLANK(Perigon!O834),"",Perigon!O834)</f>
        <v/>
      </c>
      <c r="M839" s="95" t="str">
        <f>IF(ISBLANK(Perigon!R834),"",Perigon!R834)</f>
        <v/>
      </c>
      <c r="N839" s="95" t="str">
        <f>IF(ISBLANK(Perigon!P834),"",Perigon!P834)</f>
        <v/>
      </c>
      <c r="O839" s="38" t="str">
        <f>IF($L839="","",VLOOKUP($R839,Tarife!$A$2:$R$599,13,FALSE))</f>
        <v/>
      </c>
      <c r="P839" s="38" t="str">
        <f t="shared" si="12"/>
        <v/>
      </c>
      <c r="R839" s="100" t="str">
        <f>Zusammenzug!$C$25&amp;"-"&amp;Zusammenzug!$A$7&amp;"-"&amp;Leistungen!L839</f>
        <v>2024-0-</v>
      </c>
    </row>
    <row r="840" spans="1:18" x14ac:dyDescent="0.2">
      <c r="A840" s="95" t="str">
        <f>IF(ISBLANK(Perigon!E835),"",Perigon!E835)</f>
        <v/>
      </c>
      <c r="B840" s="95" t="str">
        <f>IF(ISBLANK(Perigon!G835),"",Perigon!G835)</f>
        <v/>
      </c>
      <c r="C840" s="96" t="str">
        <f>IF(ISBLANK(Perigon!I835),"",Perigon!I835)</f>
        <v/>
      </c>
      <c r="D840" s="97" t="str">
        <f>IF(ISBLANK(Perigon!J835),"",Perigon!J835)</f>
        <v/>
      </c>
      <c r="E840" s="64" t="str">
        <f>IF(ISBLANK(Perigon!K835),"",Perigon!K835)</f>
        <v/>
      </c>
      <c r="F840" s="65"/>
      <c r="G840" s="64"/>
      <c r="H840" s="69" t="str">
        <f>IF(ISBLANK(Perigon!L835),"",Perigon!L835)</f>
        <v/>
      </c>
      <c r="I840" s="69" t="str">
        <f>IF(ISBLANK(Perigon!M835),"",Perigon!M835)</f>
        <v/>
      </c>
      <c r="J840" s="98" t="str">
        <f>IF(ISBLANK(Perigon!N835),"",Perigon!N835)</f>
        <v/>
      </c>
      <c r="K840" s="99" t="str">
        <f>IF(ISBLANK(Perigon!J835),"",Perigon!T835)</f>
        <v/>
      </c>
      <c r="L840" s="95" t="str">
        <f>IF(ISBLANK(Perigon!O835),"",Perigon!O835)</f>
        <v/>
      </c>
      <c r="M840" s="95" t="str">
        <f>IF(ISBLANK(Perigon!R835),"",Perigon!R835)</f>
        <v/>
      </c>
      <c r="N840" s="95" t="str">
        <f>IF(ISBLANK(Perigon!P835),"",Perigon!P835)</f>
        <v/>
      </c>
      <c r="O840" s="38" t="str">
        <f>IF($L840="","",VLOOKUP($R840,Tarife!$A$2:$R$599,13,FALSE))</f>
        <v/>
      </c>
      <c r="P840" s="38" t="str">
        <f t="shared" ref="P840:P903" si="13">IF(L840="","",IF(AND($L840="Pabe",N840&lt;O840),M840*O840,IF(N840&lt;O840,M840*N840,M840*O840)))</f>
        <v/>
      </c>
      <c r="R840" s="100" t="str">
        <f>Zusammenzug!$C$25&amp;"-"&amp;Zusammenzug!$A$7&amp;"-"&amp;Leistungen!L840</f>
        <v>2024-0-</v>
      </c>
    </row>
    <row r="841" spans="1:18" x14ac:dyDescent="0.2">
      <c r="A841" s="95" t="str">
        <f>IF(ISBLANK(Perigon!E836),"",Perigon!E836)</f>
        <v/>
      </c>
      <c r="B841" s="95" t="str">
        <f>IF(ISBLANK(Perigon!G836),"",Perigon!G836)</f>
        <v/>
      </c>
      <c r="C841" s="96" t="str">
        <f>IF(ISBLANK(Perigon!I836),"",Perigon!I836)</f>
        <v/>
      </c>
      <c r="D841" s="97" t="str">
        <f>IF(ISBLANK(Perigon!J836),"",Perigon!J836)</f>
        <v/>
      </c>
      <c r="E841" s="64" t="str">
        <f>IF(ISBLANK(Perigon!K836),"",Perigon!K836)</f>
        <v/>
      </c>
      <c r="F841" s="65"/>
      <c r="G841" s="64"/>
      <c r="H841" s="69" t="str">
        <f>IF(ISBLANK(Perigon!L836),"",Perigon!L836)</f>
        <v/>
      </c>
      <c r="I841" s="69" t="str">
        <f>IF(ISBLANK(Perigon!M836),"",Perigon!M836)</f>
        <v/>
      </c>
      <c r="J841" s="98" t="str">
        <f>IF(ISBLANK(Perigon!N836),"",Perigon!N836)</f>
        <v/>
      </c>
      <c r="K841" s="99" t="str">
        <f>IF(ISBLANK(Perigon!J836),"",Perigon!T836)</f>
        <v/>
      </c>
      <c r="L841" s="95" t="str">
        <f>IF(ISBLANK(Perigon!O836),"",Perigon!O836)</f>
        <v/>
      </c>
      <c r="M841" s="95" t="str">
        <f>IF(ISBLANK(Perigon!R836),"",Perigon!R836)</f>
        <v/>
      </c>
      <c r="N841" s="95" t="str">
        <f>IF(ISBLANK(Perigon!P836),"",Perigon!P836)</f>
        <v/>
      </c>
      <c r="O841" s="38" t="str">
        <f>IF($L841="","",VLOOKUP($R841,Tarife!$A$2:$R$599,13,FALSE))</f>
        <v/>
      </c>
      <c r="P841" s="38" t="str">
        <f t="shared" si="13"/>
        <v/>
      </c>
      <c r="R841" s="100" t="str">
        <f>Zusammenzug!$C$25&amp;"-"&amp;Zusammenzug!$A$7&amp;"-"&amp;Leistungen!L841</f>
        <v>2024-0-</v>
      </c>
    </row>
    <row r="842" spans="1:18" x14ac:dyDescent="0.2">
      <c r="A842" s="95" t="str">
        <f>IF(ISBLANK(Perigon!E837),"",Perigon!E837)</f>
        <v/>
      </c>
      <c r="B842" s="95" t="str">
        <f>IF(ISBLANK(Perigon!G837),"",Perigon!G837)</f>
        <v/>
      </c>
      <c r="C842" s="96" t="str">
        <f>IF(ISBLANK(Perigon!I837),"",Perigon!I837)</f>
        <v/>
      </c>
      <c r="D842" s="97" t="str">
        <f>IF(ISBLANK(Perigon!J837),"",Perigon!J837)</f>
        <v/>
      </c>
      <c r="E842" s="64" t="str">
        <f>IF(ISBLANK(Perigon!K837),"",Perigon!K837)</f>
        <v/>
      </c>
      <c r="F842" s="65"/>
      <c r="G842" s="64"/>
      <c r="H842" s="69" t="str">
        <f>IF(ISBLANK(Perigon!L837),"",Perigon!L837)</f>
        <v/>
      </c>
      <c r="I842" s="69" t="str">
        <f>IF(ISBLANK(Perigon!M837),"",Perigon!M837)</f>
        <v/>
      </c>
      <c r="J842" s="98" t="str">
        <f>IF(ISBLANK(Perigon!N837),"",Perigon!N837)</f>
        <v/>
      </c>
      <c r="K842" s="99" t="str">
        <f>IF(ISBLANK(Perigon!J837),"",Perigon!T837)</f>
        <v/>
      </c>
      <c r="L842" s="95" t="str">
        <f>IF(ISBLANK(Perigon!O837),"",Perigon!O837)</f>
        <v/>
      </c>
      <c r="M842" s="95" t="str">
        <f>IF(ISBLANK(Perigon!R837),"",Perigon!R837)</f>
        <v/>
      </c>
      <c r="N842" s="95" t="str">
        <f>IF(ISBLANK(Perigon!P837),"",Perigon!P837)</f>
        <v/>
      </c>
      <c r="O842" s="38" t="str">
        <f>IF($L842="","",VLOOKUP($R842,Tarife!$A$2:$R$599,13,FALSE))</f>
        <v/>
      </c>
      <c r="P842" s="38" t="str">
        <f t="shared" si="13"/>
        <v/>
      </c>
      <c r="R842" s="100" t="str">
        <f>Zusammenzug!$C$25&amp;"-"&amp;Zusammenzug!$A$7&amp;"-"&amp;Leistungen!L842</f>
        <v>2024-0-</v>
      </c>
    </row>
    <row r="843" spans="1:18" x14ac:dyDescent="0.2">
      <c r="A843" s="95" t="str">
        <f>IF(ISBLANK(Perigon!E838),"",Perigon!E838)</f>
        <v/>
      </c>
      <c r="B843" s="95" t="str">
        <f>IF(ISBLANK(Perigon!G838),"",Perigon!G838)</f>
        <v/>
      </c>
      <c r="C843" s="96" t="str">
        <f>IF(ISBLANK(Perigon!I838),"",Perigon!I838)</f>
        <v/>
      </c>
      <c r="D843" s="97" t="str">
        <f>IF(ISBLANK(Perigon!J838),"",Perigon!J838)</f>
        <v/>
      </c>
      <c r="E843" s="64" t="str">
        <f>IF(ISBLANK(Perigon!K838),"",Perigon!K838)</f>
        <v/>
      </c>
      <c r="F843" s="65"/>
      <c r="G843" s="64"/>
      <c r="H843" s="69" t="str">
        <f>IF(ISBLANK(Perigon!L838),"",Perigon!L838)</f>
        <v/>
      </c>
      <c r="I843" s="69" t="str">
        <f>IF(ISBLANK(Perigon!M838),"",Perigon!M838)</f>
        <v/>
      </c>
      <c r="J843" s="98" t="str">
        <f>IF(ISBLANK(Perigon!N838),"",Perigon!N838)</f>
        <v/>
      </c>
      <c r="K843" s="99" t="str">
        <f>IF(ISBLANK(Perigon!J838),"",Perigon!T838)</f>
        <v/>
      </c>
      <c r="L843" s="95" t="str">
        <f>IF(ISBLANK(Perigon!O838),"",Perigon!O838)</f>
        <v/>
      </c>
      <c r="M843" s="95" t="str">
        <f>IF(ISBLANK(Perigon!R838),"",Perigon!R838)</f>
        <v/>
      </c>
      <c r="N843" s="95" t="str">
        <f>IF(ISBLANK(Perigon!P838),"",Perigon!P838)</f>
        <v/>
      </c>
      <c r="O843" s="38" t="str">
        <f>IF($L843="","",VLOOKUP($R843,Tarife!$A$2:$R$599,13,FALSE))</f>
        <v/>
      </c>
      <c r="P843" s="38" t="str">
        <f t="shared" si="13"/>
        <v/>
      </c>
      <c r="R843" s="100" t="str">
        <f>Zusammenzug!$C$25&amp;"-"&amp;Zusammenzug!$A$7&amp;"-"&amp;Leistungen!L843</f>
        <v>2024-0-</v>
      </c>
    </row>
    <row r="844" spans="1:18" x14ac:dyDescent="0.2">
      <c r="A844" s="95" t="str">
        <f>IF(ISBLANK(Perigon!E839),"",Perigon!E839)</f>
        <v/>
      </c>
      <c r="B844" s="95" t="str">
        <f>IF(ISBLANK(Perigon!G839),"",Perigon!G839)</f>
        <v/>
      </c>
      <c r="C844" s="96" t="str">
        <f>IF(ISBLANK(Perigon!I839),"",Perigon!I839)</f>
        <v/>
      </c>
      <c r="D844" s="97" t="str">
        <f>IF(ISBLANK(Perigon!J839),"",Perigon!J839)</f>
        <v/>
      </c>
      <c r="E844" s="64" t="str">
        <f>IF(ISBLANK(Perigon!K839),"",Perigon!K839)</f>
        <v/>
      </c>
      <c r="F844" s="65"/>
      <c r="G844" s="64"/>
      <c r="H844" s="69" t="str">
        <f>IF(ISBLANK(Perigon!L839),"",Perigon!L839)</f>
        <v/>
      </c>
      <c r="I844" s="69" t="str">
        <f>IF(ISBLANK(Perigon!M839),"",Perigon!M839)</f>
        <v/>
      </c>
      <c r="J844" s="98" t="str">
        <f>IF(ISBLANK(Perigon!N839),"",Perigon!N839)</f>
        <v/>
      </c>
      <c r="K844" s="99" t="str">
        <f>IF(ISBLANK(Perigon!J839),"",Perigon!T839)</f>
        <v/>
      </c>
      <c r="L844" s="95" t="str">
        <f>IF(ISBLANK(Perigon!O839),"",Perigon!O839)</f>
        <v/>
      </c>
      <c r="M844" s="95" t="str">
        <f>IF(ISBLANK(Perigon!R839),"",Perigon!R839)</f>
        <v/>
      </c>
      <c r="N844" s="95" t="str">
        <f>IF(ISBLANK(Perigon!P839),"",Perigon!P839)</f>
        <v/>
      </c>
      <c r="O844" s="38" t="str">
        <f>IF($L844="","",VLOOKUP($R844,Tarife!$A$2:$R$599,13,FALSE))</f>
        <v/>
      </c>
      <c r="P844" s="38" t="str">
        <f t="shared" si="13"/>
        <v/>
      </c>
      <c r="R844" s="100" t="str">
        <f>Zusammenzug!$C$25&amp;"-"&amp;Zusammenzug!$A$7&amp;"-"&amp;Leistungen!L844</f>
        <v>2024-0-</v>
      </c>
    </row>
    <row r="845" spans="1:18" x14ac:dyDescent="0.2">
      <c r="A845" s="95" t="str">
        <f>IF(ISBLANK(Perigon!E840),"",Perigon!E840)</f>
        <v/>
      </c>
      <c r="B845" s="95" t="str">
        <f>IF(ISBLANK(Perigon!G840),"",Perigon!G840)</f>
        <v/>
      </c>
      <c r="C845" s="96" t="str">
        <f>IF(ISBLANK(Perigon!I840),"",Perigon!I840)</f>
        <v/>
      </c>
      <c r="D845" s="97" t="str">
        <f>IF(ISBLANK(Perigon!J840),"",Perigon!J840)</f>
        <v/>
      </c>
      <c r="E845" s="64" t="str">
        <f>IF(ISBLANK(Perigon!K840),"",Perigon!K840)</f>
        <v/>
      </c>
      <c r="F845" s="65"/>
      <c r="G845" s="64"/>
      <c r="H845" s="69" t="str">
        <f>IF(ISBLANK(Perigon!L840),"",Perigon!L840)</f>
        <v/>
      </c>
      <c r="I845" s="69" t="str">
        <f>IF(ISBLANK(Perigon!M840),"",Perigon!M840)</f>
        <v/>
      </c>
      <c r="J845" s="98" t="str">
        <f>IF(ISBLANK(Perigon!N840),"",Perigon!N840)</f>
        <v/>
      </c>
      <c r="K845" s="99" t="str">
        <f>IF(ISBLANK(Perigon!J840),"",Perigon!T840)</f>
        <v/>
      </c>
      <c r="L845" s="95" t="str">
        <f>IF(ISBLANK(Perigon!O840),"",Perigon!O840)</f>
        <v/>
      </c>
      <c r="M845" s="95" t="str">
        <f>IF(ISBLANK(Perigon!R840),"",Perigon!R840)</f>
        <v/>
      </c>
      <c r="N845" s="95" t="str">
        <f>IF(ISBLANK(Perigon!P840),"",Perigon!P840)</f>
        <v/>
      </c>
      <c r="O845" s="38" t="str">
        <f>IF($L845="","",VLOOKUP($R845,Tarife!$A$2:$R$599,13,FALSE))</f>
        <v/>
      </c>
      <c r="P845" s="38" t="str">
        <f t="shared" si="13"/>
        <v/>
      </c>
      <c r="R845" s="100" t="str">
        <f>Zusammenzug!$C$25&amp;"-"&amp;Zusammenzug!$A$7&amp;"-"&amp;Leistungen!L845</f>
        <v>2024-0-</v>
      </c>
    </row>
    <row r="846" spans="1:18" x14ac:dyDescent="0.2">
      <c r="A846" s="95" t="str">
        <f>IF(ISBLANK(Perigon!E841),"",Perigon!E841)</f>
        <v/>
      </c>
      <c r="B846" s="95" t="str">
        <f>IF(ISBLANK(Perigon!G841),"",Perigon!G841)</f>
        <v/>
      </c>
      <c r="C846" s="96" t="str">
        <f>IF(ISBLANK(Perigon!I841),"",Perigon!I841)</f>
        <v/>
      </c>
      <c r="D846" s="97" t="str">
        <f>IF(ISBLANK(Perigon!J841),"",Perigon!J841)</f>
        <v/>
      </c>
      <c r="E846" s="64" t="str">
        <f>IF(ISBLANK(Perigon!K841),"",Perigon!K841)</f>
        <v/>
      </c>
      <c r="F846" s="65"/>
      <c r="G846" s="64"/>
      <c r="H846" s="69" t="str">
        <f>IF(ISBLANK(Perigon!L841),"",Perigon!L841)</f>
        <v/>
      </c>
      <c r="I846" s="69" t="str">
        <f>IF(ISBLANK(Perigon!M841),"",Perigon!M841)</f>
        <v/>
      </c>
      <c r="J846" s="98" t="str">
        <f>IF(ISBLANK(Perigon!N841),"",Perigon!N841)</f>
        <v/>
      </c>
      <c r="K846" s="99" t="str">
        <f>IF(ISBLANK(Perigon!J841),"",Perigon!T841)</f>
        <v/>
      </c>
      <c r="L846" s="95" t="str">
        <f>IF(ISBLANK(Perigon!O841),"",Perigon!O841)</f>
        <v/>
      </c>
      <c r="M846" s="95" t="str">
        <f>IF(ISBLANK(Perigon!R841),"",Perigon!R841)</f>
        <v/>
      </c>
      <c r="N846" s="95" t="str">
        <f>IF(ISBLANK(Perigon!P841),"",Perigon!P841)</f>
        <v/>
      </c>
      <c r="O846" s="38" t="str">
        <f>IF($L846="","",VLOOKUP($R846,Tarife!$A$2:$R$599,13,FALSE))</f>
        <v/>
      </c>
      <c r="P846" s="38" t="str">
        <f t="shared" si="13"/>
        <v/>
      </c>
      <c r="R846" s="100" t="str">
        <f>Zusammenzug!$C$25&amp;"-"&amp;Zusammenzug!$A$7&amp;"-"&amp;Leistungen!L846</f>
        <v>2024-0-</v>
      </c>
    </row>
    <row r="847" spans="1:18" x14ac:dyDescent="0.2">
      <c r="A847" s="95" t="str">
        <f>IF(ISBLANK(Perigon!E842),"",Perigon!E842)</f>
        <v/>
      </c>
      <c r="B847" s="95" t="str">
        <f>IF(ISBLANK(Perigon!G842),"",Perigon!G842)</f>
        <v/>
      </c>
      <c r="C847" s="96" t="str">
        <f>IF(ISBLANK(Perigon!I842),"",Perigon!I842)</f>
        <v/>
      </c>
      <c r="D847" s="97" t="str">
        <f>IF(ISBLANK(Perigon!J842),"",Perigon!J842)</f>
        <v/>
      </c>
      <c r="E847" s="64" t="str">
        <f>IF(ISBLANK(Perigon!K842),"",Perigon!K842)</f>
        <v/>
      </c>
      <c r="F847" s="65"/>
      <c r="G847" s="64"/>
      <c r="H847" s="69" t="str">
        <f>IF(ISBLANK(Perigon!L842),"",Perigon!L842)</f>
        <v/>
      </c>
      <c r="I847" s="69" t="str">
        <f>IF(ISBLANK(Perigon!M842),"",Perigon!M842)</f>
        <v/>
      </c>
      <c r="J847" s="98" t="str">
        <f>IF(ISBLANK(Perigon!N842),"",Perigon!N842)</f>
        <v/>
      </c>
      <c r="K847" s="99" t="str">
        <f>IF(ISBLANK(Perigon!J842),"",Perigon!T842)</f>
        <v/>
      </c>
      <c r="L847" s="95" t="str">
        <f>IF(ISBLANK(Perigon!O842),"",Perigon!O842)</f>
        <v/>
      </c>
      <c r="M847" s="95" t="str">
        <f>IF(ISBLANK(Perigon!R842),"",Perigon!R842)</f>
        <v/>
      </c>
      <c r="N847" s="95" t="str">
        <f>IF(ISBLANK(Perigon!P842),"",Perigon!P842)</f>
        <v/>
      </c>
      <c r="O847" s="38" t="str">
        <f>IF($L847="","",VLOOKUP($R847,Tarife!$A$2:$R$599,13,FALSE))</f>
        <v/>
      </c>
      <c r="P847" s="38" t="str">
        <f t="shared" si="13"/>
        <v/>
      </c>
      <c r="R847" s="100" t="str">
        <f>Zusammenzug!$C$25&amp;"-"&amp;Zusammenzug!$A$7&amp;"-"&amp;Leistungen!L847</f>
        <v>2024-0-</v>
      </c>
    </row>
    <row r="848" spans="1:18" x14ac:dyDescent="0.2">
      <c r="A848" s="95" t="str">
        <f>IF(ISBLANK(Perigon!E843),"",Perigon!E843)</f>
        <v/>
      </c>
      <c r="B848" s="95" t="str">
        <f>IF(ISBLANK(Perigon!G843),"",Perigon!G843)</f>
        <v/>
      </c>
      <c r="C848" s="96" t="str">
        <f>IF(ISBLANK(Perigon!I843),"",Perigon!I843)</f>
        <v/>
      </c>
      <c r="D848" s="97" t="str">
        <f>IF(ISBLANK(Perigon!J843),"",Perigon!J843)</f>
        <v/>
      </c>
      <c r="E848" s="64" t="str">
        <f>IF(ISBLANK(Perigon!K843),"",Perigon!K843)</f>
        <v/>
      </c>
      <c r="F848" s="65"/>
      <c r="G848" s="64"/>
      <c r="H848" s="69" t="str">
        <f>IF(ISBLANK(Perigon!L843),"",Perigon!L843)</f>
        <v/>
      </c>
      <c r="I848" s="69" t="str">
        <f>IF(ISBLANK(Perigon!M843),"",Perigon!M843)</f>
        <v/>
      </c>
      <c r="J848" s="98" t="str">
        <f>IF(ISBLANK(Perigon!N843),"",Perigon!N843)</f>
        <v/>
      </c>
      <c r="K848" s="99" t="str">
        <f>IF(ISBLANK(Perigon!J843),"",Perigon!T843)</f>
        <v/>
      </c>
      <c r="L848" s="95" t="str">
        <f>IF(ISBLANK(Perigon!O843),"",Perigon!O843)</f>
        <v/>
      </c>
      <c r="M848" s="95" t="str">
        <f>IF(ISBLANK(Perigon!R843),"",Perigon!R843)</f>
        <v/>
      </c>
      <c r="N848" s="95" t="str">
        <f>IF(ISBLANK(Perigon!P843),"",Perigon!P843)</f>
        <v/>
      </c>
      <c r="O848" s="38" t="str">
        <f>IF($L848="","",VLOOKUP($R848,Tarife!$A$2:$R$599,13,FALSE))</f>
        <v/>
      </c>
      <c r="P848" s="38" t="str">
        <f t="shared" si="13"/>
        <v/>
      </c>
      <c r="R848" s="100" t="str">
        <f>Zusammenzug!$C$25&amp;"-"&amp;Zusammenzug!$A$7&amp;"-"&amp;Leistungen!L848</f>
        <v>2024-0-</v>
      </c>
    </row>
    <row r="849" spans="1:18" x14ac:dyDescent="0.2">
      <c r="A849" s="95" t="str">
        <f>IF(ISBLANK(Perigon!E844),"",Perigon!E844)</f>
        <v/>
      </c>
      <c r="B849" s="95" t="str">
        <f>IF(ISBLANK(Perigon!G844),"",Perigon!G844)</f>
        <v/>
      </c>
      <c r="C849" s="96" t="str">
        <f>IF(ISBLANK(Perigon!I844),"",Perigon!I844)</f>
        <v/>
      </c>
      <c r="D849" s="97" t="str">
        <f>IF(ISBLANK(Perigon!J844),"",Perigon!J844)</f>
        <v/>
      </c>
      <c r="E849" s="64" t="str">
        <f>IF(ISBLANK(Perigon!K844),"",Perigon!K844)</f>
        <v/>
      </c>
      <c r="F849" s="65"/>
      <c r="G849" s="64"/>
      <c r="H849" s="69" t="str">
        <f>IF(ISBLANK(Perigon!L844),"",Perigon!L844)</f>
        <v/>
      </c>
      <c r="I849" s="69" t="str">
        <f>IF(ISBLANK(Perigon!M844),"",Perigon!M844)</f>
        <v/>
      </c>
      <c r="J849" s="98" t="str">
        <f>IF(ISBLANK(Perigon!N844),"",Perigon!N844)</f>
        <v/>
      </c>
      <c r="K849" s="99" t="str">
        <f>IF(ISBLANK(Perigon!J844),"",Perigon!T844)</f>
        <v/>
      </c>
      <c r="L849" s="95" t="str">
        <f>IF(ISBLANK(Perigon!O844),"",Perigon!O844)</f>
        <v/>
      </c>
      <c r="M849" s="95" t="str">
        <f>IF(ISBLANK(Perigon!R844),"",Perigon!R844)</f>
        <v/>
      </c>
      <c r="N849" s="95" t="str">
        <f>IF(ISBLANK(Perigon!P844),"",Perigon!P844)</f>
        <v/>
      </c>
      <c r="O849" s="38" t="str">
        <f>IF($L849="","",VLOOKUP($R849,Tarife!$A$2:$R$599,13,FALSE))</f>
        <v/>
      </c>
      <c r="P849" s="38" t="str">
        <f t="shared" si="13"/>
        <v/>
      </c>
      <c r="R849" s="100" t="str">
        <f>Zusammenzug!$C$25&amp;"-"&amp;Zusammenzug!$A$7&amp;"-"&amp;Leistungen!L849</f>
        <v>2024-0-</v>
      </c>
    </row>
    <row r="850" spans="1:18" x14ac:dyDescent="0.2">
      <c r="A850" s="95" t="str">
        <f>IF(ISBLANK(Perigon!E845),"",Perigon!E845)</f>
        <v/>
      </c>
      <c r="B850" s="95" t="str">
        <f>IF(ISBLANK(Perigon!G845),"",Perigon!G845)</f>
        <v/>
      </c>
      <c r="C850" s="96" t="str">
        <f>IF(ISBLANK(Perigon!I845),"",Perigon!I845)</f>
        <v/>
      </c>
      <c r="D850" s="97" t="str">
        <f>IF(ISBLANK(Perigon!J845),"",Perigon!J845)</f>
        <v/>
      </c>
      <c r="E850" s="64" t="str">
        <f>IF(ISBLANK(Perigon!K845),"",Perigon!K845)</f>
        <v/>
      </c>
      <c r="F850" s="65"/>
      <c r="G850" s="64"/>
      <c r="H850" s="69" t="str">
        <f>IF(ISBLANK(Perigon!L845),"",Perigon!L845)</f>
        <v/>
      </c>
      <c r="I850" s="69" t="str">
        <f>IF(ISBLANK(Perigon!M845),"",Perigon!M845)</f>
        <v/>
      </c>
      <c r="J850" s="98" t="str">
        <f>IF(ISBLANK(Perigon!N845),"",Perigon!N845)</f>
        <v/>
      </c>
      <c r="K850" s="99" t="str">
        <f>IF(ISBLANK(Perigon!J845),"",Perigon!T845)</f>
        <v/>
      </c>
      <c r="L850" s="95" t="str">
        <f>IF(ISBLANK(Perigon!O845),"",Perigon!O845)</f>
        <v/>
      </c>
      <c r="M850" s="95" t="str">
        <f>IF(ISBLANK(Perigon!R845),"",Perigon!R845)</f>
        <v/>
      </c>
      <c r="N850" s="95" t="str">
        <f>IF(ISBLANK(Perigon!P845),"",Perigon!P845)</f>
        <v/>
      </c>
      <c r="O850" s="38" t="str">
        <f>IF($L850="","",VLOOKUP($R850,Tarife!$A$2:$R$599,13,FALSE))</f>
        <v/>
      </c>
      <c r="P850" s="38" t="str">
        <f t="shared" si="13"/>
        <v/>
      </c>
      <c r="R850" s="100" t="str">
        <f>Zusammenzug!$C$25&amp;"-"&amp;Zusammenzug!$A$7&amp;"-"&amp;Leistungen!L850</f>
        <v>2024-0-</v>
      </c>
    </row>
    <row r="851" spans="1:18" x14ac:dyDescent="0.2">
      <c r="A851" s="95" t="str">
        <f>IF(ISBLANK(Perigon!E846),"",Perigon!E846)</f>
        <v/>
      </c>
      <c r="B851" s="95" t="str">
        <f>IF(ISBLANK(Perigon!G846),"",Perigon!G846)</f>
        <v/>
      </c>
      <c r="C851" s="96" t="str">
        <f>IF(ISBLANK(Perigon!I846),"",Perigon!I846)</f>
        <v/>
      </c>
      <c r="D851" s="97" t="str">
        <f>IF(ISBLANK(Perigon!J846),"",Perigon!J846)</f>
        <v/>
      </c>
      <c r="E851" s="64" t="str">
        <f>IF(ISBLANK(Perigon!K846),"",Perigon!K846)</f>
        <v/>
      </c>
      <c r="F851" s="65"/>
      <c r="G851" s="64"/>
      <c r="H851" s="69" t="str">
        <f>IF(ISBLANK(Perigon!L846),"",Perigon!L846)</f>
        <v/>
      </c>
      <c r="I851" s="69" t="str">
        <f>IF(ISBLANK(Perigon!M846),"",Perigon!M846)</f>
        <v/>
      </c>
      <c r="J851" s="98" t="str">
        <f>IF(ISBLANK(Perigon!N846),"",Perigon!N846)</f>
        <v/>
      </c>
      <c r="K851" s="99" t="str">
        <f>IF(ISBLANK(Perigon!J846),"",Perigon!T846)</f>
        <v/>
      </c>
      <c r="L851" s="95" t="str">
        <f>IF(ISBLANK(Perigon!O846),"",Perigon!O846)</f>
        <v/>
      </c>
      <c r="M851" s="95" t="str">
        <f>IF(ISBLANK(Perigon!R846),"",Perigon!R846)</f>
        <v/>
      </c>
      <c r="N851" s="95" t="str">
        <f>IF(ISBLANK(Perigon!P846),"",Perigon!P846)</f>
        <v/>
      </c>
      <c r="O851" s="38" t="str">
        <f>IF($L851="","",VLOOKUP($R851,Tarife!$A$2:$R$599,13,FALSE))</f>
        <v/>
      </c>
      <c r="P851" s="38" t="str">
        <f t="shared" si="13"/>
        <v/>
      </c>
      <c r="R851" s="100" t="str">
        <f>Zusammenzug!$C$25&amp;"-"&amp;Zusammenzug!$A$7&amp;"-"&amp;Leistungen!L851</f>
        <v>2024-0-</v>
      </c>
    </row>
    <row r="852" spans="1:18" x14ac:dyDescent="0.2">
      <c r="A852" s="95" t="str">
        <f>IF(ISBLANK(Perigon!E847),"",Perigon!E847)</f>
        <v/>
      </c>
      <c r="B852" s="95" t="str">
        <f>IF(ISBLANK(Perigon!G847),"",Perigon!G847)</f>
        <v/>
      </c>
      <c r="C852" s="96" t="str">
        <f>IF(ISBLANK(Perigon!I847),"",Perigon!I847)</f>
        <v/>
      </c>
      <c r="D852" s="97" t="str">
        <f>IF(ISBLANK(Perigon!J847),"",Perigon!J847)</f>
        <v/>
      </c>
      <c r="E852" s="64" t="str">
        <f>IF(ISBLANK(Perigon!K847),"",Perigon!K847)</f>
        <v/>
      </c>
      <c r="F852" s="65"/>
      <c r="G852" s="64"/>
      <c r="H852" s="69" t="str">
        <f>IF(ISBLANK(Perigon!L847),"",Perigon!L847)</f>
        <v/>
      </c>
      <c r="I852" s="69" t="str">
        <f>IF(ISBLANK(Perigon!M847),"",Perigon!M847)</f>
        <v/>
      </c>
      <c r="J852" s="98" t="str">
        <f>IF(ISBLANK(Perigon!N847),"",Perigon!N847)</f>
        <v/>
      </c>
      <c r="K852" s="99" t="str">
        <f>IF(ISBLANK(Perigon!J847),"",Perigon!T847)</f>
        <v/>
      </c>
      <c r="L852" s="95" t="str">
        <f>IF(ISBLANK(Perigon!O847),"",Perigon!O847)</f>
        <v/>
      </c>
      <c r="M852" s="95" t="str">
        <f>IF(ISBLANK(Perigon!R847),"",Perigon!R847)</f>
        <v/>
      </c>
      <c r="N852" s="95" t="str">
        <f>IF(ISBLANK(Perigon!P847),"",Perigon!P847)</f>
        <v/>
      </c>
      <c r="O852" s="38" t="str">
        <f>IF($L852="","",VLOOKUP($R852,Tarife!$A$2:$R$599,13,FALSE))</f>
        <v/>
      </c>
      <c r="P852" s="38" t="str">
        <f t="shared" si="13"/>
        <v/>
      </c>
      <c r="R852" s="100" t="str">
        <f>Zusammenzug!$C$25&amp;"-"&amp;Zusammenzug!$A$7&amp;"-"&amp;Leistungen!L852</f>
        <v>2024-0-</v>
      </c>
    </row>
    <row r="853" spans="1:18" x14ac:dyDescent="0.2">
      <c r="A853" s="95" t="str">
        <f>IF(ISBLANK(Perigon!E848),"",Perigon!E848)</f>
        <v/>
      </c>
      <c r="B853" s="95" t="str">
        <f>IF(ISBLANK(Perigon!G848),"",Perigon!G848)</f>
        <v/>
      </c>
      <c r="C853" s="96" t="str">
        <f>IF(ISBLANK(Perigon!I848),"",Perigon!I848)</f>
        <v/>
      </c>
      <c r="D853" s="97" t="str">
        <f>IF(ISBLANK(Perigon!J848),"",Perigon!J848)</f>
        <v/>
      </c>
      <c r="E853" s="64" t="str">
        <f>IF(ISBLANK(Perigon!K848),"",Perigon!K848)</f>
        <v/>
      </c>
      <c r="F853" s="65"/>
      <c r="G853" s="64"/>
      <c r="H853" s="69" t="str">
        <f>IF(ISBLANK(Perigon!L848),"",Perigon!L848)</f>
        <v/>
      </c>
      <c r="I853" s="69" t="str">
        <f>IF(ISBLANK(Perigon!M848),"",Perigon!M848)</f>
        <v/>
      </c>
      <c r="J853" s="98" t="str">
        <f>IF(ISBLANK(Perigon!N848),"",Perigon!N848)</f>
        <v/>
      </c>
      <c r="K853" s="99" t="str">
        <f>IF(ISBLANK(Perigon!J848),"",Perigon!T848)</f>
        <v/>
      </c>
      <c r="L853" s="95" t="str">
        <f>IF(ISBLANK(Perigon!O848),"",Perigon!O848)</f>
        <v/>
      </c>
      <c r="M853" s="95" t="str">
        <f>IF(ISBLANK(Perigon!R848),"",Perigon!R848)</f>
        <v/>
      </c>
      <c r="N853" s="95" t="str">
        <f>IF(ISBLANK(Perigon!P848),"",Perigon!P848)</f>
        <v/>
      </c>
      <c r="O853" s="38" t="str">
        <f>IF($L853="","",VLOOKUP($R853,Tarife!$A$2:$R$599,13,FALSE))</f>
        <v/>
      </c>
      <c r="P853" s="38" t="str">
        <f t="shared" si="13"/>
        <v/>
      </c>
      <c r="R853" s="100" t="str">
        <f>Zusammenzug!$C$25&amp;"-"&amp;Zusammenzug!$A$7&amp;"-"&amp;Leistungen!L853</f>
        <v>2024-0-</v>
      </c>
    </row>
    <row r="854" spans="1:18" x14ac:dyDescent="0.2">
      <c r="A854" s="95" t="str">
        <f>IF(ISBLANK(Perigon!E849),"",Perigon!E849)</f>
        <v/>
      </c>
      <c r="B854" s="95" t="str">
        <f>IF(ISBLANK(Perigon!G849),"",Perigon!G849)</f>
        <v/>
      </c>
      <c r="C854" s="96" t="str">
        <f>IF(ISBLANK(Perigon!I849),"",Perigon!I849)</f>
        <v/>
      </c>
      <c r="D854" s="97" t="str">
        <f>IF(ISBLANK(Perigon!J849),"",Perigon!J849)</f>
        <v/>
      </c>
      <c r="E854" s="64" t="str">
        <f>IF(ISBLANK(Perigon!K849),"",Perigon!K849)</f>
        <v/>
      </c>
      <c r="F854" s="65"/>
      <c r="G854" s="64"/>
      <c r="H854" s="69" t="str">
        <f>IF(ISBLANK(Perigon!L849),"",Perigon!L849)</f>
        <v/>
      </c>
      <c r="I854" s="69" t="str">
        <f>IF(ISBLANK(Perigon!M849),"",Perigon!M849)</f>
        <v/>
      </c>
      <c r="J854" s="98" t="str">
        <f>IF(ISBLANK(Perigon!N849),"",Perigon!N849)</f>
        <v/>
      </c>
      <c r="K854" s="99" t="str">
        <f>IF(ISBLANK(Perigon!J849),"",Perigon!T849)</f>
        <v/>
      </c>
      <c r="L854" s="95" t="str">
        <f>IF(ISBLANK(Perigon!O849),"",Perigon!O849)</f>
        <v/>
      </c>
      <c r="M854" s="95" t="str">
        <f>IF(ISBLANK(Perigon!R849),"",Perigon!R849)</f>
        <v/>
      </c>
      <c r="N854" s="95" t="str">
        <f>IF(ISBLANK(Perigon!P849),"",Perigon!P849)</f>
        <v/>
      </c>
      <c r="O854" s="38" t="str">
        <f>IF($L854="","",VLOOKUP($R854,Tarife!$A$2:$R$599,13,FALSE))</f>
        <v/>
      </c>
      <c r="P854" s="38" t="str">
        <f t="shared" si="13"/>
        <v/>
      </c>
      <c r="R854" s="100" t="str">
        <f>Zusammenzug!$C$25&amp;"-"&amp;Zusammenzug!$A$7&amp;"-"&amp;Leistungen!L854</f>
        <v>2024-0-</v>
      </c>
    </row>
    <row r="855" spans="1:18" x14ac:dyDescent="0.2">
      <c r="A855" s="95" t="str">
        <f>IF(ISBLANK(Perigon!E850),"",Perigon!E850)</f>
        <v/>
      </c>
      <c r="B855" s="95" t="str">
        <f>IF(ISBLANK(Perigon!G850),"",Perigon!G850)</f>
        <v/>
      </c>
      <c r="C855" s="96" t="str">
        <f>IF(ISBLANK(Perigon!I850),"",Perigon!I850)</f>
        <v/>
      </c>
      <c r="D855" s="97" t="str">
        <f>IF(ISBLANK(Perigon!J850),"",Perigon!J850)</f>
        <v/>
      </c>
      <c r="E855" s="64" t="str">
        <f>IF(ISBLANK(Perigon!K850),"",Perigon!K850)</f>
        <v/>
      </c>
      <c r="F855" s="65"/>
      <c r="G855" s="64"/>
      <c r="H855" s="69" t="str">
        <f>IF(ISBLANK(Perigon!L850),"",Perigon!L850)</f>
        <v/>
      </c>
      <c r="I855" s="69" t="str">
        <f>IF(ISBLANK(Perigon!M850),"",Perigon!M850)</f>
        <v/>
      </c>
      <c r="J855" s="98" t="str">
        <f>IF(ISBLANK(Perigon!N850),"",Perigon!N850)</f>
        <v/>
      </c>
      <c r="K855" s="99" t="str">
        <f>IF(ISBLANK(Perigon!J850),"",Perigon!T850)</f>
        <v/>
      </c>
      <c r="L855" s="95" t="str">
        <f>IF(ISBLANK(Perigon!O850),"",Perigon!O850)</f>
        <v/>
      </c>
      <c r="M855" s="95" t="str">
        <f>IF(ISBLANK(Perigon!R850),"",Perigon!R850)</f>
        <v/>
      </c>
      <c r="N855" s="95" t="str">
        <f>IF(ISBLANK(Perigon!P850),"",Perigon!P850)</f>
        <v/>
      </c>
      <c r="O855" s="38" t="str">
        <f>IF($L855="","",VLOOKUP($R855,Tarife!$A$2:$R$599,13,FALSE))</f>
        <v/>
      </c>
      <c r="P855" s="38" t="str">
        <f t="shared" si="13"/>
        <v/>
      </c>
      <c r="R855" s="100" t="str">
        <f>Zusammenzug!$C$25&amp;"-"&amp;Zusammenzug!$A$7&amp;"-"&amp;Leistungen!L855</f>
        <v>2024-0-</v>
      </c>
    </row>
    <row r="856" spans="1:18" x14ac:dyDescent="0.2">
      <c r="A856" s="95" t="str">
        <f>IF(ISBLANK(Perigon!E851),"",Perigon!E851)</f>
        <v/>
      </c>
      <c r="B856" s="95" t="str">
        <f>IF(ISBLANK(Perigon!G851),"",Perigon!G851)</f>
        <v/>
      </c>
      <c r="C856" s="96" t="str">
        <f>IF(ISBLANK(Perigon!I851),"",Perigon!I851)</f>
        <v/>
      </c>
      <c r="D856" s="97" t="str">
        <f>IF(ISBLANK(Perigon!J851),"",Perigon!J851)</f>
        <v/>
      </c>
      <c r="E856" s="64" t="str">
        <f>IF(ISBLANK(Perigon!K851),"",Perigon!K851)</f>
        <v/>
      </c>
      <c r="F856" s="65"/>
      <c r="G856" s="64"/>
      <c r="H856" s="69" t="str">
        <f>IF(ISBLANK(Perigon!L851),"",Perigon!L851)</f>
        <v/>
      </c>
      <c r="I856" s="69" t="str">
        <f>IF(ISBLANK(Perigon!M851),"",Perigon!M851)</f>
        <v/>
      </c>
      <c r="J856" s="98" t="str">
        <f>IF(ISBLANK(Perigon!N851),"",Perigon!N851)</f>
        <v/>
      </c>
      <c r="K856" s="99" t="str">
        <f>IF(ISBLANK(Perigon!J851),"",Perigon!T851)</f>
        <v/>
      </c>
      <c r="L856" s="95" t="str">
        <f>IF(ISBLANK(Perigon!O851),"",Perigon!O851)</f>
        <v/>
      </c>
      <c r="M856" s="95" t="str">
        <f>IF(ISBLANK(Perigon!R851),"",Perigon!R851)</f>
        <v/>
      </c>
      <c r="N856" s="95" t="str">
        <f>IF(ISBLANK(Perigon!P851),"",Perigon!P851)</f>
        <v/>
      </c>
      <c r="O856" s="38" t="str">
        <f>IF($L856="","",VLOOKUP($R856,Tarife!$A$2:$R$599,13,FALSE))</f>
        <v/>
      </c>
      <c r="P856" s="38" t="str">
        <f t="shared" si="13"/>
        <v/>
      </c>
      <c r="R856" s="100" t="str">
        <f>Zusammenzug!$C$25&amp;"-"&amp;Zusammenzug!$A$7&amp;"-"&amp;Leistungen!L856</f>
        <v>2024-0-</v>
      </c>
    </row>
    <row r="857" spans="1:18" x14ac:dyDescent="0.2">
      <c r="A857" s="95" t="str">
        <f>IF(ISBLANK(Perigon!E852),"",Perigon!E852)</f>
        <v/>
      </c>
      <c r="B857" s="95" t="str">
        <f>IF(ISBLANK(Perigon!G852),"",Perigon!G852)</f>
        <v/>
      </c>
      <c r="C857" s="96" t="str">
        <f>IF(ISBLANK(Perigon!I852),"",Perigon!I852)</f>
        <v/>
      </c>
      <c r="D857" s="97" t="str">
        <f>IF(ISBLANK(Perigon!J852),"",Perigon!J852)</f>
        <v/>
      </c>
      <c r="E857" s="64" t="str">
        <f>IF(ISBLANK(Perigon!K852),"",Perigon!K852)</f>
        <v/>
      </c>
      <c r="F857" s="65"/>
      <c r="G857" s="64"/>
      <c r="H857" s="69" t="str">
        <f>IF(ISBLANK(Perigon!L852),"",Perigon!L852)</f>
        <v/>
      </c>
      <c r="I857" s="69" t="str">
        <f>IF(ISBLANK(Perigon!M852),"",Perigon!M852)</f>
        <v/>
      </c>
      <c r="J857" s="98" t="str">
        <f>IF(ISBLANK(Perigon!N852),"",Perigon!N852)</f>
        <v/>
      </c>
      <c r="K857" s="99" t="str">
        <f>IF(ISBLANK(Perigon!J852),"",Perigon!T852)</f>
        <v/>
      </c>
      <c r="L857" s="95" t="str">
        <f>IF(ISBLANK(Perigon!O852),"",Perigon!O852)</f>
        <v/>
      </c>
      <c r="M857" s="95" t="str">
        <f>IF(ISBLANK(Perigon!R852),"",Perigon!R852)</f>
        <v/>
      </c>
      <c r="N857" s="95" t="str">
        <f>IF(ISBLANK(Perigon!P852),"",Perigon!P852)</f>
        <v/>
      </c>
      <c r="O857" s="38" t="str">
        <f>IF($L857="","",VLOOKUP($R857,Tarife!$A$2:$R$599,13,FALSE))</f>
        <v/>
      </c>
      <c r="P857" s="38" t="str">
        <f t="shared" si="13"/>
        <v/>
      </c>
      <c r="R857" s="100" t="str">
        <f>Zusammenzug!$C$25&amp;"-"&amp;Zusammenzug!$A$7&amp;"-"&amp;Leistungen!L857</f>
        <v>2024-0-</v>
      </c>
    </row>
    <row r="858" spans="1:18" x14ac:dyDescent="0.2">
      <c r="A858" s="95" t="str">
        <f>IF(ISBLANK(Perigon!E853),"",Perigon!E853)</f>
        <v/>
      </c>
      <c r="B858" s="95" t="str">
        <f>IF(ISBLANK(Perigon!G853),"",Perigon!G853)</f>
        <v/>
      </c>
      <c r="C858" s="96" t="str">
        <f>IF(ISBLANK(Perigon!I853),"",Perigon!I853)</f>
        <v/>
      </c>
      <c r="D858" s="97" t="str">
        <f>IF(ISBLANK(Perigon!J853),"",Perigon!J853)</f>
        <v/>
      </c>
      <c r="E858" s="64" t="str">
        <f>IF(ISBLANK(Perigon!K853),"",Perigon!K853)</f>
        <v/>
      </c>
      <c r="F858" s="65"/>
      <c r="G858" s="64"/>
      <c r="H858" s="69" t="str">
        <f>IF(ISBLANK(Perigon!L853),"",Perigon!L853)</f>
        <v/>
      </c>
      <c r="I858" s="69" t="str">
        <f>IF(ISBLANK(Perigon!M853),"",Perigon!M853)</f>
        <v/>
      </c>
      <c r="J858" s="98" t="str">
        <f>IF(ISBLANK(Perigon!N853),"",Perigon!N853)</f>
        <v/>
      </c>
      <c r="K858" s="99" t="str">
        <f>IF(ISBLANK(Perigon!J853),"",Perigon!T853)</f>
        <v/>
      </c>
      <c r="L858" s="95" t="str">
        <f>IF(ISBLANK(Perigon!O853),"",Perigon!O853)</f>
        <v/>
      </c>
      <c r="M858" s="95" t="str">
        <f>IF(ISBLANK(Perigon!R853),"",Perigon!R853)</f>
        <v/>
      </c>
      <c r="N858" s="95" t="str">
        <f>IF(ISBLANK(Perigon!P853),"",Perigon!P853)</f>
        <v/>
      </c>
      <c r="O858" s="38" t="str">
        <f>IF($L858="","",VLOOKUP($R858,Tarife!$A$2:$R$599,13,FALSE))</f>
        <v/>
      </c>
      <c r="P858" s="38" t="str">
        <f t="shared" si="13"/>
        <v/>
      </c>
      <c r="R858" s="100" t="str">
        <f>Zusammenzug!$C$25&amp;"-"&amp;Zusammenzug!$A$7&amp;"-"&amp;Leistungen!L858</f>
        <v>2024-0-</v>
      </c>
    </row>
    <row r="859" spans="1:18" x14ac:dyDescent="0.2">
      <c r="A859" s="95" t="str">
        <f>IF(ISBLANK(Perigon!E854),"",Perigon!E854)</f>
        <v/>
      </c>
      <c r="B859" s="95" t="str">
        <f>IF(ISBLANK(Perigon!G854),"",Perigon!G854)</f>
        <v/>
      </c>
      <c r="C859" s="96" t="str">
        <f>IF(ISBLANK(Perigon!I854),"",Perigon!I854)</f>
        <v/>
      </c>
      <c r="D859" s="97" t="str">
        <f>IF(ISBLANK(Perigon!J854),"",Perigon!J854)</f>
        <v/>
      </c>
      <c r="E859" s="64" t="str">
        <f>IF(ISBLANK(Perigon!K854),"",Perigon!K854)</f>
        <v/>
      </c>
      <c r="F859" s="65"/>
      <c r="G859" s="64"/>
      <c r="H859" s="69" t="str">
        <f>IF(ISBLANK(Perigon!L854),"",Perigon!L854)</f>
        <v/>
      </c>
      <c r="I859" s="69" t="str">
        <f>IF(ISBLANK(Perigon!M854),"",Perigon!M854)</f>
        <v/>
      </c>
      <c r="J859" s="98" t="str">
        <f>IF(ISBLANK(Perigon!N854),"",Perigon!N854)</f>
        <v/>
      </c>
      <c r="K859" s="99" t="str">
        <f>IF(ISBLANK(Perigon!J854),"",Perigon!T854)</f>
        <v/>
      </c>
      <c r="L859" s="95" t="str">
        <f>IF(ISBLANK(Perigon!O854),"",Perigon!O854)</f>
        <v/>
      </c>
      <c r="M859" s="95" t="str">
        <f>IF(ISBLANK(Perigon!R854),"",Perigon!R854)</f>
        <v/>
      </c>
      <c r="N859" s="95" t="str">
        <f>IF(ISBLANK(Perigon!P854),"",Perigon!P854)</f>
        <v/>
      </c>
      <c r="O859" s="38" t="str">
        <f>IF($L859="","",VLOOKUP($R859,Tarife!$A$2:$R$599,13,FALSE))</f>
        <v/>
      </c>
      <c r="P859" s="38" t="str">
        <f t="shared" si="13"/>
        <v/>
      </c>
      <c r="R859" s="100" t="str">
        <f>Zusammenzug!$C$25&amp;"-"&amp;Zusammenzug!$A$7&amp;"-"&amp;Leistungen!L859</f>
        <v>2024-0-</v>
      </c>
    </row>
    <row r="860" spans="1:18" x14ac:dyDescent="0.2">
      <c r="A860" s="95" t="str">
        <f>IF(ISBLANK(Perigon!E855),"",Perigon!E855)</f>
        <v/>
      </c>
      <c r="B860" s="95" t="str">
        <f>IF(ISBLANK(Perigon!G855),"",Perigon!G855)</f>
        <v/>
      </c>
      <c r="C860" s="96" t="str">
        <f>IF(ISBLANK(Perigon!I855),"",Perigon!I855)</f>
        <v/>
      </c>
      <c r="D860" s="97" t="str">
        <f>IF(ISBLANK(Perigon!J855),"",Perigon!J855)</f>
        <v/>
      </c>
      <c r="E860" s="64" t="str">
        <f>IF(ISBLANK(Perigon!K855),"",Perigon!K855)</f>
        <v/>
      </c>
      <c r="F860" s="65"/>
      <c r="G860" s="64"/>
      <c r="H860" s="69" t="str">
        <f>IF(ISBLANK(Perigon!L855),"",Perigon!L855)</f>
        <v/>
      </c>
      <c r="I860" s="69" t="str">
        <f>IF(ISBLANK(Perigon!M855),"",Perigon!M855)</f>
        <v/>
      </c>
      <c r="J860" s="98" t="str">
        <f>IF(ISBLANK(Perigon!N855),"",Perigon!N855)</f>
        <v/>
      </c>
      <c r="K860" s="99" t="str">
        <f>IF(ISBLANK(Perigon!J855),"",Perigon!T855)</f>
        <v/>
      </c>
      <c r="L860" s="95" t="str">
        <f>IF(ISBLANK(Perigon!O855),"",Perigon!O855)</f>
        <v/>
      </c>
      <c r="M860" s="95" t="str">
        <f>IF(ISBLANK(Perigon!R855),"",Perigon!R855)</f>
        <v/>
      </c>
      <c r="N860" s="95" t="str">
        <f>IF(ISBLANK(Perigon!P855),"",Perigon!P855)</f>
        <v/>
      </c>
      <c r="O860" s="38" t="str">
        <f>IF($L860="","",VLOOKUP($R860,Tarife!$A$2:$R$599,13,FALSE))</f>
        <v/>
      </c>
      <c r="P860" s="38" t="str">
        <f t="shared" si="13"/>
        <v/>
      </c>
      <c r="R860" s="100" t="str">
        <f>Zusammenzug!$C$25&amp;"-"&amp;Zusammenzug!$A$7&amp;"-"&amp;Leistungen!L860</f>
        <v>2024-0-</v>
      </c>
    </row>
    <row r="861" spans="1:18" x14ac:dyDescent="0.2">
      <c r="A861" s="95" t="str">
        <f>IF(ISBLANK(Perigon!E856),"",Perigon!E856)</f>
        <v/>
      </c>
      <c r="B861" s="95" t="str">
        <f>IF(ISBLANK(Perigon!G856),"",Perigon!G856)</f>
        <v/>
      </c>
      <c r="C861" s="96" t="str">
        <f>IF(ISBLANK(Perigon!I856),"",Perigon!I856)</f>
        <v/>
      </c>
      <c r="D861" s="97" t="str">
        <f>IF(ISBLANK(Perigon!J856),"",Perigon!J856)</f>
        <v/>
      </c>
      <c r="E861" s="64" t="str">
        <f>IF(ISBLANK(Perigon!K856),"",Perigon!K856)</f>
        <v/>
      </c>
      <c r="F861" s="65"/>
      <c r="G861" s="64"/>
      <c r="H861" s="69" t="str">
        <f>IF(ISBLANK(Perigon!L856),"",Perigon!L856)</f>
        <v/>
      </c>
      <c r="I861" s="69" t="str">
        <f>IF(ISBLANK(Perigon!M856),"",Perigon!M856)</f>
        <v/>
      </c>
      <c r="J861" s="98" t="str">
        <f>IF(ISBLANK(Perigon!N856),"",Perigon!N856)</f>
        <v/>
      </c>
      <c r="K861" s="99" t="str">
        <f>IF(ISBLANK(Perigon!J856),"",Perigon!T856)</f>
        <v/>
      </c>
      <c r="L861" s="95" t="str">
        <f>IF(ISBLANK(Perigon!O856),"",Perigon!O856)</f>
        <v/>
      </c>
      <c r="M861" s="95" t="str">
        <f>IF(ISBLANK(Perigon!R856),"",Perigon!R856)</f>
        <v/>
      </c>
      <c r="N861" s="95" t="str">
        <f>IF(ISBLANK(Perigon!P856),"",Perigon!P856)</f>
        <v/>
      </c>
      <c r="O861" s="38" t="str">
        <f>IF($L861="","",VLOOKUP($R861,Tarife!$A$2:$R$599,13,FALSE))</f>
        <v/>
      </c>
      <c r="P861" s="38" t="str">
        <f t="shared" si="13"/>
        <v/>
      </c>
      <c r="R861" s="100" t="str">
        <f>Zusammenzug!$C$25&amp;"-"&amp;Zusammenzug!$A$7&amp;"-"&amp;Leistungen!L861</f>
        <v>2024-0-</v>
      </c>
    </row>
    <row r="862" spans="1:18" x14ac:dyDescent="0.2">
      <c r="A862" s="95" t="str">
        <f>IF(ISBLANK(Perigon!E857),"",Perigon!E857)</f>
        <v/>
      </c>
      <c r="B862" s="95" t="str">
        <f>IF(ISBLANK(Perigon!G857),"",Perigon!G857)</f>
        <v/>
      </c>
      <c r="C862" s="96" t="str">
        <f>IF(ISBLANK(Perigon!I857),"",Perigon!I857)</f>
        <v/>
      </c>
      <c r="D862" s="97" t="str">
        <f>IF(ISBLANK(Perigon!J857),"",Perigon!J857)</f>
        <v/>
      </c>
      <c r="E862" s="64" t="str">
        <f>IF(ISBLANK(Perigon!K857),"",Perigon!K857)</f>
        <v/>
      </c>
      <c r="F862" s="65"/>
      <c r="G862" s="64"/>
      <c r="H862" s="69" t="str">
        <f>IF(ISBLANK(Perigon!L857),"",Perigon!L857)</f>
        <v/>
      </c>
      <c r="I862" s="69" t="str">
        <f>IF(ISBLANK(Perigon!M857),"",Perigon!M857)</f>
        <v/>
      </c>
      <c r="J862" s="98" t="str">
        <f>IF(ISBLANK(Perigon!N857),"",Perigon!N857)</f>
        <v/>
      </c>
      <c r="K862" s="99" t="str">
        <f>IF(ISBLANK(Perigon!J857),"",Perigon!T857)</f>
        <v/>
      </c>
      <c r="L862" s="95" t="str">
        <f>IF(ISBLANK(Perigon!O857),"",Perigon!O857)</f>
        <v/>
      </c>
      <c r="M862" s="95" t="str">
        <f>IF(ISBLANK(Perigon!R857),"",Perigon!R857)</f>
        <v/>
      </c>
      <c r="N862" s="95" t="str">
        <f>IF(ISBLANK(Perigon!P857),"",Perigon!P857)</f>
        <v/>
      </c>
      <c r="O862" s="38" t="str">
        <f>IF($L862="","",VLOOKUP($R862,Tarife!$A$2:$R$599,13,FALSE))</f>
        <v/>
      </c>
      <c r="P862" s="38" t="str">
        <f t="shared" si="13"/>
        <v/>
      </c>
      <c r="R862" s="100" t="str">
        <f>Zusammenzug!$C$25&amp;"-"&amp;Zusammenzug!$A$7&amp;"-"&amp;Leistungen!L862</f>
        <v>2024-0-</v>
      </c>
    </row>
    <row r="863" spans="1:18" x14ac:dyDescent="0.2">
      <c r="A863" s="95" t="str">
        <f>IF(ISBLANK(Perigon!E858),"",Perigon!E858)</f>
        <v/>
      </c>
      <c r="B863" s="95" t="str">
        <f>IF(ISBLANK(Perigon!G858),"",Perigon!G858)</f>
        <v/>
      </c>
      <c r="C863" s="96" t="str">
        <f>IF(ISBLANK(Perigon!I858),"",Perigon!I858)</f>
        <v/>
      </c>
      <c r="D863" s="97" t="str">
        <f>IF(ISBLANK(Perigon!J858),"",Perigon!J858)</f>
        <v/>
      </c>
      <c r="E863" s="64" t="str">
        <f>IF(ISBLANK(Perigon!K858),"",Perigon!K858)</f>
        <v/>
      </c>
      <c r="F863" s="65"/>
      <c r="G863" s="64"/>
      <c r="H863" s="69" t="str">
        <f>IF(ISBLANK(Perigon!L858),"",Perigon!L858)</f>
        <v/>
      </c>
      <c r="I863" s="69" t="str">
        <f>IF(ISBLANK(Perigon!M858),"",Perigon!M858)</f>
        <v/>
      </c>
      <c r="J863" s="98" t="str">
        <f>IF(ISBLANK(Perigon!N858),"",Perigon!N858)</f>
        <v/>
      </c>
      <c r="K863" s="99" t="str">
        <f>IF(ISBLANK(Perigon!J858),"",Perigon!T858)</f>
        <v/>
      </c>
      <c r="L863" s="95" t="str">
        <f>IF(ISBLANK(Perigon!O858),"",Perigon!O858)</f>
        <v/>
      </c>
      <c r="M863" s="95" t="str">
        <f>IF(ISBLANK(Perigon!R858),"",Perigon!R858)</f>
        <v/>
      </c>
      <c r="N863" s="95" t="str">
        <f>IF(ISBLANK(Perigon!P858),"",Perigon!P858)</f>
        <v/>
      </c>
      <c r="O863" s="38" t="str">
        <f>IF($L863="","",VLOOKUP($R863,Tarife!$A$2:$R$599,13,FALSE))</f>
        <v/>
      </c>
      <c r="P863" s="38" t="str">
        <f t="shared" si="13"/>
        <v/>
      </c>
      <c r="R863" s="100" t="str">
        <f>Zusammenzug!$C$25&amp;"-"&amp;Zusammenzug!$A$7&amp;"-"&amp;Leistungen!L863</f>
        <v>2024-0-</v>
      </c>
    </row>
    <row r="864" spans="1:18" x14ac:dyDescent="0.2">
      <c r="A864" s="95" t="str">
        <f>IF(ISBLANK(Perigon!E859),"",Perigon!E859)</f>
        <v/>
      </c>
      <c r="B864" s="95" t="str">
        <f>IF(ISBLANK(Perigon!G859),"",Perigon!G859)</f>
        <v/>
      </c>
      <c r="C864" s="96" t="str">
        <f>IF(ISBLANK(Perigon!I859),"",Perigon!I859)</f>
        <v/>
      </c>
      <c r="D864" s="97" t="str">
        <f>IF(ISBLANK(Perigon!J859),"",Perigon!J859)</f>
        <v/>
      </c>
      <c r="E864" s="64" t="str">
        <f>IF(ISBLANK(Perigon!K859),"",Perigon!K859)</f>
        <v/>
      </c>
      <c r="F864" s="65"/>
      <c r="G864" s="64"/>
      <c r="H864" s="69" t="str">
        <f>IF(ISBLANK(Perigon!L859),"",Perigon!L859)</f>
        <v/>
      </c>
      <c r="I864" s="69" t="str">
        <f>IF(ISBLANK(Perigon!M859),"",Perigon!M859)</f>
        <v/>
      </c>
      <c r="J864" s="98" t="str">
        <f>IF(ISBLANK(Perigon!N859),"",Perigon!N859)</f>
        <v/>
      </c>
      <c r="K864" s="99" t="str">
        <f>IF(ISBLANK(Perigon!J859),"",Perigon!T859)</f>
        <v/>
      </c>
      <c r="L864" s="95" t="str">
        <f>IF(ISBLANK(Perigon!O859),"",Perigon!O859)</f>
        <v/>
      </c>
      <c r="M864" s="95" t="str">
        <f>IF(ISBLANK(Perigon!R859),"",Perigon!R859)</f>
        <v/>
      </c>
      <c r="N864" s="95" t="str">
        <f>IF(ISBLANK(Perigon!P859),"",Perigon!P859)</f>
        <v/>
      </c>
      <c r="O864" s="38" t="str">
        <f>IF($L864="","",VLOOKUP($R864,Tarife!$A$2:$R$599,13,FALSE))</f>
        <v/>
      </c>
      <c r="P864" s="38" t="str">
        <f t="shared" si="13"/>
        <v/>
      </c>
      <c r="R864" s="100" t="str">
        <f>Zusammenzug!$C$25&amp;"-"&amp;Zusammenzug!$A$7&amp;"-"&amp;Leistungen!L864</f>
        <v>2024-0-</v>
      </c>
    </row>
    <row r="865" spans="1:18" x14ac:dyDescent="0.2">
      <c r="A865" s="95" t="str">
        <f>IF(ISBLANK(Perigon!E860),"",Perigon!E860)</f>
        <v/>
      </c>
      <c r="B865" s="95" t="str">
        <f>IF(ISBLANK(Perigon!G860),"",Perigon!G860)</f>
        <v/>
      </c>
      <c r="C865" s="96" t="str">
        <f>IF(ISBLANK(Perigon!I860),"",Perigon!I860)</f>
        <v/>
      </c>
      <c r="D865" s="97" t="str">
        <f>IF(ISBLANK(Perigon!J860),"",Perigon!J860)</f>
        <v/>
      </c>
      <c r="E865" s="64" t="str">
        <f>IF(ISBLANK(Perigon!K860),"",Perigon!K860)</f>
        <v/>
      </c>
      <c r="F865" s="65"/>
      <c r="G865" s="64"/>
      <c r="H865" s="69" t="str">
        <f>IF(ISBLANK(Perigon!L860),"",Perigon!L860)</f>
        <v/>
      </c>
      <c r="I865" s="69" t="str">
        <f>IF(ISBLANK(Perigon!M860),"",Perigon!M860)</f>
        <v/>
      </c>
      <c r="J865" s="98" t="str">
        <f>IF(ISBLANK(Perigon!N860),"",Perigon!N860)</f>
        <v/>
      </c>
      <c r="K865" s="99" t="str">
        <f>IF(ISBLANK(Perigon!J860),"",Perigon!T860)</f>
        <v/>
      </c>
      <c r="L865" s="95" t="str">
        <f>IF(ISBLANK(Perigon!O860),"",Perigon!O860)</f>
        <v/>
      </c>
      <c r="M865" s="95" t="str">
        <f>IF(ISBLANK(Perigon!R860),"",Perigon!R860)</f>
        <v/>
      </c>
      <c r="N865" s="95" t="str">
        <f>IF(ISBLANK(Perigon!P860),"",Perigon!P860)</f>
        <v/>
      </c>
      <c r="O865" s="38" t="str">
        <f>IF($L865="","",VLOOKUP($R865,Tarife!$A$2:$R$599,13,FALSE))</f>
        <v/>
      </c>
      <c r="P865" s="38" t="str">
        <f t="shared" si="13"/>
        <v/>
      </c>
      <c r="R865" s="100" t="str">
        <f>Zusammenzug!$C$25&amp;"-"&amp;Zusammenzug!$A$7&amp;"-"&amp;Leistungen!L865</f>
        <v>2024-0-</v>
      </c>
    </row>
    <row r="866" spans="1:18" x14ac:dyDescent="0.2">
      <c r="A866" s="95" t="str">
        <f>IF(ISBLANK(Perigon!E861),"",Perigon!E861)</f>
        <v/>
      </c>
      <c r="B866" s="95" t="str">
        <f>IF(ISBLANK(Perigon!G861),"",Perigon!G861)</f>
        <v/>
      </c>
      <c r="C866" s="96" t="str">
        <f>IF(ISBLANK(Perigon!I861),"",Perigon!I861)</f>
        <v/>
      </c>
      <c r="D866" s="97" t="str">
        <f>IF(ISBLANK(Perigon!J861),"",Perigon!J861)</f>
        <v/>
      </c>
      <c r="E866" s="64" t="str">
        <f>IF(ISBLANK(Perigon!K861),"",Perigon!K861)</f>
        <v/>
      </c>
      <c r="F866" s="65"/>
      <c r="G866" s="64"/>
      <c r="H866" s="69" t="str">
        <f>IF(ISBLANK(Perigon!L861),"",Perigon!L861)</f>
        <v/>
      </c>
      <c r="I866" s="69" t="str">
        <f>IF(ISBLANK(Perigon!M861),"",Perigon!M861)</f>
        <v/>
      </c>
      <c r="J866" s="98" t="str">
        <f>IF(ISBLANK(Perigon!N861),"",Perigon!N861)</f>
        <v/>
      </c>
      <c r="K866" s="99" t="str">
        <f>IF(ISBLANK(Perigon!J861),"",Perigon!T861)</f>
        <v/>
      </c>
      <c r="L866" s="95" t="str">
        <f>IF(ISBLANK(Perigon!O861),"",Perigon!O861)</f>
        <v/>
      </c>
      <c r="M866" s="95" t="str">
        <f>IF(ISBLANK(Perigon!R861),"",Perigon!R861)</f>
        <v/>
      </c>
      <c r="N866" s="95" t="str">
        <f>IF(ISBLANK(Perigon!P861),"",Perigon!P861)</f>
        <v/>
      </c>
      <c r="O866" s="38" t="str">
        <f>IF($L866="","",VLOOKUP($R866,Tarife!$A$2:$R$599,13,FALSE))</f>
        <v/>
      </c>
      <c r="P866" s="38" t="str">
        <f t="shared" si="13"/>
        <v/>
      </c>
      <c r="R866" s="100" t="str">
        <f>Zusammenzug!$C$25&amp;"-"&amp;Zusammenzug!$A$7&amp;"-"&amp;Leistungen!L866</f>
        <v>2024-0-</v>
      </c>
    </row>
    <row r="867" spans="1:18" x14ac:dyDescent="0.2">
      <c r="A867" s="95" t="str">
        <f>IF(ISBLANK(Perigon!E862),"",Perigon!E862)</f>
        <v/>
      </c>
      <c r="B867" s="95" t="str">
        <f>IF(ISBLANK(Perigon!G862),"",Perigon!G862)</f>
        <v/>
      </c>
      <c r="C867" s="96" t="str">
        <f>IF(ISBLANK(Perigon!I862),"",Perigon!I862)</f>
        <v/>
      </c>
      <c r="D867" s="97" t="str">
        <f>IF(ISBLANK(Perigon!J862),"",Perigon!J862)</f>
        <v/>
      </c>
      <c r="E867" s="64" t="str">
        <f>IF(ISBLANK(Perigon!K862),"",Perigon!K862)</f>
        <v/>
      </c>
      <c r="F867" s="65"/>
      <c r="G867" s="64"/>
      <c r="H867" s="69" t="str">
        <f>IF(ISBLANK(Perigon!L862),"",Perigon!L862)</f>
        <v/>
      </c>
      <c r="I867" s="69" t="str">
        <f>IF(ISBLANK(Perigon!M862),"",Perigon!M862)</f>
        <v/>
      </c>
      <c r="J867" s="98" t="str">
        <f>IF(ISBLANK(Perigon!N862),"",Perigon!N862)</f>
        <v/>
      </c>
      <c r="K867" s="99" t="str">
        <f>IF(ISBLANK(Perigon!J862),"",Perigon!T862)</f>
        <v/>
      </c>
      <c r="L867" s="95" t="str">
        <f>IF(ISBLANK(Perigon!O862),"",Perigon!O862)</f>
        <v/>
      </c>
      <c r="M867" s="95" t="str">
        <f>IF(ISBLANK(Perigon!R862),"",Perigon!R862)</f>
        <v/>
      </c>
      <c r="N867" s="95" t="str">
        <f>IF(ISBLANK(Perigon!P862),"",Perigon!P862)</f>
        <v/>
      </c>
      <c r="O867" s="38" t="str">
        <f>IF($L867="","",VLOOKUP($R867,Tarife!$A$2:$R$599,13,FALSE))</f>
        <v/>
      </c>
      <c r="P867" s="38" t="str">
        <f t="shared" si="13"/>
        <v/>
      </c>
      <c r="R867" s="100" t="str">
        <f>Zusammenzug!$C$25&amp;"-"&amp;Zusammenzug!$A$7&amp;"-"&amp;Leistungen!L867</f>
        <v>2024-0-</v>
      </c>
    </row>
    <row r="868" spans="1:18" x14ac:dyDescent="0.2">
      <c r="A868" s="95" t="str">
        <f>IF(ISBLANK(Perigon!E863),"",Perigon!E863)</f>
        <v/>
      </c>
      <c r="B868" s="95" t="str">
        <f>IF(ISBLANK(Perigon!G863),"",Perigon!G863)</f>
        <v/>
      </c>
      <c r="C868" s="96" t="str">
        <f>IF(ISBLANK(Perigon!I863),"",Perigon!I863)</f>
        <v/>
      </c>
      <c r="D868" s="97" t="str">
        <f>IF(ISBLANK(Perigon!J863),"",Perigon!J863)</f>
        <v/>
      </c>
      <c r="E868" s="64" t="str">
        <f>IF(ISBLANK(Perigon!K863),"",Perigon!K863)</f>
        <v/>
      </c>
      <c r="F868" s="65"/>
      <c r="G868" s="64"/>
      <c r="H868" s="69" t="str">
        <f>IF(ISBLANK(Perigon!L863),"",Perigon!L863)</f>
        <v/>
      </c>
      <c r="I868" s="69" t="str">
        <f>IF(ISBLANK(Perigon!M863),"",Perigon!M863)</f>
        <v/>
      </c>
      <c r="J868" s="98" t="str">
        <f>IF(ISBLANK(Perigon!N863),"",Perigon!N863)</f>
        <v/>
      </c>
      <c r="K868" s="99" t="str">
        <f>IF(ISBLANK(Perigon!J863),"",Perigon!T863)</f>
        <v/>
      </c>
      <c r="L868" s="95" t="str">
        <f>IF(ISBLANK(Perigon!O863),"",Perigon!O863)</f>
        <v/>
      </c>
      <c r="M868" s="95" t="str">
        <f>IF(ISBLANK(Perigon!R863),"",Perigon!R863)</f>
        <v/>
      </c>
      <c r="N868" s="95" t="str">
        <f>IF(ISBLANK(Perigon!P863),"",Perigon!P863)</f>
        <v/>
      </c>
      <c r="O868" s="38" t="str">
        <f>IF($L868="","",VLOOKUP($R868,Tarife!$A$2:$R$599,13,FALSE))</f>
        <v/>
      </c>
      <c r="P868" s="38" t="str">
        <f t="shared" si="13"/>
        <v/>
      </c>
      <c r="R868" s="100" t="str">
        <f>Zusammenzug!$C$25&amp;"-"&amp;Zusammenzug!$A$7&amp;"-"&amp;Leistungen!L868</f>
        <v>2024-0-</v>
      </c>
    </row>
    <row r="869" spans="1:18" x14ac:dyDescent="0.2">
      <c r="A869" s="95" t="str">
        <f>IF(ISBLANK(Perigon!E864),"",Perigon!E864)</f>
        <v/>
      </c>
      <c r="B869" s="95" t="str">
        <f>IF(ISBLANK(Perigon!G864),"",Perigon!G864)</f>
        <v/>
      </c>
      <c r="C869" s="96" t="str">
        <f>IF(ISBLANK(Perigon!I864),"",Perigon!I864)</f>
        <v/>
      </c>
      <c r="D869" s="97" t="str">
        <f>IF(ISBLANK(Perigon!J864),"",Perigon!J864)</f>
        <v/>
      </c>
      <c r="E869" s="64" t="str">
        <f>IF(ISBLANK(Perigon!K864),"",Perigon!K864)</f>
        <v/>
      </c>
      <c r="F869" s="65"/>
      <c r="G869" s="64"/>
      <c r="H869" s="69" t="str">
        <f>IF(ISBLANK(Perigon!L864),"",Perigon!L864)</f>
        <v/>
      </c>
      <c r="I869" s="69" t="str">
        <f>IF(ISBLANK(Perigon!M864),"",Perigon!M864)</f>
        <v/>
      </c>
      <c r="J869" s="98" t="str">
        <f>IF(ISBLANK(Perigon!N864),"",Perigon!N864)</f>
        <v/>
      </c>
      <c r="K869" s="99" t="str">
        <f>IF(ISBLANK(Perigon!J864),"",Perigon!T864)</f>
        <v/>
      </c>
      <c r="L869" s="95" t="str">
        <f>IF(ISBLANK(Perigon!O864),"",Perigon!O864)</f>
        <v/>
      </c>
      <c r="M869" s="95" t="str">
        <f>IF(ISBLANK(Perigon!R864),"",Perigon!R864)</f>
        <v/>
      </c>
      <c r="N869" s="95" t="str">
        <f>IF(ISBLANK(Perigon!P864),"",Perigon!P864)</f>
        <v/>
      </c>
      <c r="O869" s="38" t="str">
        <f>IF($L869="","",VLOOKUP($R869,Tarife!$A$2:$R$599,13,FALSE))</f>
        <v/>
      </c>
      <c r="P869" s="38" t="str">
        <f t="shared" si="13"/>
        <v/>
      </c>
      <c r="R869" s="100" t="str">
        <f>Zusammenzug!$C$25&amp;"-"&amp;Zusammenzug!$A$7&amp;"-"&amp;Leistungen!L869</f>
        <v>2024-0-</v>
      </c>
    </row>
    <row r="870" spans="1:18" x14ac:dyDescent="0.2">
      <c r="A870" s="95" t="str">
        <f>IF(ISBLANK(Perigon!E865),"",Perigon!E865)</f>
        <v/>
      </c>
      <c r="B870" s="95" t="str">
        <f>IF(ISBLANK(Perigon!G865),"",Perigon!G865)</f>
        <v/>
      </c>
      <c r="C870" s="96" t="str">
        <f>IF(ISBLANK(Perigon!I865),"",Perigon!I865)</f>
        <v/>
      </c>
      <c r="D870" s="97" t="str">
        <f>IF(ISBLANK(Perigon!J865),"",Perigon!J865)</f>
        <v/>
      </c>
      <c r="E870" s="64" t="str">
        <f>IF(ISBLANK(Perigon!K865),"",Perigon!K865)</f>
        <v/>
      </c>
      <c r="F870" s="65"/>
      <c r="G870" s="64"/>
      <c r="H870" s="69" t="str">
        <f>IF(ISBLANK(Perigon!L865),"",Perigon!L865)</f>
        <v/>
      </c>
      <c r="I870" s="69" t="str">
        <f>IF(ISBLANK(Perigon!M865),"",Perigon!M865)</f>
        <v/>
      </c>
      <c r="J870" s="98" t="str">
        <f>IF(ISBLANK(Perigon!N865),"",Perigon!N865)</f>
        <v/>
      </c>
      <c r="K870" s="99" t="str">
        <f>IF(ISBLANK(Perigon!J865),"",Perigon!T865)</f>
        <v/>
      </c>
      <c r="L870" s="95" t="str">
        <f>IF(ISBLANK(Perigon!O865),"",Perigon!O865)</f>
        <v/>
      </c>
      <c r="M870" s="95" t="str">
        <f>IF(ISBLANK(Perigon!R865),"",Perigon!R865)</f>
        <v/>
      </c>
      <c r="N870" s="95" t="str">
        <f>IF(ISBLANK(Perigon!P865),"",Perigon!P865)</f>
        <v/>
      </c>
      <c r="O870" s="38" t="str">
        <f>IF($L870="","",VLOOKUP($R870,Tarife!$A$2:$R$599,13,FALSE))</f>
        <v/>
      </c>
      <c r="P870" s="38" t="str">
        <f t="shared" si="13"/>
        <v/>
      </c>
      <c r="R870" s="100" t="str">
        <f>Zusammenzug!$C$25&amp;"-"&amp;Zusammenzug!$A$7&amp;"-"&amp;Leistungen!L870</f>
        <v>2024-0-</v>
      </c>
    </row>
    <row r="871" spans="1:18" x14ac:dyDescent="0.2">
      <c r="A871" s="95" t="str">
        <f>IF(ISBLANK(Perigon!E866),"",Perigon!E866)</f>
        <v/>
      </c>
      <c r="B871" s="95" t="str">
        <f>IF(ISBLANK(Perigon!G866),"",Perigon!G866)</f>
        <v/>
      </c>
      <c r="C871" s="96" t="str">
        <f>IF(ISBLANK(Perigon!I866),"",Perigon!I866)</f>
        <v/>
      </c>
      <c r="D871" s="97" t="str">
        <f>IF(ISBLANK(Perigon!J866),"",Perigon!J866)</f>
        <v/>
      </c>
      <c r="E871" s="64" t="str">
        <f>IF(ISBLANK(Perigon!K866),"",Perigon!K866)</f>
        <v/>
      </c>
      <c r="F871" s="65"/>
      <c r="G871" s="64"/>
      <c r="H871" s="69" t="str">
        <f>IF(ISBLANK(Perigon!L866),"",Perigon!L866)</f>
        <v/>
      </c>
      <c r="I871" s="69" t="str">
        <f>IF(ISBLANK(Perigon!M866),"",Perigon!M866)</f>
        <v/>
      </c>
      <c r="J871" s="98" t="str">
        <f>IF(ISBLANK(Perigon!N866),"",Perigon!N866)</f>
        <v/>
      </c>
      <c r="K871" s="99" t="str">
        <f>IF(ISBLANK(Perigon!J866),"",Perigon!T866)</f>
        <v/>
      </c>
      <c r="L871" s="95" t="str">
        <f>IF(ISBLANK(Perigon!O866),"",Perigon!O866)</f>
        <v/>
      </c>
      <c r="M871" s="95" t="str">
        <f>IF(ISBLANK(Perigon!R866),"",Perigon!R866)</f>
        <v/>
      </c>
      <c r="N871" s="95" t="str">
        <f>IF(ISBLANK(Perigon!P866),"",Perigon!P866)</f>
        <v/>
      </c>
      <c r="O871" s="38" t="str">
        <f>IF($L871="","",VLOOKUP($R871,Tarife!$A$2:$R$599,13,FALSE))</f>
        <v/>
      </c>
      <c r="P871" s="38" t="str">
        <f t="shared" si="13"/>
        <v/>
      </c>
      <c r="R871" s="100" t="str">
        <f>Zusammenzug!$C$25&amp;"-"&amp;Zusammenzug!$A$7&amp;"-"&amp;Leistungen!L871</f>
        <v>2024-0-</v>
      </c>
    </row>
    <row r="872" spans="1:18" x14ac:dyDescent="0.2">
      <c r="A872" s="95" t="str">
        <f>IF(ISBLANK(Perigon!E867),"",Perigon!E867)</f>
        <v/>
      </c>
      <c r="B872" s="95" t="str">
        <f>IF(ISBLANK(Perigon!G867),"",Perigon!G867)</f>
        <v/>
      </c>
      <c r="C872" s="96" t="str">
        <f>IF(ISBLANK(Perigon!I867),"",Perigon!I867)</f>
        <v/>
      </c>
      <c r="D872" s="97" t="str">
        <f>IF(ISBLANK(Perigon!J867),"",Perigon!J867)</f>
        <v/>
      </c>
      <c r="E872" s="64" t="str">
        <f>IF(ISBLANK(Perigon!K867),"",Perigon!K867)</f>
        <v/>
      </c>
      <c r="F872" s="65"/>
      <c r="G872" s="64"/>
      <c r="H872" s="69" t="str">
        <f>IF(ISBLANK(Perigon!L867),"",Perigon!L867)</f>
        <v/>
      </c>
      <c r="I872" s="69" t="str">
        <f>IF(ISBLANK(Perigon!M867),"",Perigon!M867)</f>
        <v/>
      </c>
      <c r="J872" s="98" t="str">
        <f>IF(ISBLANK(Perigon!N867),"",Perigon!N867)</f>
        <v/>
      </c>
      <c r="K872" s="99" t="str">
        <f>IF(ISBLANK(Perigon!J867),"",Perigon!T867)</f>
        <v/>
      </c>
      <c r="L872" s="95" t="str">
        <f>IF(ISBLANK(Perigon!O867),"",Perigon!O867)</f>
        <v/>
      </c>
      <c r="M872" s="95" t="str">
        <f>IF(ISBLANK(Perigon!R867),"",Perigon!R867)</f>
        <v/>
      </c>
      <c r="N872" s="95" t="str">
        <f>IF(ISBLANK(Perigon!P867),"",Perigon!P867)</f>
        <v/>
      </c>
      <c r="O872" s="38" t="str">
        <f>IF($L872="","",VLOOKUP($R872,Tarife!$A$2:$R$599,13,FALSE))</f>
        <v/>
      </c>
      <c r="P872" s="38" t="str">
        <f t="shared" si="13"/>
        <v/>
      </c>
      <c r="R872" s="100" t="str">
        <f>Zusammenzug!$C$25&amp;"-"&amp;Zusammenzug!$A$7&amp;"-"&amp;Leistungen!L872</f>
        <v>2024-0-</v>
      </c>
    </row>
    <row r="873" spans="1:18" x14ac:dyDescent="0.2">
      <c r="A873" s="95" t="str">
        <f>IF(ISBLANK(Perigon!E868),"",Perigon!E868)</f>
        <v/>
      </c>
      <c r="B873" s="95" t="str">
        <f>IF(ISBLANK(Perigon!G868),"",Perigon!G868)</f>
        <v/>
      </c>
      <c r="C873" s="96" t="str">
        <f>IF(ISBLANK(Perigon!I868),"",Perigon!I868)</f>
        <v/>
      </c>
      <c r="D873" s="97" t="str">
        <f>IF(ISBLANK(Perigon!J868),"",Perigon!J868)</f>
        <v/>
      </c>
      <c r="E873" s="64" t="str">
        <f>IF(ISBLANK(Perigon!K868),"",Perigon!K868)</f>
        <v/>
      </c>
      <c r="F873" s="65"/>
      <c r="G873" s="64"/>
      <c r="H873" s="69" t="str">
        <f>IF(ISBLANK(Perigon!L868),"",Perigon!L868)</f>
        <v/>
      </c>
      <c r="I873" s="69" t="str">
        <f>IF(ISBLANK(Perigon!M868),"",Perigon!M868)</f>
        <v/>
      </c>
      <c r="J873" s="98" t="str">
        <f>IF(ISBLANK(Perigon!N868),"",Perigon!N868)</f>
        <v/>
      </c>
      <c r="K873" s="99" t="str">
        <f>IF(ISBLANK(Perigon!J868),"",Perigon!T868)</f>
        <v/>
      </c>
      <c r="L873" s="95" t="str">
        <f>IF(ISBLANK(Perigon!O868),"",Perigon!O868)</f>
        <v/>
      </c>
      <c r="M873" s="95" t="str">
        <f>IF(ISBLANK(Perigon!R868),"",Perigon!R868)</f>
        <v/>
      </c>
      <c r="N873" s="95" t="str">
        <f>IF(ISBLANK(Perigon!P868),"",Perigon!P868)</f>
        <v/>
      </c>
      <c r="O873" s="38" t="str">
        <f>IF($L873="","",VLOOKUP($R873,Tarife!$A$2:$R$599,13,FALSE))</f>
        <v/>
      </c>
      <c r="P873" s="38" t="str">
        <f t="shared" si="13"/>
        <v/>
      </c>
      <c r="R873" s="100" t="str">
        <f>Zusammenzug!$C$25&amp;"-"&amp;Zusammenzug!$A$7&amp;"-"&amp;Leistungen!L873</f>
        <v>2024-0-</v>
      </c>
    </row>
    <row r="874" spans="1:18" x14ac:dyDescent="0.2">
      <c r="A874" s="95" t="str">
        <f>IF(ISBLANK(Perigon!E869),"",Perigon!E869)</f>
        <v/>
      </c>
      <c r="B874" s="95" t="str">
        <f>IF(ISBLANK(Perigon!G869),"",Perigon!G869)</f>
        <v/>
      </c>
      <c r="C874" s="96" t="str">
        <f>IF(ISBLANK(Perigon!I869),"",Perigon!I869)</f>
        <v/>
      </c>
      <c r="D874" s="97" t="str">
        <f>IF(ISBLANK(Perigon!J869),"",Perigon!J869)</f>
        <v/>
      </c>
      <c r="E874" s="64" t="str">
        <f>IF(ISBLANK(Perigon!K869),"",Perigon!K869)</f>
        <v/>
      </c>
      <c r="F874" s="65"/>
      <c r="G874" s="64"/>
      <c r="H874" s="69" t="str">
        <f>IF(ISBLANK(Perigon!L869),"",Perigon!L869)</f>
        <v/>
      </c>
      <c r="I874" s="69" t="str">
        <f>IF(ISBLANK(Perigon!M869),"",Perigon!M869)</f>
        <v/>
      </c>
      <c r="J874" s="98" t="str">
        <f>IF(ISBLANK(Perigon!N869),"",Perigon!N869)</f>
        <v/>
      </c>
      <c r="K874" s="99" t="str">
        <f>IF(ISBLANK(Perigon!J869),"",Perigon!T869)</f>
        <v/>
      </c>
      <c r="L874" s="95" t="str">
        <f>IF(ISBLANK(Perigon!O869),"",Perigon!O869)</f>
        <v/>
      </c>
      <c r="M874" s="95" t="str">
        <f>IF(ISBLANK(Perigon!R869),"",Perigon!R869)</f>
        <v/>
      </c>
      <c r="N874" s="95" t="str">
        <f>IF(ISBLANK(Perigon!P869),"",Perigon!P869)</f>
        <v/>
      </c>
      <c r="O874" s="38" t="str">
        <f>IF($L874="","",VLOOKUP($R874,Tarife!$A$2:$R$599,13,FALSE))</f>
        <v/>
      </c>
      <c r="P874" s="38" t="str">
        <f t="shared" si="13"/>
        <v/>
      </c>
      <c r="R874" s="100" t="str">
        <f>Zusammenzug!$C$25&amp;"-"&amp;Zusammenzug!$A$7&amp;"-"&amp;Leistungen!L874</f>
        <v>2024-0-</v>
      </c>
    </row>
    <row r="875" spans="1:18" x14ac:dyDescent="0.2">
      <c r="A875" s="95" t="str">
        <f>IF(ISBLANK(Perigon!E870),"",Perigon!E870)</f>
        <v/>
      </c>
      <c r="B875" s="95" t="str">
        <f>IF(ISBLANK(Perigon!G870),"",Perigon!G870)</f>
        <v/>
      </c>
      <c r="C875" s="96" t="str">
        <f>IF(ISBLANK(Perigon!I870),"",Perigon!I870)</f>
        <v/>
      </c>
      <c r="D875" s="97" t="str">
        <f>IF(ISBLANK(Perigon!J870),"",Perigon!J870)</f>
        <v/>
      </c>
      <c r="E875" s="64" t="str">
        <f>IF(ISBLANK(Perigon!K870),"",Perigon!K870)</f>
        <v/>
      </c>
      <c r="F875" s="65"/>
      <c r="G875" s="64"/>
      <c r="H875" s="69" t="str">
        <f>IF(ISBLANK(Perigon!L870),"",Perigon!L870)</f>
        <v/>
      </c>
      <c r="I875" s="69" t="str">
        <f>IF(ISBLANK(Perigon!M870),"",Perigon!M870)</f>
        <v/>
      </c>
      <c r="J875" s="98" t="str">
        <f>IF(ISBLANK(Perigon!N870),"",Perigon!N870)</f>
        <v/>
      </c>
      <c r="K875" s="99" t="str">
        <f>IF(ISBLANK(Perigon!J870),"",Perigon!T870)</f>
        <v/>
      </c>
      <c r="L875" s="95" t="str">
        <f>IF(ISBLANK(Perigon!O870),"",Perigon!O870)</f>
        <v/>
      </c>
      <c r="M875" s="95" t="str">
        <f>IF(ISBLANK(Perigon!R870),"",Perigon!R870)</f>
        <v/>
      </c>
      <c r="N875" s="95" t="str">
        <f>IF(ISBLANK(Perigon!P870),"",Perigon!P870)</f>
        <v/>
      </c>
      <c r="O875" s="38" t="str">
        <f>IF($L875="","",VLOOKUP($R875,Tarife!$A$2:$R$599,13,FALSE))</f>
        <v/>
      </c>
      <c r="P875" s="38" t="str">
        <f t="shared" si="13"/>
        <v/>
      </c>
      <c r="R875" s="100" t="str">
        <f>Zusammenzug!$C$25&amp;"-"&amp;Zusammenzug!$A$7&amp;"-"&amp;Leistungen!L875</f>
        <v>2024-0-</v>
      </c>
    </row>
    <row r="876" spans="1:18" x14ac:dyDescent="0.2">
      <c r="A876" s="95" t="str">
        <f>IF(ISBLANK(Perigon!E871),"",Perigon!E871)</f>
        <v/>
      </c>
      <c r="B876" s="95" t="str">
        <f>IF(ISBLANK(Perigon!G871),"",Perigon!G871)</f>
        <v/>
      </c>
      <c r="C876" s="96" t="str">
        <f>IF(ISBLANK(Perigon!I871),"",Perigon!I871)</f>
        <v/>
      </c>
      <c r="D876" s="97" t="str">
        <f>IF(ISBLANK(Perigon!J871),"",Perigon!J871)</f>
        <v/>
      </c>
      <c r="E876" s="64" t="str">
        <f>IF(ISBLANK(Perigon!K871),"",Perigon!K871)</f>
        <v/>
      </c>
      <c r="F876" s="65"/>
      <c r="G876" s="64"/>
      <c r="H876" s="69" t="str">
        <f>IF(ISBLANK(Perigon!L871),"",Perigon!L871)</f>
        <v/>
      </c>
      <c r="I876" s="69" t="str">
        <f>IF(ISBLANK(Perigon!M871),"",Perigon!M871)</f>
        <v/>
      </c>
      <c r="J876" s="98" t="str">
        <f>IF(ISBLANK(Perigon!N871),"",Perigon!N871)</f>
        <v/>
      </c>
      <c r="K876" s="99" t="str">
        <f>IF(ISBLANK(Perigon!J871),"",Perigon!T871)</f>
        <v/>
      </c>
      <c r="L876" s="95" t="str">
        <f>IF(ISBLANK(Perigon!O871),"",Perigon!O871)</f>
        <v/>
      </c>
      <c r="M876" s="95" t="str">
        <f>IF(ISBLANK(Perigon!R871),"",Perigon!R871)</f>
        <v/>
      </c>
      <c r="N876" s="95" t="str">
        <f>IF(ISBLANK(Perigon!P871),"",Perigon!P871)</f>
        <v/>
      </c>
      <c r="O876" s="38" t="str">
        <f>IF($L876="","",VLOOKUP($R876,Tarife!$A$2:$R$599,13,FALSE))</f>
        <v/>
      </c>
      <c r="P876" s="38" t="str">
        <f t="shared" si="13"/>
        <v/>
      </c>
      <c r="R876" s="100" t="str">
        <f>Zusammenzug!$C$25&amp;"-"&amp;Zusammenzug!$A$7&amp;"-"&amp;Leistungen!L876</f>
        <v>2024-0-</v>
      </c>
    </row>
    <row r="877" spans="1:18" x14ac:dyDescent="0.2">
      <c r="A877" s="95" t="str">
        <f>IF(ISBLANK(Perigon!E872),"",Perigon!E872)</f>
        <v/>
      </c>
      <c r="B877" s="95" t="str">
        <f>IF(ISBLANK(Perigon!G872),"",Perigon!G872)</f>
        <v/>
      </c>
      <c r="C877" s="96" t="str">
        <f>IF(ISBLANK(Perigon!I872),"",Perigon!I872)</f>
        <v/>
      </c>
      <c r="D877" s="97" t="str">
        <f>IF(ISBLANK(Perigon!J872),"",Perigon!J872)</f>
        <v/>
      </c>
      <c r="E877" s="64" t="str">
        <f>IF(ISBLANK(Perigon!K872),"",Perigon!K872)</f>
        <v/>
      </c>
      <c r="F877" s="65"/>
      <c r="G877" s="64"/>
      <c r="H877" s="69" t="str">
        <f>IF(ISBLANK(Perigon!L872),"",Perigon!L872)</f>
        <v/>
      </c>
      <c r="I877" s="69" t="str">
        <f>IF(ISBLANK(Perigon!M872),"",Perigon!M872)</f>
        <v/>
      </c>
      <c r="J877" s="98" t="str">
        <f>IF(ISBLANK(Perigon!N872),"",Perigon!N872)</f>
        <v/>
      </c>
      <c r="K877" s="99" t="str">
        <f>IF(ISBLANK(Perigon!J872),"",Perigon!T872)</f>
        <v/>
      </c>
      <c r="L877" s="95" t="str">
        <f>IF(ISBLANK(Perigon!O872),"",Perigon!O872)</f>
        <v/>
      </c>
      <c r="M877" s="95" t="str">
        <f>IF(ISBLANK(Perigon!R872),"",Perigon!R872)</f>
        <v/>
      </c>
      <c r="N877" s="95" t="str">
        <f>IF(ISBLANK(Perigon!P872),"",Perigon!P872)</f>
        <v/>
      </c>
      <c r="O877" s="38" t="str">
        <f>IF($L877="","",VLOOKUP($R877,Tarife!$A$2:$R$599,13,FALSE))</f>
        <v/>
      </c>
      <c r="P877" s="38" t="str">
        <f t="shared" si="13"/>
        <v/>
      </c>
      <c r="R877" s="100" t="str">
        <f>Zusammenzug!$C$25&amp;"-"&amp;Zusammenzug!$A$7&amp;"-"&amp;Leistungen!L877</f>
        <v>2024-0-</v>
      </c>
    </row>
    <row r="878" spans="1:18" x14ac:dyDescent="0.2">
      <c r="A878" s="95" t="str">
        <f>IF(ISBLANK(Perigon!E873),"",Perigon!E873)</f>
        <v/>
      </c>
      <c r="B878" s="95" t="str">
        <f>IF(ISBLANK(Perigon!G873),"",Perigon!G873)</f>
        <v/>
      </c>
      <c r="C878" s="96" t="str">
        <f>IF(ISBLANK(Perigon!I873),"",Perigon!I873)</f>
        <v/>
      </c>
      <c r="D878" s="97" t="str">
        <f>IF(ISBLANK(Perigon!J873),"",Perigon!J873)</f>
        <v/>
      </c>
      <c r="E878" s="64" t="str">
        <f>IF(ISBLANK(Perigon!K873),"",Perigon!K873)</f>
        <v/>
      </c>
      <c r="F878" s="65"/>
      <c r="G878" s="64"/>
      <c r="H878" s="69" t="str">
        <f>IF(ISBLANK(Perigon!L873),"",Perigon!L873)</f>
        <v/>
      </c>
      <c r="I878" s="69" t="str">
        <f>IF(ISBLANK(Perigon!M873),"",Perigon!M873)</f>
        <v/>
      </c>
      <c r="J878" s="98" t="str">
        <f>IF(ISBLANK(Perigon!N873),"",Perigon!N873)</f>
        <v/>
      </c>
      <c r="K878" s="99" t="str">
        <f>IF(ISBLANK(Perigon!J873),"",Perigon!T873)</f>
        <v/>
      </c>
      <c r="L878" s="95" t="str">
        <f>IF(ISBLANK(Perigon!O873),"",Perigon!O873)</f>
        <v/>
      </c>
      <c r="M878" s="95" t="str">
        <f>IF(ISBLANK(Perigon!R873),"",Perigon!R873)</f>
        <v/>
      </c>
      <c r="N878" s="95" t="str">
        <f>IF(ISBLANK(Perigon!P873),"",Perigon!P873)</f>
        <v/>
      </c>
      <c r="O878" s="38" t="str">
        <f>IF($L878="","",VLOOKUP($R878,Tarife!$A$2:$R$599,13,FALSE))</f>
        <v/>
      </c>
      <c r="P878" s="38" t="str">
        <f t="shared" si="13"/>
        <v/>
      </c>
      <c r="R878" s="100" t="str">
        <f>Zusammenzug!$C$25&amp;"-"&amp;Zusammenzug!$A$7&amp;"-"&amp;Leistungen!L878</f>
        <v>2024-0-</v>
      </c>
    </row>
    <row r="879" spans="1:18" x14ac:dyDescent="0.2">
      <c r="A879" s="95" t="str">
        <f>IF(ISBLANK(Perigon!E874),"",Perigon!E874)</f>
        <v/>
      </c>
      <c r="B879" s="95" t="str">
        <f>IF(ISBLANK(Perigon!G874),"",Perigon!G874)</f>
        <v/>
      </c>
      <c r="C879" s="96" t="str">
        <f>IF(ISBLANK(Perigon!I874),"",Perigon!I874)</f>
        <v/>
      </c>
      <c r="D879" s="97" t="str">
        <f>IF(ISBLANK(Perigon!J874),"",Perigon!J874)</f>
        <v/>
      </c>
      <c r="E879" s="64" t="str">
        <f>IF(ISBLANK(Perigon!K874),"",Perigon!K874)</f>
        <v/>
      </c>
      <c r="F879" s="65"/>
      <c r="G879" s="64"/>
      <c r="H879" s="69" t="str">
        <f>IF(ISBLANK(Perigon!L874),"",Perigon!L874)</f>
        <v/>
      </c>
      <c r="I879" s="69" t="str">
        <f>IF(ISBLANK(Perigon!M874),"",Perigon!M874)</f>
        <v/>
      </c>
      <c r="J879" s="98" t="str">
        <f>IF(ISBLANK(Perigon!N874),"",Perigon!N874)</f>
        <v/>
      </c>
      <c r="K879" s="99" t="str">
        <f>IF(ISBLANK(Perigon!J874),"",Perigon!T874)</f>
        <v/>
      </c>
      <c r="L879" s="95" t="str">
        <f>IF(ISBLANK(Perigon!O874),"",Perigon!O874)</f>
        <v/>
      </c>
      <c r="M879" s="95" t="str">
        <f>IF(ISBLANK(Perigon!R874),"",Perigon!R874)</f>
        <v/>
      </c>
      <c r="N879" s="95" t="str">
        <f>IF(ISBLANK(Perigon!P874),"",Perigon!P874)</f>
        <v/>
      </c>
      <c r="O879" s="38" t="str">
        <f>IF($L879="","",VLOOKUP($R879,Tarife!$A$2:$R$599,13,FALSE))</f>
        <v/>
      </c>
      <c r="P879" s="38" t="str">
        <f t="shared" si="13"/>
        <v/>
      </c>
      <c r="R879" s="100" t="str">
        <f>Zusammenzug!$C$25&amp;"-"&amp;Zusammenzug!$A$7&amp;"-"&amp;Leistungen!L879</f>
        <v>2024-0-</v>
      </c>
    </row>
    <row r="880" spans="1:18" x14ac:dyDescent="0.2">
      <c r="A880" s="95" t="str">
        <f>IF(ISBLANK(Perigon!E875),"",Perigon!E875)</f>
        <v/>
      </c>
      <c r="B880" s="95" t="str">
        <f>IF(ISBLANK(Perigon!G875),"",Perigon!G875)</f>
        <v/>
      </c>
      <c r="C880" s="96" t="str">
        <f>IF(ISBLANK(Perigon!I875),"",Perigon!I875)</f>
        <v/>
      </c>
      <c r="D880" s="97" t="str">
        <f>IF(ISBLANK(Perigon!J875),"",Perigon!J875)</f>
        <v/>
      </c>
      <c r="E880" s="64" t="str">
        <f>IF(ISBLANK(Perigon!K875),"",Perigon!K875)</f>
        <v/>
      </c>
      <c r="F880" s="65"/>
      <c r="G880" s="64"/>
      <c r="H880" s="69" t="str">
        <f>IF(ISBLANK(Perigon!L875),"",Perigon!L875)</f>
        <v/>
      </c>
      <c r="I880" s="69" t="str">
        <f>IF(ISBLANK(Perigon!M875),"",Perigon!M875)</f>
        <v/>
      </c>
      <c r="J880" s="98" t="str">
        <f>IF(ISBLANK(Perigon!N875),"",Perigon!N875)</f>
        <v/>
      </c>
      <c r="K880" s="99" t="str">
        <f>IF(ISBLANK(Perigon!J875),"",Perigon!T875)</f>
        <v/>
      </c>
      <c r="L880" s="95" t="str">
        <f>IF(ISBLANK(Perigon!O875),"",Perigon!O875)</f>
        <v/>
      </c>
      <c r="M880" s="95" t="str">
        <f>IF(ISBLANK(Perigon!R875),"",Perigon!R875)</f>
        <v/>
      </c>
      <c r="N880" s="95" t="str">
        <f>IF(ISBLANK(Perigon!P875),"",Perigon!P875)</f>
        <v/>
      </c>
      <c r="O880" s="38" t="str">
        <f>IF($L880="","",VLOOKUP($R880,Tarife!$A$2:$R$599,13,FALSE))</f>
        <v/>
      </c>
      <c r="P880" s="38" t="str">
        <f t="shared" si="13"/>
        <v/>
      </c>
      <c r="R880" s="100" t="str">
        <f>Zusammenzug!$C$25&amp;"-"&amp;Zusammenzug!$A$7&amp;"-"&amp;Leistungen!L880</f>
        <v>2024-0-</v>
      </c>
    </row>
    <row r="881" spans="1:18" x14ac:dyDescent="0.2">
      <c r="A881" s="95" t="str">
        <f>IF(ISBLANK(Perigon!E876),"",Perigon!E876)</f>
        <v/>
      </c>
      <c r="B881" s="95" t="str">
        <f>IF(ISBLANK(Perigon!G876),"",Perigon!G876)</f>
        <v/>
      </c>
      <c r="C881" s="96" t="str">
        <f>IF(ISBLANK(Perigon!I876),"",Perigon!I876)</f>
        <v/>
      </c>
      <c r="D881" s="97" t="str">
        <f>IF(ISBLANK(Perigon!J876),"",Perigon!J876)</f>
        <v/>
      </c>
      <c r="E881" s="64" t="str">
        <f>IF(ISBLANK(Perigon!K876),"",Perigon!K876)</f>
        <v/>
      </c>
      <c r="F881" s="65"/>
      <c r="G881" s="64"/>
      <c r="H881" s="69" t="str">
        <f>IF(ISBLANK(Perigon!L876),"",Perigon!L876)</f>
        <v/>
      </c>
      <c r="I881" s="69" t="str">
        <f>IF(ISBLANK(Perigon!M876),"",Perigon!M876)</f>
        <v/>
      </c>
      <c r="J881" s="98" t="str">
        <f>IF(ISBLANK(Perigon!N876),"",Perigon!N876)</f>
        <v/>
      </c>
      <c r="K881" s="99" t="str">
        <f>IF(ISBLANK(Perigon!J876),"",Perigon!T876)</f>
        <v/>
      </c>
      <c r="L881" s="95" t="str">
        <f>IF(ISBLANK(Perigon!O876),"",Perigon!O876)</f>
        <v/>
      </c>
      <c r="M881" s="95" t="str">
        <f>IF(ISBLANK(Perigon!R876),"",Perigon!R876)</f>
        <v/>
      </c>
      <c r="N881" s="95" t="str">
        <f>IF(ISBLANK(Perigon!P876),"",Perigon!P876)</f>
        <v/>
      </c>
      <c r="O881" s="38" t="str">
        <f>IF($L881="","",VLOOKUP($R881,Tarife!$A$2:$R$599,13,FALSE))</f>
        <v/>
      </c>
      <c r="P881" s="38" t="str">
        <f t="shared" si="13"/>
        <v/>
      </c>
      <c r="R881" s="100" t="str">
        <f>Zusammenzug!$C$25&amp;"-"&amp;Zusammenzug!$A$7&amp;"-"&amp;Leistungen!L881</f>
        <v>2024-0-</v>
      </c>
    </row>
    <row r="882" spans="1:18" x14ac:dyDescent="0.2">
      <c r="A882" s="95" t="str">
        <f>IF(ISBLANK(Perigon!E877),"",Perigon!E877)</f>
        <v/>
      </c>
      <c r="B882" s="95" t="str">
        <f>IF(ISBLANK(Perigon!G877),"",Perigon!G877)</f>
        <v/>
      </c>
      <c r="C882" s="96" t="str">
        <f>IF(ISBLANK(Perigon!I877),"",Perigon!I877)</f>
        <v/>
      </c>
      <c r="D882" s="97" t="str">
        <f>IF(ISBLANK(Perigon!J877),"",Perigon!J877)</f>
        <v/>
      </c>
      <c r="E882" s="64" t="str">
        <f>IF(ISBLANK(Perigon!K877),"",Perigon!K877)</f>
        <v/>
      </c>
      <c r="F882" s="65"/>
      <c r="G882" s="64"/>
      <c r="H882" s="69" t="str">
        <f>IF(ISBLANK(Perigon!L877),"",Perigon!L877)</f>
        <v/>
      </c>
      <c r="I882" s="69" t="str">
        <f>IF(ISBLANK(Perigon!M877),"",Perigon!M877)</f>
        <v/>
      </c>
      <c r="J882" s="98" t="str">
        <f>IF(ISBLANK(Perigon!N877),"",Perigon!N877)</f>
        <v/>
      </c>
      <c r="K882" s="99" t="str">
        <f>IF(ISBLANK(Perigon!J877),"",Perigon!T877)</f>
        <v/>
      </c>
      <c r="L882" s="95" t="str">
        <f>IF(ISBLANK(Perigon!O877),"",Perigon!O877)</f>
        <v/>
      </c>
      <c r="M882" s="95" t="str">
        <f>IF(ISBLANK(Perigon!R877),"",Perigon!R877)</f>
        <v/>
      </c>
      <c r="N882" s="95" t="str">
        <f>IF(ISBLANK(Perigon!P877),"",Perigon!P877)</f>
        <v/>
      </c>
      <c r="O882" s="38" t="str">
        <f>IF($L882="","",VLOOKUP($R882,Tarife!$A$2:$R$599,13,FALSE))</f>
        <v/>
      </c>
      <c r="P882" s="38" t="str">
        <f t="shared" si="13"/>
        <v/>
      </c>
      <c r="R882" s="100" t="str">
        <f>Zusammenzug!$C$25&amp;"-"&amp;Zusammenzug!$A$7&amp;"-"&amp;Leistungen!L882</f>
        <v>2024-0-</v>
      </c>
    </row>
    <row r="883" spans="1:18" x14ac:dyDescent="0.2">
      <c r="A883" s="95" t="str">
        <f>IF(ISBLANK(Perigon!E878),"",Perigon!E878)</f>
        <v/>
      </c>
      <c r="B883" s="95" t="str">
        <f>IF(ISBLANK(Perigon!G878),"",Perigon!G878)</f>
        <v/>
      </c>
      <c r="C883" s="96" t="str">
        <f>IF(ISBLANK(Perigon!I878),"",Perigon!I878)</f>
        <v/>
      </c>
      <c r="D883" s="97" t="str">
        <f>IF(ISBLANK(Perigon!J878),"",Perigon!J878)</f>
        <v/>
      </c>
      <c r="E883" s="64" t="str">
        <f>IF(ISBLANK(Perigon!K878),"",Perigon!K878)</f>
        <v/>
      </c>
      <c r="F883" s="65"/>
      <c r="G883" s="64"/>
      <c r="H883" s="69" t="str">
        <f>IF(ISBLANK(Perigon!L878),"",Perigon!L878)</f>
        <v/>
      </c>
      <c r="I883" s="69" t="str">
        <f>IF(ISBLANK(Perigon!M878),"",Perigon!M878)</f>
        <v/>
      </c>
      <c r="J883" s="98" t="str">
        <f>IF(ISBLANK(Perigon!N878),"",Perigon!N878)</f>
        <v/>
      </c>
      <c r="K883" s="99" t="str">
        <f>IF(ISBLANK(Perigon!J878),"",Perigon!T878)</f>
        <v/>
      </c>
      <c r="L883" s="95" t="str">
        <f>IF(ISBLANK(Perigon!O878),"",Perigon!O878)</f>
        <v/>
      </c>
      <c r="M883" s="95" t="str">
        <f>IF(ISBLANK(Perigon!R878),"",Perigon!R878)</f>
        <v/>
      </c>
      <c r="N883" s="95" t="str">
        <f>IF(ISBLANK(Perigon!P878),"",Perigon!P878)</f>
        <v/>
      </c>
      <c r="O883" s="38" t="str">
        <f>IF($L883="","",VLOOKUP($R883,Tarife!$A$2:$R$599,13,FALSE))</f>
        <v/>
      </c>
      <c r="P883" s="38" t="str">
        <f t="shared" si="13"/>
        <v/>
      </c>
      <c r="R883" s="100" t="str">
        <f>Zusammenzug!$C$25&amp;"-"&amp;Zusammenzug!$A$7&amp;"-"&amp;Leistungen!L883</f>
        <v>2024-0-</v>
      </c>
    </row>
    <row r="884" spans="1:18" x14ac:dyDescent="0.2">
      <c r="A884" s="95" t="str">
        <f>IF(ISBLANK(Perigon!E879),"",Perigon!E879)</f>
        <v/>
      </c>
      <c r="B884" s="95" t="str">
        <f>IF(ISBLANK(Perigon!G879),"",Perigon!G879)</f>
        <v/>
      </c>
      <c r="C884" s="96" t="str">
        <f>IF(ISBLANK(Perigon!I879),"",Perigon!I879)</f>
        <v/>
      </c>
      <c r="D884" s="97" t="str">
        <f>IF(ISBLANK(Perigon!J879),"",Perigon!J879)</f>
        <v/>
      </c>
      <c r="E884" s="64" t="str">
        <f>IF(ISBLANK(Perigon!K879),"",Perigon!K879)</f>
        <v/>
      </c>
      <c r="F884" s="65"/>
      <c r="G884" s="64"/>
      <c r="H884" s="69" t="str">
        <f>IF(ISBLANK(Perigon!L879),"",Perigon!L879)</f>
        <v/>
      </c>
      <c r="I884" s="69" t="str">
        <f>IF(ISBLANK(Perigon!M879),"",Perigon!M879)</f>
        <v/>
      </c>
      <c r="J884" s="98" t="str">
        <f>IF(ISBLANK(Perigon!N879),"",Perigon!N879)</f>
        <v/>
      </c>
      <c r="K884" s="99" t="str">
        <f>IF(ISBLANK(Perigon!J879),"",Perigon!T879)</f>
        <v/>
      </c>
      <c r="L884" s="95" t="str">
        <f>IF(ISBLANK(Perigon!O879),"",Perigon!O879)</f>
        <v/>
      </c>
      <c r="M884" s="95" t="str">
        <f>IF(ISBLANK(Perigon!R879),"",Perigon!R879)</f>
        <v/>
      </c>
      <c r="N884" s="95" t="str">
        <f>IF(ISBLANK(Perigon!P879),"",Perigon!P879)</f>
        <v/>
      </c>
      <c r="O884" s="38" t="str">
        <f>IF($L884="","",VLOOKUP($R884,Tarife!$A$2:$R$599,13,FALSE))</f>
        <v/>
      </c>
      <c r="P884" s="38" t="str">
        <f t="shared" si="13"/>
        <v/>
      </c>
      <c r="R884" s="100" t="str">
        <f>Zusammenzug!$C$25&amp;"-"&amp;Zusammenzug!$A$7&amp;"-"&amp;Leistungen!L884</f>
        <v>2024-0-</v>
      </c>
    </row>
    <row r="885" spans="1:18" x14ac:dyDescent="0.2">
      <c r="A885" s="95" t="str">
        <f>IF(ISBLANK(Perigon!E880),"",Perigon!E880)</f>
        <v/>
      </c>
      <c r="B885" s="95" t="str">
        <f>IF(ISBLANK(Perigon!G880),"",Perigon!G880)</f>
        <v/>
      </c>
      <c r="C885" s="96" t="str">
        <f>IF(ISBLANK(Perigon!I880),"",Perigon!I880)</f>
        <v/>
      </c>
      <c r="D885" s="97" t="str">
        <f>IF(ISBLANK(Perigon!J880),"",Perigon!J880)</f>
        <v/>
      </c>
      <c r="E885" s="64" t="str">
        <f>IF(ISBLANK(Perigon!K880),"",Perigon!K880)</f>
        <v/>
      </c>
      <c r="F885" s="65"/>
      <c r="G885" s="64"/>
      <c r="H885" s="69" t="str">
        <f>IF(ISBLANK(Perigon!L880),"",Perigon!L880)</f>
        <v/>
      </c>
      <c r="I885" s="69" t="str">
        <f>IF(ISBLANK(Perigon!M880),"",Perigon!M880)</f>
        <v/>
      </c>
      <c r="J885" s="98" t="str">
        <f>IF(ISBLANK(Perigon!N880),"",Perigon!N880)</f>
        <v/>
      </c>
      <c r="K885" s="99" t="str">
        <f>IF(ISBLANK(Perigon!J880),"",Perigon!T880)</f>
        <v/>
      </c>
      <c r="L885" s="95" t="str">
        <f>IF(ISBLANK(Perigon!O880),"",Perigon!O880)</f>
        <v/>
      </c>
      <c r="M885" s="95" t="str">
        <f>IF(ISBLANK(Perigon!R880),"",Perigon!R880)</f>
        <v/>
      </c>
      <c r="N885" s="95" t="str">
        <f>IF(ISBLANK(Perigon!P880),"",Perigon!P880)</f>
        <v/>
      </c>
      <c r="O885" s="38" t="str">
        <f>IF($L885="","",VLOOKUP($R885,Tarife!$A$2:$R$599,13,FALSE))</f>
        <v/>
      </c>
      <c r="P885" s="38" t="str">
        <f t="shared" si="13"/>
        <v/>
      </c>
      <c r="R885" s="100" t="str">
        <f>Zusammenzug!$C$25&amp;"-"&amp;Zusammenzug!$A$7&amp;"-"&amp;Leistungen!L885</f>
        <v>2024-0-</v>
      </c>
    </row>
    <row r="886" spans="1:18" x14ac:dyDescent="0.2">
      <c r="A886" s="95" t="str">
        <f>IF(ISBLANK(Perigon!E881),"",Perigon!E881)</f>
        <v/>
      </c>
      <c r="B886" s="95" t="str">
        <f>IF(ISBLANK(Perigon!G881),"",Perigon!G881)</f>
        <v/>
      </c>
      <c r="C886" s="96" t="str">
        <f>IF(ISBLANK(Perigon!I881),"",Perigon!I881)</f>
        <v/>
      </c>
      <c r="D886" s="97" t="str">
        <f>IF(ISBLANK(Perigon!J881),"",Perigon!J881)</f>
        <v/>
      </c>
      <c r="E886" s="64" t="str">
        <f>IF(ISBLANK(Perigon!K881),"",Perigon!K881)</f>
        <v/>
      </c>
      <c r="F886" s="65"/>
      <c r="G886" s="64"/>
      <c r="H886" s="69" t="str">
        <f>IF(ISBLANK(Perigon!L881),"",Perigon!L881)</f>
        <v/>
      </c>
      <c r="I886" s="69" t="str">
        <f>IF(ISBLANK(Perigon!M881),"",Perigon!M881)</f>
        <v/>
      </c>
      <c r="J886" s="98" t="str">
        <f>IF(ISBLANK(Perigon!N881),"",Perigon!N881)</f>
        <v/>
      </c>
      <c r="K886" s="99" t="str">
        <f>IF(ISBLANK(Perigon!J881),"",Perigon!T881)</f>
        <v/>
      </c>
      <c r="L886" s="95" t="str">
        <f>IF(ISBLANK(Perigon!O881),"",Perigon!O881)</f>
        <v/>
      </c>
      <c r="M886" s="95" t="str">
        <f>IF(ISBLANK(Perigon!R881),"",Perigon!R881)</f>
        <v/>
      </c>
      <c r="N886" s="95" t="str">
        <f>IF(ISBLANK(Perigon!P881),"",Perigon!P881)</f>
        <v/>
      </c>
      <c r="O886" s="38" t="str">
        <f>IF($L886="","",VLOOKUP($R886,Tarife!$A$2:$R$599,13,FALSE))</f>
        <v/>
      </c>
      <c r="P886" s="38" t="str">
        <f t="shared" si="13"/>
        <v/>
      </c>
      <c r="R886" s="100" t="str">
        <f>Zusammenzug!$C$25&amp;"-"&amp;Zusammenzug!$A$7&amp;"-"&amp;Leistungen!L886</f>
        <v>2024-0-</v>
      </c>
    </row>
    <row r="887" spans="1:18" x14ac:dyDescent="0.2">
      <c r="A887" s="95" t="str">
        <f>IF(ISBLANK(Perigon!E882),"",Perigon!E882)</f>
        <v/>
      </c>
      <c r="B887" s="95" t="str">
        <f>IF(ISBLANK(Perigon!G882),"",Perigon!G882)</f>
        <v/>
      </c>
      <c r="C887" s="96" t="str">
        <f>IF(ISBLANK(Perigon!I882),"",Perigon!I882)</f>
        <v/>
      </c>
      <c r="D887" s="97" t="str">
        <f>IF(ISBLANK(Perigon!J882),"",Perigon!J882)</f>
        <v/>
      </c>
      <c r="E887" s="64" t="str">
        <f>IF(ISBLANK(Perigon!K882),"",Perigon!K882)</f>
        <v/>
      </c>
      <c r="F887" s="65"/>
      <c r="G887" s="64"/>
      <c r="H887" s="69" t="str">
        <f>IF(ISBLANK(Perigon!L882),"",Perigon!L882)</f>
        <v/>
      </c>
      <c r="I887" s="69" t="str">
        <f>IF(ISBLANK(Perigon!M882),"",Perigon!M882)</f>
        <v/>
      </c>
      <c r="J887" s="98" t="str">
        <f>IF(ISBLANK(Perigon!N882),"",Perigon!N882)</f>
        <v/>
      </c>
      <c r="K887" s="99" t="str">
        <f>IF(ISBLANK(Perigon!J882),"",Perigon!T882)</f>
        <v/>
      </c>
      <c r="L887" s="95" t="str">
        <f>IF(ISBLANK(Perigon!O882),"",Perigon!O882)</f>
        <v/>
      </c>
      <c r="M887" s="95" t="str">
        <f>IF(ISBLANK(Perigon!R882),"",Perigon!R882)</f>
        <v/>
      </c>
      <c r="N887" s="95" t="str">
        <f>IF(ISBLANK(Perigon!P882),"",Perigon!P882)</f>
        <v/>
      </c>
      <c r="O887" s="38" t="str">
        <f>IF($L887="","",VLOOKUP($R887,Tarife!$A$2:$R$599,13,FALSE))</f>
        <v/>
      </c>
      <c r="P887" s="38" t="str">
        <f t="shared" si="13"/>
        <v/>
      </c>
      <c r="R887" s="100" t="str">
        <f>Zusammenzug!$C$25&amp;"-"&amp;Zusammenzug!$A$7&amp;"-"&amp;Leistungen!L887</f>
        <v>2024-0-</v>
      </c>
    </row>
    <row r="888" spans="1:18" x14ac:dyDescent="0.2">
      <c r="A888" s="95" t="str">
        <f>IF(ISBLANK(Perigon!E883),"",Perigon!E883)</f>
        <v/>
      </c>
      <c r="B888" s="95" t="str">
        <f>IF(ISBLANK(Perigon!G883),"",Perigon!G883)</f>
        <v/>
      </c>
      <c r="C888" s="96" t="str">
        <f>IF(ISBLANK(Perigon!I883),"",Perigon!I883)</f>
        <v/>
      </c>
      <c r="D888" s="97" t="str">
        <f>IF(ISBLANK(Perigon!J883),"",Perigon!J883)</f>
        <v/>
      </c>
      <c r="E888" s="64" t="str">
        <f>IF(ISBLANK(Perigon!K883),"",Perigon!K883)</f>
        <v/>
      </c>
      <c r="F888" s="65"/>
      <c r="G888" s="64"/>
      <c r="H888" s="69" t="str">
        <f>IF(ISBLANK(Perigon!L883),"",Perigon!L883)</f>
        <v/>
      </c>
      <c r="I888" s="69" t="str">
        <f>IF(ISBLANK(Perigon!M883),"",Perigon!M883)</f>
        <v/>
      </c>
      <c r="J888" s="98" t="str">
        <f>IF(ISBLANK(Perigon!N883),"",Perigon!N883)</f>
        <v/>
      </c>
      <c r="K888" s="99" t="str">
        <f>IF(ISBLANK(Perigon!J883),"",Perigon!T883)</f>
        <v/>
      </c>
      <c r="L888" s="95" t="str">
        <f>IF(ISBLANK(Perigon!O883),"",Perigon!O883)</f>
        <v/>
      </c>
      <c r="M888" s="95" t="str">
        <f>IF(ISBLANK(Perigon!R883),"",Perigon!R883)</f>
        <v/>
      </c>
      <c r="N888" s="95" t="str">
        <f>IF(ISBLANK(Perigon!P883),"",Perigon!P883)</f>
        <v/>
      </c>
      <c r="O888" s="38" t="str">
        <f>IF($L888="","",VLOOKUP($R888,Tarife!$A$2:$R$599,13,FALSE))</f>
        <v/>
      </c>
      <c r="P888" s="38" t="str">
        <f t="shared" si="13"/>
        <v/>
      </c>
      <c r="R888" s="100" t="str">
        <f>Zusammenzug!$C$25&amp;"-"&amp;Zusammenzug!$A$7&amp;"-"&amp;Leistungen!L888</f>
        <v>2024-0-</v>
      </c>
    </row>
    <row r="889" spans="1:18" x14ac:dyDescent="0.2">
      <c r="A889" s="95" t="str">
        <f>IF(ISBLANK(Perigon!E884),"",Perigon!E884)</f>
        <v/>
      </c>
      <c r="B889" s="95" t="str">
        <f>IF(ISBLANK(Perigon!G884),"",Perigon!G884)</f>
        <v/>
      </c>
      <c r="C889" s="96" t="str">
        <f>IF(ISBLANK(Perigon!I884),"",Perigon!I884)</f>
        <v/>
      </c>
      <c r="D889" s="97" t="str">
        <f>IF(ISBLANK(Perigon!J884),"",Perigon!J884)</f>
        <v/>
      </c>
      <c r="E889" s="64" t="str">
        <f>IF(ISBLANK(Perigon!K884),"",Perigon!K884)</f>
        <v/>
      </c>
      <c r="F889" s="65"/>
      <c r="G889" s="64"/>
      <c r="H889" s="69" t="str">
        <f>IF(ISBLANK(Perigon!L884),"",Perigon!L884)</f>
        <v/>
      </c>
      <c r="I889" s="69" t="str">
        <f>IF(ISBLANK(Perigon!M884),"",Perigon!M884)</f>
        <v/>
      </c>
      <c r="J889" s="98" t="str">
        <f>IF(ISBLANK(Perigon!N884),"",Perigon!N884)</f>
        <v/>
      </c>
      <c r="K889" s="99" t="str">
        <f>IF(ISBLANK(Perigon!J884),"",Perigon!T884)</f>
        <v/>
      </c>
      <c r="L889" s="95" t="str">
        <f>IF(ISBLANK(Perigon!O884),"",Perigon!O884)</f>
        <v/>
      </c>
      <c r="M889" s="95" t="str">
        <f>IF(ISBLANK(Perigon!R884),"",Perigon!R884)</f>
        <v/>
      </c>
      <c r="N889" s="95" t="str">
        <f>IF(ISBLANK(Perigon!P884),"",Perigon!P884)</f>
        <v/>
      </c>
      <c r="O889" s="38" t="str">
        <f>IF($L889="","",VLOOKUP($R889,Tarife!$A$2:$R$599,13,FALSE))</f>
        <v/>
      </c>
      <c r="P889" s="38" t="str">
        <f t="shared" si="13"/>
        <v/>
      </c>
      <c r="R889" s="100" t="str">
        <f>Zusammenzug!$C$25&amp;"-"&amp;Zusammenzug!$A$7&amp;"-"&amp;Leistungen!L889</f>
        <v>2024-0-</v>
      </c>
    </row>
    <row r="890" spans="1:18" x14ac:dyDescent="0.2">
      <c r="A890" s="95" t="str">
        <f>IF(ISBLANK(Perigon!E885),"",Perigon!E885)</f>
        <v/>
      </c>
      <c r="B890" s="95" t="str">
        <f>IF(ISBLANK(Perigon!G885),"",Perigon!G885)</f>
        <v/>
      </c>
      <c r="C890" s="96" t="str">
        <f>IF(ISBLANK(Perigon!I885),"",Perigon!I885)</f>
        <v/>
      </c>
      <c r="D890" s="97" t="str">
        <f>IF(ISBLANK(Perigon!J885),"",Perigon!J885)</f>
        <v/>
      </c>
      <c r="E890" s="64" t="str">
        <f>IF(ISBLANK(Perigon!K885),"",Perigon!K885)</f>
        <v/>
      </c>
      <c r="F890" s="65"/>
      <c r="G890" s="64"/>
      <c r="H890" s="69" t="str">
        <f>IF(ISBLANK(Perigon!L885),"",Perigon!L885)</f>
        <v/>
      </c>
      <c r="I890" s="69" t="str">
        <f>IF(ISBLANK(Perigon!M885),"",Perigon!M885)</f>
        <v/>
      </c>
      <c r="J890" s="98" t="str">
        <f>IF(ISBLANK(Perigon!N885),"",Perigon!N885)</f>
        <v/>
      </c>
      <c r="K890" s="99" t="str">
        <f>IF(ISBLANK(Perigon!J885),"",Perigon!T885)</f>
        <v/>
      </c>
      <c r="L890" s="95" t="str">
        <f>IF(ISBLANK(Perigon!O885),"",Perigon!O885)</f>
        <v/>
      </c>
      <c r="M890" s="95" t="str">
        <f>IF(ISBLANK(Perigon!R885),"",Perigon!R885)</f>
        <v/>
      </c>
      <c r="N890" s="95" t="str">
        <f>IF(ISBLANK(Perigon!P885),"",Perigon!P885)</f>
        <v/>
      </c>
      <c r="O890" s="38" t="str">
        <f>IF($L890="","",VLOOKUP($R890,Tarife!$A$2:$R$599,13,FALSE))</f>
        <v/>
      </c>
      <c r="P890" s="38" t="str">
        <f t="shared" si="13"/>
        <v/>
      </c>
      <c r="R890" s="100" t="str">
        <f>Zusammenzug!$C$25&amp;"-"&amp;Zusammenzug!$A$7&amp;"-"&amp;Leistungen!L890</f>
        <v>2024-0-</v>
      </c>
    </row>
    <row r="891" spans="1:18" x14ac:dyDescent="0.2">
      <c r="A891" s="95" t="str">
        <f>IF(ISBLANK(Perigon!E886),"",Perigon!E886)</f>
        <v/>
      </c>
      <c r="B891" s="95" t="str">
        <f>IF(ISBLANK(Perigon!G886),"",Perigon!G886)</f>
        <v/>
      </c>
      <c r="C891" s="96" t="str">
        <f>IF(ISBLANK(Perigon!I886),"",Perigon!I886)</f>
        <v/>
      </c>
      <c r="D891" s="97" t="str">
        <f>IF(ISBLANK(Perigon!J886),"",Perigon!J886)</f>
        <v/>
      </c>
      <c r="E891" s="64" t="str">
        <f>IF(ISBLANK(Perigon!K886),"",Perigon!K886)</f>
        <v/>
      </c>
      <c r="F891" s="65"/>
      <c r="G891" s="64"/>
      <c r="H891" s="69" t="str">
        <f>IF(ISBLANK(Perigon!L886),"",Perigon!L886)</f>
        <v/>
      </c>
      <c r="I891" s="69" t="str">
        <f>IF(ISBLANK(Perigon!M886),"",Perigon!M886)</f>
        <v/>
      </c>
      <c r="J891" s="98" t="str">
        <f>IF(ISBLANK(Perigon!N886),"",Perigon!N886)</f>
        <v/>
      </c>
      <c r="K891" s="99" t="str">
        <f>IF(ISBLANK(Perigon!J886),"",Perigon!T886)</f>
        <v/>
      </c>
      <c r="L891" s="95" t="str">
        <f>IF(ISBLANK(Perigon!O886),"",Perigon!O886)</f>
        <v/>
      </c>
      <c r="M891" s="95" t="str">
        <f>IF(ISBLANK(Perigon!R886),"",Perigon!R886)</f>
        <v/>
      </c>
      <c r="N891" s="95" t="str">
        <f>IF(ISBLANK(Perigon!P886),"",Perigon!P886)</f>
        <v/>
      </c>
      <c r="O891" s="38" t="str">
        <f>IF($L891="","",VLOOKUP($R891,Tarife!$A$2:$R$599,13,FALSE))</f>
        <v/>
      </c>
      <c r="P891" s="38" t="str">
        <f t="shared" si="13"/>
        <v/>
      </c>
      <c r="R891" s="100" t="str">
        <f>Zusammenzug!$C$25&amp;"-"&amp;Zusammenzug!$A$7&amp;"-"&amp;Leistungen!L891</f>
        <v>2024-0-</v>
      </c>
    </row>
    <row r="892" spans="1:18" x14ac:dyDescent="0.2">
      <c r="A892" s="95" t="str">
        <f>IF(ISBLANK(Perigon!E887),"",Perigon!E887)</f>
        <v/>
      </c>
      <c r="B892" s="95" t="str">
        <f>IF(ISBLANK(Perigon!G887),"",Perigon!G887)</f>
        <v/>
      </c>
      <c r="C892" s="96" t="str">
        <f>IF(ISBLANK(Perigon!I887),"",Perigon!I887)</f>
        <v/>
      </c>
      <c r="D892" s="97" t="str">
        <f>IF(ISBLANK(Perigon!J887),"",Perigon!J887)</f>
        <v/>
      </c>
      <c r="E892" s="64" t="str">
        <f>IF(ISBLANK(Perigon!K887),"",Perigon!K887)</f>
        <v/>
      </c>
      <c r="F892" s="65"/>
      <c r="G892" s="64"/>
      <c r="H892" s="69" t="str">
        <f>IF(ISBLANK(Perigon!L887),"",Perigon!L887)</f>
        <v/>
      </c>
      <c r="I892" s="69" t="str">
        <f>IF(ISBLANK(Perigon!M887),"",Perigon!M887)</f>
        <v/>
      </c>
      <c r="J892" s="98" t="str">
        <f>IF(ISBLANK(Perigon!N887),"",Perigon!N887)</f>
        <v/>
      </c>
      <c r="K892" s="99" t="str">
        <f>IF(ISBLANK(Perigon!J887),"",Perigon!T887)</f>
        <v/>
      </c>
      <c r="L892" s="95" t="str">
        <f>IF(ISBLANK(Perigon!O887),"",Perigon!O887)</f>
        <v/>
      </c>
      <c r="M892" s="95" t="str">
        <f>IF(ISBLANK(Perigon!R887),"",Perigon!R887)</f>
        <v/>
      </c>
      <c r="N892" s="95" t="str">
        <f>IF(ISBLANK(Perigon!P887),"",Perigon!P887)</f>
        <v/>
      </c>
      <c r="O892" s="38" t="str">
        <f>IF($L892="","",VLOOKUP($R892,Tarife!$A$2:$R$599,13,FALSE))</f>
        <v/>
      </c>
      <c r="P892" s="38" t="str">
        <f t="shared" si="13"/>
        <v/>
      </c>
      <c r="R892" s="100" t="str">
        <f>Zusammenzug!$C$25&amp;"-"&amp;Zusammenzug!$A$7&amp;"-"&amp;Leistungen!L892</f>
        <v>2024-0-</v>
      </c>
    </row>
    <row r="893" spans="1:18" x14ac:dyDescent="0.2">
      <c r="A893" s="95" t="str">
        <f>IF(ISBLANK(Perigon!E888),"",Perigon!E888)</f>
        <v/>
      </c>
      <c r="B893" s="95" t="str">
        <f>IF(ISBLANK(Perigon!G888),"",Perigon!G888)</f>
        <v/>
      </c>
      <c r="C893" s="96" t="str">
        <f>IF(ISBLANK(Perigon!I888),"",Perigon!I888)</f>
        <v/>
      </c>
      <c r="D893" s="97" t="str">
        <f>IF(ISBLANK(Perigon!J888),"",Perigon!J888)</f>
        <v/>
      </c>
      <c r="E893" s="64" t="str">
        <f>IF(ISBLANK(Perigon!K888),"",Perigon!K888)</f>
        <v/>
      </c>
      <c r="F893" s="65"/>
      <c r="G893" s="64"/>
      <c r="H893" s="69" t="str">
        <f>IF(ISBLANK(Perigon!L888),"",Perigon!L888)</f>
        <v/>
      </c>
      <c r="I893" s="69" t="str">
        <f>IF(ISBLANK(Perigon!M888),"",Perigon!M888)</f>
        <v/>
      </c>
      <c r="J893" s="98" t="str">
        <f>IF(ISBLANK(Perigon!N888),"",Perigon!N888)</f>
        <v/>
      </c>
      <c r="K893" s="99" t="str">
        <f>IF(ISBLANK(Perigon!J888),"",Perigon!T888)</f>
        <v/>
      </c>
      <c r="L893" s="95" t="str">
        <f>IF(ISBLANK(Perigon!O888),"",Perigon!O888)</f>
        <v/>
      </c>
      <c r="M893" s="95" t="str">
        <f>IF(ISBLANK(Perigon!R888),"",Perigon!R888)</f>
        <v/>
      </c>
      <c r="N893" s="95" t="str">
        <f>IF(ISBLANK(Perigon!P888),"",Perigon!P888)</f>
        <v/>
      </c>
      <c r="O893" s="38" t="str">
        <f>IF($L893="","",VLOOKUP($R893,Tarife!$A$2:$R$599,13,FALSE))</f>
        <v/>
      </c>
      <c r="P893" s="38" t="str">
        <f t="shared" si="13"/>
        <v/>
      </c>
      <c r="R893" s="100" t="str">
        <f>Zusammenzug!$C$25&amp;"-"&amp;Zusammenzug!$A$7&amp;"-"&amp;Leistungen!L893</f>
        <v>2024-0-</v>
      </c>
    </row>
    <row r="894" spans="1:18" x14ac:dyDescent="0.2">
      <c r="A894" s="95" t="str">
        <f>IF(ISBLANK(Perigon!E889),"",Perigon!E889)</f>
        <v/>
      </c>
      <c r="B894" s="95" t="str">
        <f>IF(ISBLANK(Perigon!G889),"",Perigon!G889)</f>
        <v/>
      </c>
      <c r="C894" s="96" t="str">
        <f>IF(ISBLANK(Perigon!I889),"",Perigon!I889)</f>
        <v/>
      </c>
      <c r="D894" s="97" t="str">
        <f>IF(ISBLANK(Perigon!J889),"",Perigon!J889)</f>
        <v/>
      </c>
      <c r="E894" s="64" t="str">
        <f>IF(ISBLANK(Perigon!K889),"",Perigon!K889)</f>
        <v/>
      </c>
      <c r="F894" s="65"/>
      <c r="G894" s="64"/>
      <c r="H894" s="69" t="str">
        <f>IF(ISBLANK(Perigon!L889),"",Perigon!L889)</f>
        <v/>
      </c>
      <c r="I894" s="69" t="str">
        <f>IF(ISBLANK(Perigon!M889),"",Perigon!M889)</f>
        <v/>
      </c>
      <c r="J894" s="98" t="str">
        <f>IF(ISBLANK(Perigon!N889),"",Perigon!N889)</f>
        <v/>
      </c>
      <c r="K894" s="99" t="str">
        <f>IF(ISBLANK(Perigon!J889),"",Perigon!T889)</f>
        <v/>
      </c>
      <c r="L894" s="95" t="str">
        <f>IF(ISBLANK(Perigon!O889),"",Perigon!O889)</f>
        <v/>
      </c>
      <c r="M894" s="95" t="str">
        <f>IF(ISBLANK(Perigon!R889),"",Perigon!R889)</f>
        <v/>
      </c>
      <c r="N894" s="95" t="str">
        <f>IF(ISBLANK(Perigon!P889),"",Perigon!P889)</f>
        <v/>
      </c>
      <c r="O894" s="38" t="str">
        <f>IF($L894="","",VLOOKUP($R894,Tarife!$A$2:$R$599,13,FALSE))</f>
        <v/>
      </c>
      <c r="P894" s="38" t="str">
        <f t="shared" si="13"/>
        <v/>
      </c>
      <c r="R894" s="100" t="str">
        <f>Zusammenzug!$C$25&amp;"-"&amp;Zusammenzug!$A$7&amp;"-"&amp;Leistungen!L894</f>
        <v>2024-0-</v>
      </c>
    </row>
    <row r="895" spans="1:18" x14ac:dyDescent="0.2">
      <c r="A895" s="95" t="str">
        <f>IF(ISBLANK(Perigon!E890),"",Perigon!E890)</f>
        <v/>
      </c>
      <c r="B895" s="95" t="str">
        <f>IF(ISBLANK(Perigon!G890),"",Perigon!G890)</f>
        <v/>
      </c>
      <c r="C895" s="96" t="str">
        <f>IF(ISBLANK(Perigon!I890),"",Perigon!I890)</f>
        <v/>
      </c>
      <c r="D895" s="97" t="str">
        <f>IF(ISBLANK(Perigon!J890),"",Perigon!J890)</f>
        <v/>
      </c>
      <c r="E895" s="64" t="str">
        <f>IF(ISBLANK(Perigon!K890),"",Perigon!K890)</f>
        <v/>
      </c>
      <c r="F895" s="65"/>
      <c r="G895" s="64"/>
      <c r="H895" s="69" t="str">
        <f>IF(ISBLANK(Perigon!L890),"",Perigon!L890)</f>
        <v/>
      </c>
      <c r="I895" s="69" t="str">
        <f>IF(ISBLANK(Perigon!M890),"",Perigon!M890)</f>
        <v/>
      </c>
      <c r="J895" s="98" t="str">
        <f>IF(ISBLANK(Perigon!N890),"",Perigon!N890)</f>
        <v/>
      </c>
      <c r="K895" s="99" t="str">
        <f>IF(ISBLANK(Perigon!J890),"",Perigon!T890)</f>
        <v/>
      </c>
      <c r="L895" s="95" t="str">
        <f>IF(ISBLANK(Perigon!O890),"",Perigon!O890)</f>
        <v/>
      </c>
      <c r="M895" s="95" t="str">
        <f>IF(ISBLANK(Perigon!R890),"",Perigon!R890)</f>
        <v/>
      </c>
      <c r="N895" s="95" t="str">
        <f>IF(ISBLANK(Perigon!P890),"",Perigon!P890)</f>
        <v/>
      </c>
      <c r="O895" s="38" t="str">
        <f>IF($L895="","",VLOOKUP($R895,Tarife!$A$2:$R$599,13,FALSE))</f>
        <v/>
      </c>
      <c r="P895" s="38" t="str">
        <f t="shared" si="13"/>
        <v/>
      </c>
      <c r="R895" s="100" t="str">
        <f>Zusammenzug!$C$25&amp;"-"&amp;Zusammenzug!$A$7&amp;"-"&amp;Leistungen!L895</f>
        <v>2024-0-</v>
      </c>
    </row>
    <row r="896" spans="1:18" x14ac:dyDescent="0.2">
      <c r="A896" s="95" t="str">
        <f>IF(ISBLANK(Perigon!E891),"",Perigon!E891)</f>
        <v/>
      </c>
      <c r="B896" s="95" t="str">
        <f>IF(ISBLANK(Perigon!G891),"",Perigon!G891)</f>
        <v/>
      </c>
      <c r="C896" s="96" t="str">
        <f>IF(ISBLANK(Perigon!I891),"",Perigon!I891)</f>
        <v/>
      </c>
      <c r="D896" s="97" t="str">
        <f>IF(ISBLANK(Perigon!J891),"",Perigon!J891)</f>
        <v/>
      </c>
      <c r="E896" s="64" t="str">
        <f>IF(ISBLANK(Perigon!K891),"",Perigon!K891)</f>
        <v/>
      </c>
      <c r="F896" s="65"/>
      <c r="G896" s="64"/>
      <c r="H896" s="69" t="str">
        <f>IF(ISBLANK(Perigon!L891),"",Perigon!L891)</f>
        <v/>
      </c>
      <c r="I896" s="69" t="str">
        <f>IF(ISBLANK(Perigon!M891),"",Perigon!M891)</f>
        <v/>
      </c>
      <c r="J896" s="98" t="str">
        <f>IF(ISBLANK(Perigon!N891),"",Perigon!N891)</f>
        <v/>
      </c>
      <c r="K896" s="99" t="str">
        <f>IF(ISBLANK(Perigon!J891),"",Perigon!T891)</f>
        <v/>
      </c>
      <c r="L896" s="95" t="str">
        <f>IF(ISBLANK(Perigon!O891),"",Perigon!O891)</f>
        <v/>
      </c>
      <c r="M896" s="95" t="str">
        <f>IF(ISBLANK(Perigon!R891),"",Perigon!R891)</f>
        <v/>
      </c>
      <c r="N896" s="95" t="str">
        <f>IF(ISBLANK(Perigon!P891),"",Perigon!P891)</f>
        <v/>
      </c>
      <c r="O896" s="38" t="str">
        <f>IF($L896="","",VLOOKUP($R896,Tarife!$A$2:$R$599,13,FALSE))</f>
        <v/>
      </c>
      <c r="P896" s="38" t="str">
        <f t="shared" si="13"/>
        <v/>
      </c>
      <c r="R896" s="100" t="str">
        <f>Zusammenzug!$C$25&amp;"-"&amp;Zusammenzug!$A$7&amp;"-"&amp;Leistungen!L896</f>
        <v>2024-0-</v>
      </c>
    </row>
    <row r="897" spans="1:18" x14ac:dyDescent="0.2">
      <c r="A897" s="95" t="str">
        <f>IF(ISBLANK(Perigon!E892),"",Perigon!E892)</f>
        <v/>
      </c>
      <c r="B897" s="95" t="str">
        <f>IF(ISBLANK(Perigon!G892),"",Perigon!G892)</f>
        <v/>
      </c>
      <c r="C897" s="96" t="str">
        <f>IF(ISBLANK(Perigon!I892),"",Perigon!I892)</f>
        <v/>
      </c>
      <c r="D897" s="97" t="str">
        <f>IF(ISBLANK(Perigon!J892),"",Perigon!J892)</f>
        <v/>
      </c>
      <c r="E897" s="64" t="str">
        <f>IF(ISBLANK(Perigon!K892),"",Perigon!K892)</f>
        <v/>
      </c>
      <c r="F897" s="65"/>
      <c r="G897" s="64"/>
      <c r="H897" s="69" t="str">
        <f>IF(ISBLANK(Perigon!L892),"",Perigon!L892)</f>
        <v/>
      </c>
      <c r="I897" s="69" t="str">
        <f>IF(ISBLANK(Perigon!M892),"",Perigon!M892)</f>
        <v/>
      </c>
      <c r="J897" s="98" t="str">
        <f>IF(ISBLANK(Perigon!N892),"",Perigon!N892)</f>
        <v/>
      </c>
      <c r="K897" s="99" t="str">
        <f>IF(ISBLANK(Perigon!J892),"",Perigon!T892)</f>
        <v/>
      </c>
      <c r="L897" s="95" t="str">
        <f>IF(ISBLANK(Perigon!O892),"",Perigon!O892)</f>
        <v/>
      </c>
      <c r="M897" s="95" t="str">
        <f>IF(ISBLANK(Perigon!R892),"",Perigon!R892)</f>
        <v/>
      </c>
      <c r="N897" s="95" t="str">
        <f>IF(ISBLANK(Perigon!P892),"",Perigon!P892)</f>
        <v/>
      </c>
      <c r="O897" s="38" t="str">
        <f>IF($L897="","",VLOOKUP($R897,Tarife!$A$2:$R$599,13,FALSE))</f>
        <v/>
      </c>
      <c r="P897" s="38" t="str">
        <f t="shared" si="13"/>
        <v/>
      </c>
      <c r="R897" s="100" t="str">
        <f>Zusammenzug!$C$25&amp;"-"&amp;Zusammenzug!$A$7&amp;"-"&amp;Leistungen!L897</f>
        <v>2024-0-</v>
      </c>
    </row>
    <row r="898" spans="1:18" x14ac:dyDescent="0.2">
      <c r="A898" s="95" t="str">
        <f>IF(ISBLANK(Perigon!E893),"",Perigon!E893)</f>
        <v/>
      </c>
      <c r="B898" s="95" t="str">
        <f>IF(ISBLANK(Perigon!G893),"",Perigon!G893)</f>
        <v/>
      </c>
      <c r="C898" s="96" t="str">
        <f>IF(ISBLANK(Perigon!I893),"",Perigon!I893)</f>
        <v/>
      </c>
      <c r="D898" s="97" t="str">
        <f>IF(ISBLANK(Perigon!J893),"",Perigon!J893)</f>
        <v/>
      </c>
      <c r="E898" s="64" t="str">
        <f>IF(ISBLANK(Perigon!K893),"",Perigon!K893)</f>
        <v/>
      </c>
      <c r="F898" s="65"/>
      <c r="G898" s="64"/>
      <c r="H898" s="69" t="str">
        <f>IF(ISBLANK(Perigon!L893),"",Perigon!L893)</f>
        <v/>
      </c>
      <c r="I898" s="69" t="str">
        <f>IF(ISBLANK(Perigon!M893),"",Perigon!M893)</f>
        <v/>
      </c>
      <c r="J898" s="98" t="str">
        <f>IF(ISBLANK(Perigon!N893),"",Perigon!N893)</f>
        <v/>
      </c>
      <c r="K898" s="99" t="str">
        <f>IF(ISBLANK(Perigon!J893),"",Perigon!T893)</f>
        <v/>
      </c>
      <c r="L898" s="95" t="str">
        <f>IF(ISBLANK(Perigon!O893),"",Perigon!O893)</f>
        <v/>
      </c>
      <c r="M898" s="95" t="str">
        <f>IF(ISBLANK(Perigon!R893),"",Perigon!R893)</f>
        <v/>
      </c>
      <c r="N898" s="95" t="str">
        <f>IF(ISBLANK(Perigon!P893),"",Perigon!P893)</f>
        <v/>
      </c>
      <c r="O898" s="38" t="str">
        <f>IF($L898="","",VLOOKUP($R898,Tarife!$A$2:$R$599,13,FALSE))</f>
        <v/>
      </c>
      <c r="P898" s="38" t="str">
        <f t="shared" si="13"/>
        <v/>
      </c>
      <c r="R898" s="100" t="str">
        <f>Zusammenzug!$C$25&amp;"-"&amp;Zusammenzug!$A$7&amp;"-"&amp;Leistungen!L898</f>
        <v>2024-0-</v>
      </c>
    </row>
    <row r="899" spans="1:18" x14ac:dyDescent="0.2">
      <c r="A899" s="95" t="str">
        <f>IF(ISBLANK(Perigon!E894),"",Perigon!E894)</f>
        <v/>
      </c>
      <c r="B899" s="95" t="str">
        <f>IF(ISBLANK(Perigon!G894),"",Perigon!G894)</f>
        <v/>
      </c>
      <c r="C899" s="96" t="str">
        <f>IF(ISBLANK(Perigon!I894),"",Perigon!I894)</f>
        <v/>
      </c>
      <c r="D899" s="97" t="str">
        <f>IF(ISBLANK(Perigon!J894),"",Perigon!J894)</f>
        <v/>
      </c>
      <c r="E899" s="64" t="str">
        <f>IF(ISBLANK(Perigon!K894),"",Perigon!K894)</f>
        <v/>
      </c>
      <c r="F899" s="65"/>
      <c r="G899" s="64"/>
      <c r="H899" s="69" t="str">
        <f>IF(ISBLANK(Perigon!L894),"",Perigon!L894)</f>
        <v/>
      </c>
      <c r="I899" s="69" t="str">
        <f>IF(ISBLANK(Perigon!M894),"",Perigon!M894)</f>
        <v/>
      </c>
      <c r="J899" s="98" t="str">
        <f>IF(ISBLANK(Perigon!N894),"",Perigon!N894)</f>
        <v/>
      </c>
      <c r="K899" s="99" t="str">
        <f>IF(ISBLANK(Perigon!J894),"",Perigon!T894)</f>
        <v/>
      </c>
      <c r="L899" s="95" t="str">
        <f>IF(ISBLANK(Perigon!O894),"",Perigon!O894)</f>
        <v/>
      </c>
      <c r="M899" s="95" t="str">
        <f>IF(ISBLANK(Perigon!R894),"",Perigon!R894)</f>
        <v/>
      </c>
      <c r="N899" s="95" t="str">
        <f>IF(ISBLANK(Perigon!P894),"",Perigon!P894)</f>
        <v/>
      </c>
      <c r="O899" s="38" t="str">
        <f>IF($L899="","",VLOOKUP($R899,Tarife!$A$2:$R$599,13,FALSE))</f>
        <v/>
      </c>
      <c r="P899" s="38" t="str">
        <f t="shared" si="13"/>
        <v/>
      </c>
      <c r="R899" s="100" t="str">
        <f>Zusammenzug!$C$25&amp;"-"&amp;Zusammenzug!$A$7&amp;"-"&amp;Leistungen!L899</f>
        <v>2024-0-</v>
      </c>
    </row>
    <row r="900" spans="1:18" x14ac:dyDescent="0.2">
      <c r="A900" s="95" t="str">
        <f>IF(ISBLANK(Perigon!E895),"",Perigon!E895)</f>
        <v/>
      </c>
      <c r="B900" s="95" t="str">
        <f>IF(ISBLANK(Perigon!G895),"",Perigon!G895)</f>
        <v/>
      </c>
      <c r="C900" s="96" t="str">
        <f>IF(ISBLANK(Perigon!I895),"",Perigon!I895)</f>
        <v/>
      </c>
      <c r="D900" s="97" t="str">
        <f>IF(ISBLANK(Perigon!J895),"",Perigon!J895)</f>
        <v/>
      </c>
      <c r="E900" s="64" t="str">
        <f>IF(ISBLANK(Perigon!K895),"",Perigon!K895)</f>
        <v/>
      </c>
      <c r="F900" s="65"/>
      <c r="G900" s="64"/>
      <c r="H900" s="69" t="str">
        <f>IF(ISBLANK(Perigon!L895),"",Perigon!L895)</f>
        <v/>
      </c>
      <c r="I900" s="69" t="str">
        <f>IF(ISBLANK(Perigon!M895),"",Perigon!M895)</f>
        <v/>
      </c>
      <c r="J900" s="98" t="str">
        <f>IF(ISBLANK(Perigon!N895),"",Perigon!N895)</f>
        <v/>
      </c>
      <c r="K900" s="99" t="str">
        <f>IF(ISBLANK(Perigon!J895),"",Perigon!T895)</f>
        <v/>
      </c>
      <c r="L900" s="95" t="str">
        <f>IF(ISBLANK(Perigon!O895),"",Perigon!O895)</f>
        <v/>
      </c>
      <c r="M900" s="95" t="str">
        <f>IF(ISBLANK(Perigon!R895),"",Perigon!R895)</f>
        <v/>
      </c>
      <c r="N900" s="95" t="str">
        <f>IF(ISBLANK(Perigon!P895),"",Perigon!P895)</f>
        <v/>
      </c>
      <c r="O900" s="38" t="str">
        <f>IF($L900="","",VLOOKUP($R900,Tarife!$A$2:$R$599,13,FALSE))</f>
        <v/>
      </c>
      <c r="P900" s="38" t="str">
        <f t="shared" si="13"/>
        <v/>
      </c>
      <c r="R900" s="100" t="str">
        <f>Zusammenzug!$C$25&amp;"-"&amp;Zusammenzug!$A$7&amp;"-"&amp;Leistungen!L900</f>
        <v>2024-0-</v>
      </c>
    </row>
    <row r="901" spans="1:18" x14ac:dyDescent="0.2">
      <c r="A901" s="95" t="str">
        <f>IF(ISBLANK(Perigon!E896),"",Perigon!E896)</f>
        <v/>
      </c>
      <c r="B901" s="95" t="str">
        <f>IF(ISBLANK(Perigon!G896),"",Perigon!G896)</f>
        <v/>
      </c>
      <c r="C901" s="96" t="str">
        <f>IF(ISBLANK(Perigon!I896),"",Perigon!I896)</f>
        <v/>
      </c>
      <c r="D901" s="97" t="str">
        <f>IF(ISBLANK(Perigon!J896),"",Perigon!J896)</f>
        <v/>
      </c>
      <c r="E901" s="64" t="str">
        <f>IF(ISBLANK(Perigon!K896),"",Perigon!K896)</f>
        <v/>
      </c>
      <c r="F901" s="65"/>
      <c r="G901" s="64"/>
      <c r="H901" s="69" t="str">
        <f>IF(ISBLANK(Perigon!L896),"",Perigon!L896)</f>
        <v/>
      </c>
      <c r="I901" s="69" t="str">
        <f>IF(ISBLANK(Perigon!M896),"",Perigon!M896)</f>
        <v/>
      </c>
      <c r="J901" s="98" t="str">
        <f>IF(ISBLANK(Perigon!N896),"",Perigon!N896)</f>
        <v/>
      </c>
      <c r="K901" s="99" t="str">
        <f>IF(ISBLANK(Perigon!J896),"",Perigon!T896)</f>
        <v/>
      </c>
      <c r="L901" s="95" t="str">
        <f>IF(ISBLANK(Perigon!O896),"",Perigon!O896)</f>
        <v/>
      </c>
      <c r="M901" s="95" t="str">
        <f>IF(ISBLANK(Perigon!R896),"",Perigon!R896)</f>
        <v/>
      </c>
      <c r="N901" s="95" t="str">
        <f>IF(ISBLANK(Perigon!P896),"",Perigon!P896)</f>
        <v/>
      </c>
      <c r="O901" s="38" t="str">
        <f>IF($L901="","",VLOOKUP($R901,Tarife!$A$2:$R$599,13,FALSE))</f>
        <v/>
      </c>
      <c r="P901" s="38" t="str">
        <f t="shared" si="13"/>
        <v/>
      </c>
      <c r="R901" s="100" t="str">
        <f>Zusammenzug!$C$25&amp;"-"&amp;Zusammenzug!$A$7&amp;"-"&amp;Leistungen!L901</f>
        <v>2024-0-</v>
      </c>
    </row>
    <row r="902" spans="1:18" x14ac:dyDescent="0.2">
      <c r="A902" s="95" t="str">
        <f>IF(ISBLANK(Perigon!E897),"",Perigon!E897)</f>
        <v/>
      </c>
      <c r="B902" s="95" t="str">
        <f>IF(ISBLANK(Perigon!G897),"",Perigon!G897)</f>
        <v/>
      </c>
      <c r="C902" s="96" t="str">
        <f>IF(ISBLANK(Perigon!I897),"",Perigon!I897)</f>
        <v/>
      </c>
      <c r="D902" s="97" t="str">
        <f>IF(ISBLANK(Perigon!J897),"",Perigon!J897)</f>
        <v/>
      </c>
      <c r="E902" s="64" t="str">
        <f>IF(ISBLANK(Perigon!K897),"",Perigon!K897)</f>
        <v/>
      </c>
      <c r="F902" s="65"/>
      <c r="G902" s="64"/>
      <c r="H902" s="69" t="str">
        <f>IF(ISBLANK(Perigon!L897),"",Perigon!L897)</f>
        <v/>
      </c>
      <c r="I902" s="69" t="str">
        <f>IF(ISBLANK(Perigon!M897),"",Perigon!M897)</f>
        <v/>
      </c>
      <c r="J902" s="98" t="str">
        <f>IF(ISBLANK(Perigon!N897),"",Perigon!N897)</f>
        <v/>
      </c>
      <c r="K902" s="99" t="str">
        <f>IF(ISBLANK(Perigon!J897),"",Perigon!T897)</f>
        <v/>
      </c>
      <c r="L902" s="95" t="str">
        <f>IF(ISBLANK(Perigon!O897),"",Perigon!O897)</f>
        <v/>
      </c>
      <c r="M902" s="95" t="str">
        <f>IF(ISBLANK(Perigon!R897),"",Perigon!R897)</f>
        <v/>
      </c>
      <c r="N902" s="95" t="str">
        <f>IF(ISBLANK(Perigon!P897),"",Perigon!P897)</f>
        <v/>
      </c>
      <c r="O902" s="38" t="str">
        <f>IF($L902="","",VLOOKUP($R902,Tarife!$A$2:$R$599,13,FALSE))</f>
        <v/>
      </c>
      <c r="P902" s="38" t="str">
        <f t="shared" si="13"/>
        <v/>
      </c>
      <c r="R902" s="100" t="str">
        <f>Zusammenzug!$C$25&amp;"-"&amp;Zusammenzug!$A$7&amp;"-"&amp;Leistungen!L902</f>
        <v>2024-0-</v>
      </c>
    </row>
    <row r="903" spans="1:18" x14ac:dyDescent="0.2">
      <c r="A903" s="95" t="str">
        <f>IF(ISBLANK(Perigon!E898),"",Perigon!E898)</f>
        <v/>
      </c>
      <c r="B903" s="95" t="str">
        <f>IF(ISBLANK(Perigon!G898),"",Perigon!G898)</f>
        <v/>
      </c>
      <c r="C903" s="96" t="str">
        <f>IF(ISBLANK(Perigon!I898),"",Perigon!I898)</f>
        <v/>
      </c>
      <c r="D903" s="97" t="str">
        <f>IF(ISBLANK(Perigon!J898),"",Perigon!J898)</f>
        <v/>
      </c>
      <c r="E903" s="64" t="str">
        <f>IF(ISBLANK(Perigon!K898),"",Perigon!K898)</f>
        <v/>
      </c>
      <c r="F903" s="65"/>
      <c r="G903" s="64"/>
      <c r="H903" s="69" t="str">
        <f>IF(ISBLANK(Perigon!L898),"",Perigon!L898)</f>
        <v/>
      </c>
      <c r="I903" s="69" t="str">
        <f>IF(ISBLANK(Perigon!M898),"",Perigon!M898)</f>
        <v/>
      </c>
      <c r="J903" s="98" t="str">
        <f>IF(ISBLANK(Perigon!N898),"",Perigon!N898)</f>
        <v/>
      </c>
      <c r="K903" s="99" t="str">
        <f>IF(ISBLANK(Perigon!J898),"",Perigon!T898)</f>
        <v/>
      </c>
      <c r="L903" s="95" t="str">
        <f>IF(ISBLANK(Perigon!O898),"",Perigon!O898)</f>
        <v/>
      </c>
      <c r="M903" s="95" t="str">
        <f>IF(ISBLANK(Perigon!R898),"",Perigon!R898)</f>
        <v/>
      </c>
      <c r="N903" s="95" t="str">
        <f>IF(ISBLANK(Perigon!P898),"",Perigon!P898)</f>
        <v/>
      </c>
      <c r="O903" s="38" t="str">
        <f>IF($L903="","",VLOOKUP($R903,Tarife!$A$2:$R$599,13,FALSE))</f>
        <v/>
      </c>
      <c r="P903" s="38" t="str">
        <f t="shared" si="13"/>
        <v/>
      </c>
      <c r="R903" s="100" t="str">
        <f>Zusammenzug!$C$25&amp;"-"&amp;Zusammenzug!$A$7&amp;"-"&amp;Leistungen!L903</f>
        <v>2024-0-</v>
      </c>
    </row>
    <row r="904" spans="1:18" x14ac:dyDescent="0.2">
      <c r="A904" s="95" t="str">
        <f>IF(ISBLANK(Perigon!E899),"",Perigon!E899)</f>
        <v/>
      </c>
      <c r="B904" s="95" t="str">
        <f>IF(ISBLANK(Perigon!G899),"",Perigon!G899)</f>
        <v/>
      </c>
      <c r="C904" s="96" t="str">
        <f>IF(ISBLANK(Perigon!I899),"",Perigon!I899)</f>
        <v/>
      </c>
      <c r="D904" s="97" t="str">
        <f>IF(ISBLANK(Perigon!J899),"",Perigon!J899)</f>
        <v/>
      </c>
      <c r="E904" s="64" t="str">
        <f>IF(ISBLANK(Perigon!K899),"",Perigon!K899)</f>
        <v/>
      </c>
      <c r="F904" s="65"/>
      <c r="G904" s="64"/>
      <c r="H904" s="69" t="str">
        <f>IF(ISBLANK(Perigon!L899),"",Perigon!L899)</f>
        <v/>
      </c>
      <c r="I904" s="69" t="str">
        <f>IF(ISBLANK(Perigon!M899),"",Perigon!M899)</f>
        <v/>
      </c>
      <c r="J904" s="98" t="str">
        <f>IF(ISBLANK(Perigon!N899),"",Perigon!N899)</f>
        <v/>
      </c>
      <c r="K904" s="99" t="str">
        <f>IF(ISBLANK(Perigon!J899),"",Perigon!T899)</f>
        <v/>
      </c>
      <c r="L904" s="95" t="str">
        <f>IF(ISBLANK(Perigon!O899),"",Perigon!O899)</f>
        <v/>
      </c>
      <c r="M904" s="95" t="str">
        <f>IF(ISBLANK(Perigon!R899),"",Perigon!R899)</f>
        <v/>
      </c>
      <c r="N904" s="95" t="str">
        <f>IF(ISBLANK(Perigon!P899),"",Perigon!P899)</f>
        <v/>
      </c>
      <c r="O904" s="38" t="str">
        <f>IF($L904="","",VLOOKUP($R904,Tarife!$A$2:$R$599,13,FALSE))</f>
        <v/>
      </c>
      <c r="P904" s="38" t="str">
        <f t="shared" ref="P904:P967" si="14">IF(L904="","",IF(AND($L904="Pabe",N904&lt;O904),M904*O904,IF(N904&lt;O904,M904*N904,M904*O904)))</f>
        <v/>
      </c>
      <c r="R904" s="100" t="str">
        <f>Zusammenzug!$C$25&amp;"-"&amp;Zusammenzug!$A$7&amp;"-"&amp;Leistungen!L904</f>
        <v>2024-0-</v>
      </c>
    </row>
    <row r="905" spans="1:18" x14ac:dyDescent="0.2">
      <c r="A905" s="95" t="str">
        <f>IF(ISBLANK(Perigon!E900),"",Perigon!E900)</f>
        <v/>
      </c>
      <c r="B905" s="95" t="str">
        <f>IF(ISBLANK(Perigon!G900),"",Perigon!G900)</f>
        <v/>
      </c>
      <c r="C905" s="96" t="str">
        <f>IF(ISBLANK(Perigon!I900),"",Perigon!I900)</f>
        <v/>
      </c>
      <c r="D905" s="97" t="str">
        <f>IF(ISBLANK(Perigon!J900),"",Perigon!J900)</f>
        <v/>
      </c>
      <c r="E905" s="64" t="str">
        <f>IF(ISBLANK(Perigon!K900),"",Perigon!K900)</f>
        <v/>
      </c>
      <c r="F905" s="65"/>
      <c r="G905" s="64"/>
      <c r="H905" s="69" t="str">
        <f>IF(ISBLANK(Perigon!L900),"",Perigon!L900)</f>
        <v/>
      </c>
      <c r="I905" s="69" t="str">
        <f>IF(ISBLANK(Perigon!M900),"",Perigon!M900)</f>
        <v/>
      </c>
      <c r="J905" s="98" t="str">
        <f>IF(ISBLANK(Perigon!N900),"",Perigon!N900)</f>
        <v/>
      </c>
      <c r="K905" s="99" t="str">
        <f>IF(ISBLANK(Perigon!J900),"",Perigon!T900)</f>
        <v/>
      </c>
      <c r="L905" s="95" t="str">
        <f>IF(ISBLANK(Perigon!O900),"",Perigon!O900)</f>
        <v/>
      </c>
      <c r="M905" s="95" t="str">
        <f>IF(ISBLANK(Perigon!R900),"",Perigon!R900)</f>
        <v/>
      </c>
      <c r="N905" s="95" t="str">
        <f>IF(ISBLANK(Perigon!P900),"",Perigon!P900)</f>
        <v/>
      </c>
      <c r="O905" s="38" t="str">
        <f>IF($L905="","",VLOOKUP($R905,Tarife!$A$2:$R$599,13,FALSE))</f>
        <v/>
      </c>
      <c r="P905" s="38" t="str">
        <f t="shared" si="14"/>
        <v/>
      </c>
      <c r="R905" s="100" t="str">
        <f>Zusammenzug!$C$25&amp;"-"&amp;Zusammenzug!$A$7&amp;"-"&amp;Leistungen!L905</f>
        <v>2024-0-</v>
      </c>
    </row>
    <row r="906" spans="1:18" x14ac:dyDescent="0.2">
      <c r="A906" s="95" t="str">
        <f>IF(ISBLANK(Perigon!E901),"",Perigon!E901)</f>
        <v/>
      </c>
      <c r="B906" s="95" t="str">
        <f>IF(ISBLANK(Perigon!G901),"",Perigon!G901)</f>
        <v/>
      </c>
      <c r="C906" s="96" t="str">
        <f>IF(ISBLANK(Perigon!I901),"",Perigon!I901)</f>
        <v/>
      </c>
      <c r="D906" s="97" t="str">
        <f>IF(ISBLANK(Perigon!J901),"",Perigon!J901)</f>
        <v/>
      </c>
      <c r="E906" s="64" t="str">
        <f>IF(ISBLANK(Perigon!K901),"",Perigon!K901)</f>
        <v/>
      </c>
      <c r="F906" s="65"/>
      <c r="G906" s="64"/>
      <c r="H906" s="69" t="str">
        <f>IF(ISBLANK(Perigon!L901),"",Perigon!L901)</f>
        <v/>
      </c>
      <c r="I906" s="69" t="str">
        <f>IF(ISBLANK(Perigon!M901),"",Perigon!M901)</f>
        <v/>
      </c>
      <c r="J906" s="98" t="str">
        <f>IF(ISBLANK(Perigon!N901),"",Perigon!N901)</f>
        <v/>
      </c>
      <c r="K906" s="99" t="str">
        <f>IF(ISBLANK(Perigon!J901),"",Perigon!T901)</f>
        <v/>
      </c>
      <c r="L906" s="95" t="str">
        <f>IF(ISBLANK(Perigon!O901),"",Perigon!O901)</f>
        <v/>
      </c>
      <c r="M906" s="95" t="str">
        <f>IF(ISBLANK(Perigon!R901),"",Perigon!R901)</f>
        <v/>
      </c>
      <c r="N906" s="95" t="str">
        <f>IF(ISBLANK(Perigon!P901),"",Perigon!P901)</f>
        <v/>
      </c>
      <c r="O906" s="38" t="str">
        <f>IF($L906="","",VLOOKUP($R906,Tarife!$A$2:$R$599,13,FALSE))</f>
        <v/>
      </c>
      <c r="P906" s="38" t="str">
        <f t="shared" si="14"/>
        <v/>
      </c>
      <c r="R906" s="100" t="str">
        <f>Zusammenzug!$C$25&amp;"-"&amp;Zusammenzug!$A$7&amp;"-"&amp;Leistungen!L906</f>
        <v>2024-0-</v>
      </c>
    </row>
    <row r="907" spans="1:18" x14ac:dyDescent="0.2">
      <c r="A907" s="95" t="str">
        <f>IF(ISBLANK(Perigon!E902),"",Perigon!E902)</f>
        <v/>
      </c>
      <c r="B907" s="95" t="str">
        <f>IF(ISBLANK(Perigon!G902),"",Perigon!G902)</f>
        <v/>
      </c>
      <c r="C907" s="96" t="str">
        <f>IF(ISBLANK(Perigon!I902),"",Perigon!I902)</f>
        <v/>
      </c>
      <c r="D907" s="97" t="str">
        <f>IF(ISBLANK(Perigon!J902),"",Perigon!J902)</f>
        <v/>
      </c>
      <c r="E907" s="64" t="str">
        <f>IF(ISBLANK(Perigon!K902),"",Perigon!K902)</f>
        <v/>
      </c>
      <c r="F907" s="65"/>
      <c r="G907" s="64"/>
      <c r="H907" s="69" t="str">
        <f>IF(ISBLANK(Perigon!L902),"",Perigon!L902)</f>
        <v/>
      </c>
      <c r="I907" s="69" t="str">
        <f>IF(ISBLANK(Perigon!M902),"",Perigon!M902)</f>
        <v/>
      </c>
      <c r="J907" s="98" t="str">
        <f>IF(ISBLANK(Perigon!N902),"",Perigon!N902)</f>
        <v/>
      </c>
      <c r="K907" s="99" t="str">
        <f>IF(ISBLANK(Perigon!J902),"",Perigon!T902)</f>
        <v/>
      </c>
      <c r="L907" s="95" t="str">
        <f>IF(ISBLANK(Perigon!O902),"",Perigon!O902)</f>
        <v/>
      </c>
      <c r="M907" s="95" t="str">
        <f>IF(ISBLANK(Perigon!R902),"",Perigon!R902)</f>
        <v/>
      </c>
      <c r="N907" s="95" t="str">
        <f>IF(ISBLANK(Perigon!P902),"",Perigon!P902)</f>
        <v/>
      </c>
      <c r="O907" s="38" t="str">
        <f>IF($L907="","",VLOOKUP($R907,Tarife!$A$2:$R$599,13,FALSE))</f>
        <v/>
      </c>
      <c r="P907" s="38" t="str">
        <f t="shared" si="14"/>
        <v/>
      </c>
      <c r="R907" s="100" t="str">
        <f>Zusammenzug!$C$25&amp;"-"&amp;Zusammenzug!$A$7&amp;"-"&amp;Leistungen!L907</f>
        <v>2024-0-</v>
      </c>
    </row>
    <row r="908" spans="1:18" x14ac:dyDescent="0.2">
      <c r="A908" s="95" t="str">
        <f>IF(ISBLANK(Perigon!E903),"",Perigon!E903)</f>
        <v/>
      </c>
      <c r="B908" s="95" t="str">
        <f>IF(ISBLANK(Perigon!G903),"",Perigon!G903)</f>
        <v/>
      </c>
      <c r="C908" s="96" t="str">
        <f>IF(ISBLANK(Perigon!I903),"",Perigon!I903)</f>
        <v/>
      </c>
      <c r="D908" s="97" t="str">
        <f>IF(ISBLANK(Perigon!J903),"",Perigon!J903)</f>
        <v/>
      </c>
      <c r="E908" s="64" t="str">
        <f>IF(ISBLANK(Perigon!K903),"",Perigon!K903)</f>
        <v/>
      </c>
      <c r="F908" s="65"/>
      <c r="G908" s="64"/>
      <c r="H908" s="69" t="str">
        <f>IF(ISBLANK(Perigon!L903),"",Perigon!L903)</f>
        <v/>
      </c>
      <c r="I908" s="69" t="str">
        <f>IF(ISBLANK(Perigon!M903),"",Perigon!M903)</f>
        <v/>
      </c>
      <c r="J908" s="98" t="str">
        <f>IF(ISBLANK(Perigon!N903),"",Perigon!N903)</f>
        <v/>
      </c>
      <c r="K908" s="99" t="str">
        <f>IF(ISBLANK(Perigon!J903),"",Perigon!T903)</f>
        <v/>
      </c>
      <c r="L908" s="95" t="str">
        <f>IF(ISBLANK(Perigon!O903),"",Perigon!O903)</f>
        <v/>
      </c>
      <c r="M908" s="95" t="str">
        <f>IF(ISBLANK(Perigon!R903),"",Perigon!R903)</f>
        <v/>
      </c>
      <c r="N908" s="95" t="str">
        <f>IF(ISBLANK(Perigon!P903),"",Perigon!P903)</f>
        <v/>
      </c>
      <c r="O908" s="38" t="str">
        <f>IF($L908="","",VLOOKUP($R908,Tarife!$A$2:$R$599,13,FALSE))</f>
        <v/>
      </c>
      <c r="P908" s="38" t="str">
        <f t="shared" si="14"/>
        <v/>
      </c>
      <c r="R908" s="100" t="str">
        <f>Zusammenzug!$C$25&amp;"-"&amp;Zusammenzug!$A$7&amp;"-"&amp;Leistungen!L908</f>
        <v>2024-0-</v>
      </c>
    </row>
    <row r="909" spans="1:18" x14ac:dyDescent="0.2">
      <c r="A909" s="95" t="str">
        <f>IF(ISBLANK(Perigon!E904),"",Perigon!E904)</f>
        <v/>
      </c>
      <c r="B909" s="95" t="str">
        <f>IF(ISBLANK(Perigon!G904),"",Perigon!G904)</f>
        <v/>
      </c>
      <c r="C909" s="96" t="str">
        <f>IF(ISBLANK(Perigon!I904),"",Perigon!I904)</f>
        <v/>
      </c>
      <c r="D909" s="97" t="str">
        <f>IF(ISBLANK(Perigon!J904),"",Perigon!J904)</f>
        <v/>
      </c>
      <c r="E909" s="64" t="str">
        <f>IF(ISBLANK(Perigon!K904),"",Perigon!K904)</f>
        <v/>
      </c>
      <c r="F909" s="65"/>
      <c r="G909" s="64"/>
      <c r="H909" s="69" t="str">
        <f>IF(ISBLANK(Perigon!L904),"",Perigon!L904)</f>
        <v/>
      </c>
      <c r="I909" s="69" t="str">
        <f>IF(ISBLANK(Perigon!M904),"",Perigon!M904)</f>
        <v/>
      </c>
      <c r="J909" s="98" t="str">
        <f>IF(ISBLANK(Perigon!N904),"",Perigon!N904)</f>
        <v/>
      </c>
      <c r="K909" s="99" t="str">
        <f>IF(ISBLANK(Perigon!J904),"",Perigon!T904)</f>
        <v/>
      </c>
      <c r="L909" s="95" t="str">
        <f>IF(ISBLANK(Perigon!O904),"",Perigon!O904)</f>
        <v/>
      </c>
      <c r="M909" s="95" t="str">
        <f>IF(ISBLANK(Perigon!R904),"",Perigon!R904)</f>
        <v/>
      </c>
      <c r="N909" s="95" t="str">
        <f>IF(ISBLANK(Perigon!P904),"",Perigon!P904)</f>
        <v/>
      </c>
      <c r="O909" s="38" t="str">
        <f>IF($L909="","",VLOOKUP($R909,Tarife!$A$2:$R$599,13,FALSE))</f>
        <v/>
      </c>
      <c r="P909" s="38" t="str">
        <f t="shared" si="14"/>
        <v/>
      </c>
      <c r="R909" s="100" t="str">
        <f>Zusammenzug!$C$25&amp;"-"&amp;Zusammenzug!$A$7&amp;"-"&amp;Leistungen!L909</f>
        <v>2024-0-</v>
      </c>
    </row>
    <row r="910" spans="1:18" x14ac:dyDescent="0.2">
      <c r="A910" s="95" t="str">
        <f>IF(ISBLANK(Perigon!E905),"",Perigon!E905)</f>
        <v/>
      </c>
      <c r="B910" s="95" t="str">
        <f>IF(ISBLANK(Perigon!G905),"",Perigon!G905)</f>
        <v/>
      </c>
      <c r="C910" s="96" t="str">
        <f>IF(ISBLANK(Perigon!I905),"",Perigon!I905)</f>
        <v/>
      </c>
      <c r="D910" s="97" t="str">
        <f>IF(ISBLANK(Perigon!J905),"",Perigon!J905)</f>
        <v/>
      </c>
      <c r="E910" s="64" t="str">
        <f>IF(ISBLANK(Perigon!K905),"",Perigon!K905)</f>
        <v/>
      </c>
      <c r="F910" s="65"/>
      <c r="G910" s="64"/>
      <c r="H910" s="69" t="str">
        <f>IF(ISBLANK(Perigon!L905),"",Perigon!L905)</f>
        <v/>
      </c>
      <c r="I910" s="69" t="str">
        <f>IF(ISBLANK(Perigon!M905),"",Perigon!M905)</f>
        <v/>
      </c>
      <c r="J910" s="98" t="str">
        <f>IF(ISBLANK(Perigon!N905),"",Perigon!N905)</f>
        <v/>
      </c>
      <c r="K910" s="99" t="str">
        <f>IF(ISBLANK(Perigon!J905),"",Perigon!T905)</f>
        <v/>
      </c>
      <c r="L910" s="95" t="str">
        <f>IF(ISBLANK(Perigon!O905),"",Perigon!O905)</f>
        <v/>
      </c>
      <c r="M910" s="95" t="str">
        <f>IF(ISBLANK(Perigon!R905),"",Perigon!R905)</f>
        <v/>
      </c>
      <c r="N910" s="95" t="str">
        <f>IF(ISBLANK(Perigon!P905),"",Perigon!P905)</f>
        <v/>
      </c>
      <c r="O910" s="38" t="str">
        <f>IF($L910="","",VLOOKUP($R910,Tarife!$A$2:$R$599,13,FALSE))</f>
        <v/>
      </c>
      <c r="P910" s="38" t="str">
        <f t="shared" si="14"/>
        <v/>
      </c>
      <c r="R910" s="100" t="str">
        <f>Zusammenzug!$C$25&amp;"-"&amp;Zusammenzug!$A$7&amp;"-"&amp;Leistungen!L910</f>
        <v>2024-0-</v>
      </c>
    </row>
    <row r="911" spans="1:18" x14ac:dyDescent="0.2">
      <c r="A911" s="95" t="str">
        <f>IF(ISBLANK(Perigon!E906),"",Perigon!E906)</f>
        <v/>
      </c>
      <c r="B911" s="95" t="str">
        <f>IF(ISBLANK(Perigon!G906),"",Perigon!G906)</f>
        <v/>
      </c>
      <c r="C911" s="96" t="str">
        <f>IF(ISBLANK(Perigon!I906),"",Perigon!I906)</f>
        <v/>
      </c>
      <c r="D911" s="97" t="str">
        <f>IF(ISBLANK(Perigon!J906),"",Perigon!J906)</f>
        <v/>
      </c>
      <c r="E911" s="64" t="str">
        <f>IF(ISBLANK(Perigon!K906),"",Perigon!K906)</f>
        <v/>
      </c>
      <c r="F911" s="65"/>
      <c r="G911" s="64"/>
      <c r="H911" s="69" t="str">
        <f>IF(ISBLANK(Perigon!L906),"",Perigon!L906)</f>
        <v/>
      </c>
      <c r="I911" s="69" t="str">
        <f>IF(ISBLANK(Perigon!M906),"",Perigon!M906)</f>
        <v/>
      </c>
      <c r="J911" s="98" t="str">
        <f>IF(ISBLANK(Perigon!N906),"",Perigon!N906)</f>
        <v/>
      </c>
      <c r="K911" s="99" t="str">
        <f>IF(ISBLANK(Perigon!J906),"",Perigon!T906)</f>
        <v/>
      </c>
      <c r="L911" s="95" t="str">
        <f>IF(ISBLANK(Perigon!O906),"",Perigon!O906)</f>
        <v/>
      </c>
      <c r="M911" s="95" t="str">
        <f>IF(ISBLANK(Perigon!R906),"",Perigon!R906)</f>
        <v/>
      </c>
      <c r="N911" s="95" t="str">
        <f>IF(ISBLANK(Perigon!P906),"",Perigon!P906)</f>
        <v/>
      </c>
      <c r="O911" s="38" t="str">
        <f>IF($L911="","",VLOOKUP($R911,Tarife!$A$2:$R$599,13,FALSE))</f>
        <v/>
      </c>
      <c r="P911" s="38" t="str">
        <f t="shared" si="14"/>
        <v/>
      </c>
      <c r="R911" s="100" t="str">
        <f>Zusammenzug!$C$25&amp;"-"&amp;Zusammenzug!$A$7&amp;"-"&amp;Leistungen!L911</f>
        <v>2024-0-</v>
      </c>
    </row>
    <row r="912" spans="1:18" x14ac:dyDescent="0.2">
      <c r="A912" s="95" t="str">
        <f>IF(ISBLANK(Perigon!E907),"",Perigon!E907)</f>
        <v/>
      </c>
      <c r="B912" s="95" t="str">
        <f>IF(ISBLANK(Perigon!G907),"",Perigon!G907)</f>
        <v/>
      </c>
      <c r="C912" s="96" t="str">
        <f>IF(ISBLANK(Perigon!I907),"",Perigon!I907)</f>
        <v/>
      </c>
      <c r="D912" s="97" t="str">
        <f>IF(ISBLANK(Perigon!J907),"",Perigon!J907)</f>
        <v/>
      </c>
      <c r="E912" s="64" t="str">
        <f>IF(ISBLANK(Perigon!K907),"",Perigon!K907)</f>
        <v/>
      </c>
      <c r="F912" s="65"/>
      <c r="G912" s="64"/>
      <c r="H912" s="69" t="str">
        <f>IF(ISBLANK(Perigon!L907),"",Perigon!L907)</f>
        <v/>
      </c>
      <c r="I912" s="69" t="str">
        <f>IF(ISBLANK(Perigon!M907),"",Perigon!M907)</f>
        <v/>
      </c>
      <c r="J912" s="98" t="str">
        <f>IF(ISBLANK(Perigon!N907),"",Perigon!N907)</f>
        <v/>
      </c>
      <c r="K912" s="99" t="str">
        <f>IF(ISBLANK(Perigon!J907),"",Perigon!T907)</f>
        <v/>
      </c>
      <c r="L912" s="95" t="str">
        <f>IF(ISBLANK(Perigon!O907),"",Perigon!O907)</f>
        <v/>
      </c>
      <c r="M912" s="95" t="str">
        <f>IF(ISBLANK(Perigon!R907),"",Perigon!R907)</f>
        <v/>
      </c>
      <c r="N912" s="95" t="str">
        <f>IF(ISBLANK(Perigon!P907),"",Perigon!P907)</f>
        <v/>
      </c>
      <c r="O912" s="38" t="str">
        <f>IF($L912="","",VLOOKUP($R912,Tarife!$A$2:$R$599,13,FALSE))</f>
        <v/>
      </c>
      <c r="P912" s="38" t="str">
        <f t="shared" si="14"/>
        <v/>
      </c>
      <c r="R912" s="100" t="str">
        <f>Zusammenzug!$C$25&amp;"-"&amp;Zusammenzug!$A$7&amp;"-"&amp;Leistungen!L912</f>
        <v>2024-0-</v>
      </c>
    </row>
    <row r="913" spans="1:18" x14ac:dyDescent="0.2">
      <c r="A913" s="95" t="str">
        <f>IF(ISBLANK(Perigon!E908),"",Perigon!E908)</f>
        <v/>
      </c>
      <c r="B913" s="95" t="str">
        <f>IF(ISBLANK(Perigon!G908),"",Perigon!G908)</f>
        <v/>
      </c>
      <c r="C913" s="96" t="str">
        <f>IF(ISBLANK(Perigon!I908),"",Perigon!I908)</f>
        <v/>
      </c>
      <c r="D913" s="97" t="str">
        <f>IF(ISBLANK(Perigon!J908),"",Perigon!J908)</f>
        <v/>
      </c>
      <c r="E913" s="64" t="str">
        <f>IF(ISBLANK(Perigon!K908),"",Perigon!K908)</f>
        <v/>
      </c>
      <c r="F913" s="65"/>
      <c r="G913" s="64"/>
      <c r="H913" s="69" t="str">
        <f>IF(ISBLANK(Perigon!L908),"",Perigon!L908)</f>
        <v/>
      </c>
      <c r="I913" s="69" t="str">
        <f>IF(ISBLANK(Perigon!M908),"",Perigon!M908)</f>
        <v/>
      </c>
      <c r="J913" s="98" t="str">
        <f>IF(ISBLANK(Perigon!N908),"",Perigon!N908)</f>
        <v/>
      </c>
      <c r="K913" s="99" t="str">
        <f>IF(ISBLANK(Perigon!J908),"",Perigon!T908)</f>
        <v/>
      </c>
      <c r="L913" s="95" t="str">
        <f>IF(ISBLANK(Perigon!O908),"",Perigon!O908)</f>
        <v/>
      </c>
      <c r="M913" s="95" t="str">
        <f>IF(ISBLANK(Perigon!R908),"",Perigon!R908)</f>
        <v/>
      </c>
      <c r="N913" s="95" t="str">
        <f>IF(ISBLANK(Perigon!P908),"",Perigon!P908)</f>
        <v/>
      </c>
      <c r="O913" s="38" t="str">
        <f>IF($L913="","",VLOOKUP($R913,Tarife!$A$2:$R$599,13,FALSE))</f>
        <v/>
      </c>
      <c r="P913" s="38" t="str">
        <f t="shared" si="14"/>
        <v/>
      </c>
      <c r="R913" s="100" t="str">
        <f>Zusammenzug!$C$25&amp;"-"&amp;Zusammenzug!$A$7&amp;"-"&amp;Leistungen!L913</f>
        <v>2024-0-</v>
      </c>
    </row>
    <row r="914" spans="1:18" x14ac:dyDescent="0.2">
      <c r="A914" s="95" t="str">
        <f>IF(ISBLANK(Perigon!E909),"",Perigon!E909)</f>
        <v/>
      </c>
      <c r="B914" s="95" t="str">
        <f>IF(ISBLANK(Perigon!G909),"",Perigon!G909)</f>
        <v/>
      </c>
      <c r="C914" s="96" t="str">
        <f>IF(ISBLANK(Perigon!I909),"",Perigon!I909)</f>
        <v/>
      </c>
      <c r="D914" s="97" t="str">
        <f>IF(ISBLANK(Perigon!J909),"",Perigon!J909)</f>
        <v/>
      </c>
      <c r="E914" s="64" t="str">
        <f>IF(ISBLANK(Perigon!K909),"",Perigon!K909)</f>
        <v/>
      </c>
      <c r="F914" s="65"/>
      <c r="G914" s="64"/>
      <c r="H914" s="69" t="str">
        <f>IF(ISBLANK(Perigon!L909),"",Perigon!L909)</f>
        <v/>
      </c>
      <c r="I914" s="69" t="str">
        <f>IF(ISBLANK(Perigon!M909),"",Perigon!M909)</f>
        <v/>
      </c>
      <c r="J914" s="98" t="str">
        <f>IF(ISBLANK(Perigon!N909),"",Perigon!N909)</f>
        <v/>
      </c>
      <c r="K914" s="99" t="str">
        <f>IF(ISBLANK(Perigon!J909),"",Perigon!T909)</f>
        <v/>
      </c>
      <c r="L914" s="95" t="str">
        <f>IF(ISBLANK(Perigon!O909),"",Perigon!O909)</f>
        <v/>
      </c>
      <c r="M914" s="95" t="str">
        <f>IF(ISBLANK(Perigon!R909),"",Perigon!R909)</f>
        <v/>
      </c>
      <c r="N914" s="95" t="str">
        <f>IF(ISBLANK(Perigon!P909),"",Perigon!P909)</f>
        <v/>
      </c>
      <c r="O914" s="38" t="str">
        <f>IF($L914="","",VLOOKUP($R914,Tarife!$A$2:$R$599,13,FALSE))</f>
        <v/>
      </c>
      <c r="P914" s="38" t="str">
        <f t="shared" si="14"/>
        <v/>
      </c>
      <c r="R914" s="100" t="str">
        <f>Zusammenzug!$C$25&amp;"-"&amp;Zusammenzug!$A$7&amp;"-"&amp;Leistungen!L914</f>
        <v>2024-0-</v>
      </c>
    </row>
    <row r="915" spans="1:18" x14ac:dyDescent="0.2">
      <c r="A915" s="95" t="str">
        <f>IF(ISBLANK(Perigon!E910),"",Perigon!E910)</f>
        <v/>
      </c>
      <c r="B915" s="95" t="str">
        <f>IF(ISBLANK(Perigon!G910),"",Perigon!G910)</f>
        <v/>
      </c>
      <c r="C915" s="96" t="str">
        <f>IF(ISBLANK(Perigon!I910),"",Perigon!I910)</f>
        <v/>
      </c>
      <c r="D915" s="97" t="str">
        <f>IF(ISBLANK(Perigon!J910),"",Perigon!J910)</f>
        <v/>
      </c>
      <c r="E915" s="64" t="str">
        <f>IF(ISBLANK(Perigon!K910),"",Perigon!K910)</f>
        <v/>
      </c>
      <c r="F915" s="65"/>
      <c r="G915" s="64"/>
      <c r="H915" s="69" t="str">
        <f>IF(ISBLANK(Perigon!L910),"",Perigon!L910)</f>
        <v/>
      </c>
      <c r="I915" s="69" t="str">
        <f>IF(ISBLANK(Perigon!M910),"",Perigon!M910)</f>
        <v/>
      </c>
      <c r="J915" s="98" t="str">
        <f>IF(ISBLANK(Perigon!N910),"",Perigon!N910)</f>
        <v/>
      </c>
      <c r="K915" s="99" t="str">
        <f>IF(ISBLANK(Perigon!J910),"",Perigon!T910)</f>
        <v/>
      </c>
      <c r="L915" s="95" t="str">
        <f>IF(ISBLANK(Perigon!O910),"",Perigon!O910)</f>
        <v/>
      </c>
      <c r="M915" s="95" t="str">
        <f>IF(ISBLANK(Perigon!R910),"",Perigon!R910)</f>
        <v/>
      </c>
      <c r="N915" s="95" t="str">
        <f>IF(ISBLANK(Perigon!P910),"",Perigon!P910)</f>
        <v/>
      </c>
      <c r="O915" s="38" t="str">
        <f>IF($L915="","",VLOOKUP($R915,Tarife!$A$2:$R$599,13,FALSE))</f>
        <v/>
      </c>
      <c r="P915" s="38" t="str">
        <f t="shared" si="14"/>
        <v/>
      </c>
      <c r="R915" s="100" t="str">
        <f>Zusammenzug!$C$25&amp;"-"&amp;Zusammenzug!$A$7&amp;"-"&amp;Leistungen!L915</f>
        <v>2024-0-</v>
      </c>
    </row>
    <row r="916" spans="1:18" x14ac:dyDescent="0.2">
      <c r="A916" s="95" t="str">
        <f>IF(ISBLANK(Perigon!E911),"",Perigon!E911)</f>
        <v/>
      </c>
      <c r="B916" s="95" t="str">
        <f>IF(ISBLANK(Perigon!G911),"",Perigon!G911)</f>
        <v/>
      </c>
      <c r="C916" s="96" t="str">
        <f>IF(ISBLANK(Perigon!I911),"",Perigon!I911)</f>
        <v/>
      </c>
      <c r="D916" s="97" t="str">
        <f>IF(ISBLANK(Perigon!J911),"",Perigon!J911)</f>
        <v/>
      </c>
      <c r="E916" s="64" t="str">
        <f>IF(ISBLANK(Perigon!K911),"",Perigon!K911)</f>
        <v/>
      </c>
      <c r="F916" s="65"/>
      <c r="G916" s="64"/>
      <c r="H916" s="69" t="str">
        <f>IF(ISBLANK(Perigon!L911),"",Perigon!L911)</f>
        <v/>
      </c>
      <c r="I916" s="69" t="str">
        <f>IF(ISBLANK(Perigon!M911),"",Perigon!M911)</f>
        <v/>
      </c>
      <c r="J916" s="98" t="str">
        <f>IF(ISBLANK(Perigon!N911),"",Perigon!N911)</f>
        <v/>
      </c>
      <c r="K916" s="99" t="str">
        <f>IF(ISBLANK(Perigon!J911),"",Perigon!T911)</f>
        <v/>
      </c>
      <c r="L916" s="95" t="str">
        <f>IF(ISBLANK(Perigon!O911),"",Perigon!O911)</f>
        <v/>
      </c>
      <c r="M916" s="95" t="str">
        <f>IF(ISBLANK(Perigon!R911),"",Perigon!R911)</f>
        <v/>
      </c>
      <c r="N916" s="95" t="str">
        <f>IF(ISBLANK(Perigon!P911),"",Perigon!P911)</f>
        <v/>
      </c>
      <c r="O916" s="38" t="str">
        <f>IF($L916="","",VLOOKUP($R916,Tarife!$A$2:$R$599,13,FALSE))</f>
        <v/>
      </c>
      <c r="P916" s="38" t="str">
        <f t="shared" si="14"/>
        <v/>
      </c>
      <c r="R916" s="100" t="str">
        <f>Zusammenzug!$C$25&amp;"-"&amp;Zusammenzug!$A$7&amp;"-"&amp;Leistungen!L916</f>
        <v>2024-0-</v>
      </c>
    </row>
    <row r="917" spans="1:18" x14ac:dyDescent="0.2">
      <c r="A917" s="95" t="str">
        <f>IF(ISBLANK(Perigon!E912),"",Perigon!E912)</f>
        <v/>
      </c>
      <c r="B917" s="95" t="str">
        <f>IF(ISBLANK(Perigon!G912),"",Perigon!G912)</f>
        <v/>
      </c>
      <c r="C917" s="96" t="str">
        <f>IF(ISBLANK(Perigon!I912),"",Perigon!I912)</f>
        <v/>
      </c>
      <c r="D917" s="97" t="str">
        <f>IF(ISBLANK(Perigon!J912),"",Perigon!J912)</f>
        <v/>
      </c>
      <c r="E917" s="64" t="str">
        <f>IF(ISBLANK(Perigon!K912),"",Perigon!K912)</f>
        <v/>
      </c>
      <c r="F917" s="65"/>
      <c r="G917" s="64"/>
      <c r="H917" s="69" t="str">
        <f>IF(ISBLANK(Perigon!L912),"",Perigon!L912)</f>
        <v/>
      </c>
      <c r="I917" s="69" t="str">
        <f>IF(ISBLANK(Perigon!M912),"",Perigon!M912)</f>
        <v/>
      </c>
      <c r="J917" s="98" t="str">
        <f>IF(ISBLANK(Perigon!N912),"",Perigon!N912)</f>
        <v/>
      </c>
      <c r="K917" s="99" t="str">
        <f>IF(ISBLANK(Perigon!J912),"",Perigon!T912)</f>
        <v/>
      </c>
      <c r="L917" s="95" t="str">
        <f>IF(ISBLANK(Perigon!O912),"",Perigon!O912)</f>
        <v/>
      </c>
      <c r="M917" s="95" t="str">
        <f>IF(ISBLANK(Perigon!R912),"",Perigon!R912)</f>
        <v/>
      </c>
      <c r="N917" s="95" t="str">
        <f>IF(ISBLANK(Perigon!P912),"",Perigon!P912)</f>
        <v/>
      </c>
      <c r="O917" s="38" t="str">
        <f>IF($L917="","",VLOOKUP($R917,Tarife!$A$2:$R$599,13,FALSE))</f>
        <v/>
      </c>
      <c r="P917" s="38" t="str">
        <f t="shared" si="14"/>
        <v/>
      </c>
      <c r="R917" s="100" t="str">
        <f>Zusammenzug!$C$25&amp;"-"&amp;Zusammenzug!$A$7&amp;"-"&amp;Leistungen!L917</f>
        <v>2024-0-</v>
      </c>
    </row>
    <row r="918" spans="1:18" x14ac:dyDescent="0.2">
      <c r="A918" s="95" t="str">
        <f>IF(ISBLANK(Perigon!E913),"",Perigon!E913)</f>
        <v/>
      </c>
      <c r="B918" s="95" t="str">
        <f>IF(ISBLANK(Perigon!G913),"",Perigon!G913)</f>
        <v/>
      </c>
      <c r="C918" s="96" t="str">
        <f>IF(ISBLANK(Perigon!I913),"",Perigon!I913)</f>
        <v/>
      </c>
      <c r="D918" s="97" t="str">
        <f>IF(ISBLANK(Perigon!J913),"",Perigon!J913)</f>
        <v/>
      </c>
      <c r="E918" s="64" t="str">
        <f>IF(ISBLANK(Perigon!K913),"",Perigon!K913)</f>
        <v/>
      </c>
      <c r="F918" s="65"/>
      <c r="G918" s="64"/>
      <c r="H918" s="69" t="str">
        <f>IF(ISBLANK(Perigon!L913),"",Perigon!L913)</f>
        <v/>
      </c>
      <c r="I918" s="69" t="str">
        <f>IF(ISBLANK(Perigon!M913),"",Perigon!M913)</f>
        <v/>
      </c>
      <c r="J918" s="98" t="str">
        <f>IF(ISBLANK(Perigon!N913),"",Perigon!N913)</f>
        <v/>
      </c>
      <c r="K918" s="99" t="str">
        <f>IF(ISBLANK(Perigon!J913),"",Perigon!T913)</f>
        <v/>
      </c>
      <c r="L918" s="95" t="str">
        <f>IF(ISBLANK(Perigon!O913),"",Perigon!O913)</f>
        <v/>
      </c>
      <c r="M918" s="95" t="str">
        <f>IF(ISBLANK(Perigon!R913),"",Perigon!R913)</f>
        <v/>
      </c>
      <c r="N918" s="95" t="str">
        <f>IF(ISBLANK(Perigon!P913),"",Perigon!P913)</f>
        <v/>
      </c>
      <c r="O918" s="38" t="str">
        <f>IF($L918="","",VLOOKUP($R918,Tarife!$A$2:$R$599,13,FALSE))</f>
        <v/>
      </c>
      <c r="P918" s="38" t="str">
        <f t="shared" si="14"/>
        <v/>
      </c>
      <c r="R918" s="100" t="str">
        <f>Zusammenzug!$C$25&amp;"-"&amp;Zusammenzug!$A$7&amp;"-"&amp;Leistungen!L918</f>
        <v>2024-0-</v>
      </c>
    </row>
    <row r="919" spans="1:18" x14ac:dyDescent="0.2">
      <c r="A919" s="95" t="str">
        <f>IF(ISBLANK(Perigon!E914),"",Perigon!E914)</f>
        <v/>
      </c>
      <c r="B919" s="95" t="str">
        <f>IF(ISBLANK(Perigon!G914),"",Perigon!G914)</f>
        <v/>
      </c>
      <c r="C919" s="96" t="str">
        <f>IF(ISBLANK(Perigon!I914),"",Perigon!I914)</f>
        <v/>
      </c>
      <c r="D919" s="97" t="str">
        <f>IF(ISBLANK(Perigon!J914),"",Perigon!J914)</f>
        <v/>
      </c>
      <c r="E919" s="64" t="str">
        <f>IF(ISBLANK(Perigon!K914),"",Perigon!K914)</f>
        <v/>
      </c>
      <c r="F919" s="65"/>
      <c r="G919" s="64"/>
      <c r="H919" s="69" t="str">
        <f>IF(ISBLANK(Perigon!L914),"",Perigon!L914)</f>
        <v/>
      </c>
      <c r="I919" s="69" t="str">
        <f>IF(ISBLANK(Perigon!M914),"",Perigon!M914)</f>
        <v/>
      </c>
      <c r="J919" s="98" t="str">
        <f>IF(ISBLANK(Perigon!N914),"",Perigon!N914)</f>
        <v/>
      </c>
      <c r="K919" s="99" t="str">
        <f>IF(ISBLANK(Perigon!J914),"",Perigon!T914)</f>
        <v/>
      </c>
      <c r="L919" s="95" t="str">
        <f>IF(ISBLANK(Perigon!O914),"",Perigon!O914)</f>
        <v/>
      </c>
      <c r="M919" s="95" t="str">
        <f>IF(ISBLANK(Perigon!R914),"",Perigon!R914)</f>
        <v/>
      </c>
      <c r="N919" s="95" t="str">
        <f>IF(ISBLANK(Perigon!P914),"",Perigon!P914)</f>
        <v/>
      </c>
      <c r="O919" s="38" t="str">
        <f>IF($L919="","",VLOOKUP($R919,Tarife!$A$2:$R$599,13,FALSE))</f>
        <v/>
      </c>
      <c r="P919" s="38" t="str">
        <f t="shared" si="14"/>
        <v/>
      </c>
      <c r="R919" s="100" t="str">
        <f>Zusammenzug!$C$25&amp;"-"&amp;Zusammenzug!$A$7&amp;"-"&amp;Leistungen!L919</f>
        <v>2024-0-</v>
      </c>
    </row>
    <row r="920" spans="1:18" x14ac:dyDescent="0.2">
      <c r="A920" s="95" t="str">
        <f>IF(ISBLANK(Perigon!E915),"",Perigon!E915)</f>
        <v/>
      </c>
      <c r="B920" s="95" t="str">
        <f>IF(ISBLANK(Perigon!G915),"",Perigon!G915)</f>
        <v/>
      </c>
      <c r="C920" s="96" t="str">
        <f>IF(ISBLANK(Perigon!I915),"",Perigon!I915)</f>
        <v/>
      </c>
      <c r="D920" s="97" t="str">
        <f>IF(ISBLANK(Perigon!J915),"",Perigon!J915)</f>
        <v/>
      </c>
      <c r="E920" s="64" t="str">
        <f>IF(ISBLANK(Perigon!K915),"",Perigon!K915)</f>
        <v/>
      </c>
      <c r="F920" s="65"/>
      <c r="G920" s="64"/>
      <c r="H920" s="69" t="str">
        <f>IF(ISBLANK(Perigon!L915),"",Perigon!L915)</f>
        <v/>
      </c>
      <c r="I920" s="69" t="str">
        <f>IF(ISBLANK(Perigon!M915),"",Perigon!M915)</f>
        <v/>
      </c>
      <c r="J920" s="98" t="str">
        <f>IF(ISBLANK(Perigon!N915),"",Perigon!N915)</f>
        <v/>
      </c>
      <c r="K920" s="99" t="str">
        <f>IF(ISBLANK(Perigon!J915),"",Perigon!T915)</f>
        <v/>
      </c>
      <c r="L920" s="95" t="str">
        <f>IF(ISBLANK(Perigon!O915),"",Perigon!O915)</f>
        <v/>
      </c>
      <c r="M920" s="95" t="str">
        <f>IF(ISBLANK(Perigon!R915),"",Perigon!R915)</f>
        <v/>
      </c>
      <c r="N920" s="95" t="str">
        <f>IF(ISBLANK(Perigon!P915),"",Perigon!P915)</f>
        <v/>
      </c>
      <c r="O920" s="38" t="str">
        <f>IF($L920="","",VLOOKUP($R920,Tarife!$A$2:$R$599,13,FALSE))</f>
        <v/>
      </c>
      <c r="P920" s="38" t="str">
        <f t="shared" si="14"/>
        <v/>
      </c>
      <c r="R920" s="100" t="str">
        <f>Zusammenzug!$C$25&amp;"-"&amp;Zusammenzug!$A$7&amp;"-"&amp;Leistungen!L920</f>
        <v>2024-0-</v>
      </c>
    </row>
    <row r="921" spans="1:18" x14ac:dyDescent="0.2">
      <c r="A921" s="95" t="str">
        <f>IF(ISBLANK(Perigon!E916),"",Perigon!E916)</f>
        <v/>
      </c>
      <c r="B921" s="95" t="str">
        <f>IF(ISBLANK(Perigon!G916),"",Perigon!G916)</f>
        <v/>
      </c>
      <c r="C921" s="96" t="str">
        <f>IF(ISBLANK(Perigon!I916),"",Perigon!I916)</f>
        <v/>
      </c>
      <c r="D921" s="97" t="str">
        <f>IF(ISBLANK(Perigon!J916),"",Perigon!J916)</f>
        <v/>
      </c>
      <c r="E921" s="64" t="str">
        <f>IF(ISBLANK(Perigon!K916),"",Perigon!K916)</f>
        <v/>
      </c>
      <c r="F921" s="65"/>
      <c r="G921" s="64"/>
      <c r="H921" s="69" t="str">
        <f>IF(ISBLANK(Perigon!L916),"",Perigon!L916)</f>
        <v/>
      </c>
      <c r="I921" s="69" t="str">
        <f>IF(ISBLANK(Perigon!M916),"",Perigon!M916)</f>
        <v/>
      </c>
      <c r="J921" s="98" t="str">
        <f>IF(ISBLANK(Perigon!N916),"",Perigon!N916)</f>
        <v/>
      </c>
      <c r="K921" s="99" t="str">
        <f>IF(ISBLANK(Perigon!J916),"",Perigon!T916)</f>
        <v/>
      </c>
      <c r="L921" s="95" t="str">
        <f>IF(ISBLANK(Perigon!O916),"",Perigon!O916)</f>
        <v/>
      </c>
      <c r="M921" s="95" t="str">
        <f>IF(ISBLANK(Perigon!R916),"",Perigon!R916)</f>
        <v/>
      </c>
      <c r="N921" s="95" t="str">
        <f>IF(ISBLANK(Perigon!P916),"",Perigon!P916)</f>
        <v/>
      </c>
      <c r="O921" s="38" t="str">
        <f>IF($L921="","",VLOOKUP($R921,Tarife!$A$2:$R$599,13,FALSE))</f>
        <v/>
      </c>
      <c r="P921" s="38" t="str">
        <f t="shared" si="14"/>
        <v/>
      </c>
      <c r="R921" s="100" t="str">
        <f>Zusammenzug!$C$25&amp;"-"&amp;Zusammenzug!$A$7&amp;"-"&amp;Leistungen!L921</f>
        <v>2024-0-</v>
      </c>
    </row>
    <row r="922" spans="1:18" x14ac:dyDescent="0.2">
      <c r="A922" s="95" t="str">
        <f>IF(ISBLANK(Perigon!E917),"",Perigon!E917)</f>
        <v/>
      </c>
      <c r="B922" s="95" t="str">
        <f>IF(ISBLANK(Perigon!G917),"",Perigon!G917)</f>
        <v/>
      </c>
      <c r="C922" s="96" t="str">
        <f>IF(ISBLANK(Perigon!I917),"",Perigon!I917)</f>
        <v/>
      </c>
      <c r="D922" s="97" t="str">
        <f>IF(ISBLANK(Perigon!J917),"",Perigon!J917)</f>
        <v/>
      </c>
      <c r="E922" s="64" t="str">
        <f>IF(ISBLANK(Perigon!K917),"",Perigon!K917)</f>
        <v/>
      </c>
      <c r="F922" s="65"/>
      <c r="G922" s="64"/>
      <c r="H922" s="69" t="str">
        <f>IF(ISBLANK(Perigon!L917),"",Perigon!L917)</f>
        <v/>
      </c>
      <c r="I922" s="69" t="str">
        <f>IF(ISBLANK(Perigon!M917),"",Perigon!M917)</f>
        <v/>
      </c>
      <c r="J922" s="98" t="str">
        <f>IF(ISBLANK(Perigon!N917),"",Perigon!N917)</f>
        <v/>
      </c>
      <c r="K922" s="99" t="str">
        <f>IF(ISBLANK(Perigon!J917),"",Perigon!T917)</f>
        <v/>
      </c>
      <c r="L922" s="95" t="str">
        <f>IF(ISBLANK(Perigon!O917),"",Perigon!O917)</f>
        <v/>
      </c>
      <c r="M922" s="95" t="str">
        <f>IF(ISBLANK(Perigon!R917),"",Perigon!R917)</f>
        <v/>
      </c>
      <c r="N922" s="95" t="str">
        <f>IF(ISBLANK(Perigon!P917),"",Perigon!P917)</f>
        <v/>
      </c>
      <c r="O922" s="38" t="str">
        <f>IF($L922="","",VLOOKUP($R922,Tarife!$A$2:$R$599,13,FALSE))</f>
        <v/>
      </c>
      <c r="P922" s="38" t="str">
        <f t="shared" si="14"/>
        <v/>
      </c>
      <c r="R922" s="100" t="str">
        <f>Zusammenzug!$C$25&amp;"-"&amp;Zusammenzug!$A$7&amp;"-"&amp;Leistungen!L922</f>
        <v>2024-0-</v>
      </c>
    </row>
    <row r="923" spans="1:18" x14ac:dyDescent="0.2">
      <c r="A923" s="95" t="str">
        <f>IF(ISBLANK(Perigon!E918),"",Perigon!E918)</f>
        <v/>
      </c>
      <c r="B923" s="95" t="str">
        <f>IF(ISBLANK(Perigon!G918),"",Perigon!G918)</f>
        <v/>
      </c>
      <c r="C923" s="96" t="str">
        <f>IF(ISBLANK(Perigon!I918),"",Perigon!I918)</f>
        <v/>
      </c>
      <c r="D923" s="97" t="str">
        <f>IF(ISBLANK(Perigon!J918),"",Perigon!J918)</f>
        <v/>
      </c>
      <c r="E923" s="64" t="str">
        <f>IF(ISBLANK(Perigon!K918),"",Perigon!K918)</f>
        <v/>
      </c>
      <c r="F923" s="65"/>
      <c r="G923" s="64"/>
      <c r="H923" s="69" t="str">
        <f>IF(ISBLANK(Perigon!L918),"",Perigon!L918)</f>
        <v/>
      </c>
      <c r="I923" s="69" t="str">
        <f>IF(ISBLANK(Perigon!M918),"",Perigon!M918)</f>
        <v/>
      </c>
      <c r="J923" s="98" t="str">
        <f>IF(ISBLANK(Perigon!N918),"",Perigon!N918)</f>
        <v/>
      </c>
      <c r="K923" s="99" t="str">
        <f>IF(ISBLANK(Perigon!J918),"",Perigon!T918)</f>
        <v/>
      </c>
      <c r="L923" s="95" t="str">
        <f>IF(ISBLANK(Perigon!O918),"",Perigon!O918)</f>
        <v/>
      </c>
      <c r="M923" s="95" t="str">
        <f>IF(ISBLANK(Perigon!R918),"",Perigon!R918)</f>
        <v/>
      </c>
      <c r="N923" s="95" t="str">
        <f>IF(ISBLANK(Perigon!P918),"",Perigon!P918)</f>
        <v/>
      </c>
      <c r="O923" s="38" t="str">
        <f>IF($L923="","",VLOOKUP($R923,Tarife!$A$2:$R$599,13,FALSE))</f>
        <v/>
      </c>
      <c r="P923" s="38" t="str">
        <f t="shared" si="14"/>
        <v/>
      </c>
      <c r="R923" s="100" t="str">
        <f>Zusammenzug!$C$25&amp;"-"&amp;Zusammenzug!$A$7&amp;"-"&amp;Leistungen!L923</f>
        <v>2024-0-</v>
      </c>
    </row>
    <row r="924" spans="1:18" x14ac:dyDescent="0.2">
      <c r="A924" s="95" t="str">
        <f>IF(ISBLANK(Perigon!E919),"",Perigon!E919)</f>
        <v/>
      </c>
      <c r="B924" s="95" t="str">
        <f>IF(ISBLANK(Perigon!G919),"",Perigon!G919)</f>
        <v/>
      </c>
      <c r="C924" s="96" t="str">
        <f>IF(ISBLANK(Perigon!I919),"",Perigon!I919)</f>
        <v/>
      </c>
      <c r="D924" s="97" t="str">
        <f>IF(ISBLANK(Perigon!J919),"",Perigon!J919)</f>
        <v/>
      </c>
      <c r="E924" s="64" t="str">
        <f>IF(ISBLANK(Perigon!K919),"",Perigon!K919)</f>
        <v/>
      </c>
      <c r="F924" s="65"/>
      <c r="G924" s="64"/>
      <c r="H924" s="69" t="str">
        <f>IF(ISBLANK(Perigon!L919),"",Perigon!L919)</f>
        <v/>
      </c>
      <c r="I924" s="69" t="str">
        <f>IF(ISBLANK(Perigon!M919),"",Perigon!M919)</f>
        <v/>
      </c>
      <c r="J924" s="98" t="str">
        <f>IF(ISBLANK(Perigon!N919),"",Perigon!N919)</f>
        <v/>
      </c>
      <c r="K924" s="99" t="str">
        <f>IF(ISBLANK(Perigon!J919),"",Perigon!T919)</f>
        <v/>
      </c>
      <c r="L924" s="95" t="str">
        <f>IF(ISBLANK(Perigon!O919),"",Perigon!O919)</f>
        <v/>
      </c>
      <c r="M924" s="95" t="str">
        <f>IF(ISBLANK(Perigon!R919),"",Perigon!R919)</f>
        <v/>
      </c>
      <c r="N924" s="95" t="str">
        <f>IF(ISBLANK(Perigon!P919),"",Perigon!P919)</f>
        <v/>
      </c>
      <c r="O924" s="38" t="str">
        <f>IF($L924="","",VLOOKUP($R924,Tarife!$A$2:$R$599,13,FALSE))</f>
        <v/>
      </c>
      <c r="P924" s="38" t="str">
        <f t="shared" si="14"/>
        <v/>
      </c>
      <c r="R924" s="100" t="str">
        <f>Zusammenzug!$C$25&amp;"-"&amp;Zusammenzug!$A$7&amp;"-"&amp;Leistungen!L924</f>
        <v>2024-0-</v>
      </c>
    </row>
    <row r="925" spans="1:18" x14ac:dyDescent="0.2">
      <c r="A925" s="95" t="str">
        <f>IF(ISBLANK(Perigon!E920),"",Perigon!E920)</f>
        <v/>
      </c>
      <c r="B925" s="95" t="str">
        <f>IF(ISBLANK(Perigon!G920),"",Perigon!G920)</f>
        <v/>
      </c>
      <c r="C925" s="96" t="str">
        <f>IF(ISBLANK(Perigon!I920),"",Perigon!I920)</f>
        <v/>
      </c>
      <c r="D925" s="97" t="str">
        <f>IF(ISBLANK(Perigon!J920),"",Perigon!J920)</f>
        <v/>
      </c>
      <c r="E925" s="64" t="str">
        <f>IF(ISBLANK(Perigon!K920),"",Perigon!K920)</f>
        <v/>
      </c>
      <c r="F925" s="65"/>
      <c r="G925" s="64"/>
      <c r="H925" s="69" t="str">
        <f>IF(ISBLANK(Perigon!L920),"",Perigon!L920)</f>
        <v/>
      </c>
      <c r="I925" s="69" t="str">
        <f>IF(ISBLANK(Perigon!M920),"",Perigon!M920)</f>
        <v/>
      </c>
      <c r="J925" s="98" t="str">
        <f>IF(ISBLANK(Perigon!N920),"",Perigon!N920)</f>
        <v/>
      </c>
      <c r="K925" s="99" t="str">
        <f>IF(ISBLANK(Perigon!J920),"",Perigon!T920)</f>
        <v/>
      </c>
      <c r="L925" s="95" t="str">
        <f>IF(ISBLANK(Perigon!O920),"",Perigon!O920)</f>
        <v/>
      </c>
      <c r="M925" s="95" t="str">
        <f>IF(ISBLANK(Perigon!R920),"",Perigon!R920)</f>
        <v/>
      </c>
      <c r="N925" s="95" t="str">
        <f>IF(ISBLANK(Perigon!P920),"",Perigon!P920)</f>
        <v/>
      </c>
      <c r="O925" s="38" t="str">
        <f>IF($L925="","",VLOOKUP($R925,Tarife!$A$2:$R$599,13,FALSE))</f>
        <v/>
      </c>
      <c r="P925" s="38" t="str">
        <f t="shared" si="14"/>
        <v/>
      </c>
      <c r="R925" s="100" t="str">
        <f>Zusammenzug!$C$25&amp;"-"&amp;Zusammenzug!$A$7&amp;"-"&amp;Leistungen!L925</f>
        <v>2024-0-</v>
      </c>
    </row>
    <row r="926" spans="1:18" x14ac:dyDescent="0.2">
      <c r="A926" s="95" t="str">
        <f>IF(ISBLANK(Perigon!E921),"",Perigon!E921)</f>
        <v/>
      </c>
      <c r="B926" s="95" t="str">
        <f>IF(ISBLANK(Perigon!G921),"",Perigon!G921)</f>
        <v/>
      </c>
      <c r="C926" s="96" t="str">
        <f>IF(ISBLANK(Perigon!I921),"",Perigon!I921)</f>
        <v/>
      </c>
      <c r="D926" s="97" t="str">
        <f>IF(ISBLANK(Perigon!J921),"",Perigon!J921)</f>
        <v/>
      </c>
      <c r="E926" s="64" t="str">
        <f>IF(ISBLANK(Perigon!K921),"",Perigon!K921)</f>
        <v/>
      </c>
      <c r="F926" s="65"/>
      <c r="G926" s="64"/>
      <c r="H926" s="69" t="str">
        <f>IF(ISBLANK(Perigon!L921),"",Perigon!L921)</f>
        <v/>
      </c>
      <c r="I926" s="69" t="str">
        <f>IF(ISBLANK(Perigon!M921),"",Perigon!M921)</f>
        <v/>
      </c>
      <c r="J926" s="98" t="str">
        <f>IF(ISBLANK(Perigon!N921),"",Perigon!N921)</f>
        <v/>
      </c>
      <c r="K926" s="99" t="str">
        <f>IF(ISBLANK(Perigon!J921),"",Perigon!T921)</f>
        <v/>
      </c>
      <c r="L926" s="95" t="str">
        <f>IF(ISBLANK(Perigon!O921),"",Perigon!O921)</f>
        <v/>
      </c>
      <c r="M926" s="95" t="str">
        <f>IF(ISBLANK(Perigon!R921),"",Perigon!R921)</f>
        <v/>
      </c>
      <c r="N926" s="95" t="str">
        <f>IF(ISBLANK(Perigon!P921),"",Perigon!P921)</f>
        <v/>
      </c>
      <c r="O926" s="38" t="str">
        <f>IF($L926="","",VLOOKUP($R926,Tarife!$A$2:$R$599,13,FALSE))</f>
        <v/>
      </c>
      <c r="P926" s="38" t="str">
        <f t="shared" si="14"/>
        <v/>
      </c>
      <c r="R926" s="100" t="str">
        <f>Zusammenzug!$C$25&amp;"-"&amp;Zusammenzug!$A$7&amp;"-"&amp;Leistungen!L926</f>
        <v>2024-0-</v>
      </c>
    </row>
    <row r="927" spans="1:18" x14ac:dyDescent="0.2">
      <c r="A927" s="95" t="str">
        <f>IF(ISBLANK(Perigon!E922),"",Perigon!E922)</f>
        <v/>
      </c>
      <c r="B927" s="95" t="str">
        <f>IF(ISBLANK(Perigon!G922),"",Perigon!G922)</f>
        <v/>
      </c>
      <c r="C927" s="96" t="str">
        <f>IF(ISBLANK(Perigon!I922),"",Perigon!I922)</f>
        <v/>
      </c>
      <c r="D927" s="97" t="str">
        <f>IF(ISBLANK(Perigon!J922),"",Perigon!J922)</f>
        <v/>
      </c>
      <c r="E927" s="64" t="str">
        <f>IF(ISBLANK(Perigon!K922),"",Perigon!K922)</f>
        <v/>
      </c>
      <c r="F927" s="65"/>
      <c r="G927" s="64"/>
      <c r="H927" s="69" t="str">
        <f>IF(ISBLANK(Perigon!L922),"",Perigon!L922)</f>
        <v/>
      </c>
      <c r="I927" s="69" t="str">
        <f>IF(ISBLANK(Perigon!M922),"",Perigon!M922)</f>
        <v/>
      </c>
      <c r="J927" s="98" t="str">
        <f>IF(ISBLANK(Perigon!N922),"",Perigon!N922)</f>
        <v/>
      </c>
      <c r="K927" s="99" t="str">
        <f>IF(ISBLANK(Perigon!J922),"",Perigon!T922)</f>
        <v/>
      </c>
      <c r="L927" s="95" t="str">
        <f>IF(ISBLANK(Perigon!O922),"",Perigon!O922)</f>
        <v/>
      </c>
      <c r="M927" s="95" t="str">
        <f>IF(ISBLANK(Perigon!R922),"",Perigon!R922)</f>
        <v/>
      </c>
      <c r="N927" s="95" t="str">
        <f>IF(ISBLANK(Perigon!P922),"",Perigon!P922)</f>
        <v/>
      </c>
      <c r="O927" s="38" t="str">
        <f>IF($L927="","",VLOOKUP($R927,Tarife!$A$2:$R$599,13,FALSE))</f>
        <v/>
      </c>
      <c r="P927" s="38" t="str">
        <f t="shared" si="14"/>
        <v/>
      </c>
      <c r="R927" s="100" t="str">
        <f>Zusammenzug!$C$25&amp;"-"&amp;Zusammenzug!$A$7&amp;"-"&amp;Leistungen!L927</f>
        <v>2024-0-</v>
      </c>
    </row>
    <row r="928" spans="1:18" x14ac:dyDescent="0.2">
      <c r="A928" s="95" t="str">
        <f>IF(ISBLANK(Perigon!E923),"",Perigon!E923)</f>
        <v/>
      </c>
      <c r="B928" s="95" t="str">
        <f>IF(ISBLANK(Perigon!G923),"",Perigon!G923)</f>
        <v/>
      </c>
      <c r="C928" s="96" t="str">
        <f>IF(ISBLANK(Perigon!I923),"",Perigon!I923)</f>
        <v/>
      </c>
      <c r="D928" s="97" t="str">
        <f>IF(ISBLANK(Perigon!J923),"",Perigon!J923)</f>
        <v/>
      </c>
      <c r="E928" s="64" t="str">
        <f>IF(ISBLANK(Perigon!K923),"",Perigon!K923)</f>
        <v/>
      </c>
      <c r="F928" s="65"/>
      <c r="G928" s="64"/>
      <c r="H928" s="69" t="str">
        <f>IF(ISBLANK(Perigon!L923),"",Perigon!L923)</f>
        <v/>
      </c>
      <c r="I928" s="69" t="str">
        <f>IF(ISBLANK(Perigon!M923),"",Perigon!M923)</f>
        <v/>
      </c>
      <c r="J928" s="98" t="str">
        <f>IF(ISBLANK(Perigon!N923),"",Perigon!N923)</f>
        <v/>
      </c>
      <c r="K928" s="99" t="str">
        <f>IF(ISBLANK(Perigon!J923),"",Perigon!T923)</f>
        <v/>
      </c>
      <c r="L928" s="95" t="str">
        <f>IF(ISBLANK(Perigon!O923),"",Perigon!O923)</f>
        <v/>
      </c>
      <c r="M928" s="95" t="str">
        <f>IF(ISBLANK(Perigon!R923),"",Perigon!R923)</f>
        <v/>
      </c>
      <c r="N928" s="95" t="str">
        <f>IF(ISBLANK(Perigon!P923),"",Perigon!P923)</f>
        <v/>
      </c>
      <c r="O928" s="38" t="str">
        <f>IF($L928="","",VLOOKUP($R928,Tarife!$A$2:$R$599,13,FALSE))</f>
        <v/>
      </c>
      <c r="P928" s="38" t="str">
        <f t="shared" si="14"/>
        <v/>
      </c>
      <c r="R928" s="100" t="str">
        <f>Zusammenzug!$C$25&amp;"-"&amp;Zusammenzug!$A$7&amp;"-"&amp;Leistungen!L928</f>
        <v>2024-0-</v>
      </c>
    </row>
    <row r="929" spans="1:18" x14ac:dyDescent="0.2">
      <c r="A929" s="95" t="str">
        <f>IF(ISBLANK(Perigon!E924),"",Perigon!E924)</f>
        <v/>
      </c>
      <c r="B929" s="95" t="str">
        <f>IF(ISBLANK(Perigon!G924),"",Perigon!G924)</f>
        <v/>
      </c>
      <c r="C929" s="96" t="str">
        <f>IF(ISBLANK(Perigon!I924),"",Perigon!I924)</f>
        <v/>
      </c>
      <c r="D929" s="97" t="str">
        <f>IF(ISBLANK(Perigon!J924),"",Perigon!J924)</f>
        <v/>
      </c>
      <c r="E929" s="64" t="str">
        <f>IF(ISBLANK(Perigon!K924),"",Perigon!K924)</f>
        <v/>
      </c>
      <c r="F929" s="65"/>
      <c r="G929" s="64"/>
      <c r="H929" s="69" t="str">
        <f>IF(ISBLANK(Perigon!L924),"",Perigon!L924)</f>
        <v/>
      </c>
      <c r="I929" s="69" t="str">
        <f>IF(ISBLANK(Perigon!M924),"",Perigon!M924)</f>
        <v/>
      </c>
      <c r="J929" s="98" t="str">
        <f>IF(ISBLANK(Perigon!N924),"",Perigon!N924)</f>
        <v/>
      </c>
      <c r="K929" s="99" t="str">
        <f>IF(ISBLANK(Perigon!J924),"",Perigon!T924)</f>
        <v/>
      </c>
      <c r="L929" s="95" t="str">
        <f>IF(ISBLANK(Perigon!O924),"",Perigon!O924)</f>
        <v/>
      </c>
      <c r="M929" s="95" t="str">
        <f>IF(ISBLANK(Perigon!R924),"",Perigon!R924)</f>
        <v/>
      </c>
      <c r="N929" s="95" t="str">
        <f>IF(ISBLANK(Perigon!P924),"",Perigon!P924)</f>
        <v/>
      </c>
      <c r="O929" s="38" t="str">
        <f>IF($L929="","",VLOOKUP($R929,Tarife!$A$2:$R$599,13,FALSE))</f>
        <v/>
      </c>
      <c r="P929" s="38" t="str">
        <f t="shared" si="14"/>
        <v/>
      </c>
      <c r="R929" s="100" t="str">
        <f>Zusammenzug!$C$25&amp;"-"&amp;Zusammenzug!$A$7&amp;"-"&amp;Leistungen!L929</f>
        <v>2024-0-</v>
      </c>
    </row>
    <row r="930" spans="1:18" x14ac:dyDescent="0.2">
      <c r="A930" s="95" t="str">
        <f>IF(ISBLANK(Perigon!E925),"",Perigon!E925)</f>
        <v/>
      </c>
      <c r="B930" s="95" t="str">
        <f>IF(ISBLANK(Perigon!G925),"",Perigon!G925)</f>
        <v/>
      </c>
      <c r="C930" s="96" t="str">
        <f>IF(ISBLANK(Perigon!I925),"",Perigon!I925)</f>
        <v/>
      </c>
      <c r="D930" s="97" t="str">
        <f>IF(ISBLANK(Perigon!J925),"",Perigon!J925)</f>
        <v/>
      </c>
      <c r="E930" s="64" t="str">
        <f>IF(ISBLANK(Perigon!K925),"",Perigon!K925)</f>
        <v/>
      </c>
      <c r="F930" s="65"/>
      <c r="G930" s="64"/>
      <c r="H930" s="69" t="str">
        <f>IF(ISBLANK(Perigon!L925),"",Perigon!L925)</f>
        <v/>
      </c>
      <c r="I930" s="69" t="str">
        <f>IF(ISBLANK(Perigon!M925),"",Perigon!M925)</f>
        <v/>
      </c>
      <c r="J930" s="98" t="str">
        <f>IF(ISBLANK(Perigon!N925),"",Perigon!N925)</f>
        <v/>
      </c>
      <c r="K930" s="99" t="str">
        <f>IF(ISBLANK(Perigon!J925),"",Perigon!T925)</f>
        <v/>
      </c>
      <c r="L930" s="95" t="str">
        <f>IF(ISBLANK(Perigon!O925),"",Perigon!O925)</f>
        <v/>
      </c>
      <c r="M930" s="95" t="str">
        <f>IF(ISBLANK(Perigon!R925),"",Perigon!R925)</f>
        <v/>
      </c>
      <c r="N930" s="95" t="str">
        <f>IF(ISBLANK(Perigon!P925),"",Perigon!P925)</f>
        <v/>
      </c>
      <c r="O930" s="38" t="str">
        <f>IF($L930="","",VLOOKUP($R930,Tarife!$A$2:$R$599,13,FALSE))</f>
        <v/>
      </c>
      <c r="P930" s="38" t="str">
        <f t="shared" si="14"/>
        <v/>
      </c>
      <c r="R930" s="100" t="str">
        <f>Zusammenzug!$C$25&amp;"-"&amp;Zusammenzug!$A$7&amp;"-"&amp;Leistungen!L930</f>
        <v>2024-0-</v>
      </c>
    </row>
    <row r="931" spans="1:18" x14ac:dyDescent="0.2">
      <c r="A931" s="95" t="str">
        <f>IF(ISBLANK(Perigon!E926),"",Perigon!E926)</f>
        <v/>
      </c>
      <c r="B931" s="95" t="str">
        <f>IF(ISBLANK(Perigon!G926),"",Perigon!G926)</f>
        <v/>
      </c>
      <c r="C931" s="96" t="str">
        <f>IF(ISBLANK(Perigon!I926),"",Perigon!I926)</f>
        <v/>
      </c>
      <c r="D931" s="97" t="str">
        <f>IF(ISBLANK(Perigon!J926),"",Perigon!J926)</f>
        <v/>
      </c>
      <c r="E931" s="64" t="str">
        <f>IF(ISBLANK(Perigon!K926),"",Perigon!K926)</f>
        <v/>
      </c>
      <c r="F931" s="65"/>
      <c r="G931" s="64"/>
      <c r="H931" s="69" t="str">
        <f>IF(ISBLANK(Perigon!L926),"",Perigon!L926)</f>
        <v/>
      </c>
      <c r="I931" s="69" t="str">
        <f>IF(ISBLANK(Perigon!M926),"",Perigon!M926)</f>
        <v/>
      </c>
      <c r="J931" s="98" t="str">
        <f>IF(ISBLANK(Perigon!N926),"",Perigon!N926)</f>
        <v/>
      </c>
      <c r="K931" s="99" t="str">
        <f>IF(ISBLANK(Perigon!J926),"",Perigon!T926)</f>
        <v/>
      </c>
      <c r="L931" s="95" t="str">
        <f>IF(ISBLANK(Perigon!O926),"",Perigon!O926)</f>
        <v/>
      </c>
      <c r="M931" s="95" t="str">
        <f>IF(ISBLANK(Perigon!R926),"",Perigon!R926)</f>
        <v/>
      </c>
      <c r="N931" s="95" t="str">
        <f>IF(ISBLANK(Perigon!P926),"",Perigon!P926)</f>
        <v/>
      </c>
      <c r="O931" s="38" t="str">
        <f>IF($L931="","",VLOOKUP($R931,Tarife!$A$2:$R$599,13,FALSE))</f>
        <v/>
      </c>
      <c r="P931" s="38" t="str">
        <f t="shared" si="14"/>
        <v/>
      </c>
      <c r="R931" s="100" t="str">
        <f>Zusammenzug!$C$25&amp;"-"&amp;Zusammenzug!$A$7&amp;"-"&amp;Leistungen!L931</f>
        <v>2024-0-</v>
      </c>
    </row>
    <row r="932" spans="1:18" x14ac:dyDescent="0.2">
      <c r="A932" s="95" t="str">
        <f>IF(ISBLANK(Perigon!E927),"",Perigon!E927)</f>
        <v/>
      </c>
      <c r="B932" s="95" t="str">
        <f>IF(ISBLANK(Perigon!G927),"",Perigon!G927)</f>
        <v/>
      </c>
      <c r="C932" s="96" t="str">
        <f>IF(ISBLANK(Perigon!I927),"",Perigon!I927)</f>
        <v/>
      </c>
      <c r="D932" s="97" t="str">
        <f>IF(ISBLANK(Perigon!J927),"",Perigon!J927)</f>
        <v/>
      </c>
      <c r="E932" s="64" t="str">
        <f>IF(ISBLANK(Perigon!K927),"",Perigon!K927)</f>
        <v/>
      </c>
      <c r="F932" s="65"/>
      <c r="G932" s="64"/>
      <c r="H932" s="69" t="str">
        <f>IF(ISBLANK(Perigon!L927),"",Perigon!L927)</f>
        <v/>
      </c>
      <c r="I932" s="69" t="str">
        <f>IF(ISBLANK(Perigon!M927),"",Perigon!M927)</f>
        <v/>
      </c>
      <c r="J932" s="98" t="str">
        <f>IF(ISBLANK(Perigon!N927),"",Perigon!N927)</f>
        <v/>
      </c>
      <c r="K932" s="99" t="str">
        <f>IF(ISBLANK(Perigon!J927),"",Perigon!T927)</f>
        <v/>
      </c>
      <c r="L932" s="95" t="str">
        <f>IF(ISBLANK(Perigon!O927),"",Perigon!O927)</f>
        <v/>
      </c>
      <c r="M932" s="95" t="str">
        <f>IF(ISBLANK(Perigon!R927),"",Perigon!R927)</f>
        <v/>
      </c>
      <c r="N932" s="95" t="str">
        <f>IF(ISBLANK(Perigon!P927),"",Perigon!P927)</f>
        <v/>
      </c>
      <c r="O932" s="38" t="str">
        <f>IF($L932="","",VLOOKUP($R932,Tarife!$A$2:$R$599,13,FALSE))</f>
        <v/>
      </c>
      <c r="P932" s="38" t="str">
        <f t="shared" si="14"/>
        <v/>
      </c>
      <c r="R932" s="100" t="str">
        <f>Zusammenzug!$C$25&amp;"-"&amp;Zusammenzug!$A$7&amp;"-"&amp;Leistungen!L932</f>
        <v>2024-0-</v>
      </c>
    </row>
    <row r="933" spans="1:18" x14ac:dyDescent="0.2">
      <c r="A933" s="95" t="str">
        <f>IF(ISBLANK(Perigon!E928),"",Perigon!E928)</f>
        <v/>
      </c>
      <c r="B933" s="95" t="str">
        <f>IF(ISBLANK(Perigon!G928),"",Perigon!G928)</f>
        <v/>
      </c>
      <c r="C933" s="96" t="str">
        <f>IF(ISBLANK(Perigon!I928),"",Perigon!I928)</f>
        <v/>
      </c>
      <c r="D933" s="97" t="str">
        <f>IF(ISBLANK(Perigon!J928),"",Perigon!J928)</f>
        <v/>
      </c>
      <c r="E933" s="64" t="str">
        <f>IF(ISBLANK(Perigon!K928),"",Perigon!K928)</f>
        <v/>
      </c>
      <c r="F933" s="65"/>
      <c r="G933" s="64"/>
      <c r="H933" s="69" t="str">
        <f>IF(ISBLANK(Perigon!L928),"",Perigon!L928)</f>
        <v/>
      </c>
      <c r="I933" s="69" t="str">
        <f>IF(ISBLANK(Perigon!M928),"",Perigon!M928)</f>
        <v/>
      </c>
      <c r="J933" s="98" t="str">
        <f>IF(ISBLANK(Perigon!N928),"",Perigon!N928)</f>
        <v/>
      </c>
      <c r="K933" s="99" t="str">
        <f>IF(ISBLANK(Perigon!J928),"",Perigon!T928)</f>
        <v/>
      </c>
      <c r="L933" s="95" t="str">
        <f>IF(ISBLANK(Perigon!O928),"",Perigon!O928)</f>
        <v/>
      </c>
      <c r="M933" s="95" t="str">
        <f>IF(ISBLANK(Perigon!R928),"",Perigon!R928)</f>
        <v/>
      </c>
      <c r="N933" s="95" t="str">
        <f>IF(ISBLANK(Perigon!P928),"",Perigon!P928)</f>
        <v/>
      </c>
      <c r="O933" s="38" t="str">
        <f>IF($L933="","",VLOOKUP($R933,Tarife!$A$2:$R$599,13,FALSE))</f>
        <v/>
      </c>
      <c r="P933" s="38" t="str">
        <f t="shared" si="14"/>
        <v/>
      </c>
      <c r="R933" s="100" t="str">
        <f>Zusammenzug!$C$25&amp;"-"&amp;Zusammenzug!$A$7&amp;"-"&amp;Leistungen!L933</f>
        <v>2024-0-</v>
      </c>
    </row>
    <row r="934" spans="1:18" x14ac:dyDescent="0.2">
      <c r="A934" s="95" t="str">
        <f>IF(ISBLANK(Perigon!E929),"",Perigon!E929)</f>
        <v/>
      </c>
      <c r="B934" s="95" t="str">
        <f>IF(ISBLANK(Perigon!G929),"",Perigon!G929)</f>
        <v/>
      </c>
      <c r="C934" s="96" t="str">
        <f>IF(ISBLANK(Perigon!I929),"",Perigon!I929)</f>
        <v/>
      </c>
      <c r="D934" s="97" t="str">
        <f>IF(ISBLANK(Perigon!J929),"",Perigon!J929)</f>
        <v/>
      </c>
      <c r="E934" s="64" t="str">
        <f>IF(ISBLANK(Perigon!K929),"",Perigon!K929)</f>
        <v/>
      </c>
      <c r="F934" s="65"/>
      <c r="G934" s="64"/>
      <c r="H934" s="69" t="str">
        <f>IF(ISBLANK(Perigon!L929),"",Perigon!L929)</f>
        <v/>
      </c>
      <c r="I934" s="69" t="str">
        <f>IF(ISBLANK(Perigon!M929),"",Perigon!M929)</f>
        <v/>
      </c>
      <c r="J934" s="98" t="str">
        <f>IF(ISBLANK(Perigon!N929),"",Perigon!N929)</f>
        <v/>
      </c>
      <c r="K934" s="99" t="str">
        <f>IF(ISBLANK(Perigon!J929),"",Perigon!T929)</f>
        <v/>
      </c>
      <c r="L934" s="95" t="str">
        <f>IF(ISBLANK(Perigon!O929),"",Perigon!O929)</f>
        <v/>
      </c>
      <c r="M934" s="95" t="str">
        <f>IF(ISBLANK(Perigon!R929),"",Perigon!R929)</f>
        <v/>
      </c>
      <c r="N934" s="95" t="str">
        <f>IF(ISBLANK(Perigon!P929),"",Perigon!P929)</f>
        <v/>
      </c>
      <c r="O934" s="38" t="str">
        <f>IF($L934="","",VLOOKUP($R934,Tarife!$A$2:$R$599,13,FALSE))</f>
        <v/>
      </c>
      <c r="P934" s="38" t="str">
        <f t="shared" si="14"/>
        <v/>
      </c>
      <c r="R934" s="100" t="str">
        <f>Zusammenzug!$C$25&amp;"-"&amp;Zusammenzug!$A$7&amp;"-"&amp;Leistungen!L934</f>
        <v>2024-0-</v>
      </c>
    </row>
    <row r="935" spans="1:18" x14ac:dyDescent="0.2">
      <c r="A935" s="95" t="str">
        <f>IF(ISBLANK(Perigon!E930),"",Perigon!E930)</f>
        <v/>
      </c>
      <c r="B935" s="95" t="str">
        <f>IF(ISBLANK(Perigon!G930),"",Perigon!G930)</f>
        <v/>
      </c>
      <c r="C935" s="96" t="str">
        <f>IF(ISBLANK(Perigon!I930),"",Perigon!I930)</f>
        <v/>
      </c>
      <c r="D935" s="97" t="str">
        <f>IF(ISBLANK(Perigon!J930),"",Perigon!J930)</f>
        <v/>
      </c>
      <c r="E935" s="64" t="str">
        <f>IF(ISBLANK(Perigon!K930),"",Perigon!K930)</f>
        <v/>
      </c>
      <c r="F935" s="65"/>
      <c r="G935" s="64"/>
      <c r="H935" s="69" t="str">
        <f>IF(ISBLANK(Perigon!L930),"",Perigon!L930)</f>
        <v/>
      </c>
      <c r="I935" s="69" t="str">
        <f>IF(ISBLANK(Perigon!M930),"",Perigon!M930)</f>
        <v/>
      </c>
      <c r="J935" s="98" t="str">
        <f>IF(ISBLANK(Perigon!N930),"",Perigon!N930)</f>
        <v/>
      </c>
      <c r="K935" s="99" t="str">
        <f>IF(ISBLANK(Perigon!J930),"",Perigon!T930)</f>
        <v/>
      </c>
      <c r="L935" s="95" t="str">
        <f>IF(ISBLANK(Perigon!O930),"",Perigon!O930)</f>
        <v/>
      </c>
      <c r="M935" s="95" t="str">
        <f>IF(ISBLANK(Perigon!R930),"",Perigon!R930)</f>
        <v/>
      </c>
      <c r="N935" s="95" t="str">
        <f>IF(ISBLANK(Perigon!P930),"",Perigon!P930)</f>
        <v/>
      </c>
      <c r="O935" s="38" t="str">
        <f>IF($L935="","",VLOOKUP($R935,Tarife!$A$2:$R$599,13,FALSE))</f>
        <v/>
      </c>
      <c r="P935" s="38" t="str">
        <f t="shared" si="14"/>
        <v/>
      </c>
      <c r="R935" s="100" t="str">
        <f>Zusammenzug!$C$25&amp;"-"&amp;Zusammenzug!$A$7&amp;"-"&amp;Leistungen!L935</f>
        <v>2024-0-</v>
      </c>
    </row>
    <row r="936" spans="1:18" x14ac:dyDescent="0.2">
      <c r="A936" s="95" t="str">
        <f>IF(ISBLANK(Perigon!E931),"",Perigon!E931)</f>
        <v/>
      </c>
      <c r="B936" s="95" t="str">
        <f>IF(ISBLANK(Perigon!G931),"",Perigon!G931)</f>
        <v/>
      </c>
      <c r="C936" s="96" t="str">
        <f>IF(ISBLANK(Perigon!I931),"",Perigon!I931)</f>
        <v/>
      </c>
      <c r="D936" s="97" t="str">
        <f>IF(ISBLANK(Perigon!J931),"",Perigon!J931)</f>
        <v/>
      </c>
      <c r="E936" s="64" t="str">
        <f>IF(ISBLANK(Perigon!K931),"",Perigon!K931)</f>
        <v/>
      </c>
      <c r="F936" s="65"/>
      <c r="G936" s="64"/>
      <c r="H936" s="69" t="str">
        <f>IF(ISBLANK(Perigon!L931),"",Perigon!L931)</f>
        <v/>
      </c>
      <c r="I936" s="69" t="str">
        <f>IF(ISBLANK(Perigon!M931),"",Perigon!M931)</f>
        <v/>
      </c>
      <c r="J936" s="98" t="str">
        <f>IF(ISBLANK(Perigon!N931),"",Perigon!N931)</f>
        <v/>
      </c>
      <c r="K936" s="99" t="str">
        <f>IF(ISBLANK(Perigon!J931),"",Perigon!T931)</f>
        <v/>
      </c>
      <c r="L936" s="95" t="str">
        <f>IF(ISBLANK(Perigon!O931),"",Perigon!O931)</f>
        <v/>
      </c>
      <c r="M936" s="95" t="str">
        <f>IF(ISBLANK(Perigon!R931),"",Perigon!R931)</f>
        <v/>
      </c>
      <c r="N936" s="95" t="str">
        <f>IF(ISBLANK(Perigon!P931),"",Perigon!P931)</f>
        <v/>
      </c>
      <c r="O936" s="38" t="str">
        <f>IF($L936="","",VLOOKUP($R936,Tarife!$A$2:$R$599,13,FALSE))</f>
        <v/>
      </c>
      <c r="P936" s="38" t="str">
        <f t="shared" si="14"/>
        <v/>
      </c>
      <c r="R936" s="100" t="str">
        <f>Zusammenzug!$C$25&amp;"-"&amp;Zusammenzug!$A$7&amp;"-"&amp;Leistungen!L936</f>
        <v>2024-0-</v>
      </c>
    </row>
    <row r="937" spans="1:18" x14ac:dyDescent="0.2">
      <c r="A937" s="95" t="str">
        <f>IF(ISBLANK(Perigon!E932),"",Perigon!E932)</f>
        <v/>
      </c>
      <c r="B937" s="95" t="str">
        <f>IF(ISBLANK(Perigon!G932),"",Perigon!G932)</f>
        <v/>
      </c>
      <c r="C937" s="96" t="str">
        <f>IF(ISBLANK(Perigon!I932),"",Perigon!I932)</f>
        <v/>
      </c>
      <c r="D937" s="97" t="str">
        <f>IF(ISBLANK(Perigon!J932),"",Perigon!J932)</f>
        <v/>
      </c>
      <c r="E937" s="64" t="str">
        <f>IF(ISBLANK(Perigon!K932),"",Perigon!K932)</f>
        <v/>
      </c>
      <c r="F937" s="65"/>
      <c r="G937" s="64"/>
      <c r="H937" s="69" t="str">
        <f>IF(ISBLANK(Perigon!L932),"",Perigon!L932)</f>
        <v/>
      </c>
      <c r="I937" s="69" t="str">
        <f>IF(ISBLANK(Perigon!M932),"",Perigon!M932)</f>
        <v/>
      </c>
      <c r="J937" s="98" t="str">
        <f>IF(ISBLANK(Perigon!N932),"",Perigon!N932)</f>
        <v/>
      </c>
      <c r="K937" s="99" t="str">
        <f>IF(ISBLANK(Perigon!J932),"",Perigon!T932)</f>
        <v/>
      </c>
      <c r="L937" s="95" t="str">
        <f>IF(ISBLANK(Perigon!O932),"",Perigon!O932)</f>
        <v/>
      </c>
      <c r="M937" s="95" t="str">
        <f>IF(ISBLANK(Perigon!R932),"",Perigon!R932)</f>
        <v/>
      </c>
      <c r="N937" s="95" t="str">
        <f>IF(ISBLANK(Perigon!P932),"",Perigon!P932)</f>
        <v/>
      </c>
      <c r="O937" s="38" t="str">
        <f>IF($L937="","",VLOOKUP($R937,Tarife!$A$2:$R$599,13,FALSE))</f>
        <v/>
      </c>
      <c r="P937" s="38" t="str">
        <f t="shared" si="14"/>
        <v/>
      </c>
      <c r="R937" s="100" t="str">
        <f>Zusammenzug!$C$25&amp;"-"&amp;Zusammenzug!$A$7&amp;"-"&amp;Leistungen!L937</f>
        <v>2024-0-</v>
      </c>
    </row>
    <row r="938" spans="1:18" x14ac:dyDescent="0.2">
      <c r="A938" s="95" t="str">
        <f>IF(ISBLANK(Perigon!E933),"",Perigon!E933)</f>
        <v/>
      </c>
      <c r="B938" s="95" t="str">
        <f>IF(ISBLANK(Perigon!G933),"",Perigon!G933)</f>
        <v/>
      </c>
      <c r="C938" s="96" t="str">
        <f>IF(ISBLANK(Perigon!I933),"",Perigon!I933)</f>
        <v/>
      </c>
      <c r="D938" s="97" t="str">
        <f>IF(ISBLANK(Perigon!J933),"",Perigon!J933)</f>
        <v/>
      </c>
      <c r="E938" s="64" t="str">
        <f>IF(ISBLANK(Perigon!K933),"",Perigon!K933)</f>
        <v/>
      </c>
      <c r="F938" s="65"/>
      <c r="G938" s="64"/>
      <c r="H938" s="69" t="str">
        <f>IF(ISBLANK(Perigon!L933),"",Perigon!L933)</f>
        <v/>
      </c>
      <c r="I938" s="69" t="str">
        <f>IF(ISBLANK(Perigon!M933),"",Perigon!M933)</f>
        <v/>
      </c>
      <c r="J938" s="98" t="str">
        <f>IF(ISBLANK(Perigon!N933),"",Perigon!N933)</f>
        <v/>
      </c>
      <c r="K938" s="99" t="str">
        <f>IF(ISBLANK(Perigon!J933),"",Perigon!T933)</f>
        <v/>
      </c>
      <c r="L938" s="95" t="str">
        <f>IF(ISBLANK(Perigon!O933),"",Perigon!O933)</f>
        <v/>
      </c>
      <c r="M938" s="95" t="str">
        <f>IF(ISBLANK(Perigon!R933),"",Perigon!R933)</f>
        <v/>
      </c>
      <c r="N938" s="95" t="str">
        <f>IF(ISBLANK(Perigon!P933),"",Perigon!P933)</f>
        <v/>
      </c>
      <c r="O938" s="38" t="str">
        <f>IF($L938="","",VLOOKUP($R938,Tarife!$A$2:$R$599,13,FALSE))</f>
        <v/>
      </c>
      <c r="P938" s="38" t="str">
        <f t="shared" si="14"/>
        <v/>
      </c>
      <c r="R938" s="100" t="str">
        <f>Zusammenzug!$C$25&amp;"-"&amp;Zusammenzug!$A$7&amp;"-"&amp;Leistungen!L938</f>
        <v>2024-0-</v>
      </c>
    </row>
    <row r="939" spans="1:18" x14ac:dyDescent="0.2">
      <c r="A939" s="95" t="str">
        <f>IF(ISBLANK(Perigon!E934),"",Perigon!E934)</f>
        <v/>
      </c>
      <c r="B939" s="95" t="str">
        <f>IF(ISBLANK(Perigon!G934),"",Perigon!G934)</f>
        <v/>
      </c>
      <c r="C939" s="96" t="str">
        <f>IF(ISBLANK(Perigon!I934),"",Perigon!I934)</f>
        <v/>
      </c>
      <c r="D939" s="97" t="str">
        <f>IF(ISBLANK(Perigon!J934),"",Perigon!J934)</f>
        <v/>
      </c>
      <c r="E939" s="64" t="str">
        <f>IF(ISBLANK(Perigon!K934),"",Perigon!K934)</f>
        <v/>
      </c>
      <c r="F939" s="65"/>
      <c r="G939" s="64"/>
      <c r="H939" s="69" t="str">
        <f>IF(ISBLANK(Perigon!L934),"",Perigon!L934)</f>
        <v/>
      </c>
      <c r="I939" s="69" t="str">
        <f>IF(ISBLANK(Perigon!M934),"",Perigon!M934)</f>
        <v/>
      </c>
      <c r="J939" s="98" t="str">
        <f>IF(ISBLANK(Perigon!N934),"",Perigon!N934)</f>
        <v/>
      </c>
      <c r="K939" s="99" t="str">
        <f>IF(ISBLANK(Perigon!J934),"",Perigon!T934)</f>
        <v/>
      </c>
      <c r="L939" s="95" t="str">
        <f>IF(ISBLANK(Perigon!O934),"",Perigon!O934)</f>
        <v/>
      </c>
      <c r="M939" s="95" t="str">
        <f>IF(ISBLANK(Perigon!R934),"",Perigon!R934)</f>
        <v/>
      </c>
      <c r="N939" s="95" t="str">
        <f>IF(ISBLANK(Perigon!P934),"",Perigon!P934)</f>
        <v/>
      </c>
      <c r="O939" s="38" t="str">
        <f>IF($L939="","",VLOOKUP($R939,Tarife!$A$2:$R$599,13,FALSE))</f>
        <v/>
      </c>
      <c r="P939" s="38" t="str">
        <f t="shared" si="14"/>
        <v/>
      </c>
      <c r="R939" s="100" t="str">
        <f>Zusammenzug!$C$25&amp;"-"&amp;Zusammenzug!$A$7&amp;"-"&amp;Leistungen!L939</f>
        <v>2024-0-</v>
      </c>
    </row>
    <row r="940" spans="1:18" x14ac:dyDescent="0.2">
      <c r="A940" s="95" t="str">
        <f>IF(ISBLANK(Perigon!E935),"",Perigon!E935)</f>
        <v/>
      </c>
      <c r="B940" s="95" t="str">
        <f>IF(ISBLANK(Perigon!G935),"",Perigon!G935)</f>
        <v/>
      </c>
      <c r="C940" s="96" t="str">
        <f>IF(ISBLANK(Perigon!I935),"",Perigon!I935)</f>
        <v/>
      </c>
      <c r="D940" s="97" t="str">
        <f>IF(ISBLANK(Perigon!J935),"",Perigon!J935)</f>
        <v/>
      </c>
      <c r="E940" s="64" t="str">
        <f>IF(ISBLANK(Perigon!K935),"",Perigon!K935)</f>
        <v/>
      </c>
      <c r="F940" s="65"/>
      <c r="G940" s="64"/>
      <c r="H940" s="69" t="str">
        <f>IF(ISBLANK(Perigon!L935),"",Perigon!L935)</f>
        <v/>
      </c>
      <c r="I940" s="69" t="str">
        <f>IF(ISBLANK(Perigon!M935),"",Perigon!M935)</f>
        <v/>
      </c>
      <c r="J940" s="98" t="str">
        <f>IF(ISBLANK(Perigon!N935),"",Perigon!N935)</f>
        <v/>
      </c>
      <c r="K940" s="99" t="str">
        <f>IF(ISBLANK(Perigon!J935),"",Perigon!T935)</f>
        <v/>
      </c>
      <c r="L940" s="95" t="str">
        <f>IF(ISBLANK(Perigon!O935),"",Perigon!O935)</f>
        <v/>
      </c>
      <c r="M940" s="95" t="str">
        <f>IF(ISBLANK(Perigon!R935),"",Perigon!R935)</f>
        <v/>
      </c>
      <c r="N940" s="95" t="str">
        <f>IF(ISBLANK(Perigon!P935),"",Perigon!P935)</f>
        <v/>
      </c>
      <c r="O940" s="38" t="str">
        <f>IF($L940="","",VLOOKUP($R940,Tarife!$A$2:$R$599,13,FALSE))</f>
        <v/>
      </c>
      <c r="P940" s="38" t="str">
        <f t="shared" si="14"/>
        <v/>
      </c>
      <c r="R940" s="100" t="str">
        <f>Zusammenzug!$C$25&amp;"-"&amp;Zusammenzug!$A$7&amp;"-"&amp;Leistungen!L940</f>
        <v>2024-0-</v>
      </c>
    </row>
    <row r="941" spans="1:18" x14ac:dyDescent="0.2">
      <c r="A941" s="95" t="str">
        <f>IF(ISBLANK(Perigon!E936),"",Perigon!E936)</f>
        <v/>
      </c>
      <c r="B941" s="95" t="str">
        <f>IF(ISBLANK(Perigon!G936),"",Perigon!G936)</f>
        <v/>
      </c>
      <c r="C941" s="96" t="str">
        <f>IF(ISBLANK(Perigon!I936),"",Perigon!I936)</f>
        <v/>
      </c>
      <c r="D941" s="97" t="str">
        <f>IF(ISBLANK(Perigon!J936),"",Perigon!J936)</f>
        <v/>
      </c>
      <c r="E941" s="64" t="str">
        <f>IF(ISBLANK(Perigon!K936),"",Perigon!K936)</f>
        <v/>
      </c>
      <c r="F941" s="65"/>
      <c r="G941" s="64"/>
      <c r="H941" s="69" t="str">
        <f>IF(ISBLANK(Perigon!L936),"",Perigon!L936)</f>
        <v/>
      </c>
      <c r="I941" s="69" t="str">
        <f>IF(ISBLANK(Perigon!M936),"",Perigon!M936)</f>
        <v/>
      </c>
      <c r="J941" s="98" t="str">
        <f>IF(ISBLANK(Perigon!N936),"",Perigon!N936)</f>
        <v/>
      </c>
      <c r="K941" s="99" t="str">
        <f>IF(ISBLANK(Perigon!J936),"",Perigon!T936)</f>
        <v/>
      </c>
      <c r="L941" s="95" t="str">
        <f>IF(ISBLANK(Perigon!O936),"",Perigon!O936)</f>
        <v/>
      </c>
      <c r="M941" s="95" t="str">
        <f>IF(ISBLANK(Perigon!R936),"",Perigon!R936)</f>
        <v/>
      </c>
      <c r="N941" s="95" t="str">
        <f>IF(ISBLANK(Perigon!P936),"",Perigon!P936)</f>
        <v/>
      </c>
      <c r="O941" s="38" t="str">
        <f>IF($L941="","",VLOOKUP($R941,Tarife!$A$2:$R$599,13,FALSE))</f>
        <v/>
      </c>
      <c r="P941" s="38" t="str">
        <f t="shared" si="14"/>
        <v/>
      </c>
      <c r="R941" s="100" t="str">
        <f>Zusammenzug!$C$25&amp;"-"&amp;Zusammenzug!$A$7&amp;"-"&amp;Leistungen!L941</f>
        <v>2024-0-</v>
      </c>
    </row>
    <row r="942" spans="1:18" x14ac:dyDescent="0.2">
      <c r="A942" s="95" t="str">
        <f>IF(ISBLANK(Perigon!E937),"",Perigon!E937)</f>
        <v/>
      </c>
      <c r="B942" s="95" t="str">
        <f>IF(ISBLANK(Perigon!G937),"",Perigon!G937)</f>
        <v/>
      </c>
      <c r="C942" s="96" t="str">
        <f>IF(ISBLANK(Perigon!I937),"",Perigon!I937)</f>
        <v/>
      </c>
      <c r="D942" s="97" t="str">
        <f>IF(ISBLANK(Perigon!J937),"",Perigon!J937)</f>
        <v/>
      </c>
      <c r="E942" s="64" t="str">
        <f>IF(ISBLANK(Perigon!K937),"",Perigon!K937)</f>
        <v/>
      </c>
      <c r="F942" s="65"/>
      <c r="G942" s="64"/>
      <c r="H942" s="69" t="str">
        <f>IF(ISBLANK(Perigon!L937),"",Perigon!L937)</f>
        <v/>
      </c>
      <c r="I942" s="69" t="str">
        <f>IF(ISBLANK(Perigon!M937),"",Perigon!M937)</f>
        <v/>
      </c>
      <c r="J942" s="98" t="str">
        <f>IF(ISBLANK(Perigon!N937),"",Perigon!N937)</f>
        <v/>
      </c>
      <c r="K942" s="99" t="str">
        <f>IF(ISBLANK(Perigon!J937),"",Perigon!T937)</f>
        <v/>
      </c>
      <c r="L942" s="95" t="str">
        <f>IF(ISBLANK(Perigon!O937),"",Perigon!O937)</f>
        <v/>
      </c>
      <c r="M942" s="95" t="str">
        <f>IF(ISBLANK(Perigon!R937),"",Perigon!R937)</f>
        <v/>
      </c>
      <c r="N942" s="95" t="str">
        <f>IF(ISBLANK(Perigon!P937),"",Perigon!P937)</f>
        <v/>
      </c>
      <c r="O942" s="38" t="str">
        <f>IF($L942="","",VLOOKUP($R942,Tarife!$A$2:$R$599,13,FALSE))</f>
        <v/>
      </c>
      <c r="P942" s="38" t="str">
        <f t="shared" si="14"/>
        <v/>
      </c>
      <c r="R942" s="100" t="str">
        <f>Zusammenzug!$C$25&amp;"-"&amp;Zusammenzug!$A$7&amp;"-"&amp;Leistungen!L942</f>
        <v>2024-0-</v>
      </c>
    </row>
    <row r="943" spans="1:18" x14ac:dyDescent="0.2">
      <c r="A943" s="95" t="str">
        <f>IF(ISBLANK(Perigon!E938),"",Perigon!E938)</f>
        <v/>
      </c>
      <c r="B943" s="95" t="str">
        <f>IF(ISBLANK(Perigon!G938),"",Perigon!G938)</f>
        <v/>
      </c>
      <c r="C943" s="96" t="str">
        <f>IF(ISBLANK(Perigon!I938),"",Perigon!I938)</f>
        <v/>
      </c>
      <c r="D943" s="97" t="str">
        <f>IF(ISBLANK(Perigon!J938),"",Perigon!J938)</f>
        <v/>
      </c>
      <c r="E943" s="64" t="str">
        <f>IF(ISBLANK(Perigon!K938),"",Perigon!K938)</f>
        <v/>
      </c>
      <c r="F943" s="65"/>
      <c r="G943" s="64"/>
      <c r="H943" s="69" t="str">
        <f>IF(ISBLANK(Perigon!L938),"",Perigon!L938)</f>
        <v/>
      </c>
      <c r="I943" s="69" t="str">
        <f>IF(ISBLANK(Perigon!M938),"",Perigon!M938)</f>
        <v/>
      </c>
      <c r="J943" s="98" t="str">
        <f>IF(ISBLANK(Perigon!N938),"",Perigon!N938)</f>
        <v/>
      </c>
      <c r="K943" s="99" t="str">
        <f>IF(ISBLANK(Perigon!J938),"",Perigon!T938)</f>
        <v/>
      </c>
      <c r="L943" s="95" t="str">
        <f>IF(ISBLANK(Perigon!O938),"",Perigon!O938)</f>
        <v/>
      </c>
      <c r="M943" s="95" t="str">
        <f>IF(ISBLANK(Perigon!R938),"",Perigon!R938)</f>
        <v/>
      </c>
      <c r="N943" s="95" t="str">
        <f>IF(ISBLANK(Perigon!P938),"",Perigon!P938)</f>
        <v/>
      </c>
      <c r="O943" s="38" t="str">
        <f>IF($L943="","",VLOOKUP($R943,Tarife!$A$2:$R$599,13,FALSE))</f>
        <v/>
      </c>
      <c r="P943" s="38" t="str">
        <f t="shared" si="14"/>
        <v/>
      </c>
      <c r="R943" s="100" t="str">
        <f>Zusammenzug!$C$25&amp;"-"&amp;Zusammenzug!$A$7&amp;"-"&amp;Leistungen!L943</f>
        <v>2024-0-</v>
      </c>
    </row>
    <row r="944" spans="1:18" x14ac:dyDescent="0.2">
      <c r="A944" s="95" t="str">
        <f>IF(ISBLANK(Perigon!E939),"",Perigon!E939)</f>
        <v/>
      </c>
      <c r="B944" s="95" t="str">
        <f>IF(ISBLANK(Perigon!G939),"",Perigon!G939)</f>
        <v/>
      </c>
      <c r="C944" s="96" t="str">
        <f>IF(ISBLANK(Perigon!I939),"",Perigon!I939)</f>
        <v/>
      </c>
      <c r="D944" s="97" t="str">
        <f>IF(ISBLANK(Perigon!J939),"",Perigon!J939)</f>
        <v/>
      </c>
      <c r="E944" s="64" t="str">
        <f>IF(ISBLANK(Perigon!K939),"",Perigon!K939)</f>
        <v/>
      </c>
      <c r="F944" s="65"/>
      <c r="G944" s="64"/>
      <c r="H944" s="69" t="str">
        <f>IF(ISBLANK(Perigon!L939),"",Perigon!L939)</f>
        <v/>
      </c>
      <c r="I944" s="69" t="str">
        <f>IF(ISBLANK(Perigon!M939),"",Perigon!M939)</f>
        <v/>
      </c>
      <c r="J944" s="98" t="str">
        <f>IF(ISBLANK(Perigon!N939),"",Perigon!N939)</f>
        <v/>
      </c>
      <c r="K944" s="99" t="str">
        <f>IF(ISBLANK(Perigon!J939),"",Perigon!T939)</f>
        <v/>
      </c>
      <c r="L944" s="95" t="str">
        <f>IF(ISBLANK(Perigon!O939),"",Perigon!O939)</f>
        <v/>
      </c>
      <c r="M944" s="95" t="str">
        <f>IF(ISBLANK(Perigon!R939),"",Perigon!R939)</f>
        <v/>
      </c>
      <c r="N944" s="95" t="str">
        <f>IF(ISBLANK(Perigon!P939),"",Perigon!P939)</f>
        <v/>
      </c>
      <c r="O944" s="38" t="str">
        <f>IF($L944="","",VLOOKUP($R944,Tarife!$A$2:$R$599,13,FALSE))</f>
        <v/>
      </c>
      <c r="P944" s="38" t="str">
        <f t="shared" si="14"/>
        <v/>
      </c>
      <c r="R944" s="100" t="str">
        <f>Zusammenzug!$C$25&amp;"-"&amp;Zusammenzug!$A$7&amp;"-"&amp;Leistungen!L944</f>
        <v>2024-0-</v>
      </c>
    </row>
    <row r="945" spans="1:18" x14ac:dyDescent="0.2">
      <c r="A945" s="95" t="str">
        <f>IF(ISBLANK(Perigon!E940),"",Perigon!E940)</f>
        <v/>
      </c>
      <c r="B945" s="95" t="str">
        <f>IF(ISBLANK(Perigon!G940),"",Perigon!G940)</f>
        <v/>
      </c>
      <c r="C945" s="96" t="str">
        <f>IF(ISBLANK(Perigon!I940),"",Perigon!I940)</f>
        <v/>
      </c>
      <c r="D945" s="97" t="str">
        <f>IF(ISBLANK(Perigon!J940),"",Perigon!J940)</f>
        <v/>
      </c>
      <c r="E945" s="64" t="str">
        <f>IF(ISBLANK(Perigon!K940),"",Perigon!K940)</f>
        <v/>
      </c>
      <c r="F945" s="65"/>
      <c r="G945" s="64"/>
      <c r="H945" s="69" t="str">
        <f>IF(ISBLANK(Perigon!L940),"",Perigon!L940)</f>
        <v/>
      </c>
      <c r="I945" s="69" t="str">
        <f>IF(ISBLANK(Perigon!M940),"",Perigon!M940)</f>
        <v/>
      </c>
      <c r="J945" s="98" t="str">
        <f>IF(ISBLANK(Perigon!N940),"",Perigon!N940)</f>
        <v/>
      </c>
      <c r="K945" s="99" t="str">
        <f>IF(ISBLANK(Perigon!J940),"",Perigon!T940)</f>
        <v/>
      </c>
      <c r="L945" s="95" t="str">
        <f>IF(ISBLANK(Perigon!O940),"",Perigon!O940)</f>
        <v/>
      </c>
      <c r="M945" s="95" t="str">
        <f>IF(ISBLANK(Perigon!R940),"",Perigon!R940)</f>
        <v/>
      </c>
      <c r="N945" s="95" t="str">
        <f>IF(ISBLANK(Perigon!P940),"",Perigon!P940)</f>
        <v/>
      </c>
      <c r="O945" s="38" t="str">
        <f>IF($L945="","",VLOOKUP($R945,Tarife!$A$2:$R$599,13,FALSE))</f>
        <v/>
      </c>
      <c r="P945" s="38" t="str">
        <f t="shared" si="14"/>
        <v/>
      </c>
      <c r="R945" s="100" t="str">
        <f>Zusammenzug!$C$25&amp;"-"&amp;Zusammenzug!$A$7&amp;"-"&amp;Leistungen!L945</f>
        <v>2024-0-</v>
      </c>
    </row>
    <row r="946" spans="1:18" x14ac:dyDescent="0.2">
      <c r="A946" s="95" t="str">
        <f>IF(ISBLANK(Perigon!E941),"",Perigon!E941)</f>
        <v/>
      </c>
      <c r="B946" s="95" t="str">
        <f>IF(ISBLANK(Perigon!G941),"",Perigon!G941)</f>
        <v/>
      </c>
      <c r="C946" s="96" t="str">
        <f>IF(ISBLANK(Perigon!I941),"",Perigon!I941)</f>
        <v/>
      </c>
      <c r="D946" s="97" t="str">
        <f>IF(ISBLANK(Perigon!J941),"",Perigon!J941)</f>
        <v/>
      </c>
      <c r="E946" s="64" t="str">
        <f>IF(ISBLANK(Perigon!K941),"",Perigon!K941)</f>
        <v/>
      </c>
      <c r="F946" s="65"/>
      <c r="G946" s="64"/>
      <c r="H946" s="69" t="str">
        <f>IF(ISBLANK(Perigon!L941),"",Perigon!L941)</f>
        <v/>
      </c>
      <c r="I946" s="69" t="str">
        <f>IF(ISBLANK(Perigon!M941),"",Perigon!M941)</f>
        <v/>
      </c>
      <c r="J946" s="98" t="str">
        <f>IF(ISBLANK(Perigon!N941),"",Perigon!N941)</f>
        <v/>
      </c>
      <c r="K946" s="99" t="str">
        <f>IF(ISBLANK(Perigon!J941),"",Perigon!T941)</f>
        <v/>
      </c>
      <c r="L946" s="95" t="str">
        <f>IF(ISBLANK(Perigon!O941),"",Perigon!O941)</f>
        <v/>
      </c>
      <c r="M946" s="95" t="str">
        <f>IF(ISBLANK(Perigon!R941),"",Perigon!R941)</f>
        <v/>
      </c>
      <c r="N946" s="95" t="str">
        <f>IF(ISBLANK(Perigon!P941),"",Perigon!P941)</f>
        <v/>
      </c>
      <c r="O946" s="38" t="str">
        <f>IF($L946="","",VLOOKUP($R946,Tarife!$A$2:$R$599,13,FALSE))</f>
        <v/>
      </c>
      <c r="P946" s="38" t="str">
        <f t="shared" si="14"/>
        <v/>
      </c>
      <c r="R946" s="100" t="str">
        <f>Zusammenzug!$C$25&amp;"-"&amp;Zusammenzug!$A$7&amp;"-"&amp;Leistungen!L946</f>
        <v>2024-0-</v>
      </c>
    </row>
    <row r="947" spans="1:18" x14ac:dyDescent="0.2">
      <c r="A947" s="95" t="str">
        <f>IF(ISBLANK(Perigon!E942),"",Perigon!E942)</f>
        <v/>
      </c>
      <c r="B947" s="95" t="str">
        <f>IF(ISBLANK(Perigon!G942),"",Perigon!G942)</f>
        <v/>
      </c>
      <c r="C947" s="96" t="str">
        <f>IF(ISBLANK(Perigon!I942),"",Perigon!I942)</f>
        <v/>
      </c>
      <c r="D947" s="97" t="str">
        <f>IF(ISBLANK(Perigon!J942),"",Perigon!J942)</f>
        <v/>
      </c>
      <c r="E947" s="64" t="str">
        <f>IF(ISBLANK(Perigon!K942),"",Perigon!K942)</f>
        <v/>
      </c>
      <c r="F947" s="65"/>
      <c r="G947" s="64"/>
      <c r="H947" s="69" t="str">
        <f>IF(ISBLANK(Perigon!L942),"",Perigon!L942)</f>
        <v/>
      </c>
      <c r="I947" s="69" t="str">
        <f>IF(ISBLANK(Perigon!M942),"",Perigon!M942)</f>
        <v/>
      </c>
      <c r="J947" s="98" t="str">
        <f>IF(ISBLANK(Perigon!N942),"",Perigon!N942)</f>
        <v/>
      </c>
      <c r="K947" s="99" t="str">
        <f>IF(ISBLANK(Perigon!J942),"",Perigon!T942)</f>
        <v/>
      </c>
      <c r="L947" s="95" t="str">
        <f>IF(ISBLANK(Perigon!O942),"",Perigon!O942)</f>
        <v/>
      </c>
      <c r="M947" s="95" t="str">
        <f>IF(ISBLANK(Perigon!R942),"",Perigon!R942)</f>
        <v/>
      </c>
      <c r="N947" s="95" t="str">
        <f>IF(ISBLANK(Perigon!P942),"",Perigon!P942)</f>
        <v/>
      </c>
      <c r="O947" s="38" t="str">
        <f>IF($L947="","",VLOOKUP($R947,Tarife!$A$2:$R$599,13,FALSE))</f>
        <v/>
      </c>
      <c r="P947" s="38" t="str">
        <f t="shared" si="14"/>
        <v/>
      </c>
      <c r="R947" s="100" t="str">
        <f>Zusammenzug!$C$25&amp;"-"&amp;Zusammenzug!$A$7&amp;"-"&amp;Leistungen!L947</f>
        <v>2024-0-</v>
      </c>
    </row>
    <row r="948" spans="1:18" x14ac:dyDescent="0.2">
      <c r="A948" s="95" t="str">
        <f>IF(ISBLANK(Perigon!E943),"",Perigon!E943)</f>
        <v/>
      </c>
      <c r="B948" s="95" t="str">
        <f>IF(ISBLANK(Perigon!G943),"",Perigon!G943)</f>
        <v/>
      </c>
      <c r="C948" s="96" t="str">
        <f>IF(ISBLANK(Perigon!I943),"",Perigon!I943)</f>
        <v/>
      </c>
      <c r="D948" s="97" t="str">
        <f>IF(ISBLANK(Perigon!J943),"",Perigon!J943)</f>
        <v/>
      </c>
      <c r="E948" s="64" t="str">
        <f>IF(ISBLANK(Perigon!K943),"",Perigon!K943)</f>
        <v/>
      </c>
      <c r="F948" s="65"/>
      <c r="G948" s="64"/>
      <c r="H948" s="69" t="str">
        <f>IF(ISBLANK(Perigon!L943),"",Perigon!L943)</f>
        <v/>
      </c>
      <c r="I948" s="69" t="str">
        <f>IF(ISBLANK(Perigon!M943),"",Perigon!M943)</f>
        <v/>
      </c>
      <c r="J948" s="98" t="str">
        <f>IF(ISBLANK(Perigon!N943),"",Perigon!N943)</f>
        <v/>
      </c>
      <c r="K948" s="99" t="str">
        <f>IF(ISBLANK(Perigon!J943),"",Perigon!T943)</f>
        <v/>
      </c>
      <c r="L948" s="95" t="str">
        <f>IF(ISBLANK(Perigon!O943),"",Perigon!O943)</f>
        <v/>
      </c>
      <c r="M948" s="95" t="str">
        <f>IF(ISBLANK(Perigon!R943),"",Perigon!R943)</f>
        <v/>
      </c>
      <c r="N948" s="95" t="str">
        <f>IF(ISBLANK(Perigon!P943),"",Perigon!P943)</f>
        <v/>
      </c>
      <c r="O948" s="38" t="str">
        <f>IF($L948="","",VLOOKUP($R948,Tarife!$A$2:$R$599,13,FALSE))</f>
        <v/>
      </c>
      <c r="P948" s="38" t="str">
        <f t="shared" si="14"/>
        <v/>
      </c>
      <c r="R948" s="100" t="str">
        <f>Zusammenzug!$C$25&amp;"-"&amp;Zusammenzug!$A$7&amp;"-"&amp;Leistungen!L948</f>
        <v>2024-0-</v>
      </c>
    </row>
    <row r="949" spans="1:18" x14ac:dyDescent="0.2">
      <c r="A949" s="95" t="str">
        <f>IF(ISBLANK(Perigon!E944),"",Perigon!E944)</f>
        <v/>
      </c>
      <c r="B949" s="95" t="str">
        <f>IF(ISBLANK(Perigon!G944),"",Perigon!G944)</f>
        <v/>
      </c>
      <c r="C949" s="96" t="str">
        <f>IF(ISBLANK(Perigon!I944),"",Perigon!I944)</f>
        <v/>
      </c>
      <c r="D949" s="97" t="str">
        <f>IF(ISBLANK(Perigon!J944),"",Perigon!J944)</f>
        <v/>
      </c>
      <c r="E949" s="64" t="str">
        <f>IF(ISBLANK(Perigon!K944),"",Perigon!K944)</f>
        <v/>
      </c>
      <c r="F949" s="65"/>
      <c r="G949" s="64"/>
      <c r="H949" s="69" t="str">
        <f>IF(ISBLANK(Perigon!L944),"",Perigon!L944)</f>
        <v/>
      </c>
      <c r="I949" s="69" t="str">
        <f>IF(ISBLANK(Perigon!M944),"",Perigon!M944)</f>
        <v/>
      </c>
      <c r="J949" s="98" t="str">
        <f>IF(ISBLANK(Perigon!N944),"",Perigon!N944)</f>
        <v/>
      </c>
      <c r="K949" s="99" t="str">
        <f>IF(ISBLANK(Perigon!J944),"",Perigon!T944)</f>
        <v/>
      </c>
      <c r="L949" s="95" t="str">
        <f>IF(ISBLANK(Perigon!O944),"",Perigon!O944)</f>
        <v/>
      </c>
      <c r="M949" s="95" t="str">
        <f>IF(ISBLANK(Perigon!R944),"",Perigon!R944)</f>
        <v/>
      </c>
      <c r="N949" s="95" t="str">
        <f>IF(ISBLANK(Perigon!P944),"",Perigon!P944)</f>
        <v/>
      </c>
      <c r="O949" s="38" t="str">
        <f>IF($L949="","",VLOOKUP($R949,Tarife!$A$2:$R$599,13,FALSE))</f>
        <v/>
      </c>
      <c r="P949" s="38" t="str">
        <f t="shared" si="14"/>
        <v/>
      </c>
      <c r="R949" s="100" t="str">
        <f>Zusammenzug!$C$25&amp;"-"&amp;Zusammenzug!$A$7&amp;"-"&amp;Leistungen!L949</f>
        <v>2024-0-</v>
      </c>
    </row>
    <row r="950" spans="1:18" x14ac:dyDescent="0.2">
      <c r="A950" s="95" t="str">
        <f>IF(ISBLANK(Perigon!E945),"",Perigon!E945)</f>
        <v/>
      </c>
      <c r="B950" s="95" t="str">
        <f>IF(ISBLANK(Perigon!G945),"",Perigon!G945)</f>
        <v/>
      </c>
      <c r="C950" s="96" t="str">
        <f>IF(ISBLANK(Perigon!I945),"",Perigon!I945)</f>
        <v/>
      </c>
      <c r="D950" s="97" t="str">
        <f>IF(ISBLANK(Perigon!J945),"",Perigon!J945)</f>
        <v/>
      </c>
      <c r="E950" s="64" t="str">
        <f>IF(ISBLANK(Perigon!K945),"",Perigon!K945)</f>
        <v/>
      </c>
      <c r="F950" s="65"/>
      <c r="G950" s="64"/>
      <c r="H950" s="69" t="str">
        <f>IF(ISBLANK(Perigon!L945),"",Perigon!L945)</f>
        <v/>
      </c>
      <c r="I950" s="69" t="str">
        <f>IF(ISBLANK(Perigon!M945),"",Perigon!M945)</f>
        <v/>
      </c>
      <c r="J950" s="98" t="str">
        <f>IF(ISBLANK(Perigon!N945),"",Perigon!N945)</f>
        <v/>
      </c>
      <c r="K950" s="99" t="str">
        <f>IF(ISBLANK(Perigon!J945),"",Perigon!T945)</f>
        <v/>
      </c>
      <c r="L950" s="95" t="str">
        <f>IF(ISBLANK(Perigon!O945),"",Perigon!O945)</f>
        <v/>
      </c>
      <c r="M950" s="95" t="str">
        <f>IF(ISBLANK(Perigon!R945),"",Perigon!R945)</f>
        <v/>
      </c>
      <c r="N950" s="95" t="str">
        <f>IF(ISBLANK(Perigon!P945),"",Perigon!P945)</f>
        <v/>
      </c>
      <c r="O950" s="38" t="str">
        <f>IF($L950="","",VLOOKUP($R950,Tarife!$A$2:$R$599,13,FALSE))</f>
        <v/>
      </c>
      <c r="P950" s="38" t="str">
        <f t="shared" si="14"/>
        <v/>
      </c>
      <c r="R950" s="100" t="str">
        <f>Zusammenzug!$C$25&amp;"-"&amp;Zusammenzug!$A$7&amp;"-"&amp;Leistungen!L950</f>
        <v>2024-0-</v>
      </c>
    </row>
    <row r="951" spans="1:18" x14ac:dyDescent="0.2">
      <c r="A951" s="95" t="str">
        <f>IF(ISBLANK(Perigon!E946),"",Perigon!E946)</f>
        <v/>
      </c>
      <c r="B951" s="95" t="str">
        <f>IF(ISBLANK(Perigon!G946),"",Perigon!G946)</f>
        <v/>
      </c>
      <c r="C951" s="96" t="str">
        <f>IF(ISBLANK(Perigon!I946),"",Perigon!I946)</f>
        <v/>
      </c>
      <c r="D951" s="97" t="str">
        <f>IF(ISBLANK(Perigon!J946),"",Perigon!J946)</f>
        <v/>
      </c>
      <c r="E951" s="64" t="str">
        <f>IF(ISBLANK(Perigon!K946),"",Perigon!K946)</f>
        <v/>
      </c>
      <c r="F951" s="65"/>
      <c r="G951" s="64"/>
      <c r="H951" s="69" t="str">
        <f>IF(ISBLANK(Perigon!L946),"",Perigon!L946)</f>
        <v/>
      </c>
      <c r="I951" s="69" t="str">
        <f>IF(ISBLANK(Perigon!M946),"",Perigon!M946)</f>
        <v/>
      </c>
      <c r="J951" s="98" t="str">
        <f>IF(ISBLANK(Perigon!N946),"",Perigon!N946)</f>
        <v/>
      </c>
      <c r="K951" s="99" t="str">
        <f>IF(ISBLANK(Perigon!J946),"",Perigon!T946)</f>
        <v/>
      </c>
      <c r="L951" s="95" t="str">
        <f>IF(ISBLANK(Perigon!O946),"",Perigon!O946)</f>
        <v/>
      </c>
      <c r="M951" s="95" t="str">
        <f>IF(ISBLANK(Perigon!R946),"",Perigon!R946)</f>
        <v/>
      </c>
      <c r="N951" s="95" t="str">
        <f>IF(ISBLANK(Perigon!P946),"",Perigon!P946)</f>
        <v/>
      </c>
      <c r="O951" s="38" t="str">
        <f>IF($L951="","",VLOOKUP($R951,Tarife!$A$2:$R$599,13,FALSE))</f>
        <v/>
      </c>
      <c r="P951" s="38" t="str">
        <f t="shared" si="14"/>
        <v/>
      </c>
      <c r="R951" s="100" t="str">
        <f>Zusammenzug!$C$25&amp;"-"&amp;Zusammenzug!$A$7&amp;"-"&amp;Leistungen!L951</f>
        <v>2024-0-</v>
      </c>
    </row>
    <row r="952" spans="1:18" x14ac:dyDescent="0.2">
      <c r="A952" s="95" t="str">
        <f>IF(ISBLANK(Perigon!E947),"",Perigon!E947)</f>
        <v/>
      </c>
      <c r="B952" s="95" t="str">
        <f>IF(ISBLANK(Perigon!G947),"",Perigon!G947)</f>
        <v/>
      </c>
      <c r="C952" s="96" t="str">
        <f>IF(ISBLANK(Perigon!I947),"",Perigon!I947)</f>
        <v/>
      </c>
      <c r="D952" s="97" t="str">
        <f>IF(ISBLANK(Perigon!J947),"",Perigon!J947)</f>
        <v/>
      </c>
      <c r="E952" s="64" t="str">
        <f>IF(ISBLANK(Perigon!K947),"",Perigon!K947)</f>
        <v/>
      </c>
      <c r="F952" s="65"/>
      <c r="G952" s="64"/>
      <c r="H952" s="69" t="str">
        <f>IF(ISBLANK(Perigon!L947),"",Perigon!L947)</f>
        <v/>
      </c>
      <c r="I952" s="69" t="str">
        <f>IF(ISBLANK(Perigon!M947),"",Perigon!M947)</f>
        <v/>
      </c>
      <c r="J952" s="98" t="str">
        <f>IF(ISBLANK(Perigon!N947),"",Perigon!N947)</f>
        <v/>
      </c>
      <c r="K952" s="99" t="str">
        <f>IF(ISBLANK(Perigon!J947),"",Perigon!T947)</f>
        <v/>
      </c>
      <c r="L952" s="95" t="str">
        <f>IF(ISBLANK(Perigon!O947),"",Perigon!O947)</f>
        <v/>
      </c>
      <c r="M952" s="95" t="str">
        <f>IF(ISBLANK(Perigon!R947),"",Perigon!R947)</f>
        <v/>
      </c>
      <c r="N952" s="95" t="str">
        <f>IF(ISBLANK(Perigon!P947),"",Perigon!P947)</f>
        <v/>
      </c>
      <c r="O952" s="38" t="str">
        <f>IF($L952="","",VLOOKUP($R952,Tarife!$A$2:$R$599,13,FALSE))</f>
        <v/>
      </c>
      <c r="P952" s="38" t="str">
        <f t="shared" si="14"/>
        <v/>
      </c>
      <c r="R952" s="100" t="str">
        <f>Zusammenzug!$C$25&amp;"-"&amp;Zusammenzug!$A$7&amp;"-"&amp;Leistungen!L952</f>
        <v>2024-0-</v>
      </c>
    </row>
    <row r="953" spans="1:18" x14ac:dyDescent="0.2">
      <c r="A953" s="95" t="str">
        <f>IF(ISBLANK(Perigon!E948),"",Perigon!E948)</f>
        <v/>
      </c>
      <c r="B953" s="95" t="str">
        <f>IF(ISBLANK(Perigon!G948),"",Perigon!G948)</f>
        <v/>
      </c>
      <c r="C953" s="96" t="str">
        <f>IF(ISBLANK(Perigon!I948),"",Perigon!I948)</f>
        <v/>
      </c>
      <c r="D953" s="97" t="str">
        <f>IF(ISBLANK(Perigon!J948),"",Perigon!J948)</f>
        <v/>
      </c>
      <c r="E953" s="64" t="str">
        <f>IF(ISBLANK(Perigon!K948),"",Perigon!K948)</f>
        <v/>
      </c>
      <c r="F953" s="65"/>
      <c r="G953" s="64"/>
      <c r="H953" s="69" t="str">
        <f>IF(ISBLANK(Perigon!L948),"",Perigon!L948)</f>
        <v/>
      </c>
      <c r="I953" s="69" t="str">
        <f>IF(ISBLANK(Perigon!M948),"",Perigon!M948)</f>
        <v/>
      </c>
      <c r="J953" s="98" t="str">
        <f>IF(ISBLANK(Perigon!N948),"",Perigon!N948)</f>
        <v/>
      </c>
      <c r="K953" s="99" t="str">
        <f>IF(ISBLANK(Perigon!J948),"",Perigon!T948)</f>
        <v/>
      </c>
      <c r="L953" s="95" t="str">
        <f>IF(ISBLANK(Perigon!O948),"",Perigon!O948)</f>
        <v/>
      </c>
      <c r="M953" s="95" t="str">
        <f>IF(ISBLANK(Perigon!R948),"",Perigon!R948)</f>
        <v/>
      </c>
      <c r="N953" s="95" t="str">
        <f>IF(ISBLANK(Perigon!P948),"",Perigon!P948)</f>
        <v/>
      </c>
      <c r="O953" s="38" t="str">
        <f>IF($L953="","",VLOOKUP($R953,Tarife!$A$2:$R$599,13,FALSE))</f>
        <v/>
      </c>
      <c r="P953" s="38" t="str">
        <f t="shared" si="14"/>
        <v/>
      </c>
      <c r="R953" s="100" t="str">
        <f>Zusammenzug!$C$25&amp;"-"&amp;Zusammenzug!$A$7&amp;"-"&amp;Leistungen!L953</f>
        <v>2024-0-</v>
      </c>
    </row>
    <row r="954" spans="1:18" x14ac:dyDescent="0.2">
      <c r="A954" s="95" t="str">
        <f>IF(ISBLANK(Perigon!E949),"",Perigon!E949)</f>
        <v/>
      </c>
      <c r="B954" s="95" t="str">
        <f>IF(ISBLANK(Perigon!G949),"",Perigon!G949)</f>
        <v/>
      </c>
      <c r="C954" s="96" t="str">
        <f>IF(ISBLANK(Perigon!I949),"",Perigon!I949)</f>
        <v/>
      </c>
      <c r="D954" s="97" t="str">
        <f>IF(ISBLANK(Perigon!J949),"",Perigon!J949)</f>
        <v/>
      </c>
      <c r="E954" s="64" t="str">
        <f>IF(ISBLANK(Perigon!K949),"",Perigon!K949)</f>
        <v/>
      </c>
      <c r="F954" s="65"/>
      <c r="G954" s="64"/>
      <c r="H954" s="69" t="str">
        <f>IF(ISBLANK(Perigon!L949),"",Perigon!L949)</f>
        <v/>
      </c>
      <c r="I954" s="69" t="str">
        <f>IF(ISBLANK(Perigon!M949),"",Perigon!M949)</f>
        <v/>
      </c>
      <c r="J954" s="98" t="str">
        <f>IF(ISBLANK(Perigon!N949),"",Perigon!N949)</f>
        <v/>
      </c>
      <c r="K954" s="99" t="str">
        <f>IF(ISBLANK(Perigon!J949),"",Perigon!T949)</f>
        <v/>
      </c>
      <c r="L954" s="95" t="str">
        <f>IF(ISBLANK(Perigon!O949),"",Perigon!O949)</f>
        <v/>
      </c>
      <c r="M954" s="95" t="str">
        <f>IF(ISBLANK(Perigon!R949),"",Perigon!R949)</f>
        <v/>
      </c>
      <c r="N954" s="95" t="str">
        <f>IF(ISBLANK(Perigon!P949),"",Perigon!P949)</f>
        <v/>
      </c>
      <c r="O954" s="38" t="str">
        <f>IF($L954="","",VLOOKUP($R954,Tarife!$A$2:$R$599,13,FALSE))</f>
        <v/>
      </c>
      <c r="P954" s="38" t="str">
        <f t="shared" si="14"/>
        <v/>
      </c>
      <c r="R954" s="100" t="str">
        <f>Zusammenzug!$C$25&amp;"-"&amp;Zusammenzug!$A$7&amp;"-"&amp;Leistungen!L954</f>
        <v>2024-0-</v>
      </c>
    </row>
    <row r="955" spans="1:18" x14ac:dyDescent="0.2">
      <c r="A955" s="95" t="str">
        <f>IF(ISBLANK(Perigon!E950),"",Perigon!E950)</f>
        <v/>
      </c>
      <c r="B955" s="95" t="str">
        <f>IF(ISBLANK(Perigon!G950),"",Perigon!G950)</f>
        <v/>
      </c>
      <c r="C955" s="96" t="str">
        <f>IF(ISBLANK(Perigon!I950),"",Perigon!I950)</f>
        <v/>
      </c>
      <c r="D955" s="97" t="str">
        <f>IF(ISBLANK(Perigon!J950),"",Perigon!J950)</f>
        <v/>
      </c>
      <c r="E955" s="64" t="str">
        <f>IF(ISBLANK(Perigon!K950),"",Perigon!K950)</f>
        <v/>
      </c>
      <c r="F955" s="65"/>
      <c r="G955" s="64"/>
      <c r="H955" s="69" t="str">
        <f>IF(ISBLANK(Perigon!L950),"",Perigon!L950)</f>
        <v/>
      </c>
      <c r="I955" s="69" t="str">
        <f>IF(ISBLANK(Perigon!M950),"",Perigon!M950)</f>
        <v/>
      </c>
      <c r="J955" s="98" t="str">
        <f>IF(ISBLANK(Perigon!N950),"",Perigon!N950)</f>
        <v/>
      </c>
      <c r="K955" s="99" t="str">
        <f>IF(ISBLANK(Perigon!J950),"",Perigon!T950)</f>
        <v/>
      </c>
      <c r="L955" s="95" t="str">
        <f>IF(ISBLANK(Perigon!O950),"",Perigon!O950)</f>
        <v/>
      </c>
      <c r="M955" s="95" t="str">
        <f>IF(ISBLANK(Perigon!R950),"",Perigon!R950)</f>
        <v/>
      </c>
      <c r="N955" s="95" t="str">
        <f>IF(ISBLANK(Perigon!P950),"",Perigon!P950)</f>
        <v/>
      </c>
      <c r="O955" s="38" t="str">
        <f>IF($L955="","",VLOOKUP($R955,Tarife!$A$2:$R$599,13,FALSE))</f>
        <v/>
      </c>
      <c r="P955" s="38" t="str">
        <f t="shared" si="14"/>
        <v/>
      </c>
      <c r="R955" s="100" t="str">
        <f>Zusammenzug!$C$25&amp;"-"&amp;Zusammenzug!$A$7&amp;"-"&amp;Leistungen!L955</f>
        <v>2024-0-</v>
      </c>
    </row>
    <row r="956" spans="1:18" x14ac:dyDescent="0.2">
      <c r="A956" s="95" t="str">
        <f>IF(ISBLANK(Perigon!E951),"",Perigon!E951)</f>
        <v/>
      </c>
      <c r="B956" s="95" t="str">
        <f>IF(ISBLANK(Perigon!G951),"",Perigon!G951)</f>
        <v/>
      </c>
      <c r="C956" s="96" t="str">
        <f>IF(ISBLANK(Perigon!I951),"",Perigon!I951)</f>
        <v/>
      </c>
      <c r="D956" s="97" t="str">
        <f>IF(ISBLANK(Perigon!J951),"",Perigon!J951)</f>
        <v/>
      </c>
      <c r="E956" s="64" t="str">
        <f>IF(ISBLANK(Perigon!K951),"",Perigon!K951)</f>
        <v/>
      </c>
      <c r="F956" s="65"/>
      <c r="G956" s="64"/>
      <c r="H956" s="69" t="str">
        <f>IF(ISBLANK(Perigon!L951),"",Perigon!L951)</f>
        <v/>
      </c>
      <c r="I956" s="69" t="str">
        <f>IF(ISBLANK(Perigon!M951),"",Perigon!M951)</f>
        <v/>
      </c>
      <c r="J956" s="98" t="str">
        <f>IF(ISBLANK(Perigon!N951),"",Perigon!N951)</f>
        <v/>
      </c>
      <c r="K956" s="99" t="str">
        <f>IF(ISBLANK(Perigon!J951),"",Perigon!T951)</f>
        <v/>
      </c>
      <c r="L956" s="95" t="str">
        <f>IF(ISBLANK(Perigon!O951),"",Perigon!O951)</f>
        <v/>
      </c>
      <c r="M956" s="95" t="str">
        <f>IF(ISBLANK(Perigon!R951),"",Perigon!R951)</f>
        <v/>
      </c>
      <c r="N956" s="95" t="str">
        <f>IF(ISBLANK(Perigon!P951),"",Perigon!P951)</f>
        <v/>
      </c>
      <c r="O956" s="38" t="str">
        <f>IF($L956="","",VLOOKUP($R956,Tarife!$A$2:$R$599,13,FALSE))</f>
        <v/>
      </c>
      <c r="P956" s="38" t="str">
        <f t="shared" si="14"/>
        <v/>
      </c>
      <c r="R956" s="100" t="str">
        <f>Zusammenzug!$C$25&amp;"-"&amp;Zusammenzug!$A$7&amp;"-"&amp;Leistungen!L956</f>
        <v>2024-0-</v>
      </c>
    </row>
    <row r="957" spans="1:18" x14ac:dyDescent="0.2">
      <c r="A957" s="95" t="str">
        <f>IF(ISBLANK(Perigon!E952),"",Perigon!E952)</f>
        <v/>
      </c>
      <c r="B957" s="95" t="str">
        <f>IF(ISBLANK(Perigon!G952),"",Perigon!G952)</f>
        <v/>
      </c>
      <c r="C957" s="96" t="str">
        <f>IF(ISBLANK(Perigon!I952),"",Perigon!I952)</f>
        <v/>
      </c>
      <c r="D957" s="97" t="str">
        <f>IF(ISBLANK(Perigon!J952),"",Perigon!J952)</f>
        <v/>
      </c>
      <c r="E957" s="64" t="str">
        <f>IF(ISBLANK(Perigon!K952),"",Perigon!K952)</f>
        <v/>
      </c>
      <c r="F957" s="65"/>
      <c r="G957" s="64"/>
      <c r="H957" s="69" t="str">
        <f>IF(ISBLANK(Perigon!L952),"",Perigon!L952)</f>
        <v/>
      </c>
      <c r="I957" s="69" t="str">
        <f>IF(ISBLANK(Perigon!M952),"",Perigon!M952)</f>
        <v/>
      </c>
      <c r="J957" s="98" t="str">
        <f>IF(ISBLANK(Perigon!N952),"",Perigon!N952)</f>
        <v/>
      </c>
      <c r="K957" s="99" t="str">
        <f>IF(ISBLANK(Perigon!J952),"",Perigon!T952)</f>
        <v/>
      </c>
      <c r="L957" s="95" t="str">
        <f>IF(ISBLANK(Perigon!O952),"",Perigon!O952)</f>
        <v/>
      </c>
      <c r="M957" s="95" t="str">
        <f>IF(ISBLANK(Perigon!R952),"",Perigon!R952)</f>
        <v/>
      </c>
      <c r="N957" s="95" t="str">
        <f>IF(ISBLANK(Perigon!P952),"",Perigon!P952)</f>
        <v/>
      </c>
      <c r="O957" s="38" t="str">
        <f>IF($L957="","",VLOOKUP($R957,Tarife!$A$2:$R$599,13,FALSE))</f>
        <v/>
      </c>
      <c r="P957" s="38" t="str">
        <f t="shared" si="14"/>
        <v/>
      </c>
      <c r="R957" s="100" t="str">
        <f>Zusammenzug!$C$25&amp;"-"&amp;Zusammenzug!$A$7&amp;"-"&amp;Leistungen!L957</f>
        <v>2024-0-</v>
      </c>
    </row>
    <row r="958" spans="1:18" x14ac:dyDescent="0.2">
      <c r="A958" s="95" t="str">
        <f>IF(ISBLANK(Perigon!E953),"",Perigon!E953)</f>
        <v/>
      </c>
      <c r="B958" s="95" t="str">
        <f>IF(ISBLANK(Perigon!G953),"",Perigon!G953)</f>
        <v/>
      </c>
      <c r="C958" s="96" t="str">
        <f>IF(ISBLANK(Perigon!I953),"",Perigon!I953)</f>
        <v/>
      </c>
      <c r="D958" s="97" t="str">
        <f>IF(ISBLANK(Perigon!J953),"",Perigon!J953)</f>
        <v/>
      </c>
      <c r="E958" s="64" t="str">
        <f>IF(ISBLANK(Perigon!K953),"",Perigon!K953)</f>
        <v/>
      </c>
      <c r="F958" s="65"/>
      <c r="G958" s="64"/>
      <c r="H958" s="69" t="str">
        <f>IF(ISBLANK(Perigon!L953),"",Perigon!L953)</f>
        <v/>
      </c>
      <c r="I958" s="69" t="str">
        <f>IF(ISBLANK(Perigon!M953),"",Perigon!M953)</f>
        <v/>
      </c>
      <c r="J958" s="98" t="str">
        <f>IF(ISBLANK(Perigon!N953),"",Perigon!N953)</f>
        <v/>
      </c>
      <c r="K958" s="99" t="str">
        <f>IF(ISBLANK(Perigon!J953),"",Perigon!T953)</f>
        <v/>
      </c>
      <c r="L958" s="95" t="str">
        <f>IF(ISBLANK(Perigon!O953),"",Perigon!O953)</f>
        <v/>
      </c>
      <c r="M958" s="95" t="str">
        <f>IF(ISBLANK(Perigon!R953),"",Perigon!R953)</f>
        <v/>
      </c>
      <c r="N958" s="95" t="str">
        <f>IF(ISBLANK(Perigon!P953),"",Perigon!P953)</f>
        <v/>
      </c>
      <c r="O958" s="38" t="str">
        <f>IF($L958="","",VLOOKUP($R958,Tarife!$A$2:$R$599,13,FALSE))</f>
        <v/>
      </c>
      <c r="P958" s="38" t="str">
        <f t="shared" si="14"/>
        <v/>
      </c>
      <c r="R958" s="100" t="str">
        <f>Zusammenzug!$C$25&amp;"-"&amp;Zusammenzug!$A$7&amp;"-"&amp;Leistungen!L958</f>
        <v>2024-0-</v>
      </c>
    </row>
    <row r="959" spans="1:18" x14ac:dyDescent="0.2">
      <c r="A959" s="95" t="str">
        <f>IF(ISBLANK(Perigon!E954),"",Perigon!E954)</f>
        <v/>
      </c>
      <c r="B959" s="95" t="str">
        <f>IF(ISBLANK(Perigon!G954),"",Perigon!G954)</f>
        <v/>
      </c>
      <c r="C959" s="96" t="str">
        <f>IF(ISBLANK(Perigon!I954),"",Perigon!I954)</f>
        <v/>
      </c>
      <c r="D959" s="97" t="str">
        <f>IF(ISBLANK(Perigon!J954),"",Perigon!J954)</f>
        <v/>
      </c>
      <c r="E959" s="64" t="str">
        <f>IF(ISBLANK(Perigon!K954),"",Perigon!K954)</f>
        <v/>
      </c>
      <c r="F959" s="65"/>
      <c r="G959" s="64"/>
      <c r="H959" s="69" t="str">
        <f>IF(ISBLANK(Perigon!L954),"",Perigon!L954)</f>
        <v/>
      </c>
      <c r="I959" s="69" t="str">
        <f>IF(ISBLANK(Perigon!M954),"",Perigon!M954)</f>
        <v/>
      </c>
      <c r="J959" s="98" t="str">
        <f>IF(ISBLANK(Perigon!N954),"",Perigon!N954)</f>
        <v/>
      </c>
      <c r="K959" s="99" t="str">
        <f>IF(ISBLANK(Perigon!J954),"",Perigon!T954)</f>
        <v/>
      </c>
      <c r="L959" s="95" t="str">
        <f>IF(ISBLANK(Perigon!O954),"",Perigon!O954)</f>
        <v/>
      </c>
      <c r="M959" s="95" t="str">
        <f>IF(ISBLANK(Perigon!R954),"",Perigon!R954)</f>
        <v/>
      </c>
      <c r="N959" s="95" t="str">
        <f>IF(ISBLANK(Perigon!P954),"",Perigon!P954)</f>
        <v/>
      </c>
      <c r="O959" s="38" t="str">
        <f>IF($L959="","",VLOOKUP($R959,Tarife!$A$2:$R$599,13,FALSE))</f>
        <v/>
      </c>
      <c r="P959" s="38" t="str">
        <f t="shared" si="14"/>
        <v/>
      </c>
      <c r="R959" s="100" t="str">
        <f>Zusammenzug!$C$25&amp;"-"&amp;Zusammenzug!$A$7&amp;"-"&amp;Leistungen!L959</f>
        <v>2024-0-</v>
      </c>
    </row>
    <row r="960" spans="1:18" x14ac:dyDescent="0.2">
      <c r="A960" s="95" t="str">
        <f>IF(ISBLANK(Perigon!E955),"",Perigon!E955)</f>
        <v/>
      </c>
      <c r="B960" s="95" t="str">
        <f>IF(ISBLANK(Perigon!G955),"",Perigon!G955)</f>
        <v/>
      </c>
      <c r="C960" s="96" t="str">
        <f>IF(ISBLANK(Perigon!I955),"",Perigon!I955)</f>
        <v/>
      </c>
      <c r="D960" s="97" t="str">
        <f>IF(ISBLANK(Perigon!J955),"",Perigon!J955)</f>
        <v/>
      </c>
      <c r="E960" s="64" t="str">
        <f>IF(ISBLANK(Perigon!K955),"",Perigon!K955)</f>
        <v/>
      </c>
      <c r="F960" s="65"/>
      <c r="G960" s="64"/>
      <c r="H960" s="69" t="str">
        <f>IF(ISBLANK(Perigon!L955),"",Perigon!L955)</f>
        <v/>
      </c>
      <c r="I960" s="69" t="str">
        <f>IF(ISBLANK(Perigon!M955),"",Perigon!M955)</f>
        <v/>
      </c>
      <c r="J960" s="98" t="str">
        <f>IF(ISBLANK(Perigon!N955),"",Perigon!N955)</f>
        <v/>
      </c>
      <c r="K960" s="99" t="str">
        <f>IF(ISBLANK(Perigon!J955),"",Perigon!T955)</f>
        <v/>
      </c>
      <c r="L960" s="95" t="str">
        <f>IF(ISBLANK(Perigon!O955),"",Perigon!O955)</f>
        <v/>
      </c>
      <c r="M960" s="95" t="str">
        <f>IF(ISBLANK(Perigon!R955),"",Perigon!R955)</f>
        <v/>
      </c>
      <c r="N960" s="95" t="str">
        <f>IF(ISBLANK(Perigon!P955),"",Perigon!P955)</f>
        <v/>
      </c>
      <c r="O960" s="38" t="str">
        <f>IF($L960="","",VLOOKUP($R960,Tarife!$A$2:$R$599,13,FALSE))</f>
        <v/>
      </c>
      <c r="P960" s="38" t="str">
        <f t="shared" si="14"/>
        <v/>
      </c>
      <c r="R960" s="100" t="str">
        <f>Zusammenzug!$C$25&amp;"-"&amp;Zusammenzug!$A$7&amp;"-"&amp;Leistungen!L960</f>
        <v>2024-0-</v>
      </c>
    </row>
    <row r="961" spans="1:18" x14ac:dyDescent="0.2">
      <c r="A961" s="95" t="str">
        <f>IF(ISBLANK(Perigon!E956),"",Perigon!E956)</f>
        <v/>
      </c>
      <c r="B961" s="95" t="str">
        <f>IF(ISBLANK(Perigon!G956),"",Perigon!G956)</f>
        <v/>
      </c>
      <c r="C961" s="96" t="str">
        <f>IF(ISBLANK(Perigon!I956),"",Perigon!I956)</f>
        <v/>
      </c>
      <c r="D961" s="97" t="str">
        <f>IF(ISBLANK(Perigon!J956),"",Perigon!J956)</f>
        <v/>
      </c>
      <c r="E961" s="64" t="str">
        <f>IF(ISBLANK(Perigon!K956),"",Perigon!K956)</f>
        <v/>
      </c>
      <c r="F961" s="65"/>
      <c r="G961" s="64"/>
      <c r="H961" s="69" t="str">
        <f>IF(ISBLANK(Perigon!L956),"",Perigon!L956)</f>
        <v/>
      </c>
      <c r="I961" s="69" t="str">
        <f>IF(ISBLANK(Perigon!M956),"",Perigon!M956)</f>
        <v/>
      </c>
      <c r="J961" s="98" t="str">
        <f>IF(ISBLANK(Perigon!N956),"",Perigon!N956)</f>
        <v/>
      </c>
      <c r="K961" s="99" t="str">
        <f>IF(ISBLANK(Perigon!J956),"",Perigon!T956)</f>
        <v/>
      </c>
      <c r="L961" s="95" t="str">
        <f>IF(ISBLANK(Perigon!O956),"",Perigon!O956)</f>
        <v/>
      </c>
      <c r="M961" s="95" t="str">
        <f>IF(ISBLANK(Perigon!R956),"",Perigon!R956)</f>
        <v/>
      </c>
      <c r="N961" s="95" t="str">
        <f>IF(ISBLANK(Perigon!P956),"",Perigon!P956)</f>
        <v/>
      </c>
      <c r="O961" s="38" t="str">
        <f>IF($L961="","",VLOOKUP($R961,Tarife!$A$2:$R$599,13,FALSE))</f>
        <v/>
      </c>
      <c r="P961" s="38" t="str">
        <f t="shared" si="14"/>
        <v/>
      </c>
      <c r="R961" s="100" t="str">
        <f>Zusammenzug!$C$25&amp;"-"&amp;Zusammenzug!$A$7&amp;"-"&amp;Leistungen!L961</f>
        <v>2024-0-</v>
      </c>
    </row>
    <row r="962" spans="1:18" x14ac:dyDescent="0.2">
      <c r="A962" s="95" t="str">
        <f>IF(ISBLANK(Perigon!E957),"",Perigon!E957)</f>
        <v/>
      </c>
      <c r="B962" s="95" t="str">
        <f>IF(ISBLANK(Perigon!G957),"",Perigon!G957)</f>
        <v/>
      </c>
      <c r="C962" s="96" t="str">
        <f>IF(ISBLANK(Perigon!I957),"",Perigon!I957)</f>
        <v/>
      </c>
      <c r="D962" s="97" t="str">
        <f>IF(ISBLANK(Perigon!J957),"",Perigon!J957)</f>
        <v/>
      </c>
      <c r="E962" s="64" t="str">
        <f>IF(ISBLANK(Perigon!K957),"",Perigon!K957)</f>
        <v/>
      </c>
      <c r="F962" s="65"/>
      <c r="G962" s="64"/>
      <c r="H962" s="69" t="str">
        <f>IF(ISBLANK(Perigon!L957),"",Perigon!L957)</f>
        <v/>
      </c>
      <c r="I962" s="69" t="str">
        <f>IF(ISBLANK(Perigon!M957),"",Perigon!M957)</f>
        <v/>
      </c>
      <c r="J962" s="98" t="str">
        <f>IF(ISBLANK(Perigon!N957),"",Perigon!N957)</f>
        <v/>
      </c>
      <c r="K962" s="99" t="str">
        <f>IF(ISBLANK(Perigon!J957),"",Perigon!T957)</f>
        <v/>
      </c>
      <c r="L962" s="95" t="str">
        <f>IF(ISBLANK(Perigon!O957),"",Perigon!O957)</f>
        <v/>
      </c>
      <c r="M962" s="95" t="str">
        <f>IF(ISBLANK(Perigon!R957),"",Perigon!R957)</f>
        <v/>
      </c>
      <c r="N962" s="95" t="str">
        <f>IF(ISBLANK(Perigon!P957),"",Perigon!P957)</f>
        <v/>
      </c>
      <c r="O962" s="38" t="str">
        <f>IF($L962="","",VLOOKUP($R962,Tarife!$A$2:$R$599,13,FALSE))</f>
        <v/>
      </c>
      <c r="P962" s="38" t="str">
        <f t="shared" si="14"/>
        <v/>
      </c>
      <c r="R962" s="100" t="str">
        <f>Zusammenzug!$C$25&amp;"-"&amp;Zusammenzug!$A$7&amp;"-"&amp;Leistungen!L962</f>
        <v>2024-0-</v>
      </c>
    </row>
    <row r="963" spans="1:18" x14ac:dyDescent="0.2">
      <c r="A963" s="95" t="str">
        <f>IF(ISBLANK(Perigon!E958),"",Perigon!E958)</f>
        <v/>
      </c>
      <c r="B963" s="95" t="str">
        <f>IF(ISBLANK(Perigon!G958),"",Perigon!G958)</f>
        <v/>
      </c>
      <c r="C963" s="96" t="str">
        <f>IF(ISBLANK(Perigon!I958),"",Perigon!I958)</f>
        <v/>
      </c>
      <c r="D963" s="97" t="str">
        <f>IF(ISBLANK(Perigon!J958),"",Perigon!J958)</f>
        <v/>
      </c>
      <c r="E963" s="64" t="str">
        <f>IF(ISBLANK(Perigon!K958),"",Perigon!K958)</f>
        <v/>
      </c>
      <c r="F963" s="65"/>
      <c r="G963" s="64"/>
      <c r="H963" s="69" t="str">
        <f>IF(ISBLANK(Perigon!L958),"",Perigon!L958)</f>
        <v/>
      </c>
      <c r="I963" s="69" t="str">
        <f>IF(ISBLANK(Perigon!M958),"",Perigon!M958)</f>
        <v/>
      </c>
      <c r="J963" s="98" t="str">
        <f>IF(ISBLANK(Perigon!N958),"",Perigon!N958)</f>
        <v/>
      </c>
      <c r="K963" s="99" t="str">
        <f>IF(ISBLANK(Perigon!J958),"",Perigon!T958)</f>
        <v/>
      </c>
      <c r="L963" s="95" t="str">
        <f>IF(ISBLANK(Perigon!O958),"",Perigon!O958)</f>
        <v/>
      </c>
      <c r="M963" s="95" t="str">
        <f>IF(ISBLANK(Perigon!R958),"",Perigon!R958)</f>
        <v/>
      </c>
      <c r="N963" s="95" t="str">
        <f>IF(ISBLANK(Perigon!P958),"",Perigon!P958)</f>
        <v/>
      </c>
      <c r="O963" s="38" t="str">
        <f>IF($L963="","",VLOOKUP($R963,Tarife!$A$2:$R$599,13,FALSE))</f>
        <v/>
      </c>
      <c r="P963" s="38" t="str">
        <f t="shared" si="14"/>
        <v/>
      </c>
      <c r="R963" s="100" t="str">
        <f>Zusammenzug!$C$25&amp;"-"&amp;Zusammenzug!$A$7&amp;"-"&amp;Leistungen!L963</f>
        <v>2024-0-</v>
      </c>
    </row>
    <row r="964" spans="1:18" x14ac:dyDescent="0.2">
      <c r="A964" s="95" t="str">
        <f>IF(ISBLANK(Perigon!E959),"",Perigon!E959)</f>
        <v/>
      </c>
      <c r="B964" s="95" t="str">
        <f>IF(ISBLANK(Perigon!G959),"",Perigon!G959)</f>
        <v/>
      </c>
      <c r="C964" s="96" t="str">
        <f>IF(ISBLANK(Perigon!I959),"",Perigon!I959)</f>
        <v/>
      </c>
      <c r="D964" s="97" t="str">
        <f>IF(ISBLANK(Perigon!J959),"",Perigon!J959)</f>
        <v/>
      </c>
      <c r="E964" s="64" t="str">
        <f>IF(ISBLANK(Perigon!K959),"",Perigon!K959)</f>
        <v/>
      </c>
      <c r="F964" s="65"/>
      <c r="G964" s="64"/>
      <c r="H964" s="69" t="str">
        <f>IF(ISBLANK(Perigon!L959),"",Perigon!L959)</f>
        <v/>
      </c>
      <c r="I964" s="69" t="str">
        <f>IF(ISBLANK(Perigon!M959),"",Perigon!M959)</f>
        <v/>
      </c>
      <c r="J964" s="98" t="str">
        <f>IF(ISBLANK(Perigon!N959),"",Perigon!N959)</f>
        <v/>
      </c>
      <c r="K964" s="99" t="str">
        <f>IF(ISBLANK(Perigon!J959),"",Perigon!T959)</f>
        <v/>
      </c>
      <c r="L964" s="95" t="str">
        <f>IF(ISBLANK(Perigon!O959),"",Perigon!O959)</f>
        <v/>
      </c>
      <c r="M964" s="95" t="str">
        <f>IF(ISBLANK(Perigon!R959),"",Perigon!R959)</f>
        <v/>
      </c>
      <c r="N964" s="95" t="str">
        <f>IF(ISBLANK(Perigon!P959),"",Perigon!P959)</f>
        <v/>
      </c>
      <c r="O964" s="38" t="str">
        <f>IF($L964="","",VLOOKUP($R964,Tarife!$A$2:$R$599,13,FALSE))</f>
        <v/>
      </c>
      <c r="P964" s="38" t="str">
        <f t="shared" si="14"/>
        <v/>
      </c>
      <c r="R964" s="100" t="str">
        <f>Zusammenzug!$C$25&amp;"-"&amp;Zusammenzug!$A$7&amp;"-"&amp;Leistungen!L964</f>
        <v>2024-0-</v>
      </c>
    </row>
    <row r="965" spans="1:18" x14ac:dyDescent="0.2">
      <c r="A965" s="95" t="str">
        <f>IF(ISBLANK(Perigon!E960),"",Perigon!E960)</f>
        <v/>
      </c>
      <c r="B965" s="95" t="str">
        <f>IF(ISBLANK(Perigon!G960),"",Perigon!G960)</f>
        <v/>
      </c>
      <c r="C965" s="96" t="str">
        <f>IF(ISBLANK(Perigon!I960),"",Perigon!I960)</f>
        <v/>
      </c>
      <c r="D965" s="97" t="str">
        <f>IF(ISBLANK(Perigon!J960),"",Perigon!J960)</f>
        <v/>
      </c>
      <c r="E965" s="64" t="str">
        <f>IF(ISBLANK(Perigon!K960),"",Perigon!K960)</f>
        <v/>
      </c>
      <c r="F965" s="65"/>
      <c r="G965" s="64"/>
      <c r="H965" s="69" t="str">
        <f>IF(ISBLANK(Perigon!L960),"",Perigon!L960)</f>
        <v/>
      </c>
      <c r="I965" s="69" t="str">
        <f>IF(ISBLANK(Perigon!M960),"",Perigon!M960)</f>
        <v/>
      </c>
      <c r="J965" s="98" t="str">
        <f>IF(ISBLANK(Perigon!N960),"",Perigon!N960)</f>
        <v/>
      </c>
      <c r="K965" s="99" t="str">
        <f>IF(ISBLANK(Perigon!J960),"",Perigon!T960)</f>
        <v/>
      </c>
      <c r="L965" s="95" t="str">
        <f>IF(ISBLANK(Perigon!O960),"",Perigon!O960)</f>
        <v/>
      </c>
      <c r="M965" s="95" t="str">
        <f>IF(ISBLANK(Perigon!R960),"",Perigon!R960)</f>
        <v/>
      </c>
      <c r="N965" s="95" t="str">
        <f>IF(ISBLANK(Perigon!P960),"",Perigon!P960)</f>
        <v/>
      </c>
      <c r="O965" s="38" t="str">
        <f>IF($L965="","",VLOOKUP($R965,Tarife!$A$2:$R$599,13,FALSE))</f>
        <v/>
      </c>
      <c r="P965" s="38" t="str">
        <f t="shared" si="14"/>
        <v/>
      </c>
      <c r="R965" s="100" t="str">
        <f>Zusammenzug!$C$25&amp;"-"&amp;Zusammenzug!$A$7&amp;"-"&amp;Leistungen!L965</f>
        <v>2024-0-</v>
      </c>
    </row>
    <row r="966" spans="1:18" x14ac:dyDescent="0.2">
      <c r="A966" s="95" t="str">
        <f>IF(ISBLANK(Perigon!E961),"",Perigon!E961)</f>
        <v/>
      </c>
      <c r="B966" s="95" t="str">
        <f>IF(ISBLANK(Perigon!G961),"",Perigon!G961)</f>
        <v/>
      </c>
      <c r="C966" s="96" t="str">
        <f>IF(ISBLANK(Perigon!I961),"",Perigon!I961)</f>
        <v/>
      </c>
      <c r="D966" s="97" t="str">
        <f>IF(ISBLANK(Perigon!J961),"",Perigon!J961)</f>
        <v/>
      </c>
      <c r="E966" s="64" t="str">
        <f>IF(ISBLANK(Perigon!K961),"",Perigon!K961)</f>
        <v/>
      </c>
      <c r="F966" s="65"/>
      <c r="G966" s="64"/>
      <c r="H966" s="69" t="str">
        <f>IF(ISBLANK(Perigon!L961),"",Perigon!L961)</f>
        <v/>
      </c>
      <c r="I966" s="69" t="str">
        <f>IF(ISBLANK(Perigon!M961),"",Perigon!M961)</f>
        <v/>
      </c>
      <c r="J966" s="98" t="str">
        <f>IF(ISBLANK(Perigon!N961),"",Perigon!N961)</f>
        <v/>
      </c>
      <c r="K966" s="99" t="str">
        <f>IF(ISBLANK(Perigon!J961),"",Perigon!T961)</f>
        <v/>
      </c>
      <c r="L966" s="95" t="str">
        <f>IF(ISBLANK(Perigon!O961),"",Perigon!O961)</f>
        <v/>
      </c>
      <c r="M966" s="95" t="str">
        <f>IF(ISBLANK(Perigon!R961),"",Perigon!R961)</f>
        <v/>
      </c>
      <c r="N966" s="95" t="str">
        <f>IF(ISBLANK(Perigon!P961),"",Perigon!P961)</f>
        <v/>
      </c>
      <c r="O966" s="38" t="str">
        <f>IF($L966="","",VLOOKUP($R966,Tarife!$A$2:$R$599,13,FALSE))</f>
        <v/>
      </c>
      <c r="P966" s="38" t="str">
        <f t="shared" si="14"/>
        <v/>
      </c>
      <c r="R966" s="100" t="str">
        <f>Zusammenzug!$C$25&amp;"-"&amp;Zusammenzug!$A$7&amp;"-"&amp;Leistungen!L966</f>
        <v>2024-0-</v>
      </c>
    </row>
    <row r="967" spans="1:18" x14ac:dyDescent="0.2">
      <c r="A967" s="95" t="str">
        <f>IF(ISBLANK(Perigon!E962),"",Perigon!E962)</f>
        <v/>
      </c>
      <c r="B967" s="95" t="str">
        <f>IF(ISBLANK(Perigon!G962),"",Perigon!G962)</f>
        <v/>
      </c>
      <c r="C967" s="96" t="str">
        <f>IF(ISBLANK(Perigon!I962),"",Perigon!I962)</f>
        <v/>
      </c>
      <c r="D967" s="97" t="str">
        <f>IF(ISBLANK(Perigon!J962),"",Perigon!J962)</f>
        <v/>
      </c>
      <c r="E967" s="64" t="str">
        <f>IF(ISBLANK(Perigon!K962),"",Perigon!K962)</f>
        <v/>
      </c>
      <c r="F967" s="65"/>
      <c r="G967" s="64"/>
      <c r="H967" s="69" t="str">
        <f>IF(ISBLANK(Perigon!L962),"",Perigon!L962)</f>
        <v/>
      </c>
      <c r="I967" s="69" t="str">
        <f>IF(ISBLANK(Perigon!M962),"",Perigon!M962)</f>
        <v/>
      </c>
      <c r="J967" s="98" t="str">
        <f>IF(ISBLANK(Perigon!N962),"",Perigon!N962)</f>
        <v/>
      </c>
      <c r="K967" s="99" t="str">
        <f>IF(ISBLANK(Perigon!J962),"",Perigon!T962)</f>
        <v/>
      </c>
      <c r="L967" s="95" t="str">
        <f>IF(ISBLANK(Perigon!O962),"",Perigon!O962)</f>
        <v/>
      </c>
      <c r="M967" s="95" t="str">
        <f>IF(ISBLANK(Perigon!R962),"",Perigon!R962)</f>
        <v/>
      </c>
      <c r="N967" s="95" t="str">
        <f>IF(ISBLANK(Perigon!P962),"",Perigon!P962)</f>
        <v/>
      </c>
      <c r="O967" s="38" t="str">
        <f>IF($L967="","",VLOOKUP($R967,Tarife!$A$2:$R$599,13,FALSE))</f>
        <v/>
      </c>
      <c r="P967" s="38" t="str">
        <f t="shared" si="14"/>
        <v/>
      </c>
      <c r="R967" s="100" t="str">
        <f>Zusammenzug!$C$25&amp;"-"&amp;Zusammenzug!$A$7&amp;"-"&amp;Leistungen!L967</f>
        <v>2024-0-</v>
      </c>
    </row>
    <row r="968" spans="1:18" x14ac:dyDescent="0.2">
      <c r="A968" s="95" t="str">
        <f>IF(ISBLANK(Perigon!E963),"",Perigon!E963)</f>
        <v/>
      </c>
      <c r="B968" s="95" t="str">
        <f>IF(ISBLANK(Perigon!G963),"",Perigon!G963)</f>
        <v/>
      </c>
      <c r="C968" s="96" t="str">
        <f>IF(ISBLANK(Perigon!I963),"",Perigon!I963)</f>
        <v/>
      </c>
      <c r="D968" s="97" t="str">
        <f>IF(ISBLANK(Perigon!J963),"",Perigon!J963)</f>
        <v/>
      </c>
      <c r="E968" s="64" t="str">
        <f>IF(ISBLANK(Perigon!K963),"",Perigon!K963)</f>
        <v/>
      </c>
      <c r="F968" s="65"/>
      <c r="G968" s="64"/>
      <c r="H968" s="69" t="str">
        <f>IF(ISBLANK(Perigon!L963),"",Perigon!L963)</f>
        <v/>
      </c>
      <c r="I968" s="69" t="str">
        <f>IF(ISBLANK(Perigon!M963),"",Perigon!M963)</f>
        <v/>
      </c>
      <c r="J968" s="98" t="str">
        <f>IF(ISBLANK(Perigon!N963),"",Perigon!N963)</f>
        <v/>
      </c>
      <c r="K968" s="99" t="str">
        <f>IF(ISBLANK(Perigon!J963),"",Perigon!T963)</f>
        <v/>
      </c>
      <c r="L968" s="95" t="str">
        <f>IF(ISBLANK(Perigon!O963),"",Perigon!O963)</f>
        <v/>
      </c>
      <c r="M968" s="95" t="str">
        <f>IF(ISBLANK(Perigon!R963),"",Perigon!R963)</f>
        <v/>
      </c>
      <c r="N968" s="95" t="str">
        <f>IF(ISBLANK(Perigon!P963),"",Perigon!P963)</f>
        <v/>
      </c>
      <c r="O968" s="38" t="str">
        <f>IF($L968="","",VLOOKUP($R968,Tarife!$A$2:$R$599,13,FALSE))</f>
        <v/>
      </c>
      <c r="P968" s="38" t="str">
        <f t="shared" ref="P968:P1031" si="15">IF(L968="","",IF(AND($L968="Pabe",N968&lt;O968),M968*O968,IF(N968&lt;O968,M968*N968,M968*O968)))</f>
        <v/>
      </c>
      <c r="R968" s="100" t="str">
        <f>Zusammenzug!$C$25&amp;"-"&amp;Zusammenzug!$A$7&amp;"-"&amp;Leistungen!L968</f>
        <v>2024-0-</v>
      </c>
    </row>
    <row r="969" spans="1:18" x14ac:dyDescent="0.2">
      <c r="A969" s="95" t="str">
        <f>IF(ISBLANK(Perigon!E964),"",Perigon!E964)</f>
        <v/>
      </c>
      <c r="B969" s="95" t="str">
        <f>IF(ISBLANK(Perigon!G964),"",Perigon!G964)</f>
        <v/>
      </c>
      <c r="C969" s="96" t="str">
        <f>IF(ISBLANK(Perigon!I964),"",Perigon!I964)</f>
        <v/>
      </c>
      <c r="D969" s="97" t="str">
        <f>IF(ISBLANK(Perigon!J964),"",Perigon!J964)</f>
        <v/>
      </c>
      <c r="E969" s="64" t="str">
        <f>IF(ISBLANK(Perigon!K964),"",Perigon!K964)</f>
        <v/>
      </c>
      <c r="F969" s="65"/>
      <c r="G969" s="64"/>
      <c r="H969" s="69" t="str">
        <f>IF(ISBLANK(Perigon!L964),"",Perigon!L964)</f>
        <v/>
      </c>
      <c r="I969" s="69" t="str">
        <f>IF(ISBLANK(Perigon!M964),"",Perigon!M964)</f>
        <v/>
      </c>
      <c r="J969" s="98" t="str">
        <f>IF(ISBLANK(Perigon!N964),"",Perigon!N964)</f>
        <v/>
      </c>
      <c r="K969" s="99" t="str">
        <f>IF(ISBLANK(Perigon!J964),"",Perigon!T964)</f>
        <v/>
      </c>
      <c r="L969" s="95" t="str">
        <f>IF(ISBLANK(Perigon!O964),"",Perigon!O964)</f>
        <v/>
      </c>
      <c r="M969" s="95" t="str">
        <f>IF(ISBLANK(Perigon!R964),"",Perigon!R964)</f>
        <v/>
      </c>
      <c r="N969" s="95" t="str">
        <f>IF(ISBLANK(Perigon!P964),"",Perigon!P964)</f>
        <v/>
      </c>
      <c r="O969" s="38" t="str">
        <f>IF($L969="","",VLOOKUP($R969,Tarife!$A$2:$R$599,13,FALSE))</f>
        <v/>
      </c>
      <c r="P969" s="38" t="str">
        <f t="shared" si="15"/>
        <v/>
      </c>
      <c r="R969" s="100" t="str">
        <f>Zusammenzug!$C$25&amp;"-"&amp;Zusammenzug!$A$7&amp;"-"&amp;Leistungen!L969</f>
        <v>2024-0-</v>
      </c>
    </row>
    <row r="970" spans="1:18" x14ac:dyDescent="0.2">
      <c r="A970" s="95" t="str">
        <f>IF(ISBLANK(Perigon!E965),"",Perigon!E965)</f>
        <v/>
      </c>
      <c r="B970" s="95" t="str">
        <f>IF(ISBLANK(Perigon!G965),"",Perigon!G965)</f>
        <v/>
      </c>
      <c r="C970" s="96" t="str">
        <f>IF(ISBLANK(Perigon!I965),"",Perigon!I965)</f>
        <v/>
      </c>
      <c r="D970" s="97" t="str">
        <f>IF(ISBLANK(Perigon!J965),"",Perigon!J965)</f>
        <v/>
      </c>
      <c r="E970" s="64" t="str">
        <f>IF(ISBLANK(Perigon!K965),"",Perigon!K965)</f>
        <v/>
      </c>
      <c r="F970" s="65"/>
      <c r="G970" s="64"/>
      <c r="H970" s="69" t="str">
        <f>IF(ISBLANK(Perigon!L965),"",Perigon!L965)</f>
        <v/>
      </c>
      <c r="I970" s="69" t="str">
        <f>IF(ISBLANK(Perigon!M965),"",Perigon!M965)</f>
        <v/>
      </c>
      <c r="J970" s="98" t="str">
        <f>IF(ISBLANK(Perigon!N965),"",Perigon!N965)</f>
        <v/>
      </c>
      <c r="K970" s="99" t="str">
        <f>IF(ISBLANK(Perigon!J965),"",Perigon!T965)</f>
        <v/>
      </c>
      <c r="L970" s="95" t="str">
        <f>IF(ISBLANK(Perigon!O965),"",Perigon!O965)</f>
        <v/>
      </c>
      <c r="M970" s="95" t="str">
        <f>IF(ISBLANK(Perigon!R965),"",Perigon!R965)</f>
        <v/>
      </c>
      <c r="N970" s="95" t="str">
        <f>IF(ISBLANK(Perigon!P965),"",Perigon!P965)</f>
        <v/>
      </c>
      <c r="O970" s="38" t="str">
        <f>IF($L970="","",VLOOKUP($R970,Tarife!$A$2:$R$599,13,FALSE))</f>
        <v/>
      </c>
      <c r="P970" s="38" t="str">
        <f t="shared" si="15"/>
        <v/>
      </c>
      <c r="R970" s="100" t="str">
        <f>Zusammenzug!$C$25&amp;"-"&amp;Zusammenzug!$A$7&amp;"-"&amp;Leistungen!L970</f>
        <v>2024-0-</v>
      </c>
    </row>
    <row r="971" spans="1:18" x14ac:dyDescent="0.2">
      <c r="A971" s="95" t="str">
        <f>IF(ISBLANK(Perigon!E966),"",Perigon!E966)</f>
        <v/>
      </c>
      <c r="B971" s="95" t="str">
        <f>IF(ISBLANK(Perigon!G966),"",Perigon!G966)</f>
        <v/>
      </c>
      <c r="C971" s="96" t="str">
        <f>IF(ISBLANK(Perigon!I966),"",Perigon!I966)</f>
        <v/>
      </c>
      <c r="D971" s="97" t="str">
        <f>IF(ISBLANK(Perigon!J966),"",Perigon!J966)</f>
        <v/>
      </c>
      <c r="E971" s="64" t="str">
        <f>IF(ISBLANK(Perigon!K966),"",Perigon!K966)</f>
        <v/>
      </c>
      <c r="F971" s="65"/>
      <c r="G971" s="64"/>
      <c r="H971" s="69" t="str">
        <f>IF(ISBLANK(Perigon!L966),"",Perigon!L966)</f>
        <v/>
      </c>
      <c r="I971" s="69" t="str">
        <f>IF(ISBLANK(Perigon!M966),"",Perigon!M966)</f>
        <v/>
      </c>
      <c r="J971" s="98" t="str">
        <f>IF(ISBLANK(Perigon!N966),"",Perigon!N966)</f>
        <v/>
      </c>
      <c r="K971" s="99" t="str">
        <f>IF(ISBLANK(Perigon!J966),"",Perigon!T966)</f>
        <v/>
      </c>
      <c r="L971" s="95" t="str">
        <f>IF(ISBLANK(Perigon!O966),"",Perigon!O966)</f>
        <v/>
      </c>
      <c r="M971" s="95" t="str">
        <f>IF(ISBLANK(Perigon!R966),"",Perigon!R966)</f>
        <v/>
      </c>
      <c r="N971" s="95" t="str">
        <f>IF(ISBLANK(Perigon!P966),"",Perigon!P966)</f>
        <v/>
      </c>
      <c r="O971" s="38" t="str">
        <f>IF($L971="","",VLOOKUP($R971,Tarife!$A$2:$R$599,13,FALSE))</f>
        <v/>
      </c>
      <c r="P971" s="38" t="str">
        <f t="shared" si="15"/>
        <v/>
      </c>
      <c r="R971" s="100" t="str">
        <f>Zusammenzug!$C$25&amp;"-"&amp;Zusammenzug!$A$7&amp;"-"&amp;Leistungen!L971</f>
        <v>2024-0-</v>
      </c>
    </row>
    <row r="972" spans="1:18" x14ac:dyDescent="0.2">
      <c r="A972" s="95" t="str">
        <f>IF(ISBLANK(Perigon!E967),"",Perigon!E967)</f>
        <v/>
      </c>
      <c r="B972" s="95" t="str">
        <f>IF(ISBLANK(Perigon!G967),"",Perigon!G967)</f>
        <v/>
      </c>
      <c r="C972" s="96" t="str">
        <f>IF(ISBLANK(Perigon!I967),"",Perigon!I967)</f>
        <v/>
      </c>
      <c r="D972" s="97" t="str">
        <f>IF(ISBLANK(Perigon!J967),"",Perigon!J967)</f>
        <v/>
      </c>
      <c r="E972" s="64" t="str">
        <f>IF(ISBLANK(Perigon!K967),"",Perigon!K967)</f>
        <v/>
      </c>
      <c r="F972" s="65"/>
      <c r="G972" s="64"/>
      <c r="H972" s="69" t="str">
        <f>IF(ISBLANK(Perigon!L967),"",Perigon!L967)</f>
        <v/>
      </c>
      <c r="I972" s="69" t="str">
        <f>IF(ISBLANK(Perigon!M967),"",Perigon!M967)</f>
        <v/>
      </c>
      <c r="J972" s="98" t="str">
        <f>IF(ISBLANK(Perigon!N967),"",Perigon!N967)</f>
        <v/>
      </c>
      <c r="K972" s="99" t="str">
        <f>IF(ISBLANK(Perigon!J967),"",Perigon!T967)</f>
        <v/>
      </c>
      <c r="L972" s="95" t="str">
        <f>IF(ISBLANK(Perigon!O967),"",Perigon!O967)</f>
        <v/>
      </c>
      <c r="M972" s="95" t="str">
        <f>IF(ISBLANK(Perigon!R967),"",Perigon!R967)</f>
        <v/>
      </c>
      <c r="N972" s="95" t="str">
        <f>IF(ISBLANK(Perigon!P967),"",Perigon!P967)</f>
        <v/>
      </c>
      <c r="O972" s="38" t="str">
        <f>IF($L972="","",VLOOKUP($R972,Tarife!$A$2:$R$599,13,FALSE))</f>
        <v/>
      </c>
      <c r="P972" s="38" t="str">
        <f t="shared" si="15"/>
        <v/>
      </c>
      <c r="R972" s="100" t="str">
        <f>Zusammenzug!$C$25&amp;"-"&amp;Zusammenzug!$A$7&amp;"-"&amp;Leistungen!L972</f>
        <v>2024-0-</v>
      </c>
    </row>
    <row r="973" spans="1:18" x14ac:dyDescent="0.2">
      <c r="A973" s="95" t="str">
        <f>IF(ISBLANK(Perigon!E968),"",Perigon!E968)</f>
        <v/>
      </c>
      <c r="B973" s="95" t="str">
        <f>IF(ISBLANK(Perigon!G968),"",Perigon!G968)</f>
        <v/>
      </c>
      <c r="C973" s="96" t="str">
        <f>IF(ISBLANK(Perigon!I968),"",Perigon!I968)</f>
        <v/>
      </c>
      <c r="D973" s="97" t="str">
        <f>IF(ISBLANK(Perigon!J968),"",Perigon!J968)</f>
        <v/>
      </c>
      <c r="E973" s="64" t="str">
        <f>IF(ISBLANK(Perigon!K968),"",Perigon!K968)</f>
        <v/>
      </c>
      <c r="F973" s="65"/>
      <c r="G973" s="64"/>
      <c r="H973" s="69" t="str">
        <f>IF(ISBLANK(Perigon!L968),"",Perigon!L968)</f>
        <v/>
      </c>
      <c r="I973" s="69" t="str">
        <f>IF(ISBLANK(Perigon!M968),"",Perigon!M968)</f>
        <v/>
      </c>
      <c r="J973" s="98" t="str">
        <f>IF(ISBLANK(Perigon!N968),"",Perigon!N968)</f>
        <v/>
      </c>
      <c r="K973" s="99" t="str">
        <f>IF(ISBLANK(Perigon!J968),"",Perigon!T968)</f>
        <v/>
      </c>
      <c r="L973" s="95" t="str">
        <f>IF(ISBLANK(Perigon!O968),"",Perigon!O968)</f>
        <v/>
      </c>
      <c r="M973" s="95" t="str">
        <f>IF(ISBLANK(Perigon!R968),"",Perigon!R968)</f>
        <v/>
      </c>
      <c r="N973" s="95" t="str">
        <f>IF(ISBLANK(Perigon!P968),"",Perigon!P968)</f>
        <v/>
      </c>
      <c r="O973" s="38" t="str">
        <f>IF($L973="","",VLOOKUP($R973,Tarife!$A$2:$R$599,13,FALSE))</f>
        <v/>
      </c>
      <c r="P973" s="38" t="str">
        <f t="shared" si="15"/>
        <v/>
      </c>
      <c r="R973" s="100" t="str">
        <f>Zusammenzug!$C$25&amp;"-"&amp;Zusammenzug!$A$7&amp;"-"&amp;Leistungen!L973</f>
        <v>2024-0-</v>
      </c>
    </row>
    <row r="974" spans="1:18" x14ac:dyDescent="0.2">
      <c r="A974" s="95" t="str">
        <f>IF(ISBLANK(Perigon!E969),"",Perigon!E969)</f>
        <v/>
      </c>
      <c r="B974" s="95" t="str">
        <f>IF(ISBLANK(Perigon!G969),"",Perigon!G969)</f>
        <v/>
      </c>
      <c r="C974" s="96" t="str">
        <f>IF(ISBLANK(Perigon!I969),"",Perigon!I969)</f>
        <v/>
      </c>
      <c r="D974" s="97" t="str">
        <f>IF(ISBLANK(Perigon!J969),"",Perigon!J969)</f>
        <v/>
      </c>
      <c r="E974" s="64" t="str">
        <f>IF(ISBLANK(Perigon!K969),"",Perigon!K969)</f>
        <v/>
      </c>
      <c r="F974" s="65"/>
      <c r="G974" s="64"/>
      <c r="H974" s="69" t="str">
        <f>IF(ISBLANK(Perigon!L969),"",Perigon!L969)</f>
        <v/>
      </c>
      <c r="I974" s="69" t="str">
        <f>IF(ISBLANK(Perigon!M969),"",Perigon!M969)</f>
        <v/>
      </c>
      <c r="J974" s="98" t="str">
        <f>IF(ISBLANK(Perigon!N969),"",Perigon!N969)</f>
        <v/>
      </c>
      <c r="K974" s="99" t="str">
        <f>IF(ISBLANK(Perigon!J969),"",Perigon!T969)</f>
        <v/>
      </c>
      <c r="L974" s="95" t="str">
        <f>IF(ISBLANK(Perigon!O969),"",Perigon!O969)</f>
        <v/>
      </c>
      <c r="M974" s="95" t="str">
        <f>IF(ISBLANK(Perigon!R969),"",Perigon!R969)</f>
        <v/>
      </c>
      <c r="N974" s="95" t="str">
        <f>IF(ISBLANK(Perigon!P969),"",Perigon!P969)</f>
        <v/>
      </c>
      <c r="O974" s="38" t="str">
        <f>IF($L974="","",VLOOKUP($R974,Tarife!$A$2:$R$599,13,FALSE))</f>
        <v/>
      </c>
      <c r="P974" s="38" t="str">
        <f t="shared" si="15"/>
        <v/>
      </c>
      <c r="R974" s="100" t="str">
        <f>Zusammenzug!$C$25&amp;"-"&amp;Zusammenzug!$A$7&amp;"-"&amp;Leistungen!L974</f>
        <v>2024-0-</v>
      </c>
    </row>
    <row r="975" spans="1:18" x14ac:dyDescent="0.2">
      <c r="A975" s="95" t="str">
        <f>IF(ISBLANK(Perigon!E970),"",Perigon!E970)</f>
        <v/>
      </c>
      <c r="B975" s="95" t="str">
        <f>IF(ISBLANK(Perigon!G970),"",Perigon!G970)</f>
        <v/>
      </c>
      <c r="C975" s="96" t="str">
        <f>IF(ISBLANK(Perigon!I970),"",Perigon!I970)</f>
        <v/>
      </c>
      <c r="D975" s="97" t="str">
        <f>IF(ISBLANK(Perigon!J970),"",Perigon!J970)</f>
        <v/>
      </c>
      <c r="E975" s="64" t="str">
        <f>IF(ISBLANK(Perigon!K970),"",Perigon!K970)</f>
        <v/>
      </c>
      <c r="F975" s="65"/>
      <c r="G975" s="64"/>
      <c r="H975" s="69" t="str">
        <f>IF(ISBLANK(Perigon!L970),"",Perigon!L970)</f>
        <v/>
      </c>
      <c r="I975" s="69" t="str">
        <f>IF(ISBLANK(Perigon!M970),"",Perigon!M970)</f>
        <v/>
      </c>
      <c r="J975" s="98" t="str">
        <f>IF(ISBLANK(Perigon!N970),"",Perigon!N970)</f>
        <v/>
      </c>
      <c r="K975" s="99" t="str">
        <f>IF(ISBLANK(Perigon!J970),"",Perigon!T970)</f>
        <v/>
      </c>
      <c r="L975" s="95" t="str">
        <f>IF(ISBLANK(Perigon!O970),"",Perigon!O970)</f>
        <v/>
      </c>
      <c r="M975" s="95" t="str">
        <f>IF(ISBLANK(Perigon!R970),"",Perigon!R970)</f>
        <v/>
      </c>
      <c r="N975" s="95" t="str">
        <f>IF(ISBLANK(Perigon!P970),"",Perigon!P970)</f>
        <v/>
      </c>
      <c r="O975" s="38" t="str">
        <f>IF($L975="","",VLOOKUP($R975,Tarife!$A$2:$R$599,13,FALSE))</f>
        <v/>
      </c>
      <c r="P975" s="38" t="str">
        <f t="shared" si="15"/>
        <v/>
      </c>
      <c r="R975" s="100" t="str">
        <f>Zusammenzug!$C$25&amp;"-"&amp;Zusammenzug!$A$7&amp;"-"&amp;Leistungen!L975</f>
        <v>2024-0-</v>
      </c>
    </row>
    <row r="976" spans="1:18" x14ac:dyDescent="0.2">
      <c r="A976" s="95" t="str">
        <f>IF(ISBLANK(Perigon!E971),"",Perigon!E971)</f>
        <v/>
      </c>
      <c r="B976" s="95" t="str">
        <f>IF(ISBLANK(Perigon!G971),"",Perigon!G971)</f>
        <v/>
      </c>
      <c r="C976" s="96" t="str">
        <f>IF(ISBLANK(Perigon!I971),"",Perigon!I971)</f>
        <v/>
      </c>
      <c r="D976" s="97" t="str">
        <f>IF(ISBLANK(Perigon!J971),"",Perigon!J971)</f>
        <v/>
      </c>
      <c r="E976" s="64" t="str">
        <f>IF(ISBLANK(Perigon!K971),"",Perigon!K971)</f>
        <v/>
      </c>
      <c r="F976" s="65"/>
      <c r="G976" s="64"/>
      <c r="H976" s="69" t="str">
        <f>IF(ISBLANK(Perigon!L971),"",Perigon!L971)</f>
        <v/>
      </c>
      <c r="I976" s="69" t="str">
        <f>IF(ISBLANK(Perigon!M971),"",Perigon!M971)</f>
        <v/>
      </c>
      <c r="J976" s="98" t="str">
        <f>IF(ISBLANK(Perigon!N971),"",Perigon!N971)</f>
        <v/>
      </c>
      <c r="K976" s="99" t="str">
        <f>IF(ISBLANK(Perigon!J971),"",Perigon!T971)</f>
        <v/>
      </c>
      <c r="L976" s="95" t="str">
        <f>IF(ISBLANK(Perigon!O971),"",Perigon!O971)</f>
        <v/>
      </c>
      <c r="M976" s="95" t="str">
        <f>IF(ISBLANK(Perigon!R971),"",Perigon!R971)</f>
        <v/>
      </c>
      <c r="N976" s="95" t="str">
        <f>IF(ISBLANK(Perigon!P971),"",Perigon!P971)</f>
        <v/>
      </c>
      <c r="O976" s="38" t="str">
        <f>IF($L976="","",VLOOKUP($R976,Tarife!$A$2:$R$599,13,FALSE))</f>
        <v/>
      </c>
      <c r="P976" s="38" t="str">
        <f t="shared" si="15"/>
        <v/>
      </c>
      <c r="R976" s="100" t="str">
        <f>Zusammenzug!$C$25&amp;"-"&amp;Zusammenzug!$A$7&amp;"-"&amp;Leistungen!L976</f>
        <v>2024-0-</v>
      </c>
    </row>
    <row r="977" spans="1:18" x14ac:dyDescent="0.2">
      <c r="A977" s="95" t="str">
        <f>IF(ISBLANK(Perigon!E972),"",Perigon!E972)</f>
        <v/>
      </c>
      <c r="B977" s="95" t="str">
        <f>IF(ISBLANK(Perigon!G972),"",Perigon!G972)</f>
        <v/>
      </c>
      <c r="C977" s="96" t="str">
        <f>IF(ISBLANK(Perigon!I972),"",Perigon!I972)</f>
        <v/>
      </c>
      <c r="D977" s="97" t="str">
        <f>IF(ISBLANK(Perigon!J972),"",Perigon!J972)</f>
        <v/>
      </c>
      <c r="E977" s="64" t="str">
        <f>IF(ISBLANK(Perigon!K972),"",Perigon!K972)</f>
        <v/>
      </c>
      <c r="F977" s="65"/>
      <c r="G977" s="64"/>
      <c r="H977" s="69" t="str">
        <f>IF(ISBLANK(Perigon!L972),"",Perigon!L972)</f>
        <v/>
      </c>
      <c r="I977" s="69" t="str">
        <f>IF(ISBLANK(Perigon!M972),"",Perigon!M972)</f>
        <v/>
      </c>
      <c r="J977" s="98" t="str">
        <f>IF(ISBLANK(Perigon!N972),"",Perigon!N972)</f>
        <v/>
      </c>
      <c r="K977" s="99" t="str">
        <f>IF(ISBLANK(Perigon!J972),"",Perigon!T972)</f>
        <v/>
      </c>
      <c r="L977" s="95" t="str">
        <f>IF(ISBLANK(Perigon!O972),"",Perigon!O972)</f>
        <v/>
      </c>
      <c r="M977" s="95" t="str">
        <f>IF(ISBLANK(Perigon!R972),"",Perigon!R972)</f>
        <v/>
      </c>
      <c r="N977" s="95" t="str">
        <f>IF(ISBLANK(Perigon!P972),"",Perigon!P972)</f>
        <v/>
      </c>
      <c r="O977" s="38" t="str">
        <f>IF($L977="","",VLOOKUP($R977,Tarife!$A$2:$R$599,13,FALSE))</f>
        <v/>
      </c>
      <c r="P977" s="38" t="str">
        <f t="shared" si="15"/>
        <v/>
      </c>
      <c r="R977" s="100" t="str">
        <f>Zusammenzug!$C$25&amp;"-"&amp;Zusammenzug!$A$7&amp;"-"&amp;Leistungen!L977</f>
        <v>2024-0-</v>
      </c>
    </row>
    <row r="978" spans="1:18" x14ac:dyDescent="0.2">
      <c r="A978" s="95" t="str">
        <f>IF(ISBLANK(Perigon!E973),"",Perigon!E973)</f>
        <v/>
      </c>
      <c r="B978" s="95" t="str">
        <f>IF(ISBLANK(Perigon!G973),"",Perigon!G973)</f>
        <v/>
      </c>
      <c r="C978" s="96" t="str">
        <f>IF(ISBLANK(Perigon!I973),"",Perigon!I973)</f>
        <v/>
      </c>
      <c r="D978" s="97" t="str">
        <f>IF(ISBLANK(Perigon!J973),"",Perigon!J973)</f>
        <v/>
      </c>
      <c r="E978" s="64" t="str">
        <f>IF(ISBLANK(Perigon!K973),"",Perigon!K973)</f>
        <v/>
      </c>
      <c r="F978" s="65"/>
      <c r="G978" s="64"/>
      <c r="H978" s="69" t="str">
        <f>IF(ISBLANK(Perigon!L973),"",Perigon!L973)</f>
        <v/>
      </c>
      <c r="I978" s="69" t="str">
        <f>IF(ISBLANK(Perigon!M973),"",Perigon!M973)</f>
        <v/>
      </c>
      <c r="J978" s="98" t="str">
        <f>IF(ISBLANK(Perigon!N973),"",Perigon!N973)</f>
        <v/>
      </c>
      <c r="K978" s="99" t="str">
        <f>IF(ISBLANK(Perigon!J973),"",Perigon!T973)</f>
        <v/>
      </c>
      <c r="L978" s="95" t="str">
        <f>IF(ISBLANK(Perigon!O973),"",Perigon!O973)</f>
        <v/>
      </c>
      <c r="M978" s="95" t="str">
        <f>IF(ISBLANK(Perigon!R973),"",Perigon!R973)</f>
        <v/>
      </c>
      <c r="N978" s="95" t="str">
        <f>IF(ISBLANK(Perigon!P973),"",Perigon!P973)</f>
        <v/>
      </c>
      <c r="O978" s="38" t="str">
        <f>IF($L978="","",VLOOKUP($R978,Tarife!$A$2:$R$599,13,FALSE))</f>
        <v/>
      </c>
      <c r="P978" s="38" t="str">
        <f t="shared" si="15"/>
        <v/>
      </c>
      <c r="R978" s="100" t="str">
        <f>Zusammenzug!$C$25&amp;"-"&amp;Zusammenzug!$A$7&amp;"-"&amp;Leistungen!L978</f>
        <v>2024-0-</v>
      </c>
    </row>
    <row r="979" spans="1:18" x14ac:dyDescent="0.2">
      <c r="A979" s="95" t="str">
        <f>IF(ISBLANK(Perigon!E974),"",Perigon!E974)</f>
        <v/>
      </c>
      <c r="B979" s="95" t="str">
        <f>IF(ISBLANK(Perigon!G974),"",Perigon!G974)</f>
        <v/>
      </c>
      <c r="C979" s="96" t="str">
        <f>IF(ISBLANK(Perigon!I974),"",Perigon!I974)</f>
        <v/>
      </c>
      <c r="D979" s="97" t="str">
        <f>IF(ISBLANK(Perigon!J974),"",Perigon!J974)</f>
        <v/>
      </c>
      <c r="E979" s="64" t="str">
        <f>IF(ISBLANK(Perigon!K974),"",Perigon!K974)</f>
        <v/>
      </c>
      <c r="F979" s="65"/>
      <c r="G979" s="64"/>
      <c r="H979" s="69" t="str">
        <f>IF(ISBLANK(Perigon!L974),"",Perigon!L974)</f>
        <v/>
      </c>
      <c r="I979" s="69" t="str">
        <f>IF(ISBLANK(Perigon!M974),"",Perigon!M974)</f>
        <v/>
      </c>
      <c r="J979" s="98" t="str">
        <f>IF(ISBLANK(Perigon!N974),"",Perigon!N974)</f>
        <v/>
      </c>
      <c r="K979" s="99" t="str">
        <f>IF(ISBLANK(Perigon!J974),"",Perigon!T974)</f>
        <v/>
      </c>
      <c r="L979" s="95" t="str">
        <f>IF(ISBLANK(Perigon!O974),"",Perigon!O974)</f>
        <v/>
      </c>
      <c r="M979" s="95" t="str">
        <f>IF(ISBLANK(Perigon!R974),"",Perigon!R974)</f>
        <v/>
      </c>
      <c r="N979" s="95" t="str">
        <f>IF(ISBLANK(Perigon!P974),"",Perigon!P974)</f>
        <v/>
      </c>
      <c r="O979" s="38" t="str">
        <f>IF($L979="","",VLOOKUP($R979,Tarife!$A$2:$R$599,13,FALSE))</f>
        <v/>
      </c>
      <c r="P979" s="38" t="str">
        <f t="shared" si="15"/>
        <v/>
      </c>
      <c r="R979" s="100" t="str">
        <f>Zusammenzug!$C$25&amp;"-"&amp;Zusammenzug!$A$7&amp;"-"&amp;Leistungen!L979</f>
        <v>2024-0-</v>
      </c>
    </row>
    <row r="980" spans="1:18" x14ac:dyDescent="0.2">
      <c r="A980" s="95" t="str">
        <f>IF(ISBLANK(Perigon!E975),"",Perigon!E975)</f>
        <v/>
      </c>
      <c r="B980" s="95" t="str">
        <f>IF(ISBLANK(Perigon!G975),"",Perigon!G975)</f>
        <v/>
      </c>
      <c r="C980" s="96" t="str">
        <f>IF(ISBLANK(Perigon!I975),"",Perigon!I975)</f>
        <v/>
      </c>
      <c r="D980" s="97" t="str">
        <f>IF(ISBLANK(Perigon!J975),"",Perigon!J975)</f>
        <v/>
      </c>
      <c r="E980" s="64" t="str">
        <f>IF(ISBLANK(Perigon!K975),"",Perigon!K975)</f>
        <v/>
      </c>
      <c r="F980" s="65"/>
      <c r="G980" s="64"/>
      <c r="H980" s="69" t="str">
        <f>IF(ISBLANK(Perigon!L975),"",Perigon!L975)</f>
        <v/>
      </c>
      <c r="I980" s="69" t="str">
        <f>IF(ISBLANK(Perigon!M975),"",Perigon!M975)</f>
        <v/>
      </c>
      <c r="J980" s="98" t="str">
        <f>IF(ISBLANK(Perigon!N975),"",Perigon!N975)</f>
        <v/>
      </c>
      <c r="K980" s="99" t="str">
        <f>IF(ISBLANK(Perigon!J975),"",Perigon!T975)</f>
        <v/>
      </c>
      <c r="L980" s="95" t="str">
        <f>IF(ISBLANK(Perigon!O975),"",Perigon!O975)</f>
        <v/>
      </c>
      <c r="M980" s="95" t="str">
        <f>IF(ISBLANK(Perigon!R975),"",Perigon!R975)</f>
        <v/>
      </c>
      <c r="N980" s="95" t="str">
        <f>IF(ISBLANK(Perigon!P975),"",Perigon!P975)</f>
        <v/>
      </c>
      <c r="O980" s="38" t="str">
        <f>IF($L980="","",VLOOKUP($R980,Tarife!$A$2:$R$599,13,FALSE))</f>
        <v/>
      </c>
      <c r="P980" s="38" t="str">
        <f t="shared" si="15"/>
        <v/>
      </c>
      <c r="R980" s="100" t="str">
        <f>Zusammenzug!$C$25&amp;"-"&amp;Zusammenzug!$A$7&amp;"-"&amp;Leistungen!L980</f>
        <v>2024-0-</v>
      </c>
    </row>
    <row r="981" spans="1:18" x14ac:dyDescent="0.2">
      <c r="A981" s="95" t="str">
        <f>IF(ISBLANK(Perigon!E976),"",Perigon!E976)</f>
        <v/>
      </c>
      <c r="B981" s="95" t="str">
        <f>IF(ISBLANK(Perigon!G976),"",Perigon!G976)</f>
        <v/>
      </c>
      <c r="C981" s="96" t="str">
        <f>IF(ISBLANK(Perigon!I976),"",Perigon!I976)</f>
        <v/>
      </c>
      <c r="D981" s="97" t="str">
        <f>IF(ISBLANK(Perigon!J976),"",Perigon!J976)</f>
        <v/>
      </c>
      <c r="E981" s="64" t="str">
        <f>IF(ISBLANK(Perigon!K976),"",Perigon!K976)</f>
        <v/>
      </c>
      <c r="F981" s="65"/>
      <c r="G981" s="64"/>
      <c r="H981" s="69" t="str">
        <f>IF(ISBLANK(Perigon!L976),"",Perigon!L976)</f>
        <v/>
      </c>
      <c r="I981" s="69" t="str">
        <f>IF(ISBLANK(Perigon!M976),"",Perigon!M976)</f>
        <v/>
      </c>
      <c r="J981" s="98" t="str">
        <f>IF(ISBLANK(Perigon!N976),"",Perigon!N976)</f>
        <v/>
      </c>
      <c r="K981" s="99" t="str">
        <f>IF(ISBLANK(Perigon!J976),"",Perigon!T976)</f>
        <v/>
      </c>
      <c r="L981" s="95" t="str">
        <f>IF(ISBLANK(Perigon!O976),"",Perigon!O976)</f>
        <v/>
      </c>
      <c r="M981" s="95" t="str">
        <f>IF(ISBLANK(Perigon!R976),"",Perigon!R976)</f>
        <v/>
      </c>
      <c r="N981" s="95" t="str">
        <f>IF(ISBLANK(Perigon!P976),"",Perigon!P976)</f>
        <v/>
      </c>
      <c r="O981" s="38" t="str">
        <f>IF($L981="","",VLOOKUP($R981,Tarife!$A$2:$R$599,13,FALSE))</f>
        <v/>
      </c>
      <c r="P981" s="38" t="str">
        <f t="shared" si="15"/>
        <v/>
      </c>
      <c r="R981" s="100" t="str">
        <f>Zusammenzug!$C$25&amp;"-"&amp;Zusammenzug!$A$7&amp;"-"&amp;Leistungen!L981</f>
        <v>2024-0-</v>
      </c>
    </row>
    <row r="982" spans="1:18" x14ac:dyDescent="0.2">
      <c r="A982" s="95" t="str">
        <f>IF(ISBLANK(Perigon!E977),"",Perigon!E977)</f>
        <v/>
      </c>
      <c r="B982" s="95" t="str">
        <f>IF(ISBLANK(Perigon!G977),"",Perigon!G977)</f>
        <v/>
      </c>
      <c r="C982" s="96" t="str">
        <f>IF(ISBLANK(Perigon!I977),"",Perigon!I977)</f>
        <v/>
      </c>
      <c r="D982" s="97" t="str">
        <f>IF(ISBLANK(Perigon!J977),"",Perigon!J977)</f>
        <v/>
      </c>
      <c r="E982" s="64" t="str">
        <f>IF(ISBLANK(Perigon!K977),"",Perigon!K977)</f>
        <v/>
      </c>
      <c r="F982" s="65"/>
      <c r="G982" s="64"/>
      <c r="H982" s="69" t="str">
        <f>IF(ISBLANK(Perigon!L977),"",Perigon!L977)</f>
        <v/>
      </c>
      <c r="I982" s="69" t="str">
        <f>IF(ISBLANK(Perigon!M977),"",Perigon!M977)</f>
        <v/>
      </c>
      <c r="J982" s="98" t="str">
        <f>IF(ISBLANK(Perigon!N977),"",Perigon!N977)</f>
        <v/>
      </c>
      <c r="K982" s="99" t="str">
        <f>IF(ISBLANK(Perigon!J977),"",Perigon!T977)</f>
        <v/>
      </c>
      <c r="L982" s="95" t="str">
        <f>IF(ISBLANK(Perigon!O977),"",Perigon!O977)</f>
        <v/>
      </c>
      <c r="M982" s="95" t="str">
        <f>IF(ISBLANK(Perigon!R977),"",Perigon!R977)</f>
        <v/>
      </c>
      <c r="N982" s="95" t="str">
        <f>IF(ISBLANK(Perigon!P977),"",Perigon!P977)</f>
        <v/>
      </c>
      <c r="O982" s="38" t="str">
        <f>IF($L982="","",VLOOKUP($R982,Tarife!$A$2:$R$599,13,FALSE))</f>
        <v/>
      </c>
      <c r="P982" s="38" t="str">
        <f t="shared" si="15"/>
        <v/>
      </c>
      <c r="R982" s="100" t="str">
        <f>Zusammenzug!$C$25&amp;"-"&amp;Zusammenzug!$A$7&amp;"-"&amp;Leistungen!L982</f>
        <v>2024-0-</v>
      </c>
    </row>
    <row r="983" spans="1:18" x14ac:dyDescent="0.2">
      <c r="A983" s="95" t="str">
        <f>IF(ISBLANK(Perigon!E978),"",Perigon!E978)</f>
        <v/>
      </c>
      <c r="B983" s="95" t="str">
        <f>IF(ISBLANK(Perigon!G978),"",Perigon!G978)</f>
        <v/>
      </c>
      <c r="C983" s="96" t="str">
        <f>IF(ISBLANK(Perigon!I978),"",Perigon!I978)</f>
        <v/>
      </c>
      <c r="D983" s="97" t="str">
        <f>IF(ISBLANK(Perigon!J978),"",Perigon!J978)</f>
        <v/>
      </c>
      <c r="E983" s="64" t="str">
        <f>IF(ISBLANK(Perigon!K978),"",Perigon!K978)</f>
        <v/>
      </c>
      <c r="F983" s="65"/>
      <c r="G983" s="64"/>
      <c r="H983" s="69" t="str">
        <f>IF(ISBLANK(Perigon!L978),"",Perigon!L978)</f>
        <v/>
      </c>
      <c r="I983" s="69" t="str">
        <f>IF(ISBLANK(Perigon!M978),"",Perigon!M978)</f>
        <v/>
      </c>
      <c r="J983" s="98" t="str">
        <f>IF(ISBLANK(Perigon!N978),"",Perigon!N978)</f>
        <v/>
      </c>
      <c r="K983" s="99" t="str">
        <f>IF(ISBLANK(Perigon!J978),"",Perigon!T978)</f>
        <v/>
      </c>
      <c r="L983" s="95" t="str">
        <f>IF(ISBLANK(Perigon!O978),"",Perigon!O978)</f>
        <v/>
      </c>
      <c r="M983" s="95" t="str">
        <f>IF(ISBLANK(Perigon!R978),"",Perigon!R978)</f>
        <v/>
      </c>
      <c r="N983" s="95" t="str">
        <f>IF(ISBLANK(Perigon!P978),"",Perigon!P978)</f>
        <v/>
      </c>
      <c r="O983" s="38" t="str">
        <f>IF($L983="","",VLOOKUP($R983,Tarife!$A$2:$R$599,13,FALSE))</f>
        <v/>
      </c>
      <c r="P983" s="38" t="str">
        <f t="shared" si="15"/>
        <v/>
      </c>
      <c r="R983" s="100" t="str">
        <f>Zusammenzug!$C$25&amp;"-"&amp;Zusammenzug!$A$7&amp;"-"&amp;Leistungen!L983</f>
        <v>2024-0-</v>
      </c>
    </row>
    <row r="984" spans="1:18" x14ac:dyDescent="0.2">
      <c r="A984" s="95" t="str">
        <f>IF(ISBLANK(Perigon!E979),"",Perigon!E979)</f>
        <v/>
      </c>
      <c r="B984" s="95" t="str">
        <f>IF(ISBLANK(Perigon!G979),"",Perigon!G979)</f>
        <v/>
      </c>
      <c r="C984" s="96" t="str">
        <f>IF(ISBLANK(Perigon!I979),"",Perigon!I979)</f>
        <v/>
      </c>
      <c r="D984" s="97" t="str">
        <f>IF(ISBLANK(Perigon!J979),"",Perigon!J979)</f>
        <v/>
      </c>
      <c r="E984" s="64" t="str">
        <f>IF(ISBLANK(Perigon!K979),"",Perigon!K979)</f>
        <v/>
      </c>
      <c r="F984" s="65"/>
      <c r="G984" s="64"/>
      <c r="H984" s="69" t="str">
        <f>IF(ISBLANK(Perigon!L979),"",Perigon!L979)</f>
        <v/>
      </c>
      <c r="I984" s="69" t="str">
        <f>IF(ISBLANK(Perigon!M979),"",Perigon!M979)</f>
        <v/>
      </c>
      <c r="J984" s="98" t="str">
        <f>IF(ISBLANK(Perigon!N979),"",Perigon!N979)</f>
        <v/>
      </c>
      <c r="K984" s="99" t="str">
        <f>IF(ISBLANK(Perigon!J979),"",Perigon!T979)</f>
        <v/>
      </c>
      <c r="L984" s="95" t="str">
        <f>IF(ISBLANK(Perigon!O979),"",Perigon!O979)</f>
        <v/>
      </c>
      <c r="M984" s="95" t="str">
        <f>IF(ISBLANK(Perigon!R979),"",Perigon!R979)</f>
        <v/>
      </c>
      <c r="N984" s="95" t="str">
        <f>IF(ISBLANK(Perigon!P979),"",Perigon!P979)</f>
        <v/>
      </c>
      <c r="O984" s="38" t="str">
        <f>IF($L984="","",VLOOKUP($R984,Tarife!$A$2:$R$599,13,FALSE))</f>
        <v/>
      </c>
      <c r="P984" s="38" t="str">
        <f t="shared" si="15"/>
        <v/>
      </c>
      <c r="R984" s="100" t="str">
        <f>Zusammenzug!$C$25&amp;"-"&amp;Zusammenzug!$A$7&amp;"-"&amp;Leistungen!L984</f>
        <v>2024-0-</v>
      </c>
    </row>
    <row r="985" spans="1:18" x14ac:dyDescent="0.2">
      <c r="A985" s="95" t="str">
        <f>IF(ISBLANK(Perigon!E980),"",Perigon!E980)</f>
        <v/>
      </c>
      <c r="B985" s="95" t="str">
        <f>IF(ISBLANK(Perigon!G980),"",Perigon!G980)</f>
        <v/>
      </c>
      <c r="C985" s="96" t="str">
        <f>IF(ISBLANK(Perigon!I980),"",Perigon!I980)</f>
        <v/>
      </c>
      <c r="D985" s="97" t="str">
        <f>IF(ISBLANK(Perigon!J980),"",Perigon!J980)</f>
        <v/>
      </c>
      <c r="E985" s="64" t="str">
        <f>IF(ISBLANK(Perigon!K980),"",Perigon!K980)</f>
        <v/>
      </c>
      <c r="F985" s="65"/>
      <c r="G985" s="64"/>
      <c r="H985" s="69" t="str">
        <f>IF(ISBLANK(Perigon!L980),"",Perigon!L980)</f>
        <v/>
      </c>
      <c r="I985" s="69" t="str">
        <f>IF(ISBLANK(Perigon!M980),"",Perigon!M980)</f>
        <v/>
      </c>
      <c r="J985" s="98" t="str">
        <f>IF(ISBLANK(Perigon!N980),"",Perigon!N980)</f>
        <v/>
      </c>
      <c r="K985" s="99" t="str">
        <f>IF(ISBLANK(Perigon!J980),"",Perigon!T980)</f>
        <v/>
      </c>
      <c r="L985" s="95" t="str">
        <f>IF(ISBLANK(Perigon!O980),"",Perigon!O980)</f>
        <v/>
      </c>
      <c r="M985" s="95" t="str">
        <f>IF(ISBLANK(Perigon!R980),"",Perigon!R980)</f>
        <v/>
      </c>
      <c r="N985" s="95" t="str">
        <f>IF(ISBLANK(Perigon!P980),"",Perigon!P980)</f>
        <v/>
      </c>
      <c r="O985" s="38" t="str">
        <f>IF($L985="","",VLOOKUP($R985,Tarife!$A$2:$R$599,13,FALSE))</f>
        <v/>
      </c>
      <c r="P985" s="38" t="str">
        <f t="shared" si="15"/>
        <v/>
      </c>
      <c r="R985" s="100" t="str">
        <f>Zusammenzug!$C$25&amp;"-"&amp;Zusammenzug!$A$7&amp;"-"&amp;Leistungen!L985</f>
        <v>2024-0-</v>
      </c>
    </row>
    <row r="986" spans="1:18" x14ac:dyDescent="0.2">
      <c r="A986" s="95" t="str">
        <f>IF(ISBLANK(Perigon!E981),"",Perigon!E981)</f>
        <v/>
      </c>
      <c r="B986" s="95" t="str">
        <f>IF(ISBLANK(Perigon!G981),"",Perigon!G981)</f>
        <v/>
      </c>
      <c r="C986" s="96" t="str">
        <f>IF(ISBLANK(Perigon!I981),"",Perigon!I981)</f>
        <v/>
      </c>
      <c r="D986" s="97" t="str">
        <f>IF(ISBLANK(Perigon!J981),"",Perigon!J981)</f>
        <v/>
      </c>
      <c r="E986" s="64" t="str">
        <f>IF(ISBLANK(Perigon!K981),"",Perigon!K981)</f>
        <v/>
      </c>
      <c r="F986" s="65"/>
      <c r="G986" s="64"/>
      <c r="H986" s="69" t="str">
        <f>IF(ISBLANK(Perigon!L981),"",Perigon!L981)</f>
        <v/>
      </c>
      <c r="I986" s="69" t="str">
        <f>IF(ISBLANK(Perigon!M981),"",Perigon!M981)</f>
        <v/>
      </c>
      <c r="J986" s="98" t="str">
        <f>IF(ISBLANK(Perigon!N981),"",Perigon!N981)</f>
        <v/>
      </c>
      <c r="K986" s="99" t="str">
        <f>IF(ISBLANK(Perigon!J981),"",Perigon!T981)</f>
        <v/>
      </c>
      <c r="L986" s="95" t="str">
        <f>IF(ISBLANK(Perigon!O981),"",Perigon!O981)</f>
        <v/>
      </c>
      <c r="M986" s="95" t="str">
        <f>IF(ISBLANK(Perigon!R981),"",Perigon!R981)</f>
        <v/>
      </c>
      <c r="N986" s="95" t="str">
        <f>IF(ISBLANK(Perigon!P981),"",Perigon!P981)</f>
        <v/>
      </c>
      <c r="O986" s="38" t="str">
        <f>IF($L986="","",VLOOKUP($R986,Tarife!$A$2:$R$599,13,FALSE))</f>
        <v/>
      </c>
      <c r="P986" s="38" t="str">
        <f t="shared" si="15"/>
        <v/>
      </c>
      <c r="R986" s="100" t="str">
        <f>Zusammenzug!$C$25&amp;"-"&amp;Zusammenzug!$A$7&amp;"-"&amp;Leistungen!L986</f>
        <v>2024-0-</v>
      </c>
    </row>
    <row r="987" spans="1:18" x14ac:dyDescent="0.2">
      <c r="A987" s="95" t="str">
        <f>IF(ISBLANK(Perigon!E982),"",Perigon!E982)</f>
        <v/>
      </c>
      <c r="B987" s="95" t="str">
        <f>IF(ISBLANK(Perigon!G982),"",Perigon!G982)</f>
        <v/>
      </c>
      <c r="C987" s="96" t="str">
        <f>IF(ISBLANK(Perigon!I982),"",Perigon!I982)</f>
        <v/>
      </c>
      <c r="D987" s="97" t="str">
        <f>IF(ISBLANK(Perigon!J982),"",Perigon!J982)</f>
        <v/>
      </c>
      <c r="E987" s="64" t="str">
        <f>IF(ISBLANK(Perigon!K982),"",Perigon!K982)</f>
        <v/>
      </c>
      <c r="F987" s="65"/>
      <c r="G987" s="64"/>
      <c r="H987" s="69" t="str">
        <f>IF(ISBLANK(Perigon!L982),"",Perigon!L982)</f>
        <v/>
      </c>
      <c r="I987" s="69" t="str">
        <f>IF(ISBLANK(Perigon!M982),"",Perigon!M982)</f>
        <v/>
      </c>
      <c r="J987" s="98" t="str">
        <f>IF(ISBLANK(Perigon!N982),"",Perigon!N982)</f>
        <v/>
      </c>
      <c r="K987" s="99" t="str">
        <f>IF(ISBLANK(Perigon!J982),"",Perigon!T982)</f>
        <v/>
      </c>
      <c r="L987" s="95" t="str">
        <f>IF(ISBLANK(Perigon!O982),"",Perigon!O982)</f>
        <v/>
      </c>
      <c r="M987" s="95" t="str">
        <f>IF(ISBLANK(Perigon!R982),"",Perigon!R982)</f>
        <v/>
      </c>
      <c r="N987" s="95" t="str">
        <f>IF(ISBLANK(Perigon!P982),"",Perigon!P982)</f>
        <v/>
      </c>
      <c r="O987" s="38" t="str">
        <f>IF($L987="","",VLOOKUP($R987,Tarife!$A$2:$R$599,13,FALSE))</f>
        <v/>
      </c>
      <c r="P987" s="38" t="str">
        <f t="shared" si="15"/>
        <v/>
      </c>
      <c r="R987" s="100" t="str">
        <f>Zusammenzug!$C$25&amp;"-"&amp;Zusammenzug!$A$7&amp;"-"&amp;Leistungen!L987</f>
        <v>2024-0-</v>
      </c>
    </row>
    <row r="988" spans="1:18" x14ac:dyDescent="0.2">
      <c r="A988" s="95" t="str">
        <f>IF(ISBLANK(Perigon!E983),"",Perigon!E983)</f>
        <v/>
      </c>
      <c r="B988" s="95" t="str">
        <f>IF(ISBLANK(Perigon!G983),"",Perigon!G983)</f>
        <v/>
      </c>
      <c r="C988" s="96" t="str">
        <f>IF(ISBLANK(Perigon!I983),"",Perigon!I983)</f>
        <v/>
      </c>
      <c r="D988" s="97" t="str">
        <f>IF(ISBLANK(Perigon!J983),"",Perigon!J983)</f>
        <v/>
      </c>
      <c r="E988" s="64" t="str">
        <f>IF(ISBLANK(Perigon!K983),"",Perigon!K983)</f>
        <v/>
      </c>
      <c r="F988" s="65"/>
      <c r="G988" s="64"/>
      <c r="H988" s="69" t="str">
        <f>IF(ISBLANK(Perigon!L983),"",Perigon!L983)</f>
        <v/>
      </c>
      <c r="I988" s="69" t="str">
        <f>IF(ISBLANK(Perigon!M983),"",Perigon!M983)</f>
        <v/>
      </c>
      <c r="J988" s="98" t="str">
        <f>IF(ISBLANK(Perigon!N983),"",Perigon!N983)</f>
        <v/>
      </c>
      <c r="K988" s="99" t="str">
        <f>IF(ISBLANK(Perigon!J983),"",Perigon!T983)</f>
        <v/>
      </c>
      <c r="L988" s="95" t="str">
        <f>IF(ISBLANK(Perigon!O983),"",Perigon!O983)</f>
        <v/>
      </c>
      <c r="M988" s="95" t="str">
        <f>IF(ISBLANK(Perigon!R983),"",Perigon!R983)</f>
        <v/>
      </c>
      <c r="N988" s="95" t="str">
        <f>IF(ISBLANK(Perigon!P983),"",Perigon!P983)</f>
        <v/>
      </c>
      <c r="O988" s="38" t="str">
        <f>IF($L988="","",VLOOKUP($R988,Tarife!$A$2:$R$599,13,FALSE))</f>
        <v/>
      </c>
      <c r="P988" s="38" t="str">
        <f t="shared" si="15"/>
        <v/>
      </c>
      <c r="R988" s="100" t="str">
        <f>Zusammenzug!$C$25&amp;"-"&amp;Zusammenzug!$A$7&amp;"-"&amp;Leistungen!L988</f>
        <v>2024-0-</v>
      </c>
    </row>
    <row r="989" spans="1:18" x14ac:dyDescent="0.2">
      <c r="A989" s="95" t="str">
        <f>IF(ISBLANK(Perigon!E984),"",Perigon!E984)</f>
        <v/>
      </c>
      <c r="B989" s="95" t="str">
        <f>IF(ISBLANK(Perigon!G984),"",Perigon!G984)</f>
        <v/>
      </c>
      <c r="C989" s="96" t="str">
        <f>IF(ISBLANK(Perigon!I984),"",Perigon!I984)</f>
        <v/>
      </c>
      <c r="D989" s="97" t="str">
        <f>IF(ISBLANK(Perigon!J984),"",Perigon!J984)</f>
        <v/>
      </c>
      <c r="E989" s="64" t="str">
        <f>IF(ISBLANK(Perigon!K984),"",Perigon!K984)</f>
        <v/>
      </c>
      <c r="F989" s="65"/>
      <c r="G989" s="64"/>
      <c r="H989" s="69" t="str">
        <f>IF(ISBLANK(Perigon!L984),"",Perigon!L984)</f>
        <v/>
      </c>
      <c r="I989" s="69" t="str">
        <f>IF(ISBLANK(Perigon!M984),"",Perigon!M984)</f>
        <v/>
      </c>
      <c r="J989" s="98" t="str">
        <f>IF(ISBLANK(Perigon!N984),"",Perigon!N984)</f>
        <v/>
      </c>
      <c r="K989" s="99" t="str">
        <f>IF(ISBLANK(Perigon!J984),"",Perigon!T984)</f>
        <v/>
      </c>
      <c r="L989" s="95" t="str">
        <f>IF(ISBLANK(Perigon!O984),"",Perigon!O984)</f>
        <v/>
      </c>
      <c r="M989" s="95" t="str">
        <f>IF(ISBLANK(Perigon!R984),"",Perigon!R984)</f>
        <v/>
      </c>
      <c r="N989" s="95" t="str">
        <f>IF(ISBLANK(Perigon!P984),"",Perigon!P984)</f>
        <v/>
      </c>
      <c r="O989" s="38" t="str">
        <f>IF($L989="","",VLOOKUP($R989,Tarife!$A$2:$R$599,13,FALSE))</f>
        <v/>
      </c>
      <c r="P989" s="38" t="str">
        <f t="shared" si="15"/>
        <v/>
      </c>
      <c r="R989" s="100" t="str">
        <f>Zusammenzug!$C$25&amp;"-"&amp;Zusammenzug!$A$7&amp;"-"&amp;Leistungen!L989</f>
        <v>2024-0-</v>
      </c>
    </row>
    <row r="990" spans="1:18" x14ac:dyDescent="0.2">
      <c r="A990" s="95" t="str">
        <f>IF(ISBLANK(Perigon!E985),"",Perigon!E985)</f>
        <v/>
      </c>
      <c r="B990" s="95" t="str">
        <f>IF(ISBLANK(Perigon!G985),"",Perigon!G985)</f>
        <v/>
      </c>
      <c r="C990" s="96" t="str">
        <f>IF(ISBLANK(Perigon!I985),"",Perigon!I985)</f>
        <v/>
      </c>
      <c r="D990" s="97" t="str">
        <f>IF(ISBLANK(Perigon!J985),"",Perigon!J985)</f>
        <v/>
      </c>
      <c r="E990" s="64" t="str">
        <f>IF(ISBLANK(Perigon!K985),"",Perigon!K985)</f>
        <v/>
      </c>
      <c r="F990" s="65"/>
      <c r="G990" s="64"/>
      <c r="H990" s="69" t="str">
        <f>IF(ISBLANK(Perigon!L985),"",Perigon!L985)</f>
        <v/>
      </c>
      <c r="I990" s="69" t="str">
        <f>IF(ISBLANK(Perigon!M985),"",Perigon!M985)</f>
        <v/>
      </c>
      <c r="J990" s="98" t="str">
        <f>IF(ISBLANK(Perigon!N985),"",Perigon!N985)</f>
        <v/>
      </c>
      <c r="K990" s="99" t="str">
        <f>IF(ISBLANK(Perigon!J985),"",Perigon!T985)</f>
        <v/>
      </c>
      <c r="L990" s="95" t="str">
        <f>IF(ISBLANK(Perigon!O985),"",Perigon!O985)</f>
        <v/>
      </c>
      <c r="M990" s="95" t="str">
        <f>IF(ISBLANK(Perigon!R985),"",Perigon!R985)</f>
        <v/>
      </c>
      <c r="N990" s="95" t="str">
        <f>IF(ISBLANK(Perigon!P985),"",Perigon!P985)</f>
        <v/>
      </c>
      <c r="O990" s="38" t="str">
        <f>IF($L990="","",VLOOKUP($R990,Tarife!$A$2:$R$599,13,FALSE))</f>
        <v/>
      </c>
      <c r="P990" s="38" t="str">
        <f t="shared" si="15"/>
        <v/>
      </c>
      <c r="R990" s="100" t="str">
        <f>Zusammenzug!$C$25&amp;"-"&amp;Zusammenzug!$A$7&amp;"-"&amp;Leistungen!L990</f>
        <v>2024-0-</v>
      </c>
    </row>
    <row r="991" spans="1:18" x14ac:dyDescent="0.2">
      <c r="A991" s="95" t="str">
        <f>IF(ISBLANK(Perigon!E986),"",Perigon!E986)</f>
        <v/>
      </c>
      <c r="B991" s="95" t="str">
        <f>IF(ISBLANK(Perigon!G986),"",Perigon!G986)</f>
        <v/>
      </c>
      <c r="C991" s="96" t="str">
        <f>IF(ISBLANK(Perigon!I986),"",Perigon!I986)</f>
        <v/>
      </c>
      <c r="D991" s="97" t="str">
        <f>IF(ISBLANK(Perigon!J986),"",Perigon!J986)</f>
        <v/>
      </c>
      <c r="E991" s="64" t="str">
        <f>IF(ISBLANK(Perigon!K986),"",Perigon!K986)</f>
        <v/>
      </c>
      <c r="F991" s="65"/>
      <c r="G991" s="64"/>
      <c r="H991" s="69" t="str">
        <f>IF(ISBLANK(Perigon!L986),"",Perigon!L986)</f>
        <v/>
      </c>
      <c r="I991" s="69" t="str">
        <f>IF(ISBLANK(Perigon!M986),"",Perigon!M986)</f>
        <v/>
      </c>
      <c r="J991" s="98" t="str">
        <f>IF(ISBLANK(Perigon!N986),"",Perigon!N986)</f>
        <v/>
      </c>
      <c r="K991" s="99" t="str">
        <f>IF(ISBLANK(Perigon!J986),"",Perigon!T986)</f>
        <v/>
      </c>
      <c r="L991" s="95" t="str">
        <f>IF(ISBLANK(Perigon!O986),"",Perigon!O986)</f>
        <v/>
      </c>
      <c r="M991" s="95" t="str">
        <f>IF(ISBLANK(Perigon!R986),"",Perigon!R986)</f>
        <v/>
      </c>
      <c r="N991" s="95" t="str">
        <f>IF(ISBLANK(Perigon!P986),"",Perigon!P986)</f>
        <v/>
      </c>
      <c r="O991" s="38" t="str">
        <f>IF($L991="","",VLOOKUP($R991,Tarife!$A$2:$R$599,13,FALSE))</f>
        <v/>
      </c>
      <c r="P991" s="38" t="str">
        <f t="shared" si="15"/>
        <v/>
      </c>
      <c r="R991" s="100" t="str">
        <f>Zusammenzug!$C$25&amp;"-"&amp;Zusammenzug!$A$7&amp;"-"&amp;Leistungen!L991</f>
        <v>2024-0-</v>
      </c>
    </row>
    <row r="992" spans="1:18" x14ac:dyDescent="0.2">
      <c r="A992" s="95" t="str">
        <f>IF(ISBLANK(Perigon!E987),"",Perigon!E987)</f>
        <v/>
      </c>
      <c r="B992" s="95" t="str">
        <f>IF(ISBLANK(Perigon!G987),"",Perigon!G987)</f>
        <v/>
      </c>
      <c r="C992" s="96" t="str">
        <f>IF(ISBLANK(Perigon!I987),"",Perigon!I987)</f>
        <v/>
      </c>
      <c r="D992" s="97" t="str">
        <f>IF(ISBLANK(Perigon!J987),"",Perigon!J987)</f>
        <v/>
      </c>
      <c r="E992" s="64" t="str">
        <f>IF(ISBLANK(Perigon!K987),"",Perigon!K987)</f>
        <v/>
      </c>
      <c r="F992" s="65"/>
      <c r="G992" s="64"/>
      <c r="H992" s="69" t="str">
        <f>IF(ISBLANK(Perigon!L987),"",Perigon!L987)</f>
        <v/>
      </c>
      <c r="I992" s="69" t="str">
        <f>IF(ISBLANK(Perigon!M987),"",Perigon!M987)</f>
        <v/>
      </c>
      <c r="J992" s="98" t="str">
        <f>IF(ISBLANK(Perigon!N987),"",Perigon!N987)</f>
        <v/>
      </c>
      <c r="K992" s="99" t="str">
        <f>IF(ISBLANK(Perigon!J987),"",Perigon!T987)</f>
        <v/>
      </c>
      <c r="L992" s="95" t="str">
        <f>IF(ISBLANK(Perigon!O987),"",Perigon!O987)</f>
        <v/>
      </c>
      <c r="M992" s="95" t="str">
        <f>IF(ISBLANK(Perigon!R987),"",Perigon!R987)</f>
        <v/>
      </c>
      <c r="N992" s="95" t="str">
        <f>IF(ISBLANK(Perigon!P987),"",Perigon!P987)</f>
        <v/>
      </c>
      <c r="O992" s="38" t="str">
        <f>IF($L992="","",VLOOKUP($R992,Tarife!$A$2:$R$599,13,FALSE))</f>
        <v/>
      </c>
      <c r="P992" s="38" t="str">
        <f t="shared" si="15"/>
        <v/>
      </c>
      <c r="R992" s="100" t="str">
        <f>Zusammenzug!$C$25&amp;"-"&amp;Zusammenzug!$A$7&amp;"-"&amp;Leistungen!L992</f>
        <v>2024-0-</v>
      </c>
    </row>
    <row r="993" spans="1:18" x14ac:dyDescent="0.2">
      <c r="A993" s="95" t="str">
        <f>IF(ISBLANK(Perigon!E988),"",Perigon!E988)</f>
        <v/>
      </c>
      <c r="B993" s="95" t="str">
        <f>IF(ISBLANK(Perigon!G988),"",Perigon!G988)</f>
        <v/>
      </c>
      <c r="C993" s="96" t="str">
        <f>IF(ISBLANK(Perigon!I988),"",Perigon!I988)</f>
        <v/>
      </c>
      <c r="D993" s="97" t="str">
        <f>IF(ISBLANK(Perigon!J988),"",Perigon!J988)</f>
        <v/>
      </c>
      <c r="E993" s="64" t="str">
        <f>IF(ISBLANK(Perigon!K988),"",Perigon!K988)</f>
        <v/>
      </c>
      <c r="F993" s="65"/>
      <c r="G993" s="64"/>
      <c r="H993" s="69" t="str">
        <f>IF(ISBLANK(Perigon!L988),"",Perigon!L988)</f>
        <v/>
      </c>
      <c r="I993" s="69" t="str">
        <f>IF(ISBLANK(Perigon!M988),"",Perigon!M988)</f>
        <v/>
      </c>
      <c r="J993" s="98" t="str">
        <f>IF(ISBLANK(Perigon!N988),"",Perigon!N988)</f>
        <v/>
      </c>
      <c r="K993" s="99" t="str">
        <f>IF(ISBLANK(Perigon!J988),"",Perigon!T988)</f>
        <v/>
      </c>
      <c r="L993" s="95" t="str">
        <f>IF(ISBLANK(Perigon!O988),"",Perigon!O988)</f>
        <v/>
      </c>
      <c r="M993" s="95" t="str">
        <f>IF(ISBLANK(Perigon!R988),"",Perigon!R988)</f>
        <v/>
      </c>
      <c r="N993" s="95" t="str">
        <f>IF(ISBLANK(Perigon!P988),"",Perigon!P988)</f>
        <v/>
      </c>
      <c r="O993" s="38" t="str">
        <f>IF($L993="","",VLOOKUP($R993,Tarife!$A$2:$R$599,13,FALSE))</f>
        <v/>
      </c>
      <c r="P993" s="38" t="str">
        <f t="shared" si="15"/>
        <v/>
      </c>
      <c r="R993" s="100" t="str">
        <f>Zusammenzug!$C$25&amp;"-"&amp;Zusammenzug!$A$7&amp;"-"&amp;Leistungen!L993</f>
        <v>2024-0-</v>
      </c>
    </row>
    <row r="994" spans="1:18" x14ac:dyDescent="0.2">
      <c r="A994" s="95" t="str">
        <f>IF(ISBLANK(Perigon!E989),"",Perigon!E989)</f>
        <v/>
      </c>
      <c r="B994" s="95" t="str">
        <f>IF(ISBLANK(Perigon!G989),"",Perigon!G989)</f>
        <v/>
      </c>
      <c r="C994" s="96" t="str">
        <f>IF(ISBLANK(Perigon!I989),"",Perigon!I989)</f>
        <v/>
      </c>
      <c r="D994" s="97" t="str">
        <f>IF(ISBLANK(Perigon!J989),"",Perigon!J989)</f>
        <v/>
      </c>
      <c r="E994" s="64" t="str">
        <f>IF(ISBLANK(Perigon!K989),"",Perigon!K989)</f>
        <v/>
      </c>
      <c r="F994" s="65"/>
      <c r="G994" s="64"/>
      <c r="H994" s="69" t="str">
        <f>IF(ISBLANK(Perigon!L989),"",Perigon!L989)</f>
        <v/>
      </c>
      <c r="I994" s="69" t="str">
        <f>IF(ISBLANK(Perigon!M989),"",Perigon!M989)</f>
        <v/>
      </c>
      <c r="J994" s="98" t="str">
        <f>IF(ISBLANK(Perigon!N989),"",Perigon!N989)</f>
        <v/>
      </c>
      <c r="K994" s="99" t="str">
        <f>IF(ISBLANK(Perigon!J989),"",Perigon!T989)</f>
        <v/>
      </c>
      <c r="L994" s="95" t="str">
        <f>IF(ISBLANK(Perigon!O989),"",Perigon!O989)</f>
        <v/>
      </c>
      <c r="M994" s="95" t="str">
        <f>IF(ISBLANK(Perigon!R989),"",Perigon!R989)</f>
        <v/>
      </c>
      <c r="N994" s="95" t="str">
        <f>IF(ISBLANK(Perigon!P989),"",Perigon!P989)</f>
        <v/>
      </c>
      <c r="O994" s="38" t="str">
        <f>IF($L994="","",VLOOKUP($R994,Tarife!$A$2:$R$599,13,FALSE))</f>
        <v/>
      </c>
      <c r="P994" s="38" t="str">
        <f t="shared" si="15"/>
        <v/>
      </c>
      <c r="R994" s="100" t="str">
        <f>Zusammenzug!$C$25&amp;"-"&amp;Zusammenzug!$A$7&amp;"-"&amp;Leistungen!L994</f>
        <v>2024-0-</v>
      </c>
    </row>
    <row r="995" spans="1:18" x14ac:dyDescent="0.2">
      <c r="A995" s="95" t="str">
        <f>IF(ISBLANK(Perigon!E990),"",Perigon!E990)</f>
        <v/>
      </c>
      <c r="B995" s="95" t="str">
        <f>IF(ISBLANK(Perigon!G990),"",Perigon!G990)</f>
        <v/>
      </c>
      <c r="C995" s="96" t="str">
        <f>IF(ISBLANK(Perigon!I990),"",Perigon!I990)</f>
        <v/>
      </c>
      <c r="D995" s="97" t="str">
        <f>IF(ISBLANK(Perigon!J990),"",Perigon!J990)</f>
        <v/>
      </c>
      <c r="E995" s="64" t="str">
        <f>IF(ISBLANK(Perigon!K990),"",Perigon!K990)</f>
        <v/>
      </c>
      <c r="F995" s="65"/>
      <c r="G995" s="64"/>
      <c r="H995" s="69" t="str">
        <f>IF(ISBLANK(Perigon!L990),"",Perigon!L990)</f>
        <v/>
      </c>
      <c r="I995" s="69" t="str">
        <f>IF(ISBLANK(Perigon!M990),"",Perigon!M990)</f>
        <v/>
      </c>
      <c r="J995" s="98" t="str">
        <f>IF(ISBLANK(Perigon!N990),"",Perigon!N990)</f>
        <v/>
      </c>
      <c r="K995" s="99" t="str">
        <f>IF(ISBLANK(Perigon!J990),"",Perigon!T990)</f>
        <v/>
      </c>
      <c r="L995" s="95" t="str">
        <f>IF(ISBLANK(Perigon!O990),"",Perigon!O990)</f>
        <v/>
      </c>
      <c r="M995" s="95" t="str">
        <f>IF(ISBLANK(Perigon!R990),"",Perigon!R990)</f>
        <v/>
      </c>
      <c r="N995" s="95" t="str">
        <f>IF(ISBLANK(Perigon!P990),"",Perigon!P990)</f>
        <v/>
      </c>
      <c r="O995" s="38" t="str">
        <f>IF($L995="","",VLOOKUP($R995,Tarife!$A$2:$R$599,13,FALSE))</f>
        <v/>
      </c>
      <c r="P995" s="38" t="str">
        <f t="shared" si="15"/>
        <v/>
      </c>
      <c r="R995" s="100" t="str">
        <f>Zusammenzug!$C$25&amp;"-"&amp;Zusammenzug!$A$7&amp;"-"&amp;Leistungen!L995</f>
        <v>2024-0-</v>
      </c>
    </row>
    <row r="996" spans="1:18" x14ac:dyDescent="0.2">
      <c r="A996" s="95" t="str">
        <f>IF(ISBLANK(Perigon!E991),"",Perigon!E991)</f>
        <v/>
      </c>
      <c r="B996" s="95" t="str">
        <f>IF(ISBLANK(Perigon!G991),"",Perigon!G991)</f>
        <v/>
      </c>
      <c r="C996" s="96" t="str">
        <f>IF(ISBLANK(Perigon!I991),"",Perigon!I991)</f>
        <v/>
      </c>
      <c r="D996" s="97" t="str">
        <f>IF(ISBLANK(Perigon!J991),"",Perigon!J991)</f>
        <v/>
      </c>
      <c r="E996" s="64" t="str">
        <f>IF(ISBLANK(Perigon!K991),"",Perigon!K991)</f>
        <v/>
      </c>
      <c r="F996" s="65"/>
      <c r="G996" s="64"/>
      <c r="H996" s="69" t="str">
        <f>IF(ISBLANK(Perigon!L991),"",Perigon!L991)</f>
        <v/>
      </c>
      <c r="I996" s="69" t="str">
        <f>IF(ISBLANK(Perigon!M991),"",Perigon!M991)</f>
        <v/>
      </c>
      <c r="J996" s="98" t="str">
        <f>IF(ISBLANK(Perigon!N991),"",Perigon!N991)</f>
        <v/>
      </c>
      <c r="K996" s="99" t="str">
        <f>IF(ISBLANK(Perigon!J991),"",Perigon!T991)</f>
        <v/>
      </c>
      <c r="L996" s="95" t="str">
        <f>IF(ISBLANK(Perigon!O991),"",Perigon!O991)</f>
        <v/>
      </c>
      <c r="M996" s="95" t="str">
        <f>IF(ISBLANK(Perigon!R991),"",Perigon!R991)</f>
        <v/>
      </c>
      <c r="N996" s="95" t="str">
        <f>IF(ISBLANK(Perigon!P991),"",Perigon!P991)</f>
        <v/>
      </c>
      <c r="O996" s="38" t="str">
        <f>IF($L996="","",VLOOKUP($R996,Tarife!$A$2:$R$599,13,FALSE))</f>
        <v/>
      </c>
      <c r="P996" s="38" t="str">
        <f t="shared" si="15"/>
        <v/>
      </c>
      <c r="R996" s="100" t="str">
        <f>Zusammenzug!$C$25&amp;"-"&amp;Zusammenzug!$A$7&amp;"-"&amp;Leistungen!L996</f>
        <v>2024-0-</v>
      </c>
    </row>
    <row r="997" spans="1:18" x14ac:dyDescent="0.2">
      <c r="A997" s="95" t="str">
        <f>IF(ISBLANK(Perigon!E992),"",Perigon!E992)</f>
        <v/>
      </c>
      <c r="B997" s="95" t="str">
        <f>IF(ISBLANK(Perigon!G992),"",Perigon!G992)</f>
        <v/>
      </c>
      <c r="C997" s="96" t="str">
        <f>IF(ISBLANK(Perigon!I992),"",Perigon!I992)</f>
        <v/>
      </c>
      <c r="D997" s="97" t="str">
        <f>IF(ISBLANK(Perigon!J992),"",Perigon!J992)</f>
        <v/>
      </c>
      <c r="E997" s="64" t="str">
        <f>IF(ISBLANK(Perigon!K992),"",Perigon!K992)</f>
        <v/>
      </c>
      <c r="F997" s="65"/>
      <c r="G997" s="64"/>
      <c r="H997" s="69" t="str">
        <f>IF(ISBLANK(Perigon!L992),"",Perigon!L992)</f>
        <v/>
      </c>
      <c r="I997" s="69" t="str">
        <f>IF(ISBLANK(Perigon!M992),"",Perigon!M992)</f>
        <v/>
      </c>
      <c r="J997" s="98" t="str">
        <f>IF(ISBLANK(Perigon!N992),"",Perigon!N992)</f>
        <v/>
      </c>
      <c r="K997" s="99" t="str">
        <f>IF(ISBLANK(Perigon!J992),"",Perigon!T992)</f>
        <v/>
      </c>
      <c r="L997" s="95" t="str">
        <f>IF(ISBLANK(Perigon!O992),"",Perigon!O992)</f>
        <v/>
      </c>
      <c r="M997" s="95" t="str">
        <f>IF(ISBLANK(Perigon!R992),"",Perigon!R992)</f>
        <v/>
      </c>
      <c r="N997" s="95" t="str">
        <f>IF(ISBLANK(Perigon!P992),"",Perigon!P992)</f>
        <v/>
      </c>
      <c r="O997" s="38" t="str">
        <f>IF($L997="","",VLOOKUP($R997,Tarife!$A$2:$R$599,13,FALSE))</f>
        <v/>
      </c>
      <c r="P997" s="38" t="str">
        <f t="shared" si="15"/>
        <v/>
      </c>
      <c r="R997" s="100" t="str">
        <f>Zusammenzug!$C$25&amp;"-"&amp;Zusammenzug!$A$7&amp;"-"&amp;Leistungen!L997</f>
        <v>2024-0-</v>
      </c>
    </row>
    <row r="998" spans="1:18" x14ac:dyDescent="0.2">
      <c r="A998" s="95" t="str">
        <f>IF(ISBLANK(Perigon!E993),"",Perigon!E993)</f>
        <v/>
      </c>
      <c r="B998" s="95" t="str">
        <f>IF(ISBLANK(Perigon!G993),"",Perigon!G993)</f>
        <v/>
      </c>
      <c r="C998" s="96" t="str">
        <f>IF(ISBLANK(Perigon!I993),"",Perigon!I993)</f>
        <v/>
      </c>
      <c r="D998" s="97" t="str">
        <f>IF(ISBLANK(Perigon!J993),"",Perigon!J993)</f>
        <v/>
      </c>
      <c r="E998" s="64" t="str">
        <f>IF(ISBLANK(Perigon!K993),"",Perigon!K993)</f>
        <v/>
      </c>
      <c r="F998" s="65"/>
      <c r="G998" s="64"/>
      <c r="H998" s="69" t="str">
        <f>IF(ISBLANK(Perigon!L993),"",Perigon!L993)</f>
        <v/>
      </c>
      <c r="I998" s="69" t="str">
        <f>IF(ISBLANK(Perigon!M993),"",Perigon!M993)</f>
        <v/>
      </c>
      <c r="J998" s="98" t="str">
        <f>IF(ISBLANK(Perigon!N993),"",Perigon!N993)</f>
        <v/>
      </c>
      <c r="K998" s="99" t="str">
        <f>IF(ISBLANK(Perigon!J993),"",Perigon!T993)</f>
        <v/>
      </c>
      <c r="L998" s="95" t="str">
        <f>IF(ISBLANK(Perigon!O993),"",Perigon!O993)</f>
        <v/>
      </c>
      <c r="M998" s="95" t="str">
        <f>IF(ISBLANK(Perigon!R993),"",Perigon!R993)</f>
        <v/>
      </c>
      <c r="N998" s="95" t="str">
        <f>IF(ISBLANK(Perigon!P993),"",Perigon!P993)</f>
        <v/>
      </c>
      <c r="O998" s="38" t="str">
        <f>IF($L998="","",VLOOKUP($R998,Tarife!$A$2:$R$599,13,FALSE))</f>
        <v/>
      </c>
      <c r="P998" s="38" t="str">
        <f t="shared" si="15"/>
        <v/>
      </c>
      <c r="R998" s="100" t="str">
        <f>Zusammenzug!$C$25&amp;"-"&amp;Zusammenzug!$A$7&amp;"-"&amp;Leistungen!L998</f>
        <v>2024-0-</v>
      </c>
    </row>
    <row r="999" spans="1:18" x14ac:dyDescent="0.2">
      <c r="A999" s="95" t="str">
        <f>IF(ISBLANK(Perigon!E994),"",Perigon!E994)</f>
        <v/>
      </c>
      <c r="B999" s="95" t="str">
        <f>IF(ISBLANK(Perigon!G994),"",Perigon!G994)</f>
        <v/>
      </c>
      <c r="C999" s="96" t="str">
        <f>IF(ISBLANK(Perigon!I994),"",Perigon!I994)</f>
        <v/>
      </c>
      <c r="D999" s="97" t="str">
        <f>IF(ISBLANK(Perigon!J994),"",Perigon!J994)</f>
        <v/>
      </c>
      <c r="E999" s="64" t="str">
        <f>IF(ISBLANK(Perigon!K994),"",Perigon!K994)</f>
        <v/>
      </c>
      <c r="F999" s="65"/>
      <c r="G999" s="64"/>
      <c r="H999" s="69" t="str">
        <f>IF(ISBLANK(Perigon!L994),"",Perigon!L994)</f>
        <v/>
      </c>
      <c r="I999" s="69" t="str">
        <f>IF(ISBLANK(Perigon!M994),"",Perigon!M994)</f>
        <v/>
      </c>
      <c r="J999" s="98" t="str">
        <f>IF(ISBLANK(Perigon!N994),"",Perigon!N994)</f>
        <v/>
      </c>
      <c r="K999" s="99" t="str">
        <f>IF(ISBLANK(Perigon!J994),"",Perigon!T994)</f>
        <v/>
      </c>
      <c r="L999" s="95" t="str">
        <f>IF(ISBLANK(Perigon!O994),"",Perigon!O994)</f>
        <v/>
      </c>
      <c r="M999" s="95" t="str">
        <f>IF(ISBLANK(Perigon!R994),"",Perigon!R994)</f>
        <v/>
      </c>
      <c r="N999" s="95" t="str">
        <f>IF(ISBLANK(Perigon!P994),"",Perigon!P994)</f>
        <v/>
      </c>
      <c r="O999" s="38" t="str">
        <f>IF($L999="","",VLOOKUP($R999,Tarife!$A$2:$R$599,13,FALSE))</f>
        <v/>
      </c>
      <c r="P999" s="38" t="str">
        <f t="shared" si="15"/>
        <v/>
      </c>
      <c r="R999" s="100" t="str">
        <f>Zusammenzug!$C$25&amp;"-"&amp;Zusammenzug!$A$7&amp;"-"&amp;Leistungen!L999</f>
        <v>2024-0-</v>
      </c>
    </row>
    <row r="1000" spans="1:18" x14ac:dyDescent="0.2">
      <c r="A1000" s="95" t="str">
        <f>IF(ISBLANK(Perigon!E995),"",Perigon!E995)</f>
        <v/>
      </c>
      <c r="B1000" s="95" t="str">
        <f>IF(ISBLANK(Perigon!G995),"",Perigon!G995)</f>
        <v/>
      </c>
      <c r="C1000" s="96" t="str">
        <f>IF(ISBLANK(Perigon!I995),"",Perigon!I995)</f>
        <v/>
      </c>
      <c r="D1000" s="97" t="str">
        <f>IF(ISBLANK(Perigon!J995),"",Perigon!J995)</f>
        <v/>
      </c>
      <c r="E1000" s="64" t="str">
        <f>IF(ISBLANK(Perigon!K995),"",Perigon!K995)</f>
        <v/>
      </c>
      <c r="F1000" s="65"/>
      <c r="G1000" s="64"/>
      <c r="H1000" s="69" t="str">
        <f>IF(ISBLANK(Perigon!L995),"",Perigon!L995)</f>
        <v/>
      </c>
      <c r="I1000" s="69" t="str">
        <f>IF(ISBLANK(Perigon!M995),"",Perigon!M995)</f>
        <v/>
      </c>
      <c r="J1000" s="98" t="str">
        <f>IF(ISBLANK(Perigon!N995),"",Perigon!N995)</f>
        <v/>
      </c>
      <c r="K1000" s="99" t="str">
        <f>IF(ISBLANK(Perigon!J995),"",Perigon!T995)</f>
        <v/>
      </c>
      <c r="L1000" s="95" t="str">
        <f>IF(ISBLANK(Perigon!O995),"",Perigon!O995)</f>
        <v/>
      </c>
      <c r="M1000" s="95" t="str">
        <f>IF(ISBLANK(Perigon!R995),"",Perigon!R995)</f>
        <v/>
      </c>
      <c r="N1000" s="95" t="str">
        <f>IF(ISBLANK(Perigon!P995),"",Perigon!P995)</f>
        <v/>
      </c>
      <c r="O1000" s="38" t="str">
        <f>IF($L1000="","",VLOOKUP($R1000,Tarife!$A$2:$R$599,13,FALSE))</f>
        <v/>
      </c>
      <c r="P1000" s="38" t="str">
        <f t="shared" si="15"/>
        <v/>
      </c>
      <c r="R1000" s="100" t="str">
        <f>Zusammenzug!$C$25&amp;"-"&amp;Zusammenzug!$A$7&amp;"-"&amp;Leistungen!L1000</f>
        <v>2024-0-</v>
      </c>
    </row>
    <row r="1001" spans="1:18" x14ac:dyDescent="0.2">
      <c r="A1001" s="95" t="str">
        <f>IF(ISBLANK(Perigon!E996),"",Perigon!E996)</f>
        <v/>
      </c>
      <c r="B1001" s="95" t="str">
        <f>IF(ISBLANK(Perigon!G996),"",Perigon!G996)</f>
        <v/>
      </c>
      <c r="C1001" s="96" t="str">
        <f>IF(ISBLANK(Perigon!I996),"",Perigon!I996)</f>
        <v/>
      </c>
      <c r="D1001" s="97" t="str">
        <f>IF(ISBLANK(Perigon!J996),"",Perigon!J996)</f>
        <v/>
      </c>
      <c r="E1001" s="64" t="str">
        <f>IF(ISBLANK(Perigon!K996),"",Perigon!K996)</f>
        <v/>
      </c>
      <c r="F1001" s="65"/>
      <c r="G1001" s="64"/>
      <c r="H1001" s="69" t="str">
        <f>IF(ISBLANK(Perigon!L996),"",Perigon!L996)</f>
        <v/>
      </c>
      <c r="I1001" s="69" t="str">
        <f>IF(ISBLANK(Perigon!M996),"",Perigon!M996)</f>
        <v/>
      </c>
      <c r="J1001" s="98" t="str">
        <f>IF(ISBLANK(Perigon!N996),"",Perigon!N996)</f>
        <v/>
      </c>
      <c r="K1001" s="99" t="str">
        <f>IF(ISBLANK(Perigon!J996),"",Perigon!T996)</f>
        <v/>
      </c>
      <c r="L1001" s="95" t="str">
        <f>IF(ISBLANK(Perigon!O996),"",Perigon!O996)</f>
        <v/>
      </c>
      <c r="M1001" s="95" t="str">
        <f>IF(ISBLANK(Perigon!R996),"",Perigon!R996)</f>
        <v/>
      </c>
      <c r="N1001" s="95" t="str">
        <f>IF(ISBLANK(Perigon!P996),"",Perigon!P996)</f>
        <v/>
      </c>
      <c r="O1001" s="38" t="str">
        <f>IF($L1001="","",VLOOKUP($R1001,Tarife!$A$2:$R$599,13,FALSE))</f>
        <v/>
      </c>
      <c r="P1001" s="38" t="str">
        <f t="shared" si="15"/>
        <v/>
      </c>
      <c r="R1001" s="100" t="str">
        <f>Zusammenzug!$C$25&amp;"-"&amp;Zusammenzug!$A$7&amp;"-"&amp;Leistungen!L1001</f>
        <v>2024-0-</v>
      </c>
    </row>
    <row r="1002" spans="1:18" x14ac:dyDescent="0.2">
      <c r="A1002" s="95" t="str">
        <f>IF(ISBLANK(Perigon!E997),"",Perigon!E997)</f>
        <v/>
      </c>
      <c r="B1002" s="95" t="str">
        <f>IF(ISBLANK(Perigon!G997),"",Perigon!G997)</f>
        <v/>
      </c>
      <c r="C1002" s="96" t="str">
        <f>IF(ISBLANK(Perigon!I997),"",Perigon!I997)</f>
        <v/>
      </c>
      <c r="D1002" s="97" t="str">
        <f>IF(ISBLANK(Perigon!J997),"",Perigon!J997)</f>
        <v/>
      </c>
      <c r="E1002" s="64" t="str">
        <f>IF(ISBLANK(Perigon!K997),"",Perigon!K997)</f>
        <v/>
      </c>
      <c r="F1002" s="65"/>
      <c r="G1002" s="64"/>
      <c r="H1002" s="69" t="str">
        <f>IF(ISBLANK(Perigon!L997),"",Perigon!L997)</f>
        <v/>
      </c>
      <c r="I1002" s="69" t="str">
        <f>IF(ISBLANK(Perigon!M997),"",Perigon!M997)</f>
        <v/>
      </c>
      <c r="J1002" s="98" t="str">
        <f>IF(ISBLANK(Perigon!N997),"",Perigon!N997)</f>
        <v/>
      </c>
      <c r="K1002" s="99" t="str">
        <f>IF(ISBLANK(Perigon!J997),"",Perigon!T997)</f>
        <v/>
      </c>
      <c r="L1002" s="95" t="str">
        <f>IF(ISBLANK(Perigon!O997),"",Perigon!O997)</f>
        <v/>
      </c>
      <c r="M1002" s="95" t="str">
        <f>IF(ISBLANK(Perigon!R997),"",Perigon!R997)</f>
        <v/>
      </c>
      <c r="N1002" s="95" t="str">
        <f>IF(ISBLANK(Perigon!P997),"",Perigon!P997)</f>
        <v/>
      </c>
      <c r="O1002" s="38" t="str">
        <f>IF($L1002="","",VLOOKUP($R1002,Tarife!$A$2:$R$599,13,FALSE))</f>
        <v/>
      </c>
      <c r="P1002" s="38" t="str">
        <f t="shared" si="15"/>
        <v/>
      </c>
      <c r="R1002" s="100" t="str">
        <f>Zusammenzug!$C$25&amp;"-"&amp;Zusammenzug!$A$7&amp;"-"&amp;Leistungen!L1002</f>
        <v>2024-0-</v>
      </c>
    </row>
    <row r="1003" spans="1:18" x14ac:dyDescent="0.2">
      <c r="A1003" s="95" t="str">
        <f>IF(ISBLANK(Perigon!E998),"",Perigon!E998)</f>
        <v/>
      </c>
      <c r="B1003" s="95" t="str">
        <f>IF(ISBLANK(Perigon!G998),"",Perigon!G998)</f>
        <v/>
      </c>
      <c r="C1003" s="96" t="str">
        <f>IF(ISBLANK(Perigon!I998),"",Perigon!I998)</f>
        <v/>
      </c>
      <c r="D1003" s="97" t="str">
        <f>IF(ISBLANK(Perigon!J998),"",Perigon!J998)</f>
        <v/>
      </c>
      <c r="E1003" s="64" t="str">
        <f>IF(ISBLANK(Perigon!K998),"",Perigon!K998)</f>
        <v/>
      </c>
      <c r="F1003" s="65"/>
      <c r="G1003" s="64"/>
      <c r="H1003" s="69" t="str">
        <f>IF(ISBLANK(Perigon!L998),"",Perigon!L998)</f>
        <v/>
      </c>
      <c r="I1003" s="69" t="str">
        <f>IF(ISBLANK(Perigon!M998),"",Perigon!M998)</f>
        <v/>
      </c>
      <c r="J1003" s="98" t="str">
        <f>IF(ISBLANK(Perigon!N998),"",Perigon!N998)</f>
        <v/>
      </c>
      <c r="K1003" s="99" t="str">
        <f>IF(ISBLANK(Perigon!J998),"",Perigon!T998)</f>
        <v/>
      </c>
      <c r="L1003" s="95" t="str">
        <f>IF(ISBLANK(Perigon!O998),"",Perigon!O998)</f>
        <v/>
      </c>
      <c r="M1003" s="95" t="str">
        <f>IF(ISBLANK(Perigon!R998),"",Perigon!R998)</f>
        <v/>
      </c>
      <c r="N1003" s="95" t="str">
        <f>IF(ISBLANK(Perigon!P998),"",Perigon!P998)</f>
        <v/>
      </c>
      <c r="O1003" s="38" t="str">
        <f>IF($L1003="","",VLOOKUP($R1003,Tarife!$A$2:$R$599,13,FALSE))</f>
        <v/>
      </c>
      <c r="P1003" s="38" t="str">
        <f t="shared" si="15"/>
        <v/>
      </c>
      <c r="R1003" s="100" t="str">
        <f>Zusammenzug!$C$25&amp;"-"&amp;Zusammenzug!$A$7&amp;"-"&amp;Leistungen!L1003</f>
        <v>2024-0-</v>
      </c>
    </row>
    <row r="1004" spans="1:18" x14ac:dyDescent="0.2">
      <c r="A1004" s="95" t="str">
        <f>IF(ISBLANK(Perigon!E999),"",Perigon!E999)</f>
        <v/>
      </c>
      <c r="B1004" s="95" t="str">
        <f>IF(ISBLANK(Perigon!G999),"",Perigon!G999)</f>
        <v/>
      </c>
      <c r="C1004" s="96" t="str">
        <f>IF(ISBLANK(Perigon!I999),"",Perigon!I999)</f>
        <v/>
      </c>
      <c r="D1004" s="97" t="str">
        <f>IF(ISBLANK(Perigon!J999),"",Perigon!J999)</f>
        <v/>
      </c>
      <c r="E1004" s="64" t="str">
        <f>IF(ISBLANK(Perigon!K999),"",Perigon!K999)</f>
        <v/>
      </c>
      <c r="F1004" s="65"/>
      <c r="G1004" s="64"/>
      <c r="H1004" s="69" t="str">
        <f>IF(ISBLANK(Perigon!L999),"",Perigon!L999)</f>
        <v/>
      </c>
      <c r="I1004" s="69" t="str">
        <f>IF(ISBLANK(Perigon!M999),"",Perigon!M999)</f>
        <v/>
      </c>
      <c r="J1004" s="98" t="str">
        <f>IF(ISBLANK(Perigon!N999),"",Perigon!N999)</f>
        <v/>
      </c>
      <c r="K1004" s="99" t="str">
        <f>IF(ISBLANK(Perigon!J999),"",Perigon!T999)</f>
        <v/>
      </c>
      <c r="L1004" s="95" t="str">
        <f>IF(ISBLANK(Perigon!O999),"",Perigon!O999)</f>
        <v/>
      </c>
      <c r="M1004" s="95" t="str">
        <f>IF(ISBLANK(Perigon!R999),"",Perigon!R999)</f>
        <v/>
      </c>
      <c r="N1004" s="95" t="str">
        <f>IF(ISBLANK(Perigon!P999),"",Perigon!P999)</f>
        <v/>
      </c>
      <c r="O1004" s="38" t="str">
        <f>IF($L1004="","",VLOOKUP($R1004,Tarife!$A$2:$R$599,13,FALSE))</f>
        <v/>
      </c>
      <c r="P1004" s="38" t="str">
        <f t="shared" si="15"/>
        <v/>
      </c>
      <c r="R1004" s="100" t="str">
        <f>Zusammenzug!$C$25&amp;"-"&amp;Zusammenzug!$A$7&amp;"-"&amp;Leistungen!L1004</f>
        <v>2024-0-</v>
      </c>
    </row>
    <row r="1005" spans="1:18" x14ac:dyDescent="0.2">
      <c r="A1005" s="95" t="str">
        <f>IF(ISBLANK(Perigon!E1000),"",Perigon!E1000)</f>
        <v/>
      </c>
      <c r="B1005" s="95" t="str">
        <f>IF(ISBLANK(Perigon!G1000),"",Perigon!G1000)</f>
        <v/>
      </c>
      <c r="C1005" s="96" t="str">
        <f>IF(ISBLANK(Perigon!I1000),"",Perigon!I1000)</f>
        <v/>
      </c>
      <c r="D1005" s="97" t="str">
        <f>IF(ISBLANK(Perigon!J1000),"",Perigon!J1000)</f>
        <v/>
      </c>
      <c r="E1005" s="64" t="str">
        <f>IF(ISBLANK(Perigon!K1000),"",Perigon!K1000)</f>
        <v/>
      </c>
      <c r="F1005" s="65"/>
      <c r="G1005" s="64"/>
      <c r="H1005" s="69" t="str">
        <f>IF(ISBLANK(Perigon!L1000),"",Perigon!L1000)</f>
        <v/>
      </c>
      <c r="I1005" s="69" t="str">
        <f>IF(ISBLANK(Perigon!M1000),"",Perigon!M1000)</f>
        <v/>
      </c>
      <c r="J1005" s="98" t="str">
        <f>IF(ISBLANK(Perigon!N1000),"",Perigon!N1000)</f>
        <v/>
      </c>
      <c r="K1005" s="99" t="str">
        <f>IF(ISBLANK(Perigon!J1000),"",Perigon!T1000)</f>
        <v/>
      </c>
      <c r="L1005" s="95" t="str">
        <f>IF(ISBLANK(Perigon!O1000),"",Perigon!O1000)</f>
        <v/>
      </c>
      <c r="M1005" s="95" t="str">
        <f>IF(ISBLANK(Perigon!R1000),"",Perigon!R1000)</f>
        <v/>
      </c>
      <c r="N1005" s="95" t="str">
        <f>IF(ISBLANK(Perigon!P1000),"",Perigon!P1000)</f>
        <v/>
      </c>
      <c r="O1005" s="38" t="str">
        <f>IF($L1005="","",VLOOKUP($R1005,Tarife!$A$2:$R$599,13,FALSE))</f>
        <v/>
      </c>
      <c r="P1005" s="38" t="str">
        <f t="shared" si="15"/>
        <v/>
      </c>
      <c r="R1005" s="100" t="str">
        <f>Zusammenzug!$C$25&amp;"-"&amp;Zusammenzug!$A$7&amp;"-"&amp;Leistungen!L1005</f>
        <v>2024-0-</v>
      </c>
    </row>
    <row r="1006" spans="1:18" x14ac:dyDescent="0.2">
      <c r="A1006" s="95" t="str">
        <f>IF(ISBLANK(Perigon!E1001),"",Perigon!E1001)</f>
        <v/>
      </c>
      <c r="B1006" s="95" t="str">
        <f>IF(ISBLANK(Perigon!G1001),"",Perigon!G1001)</f>
        <v/>
      </c>
      <c r="C1006" s="96" t="str">
        <f>IF(ISBLANK(Perigon!I1001),"",Perigon!I1001)</f>
        <v/>
      </c>
      <c r="D1006" s="97" t="str">
        <f>IF(ISBLANK(Perigon!J1001),"",Perigon!J1001)</f>
        <v/>
      </c>
      <c r="E1006" s="64" t="str">
        <f>IF(ISBLANK(Perigon!K1001),"",Perigon!K1001)</f>
        <v/>
      </c>
      <c r="F1006" s="65"/>
      <c r="G1006" s="64"/>
      <c r="H1006" s="69" t="str">
        <f>IF(ISBLANK(Perigon!L1001),"",Perigon!L1001)</f>
        <v/>
      </c>
      <c r="I1006" s="69" t="str">
        <f>IF(ISBLANK(Perigon!M1001),"",Perigon!M1001)</f>
        <v/>
      </c>
      <c r="J1006" s="98" t="str">
        <f>IF(ISBLANK(Perigon!N1001),"",Perigon!N1001)</f>
        <v/>
      </c>
      <c r="K1006" s="99" t="str">
        <f>IF(ISBLANK(Perigon!J1001),"",Perigon!T1001)</f>
        <v/>
      </c>
      <c r="L1006" s="95" t="str">
        <f>IF(ISBLANK(Perigon!O1001),"",Perigon!O1001)</f>
        <v/>
      </c>
      <c r="M1006" s="95" t="str">
        <f>IF(ISBLANK(Perigon!R1001),"",Perigon!R1001)</f>
        <v/>
      </c>
      <c r="N1006" s="95" t="str">
        <f>IF(ISBLANK(Perigon!P1001),"",Perigon!P1001)</f>
        <v/>
      </c>
      <c r="O1006" s="38" t="str">
        <f>IF($L1006="","",VLOOKUP($R1006,Tarife!$A$2:$R$599,13,FALSE))</f>
        <v/>
      </c>
      <c r="P1006" s="38" t="str">
        <f t="shared" si="15"/>
        <v/>
      </c>
      <c r="R1006" s="100" t="str">
        <f>Zusammenzug!$C$25&amp;"-"&amp;Zusammenzug!$A$7&amp;"-"&amp;Leistungen!L1006</f>
        <v>2024-0-</v>
      </c>
    </row>
    <row r="1007" spans="1:18" x14ac:dyDescent="0.2">
      <c r="A1007" s="95" t="str">
        <f>IF(ISBLANK(Perigon!E1002),"",Perigon!E1002)</f>
        <v/>
      </c>
      <c r="B1007" s="95" t="str">
        <f>IF(ISBLANK(Perigon!G1002),"",Perigon!G1002)</f>
        <v/>
      </c>
      <c r="C1007" s="96" t="str">
        <f>IF(ISBLANK(Perigon!I1002),"",Perigon!I1002)</f>
        <v/>
      </c>
      <c r="D1007" s="97" t="str">
        <f>IF(ISBLANK(Perigon!J1002),"",Perigon!J1002)</f>
        <v/>
      </c>
      <c r="E1007" s="64" t="str">
        <f>IF(ISBLANK(Perigon!K1002),"",Perigon!K1002)</f>
        <v/>
      </c>
      <c r="F1007" s="65"/>
      <c r="G1007" s="64"/>
      <c r="H1007" s="69" t="str">
        <f>IF(ISBLANK(Perigon!L1002),"",Perigon!L1002)</f>
        <v/>
      </c>
      <c r="I1007" s="69" t="str">
        <f>IF(ISBLANK(Perigon!M1002),"",Perigon!M1002)</f>
        <v/>
      </c>
      <c r="J1007" s="98" t="str">
        <f>IF(ISBLANK(Perigon!N1002),"",Perigon!N1002)</f>
        <v/>
      </c>
      <c r="K1007" s="99" t="str">
        <f>IF(ISBLANK(Perigon!J1002),"",Perigon!T1002)</f>
        <v/>
      </c>
      <c r="L1007" s="95" t="str">
        <f>IF(ISBLANK(Perigon!O1002),"",Perigon!O1002)</f>
        <v/>
      </c>
      <c r="M1007" s="95" t="str">
        <f>IF(ISBLANK(Perigon!R1002),"",Perigon!R1002)</f>
        <v/>
      </c>
      <c r="N1007" s="95" t="str">
        <f>IF(ISBLANK(Perigon!P1002),"",Perigon!P1002)</f>
        <v/>
      </c>
      <c r="O1007" s="38" t="str">
        <f>IF($L1007="","",VLOOKUP($R1007,Tarife!$A$2:$R$599,13,FALSE))</f>
        <v/>
      </c>
      <c r="P1007" s="38" t="str">
        <f t="shared" si="15"/>
        <v/>
      </c>
      <c r="R1007" s="100" t="str">
        <f>Zusammenzug!$C$25&amp;"-"&amp;Zusammenzug!$A$7&amp;"-"&amp;Leistungen!L1007</f>
        <v>2024-0-</v>
      </c>
    </row>
    <row r="1008" spans="1:18" x14ac:dyDescent="0.2">
      <c r="A1008" s="95" t="str">
        <f>IF(ISBLANK(Perigon!E1003),"",Perigon!E1003)</f>
        <v/>
      </c>
      <c r="B1008" s="95" t="str">
        <f>IF(ISBLANK(Perigon!G1003),"",Perigon!G1003)</f>
        <v/>
      </c>
      <c r="C1008" s="96" t="str">
        <f>IF(ISBLANK(Perigon!I1003),"",Perigon!I1003)</f>
        <v/>
      </c>
      <c r="D1008" s="97" t="str">
        <f>IF(ISBLANK(Perigon!J1003),"",Perigon!J1003)</f>
        <v/>
      </c>
      <c r="E1008" s="64" t="str">
        <f>IF(ISBLANK(Perigon!K1003),"",Perigon!K1003)</f>
        <v/>
      </c>
      <c r="F1008" s="65"/>
      <c r="G1008" s="64"/>
      <c r="H1008" s="69" t="str">
        <f>IF(ISBLANK(Perigon!L1003),"",Perigon!L1003)</f>
        <v/>
      </c>
      <c r="I1008" s="69" t="str">
        <f>IF(ISBLANK(Perigon!M1003),"",Perigon!M1003)</f>
        <v/>
      </c>
      <c r="J1008" s="98" t="str">
        <f>IF(ISBLANK(Perigon!N1003),"",Perigon!N1003)</f>
        <v/>
      </c>
      <c r="K1008" s="99" t="str">
        <f>IF(ISBLANK(Perigon!J1003),"",Perigon!T1003)</f>
        <v/>
      </c>
      <c r="L1008" s="95" t="str">
        <f>IF(ISBLANK(Perigon!O1003),"",Perigon!O1003)</f>
        <v/>
      </c>
      <c r="M1008" s="95" t="str">
        <f>IF(ISBLANK(Perigon!R1003),"",Perigon!R1003)</f>
        <v/>
      </c>
      <c r="N1008" s="95" t="str">
        <f>IF(ISBLANK(Perigon!P1003),"",Perigon!P1003)</f>
        <v/>
      </c>
      <c r="O1008" s="38" t="str">
        <f>IF($L1008="","",VLOOKUP($R1008,Tarife!$A$2:$R$599,13,FALSE))</f>
        <v/>
      </c>
      <c r="P1008" s="38" t="str">
        <f t="shared" si="15"/>
        <v/>
      </c>
      <c r="R1008" s="100" t="str">
        <f>Zusammenzug!$C$25&amp;"-"&amp;Zusammenzug!$A$7&amp;"-"&amp;Leistungen!L1008</f>
        <v>2024-0-</v>
      </c>
    </row>
    <row r="1009" spans="1:18" x14ac:dyDescent="0.2">
      <c r="A1009" s="95" t="str">
        <f>IF(ISBLANK(Perigon!E1004),"",Perigon!E1004)</f>
        <v/>
      </c>
      <c r="B1009" s="95" t="str">
        <f>IF(ISBLANK(Perigon!G1004),"",Perigon!G1004)</f>
        <v/>
      </c>
      <c r="C1009" s="96" t="str">
        <f>IF(ISBLANK(Perigon!I1004),"",Perigon!I1004)</f>
        <v/>
      </c>
      <c r="D1009" s="97" t="str">
        <f>IF(ISBLANK(Perigon!J1004),"",Perigon!J1004)</f>
        <v/>
      </c>
      <c r="E1009" s="64" t="str">
        <f>IF(ISBLANK(Perigon!K1004),"",Perigon!K1004)</f>
        <v/>
      </c>
      <c r="F1009" s="65"/>
      <c r="G1009" s="64"/>
      <c r="H1009" s="69" t="str">
        <f>IF(ISBLANK(Perigon!L1004),"",Perigon!L1004)</f>
        <v/>
      </c>
      <c r="I1009" s="69" t="str">
        <f>IF(ISBLANK(Perigon!M1004),"",Perigon!M1004)</f>
        <v/>
      </c>
      <c r="J1009" s="98" t="str">
        <f>IF(ISBLANK(Perigon!N1004),"",Perigon!N1004)</f>
        <v/>
      </c>
      <c r="K1009" s="99" t="str">
        <f>IF(ISBLANK(Perigon!J1004),"",Perigon!T1004)</f>
        <v/>
      </c>
      <c r="L1009" s="95" t="str">
        <f>IF(ISBLANK(Perigon!O1004),"",Perigon!O1004)</f>
        <v/>
      </c>
      <c r="M1009" s="95" t="str">
        <f>IF(ISBLANK(Perigon!R1004),"",Perigon!R1004)</f>
        <v/>
      </c>
      <c r="N1009" s="95" t="str">
        <f>IF(ISBLANK(Perigon!P1004),"",Perigon!P1004)</f>
        <v/>
      </c>
      <c r="O1009" s="38" t="str">
        <f>IF($L1009="","",VLOOKUP($R1009,Tarife!$A$2:$R$599,13,FALSE))</f>
        <v/>
      </c>
      <c r="P1009" s="38" t="str">
        <f t="shared" si="15"/>
        <v/>
      </c>
      <c r="R1009" s="100" t="str">
        <f>Zusammenzug!$C$25&amp;"-"&amp;Zusammenzug!$A$7&amp;"-"&amp;Leistungen!L1009</f>
        <v>2024-0-</v>
      </c>
    </row>
    <row r="1010" spans="1:18" x14ac:dyDescent="0.2">
      <c r="A1010" s="95" t="str">
        <f>IF(ISBLANK(Perigon!E1005),"",Perigon!E1005)</f>
        <v/>
      </c>
      <c r="B1010" s="95" t="str">
        <f>IF(ISBLANK(Perigon!G1005),"",Perigon!G1005)</f>
        <v/>
      </c>
      <c r="C1010" s="96" t="str">
        <f>IF(ISBLANK(Perigon!I1005),"",Perigon!I1005)</f>
        <v/>
      </c>
      <c r="D1010" s="97" t="str">
        <f>IF(ISBLANK(Perigon!J1005),"",Perigon!J1005)</f>
        <v/>
      </c>
      <c r="E1010" s="64" t="str">
        <f>IF(ISBLANK(Perigon!K1005),"",Perigon!K1005)</f>
        <v/>
      </c>
      <c r="F1010" s="65"/>
      <c r="G1010" s="64"/>
      <c r="H1010" s="69" t="str">
        <f>IF(ISBLANK(Perigon!L1005),"",Perigon!L1005)</f>
        <v/>
      </c>
      <c r="I1010" s="69" t="str">
        <f>IF(ISBLANK(Perigon!M1005),"",Perigon!M1005)</f>
        <v/>
      </c>
      <c r="J1010" s="98" t="str">
        <f>IF(ISBLANK(Perigon!N1005),"",Perigon!N1005)</f>
        <v/>
      </c>
      <c r="K1010" s="99" t="str">
        <f>IF(ISBLANK(Perigon!J1005),"",Perigon!T1005)</f>
        <v/>
      </c>
      <c r="L1010" s="95" t="str">
        <f>IF(ISBLANK(Perigon!O1005),"",Perigon!O1005)</f>
        <v/>
      </c>
      <c r="M1010" s="95" t="str">
        <f>IF(ISBLANK(Perigon!R1005),"",Perigon!R1005)</f>
        <v/>
      </c>
      <c r="N1010" s="95" t="str">
        <f>IF(ISBLANK(Perigon!P1005),"",Perigon!P1005)</f>
        <v/>
      </c>
      <c r="O1010" s="38" t="str">
        <f>IF($L1010="","",VLOOKUP($R1010,Tarife!$A$2:$R$599,13,FALSE))</f>
        <v/>
      </c>
      <c r="P1010" s="38" t="str">
        <f t="shared" si="15"/>
        <v/>
      </c>
      <c r="R1010" s="100" t="str">
        <f>Zusammenzug!$C$25&amp;"-"&amp;Zusammenzug!$A$7&amp;"-"&amp;Leistungen!L1010</f>
        <v>2024-0-</v>
      </c>
    </row>
    <row r="1011" spans="1:18" x14ac:dyDescent="0.2">
      <c r="A1011" s="95" t="str">
        <f>IF(ISBLANK(Perigon!E1006),"",Perigon!E1006)</f>
        <v/>
      </c>
      <c r="B1011" s="95" t="str">
        <f>IF(ISBLANK(Perigon!G1006),"",Perigon!G1006)</f>
        <v/>
      </c>
      <c r="C1011" s="96" t="str">
        <f>IF(ISBLANK(Perigon!I1006),"",Perigon!I1006)</f>
        <v/>
      </c>
      <c r="D1011" s="97" t="str">
        <f>IF(ISBLANK(Perigon!J1006),"",Perigon!J1006)</f>
        <v/>
      </c>
      <c r="E1011" s="64" t="str">
        <f>IF(ISBLANK(Perigon!K1006),"",Perigon!K1006)</f>
        <v/>
      </c>
      <c r="F1011" s="65"/>
      <c r="G1011" s="64"/>
      <c r="H1011" s="69" t="str">
        <f>IF(ISBLANK(Perigon!L1006),"",Perigon!L1006)</f>
        <v/>
      </c>
      <c r="I1011" s="69" t="str">
        <f>IF(ISBLANK(Perigon!M1006),"",Perigon!M1006)</f>
        <v/>
      </c>
      <c r="J1011" s="98" t="str">
        <f>IF(ISBLANK(Perigon!N1006),"",Perigon!N1006)</f>
        <v/>
      </c>
      <c r="K1011" s="99" t="str">
        <f>IF(ISBLANK(Perigon!J1006),"",Perigon!T1006)</f>
        <v/>
      </c>
      <c r="L1011" s="95" t="str">
        <f>IF(ISBLANK(Perigon!O1006),"",Perigon!O1006)</f>
        <v/>
      </c>
      <c r="M1011" s="95" t="str">
        <f>IF(ISBLANK(Perigon!R1006),"",Perigon!R1006)</f>
        <v/>
      </c>
      <c r="N1011" s="95" t="str">
        <f>IF(ISBLANK(Perigon!P1006),"",Perigon!P1006)</f>
        <v/>
      </c>
      <c r="O1011" s="38" t="str">
        <f>IF($L1011="","",VLOOKUP($R1011,Tarife!$A$2:$R$599,13,FALSE))</f>
        <v/>
      </c>
      <c r="P1011" s="38" t="str">
        <f t="shared" si="15"/>
        <v/>
      </c>
      <c r="R1011" s="100" t="str">
        <f>Zusammenzug!$C$25&amp;"-"&amp;Zusammenzug!$A$7&amp;"-"&amp;Leistungen!L1011</f>
        <v>2024-0-</v>
      </c>
    </row>
    <row r="1012" spans="1:18" x14ac:dyDescent="0.2">
      <c r="A1012" s="95" t="str">
        <f>IF(ISBLANK(Perigon!E1007),"",Perigon!E1007)</f>
        <v/>
      </c>
      <c r="B1012" s="95" t="str">
        <f>IF(ISBLANK(Perigon!G1007),"",Perigon!G1007)</f>
        <v/>
      </c>
      <c r="C1012" s="96" t="str">
        <f>IF(ISBLANK(Perigon!I1007),"",Perigon!I1007)</f>
        <v/>
      </c>
      <c r="D1012" s="97" t="str">
        <f>IF(ISBLANK(Perigon!J1007),"",Perigon!J1007)</f>
        <v/>
      </c>
      <c r="E1012" s="64" t="str">
        <f>IF(ISBLANK(Perigon!K1007),"",Perigon!K1007)</f>
        <v/>
      </c>
      <c r="F1012" s="65"/>
      <c r="G1012" s="64"/>
      <c r="H1012" s="69" t="str">
        <f>IF(ISBLANK(Perigon!L1007),"",Perigon!L1007)</f>
        <v/>
      </c>
      <c r="I1012" s="69" t="str">
        <f>IF(ISBLANK(Perigon!M1007),"",Perigon!M1007)</f>
        <v/>
      </c>
      <c r="J1012" s="98" t="str">
        <f>IF(ISBLANK(Perigon!N1007),"",Perigon!N1007)</f>
        <v/>
      </c>
      <c r="K1012" s="99" t="str">
        <f>IF(ISBLANK(Perigon!J1007),"",Perigon!T1007)</f>
        <v/>
      </c>
      <c r="L1012" s="95" t="str">
        <f>IF(ISBLANK(Perigon!O1007),"",Perigon!O1007)</f>
        <v/>
      </c>
      <c r="M1012" s="95" t="str">
        <f>IF(ISBLANK(Perigon!R1007),"",Perigon!R1007)</f>
        <v/>
      </c>
      <c r="N1012" s="95" t="str">
        <f>IF(ISBLANK(Perigon!P1007),"",Perigon!P1007)</f>
        <v/>
      </c>
      <c r="O1012" s="38" t="str">
        <f>IF($L1012="","",VLOOKUP($R1012,Tarife!$A$2:$R$599,13,FALSE))</f>
        <v/>
      </c>
      <c r="P1012" s="38" t="str">
        <f t="shared" si="15"/>
        <v/>
      </c>
      <c r="R1012" s="100" t="str">
        <f>Zusammenzug!$C$25&amp;"-"&amp;Zusammenzug!$A$7&amp;"-"&amp;Leistungen!L1012</f>
        <v>2024-0-</v>
      </c>
    </row>
    <row r="1013" spans="1:18" x14ac:dyDescent="0.2">
      <c r="A1013" s="95" t="str">
        <f>IF(ISBLANK(Perigon!E1008),"",Perigon!E1008)</f>
        <v/>
      </c>
      <c r="B1013" s="95" t="str">
        <f>IF(ISBLANK(Perigon!G1008),"",Perigon!G1008)</f>
        <v/>
      </c>
      <c r="C1013" s="96" t="str">
        <f>IF(ISBLANK(Perigon!I1008),"",Perigon!I1008)</f>
        <v/>
      </c>
      <c r="D1013" s="97" t="str">
        <f>IF(ISBLANK(Perigon!J1008),"",Perigon!J1008)</f>
        <v/>
      </c>
      <c r="E1013" s="64" t="str">
        <f>IF(ISBLANK(Perigon!K1008),"",Perigon!K1008)</f>
        <v/>
      </c>
      <c r="F1013" s="65"/>
      <c r="G1013" s="64"/>
      <c r="H1013" s="69" t="str">
        <f>IF(ISBLANK(Perigon!L1008),"",Perigon!L1008)</f>
        <v/>
      </c>
      <c r="I1013" s="69" t="str">
        <f>IF(ISBLANK(Perigon!M1008),"",Perigon!M1008)</f>
        <v/>
      </c>
      <c r="J1013" s="98" t="str">
        <f>IF(ISBLANK(Perigon!N1008),"",Perigon!N1008)</f>
        <v/>
      </c>
      <c r="K1013" s="99" t="str">
        <f>IF(ISBLANK(Perigon!J1008),"",Perigon!T1008)</f>
        <v/>
      </c>
      <c r="L1013" s="95" t="str">
        <f>IF(ISBLANK(Perigon!O1008),"",Perigon!O1008)</f>
        <v/>
      </c>
      <c r="M1013" s="95" t="str">
        <f>IF(ISBLANK(Perigon!R1008),"",Perigon!R1008)</f>
        <v/>
      </c>
      <c r="N1013" s="95" t="str">
        <f>IF(ISBLANK(Perigon!P1008),"",Perigon!P1008)</f>
        <v/>
      </c>
      <c r="O1013" s="38" t="str">
        <f>IF($L1013="","",VLOOKUP($R1013,Tarife!$A$2:$R$599,13,FALSE))</f>
        <v/>
      </c>
      <c r="P1013" s="38" t="str">
        <f t="shared" si="15"/>
        <v/>
      </c>
      <c r="R1013" s="100" t="str">
        <f>Zusammenzug!$C$25&amp;"-"&amp;Zusammenzug!$A$7&amp;"-"&amp;Leistungen!L1013</f>
        <v>2024-0-</v>
      </c>
    </row>
    <row r="1014" spans="1:18" x14ac:dyDescent="0.2">
      <c r="A1014" s="95" t="str">
        <f>IF(ISBLANK(Perigon!E1009),"",Perigon!E1009)</f>
        <v/>
      </c>
      <c r="B1014" s="95" t="str">
        <f>IF(ISBLANK(Perigon!G1009),"",Perigon!G1009)</f>
        <v/>
      </c>
      <c r="C1014" s="96" t="str">
        <f>IF(ISBLANK(Perigon!I1009),"",Perigon!I1009)</f>
        <v/>
      </c>
      <c r="D1014" s="97" t="str">
        <f>IF(ISBLANK(Perigon!J1009),"",Perigon!J1009)</f>
        <v/>
      </c>
      <c r="E1014" s="64" t="str">
        <f>IF(ISBLANK(Perigon!K1009),"",Perigon!K1009)</f>
        <v/>
      </c>
      <c r="F1014" s="65"/>
      <c r="G1014" s="64"/>
      <c r="H1014" s="69" t="str">
        <f>IF(ISBLANK(Perigon!L1009),"",Perigon!L1009)</f>
        <v/>
      </c>
      <c r="I1014" s="69" t="str">
        <f>IF(ISBLANK(Perigon!M1009),"",Perigon!M1009)</f>
        <v/>
      </c>
      <c r="J1014" s="98" t="str">
        <f>IF(ISBLANK(Perigon!N1009),"",Perigon!N1009)</f>
        <v/>
      </c>
      <c r="K1014" s="99" t="str">
        <f>IF(ISBLANK(Perigon!J1009),"",Perigon!T1009)</f>
        <v/>
      </c>
      <c r="L1014" s="95" t="str">
        <f>IF(ISBLANK(Perigon!O1009),"",Perigon!O1009)</f>
        <v/>
      </c>
      <c r="M1014" s="95" t="str">
        <f>IF(ISBLANK(Perigon!R1009),"",Perigon!R1009)</f>
        <v/>
      </c>
      <c r="N1014" s="95" t="str">
        <f>IF(ISBLANK(Perigon!P1009),"",Perigon!P1009)</f>
        <v/>
      </c>
      <c r="O1014" s="38" t="str">
        <f>IF($L1014="","",VLOOKUP($R1014,Tarife!$A$2:$R$599,13,FALSE))</f>
        <v/>
      </c>
      <c r="P1014" s="38" t="str">
        <f t="shared" si="15"/>
        <v/>
      </c>
      <c r="R1014" s="100" t="str">
        <f>Zusammenzug!$C$25&amp;"-"&amp;Zusammenzug!$A$7&amp;"-"&amp;Leistungen!L1014</f>
        <v>2024-0-</v>
      </c>
    </row>
    <row r="1015" spans="1:18" x14ac:dyDescent="0.2">
      <c r="A1015" s="95" t="str">
        <f>IF(ISBLANK(Perigon!E1010),"",Perigon!E1010)</f>
        <v/>
      </c>
      <c r="B1015" s="95" t="str">
        <f>IF(ISBLANK(Perigon!G1010),"",Perigon!G1010)</f>
        <v/>
      </c>
      <c r="C1015" s="96" t="str">
        <f>IF(ISBLANK(Perigon!I1010),"",Perigon!I1010)</f>
        <v/>
      </c>
      <c r="D1015" s="97" t="str">
        <f>IF(ISBLANK(Perigon!J1010),"",Perigon!J1010)</f>
        <v/>
      </c>
      <c r="E1015" s="64" t="str">
        <f>IF(ISBLANK(Perigon!K1010),"",Perigon!K1010)</f>
        <v/>
      </c>
      <c r="F1015" s="65"/>
      <c r="G1015" s="64"/>
      <c r="H1015" s="69" t="str">
        <f>IF(ISBLANK(Perigon!L1010),"",Perigon!L1010)</f>
        <v/>
      </c>
      <c r="I1015" s="69" t="str">
        <f>IF(ISBLANK(Perigon!M1010),"",Perigon!M1010)</f>
        <v/>
      </c>
      <c r="J1015" s="98" t="str">
        <f>IF(ISBLANK(Perigon!N1010),"",Perigon!N1010)</f>
        <v/>
      </c>
      <c r="K1015" s="99" t="str">
        <f>IF(ISBLANK(Perigon!J1010),"",Perigon!T1010)</f>
        <v/>
      </c>
      <c r="L1015" s="95" t="str">
        <f>IF(ISBLANK(Perigon!O1010),"",Perigon!O1010)</f>
        <v/>
      </c>
      <c r="M1015" s="95" t="str">
        <f>IF(ISBLANK(Perigon!R1010),"",Perigon!R1010)</f>
        <v/>
      </c>
      <c r="N1015" s="95" t="str">
        <f>IF(ISBLANK(Perigon!P1010),"",Perigon!P1010)</f>
        <v/>
      </c>
      <c r="O1015" s="38" t="str">
        <f>IF($L1015="","",VLOOKUP($R1015,Tarife!$A$2:$R$599,13,FALSE))</f>
        <v/>
      </c>
      <c r="P1015" s="38" t="str">
        <f t="shared" si="15"/>
        <v/>
      </c>
      <c r="R1015" s="100" t="str">
        <f>Zusammenzug!$C$25&amp;"-"&amp;Zusammenzug!$A$7&amp;"-"&amp;Leistungen!L1015</f>
        <v>2024-0-</v>
      </c>
    </row>
    <row r="1016" spans="1:18" x14ac:dyDescent="0.2">
      <c r="A1016" s="95" t="str">
        <f>IF(ISBLANK(Perigon!E1011),"",Perigon!E1011)</f>
        <v/>
      </c>
      <c r="B1016" s="95" t="str">
        <f>IF(ISBLANK(Perigon!G1011),"",Perigon!G1011)</f>
        <v/>
      </c>
      <c r="C1016" s="96" t="str">
        <f>IF(ISBLANK(Perigon!I1011),"",Perigon!I1011)</f>
        <v/>
      </c>
      <c r="D1016" s="97" t="str">
        <f>IF(ISBLANK(Perigon!J1011),"",Perigon!J1011)</f>
        <v/>
      </c>
      <c r="E1016" s="64" t="str">
        <f>IF(ISBLANK(Perigon!K1011),"",Perigon!K1011)</f>
        <v/>
      </c>
      <c r="F1016" s="65"/>
      <c r="G1016" s="64"/>
      <c r="H1016" s="69" t="str">
        <f>IF(ISBLANK(Perigon!L1011),"",Perigon!L1011)</f>
        <v/>
      </c>
      <c r="I1016" s="69" t="str">
        <f>IF(ISBLANK(Perigon!M1011),"",Perigon!M1011)</f>
        <v/>
      </c>
      <c r="J1016" s="98" t="str">
        <f>IF(ISBLANK(Perigon!N1011),"",Perigon!N1011)</f>
        <v/>
      </c>
      <c r="K1016" s="99" t="str">
        <f>IF(ISBLANK(Perigon!J1011),"",Perigon!T1011)</f>
        <v/>
      </c>
      <c r="L1016" s="95" t="str">
        <f>IF(ISBLANK(Perigon!O1011),"",Perigon!O1011)</f>
        <v/>
      </c>
      <c r="M1016" s="95" t="str">
        <f>IF(ISBLANK(Perigon!R1011),"",Perigon!R1011)</f>
        <v/>
      </c>
      <c r="N1016" s="95" t="str">
        <f>IF(ISBLANK(Perigon!P1011),"",Perigon!P1011)</f>
        <v/>
      </c>
      <c r="O1016" s="38" t="str">
        <f>IF($L1016="","",VLOOKUP($R1016,Tarife!$A$2:$R$599,13,FALSE))</f>
        <v/>
      </c>
      <c r="P1016" s="38" t="str">
        <f t="shared" si="15"/>
        <v/>
      </c>
      <c r="R1016" s="100" t="str">
        <f>Zusammenzug!$C$25&amp;"-"&amp;Zusammenzug!$A$7&amp;"-"&amp;Leistungen!L1016</f>
        <v>2024-0-</v>
      </c>
    </row>
    <row r="1017" spans="1:18" x14ac:dyDescent="0.2">
      <c r="A1017" s="95" t="str">
        <f>IF(ISBLANK(Perigon!E1012),"",Perigon!E1012)</f>
        <v/>
      </c>
      <c r="B1017" s="95" t="str">
        <f>IF(ISBLANK(Perigon!G1012),"",Perigon!G1012)</f>
        <v/>
      </c>
      <c r="C1017" s="96" t="str">
        <f>IF(ISBLANK(Perigon!I1012),"",Perigon!I1012)</f>
        <v/>
      </c>
      <c r="D1017" s="97" t="str">
        <f>IF(ISBLANK(Perigon!J1012),"",Perigon!J1012)</f>
        <v/>
      </c>
      <c r="E1017" s="64" t="str">
        <f>IF(ISBLANK(Perigon!K1012),"",Perigon!K1012)</f>
        <v/>
      </c>
      <c r="F1017" s="65"/>
      <c r="G1017" s="64"/>
      <c r="H1017" s="69" t="str">
        <f>IF(ISBLANK(Perigon!L1012),"",Perigon!L1012)</f>
        <v/>
      </c>
      <c r="I1017" s="69" t="str">
        <f>IF(ISBLANK(Perigon!M1012),"",Perigon!M1012)</f>
        <v/>
      </c>
      <c r="J1017" s="98" t="str">
        <f>IF(ISBLANK(Perigon!N1012),"",Perigon!N1012)</f>
        <v/>
      </c>
      <c r="K1017" s="99" t="str">
        <f>IF(ISBLANK(Perigon!J1012),"",Perigon!T1012)</f>
        <v/>
      </c>
      <c r="L1017" s="95" t="str">
        <f>IF(ISBLANK(Perigon!O1012),"",Perigon!O1012)</f>
        <v/>
      </c>
      <c r="M1017" s="95" t="str">
        <f>IF(ISBLANK(Perigon!R1012),"",Perigon!R1012)</f>
        <v/>
      </c>
      <c r="N1017" s="95" t="str">
        <f>IF(ISBLANK(Perigon!P1012),"",Perigon!P1012)</f>
        <v/>
      </c>
      <c r="O1017" s="38" t="str">
        <f>IF($L1017="","",VLOOKUP($R1017,Tarife!$A$2:$R$599,13,FALSE))</f>
        <v/>
      </c>
      <c r="P1017" s="38" t="str">
        <f t="shared" si="15"/>
        <v/>
      </c>
      <c r="R1017" s="100" t="str">
        <f>Zusammenzug!$C$25&amp;"-"&amp;Zusammenzug!$A$7&amp;"-"&amp;Leistungen!L1017</f>
        <v>2024-0-</v>
      </c>
    </row>
    <row r="1018" spans="1:18" x14ac:dyDescent="0.2">
      <c r="A1018" s="95" t="str">
        <f>IF(ISBLANK(Perigon!E1013),"",Perigon!E1013)</f>
        <v/>
      </c>
      <c r="B1018" s="95" t="str">
        <f>IF(ISBLANK(Perigon!G1013),"",Perigon!G1013)</f>
        <v/>
      </c>
      <c r="C1018" s="96" t="str">
        <f>IF(ISBLANK(Perigon!I1013),"",Perigon!I1013)</f>
        <v/>
      </c>
      <c r="D1018" s="97" t="str">
        <f>IF(ISBLANK(Perigon!J1013),"",Perigon!J1013)</f>
        <v/>
      </c>
      <c r="E1018" s="64" t="str">
        <f>IF(ISBLANK(Perigon!K1013),"",Perigon!K1013)</f>
        <v/>
      </c>
      <c r="F1018" s="65"/>
      <c r="G1018" s="64"/>
      <c r="H1018" s="69" t="str">
        <f>IF(ISBLANK(Perigon!L1013),"",Perigon!L1013)</f>
        <v/>
      </c>
      <c r="I1018" s="69" t="str">
        <f>IF(ISBLANK(Perigon!M1013),"",Perigon!M1013)</f>
        <v/>
      </c>
      <c r="J1018" s="98" t="str">
        <f>IF(ISBLANK(Perigon!N1013),"",Perigon!N1013)</f>
        <v/>
      </c>
      <c r="K1018" s="99" t="str">
        <f>IF(ISBLANK(Perigon!J1013),"",Perigon!T1013)</f>
        <v/>
      </c>
      <c r="L1018" s="95" t="str">
        <f>IF(ISBLANK(Perigon!O1013),"",Perigon!O1013)</f>
        <v/>
      </c>
      <c r="M1018" s="95" t="str">
        <f>IF(ISBLANK(Perigon!R1013),"",Perigon!R1013)</f>
        <v/>
      </c>
      <c r="N1018" s="95" t="str">
        <f>IF(ISBLANK(Perigon!P1013),"",Perigon!P1013)</f>
        <v/>
      </c>
      <c r="O1018" s="38" t="str">
        <f>IF($L1018="","",VLOOKUP($R1018,Tarife!$A$2:$R$599,13,FALSE))</f>
        <v/>
      </c>
      <c r="P1018" s="38" t="str">
        <f t="shared" si="15"/>
        <v/>
      </c>
      <c r="R1018" s="100" t="str">
        <f>Zusammenzug!$C$25&amp;"-"&amp;Zusammenzug!$A$7&amp;"-"&amp;Leistungen!L1018</f>
        <v>2024-0-</v>
      </c>
    </row>
    <row r="1019" spans="1:18" x14ac:dyDescent="0.2">
      <c r="A1019" s="95" t="str">
        <f>IF(ISBLANK(Perigon!E1014),"",Perigon!E1014)</f>
        <v/>
      </c>
      <c r="B1019" s="95" t="str">
        <f>IF(ISBLANK(Perigon!G1014),"",Perigon!G1014)</f>
        <v/>
      </c>
      <c r="C1019" s="96" t="str">
        <f>IF(ISBLANK(Perigon!I1014),"",Perigon!I1014)</f>
        <v/>
      </c>
      <c r="D1019" s="97" t="str">
        <f>IF(ISBLANK(Perigon!J1014),"",Perigon!J1014)</f>
        <v/>
      </c>
      <c r="E1019" s="64" t="str">
        <f>IF(ISBLANK(Perigon!K1014),"",Perigon!K1014)</f>
        <v/>
      </c>
      <c r="F1019" s="65"/>
      <c r="G1019" s="64"/>
      <c r="H1019" s="69" t="str">
        <f>IF(ISBLANK(Perigon!L1014),"",Perigon!L1014)</f>
        <v/>
      </c>
      <c r="I1019" s="69" t="str">
        <f>IF(ISBLANK(Perigon!M1014),"",Perigon!M1014)</f>
        <v/>
      </c>
      <c r="J1019" s="98" t="str">
        <f>IF(ISBLANK(Perigon!N1014),"",Perigon!N1014)</f>
        <v/>
      </c>
      <c r="K1019" s="99" t="str">
        <f>IF(ISBLANK(Perigon!J1014),"",Perigon!T1014)</f>
        <v/>
      </c>
      <c r="L1019" s="95" t="str">
        <f>IF(ISBLANK(Perigon!O1014),"",Perigon!O1014)</f>
        <v/>
      </c>
      <c r="M1019" s="95" t="str">
        <f>IF(ISBLANK(Perigon!R1014),"",Perigon!R1014)</f>
        <v/>
      </c>
      <c r="N1019" s="95" t="str">
        <f>IF(ISBLANK(Perigon!P1014),"",Perigon!P1014)</f>
        <v/>
      </c>
      <c r="O1019" s="38" t="str">
        <f>IF($L1019="","",VLOOKUP($R1019,Tarife!$A$2:$R$599,13,FALSE))</f>
        <v/>
      </c>
      <c r="P1019" s="38" t="str">
        <f t="shared" si="15"/>
        <v/>
      </c>
      <c r="R1019" s="100" t="str">
        <f>Zusammenzug!$C$25&amp;"-"&amp;Zusammenzug!$A$7&amp;"-"&amp;Leistungen!L1019</f>
        <v>2024-0-</v>
      </c>
    </row>
    <row r="1020" spans="1:18" x14ac:dyDescent="0.2">
      <c r="A1020" s="95" t="str">
        <f>IF(ISBLANK(Perigon!E1015),"",Perigon!E1015)</f>
        <v/>
      </c>
      <c r="B1020" s="95" t="str">
        <f>IF(ISBLANK(Perigon!G1015),"",Perigon!G1015)</f>
        <v/>
      </c>
      <c r="C1020" s="96" t="str">
        <f>IF(ISBLANK(Perigon!I1015),"",Perigon!I1015)</f>
        <v/>
      </c>
      <c r="D1020" s="97" t="str">
        <f>IF(ISBLANK(Perigon!J1015),"",Perigon!J1015)</f>
        <v/>
      </c>
      <c r="E1020" s="64" t="str">
        <f>IF(ISBLANK(Perigon!K1015),"",Perigon!K1015)</f>
        <v/>
      </c>
      <c r="F1020" s="65"/>
      <c r="G1020" s="64"/>
      <c r="H1020" s="69" t="str">
        <f>IF(ISBLANK(Perigon!L1015),"",Perigon!L1015)</f>
        <v/>
      </c>
      <c r="I1020" s="69" t="str">
        <f>IF(ISBLANK(Perigon!M1015),"",Perigon!M1015)</f>
        <v/>
      </c>
      <c r="J1020" s="98" t="str">
        <f>IF(ISBLANK(Perigon!N1015),"",Perigon!N1015)</f>
        <v/>
      </c>
      <c r="K1020" s="99" t="str">
        <f>IF(ISBLANK(Perigon!J1015),"",Perigon!T1015)</f>
        <v/>
      </c>
      <c r="L1020" s="95" t="str">
        <f>IF(ISBLANK(Perigon!O1015),"",Perigon!O1015)</f>
        <v/>
      </c>
      <c r="M1020" s="95" t="str">
        <f>IF(ISBLANK(Perigon!R1015),"",Perigon!R1015)</f>
        <v/>
      </c>
      <c r="N1020" s="95" t="str">
        <f>IF(ISBLANK(Perigon!P1015),"",Perigon!P1015)</f>
        <v/>
      </c>
      <c r="O1020" s="38" t="str">
        <f>IF($L1020="","",VLOOKUP($R1020,Tarife!$A$2:$R$599,13,FALSE))</f>
        <v/>
      </c>
      <c r="P1020" s="38" t="str">
        <f t="shared" si="15"/>
        <v/>
      </c>
      <c r="R1020" s="100" t="str">
        <f>Zusammenzug!$C$25&amp;"-"&amp;Zusammenzug!$A$7&amp;"-"&amp;Leistungen!L1020</f>
        <v>2024-0-</v>
      </c>
    </row>
    <row r="1021" spans="1:18" x14ac:dyDescent="0.2">
      <c r="A1021" s="95" t="str">
        <f>IF(ISBLANK(Perigon!E1016),"",Perigon!E1016)</f>
        <v/>
      </c>
      <c r="B1021" s="95" t="str">
        <f>IF(ISBLANK(Perigon!G1016),"",Perigon!G1016)</f>
        <v/>
      </c>
      <c r="C1021" s="96" t="str">
        <f>IF(ISBLANK(Perigon!I1016),"",Perigon!I1016)</f>
        <v/>
      </c>
      <c r="D1021" s="97" t="str">
        <f>IF(ISBLANK(Perigon!J1016),"",Perigon!J1016)</f>
        <v/>
      </c>
      <c r="E1021" s="64" t="str">
        <f>IF(ISBLANK(Perigon!K1016),"",Perigon!K1016)</f>
        <v/>
      </c>
      <c r="F1021" s="65"/>
      <c r="G1021" s="64"/>
      <c r="H1021" s="69" t="str">
        <f>IF(ISBLANK(Perigon!L1016),"",Perigon!L1016)</f>
        <v/>
      </c>
      <c r="I1021" s="69" t="str">
        <f>IF(ISBLANK(Perigon!M1016),"",Perigon!M1016)</f>
        <v/>
      </c>
      <c r="J1021" s="98" t="str">
        <f>IF(ISBLANK(Perigon!N1016),"",Perigon!N1016)</f>
        <v/>
      </c>
      <c r="K1021" s="99" t="str">
        <f>IF(ISBLANK(Perigon!J1016),"",Perigon!T1016)</f>
        <v/>
      </c>
      <c r="L1021" s="95" t="str">
        <f>IF(ISBLANK(Perigon!O1016),"",Perigon!O1016)</f>
        <v/>
      </c>
      <c r="M1021" s="95" t="str">
        <f>IF(ISBLANK(Perigon!R1016),"",Perigon!R1016)</f>
        <v/>
      </c>
      <c r="N1021" s="95" t="str">
        <f>IF(ISBLANK(Perigon!P1016),"",Perigon!P1016)</f>
        <v/>
      </c>
      <c r="O1021" s="38" t="str">
        <f>IF($L1021="","",VLOOKUP($R1021,Tarife!$A$2:$R$599,13,FALSE))</f>
        <v/>
      </c>
      <c r="P1021" s="38" t="str">
        <f t="shared" si="15"/>
        <v/>
      </c>
      <c r="R1021" s="100" t="str">
        <f>Zusammenzug!$C$25&amp;"-"&amp;Zusammenzug!$A$7&amp;"-"&amp;Leistungen!L1021</f>
        <v>2024-0-</v>
      </c>
    </row>
    <row r="1022" spans="1:18" x14ac:dyDescent="0.2">
      <c r="A1022" s="95" t="str">
        <f>IF(ISBLANK(Perigon!E1017),"",Perigon!E1017)</f>
        <v/>
      </c>
      <c r="B1022" s="95" t="str">
        <f>IF(ISBLANK(Perigon!G1017),"",Perigon!G1017)</f>
        <v/>
      </c>
      <c r="C1022" s="96" t="str">
        <f>IF(ISBLANK(Perigon!I1017),"",Perigon!I1017)</f>
        <v/>
      </c>
      <c r="D1022" s="97" t="str">
        <f>IF(ISBLANK(Perigon!J1017),"",Perigon!J1017)</f>
        <v/>
      </c>
      <c r="E1022" s="64" t="str">
        <f>IF(ISBLANK(Perigon!K1017),"",Perigon!K1017)</f>
        <v/>
      </c>
      <c r="F1022" s="65"/>
      <c r="G1022" s="64"/>
      <c r="H1022" s="69" t="str">
        <f>IF(ISBLANK(Perigon!L1017),"",Perigon!L1017)</f>
        <v/>
      </c>
      <c r="I1022" s="69" t="str">
        <f>IF(ISBLANK(Perigon!M1017),"",Perigon!M1017)</f>
        <v/>
      </c>
      <c r="J1022" s="98" t="str">
        <f>IF(ISBLANK(Perigon!N1017),"",Perigon!N1017)</f>
        <v/>
      </c>
      <c r="K1022" s="99" t="str">
        <f>IF(ISBLANK(Perigon!J1017),"",Perigon!T1017)</f>
        <v/>
      </c>
      <c r="L1022" s="95" t="str">
        <f>IF(ISBLANK(Perigon!O1017),"",Perigon!O1017)</f>
        <v/>
      </c>
      <c r="M1022" s="95" t="str">
        <f>IF(ISBLANK(Perigon!R1017),"",Perigon!R1017)</f>
        <v/>
      </c>
      <c r="N1022" s="95" t="str">
        <f>IF(ISBLANK(Perigon!P1017),"",Perigon!P1017)</f>
        <v/>
      </c>
      <c r="O1022" s="38" t="str">
        <f>IF($L1022="","",VLOOKUP($R1022,Tarife!$A$2:$R$599,13,FALSE))</f>
        <v/>
      </c>
      <c r="P1022" s="38" t="str">
        <f t="shared" si="15"/>
        <v/>
      </c>
      <c r="R1022" s="100" t="str">
        <f>Zusammenzug!$C$25&amp;"-"&amp;Zusammenzug!$A$7&amp;"-"&amp;Leistungen!L1022</f>
        <v>2024-0-</v>
      </c>
    </row>
    <row r="1023" spans="1:18" x14ac:dyDescent="0.2">
      <c r="A1023" s="95" t="str">
        <f>IF(ISBLANK(Perigon!E1018),"",Perigon!E1018)</f>
        <v/>
      </c>
      <c r="B1023" s="95" t="str">
        <f>IF(ISBLANK(Perigon!G1018),"",Perigon!G1018)</f>
        <v/>
      </c>
      <c r="C1023" s="96" t="str">
        <f>IF(ISBLANK(Perigon!I1018),"",Perigon!I1018)</f>
        <v/>
      </c>
      <c r="D1023" s="97" t="str">
        <f>IF(ISBLANK(Perigon!J1018),"",Perigon!J1018)</f>
        <v/>
      </c>
      <c r="E1023" s="64" t="str">
        <f>IF(ISBLANK(Perigon!K1018),"",Perigon!K1018)</f>
        <v/>
      </c>
      <c r="F1023" s="65"/>
      <c r="G1023" s="64"/>
      <c r="H1023" s="69" t="str">
        <f>IF(ISBLANK(Perigon!L1018),"",Perigon!L1018)</f>
        <v/>
      </c>
      <c r="I1023" s="69" t="str">
        <f>IF(ISBLANK(Perigon!M1018),"",Perigon!M1018)</f>
        <v/>
      </c>
      <c r="J1023" s="98" t="str">
        <f>IF(ISBLANK(Perigon!N1018),"",Perigon!N1018)</f>
        <v/>
      </c>
      <c r="K1023" s="99" t="str">
        <f>IF(ISBLANK(Perigon!J1018),"",Perigon!T1018)</f>
        <v/>
      </c>
      <c r="L1023" s="95" t="str">
        <f>IF(ISBLANK(Perigon!O1018),"",Perigon!O1018)</f>
        <v/>
      </c>
      <c r="M1023" s="95" t="str">
        <f>IF(ISBLANK(Perigon!R1018),"",Perigon!R1018)</f>
        <v/>
      </c>
      <c r="N1023" s="95" t="str">
        <f>IF(ISBLANK(Perigon!P1018),"",Perigon!P1018)</f>
        <v/>
      </c>
      <c r="O1023" s="38" t="str">
        <f>IF($L1023="","",VLOOKUP($R1023,Tarife!$A$2:$R$599,13,FALSE))</f>
        <v/>
      </c>
      <c r="P1023" s="38" t="str">
        <f t="shared" si="15"/>
        <v/>
      </c>
      <c r="R1023" s="100" t="str">
        <f>Zusammenzug!$C$25&amp;"-"&amp;Zusammenzug!$A$7&amp;"-"&amp;Leistungen!L1023</f>
        <v>2024-0-</v>
      </c>
    </row>
    <row r="1024" spans="1:18" x14ac:dyDescent="0.2">
      <c r="A1024" s="95" t="str">
        <f>IF(ISBLANK(Perigon!E1019),"",Perigon!E1019)</f>
        <v/>
      </c>
      <c r="B1024" s="95" t="str">
        <f>IF(ISBLANK(Perigon!G1019),"",Perigon!G1019)</f>
        <v/>
      </c>
      <c r="C1024" s="96" t="str">
        <f>IF(ISBLANK(Perigon!I1019),"",Perigon!I1019)</f>
        <v/>
      </c>
      <c r="D1024" s="97" t="str">
        <f>IF(ISBLANK(Perigon!J1019),"",Perigon!J1019)</f>
        <v/>
      </c>
      <c r="E1024" s="64" t="str">
        <f>IF(ISBLANK(Perigon!K1019),"",Perigon!K1019)</f>
        <v/>
      </c>
      <c r="F1024" s="65"/>
      <c r="G1024" s="64"/>
      <c r="H1024" s="69" t="str">
        <f>IF(ISBLANK(Perigon!L1019),"",Perigon!L1019)</f>
        <v/>
      </c>
      <c r="I1024" s="69" t="str">
        <f>IF(ISBLANK(Perigon!M1019),"",Perigon!M1019)</f>
        <v/>
      </c>
      <c r="J1024" s="98" t="str">
        <f>IF(ISBLANK(Perigon!N1019),"",Perigon!N1019)</f>
        <v/>
      </c>
      <c r="K1024" s="99" t="str">
        <f>IF(ISBLANK(Perigon!J1019),"",Perigon!T1019)</f>
        <v/>
      </c>
      <c r="L1024" s="95" t="str">
        <f>IF(ISBLANK(Perigon!O1019),"",Perigon!O1019)</f>
        <v/>
      </c>
      <c r="M1024" s="95" t="str">
        <f>IF(ISBLANK(Perigon!R1019),"",Perigon!R1019)</f>
        <v/>
      </c>
      <c r="N1024" s="95" t="str">
        <f>IF(ISBLANK(Perigon!P1019),"",Perigon!P1019)</f>
        <v/>
      </c>
      <c r="O1024" s="38" t="str">
        <f>IF($L1024="","",VLOOKUP($R1024,Tarife!$A$2:$R$599,13,FALSE))</f>
        <v/>
      </c>
      <c r="P1024" s="38" t="str">
        <f t="shared" si="15"/>
        <v/>
      </c>
      <c r="R1024" s="100" t="str">
        <f>Zusammenzug!$C$25&amp;"-"&amp;Zusammenzug!$A$7&amp;"-"&amp;Leistungen!L1024</f>
        <v>2024-0-</v>
      </c>
    </row>
    <row r="1025" spans="1:18" x14ac:dyDescent="0.2">
      <c r="A1025" s="95" t="str">
        <f>IF(ISBLANK(Perigon!E1020),"",Perigon!E1020)</f>
        <v/>
      </c>
      <c r="B1025" s="95" t="str">
        <f>IF(ISBLANK(Perigon!G1020),"",Perigon!G1020)</f>
        <v/>
      </c>
      <c r="C1025" s="96" t="str">
        <f>IF(ISBLANK(Perigon!I1020),"",Perigon!I1020)</f>
        <v/>
      </c>
      <c r="D1025" s="97" t="str">
        <f>IF(ISBLANK(Perigon!J1020),"",Perigon!J1020)</f>
        <v/>
      </c>
      <c r="E1025" s="64" t="str">
        <f>IF(ISBLANK(Perigon!K1020),"",Perigon!K1020)</f>
        <v/>
      </c>
      <c r="F1025" s="65"/>
      <c r="G1025" s="64"/>
      <c r="H1025" s="69" t="str">
        <f>IF(ISBLANK(Perigon!L1020),"",Perigon!L1020)</f>
        <v/>
      </c>
      <c r="I1025" s="69" t="str">
        <f>IF(ISBLANK(Perigon!M1020),"",Perigon!M1020)</f>
        <v/>
      </c>
      <c r="J1025" s="98" t="str">
        <f>IF(ISBLANK(Perigon!N1020),"",Perigon!N1020)</f>
        <v/>
      </c>
      <c r="K1025" s="99" t="str">
        <f>IF(ISBLANK(Perigon!J1020),"",Perigon!T1020)</f>
        <v/>
      </c>
      <c r="L1025" s="95" t="str">
        <f>IF(ISBLANK(Perigon!O1020),"",Perigon!O1020)</f>
        <v/>
      </c>
      <c r="M1025" s="95" t="str">
        <f>IF(ISBLANK(Perigon!R1020),"",Perigon!R1020)</f>
        <v/>
      </c>
      <c r="N1025" s="95" t="str">
        <f>IF(ISBLANK(Perigon!P1020),"",Perigon!P1020)</f>
        <v/>
      </c>
      <c r="O1025" s="38" t="str">
        <f>IF($L1025="","",VLOOKUP($R1025,Tarife!$A$2:$R$599,13,FALSE))</f>
        <v/>
      </c>
      <c r="P1025" s="38" t="str">
        <f t="shared" si="15"/>
        <v/>
      </c>
      <c r="R1025" s="100" t="str">
        <f>Zusammenzug!$C$25&amp;"-"&amp;Zusammenzug!$A$7&amp;"-"&amp;Leistungen!L1025</f>
        <v>2024-0-</v>
      </c>
    </row>
    <row r="1026" spans="1:18" x14ac:dyDescent="0.2">
      <c r="A1026" s="95" t="str">
        <f>IF(ISBLANK(Perigon!E1021),"",Perigon!E1021)</f>
        <v/>
      </c>
      <c r="B1026" s="95" t="str">
        <f>IF(ISBLANK(Perigon!G1021),"",Perigon!G1021)</f>
        <v/>
      </c>
      <c r="C1026" s="96" t="str">
        <f>IF(ISBLANK(Perigon!I1021),"",Perigon!I1021)</f>
        <v/>
      </c>
      <c r="D1026" s="97" t="str">
        <f>IF(ISBLANK(Perigon!J1021),"",Perigon!J1021)</f>
        <v/>
      </c>
      <c r="E1026" s="64" t="str">
        <f>IF(ISBLANK(Perigon!K1021),"",Perigon!K1021)</f>
        <v/>
      </c>
      <c r="F1026" s="65"/>
      <c r="G1026" s="64"/>
      <c r="H1026" s="69" t="str">
        <f>IF(ISBLANK(Perigon!L1021),"",Perigon!L1021)</f>
        <v/>
      </c>
      <c r="I1026" s="69" t="str">
        <f>IF(ISBLANK(Perigon!M1021),"",Perigon!M1021)</f>
        <v/>
      </c>
      <c r="J1026" s="98" t="str">
        <f>IF(ISBLANK(Perigon!N1021),"",Perigon!N1021)</f>
        <v/>
      </c>
      <c r="K1026" s="99" t="str">
        <f>IF(ISBLANK(Perigon!J1021),"",Perigon!T1021)</f>
        <v/>
      </c>
      <c r="L1026" s="95" t="str">
        <f>IF(ISBLANK(Perigon!O1021),"",Perigon!O1021)</f>
        <v/>
      </c>
      <c r="M1026" s="95" t="str">
        <f>IF(ISBLANK(Perigon!R1021),"",Perigon!R1021)</f>
        <v/>
      </c>
      <c r="N1026" s="95" t="str">
        <f>IF(ISBLANK(Perigon!P1021),"",Perigon!P1021)</f>
        <v/>
      </c>
      <c r="O1026" s="38" t="str">
        <f>IF($L1026="","",VLOOKUP($R1026,Tarife!$A$2:$R$599,13,FALSE))</f>
        <v/>
      </c>
      <c r="P1026" s="38" t="str">
        <f t="shared" si="15"/>
        <v/>
      </c>
      <c r="R1026" s="100" t="str">
        <f>Zusammenzug!$C$25&amp;"-"&amp;Zusammenzug!$A$7&amp;"-"&amp;Leistungen!L1026</f>
        <v>2024-0-</v>
      </c>
    </row>
    <row r="1027" spans="1:18" x14ac:dyDescent="0.2">
      <c r="A1027" s="95" t="str">
        <f>IF(ISBLANK(Perigon!E1022),"",Perigon!E1022)</f>
        <v/>
      </c>
      <c r="B1027" s="95" t="str">
        <f>IF(ISBLANK(Perigon!G1022),"",Perigon!G1022)</f>
        <v/>
      </c>
      <c r="C1027" s="96" t="str">
        <f>IF(ISBLANK(Perigon!I1022),"",Perigon!I1022)</f>
        <v/>
      </c>
      <c r="D1027" s="97" t="str">
        <f>IF(ISBLANK(Perigon!J1022),"",Perigon!J1022)</f>
        <v/>
      </c>
      <c r="E1027" s="64" t="str">
        <f>IF(ISBLANK(Perigon!K1022),"",Perigon!K1022)</f>
        <v/>
      </c>
      <c r="F1027" s="65"/>
      <c r="G1027" s="64"/>
      <c r="H1027" s="69" t="str">
        <f>IF(ISBLANK(Perigon!L1022),"",Perigon!L1022)</f>
        <v/>
      </c>
      <c r="I1027" s="69" t="str">
        <f>IF(ISBLANK(Perigon!M1022),"",Perigon!M1022)</f>
        <v/>
      </c>
      <c r="J1027" s="98" t="str">
        <f>IF(ISBLANK(Perigon!N1022),"",Perigon!N1022)</f>
        <v/>
      </c>
      <c r="K1027" s="99" t="str">
        <f>IF(ISBLANK(Perigon!J1022),"",Perigon!T1022)</f>
        <v/>
      </c>
      <c r="L1027" s="95" t="str">
        <f>IF(ISBLANK(Perigon!O1022),"",Perigon!O1022)</f>
        <v/>
      </c>
      <c r="M1027" s="95" t="str">
        <f>IF(ISBLANK(Perigon!R1022),"",Perigon!R1022)</f>
        <v/>
      </c>
      <c r="N1027" s="95" t="str">
        <f>IF(ISBLANK(Perigon!P1022),"",Perigon!P1022)</f>
        <v/>
      </c>
      <c r="O1027" s="38" t="str">
        <f>IF($L1027="","",VLOOKUP($R1027,Tarife!$A$2:$R$599,13,FALSE))</f>
        <v/>
      </c>
      <c r="P1027" s="38" t="str">
        <f t="shared" si="15"/>
        <v/>
      </c>
      <c r="R1027" s="100" t="str">
        <f>Zusammenzug!$C$25&amp;"-"&amp;Zusammenzug!$A$7&amp;"-"&amp;Leistungen!L1027</f>
        <v>2024-0-</v>
      </c>
    </row>
    <row r="1028" spans="1:18" x14ac:dyDescent="0.2">
      <c r="A1028" s="95" t="str">
        <f>IF(ISBLANK(Perigon!E1023),"",Perigon!E1023)</f>
        <v/>
      </c>
      <c r="B1028" s="95" t="str">
        <f>IF(ISBLANK(Perigon!G1023),"",Perigon!G1023)</f>
        <v/>
      </c>
      <c r="C1028" s="96" t="str">
        <f>IF(ISBLANK(Perigon!I1023),"",Perigon!I1023)</f>
        <v/>
      </c>
      <c r="D1028" s="97" t="str">
        <f>IF(ISBLANK(Perigon!J1023),"",Perigon!J1023)</f>
        <v/>
      </c>
      <c r="E1028" s="64" t="str">
        <f>IF(ISBLANK(Perigon!K1023),"",Perigon!K1023)</f>
        <v/>
      </c>
      <c r="F1028" s="65"/>
      <c r="G1028" s="64"/>
      <c r="H1028" s="69" t="str">
        <f>IF(ISBLANK(Perigon!L1023),"",Perigon!L1023)</f>
        <v/>
      </c>
      <c r="I1028" s="69" t="str">
        <f>IF(ISBLANK(Perigon!M1023),"",Perigon!M1023)</f>
        <v/>
      </c>
      <c r="J1028" s="98" t="str">
        <f>IF(ISBLANK(Perigon!N1023),"",Perigon!N1023)</f>
        <v/>
      </c>
      <c r="K1028" s="99" t="str">
        <f>IF(ISBLANK(Perigon!J1023),"",Perigon!T1023)</f>
        <v/>
      </c>
      <c r="L1028" s="95" t="str">
        <f>IF(ISBLANK(Perigon!O1023),"",Perigon!O1023)</f>
        <v/>
      </c>
      <c r="M1028" s="95" t="str">
        <f>IF(ISBLANK(Perigon!R1023),"",Perigon!R1023)</f>
        <v/>
      </c>
      <c r="N1028" s="95" t="str">
        <f>IF(ISBLANK(Perigon!P1023),"",Perigon!P1023)</f>
        <v/>
      </c>
      <c r="O1028" s="38" t="str">
        <f>IF($L1028="","",VLOOKUP($R1028,Tarife!$A$2:$R$599,13,FALSE))</f>
        <v/>
      </c>
      <c r="P1028" s="38" t="str">
        <f t="shared" si="15"/>
        <v/>
      </c>
      <c r="R1028" s="100" t="str">
        <f>Zusammenzug!$C$25&amp;"-"&amp;Zusammenzug!$A$7&amp;"-"&amp;Leistungen!L1028</f>
        <v>2024-0-</v>
      </c>
    </row>
    <row r="1029" spans="1:18" x14ac:dyDescent="0.2">
      <c r="A1029" s="95" t="str">
        <f>IF(ISBLANK(Perigon!E1024),"",Perigon!E1024)</f>
        <v/>
      </c>
      <c r="B1029" s="95" t="str">
        <f>IF(ISBLANK(Perigon!G1024),"",Perigon!G1024)</f>
        <v/>
      </c>
      <c r="C1029" s="96" t="str">
        <f>IF(ISBLANK(Perigon!I1024),"",Perigon!I1024)</f>
        <v/>
      </c>
      <c r="D1029" s="97" t="str">
        <f>IF(ISBLANK(Perigon!J1024),"",Perigon!J1024)</f>
        <v/>
      </c>
      <c r="E1029" s="64" t="str">
        <f>IF(ISBLANK(Perigon!K1024),"",Perigon!K1024)</f>
        <v/>
      </c>
      <c r="F1029" s="65"/>
      <c r="G1029" s="64"/>
      <c r="H1029" s="69" t="str">
        <f>IF(ISBLANK(Perigon!L1024),"",Perigon!L1024)</f>
        <v/>
      </c>
      <c r="I1029" s="69" t="str">
        <f>IF(ISBLANK(Perigon!M1024),"",Perigon!M1024)</f>
        <v/>
      </c>
      <c r="J1029" s="98" t="str">
        <f>IF(ISBLANK(Perigon!N1024),"",Perigon!N1024)</f>
        <v/>
      </c>
      <c r="K1029" s="99" t="str">
        <f>IF(ISBLANK(Perigon!J1024),"",Perigon!T1024)</f>
        <v/>
      </c>
      <c r="L1029" s="95" t="str">
        <f>IF(ISBLANK(Perigon!O1024),"",Perigon!O1024)</f>
        <v/>
      </c>
      <c r="M1029" s="95" t="str">
        <f>IF(ISBLANK(Perigon!R1024),"",Perigon!R1024)</f>
        <v/>
      </c>
      <c r="N1029" s="95" t="str">
        <f>IF(ISBLANK(Perigon!P1024),"",Perigon!P1024)</f>
        <v/>
      </c>
      <c r="O1029" s="38" t="str">
        <f>IF($L1029="","",VLOOKUP($R1029,Tarife!$A$2:$R$599,13,FALSE))</f>
        <v/>
      </c>
      <c r="P1029" s="38" t="str">
        <f t="shared" si="15"/>
        <v/>
      </c>
      <c r="R1029" s="100" t="str">
        <f>Zusammenzug!$C$25&amp;"-"&amp;Zusammenzug!$A$7&amp;"-"&amp;Leistungen!L1029</f>
        <v>2024-0-</v>
      </c>
    </row>
    <row r="1030" spans="1:18" x14ac:dyDescent="0.2">
      <c r="A1030" s="95" t="str">
        <f>IF(ISBLANK(Perigon!E1025),"",Perigon!E1025)</f>
        <v/>
      </c>
      <c r="B1030" s="95" t="str">
        <f>IF(ISBLANK(Perigon!G1025),"",Perigon!G1025)</f>
        <v/>
      </c>
      <c r="C1030" s="96" t="str">
        <f>IF(ISBLANK(Perigon!I1025),"",Perigon!I1025)</f>
        <v/>
      </c>
      <c r="D1030" s="97" t="str">
        <f>IF(ISBLANK(Perigon!J1025),"",Perigon!J1025)</f>
        <v/>
      </c>
      <c r="E1030" s="64" t="str">
        <f>IF(ISBLANK(Perigon!K1025),"",Perigon!K1025)</f>
        <v/>
      </c>
      <c r="F1030" s="65"/>
      <c r="G1030" s="64"/>
      <c r="H1030" s="69" t="str">
        <f>IF(ISBLANK(Perigon!L1025),"",Perigon!L1025)</f>
        <v/>
      </c>
      <c r="I1030" s="69" t="str">
        <f>IF(ISBLANK(Perigon!M1025),"",Perigon!M1025)</f>
        <v/>
      </c>
      <c r="J1030" s="98" t="str">
        <f>IF(ISBLANK(Perigon!N1025),"",Perigon!N1025)</f>
        <v/>
      </c>
      <c r="K1030" s="99" t="str">
        <f>IF(ISBLANK(Perigon!J1025),"",Perigon!T1025)</f>
        <v/>
      </c>
      <c r="L1030" s="95" t="str">
        <f>IF(ISBLANK(Perigon!O1025),"",Perigon!O1025)</f>
        <v/>
      </c>
      <c r="M1030" s="95" t="str">
        <f>IF(ISBLANK(Perigon!R1025),"",Perigon!R1025)</f>
        <v/>
      </c>
      <c r="N1030" s="95" t="str">
        <f>IF(ISBLANK(Perigon!P1025),"",Perigon!P1025)</f>
        <v/>
      </c>
      <c r="O1030" s="38" t="str">
        <f>IF($L1030="","",VLOOKUP($R1030,Tarife!$A$2:$R$599,13,FALSE))</f>
        <v/>
      </c>
      <c r="P1030" s="38" t="str">
        <f t="shared" si="15"/>
        <v/>
      </c>
      <c r="R1030" s="100" t="str">
        <f>Zusammenzug!$C$25&amp;"-"&amp;Zusammenzug!$A$7&amp;"-"&amp;Leistungen!L1030</f>
        <v>2024-0-</v>
      </c>
    </row>
    <row r="1031" spans="1:18" x14ac:dyDescent="0.2">
      <c r="A1031" s="95" t="str">
        <f>IF(ISBLANK(Perigon!E1026),"",Perigon!E1026)</f>
        <v/>
      </c>
      <c r="B1031" s="95" t="str">
        <f>IF(ISBLANK(Perigon!G1026),"",Perigon!G1026)</f>
        <v/>
      </c>
      <c r="C1031" s="96" t="str">
        <f>IF(ISBLANK(Perigon!I1026),"",Perigon!I1026)</f>
        <v/>
      </c>
      <c r="D1031" s="97" t="str">
        <f>IF(ISBLANK(Perigon!J1026),"",Perigon!J1026)</f>
        <v/>
      </c>
      <c r="E1031" s="64" t="str">
        <f>IF(ISBLANK(Perigon!K1026),"",Perigon!K1026)</f>
        <v/>
      </c>
      <c r="F1031" s="65"/>
      <c r="G1031" s="64"/>
      <c r="H1031" s="69" t="str">
        <f>IF(ISBLANK(Perigon!L1026),"",Perigon!L1026)</f>
        <v/>
      </c>
      <c r="I1031" s="69" t="str">
        <f>IF(ISBLANK(Perigon!M1026),"",Perigon!M1026)</f>
        <v/>
      </c>
      <c r="J1031" s="98" t="str">
        <f>IF(ISBLANK(Perigon!N1026),"",Perigon!N1026)</f>
        <v/>
      </c>
      <c r="K1031" s="99" t="str">
        <f>IF(ISBLANK(Perigon!J1026),"",Perigon!T1026)</f>
        <v/>
      </c>
      <c r="L1031" s="95" t="str">
        <f>IF(ISBLANK(Perigon!O1026),"",Perigon!O1026)</f>
        <v/>
      </c>
      <c r="M1031" s="95" t="str">
        <f>IF(ISBLANK(Perigon!R1026),"",Perigon!R1026)</f>
        <v/>
      </c>
      <c r="N1031" s="95" t="str">
        <f>IF(ISBLANK(Perigon!P1026),"",Perigon!P1026)</f>
        <v/>
      </c>
      <c r="O1031" s="38" t="str">
        <f>IF($L1031="","",VLOOKUP($R1031,Tarife!$A$2:$R$599,13,FALSE))</f>
        <v/>
      </c>
      <c r="P1031" s="38" t="str">
        <f t="shared" si="15"/>
        <v/>
      </c>
      <c r="R1031" s="100" t="str">
        <f>Zusammenzug!$C$25&amp;"-"&amp;Zusammenzug!$A$7&amp;"-"&amp;Leistungen!L1031</f>
        <v>2024-0-</v>
      </c>
    </row>
    <row r="1032" spans="1:18" x14ac:dyDescent="0.2">
      <c r="A1032" s="95" t="str">
        <f>IF(ISBLANK(Perigon!E1027),"",Perigon!E1027)</f>
        <v/>
      </c>
      <c r="B1032" s="95" t="str">
        <f>IF(ISBLANK(Perigon!G1027),"",Perigon!G1027)</f>
        <v/>
      </c>
      <c r="C1032" s="96" t="str">
        <f>IF(ISBLANK(Perigon!I1027),"",Perigon!I1027)</f>
        <v/>
      </c>
      <c r="D1032" s="97" t="str">
        <f>IF(ISBLANK(Perigon!J1027),"",Perigon!J1027)</f>
        <v/>
      </c>
      <c r="E1032" s="64" t="str">
        <f>IF(ISBLANK(Perigon!K1027),"",Perigon!K1027)</f>
        <v/>
      </c>
      <c r="F1032" s="65"/>
      <c r="G1032" s="64"/>
      <c r="H1032" s="69" t="str">
        <f>IF(ISBLANK(Perigon!L1027),"",Perigon!L1027)</f>
        <v/>
      </c>
      <c r="I1032" s="69" t="str">
        <f>IF(ISBLANK(Perigon!M1027),"",Perigon!M1027)</f>
        <v/>
      </c>
      <c r="J1032" s="98" t="str">
        <f>IF(ISBLANK(Perigon!N1027),"",Perigon!N1027)</f>
        <v/>
      </c>
      <c r="K1032" s="99" t="str">
        <f>IF(ISBLANK(Perigon!J1027),"",Perigon!T1027)</f>
        <v/>
      </c>
      <c r="L1032" s="95" t="str">
        <f>IF(ISBLANK(Perigon!O1027),"",Perigon!O1027)</f>
        <v/>
      </c>
      <c r="M1032" s="95" t="str">
        <f>IF(ISBLANK(Perigon!R1027),"",Perigon!R1027)</f>
        <v/>
      </c>
      <c r="N1032" s="95" t="str">
        <f>IF(ISBLANK(Perigon!P1027),"",Perigon!P1027)</f>
        <v/>
      </c>
      <c r="O1032" s="38" t="str">
        <f>IF($L1032="","",VLOOKUP($R1032,Tarife!$A$2:$R$599,13,FALSE))</f>
        <v/>
      </c>
      <c r="P1032" s="38" t="str">
        <f t="shared" ref="P1032:P1095" si="16">IF(L1032="","",IF(AND($L1032="Pabe",N1032&lt;O1032),M1032*O1032,IF(N1032&lt;O1032,M1032*N1032,M1032*O1032)))</f>
        <v/>
      </c>
      <c r="R1032" s="100" t="str">
        <f>Zusammenzug!$C$25&amp;"-"&amp;Zusammenzug!$A$7&amp;"-"&amp;Leistungen!L1032</f>
        <v>2024-0-</v>
      </c>
    </row>
    <row r="1033" spans="1:18" x14ac:dyDescent="0.2">
      <c r="A1033" s="95" t="str">
        <f>IF(ISBLANK(Perigon!E1028),"",Perigon!E1028)</f>
        <v/>
      </c>
      <c r="B1033" s="95" t="str">
        <f>IF(ISBLANK(Perigon!G1028),"",Perigon!G1028)</f>
        <v/>
      </c>
      <c r="C1033" s="96" t="str">
        <f>IF(ISBLANK(Perigon!I1028),"",Perigon!I1028)</f>
        <v/>
      </c>
      <c r="D1033" s="97" t="str">
        <f>IF(ISBLANK(Perigon!J1028),"",Perigon!J1028)</f>
        <v/>
      </c>
      <c r="E1033" s="64" t="str">
        <f>IF(ISBLANK(Perigon!K1028),"",Perigon!K1028)</f>
        <v/>
      </c>
      <c r="F1033" s="65"/>
      <c r="G1033" s="64"/>
      <c r="H1033" s="69" t="str">
        <f>IF(ISBLANK(Perigon!L1028),"",Perigon!L1028)</f>
        <v/>
      </c>
      <c r="I1033" s="69" t="str">
        <f>IF(ISBLANK(Perigon!M1028),"",Perigon!M1028)</f>
        <v/>
      </c>
      <c r="J1033" s="98" t="str">
        <f>IF(ISBLANK(Perigon!N1028),"",Perigon!N1028)</f>
        <v/>
      </c>
      <c r="K1033" s="99" t="str">
        <f>IF(ISBLANK(Perigon!J1028),"",Perigon!T1028)</f>
        <v/>
      </c>
      <c r="L1033" s="95" t="str">
        <f>IF(ISBLANK(Perigon!O1028),"",Perigon!O1028)</f>
        <v/>
      </c>
      <c r="M1033" s="95" t="str">
        <f>IF(ISBLANK(Perigon!R1028),"",Perigon!R1028)</f>
        <v/>
      </c>
      <c r="N1033" s="95" t="str">
        <f>IF(ISBLANK(Perigon!P1028),"",Perigon!P1028)</f>
        <v/>
      </c>
      <c r="O1033" s="38" t="str">
        <f>IF($L1033="","",VLOOKUP($R1033,Tarife!$A$2:$R$599,13,FALSE))</f>
        <v/>
      </c>
      <c r="P1033" s="38" t="str">
        <f t="shared" si="16"/>
        <v/>
      </c>
      <c r="R1033" s="100" t="str">
        <f>Zusammenzug!$C$25&amp;"-"&amp;Zusammenzug!$A$7&amp;"-"&amp;Leistungen!L1033</f>
        <v>2024-0-</v>
      </c>
    </row>
    <row r="1034" spans="1:18" x14ac:dyDescent="0.2">
      <c r="A1034" s="95" t="str">
        <f>IF(ISBLANK(Perigon!E1029),"",Perigon!E1029)</f>
        <v/>
      </c>
      <c r="B1034" s="95" t="str">
        <f>IF(ISBLANK(Perigon!G1029),"",Perigon!G1029)</f>
        <v/>
      </c>
      <c r="C1034" s="96" t="str">
        <f>IF(ISBLANK(Perigon!I1029),"",Perigon!I1029)</f>
        <v/>
      </c>
      <c r="D1034" s="97" t="str">
        <f>IF(ISBLANK(Perigon!J1029),"",Perigon!J1029)</f>
        <v/>
      </c>
      <c r="E1034" s="64" t="str">
        <f>IF(ISBLANK(Perigon!K1029),"",Perigon!K1029)</f>
        <v/>
      </c>
      <c r="F1034" s="65"/>
      <c r="G1034" s="64"/>
      <c r="H1034" s="69" t="str">
        <f>IF(ISBLANK(Perigon!L1029),"",Perigon!L1029)</f>
        <v/>
      </c>
      <c r="I1034" s="69" t="str">
        <f>IF(ISBLANK(Perigon!M1029),"",Perigon!M1029)</f>
        <v/>
      </c>
      <c r="J1034" s="98" t="str">
        <f>IF(ISBLANK(Perigon!N1029),"",Perigon!N1029)</f>
        <v/>
      </c>
      <c r="K1034" s="99" t="str">
        <f>IF(ISBLANK(Perigon!J1029),"",Perigon!T1029)</f>
        <v/>
      </c>
      <c r="L1034" s="95" t="str">
        <f>IF(ISBLANK(Perigon!O1029),"",Perigon!O1029)</f>
        <v/>
      </c>
      <c r="M1034" s="95" t="str">
        <f>IF(ISBLANK(Perigon!R1029),"",Perigon!R1029)</f>
        <v/>
      </c>
      <c r="N1034" s="95" t="str">
        <f>IF(ISBLANK(Perigon!P1029),"",Perigon!P1029)</f>
        <v/>
      </c>
      <c r="O1034" s="38" t="str">
        <f>IF($L1034="","",VLOOKUP($R1034,Tarife!$A$2:$R$599,13,FALSE))</f>
        <v/>
      </c>
      <c r="P1034" s="38" t="str">
        <f t="shared" si="16"/>
        <v/>
      </c>
      <c r="R1034" s="100" t="str">
        <f>Zusammenzug!$C$25&amp;"-"&amp;Zusammenzug!$A$7&amp;"-"&amp;Leistungen!L1034</f>
        <v>2024-0-</v>
      </c>
    </row>
    <row r="1035" spans="1:18" x14ac:dyDescent="0.2">
      <c r="A1035" s="95" t="str">
        <f>IF(ISBLANK(Perigon!E1030),"",Perigon!E1030)</f>
        <v/>
      </c>
      <c r="B1035" s="95" t="str">
        <f>IF(ISBLANK(Perigon!G1030),"",Perigon!G1030)</f>
        <v/>
      </c>
      <c r="C1035" s="96" t="str">
        <f>IF(ISBLANK(Perigon!I1030),"",Perigon!I1030)</f>
        <v/>
      </c>
      <c r="D1035" s="97" t="str">
        <f>IF(ISBLANK(Perigon!J1030),"",Perigon!J1030)</f>
        <v/>
      </c>
      <c r="E1035" s="64" t="str">
        <f>IF(ISBLANK(Perigon!K1030),"",Perigon!K1030)</f>
        <v/>
      </c>
      <c r="F1035" s="65"/>
      <c r="G1035" s="64"/>
      <c r="H1035" s="69" t="str">
        <f>IF(ISBLANK(Perigon!L1030),"",Perigon!L1030)</f>
        <v/>
      </c>
      <c r="I1035" s="69" t="str">
        <f>IF(ISBLANK(Perigon!M1030),"",Perigon!M1030)</f>
        <v/>
      </c>
      <c r="J1035" s="98" t="str">
        <f>IF(ISBLANK(Perigon!N1030),"",Perigon!N1030)</f>
        <v/>
      </c>
      <c r="K1035" s="99" t="str">
        <f>IF(ISBLANK(Perigon!J1030),"",Perigon!T1030)</f>
        <v/>
      </c>
      <c r="L1035" s="95" t="str">
        <f>IF(ISBLANK(Perigon!O1030),"",Perigon!O1030)</f>
        <v/>
      </c>
      <c r="M1035" s="95" t="str">
        <f>IF(ISBLANK(Perigon!R1030),"",Perigon!R1030)</f>
        <v/>
      </c>
      <c r="N1035" s="95" t="str">
        <f>IF(ISBLANK(Perigon!P1030),"",Perigon!P1030)</f>
        <v/>
      </c>
      <c r="O1035" s="38" t="str">
        <f>IF($L1035="","",VLOOKUP($R1035,Tarife!$A$2:$R$599,13,FALSE))</f>
        <v/>
      </c>
      <c r="P1035" s="38" t="str">
        <f t="shared" si="16"/>
        <v/>
      </c>
      <c r="R1035" s="100" t="str">
        <f>Zusammenzug!$C$25&amp;"-"&amp;Zusammenzug!$A$7&amp;"-"&amp;Leistungen!L1035</f>
        <v>2024-0-</v>
      </c>
    </row>
    <row r="1036" spans="1:18" x14ac:dyDescent="0.2">
      <c r="A1036" s="95" t="str">
        <f>IF(ISBLANK(Perigon!E1031),"",Perigon!E1031)</f>
        <v/>
      </c>
      <c r="B1036" s="95" t="str">
        <f>IF(ISBLANK(Perigon!G1031),"",Perigon!G1031)</f>
        <v/>
      </c>
      <c r="C1036" s="96" t="str">
        <f>IF(ISBLANK(Perigon!I1031),"",Perigon!I1031)</f>
        <v/>
      </c>
      <c r="D1036" s="97" t="str">
        <f>IF(ISBLANK(Perigon!J1031),"",Perigon!J1031)</f>
        <v/>
      </c>
      <c r="E1036" s="64" t="str">
        <f>IF(ISBLANK(Perigon!K1031),"",Perigon!K1031)</f>
        <v/>
      </c>
      <c r="F1036" s="65"/>
      <c r="G1036" s="64"/>
      <c r="H1036" s="69" t="str">
        <f>IF(ISBLANK(Perigon!L1031),"",Perigon!L1031)</f>
        <v/>
      </c>
      <c r="I1036" s="69" t="str">
        <f>IF(ISBLANK(Perigon!M1031),"",Perigon!M1031)</f>
        <v/>
      </c>
      <c r="J1036" s="98" t="str">
        <f>IF(ISBLANK(Perigon!N1031),"",Perigon!N1031)</f>
        <v/>
      </c>
      <c r="K1036" s="99" t="str">
        <f>IF(ISBLANK(Perigon!J1031),"",Perigon!T1031)</f>
        <v/>
      </c>
      <c r="L1036" s="95" t="str">
        <f>IF(ISBLANK(Perigon!O1031),"",Perigon!O1031)</f>
        <v/>
      </c>
      <c r="M1036" s="95" t="str">
        <f>IF(ISBLANK(Perigon!R1031),"",Perigon!R1031)</f>
        <v/>
      </c>
      <c r="N1036" s="95" t="str">
        <f>IF(ISBLANK(Perigon!P1031),"",Perigon!P1031)</f>
        <v/>
      </c>
      <c r="O1036" s="38" t="str">
        <f>IF($L1036="","",VLOOKUP($R1036,Tarife!$A$2:$R$599,13,FALSE))</f>
        <v/>
      </c>
      <c r="P1036" s="38" t="str">
        <f t="shared" si="16"/>
        <v/>
      </c>
      <c r="R1036" s="100" t="str">
        <f>Zusammenzug!$C$25&amp;"-"&amp;Zusammenzug!$A$7&amp;"-"&amp;Leistungen!L1036</f>
        <v>2024-0-</v>
      </c>
    </row>
    <row r="1037" spans="1:18" x14ac:dyDescent="0.2">
      <c r="A1037" s="95" t="str">
        <f>IF(ISBLANK(Perigon!E1032),"",Perigon!E1032)</f>
        <v/>
      </c>
      <c r="B1037" s="95" t="str">
        <f>IF(ISBLANK(Perigon!G1032),"",Perigon!G1032)</f>
        <v/>
      </c>
      <c r="C1037" s="96" t="str">
        <f>IF(ISBLANK(Perigon!I1032),"",Perigon!I1032)</f>
        <v/>
      </c>
      <c r="D1037" s="97" t="str">
        <f>IF(ISBLANK(Perigon!J1032),"",Perigon!J1032)</f>
        <v/>
      </c>
      <c r="E1037" s="64" t="str">
        <f>IF(ISBLANK(Perigon!K1032),"",Perigon!K1032)</f>
        <v/>
      </c>
      <c r="F1037" s="65"/>
      <c r="G1037" s="64"/>
      <c r="H1037" s="69" t="str">
        <f>IF(ISBLANK(Perigon!L1032),"",Perigon!L1032)</f>
        <v/>
      </c>
      <c r="I1037" s="69" t="str">
        <f>IF(ISBLANK(Perigon!M1032),"",Perigon!M1032)</f>
        <v/>
      </c>
      <c r="J1037" s="98" t="str">
        <f>IF(ISBLANK(Perigon!N1032),"",Perigon!N1032)</f>
        <v/>
      </c>
      <c r="K1037" s="99" t="str">
        <f>IF(ISBLANK(Perigon!J1032),"",Perigon!T1032)</f>
        <v/>
      </c>
      <c r="L1037" s="95" t="str">
        <f>IF(ISBLANK(Perigon!O1032),"",Perigon!O1032)</f>
        <v/>
      </c>
      <c r="M1037" s="95" t="str">
        <f>IF(ISBLANK(Perigon!R1032),"",Perigon!R1032)</f>
        <v/>
      </c>
      <c r="N1037" s="95" t="str">
        <f>IF(ISBLANK(Perigon!P1032),"",Perigon!P1032)</f>
        <v/>
      </c>
      <c r="O1037" s="38" t="str">
        <f>IF($L1037="","",VLOOKUP($R1037,Tarife!$A$2:$R$599,13,FALSE))</f>
        <v/>
      </c>
      <c r="P1037" s="38" t="str">
        <f t="shared" si="16"/>
        <v/>
      </c>
      <c r="R1037" s="100" t="str">
        <f>Zusammenzug!$C$25&amp;"-"&amp;Zusammenzug!$A$7&amp;"-"&amp;Leistungen!L1037</f>
        <v>2024-0-</v>
      </c>
    </row>
    <row r="1038" spans="1:18" x14ac:dyDescent="0.2">
      <c r="A1038" s="95" t="str">
        <f>IF(ISBLANK(Perigon!E1033),"",Perigon!E1033)</f>
        <v/>
      </c>
      <c r="B1038" s="95" t="str">
        <f>IF(ISBLANK(Perigon!G1033),"",Perigon!G1033)</f>
        <v/>
      </c>
      <c r="C1038" s="96" t="str">
        <f>IF(ISBLANK(Perigon!I1033),"",Perigon!I1033)</f>
        <v/>
      </c>
      <c r="D1038" s="97" t="str">
        <f>IF(ISBLANK(Perigon!J1033),"",Perigon!J1033)</f>
        <v/>
      </c>
      <c r="E1038" s="64" t="str">
        <f>IF(ISBLANK(Perigon!K1033),"",Perigon!K1033)</f>
        <v/>
      </c>
      <c r="F1038" s="65"/>
      <c r="G1038" s="64"/>
      <c r="H1038" s="69" t="str">
        <f>IF(ISBLANK(Perigon!L1033),"",Perigon!L1033)</f>
        <v/>
      </c>
      <c r="I1038" s="69" t="str">
        <f>IF(ISBLANK(Perigon!M1033),"",Perigon!M1033)</f>
        <v/>
      </c>
      <c r="J1038" s="98" t="str">
        <f>IF(ISBLANK(Perigon!N1033),"",Perigon!N1033)</f>
        <v/>
      </c>
      <c r="K1038" s="99" t="str">
        <f>IF(ISBLANK(Perigon!J1033),"",Perigon!T1033)</f>
        <v/>
      </c>
      <c r="L1038" s="95" t="str">
        <f>IF(ISBLANK(Perigon!O1033),"",Perigon!O1033)</f>
        <v/>
      </c>
      <c r="M1038" s="95" t="str">
        <f>IF(ISBLANK(Perigon!R1033),"",Perigon!R1033)</f>
        <v/>
      </c>
      <c r="N1038" s="95" t="str">
        <f>IF(ISBLANK(Perigon!P1033),"",Perigon!P1033)</f>
        <v/>
      </c>
      <c r="O1038" s="38" t="str">
        <f>IF($L1038="","",VLOOKUP($R1038,Tarife!$A$2:$R$599,13,FALSE))</f>
        <v/>
      </c>
      <c r="P1038" s="38" t="str">
        <f t="shared" si="16"/>
        <v/>
      </c>
      <c r="R1038" s="100" t="str">
        <f>Zusammenzug!$C$25&amp;"-"&amp;Zusammenzug!$A$7&amp;"-"&amp;Leistungen!L1038</f>
        <v>2024-0-</v>
      </c>
    </row>
    <row r="1039" spans="1:18" x14ac:dyDescent="0.2">
      <c r="A1039" s="95" t="str">
        <f>IF(ISBLANK(Perigon!E1034),"",Perigon!E1034)</f>
        <v/>
      </c>
      <c r="B1039" s="95" t="str">
        <f>IF(ISBLANK(Perigon!G1034),"",Perigon!G1034)</f>
        <v/>
      </c>
      <c r="C1039" s="96" t="str">
        <f>IF(ISBLANK(Perigon!I1034),"",Perigon!I1034)</f>
        <v/>
      </c>
      <c r="D1039" s="97" t="str">
        <f>IF(ISBLANK(Perigon!J1034),"",Perigon!J1034)</f>
        <v/>
      </c>
      <c r="E1039" s="64" t="str">
        <f>IF(ISBLANK(Perigon!K1034),"",Perigon!K1034)</f>
        <v/>
      </c>
      <c r="F1039" s="65"/>
      <c r="G1039" s="64"/>
      <c r="H1039" s="69" t="str">
        <f>IF(ISBLANK(Perigon!L1034),"",Perigon!L1034)</f>
        <v/>
      </c>
      <c r="I1039" s="69" t="str">
        <f>IF(ISBLANK(Perigon!M1034),"",Perigon!M1034)</f>
        <v/>
      </c>
      <c r="J1039" s="98" t="str">
        <f>IF(ISBLANK(Perigon!N1034),"",Perigon!N1034)</f>
        <v/>
      </c>
      <c r="K1039" s="99" t="str">
        <f>IF(ISBLANK(Perigon!J1034),"",Perigon!T1034)</f>
        <v/>
      </c>
      <c r="L1039" s="95" t="str">
        <f>IF(ISBLANK(Perigon!O1034),"",Perigon!O1034)</f>
        <v/>
      </c>
      <c r="M1039" s="95" t="str">
        <f>IF(ISBLANK(Perigon!R1034),"",Perigon!R1034)</f>
        <v/>
      </c>
      <c r="N1039" s="95" t="str">
        <f>IF(ISBLANK(Perigon!P1034),"",Perigon!P1034)</f>
        <v/>
      </c>
      <c r="O1039" s="38" t="str">
        <f>IF($L1039="","",VLOOKUP($R1039,Tarife!$A$2:$R$599,13,FALSE))</f>
        <v/>
      </c>
      <c r="P1039" s="38" t="str">
        <f t="shared" si="16"/>
        <v/>
      </c>
      <c r="R1039" s="100" t="str">
        <f>Zusammenzug!$C$25&amp;"-"&amp;Zusammenzug!$A$7&amp;"-"&amp;Leistungen!L1039</f>
        <v>2024-0-</v>
      </c>
    </row>
    <row r="1040" spans="1:18" x14ac:dyDescent="0.2">
      <c r="A1040" s="95" t="str">
        <f>IF(ISBLANK(Perigon!E1035),"",Perigon!E1035)</f>
        <v/>
      </c>
      <c r="B1040" s="95" t="str">
        <f>IF(ISBLANK(Perigon!G1035),"",Perigon!G1035)</f>
        <v/>
      </c>
      <c r="C1040" s="96" t="str">
        <f>IF(ISBLANK(Perigon!I1035),"",Perigon!I1035)</f>
        <v/>
      </c>
      <c r="D1040" s="97" t="str">
        <f>IF(ISBLANK(Perigon!J1035),"",Perigon!J1035)</f>
        <v/>
      </c>
      <c r="E1040" s="64" t="str">
        <f>IF(ISBLANK(Perigon!K1035),"",Perigon!K1035)</f>
        <v/>
      </c>
      <c r="F1040" s="65"/>
      <c r="G1040" s="64"/>
      <c r="H1040" s="69" t="str">
        <f>IF(ISBLANK(Perigon!L1035),"",Perigon!L1035)</f>
        <v/>
      </c>
      <c r="I1040" s="69" t="str">
        <f>IF(ISBLANK(Perigon!M1035),"",Perigon!M1035)</f>
        <v/>
      </c>
      <c r="J1040" s="98" t="str">
        <f>IF(ISBLANK(Perigon!N1035),"",Perigon!N1035)</f>
        <v/>
      </c>
      <c r="K1040" s="99" t="str">
        <f>IF(ISBLANK(Perigon!J1035),"",Perigon!T1035)</f>
        <v/>
      </c>
      <c r="L1040" s="95" t="str">
        <f>IF(ISBLANK(Perigon!O1035),"",Perigon!O1035)</f>
        <v/>
      </c>
      <c r="M1040" s="95" t="str">
        <f>IF(ISBLANK(Perigon!R1035),"",Perigon!R1035)</f>
        <v/>
      </c>
      <c r="N1040" s="95" t="str">
        <f>IF(ISBLANK(Perigon!P1035),"",Perigon!P1035)</f>
        <v/>
      </c>
      <c r="O1040" s="38" t="str">
        <f>IF($L1040="","",VLOOKUP($R1040,Tarife!$A$2:$R$599,13,FALSE))</f>
        <v/>
      </c>
      <c r="P1040" s="38" t="str">
        <f t="shared" si="16"/>
        <v/>
      </c>
      <c r="R1040" s="100" t="str">
        <f>Zusammenzug!$C$25&amp;"-"&amp;Zusammenzug!$A$7&amp;"-"&amp;Leistungen!L1040</f>
        <v>2024-0-</v>
      </c>
    </row>
    <row r="1041" spans="1:18" x14ac:dyDescent="0.2">
      <c r="A1041" s="95" t="str">
        <f>IF(ISBLANK(Perigon!E1036),"",Perigon!E1036)</f>
        <v/>
      </c>
      <c r="B1041" s="95" t="str">
        <f>IF(ISBLANK(Perigon!G1036),"",Perigon!G1036)</f>
        <v/>
      </c>
      <c r="C1041" s="96" t="str">
        <f>IF(ISBLANK(Perigon!I1036),"",Perigon!I1036)</f>
        <v/>
      </c>
      <c r="D1041" s="97" t="str">
        <f>IF(ISBLANK(Perigon!J1036),"",Perigon!J1036)</f>
        <v/>
      </c>
      <c r="E1041" s="64" t="str">
        <f>IF(ISBLANK(Perigon!K1036),"",Perigon!K1036)</f>
        <v/>
      </c>
      <c r="F1041" s="65"/>
      <c r="G1041" s="64"/>
      <c r="H1041" s="69" t="str">
        <f>IF(ISBLANK(Perigon!L1036),"",Perigon!L1036)</f>
        <v/>
      </c>
      <c r="I1041" s="69" t="str">
        <f>IF(ISBLANK(Perigon!M1036),"",Perigon!M1036)</f>
        <v/>
      </c>
      <c r="J1041" s="98" t="str">
        <f>IF(ISBLANK(Perigon!N1036),"",Perigon!N1036)</f>
        <v/>
      </c>
      <c r="K1041" s="99" t="str">
        <f>IF(ISBLANK(Perigon!J1036),"",Perigon!T1036)</f>
        <v/>
      </c>
      <c r="L1041" s="95" t="str">
        <f>IF(ISBLANK(Perigon!O1036),"",Perigon!O1036)</f>
        <v/>
      </c>
      <c r="M1041" s="95" t="str">
        <f>IF(ISBLANK(Perigon!R1036),"",Perigon!R1036)</f>
        <v/>
      </c>
      <c r="N1041" s="95" t="str">
        <f>IF(ISBLANK(Perigon!P1036),"",Perigon!P1036)</f>
        <v/>
      </c>
      <c r="O1041" s="38" t="str">
        <f>IF($L1041="","",VLOOKUP($R1041,Tarife!$A$2:$R$599,13,FALSE))</f>
        <v/>
      </c>
      <c r="P1041" s="38" t="str">
        <f t="shared" si="16"/>
        <v/>
      </c>
      <c r="R1041" s="100" t="str">
        <f>Zusammenzug!$C$25&amp;"-"&amp;Zusammenzug!$A$7&amp;"-"&amp;Leistungen!L1041</f>
        <v>2024-0-</v>
      </c>
    </row>
    <row r="1042" spans="1:18" x14ac:dyDescent="0.2">
      <c r="A1042" s="95" t="str">
        <f>IF(ISBLANK(Perigon!E1037),"",Perigon!E1037)</f>
        <v/>
      </c>
      <c r="B1042" s="95" t="str">
        <f>IF(ISBLANK(Perigon!G1037),"",Perigon!G1037)</f>
        <v/>
      </c>
      <c r="C1042" s="96" t="str">
        <f>IF(ISBLANK(Perigon!I1037),"",Perigon!I1037)</f>
        <v/>
      </c>
      <c r="D1042" s="97" t="str">
        <f>IF(ISBLANK(Perigon!J1037),"",Perigon!J1037)</f>
        <v/>
      </c>
      <c r="E1042" s="64" t="str">
        <f>IF(ISBLANK(Perigon!K1037),"",Perigon!K1037)</f>
        <v/>
      </c>
      <c r="F1042" s="65"/>
      <c r="G1042" s="64"/>
      <c r="H1042" s="69" t="str">
        <f>IF(ISBLANK(Perigon!L1037),"",Perigon!L1037)</f>
        <v/>
      </c>
      <c r="I1042" s="69" t="str">
        <f>IF(ISBLANK(Perigon!M1037),"",Perigon!M1037)</f>
        <v/>
      </c>
      <c r="J1042" s="98" t="str">
        <f>IF(ISBLANK(Perigon!N1037),"",Perigon!N1037)</f>
        <v/>
      </c>
      <c r="K1042" s="99" t="str">
        <f>IF(ISBLANK(Perigon!J1037),"",Perigon!T1037)</f>
        <v/>
      </c>
      <c r="L1042" s="95" t="str">
        <f>IF(ISBLANK(Perigon!O1037),"",Perigon!O1037)</f>
        <v/>
      </c>
      <c r="M1042" s="95" t="str">
        <f>IF(ISBLANK(Perigon!R1037),"",Perigon!R1037)</f>
        <v/>
      </c>
      <c r="N1042" s="95" t="str">
        <f>IF(ISBLANK(Perigon!P1037),"",Perigon!P1037)</f>
        <v/>
      </c>
      <c r="O1042" s="38" t="str">
        <f>IF($L1042="","",VLOOKUP($R1042,Tarife!$A$2:$R$599,13,FALSE))</f>
        <v/>
      </c>
      <c r="P1042" s="38" t="str">
        <f t="shared" si="16"/>
        <v/>
      </c>
      <c r="R1042" s="100" t="str">
        <f>Zusammenzug!$C$25&amp;"-"&amp;Zusammenzug!$A$7&amp;"-"&amp;Leistungen!L1042</f>
        <v>2024-0-</v>
      </c>
    </row>
    <row r="1043" spans="1:18" x14ac:dyDescent="0.2">
      <c r="A1043" s="95" t="str">
        <f>IF(ISBLANK(Perigon!E1038),"",Perigon!E1038)</f>
        <v/>
      </c>
      <c r="B1043" s="95" t="str">
        <f>IF(ISBLANK(Perigon!G1038),"",Perigon!G1038)</f>
        <v/>
      </c>
      <c r="C1043" s="96" t="str">
        <f>IF(ISBLANK(Perigon!I1038),"",Perigon!I1038)</f>
        <v/>
      </c>
      <c r="D1043" s="97" t="str">
        <f>IF(ISBLANK(Perigon!J1038),"",Perigon!J1038)</f>
        <v/>
      </c>
      <c r="E1043" s="64" t="str">
        <f>IF(ISBLANK(Perigon!K1038),"",Perigon!K1038)</f>
        <v/>
      </c>
      <c r="F1043" s="65"/>
      <c r="G1043" s="64"/>
      <c r="H1043" s="69" t="str">
        <f>IF(ISBLANK(Perigon!L1038),"",Perigon!L1038)</f>
        <v/>
      </c>
      <c r="I1043" s="69" t="str">
        <f>IF(ISBLANK(Perigon!M1038),"",Perigon!M1038)</f>
        <v/>
      </c>
      <c r="J1043" s="98" t="str">
        <f>IF(ISBLANK(Perigon!N1038),"",Perigon!N1038)</f>
        <v/>
      </c>
      <c r="K1043" s="99" t="str">
        <f>IF(ISBLANK(Perigon!J1038),"",Perigon!T1038)</f>
        <v/>
      </c>
      <c r="L1043" s="95" t="str">
        <f>IF(ISBLANK(Perigon!O1038),"",Perigon!O1038)</f>
        <v/>
      </c>
      <c r="M1043" s="95" t="str">
        <f>IF(ISBLANK(Perigon!R1038),"",Perigon!R1038)</f>
        <v/>
      </c>
      <c r="N1043" s="95" t="str">
        <f>IF(ISBLANK(Perigon!P1038),"",Perigon!P1038)</f>
        <v/>
      </c>
      <c r="O1043" s="38" t="str">
        <f>IF($L1043="","",VLOOKUP($R1043,Tarife!$A$2:$R$599,13,FALSE))</f>
        <v/>
      </c>
      <c r="P1043" s="38" t="str">
        <f t="shared" si="16"/>
        <v/>
      </c>
      <c r="R1043" s="100" t="str">
        <f>Zusammenzug!$C$25&amp;"-"&amp;Zusammenzug!$A$7&amp;"-"&amp;Leistungen!L1043</f>
        <v>2024-0-</v>
      </c>
    </row>
    <row r="1044" spans="1:18" x14ac:dyDescent="0.2">
      <c r="A1044" s="95" t="str">
        <f>IF(ISBLANK(Perigon!E1039),"",Perigon!E1039)</f>
        <v/>
      </c>
      <c r="B1044" s="95" t="str">
        <f>IF(ISBLANK(Perigon!G1039),"",Perigon!G1039)</f>
        <v/>
      </c>
      <c r="C1044" s="96" t="str">
        <f>IF(ISBLANK(Perigon!I1039),"",Perigon!I1039)</f>
        <v/>
      </c>
      <c r="D1044" s="97" t="str">
        <f>IF(ISBLANK(Perigon!J1039),"",Perigon!J1039)</f>
        <v/>
      </c>
      <c r="E1044" s="64" t="str">
        <f>IF(ISBLANK(Perigon!K1039),"",Perigon!K1039)</f>
        <v/>
      </c>
      <c r="F1044" s="65"/>
      <c r="G1044" s="64"/>
      <c r="H1044" s="69" t="str">
        <f>IF(ISBLANK(Perigon!L1039),"",Perigon!L1039)</f>
        <v/>
      </c>
      <c r="I1044" s="69" t="str">
        <f>IF(ISBLANK(Perigon!M1039),"",Perigon!M1039)</f>
        <v/>
      </c>
      <c r="J1044" s="98" t="str">
        <f>IF(ISBLANK(Perigon!N1039),"",Perigon!N1039)</f>
        <v/>
      </c>
      <c r="K1044" s="99" t="str">
        <f>IF(ISBLANK(Perigon!J1039),"",Perigon!T1039)</f>
        <v/>
      </c>
      <c r="L1044" s="95" t="str">
        <f>IF(ISBLANK(Perigon!O1039),"",Perigon!O1039)</f>
        <v/>
      </c>
      <c r="M1044" s="95" t="str">
        <f>IF(ISBLANK(Perigon!R1039),"",Perigon!R1039)</f>
        <v/>
      </c>
      <c r="N1044" s="95" t="str">
        <f>IF(ISBLANK(Perigon!P1039),"",Perigon!P1039)</f>
        <v/>
      </c>
      <c r="O1044" s="38" t="str">
        <f>IF($L1044="","",VLOOKUP($R1044,Tarife!$A$2:$R$599,13,FALSE))</f>
        <v/>
      </c>
      <c r="P1044" s="38" t="str">
        <f t="shared" si="16"/>
        <v/>
      </c>
      <c r="R1044" s="100" t="str">
        <f>Zusammenzug!$C$25&amp;"-"&amp;Zusammenzug!$A$7&amp;"-"&amp;Leistungen!L1044</f>
        <v>2024-0-</v>
      </c>
    </row>
    <row r="1045" spans="1:18" x14ac:dyDescent="0.2">
      <c r="A1045" s="95" t="str">
        <f>IF(ISBLANK(Perigon!E1040),"",Perigon!E1040)</f>
        <v/>
      </c>
      <c r="B1045" s="95" t="str">
        <f>IF(ISBLANK(Perigon!G1040),"",Perigon!G1040)</f>
        <v/>
      </c>
      <c r="C1045" s="96" t="str">
        <f>IF(ISBLANK(Perigon!I1040),"",Perigon!I1040)</f>
        <v/>
      </c>
      <c r="D1045" s="97" t="str">
        <f>IF(ISBLANK(Perigon!J1040),"",Perigon!J1040)</f>
        <v/>
      </c>
      <c r="E1045" s="64" t="str">
        <f>IF(ISBLANK(Perigon!K1040),"",Perigon!K1040)</f>
        <v/>
      </c>
      <c r="F1045" s="65"/>
      <c r="G1045" s="64"/>
      <c r="H1045" s="69" t="str">
        <f>IF(ISBLANK(Perigon!L1040),"",Perigon!L1040)</f>
        <v/>
      </c>
      <c r="I1045" s="69" t="str">
        <f>IF(ISBLANK(Perigon!M1040),"",Perigon!M1040)</f>
        <v/>
      </c>
      <c r="J1045" s="98" t="str">
        <f>IF(ISBLANK(Perigon!N1040),"",Perigon!N1040)</f>
        <v/>
      </c>
      <c r="K1045" s="99" t="str">
        <f>IF(ISBLANK(Perigon!J1040),"",Perigon!T1040)</f>
        <v/>
      </c>
      <c r="L1045" s="95" t="str">
        <f>IF(ISBLANK(Perigon!O1040),"",Perigon!O1040)</f>
        <v/>
      </c>
      <c r="M1045" s="95" t="str">
        <f>IF(ISBLANK(Perigon!R1040),"",Perigon!R1040)</f>
        <v/>
      </c>
      <c r="N1045" s="95" t="str">
        <f>IF(ISBLANK(Perigon!P1040),"",Perigon!P1040)</f>
        <v/>
      </c>
      <c r="O1045" s="38" t="str">
        <f>IF($L1045="","",VLOOKUP($R1045,Tarife!$A$2:$R$599,13,FALSE))</f>
        <v/>
      </c>
      <c r="P1045" s="38" t="str">
        <f t="shared" si="16"/>
        <v/>
      </c>
      <c r="R1045" s="100" t="str">
        <f>Zusammenzug!$C$25&amp;"-"&amp;Zusammenzug!$A$7&amp;"-"&amp;Leistungen!L1045</f>
        <v>2024-0-</v>
      </c>
    </row>
    <row r="1046" spans="1:18" x14ac:dyDescent="0.2">
      <c r="A1046" s="95" t="str">
        <f>IF(ISBLANK(Perigon!E1041),"",Perigon!E1041)</f>
        <v/>
      </c>
      <c r="B1046" s="95" t="str">
        <f>IF(ISBLANK(Perigon!G1041),"",Perigon!G1041)</f>
        <v/>
      </c>
      <c r="C1046" s="96" t="str">
        <f>IF(ISBLANK(Perigon!I1041),"",Perigon!I1041)</f>
        <v/>
      </c>
      <c r="D1046" s="97" t="str">
        <f>IF(ISBLANK(Perigon!J1041),"",Perigon!J1041)</f>
        <v/>
      </c>
      <c r="E1046" s="64" t="str">
        <f>IF(ISBLANK(Perigon!K1041),"",Perigon!K1041)</f>
        <v/>
      </c>
      <c r="F1046" s="65"/>
      <c r="G1046" s="64"/>
      <c r="H1046" s="69" t="str">
        <f>IF(ISBLANK(Perigon!L1041),"",Perigon!L1041)</f>
        <v/>
      </c>
      <c r="I1046" s="69" t="str">
        <f>IF(ISBLANK(Perigon!M1041),"",Perigon!M1041)</f>
        <v/>
      </c>
      <c r="J1046" s="98" t="str">
        <f>IF(ISBLANK(Perigon!N1041),"",Perigon!N1041)</f>
        <v/>
      </c>
      <c r="K1046" s="99" t="str">
        <f>IF(ISBLANK(Perigon!J1041),"",Perigon!T1041)</f>
        <v/>
      </c>
      <c r="L1046" s="95" t="str">
        <f>IF(ISBLANK(Perigon!O1041),"",Perigon!O1041)</f>
        <v/>
      </c>
      <c r="M1046" s="95" t="str">
        <f>IF(ISBLANK(Perigon!R1041),"",Perigon!R1041)</f>
        <v/>
      </c>
      <c r="N1046" s="95" t="str">
        <f>IF(ISBLANK(Perigon!P1041),"",Perigon!P1041)</f>
        <v/>
      </c>
      <c r="O1046" s="38" t="str">
        <f>IF($L1046="","",VLOOKUP($R1046,Tarife!$A$2:$R$599,13,FALSE))</f>
        <v/>
      </c>
      <c r="P1046" s="38" t="str">
        <f t="shared" si="16"/>
        <v/>
      </c>
      <c r="R1046" s="100" t="str">
        <f>Zusammenzug!$C$25&amp;"-"&amp;Zusammenzug!$A$7&amp;"-"&amp;Leistungen!L1046</f>
        <v>2024-0-</v>
      </c>
    </row>
    <row r="1047" spans="1:18" x14ac:dyDescent="0.2">
      <c r="A1047" s="95" t="str">
        <f>IF(ISBLANK(Perigon!E1042),"",Perigon!E1042)</f>
        <v/>
      </c>
      <c r="B1047" s="95" t="str">
        <f>IF(ISBLANK(Perigon!G1042),"",Perigon!G1042)</f>
        <v/>
      </c>
      <c r="C1047" s="96" t="str">
        <f>IF(ISBLANK(Perigon!I1042),"",Perigon!I1042)</f>
        <v/>
      </c>
      <c r="D1047" s="97" t="str">
        <f>IF(ISBLANK(Perigon!J1042),"",Perigon!J1042)</f>
        <v/>
      </c>
      <c r="E1047" s="64" t="str">
        <f>IF(ISBLANK(Perigon!K1042),"",Perigon!K1042)</f>
        <v/>
      </c>
      <c r="F1047" s="65"/>
      <c r="G1047" s="64"/>
      <c r="H1047" s="69" t="str">
        <f>IF(ISBLANK(Perigon!L1042),"",Perigon!L1042)</f>
        <v/>
      </c>
      <c r="I1047" s="69" t="str">
        <f>IF(ISBLANK(Perigon!M1042),"",Perigon!M1042)</f>
        <v/>
      </c>
      <c r="J1047" s="98" t="str">
        <f>IF(ISBLANK(Perigon!N1042),"",Perigon!N1042)</f>
        <v/>
      </c>
      <c r="K1047" s="99" t="str">
        <f>IF(ISBLANK(Perigon!J1042),"",Perigon!T1042)</f>
        <v/>
      </c>
      <c r="L1047" s="95" t="str">
        <f>IF(ISBLANK(Perigon!O1042),"",Perigon!O1042)</f>
        <v/>
      </c>
      <c r="M1047" s="95" t="str">
        <f>IF(ISBLANK(Perigon!R1042),"",Perigon!R1042)</f>
        <v/>
      </c>
      <c r="N1047" s="95" t="str">
        <f>IF(ISBLANK(Perigon!P1042),"",Perigon!P1042)</f>
        <v/>
      </c>
      <c r="O1047" s="38" t="str">
        <f>IF($L1047="","",VLOOKUP($R1047,Tarife!$A$2:$R$599,13,FALSE))</f>
        <v/>
      </c>
      <c r="P1047" s="38" t="str">
        <f t="shared" si="16"/>
        <v/>
      </c>
      <c r="R1047" s="100" t="str">
        <f>Zusammenzug!$C$25&amp;"-"&amp;Zusammenzug!$A$7&amp;"-"&amp;Leistungen!L1047</f>
        <v>2024-0-</v>
      </c>
    </row>
    <row r="1048" spans="1:18" x14ac:dyDescent="0.2">
      <c r="A1048" s="95" t="str">
        <f>IF(ISBLANK(Perigon!E1043),"",Perigon!E1043)</f>
        <v/>
      </c>
      <c r="B1048" s="95" t="str">
        <f>IF(ISBLANK(Perigon!G1043),"",Perigon!G1043)</f>
        <v/>
      </c>
      <c r="C1048" s="96" t="str">
        <f>IF(ISBLANK(Perigon!I1043),"",Perigon!I1043)</f>
        <v/>
      </c>
      <c r="D1048" s="97" t="str">
        <f>IF(ISBLANK(Perigon!J1043),"",Perigon!J1043)</f>
        <v/>
      </c>
      <c r="E1048" s="64" t="str">
        <f>IF(ISBLANK(Perigon!K1043),"",Perigon!K1043)</f>
        <v/>
      </c>
      <c r="F1048" s="65"/>
      <c r="G1048" s="64"/>
      <c r="H1048" s="69" t="str">
        <f>IF(ISBLANK(Perigon!L1043),"",Perigon!L1043)</f>
        <v/>
      </c>
      <c r="I1048" s="69" t="str">
        <f>IF(ISBLANK(Perigon!M1043),"",Perigon!M1043)</f>
        <v/>
      </c>
      <c r="J1048" s="98" t="str">
        <f>IF(ISBLANK(Perigon!N1043),"",Perigon!N1043)</f>
        <v/>
      </c>
      <c r="K1048" s="99" t="str">
        <f>IF(ISBLANK(Perigon!J1043),"",Perigon!T1043)</f>
        <v/>
      </c>
      <c r="L1048" s="95" t="str">
        <f>IF(ISBLANK(Perigon!O1043),"",Perigon!O1043)</f>
        <v/>
      </c>
      <c r="M1048" s="95" t="str">
        <f>IF(ISBLANK(Perigon!R1043),"",Perigon!R1043)</f>
        <v/>
      </c>
      <c r="N1048" s="95" t="str">
        <f>IF(ISBLANK(Perigon!P1043),"",Perigon!P1043)</f>
        <v/>
      </c>
      <c r="O1048" s="38" t="str">
        <f>IF($L1048="","",VLOOKUP($R1048,Tarife!$A$2:$R$599,13,FALSE))</f>
        <v/>
      </c>
      <c r="P1048" s="38" t="str">
        <f t="shared" si="16"/>
        <v/>
      </c>
      <c r="R1048" s="100" t="str">
        <f>Zusammenzug!$C$25&amp;"-"&amp;Zusammenzug!$A$7&amp;"-"&amp;Leistungen!L1048</f>
        <v>2024-0-</v>
      </c>
    </row>
    <row r="1049" spans="1:18" x14ac:dyDescent="0.2">
      <c r="A1049" s="95" t="str">
        <f>IF(ISBLANK(Perigon!E1044),"",Perigon!E1044)</f>
        <v/>
      </c>
      <c r="B1049" s="95" t="str">
        <f>IF(ISBLANK(Perigon!G1044),"",Perigon!G1044)</f>
        <v/>
      </c>
      <c r="C1049" s="96" t="str">
        <f>IF(ISBLANK(Perigon!I1044),"",Perigon!I1044)</f>
        <v/>
      </c>
      <c r="D1049" s="97" t="str">
        <f>IF(ISBLANK(Perigon!J1044),"",Perigon!J1044)</f>
        <v/>
      </c>
      <c r="E1049" s="64" t="str">
        <f>IF(ISBLANK(Perigon!K1044),"",Perigon!K1044)</f>
        <v/>
      </c>
      <c r="F1049" s="65"/>
      <c r="G1049" s="64"/>
      <c r="H1049" s="69" t="str">
        <f>IF(ISBLANK(Perigon!L1044),"",Perigon!L1044)</f>
        <v/>
      </c>
      <c r="I1049" s="69" t="str">
        <f>IF(ISBLANK(Perigon!M1044),"",Perigon!M1044)</f>
        <v/>
      </c>
      <c r="J1049" s="98" t="str">
        <f>IF(ISBLANK(Perigon!N1044),"",Perigon!N1044)</f>
        <v/>
      </c>
      <c r="K1049" s="99" t="str">
        <f>IF(ISBLANK(Perigon!J1044),"",Perigon!T1044)</f>
        <v/>
      </c>
      <c r="L1049" s="95" t="str">
        <f>IF(ISBLANK(Perigon!O1044),"",Perigon!O1044)</f>
        <v/>
      </c>
      <c r="M1049" s="95" t="str">
        <f>IF(ISBLANK(Perigon!R1044),"",Perigon!R1044)</f>
        <v/>
      </c>
      <c r="N1049" s="95" t="str">
        <f>IF(ISBLANK(Perigon!P1044),"",Perigon!P1044)</f>
        <v/>
      </c>
      <c r="O1049" s="38" t="str">
        <f>IF($L1049="","",VLOOKUP($R1049,Tarife!$A$2:$R$599,13,FALSE))</f>
        <v/>
      </c>
      <c r="P1049" s="38" t="str">
        <f t="shared" si="16"/>
        <v/>
      </c>
      <c r="R1049" s="100" t="str">
        <f>Zusammenzug!$C$25&amp;"-"&amp;Zusammenzug!$A$7&amp;"-"&amp;Leistungen!L1049</f>
        <v>2024-0-</v>
      </c>
    </row>
    <row r="1050" spans="1:18" x14ac:dyDescent="0.2">
      <c r="A1050" s="95" t="str">
        <f>IF(ISBLANK(Perigon!E1045),"",Perigon!E1045)</f>
        <v/>
      </c>
      <c r="B1050" s="95" t="str">
        <f>IF(ISBLANK(Perigon!G1045),"",Perigon!G1045)</f>
        <v/>
      </c>
      <c r="C1050" s="96" t="str">
        <f>IF(ISBLANK(Perigon!I1045),"",Perigon!I1045)</f>
        <v/>
      </c>
      <c r="D1050" s="97" t="str">
        <f>IF(ISBLANK(Perigon!J1045),"",Perigon!J1045)</f>
        <v/>
      </c>
      <c r="E1050" s="64" t="str">
        <f>IF(ISBLANK(Perigon!K1045),"",Perigon!K1045)</f>
        <v/>
      </c>
      <c r="F1050" s="65"/>
      <c r="G1050" s="64"/>
      <c r="H1050" s="69" t="str">
        <f>IF(ISBLANK(Perigon!L1045),"",Perigon!L1045)</f>
        <v/>
      </c>
      <c r="I1050" s="69" t="str">
        <f>IF(ISBLANK(Perigon!M1045),"",Perigon!M1045)</f>
        <v/>
      </c>
      <c r="J1050" s="98" t="str">
        <f>IF(ISBLANK(Perigon!N1045),"",Perigon!N1045)</f>
        <v/>
      </c>
      <c r="K1050" s="99" t="str">
        <f>IF(ISBLANK(Perigon!J1045),"",Perigon!T1045)</f>
        <v/>
      </c>
      <c r="L1050" s="95" t="str">
        <f>IF(ISBLANK(Perigon!O1045),"",Perigon!O1045)</f>
        <v/>
      </c>
      <c r="M1050" s="95" t="str">
        <f>IF(ISBLANK(Perigon!R1045),"",Perigon!R1045)</f>
        <v/>
      </c>
      <c r="N1050" s="95" t="str">
        <f>IF(ISBLANK(Perigon!P1045),"",Perigon!P1045)</f>
        <v/>
      </c>
      <c r="O1050" s="38" t="str">
        <f>IF($L1050="","",VLOOKUP($R1050,Tarife!$A$2:$R$599,13,FALSE))</f>
        <v/>
      </c>
      <c r="P1050" s="38" t="str">
        <f t="shared" si="16"/>
        <v/>
      </c>
      <c r="R1050" s="100" t="str">
        <f>Zusammenzug!$C$25&amp;"-"&amp;Zusammenzug!$A$7&amp;"-"&amp;Leistungen!L1050</f>
        <v>2024-0-</v>
      </c>
    </row>
    <row r="1051" spans="1:18" x14ac:dyDescent="0.2">
      <c r="A1051" s="95" t="str">
        <f>IF(ISBLANK(Perigon!E1046),"",Perigon!E1046)</f>
        <v/>
      </c>
      <c r="B1051" s="95" t="str">
        <f>IF(ISBLANK(Perigon!G1046),"",Perigon!G1046)</f>
        <v/>
      </c>
      <c r="C1051" s="96" t="str">
        <f>IF(ISBLANK(Perigon!I1046),"",Perigon!I1046)</f>
        <v/>
      </c>
      <c r="D1051" s="97" t="str">
        <f>IF(ISBLANK(Perigon!J1046),"",Perigon!J1046)</f>
        <v/>
      </c>
      <c r="E1051" s="64" t="str">
        <f>IF(ISBLANK(Perigon!K1046),"",Perigon!K1046)</f>
        <v/>
      </c>
      <c r="F1051" s="65"/>
      <c r="G1051" s="64"/>
      <c r="H1051" s="69" t="str">
        <f>IF(ISBLANK(Perigon!L1046),"",Perigon!L1046)</f>
        <v/>
      </c>
      <c r="I1051" s="69" t="str">
        <f>IF(ISBLANK(Perigon!M1046),"",Perigon!M1046)</f>
        <v/>
      </c>
      <c r="J1051" s="98" t="str">
        <f>IF(ISBLANK(Perigon!N1046),"",Perigon!N1046)</f>
        <v/>
      </c>
      <c r="K1051" s="99" t="str">
        <f>IF(ISBLANK(Perigon!J1046),"",Perigon!T1046)</f>
        <v/>
      </c>
      <c r="L1051" s="95" t="str">
        <f>IF(ISBLANK(Perigon!O1046),"",Perigon!O1046)</f>
        <v/>
      </c>
      <c r="M1051" s="95" t="str">
        <f>IF(ISBLANK(Perigon!R1046),"",Perigon!R1046)</f>
        <v/>
      </c>
      <c r="N1051" s="95" t="str">
        <f>IF(ISBLANK(Perigon!P1046),"",Perigon!P1046)</f>
        <v/>
      </c>
      <c r="O1051" s="38" t="str">
        <f>IF($L1051="","",VLOOKUP($R1051,Tarife!$A$2:$R$599,13,FALSE))</f>
        <v/>
      </c>
      <c r="P1051" s="38" t="str">
        <f t="shared" si="16"/>
        <v/>
      </c>
      <c r="R1051" s="100" t="str">
        <f>Zusammenzug!$C$25&amp;"-"&amp;Zusammenzug!$A$7&amp;"-"&amp;Leistungen!L1051</f>
        <v>2024-0-</v>
      </c>
    </row>
    <row r="1052" spans="1:18" x14ac:dyDescent="0.2">
      <c r="A1052" s="95" t="str">
        <f>IF(ISBLANK(Perigon!E1047),"",Perigon!E1047)</f>
        <v/>
      </c>
      <c r="B1052" s="95" t="str">
        <f>IF(ISBLANK(Perigon!G1047),"",Perigon!G1047)</f>
        <v/>
      </c>
      <c r="C1052" s="96" t="str">
        <f>IF(ISBLANK(Perigon!I1047),"",Perigon!I1047)</f>
        <v/>
      </c>
      <c r="D1052" s="97" t="str">
        <f>IF(ISBLANK(Perigon!J1047),"",Perigon!J1047)</f>
        <v/>
      </c>
      <c r="E1052" s="64" t="str">
        <f>IF(ISBLANK(Perigon!K1047),"",Perigon!K1047)</f>
        <v/>
      </c>
      <c r="F1052" s="65"/>
      <c r="G1052" s="64"/>
      <c r="H1052" s="69" t="str">
        <f>IF(ISBLANK(Perigon!L1047),"",Perigon!L1047)</f>
        <v/>
      </c>
      <c r="I1052" s="69" t="str">
        <f>IF(ISBLANK(Perigon!M1047),"",Perigon!M1047)</f>
        <v/>
      </c>
      <c r="J1052" s="98" t="str">
        <f>IF(ISBLANK(Perigon!N1047),"",Perigon!N1047)</f>
        <v/>
      </c>
      <c r="K1052" s="99" t="str">
        <f>IF(ISBLANK(Perigon!J1047),"",Perigon!T1047)</f>
        <v/>
      </c>
      <c r="L1052" s="95" t="str">
        <f>IF(ISBLANK(Perigon!O1047),"",Perigon!O1047)</f>
        <v/>
      </c>
      <c r="M1052" s="95" t="str">
        <f>IF(ISBLANK(Perigon!R1047),"",Perigon!R1047)</f>
        <v/>
      </c>
      <c r="N1052" s="95" t="str">
        <f>IF(ISBLANK(Perigon!P1047),"",Perigon!P1047)</f>
        <v/>
      </c>
      <c r="O1052" s="38" t="str">
        <f>IF($L1052="","",VLOOKUP($R1052,Tarife!$A$2:$R$599,13,FALSE))</f>
        <v/>
      </c>
      <c r="P1052" s="38" t="str">
        <f t="shared" si="16"/>
        <v/>
      </c>
      <c r="R1052" s="100" t="str">
        <f>Zusammenzug!$C$25&amp;"-"&amp;Zusammenzug!$A$7&amp;"-"&amp;Leistungen!L1052</f>
        <v>2024-0-</v>
      </c>
    </row>
    <row r="1053" spans="1:18" x14ac:dyDescent="0.2">
      <c r="A1053" s="95" t="str">
        <f>IF(ISBLANK(Perigon!E1048),"",Perigon!E1048)</f>
        <v/>
      </c>
      <c r="B1053" s="95" t="str">
        <f>IF(ISBLANK(Perigon!G1048),"",Perigon!G1048)</f>
        <v/>
      </c>
      <c r="C1053" s="96" t="str">
        <f>IF(ISBLANK(Perigon!I1048),"",Perigon!I1048)</f>
        <v/>
      </c>
      <c r="D1053" s="97" t="str">
        <f>IF(ISBLANK(Perigon!J1048),"",Perigon!J1048)</f>
        <v/>
      </c>
      <c r="E1053" s="64" t="str">
        <f>IF(ISBLANK(Perigon!K1048),"",Perigon!K1048)</f>
        <v/>
      </c>
      <c r="F1053" s="65"/>
      <c r="G1053" s="64"/>
      <c r="H1053" s="69" t="str">
        <f>IF(ISBLANK(Perigon!L1048),"",Perigon!L1048)</f>
        <v/>
      </c>
      <c r="I1053" s="69" t="str">
        <f>IF(ISBLANK(Perigon!M1048),"",Perigon!M1048)</f>
        <v/>
      </c>
      <c r="J1053" s="98" t="str">
        <f>IF(ISBLANK(Perigon!N1048),"",Perigon!N1048)</f>
        <v/>
      </c>
      <c r="K1053" s="99" t="str">
        <f>IF(ISBLANK(Perigon!J1048),"",Perigon!T1048)</f>
        <v/>
      </c>
      <c r="L1053" s="95" t="str">
        <f>IF(ISBLANK(Perigon!O1048),"",Perigon!O1048)</f>
        <v/>
      </c>
      <c r="M1053" s="95" t="str">
        <f>IF(ISBLANK(Perigon!R1048),"",Perigon!R1048)</f>
        <v/>
      </c>
      <c r="N1053" s="95" t="str">
        <f>IF(ISBLANK(Perigon!P1048),"",Perigon!P1048)</f>
        <v/>
      </c>
      <c r="O1053" s="38" t="str">
        <f>IF($L1053="","",VLOOKUP($R1053,Tarife!$A$2:$R$599,13,FALSE))</f>
        <v/>
      </c>
      <c r="P1053" s="38" t="str">
        <f t="shared" si="16"/>
        <v/>
      </c>
      <c r="R1053" s="100" t="str">
        <f>Zusammenzug!$C$25&amp;"-"&amp;Zusammenzug!$A$7&amp;"-"&amp;Leistungen!L1053</f>
        <v>2024-0-</v>
      </c>
    </row>
    <row r="1054" spans="1:18" x14ac:dyDescent="0.2">
      <c r="A1054" s="95" t="str">
        <f>IF(ISBLANK(Perigon!E1049),"",Perigon!E1049)</f>
        <v/>
      </c>
      <c r="B1054" s="95" t="str">
        <f>IF(ISBLANK(Perigon!G1049),"",Perigon!G1049)</f>
        <v/>
      </c>
      <c r="C1054" s="96" t="str">
        <f>IF(ISBLANK(Perigon!I1049),"",Perigon!I1049)</f>
        <v/>
      </c>
      <c r="D1054" s="97" t="str">
        <f>IF(ISBLANK(Perigon!J1049),"",Perigon!J1049)</f>
        <v/>
      </c>
      <c r="E1054" s="64" t="str">
        <f>IF(ISBLANK(Perigon!K1049),"",Perigon!K1049)</f>
        <v/>
      </c>
      <c r="F1054" s="65"/>
      <c r="G1054" s="64"/>
      <c r="H1054" s="69" t="str">
        <f>IF(ISBLANK(Perigon!L1049),"",Perigon!L1049)</f>
        <v/>
      </c>
      <c r="I1054" s="69" t="str">
        <f>IF(ISBLANK(Perigon!M1049),"",Perigon!M1049)</f>
        <v/>
      </c>
      <c r="J1054" s="98" t="str">
        <f>IF(ISBLANK(Perigon!N1049),"",Perigon!N1049)</f>
        <v/>
      </c>
      <c r="K1054" s="99" t="str">
        <f>IF(ISBLANK(Perigon!J1049),"",Perigon!T1049)</f>
        <v/>
      </c>
      <c r="L1054" s="95" t="str">
        <f>IF(ISBLANK(Perigon!O1049),"",Perigon!O1049)</f>
        <v/>
      </c>
      <c r="M1054" s="95" t="str">
        <f>IF(ISBLANK(Perigon!R1049),"",Perigon!R1049)</f>
        <v/>
      </c>
      <c r="N1054" s="95" t="str">
        <f>IF(ISBLANK(Perigon!P1049),"",Perigon!P1049)</f>
        <v/>
      </c>
      <c r="O1054" s="38" t="str">
        <f>IF($L1054="","",VLOOKUP($R1054,Tarife!$A$2:$R$599,13,FALSE))</f>
        <v/>
      </c>
      <c r="P1054" s="38" t="str">
        <f t="shared" si="16"/>
        <v/>
      </c>
      <c r="R1054" s="100" t="str">
        <f>Zusammenzug!$C$25&amp;"-"&amp;Zusammenzug!$A$7&amp;"-"&amp;Leistungen!L1054</f>
        <v>2024-0-</v>
      </c>
    </row>
    <row r="1055" spans="1:18" x14ac:dyDescent="0.2">
      <c r="A1055" s="95" t="str">
        <f>IF(ISBLANK(Perigon!E1050),"",Perigon!E1050)</f>
        <v/>
      </c>
      <c r="B1055" s="95" t="str">
        <f>IF(ISBLANK(Perigon!G1050),"",Perigon!G1050)</f>
        <v/>
      </c>
      <c r="C1055" s="96" t="str">
        <f>IF(ISBLANK(Perigon!I1050),"",Perigon!I1050)</f>
        <v/>
      </c>
      <c r="D1055" s="97" t="str">
        <f>IF(ISBLANK(Perigon!J1050),"",Perigon!J1050)</f>
        <v/>
      </c>
      <c r="E1055" s="64" t="str">
        <f>IF(ISBLANK(Perigon!K1050),"",Perigon!K1050)</f>
        <v/>
      </c>
      <c r="F1055" s="65"/>
      <c r="G1055" s="64"/>
      <c r="H1055" s="69" t="str">
        <f>IF(ISBLANK(Perigon!L1050),"",Perigon!L1050)</f>
        <v/>
      </c>
      <c r="I1055" s="69" t="str">
        <f>IF(ISBLANK(Perigon!M1050),"",Perigon!M1050)</f>
        <v/>
      </c>
      <c r="J1055" s="98" t="str">
        <f>IF(ISBLANK(Perigon!N1050),"",Perigon!N1050)</f>
        <v/>
      </c>
      <c r="K1055" s="99" t="str">
        <f>IF(ISBLANK(Perigon!J1050),"",Perigon!T1050)</f>
        <v/>
      </c>
      <c r="L1055" s="95" t="str">
        <f>IF(ISBLANK(Perigon!O1050),"",Perigon!O1050)</f>
        <v/>
      </c>
      <c r="M1055" s="95" t="str">
        <f>IF(ISBLANK(Perigon!R1050),"",Perigon!R1050)</f>
        <v/>
      </c>
      <c r="N1055" s="95" t="str">
        <f>IF(ISBLANK(Perigon!P1050),"",Perigon!P1050)</f>
        <v/>
      </c>
      <c r="O1055" s="38" t="str">
        <f>IF($L1055="","",VLOOKUP($R1055,Tarife!$A$2:$R$599,13,FALSE))</f>
        <v/>
      </c>
      <c r="P1055" s="38" t="str">
        <f t="shared" si="16"/>
        <v/>
      </c>
      <c r="R1055" s="100" t="str">
        <f>Zusammenzug!$C$25&amp;"-"&amp;Zusammenzug!$A$7&amp;"-"&amp;Leistungen!L1055</f>
        <v>2024-0-</v>
      </c>
    </row>
    <row r="1056" spans="1:18" x14ac:dyDescent="0.2">
      <c r="A1056" s="95" t="str">
        <f>IF(ISBLANK(Perigon!E1051),"",Perigon!E1051)</f>
        <v/>
      </c>
      <c r="B1056" s="95" t="str">
        <f>IF(ISBLANK(Perigon!G1051),"",Perigon!G1051)</f>
        <v/>
      </c>
      <c r="C1056" s="96" t="str">
        <f>IF(ISBLANK(Perigon!I1051),"",Perigon!I1051)</f>
        <v/>
      </c>
      <c r="D1056" s="97" t="str">
        <f>IF(ISBLANK(Perigon!J1051),"",Perigon!J1051)</f>
        <v/>
      </c>
      <c r="E1056" s="64" t="str">
        <f>IF(ISBLANK(Perigon!K1051),"",Perigon!K1051)</f>
        <v/>
      </c>
      <c r="F1056" s="65"/>
      <c r="G1056" s="64"/>
      <c r="H1056" s="69" t="str">
        <f>IF(ISBLANK(Perigon!L1051),"",Perigon!L1051)</f>
        <v/>
      </c>
      <c r="I1056" s="69" t="str">
        <f>IF(ISBLANK(Perigon!M1051),"",Perigon!M1051)</f>
        <v/>
      </c>
      <c r="J1056" s="98" t="str">
        <f>IF(ISBLANK(Perigon!N1051),"",Perigon!N1051)</f>
        <v/>
      </c>
      <c r="K1056" s="99" t="str">
        <f>IF(ISBLANK(Perigon!J1051),"",Perigon!T1051)</f>
        <v/>
      </c>
      <c r="L1056" s="95" t="str">
        <f>IF(ISBLANK(Perigon!O1051),"",Perigon!O1051)</f>
        <v/>
      </c>
      <c r="M1056" s="95" t="str">
        <f>IF(ISBLANK(Perigon!R1051),"",Perigon!R1051)</f>
        <v/>
      </c>
      <c r="N1056" s="95" t="str">
        <f>IF(ISBLANK(Perigon!P1051),"",Perigon!P1051)</f>
        <v/>
      </c>
      <c r="O1056" s="38" t="str">
        <f>IF($L1056="","",VLOOKUP($R1056,Tarife!$A$2:$R$599,13,FALSE))</f>
        <v/>
      </c>
      <c r="P1056" s="38" t="str">
        <f t="shared" si="16"/>
        <v/>
      </c>
      <c r="R1056" s="100" t="str">
        <f>Zusammenzug!$C$25&amp;"-"&amp;Zusammenzug!$A$7&amp;"-"&amp;Leistungen!L1056</f>
        <v>2024-0-</v>
      </c>
    </row>
    <row r="1057" spans="1:18" x14ac:dyDescent="0.2">
      <c r="A1057" s="95" t="str">
        <f>IF(ISBLANK(Perigon!E1052),"",Perigon!E1052)</f>
        <v/>
      </c>
      <c r="B1057" s="95" t="str">
        <f>IF(ISBLANK(Perigon!G1052),"",Perigon!G1052)</f>
        <v/>
      </c>
      <c r="C1057" s="96" t="str">
        <f>IF(ISBLANK(Perigon!I1052),"",Perigon!I1052)</f>
        <v/>
      </c>
      <c r="D1057" s="97" t="str">
        <f>IF(ISBLANK(Perigon!J1052),"",Perigon!J1052)</f>
        <v/>
      </c>
      <c r="E1057" s="64" t="str">
        <f>IF(ISBLANK(Perigon!K1052),"",Perigon!K1052)</f>
        <v/>
      </c>
      <c r="F1057" s="65"/>
      <c r="G1057" s="64"/>
      <c r="H1057" s="69" t="str">
        <f>IF(ISBLANK(Perigon!L1052),"",Perigon!L1052)</f>
        <v/>
      </c>
      <c r="I1057" s="69" t="str">
        <f>IF(ISBLANK(Perigon!M1052),"",Perigon!M1052)</f>
        <v/>
      </c>
      <c r="J1057" s="98" t="str">
        <f>IF(ISBLANK(Perigon!N1052),"",Perigon!N1052)</f>
        <v/>
      </c>
      <c r="K1057" s="99" t="str">
        <f>IF(ISBLANK(Perigon!J1052),"",Perigon!T1052)</f>
        <v/>
      </c>
      <c r="L1057" s="95" t="str">
        <f>IF(ISBLANK(Perigon!O1052),"",Perigon!O1052)</f>
        <v/>
      </c>
      <c r="M1057" s="95" t="str">
        <f>IF(ISBLANK(Perigon!R1052),"",Perigon!R1052)</f>
        <v/>
      </c>
      <c r="N1057" s="95" t="str">
        <f>IF(ISBLANK(Perigon!P1052),"",Perigon!P1052)</f>
        <v/>
      </c>
      <c r="O1057" s="38" t="str">
        <f>IF($L1057="","",VLOOKUP($R1057,Tarife!$A$2:$R$599,13,FALSE))</f>
        <v/>
      </c>
      <c r="P1057" s="38" t="str">
        <f t="shared" si="16"/>
        <v/>
      </c>
      <c r="R1057" s="100" t="str">
        <f>Zusammenzug!$C$25&amp;"-"&amp;Zusammenzug!$A$7&amp;"-"&amp;Leistungen!L1057</f>
        <v>2024-0-</v>
      </c>
    </row>
    <row r="1058" spans="1:18" x14ac:dyDescent="0.2">
      <c r="A1058" s="95" t="str">
        <f>IF(ISBLANK(Perigon!E1053),"",Perigon!E1053)</f>
        <v/>
      </c>
      <c r="B1058" s="95" t="str">
        <f>IF(ISBLANK(Perigon!G1053),"",Perigon!G1053)</f>
        <v/>
      </c>
      <c r="C1058" s="96" t="str">
        <f>IF(ISBLANK(Perigon!I1053),"",Perigon!I1053)</f>
        <v/>
      </c>
      <c r="D1058" s="97" t="str">
        <f>IF(ISBLANK(Perigon!J1053),"",Perigon!J1053)</f>
        <v/>
      </c>
      <c r="E1058" s="64" t="str">
        <f>IF(ISBLANK(Perigon!K1053),"",Perigon!K1053)</f>
        <v/>
      </c>
      <c r="F1058" s="65"/>
      <c r="G1058" s="64"/>
      <c r="H1058" s="69" t="str">
        <f>IF(ISBLANK(Perigon!L1053),"",Perigon!L1053)</f>
        <v/>
      </c>
      <c r="I1058" s="69" t="str">
        <f>IF(ISBLANK(Perigon!M1053),"",Perigon!M1053)</f>
        <v/>
      </c>
      <c r="J1058" s="98" t="str">
        <f>IF(ISBLANK(Perigon!N1053),"",Perigon!N1053)</f>
        <v/>
      </c>
      <c r="K1058" s="99" t="str">
        <f>IF(ISBLANK(Perigon!J1053),"",Perigon!T1053)</f>
        <v/>
      </c>
      <c r="L1058" s="95" t="str">
        <f>IF(ISBLANK(Perigon!O1053),"",Perigon!O1053)</f>
        <v/>
      </c>
      <c r="M1058" s="95" t="str">
        <f>IF(ISBLANK(Perigon!R1053),"",Perigon!R1053)</f>
        <v/>
      </c>
      <c r="N1058" s="95" t="str">
        <f>IF(ISBLANK(Perigon!P1053),"",Perigon!P1053)</f>
        <v/>
      </c>
      <c r="O1058" s="38" t="str">
        <f>IF($L1058="","",VLOOKUP($R1058,Tarife!$A$2:$R$599,13,FALSE))</f>
        <v/>
      </c>
      <c r="P1058" s="38" t="str">
        <f t="shared" si="16"/>
        <v/>
      </c>
      <c r="R1058" s="100" t="str">
        <f>Zusammenzug!$C$25&amp;"-"&amp;Zusammenzug!$A$7&amp;"-"&amp;Leistungen!L1058</f>
        <v>2024-0-</v>
      </c>
    </row>
    <row r="1059" spans="1:18" x14ac:dyDescent="0.2">
      <c r="A1059" s="95" t="str">
        <f>IF(ISBLANK(Perigon!E1054),"",Perigon!E1054)</f>
        <v/>
      </c>
      <c r="B1059" s="95" t="str">
        <f>IF(ISBLANK(Perigon!G1054),"",Perigon!G1054)</f>
        <v/>
      </c>
      <c r="C1059" s="96" t="str">
        <f>IF(ISBLANK(Perigon!I1054),"",Perigon!I1054)</f>
        <v/>
      </c>
      <c r="D1059" s="97" t="str">
        <f>IF(ISBLANK(Perigon!J1054),"",Perigon!J1054)</f>
        <v/>
      </c>
      <c r="E1059" s="64" t="str">
        <f>IF(ISBLANK(Perigon!K1054),"",Perigon!K1054)</f>
        <v/>
      </c>
      <c r="F1059" s="65"/>
      <c r="G1059" s="64"/>
      <c r="H1059" s="69" t="str">
        <f>IF(ISBLANK(Perigon!L1054),"",Perigon!L1054)</f>
        <v/>
      </c>
      <c r="I1059" s="69" t="str">
        <f>IF(ISBLANK(Perigon!M1054),"",Perigon!M1054)</f>
        <v/>
      </c>
      <c r="J1059" s="98" t="str">
        <f>IF(ISBLANK(Perigon!N1054),"",Perigon!N1054)</f>
        <v/>
      </c>
      <c r="K1059" s="99" t="str">
        <f>IF(ISBLANK(Perigon!J1054),"",Perigon!T1054)</f>
        <v/>
      </c>
      <c r="L1059" s="95" t="str">
        <f>IF(ISBLANK(Perigon!O1054),"",Perigon!O1054)</f>
        <v/>
      </c>
      <c r="M1059" s="95" t="str">
        <f>IF(ISBLANK(Perigon!R1054),"",Perigon!R1054)</f>
        <v/>
      </c>
      <c r="N1059" s="95" t="str">
        <f>IF(ISBLANK(Perigon!P1054),"",Perigon!P1054)</f>
        <v/>
      </c>
      <c r="O1059" s="38" t="str">
        <f>IF($L1059="","",VLOOKUP($R1059,Tarife!$A$2:$R$599,13,FALSE))</f>
        <v/>
      </c>
      <c r="P1059" s="38" t="str">
        <f t="shared" si="16"/>
        <v/>
      </c>
      <c r="R1059" s="100" t="str">
        <f>Zusammenzug!$C$25&amp;"-"&amp;Zusammenzug!$A$7&amp;"-"&amp;Leistungen!L1059</f>
        <v>2024-0-</v>
      </c>
    </row>
    <row r="1060" spans="1:18" x14ac:dyDescent="0.2">
      <c r="A1060" s="95" t="str">
        <f>IF(ISBLANK(Perigon!E1055),"",Perigon!E1055)</f>
        <v/>
      </c>
      <c r="B1060" s="95" t="str">
        <f>IF(ISBLANK(Perigon!G1055),"",Perigon!G1055)</f>
        <v/>
      </c>
      <c r="C1060" s="96" t="str">
        <f>IF(ISBLANK(Perigon!I1055),"",Perigon!I1055)</f>
        <v/>
      </c>
      <c r="D1060" s="97" t="str">
        <f>IF(ISBLANK(Perigon!J1055),"",Perigon!J1055)</f>
        <v/>
      </c>
      <c r="E1060" s="64" t="str">
        <f>IF(ISBLANK(Perigon!K1055),"",Perigon!K1055)</f>
        <v/>
      </c>
      <c r="F1060" s="65"/>
      <c r="G1060" s="64"/>
      <c r="H1060" s="69" t="str">
        <f>IF(ISBLANK(Perigon!L1055),"",Perigon!L1055)</f>
        <v/>
      </c>
      <c r="I1060" s="69" t="str">
        <f>IF(ISBLANK(Perigon!M1055),"",Perigon!M1055)</f>
        <v/>
      </c>
      <c r="J1060" s="98" t="str">
        <f>IF(ISBLANK(Perigon!N1055),"",Perigon!N1055)</f>
        <v/>
      </c>
      <c r="K1060" s="99" t="str">
        <f>IF(ISBLANK(Perigon!J1055),"",Perigon!T1055)</f>
        <v/>
      </c>
      <c r="L1060" s="95" t="str">
        <f>IF(ISBLANK(Perigon!O1055),"",Perigon!O1055)</f>
        <v/>
      </c>
      <c r="M1060" s="95" t="str">
        <f>IF(ISBLANK(Perigon!R1055),"",Perigon!R1055)</f>
        <v/>
      </c>
      <c r="N1060" s="95" t="str">
        <f>IF(ISBLANK(Perigon!P1055),"",Perigon!P1055)</f>
        <v/>
      </c>
      <c r="O1060" s="38" t="str">
        <f>IF($L1060="","",VLOOKUP($R1060,Tarife!$A$2:$R$599,13,FALSE))</f>
        <v/>
      </c>
      <c r="P1060" s="38" t="str">
        <f t="shared" si="16"/>
        <v/>
      </c>
      <c r="R1060" s="100" t="str">
        <f>Zusammenzug!$C$25&amp;"-"&amp;Zusammenzug!$A$7&amp;"-"&amp;Leistungen!L1060</f>
        <v>2024-0-</v>
      </c>
    </row>
    <row r="1061" spans="1:18" x14ac:dyDescent="0.2">
      <c r="A1061" s="95" t="str">
        <f>IF(ISBLANK(Perigon!E1056),"",Perigon!E1056)</f>
        <v/>
      </c>
      <c r="B1061" s="95" t="str">
        <f>IF(ISBLANK(Perigon!G1056),"",Perigon!G1056)</f>
        <v/>
      </c>
      <c r="C1061" s="96" t="str">
        <f>IF(ISBLANK(Perigon!I1056),"",Perigon!I1056)</f>
        <v/>
      </c>
      <c r="D1061" s="97" t="str">
        <f>IF(ISBLANK(Perigon!J1056),"",Perigon!J1056)</f>
        <v/>
      </c>
      <c r="E1061" s="64" t="str">
        <f>IF(ISBLANK(Perigon!K1056),"",Perigon!K1056)</f>
        <v/>
      </c>
      <c r="F1061" s="65"/>
      <c r="G1061" s="64"/>
      <c r="H1061" s="69" t="str">
        <f>IF(ISBLANK(Perigon!L1056),"",Perigon!L1056)</f>
        <v/>
      </c>
      <c r="I1061" s="69" t="str">
        <f>IF(ISBLANK(Perigon!M1056),"",Perigon!M1056)</f>
        <v/>
      </c>
      <c r="J1061" s="98" t="str">
        <f>IF(ISBLANK(Perigon!N1056),"",Perigon!N1056)</f>
        <v/>
      </c>
      <c r="K1061" s="99" t="str">
        <f>IF(ISBLANK(Perigon!J1056),"",Perigon!T1056)</f>
        <v/>
      </c>
      <c r="L1061" s="95" t="str">
        <f>IF(ISBLANK(Perigon!O1056),"",Perigon!O1056)</f>
        <v/>
      </c>
      <c r="M1061" s="95" t="str">
        <f>IF(ISBLANK(Perigon!R1056),"",Perigon!R1056)</f>
        <v/>
      </c>
      <c r="N1061" s="95" t="str">
        <f>IF(ISBLANK(Perigon!P1056),"",Perigon!P1056)</f>
        <v/>
      </c>
      <c r="O1061" s="38" t="str">
        <f>IF($L1061="","",VLOOKUP($R1061,Tarife!$A$2:$R$599,13,FALSE))</f>
        <v/>
      </c>
      <c r="P1061" s="38" t="str">
        <f t="shared" si="16"/>
        <v/>
      </c>
      <c r="R1061" s="100" t="str">
        <f>Zusammenzug!$C$25&amp;"-"&amp;Zusammenzug!$A$7&amp;"-"&amp;Leistungen!L1061</f>
        <v>2024-0-</v>
      </c>
    </row>
    <row r="1062" spans="1:18" x14ac:dyDescent="0.2">
      <c r="A1062" s="95" t="str">
        <f>IF(ISBLANK(Perigon!E1057),"",Perigon!E1057)</f>
        <v/>
      </c>
      <c r="B1062" s="95" t="str">
        <f>IF(ISBLANK(Perigon!G1057),"",Perigon!G1057)</f>
        <v/>
      </c>
      <c r="C1062" s="96" t="str">
        <f>IF(ISBLANK(Perigon!I1057),"",Perigon!I1057)</f>
        <v/>
      </c>
      <c r="D1062" s="97" t="str">
        <f>IF(ISBLANK(Perigon!J1057),"",Perigon!J1057)</f>
        <v/>
      </c>
      <c r="E1062" s="64" t="str">
        <f>IF(ISBLANK(Perigon!K1057),"",Perigon!K1057)</f>
        <v/>
      </c>
      <c r="F1062" s="65"/>
      <c r="G1062" s="64"/>
      <c r="H1062" s="69" t="str">
        <f>IF(ISBLANK(Perigon!L1057),"",Perigon!L1057)</f>
        <v/>
      </c>
      <c r="I1062" s="69" t="str">
        <f>IF(ISBLANK(Perigon!M1057),"",Perigon!M1057)</f>
        <v/>
      </c>
      <c r="J1062" s="98" t="str">
        <f>IF(ISBLANK(Perigon!N1057),"",Perigon!N1057)</f>
        <v/>
      </c>
      <c r="K1062" s="99" t="str">
        <f>IF(ISBLANK(Perigon!J1057),"",Perigon!T1057)</f>
        <v/>
      </c>
      <c r="L1062" s="95" t="str">
        <f>IF(ISBLANK(Perigon!O1057),"",Perigon!O1057)</f>
        <v/>
      </c>
      <c r="M1062" s="95" t="str">
        <f>IF(ISBLANK(Perigon!R1057),"",Perigon!R1057)</f>
        <v/>
      </c>
      <c r="N1062" s="95" t="str">
        <f>IF(ISBLANK(Perigon!P1057),"",Perigon!P1057)</f>
        <v/>
      </c>
      <c r="O1062" s="38" t="str">
        <f>IF($L1062="","",VLOOKUP($R1062,Tarife!$A$2:$R$599,13,FALSE))</f>
        <v/>
      </c>
      <c r="P1062" s="38" t="str">
        <f t="shared" si="16"/>
        <v/>
      </c>
      <c r="R1062" s="100" t="str">
        <f>Zusammenzug!$C$25&amp;"-"&amp;Zusammenzug!$A$7&amp;"-"&amp;Leistungen!L1062</f>
        <v>2024-0-</v>
      </c>
    </row>
    <row r="1063" spans="1:18" x14ac:dyDescent="0.2">
      <c r="A1063" s="95" t="str">
        <f>IF(ISBLANK(Perigon!E1058),"",Perigon!E1058)</f>
        <v/>
      </c>
      <c r="B1063" s="95" t="str">
        <f>IF(ISBLANK(Perigon!G1058),"",Perigon!G1058)</f>
        <v/>
      </c>
      <c r="C1063" s="96" t="str">
        <f>IF(ISBLANK(Perigon!I1058),"",Perigon!I1058)</f>
        <v/>
      </c>
      <c r="D1063" s="97" t="str">
        <f>IF(ISBLANK(Perigon!J1058),"",Perigon!J1058)</f>
        <v/>
      </c>
      <c r="E1063" s="64" t="str">
        <f>IF(ISBLANK(Perigon!K1058),"",Perigon!K1058)</f>
        <v/>
      </c>
      <c r="F1063" s="65"/>
      <c r="G1063" s="64"/>
      <c r="H1063" s="69" t="str">
        <f>IF(ISBLANK(Perigon!L1058),"",Perigon!L1058)</f>
        <v/>
      </c>
      <c r="I1063" s="69" t="str">
        <f>IF(ISBLANK(Perigon!M1058),"",Perigon!M1058)</f>
        <v/>
      </c>
      <c r="J1063" s="98" t="str">
        <f>IF(ISBLANK(Perigon!N1058),"",Perigon!N1058)</f>
        <v/>
      </c>
      <c r="K1063" s="99" t="str">
        <f>IF(ISBLANK(Perigon!J1058),"",Perigon!T1058)</f>
        <v/>
      </c>
      <c r="L1063" s="95" t="str">
        <f>IF(ISBLANK(Perigon!O1058),"",Perigon!O1058)</f>
        <v/>
      </c>
      <c r="M1063" s="95" t="str">
        <f>IF(ISBLANK(Perigon!R1058),"",Perigon!R1058)</f>
        <v/>
      </c>
      <c r="N1063" s="95" t="str">
        <f>IF(ISBLANK(Perigon!P1058),"",Perigon!P1058)</f>
        <v/>
      </c>
      <c r="O1063" s="38" t="str">
        <f>IF($L1063="","",VLOOKUP($R1063,Tarife!$A$2:$R$599,13,FALSE))</f>
        <v/>
      </c>
      <c r="P1063" s="38" t="str">
        <f t="shared" si="16"/>
        <v/>
      </c>
      <c r="R1063" s="100" t="str">
        <f>Zusammenzug!$C$25&amp;"-"&amp;Zusammenzug!$A$7&amp;"-"&amp;Leistungen!L1063</f>
        <v>2024-0-</v>
      </c>
    </row>
    <row r="1064" spans="1:18" x14ac:dyDescent="0.2">
      <c r="A1064" s="95" t="str">
        <f>IF(ISBLANK(Perigon!E1059),"",Perigon!E1059)</f>
        <v/>
      </c>
      <c r="B1064" s="95" t="str">
        <f>IF(ISBLANK(Perigon!G1059),"",Perigon!G1059)</f>
        <v/>
      </c>
      <c r="C1064" s="96" t="str">
        <f>IF(ISBLANK(Perigon!I1059),"",Perigon!I1059)</f>
        <v/>
      </c>
      <c r="D1064" s="97" t="str">
        <f>IF(ISBLANK(Perigon!J1059),"",Perigon!J1059)</f>
        <v/>
      </c>
      <c r="E1064" s="64" t="str">
        <f>IF(ISBLANK(Perigon!K1059),"",Perigon!K1059)</f>
        <v/>
      </c>
      <c r="F1064" s="65"/>
      <c r="G1064" s="64"/>
      <c r="H1064" s="69" t="str">
        <f>IF(ISBLANK(Perigon!L1059),"",Perigon!L1059)</f>
        <v/>
      </c>
      <c r="I1064" s="69" t="str">
        <f>IF(ISBLANK(Perigon!M1059),"",Perigon!M1059)</f>
        <v/>
      </c>
      <c r="J1064" s="98" t="str">
        <f>IF(ISBLANK(Perigon!N1059),"",Perigon!N1059)</f>
        <v/>
      </c>
      <c r="K1064" s="99" t="str">
        <f>IF(ISBLANK(Perigon!J1059),"",Perigon!T1059)</f>
        <v/>
      </c>
      <c r="L1064" s="95" t="str">
        <f>IF(ISBLANK(Perigon!O1059),"",Perigon!O1059)</f>
        <v/>
      </c>
      <c r="M1064" s="95" t="str">
        <f>IF(ISBLANK(Perigon!R1059),"",Perigon!R1059)</f>
        <v/>
      </c>
      <c r="N1064" s="95" t="str">
        <f>IF(ISBLANK(Perigon!P1059),"",Perigon!P1059)</f>
        <v/>
      </c>
      <c r="O1064" s="38" t="str">
        <f>IF($L1064="","",VLOOKUP($R1064,Tarife!$A$2:$R$599,13,FALSE))</f>
        <v/>
      </c>
      <c r="P1064" s="38" t="str">
        <f t="shared" si="16"/>
        <v/>
      </c>
      <c r="R1064" s="100" t="str">
        <f>Zusammenzug!$C$25&amp;"-"&amp;Zusammenzug!$A$7&amp;"-"&amp;Leistungen!L1064</f>
        <v>2024-0-</v>
      </c>
    </row>
    <row r="1065" spans="1:18" x14ac:dyDescent="0.2">
      <c r="A1065" s="95" t="str">
        <f>IF(ISBLANK(Perigon!E1060),"",Perigon!E1060)</f>
        <v/>
      </c>
      <c r="B1065" s="95" t="str">
        <f>IF(ISBLANK(Perigon!G1060),"",Perigon!G1060)</f>
        <v/>
      </c>
      <c r="C1065" s="96" t="str">
        <f>IF(ISBLANK(Perigon!I1060),"",Perigon!I1060)</f>
        <v/>
      </c>
      <c r="D1065" s="97" t="str">
        <f>IF(ISBLANK(Perigon!J1060),"",Perigon!J1060)</f>
        <v/>
      </c>
      <c r="E1065" s="64" t="str">
        <f>IF(ISBLANK(Perigon!K1060),"",Perigon!K1060)</f>
        <v/>
      </c>
      <c r="F1065" s="65"/>
      <c r="G1065" s="64"/>
      <c r="H1065" s="69" t="str">
        <f>IF(ISBLANK(Perigon!L1060),"",Perigon!L1060)</f>
        <v/>
      </c>
      <c r="I1065" s="69" t="str">
        <f>IF(ISBLANK(Perigon!M1060),"",Perigon!M1060)</f>
        <v/>
      </c>
      <c r="J1065" s="98" t="str">
        <f>IF(ISBLANK(Perigon!N1060),"",Perigon!N1060)</f>
        <v/>
      </c>
      <c r="K1065" s="99" t="str">
        <f>IF(ISBLANK(Perigon!J1060),"",Perigon!T1060)</f>
        <v/>
      </c>
      <c r="L1065" s="95" t="str">
        <f>IF(ISBLANK(Perigon!O1060),"",Perigon!O1060)</f>
        <v/>
      </c>
      <c r="M1065" s="95" t="str">
        <f>IF(ISBLANK(Perigon!R1060),"",Perigon!R1060)</f>
        <v/>
      </c>
      <c r="N1065" s="95" t="str">
        <f>IF(ISBLANK(Perigon!P1060),"",Perigon!P1060)</f>
        <v/>
      </c>
      <c r="O1065" s="38" t="str">
        <f>IF($L1065="","",VLOOKUP($R1065,Tarife!$A$2:$R$599,13,FALSE))</f>
        <v/>
      </c>
      <c r="P1065" s="38" t="str">
        <f t="shared" si="16"/>
        <v/>
      </c>
      <c r="R1065" s="100" t="str">
        <f>Zusammenzug!$C$25&amp;"-"&amp;Zusammenzug!$A$7&amp;"-"&amp;Leistungen!L1065</f>
        <v>2024-0-</v>
      </c>
    </row>
    <row r="1066" spans="1:18" x14ac:dyDescent="0.2">
      <c r="A1066" s="95" t="str">
        <f>IF(ISBLANK(Perigon!E1061),"",Perigon!E1061)</f>
        <v/>
      </c>
      <c r="B1066" s="95" t="str">
        <f>IF(ISBLANK(Perigon!G1061),"",Perigon!G1061)</f>
        <v/>
      </c>
      <c r="C1066" s="96" t="str">
        <f>IF(ISBLANK(Perigon!I1061),"",Perigon!I1061)</f>
        <v/>
      </c>
      <c r="D1066" s="97" t="str">
        <f>IF(ISBLANK(Perigon!J1061),"",Perigon!J1061)</f>
        <v/>
      </c>
      <c r="E1066" s="64" t="str">
        <f>IF(ISBLANK(Perigon!K1061),"",Perigon!K1061)</f>
        <v/>
      </c>
      <c r="F1066" s="65"/>
      <c r="G1066" s="64"/>
      <c r="H1066" s="69" t="str">
        <f>IF(ISBLANK(Perigon!L1061),"",Perigon!L1061)</f>
        <v/>
      </c>
      <c r="I1066" s="69" t="str">
        <f>IF(ISBLANK(Perigon!M1061),"",Perigon!M1061)</f>
        <v/>
      </c>
      <c r="J1066" s="98" t="str">
        <f>IF(ISBLANK(Perigon!N1061),"",Perigon!N1061)</f>
        <v/>
      </c>
      <c r="K1066" s="99" t="str">
        <f>IF(ISBLANK(Perigon!J1061),"",Perigon!T1061)</f>
        <v/>
      </c>
      <c r="L1066" s="95" t="str">
        <f>IF(ISBLANK(Perigon!O1061),"",Perigon!O1061)</f>
        <v/>
      </c>
      <c r="M1066" s="95" t="str">
        <f>IF(ISBLANK(Perigon!R1061),"",Perigon!R1061)</f>
        <v/>
      </c>
      <c r="N1066" s="95" t="str">
        <f>IF(ISBLANK(Perigon!P1061),"",Perigon!P1061)</f>
        <v/>
      </c>
      <c r="O1066" s="38" t="str">
        <f>IF($L1066="","",VLOOKUP($R1066,Tarife!$A$2:$R$599,13,FALSE))</f>
        <v/>
      </c>
      <c r="P1066" s="38" t="str">
        <f t="shared" si="16"/>
        <v/>
      </c>
      <c r="R1066" s="100" t="str">
        <f>Zusammenzug!$C$25&amp;"-"&amp;Zusammenzug!$A$7&amp;"-"&amp;Leistungen!L1066</f>
        <v>2024-0-</v>
      </c>
    </row>
    <row r="1067" spans="1:18" x14ac:dyDescent="0.2">
      <c r="A1067" s="95" t="str">
        <f>IF(ISBLANK(Perigon!E1062),"",Perigon!E1062)</f>
        <v/>
      </c>
      <c r="B1067" s="95" t="str">
        <f>IF(ISBLANK(Perigon!G1062),"",Perigon!G1062)</f>
        <v/>
      </c>
      <c r="C1067" s="96" t="str">
        <f>IF(ISBLANK(Perigon!I1062),"",Perigon!I1062)</f>
        <v/>
      </c>
      <c r="D1067" s="97" t="str">
        <f>IF(ISBLANK(Perigon!J1062),"",Perigon!J1062)</f>
        <v/>
      </c>
      <c r="E1067" s="64" t="str">
        <f>IF(ISBLANK(Perigon!K1062),"",Perigon!K1062)</f>
        <v/>
      </c>
      <c r="F1067" s="65"/>
      <c r="G1067" s="64"/>
      <c r="H1067" s="69" t="str">
        <f>IF(ISBLANK(Perigon!L1062),"",Perigon!L1062)</f>
        <v/>
      </c>
      <c r="I1067" s="69" t="str">
        <f>IF(ISBLANK(Perigon!M1062),"",Perigon!M1062)</f>
        <v/>
      </c>
      <c r="J1067" s="98" t="str">
        <f>IF(ISBLANK(Perigon!N1062),"",Perigon!N1062)</f>
        <v/>
      </c>
      <c r="K1067" s="99" t="str">
        <f>IF(ISBLANK(Perigon!J1062),"",Perigon!T1062)</f>
        <v/>
      </c>
      <c r="L1067" s="95" t="str">
        <f>IF(ISBLANK(Perigon!O1062),"",Perigon!O1062)</f>
        <v/>
      </c>
      <c r="M1067" s="95" t="str">
        <f>IF(ISBLANK(Perigon!R1062),"",Perigon!R1062)</f>
        <v/>
      </c>
      <c r="N1067" s="95" t="str">
        <f>IF(ISBLANK(Perigon!P1062),"",Perigon!P1062)</f>
        <v/>
      </c>
      <c r="O1067" s="38" t="str">
        <f>IF($L1067="","",VLOOKUP($R1067,Tarife!$A$2:$R$599,13,FALSE))</f>
        <v/>
      </c>
      <c r="P1067" s="38" t="str">
        <f t="shared" si="16"/>
        <v/>
      </c>
      <c r="R1067" s="100" t="str">
        <f>Zusammenzug!$C$25&amp;"-"&amp;Zusammenzug!$A$7&amp;"-"&amp;Leistungen!L1067</f>
        <v>2024-0-</v>
      </c>
    </row>
    <row r="1068" spans="1:18" x14ac:dyDescent="0.2">
      <c r="A1068" s="95" t="str">
        <f>IF(ISBLANK(Perigon!E1063),"",Perigon!E1063)</f>
        <v/>
      </c>
      <c r="B1068" s="95" t="str">
        <f>IF(ISBLANK(Perigon!G1063),"",Perigon!G1063)</f>
        <v/>
      </c>
      <c r="C1068" s="96" t="str">
        <f>IF(ISBLANK(Perigon!I1063),"",Perigon!I1063)</f>
        <v/>
      </c>
      <c r="D1068" s="97" t="str">
        <f>IF(ISBLANK(Perigon!J1063),"",Perigon!J1063)</f>
        <v/>
      </c>
      <c r="E1068" s="64" t="str">
        <f>IF(ISBLANK(Perigon!K1063),"",Perigon!K1063)</f>
        <v/>
      </c>
      <c r="F1068" s="65"/>
      <c r="G1068" s="64"/>
      <c r="H1068" s="69" t="str">
        <f>IF(ISBLANK(Perigon!L1063),"",Perigon!L1063)</f>
        <v/>
      </c>
      <c r="I1068" s="69" t="str">
        <f>IF(ISBLANK(Perigon!M1063),"",Perigon!M1063)</f>
        <v/>
      </c>
      <c r="J1068" s="98" t="str">
        <f>IF(ISBLANK(Perigon!N1063),"",Perigon!N1063)</f>
        <v/>
      </c>
      <c r="K1068" s="99" t="str">
        <f>IF(ISBLANK(Perigon!J1063),"",Perigon!T1063)</f>
        <v/>
      </c>
      <c r="L1068" s="95" t="str">
        <f>IF(ISBLANK(Perigon!O1063),"",Perigon!O1063)</f>
        <v/>
      </c>
      <c r="M1068" s="95" t="str">
        <f>IF(ISBLANK(Perigon!R1063),"",Perigon!R1063)</f>
        <v/>
      </c>
      <c r="N1068" s="95" t="str">
        <f>IF(ISBLANK(Perigon!P1063),"",Perigon!P1063)</f>
        <v/>
      </c>
      <c r="O1068" s="38" t="str">
        <f>IF($L1068="","",VLOOKUP($R1068,Tarife!$A$2:$R$599,13,FALSE))</f>
        <v/>
      </c>
      <c r="P1068" s="38" t="str">
        <f t="shared" si="16"/>
        <v/>
      </c>
      <c r="R1068" s="100" t="str">
        <f>Zusammenzug!$C$25&amp;"-"&amp;Zusammenzug!$A$7&amp;"-"&amp;Leistungen!L1068</f>
        <v>2024-0-</v>
      </c>
    </row>
    <row r="1069" spans="1:18" x14ac:dyDescent="0.2">
      <c r="A1069" s="95" t="str">
        <f>IF(ISBLANK(Perigon!E1064),"",Perigon!E1064)</f>
        <v/>
      </c>
      <c r="B1069" s="95" t="str">
        <f>IF(ISBLANK(Perigon!G1064),"",Perigon!G1064)</f>
        <v/>
      </c>
      <c r="C1069" s="96" t="str">
        <f>IF(ISBLANK(Perigon!I1064),"",Perigon!I1064)</f>
        <v/>
      </c>
      <c r="D1069" s="97" t="str">
        <f>IF(ISBLANK(Perigon!J1064),"",Perigon!J1064)</f>
        <v/>
      </c>
      <c r="E1069" s="64" t="str">
        <f>IF(ISBLANK(Perigon!K1064),"",Perigon!K1064)</f>
        <v/>
      </c>
      <c r="F1069" s="65"/>
      <c r="G1069" s="64"/>
      <c r="H1069" s="69" t="str">
        <f>IF(ISBLANK(Perigon!L1064),"",Perigon!L1064)</f>
        <v/>
      </c>
      <c r="I1069" s="69" t="str">
        <f>IF(ISBLANK(Perigon!M1064),"",Perigon!M1064)</f>
        <v/>
      </c>
      <c r="J1069" s="98" t="str">
        <f>IF(ISBLANK(Perigon!N1064),"",Perigon!N1064)</f>
        <v/>
      </c>
      <c r="K1069" s="99" t="str">
        <f>IF(ISBLANK(Perigon!J1064),"",Perigon!T1064)</f>
        <v/>
      </c>
      <c r="L1069" s="95" t="str">
        <f>IF(ISBLANK(Perigon!O1064),"",Perigon!O1064)</f>
        <v/>
      </c>
      <c r="M1069" s="95" t="str">
        <f>IF(ISBLANK(Perigon!R1064),"",Perigon!R1064)</f>
        <v/>
      </c>
      <c r="N1069" s="95" t="str">
        <f>IF(ISBLANK(Perigon!P1064),"",Perigon!P1064)</f>
        <v/>
      </c>
      <c r="O1069" s="38" t="str">
        <f>IF($L1069="","",VLOOKUP($R1069,Tarife!$A$2:$R$599,13,FALSE))</f>
        <v/>
      </c>
      <c r="P1069" s="38" t="str">
        <f t="shared" si="16"/>
        <v/>
      </c>
      <c r="R1069" s="100" t="str">
        <f>Zusammenzug!$C$25&amp;"-"&amp;Zusammenzug!$A$7&amp;"-"&amp;Leistungen!L1069</f>
        <v>2024-0-</v>
      </c>
    </row>
    <row r="1070" spans="1:18" x14ac:dyDescent="0.2">
      <c r="A1070" s="95" t="str">
        <f>IF(ISBLANK(Perigon!E1065),"",Perigon!E1065)</f>
        <v/>
      </c>
      <c r="B1070" s="95" t="str">
        <f>IF(ISBLANK(Perigon!G1065),"",Perigon!G1065)</f>
        <v/>
      </c>
      <c r="C1070" s="96" t="str">
        <f>IF(ISBLANK(Perigon!I1065),"",Perigon!I1065)</f>
        <v/>
      </c>
      <c r="D1070" s="97" t="str">
        <f>IF(ISBLANK(Perigon!J1065),"",Perigon!J1065)</f>
        <v/>
      </c>
      <c r="E1070" s="64" t="str">
        <f>IF(ISBLANK(Perigon!K1065),"",Perigon!K1065)</f>
        <v/>
      </c>
      <c r="F1070" s="65"/>
      <c r="G1070" s="64"/>
      <c r="H1070" s="69" t="str">
        <f>IF(ISBLANK(Perigon!L1065),"",Perigon!L1065)</f>
        <v/>
      </c>
      <c r="I1070" s="69" t="str">
        <f>IF(ISBLANK(Perigon!M1065),"",Perigon!M1065)</f>
        <v/>
      </c>
      <c r="J1070" s="98" t="str">
        <f>IF(ISBLANK(Perigon!N1065),"",Perigon!N1065)</f>
        <v/>
      </c>
      <c r="K1070" s="99" t="str">
        <f>IF(ISBLANK(Perigon!J1065),"",Perigon!T1065)</f>
        <v/>
      </c>
      <c r="L1070" s="95" t="str">
        <f>IF(ISBLANK(Perigon!O1065),"",Perigon!O1065)</f>
        <v/>
      </c>
      <c r="M1070" s="95" t="str">
        <f>IF(ISBLANK(Perigon!R1065),"",Perigon!R1065)</f>
        <v/>
      </c>
      <c r="N1070" s="95" t="str">
        <f>IF(ISBLANK(Perigon!P1065),"",Perigon!P1065)</f>
        <v/>
      </c>
      <c r="O1070" s="38" t="str">
        <f>IF($L1070="","",VLOOKUP($R1070,Tarife!$A$2:$R$599,13,FALSE))</f>
        <v/>
      </c>
      <c r="P1070" s="38" t="str">
        <f t="shared" si="16"/>
        <v/>
      </c>
      <c r="R1070" s="100" t="str">
        <f>Zusammenzug!$C$25&amp;"-"&amp;Zusammenzug!$A$7&amp;"-"&amp;Leistungen!L1070</f>
        <v>2024-0-</v>
      </c>
    </row>
    <row r="1071" spans="1:18" x14ac:dyDescent="0.2">
      <c r="A1071" s="95" t="str">
        <f>IF(ISBLANK(Perigon!E1066),"",Perigon!E1066)</f>
        <v/>
      </c>
      <c r="B1071" s="95" t="str">
        <f>IF(ISBLANK(Perigon!G1066),"",Perigon!G1066)</f>
        <v/>
      </c>
      <c r="C1071" s="96" t="str">
        <f>IF(ISBLANK(Perigon!I1066),"",Perigon!I1066)</f>
        <v/>
      </c>
      <c r="D1071" s="97" t="str">
        <f>IF(ISBLANK(Perigon!J1066),"",Perigon!J1066)</f>
        <v/>
      </c>
      <c r="E1071" s="64" t="str">
        <f>IF(ISBLANK(Perigon!K1066),"",Perigon!K1066)</f>
        <v/>
      </c>
      <c r="F1071" s="65"/>
      <c r="G1071" s="64"/>
      <c r="H1071" s="69" t="str">
        <f>IF(ISBLANK(Perigon!L1066),"",Perigon!L1066)</f>
        <v/>
      </c>
      <c r="I1071" s="69" t="str">
        <f>IF(ISBLANK(Perigon!M1066),"",Perigon!M1066)</f>
        <v/>
      </c>
      <c r="J1071" s="98" t="str">
        <f>IF(ISBLANK(Perigon!N1066),"",Perigon!N1066)</f>
        <v/>
      </c>
      <c r="K1071" s="99" t="str">
        <f>IF(ISBLANK(Perigon!J1066),"",Perigon!T1066)</f>
        <v/>
      </c>
      <c r="L1071" s="95" t="str">
        <f>IF(ISBLANK(Perigon!O1066),"",Perigon!O1066)</f>
        <v/>
      </c>
      <c r="M1071" s="95" t="str">
        <f>IF(ISBLANK(Perigon!R1066),"",Perigon!R1066)</f>
        <v/>
      </c>
      <c r="N1071" s="95" t="str">
        <f>IF(ISBLANK(Perigon!P1066),"",Perigon!P1066)</f>
        <v/>
      </c>
      <c r="O1071" s="38" t="str">
        <f>IF($L1071="","",VLOOKUP($R1071,Tarife!$A$2:$R$599,13,FALSE))</f>
        <v/>
      </c>
      <c r="P1071" s="38" t="str">
        <f t="shared" si="16"/>
        <v/>
      </c>
      <c r="R1071" s="100" t="str">
        <f>Zusammenzug!$C$25&amp;"-"&amp;Zusammenzug!$A$7&amp;"-"&amp;Leistungen!L1071</f>
        <v>2024-0-</v>
      </c>
    </row>
    <row r="1072" spans="1:18" x14ac:dyDescent="0.2">
      <c r="A1072" s="95" t="str">
        <f>IF(ISBLANK(Perigon!E1067),"",Perigon!E1067)</f>
        <v/>
      </c>
      <c r="B1072" s="95" t="str">
        <f>IF(ISBLANK(Perigon!G1067),"",Perigon!G1067)</f>
        <v/>
      </c>
      <c r="C1072" s="96" t="str">
        <f>IF(ISBLANK(Perigon!I1067),"",Perigon!I1067)</f>
        <v/>
      </c>
      <c r="D1072" s="97" t="str">
        <f>IF(ISBLANK(Perigon!J1067),"",Perigon!J1067)</f>
        <v/>
      </c>
      <c r="E1072" s="64" t="str">
        <f>IF(ISBLANK(Perigon!K1067),"",Perigon!K1067)</f>
        <v/>
      </c>
      <c r="F1072" s="65"/>
      <c r="G1072" s="64"/>
      <c r="H1072" s="69" t="str">
        <f>IF(ISBLANK(Perigon!L1067),"",Perigon!L1067)</f>
        <v/>
      </c>
      <c r="I1072" s="69" t="str">
        <f>IF(ISBLANK(Perigon!M1067),"",Perigon!M1067)</f>
        <v/>
      </c>
      <c r="J1072" s="98" t="str">
        <f>IF(ISBLANK(Perigon!N1067),"",Perigon!N1067)</f>
        <v/>
      </c>
      <c r="K1072" s="99" t="str">
        <f>IF(ISBLANK(Perigon!J1067),"",Perigon!T1067)</f>
        <v/>
      </c>
      <c r="L1072" s="95" t="str">
        <f>IF(ISBLANK(Perigon!O1067),"",Perigon!O1067)</f>
        <v/>
      </c>
      <c r="M1072" s="95" t="str">
        <f>IF(ISBLANK(Perigon!R1067),"",Perigon!R1067)</f>
        <v/>
      </c>
      <c r="N1072" s="95" t="str">
        <f>IF(ISBLANK(Perigon!P1067),"",Perigon!P1067)</f>
        <v/>
      </c>
      <c r="O1072" s="38" t="str">
        <f>IF($L1072="","",VLOOKUP($R1072,Tarife!$A$2:$R$599,13,FALSE))</f>
        <v/>
      </c>
      <c r="P1072" s="38" t="str">
        <f t="shared" si="16"/>
        <v/>
      </c>
      <c r="R1072" s="100" t="str">
        <f>Zusammenzug!$C$25&amp;"-"&amp;Zusammenzug!$A$7&amp;"-"&amp;Leistungen!L1072</f>
        <v>2024-0-</v>
      </c>
    </row>
    <row r="1073" spans="1:18" x14ac:dyDescent="0.2">
      <c r="A1073" s="95" t="str">
        <f>IF(ISBLANK(Perigon!E1068),"",Perigon!E1068)</f>
        <v/>
      </c>
      <c r="B1073" s="95" t="str">
        <f>IF(ISBLANK(Perigon!G1068),"",Perigon!G1068)</f>
        <v/>
      </c>
      <c r="C1073" s="96" t="str">
        <f>IF(ISBLANK(Perigon!I1068),"",Perigon!I1068)</f>
        <v/>
      </c>
      <c r="D1073" s="97" t="str">
        <f>IF(ISBLANK(Perigon!J1068),"",Perigon!J1068)</f>
        <v/>
      </c>
      <c r="E1073" s="64" t="str">
        <f>IF(ISBLANK(Perigon!K1068),"",Perigon!K1068)</f>
        <v/>
      </c>
      <c r="F1073" s="65"/>
      <c r="G1073" s="64"/>
      <c r="H1073" s="69" t="str">
        <f>IF(ISBLANK(Perigon!L1068),"",Perigon!L1068)</f>
        <v/>
      </c>
      <c r="I1073" s="69" t="str">
        <f>IF(ISBLANK(Perigon!M1068),"",Perigon!M1068)</f>
        <v/>
      </c>
      <c r="J1073" s="98" t="str">
        <f>IF(ISBLANK(Perigon!N1068),"",Perigon!N1068)</f>
        <v/>
      </c>
      <c r="K1073" s="99" t="str">
        <f>IF(ISBLANK(Perigon!J1068),"",Perigon!T1068)</f>
        <v/>
      </c>
      <c r="L1073" s="95" t="str">
        <f>IF(ISBLANK(Perigon!O1068),"",Perigon!O1068)</f>
        <v/>
      </c>
      <c r="M1073" s="95" t="str">
        <f>IF(ISBLANK(Perigon!R1068),"",Perigon!R1068)</f>
        <v/>
      </c>
      <c r="N1073" s="95" t="str">
        <f>IF(ISBLANK(Perigon!P1068),"",Perigon!P1068)</f>
        <v/>
      </c>
      <c r="O1073" s="38" t="str">
        <f>IF($L1073="","",VLOOKUP($R1073,Tarife!$A$2:$R$599,13,FALSE))</f>
        <v/>
      </c>
      <c r="P1073" s="38" t="str">
        <f t="shared" si="16"/>
        <v/>
      </c>
      <c r="R1073" s="100" t="str">
        <f>Zusammenzug!$C$25&amp;"-"&amp;Zusammenzug!$A$7&amp;"-"&amp;Leistungen!L1073</f>
        <v>2024-0-</v>
      </c>
    </row>
    <row r="1074" spans="1:18" x14ac:dyDescent="0.2">
      <c r="A1074" s="95" t="str">
        <f>IF(ISBLANK(Perigon!E1069),"",Perigon!E1069)</f>
        <v/>
      </c>
      <c r="B1074" s="95" t="str">
        <f>IF(ISBLANK(Perigon!G1069),"",Perigon!G1069)</f>
        <v/>
      </c>
      <c r="C1074" s="96" t="str">
        <f>IF(ISBLANK(Perigon!I1069),"",Perigon!I1069)</f>
        <v/>
      </c>
      <c r="D1074" s="97" t="str">
        <f>IF(ISBLANK(Perigon!J1069),"",Perigon!J1069)</f>
        <v/>
      </c>
      <c r="E1074" s="64" t="str">
        <f>IF(ISBLANK(Perigon!K1069),"",Perigon!K1069)</f>
        <v/>
      </c>
      <c r="F1074" s="65"/>
      <c r="G1074" s="64"/>
      <c r="H1074" s="69" t="str">
        <f>IF(ISBLANK(Perigon!L1069),"",Perigon!L1069)</f>
        <v/>
      </c>
      <c r="I1074" s="69" t="str">
        <f>IF(ISBLANK(Perigon!M1069),"",Perigon!M1069)</f>
        <v/>
      </c>
      <c r="J1074" s="98" t="str">
        <f>IF(ISBLANK(Perigon!N1069),"",Perigon!N1069)</f>
        <v/>
      </c>
      <c r="K1074" s="99" t="str">
        <f>IF(ISBLANK(Perigon!J1069),"",Perigon!T1069)</f>
        <v/>
      </c>
      <c r="L1074" s="95" t="str">
        <f>IF(ISBLANK(Perigon!O1069),"",Perigon!O1069)</f>
        <v/>
      </c>
      <c r="M1074" s="95" t="str">
        <f>IF(ISBLANK(Perigon!R1069),"",Perigon!R1069)</f>
        <v/>
      </c>
      <c r="N1074" s="95" t="str">
        <f>IF(ISBLANK(Perigon!P1069),"",Perigon!P1069)</f>
        <v/>
      </c>
      <c r="O1074" s="38" t="str">
        <f>IF($L1074="","",VLOOKUP($R1074,Tarife!$A$2:$R$599,13,FALSE))</f>
        <v/>
      </c>
      <c r="P1074" s="38" t="str">
        <f t="shared" si="16"/>
        <v/>
      </c>
      <c r="R1074" s="100" t="str">
        <f>Zusammenzug!$C$25&amp;"-"&amp;Zusammenzug!$A$7&amp;"-"&amp;Leistungen!L1074</f>
        <v>2024-0-</v>
      </c>
    </row>
    <row r="1075" spans="1:18" x14ac:dyDescent="0.2">
      <c r="A1075" s="95" t="str">
        <f>IF(ISBLANK(Perigon!E1070),"",Perigon!E1070)</f>
        <v/>
      </c>
      <c r="B1075" s="95" t="str">
        <f>IF(ISBLANK(Perigon!G1070),"",Perigon!G1070)</f>
        <v/>
      </c>
      <c r="C1075" s="96" t="str">
        <f>IF(ISBLANK(Perigon!I1070),"",Perigon!I1070)</f>
        <v/>
      </c>
      <c r="D1075" s="97" t="str">
        <f>IF(ISBLANK(Perigon!J1070),"",Perigon!J1070)</f>
        <v/>
      </c>
      <c r="E1075" s="64" t="str">
        <f>IF(ISBLANK(Perigon!K1070),"",Perigon!K1070)</f>
        <v/>
      </c>
      <c r="F1075" s="65"/>
      <c r="G1075" s="64"/>
      <c r="H1075" s="69" t="str">
        <f>IF(ISBLANK(Perigon!L1070),"",Perigon!L1070)</f>
        <v/>
      </c>
      <c r="I1075" s="69" t="str">
        <f>IF(ISBLANK(Perigon!M1070),"",Perigon!M1070)</f>
        <v/>
      </c>
      <c r="J1075" s="98" t="str">
        <f>IF(ISBLANK(Perigon!N1070),"",Perigon!N1070)</f>
        <v/>
      </c>
      <c r="K1075" s="99" t="str">
        <f>IF(ISBLANK(Perigon!J1070),"",Perigon!T1070)</f>
        <v/>
      </c>
      <c r="L1075" s="95" t="str">
        <f>IF(ISBLANK(Perigon!O1070),"",Perigon!O1070)</f>
        <v/>
      </c>
      <c r="M1075" s="95" t="str">
        <f>IF(ISBLANK(Perigon!R1070),"",Perigon!R1070)</f>
        <v/>
      </c>
      <c r="N1075" s="95" t="str">
        <f>IF(ISBLANK(Perigon!P1070),"",Perigon!P1070)</f>
        <v/>
      </c>
      <c r="O1075" s="38" t="str">
        <f>IF($L1075="","",VLOOKUP($R1075,Tarife!$A$2:$R$599,13,FALSE))</f>
        <v/>
      </c>
      <c r="P1075" s="38" t="str">
        <f t="shared" si="16"/>
        <v/>
      </c>
      <c r="R1075" s="100" t="str">
        <f>Zusammenzug!$C$25&amp;"-"&amp;Zusammenzug!$A$7&amp;"-"&amp;Leistungen!L1075</f>
        <v>2024-0-</v>
      </c>
    </row>
    <row r="1076" spans="1:18" x14ac:dyDescent="0.2">
      <c r="A1076" s="95" t="str">
        <f>IF(ISBLANK(Perigon!E1071),"",Perigon!E1071)</f>
        <v/>
      </c>
      <c r="B1076" s="95" t="str">
        <f>IF(ISBLANK(Perigon!G1071),"",Perigon!G1071)</f>
        <v/>
      </c>
      <c r="C1076" s="96" t="str">
        <f>IF(ISBLANK(Perigon!I1071),"",Perigon!I1071)</f>
        <v/>
      </c>
      <c r="D1076" s="97" t="str">
        <f>IF(ISBLANK(Perigon!J1071),"",Perigon!J1071)</f>
        <v/>
      </c>
      <c r="E1076" s="64" t="str">
        <f>IF(ISBLANK(Perigon!K1071),"",Perigon!K1071)</f>
        <v/>
      </c>
      <c r="F1076" s="65"/>
      <c r="G1076" s="64"/>
      <c r="H1076" s="69" t="str">
        <f>IF(ISBLANK(Perigon!L1071),"",Perigon!L1071)</f>
        <v/>
      </c>
      <c r="I1076" s="69" t="str">
        <f>IF(ISBLANK(Perigon!M1071),"",Perigon!M1071)</f>
        <v/>
      </c>
      <c r="J1076" s="98" t="str">
        <f>IF(ISBLANK(Perigon!N1071),"",Perigon!N1071)</f>
        <v/>
      </c>
      <c r="K1076" s="99" t="str">
        <f>IF(ISBLANK(Perigon!J1071),"",Perigon!T1071)</f>
        <v/>
      </c>
      <c r="L1076" s="95" t="str">
        <f>IF(ISBLANK(Perigon!O1071),"",Perigon!O1071)</f>
        <v/>
      </c>
      <c r="M1076" s="95" t="str">
        <f>IF(ISBLANK(Perigon!R1071),"",Perigon!R1071)</f>
        <v/>
      </c>
      <c r="N1076" s="95" t="str">
        <f>IF(ISBLANK(Perigon!P1071),"",Perigon!P1071)</f>
        <v/>
      </c>
      <c r="O1076" s="38" t="str">
        <f>IF($L1076="","",VLOOKUP($R1076,Tarife!$A$2:$R$599,13,FALSE))</f>
        <v/>
      </c>
      <c r="P1076" s="38" t="str">
        <f t="shared" si="16"/>
        <v/>
      </c>
      <c r="R1076" s="100" t="str">
        <f>Zusammenzug!$C$25&amp;"-"&amp;Zusammenzug!$A$7&amp;"-"&amp;Leistungen!L1076</f>
        <v>2024-0-</v>
      </c>
    </row>
    <row r="1077" spans="1:18" x14ac:dyDescent="0.2">
      <c r="A1077" s="95" t="str">
        <f>IF(ISBLANK(Perigon!E1072),"",Perigon!E1072)</f>
        <v/>
      </c>
      <c r="B1077" s="95" t="str">
        <f>IF(ISBLANK(Perigon!G1072),"",Perigon!G1072)</f>
        <v/>
      </c>
      <c r="C1077" s="96" t="str">
        <f>IF(ISBLANK(Perigon!I1072),"",Perigon!I1072)</f>
        <v/>
      </c>
      <c r="D1077" s="97" t="str">
        <f>IF(ISBLANK(Perigon!J1072),"",Perigon!J1072)</f>
        <v/>
      </c>
      <c r="E1077" s="64" t="str">
        <f>IF(ISBLANK(Perigon!K1072),"",Perigon!K1072)</f>
        <v/>
      </c>
      <c r="F1077" s="65"/>
      <c r="G1077" s="64"/>
      <c r="H1077" s="69" t="str">
        <f>IF(ISBLANK(Perigon!L1072),"",Perigon!L1072)</f>
        <v/>
      </c>
      <c r="I1077" s="69" t="str">
        <f>IF(ISBLANK(Perigon!M1072),"",Perigon!M1072)</f>
        <v/>
      </c>
      <c r="J1077" s="98" t="str">
        <f>IF(ISBLANK(Perigon!N1072),"",Perigon!N1072)</f>
        <v/>
      </c>
      <c r="K1077" s="99" t="str">
        <f>IF(ISBLANK(Perigon!J1072),"",Perigon!T1072)</f>
        <v/>
      </c>
      <c r="L1077" s="95" t="str">
        <f>IF(ISBLANK(Perigon!O1072),"",Perigon!O1072)</f>
        <v/>
      </c>
      <c r="M1077" s="95" t="str">
        <f>IF(ISBLANK(Perigon!R1072),"",Perigon!R1072)</f>
        <v/>
      </c>
      <c r="N1077" s="95" t="str">
        <f>IF(ISBLANK(Perigon!P1072),"",Perigon!P1072)</f>
        <v/>
      </c>
      <c r="O1077" s="38" t="str">
        <f>IF($L1077="","",VLOOKUP($R1077,Tarife!$A$2:$R$599,13,FALSE))</f>
        <v/>
      </c>
      <c r="P1077" s="38" t="str">
        <f t="shared" si="16"/>
        <v/>
      </c>
      <c r="R1077" s="100" t="str">
        <f>Zusammenzug!$C$25&amp;"-"&amp;Zusammenzug!$A$7&amp;"-"&amp;Leistungen!L1077</f>
        <v>2024-0-</v>
      </c>
    </row>
    <row r="1078" spans="1:18" x14ac:dyDescent="0.2">
      <c r="A1078" s="95" t="str">
        <f>IF(ISBLANK(Perigon!E1073),"",Perigon!E1073)</f>
        <v/>
      </c>
      <c r="B1078" s="95" t="str">
        <f>IF(ISBLANK(Perigon!G1073),"",Perigon!G1073)</f>
        <v/>
      </c>
      <c r="C1078" s="96" t="str">
        <f>IF(ISBLANK(Perigon!I1073),"",Perigon!I1073)</f>
        <v/>
      </c>
      <c r="D1078" s="97" t="str">
        <f>IF(ISBLANK(Perigon!J1073),"",Perigon!J1073)</f>
        <v/>
      </c>
      <c r="E1078" s="64" t="str">
        <f>IF(ISBLANK(Perigon!K1073),"",Perigon!K1073)</f>
        <v/>
      </c>
      <c r="F1078" s="65"/>
      <c r="G1078" s="64"/>
      <c r="H1078" s="69" t="str">
        <f>IF(ISBLANK(Perigon!L1073),"",Perigon!L1073)</f>
        <v/>
      </c>
      <c r="I1078" s="69" t="str">
        <f>IF(ISBLANK(Perigon!M1073),"",Perigon!M1073)</f>
        <v/>
      </c>
      <c r="J1078" s="98" t="str">
        <f>IF(ISBLANK(Perigon!N1073),"",Perigon!N1073)</f>
        <v/>
      </c>
      <c r="K1078" s="99" t="str">
        <f>IF(ISBLANK(Perigon!J1073),"",Perigon!T1073)</f>
        <v/>
      </c>
      <c r="L1078" s="95" t="str">
        <f>IF(ISBLANK(Perigon!O1073),"",Perigon!O1073)</f>
        <v/>
      </c>
      <c r="M1078" s="95" t="str">
        <f>IF(ISBLANK(Perigon!R1073),"",Perigon!R1073)</f>
        <v/>
      </c>
      <c r="N1078" s="95" t="str">
        <f>IF(ISBLANK(Perigon!P1073),"",Perigon!P1073)</f>
        <v/>
      </c>
      <c r="O1078" s="38" t="str">
        <f>IF($L1078="","",VLOOKUP($R1078,Tarife!$A$2:$R$599,13,FALSE))</f>
        <v/>
      </c>
      <c r="P1078" s="38" t="str">
        <f t="shared" si="16"/>
        <v/>
      </c>
      <c r="R1078" s="100" t="str">
        <f>Zusammenzug!$C$25&amp;"-"&amp;Zusammenzug!$A$7&amp;"-"&amp;Leistungen!L1078</f>
        <v>2024-0-</v>
      </c>
    </row>
    <row r="1079" spans="1:18" x14ac:dyDescent="0.2">
      <c r="A1079" s="95" t="str">
        <f>IF(ISBLANK(Perigon!E1074),"",Perigon!E1074)</f>
        <v/>
      </c>
      <c r="B1079" s="95" t="str">
        <f>IF(ISBLANK(Perigon!G1074),"",Perigon!G1074)</f>
        <v/>
      </c>
      <c r="C1079" s="96" t="str">
        <f>IF(ISBLANK(Perigon!I1074),"",Perigon!I1074)</f>
        <v/>
      </c>
      <c r="D1079" s="97" t="str">
        <f>IF(ISBLANK(Perigon!J1074),"",Perigon!J1074)</f>
        <v/>
      </c>
      <c r="E1079" s="64" t="str">
        <f>IF(ISBLANK(Perigon!K1074),"",Perigon!K1074)</f>
        <v/>
      </c>
      <c r="F1079" s="65"/>
      <c r="G1079" s="64"/>
      <c r="H1079" s="69" t="str">
        <f>IF(ISBLANK(Perigon!L1074),"",Perigon!L1074)</f>
        <v/>
      </c>
      <c r="I1079" s="69" t="str">
        <f>IF(ISBLANK(Perigon!M1074),"",Perigon!M1074)</f>
        <v/>
      </c>
      <c r="J1079" s="98" t="str">
        <f>IF(ISBLANK(Perigon!N1074),"",Perigon!N1074)</f>
        <v/>
      </c>
      <c r="K1079" s="99" t="str">
        <f>IF(ISBLANK(Perigon!J1074),"",Perigon!T1074)</f>
        <v/>
      </c>
      <c r="L1079" s="95" t="str">
        <f>IF(ISBLANK(Perigon!O1074),"",Perigon!O1074)</f>
        <v/>
      </c>
      <c r="M1079" s="95" t="str">
        <f>IF(ISBLANK(Perigon!R1074),"",Perigon!R1074)</f>
        <v/>
      </c>
      <c r="N1079" s="95" t="str">
        <f>IF(ISBLANK(Perigon!P1074),"",Perigon!P1074)</f>
        <v/>
      </c>
      <c r="O1079" s="38" t="str">
        <f>IF($L1079="","",VLOOKUP($R1079,Tarife!$A$2:$R$599,13,FALSE))</f>
        <v/>
      </c>
      <c r="P1079" s="38" t="str">
        <f t="shared" si="16"/>
        <v/>
      </c>
      <c r="R1079" s="100" t="str">
        <f>Zusammenzug!$C$25&amp;"-"&amp;Zusammenzug!$A$7&amp;"-"&amp;Leistungen!L1079</f>
        <v>2024-0-</v>
      </c>
    </row>
    <row r="1080" spans="1:18" x14ac:dyDescent="0.2">
      <c r="A1080" s="95" t="str">
        <f>IF(ISBLANK(Perigon!E1075),"",Perigon!E1075)</f>
        <v/>
      </c>
      <c r="B1080" s="95" t="str">
        <f>IF(ISBLANK(Perigon!G1075),"",Perigon!G1075)</f>
        <v/>
      </c>
      <c r="C1080" s="96" t="str">
        <f>IF(ISBLANK(Perigon!I1075),"",Perigon!I1075)</f>
        <v/>
      </c>
      <c r="D1080" s="97" t="str">
        <f>IF(ISBLANK(Perigon!J1075),"",Perigon!J1075)</f>
        <v/>
      </c>
      <c r="E1080" s="64" t="str">
        <f>IF(ISBLANK(Perigon!K1075),"",Perigon!K1075)</f>
        <v/>
      </c>
      <c r="F1080" s="65"/>
      <c r="G1080" s="64"/>
      <c r="H1080" s="69" t="str">
        <f>IF(ISBLANK(Perigon!L1075),"",Perigon!L1075)</f>
        <v/>
      </c>
      <c r="I1080" s="69" t="str">
        <f>IF(ISBLANK(Perigon!M1075),"",Perigon!M1075)</f>
        <v/>
      </c>
      <c r="J1080" s="98" t="str">
        <f>IF(ISBLANK(Perigon!N1075),"",Perigon!N1075)</f>
        <v/>
      </c>
      <c r="K1080" s="99" t="str">
        <f>IF(ISBLANK(Perigon!J1075),"",Perigon!T1075)</f>
        <v/>
      </c>
      <c r="L1080" s="95" t="str">
        <f>IF(ISBLANK(Perigon!O1075),"",Perigon!O1075)</f>
        <v/>
      </c>
      <c r="M1080" s="95" t="str">
        <f>IF(ISBLANK(Perigon!R1075),"",Perigon!R1075)</f>
        <v/>
      </c>
      <c r="N1080" s="95" t="str">
        <f>IF(ISBLANK(Perigon!P1075),"",Perigon!P1075)</f>
        <v/>
      </c>
      <c r="O1080" s="38" t="str">
        <f>IF($L1080="","",VLOOKUP($R1080,Tarife!$A$2:$R$599,13,FALSE))</f>
        <v/>
      </c>
      <c r="P1080" s="38" t="str">
        <f t="shared" si="16"/>
        <v/>
      </c>
      <c r="R1080" s="100" t="str">
        <f>Zusammenzug!$C$25&amp;"-"&amp;Zusammenzug!$A$7&amp;"-"&amp;Leistungen!L1080</f>
        <v>2024-0-</v>
      </c>
    </row>
    <row r="1081" spans="1:18" x14ac:dyDescent="0.2">
      <c r="A1081" s="95" t="str">
        <f>IF(ISBLANK(Perigon!E1076),"",Perigon!E1076)</f>
        <v/>
      </c>
      <c r="B1081" s="95" t="str">
        <f>IF(ISBLANK(Perigon!G1076),"",Perigon!G1076)</f>
        <v/>
      </c>
      <c r="C1081" s="96" t="str">
        <f>IF(ISBLANK(Perigon!I1076),"",Perigon!I1076)</f>
        <v/>
      </c>
      <c r="D1081" s="97" t="str">
        <f>IF(ISBLANK(Perigon!J1076),"",Perigon!J1076)</f>
        <v/>
      </c>
      <c r="E1081" s="64" t="str">
        <f>IF(ISBLANK(Perigon!K1076),"",Perigon!K1076)</f>
        <v/>
      </c>
      <c r="F1081" s="65"/>
      <c r="G1081" s="64"/>
      <c r="H1081" s="69" t="str">
        <f>IF(ISBLANK(Perigon!L1076),"",Perigon!L1076)</f>
        <v/>
      </c>
      <c r="I1081" s="69" t="str">
        <f>IF(ISBLANK(Perigon!M1076),"",Perigon!M1076)</f>
        <v/>
      </c>
      <c r="J1081" s="98" t="str">
        <f>IF(ISBLANK(Perigon!N1076),"",Perigon!N1076)</f>
        <v/>
      </c>
      <c r="K1081" s="99" t="str">
        <f>IF(ISBLANK(Perigon!J1076),"",Perigon!T1076)</f>
        <v/>
      </c>
      <c r="L1081" s="95" t="str">
        <f>IF(ISBLANK(Perigon!O1076),"",Perigon!O1076)</f>
        <v/>
      </c>
      <c r="M1081" s="95" t="str">
        <f>IF(ISBLANK(Perigon!R1076),"",Perigon!R1076)</f>
        <v/>
      </c>
      <c r="N1081" s="95" t="str">
        <f>IF(ISBLANK(Perigon!P1076),"",Perigon!P1076)</f>
        <v/>
      </c>
      <c r="O1081" s="38" t="str">
        <f>IF($L1081="","",VLOOKUP($R1081,Tarife!$A$2:$R$599,13,FALSE))</f>
        <v/>
      </c>
      <c r="P1081" s="38" t="str">
        <f t="shared" si="16"/>
        <v/>
      </c>
      <c r="R1081" s="100" t="str">
        <f>Zusammenzug!$C$25&amp;"-"&amp;Zusammenzug!$A$7&amp;"-"&amp;Leistungen!L1081</f>
        <v>2024-0-</v>
      </c>
    </row>
    <row r="1082" spans="1:18" x14ac:dyDescent="0.2">
      <c r="A1082" s="95" t="str">
        <f>IF(ISBLANK(Perigon!E1077),"",Perigon!E1077)</f>
        <v/>
      </c>
      <c r="B1082" s="95" t="str">
        <f>IF(ISBLANK(Perigon!G1077),"",Perigon!G1077)</f>
        <v/>
      </c>
      <c r="C1082" s="96" t="str">
        <f>IF(ISBLANK(Perigon!I1077),"",Perigon!I1077)</f>
        <v/>
      </c>
      <c r="D1082" s="97" t="str">
        <f>IF(ISBLANK(Perigon!J1077),"",Perigon!J1077)</f>
        <v/>
      </c>
      <c r="E1082" s="64" t="str">
        <f>IF(ISBLANK(Perigon!K1077),"",Perigon!K1077)</f>
        <v/>
      </c>
      <c r="F1082" s="65"/>
      <c r="G1082" s="64"/>
      <c r="H1082" s="69" t="str">
        <f>IF(ISBLANK(Perigon!L1077),"",Perigon!L1077)</f>
        <v/>
      </c>
      <c r="I1082" s="69" t="str">
        <f>IF(ISBLANK(Perigon!M1077),"",Perigon!M1077)</f>
        <v/>
      </c>
      <c r="J1082" s="98" t="str">
        <f>IF(ISBLANK(Perigon!N1077),"",Perigon!N1077)</f>
        <v/>
      </c>
      <c r="K1082" s="99" t="str">
        <f>IF(ISBLANK(Perigon!J1077),"",Perigon!T1077)</f>
        <v/>
      </c>
      <c r="L1082" s="95" t="str">
        <f>IF(ISBLANK(Perigon!O1077),"",Perigon!O1077)</f>
        <v/>
      </c>
      <c r="M1082" s="95" t="str">
        <f>IF(ISBLANK(Perigon!R1077),"",Perigon!R1077)</f>
        <v/>
      </c>
      <c r="N1082" s="95" t="str">
        <f>IF(ISBLANK(Perigon!P1077),"",Perigon!P1077)</f>
        <v/>
      </c>
      <c r="O1082" s="38" t="str">
        <f>IF($L1082="","",VLOOKUP($R1082,Tarife!$A$2:$R$599,13,FALSE))</f>
        <v/>
      </c>
      <c r="P1082" s="38" t="str">
        <f t="shared" si="16"/>
        <v/>
      </c>
      <c r="R1082" s="100" t="str">
        <f>Zusammenzug!$C$25&amp;"-"&amp;Zusammenzug!$A$7&amp;"-"&amp;Leistungen!L1082</f>
        <v>2024-0-</v>
      </c>
    </row>
    <row r="1083" spans="1:18" x14ac:dyDescent="0.2">
      <c r="A1083" s="95" t="str">
        <f>IF(ISBLANK(Perigon!E1078),"",Perigon!E1078)</f>
        <v/>
      </c>
      <c r="B1083" s="95" t="str">
        <f>IF(ISBLANK(Perigon!G1078),"",Perigon!G1078)</f>
        <v/>
      </c>
      <c r="C1083" s="96" t="str">
        <f>IF(ISBLANK(Perigon!I1078),"",Perigon!I1078)</f>
        <v/>
      </c>
      <c r="D1083" s="97" t="str">
        <f>IF(ISBLANK(Perigon!J1078),"",Perigon!J1078)</f>
        <v/>
      </c>
      <c r="E1083" s="64" t="str">
        <f>IF(ISBLANK(Perigon!K1078),"",Perigon!K1078)</f>
        <v/>
      </c>
      <c r="F1083" s="65"/>
      <c r="G1083" s="64"/>
      <c r="H1083" s="69" t="str">
        <f>IF(ISBLANK(Perigon!L1078),"",Perigon!L1078)</f>
        <v/>
      </c>
      <c r="I1083" s="69" t="str">
        <f>IF(ISBLANK(Perigon!M1078),"",Perigon!M1078)</f>
        <v/>
      </c>
      <c r="J1083" s="98" t="str">
        <f>IF(ISBLANK(Perigon!N1078),"",Perigon!N1078)</f>
        <v/>
      </c>
      <c r="K1083" s="99" t="str">
        <f>IF(ISBLANK(Perigon!J1078),"",Perigon!T1078)</f>
        <v/>
      </c>
      <c r="L1083" s="95" t="str">
        <f>IF(ISBLANK(Perigon!O1078),"",Perigon!O1078)</f>
        <v/>
      </c>
      <c r="M1083" s="95" t="str">
        <f>IF(ISBLANK(Perigon!R1078),"",Perigon!R1078)</f>
        <v/>
      </c>
      <c r="N1083" s="95" t="str">
        <f>IF(ISBLANK(Perigon!P1078),"",Perigon!P1078)</f>
        <v/>
      </c>
      <c r="O1083" s="38" t="str">
        <f>IF($L1083="","",VLOOKUP($R1083,Tarife!$A$2:$R$599,13,FALSE))</f>
        <v/>
      </c>
      <c r="P1083" s="38" t="str">
        <f t="shared" si="16"/>
        <v/>
      </c>
      <c r="R1083" s="100" t="str">
        <f>Zusammenzug!$C$25&amp;"-"&amp;Zusammenzug!$A$7&amp;"-"&amp;Leistungen!L1083</f>
        <v>2024-0-</v>
      </c>
    </row>
    <row r="1084" spans="1:18" x14ac:dyDescent="0.2">
      <c r="A1084" s="95" t="str">
        <f>IF(ISBLANK(Perigon!E1079),"",Perigon!E1079)</f>
        <v/>
      </c>
      <c r="B1084" s="95" t="str">
        <f>IF(ISBLANK(Perigon!G1079),"",Perigon!G1079)</f>
        <v/>
      </c>
      <c r="C1084" s="96" t="str">
        <f>IF(ISBLANK(Perigon!I1079),"",Perigon!I1079)</f>
        <v/>
      </c>
      <c r="D1084" s="97" t="str">
        <f>IF(ISBLANK(Perigon!J1079),"",Perigon!J1079)</f>
        <v/>
      </c>
      <c r="E1084" s="64" t="str">
        <f>IF(ISBLANK(Perigon!K1079),"",Perigon!K1079)</f>
        <v/>
      </c>
      <c r="F1084" s="65"/>
      <c r="G1084" s="64"/>
      <c r="H1084" s="69" t="str">
        <f>IF(ISBLANK(Perigon!L1079),"",Perigon!L1079)</f>
        <v/>
      </c>
      <c r="I1084" s="69" t="str">
        <f>IF(ISBLANK(Perigon!M1079),"",Perigon!M1079)</f>
        <v/>
      </c>
      <c r="J1084" s="98" t="str">
        <f>IF(ISBLANK(Perigon!N1079),"",Perigon!N1079)</f>
        <v/>
      </c>
      <c r="K1084" s="99" t="str">
        <f>IF(ISBLANK(Perigon!J1079),"",Perigon!T1079)</f>
        <v/>
      </c>
      <c r="L1084" s="95" t="str">
        <f>IF(ISBLANK(Perigon!O1079),"",Perigon!O1079)</f>
        <v/>
      </c>
      <c r="M1084" s="95" t="str">
        <f>IF(ISBLANK(Perigon!R1079),"",Perigon!R1079)</f>
        <v/>
      </c>
      <c r="N1084" s="95" t="str">
        <f>IF(ISBLANK(Perigon!P1079),"",Perigon!P1079)</f>
        <v/>
      </c>
      <c r="O1084" s="38" t="str">
        <f>IF($L1084="","",VLOOKUP($R1084,Tarife!$A$2:$R$599,13,FALSE))</f>
        <v/>
      </c>
      <c r="P1084" s="38" t="str">
        <f t="shared" si="16"/>
        <v/>
      </c>
      <c r="R1084" s="100" t="str">
        <f>Zusammenzug!$C$25&amp;"-"&amp;Zusammenzug!$A$7&amp;"-"&amp;Leistungen!L1084</f>
        <v>2024-0-</v>
      </c>
    </row>
    <row r="1085" spans="1:18" x14ac:dyDescent="0.2">
      <c r="A1085" s="95" t="str">
        <f>IF(ISBLANK(Perigon!E1080),"",Perigon!E1080)</f>
        <v/>
      </c>
      <c r="B1085" s="95" t="str">
        <f>IF(ISBLANK(Perigon!G1080),"",Perigon!G1080)</f>
        <v/>
      </c>
      <c r="C1085" s="96" t="str">
        <f>IF(ISBLANK(Perigon!I1080),"",Perigon!I1080)</f>
        <v/>
      </c>
      <c r="D1085" s="97" t="str">
        <f>IF(ISBLANK(Perigon!J1080),"",Perigon!J1080)</f>
        <v/>
      </c>
      <c r="E1085" s="64" t="str">
        <f>IF(ISBLANK(Perigon!K1080),"",Perigon!K1080)</f>
        <v/>
      </c>
      <c r="F1085" s="65"/>
      <c r="G1085" s="64"/>
      <c r="H1085" s="69" t="str">
        <f>IF(ISBLANK(Perigon!L1080),"",Perigon!L1080)</f>
        <v/>
      </c>
      <c r="I1085" s="69" t="str">
        <f>IF(ISBLANK(Perigon!M1080),"",Perigon!M1080)</f>
        <v/>
      </c>
      <c r="J1085" s="98" t="str">
        <f>IF(ISBLANK(Perigon!N1080),"",Perigon!N1080)</f>
        <v/>
      </c>
      <c r="K1085" s="99" t="str">
        <f>IF(ISBLANK(Perigon!J1080),"",Perigon!T1080)</f>
        <v/>
      </c>
      <c r="L1085" s="95" t="str">
        <f>IF(ISBLANK(Perigon!O1080),"",Perigon!O1080)</f>
        <v/>
      </c>
      <c r="M1085" s="95" t="str">
        <f>IF(ISBLANK(Perigon!R1080),"",Perigon!R1080)</f>
        <v/>
      </c>
      <c r="N1085" s="95" t="str">
        <f>IF(ISBLANK(Perigon!P1080),"",Perigon!P1080)</f>
        <v/>
      </c>
      <c r="O1085" s="38" t="str">
        <f>IF($L1085="","",VLOOKUP($R1085,Tarife!$A$2:$R$599,13,FALSE))</f>
        <v/>
      </c>
      <c r="P1085" s="38" t="str">
        <f t="shared" si="16"/>
        <v/>
      </c>
      <c r="R1085" s="100" t="str">
        <f>Zusammenzug!$C$25&amp;"-"&amp;Zusammenzug!$A$7&amp;"-"&amp;Leistungen!L1085</f>
        <v>2024-0-</v>
      </c>
    </row>
    <row r="1086" spans="1:18" x14ac:dyDescent="0.2">
      <c r="A1086" s="95" t="str">
        <f>IF(ISBLANK(Perigon!E1081),"",Perigon!E1081)</f>
        <v/>
      </c>
      <c r="B1086" s="95" t="str">
        <f>IF(ISBLANK(Perigon!G1081),"",Perigon!G1081)</f>
        <v/>
      </c>
      <c r="C1086" s="96" t="str">
        <f>IF(ISBLANK(Perigon!I1081),"",Perigon!I1081)</f>
        <v/>
      </c>
      <c r="D1086" s="97" t="str">
        <f>IF(ISBLANK(Perigon!J1081),"",Perigon!J1081)</f>
        <v/>
      </c>
      <c r="E1086" s="64" t="str">
        <f>IF(ISBLANK(Perigon!K1081),"",Perigon!K1081)</f>
        <v/>
      </c>
      <c r="F1086" s="65"/>
      <c r="G1086" s="64"/>
      <c r="H1086" s="69" t="str">
        <f>IF(ISBLANK(Perigon!L1081),"",Perigon!L1081)</f>
        <v/>
      </c>
      <c r="I1086" s="69" t="str">
        <f>IF(ISBLANK(Perigon!M1081),"",Perigon!M1081)</f>
        <v/>
      </c>
      <c r="J1086" s="98" t="str">
        <f>IF(ISBLANK(Perigon!N1081),"",Perigon!N1081)</f>
        <v/>
      </c>
      <c r="K1086" s="99" t="str">
        <f>IF(ISBLANK(Perigon!J1081),"",Perigon!T1081)</f>
        <v/>
      </c>
      <c r="L1086" s="95" t="str">
        <f>IF(ISBLANK(Perigon!O1081),"",Perigon!O1081)</f>
        <v/>
      </c>
      <c r="M1086" s="95" t="str">
        <f>IF(ISBLANK(Perigon!R1081),"",Perigon!R1081)</f>
        <v/>
      </c>
      <c r="N1086" s="95" t="str">
        <f>IF(ISBLANK(Perigon!P1081),"",Perigon!P1081)</f>
        <v/>
      </c>
      <c r="O1086" s="38" t="str">
        <f>IF($L1086="","",VLOOKUP($R1086,Tarife!$A$2:$R$599,13,FALSE))</f>
        <v/>
      </c>
      <c r="P1086" s="38" t="str">
        <f t="shared" si="16"/>
        <v/>
      </c>
      <c r="R1086" s="100" t="str">
        <f>Zusammenzug!$C$25&amp;"-"&amp;Zusammenzug!$A$7&amp;"-"&amp;Leistungen!L1086</f>
        <v>2024-0-</v>
      </c>
    </row>
    <row r="1087" spans="1:18" x14ac:dyDescent="0.2">
      <c r="A1087" s="95" t="str">
        <f>IF(ISBLANK(Perigon!E1082),"",Perigon!E1082)</f>
        <v/>
      </c>
      <c r="B1087" s="95" t="str">
        <f>IF(ISBLANK(Perigon!G1082),"",Perigon!G1082)</f>
        <v/>
      </c>
      <c r="C1087" s="96" t="str">
        <f>IF(ISBLANK(Perigon!I1082),"",Perigon!I1082)</f>
        <v/>
      </c>
      <c r="D1087" s="97" t="str">
        <f>IF(ISBLANK(Perigon!J1082),"",Perigon!J1082)</f>
        <v/>
      </c>
      <c r="E1087" s="64" t="str">
        <f>IF(ISBLANK(Perigon!K1082),"",Perigon!K1082)</f>
        <v/>
      </c>
      <c r="F1087" s="65"/>
      <c r="G1087" s="64"/>
      <c r="H1087" s="69" t="str">
        <f>IF(ISBLANK(Perigon!L1082),"",Perigon!L1082)</f>
        <v/>
      </c>
      <c r="I1087" s="69" t="str">
        <f>IF(ISBLANK(Perigon!M1082),"",Perigon!M1082)</f>
        <v/>
      </c>
      <c r="J1087" s="98" t="str">
        <f>IF(ISBLANK(Perigon!N1082),"",Perigon!N1082)</f>
        <v/>
      </c>
      <c r="K1087" s="99" t="str">
        <f>IF(ISBLANK(Perigon!J1082),"",Perigon!T1082)</f>
        <v/>
      </c>
      <c r="L1087" s="95" t="str">
        <f>IF(ISBLANK(Perigon!O1082),"",Perigon!O1082)</f>
        <v/>
      </c>
      <c r="M1087" s="95" t="str">
        <f>IF(ISBLANK(Perigon!R1082),"",Perigon!R1082)</f>
        <v/>
      </c>
      <c r="N1087" s="95" t="str">
        <f>IF(ISBLANK(Perigon!P1082),"",Perigon!P1082)</f>
        <v/>
      </c>
      <c r="O1087" s="38" t="str">
        <f>IF($L1087="","",VLOOKUP($R1087,Tarife!$A$2:$R$599,13,FALSE))</f>
        <v/>
      </c>
      <c r="P1087" s="38" t="str">
        <f t="shared" si="16"/>
        <v/>
      </c>
      <c r="R1087" s="100" t="str">
        <f>Zusammenzug!$C$25&amp;"-"&amp;Zusammenzug!$A$7&amp;"-"&amp;Leistungen!L1087</f>
        <v>2024-0-</v>
      </c>
    </row>
    <row r="1088" spans="1:18" x14ac:dyDescent="0.2">
      <c r="A1088" s="95" t="str">
        <f>IF(ISBLANK(Perigon!E1083),"",Perigon!E1083)</f>
        <v/>
      </c>
      <c r="B1088" s="95" t="str">
        <f>IF(ISBLANK(Perigon!G1083),"",Perigon!G1083)</f>
        <v/>
      </c>
      <c r="C1088" s="96" t="str">
        <f>IF(ISBLANK(Perigon!I1083),"",Perigon!I1083)</f>
        <v/>
      </c>
      <c r="D1088" s="97" t="str">
        <f>IF(ISBLANK(Perigon!J1083),"",Perigon!J1083)</f>
        <v/>
      </c>
      <c r="E1088" s="64" t="str">
        <f>IF(ISBLANK(Perigon!K1083),"",Perigon!K1083)</f>
        <v/>
      </c>
      <c r="F1088" s="65"/>
      <c r="G1088" s="64"/>
      <c r="H1088" s="69" t="str">
        <f>IF(ISBLANK(Perigon!L1083),"",Perigon!L1083)</f>
        <v/>
      </c>
      <c r="I1088" s="69" t="str">
        <f>IF(ISBLANK(Perigon!M1083),"",Perigon!M1083)</f>
        <v/>
      </c>
      <c r="J1088" s="98" t="str">
        <f>IF(ISBLANK(Perigon!N1083),"",Perigon!N1083)</f>
        <v/>
      </c>
      <c r="K1088" s="99" t="str">
        <f>IF(ISBLANK(Perigon!J1083),"",Perigon!T1083)</f>
        <v/>
      </c>
      <c r="L1088" s="95" t="str">
        <f>IF(ISBLANK(Perigon!O1083),"",Perigon!O1083)</f>
        <v/>
      </c>
      <c r="M1088" s="95" t="str">
        <f>IF(ISBLANK(Perigon!R1083),"",Perigon!R1083)</f>
        <v/>
      </c>
      <c r="N1088" s="95" t="str">
        <f>IF(ISBLANK(Perigon!P1083),"",Perigon!P1083)</f>
        <v/>
      </c>
      <c r="O1088" s="38" t="str">
        <f>IF($L1088="","",VLOOKUP($R1088,Tarife!$A$2:$R$599,13,FALSE))</f>
        <v/>
      </c>
      <c r="P1088" s="38" t="str">
        <f t="shared" si="16"/>
        <v/>
      </c>
      <c r="R1088" s="100" t="str">
        <f>Zusammenzug!$C$25&amp;"-"&amp;Zusammenzug!$A$7&amp;"-"&amp;Leistungen!L1088</f>
        <v>2024-0-</v>
      </c>
    </row>
    <row r="1089" spans="1:18" x14ac:dyDescent="0.2">
      <c r="A1089" s="95" t="str">
        <f>IF(ISBLANK(Perigon!E1084),"",Perigon!E1084)</f>
        <v/>
      </c>
      <c r="B1089" s="95" t="str">
        <f>IF(ISBLANK(Perigon!G1084),"",Perigon!G1084)</f>
        <v/>
      </c>
      <c r="C1089" s="96" t="str">
        <f>IF(ISBLANK(Perigon!I1084),"",Perigon!I1084)</f>
        <v/>
      </c>
      <c r="D1089" s="97" t="str">
        <f>IF(ISBLANK(Perigon!J1084),"",Perigon!J1084)</f>
        <v/>
      </c>
      <c r="E1089" s="64" t="str">
        <f>IF(ISBLANK(Perigon!K1084),"",Perigon!K1084)</f>
        <v/>
      </c>
      <c r="F1089" s="65"/>
      <c r="G1089" s="64"/>
      <c r="H1089" s="69" t="str">
        <f>IF(ISBLANK(Perigon!L1084),"",Perigon!L1084)</f>
        <v/>
      </c>
      <c r="I1089" s="69" t="str">
        <f>IF(ISBLANK(Perigon!M1084),"",Perigon!M1084)</f>
        <v/>
      </c>
      <c r="J1089" s="98" t="str">
        <f>IF(ISBLANK(Perigon!N1084),"",Perigon!N1084)</f>
        <v/>
      </c>
      <c r="K1089" s="99" t="str">
        <f>IF(ISBLANK(Perigon!J1084),"",Perigon!T1084)</f>
        <v/>
      </c>
      <c r="L1089" s="95" t="str">
        <f>IF(ISBLANK(Perigon!O1084),"",Perigon!O1084)</f>
        <v/>
      </c>
      <c r="M1089" s="95" t="str">
        <f>IF(ISBLANK(Perigon!R1084),"",Perigon!R1084)</f>
        <v/>
      </c>
      <c r="N1089" s="95" t="str">
        <f>IF(ISBLANK(Perigon!P1084),"",Perigon!P1084)</f>
        <v/>
      </c>
      <c r="O1089" s="38" t="str">
        <f>IF($L1089="","",VLOOKUP($R1089,Tarife!$A$2:$R$599,13,FALSE))</f>
        <v/>
      </c>
      <c r="P1089" s="38" t="str">
        <f t="shared" si="16"/>
        <v/>
      </c>
      <c r="R1089" s="100" t="str">
        <f>Zusammenzug!$C$25&amp;"-"&amp;Zusammenzug!$A$7&amp;"-"&amp;Leistungen!L1089</f>
        <v>2024-0-</v>
      </c>
    </row>
    <row r="1090" spans="1:18" x14ac:dyDescent="0.2">
      <c r="A1090" s="95" t="str">
        <f>IF(ISBLANK(Perigon!E1085),"",Perigon!E1085)</f>
        <v/>
      </c>
      <c r="B1090" s="95" t="str">
        <f>IF(ISBLANK(Perigon!G1085),"",Perigon!G1085)</f>
        <v/>
      </c>
      <c r="C1090" s="96" t="str">
        <f>IF(ISBLANK(Perigon!I1085),"",Perigon!I1085)</f>
        <v/>
      </c>
      <c r="D1090" s="97" t="str">
        <f>IF(ISBLANK(Perigon!J1085),"",Perigon!J1085)</f>
        <v/>
      </c>
      <c r="E1090" s="64" t="str">
        <f>IF(ISBLANK(Perigon!K1085),"",Perigon!K1085)</f>
        <v/>
      </c>
      <c r="F1090" s="65"/>
      <c r="G1090" s="64"/>
      <c r="H1090" s="69" t="str">
        <f>IF(ISBLANK(Perigon!L1085),"",Perigon!L1085)</f>
        <v/>
      </c>
      <c r="I1090" s="69" t="str">
        <f>IF(ISBLANK(Perigon!M1085),"",Perigon!M1085)</f>
        <v/>
      </c>
      <c r="J1090" s="98" t="str">
        <f>IF(ISBLANK(Perigon!N1085),"",Perigon!N1085)</f>
        <v/>
      </c>
      <c r="K1090" s="99" t="str">
        <f>IF(ISBLANK(Perigon!J1085),"",Perigon!T1085)</f>
        <v/>
      </c>
      <c r="L1090" s="95" t="str">
        <f>IF(ISBLANK(Perigon!O1085),"",Perigon!O1085)</f>
        <v/>
      </c>
      <c r="M1090" s="95" t="str">
        <f>IF(ISBLANK(Perigon!R1085),"",Perigon!R1085)</f>
        <v/>
      </c>
      <c r="N1090" s="95" t="str">
        <f>IF(ISBLANK(Perigon!P1085),"",Perigon!P1085)</f>
        <v/>
      </c>
      <c r="O1090" s="38" t="str">
        <f>IF($L1090="","",VLOOKUP($R1090,Tarife!$A$2:$R$599,13,FALSE))</f>
        <v/>
      </c>
      <c r="P1090" s="38" t="str">
        <f t="shared" si="16"/>
        <v/>
      </c>
      <c r="R1090" s="100" t="str">
        <f>Zusammenzug!$C$25&amp;"-"&amp;Zusammenzug!$A$7&amp;"-"&amp;Leistungen!L1090</f>
        <v>2024-0-</v>
      </c>
    </row>
    <row r="1091" spans="1:18" x14ac:dyDescent="0.2">
      <c r="A1091" s="95" t="str">
        <f>IF(ISBLANK(Perigon!E1086),"",Perigon!E1086)</f>
        <v/>
      </c>
      <c r="B1091" s="95" t="str">
        <f>IF(ISBLANK(Perigon!G1086),"",Perigon!G1086)</f>
        <v/>
      </c>
      <c r="C1091" s="96" t="str">
        <f>IF(ISBLANK(Perigon!I1086),"",Perigon!I1086)</f>
        <v/>
      </c>
      <c r="D1091" s="97" t="str">
        <f>IF(ISBLANK(Perigon!J1086),"",Perigon!J1086)</f>
        <v/>
      </c>
      <c r="E1091" s="64" t="str">
        <f>IF(ISBLANK(Perigon!K1086),"",Perigon!K1086)</f>
        <v/>
      </c>
      <c r="F1091" s="65"/>
      <c r="G1091" s="64"/>
      <c r="H1091" s="69" t="str">
        <f>IF(ISBLANK(Perigon!L1086),"",Perigon!L1086)</f>
        <v/>
      </c>
      <c r="I1091" s="69" t="str">
        <f>IF(ISBLANK(Perigon!M1086),"",Perigon!M1086)</f>
        <v/>
      </c>
      <c r="J1091" s="98" t="str">
        <f>IF(ISBLANK(Perigon!N1086),"",Perigon!N1086)</f>
        <v/>
      </c>
      <c r="K1091" s="99" t="str">
        <f>IF(ISBLANK(Perigon!J1086),"",Perigon!T1086)</f>
        <v/>
      </c>
      <c r="L1091" s="95" t="str">
        <f>IF(ISBLANK(Perigon!O1086),"",Perigon!O1086)</f>
        <v/>
      </c>
      <c r="M1091" s="95" t="str">
        <f>IF(ISBLANK(Perigon!R1086),"",Perigon!R1086)</f>
        <v/>
      </c>
      <c r="N1091" s="95" t="str">
        <f>IF(ISBLANK(Perigon!P1086),"",Perigon!P1086)</f>
        <v/>
      </c>
      <c r="O1091" s="38" t="str">
        <f>IF($L1091="","",VLOOKUP($R1091,Tarife!$A$2:$R$599,13,FALSE))</f>
        <v/>
      </c>
      <c r="P1091" s="38" t="str">
        <f t="shared" si="16"/>
        <v/>
      </c>
      <c r="R1091" s="100" t="str">
        <f>Zusammenzug!$C$25&amp;"-"&amp;Zusammenzug!$A$7&amp;"-"&amp;Leistungen!L1091</f>
        <v>2024-0-</v>
      </c>
    </row>
    <row r="1092" spans="1:18" x14ac:dyDescent="0.2">
      <c r="A1092" s="95" t="str">
        <f>IF(ISBLANK(Perigon!E1087),"",Perigon!E1087)</f>
        <v/>
      </c>
      <c r="B1092" s="95" t="str">
        <f>IF(ISBLANK(Perigon!G1087),"",Perigon!G1087)</f>
        <v/>
      </c>
      <c r="C1092" s="96" t="str">
        <f>IF(ISBLANK(Perigon!I1087),"",Perigon!I1087)</f>
        <v/>
      </c>
      <c r="D1092" s="97" t="str">
        <f>IF(ISBLANK(Perigon!J1087),"",Perigon!J1087)</f>
        <v/>
      </c>
      <c r="E1092" s="64" t="str">
        <f>IF(ISBLANK(Perigon!K1087),"",Perigon!K1087)</f>
        <v/>
      </c>
      <c r="F1092" s="65"/>
      <c r="G1092" s="64"/>
      <c r="H1092" s="69" t="str">
        <f>IF(ISBLANK(Perigon!L1087),"",Perigon!L1087)</f>
        <v/>
      </c>
      <c r="I1092" s="69" t="str">
        <f>IF(ISBLANK(Perigon!M1087),"",Perigon!M1087)</f>
        <v/>
      </c>
      <c r="J1092" s="98" t="str">
        <f>IF(ISBLANK(Perigon!N1087),"",Perigon!N1087)</f>
        <v/>
      </c>
      <c r="K1092" s="99" t="str">
        <f>IF(ISBLANK(Perigon!J1087),"",Perigon!T1087)</f>
        <v/>
      </c>
      <c r="L1092" s="95" t="str">
        <f>IF(ISBLANK(Perigon!O1087),"",Perigon!O1087)</f>
        <v/>
      </c>
      <c r="M1092" s="95" t="str">
        <f>IF(ISBLANK(Perigon!R1087),"",Perigon!R1087)</f>
        <v/>
      </c>
      <c r="N1092" s="95" t="str">
        <f>IF(ISBLANK(Perigon!P1087),"",Perigon!P1087)</f>
        <v/>
      </c>
      <c r="O1092" s="38" t="str">
        <f>IF($L1092="","",VLOOKUP($R1092,Tarife!$A$2:$R$599,13,FALSE))</f>
        <v/>
      </c>
      <c r="P1092" s="38" t="str">
        <f t="shared" si="16"/>
        <v/>
      </c>
      <c r="R1092" s="100" t="str">
        <f>Zusammenzug!$C$25&amp;"-"&amp;Zusammenzug!$A$7&amp;"-"&amp;Leistungen!L1092</f>
        <v>2024-0-</v>
      </c>
    </row>
    <row r="1093" spans="1:18" x14ac:dyDescent="0.2">
      <c r="A1093" s="95" t="str">
        <f>IF(ISBLANK(Perigon!E1088),"",Perigon!E1088)</f>
        <v/>
      </c>
      <c r="B1093" s="95" t="str">
        <f>IF(ISBLANK(Perigon!G1088),"",Perigon!G1088)</f>
        <v/>
      </c>
      <c r="C1093" s="96" t="str">
        <f>IF(ISBLANK(Perigon!I1088),"",Perigon!I1088)</f>
        <v/>
      </c>
      <c r="D1093" s="97" t="str">
        <f>IF(ISBLANK(Perigon!J1088),"",Perigon!J1088)</f>
        <v/>
      </c>
      <c r="E1093" s="64" t="str">
        <f>IF(ISBLANK(Perigon!K1088),"",Perigon!K1088)</f>
        <v/>
      </c>
      <c r="F1093" s="65"/>
      <c r="G1093" s="64"/>
      <c r="H1093" s="69" t="str">
        <f>IF(ISBLANK(Perigon!L1088),"",Perigon!L1088)</f>
        <v/>
      </c>
      <c r="I1093" s="69" t="str">
        <f>IF(ISBLANK(Perigon!M1088),"",Perigon!M1088)</f>
        <v/>
      </c>
      <c r="J1093" s="98" t="str">
        <f>IF(ISBLANK(Perigon!N1088),"",Perigon!N1088)</f>
        <v/>
      </c>
      <c r="K1093" s="99" t="str">
        <f>IF(ISBLANK(Perigon!J1088),"",Perigon!T1088)</f>
        <v/>
      </c>
      <c r="L1093" s="95" t="str">
        <f>IF(ISBLANK(Perigon!O1088),"",Perigon!O1088)</f>
        <v/>
      </c>
      <c r="M1093" s="95" t="str">
        <f>IF(ISBLANK(Perigon!R1088),"",Perigon!R1088)</f>
        <v/>
      </c>
      <c r="N1093" s="95" t="str">
        <f>IF(ISBLANK(Perigon!P1088),"",Perigon!P1088)</f>
        <v/>
      </c>
      <c r="O1093" s="38" t="str">
        <f>IF($L1093="","",VLOOKUP($R1093,Tarife!$A$2:$R$599,13,FALSE))</f>
        <v/>
      </c>
      <c r="P1093" s="38" t="str">
        <f t="shared" si="16"/>
        <v/>
      </c>
      <c r="R1093" s="100" t="str">
        <f>Zusammenzug!$C$25&amp;"-"&amp;Zusammenzug!$A$7&amp;"-"&amp;Leistungen!L1093</f>
        <v>2024-0-</v>
      </c>
    </row>
    <row r="1094" spans="1:18" x14ac:dyDescent="0.2">
      <c r="A1094" s="95" t="str">
        <f>IF(ISBLANK(Perigon!E1089),"",Perigon!E1089)</f>
        <v/>
      </c>
      <c r="B1094" s="95" t="str">
        <f>IF(ISBLANK(Perigon!G1089),"",Perigon!G1089)</f>
        <v/>
      </c>
      <c r="C1094" s="96" t="str">
        <f>IF(ISBLANK(Perigon!I1089),"",Perigon!I1089)</f>
        <v/>
      </c>
      <c r="D1094" s="97" t="str">
        <f>IF(ISBLANK(Perigon!J1089),"",Perigon!J1089)</f>
        <v/>
      </c>
      <c r="E1094" s="64" t="str">
        <f>IF(ISBLANK(Perigon!K1089),"",Perigon!K1089)</f>
        <v/>
      </c>
      <c r="F1094" s="65"/>
      <c r="G1094" s="64"/>
      <c r="H1094" s="69" t="str">
        <f>IF(ISBLANK(Perigon!L1089),"",Perigon!L1089)</f>
        <v/>
      </c>
      <c r="I1094" s="69" t="str">
        <f>IF(ISBLANK(Perigon!M1089),"",Perigon!M1089)</f>
        <v/>
      </c>
      <c r="J1094" s="98" t="str">
        <f>IF(ISBLANK(Perigon!N1089),"",Perigon!N1089)</f>
        <v/>
      </c>
      <c r="K1094" s="99" t="str">
        <f>IF(ISBLANK(Perigon!J1089),"",Perigon!T1089)</f>
        <v/>
      </c>
      <c r="L1094" s="95" t="str">
        <f>IF(ISBLANK(Perigon!O1089),"",Perigon!O1089)</f>
        <v/>
      </c>
      <c r="M1094" s="95" t="str">
        <f>IF(ISBLANK(Perigon!R1089),"",Perigon!R1089)</f>
        <v/>
      </c>
      <c r="N1094" s="95" t="str">
        <f>IF(ISBLANK(Perigon!P1089),"",Perigon!P1089)</f>
        <v/>
      </c>
      <c r="O1094" s="38" t="str">
        <f>IF($L1094="","",VLOOKUP($R1094,Tarife!$A$2:$R$599,13,FALSE))</f>
        <v/>
      </c>
      <c r="P1094" s="38" t="str">
        <f t="shared" si="16"/>
        <v/>
      </c>
      <c r="R1094" s="100" t="str">
        <f>Zusammenzug!$C$25&amp;"-"&amp;Zusammenzug!$A$7&amp;"-"&amp;Leistungen!L1094</f>
        <v>2024-0-</v>
      </c>
    </row>
    <row r="1095" spans="1:18" x14ac:dyDescent="0.2">
      <c r="A1095" s="95" t="str">
        <f>IF(ISBLANK(Perigon!E1090),"",Perigon!E1090)</f>
        <v/>
      </c>
      <c r="B1095" s="95" t="str">
        <f>IF(ISBLANK(Perigon!G1090),"",Perigon!G1090)</f>
        <v/>
      </c>
      <c r="C1095" s="96" t="str">
        <f>IF(ISBLANK(Perigon!I1090),"",Perigon!I1090)</f>
        <v/>
      </c>
      <c r="D1095" s="97" t="str">
        <f>IF(ISBLANK(Perigon!J1090),"",Perigon!J1090)</f>
        <v/>
      </c>
      <c r="E1095" s="64" t="str">
        <f>IF(ISBLANK(Perigon!K1090),"",Perigon!K1090)</f>
        <v/>
      </c>
      <c r="F1095" s="65"/>
      <c r="G1095" s="64"/>
      <c r="H1095" s="69" t="str">
        <f>IF(ISBLANK(Perigon!L1090),"",Perigon!L1090)</f>
        <v/>
      </c>
      <c r="I1095" s="69" t="str">
        <f>IF(ISBLANK(Perigon!M1090),"",Perigon!M1090)</f>
        <v/>
      </c>
      <c r="J1095" s="98" t="str">
        <f>IF(ISBLANK(Perigon!N1090),"",Perigon!N1090)</f>
        <v/>
      </c>
      <c r="K1095" s="99" t="str">
        <f>IF(ISBLANK(Perigon!J1090),"",Perigon!T1090)</f>
        <v/>
      </c>
      <c r="L1095" s="95" t="str">
        <f>IF(ISBLANK(Perigon!O1090),"",Perigon!O1090)</f>
        <v/>
      </c>
      <c r="M1095" s="95" t="str">
        <f>IF(ISBLANK(Perigon!R1090),"",Perigon!R1090)</f>
        <v/>
      </c>
      <c r="N1095" s="95" t="str">
        <f>IF(ISBLANK(Perigon!P1090),"",Perigon!P1090)</f>
        <v/>
      </c>
      <c r="O1095" s="38" t="str">
        <f>IF($L1095="","",VLOOKUP($R1095,Tarife!$A$2:$R$599,13,FALSE))</f>
        <v/>
      </c>
      <c r="P1095" s="38" t="str">
        <f t="shared" si="16"/>
        <v/>
      </c>
      <c r="R1095" s="100" t="str">
        <f>Zusammenzug!$C$25&amp;"-"&amp;Zusammenzug!$A$7&amp;"-"&amp;Leistungen!L1095</f>
        <v>2024-0-</v>
      </c>
    </row>
    <row r="1096" spans="1:18" x14ac:dyDescent="0.2">
      <c r="A1096" s="95" t="str">
        <f>IF(ISBLANK(Perigon!E1091),"",Perigon!E1091)</f>
        <v/>
      </c>
      <c r="B1096" s="95" t="str">
        <f>IF(ISBLANK(Perigon!G1091),"",Perigon!G1091)</f>
        <v/>
      </c>
      <c r="C1096" s="96" t="str">
        <f>IF(ISBLANK(Perigon!I1091),"",Perigon!I1091)</f>
        <v/>
      </c>
      <c r="D1096" s="97" t="str">
        <f>IF(ISBLANK(Perigon!J1091),"",Perigon!J1091)</f>
        <v/>
      </c>
      <c r="E1096" s="64" t="str">
        <f>IF(ISBLANK(Perigon!K1091),"",Perigon!K1091)</f>
        <v/>
      </c>
      <c r="F1096" s="65"/>
      <c r="G1096" s="64"/>
      <c r="H1096" s="69" t="str">
        <f>IF(ISBLANK(Perigon!L1091),"",Perigon!L1091)</f>
        <v/>
      </c>
      <c r="I1096" s="69" t="str">
        <f>IF(ISBLANK(Perigon!M1091),"",Perigon!M1091)</f>
        <v/>
      </c>
      <c r="J1096" s="98" t="str">
        <f>IF(ISBLANK(Perigon!N1091),"",Perigon!N1091)</f>
        <v/>
      </c>
      <c r="K1096" s="99" t="str">
        <f>IF(ISBLANK(Perigon!J1091),"",Perigon!T1091)</f>
        <v/>
      </c>
      <c r="L1096" s="95" t="str">
        <f>IF(ISBLANK(Perigon!O1091),"",Perigon!O1091)</f>
        <v/>
      </c>
      <c r="M1096" s="95" t="str">
        <f>IF(ISBLANK(Perigon!R1091),"",Perigon!R1091)</f>
        <v/>
      </c>
      <c r="N1096" s="95" t="str">
        <f>IF(ISBLANK(Perigon!P1091),"",Perigon!P1091)</f>
        <v/>
      </c>
      <c r="O1096" s="38" t="str">
        <f>IF($L1096="","",VLOOKUP($R1096,Tarife!$A$2:$R$599,13,FALSE))</f>
        <v/>
      </c>
      <c r="P1096" s="38" t="str">
        <f t="shared" ref="P1096:P1159" si="17">IF(L1096="","",IF(AND($L1096="Pabe",N1096&lt;O1096),M1096*O1096,IF(N1096&lt;O1096,M1096*N1096,M1096*O1096)))</f>
        <v/>
      </c>
      <c r="R1096" s="100" t="str">
        <f>Zusammenzug!$C$25&amp;"-"&amp;Zusammenzug!$A$7&amp;"-"&amp;Leistungen!L1096</f>
        <v>2024-0-</v>
      </c>
    </row>
    <row r="1097" spans="1:18" x14ac:dyDescent="0.2">
      <c r="A1097" s="95" t="str">
        <f>IF(ISBLANK(Perigon!E1092),"",Perigon!E1092)</f>
        <v/>
      </c>
      <c r="B1097" s="95" t="str">
        <f>IF(ISBLANK(Perigon!G1092),"",Perigon!G1092)</f>
        <v/>
      </c>
      <c r="C1097" s="96" t="str">
        <f>IF(ISBLANK(Perigon!I1092),"",Perigon!I1092)</f>
        <v/>
      </c>
      <c r="D1097" s="97" t="str">
        <f>IF(ISBLANK(Perigon!J1092),"",Perigon!J1092)</f>
        <v/>
      </c>
      <c r="E1097" s="64" t="str">
        <f>IF(ISBLANK(Perigon!K1092),"",Perigon!K1092)</f>
        <v/>
      </c>
      <c r="F1097" s="65"/>
      <c r="G1097" s="64"/>
      <c r="H1097" s="69" t="str">
        <f>IF(ISBLANK(Perigon!L1092),"",Perigon!L1092)</f>
        <v/>
      </c>
      <c r="I1097" s="69" t="str">
        <f>IF(ISBLANK(Perigon!M1092),"",Perigon!M1092)</f>
        <v/>
      </c>
      <c r="J1097" s="98" t="str">
        <f>IF(ISBLANK(Perigon!N1092),"",Perigon!N1092)</f>
        <v/>
      </c>
      <c r="K1097" s="99" t="str">
        <f>IF(ISBLANK(Perigon!J1092),"",Perigon!T1092)</f>
        <v/>
      </c>
      <c r="L1097" s="95" t="str">
        <f>IF(ISBLANK(Perigon!O1092),"",Perigon!O1092)</f>
        <v/>
      </c>
      <c r="M1097" s="95" t="str">
        <f>IF(ISBLANK(Perigon!R1092),"",Perigon!R1092)</f>
        <v/>
      </c>
      <c r="N1097" s="95" t="str">
        <f>IF(ISBLANK(Perigon!P1092),"",Perigon!P1092)</f>
        <v/>
      </c>
      <c r="O1097" s="38" t="str">
        <f>IF($L1097="","",VLOOKUP($R1097,Tarife!$A$2:$R$599,13,FALSE))</f>
        <v/>
      </c>
      <c r="P1097" s="38" t="str">
        <f t="shared" si="17"/>
        <v/>
      </c>
      <c r="R1097" s="100" t="str">
        <f>Zusammenzug!$C$25&amp;"-"&amp;Zusammenzug!$A$7&amp;"-"&amp;Leistungen!L1097</f>
        <v>2024-0-</v>
      </c>
    </row>
    <row r="1098" spans="1:18" x14ac:dyDescent="0.2">
      <c r="A1098" s="95" t="str">
        <f>IF(ISBLANK(Perigon!E1093),"",Perigon!E1093)</f>
        <v/>
      </c>
      <c r="B1098" s="95" t="str">
        <f>IF(ISBLANK(Perigon!G1093),"",Perigon!G1093)</f>
        <v/>
      </c>
      <c r="C1098" s="96" t="str">
        <f>IF(ISBLANK(Perigon!I1093),"",Perigon!I1093)</f>
        <v/>
      </c>
      <c r="D1098" s="97" t="str">
        <f>IF(ISBLANK(Perigon!J1093),"",Perigon!J1093)</f>
        <v/>
      </c>
      <c r="E1098" s="64" t="str">
        <f>IF(ISBLANK(Perigon!K1093),"",Perigon!K1093)</f>
        <v/>
      </c>
      <c r="F1098" s="65"/>
      <c r="G1098" s="64"/>
      <c r="H1098" s="69" t="str">
        <f>IF(ISBLANK(Perigon!L1093),"",Perigon!L1093)</f>
        <v/>
      </c>
      <c r="I1098" s="69" t="str">
        <f>IF(ISBLANK(Perigon!M1093),"",Perigon!M1093)</f>
        <v/>
      </c>
      <c r="J1098" s="98" t="str">
        <f>IF(ISBLANK(Perigon!N1093),"",Perigon!N1093)</f>
        <v/>
      </c>
      <c r="K1098" s="99" t="str">
        <f>IF(ISBLANK(Perigon!J1093),"",Perigon!T1093)</f>
        <v/>
      </c>
      <c r="L1098" s="95" t="str">
        <f>IF(ISBLANK(Perigon!O1093),"",Perigon!O1093)</f>
        <v/>
      </c>
      <c r="M1098" s="95" t="str">
        <f>IF(ISBLANK(Perigon!R1093),"",Perigon!R1093)</f>
        <v/>
      </c>
      <c r="N1098" s="95" t="str">
        <f>IF(ISBLANK(Perigon!P1093),"",Perigon!P1093)</f>
        <v/>
      </c>
      <c r="O1098" s="38" t="str">
        <f>IF($L1098="","",VLOOKUP($R1098,Tarife!$A$2:$R$599,13,FALSE))</f>
        <v/>
      </c>
      <c r="P1098" s="38" t="str">
        <f t="shared" si="17"/>
        <v/>
      </c>
      <c r="R1098" s="100" t="str">
        <f>Zusammenzug!$C$25&amp;"-"&amp;Zusammenzug!$A$7&amp;"-"&amp;Leistungen!L1098</f>
        <v>2024-0-</v>
      </c>
    </row>
    <row r="1099" spans="1:18" x14ac:dyDescent="0.2">
      <c r="A1099" s="95" t="str">
        <f>IF(ISBLANK(Perigon!E1094),"",Perigon!E1094)</f>
        <v/>
      </c>
      <c r="B1099" s="95" t="str">
        <f>IF(ISBLANK(Perigon!G1094),"",Perigon!G1094)</f>
        <v/>
      </c>
      <c r="C1099" s="96" t="str">
        <f>IF(ISBLANK(Perigon!I1094),"",Perigon!I1094)</f>
        <v/>
      </c>
      <c r="D1099" s="97" t="str">
        <f>IF(ISBLANK(Perigon!J1094),"",Perigon!J1094)</f>
        <v/>
      </c>
      <c r="E1099" s="64" t="str">
        <f>IF(ISBLANK(Perigon!K1094),"",Perigon!K1094)</f>
        <v/>
      </c>
      <c r="F1099" s="65"/>
      <c r="G1099" s="64"/>
      <c r="H1099" s="69" t="str">
        <f>IF(ISBLANK(Perigon!L1094),"",Perigon!L1094)</f>
        <v/>
      </c>
      <c r="I1099" s="69" t="str">
        <f>IF(ISBLANK(Perigon!M1094),"",Perigon!M1094)</f>
        <v/>
      </c>
      <c r="J1099" s="98" t="str">
        <f>IF(ISBLANK(Perigon!N1094),"",Perigon!N1094)</f>
        <v/>
      </c>
      <c r="K1099" s="99" t="str">
        <f>IF(ISBLANK(Perigon!J1094),"",Perigon!T1094)</f>
        <v/>
      </c>
      <c r="L1099" s="95" t="str">
        <f>IF(ISBLANK(Perigon!O1094),"",Perigon!O1094)</f>
        <v/>
      </c>
      <c r="M1099" s="95" t="str">
        <f>IF(ISBLANK(Perigon!R1094),"",Perigon!R1094)</f>
        <v/>
      </c>
      <c r="N1099" s="95" t="str">
        <f>IF(ISBLANK(Perigon!P1094),"",Perigon!P1094)</f>
        <v/>
      </c>
      <c r="O1099" s="38" t="str">
        <f>IF($L1099="","",VLOOKUP($R1099,Tarife!$A$2:$R$599,13,FALSE))</f>
        <v/>
      </c>
      <c r="P1099" s="38" t="str">
        <f t="shared" si="17"/>
        <v/>
      </c>
      <c r="R1099" s="100" t="str">
        <f>Zusammenzug!$C$25&amp;"-"&amp;Zusammenzug!$A$7&amp;"-"&amp;Leistungen!L1099</f>
        <v>2024-0-</v>
      </c>
    </row>
    <row r="1100" spans="1:18" x14ac:dyDescent="0.2">
      <c r="A1100" s="95" t="str">
        <f>IF(ISBLANK(Perigon!E1095),"",Perigon!E1095)</f>
        <v/>
      </c>
      <c r="B1100" s="95" t="str">
        <f>IF(ISBLANK(Perigon!G1095),"",Perigon!G1095)</f>
        <v/>
      </c>
      <c r="C1100" s="96" t="str">
        <f>IF(ISBLANK(Perigon!I1095),"",Perigon!I1095)</f>
        <v/>
      </c>
      <c r="D1100" s="97" t="str">
        <f>IF(ISBLANK(Perigon!J1095),"",Perigon!J1095)</f>
        <v/>
      </c>
      <c r="E1100" s="64" t="str">
        <f>IF(ISBLANK(Perigon!K1095),"",Perigon!K1095)</f>
        <v/>
      </c>
      <c r="F1100" s="65"/>
      <c r="G1100" s="64"/>
      <c r="H1100" s="69" t="str">
        <f>IF(ISBLANK(Perigon!L1095),"",Perigon!L1095)</f>
        <v/>
      </c>
      <c r="I1100" s="69" t="str">
        <f>IF(ISBLANK(Perigon!M1095),"",Perigon!M1095)</f>
        <v/>
      </c>
      <c r="J1100" s="98" t="str">
        <f>IF(ISBLANK(Perigon!N1095),"",Perigon!N1095)</f>
        <v/>
      </c>
      <c r="K1100" s="99" t="str">
        <f>IF(ISBLANK(Perigon!J1095),"",Perigon!T1095)</f>
        <v/>
      </c>
      <c r="L1100" s="95" t="str">
        <f>IF(ISBLANK(Perigon!O1095),"",Perigon!O1095)</f>
        <v/>
      </c>
      <c r="M1100" s="95" t="str">
        <f>IF(ISBLANK(Perigon!R1095),"",Perigon!R1095)</f>
        <v/>
      </c>
      <c r="N1100" s="95" t="str">
        <f>IF(ISBLANK(Perigon!P1095),"",Perigon!P1095)</f>
        <v/>
      </c>
      <c r="O1100" s="38" t="str">
        <f>IF($L1100="","",VLOOKUP($R1100,Tarife!$A$2:$R$599,13,FALSE))</f>
        <v/>
      </c>
      <c r="P1100" s="38" t="str">
        <f t="shared" si="17"/>
        <v/>
      </c>
      <c r="R1100" s="100" t="str">
        <f>Zusammenzug!$C$25&amp;"-"&amp;Zusammenzug!$A$7&amp;"-"&amp;Leistungen!L1100</f>
        <v>2024-0-</v>
      </c>
    </row>
    <row r="1101" spans="1:18" x14ac:dyDescent="0.2">
      <c r="A1101" s="95" t="str">
        <f>IF(ISBLANK(Perigon!E1096),"",Perigon!E1096)</f>
        <v/>
      </c>
      <c r="B1101" s="95" t="str">
        <f>IF(ISBLANK(Perigon!G1096),"",Perigon!G1096)</f>
        <v/>
      </c>
      <c r="C1101" s="96" t="str">
        <f>IF(ISBLANK(Perigon!I1096),"",Perigon!I1096)</f>
        <v/>
      </c>
      <c r="D1101" s="97" t="str">
        <f>IF(ISBLANK(Perigon!J1096),"",Perigon!J1096)</f>
        <v/>
      </c>
      <c r="E1101" s="64" t="str">
        <f>IF(ISBLANK(Perigon!K1096),"",Perigon!K1096)</f>
        <v/>
      </c>
      <c r="F1101" s="65"/>
      <c r="G1101" s="64"/>
      <c r="H1101" s="69" t="str">
        <f>IF(ISBLANK(Perigon!L1096),"",Perigon!L1096)</f>
        <v/>
      </c>
      <c r="I1101" s="69" t="str">
        <f>IF(ISBLANK(Perigon!M1096),"",Perigon!M1096)</f>
        <v/>
      </c>
      <c r="J1101" s="98" t="str">
        <f>IF(ISBLANK(Perigon!N1096),"",Perigon!N1096)</f>
        <v/>
      </c>
      <c r="K1101" s="99" t="str">
        <f>IF(ISBLANK(Perigon!J1096),"",Perigon!T1096)</f>
        <v/>
      </c>
      <c r="L1101" s="95" t="str">
        <f>IF(ISBLANK(Perigon!O1096),"",Perigon!O1096)</f>
        <v/>
      </c>
      <c r="M1101" s="95" t="str">
        <f>IF(ISBLANK(Perigon!R1096),"",Perigon!R1096)</f>
        <v/>
      </c>
      <c r="N1101" s="95" t="str">
        <f>IF(ISBLANK(Perigon!P1096),"",Perigon!P1096)</f>
        <v/>
      </c>
      <c r="O1101" s="38" t="str">
        <f>IF($L1101="","",VLOOKUP($R1101,Tarife!$A$2:$R$599,13,FALSE))</f>
        <v/>
      </c>
      <c r="P1101" s="38" t="str">
        <f t="shared" si="17"/>
        <v/>
      </c>
      <c r="R1101" s="100" t="str">
        <f>Zusammenzug!$C$25&amp;"-"&amp;Zusammenzug!$A$7&amp;"-"&amp;Leistungen!L1101</f>
        <v>2024-0-</v>
      </c>
    </row>
    <row r="1102" spans="1:18" x14ac:dyDescent="0.2">
      <c r="A1102" s="95" t="str">
        <f>IF(ISBLANK(Perigon!E1097),"",Perigon!E1097)</f>
        <v/>
      </c>
      <c r="B1102" s="95" t="str">
        <f>IF(ISBLANK(Perigon!G1097),"",Perigon!G1097)</f>
        <v/>
      </c>
      <c r="C1102" s="96" t="str">
        <f>IF(ISBLANK(Perigon!I1097),"",Perigon!I1097)</f>
        <v/>
      </c>
      <c r="D1102" s="97" t="str">
        <f>IF(ISBLANK(Perigon!J1097),"",Perigon!J1097)</f>
        <v/>
      </c>
      <c r="E1102" s="64" t="str">
        <f>IF(ISBLANK(Perigon!K1097),"",Perigon!K1097)</f>
        <v/>
      </c>
      <c r="F1102" s="65"/>
      <c r="G1102" s="64"/>
      <c r="H1102" s="69" t="str">
        <f>IF(ISBLANK(Perigon!L1097),"",Perigon!L1097)</f>
        <v/>
      </c>
      <c r="I1102" s="69" t="str">
        <f>IF(ISBLANK(Perigon!M1097),"",Perigon!M1097)</f>
        <v/>
      </c>
      <c r="J1102" s="98" t="str">
        <f>IF(ISBLANK(Perigon!N1097),"",Perigon!N1097)</f>
        <v/>
      </c>
      <c r="K1102" s="99" t="str">
        <f>IF(ISBLANK(Perigon!J1097),"",Perigon!T1097)</f>
        <v/>
      </c>
      <c r="L1102" s="95" t="str">
        <f>IF(ISBLANK(Perigon!O1097),"",Perigon!O1097)</f>
        <v/>
      </c>
      <c r="M1102" s="95" t="str">
        <f>IF(ISBLANK(Perigon!R1097),"",Perigon!R1097)</f>
        <v/>
      </c>
      <c r="N1102" s="95" t="str">
        <f>IF(ISBLANK(Perigon!P1097),"",Perigon!P1097)</f>
        <v/>
      </c>
      <c r="O1102" s="38" t="str">
        <f>IF($L1102="","",VLOOKUP($R1102,Tarife!$A$2:$R$599,13,FALSE))</f>
        <v/>
      </c>
      <c r="P1102" s="38" t="str">
        <f t="shared" si="17"/>
        <v/>
      </c>
      <c r="R1102" s="100" t="str">
        <f>Zusammenzug!$C$25&amp;"-"&amp;Zusammenzug!$A$7&amp;"-"&amp;Leistungen!L1102</f>
        <v>2024-0-</v>
      </c>
    </row>
    <row r="1103" spans="1:18" x14ac:dyDescent="0.2">
      <c r="A1103" s="95" t="str">
        <f>IF(ISBLANK(Perigon!E1098),"",Perigon!E1098)</f>
        <v/>
      </c>
      <c r="B1103" s="95" t="str">
        <f>IF(ISBLANK(Perigon!G1098),"",Perigon!G1098)</f>
        <v/>
      </c>
      <c r="C1103" s="96" t="str">
        <f>IF(ISBLANK(Perigon!I1098),"",Perigon!I1098)</f>
        <v/>
      </c>
      <c r="D1103" s="97" t="str">
        <f>IF(ISBLANK(Perigon!J1098),"",Perigon!J1098)</f>
        <v/>
      </c>
      <c r="E1103" s="64" t="str">
        <f>IF(ISBLANK(Perigon!K1098),"",Perigon!K1098)</f>
        <v/>
      </c>
      <c r="F1103" s="65"/>
      <c r="G1103" s="64"/>
      <c r="H1103" s="69" t="str">
        <f>IF(ISBLANK(Perigon!L1098),"",Perigon!L1098)</f>
        <v/>
      </c>
      <c r="I1103" s="69" t="str">
        <f>IF(ISBLANK(Perigon!M1098),"",Perigon!M1098)</f>
        <v/>
      </c>
      <c r="J1103" s="98" t="str">
        <f>IF(ISBLANK(Perigon!N1098),"",Perigon!N1098)</f>
        <v/>
      </c>
      <c r="K1103" s="99" t="str">
        <f>IF(ISBLANK(Perigon!J1098),"",Perigon!T1098)</f>
        <v/>
      </c>
      <c r="L1103" s="95" t="str">
        <f>IF(ISBLANK(Perigon!O1098),"",Perigon!O1098)</f>
        <v/>
      </c>
      <c r="M1103" s="95" t="str">
        <f>IF(ISBLANK(Perigon!R1098),"",Perigon!R1098)</f>
        <v/>
      </c>
      <c r="N1103" s="95" t="str">
        <f>IF(ISBLANK(Perigon!P1098),"",Perigon!P1098)</f>
        <v/>
      </c>
      <c r="O1103" s="38" t="str">
        <f>IF($L1103="","",VLOOKUP($R1103,Tarife!$A$2:$R$599,13,FALSE))</f>
        <v/>
      </c>
      <c r="P1103" s="38" t="str">
        <f t="shared" si="17"/>
        <v/>
      </c>
      <c r="R1103" s="100" t="str">
        <f>Zusammenzug!$C$25&amp;"-"&amp;Zusammenzug!$A$7&amp;"-"&amp;Leistungen!L1103</f>
        <v>2024-0-</v>
      </c>
    </row>
    <row r="1104" spans="1:18" x14ac:dyDescent="0.2">
      <c r="A1104" s="95" t="str">
        <f>IF(ISBLANK(Perigon!E1099),"",Perigon!E1099)</f>
        <v/>
      </c>
      <c r="B1104" s="95" t="str">
        <f>IF(ISBLANK(Perigon!G1099),"",Perigon!G1099)</f>
        <v/>
      </c>
      <c r="C1104" s="96" t="str">
        <f>IF(ISBLANK(Perigon!I1099),"",Perigon!I1099)</f>
        <v/>
      </c>
      <c r="D1104" s="97" t="str">
        <f>IF(ISBLANK(Perigon!J1099),"",Perigon!J1099)</f>
        <v/>
      </c>
      <c r="E1104" s="64" t="str">
        <f>IF(ISBLANK(Perigon!K1099),"",Perigon!K1099)</f>
        <v/>
      </c>
      <c r="F1104" s="65"/>
      <c r="G1104" s="64"/>
      <c r="H1104" s="69" t="str">
        <f>IF(ISBLANK(Perigon!L1099),"",Perigon!L1099)</f>
        <v/>
      </c>
      <c r="I1104" s="69" t="str">
        <f>IF(ISBLANK(Perigon!M1099),"",Perigon!M1099)</f>
        <v/>
      </c>
      <c r="J1104" s="98" t="str">
        <f>IF(ISBLANK(Perigon!N1099),"",Perigon!N1099)</f>
        <v/>
      </c>
      <c r="K1104" s="99" t="str">
        <f>IF(ISBLANK(Perigon!J1099),"",Perigon!T1099)</f>
        <v/>
      </c>
      <c r="L1104" s="95" t="str">
        <f>IF(ISBLANK(Perigon!O1099),"",Perigon!O1099)</f>
        <v/>
      </c>
      <c r="M1104" s="95" t="str">
        <f>IF(ISBLANK(Perigon!R1099),"",Perigon!R1099)</f>
        <v/>
      </c>
      <c r="N1104" s="95" t="str">
        <f>IF(ISBLANK(Perigon!P1099),"",Perigon!P1099)</f>
        <v/>
      </c>
      <c r="O1104" s="38" t="str">
        <f>IF($L1104="","",VLOOKUP($R1104,Tarife!$A$2:$R$599,13,FALSE))</f>
        <v/>
      </c>
      <c r="P1104" s="38" t="str">
        <f t="shared" si="17"/>
        <v/>
      </c>
      <c r="R1104" s="100" t="str">
        <f>Zusammenzug!$C$25&amp;"-"&amp;Zusammenzug!$A$7&amp;"-"&amp;Leistungen!L1104</f>
        <v>2024-0-</v>
      </c>
    </row>
    <row r="1105" spans="1:18" x14ac:dyDescent="0.2">
      <c r="A1105" s="95" t="str">
        <f>IF(ISBLANK(Perigon!E1100),"",Perigon!E1100)</f>
        <v/>
      </c>
      <c r="B1105" s="95" t="str">
        <f>IF(ISBLANK(Perigon!G1100),"",Perigon!G1100)</f>
        <v/>
      </c>
      <c r="C1105" s="96" t="str">
        <f>IF(ISBLANK(Perigon!I1100),"",Perigon!I1100)</f>
        <v/>
      </c>
      <c r="D1105" s="97" t="str">
        <f>IF(ISBLANK(Perigon!J1100),"",Perigon!J1100)</f>
        <v/>
      </c>
      <c r="E1105" s="64" t="str">
        <f>IF(ISBLANK(Perigon!K1100),"",Perigon!K1100)</f>
        <v/>
      </c>
      <c r="F1105" s="65"/>
      <c r="G1105" s="64"/>
      <c r="H1105" s="69" t="str">
        <f>IF(ISBLANK(Perigon!L1100),"",Perigon!L1100)</f>
        <v/>
      </c>
      <c r="I1105" s="69" t="str">
        <f>IF(ISBLANK(Perigon!M1100),"",Perigon!M1100)</f>
        <v/>
      </c>
      <c r="J1105" s="98" t="str">
        <f>IF(ISBLANK(Perigon!N1100),"",Perigon!N1100)</f>
        <v/>
      </c>
      <c r="K1105" s="99" t="str">
        <f>IF(ISBLANK(Perigon!J1100),"",Perigon!T1100)</f>
        <v/>
      </c>
      <c r="L1105" s="95" t="str">
        <f>IF(ISBLANK(Perigon!O1100),"",Perigon!O1100)</f>
        <v/>
      </c>
      <c r="M1105" s="95" t="str">
        <f>IF(ISBLANK(Perigon!R1100),"",Perigon!R1100)</f>
        <v/>
      </c>
      <c r="N1105" s="95" t="str">
        <f>IF(ISBLANK(Perigon!P1100),"",Perigon!P1100)</f>
        <v/>
      </c>
      <c r="O1105" s="38" t="str">
        <f>IF($L1105="","",VLOOKUP($R1105,Tarife!$A$2:$R$599,13,FALSE))</f>
        <v/>
      </c>
      <c r="P1105" s="38" t="str">
        <f t="shared" si="17"/>
        <v/>
      </c>
      <c r="R1105" s="100" t="str">
        <f>Zusammenzug!$C$25&amp;"-"&amp;Zusammenzug!$A$7&amp;"-"&amp;Leistungen!L1105</f>
        <v>2024-0-</v>
      </c>
    </row>
    <row r="1106" spans="1:18" x14ac:dyDescent="0.2">
      <c r="A1106" s="95" t="str">
        <f>IF(ISBLANK(Perigon!E1101),"",Perigon!E1101)</f>
        <v/>
      </c>
      <c r="B1106" s="95" t="str">
        <f>IF(ISBLANK(Perigon!G1101),"",Perigon!G1101)</f>
        <v/>
      </c>
      <c r="C1106" s="96" t="str">
        <f>IF(ISBLANK(Perigon!I1101),"",Perigon!I1101)</f>
        <v/>
      </c>
      <c r="D1106" s="97" t="str">
        <f>IF(ISBLANK(Perigon!J1101),"",Perigon!J1101)</f>
        <v/>
      </c>
      <c r="E1106" s="64" t="str">
        <f>IF(ISBLANK(Perigon!K1101),"",Perigon!K1101)</f>
        <v/>
      </c>
      <c r="F1106" s="65"/>
      <c r="G1106" s="64"/>
      <c r="H1106" s="69" t="str">
        <f>IF(ISBLANK(Perigon!L1101),"",Perigon!L1101)</f>
        <v/>
      </c>
      <c r="I1106" s="69" t="str">
        <f>IF(ISBLANK(Perigon!M1101),"",Perigon!M1101)</f>
        <v/>
      </c>
      <c r="J1106" s="98" t="str">
        <f>IF(ISBLANK(Perigon!N1101),"",Perigon!N1101)</f>
        <v/>
      </c>
      <c r="K1106" s="99" t="str">
        <f>IF(ISBLANK(Perigon!J1101),"",Perigon!T1101)</f>
        <v/>
      </c>
      <c r="L1106" s="95" t="str">
        <f>IF(ISBLANK(Perigon!O1101),"",Perigon!O1101)</f>
        <v/>
      </c>
      <c r="M1106" s="95" t="str">
        <f>IF(ISBLANK(Perigon!R1101),"",Perigon!R1101)</f>
        <v/>
      </c>
      <c r="N1106" s="95" t="str">
        <f>IF(ISBLANK(Perigon!P1101),"",Perigon!P1101)</f>
        <v/>
      </c>
      <c r="O1106" s="38" t="str">
        <f>IF($L1106="","",VLOOKUP($R1106,Tarife!$A$2:$R$599,13,FALSE))</f>
        <v/>
      </c>
      <c r="P1106" s="38" t="str">
        <f t="shared" si="17"/>
        <v/>
      </c>
      <c r="R1106" s="100" t="str">
        <f>Zusammenzug!$C$25&amp;"-"&amp;Zusammenzug!$A$7&amp;"-"&amp;Leistungen!L1106</f>
        <v>2024-0-</v>
      </c>
    </row>
    <row r="1107" spans="1:18" x14ac:dyDescent="0.2">
      <c r="A1107" s="95" t="str">
        <f>IF(ISBLANK(Perigon!E1102),"",Perigon!E1102)</f>
        <v/>
      </c>
      <c r="B1107" s="95" t="str">
        <f>IF(ISBLANK(Perigon!G1102),"",Perigon!G1102)</f>
        <v/>
      </c>
      <c r="C1107" s="96" t="str">
        <f>IF(ISBLANK(Perigon!I1102),"",Perigon!I1102)</f>
        <v/>
      </c>
      <c r="D1107" s="97" t="str">
        <f>IF(ISBLANK(Perigon!J1102),"",Perigon!J1102)</f>
        <v/>
      </c>
      <c r="E1107" s="64" t="str">
        <f>IF(ISBLANK(Perigon!K1102),"",Perigon!K1102)</f>
        <v/>
      </c>
      <c r="F1107" s="65"/>
      <c r="G1107" s="64"/>
      <c r="H1107" s="69" t="str">
        <f>IF(ISBLANK(Perigon!L1102),"",Perigon!L1102)</f>
        <v/>
      </c>
      <c r="I1107" s="69" t="str">
        <f>IF(ISBLANK(Perigon!M1102),"",Perigon!M1102)</f>
        <v/>
      </c>
      <c r="J1107" s="98" t="str">
        <f>IF(ISBLANK(Perigon!N1102),"",Perigon!N1102)</f>
        <v/>
      </c>
      <c r="K1107" s="99" t="str">
        <f>IF(ISBLANK(Perigon!J1102),"",Perigon!T1102)</f>
        <v/>
      </c>
      <c r="L1107" s="95" t="str">
        <f>IF(ISBLANK(Perigon!O1102),"",Perigon!O1102)</f>
        <v/>
      </c>
      <c r="M1107" s="95" t="str">
        <f>IF(ISBLANK(Perigon!R1102),"",Perigon!R1102)</f>
        <v/>
      </c>
      <c r="N1107" s="95" t="str">
        <f>IF(ISBLANK(Perigon!P1102),"",Perigon!P1102)</f>
        <v/>
      </c>
      <c r="O1107" s="38" t="str">
        <f>IF($L1107="","",VLOOKUP($R1107,Tarife!$A$2:$R$599,13,FALSE))</f>
        <v/>
      </c>
      <c r="P1107" s="38" t="str">
        <f t="shared" si="17"/>
        <v/>
      </c>
      <c r="R1107" s="100" t="str">
        <f>Zusammenzug!$C$25&amp;"-"&amp;Zusammenzug!$A$7&amp;"-"&amp;Leistungen!L1107</f>
        <v>2024-0-</v>
      </c>
    </row>
    <row r="1108" spans="1:18" x14ac:dyDescent="0.2">
      <c r="A1108" s="95" t="str">
        <f>IF(ISBLANK(Perigon!E1103),"",Perigon!E1103)</f>
        <v/>
      </c>
      <c r="B1108" s="95" t="str">
        <f>IF(ISBLANK(Perigon!G1103),"",Perigon!G1103)</f>
        <v/>
      </c>
      <c r="C1108" s="96" t="str">
        <f>IF(ISBLANK(Perigon!I1103),"",Perigon!I1103)</f>
        <v/>
      </c>
      <c r="D1108" s="97" t="str">
        <f>IF(ISBLANK(Perigon!J1103),"",Perigon!J1103)</f>
        <v/>
      </c>
      <c r="E1108" s="64" t="str">
        <f>IF(ISBLANK(Perigon!K1103),"",Perigon!K1103)</f>
        <v/>
      </c>
      <c r="F1108" s="65"/>
      <c r="G1108" s="64"/>
      <c r="H1108" s="69" t="str">
        <f>IF(ISBLANK(Perigon!L1103),"",Perigon!L1103)</f>
        <v/>
      </c>
      <c r="I1108" s="69" t="str">
        <f>IF(ISBLANK(Perigon!M1103),"",Perigon!M1103)</f>
        <v/>
      </c>
      <c r="J1108" s="98" t="str">
        <f>IF(ISBLANK(Perigon!N1103),"",Perigon!N1103)</f>
        <v/>
      </c>
      <c r="K1108" s="99" t="str">
        <f>IF(ISBLANK(Perigon!J1103),"",Perigon!T1103)</f>
        <v/>
      </c>
      <c r="L1108" s="95" t="str">
        <f>IF(ISBLANK(Perigon!O1103),"",Perigon!O1103)</f>
        <v/>
      </c>
      <c r="M1108" s="95" t="str">
        <f>IF(ISBLANK(Perigon!R1103),"",Perigon!R1103)</f>
        <v/>
      </c>
      <c r="N1108" s="95" t="str">
        <f>IF(ISBLANK(Perigon!P1103),"",Perigon!P1103)</f>
        <v/>
      </c>
      <c r="O1108" s="38" t="str">
        <f>IF($L1108="","",VLOOKUP($R1108,Tarife!$A$2:$R$599,13,FALSE))</f>
        <v/>
      </c>
      <c r="P1108" s="38" t="str">
        <f t="shared" si="17"/>
        <v/>
      </c>
      <c r="R1108" s="100" t="str">
        <f>Zusammenzug!$C$25&amp;"-"&amp;Zusammenzug!$A$7&amp;"-"&amp;Leistungen!L1108</f>
        <v>2024-0-</v>
      </c>
    </row>
    <row r="1109" spans="1:18" x14ac:dyDescent="0.2">
      <c r="A1109" s="95" t="str">
        <f>IF(ISBLANK(Perigon!E1104),"",Perigon!E1104)</f>
        <v/>
      </c>
      <c r="B1109" s="95" t="str">
        <f>IF(ISBLANK(Perigon!G1104),"",Perigon!G1104)</f>
        <v/>
      </c>
      <c r="C1109" s="96" t="str">
        <f>IF(ISBLANK(Perigon!I1104),"",Perigon!I1104)</f>
        <v/>
      </c>
      <c r="D1109" s="97" t="str">
        <f>IF(ISBLANK(Perigon!J1104),"",Perigon!J1104)</f>
        <v/>
      </c>
      <c r="E1109" s="64" t="str">
        <f>IF(ISBLANK(Perigon!K1104),"",Perigon!K1104)</f>
        <v/>
      </c>
      <c r="F1109" s="65"/>
      <c r="G1109" s="64"/>
      <c r="H1109" s="69" t="str">
        <f>IF(ISBLANK(Perigon!L1104),"",Perigon!L1104)</f>
        <v/>
      </c>
      <c r="I1109" s="69" t="str">
        <f>IF(ISBLANK(Perigon!M1104),"",Perigon!M1104)</f>
        <v/>
      </c>
      <c r="J1109" s="98" t="str">
        <f>IF(ISBLANK(Perigon!N1104),"",Perigon!N1104)</f>
        <v/>
      </c>
      <c r="K1109" s="99" t="str">
        <f>IF(ISBLANK(Perigon!J1104),"",Perigon!T1104)</f>
        <v/>
      </c>
      <c r="L1109" s="95" t="str">
        <f>IF(ISBLANK(Perigon!O1104),"",Perigon!O1104)</f>
        <v/>
      </c>
      <c r="M1109" s="95" t="str">
        <f>IF(ISBLANK(Perigon!R1104),"",Perigon!R1104)</f>
        <v/>
      </c>
      <c r="N1109" s="95" t="str">
        <f>IF(ISBLANK(Perigon!P1104),"",Perigon!P1104)</f>
        <v/>
      </c>
      <c r="O1109" s="38" t="str">
        <f>IF($L1109="","",VLOOKUP($R1109,Tarife!$A$2:$R$599,13,FALSE))</f>
        <v/>
      </c>
      <c r="P1109" s="38" t="str">
        <f t="shared" si="17"/>
        <v/>
      </c>
      <c r="R1109" s="100" t="str">
        <f>Zusammenzug!$C$25&amp;"-"&amp;Zusammenzug!$A$7&amp;"-"&amp;Leistungen!L1109</f>
        <v>2024-0-</v>
      </c>
    </row>
    <row r="1110" spans="1:18" x14ac:dyDescent="0.2">
      <c r="A1110" s="95" t="str">
        <f>IF(ISBLANK(Perigon!E1105),"",Perigon!E1105)</f>
        <v/>
      </c>
      <c r="B1110" s="95" t="str">
        <f>IF(ISBLANK(Perigon!G1105),"",Perigon!G1105)</f>
        <v/>
      </c>
      <c r="C1110" s="96" t="str">
        <f>IF(ISBLANK(Perigon!I1105),"",Perigon!I1105)</f>
        <v/>
      </c>
      <c r="D1110" s="97" t="str">
        <f>IF(ISBLANK(Perigon!J1105),"",Perigon!J1105)</f>
        <v/>
      </c>
      <c r="E1110" s="64" t="str">
        <f>IF(ISBLANK(Perigon!K1105),"",Perigon!K1105)</f>
        <v/>
      </c>
      <c r="F1110" s="65"/>
      <c r="G1110" s="64"/>
      <c r="H1110" s="69" t="str">
        <f>IF(ISBLANK(Perigon!L1105),"",Perigon!L1105)</f>
        <v/>
      </c>
      <c r="I1110" s="69" t="str">
        <f>IF(ISBLANK(Perigon!M1105),"",Perigon!M1105)</f>
        <v/>
      </c>
      <c r="J1110" s="98" t="str">
        <f>IF(ISBLANK(Perigon!N1105),"",Perigon!N1105)</f>
        <v/>
      </c>
      <c r="K1110" s="99" t="str">
        <f>IF(ISBLANK(Perigon!J1105),"",Perigon!T1105)</f>
        <v/>
      </c>
      <c r="L1110" s="95" t="str">
        <f>IF(ISBLANK(Perigon!O1105),"",Perigon!O1105)</f>
        <v/>
      </c>
      <c r="M1110" s="95" t="str">
        <f>IF(ISBLANK(Perigon!R1105),"",Perigon!R1105)</f>
        <v/>
      </c>
      <c r="N1110" s="95" t="str">
        <f>IF(ISBLANK(Perigon!P1105),"",Perigon!P1105)</f>
        <v/>
      </c>
      <c r="O1110" s="38" t="str">
        <f>IF($L1110="","",VLOOKUP($R1110,Tarife!$A$2:$R$599,13,FALSE))</f>
        <v/>
      </c>
      <c r="P1110" s="38" t="str">
        <f t="shared" si="17"/>
        <v/>
      </c>
      <c r="R1110" s="100" t="str">
        <f>Zusammenzug!$C$25&amp;"-"&amp;Zusammenzug!$A$7&amp;"-"&amp;Leistungen!L1110</f>
        <v>2024-0-</v>
      </c>
    </row>
    <row r="1111" spans="1:18" x14ac:dyDescent="0.2">
      <c r="A1111" s="95" t="str">
        <f>IF(ISBLANK(Perigon!E1106),"",Perigon!E1106)</f>
        <v/>
      </c>
      <c r="B1111" s="95" t="str">
        <f>IF(ISBLANK(Perigon!G1106),"",Perigon!G1106)</f>
        <v/>
      </c>
      <c r="C1111" s="96" t="str">
        <f>IF(ISBLANK(Perigon!I1106),"",Perigon!I1106)</f>
        <v/>
      </c>
      <c r="D1111" s="97" t="str">
        <f>IF(ISBLANK(Perigon!J1106),"",Perigon!J1106)</f>
        <v/>
      </c>
      <c r="E1111" s="64" t="str">
        <f>IF(ISBLANK(Perigon!K1106),"",Perigon!K1106)</f>
        <v/>
      </c>
      <c r="F1111" s="65"/>
      <c r="G1111" s="64"/>
      <c r="H1111" s="69" t="str">
        <f>IF(ISBLANK(Perigon!L1106),"",Perigon!L1106)</f>
        <v/>
      </c>
      <c r="I1111" s="69" t="str">
        <f>IF(ISBLANK(Perigon!M1106),"",Perigon!M1106)</f>
        <v/>
      </c>
      <c r="J1111" s="98" t="str">
        <f>IF(ISBLANK(Perigon!N1106),"",Perigon!N1106)</f>
        <v/>
      </c>
      <c r="K1111" s="99" t="str">
        <f>IF(ISBLANK(Perigon!J1106),"",Perigon!T1106)</f>
        <v/>
      </c>
      <c r="L1111" s="95" t="str">
        <f>IF(ISBLANK(Perigon!O1106),"",Perigon!O1106)</f>
        <v/>
      </c>
      <c r="M1111" s="95" t="str">
        <f>IF(ISBLANK(Perigon!R1106),"",Perigon!R1106)</f>
        <v/>
      </c>
      <c r="N1111" s="95" t="str">
        <f>IF(ISBLANK(Perigon!P1106),"",Perigon!P1106)</f>
        <v/>
      </c>
      <c r="O1111" s="38" t="str">
        <f>IF($L1111="","",VLOOKUP($R1111,Tarife!$A$2:$R$599,13,FALSE))</f>
        <v/>
      </c>
      <c r="P1111" s="38" t="str">
        <f t="shared" si="17"/>
        <v/>
      </c>
      <c r="R1111" s="100" t="str">
        <f>Zusammenzug!$C$25&amp;"-"&amp;Zusammenzug!$A$7&amp;"-"&amp;Leistungen!L1111</f>
        <v>2024-0-</v>
      </c>
    </row>
    <row r="1112" spans="1:18" x14ac:dyDescent="0.2">
      <c r="A1112" s="95" t="str">
        <f>IF(ISBLANK(Perigon!E1107),"",Perigon!E1107)</f>
        <v/>
      </c>
      <c r="B1112" s="95" t="str">
        <f>IF(ISBLANK(Perigon!G1107),"",Perigon!G1107)</f>
        <v/>
      </c>
      <c r="C1112" s="96" t="str">
        <f>IF(ISBLANK(Perigon!I1107),"",Perigon!I1107)</f>
        <v/>
      </c>
      <c r="D1112" s="97" t="str">
        <f>IF(ISBLANK(Perigon!J1107),"",Perigon!J1107)</f>
        <v/>
      </c>
      <c r="E1112" s="64" t="str">
        <f>IF(ISBLANK(Perigon!K1107),"",Perigon!K1107)</f>
        <v/>
      </c>
      <c r="F1112" s="65"/>
      <c r="G1112" s="64"/>
      <c r="H1112" s="69" t="str">
        <f>IF(ISBLANK(Perigon!L1107),"",Perigon!L1107)</f>
        <v/>
      </c>
      <c r="I1112" s="69" t="str">
        <f>IF(ISBLANK(Perigon!M1107),"",Perigon!M1107)</f>
        <v/>
      </c>
      <c r="J1112" s="98" t="str">
        <f>IF(ISBLANK(Perigon!N1107),"",Perigon!N1107)</f>
        <v/>
      </c>
      <c r="K1112" s="99" t="str">
        <f>IF(ISBLANK(Perigon!J1107),"",Perigon!T1107)</f>
        <v/>
      </c>
      <c r="L1112" s="95" t="str">
        <f>IF(ISBLANK(Perigon!O1107),"",Perigon!O1107)</f>
        <v/>
      </c>
      <c r="M1112" s="95" t="str">
        <f>IF(ISBLANK(Perigon!R1107),"",Perigon!R1107)</f>
        <v/>
      </c>
      <c r="N1112" s="95" t="str">
        <f>IF(ISBLANK(Perigon!P1107),"",Perigon!P1107)</f>
        <v/>
      </c>
      <c r="O1112" s="38" t="str">
        <f>IF($L1112="","",VLOOKUP($R1112,Tarife!$A$2:$R$599,13,FALSE))</f>
        <v/>
      </c>
      <c r="P1112" s="38" t="str">
        <f t="shared" si="17"/>
        <v/>
      </c>
      <c r="R1112" s="100" t="str">
        <f>Zusammenzug!$C$25&amp;"-"&amp;Zusammenzug!$A$7&amp;"-"&amp;Leistungen!L1112</f>
        <v>2024-0-</v>
      </c>
    </row>
    <row r="1113" spans="1:18" x14ac:dyDescent="0.2">
      <c r="A1113" s="95" t="str">
        <f>IF(ISBLANK(Perigon!E1108),"",Perigon!E1108)</f>
        <v/>
      </c>
      <c r="B1113" s="95" t="str">
        <f>IF(ISBLANK(Perigon!G1108),"",Perigon!G1108)</f>
        <v/>
      </c>
      <c r="C1113" s="96" t="str">
        <f>IF(ISBLANK(Perigon!I1108),"",Perigon!I1108)</f>
        <v/>
      </c>
      <c r="D1113" s="97" t="str">
        <f>IF(ISBLANK(Perigon!J1108),"",Perigon!J1108)</f>
        <v/>
      </c>
      <c r="E1113" s="64" t="str">
        <f>IF(ISBLANK(Perigon!K1108),"",Perigon!K1108)</f>
        <v/>
      </c>
      <c r="F1113" s="65"/>
      <c r="G1113" s="64"/>
      <c r="H1113" s="69" t="str">
        <f>IF(ISBLANK(Perigon!L1108),"",Perigon!L1108)</f>
        <v/>
      </c>
      <c r="I1113" s="69" t="str">
        <f>IF(ISBLANK(Perigon!M1108),"",Perigon!M1108)</f>
        <v/>
      </c>
      <c r="J1113" s="98" t="str">
        <f>IF(ISBLANK(Perigon!N1108),"",Perigon!N1108)</f>
        <v/>
      </c>
      <c r="K1113" s="99" t="str">
        <f>IF(ISBLANK(Perigon!J1108),"",Perigon!T1108)</f>
        <v/>
      </c>
      <c r="L1113" s="95" t="str">
        <f>IF(ISBLANK(Perigon!O1108),"",Perigon!O1108)</f>
        <v/>
      </c>
      <c r="M1113" s="95" t="str">
        <f>IF(ISBLANK(Perigon!R1108),"",Perigon!R1108)</f>
        <v/>
      </c>
      <c r="N1113" s="95" t="str">
        <f>IF(ISBLANK(Perigon!P1108),"",Perigon!P1108)</f>
        <v/>
      </c>
      <c r="O1113" s="38" t="str">
        <f>IF($L1113="","",VLOOKUP($R1113,Tarife!$A$2:$R$599,13,FALSE))</f>
        <v/>
      </c>
      <c r="P1113" s="38" t="str">
        <f t="shared" si="17"/>
        <v/>
      </c>
      <c r="R1113" s="100" t="str">
        <f>Zusammenzug!$C$25&amp;"-"&amp;Zusammenzug!$A$7&amp;"-"&amp;Leistungen!L1113</f>
        <v>2024-0-</v>
      </c>
    </row>
    <row r="1114" spans="1:18" x14ac:dyDescent="0.2">
      <c r="A1114" s="95" t="str">
        <f>IF(ISBLANK(Perigon!E1109),"",Perigon!E1109)</f>
        <v/>
      </c>
      <c r="B1114" s="95" t="str">
        <f>IF(ISBLANK(Perigon!G1109),"",Perigon!G1109)</f>
        <v/>
      </c>
      <c r="C1114" s="96" t="str">
        <f>IF(ISBLANK(Perigon!I1109),"",Perigon!I1109)</f>
        <v/>
      </c>
      <c r="D1114" s="97" t="str">
        <f>IF(ISBLANK(Perigon!J1109),"",Perigon!J1109)</f>
        <v/>
      </c>
      <c r="E1114" s="64" t="str">
        <f>IF(ISBLANK(Perigon!K1109),"",Perigon!K1109)</f>
        <v/>
      </c>
      <c r="F1114" s="65"/>
      <c r="G1114" s="64"/>
      <c r="H1114" s="69" t="str">
        <f>IF(ISBLANK(Perigon!L1109),"",Perigon!L1109)</f>
        <v/>
      </c>
      <c r="I1114" s="69" t="str">
        <f>IF(ISBLANK(Perigon!M1109),"",Perigon!M1109)</f>
        <v/>
      </c>
      <c r="J1114" s="98" t="str">
        <f>IF(ISBLANK(Perigon!N1109),"",Perigon!N1109)</f>
        <v/>
      </c>
      <c r="K1114" s="99" t="str">
        <f>IF(ISBLANK(Perigon!J1109),"",Perigon!T1109)</f>
        <v/>
      </c>
      <c r="L1114" s="95" t="str">
        <f>IF(ISBLANK(Perigon!O1109),"",Perigon!O1109)</f>
        <v/>
      </c>
      <c r="M1114" s="95" t="str">
        <f>IF(ISBLANK(Perigon!R1109),"",Perigon!R1109)</f>
        <v/>
      </c>
      <c r="N1114" s="95" t="str">
        <f>IF(ISBLANK(Perigon!P1109),"",Perigon!P1109)</f>
        <v/>
      </c>
      <c r="O1114" s="38" t="str">
        <f>IF($L1114="","",VLOOKUP($R1114,Tarife!$A$2:$R$599,13,FALSE))</f>
        <v/>
      </c>
      <c r="P1114" s="38" t="str">
        <f t="shared" si="17"/>
        <v/>
      </c>
      <c r="R1114" s="100" t="str">
        <f>Zusammenzug!$C$25&amp;"-"&amp;Zusammenzug!$A$7&amp;"-"&amp;Leistungen!L1114</f>
        <v>2024-0-</v>
      </c>
    </row>
    <row r="1115" spans="1:18" x14ac:dyDescent="0.2">
      <c r="A1115" s="95" t="str">
        <f>IF(ISBLANK(Perigon!E1110),"",Perigon!E1110)</f>
        <v/>
      </c>
      <c r="B1115" s="95" t="str">
        <f>IF(ISBLANK(Perigon!G1110),"",Perigon!G1110)</f>
        <v/>
      </c>
      <c r="C1115" s="96" t="str">
        <f>IF(ISBLANK(Perigon!I1110),"",Perigon!I1110)</f>
        <v/>
      </c>
      <c r="D1115" s="97" t="str">
        <f>IF(ISBLANK(Perigon!J1110),"",Perigon!J1110)</f>
        <v/>
      </c>
      <c r="E1115" s="64" t="str">
        <f>IF(ISBLANK(Perigon!K1110),"",Perigon!K1110)</f>
        <v/>
      </c>
      <c r="F1115" s="65"/>
      <c r="G1115" s="64"/>
      <c r="H1115" s="69" t="str">
        <f>IF(ISBLANK(Perigon!L1110),"",Perigon!L1110)</f>
        <v/>
      </c>
      <c r="I1115" s="69" t="str">
        <f>IF(ISBLANK(Perigon!M1110),"",Perigon!M1110)</f>
        <v/>
      </c>
      <c r="J1115" s="98" t="str">
        <f>IF(ISBLANK(Perigon!N1110),"",Perigon!N1110)</f>
        <v/>
      </c>
      <c r="K1115" s="99" t="str">
        <f>IF(ISBLANK(Perigon!J1110),"",Perigon!T1110)</f>
        <v/>
      </c>
      <c r="L1115" s="95" t="str">
        <f>IF(ISBLANK(Perigon!O1110),"",Perigon!O1110)</f>
        <v/>
      </c>
      <c r="M1115" s="95" t="str">
        <f>IF(ISBLANK(Perigon!R1110),"",Perigon!R1110)</f>
        <v/>
      </c>
      <c r="N1115" s="95" t="str">
        <f>IF(ISBLANK(Perigon!P1110),"",Perigon!P1110)</f>
        <v/>
      </c>
      <c r="O1115" s="38" t="str">
        <f>IF($L1115="","",VLOOKUP($R1115,Tarife!$A$2:$R$599,13,FALSE))</f>
        <v/>
      </c>
      <c r="P1115" s="38" t="str">
        <f t="shared" si="17"/>
        <v/>
      </c>
      <c r="R1115" s="100" t="str">
        <f>Zusammenzug!$C$25&amp;"-"&amp;Zusammenzug!$A$7&amp;"-"&amp;Leistungen!L1115</f>
        <v>2024-0-</v>
      </c>
    </row>
    <row r="1116" spans="1:18" x14ac:dyDescent="0.2">
      <c r="A1116" s="95" t="str">
        <f>IF(ISBLANK(Perigon!E1111),"",Perigon!E1111)</f>
        <v/>
      </c>
      <c r="B1116" s="95" t="str">
        <f>IF(ISBLANK(Perigon!G1111),"",Perigon!G1111)</f>
        <v/>
      </c>
      <c r="C1116" s="96" t="str">
        <f>IF(ISBLANK(Perigon!I1111),"",Perigon!I1111)</f>
        <v/>
      </c>
      <c r="D1116" s="97" t="str">
        <f>IF(ISBLANK(Perigon!J1111),"",Perigon!J1111)</f>
        <v/>
      </c>
      <c r="E1116" s="64" t="str">
        <f>IF(ISBLANK(Perigon!K1111),"",Perigon!K1111)</f>
        <v/>
      </c>
      <c r="F1116" s="65"/>
      <c r="G1116" s="64"/>
      <c r="H1116" s="69" t="str">
        <f>IF(ISBLANK(Perigon!L1111),"",Perigon!L1111)</f>
        <v/>
      </c>
      <c r="I1116" s="69" t="str">
        <f>IF(ISBLANK(Perigon!M1111),"",Perigon!M1111)</f>
        <v/>
      </c>
      <c r="J1116" s="98" t="str">
        <f>IF(ISBLANK(Perigon!N1111),"",Perigon!N1111)</f>
        <v/>
      </c>
      <c r="K1116" s="99" t="str">
        <f>IF(ISBLANK(Perigon!J1111),"",Perigon!T1111)</f>
        <v/>
      </c>
      <c r="L1116" s="95" t="str">
        <f>IF(ISBLANK(Perigon!O1111),"",Perigon!O1111)</f>
        <v/>
      </c>
      <c r="M1116" s="95" t="str">
        <f>IF(ISBLANK(Perigon!R1111),"",Perigon!R1111)</f>
        <v/>
      </c>
      <c r="N1116" s="95" t="str">
        <f>IF(ISBLANK(Perigon!P1111),"",Perigon!P1111)</f>
        <v/>
      </c>
      <c r="O1116" s="38" t="str">
        <f>IF($L1116="","",VLOOKUP($R1116,Tarife!$A$2:$R$599,13,FALSE))</f>
        <v/>
      </c>
      <c r="P1116" s="38" t="str">
        <f t="shared" si="17"/>
        <v/>
      </c>
      <c r="R1116" s="100" t="str">
        <f>Zusammenzug!$C$25&amp;"-"&amp;Zusammenzug!$A$7&amp;"-"&amp;Leistungen!L1116</f>
        <v>2024-0-</v>
      </c>
    </row>
    <row r="1117" spans="1:18" x14ac:dyDescent="0.2">
      <c r="A1117" s="95" t="str">
        <f>IF(ISBLANK(Perigon!E1112),"",Perigon!E1112)</f>
        <v/>
      </c>
      <c r="B1117" s="95" t="str">
        <f>IF(ISBLANK(Perigon!G1112),"",Perigon!G1112)</f>
        <v/>
      </c>
      <c r="C1117" s="96" t="str">
        <f>IF(ISBLANK(Perigon!I1112),"",Perigon!I1112)</f>
        <v/>
      </c>
      <c r="D1117" s="97" t="str">
        <f>IF(ISBLANK(Perigon!J1112),"",Perigon!J1112)</f>
        <v/>
      </c>
      <c r="E1117" s="64" t="str">
        <f>IF(ISBLANK(Perigon!K1112),"",Perigon!K1112)</f>
        <v/>
      </c>
      <c r="F1117" s="65"/>
      <c r="G1117" s="64"/>
      <c r="H1117" s="69" t="str">
        <f>IF(ISBLANK(Perigon!L1112),"",Perigon!L1112)</f>
        <v/>
      </c>
      <c r="I1117" s="69" t="str">
        <f>IF(ISBLANK(Perigon!M1112),"",Perigon!M1112)</f>
        <v/>
      </c>
      <c r="J1117" s="98" t="str">
        <f>IF(ISBLANK(Perigon!N1112),"",Perigon!N1112)</f>
        <v/>
      </c>
      <c r="K1117" s="99" t="str">
        <f>IF(ISBLANK(Perigon!J1112),"",Perigon!T1112)</f>
        <v/>
      </c>
      <c r="L1117" s="95" t="str">
        <f>IF(ISBLANK(Perigon!O1112),"",Perigon!O1112)</f>
        <v/>
      </c>
      <c r="M1117" s="95" t="str">
        <f>IF(ISBLANK(Perigon!R1112),"",Perigon!R1112)</f>
        <v/>
      </c>
      <c r="N1117" s="95" t="str">
        <f>IF(ISBLANK(Perigon!P1112),"",Perigon!P1112)</f>
        <v/>
      </c>
      <c r="O1117" s="38" t="str">
        <f>IF($L1117="","",VLOOKUP($R1117,Tarife!$A$2:$R$599,13,FALSE))</f>
        <v/>
      </c>
      <c r="P1117" s="38" t="str">
        <f t="shared" si="17"/>
        <v/>
      </c>
      <c r="R1117" s="100" t="str">
        <f>Zusammenzug!$C$25&amp;"-"&amp;Zusammenzug!$A$7&amp;"-"&amp;Leistungen!L1117</f>
        <v>2024-0-</v>
      </c>
    </row>
    <row r="1118" spans="1:18" x14ac:dyDescent="0.2">
      <c r="A1118" s="95" t="str">
        <f>IF(ISBLANK(Perigon!E1113),"",Perigon!E1113)</f>
        <v/>
      </c>
      <c r="B1118" s="95" t="str">
        <f>IF(ISBLANK(Perigon!G1113),"",Perigon!G1113)</f>
        <v/>
      </c>
      <c r="C1118" s="96" t="str">
        <f>IF(ISBLANK(Perigon!I1113),"",Perigon!I1113)</f>
        <v/>
      </c>
      <c r="D1118" s="97" t="str">
        <f>IF(ISBLANK(Perigon!J1113),"",Perigon!J1113)</f>
        <v/>
      </c>
      <c r="E1118" s="64" t="str">
        <f>IF(ISBLANK(Perigon!K1113),"",Perigon!K1113)</f>
        <v/>
      </c>
      <c r="F1118" s="65"/>
      <c r="G1118" s="64"/>
      <c r="H1118" s="69" t="str">
        <f>IF(ISBLANK(Perigon!L1113),"",Perigon!L1113)</f>
        <v/>
      </c>
      <c r="I1118" s="69" t="str">
        <f>IF(ISBLANK(Perigon!M1113),"",Perigon!M1113)</f>
        <v/>
      </c>
      <c r="J1118" s="98" t="str">
        <f>IF(ISBLANK(Perigon!N1113),"",Perigon!N1113)</f>
        <v/>
      </c>
      <c r="K1118" s="99" t="str">
        <f>IF(ISBLANK(Perigon!J1113),"",Perigon!T1113)</f>
        <v/>
      </c>
      <c r="L1118" s="95" t="str">
        <f>IF(ISBLANK(Perigon!O1113),"",Perigon!O1113)</f>
        <v/>
      </c>
      <c r="M1118" s="95" t="str">
        <f>IF(ISBLANK(Perigon!R1113),"",Perigon!R1113)</f>
        <v/>
      </c>
      <c r="N1118" s="95" t="str">
        <f>IF(ISBLANK(Perigon!P1113),"",Perigon!P1113)</f>
        <v/>
      </c>
      <c r="O1118" s="38" t="str">
        <f>IF($L1118="","",VLOOKUP($R1118,Tarife!$A$2:$R$599,13,FALSE))</f>
        <v/>
      </c>
      <c r="P1118" s="38" t="str">
        <f t="shared" si="17"/>
        <v/>
      </c>
      <c r="R1118" s="100" t="str">
        <f>Zusammenzug!$C$25&amp;"-"&amp;Zusammenzug!$A$7&amp;"-"&amp;Leistungen!L1118</f>
        <v>2024-0-</v>
      </c>
    </row>
    <row r="1119" spans="1:18" x14ac:dyDescent="0.2">
      <c r="A1119" s="95" t="str">
        <f>IF(ISBLANK(Perigon!E1114),"",Perigon!E1114)</f>
        <v/>
      </c>
      <c r="B1119" s="95" t="str">
        <f>IF(ISBLANK(Perigon!G1114),"",Perigon!G1114)</f>
        <v/>
      </c>
      <c r="C1119" s="96" t="str">
        <f>IF(ISBLANK(Perigon!I1114),"",Perigon!I1114)</f>
        <v/>
      </c>
      <c r="D1119" s="97" t="str">
        <f>IF(ISBLANK(Perigon!J1114),"",Perigon!J1114)</f>
        <v/>
      </c>
      <c r="E1119" s="64" t="str">
        <f>IF(ISBLANK(Perigon!K1114),"",Perigon!K1114)</f>
        <v/>
      </c>
      <c r="F1119" s="65"/>
      <c r="G1119" s="64"/>
      <c r="H1119" s="69" t="str">
        <f>IF(ISBLANK(Perigon!L1114),"",Perigon!L1114)</f>
        <v/>
      </c>
      <c r="I1119" s="69" t="str">
        <f>IF(ISBLANK(Perigon!M1114),"",Perigon!M1114)</f>
        <v/>
      </c>
      <c r="J1119" s="98" t="str">
        <f>IF(ISBLANK(Perigon!N1114),"",Perigon!N1114)</f>
        <v/>
      </c>
      <c r="K1119" s="99" t="str">
        <f>IF(ISBLANK(Perigon!J1114),"",Perigon!T1114)</f>
        <v/>
      </c>
      <c r="L1119" s="95" t="str">
        <f>IF(ISBLANK(Perigon!O1114),"",Perigon!O1114)</f>
        <v/>
      </c>
      <c r="M1119" s="95" t="str">
        <f>IF(ISBLANK(Perigon!R1114),"",Perigon!R1114)</f>
        <v/>
      </c>
      <c r="N1119" s="95" t="str">
        <f>IF(ISBLANK(Perigon!P1114),"",Perigon!P1114)</f>
        <v/>
      </c>
      <c r="O1119" s="38" t="str">
        <f>IF($L1119="","",VLOOKUP($R1119,Tarife!$A$2:$R$599,13,FALSE))</f>
        <v/>
      </c>
      <c r="P1119" s="38" t="str">
        <f t="shared" si="17"/>
        <v/>
      </c>
      <c r="R1119" s="100" t="str">
        <f>Zusammenzug!$C$25&amp;"-"&amp;Zusammenzug!$A$7&amp;"-"&amp;Leistungen!L1119</f>
        <v>2024-0-</v>
      </c>
    </row>
    <row r="1120" spans="1:18" x14ac:dyDescent="0.2">
      <c r="A1120" s="95" t="str">
        <f>IF(ISBLANK(Perigon!E1115),"",Perigon!E1115)</f>
        <v/>
      </c>
      <c r="B1120" s="95" t="str">
        <f>IF(ISBLANK(Perigon!G1115),"",Perigon!G1115)</f>
        <v/>
      </c>
      <c r="C1120" s="96" t="str">
        <f>IF(ISBLANK(Perigon!I1115),"",Perigon!I1115)</f>
        <v/>
      </c>
      <c r="D1120" s="97" t="str">
        <f>IF(ISBLANK(Perigon!J1115),"",Perigon!J1115)</f>
        <v/>
      </c>
      <c r="E1120" s="64" t="str">
        <f>IF(ISBLANK(Perigon!K1115),"",Perigon!K1115)</f>
        <v/>
      </c>
      <c r="F1120" s="65"/>
      <c r="G1120" s="64"/>
      <c r="H1120" s="69" t="str">
        <f>IF(ISBLANK(Perigon!L1115),"",Perigon!L1115)</f>
        <v/>
      </c>
      <c r="I1120" s="69" t="str">
        <f>IF(ISBLANK(Perigon!M1115),"",Perigon!M1115)</f>
        <v/>
      </c>
      <c r="J1120" s="98" t="str">
        <f>IF(ISBLANK(Perigon!N1115),"",Perigon!N1115)</f>
        <v/>
      </c>
      <c r="K1120" s="99" t="str">
        <f>IF(ISBLANK(Perigon!J1115),"",Perigon!T1115)</f>
        <v/>
      </c>
      <c r="L1120" s="95" t="str">
        <f>IF(ISBLANK(Perigon!O1115),"",Perigon!O1115)</f>
        <v/>
      </c>
      <c r="M1120" s="95" t="str">
        <f>IF(ISBLANK(Perigon!R1115),"",Perigon!R1115)</f>
        <v/>
      </c>
      <c r="N1120" s="95" t="str">
        <f>IF(ISBLANK(Perigon!P1115),"",Perigon!P1115)</f>
        <v/>
      </c>
      <c r="O1120" s="38" t="str">
        <f>IF($L1120="","",VLOOKUP($R1120,Tarife!$A$2:$R$599,13,FALSE))</f>
        <v/>
      </c>
      <c r="P1120" s="38" t="str">
        <f t="shared" si="17"/>
        <v/>
      </c>
      <c r="R1120" s="100" t="str">
        <f>Zusammenzug!$C$25&amp;"-"&amp;Zusammenzug!$A$7&amp;"-"&amp;Leistungen!L1120</f>
        <v>2024-0-</v>
      </c>
    </row>
    <row r="1121" spans="1:18" x14ac:dyDescent="0.2">
      <c r="A1121" s="95" t="str">
        <f>IF(ISBLANK(Perigon!E1116),"",Perigon!E1116)</f>
        <v/>
      </c>
      <c r="B1121" s="95" t="str">
        <f>IF(ISBLANK(Perigon!G1116),"",Perigon!G1116)</f>
        <v/>
      </c>
      <c r="C1121" s="96" t="str">
        <f>IF(ISBLANK(Perigon!I1116),"",Perigon!I1116)</f>
        <v/>
      </c>
      <c r="D1121" s="97" t="str">
        <f>IF(ISBLANK(Perigon!J1116),"",Perigon!J1116)</f>
        <v/>
      </c>
      <c r="E1121" s="64" t="str">
        <f>IF(ISBLANK(Perigon!K1116),"",Perigon!K1116)</f>
        <v/>
      </c>
      <c r="F1121" s="65"/>
      <c r="G1121" s="64"/>
      <c r="H1121" s="69" t="str">
        <f>IF(ISBLANK(Perigon!L1116),"",Perigon!L1116)</f>
        <v/>
      </c>
      <c r="I1121" s="69" t="str">
        <f>IF(ISBLANK(Perigon!M1116),"",Perigon!M1116)</f>
        <v/>
      </c>
      <c r="J1121" s="98" t="str">
        <f>IF(ISBLANK(Perigon!N1116),"",Perigon!N1116)</f>
        <v/>
      </c>
      <c r="K1121" s="99" t="str">
        <f>IF(ISBLANK(Perigon!J1116),"",Perigon!T1116)</f>
        <v/>
      </c>
      <c r="L1121" s="95" t="str">
        <f>IF(ISBLANK(Perigon!O1116),"",Perigon!O1116)</f>
        <v/>
      </c>
      <c r="M1121" s="95" t="str">
        <f>IF(ISBLANK(Perigon!R1116),"",Perigon!R1116)</f>
        <v/>
      </c>
      <c r="N1121" s="95" t="str">
        <f>IF(ISBLANK(Perigon!P1116),"",Perigon!P1116)</f>
        <v/>
      </c>
      <c r="O1121" s="38" t="str">
        <f>IF($L1121="","",VLOOKUP($R1121,Tarife!$A$2:$R$599,13,FALSE))</f>
        <v/>
      </c>
      <c r="P1121" s="38" t="str">
        <f t="shared" si="17"/>
        <v/>
      </c>
      <c r="R1121" s="100" t="str">
        <f>Zusammenzug!$C$25&amp;"-"&amp;Zusammenzug!$A$7&amp;"-"&amp;Leistungen!L1121</f>
        <v>2024-0-</v>
      </c>
    </row>
    <row r="1122" spans="1:18" x14ac:dyDescent="0.2">
      <c r="A1122" s="95" t="str">
        <f>IF(ISBLANK(Perigon!E1117),"",Perigon!E1117)</f>
        <v/>
      </c>
      <c r="B1122" s="95" t="str">
        <f>IF(ISBLANK(Perigon!G1117),"",Perigon!G1117)</f>
        <v/>
      </c>
      <c r="C1122" s="96" t="str">
        <f>IF(ISBLANK(Perigon!I1117),"",Perigon!I1117)</f>
        <v/>
      </c>
      <c r="D1122" s="97" t="str">
        <f>IF(ISBLANK(Perigon!J1117),"",Perigon!J1117)</f>
        <v/>
      </c>
      <c r="E1122" s="64" t="str">
        <f>IF(ISBLANK(Perigon!K1117),"",Perigon!K1117)</f>
        <v/>
      </c>
      <c r="F1122" s="65"/>
      <c r="G1122" s="64"/>
      <c r="H1122" s="69" t="str">
        <f>IF(ISBLANK(Perigon!L1117),"",Perigon!L1117)</f>
        <v/>
      </c>
      <c r="I1122" s="69" t="str">
        <f>IF(ISBLANK(Perigon!M1117),"",Perigon!M1117)</f>
        <v/>
      </c>
      <c r="J1122" s="98" t="str">
        <f>IF(ISBLANK(Perigon!N1117),"",Perigon!N1117)</f>
        <v/>
      </c>
      <c r="K1122" s="99" t="str">
        <f>IF(ISBLANK(Perigon!J1117),"",Perigon!T1117)</f>
        <v/>
      </c>
      <c r="L1122" s="95" t="str">
        <f>IF(ISBLANK(Perigon!O1117),"",Perigon!O1117)</f>
        <v/>
      </c>
      <c r="M1122" s="95" t="str">
        <f>IF(ISBLANK(Perigon!R1117),"",Perigon!R1117)</f>
        <v/>
      </c>
      <c r="N1122" s="95" t="str">
        <f>IF(ISBLANK(Perigon!P1117),"",Perigon!P1117)</f>
        <v/>
      </c>
      <c r="O1122" s="38" t="str">
        <f>IF($L1122="","",VLOOKUP($R1122,Tarife!$A$2:$R$599,13,FALSE))</f>
        <v/>
      </c>
      <c r="P1122" s="38" t="str">
        <f t="shared" si="17"/>
        <v/>
      </c>
      <c r="R1122" s="100" t="str">
        <f>Zusammenzug!$C$25&amp;"-"&amp;Zusammenzug!$A$7&amp;"-"&amp;Leistungen!L1122</f>
        <v>2024-0-</v>
      </c>
    </row>
    <row r="1123" spans="1:18" x14ac:dyDescent="0.2">
      <c r="A1123" s="95" t="str">
        <f>IF(ISBLANK(Perigon!E1118),"",Perigon!E1118)</f>
        <v/>
      </c>
      <c r="B1123" s="95" t="str">
        <f>IF(ISBLANK(Perigon!G1118),"",Perigon!G1118)</f>
        <v/>
      </c>
      <c r="C1123" s="96" t="str">
        <f>IF(ISBLANK(Perigon!I1118),"",Perigon!I1118)</f>
        <v/>
      </c>
      <c r="D1123" s="97" t="str">
        <f>IF(ISBLANK(Perigon!J1118),"",Perigon!J1118)</f>
        <v/>
      </c>
      <c r="E1123" s="64" t="str">
        <f>IF(ISBLANK(Perigon!K1118),"",Perigon!K1118)</f>
        <v/>
      </c>
      <c r="F1123" s="65"/>
      <c r="G1123" s="64"/>
      <c r="H1123" s="69" t="str">
        <f>IF(ISBLANK(Perigon!L1118),"",Perigon!L1118)</f>
        <v/>
      </c>
      <c r="I1123" s="69" t="str">
        <f>IF(ISBLANK(Perigon!M1118),"",Perigon!M1118)</f>
        <v/>
      </c>
      <c r="J1123" s="98" t="str">
        <f>IF(ISBLANK(Perigon!N1118),"",Perigon!N1118)</f>
        <v/>
      </c>
      <c r="K1123" s="99" t="str">
        <f>IF(ISBLANK(Perigon!J1118),"",Perigon!T1118)</f>
        <v/>
      </c>
      <c r="L1123" s="95" t="str">
        <f>IF(ISBLANK(Perigon!O1118),"",Perigon!O1118)</f>
        <v/>
      </c>
      <c r="M1123" s="95" t="str">
        <f>IF(ISBLANK(Perigon!R1118),"",Perigon!R1118)</f>
        <v/>
      </c>
      <c r="N1123" s="95" t="str">
        <f>IF(ISBLANK(Perigon!P1118),"",Perigon!P1118)</f>
        <v/>
      </c>
      <c r="O1123" s="38" t="str">
        <f>IF($L1123="","",VLOOKUP($R1123,Tarife!$A$2:$R$599,13,FALSE))</f>
        <v/>
      </c>
      <c r="P1123" s="38" t="str">
        <f t="shared" si="17"/>
        <v/>
      </c>
      <c r="R1123" s="100" t="str">
        <f>Zusammenzug!$C$25&amp;"-"&amp;Zusammenzug!$A$7&amp;"-"&amp;Leistungen!L1123</f>
        <v>2024-0-</v>
      </c>
    </row>
    <row r="1124" spans="1:18" x14ac:dyDescent="0.2">
      <c r="A1124" s="95" t="str">
        <f>IF(ISBLANK(Perigon!E1119),"",Perigon!E1119)</f>
        <v/>
      </c>
      <c r="B1124" s="95" t="str">
        <f>IF(ISBLANK(Perigon!G1119),"",Perigon!G1119)</f>
        <v/>
      </c>
      <c r="C1124" s="96" t="str">
        <f>IF(ISBLANK(Perigon!I1119),"",Perigon!I1119)</f>
        <v/>
      </c>
      <c r="D1124" s="97" t="str">
        <f>IF(ISBLANK(Perigon!J1119),"",Perigon!J1119)</f>
        <v/>
      </c>
      <c r="E1124" s="64" t="str">
        <f>IF(ISBLANK(Perigon!K1119),"",Perigon!K1119)</f>
        <v/>
      </c>
      <c r="F1124" s="65"/>
      <c r="G1124" s="64"/>
      <c r="H1124" s="69" t="str">
        <f>IF(ISBLANK(Perigon!L1119),"",Perigon!L1119)</f>
        <v/>
      </c>
      <c r="I1124" s="69" t="str">
        <f>IF(ISBLANK(Perigon!M1119),"",Perigon!M1119)</f>
        <v/>
      </c>
      <c r="J1124" s="98" t="str">
        <f>IF(ISBLANK(Perigon!N1119),"",Perigon!N1119)</f>
        <v/>
      </c>
      <c r="K1124" s="99" t="str">
        <f>IF(ISBLANK(Perigon!J1119),"",Perigon!T1119)</f>
        <v/>
      </c>
      <c r="L1124" s="95" t="str">
        <f>IF(ISBLANK(Perigon!O1119),"",Perigon!O1119)</f>
        <v/>
      </c>
      <c r="M1124" s="95" t="str">
        <f>IF(ISBLANK(Perigon!R1119),"",Perigon!R1119)</f>
        <v/>
      </c>
      <c r="N1124" s="95" t="str">
        <f>IF(ISBLANK(Perigon!P1119),"",Perigon!P1119)</f>
        <v/>
      </c>
      <c r="O1124" s="38" t="str">
        <f>IF($L1124="","",VLOOKUP($R1124,Tarife!$A$2:$R$599,13,FALSE))</f>
        <v/>
      </c>
      <c r="P1124" s="38" t="str">
        <f t="shared" si="17"/>
        <v/>
      </c>
      <c r="R1124" s="100" t="str">
        <f>Zusammenzug!$C$25&amp;"-"&amp;Zusammenzug!$A$7&amp;"-"&amp;Leistungen!L1124</f>
        <v>2024-0-</v>
      </c>
    </row>
    <row r="1125" spans="1:18" x14ac:dyDescent="0.2">
      <c r="A1125" s="95" t="str">
        <f>IF(ISBLANK(Perigon!E1120),"",Perigon!E1120)</f>
        <v/>
      </c>
      <c r="B1125" s="95" t="str">
        <f>IF(ISBLANK(Perigon!G1120),"",Perigon!G1120)</f>
        <v/>
      </c>
      <c r="C1125" s="96" t="str">
        <f>IF(ISBLANK(Perigon!I1120),"",Perigon!I1120)</f>
        <v/>
      </c>
      <c r="D1125" s="97" t="str">
        <f>IF(ISBLANK(Perigon!J1120),"",Perigon!J1120)</f>
        <v/>
      </c>
      <c r="E1125" s="64" t="str">
        <f>IF(ISBLANK(Perigon!K1120),"",Perigon!K1120)</f>
        <v/>
      </c>
      <c r="F1125" s="65"/>
      <c r="G1125" s="64"/>
      <c r="H1125" s="69" t="str">
        <f>IF(ISBLANK(Perigon!L1120),"",Perigon!L1120)</f>
        <v/>
      </c>
      <c r="I1125" s="69" t="str">
        <f>IF(ISBLANK(Perigon!M1120),"",Perigon!M1120)</f>
        <v/>
      </c>
      <c r="J1125" s="98" t="str">
        <f>IF(ISBLANK(Perigon!N1120),"",Perigon!N1120)</f>
        <v/>
      </c>
      <c r="K1125" s="99" t="str">
        <f>IF(ISBLANK(Perigon!J1120),"",Perigon!T1120)</f>
        <v/>
      </c>
      <c r="L1125" s="95" t="str">
        <f>IF(ISBLANK(Perigon!O1120),"",Perigon!O1120)</f>
        <v/>
      </c>
      <c r="M1125" s="95" t="str">
        <f>IF(ISBLANK(Perigon!R1120),"",Perigon!R1120)</f>
        <v/>
      </c>
      <c r="N1125" s="95" t="str">
        <f>IF(ISBLANK(Perigon!P1120),"",Perigon!P1120)</f>
        <v/>
      </c>
      <c r="O1125" s="38" t="str">
        <f>IF($L1125="","",VLOOKUP($R1125,Tarife!$A$2:$R$599,13,FALSE))</f>
        <v/>
      </c>
      <c r="P1125" s="38" t="str">
        <f t="shared" si="17"/>
        <v/>
      </c>
      <c r="R1125" s="100" t="str">
        <f>Zusammenzug!$C$25&amp;"-"&amp;Zusammenzug!$A$7&amp;"-"&amp;Leistungen!L1125</f>
        <v>2024-0-</v>
      </c>
    </row>
    <row r="1126" spans="1:18" x14ac:dyDescent="0.2">
      <c r="A1126" s="95" t="str">
        <f>IF(ISBLANK(Perigon!E1121),"",Perigon!E1121)</f>
        <v/>
      </c>
      <c r="B1126" s="95" t="str">
        <f>IF(ISBLANK(Perigon!G1121),"",Perigon!G1121)</f>
        <v/>
      </c>
      <c r="C1126" s="96" t="str">
        <f>IF(ISBLANK(Perigon!I1121),"",Perigon!I1121)</f>
        <v/>
      </c>
      <c r="D1126" s="97" t="str">
        <f>IF(ISBLANK(Perigon!J1121),"",Perigon!J1121)</f>
        <v/>
      </c>
      <c r="E1126" s="64" t="str">
        <f>IF(ISBLANK(Perigon!K1121),"",Perigon!K1121)</f>
        <v/>
      </c>
      <c r="F1126" s="65"/>
      <c r="G1126" s="64"/>
      <c r="H1126" s="69" t="str">
        <f>IF(ISBLANK(Perigon!L1121),"",Perigon!L1121)</f>
        <v/>
      </c>
      <c r="I1126" s="69" t="str">
        <f>IF(ISBLANK(Perigon!M1121),"",Perigon!M1121)</f>
        <v/>
      </c>
      <c r="J1126" s="98" t="str">
        <f>IF(ISBLANK(Perigon!N1121),"",Perigon!N1121)</f>
        <v/>
      </c>
      <c r="K1126" s="99" t="str">
        <f>IF(ISBLANK(Perigon!J1121),"",Perigon!T1121)</f>
        <v/>
      </c>
      <c r="L1126" s="95" t="str">
        <f>IF(ISBLANK(Perigon!O1121),"",Perigon!O1121)</f>
        <v/>
      </c>
      <c r="M1126" s="95" t="str">
        <f>IF(ISBLANK(Perigon!R1121),"",Perigon!R1121)</f>
        <v/>
      </c>
      <c r="N1126" s="95" t="str">
        <f>IF(ISBLANK(Perigon!P1121),"",Perigon!P1121)</f>
        <v/>
      </c>
      <c r="O1126" s="38" t="str">
        <f>IF($L1126="","",VLOOKUP($R1126,Tarife!$A$2:$R$599,13,FALSE))</f>
        <v/>
      </c>
      <c r="P1126" s="38" t="str">
        <f t="shared" si="17"/>
        <v/>
      </c>
      <c r="R1126" s="100" t="str">
        <f>Zusammenzug!$C$25&amp;"-"&amp;Zusammenzug!$A$7&amp;"-"&amp;Leistungen!L1126</f>
        <v>2024-0-</v>
      </c>
    </row>
    <row r="1127" spans="1:18" x14ac:dyDescent="0.2">
      <c r="A1127" s="95" t="str">
        <f>IF(ISBLANK(Perigon!E1122),"",Perigon!E1122)</f>
        <v/>
      </c>
      <c r="B1127" s="95" t="str">
        <f>IF(ISBLANK(Perigon!G1122),"",Perigon!G1122)</f>
        <v/>
      </c>
      <c r="C1127" s="96" t="str">
        <f>IF(ISBLANK(Perigon!I1122),"",Perigon!I1122)</f>
        <v/>
      </c>
      <c r="D1127" s="97" t="str">
        <f>IF(ISBLANK(Perigon!J1122),"",Perigon!J1122)</f>
        <v/>
      </c>
      <c r="E1127" s="64" t="str">
        <f>IF(ISBLANK(Perigon!K1122),"",Perigon!K1122)</f>
        <v/>
      </c>
      <c r="F1127" s="65"/>
      <c r="G1127" s="64"/>
      <c r="H1127" s="69" t="str">
        <f>IF(ISBLANK(Perigon!L1122),"",Perigon!L1122)</f>
        <v/>
      </c>
      <c r="I1127" s="69" t="str">
        <f>IF(ISBLANK(Perigon!M1122),"",Perigon!M1122)</f>
        <v/>
      </c>
      <c r="J1127" s="98" t="str">
        <f>IF(ISBLANK(Perigon!N1122),"",Perigon!N1122)</f>
        <v/>
      </c>
      <c r="K1127" s="99" t="str">
        <f>IF(ISBLANK(Perigon!J1122),"",Perigon!T1122)</f>
        <v/>
      </c>
      <c r="L1127" s="95" t="str">
        <f>IF(ISBLANK(Perigon!O1122),"",Perigon!O1122)</f>
        <v/>
      </c>
      <c r="M1127" s="95" t="str">
        <f>IF(ISBLANK(Perigon!R1122),"",Perigon!R1122)</f>
        <v/>
      </c>
      <c r="N1127" s="95" t="str">
        <f>IF(ISBLANK(Perigon!P1122),"",Perigon!P1122)</f>
        <v/>
      </c>
      <c r="O1127" s="38" t="str">
        <f>IF($L1127="","",VLOOKUP($R1127,Tarife!$A$2:$R$599,13,FALSE))</f>
        <v/>
      </c>
      <c r="P1127" s="38" t="str">
        <f t="shared" si="17"/>
        <v/>
      </c>
      <c r="R1127" s="100" t="str">
        <f>Zusammenzug!$C$25&amp;"-"&amp;Zusammenzug!$A$7&amp;"-"&amp;Leistungen!L1127</f>
        <v>2024-0-</v>
      </c>
    </row>
    <row r="1128" spans="1:18" x14ac:dyDescent="0.2">
      <c r="A1128" s="95" t="str">
        <f>IF(ISBLANK(Perigon!E1123),"",Perigon!E1123)</f>
        <v/>
      </c>
      <c r="B1128" s="95" t="str">
        <f>IF(ISBLANK(Perigon!G1123),"",Perigon!G1123)</f>
        <v/>
      </c>
      <c r="C1128" s="96" t="str">
        <f>IF(ISBLANK(Perigon!I1123),"",Perigon!I1123)</f>
        <v/>
      </c>
      <c r="D1128" s="97" t="str">
        <f>IF(ISBLANK(Perigon!J1123),"",Perigon!J1123)</f>
        <v/>
      </c>
      <c r="E1128" s="64" t="str">
        <f>IF(ISBLANK(Perigon!K1123),"",Perigon!K1123)</f>
        <v/>
      </c>
      <c r="F1128" s="65"/>
      <c r="G1128" s="64"/>
      <c r="H1128" s="69" t="str">
        <f>IF(ISBLANK(Perigon!L1123),"",Perigon!L1123)</f>
        <v/>
      </c>
      <c r="I1128" s="69" t="str">
        <f>IF(ISBLANK(Perigon!M1123),"",Perigon!M1123)</f>
        <v/>
      </c>
      <c r="J1128" s="98" t="str">
        <f>IF(ISBLANK(Perigon!N1123),"",Perigon!N1123)</f>
        <v/>
      </c>
      <c r="K1128" s="99" t="str">
        <f>IF(ISBLANK(Perigon!J1123),"",Perigon!T1123)</f>
        <v/>
      </c>
      <c r="L1128" s="95" t="str">
        <f>IF(ISBLANK(Perigon!O1123),"",Perigon!O1123)</f>
        <v/>
      </c>
      <c r="M1128" s="95" t="str">
        <f>IF(ISBLANK(Perigon!R1123),"",Perigon!R1123)</f>
        <v/>
      </c>
      <c r="N1128" s="95" t="str">
        <f>IF(ISBLANK(Perigon!P1123),"",Perigon!P1123)</f>
        <v/>
      </c>
      <c r="O1128" s="38" t="str">
        <f>IF($L1128="","",VLOOKUP($R1128,Tarife!$A$2:$R$599,13,FALSE))</f>
        <v/>
      </c>
      <c r="P1128" s="38" t="str">
        <f t="shared" si="17"/>
        <v/>
      </c>
      <c r="R1128" s="100" t="str">
        <f>Zusammenzug!$C$25&amp;"-"&amp;Zusammenzug!$A$7&amp;"-"&amp;Leistungen!L1128</f>
        <v>2024-0-</v>
      </c>
    </row>
    <row r="1129" spans="1:18" x14ac:dyDescent="0.2">
      <c r="A1129" s="95" t="str">
        <f>IF(ISBLANK(Perigon!E1124),"",Perigon!E1124)</f>
        <v/>
      </c>
      <c r="B1129" s="95" t="str">
        <f>IF(ISBLANK(Perigon!G1124),"",Perigon!G1124)</f>
        <v/>
      </c>
      <c r="C1129" s="96" t="str">
        <f>IF(ISBLANK(Perigon!I1124),"",Perigon!I1124)</f>
        <v/>
      </c>
      <c r="D1129" s="97" t="str">
        <f>IF(ISBLANK(Perigon!J1124),"",Perigon!J1124)</f>
        <v/>
      </c>
      <c r="E1129" s="64" t="str">
        <f>IF(ISBLANK(Perigon!K1124),"",Perigon!K1124)</f>
        <v/>
      </c>
      <c r="F1129" s="65"/>
      <c r="G1129" s="64"/>
      <c r="H1129" s="69" t="str">
        <f>IF(ISBLANK(Perigon!L1124),"",Perigon!L1124)</f>
        <v/>
      </c>
      <c r="I1129" s="69" t="str">
        <f>IF(ISBLANK(Perigon!M1124),"",Perigon!M1124)</f>
        <v/>
      </c>
      <c r="J1129" s="98" t="str">
        <f>IF(ISBLANK(Perigon!N1124),"",Perigon!N1124)</f>
        <v/>
      </c>
      <c r="K1129" s="99" t="str">
        <f>IF(ISBLANK(Perigon!J1124),"",Perigon!T1124)</f>
        <v/>
      </c>
      <c r="L1129" s="95" t="str">
        <f>IF(ISBLANK(Perigon!O1124),"",Perigon!O1124)</f>
        <v/>
      </c>
      <c r="M1129" s="95" t="str">
        <f>IF(ISBLANK(Perigon!R1124),"",Perigon!R1124)</f>
        <v/>
      </c>
      <c r="N1129" s="95" t="str">
        <f>IF(ISBLANK(Perigon!P1124),"",Perigon!P1124)</f>
        <v/>
      </c>
      <c r="O1129" s="38" t="str">
        <f>IF($L1129="","",VLOOKUP($R1129,Tarife!$A$2:$R$599,13,FALSE))</f>
        <v/>
      </c>
      <c r="P1129" s="38" t="str">
        <f t="shared" si="17"/>
        <v/>
      </c>
      <c r="R1129" s="100" t="str">
        <f>Zusammenzug!$C$25&amp;"-"&amp;Zusammenzug!$A$7&amp;"-"&amp;Leistungen!L1129</f>
        <v>2024-0-</v>
      </c>
    </row>
    <row r="1130" spans="1:18" x14ac:dyDescent="0.2">
      <c r="A1130" s="95" t="str">
        <f>IF(ISBLANK(Perigon!E1125),"",Perigon!E1125)</f>
        <v/>
      </c>
      <c r="B1130" s="95" t="str">
        <f>IF(ISBLANK(Perigon!G1125),"",Perigon!G1125)</f>
        <v/>
      </c>
      <c r="C1130" s="96" t="str">
        <f>IF(ISBLANK(Perigon!I1125),"",Perigon!I1125)</f>
        <v/>
      </c>
      <c r="D1130" s="97" t="str">
        <f>IF(ISBLANK(Perigon!J1125),"",Perigon!J1125)</f>
        <v/>
      </c>
      <c r="E1130" s="64" t="str">
        <f>IF(ISBLANK(Perigon!K1125),"",Perigon!K1125)</f>
        <v/>
      </c>
      <c r="F1130" s="65"/>
      <c r="G1130" s="64"/>
      <c r="H1130" s="69" t="str">
        <f>IF(ISBLANK(Perigon!L1125),"",Perigon!L1125)</f>
        <v/>
      </c>
      <c r="I1130" s="69" t="str">
        <f>IF(ISBLANK(Perigon!M1125),"",Perigon!M1125)</f>
        <v/>
      </c>
      <c r="J1130" s="98" t="str">
        <f>IF(ISBLANK(Perigon!N1125),"",Perigon!N1125)</f>
        <v/>
      </c>
      <c r="K1130" s="99" t="str">
        <f>IF(ISBLANK(Perigon!J1125),"",Perigon!T1125)</f>
        <v/>
      </c>
      <c r="L1130" s="95" t="str">
        <f>IF(ISBLANK(Perigon!O1125),"",Perigon!O1125)</f>
        <v/>
      </c>
      <c r="M1130" s="95" t="str">
        <f>IF(ISBLANK(Perigon!R1125),"",Perigon!R1125)</f>
        <v/>
      </c>
      <c r="N1130" s="95" t="str">
        <f>IF(ISBLANK(Perigon!P1125),"",Perigon!P1125)</f>
        <v/>
      </c>
      <c r="O1130" s="38" t="str">
        <f>IF($L1130="","",VLOOKUP($R1130,Tarife!$A$2:$R$599,13,FALSE))</f>
        <v/>
      </c>
      <c r="P1130" s="38" t="str">
        <f t="shared" si="17"/>
        <v/>
      </c>
      <c r="R1130" s="100" t="str">
        <f>Zusammenzug!$C$25&amp;"-"&amp;Zusammenzug!$A$7&amp;"-"&amp;Leistungen!L1130</f>
        <v>2024-0-</v>
      </c>
    </row>
    <row r="1131" spans="1:18" x14ac:dyDescent="0.2">
      <c r="A1131" s="95" t="str">
        <f>IF(ISBLANK(Perigon!E1126),"",Perigon!E1126)</f>
        <v/>
      </c>
      <c r="B1131" s="95" t="str">
        <f>IF(ISBLANK(Perigon!G1126),"",Perigon!G1126)</f>
        <v/>
      </c>
      <c r="C1131" s="96" t="str">
        <f>IF(ISBLANK(Perigon!I1126),"",Perigon!I1126)</f>
        <v/>
      </c>
      <c r="D1131" s="97" t="str">
        <f>IF(ISBLANK(Perigon!J1126),"",Perigon!J1126)</f>
        <v/>
      </c>
      <c r="E1131" s="64" t="str">
        <f>IF(ISBLANK(Perigon!K1126),"",Perigon!K1126)</f>
        <v/>
      </c>
      <c r="F1131" s="65"/>
      <c r="G1131" s="64"/>
      <c r="H1131" s="69" t="str">
        <f>IF(ISBLANK(Perigon!L1126),"",Perigon!L1126)</f>
        <v/>
      </c>
      <c r="I1131" s="69" t="str">
        <f>IF(ISBLANK(Perigon!M1126),"",Perigon!M1126)</f>
        <v/>
      </c>
      <c r="J1131" s="98" t="str">
        <f>IF(ISBLANK(Perigon!N1126),"",Perigon!N1126)</f>
        <v/>
      </c>
      <c r="K1131" s="99" t="str">
        <f>IF(ISBLANK(Perigon!J1126),"",Perigon!T1126)</f>
        <v/>
      </c>
      <c r="L1131" s="95" t="str">
        <f>IF(ISBLANK(Perigon!O1126),"",Perigon!O1126)</f>
        <v/>
      </c>
      <c r="M1131" s="95" t="str">
        <f>IF(ISBLANK(Perigon!R1126),"",Perigon!R1126)</f>
        <v/>
      </c>
      <c r="N1131" s="95" t="str">
        <f>IF(ISBLANK(Perigon!P1126),"",Perigon!P1126)</f>
        <v/>
      </c>
      <c r="O1131" s="38" t="str">
        <f>IF($L1131="","",VLOOKUP($R1131,Tarife!$A$2:$R$599,13,FALSE))</f>
        <v/>
      </c>
      <c r="P1131" s="38" t="str">
        <f t="shared" si="17"/>
        <v/>
      </c>
      <c r="R1131" s="100" t="str">
        <f>Zusammenzug!$C$25&amp;"-"&amp;Zusammenzug!$A$7&amp;"-"&amp;Leistungen!L1131</f>
        <v>2024-0-</v>
      </c>
    </row>
    <row r="1132" spans="1:18" x14ac:dyDescent="0.2">
      <c r="A1132" s="95" t="str">
        <f>IF(ISBLANK(Perigon!E1127),"",Perigon!E1127)</f>
        <v/>
      </c>
      <c r="B1132" s="95" t="str">
        <f>IF(ISBLANK(Perigon!G1127),"",Perigon!G1127)</f>
        <v/>
      </c>
      <c r="C1132" s="96" t="str">
        <f>IF(ISBLANK(Perigon!I1127),"",Perigon!I1127)</f>
        <v/>
      </c>
      <c r="D1132" s="97" t="str">
        <f>IF(ISBLANK(Perigon!J1127),"",Perigon!J1127)</f>
        <v/>
      </c>
      <c r="E1132" s="64" t="str">
        <f>IF(ISBLANK(Perigon!K1127),"",Perigon!K1127)</f>
        <v/>
      </c>
      <c r="F1132" s="65"/>
      <c r="G1132" s="64"/>
      <c r="H1132" s="69" t="str">
        <f>IF(ISBLANK(Perigon!L1127),"",Perigon!L1127)</f>
        <v/>
      </c>
      <c r="I1132" s="69" t="str">
        <f>IF(ISBLANK(Perigon!M1127),"",Perigon!M1127)</f>
        <v/>
      </c>
      <c r="J1132" s="98" t="str">
        <f>IF(ISBLANK(Perigon!N1127),"",Perigon!N1127)</f>
        <v/>
      </c>
      <c r="K1132" s="99" t="str">
        <f>IF(ISBLANK(Perigon!J1127),"",Perigon!T1127)</f>
        <v/>
      </c>
      <c r="L1132" s="95" t="str">
        <f>IF(ISBLANK(Perigon!O1127),"",Perigon!O1127)</f>
        <v/>
      </c>
      <c r="M1132" s="95" t="str">
        <f>IF(ISBLANK(Perigon!R1127),"",Perigon!R1127)</f>
        <v/>
      </c>
      <c r="N1132" s="95" t="str">
        <f>IF(ISBLANK(Perigon!P1127),"",Perigon!P1127)</f>
        <v/>
      </c>
      <c r="O1132" s="38" t="str">
        <f>IF($L1132="","",VLOOKUP($R1132,Tarife!$A$2:$R$599,13,FALSE))</f>
        <v/>
      </c>
      <c r="P1132" s="38" t="str">
        <f t="shared" si="17"/>
        <v/>
      </c>
      <c r="R1132" s="100" t="str">
        <f>Zusammenzug!$C$25&amp;"-"&amp;Zusammenzug!$A$7&amp;"-"&amp;Leistungen!L1132</f>
        <v>2024-0-</v>
      </c>
    </row>
    <row r="1133" spans="1:18" x14ac:dyDescent="0.2">
      <c r="A1133" s="95" t="str">
        <f>IF(ISBLANK(Perigon!E1128),"",Perigon!E1128)</f>
        <v/>
      </c>
      <c r="B1133" s="95" t="str">
        <f>IF(ISBLANK(Perigon!G1128),"",Perigon!G1128)</f>
        <v/>
      </c>
      <c r="C1133" s="96" t="str">
        <f>IF(ISBLANK(Perigon!I1128),"",Perigon!I1128)</f>
        <v/>
      </c>
      <c r="D1133" s="97" t="str">
        <f>IF(ISBLANK(Perigon!J1128),"",Perigon!J1128)</f>
        <v/>
      </c>
      <c r="E1133" s="64" t="str">
        <f>IF(ISBLANK(Perigon!K1128),"",Perigon!K1128)</f>
        <v/>
      </c>
      <c r="F1133" s="65"/>
      <c r="G1133" s="64"/>
      <c r="H1133" s="69" t="str">
        <f>IF(ISBLANK(Perigon!L1128),"",Perigon!L1128)</f>
        <v/>
      </c>
      <c r="I1133" s="69" t="str">
        <f>IF(ISBLANK(Perigon!M1128),"",Perigon!M1128)</f>
        <v/>
      </c>
      <c r="J1133" s="98" t="str">
        <f>IF(ISBLANK(Perigon!N1128),"",Perigon!N1128)</f>
        <v/>
      </c>
      <c r="K1133" s="99" t="str">
        <f>IF(ISBLANK(Perigon!J1128),"",Perigon!T1128)</f>
        <v/>
      </c>
      <c r="L1133" s="95" t="str">
        <f>IF(ISBLANK(Perigon!O1128),"",Perigon!O1128)</f>
        <v/>
      </c>
      <c r="M1133" s="95" t="str">
        <f>IF(ISBLANK(Perigon!R1128),"",Perigon!R1128)</f>
        <v/>
      </c>
      <c r="N1133" s="95" t="str">
        <f>IF(ISBLANK(Perigon!P1128),"",Perigon!P1128)</f>
        <v/>
      </c>
      <c r="O1133" s="38" t="str">
        <f>IF($L1133="","",VLOOKUP($R1133,Tarife!$A$2:$R$599,13,FALSE))</f>
        <v/>
      </c>
      <c r="P1133" s="38" t="str">
        <f t="shared" si="17"/>
        <v/>
      </c>
      <c r="R1133" s="100" t="str">
        <f>Zusammenzug!$C$25&amp;"-"&amp;Zusammenzug!$A$7&amp;"-"&amp;Leistungen!L1133</f>
        <v>2024-0-</v>
      </c>
    </row>
    <row r="1134" spans="1:18" x14ac:dyDescent="0.2">
      <c r="A1134" s="95" t="str">
        <f>IF(ISBLANK(Perigon!E1129),"",Perigon!E1129)</f>
        <v/>
      </c>
      <c r="B1134" s="95" t="str">
        <f>IF(ISBLANK(Perigon!G1129),"",Perigon!G1129)</f>
        <v/>
      </c>
      <c r="C1134" s="96" t="str">
        <f>IF(ISBLANK(Perigon!I1129),"",Perigon!I1129)</f>
        <v/>
      </c>
      <c r="D1134" s="97" t="str">
        <f>IF(ISBLANK(Perigon!J1129),"",Perigon!J1129)</f>
        <v/>
      </c>
      <c r="E1134" s="64" t="str">
        <f>IF(ISBLANK(Perigon!K1129),"",Perigon!K1129)</f>
        <v/>
      </c>
      <c r="F1134" s="65"/>
      <c r="G1134" s="64"/>
      <c r="H1134" s="69" t="str">
        <f>IF(ISBLANK(Perigon!L1129),"",Perigon!L1129)</f>
        <v/>
      </c>
      <c r="I1134" s="69" t="str">
        <f>IF(ISBLANK(Perigon!M1129),"",Perigon!M1129)</f>
        <v/>
      </c>
      <c r="J1134" s="98" t="str">
        <f>IF(ISBLANK(Perigon!N1129),"",Perigon!N1129)</f>
        <v/>
      </c>
      <c r="K1134" s="99" t="str">
        <f>IF(ISBLANK(Perigon!J1129),"",Perigon!T1129)</f>
        <v/>
      </c>
      <c r="L1134" s="95" t="str">
        <f>IF(ISBLANK(Perigon!O1129),"",Perigon!O1129)</f>
        <v/>
      </c>
      <c r="M1134" s="95" t="str">
        <f>IF(ISBLANK(Perigon!R1129),"",Perigon!R1129)</f>
        <v/>
      </c>
      <c r="N1134" s="95" t="str">
        <f>IF(ISBLANK(Perigon!P1129),"",Perigon!P1129)</f>
        <v/>
      </c>
      <c r="O1134" s="38" t="str">
        <f>IF($L1134="","",VLOOKUP($R1134,Tarife!$A$2:$R$599,13,FALSE))</f>
        <v/>
      </c>
      <c r="P1134" s="38" t="str">
        <f t="shared" si="17"/>
        <v/>
      </c>
      <c r="R1134" s="100" t="str">
        <f>Zusammenzug!$C$25&amp;"-"&amp;Zusammenzug!$A$7&amp;"-"&amp;Leistungen!L1134</f>
        <v>2024-0-</v>
      </c>
    </row>
    <row r="1135" spans="1:18" x14ac:dyDescent="0.2">
      <c r="A1135" s="95" t="str">
        <f>IF(ISBLANK(Perigon!E1130),"",Perigon!E1130)</f>
        <v/>
      </c>
      <c r="B1135" s="95" t="str">
        <f>IF(ISBLANK(Perigon!G1130),"",Perigon!G1130)</f>
        <v/>
      </c>
      <c r="C1135" s="96" t="str">
        <f>IF(ISBLANK(Perigon!I1130),"",Perigon!I1130)</f>
        <v/>
      </c>
      <c r="D1135" s="97" t="str">
        <f>IF(ISBLANK(Perigon!J1130),"",Perigon!J1130)</f>
        <v/>
      </c>
      <c r="E1135" s="64" t="str">
        <f>IF(ISBLANK(Perigon!K1130),"",Perigon!K1130)</f>
        <v/>
      </c>
      <c r="F1135" s="65"/>
      <c r="G1135" s="64"/>
      <c r="H1135" s="69" t="str">
        <f>IF(ISBLANK(Perigon!L1130),"",Perigon!L1130)</f>
        <v/>
      </c>
      <c r="I1135" s="69" t="str">
        <f>IF(ISBLANK(Perigon!M1130),"",Perigon!M1130)</f>
        <v/>
      </c>
      <c r="J1135" s="98" t="str">
        <f>IF(ISBLANK(Perigon!N1130),"",Perigon!N1130)</f>
        <v/>
      </c>
      <c r="K1135" s="99" t="str">
        <f>IF(ISBLANK(Perigon!J1130),"",Perigon!T1130)</f>
        <v/>
      </c>
      <c r="L1135" s="95" t="str">
        <f>IF(ISBLANK(Perigon!O1130),"",Perigon!O1130)</f>
        <v/>
      </c>
      <c r="M1135" s="95" t="str">
        <f>IF(ISBLANK(Perigon!R1130),"",Perigon!R1130)</f>
        <v/>
      </c>
      <c r="N1135" s="95" t="str">
        <f>IF(ISBLANK(Perigon!P1130),"",Perigon!P1130)</f>
        <v/>
      </c>
      <c r="O1135" s="38" t="str">
        <f>IF($L1135="","",VLOOKUP($R1135,Tarife!$A$2:$R$599,13,FALSE))</f>
        <v/>
      </c>
      <c r="P1135" s="38" t="str">
        <f t="shared" si="17"/>
        <v/>
      </c>
      <c r="R1135" s="100" t="str">
        <f>Zusammenzug!$C$25&amp;"-"&amp;Zusammenzug!$A$7&amp;"-"&amp;Leistungen!L1135</f>
        <v>2024-0-</v>
      </c>
    </row>
    <row r="1136" spans="1:18" x14ac:dyDescent="0.2">
      <c r="A1136" s="95" t="str">
        <f>IF(ISBLANK(Perigon!E1131),"",Perigon!E1131)</f>
        <v/>
      </c>
      <c r="B1136" s="95" t="str">
        <f>IF(ISBLANK(Perigon!G1131),"",Perigon!G1131)</f>
        <v/>
      </c>
      <c r="C1136" s="96" t="str">
        <f>IF(ISBLANK(Perigon!I1131),"",Perigon!I1131)</f>
        <v/>
      </c>
      <c r="D1136" s="97" t="str">
        <f>IF(ISBLANK(Perigon!J1131),"",Perigon!J1131)</f>
        <v/>
      </c>
      <c r="E1136" s="64" t="str">
        <f>IF(ISBLANK(Perigon!K1131),"",Perigon!K1131)</f>
        <v/>
      </c>
      <c r="F1136" s="65"/>
      <c r="G1136" s="64"/>
      <c r="H1136" s="69" t="str">
        <f>IF(ISBLANK(Perigon!L1131),"",Perigon!L1131)</f>
        <v/>
      </c>
      <c r="I1136" s="69" t="str">
        <f>IF(ISBLANK(Perigon!M1131),"",Perigon!M1131)</f>
        <v/>
      </c>
      <c r="J1136" s="98" t="str">
        <f>IF(ISBLANK(Perigon!N1131),"",Perigon!N1131)</f>
        <v/>
      </c>
      <c r="K1136" s="99" t="str">
        <f>IF(ISBLANK(Perigon!J1131),"",Perigon!T1131)</f>
        <v/>
      </c>
      <c r="L1136" s="95" t="str">
        <f>IF(ISBLANK(Perigon!O1131),"",Perigon!O1131)</f>
        <v/>
      </c>
      <c r="M1136" s="95" t="str">
        <f>IF(ISBLANK(Perigon!R1131),"",Perigon!R1131)</f>
        <v/>
      </c>
      <c r="N1136" s="95" t="str">
        <f>IF(ISBLANK(Perigon!P1131),"",Perigon!P1131)</f>
        <v/>
      </c>
      <c r="O1136" s="38" t="str">
        <f>IF($L1136="","",VLOOKUP($R1136,Tarife!$A$2:$R$599,13,FALSE))</f>
        <v/>
      </c>
      <c r="P1136" s="38" t="str">
        <f t="shared" si="17"/>
        <v/>
      </c>
      <c r="R1136" s="100" t="str">
        <f>Zusammenzug!$C$25&amp;"-"&amp;Zusammenzug!$A$7&amp;"-"&amp;Leistungen!L1136</f>
        <v>2024-0-</v>
      </c>
    </row>
    <row r="1137" spans="1:18" x14ac:dyDescent="0.2">
      <c r="A1137" s="95" t="str">
        <f>IF(ISBLANK(Perigon!E1132),"",Perigon!E1132)</f>
        <v/>
      </c>
      <c r="B1137" s="95" t="str">
        <f>IF(ISBLANK(Perigon!G1132),"",Perigon!G1132)</f>
        <v/>
      </c>
      <c r="C1137" s="96" t="str">
        <f>IF(ISBLANK(Perigon!I1132),"",Perigon!I1132)</f>
        <v/>
      </c>
      <c r="D1137" s="97" t="str">
        <f>IF(ISBLANK(Perigon!J1132),"",Perigon!J1132)</f>
        <v/>
      </c>
      <c r="E1137" s="64" t="str">
        <f>IF(ISBLANK(Perigon!K1132),"",Perigon!K1132)</f>
        <v/>
      </c>
      <c r="F1137" s="65"/>
      <c r="G1137" s="64"/>
      <c r="H1137" s="69" t="str">
        <f>IF(ISBLANK(Perigon!L1132),"",Perigon!L1132)</f>
        <v/>
      </c>
      <c r="I1137" s="69" t="str">
        <f>IF(ISBLANK(Perigon!M1132),"",Perigon!M1132)</f>
        <v/>
      </c>
      <c r="J1137" s="98" t="str">
        <f>IF(ISBLANK(Perigon!N1132),"",Perigon!N1132)</f>
        <v/>
      </c>
      <c r="K1137" s="99" t="str">
        <f>IF(ISBLANK(Perigon!J1132),"",Perigon!T1132)</f>
        <v/>
      </c>
      <c r="L1137" s="95" t="str">
        <f>IF(ISBLANK(Perigon!O1132),"",Perigon!O1132)</f>
        <v/>
      </c>
      <c r="M1137" s="95" t="str">
        <f>IF(ISBLANK(Perigon!R1132),"",Perigon!R1132)</f>
        <v/>
      </c>
      <c r="N1137" s="95" t="str">
        <f>IF(ISBLANK(Perigon!P1132),"",Perigon!P1132)</f>
        <v/>
      </c>
      <c r="O1137" s="38" t="str">
        <f>IF($L1137="","",VLOOKUP($R1137,Tarife!$A$2:$R$599,13,FALSE))</f>
        <v/>
      </c>
      <c r="P1137" s="38" t="str">
        <f t="shared" si="17"/>
        <v/>
      </c>
      <c r="R1137" s="100" t="str">
        <f>Zusammenzug!$C$25&amp;"-"&amp;Zusammenzug!$A$7&amp;"-"&amp;Leistungen!L1137</f>
        <v>2024-0-</v>
      </c>
    </row>
    <row r="1138" spans="1:18" x14ac:dyDescent="0.2">
      <c r="A1138" s="95" t="str">
        <f>IF(ISBLANK(Perigon!E1133),"",Perigon!E1133)</f>
        <v/>
      </c>
      <c r="B1138" s="95" t="str">
        <f>IF(ISBLANK(Perigon!G1133),"",Perigon!G1133)</f>
        <v/>
      </c>
      <c r="C1138" s="96" t="str">
        <f>IF(ISBLANK(Perigon!I1133),"",Perigon!I1133)</f>
        <v/>
      </c>
      <c r="D1138" s="97" t="str">
        <f>IF(ISBLANK(Perigon!J1133),"",Perigon!J1133)</f>
        <v/>
      </c>
      <c r="E1138" s="64" t="str">
        <f>IF(ISBLANK(Perigon!K1133),"",Perigon!K1133)</f>
        <v/>
      </c>
      <c r="F1138" s="65"/>
      <c r="G1138" s="64"/>
      <c r="H1138" s="69" t="str">
        <f>IF(ISBLANK(Perigon!L1133),"",Perigon!L1133)</f>
        <v/>
      </c>
      <c r="I1138" s="69" t="str">
        <f>IF(ISBLANK(Perigon!M1133),"",Perigon!M1133)</f>
        <v/>
      </c>
      <c r="J1138" s="98" t="str">
        <f>IF(ISBLANK(Perigon!N1133),"",Perigon!N1133)</f>
        <v/>
      </c>
      <c r="K1138" s="99" t="str">
        <f>IF(ISBLANK(Perigon!J1133),"",Perigon!T1133)</f>
        <v/>
      </c>
      <c r="L1138" s="95" t="str">
        <f>IF(ISBLANK(Perigon!O1133),"",Perigon!O1133)</f>
        <v/>
      </c>
      <c r="M1138" s="95" t="str">
        <f>IF(ISBLANK(Perigon!R1133),"",Perigon!R1133)</f>
        <v/>
      </c>
      <c r="N1138" s="95" t="str">
        <f>IF(ISBLANK(Perigon!P1133),"",Perigon!P1133)</f>
        <v/>
      </c>
      <c r="O1138" s="38" t="str">
        <f>IF($L1138="","",VLOOKUP($R1138,Tarife!$A$2:$R$599,13,FALSE))</f>
        <v/>
      </c>
      <c r="P1138" s="38" t="str">
        <f t="shared" si="17"/>
        <v/>
      </c>
      <c r="R1138" s="100" t="str">
        <f>Zusammenzug!$C$25&amp;"-"&amp;Zusammenzug!$A$7&amp;"-"&amp;Leistungen!L1138</f>
        <v>2024-0-</v>
      </c>
    </row>
    <row r="1139" spans="1:18" x14ac:dyDescent="0.2">
      <c r="A1139" s="95" t="str">
        <f>IF(ISBLANK(Perigon!E1134),"",Perigon!E1134)</f>
        <v/>
      </c>
      <c r="B1139" s="95" t="str">
        <f>IF(ISBLANK(Perigon!G1134),"",Perigon!G1134)</f>
        <v/>
      </c>
      <c r="C1139" s="96" t="str">
        <f>IF(ISBLANK(Perigon!I1134),"",Perigon!I1134)</f>
        <v/>
      </c>
      <c r="D1139" s="97" t="str">
        <f>IF(ISBLANK(Perigon!J1134),"",Perigon!J1134)</f>
        <v/>
      </c>
      <c r="E1139" s="64" t="str">
        <f>IF(ISBLANK(Perigon!K1134),"",Perigon!K1134)</f>
        <v/>
      </c>
      <c r="F1139" s="65"/>
      <c r="G1139" s="64"/>
      <c r="H1139" s="69" t="str">
        <f>IF(ISBLANK(Perigon!L1134),"",Perigon!L1134)</f>
        <v/>
      </c>
      <c r="I1139" s="69" t="str">
        <f>IF(ISBLANK(Perigon!M1134),"",Perigon!M1134)</f>
        <v/>
      </c>
      <c r="J1139" s="98" t="str">
        <f>IF(ISBLANK(Perigon!N1134),"",Perigon!N1134)</f>
        <v/>
      </c>
      <c r="K1139" s="99" t="str">
        <f>IF(ISBLANK(Perigon!J1134),"",Perigon!T1134)</f>
        <v/>
      </c>
      <c r="L1139" s="95" t="str">
        <f>IF(ISBLANK(Perigon!O1134),"",Perigon!O1134)</f>
        <v/>
      </c>
      <c r="M1139" s="95" t="str">
        <f>IF(ISBLANK(Perigon!R1134),"",Perigon!R1134)</f>
        <v/>
      </c>
      <c r="N1139" s="95" t="str">
        <f>IF(ISBLANK(Perigon!P1134),"",Perigon!P1134)</f>
        <v/>
      </c>
      <c r="O1139" s="38" t="str">
        <f>IF($L1139="","",VLOOKUP($R1139,Tarife!$A$2:$R$599,13,FALSE))</f>
        <v/>
      </c>
      <c r="P1139" s="38" t="str">
        <f t="shared" si="17"/>
        <v/>
      </c>
      <c r="R1139" s="100" t="str">
        <f>Zusammenzug!$C$25&amp;"-"&amp;Zusammenzug!$A$7&amp;"-"&amp;Leistungen!L1139</f>
        <v>2024-0-</v>
      </c>
    </row>
    <row r="1140" spans="1:18" x14ac:dyDescent="0.2">
      <c r="A1140" s="95" t="str">
        <f>IF(ISBLANK(Perigon!E1135),"",Perigon!E1135)</f>
        <v/>
      </c>
      <c r="B1140" s="95" t="str">
        <f>IF(ISBLANK(Perigon!G1135),"",Perigon!G1135)</f>
        <v/>
      </c>
      <c r="C1140" s="96" t="str">
        <f>IF(ISBLANK(Perigon!I1135),"",Perigon!I1135)</f>
        <v/>
      </c>
      <c r="D1140" s="97" t="str">
        <f>IF(ISBLANK(Perigon!J1135),"",Perigon!J1135)</f>
        <v/>
      </c>
      <c r="E1140" s="64" t="str">
        <f>IF(ISBLANK(Perigon!K1135),"",Perigon!K1135)</f>
        <v/>
      </c>
      <c r="F1140" s="65"/>
      <c r="G1140" s="64"/>
      <c r="H1140" s="69" t="str">
        <f>IF(ISBLANK(Perigon!L1135),"",Perigon!L1135)</f>
        <v/>
      </c>
      <c r="I1140" s="69" t="str">
        <f>IF(ISBLANK(Perigon!M1135),"",Perigon!M1135)</f>
        <v/>
      </c>
      <c r="J1140" s="98" t="str">
        <f>IF(ISBLANK(Perigon!N1135),"",Perigon!N1135)</f>
        <v/>
      </c>
      <c r="K1140" s="99" t="str">
        <f>IF(ISBLANK(Perigon!J1135),"",Perigon!T1135)</f>
        <v/>
      </c>
      <c r="L1140" s="95" t="str">
        <f>IF(ISBLANK(Perigon!O1135),"",Perigon!O1135)</f>
        <v/>
      </c>
      <c r="M1140" s="95" t="str">
        <f>IF(ISBLANK(Perigon!R1135),"",Perigon!R1135)</f>
        <v/>
      </c>
      <c r="N1140" s="95" t="str">
        <f>IF(ISBLANK(Perigon!P1135),"",Perigon!P1135)</f>
        <v/>
      </c>
      <c r="O1140" s="38" t="str">
        <f>IF($L1140="","",VLOOKUP($R1140,Tarife!$A$2:$R$599,13,FALSE))</f>
        <v/>
      </c>
      <c r="P1140" s="38" t="str">
        <f t="shared" si="17"/>
        <v/>
      </c>
      <c r="R1140" s="100" t="str">
        <f>Zusammenzug!$C$25&amp;"-"&amp;Zusammenzug!$A$7&amp;"-"&amp;Leistungen!L1140</f>
        <v>2024-0-</v>
      </c>
    </row>
    <row r="1141" spans="1:18" x14ac:dyDescent="0.2">
      <c r="A1141" s="95" t="str">
        <f>IF(ISBLANK(Perigon!E1136),"",Perigon!E1136)</f>
        <v/>
      </c>
      <c r="B1141" s="95" t="str">
        <f>IF(ISBLANK(Perigon!G1136),"",Perigon!G1136)</f>
        <v/>
      </c>
      <c r="C1141" s="96" t="str">
        <f>IF(ISBLANK(Perigon!I1136),"",Perigon!I1136)</f>
        <v/>
      </c>
      <c r="D1141" s="97" t="str">
        <f>IF(ISBLANK(Perigon!J1136),"",Perigon!J1136)</f>
        <v/>
      </c>
      <c r="E1141" s="64" t="str">
        <f>IF(ISBLANK(Perigon!K1136),"",Perigon!K1136)</f>
        <v/>
      </c>
      <c r="F1141" s="65"/>
      <c r="G1141" s="64"/>
      <c r="H1141" s="69" t="str">
        <f>IF(ISBLANK(Perigon!L1136),"",Perigon!L1136)</f>
        <v/>
      </c>
      <c r="I1141" s="69" t="str">
        <f>IF(ISBLANK(Perigon!M1136),"",Perigon!M1136)</f>
        <v/>
      </c>
      <c r="J1141" s="98" t="str">
        <f>IF(ISBLANK(Perigon!N1136),"",Perigon!N1136)</f>
        <v/>
      </c>
      <c r="K1141" s="99" t="str">
        <f>IF(ISBLANK(Perigon!J1136),"",Perigon!T1136)</f>
        <v/>
      </c>
      <c r="L1141" s="95" t="str">
        <f>IF(ISBLANK(Perigon!O1136),"",Perigon!O1136)</f>
        <v/>
      </c>
      <c r="M1141" s="95" t="str">
        <f>IF(ISBLANK(Perigon!R1136),"",Perigon!R1136)</f>
        <v/>
      </c>
      <c r="N1141" s="95" t="str">
        <f>IF(ISBLANK(Perigon!P1136),"",Perigon!P1136)</f>
        <v/>
      </c>
      <c r="O1141" s="38" t="str">
        <f>IF($L1141="","",VLOOKUP($R1141,Tarife!$A$2:$R$599,13,FALSE))</f>
        <v/>
      </c>
      <c r="P1141" s="38" t="str">
        <f t="shared" si="17"/>
        <v/>
      </c>
      <c r="R1141" s="100" t="str">
        <f>Zusammenzug!$C$25&amp;"-"&amp;Zusammenzug!$A$7&amp;"-"&amp;Leistungen!L1141</f>
        <v>2024-0-</v>
      </c>
    </row>
    <row r="1142" spans="1:18" x14ac:dyDescent="0.2">
      <c r="A1142" s="95" t="str">
        <f>IF(ISBLANK(Perigon!E1137),"",Perigon!E1137)</f>
        <v/>
      </c>
      <c r="B1142" s="95" t="str">
        <f>IF(ISBLANK(Perigon!G1137),"",Perigon!G1137)</f>
        <v/>
      </c>
      <c r="C1142" s="96" t="str">
        <f>IF(ISBLANK(Perigon!I1137),"",Perigon!I1137)</f>
        <v/>
      </c>
      <c r="D1142" s="97" t="str">
        <f>IF(ISBLANK(Perigon!J1137),"",Perigon!J1137)</f>
        <v/>
      </c>
      <c r="E1142" s="64" t="str">
        <f>IF(ISBLANK(Perigon!K1137),"",Perigon!K1137)</f>
        <v/>
      </c>
      <c r="F1142" s="65"/>
      <c r="G1142" s="64"/>
      <c r="H1142" s="69" t="str">
        <f>IF(ISBLANK(Perigon!L1137),"",Perigon!L1137)</f>
        <v/>
      </c>
      <c r="I1142" s="69" t="str">
        <f>IF(ISBLANK(Perigon!M1137),"",Perigon!M1137)</f>
        <v/>
      </c>
      <c r="J1142" s="98" t="str">
        <f>IF(ISBLANK(Perigon!N1137),"",Perigon!N1137)</f>
        <v/>
      </c>
      <c r="K1142" s="99" t="str">
        <f>IF(ISBLANK(Perigon!J1137),"",Perigon!T1137)</f>
        <v/>
      </c>
      <c r="L1142" s="95" t="str">
        <f>IF(ISBLANK(Perigon!O1137),"",Perigon!O1137)</f>
        <v/>
      </c>
      <c r="M1142" s="95" t="str">
        <f>IF(ISBLANK(Perigon!R1137),"",Perigon!R1137)</f>
        <v/>
      </c>
      <c r="N1142" s="95" t="str">
        <f>IF(ISBLANK(Perigon!P1137),"",Perigon!P1137)</f>
        <v/>
      </c>
      <c r="O1142" s="38" t="str">
        <f>IF($L1142="","",VLOOKUP($R1142,Tarife!$A$2:$R$599,13,FALSE))</f>
        <v/>
      </c>
      <c r="P1142" s="38" t="str">
        <f t="shared" si="17"/>
        <v/>
      </c>
      <c r="R1142" s="100" t="str">
        <f>Zusammenzug!$C$25&amp;"-"&amp;Zusammenzug!$A$7&amp;"-"&amp;Leistungen!L1142</f>
        <v>2024-0-</v>
      </c>
    </row>
    <row r="1143" spans="1:18" x14ac:dyDescent="0.2">
      <c r="A1143" s="95" t="str">
        <f>IF(ISBLANK(Perigon!E1138),"",Perigon!E1138)</f>
        <v/>
      </c>
      <c r="B1143" s="95" t="str">
        <f>IF(ISBLANK(Perigon!G1138),"",Perigon!G1138)</f>
        <v/>
      </c>
      <c r="C1143" s="96" t="str">
        <f>IF(ISBLANK(Perigon!I1138),"",Perigon!I1138)</f>
        <v/>
      </c>
      <c r="D1143" s="97" t="str">
        <f>IF(ISBLANK(Perigon!J1138),"",Perigon!J1138)</f>
        <v/>
      </c>
      <c r="E1143" s="64" t="str">
        <f>IF(ISBLANK(Perigon!K1138),"",Perigon!K1138)</f>
        <v/>
      </c>
      <c r="F1143" s="65"/>
      <c r="G1143" s="64"/>
      <c r="H1143" s="69" t="str">
        <f>IF(ISBLANK(Perigon!L1138),"",Perigon!L1138)</f>
        <v/>
      </c>
      <c r="I1143" s="69" t="str">
        <f>IF(ISBLANK(Perigon!M1138),"",Perigon!M1138)</f>
        <v/>
      </c>
      <c r="J1143" s="98" t="str">
        <f>IF(ISBLANK(Perigon!N1138),"",Perigon!N1138)</f>
        <v/>
      </c>
      <c r="K1143" s="99" t="str">
        <f>IF(ISBLANK(Perigon!J1138),"",Perigon!T1138)</f>
        <v/>
      </c>
      <c r="L1143" s="95" t="str">
        <f>IF(ISBLANK(Perigon!O1138),"",Perigon!O1138)</f>
        <v/>
      </c>
      <c r="M1143" s="95" t="str">
        <f>IF(ISBLANK(Perigon!R1138),"",Perigon!R1138)</f>
        <v/>
      </c>
      <c r="N1143" s="95" t="str">
        <f>IF(ISBLANK(Perigon!P1138),"",Perigon!P1138)</f>
        <v/>
      </c>
      <c r="O1143" s="38" t="str">
        <f>IF($L1143="","",VLOOKUP($R1143,Tarife!$A$2:$R$599,13,FALSE))</f>
        <v/>
      </c>
      <c r="P1143" s="38" t="str">
        <f t="shared" si="17"/>
        <v/>
      </c>
      <c r="R1143" s="100" t="str">
        <f>Zusammenzug!$C$25&amp;"-"&amp;Zusammenzug!$A$7&amp;"-"&amp;Leistungen!L1143</f>
        <v>2024-0-</v>
      </c>
    </row>
    <row r="1144" spans="1:18" x14ac:dyDescent="0.2">
      <c r="A1144" s="95" t="str">
        <f>IF(ISBLANK(Perigon!E1139),"",Perigon!E1139)</f>
        <v/>
      </c>
      <c r="B1144" s="95" t="str">
        <f>IF(ISBLANK(Perigon!G1139),"",Perigon!G1139)</f>
        <v/>
      </c>
      <c r="C1144" s="96" t="str">
        <f>IF(ISBLANK(Perigon!I1139),"",Perigon!I1139)</f>
        <v/>
      </c>
      <c r="D1144" s="97" t="str">
        <f>IF(ISBLANK(Perigon!J1139),"",Perigon!J1139)</f>
        <v/>
      </c>
      <c r="E1144" s="64" t="str">
        <f>IF(ISBLANK(Perigon!K1139),"",Perigon!K1139)</f>
        <v/>
      </c>
      <c r="F1144" s="65"/>
      <c r="G1144" s="64"/>
      <c r="H1144" s="69" t="str">
        <f>IF(ISBLANK(Perigon!L1139),"",Perigon!L1139)</f>
        <v/>
      </c>
      <c r="I1144" s="69" t="str">
        <f>IF(ISBLANK(Perigon!M1139),"",Perigon!M1139)</f>
        <v/>
      </c>
      <c r="J1144" s="98" t="str">
        <f>IF(ISBLANK(Perigon!N1139),"",Perigon!N1139)</f>
        <v/>
      </c>
      <c r="K1144" s="99" t="str">
        <f>IF(ISBLANK(Perigon!J1139),"",Perigon!T1139)</f>
        <v/>
      </c>
      <c r="L1144" s="95" t="str">
        <f>IF(ISBLANK(Perigon!O1139),"",Perigon!O1139)</f>
        <v/>
      </c>
      <c r="M1144" s="95" t="str">
        <f>IF(ISBLANK(Perigon!R1139),"",Perigon!R1139)</f>
        <v/>
      </c>
      <c r="N1144" s="95" t="str">
        <f>IF(ISBLANK(Perigon!P1139),"",Perigon!P1139)</f>
        <v/>
      </c>
      <c r="O1144" s="38" t="str">
        <f>IF($L1144="","",VLOOKUP($R1144,Tarife!$A$2:$R$599,13,FALSE))</f>
        <v/>
      </c>
      <c r="P1144" s="38" t="str">
        <f t="shared" si="17"/>
        <v/>
      </c>
      <c r="R1144" s="100" t="str">
        <f>Zusammenzug!$C$25&amp;"-"&amp;Zusammenzug!$A$7&amp;"-"&amp;Leistungen!L1144</f>
        <v>2024-0-</v>
      </c>
    </row>
    <row r="1145" spans="1:18" x14ac:dyDescent="0.2">
      <c r="A1145" s="95" t="str">
        <f>IF(ISBLANK(Perigon!E1140),"",Perigon!E1140)</f>
        <v/>
      </c>
      <c r="B1145" s="95" t="str">
        <f>IF(ISBLANK(Perigon!G1140),"",Perigon!G1140)</f>
        <v/>
      </c>
      <c r="C1145" s="96" t="str">
        <f>IF(ISBLANK(Perigon!I1140),"",Perigon!I1140)</f>
        <v/>
      </c>
      <c r="D1145" s="97" t="str">
        <f>IF(ISBLANK(Perigon!J1140),"",Perigon!J1140)</f>
        <v/>
      </c>
      <c r="E1145" s="64" t="str">
        <f>IF(ISBLANK(Perigon!K1140),"",Perigon!K1140)</f>
        <v/>
      </c>
      <c r="F1145" s="65"/>
      <c r="G1145" s="64"/>
      <c r="H1145" s="69" t="str">
        <f>IF(ISBLANK(Perigon!L1140),"",Perigon!L1140)</f>
        <v/>
      </c>
      <c r="I1145" s="69" t="str">
        <f>IF(ISBLANK(Perigon!M1140),"",Perigon!M1140)</f>
        <v/>
      </c>
      <c r="J1145" s="98" t="str">
        <f>IF(ISBLANK(Perigon!N1140),"",Perigon!N1140)</f>
        <v/>
      </c>
      <c r="K1145" s="99" t="str">
        <f>IF(ISBLANK(Perigon!J1140),"",Perigon!T1140)</f>
        <v/>
      </c>
      <c r="L1145" s="95" t="str">
        <f>IF(ISBLANK(Perigon!O1140),"",Perigon!O1140)</f>
        <v/>
      </c>
      <c r="M1145" s="95" t="str">
        <f>IF(ISBLANK(Perigon!R1140),"",Perigon!R1140)</f>
        <v/>
      </c>
      <c r="N1145" s="95" t="str">
        <f>IF(ISBLANK(Perigon!P1140),"",Perigon!P1140)</f>
        <v/>
      </c>
      <c r="O1145" s="38" t="str">
        <f>IF($L1145="","",VLOOKUP($R1145,Tarife!$A$2:$R$599,13,FALSE))</f>
        <v/>
      </c>
      <c r="P1145" s="38" t="str">
        <f t="shared" si="17"/>
        <v/>
      </c>
      <c r="R1145" s="100" t="str">
        <f>Zusammenzug!$C$25&amp;"-"&amp;Zusammenzug!$A$7&amp;"-"&amp;Leistungen!L1145</f>
        <v>2024-0-</v>
      </c>
    </row>
    <row r="1146" spans="1:18" x14ac:dyDescent="0.2">
      <c r="A1146" s="95" t="str">
        <f>IF(ISBLANK(Perigon!E1141),"",Perigon!E1141)</f>
        <v/>
      </c>
      <c r="B1146" s="95" t="str">
        <f>IF(ISBLANK(Perigon!G1141),"",Perigon!G1141)</f>
        <v/>
      </c>
      <c r="C1146" s="96" t="str">
        <f>IF(ISBLANK(Perigon!I1141),"",Perigon!I1141)</f>
        <v/>
      </c>
      <c r="D1146" s="97" t="str">
        <f>IF(ISBLANK(Perigon!J1141),"",Perigon!J1141)</f>
        <v/>
      </c>
      <c r="E1146" s="64" t="str">
        <f>IF(ISBLANK(Perigon!K1141),"",Perigon!K1141)</f>
        <v/>
      </c>
      <c r="F1146" s="65"/>
      <c r="G1146" s="64"/>
      <c r="H1146" s="69" t="str">
        <f>IF(ISBLANK(Perigon!L1141),"",Perigon!L1141)</f>
        <v/>
      </c>
      <c r="I1146" s="69" t="str">
        <f>IF(ISBLANK(Perigon!M1141),"",Perigon!M1141)</f>
        <v/>
      </c>
      <c r="J1146" s="98" t="str">
        <f>IF(ISBLANK(Perigon!N1141),"",Perigon!N1141)</f>
        <v/>
      </c>
      <c r="K1146" s="99" t="str">
        <f>IF(ISBLANK(Perigon!J1141),"",Perigon!T1141)</f>
        <v/>
      </c>
      <c r="L1146" s="95" t="str">
        <f>IF(ISBLANK(Perigon!O1141),"",Perigon!O1141)</f>
        <v/>
      </c>
      <c r="M1146" s="95" t="str">
        <f>IF(ISBLANK(Perigon!R1141),"",Perigon!R1141)</f>
        <v/>
      </c>
      <c r="N1146" s="95" t="str">
        <f>IF(ISBLANK(Perigon!P1141),"",Perigon!P1141)</f>
        <v/>
      </c>
      <c r="O1146" s="38" t="str">
        <f>IF($L1146="","",VLOOKUP($R1146,Tarife!$A$2:$R$599,13,FALSE))</f>
        <v/>
      </c>
      <c r="P1146" s="38" t="str">
        <f t="shared" si="17"/>
        <v/>
      </c>
      <c r="R1146" s="100" t="str">
        <f>Zusammenzug!$C$25&amp;"-"&amp;Zusammenzug!$A$7&amp;"-"&amp;Leistungen!L1146</f>
        <v>2024-0-</v>
      </c>
    </row>
    <row r="1147" spans="1:18" x14ac:dyDescent="0.2">
      <c r="A1147" s="95" t="str">
        <f>IF(ISBLANK(Perigon!E1142),"",Perigon!E1142)</f>
        <v/>
      </c>
      <c r="B1147" s="95" t="str">
        <f>IF(ISBLANK(Perigon!G1142),"",Perigon!G1142)</f>
        <v/>
      </c>
      <c r="C1147" s="96" t="str">
        <f>IF(ISBLANK(Perigon!I1142),"",Perigon!I1142)</f>
        <v/>
      </c>
      <c r="D1147" s="97" t="str">
        <f>IF(ISBLANK(Perigon!J1142),"",Perigon!J1142)</f>
        <v/>
      </c>
      <c r="E1147" s="64" t="str">
        <f>IF(ISBLANK(Perigon!K1142),"",Perigon!K1142)</f>
        <v/>
      </c>
      <c r="F1147" s="65"/>
      <c r="G1147" s="64"/>
      <c r="H1147" s="69" t="str">
        <f>IF(ISBLANK(Perigon!L1142),"",Perigon!L1142)</f>
        <v/>
      </c>
      <c r="I1147" s="69" t="str">
        <f>IF(ISBLANK(Perigon!M1142),"",Perigon!M1142)</f>
        <v/>
      </c>
      <c r="J1147" s="98" t="str">
        <f>IF(ISBLANK(Perigon!N1142),"",Perigon!N1142)</f>
        <v/>
      </c>
      <c r="K1147" s="99" t="str">
        <f>IF(ISBLANK(Perigon!J1142),"",Perigon!T1142)</f>
        <v/>
      </c>
      <c r="L1147" s="95" t="str">
        <f>IF(ISBLANK(Perigon!O1142),"",Perigon!O1142)</f>
        <v/>
      </c>
      <c r="M1147" s="95" t="str">
        <f>IF(ISBLANK(Perigon!R1142),"",Perigon!R1142)</f>
        <v/>
      </c>
      <c r="N1147" s="95" t="str">
        <f>IF(ISBLANK(Perigon!P1142),"",Perigon!P1142)</f>
        <v/>
      </c>
      <c r="O1147" s="38" t="str">
        <f>IF($L1147="","",VLOOKUP($R1147,Tarife!$A$2:$R$599,13,FALSE))</f>
        <v/>
      </c>
      <c r="P1147" s="38" t="str">
        <f t="shared" si="17"/>
        <v/>
      </c>
      <c r="R1147" s="100" t="str">
        <f>Zusammenzug!$C$25&amp;"-"&amp;Zusammenzug!$A$7&amp;"-"&amp;Leistungen!L1147</f>
        <v>2024-0-</v>
      </c>
    </row>
    <row r="1148" spans="1:18" x14ac:dyDescent="0.2">
      <c r="A1148" s="95" t="str">
        <f>IF(ISBLANK(Perigon!E1143),"",Perigon!E1143)</f>
        <v/>
      </c>
      <c r="B1148" s="95" t="str">
        <f>IF(ISBLANK(Perigon!G1143),"",Perigon!G1143)</f>
        <v/>
      </c>
      <c r="C1148" s="96" t="str">
        <f>IF(ISBLANK(Perigon!I1143),"",Perigon!I1143)</f>
        <v/>
      </c>
      <c r="D1148" s="97" t="str">
        <f>IF(ISBLANK(Perigon!J1143),"",Perigon!J1143)</f>
        <v/>
      </c>
      <c r="E1148" s="64" t="str">
        <f>IF(ISBLANK(Perigon!K1143),"",Perigon!K1143)</f>
        <v/>
      </c>
      <c r="F1148" s="65"/>
      <c r="G1148" s="64"/>
      <c r="H1148" s="69" t="str">
        <f>IF(ISBLANK(Perigon!L1143),"",Perigon!L1143)</f>
        <v/>
      </c>
      <c r="I1148" s="69" t="str">
        <f>IF(ISBLANK(Perigon!M1143),"",Perigon!M1143)</f>
        <v/>
      </c>
      <c r="J1148" s="98" t="str">
        <f>IF(ISBLANK(Perigon!N1143),"",Perigon!N1143)</f>
        <v/>
      </c>
      <c r="K1148" s="99" t="str">
        <f>IF(ISBLANK(Perigon!J1143),"",Perigon!T1143)</f>
        <v/>
      </c>
      <c r="L1148" s="95" t="str">
        <f>IF(ISBLANK(Perigon!O1143),"",Perigon!O1143)</f>
        <v/>
      </c>
      <c r="M1148" s="95" t="str">
        <f>IF(ISBLANK(Perigon!R1143),"",Perigon!R1143)</f>
        <v/>
      </c>
      <c r="N1148" s="95" t="str">
        <f>IF(ISBLANK(Perigon!P1143),"",Perigon!P1143)</f>
        <v/>
      </c>
      <c r="O1148" s="38" t="str">
        <f>IF($L1148="","",VLOOKUP($R1148,Tarife!$A$2:$R$599,13,FALSE))</f>
        <v/>
      </c>
      <c r="P1148" s="38" t="str">
        <f t="shared" si="17"/>
        <v/>
      </c>
      <c r="R1148" s="100" t="str">
        <f>Zusammenzug!$C$25&amp;"-"&amp;Zusammenzug!$A$7&amp;"-"&amp;Leistungen!L1148</f>
        <v>2024-0-</v>
      </c>
    </row>
    <row r="1149" spans="1:18" x14ac:dyDescent="0.2">
      <c r="A1149" s="95" t="str">
        <f>IF(ISBLANK(Perigon!E1144),"",Perigon!E1144)</f>
        <v/>
      </c>
      <c r="B1149" s="95" t="str">
        <f>IF(ISBLANK(Perigon!G1144),"",Perigon!G1144)</f>
        <v/>
      </c>
      <c r="C1149" s="96" t="str">
        <f>IF(ISBLANK(Perigon!I1144),"",Perigon!I1144)</f>
        <v/>
      </c>
      <c r="D1149" s="97" t="str">
        <f>IF(ISBLANK(Perigon!J1144),"",Perigon!J1144)</f>
        <v/>
      </c>
      <c r="E1149" s="64" t="str">
        <f>IF(ISBLANK(Perigon!K1144),"",Perigon!K1144)</f>
        <v/>
      </c>
      <c r="F1149" s="65"/>
      <c r="G1149" s="64"/>
      <c r="H1149" s="69" t="str">
        <f>IF(ISBLANK(Perigon!L1144),"",Perigon!L1144)</f>
        <v/>
      </c>
      <c r="I1149" s="69" t="str">
        <f>IF(ISBLANK(Perigon!M1144),"",Perigon!M1144)</f>
        <v/>
      </c>
      <c r="J1149" s="98" t="str">
        <f>IF(ISBLANK(Perigon!N1144),"",Perigon!N1144)</f>
        <v/>
      </c>
      <c r="K1149" s="99" t="str">
        <f>IF(ISBLANK(Perigon!J1144),"",Perigon!T1144)</f>
        <v/>
      </c>
      <c r="L1149" s="95" t="str">
        <f>IF(ISBLANK(Perigon!O1144),"",Perigon!O1144)</f>
        <v/>
      </c>
      <c r="M1149" s="95" t="str">
        <f>IF(ISBLANK(Perigon!R1144),"",Perigon!R1144)</f>
        <v/>
      </c>
      <c r="N1149" s="95" t="str">
        <f>IF(ISBLANK(Perigon!P1144),"",Perigon!P1144)</f>
        <v/>
      </c>
      <c r="O1149" s="38" t="str">
        <f>IF($L1149="","",VLOOKUP($R1149,Tarife!$A$2:$R$599,13,FALSE))</f>
        <v/>
      </c>
      <c r="P1149" s="38" t="str">
        <f t="shared" si="17"/>
        <v/>
      </c>
      <c r="R1149" s="100" t="str">
        <f>Zusammenzug!$C$25&amp;"-"&amp;Zusammenzug!$A$7&amp;"-"&amp;Leistungen!L1149</f>
        <v>2024-0-</v>
      </c>
    </row>
    <row r="1150" spans="1:18" x14ac:dyDescent="0.2">
      <c r="A1150" s="95" t="str">
        <f>IF(ISBLANK(Perigon!E1145),"",Perigon!E1145)</f>
        <v/>
      </c>
      <c r="B1150" s="95" t="str">
        <f>IF(ISBLANK(Perigon!G1145),"",Perigon!G1145)</f>
        <v/>
      </c>
      <c r="C1150" s="96" t="str">
        <f>IF(ISBLANK(Perigon!I1145),"",Perigon!I1145)</f>
        <v/>
      </c>
      <c r="D1150" s="97" t="str">
        <f>IF(ISBLANK(Perigon!J1145),"",Perigon!J1145)</f>
        <v/>
      </c>
      <c r="E1150" s="64" t="str">
        <f>IF(ISBLANK(Perigon!K1145),"",Perigon!K1145)</f>
        <v/>
      </c>
      <c r="F1150" s="65"/>
      <c r="G1150" s="64"/>
      <c r="H1150" s="69" t="str">
        <f>IF(ISBLANK(Perigon!L1145),"",Perigon!L1145)</f>
        <v/>
      </c>
      <c r="I1150" s="69" t="str">
        <f>IF(ISBLANK(Perigon!M1145),"",Perigon!M1145)</f>
        <v/>
      </c>
      <c r="J1150" s="98" t="str">
        <f>IF(ISBLANK(Perigon!N1145),"",Perigon!N1145)</f>
        <v/>
      </c>
      <c r="K1150" s="99" t="str">
        <f>IF(ISBLANK(Perigon!J1145),"",Perigon!T1145)</f>
        <v/>
      </c>
      <c r="L1150" s="95" t="str">
        <f>IF(ISBLANK(Perigon!O1145),"",Perigon!O1145)</f>
        <v/>
      </c>
      <c r="M1150" s="95" t="str">
        <f>IF(ISBLANK(Perigon!R1145),"",Perigon!R1145)</f>
        <v/>
      </c>
      <c r="N1150" s="95" t="str">
        <f>IF(ISBLANK(Perigon!P1145),"",Perigon!P1145)</f>
        <v/>
      </c>
      <c r="O1150" s="38" t="str">
        <f>IF($L1150="","",VLOOKUP($R1150,Tarife!$A$2:$R$599,13,FALSE))</f>
        <v/>
      </c>
      <c r="P1150" s="38" t="str">
        <f t="shared" si="17"/>
        <v/>
      </c>
      <c r="R1150" s="100" t="str">
        <f>Zusammenzug!$C$25&amp;"-"&amp;Zusammenzug!$A$7&amp;"-"&amp;Leistungen!L1150</f>
        <v>2024-0-</v>
      </c>
    </row>
    <row r="1151" spans="1:18" x14ac:dyDescent="0.2">
      <c r="A1151" s="95" t="str">
        <f>IF(ISBLANK(Perigon!E1146),"",Perigon!E1146)</f>
        <v/>
      </c>
      <c r="B1151" s="95" t="str">
        <f>IF(ISBLANK(Perigon!G1146),"",Perigon!G1146)</f>
        <v/>
      </c>
      <c r="C1151" s="96" t="str">
        <f>IF(ISBLANK(Perigon!I1146),"",Perigon!I1146)</f>
        <v/>
      </c>
      <c r="D1151" s="97" t="str">
        <f>IF(ISBLANK(Perigon!J1146),"",Perigon!J1146)</f>
        <v/>
      </c>
      <c r="E1151" s="64" t="str">
        <f>IF(ISBLANK(Perigon!K1146),"",Perigon!K1146)</f>
        <v/>
      </c>
      <c r="F1151" s="65"/>
      <c r="G1151" s="64"/>
      <c r="H1151" s="69" t="str">
        <f>IF(ISBLANK(Perigon!L1146),"",Perigon!L1146)</f>
        <v/>
      </c>
      <c r="I1151" s="69" t="str">
        <f>IF(ISBLANK(Perigon!M1146),"",Perigon!M1146)</f>
        <v/>
      </c>
      <c r="J1151" s="98" t="str">
        <f>IF(ISBLANK(Perigon!N1146),"",Perigon!N1146)</f>
        <v/>
      </c>
      <c r="K1151" s="99" t="str">
        <f>IF(ISBLANK(Perigon!J1146),"",Perigon!T1146)</f>
        <v/>
      </c>
      <c r="L1151" s="95" t="str">
        <f>IF(ISBLANK(Perigon!O1146),"",Perigon!O1146)</f>
        <v/>
      </c>
      <c r="M1151" s="95" t="str">
        <f>IF(ISBLANK(Perigon!R1146),"",Perigon!R1146)</f>
        <v/>
      </c>
      <c r="N1151" s="95" t="str">
        <f>IF(ISBLANK(Perigon!P1146),"",Perigon!P1146)</f>
        <v/>
      </c>
      <c r="O1151" s="38" t="str">
        <f>IF($L1151="","",VLOOKUP($R1151,Tarife!$A$2:$R$599,13,FALSE))</f>
        <v/>
      </c>
      <c r="P1151" s="38" t="str">
        <f t="shared" si="17"/>
        <v/>
      </c>
      <c r="R1151" s="100" t="str">
        <f>Zusammenzug!$C$25&amp;"-"&amp;Zusammenzug!$A$7&amp;"-"&amp;Leistungen!L1151</f>
        <v>2024-0-</v>
      </c>
    </row>
    <row r="1152" spans="1:18" x14ac:dyDescent="0.2">
      <c r="A1152" s="95" t="str">
        <f>IF(ISBLANK(Perigon!E1147),"",Perigon!E1147)</f>
        <v/>
      </c>
      <c r="B1152" s="95" t="str">
        <f>IF(ISBLANK(Perigon!G1147),"",Perigon!G1147)</f>
        <v/>
      </c>
      <c r="C1152" s="96" t="str">
        <f>IF(ISBLANK(Perigon!I1147),"",Perigon!I1147)</f>
        <v/>
      </c>
      <c r="D1152" s="97" t="str">
        <f>IF(ISBLANK(Perigon!J1147),"",Perigon!J1147)</f>
        <v/>
      </c>
      <c r="E1152" s="64" t="str">
        <f>IF(ISBLANK(Perigon!K1147),"",Perigon!K1147)</f>
        <v/>
      </c>
      <c r="F1152" s="65"/>
      <c r="G1152" s="64"/>
      <c r="H1152" s="69" t="str">
        <f>IF(ISBLANK(Perigon!L1147),"",Perigon!L1147)</f>
        <v/>
      </c>
      <c r="I1152" s="69" t="str">
        <f>IF(ISBLANK(Perigon!M1147),"",Perigon!M1147)</f>
        <v/>
      </c>
      <c r="J1152" s="98" t="str">
        <f>IF(ISBLANK(Perigon!N1147),"",Perigon!N1147)</f>
        <v/>
      </c>
      <c r="K1152" s="99" t="str">
        <f>IF(ISBLANK(Perigon!J1147),"",Perigon!T1147)</f>
        <v/>
      </c>
      <c r="L1152" s="95" t="str">
        <f>IF(ISBLANK(Perigon!O1147),"",Perigon!O1147)</f>
        <v/>
      </c>
      <c r="M1152" s="95" t="str">
        <f>IF(ISBLANK(Perigon!R1147),"",Perigon!R1147)</f>
        <v/>
      </c>
      <c r="N1152" s="95" t="str">
        <f>IF(ISBLANK(Perigon!P1147),"",Perigon!P1147)</f>
        <v/>
      </c>
      <c r="O1152" s="38" t="str">
        <f>IF($L1152="","",VLOOKUP($R1152,Tarife!$A$2:$R$599,13,FALSE))</f>
        <v/>
      </c>
      <c r="P1152" s="38" t="str">
        <f t="shared" si="17"/>
        <v/>
      </c>
      <c r="R1152" s="100" t="str">
        <f>Zusammenzug!$C$25&amp;"-"&amp;Zusammenzug!$A$7&amp;"-"&amp;Leistungen!L1152</f>
        <v>2024-0-</v>
      </c>
    </row>
    <row r="1153" spans="1:18" x14ac:dyDescent="0.2">
      <c r="A1153" s="95" t="str">
        <f>IF(ISBLANK(Perigon!E1148),"",Perigon!E1148)</f>
        <v/>
      </c>
      <c r="B1153" s="95" t="str">
        <f>IF(ISBLANK(Perigon!G1148),"",Perigon!G1148)</f>
        <v/>
      </c>
      <c r="C1153" s="96" t="str">
        <f>IF(ISBLANK(Perigon!I1148),"",Perigon!I1148)</f>
        <v/>
      </c>
      <c r="D1153" s="97" t="str">
        <f>IF(ISBLANK(Perigon!J1148),"",Perigon!J1148)</f>
        <v/>
      </c>
      <c r="E1153" s="64" t="str">
        <f>IF(ISBLANK(Perigon!K1148),"",Perigon!K1148)</f>
        <v/>
      </c>
      <c r="F1153" s="65"/>
      <c r="G1153" s="64"/>
      <c r="H1153" s="69" t="str">
        <f>IF(ISBLANK(Perigon!L1148),"",Perigon!L1148)</f>
        <v/>
      </c>
      <c r="I1153" s="69" t="str">
        <f>IF(ISBLANK(Perigon!M1148),"",Perigon!M1148)</f>
        <v/>
      </c>
      <c r="J1153" s="98" t="str">
        <f>IF(ISBLANK(Perigon!N1148),"",Perigon!N1148)</f>
        <v/>
      </c>
      <c r="K1153" s="99" t="str">
        <f>IF(ISBLANK(Perigon!J1148),"",Perigon!T1148)</f>
        <v/>
      </c>
      <c r="L1153" s="95" t="str">
        <f>IF(ISBLANK(Perigon!O1148),"",Perigon!O1148)</f>
        <v/>
      </c>
      <c r="M1153" s="95" t="str">
        <f>IF(ISBLANK(Perigon!R1148),"",Perigon!R1148)</f>
        <v/>
      </c>
      <c r="N1153" s="95" t="str">
        <f>IF(ISBLANK(Perigon!P1148),"",Perigon!P1148)</f>
        <v/>
      </c>
      <c r="O1153" s="38" t="str">
        <f>IF($L1153="","",VLOOKUP($R1153,Tarife!$A$2:$R$599,13,FALSE))</f>
        <v/>
      </c>
      <c r="P1153" s="38" t="str">
        <f t="shared" si="17"/>
        <v/>
      </c>
      <c r="R1153" s="100" t="str">
        <f>Zusammenzug!$C$25&amp;"-"&amp;Zusammenzug!$A$7&amp;"-"&amp;Leistungen!L1153</f>
        <v>2024-0-</v>
      </c>
    </row>
    <row r="1154" spans="1:18" x14ac:dyDescent="0.2">
      <c r="A1154" s="95" t="str">
        <f>IF(ISBLANK(Perigon!E1149),"",Perigon!E1149)</f>
        <v/>
      </c>
      <c r="B1154" s="95" t="str">
        <f>IF(ISBLANK(Perigon!G1149),"",Perigon!G1149)</f>
        <v/>
      </c>
      <c r="C1154" s="96" t="str">
        <f>IF(ISBLANK(Perigon!I1149),"",Perigon!I1149)</f>
        <v/>
      </c>
      <c r="D1154" s="97" t="str">
        <f>IF(ISBLANK(Perigon!J1149),"",Perigon!J1149)</f>
        <v/>
      </c>
      <c r="E1154" s="64" t="str">
        <f>IF(ISBLANK(Perigon!K1149),"",Perigon!K1149)</f>
        <v/>
      </c>
      <c r="F1154" s="65"/>
      <c r="G1154" s="64"/>
      <c r="H1154" s="69" t="str">
        <f>IF(ISBLANK(Perigon!L1149),"",Perigon!L1149)</f>
        <v/>
      </c>
      <c r="I1154" s="69" t="str">
        <f>IF(ISBLANK(Perigon!M1149),"",Perigon!M1149)</f>
        <v/>
      </c>
      <c r="J1154" s="98" t="str">
        <f>IF(ISBLANK(Perigon!N1149),"",Perigon!N1149)</f>
        <v/>
      </c>
      <c r="K1154" s="99" t="str">
        <f>IF(ISBLANK(Perigon!J1149),"",Perigon!T1149)</f>
        <v/>
      </c>
      <c r="L1154" s="95" t="str">
        <f>IF(ISBLANK(Perigon!O1149),"",Perigon!O1149)</f>
        <v/>
      </c>
      <c r="M1154" s="95" t="str">
        <f>IF(ISBLANK(Perigon!R1149),"",Perigon!R1149)</f>
        <v/>
      </c>
      <c r="N1154" s="95" t="str">
        <f>IF(ISBLANK(Perigon!P1149),"",Perigon!P1149)</f>
        <v/>
      </c>
      <c r="O1154" s="38" t="str">
        <f>IF($L1154="","",VLOOKUP($R1154,Tarife!$A$2:$R$599,13,FALSE))</f>
        <v/>
      </c>
      <c r="P1154" s="38" t="str">
        <f t="shared" si="17"/>
        <v/>
      </c>
      <c r="R1154" s="100" t="str">
        <f>Zusammenzug!$C$25&amp;"-"&amp;Zusammenzug!$A$7&amp;"-"&amp;Leistungen!L1154</f>
        <v>2024-0-</v>
      </c>
    </row>
    <row r="1155" spans="1:18" x14ac:dyDescent="0.2">
      <c r="A1155" s="95" t="str">
        <f>IF(ISBLANK(Perigon!E1150),"",Perigon!E1150)</f>
        <v/>
      </c>
      <c r="B1155" s="95" t="str">
        <f>IF(ISBLANK(Perigon!G1150),"",Perigon!G1150)</f>
        <v/>
      </c>
      <c r="C1155" s="96" t="str">
        <f>IF(ISBLANK(Perigon!I1150),"",Perigon!I1150)</f>
        <v/>
      </c>
      <c r="D1155" s="97" t="str">
        <f>IF(ISBLANK(Perigon!J1150),"",Perigon!J1150)</f>
        <v/>
      </c>
      <c r="E1155" s="64" t="str">
        <f>IF(ISBLANK(Perigon!K1150),"",Perigon!K1150)</f>
        <v/>
      </c>
      <c r="F1155" s="65"/>
      <c r="G1155" s="64"/>
      <c r="H1155" s="69" t="str">
        <f>IF(ISBLANK(Perigon!L1150),"",Perigon!L1150)</f>
        <v/>
      </c>
      <c r="I1155" s="69" t="str">
        <f>IF(ISBLANK(Perigon!M1150),"",Perigon!M1150)</f>
        <v/>
      </c>
      <c r="J1155" s="98" t="str">
        <f>IF(ISBLANK(Perigon!N1150),"",Perigon!N1150)</f>
        <v/>
      </c>
      <c r="K1155" s="99" t="str">
        <f>IF(ISBLANK(Perigon!J1150),"",Perigon!T1150)</f>
        <v/>
      </c>
      <c r="L1155" s="95" t="str">
        <f>IF(ISBLANK(Perigon!O1150),"",Perigon!O1150)</f>
        <v/>
      </c>
      <c r="M1155" s="95" t="str">
        <f>IF(ISBLANK(Perigon!R1150),"",Perigon!R1150)</f>
        <v/>
      </c>
      <c r="N1155" s="95" t="str">
        <f>IF(ISBLANK(Perigon!P1150),"",Perigon!P1150)</f>
        <v/>
      </c>
      <c r="O1155" s="38" t="str">
        <f>IF($L1155="","",VLOOKUP($R1155,Tarife!$A$2:$R$599,13,FALSE))</f>
        <v/>
      </c>
      <c r="P1155" s="38" t="str">
        <f t="shared" si="17"/>
        <v/>
      </c>
      <c r="R1155" s="100" t="str">
        <f>Zusammenzug!$C$25&amp;"-"&amp;Zusammenzug!$A$7&amp;"-"&amp;Leistungen!L1155</f>
        <v>2024-0-</v>
      </c>
    </row>
    <row r="1156" spans="1:18" x14ac:dyDescent="0.2">
      <c r="A1156" s="95" t="str">
        <f>IF(ISBLANK(Perigon!E1151),"",Perigon!E1151)</f>
        <v/>
      </c>
      <c r="B1156" s="95" t="str">
        <f>IF(ISBLANK(Perigon!G1151),"",Perigon!G1151)</f>
        <v/>
      </c>
      <c r="C1156" s="96" t="str">
        <f>IF(ISBLANK(Perigon!I1151),"",Perigon!I1151)</f>
        <v/>
      </c>
      <c r="D1156" s="97" t="str">
        <f>IF(ISBLANK(Perigon!J1151),"",Perigon!J1151)</f>
        <v/>
      </c>
      <c r="E1156" s="64" t="str">
        <f>IF(ISBLANK(Perigon!K1151),"",Perigon!K1151)</f>
        <v/>
      </c>
      <c r="F1156" s="65"/>
      <c r="G1156" s="64"/>
      <c r="H1156" s="69" t="str">
        <f>IF(ISBLANK(Perigon!L1151),"",Perigon!L1151)</f>
        <v/>
      </c>
      <c r="I1156" s="69" t="str">
        <f>IF(ISBLANK(Perigon!M1151),"",Perigon!M1151)</f>
        <v/>
      </c>
      <c r="J1156" s="98" t="str">
        <f>IF(ISBLANK(Perigon!N1151),"",Perigon!N1151)</f>
        <v/>
      </c>
      <c r="K1156" s="99" t="str">
        <f>IF(ISBLANK(Perigon!J1151),"",Perigon!T1151)</f>
        <v/>
      </c>
      <c r="L1156" s="95" t="str">
        <f>IF(ISBLANK(Perigon!O1151),"",Perigon!O1151)</f>
        <v/>
      </c>
      <c r="M1156" s="95" t="str">
        <f>IF(ISBLANK(Perigon!R1151),"",Perigon!R1151)</f>
        <v/>
      </c>
      <c r="N1156" s="95" t="str">
        <f>IF(ISBLANK(Perigon!P1151),"",Perigon!P1151)</f>
        <v/>
      </c>
      <c r="O1156" s="38" t="str">
        <f>IF($L1156="","",VLOOKUP($R1156,Tarife!$A$2:$R$599,13,FALSE))</f>
        <v/>
      </c>
      <c r="P1156" s="38" t="str">
        <f t="shared" si="17"/>
        <v/>
      </c>
      <c r="R1156" s="100" t="str">
        <f>Zusammenzug!$C$25&amp;"-"&amp;Zusammenzug!$A$7&amp;"-"&amp;Leistungen!L1156</f>
        <v>2024-0-</v>
      </c>
    </row>
    <row r="1157" spans="1:18" x14ac:dyDescent="0.2">
      <c r="A1157" s="95" t="str">
        <f>IF(ISBLANK(Perigon!E1152),"",Perigon!E1152)</f>
        <v/>
      </c>
      <c r="B1157" s="95" t="str">
        <f>IF(ISBLANK(Perigon!G1152),"",Perigon!G1152)</f>
        <v/>
      </c>
      <c r="C1157" s="96" t="str">
        <f>IF(ISBLANK(Perigon!I1152),"",Perigon!I1152)</f>
        <v/>
      </c>
      <c r="D1157" s="97" t="str">
        <f>IF(ISBLANK(Perigon!J1152),"",Perigon!J1152)</f>
        <v/>
      </c>
      <c r="E1157" s="64" t="str">
        <f>IF(ISBLANK(Perigon!K1152),"",Perigon!K1152)</f>
        <v/>
      </c>
      <c r="F1157" s="65"/>
      <c r="G1157" s="64"/>
      <c r="H1157" s="69" t="str">
        <f>IF(ISBLANK(Perigon!L1152),"",Perigon!L1152)</f>
        <v/>
      </c>
      <c r="I1157" s="69" t="str">
        <f>IF(ISBLANK(Perigon!M1152),"",Perigon!M1152)</f>
        <v/>
      </c>
      <c r="J1157" s="98" t="str">
        <f>IF(ISBLANK(Perigon!N1152),"",Perigon!N1152)</f>
        <v/>
      </c>
      <c r="K1157" s="99" t="str">
        <f>IF(ISBLANK(Perigon!J1152),"",Perigon!T1152)</f>
        <v/>
      </c>
      <c r="L1157" s="95" t="str">
        <f>IF(ISBLANK(Perigon!O1152),"",Perigon!O1152)</f>
        <v/>
      </c>
      <c r="M1157" s="95" t="str">
        <f>IF(ISBLANK(Perigon!R1152),"",Perigon!R1152)</f>
        <v/>
      </c>
      <c r="N1157" s="95" t="str">
        <f>IF(ISBLANK(Perigon!P1152),"",Perigon!P1152)</f>
        <v/>
      </c>
      <c r="O1157" s="38" t="str">
        <f>IF($L1157="","",VLOOKUP($R1157,Tarife!$A$2:$R$599,13,FALSE))</f>
        <v/>
      </c>
      <c r="P1157" s="38" t="str">
        <f t="shared" si="17"/>
        <v/>
      </c>
      <c r="R1157" s="100" t="str">
        <f>Zusammenzug!$C$25&amp;"-"&amp;Zusammenzug!$A$7&amp;"-"&amp;Leistungen!L1157</f>
        <v>2024-0-</v>
      </c>
    </row>
    <row r="1158" spans="1:18" x14ac:dyDescent="0.2">
      <c r="A1158" s="95" t="str">
        <f>IF(ISBLANK(Perigon!E1153),"",Perigon!E1153)</f>
        <v/>
      </c>
      <c r="B1158" s="95" t="str">
        <f>IF(ISBLANK(Perigon!G1153),"",Perigon!G1153)</f>
        <v/>
      </c>
      <c r="C1158" s="96" t="str">
        <f>IF(ISBLANK(Perigon!I1153),"",Perigon!I1153)</f>
        <v/>
      </c>
      <c r="D1158" s="97" t="str">
        <f>IF(ISBLANK(Perigon!J1153),"",Perigon!J1153)</f>
        <v/>
      </c>
      <c r="E1158" s="64" t="str">
        <f>IF(ISBLANK(Perigon!K1153),"",Perigon!K1153)</f>
        <v/>
      </c>
      <c r="F1158" s="65"/>
      <c r="G1158" s="64"/>
      <c r="H1158" s="69" t="str">
        <f>IF(ISBLANK(Perigon!L1153),"",Perigon!L1153)</f>
        <v/>
      </c>
      <c r="I1158" s="69" t="str">
        <f>IF(ISBLANK(Perigon!M1153),"",Perigon!M1153)</f>
        <v/>
      </c>
      <c r="J1158" s="98" t="str">
        <f>IF(ISBLANK(Perigon!N1153),"",Perigon!N1153)</f>
        <v/>
      </c>
      <c r="K1158" s="99" t="str">
        <f>IF(ISBLANK(Perigon!J1153),"",Perigon!T1153)</f>
        <v/>
      </c>
      <c r="L1158" s="95" t="str">
        <f>IF(ISBLANK(Perigon!O1153),"",Perigon!O1153)</f>
        <v/>
      </c>
      <c r="M1158" s="95" t="str">
        <f>IF(ISBLANK(Perigon!R1153),"",Perigon!R1153)</f>
        <v/>
      </c>
      <c r="N1158" s="95" t="str">
        <f>IF(ISBLANK(Perigon!P1153),"",Perigon!P1153)</f>
        <v/>
      </c>
      <c r="O1158" s="38" t="str">
        <f>IF($L1158="","",VLOOKUP($R1158,Tarife!$A$2:$R$599,13,FALSE))</f>
        <v/>
      </c>
      <c r="P1158" s="38" t="str">
        <f t="shared" si="17"/>
        <v/>
      </c>
      <c r="R1158" s="100" t="str">
        <f>Zusammenzug!$C$25&amp;"-"&amp;Zusammenzug!$A$7&amp;"-"&amp;Leistungen!L1158</f>
        <v>2024-0-</v>
      </c>
    </row>
    <row r="1159" spans="1:18" x14ac:dyDescent="0.2">
      <c r="A1159" s="95" t="str">
        <f>IF(ISBLANK(Perigon!E1154),"",Perigon!E1154)</f>
        <v/>
      </c>
      <c r="B1159" s="95" t="str">
        <f>IF(ISBLANK(Perigon!G1154),"",Perigon!G1154)</f>
        <v/>
      </c>
      <c r="C1159" s="96" t="str">
        <f>IF(ISBLANK(Perigon!I1154),"",Perigon!I1154)</f>
        <v/>
      </c>
      <c r="D1159" s="97" t="str">
        <f>IF(ISBLANK(Perigon!J1154),"",Perigon!J1154)</f>
        <v/>
      </c>
      <c r="E1159" s="64" t="str">
        <f>IF(ISBLANK(Perigon!K1154),"",Perigon!K1154)</f>
        <v/>
      </c>
      <c r="F1159" s="65"/>
      <c r="G1159" s="64"/>
      <c r="H1159" s="69" t="str">
        <f>IF(ISBLANK(Perigon!L1154),"",Perigon!L1154)</f>
        <v/>
      </c>
      <c r="I1159" s="69" t="str">
        <f>IF(ISBLANK(Perigon!M1154),"",Perigon!M1154)</f>
        <v/>
      </c>
      <c r="J1159" s="98" t="str">
        <f>IF(ISBLANK(Perigon!N1154),"",Perigon!N1154)</f>
        <v/>
      </c>
      <c r="K1159" s="99" t="str">
        <f>IF(ISBLANK(Perigon!J1154),"",Perigon!T1154)</f>
        <v/>
      </c>
      <c r="L1159" s="95" t="str">
        <f>IF(ISBLANK(Perigon!O1154),"",Perigon!O1154)</f>
        <v/>
      </c>
      <c r="M1159" s="95" t="str">
        <f>IF(ISBLANK(Perigon!R1154),"",Perigon!R1154)</f>
        <v/>
      </c>
      <c r="N1159" s="95" t="str">
        <f>IF(ISBLANK(Perigon!P1154),"",Perigon!P1154)</f>
        <v/>
      </c>
      <c r="O1159" s="38" t="str">
        <f>IF($L1159="","",VLOOKUP($R1159,Tarife!$A$2:$R$599,13,FALSE))</f>
        <v/>
      </c>
      <c r="P1159" s="38" t="str">
        <f t="shared" si="17"/>
        <v/>
      </c>
      <c r="R1159" s="100" t="str">
        <f>Zusammenzug!$C$25&amp;"-"&amp;Zusammenzug!$A$7&amp;"-"&amp;Leistungen!L1159</f>
        <v>2024-0-</v>
      </c>
    </row>
    <row r="1160" spans="1:18" x14ac:dyDescent="0.2">
      <c r="A1160" s="95" t="str">
        <f>IF(ISBLANK(Perigon!E1155),"",Perigon!E1155)</f>
        <v/>
      </c>
      <c r="B1160" s="95" t="str">
        <f>IF(ISBLANK(Perigon!G1155),"",Perigon!G1155)</f>
        <v/>
      </c>
      <c r="C1160" s="96" t="str">
        <f>IF(ISBLANK(Perigon!I1155),"",Perigon!I1155)</f>
        <v/>
      </c>
      <c r="D1160" s="97" t="str">
        <f>IF(ISBLANK(Perigon!J1155),"",Perigon!J1155)</f>
        <v/>
      </c>
      <c r="E1160" s="64" t="str">
        <f>IF(ISBLANK(Perigon!K1155),"",Perigon!K1155)</f>
        <v/>
      </c>
      <c r="F1160" s="65"/>
      <c r="G1160" s="64"/>
      <c r="H1160" s="69" t="str">
        <f>IF(ISBLANK(Perigon!L1155),"",Perigon!L1155)</f>
        <v/>
      </c>
      <c r="I1160" s="69" t="str">
        <f>IF(ISBLANK(Perigon!M1155),"",Perigon!M1155)</f>
        <v/>
      </c>
      <c r="J1160" s="98" t="str">
        <f>IF(ISBLANK(Perigon!N1155),"",Perigon!N1155)</f>
        <v/>
      </c>
      <c r="K1160" s="99" t="str">
        <f>IF(ISBLANK(Perigon!J1155),"",Perigon!T1155)</f>
        <v/>
      </c>
      <c r="L1160" s="95" t="str">
        <f>IF(ISBLANK(Perigon!O1155),"",Perigon!O1155)</f>
        <v/>
      </c>
      <c r="M1160" s="95" t="str">
        <f>IF(ISBLANK(Perigon!R1155),"",Perigon!R1155)</f>
        <v/>
      </c>
      <c r="N1160" s="95" t="str">
        <f>IF(ISBLANK(Perigon!P1155),"",Perigon!P1155)</f>
        <v/>
      </c>
      <c r="O1160" s="38" t="str">
        <f>IF($L1160="","",VLOOKUP($R1160,Tarife!$A$2:$R$599,13,FALSE))</f>
        <v/>
      </c>
      <c r="P1160" s="38" t="str">
        <f t="shared" ref="P1160:P1223" si="18">IF(L1160="","",IF(AND($L1160="Pabe",N1160&lt;O1160),M1160*O1160,IF(N1160&lt;O1160,M1160*N1160,M1160*O1160)))</f>
        <v/>
      </c>
      <c r="R1160" s="100" t="str">
        <f>Zusammenzug!$C$25&amp;"-"&amp;Zusammenzug!$A$7&amp;"-"&amp;Leistungen!L1160</f>
        <v>2024-0-</v>
      </c>
    </row>
    <row r="1161" spans="1:18" x14ac:dyDescent="0.2">
      <c r="A1161" s="95" t="str">
        <f>IF(ISBLANK(Perigon!E1156),"",Perigon!E1156)</f>
        <v/>
      </c>
      <c r="B1161" s="95" t="str">
        <f>IF(ISBLANK(Perigon!G1156),"",Perigon!G1156)</f>
        <v/>
      </c>
      <c r="C1161" s="96" t="str">
        <f>IF(ISBLANK(Perigon!I1156),"",Perigon!I1156)</f>
        <v/>
      </c>
      <c r="D1161" s="97" t="str">
        <f>IF(ISBLANK(Perigon!J1156),"",Perigon!J1156)</f>
        <v/>
      </c>
      <c r="E1161" s="64" t="str">
        <f>IF(ISBLANK(Perigon!K1156),"",Perigon!K1156)</f>
        <v/>
      </c>
      <c r="F1161" s="65"/>
      <c r="G1161" s="64"/>
      <c r="H1161" s="69" t="str">
        <f>IF(ISBLANK(Perigon!L1156),"",Perigon!L1156)</f>
        <v/>
      </c>
      <c r="I1161" s="69" t="str">
        <f>IF(ISBLANK(Perigon!M1156),"",Perigon!M1156)</f>
        <v/>
      </c>
      <c r="J1161" s="98" t="str">
        <f>IF(ISBLANK(Perigon!N1156),"",Perigon!N1156)</f>
        <v/>
      </c>
      <c r="K1161" s="99" t="str">
        <f>IF(ISBLANK(Perigon!J1156),"",Perigon!T1156)</f>
        <v/>
      </c>
      <c r="L1161" s="95" t="str">
        <f>IF(ISBLANK(Perigon!O1156),"",Perigon!O1156)</f>
        <v/>
      </c>
      <c r="M1161" s="95" t="str">
        <f>IF(ISBLANK(Perigon!R1156),"",Perigon!R1156)</f>
        <v/>
      </c>
      <c r="N1161" s="95" t="str">
        <f>IF(ISBLANK(Perigon!P1156),"",Perigon!P1156)</f>
        <v/>
      </c>
      <c r="O1161" s="38" t="str">
        <f>IF($L1161="","",VLOOKUP($R1161,Tarife!$A$2:$R$599,13,FALSE))</f>
        <v/>
      </c>
      <c r="P1161" s="38" t="str">
        <f t="shared" si="18"/>
        <v/>
      </c>
      <c r="R1161" s="100" t="str">
        <f>Zusammenzug!$C$25&amp;"-"&amp;Zusammenzug!$A$7&amp;"-"&amp;Leistungen!L1161</f>
        <v>2024-0-</v>
      </c>
    </row>
    <row r="1162" spans="1:18" x14ac:dyDescent="0.2">
      <c r="A1162" s="95" t="str">
        <f>IF(ISBLANK(Perigon!E1157),"",Perigon!E1157)</f>
        <v/>
      </c>
      <c r="B1162" s="95" t="str">
        <f>IF(ISBLANK(Perigon!G1157),"",Perigon!G1157)</f>
        <v/>
      </c>
      <c r="C1162" s="96" t="str">
        <f>IF(ISBLANK(Perigon!I1157),"",Perigon!I1157)</f>
        <v/>
      </c>
      <c r="D1162" s="97" t="str">
        <f>IF(ISBLANK(Perigon!J1157),"",Perigon!J1157)</f>
        <v/>
      </c>
      <c r="E1162" s="64" t="str">
        <f>IF(ISBLANK(Perigon!K1157),"",Perigon!K1157)</f>
        <v/>
      </c>
      <c r="F1162" s="65"/>
      <c r="G1162" s="64"/>
      <c r="H1162" s="69" t="str">
        <f>IF(ISBLANK(Perigon!L1157),"",Perigon!L1157)</f>
        <v/>
      </c>
      <c r="I1162" s="69" t="str">
        <f>IF(ISBLANK(Perigon!M1157),"",Perigon!M1157)</f>
        <v/>
      </c>
      <c r="J1162" s="98" t="str">
        <f>IF(ISBLANK(Perigon!N1157),"",Perigon!N1157)</f>
        <v/>
      </c>
      <c r="K1162" s="99" t="str">
        <f>IF(ISBLANK(Perigon!J1157),"",Perigon!T1157)</f>
        <v/>
      </c>
      <c r="L1162" s="95" t="str">
        <f>IF(ISBLANK(Perigon!O1157),"",Perigon!O1157)</f>
        <v/>
      </c>
      <c r="M1162" s="95" t="str">
        <f>IF(ISBLANK(Perigon!R1157),"",Perigon!R1157)</f>
        <v/>
      </c>
      <c r="N1162" s="95" t="str">
        <f>IF(ISBLANK(Perigon!P1157),"",Perigon!P1157)</f>
        <v/>
      </c>
      <c r="O1162" s="38" t="str">
        <f>IF($L1162="","",VLOOKUP($R1162,Tarife!$A$2:$R$599,13,FALSE))</f>
        <v/>
      </c>
      <c r="P1162" s="38" t="str">
        <f t="shared" si="18"/>
        <v/>
      </c>
      <c r="R1162" s="100" t="str">
        <f>Zusammenzug!$C$25&amp;"-"&amp;Zusammenzug!$A$7&amp;"-"&amp;Leistungen!L1162</f>
        <v>2024-0-</v>
      </c>
    </row>
    <row r="1163" spans="1:18" x14ac:dyDescent="0.2">
      <c r="A1163" s="95" t="str">
        <f>IF(ISBLANK(Perigon!E1158),"",Perigon!E1158)</f>
        <v/>
      </c>
      <c r="B1163" s="95" t="str">
        <f>IF(ISBLANK(Perigon!G1158),"",Perigon!G1158)</f>
        <v/>
      </c>
      <c r="C1163" s="96" t="str">
        <f>IF(ISBLANK(Perigon!I1158),"",Perigon!I1158)</f>
        <v/>
      </c>
      <c r="D1163" s="97" t="str">
        <f>IF(ISBLANK(Perigon!J1158),"",Perigon!J1158)</f>
        <v/>
      </c>
      <c r="E1163" s="64" t="str">
        <f>IF(ISBLANK(Perigon!K1158),"",Perigon!K1158)</f>
        <v/>
      </c>
      <c r="F1163" s="65"/>
      <c r="G1163" s="64"/>
      <c r="H1163" s="69" t="str">
        <f>IF(ISBLANK(Perigon!L1158),"",Perigon!L1158)</f>
        <v/>
      </c>
      <c r="I1163" s="69" t="str">
        <f>IF(ISBLANK(Perigon!M1158),"",Perigon!M1158)</f>
        <v/>
      </c>
      <c r="J1163" s="98" t="str">
        <f>IF(ISBLANK(Perigon!N1158),"",Perigon!N1158)</f>
        <v/>
      </c>
      <c r="K1163" s="99" t="str">
        <f>IF(ISBLANK(Perigon!J1158),"",Perigon!T1158)</f>
        <v/>
      </c>
      <c r="L1163" s="95" t="str">
        <f>IF(ISBLANK(Perigon!O1158),"",Perigon!O1158)</f>
        <v/>
      </c>
      <c r="M1163" s="95" t="str">
        <f>IF(ISBLANK(Perigon!R1158),"",Perigon!R1158)</f>
        <v/>
      </c>
      <c r="N1163" s="95" t="str">
        <f>IF(ISBLANK(Perigon!P1158),"",Perigon!P1158)</f>
        <v/>
      </c>
      <c r="O1163" s="38" t="str">
        <f>IF($L1163="","",VLOOKUP($R1163,Tarife!$A$2:$R$599,13,FALSE))</f>
        <v/>
      </c>
      <c r="P1163" s="38" t="str">
        <f t="shared" si="18"/>
        <v/>
      </c>
      <c r="R1163" s="100" t="str">
        <f>Zusammenzug!$C$25&amp;"-"&amp;Zusammenzug!$A$7&amp;"-"&amp;Leistungen!L1163</f>
        <v>2024-0-</v>
      </c>
    </row>
    <row r="1164" spans="1:18" x14ac:dyDescent="0.2">
      <c r="A1164" s="95" t="str">
        <f>IF(ISBLANK(Perigon!E1159),"",Perigon!E1159)</f>
        <v/>
      </c>
      <c r="B1164" s="95" t="str">
        <f>IF(ISBLANK(Perigon!G1159),"",Perigon!G1159)</f>
        <v/>
      </c>
      <c r="C1164" s="96" t="str">
        <f>IF(ISBLANK(Perigon!I1159),"",Perigon!I1159)</f>
        <v/>
      </c>
      <c r="D1164" s="97" t="str">
        <f>IF(ISBLANK(Perigon!J1159),"",Perigon!J1159)</f>
        <v/>
      </c>
      <c r="E1164" s="64" t="str">
        <f>IF(ISBLANK(Perigon!K1159),"",Perigon!K1159)</f>
        <v/>
      </c>
      <c r="F1164" s="65"/>
      <c r="G1164" s="64"/>
      <c r="H1164" s="69" t="str">
        <f>IF(ISBLANK(Perigon!L1159),"",Perigon!L1159)</f>
        <v/>
      </c>
      <c r="I1164" s="69" t="str">
        <f>IF(ISBLANK(Perigon!M1159),"",Perigon!M1159)</f>
        <v/>
      </c>
      <c r="J1164" s="98" t="str">
        <f>IF(ISBLANK(Perigon!N1159),"",Perigon!N1159)</f>
        <v/>
      </c>
      <c r="K1164" s="99" t="str">
        <f>IF(ISBLANK(Perigon!J1159),"",Perigon!T1159)</f>
        <v/>
      </c>
      <c r="L1164" s="95" t="str">
        <f>IF(ISBLANK(Perigon!O1159),"",Perigon!O1159)</f>
        <v/>
      </c>
      <c r="M1164" s="95" t="str">
        <f>IF(ISBLANK(Perigon!R1159),"",Perigon!R1159)</f>
        <v/>
      </c>
      <c r="N1164" s="95" t="str">
        <f>IF(ISBLANK(Perigon!P1159),"",Perigon!P1159)</f>
        <v/>
      </c>
      <c r="O1164" s="38" t="str">
        <f>IF($L1164="","",VLOOKUP($R1164,Tarife!$A$2:$R$599,13,FALSE))</f>
        <v/>
      </c>
      <c r="P1164" s="38" t="str">
        <f t="shared" si="18"/>
        <v/>
      </c>
      <c r="R1164" s="100" t="str">
        <f>Zusammenzug!$C$25&amp;"-"&amp;Zusammenzug!$A$7&amp;"-"&amp;Leistungen!L1164</f>
        <v>2024-0-</v>
      </c>
    </row>
    <row r="1165" spans="1:18" x14ac:dyDescent="0.2">
      <c r="A1165" s="95" t="str">
        <f>IF(ISBLANK(Perigon!E1160),"",Perigon!E1160)</f>
        <v/>
      </c>
      <c r="B1165" s="95" t="str">
        <f>IF(ISBLANK(Perigon!G1160),"",Perigon!G1160)</f>
        <v/>
      </c>
      <c r="C1165" s="96" t="str">
        <f>IF(ISBLANK(Perigon!I1160),"",Perigon!I1160)</f>
        <v/>
      </c>
      <c r="D1165" s="97" t="str">
        <f>IF(ISBLANK(Perigon!J1160),"",Perigon!J1160)</f>
        <v/>
      </c>
      <c r="E1165" s="64" t="str">
        <f>IF(ISBLANK(Perigon!K1160),"",Perigon!K1160)</f>
        <v/>
      </c>
      <c r="F1165" s="65"/>
      <c r="G1165" s="64"/>
      <c r="H1165" s="69" t="str">
        <f>IF(ISBLANK(Perigon!L1160),"",Perigon!L1160)</f>
        <v/>
      </c>
      <c r="I1165" s="69" t="str">
        <f>IF(ISBLANK(Perigon!M1160),"",Perigon!M1160)</f>
        <v/>
      </c>
      <c r="J1165" s="98" t="str">
        <f>IF(ISBLANK(Perigon!N1160),"",Perigon!N1160)</f>
        <v/>
      </c>
      <c r="K1165" s="99" t="str">
        <f>IF(ISBLANK(Perigon!J1160),"",Perigon!T1160)</f>
        <v/>
      </c>
      <c r="L1165" s="95" t="str">
        <f>IF(ISBLANK(Perigon!O1160),"",Perigon!O1160)</f>
        <v/>
      </c>
      <c r="M1165" s="95" t="str">
        <f>IF(ISBLANK(Perigon!R1160),"",Perigon!R1160)</f>
        <v/>
      </c>
      <c r="N1165" s="95" t="str">
        <f>IF(ISBLANK(Perigon!P1160),"",Perigon!P1160)</f>
        <v/>
      </c>
      <c r="O1165" s="38" t="str">
        <f>IF($L1165="","",VLOOKUP($R1165,Tarife!$A$2:$R$599,13,FALSE))</f>
        <v/>
      </c>
      <c r="P1165" s="38" t="str">
        <f t="shared" si="18"/>
        <v/>
      </c>
      <c r="R1165" s="100" t="str">
        <f>Zusammenzug!$C$25&amp;"-"&amp;Zusammenzug!$A$7&amp;"-"&amp;Leistungen!L1165</f>
        <v>2024-0-</v>
      </c>
    </row>
    <row r="1166" spans="1:18" x14ac:dyDescent="0.2">
      <c r="A1166" s="95" t="str">
        <f>IF(ISBLANK(Perigon!E1161),"",Perigon!E1161)</f>
        <v/>
      </c>
      <c r="B1166" s="95" t="str">
        <f>IF(ISBLANK(Perigon!G1161),"",Perigon!G1161)</f>
        <v/>
      </c>
      <c r="C1166" s="96" t="str">
        <f>IF(ISBLANK(Perigon!I1161),"",Perigon!I1161)</f>
        <v/>
      </c>
      <c r="D1166" s="97" t="str">
        <f>IF(ISBLANK(Perigon!J1161),"",Perigon!J1161)</f>
        <v/>
      </c>
      <c r="E1166" s="64" t="str">
        <f>IF(ISBLANK(Perigon!K1161),"",Perigon!K1161)</f>
        <v/>
      </c>
      <c r="F1166" s="65"/>
      <c r="G1166" s="64"/>
      <c r="H1166" s="69" t="str">
        <f>IF(ISBLANK(Perigon!L1161),"",Perigon!L1161)</f>
        <v/>
      </c>
      <c r="I1166" s="69" t="str">
        <f>IF(ISBLANK(Perigon!M1161),"",Perigon!M1161)</f>
        <v/>
      </c>
      <c r="J1166" s="98" t="str">
        <f>IF(ISBLANK(Perigon!N1161),"",Perigon!N1161)</f>
        <v/>
      </c>
      <c r="K1166" s="99" t="str">
        <f>IF(ISBLANK(Perigon!J1161),"",Perigon!T1161)</f>
        <v/>
      </c>
      <c r="L1166" s="95" t="str">
        <f>IF(ISBLANK(Perigon!O1161),"",Perigon!O1161)</f>
        <v/>
      </c>
      <c r="M1166" s="95" t="str">
        <f>IF(ISBLANK(Perigon!R1161),"",Perigon!R1161)</f>
        <v/>
      </c>
      <c r="N1166" s="95" t="str">
        <f>IF(ISBLANK(Perigon!P1161),"",Perigon!P1161)</f>
        <v/>
      </c>
      <c r="O1166" s="38" t="str">
        <f>IF($L1166="","",VLOOKUP($R1166,Tarife!$A$2:$R$599,13,FALSE))</f>
        <v/>
      </c>
      <c r="P1166" s="38" t="str">
        <f t="shared" si="18"/>
        <v/>
      </c>
      <c r="R1166" s="100" t="str">
        <f>Zusammenzug!$C$25&amp;"-"&amp;Zusammenzug!$A$7&amp;"-"&amp;Leistungen!L1166</f>
        <v>2024-0-</v>
      </c>
    </row>
    <row r="1167" spans="1:18" x14ac:dyDescent="0.2">
      <c r="A1167" s="95" t="str">
        <f>IF(ISBLANK(Perigon!E1162),"",Perigon!E1162)</f>
        <v/>
      </c>
      <c r="B1167" s="95" t="str">
        <f>IF(ISBLANK(Perigon!G1162),"",Perigon!G1162)</f>
        <v/>
      </c>
      <c r="C1167" s="96" t="str">
        <f>IF(ISBLANK(Perigon!I1162),"",Perigon!I1162)</f>
        <v/>
      </c>
      <c r="D1167" s="97" t="str">
        <f>IF(ISBLANK(Perigon!J1162),"",Perigon!J1162)</f>
        <v/>
      </c>
      <c r="E1167" s="64" t="str">
        <f>IF(ISBLANK(Perigon!K1162),"",Perigon!K1162)</f>
        <v/>
      </c>
      <c r="F1167" s="65"/>
      <c r="G1167" s="64"/>
      <c r="H1167" s="69" t="str">
        <f>IF(ISBLANK(Perigon!L1162),"",Perigon!L1162)</f>
        <v/>
      </c>
      <c r="I1167" s="69" t="str">
        <f>IF(ISBLANK(Perigon!M1162),"",Perigon!M1162)</f>
        <v/>
      </c>
      <c r="J1167" s="98" t="str">
        <f>IF(ISBLANK(Perigon!N1162),"",Perigon!N1162)</f>
        <v/>
      </c>
      <c r="K1167" s="99" t="str">
        <f>IF(ISBLANK(Perigon!J1162),"",Perigon!T1162)</f>
        <v/>
      </c>
      <c r="L1167" s="95" t="str">
        <f>IF(ISBLANK(Perigon!O1162),"",Perigon!O1162)</f>
        <v/>
      </c>
      <c r="M1167" s="95" t="str">
        <f>IF(ISBLANK(Perigon!R1162),"",Perigon!R1162)</f>
        <v/>
      </c>
      <c r="N1167" s="95" t="str">
        <f>IF(ISBLANK(Perigon!P1162),"",Perigon!P1162)</f>
        <v/>
      </c>
      <c r="O1167" s="38" t="str">
        <f>IF($L1167="","",VLOOKUP($R1167,Tarife!$A$2:$R$599,13,FALSE))</f>
        <v/>
      </c>
      <c r="P1167" s="38" t="str">
        <f t="shared" si="18"/>
        <v/>
      </c>
      <c r="R1167" s="100" t="str">
        <f>Zusammenzug!$C$25&amp;"-"&amp;Zusammenzug!$A$7&amp;"-"&amp;Leistungen!L1167</f>
        <v>2024-0-</v>
      </c>
    </row>
    <row r="1168" spans="1:18" x14ac:dyDescent="0.2">
      <c r="A1168" s="95" t="str">
        <f>IF(ISBLANK(Perigon!E1163),"",Perigon!E1163)</f>
        <v/>
      </c>
      <c r="B1168" s="95" t="str">
        <f>IF(ISBLANK(Perigon!G1163),"",Perigon!G1163)</f>
        <v/>
      </c>
      <c r="C1168" s="96" t="str">
        <f>IF(ISBLANK(Perigon!I1163),"",Perigon!I1163)</f>
        <v/>
      </c>
      <c r="D1168" s="97" t="str">
        <f>IF(ISBLANK(Perigon!J1163),"",Perigon!J1163)</f>
        <v/>
      </c>
      <c r="E1168" s="64" t="str">
        <f>IF(ISBLANK(Perigon!K1163),"",Perigon!K1163)</f>
        <v/>
      </c>
      <c r="F1168" s="65"/>
      <c r="G1168" s="64"/>
      <c r="H1168" s="69" t="str">
        <f>IF(ISBLANK(Perigon!L1163),"",Perigon!L1163)</f>
        <v/>
      </c>
      <c r="I1168" s="69" t="str">
        <f>IF(ISBLANK(Perigon!M1163),"",Perigon!M1163)</f>
        <v/>
      </c>
      <c r="J1168" s="98" t="str">
        <f>IF(ISBLANK(Perigon!N1163),"",Perigon!N1163)</f>
        <v/>
      </c>
      <c r="K1168" s="99" t="str">
        <f>IF(ISBLANK(Perigon!J1163),"",Perigon!T1163)</f>
        <v/>
      </c>
      <c r="L1168" s="95" t="str">
        <f>IF(ISBLANK(Perigon!O1163),"",Perigon!O1163)</f>
        <v/>
      </c>
      <c r="M1168" s="95" t="str">
        <f>IF(ISBLANK(Perigon!R1163),"",Perigon!R1163)</f>
        <v/>
      </c>
      <c r="N1168" s="95" t="str">
        <f>IF(ISBLANK(Perigon!P1163),"",Perigon!P1163)</f>
        <v/>
      </c>
      <c r="O1168" s="38" t="str">
        <f>IF($L1168="","",VLOOKUP($R1168,Tarife!$A$2:$R$599,13,FALSE))</f>
        <v/>
      </c>
      <c r="P1168" s="38" t="str">
        <f t="shared" si="18"/>
        <v/>
      </c>
      <c r="R1168" s="100" t="str">
        <f>Zusammenzug!$C$25&amp;"-"&amp;Zusammenzug!$A$7&amp;"-"&amp;Leistungen!L1168</f>
        <v>2024-0-</v>
      </c>
    </row>
    <row r="1169" spans="1:18" x14ac:dyDescent="0.2">
      <c r="A1169" s="95" t="str">
        <f>IF(ISBLANK(Perigon!E1164),"",Perigon!E1164)</f>
        <v/>
      </c>
      <c r="B1169" s="95" t="str">
        <f>IF(ISBLANK(Perigon!G1164),"",Perigon!G1164)</f>
        <v/>
      </c>
      <c r="C1169" s="96" t="str">
        <f>IF(ISBLANK(Perigon!I1164),"",Perigon!I1164)</f>
        <v/>
      </c>
      <c r="D1169" s="97" t="str">
        <f>IF(ISBLANK(Perigon!J1164),"",Perigon!J1164)</f>
        <v/>
      </c>
      <c r="E1169" s="64" t="str">
        <f>IF(ISBLANK(Perigon!K1164),"",Perigon!K1164)</f>
        <v/>
      </c>
      <c r="F1169" s="65"/>
      <c r="G1169" s="64"/>
      <c r="H1169" s="69" t="str">
        <f>IF(ISBLANK(Perigon!L1164),"",Perigon!L1164)</f>
        <v/>
      </c>
      <c r="I1169" s="69" t="str">
        <f>IF(ISBLANK(Perigon!M1164),"",Perigon!M1164)</f>
        <v/>
      </c>
      <c r="J1169" s="98" t="str">
        <f>IF(ISBLANK(Perigon!N1164),"",Perigon!N1164)</f>
        <v/>
      </c>
      <c r="K1169" s="99" t="str">
        <f>IF(ISBLANK(Perigon!J1164),"",Perigon!T1164)</f>
        <v/>
      </c>
      <c r="L1169" s="95" t="str">
        <f>IF(ISBLANK(Perigon!O1164),"",Perigon!O1164)</f>
        <v/>
      </c>
      <c r="M1169" s="95" t="str">
        <f>IF(ISBLANK(Perigon!R1164),"",Perigon!R1164)</f>
        <v/>
      </c>
      <c r="N1169" s="95" t="str">
        <f>IF(ISBLANK(Perigon!P1164),"",Perigon!P1164)</f>
        <v/>
      </c>
      <c r="O1169" s="38" t="str">
        <f>IF($L1169="","",VLOOKUP($R1169,Tarife!$A$2:$R$599,13,FALSE))</f>
        <v/>
      </c>
      <c r="P1169" s="38" t="str">
        <f t="shared" si="18"/>
        <v/>
      </c>
      <c r="R1169" s="100" t="str">
        <f>Zusammenzug!$C$25&amp;"-"&amp;Zusammenzug!$A$7&amp;"-"&amp;Leistungen!L1169</f>
        <v>2024-0-</v>
      </c>
    </row>
    <row r="1170" spans="1:18" x14ac:dyDescent="0.2">
      <c r="A1170" s="95" t="str">
        <f>IF(ISBLANK(Perigon!E1165),"",Perigon!E1165)</f>
        <v/>
      </c>
      <c r="B1170" s="95" t="str">
        <f>IF(ISBLANK(Perigon!G1165),"",Perigon!G1165)</f>
        <v/>
      </c>
      <c r="C1170" s="96" t="str">
        <f>IF(ISBLANK(Perigon!I1165),"",Perigon!I1165)</f>
        <v/>
      </c>
      <c r="D1170" s="97" t="str">
        <f>IF(ISBLANK(Perigon!J1165),"",Perigon!J1165)</f>
        <v/>
      </c>
      <c r="E1170" s="64" t="str">
        <f>IF(ISBLANK(Perigon!K1165),"",Perigon!K1165)</f>
        <v/>
      </c>
      <c r="F1170" s="65"/>
      <c r="G1170" s="64"/>
      <c r="H1170" s="69" t="str">
        <f>IF(ISBLANK(Perigon!L1165),"",Perigon!L1165)</f>
        <v/>
      </c>
      <c r="I1170" s="69" t="str">
        <f>IF(ISBLANK(Perigon!M1165),"",Perigon!M1165)</f>
        <v/>
      </c>
      <c r="J1170" s="98" t="str">
        <f>IF(ISBLANK(Perigon!N1165),"",Perigon!N1165)</f>
        <v/>
      </c>
      <c r="K1170" s="99" t="str">
        <f>IF(ISBLANK(Perigon!J1165),"",Perigon!T1165)</f>
        <v/>
      </c>
      <c r="L1170" s="95" t="str">
        <f>IF(ISBLANK(Perigon!O1165),"",Perigon!O1165)</f>
        <v/>
      </c>
      <c r="M1170" s="95" t="str">
        <f>IF(ISBLANK(Perigon!R1165),"",Perigon!R1165)</f>
        <v/>
      </c>
      <c r="N1170" s="95" t="str">
        <f>IF(ISBLANK(Perigon!P1165),"",Perigon!P1165)</f>
        <v/>
      </c>
      <c r="O1170" s="38" t="str">
        <f>IF($L1170="","",VLOOKUP($R1170,Tarife!$A$2:$R$599,13,FALSE))</f>
        <v/>
      </c>
      <c r="P1170" s="38" t="str">
        <f t="shared" si="18"/>
        <v/>
      </c>
      <c r="R1170" s="100" t="str">
        <f>Zusammenzug!$C$25&amp;"-"&amp;Zusammenzug!$A$7&amp;"-"&amp;Leistungen!L1170</f>
        <v>2024-0-</v>
      </c>
    </row>
    <row r="1171" spans="1:18" x14ac:dyDescent="0.2">
      <c r="A1171" s="95" t="str">
        <f>IF(ISBLANK(Perigon!E1166),"",Perigon!E1166)</f>
        <v/>
      </c>
      <c r="B1171" s="95" t="str">
        <f>IF(ISBLANK(Perigon!G1166),"",Perigon!G1166)</f>
        <v/>
      </c>
      <c r="C1171" s="96" t="str">
        <f>IF(ISBLANK(Perigon!I1166),"",Perigon!I1166)</f>
        <v/>
      </c>
      <c r="D1171" s="97" t="str">
        <f>IF(ISBLANK(Perigon!J1166),"",Perigon!J1166)</f>
        <v/>
      </c>
      <c r="E1171" s="64" t="str">
        <f>IF(ISBLANK(Perigon!K1166),"",Perigon!K1166)</f>
        <v/>
      </c>
      <c r="F1171" s="65"/>
      <c r="G1171" s="64"/>
      <c r="H1171" s="69" t="str">
        <f>IF(ISBLANK(Perigon!L1166),"",Perigon!L1166)</f>
        <v/>
      </c>
      <c r="I1171" s="69" t="str">
        <f>IF(ISBLANK(Perigon!M1166),"",Perigon!M1166)</f>
        <v/>
      </c>
      <c r="J1171" s="98" t="str">
        <f>IF(ISBLANK(Perigon!N1166),"",Perigon!N1166)</f>
        <v/>
      </c>
      <c r="K1171" s="99" t="str">
        <f>IF(ISBLANK(Perigon!J1166),"",Perigon!T1166)</f>
        <v/>
      </c>
      <c r="L1171" s="95" t="str">
        <f>IF(ISBLANK(Perigon!O1166),"",Perigon!O1166)</f>
        <v/>
      </c>
      <c r="M1171" s="95" t="str">
        <f>IF(ISBLANK(Perigon!R1166),"",Perigon!R1166)</f>
        <v/>
      </c>
      <c r="N1171" s="95" t="str">
        <f>IF(ISBLANK(Perigon!P1166),"",Perigon!P1166)</f>
        <v/>
      </c>
      <c r="O1171" s="38" t="str">
        <f>IF($L1171="","",VLOOKUP($R1171,Tarife!$A$2:$R$599,13,FALSE))</f>
        <v/>
      </c>
      <c r="P1171" s="38" t="str">
        <f t="shared" si="18"/>
        <v/>
      </c>
      <c r="R1171" s="100" t="str">
        <f>Zusammenzug!$C$25&amp;"-"&amp;Zusammenzug!$A$7&amp;"-"&amp;Leistungen!L1171</f>
        <v>2024-0-</v>
      </c>
    </row>
    <row r="1172" spans="1:18" x14ac:dyDescent="0.2">
      <c r="A1172" s="95" t="str">
        <f>IF(ISBLANK(Perigon!E1167),"",Perigon!E1167)</f>
        <v/>
      </c>
      <c r="B1172" s="95" t="str">
        <f>IF(ISBLANK(Perigon!G1167),"",Perigon!G1167)</f>
        <v/>
      </c>
      <c r="C1172" s="96" t="str">
        <f>IF(ISBLANK(Perigon!I1167),"",Perigon!I1167)</f>
        <v/>
      </c>
      <c r="D1172" s="97" t="str">
        <f>IF(ISBLANK(Perigon!J1167),"",Perigon!J1167)</f>
        <v/>
      </c>
      <c r="E1172" s="64" t="str">
        <f>IF(ISBLANK(Perigon!K1167),"",Perigon!K1167)</f>
        <v/>
      </c>
      <c r="F1172" s="65"/>
      <c r="G1172" s="64"/>
      <c r="H1172" s="69" t="str">
        <f>IF(ISBLANK(Perigon!L1167),"",Perigon!L1167)</f>
        <v/>
      </c>
      <c r="I1172" s="69" t="str">
        <f>IF(ISBLANK(Perigon!M1167),"",Perigon!M1167)</f>
        <v/>
      </c>
      <c r="J1172" s="98" t="str">
        <f>IF(ISBLANK(Perigon!N1167),"",Perigon!N1167)</f>
        <v/>
      </c>
      <c r="K1172" s="99" t="str">
        <f>IF(ISBLANK(Perigon!J1167),"",Perigon!T1167)</f>
        <v/>
      </c>
      <c r="L1172" s="95" t="str">
        <f>IF(ISBLANK(Perigon!O1167),"",Perigon!O1167)</f>
        <v/>
      </c>
      <c r="M1172" s="95" t="str">
        <f>IF(ISBLANK(Perigon!R1167),"",Perigon!R1167)</f>
        <v/>
      </c>
      <c r="N1172" s="95" t="str">
        <f>IF(ISBLANK(Perigon!P1167),"",Perigon!P1167)</f>
        <v/>
      </c>
      <c r="O1172" s="38" t="str">
        <f>IF($L1172="","",VLOOKUP($R1172,Tarife!$A$2:$R$599,13,FALSE))</f>
        <v/>
      </c>
      <c r="P1172" s="38" t="str">
        <f t="shared" si="18"/>
        <v/>
      </c>
      <c r="R1172" s="100" t="str">
        <f>Zusammenzug!$C$25&amp;"-"&amp;Zusammenzug!$A$7&amp;"-"&amp;Leistungen!L1172</f>
        <v>2024-0-</v>
      </c>
    </row>
    <row r="1173" spans="1:18" x14ac:dyDescent="0.2">
      <c r="A1173" s="95" t="str">
        <f>IF(ISBLANK(Perigon!E1168),"",Perigon!E1168)</f>
        <v/>
      </c>
      <c r="B1173" s="95" t="str">
        <f>IF(ISBLANK(Perigon!G1168),"",Perigon!G1168)</f>
        <v/>
      </c>
      <c r="C1173" s="96" t="str">
        <f>IF(ISBLANK(Perigon!I1168),"",Perigon!I1168)</f>
        <v/>
      </c>
      <c r="D1173" s="97" t="str">
        <f>IF(ISBLANK(Perigon!J1168),"",Perigon!J1168)</f>
        <v/>
      </c>
      <c r="E1173" s="64" t="str">
        <f>IF(ISBLANK(Perigon!K1168),"",Perigon!K1168)</f>
        <v/>
      </c>
      <c r="F1173" s="65"/>
      <c r="G1173" s="64"/>
      <c r="H1173" s="69" t="str">
        <f>IF(ISBLANK(Perigon!L1168),"",Perigon!L1168)</f>
        <v/>
      </c>
      <c r="I1173" s="69" t="str">
        <f>IF(ISBLANK(Perigon!M1168),"",Perigon!M1168)</f>
        <v/>
      </c>
      <c r="J1173" s="98" t="str">
        <f>IF(ISBLANK(Perigon!N1168),"",Perigon!N1168)</f>
        <v/>
      </c>
      <c r="K1173" s="99" t="str">
        <f>IF(ISBLANK(Perigon!J1168),"",Perigon!T1168)</f>
        <v/>
      </c>
      <c r="L1173" s="95" t="str">
        <f>IF(ISBLANK(Perigon!O1168),"",Perigon!O1168)</f>
        <v/>
      </c>
      <c r="M1173" s="95" t="str">
        <f>IF(ISBLANK(Perigon!R1168),"",Perigon!R1168)</f>
        <v/>
      </c>
      <c r="N1173" s="95" t="str">
        <f>IF(ISBLANK(Perigon!P1168),"",Perigon!P1168)</f>
        <v/>
      </c>
      <c r="O1173" s="38" t="str">
        <f>IF($L1173="","",VLOOKUP($R1173,Tarife!$A$2:$R$599,13,FALSE))</f>
        <v/>
      </c>
      <c r="P1173" s="38" t="str">
        <f t="shared" si="18"/>
        <v/>
      </c>
      <c r="R1173" s="100" t="str">
        <f>Zusammenzug!$C$25&amp;"-"&amp;Zusammenzug!$A$7&amp;"-"&amp;Leistungen!L1173</f>
        <v>2024-0-</v>
      </c>
    </row>
    <row r="1174" spans="1:18" x14ac:dyDescent="0.2">
      <c r="A1174" s="95" t="str">
        <f>IF(ISBLANK(Perigon!E1169),"",Perigon!E1169)</f>
        <v/>
      </c>
      <c r="B1174" s="95" t="str">
        <f>IF(ISBLANK(Perigon!G1169),"",Perigon!G1169)</f>
        <v/>
      </c>
      <c r="C1174" s="96" t="str">
        <f>IF(ISBLANK(Perigon!I1169),"",Perigon!I1169)</f>
        <v/>
      </c>
      <c r="D1174" s="97" t="str">
        <f>IF(ISBLANK(Perigon!J1169),"",Perigon!J1169)</f>
        <v/>
      </c>
      <c r="E1174" s="64" t="str">
        <f>IF(ISBLANK(Perigon!K1169),"",Perigon!K1169)</f>
        <v/>
      </c>
      <c r="F1174" s="65"/>
      <c r="G1174" s="64"/>
      <c r="H1174" s="69" t="str">
        <f>IF(ISBLANK(Perigon!L1169),"",Perigon!L1169)</f>
        <v/>
      </c>
      <c r="I1174" s="69" t="str">
        <f>IF(ISBLANK(Perigon!M1169),"",Perigon!M1169)</f>
        <v/>
      </c>
      <c r="J1174" s="98" t="str">
        <f>IF(ISBLANK(Perigon!N1169),"",Perigon!N1169)</f>
        <v/>
      </c>
      <c r="K1174" s="99" t="str">
        <f>IF(ISBLANK(Perigon!J1169),"",Perigon!T1169)</f>
        <v/>
      </c>
      <c r="L1174" s="95" t="str">
        <f>IF(ISBLANK(Perigon!O1169),"",Perigon!O1169)</f>
        <v/>
      </c>
      <c r="M1174" s="95" t="str">
        <f>IF(ISBLANK(Perigon!R1169),"",Perigon!R1169)</f>
        <v/>
      </c>
      <c r="N1174" s="95" t="str">
        <f>IF(ISBLANK(Perigon!P1169),"",Perigon!P1169)</f>
        <v/>
      </c>
      <c r="O1174" s="38" t="str">
        <f>IF($L1174="","",VLOOKUP($R1174,Tarife!$A$2:$R$599,13,FALSE))</f>
        <v/>
      </c>
      <c r="P1174" s="38" t="str">
        <f t="shared" si="18"/>
        <v/>
      </c>
      <c r="R1174" s="100" t="str">
        <f>Zusammenzug!$C$25&amp;"-"&amp;Zusammenzug!$A$7&amp;"-"&amp;Leistungen!L1174</f>
        <v>2024-0-</v>
      </c>
    </row>
    <row r="1175" spans="1:18" x14ac:dyDescent="0.2">
      <c r="A1175" s="95" t="str">
        <f>IF(ISBLANK(Perigon!E1170),"",Perigon!E1170)</f>
        <v/>
      </c>
      <c r="B1175" s="95" t="str">
        <f>IF(ISBLANK(Perigon!G1170),"",Perigon!G1170)</f>
        <v/>
      </c>
      <c r="C1175" s="96" t="str">
        <f>IF(ISBLANK(Perigon!I1170),"",Perigon!I1170)</f>
        <v/>
      </c>
      <c r="D1175" s="97" t="str">
        <f>IF(ISBLANK(Perigon!J1170),"",Perigon!J1170)</f>
        <v/>
      </c>
      <c r="E1175" s="64" t="str">
        <f>IF(ISBLANK(Perigon!K1170),"",Perigon!K1170)</f>
        <v/>
      </c>
      <c r="F1175" s="65"/>
      <c r="G1175" s="64"/>
      <c r="H1175" s="69" t="str">
        <f>IF(ISBLANK(Perigon!L1170),"",Perigon!L1170)</f>
        <v/>
      </c>
      <c r="I1175" s="69" t="str">
        <f>IF(ISBLANK(Perigon!M1170),"",Perigon!M1170)</f>
        <v/>
      </c>
      <c r="J1175" s="98" t="str">
        <f>IF(ISBLANK(Perigon!N1170),"",Perigon!N1170)</f>
        <v/>
      </c>
      <c r="K1175" s="99" t="str">
        <f>IF(ISBLANK(Perigon!J1170),"",Perigon!T1170)</f>
        <v/>
      </c>
      <c r="L1175" s="95" t="str">
        <f>IF(ISBLANK(Perigon!O1170),"",Perigon!O1170)</f>
        <v/>
      </c>
      <c r="M1175" s="95" t="str">
        <f>IF(ISBLANK(Perigon!R1170),"",Perigon!R1170)</f>
        <v/>
      </c>
      <c r="N1175" s="95" t="str">
        <f>IF(ISBLANK(Perigon!P1170),"",Perigon!P1170)</f>
        <v/>
      </c>
      <c r="O1175" s="38" t="str">
        <f>IF($L1175="","",VLOOKUP($R1175,Tarife!$A$2:$R$599,13,FALSE))</f>
        <v/>
      </c>
      <c r="P1175" s="38" t="str">
        <f t="shared" si="18"/>
        <v/>
      </c>
      <c r="R1175" s="100" t="str">
        <f>Zusammenzug!$C$25&amp;"-"&amp;Zusammenzug!$A$7&amp;"-"&amp;Leistungen!L1175</f>
        <v>2024-0-</v>
      </c>
    </row>
    <row r="1176" spans="1:18" x14ac:dyDescent="0.2">
      <c r="A1176" s="95" t="str">
        <f>IF(ISBLANK(Perigon!E1171),"",Perigon!E1171)</f>
        <v/>
      </c>
      <c r="B1176" s="95" t="str">
        <f>IF(ISBLANK(Perigon!G1171),"",Perigon!G1171)</f>
        <v/>
      </c>
      <c r="C1176" s="96" t="str">
        <f>IF(ISBLANK(Perigon!I1171),"",Perigon!I1171)</f>
        <v/>
      </c>
      <c r="D1176" s="97" t="str">
        <f>IF(ISBLANK(Perigon!J1171),"",Perigon!J1171)</f>
        <v/>
      </c>
      <c r="E1176" s="64" t="str">
        <f>IF(ISBLANK(Perigon!K1171),"",Perigon!K1171)</f>
        <v/>
      </c>
      <c r="F1176" s="65"/>
      <c r="G1176" s="64"/>
      <c r="H1176" s="69" t="str">
        <f>IF(ISBLANK(Perigon!L1171),"",Perigon!L1171)</f>
        <v/>
      </c>
      <c r="I1176" s="69" t="str">
        <f>IF(ISBLANK(Perigon!M1171),"",Perigon!M1171)</f>
        <v/>
      </c>
      <c r="J1176" s="98" t="str">
        <f>IF(ISBLANK(Perigon!N1171),"",Perigon!N1171)</f>
        <v/>
      </c>
      <c r="K1176" s="99" t="str">
        <f>IF(ISBLANK(Perigon!J1171),"",Perigon!T1171)</f>
        <v/>
      </c>
      <c r="L1176" s="95" t="str">
        <f>IF(ISBLANK(Perigon!O1171),"",Perigon!O1171)</f>
        <v/>
      </c>
      <c r="M1176" s="95" t="str">
        <f>IF(ISBLANK(Perigon!R1171),"",Perigon!R1171)</f>
        <v/>
      </c>
      <c r="N1176" s="95" t="str">
        <f>IF(ISBLANK(Perigon!P1171),"",Perigon!P1171)</f>
        <v/>
      </c>
      <c r="O1176" s="38" t="str">
        <f>IF($L1176="","",VLOOKUP($R1176,Tarife!$A$2:$R$599,13,FALSE))</f>
        <v/>
      </c>
      <c r="P1176" s="38" t="str">
        <f t="shared" si="18"/>
        <v/>
      </c>
      <c r="R1176" s="100" t="str">
        <f>Zusammenzug!$C$25&amp;"-"&amp;Zusammenzug!$A$7&amp;"-"&amp;Leistungen!L1176</f>
        <v>2024-0-</v>
      </c>
    </row>
    <row r="1177" spans="1:18" x14ac:dyDescent="0.2">
      <c r="A1177" s="95" t="str">
        <f>IF(ISBLANK(Perigon!E1172),"",Perigon!E1172)</f>
        <v/>
      </c>
      <c r="B1177" s="95" t="str">
        <f>IF(ISBLANK(Perigon!G1172),"",Perigon!G1172)</f>
        <v/>
      </c>
      <c r="C1177" s="96" t="str">
        <f>IF(ISBLANK(Perigon!I1172),"",Perigon!I1172)</f>
        <v/>
      </c>
      <c r="D1177" s="97" t="str">
        <f>IF(ISBLANK(Perigon!J1172),"",Perigon!J1172)</f>
        <v/>
      </c>
      <c r="E1177" s="64" t="str">
        <f>IF(ISBLANK(Perigon!K1172),"",Perigon!K1172)</f>
        <v/>
      </c>
      <c r="F1177" s="65"/>
      <c r="G1177" s="64"/>
      <c r="H1177" s="69" t="str">
        <f>IF(ISBLANK(Perigon!L1172),"",Perigon!L1172)</f>
        <v/>
      </c>
      <c r="I1177" s="69" t="str">
        <f>IF(ISBLANK(Perigon!M1172),"",Perigon!M1172)</f>
        <v/>
      </c>
      <c r="J1177" s="98" t="str">
        <f>IF(ISBLANK(Perigon!N1172),"",Perigon!N1172)</f>
        <v/>
      </c>
      <c r="K1177" s="99" t="str">
        <f>IF(ISBLANK(Perigon!J1172),"",Perigon!T1172)</f>
        <v/>
      </c>
      <c r="L1177" s="95" t="str">
        <f>IF(ISBLANK(Perigon!O1172),"",Perigon!O1172)</f>
        <v/>
      </c>
      <c r="M1177" s="95" t="str">
        <f>IF(ISBLANK(Perigon!R1172),"",Perigon!R1172)</f>
        <v/>
      </c>
      <c r="N1177" s="95" t="str">
        <f>IF(ISBLANK(Perigon!P1172),"",Perigon!P1172)</f>
        <v/>
      </c>
      <c r="O1177" s="38" t="str">
        <f>IF($L1177="","",VLOOKUP($R1177,Tarife!$A$2:$R$599,13,FALSE))</f>
        <v/>
      </c>
      <c r="P1177" s="38" t="str">
        <f t="shared" si="18"/>
        <v/>
      </c>
      <c r="R1177" s="100" t="str">
        <f>Zusammenzug!$C$25&amp;"-"&amp;Zusammenzug!$A$7&amp;"-"&amp;Leistungen!L1177</f>
        <v>2024-0-</v>
      </c>
    </row>
    <row r="1178" spans="1:18" x14ac:dyDescent="0.2">
      <c r="A1178" s="95" t="str">
        <f>IF(ISBLANK(Perigon!E1173),"",Perigon!E1173)</f>
        <v/>
      </c>
      <c r="B1178" s="95" t="str">
        <f>IF(ISBLANK(Perigon!G1173),"",Perigon!G1173)</f>
        <v/>
      </c>
      <c r="C1178" s="96" t="str">
        <f>IF(ISBLANK(Perigon!I1173),"",Perigon!I1173)</f>
        <v/>
      </c>
      <c r="D1178" s="97" t="str">
        <f>IF(ISBLANK(Perigon!J1173),"",Perigon!J1173)</f>
        <v/>
      </c>
      <c r="E1178" s="64" t="str">
        <f>IF(ISBLANK(Perigon!K1173),"",Perigon!K1173)</f>
        <v/>
      </c>
      <c r="F1178" s="65"/>
      <c r="G1178" s="64"/>
      <c r="H1178" s="69" t="str">
        <f>IF(ISBLANK(Perigon!L1173),"",Perigon!L1173)</f>
        <v/>
      </c>
      <c r="I1178" s="69" t="str">
        <f>IF(ISBLANK(Perigon!M1173),"",Perigon!M1173)</f>
        <v/>
      </c>
      <c r="J1178" s="98" t="str">
        <f>IF(ISBLANK(Perigon!N1173),"",Perigon!N1173)</f>
        <v/>
      </c>
      <c r="K1178" s="99" t="str">
        <f>IF(ISBLANK(Perigon!J1173),"",Perigon!T1173)</f>
        <v/>
      </c>
      <c r="L1178" s="95" t="str">
        <f>IF(ISBLANK(Perigon!O1173),"",Perigon!O1173)</f>
        <v/>
      </c>
      <c r="M1178" s="95" t="str">
        <f>IF(ISBLANK(Perigon!R1173),"",Perigon!R1173)</f>
        <v/>
      </c>
      <c r="N1178" s="95" t="str">
        <f>IF(ISBLANK(Perigon!P1173),"",Perigon!P1173)</f>
        <v/>
      </c>
      <c r="O1178" s="38" t="str">
        <f>IF($L1178="","",VLOOKUP($R1178,Tarife!$A$2:$R$599,13,FALSE))</f>
        <v/>
      </c>
      <c r="P1178" s="38" t="str">
        <f t="shared" si="18"/>
        <v/>
      </c>
      <c r="R1178" s="100" t="str">
        <f>Zusammenzug!$C$25&amp;"-"&amp;Zusammenzug!$A$7&amp;"-"&amp;Leistungen!L1178</f>
        <v>2024-0-</v>
      </c>
    </row>
    <row r="1179" spans="1:18" x14ac:dyDescent="0.2">
      <c r="A1179" s="95" t="str">
        <f>IF(ISBLANK(Perigon!E1174),"",Perigon!E1174)</f>
        <v/>
      </c>
      <c r="B1179" s="95" t="str">
        <f>IF(ISBLANK(Perigon!G1174),"",Perigon!G1174)</f>
        <v/>
      </c>
      <c r="C1179" s="96" t="str">
        <f>IF(ISBLANK(Perigon!I1174),"",Perigon!I1174)</f>
        <v/>
      </c>
      <c r="D1179" s="97" t="str">
        <f>IF(ISBLANK(Perigon!J1174),"",Perigon!J1174)</f>
        <v/>
      </c>
      <c r="E1179" s="64" t="str">
        <f>IF(ISBLANK(Perigon!K1174),"",Perigon!K1174)</f>
        <v/>
      </c>
      <c r="F1179" s="65"/>
      <c r="G1179" s="64"/>
      <c r="H1179" s="69" t="str">
        <f>IF(ISBLANK(Perigon!L1174),"",Perigon!L1174)</f>
        <v/>
      </c>
      <c r="I1179" s="69" t="str">
        <f>IF(ISBLANK(Perigon!M1174),"",Perigon!M1174)</f>
        <v/>
      </c>
      <c r="J1179" s="98" t="str">
        <f>IF(ISBLANK(Perigon!N1174),"",Perigon!N1174)</f>
        <v/>
      </c>
      <c r="K1179" s="99" t="str">
        <f>IF(ISBLANK(Perigon!J1174),"",Perigon!T1174)</f>
        <v/>
      </c>
      <c r="L1179" s="95" t="str">
        <f>IF(ISBLANK(Perigon!O1174),"",Perigon!O1174)</f>
        <v/>
      </c>
      <c r="M1179" s="95" t="str">
        <f>IF(ISBLANK(Perigon!R1174),"",Perigon!R1174)</f>
        <v/>
      </c>
      <c r="N1179" s="95" t="str">
        <f>IF(ISBLANK(Perigon!P1174),"",Perigon!P1174)</f>
        <v/>
      </c>
      <c r="O1179" s="38" t="str">
        <f>IF($L1179="","",VLOOKUP($R1179,Tarife!$A$2:$R$599,13,FALSE))</f>
        <v/>
      </c>
      <c r="P1179" s="38" t="str">
        <f t="shared" si="18"/>
        <v/>
      </c>
      <c r="R1179" s="100" t="str">
        <f>Zusammenzug!$C$25&amp;"-"&amp;Zusammenzug!$A$7&amp;"-"&amp;Leistungen!L1179</f>
        <v>2024-0-</v>
      </c>
    </row>
    <row r="1180" spans="1:18" x14ac:dyDescent="0.2">
      <c r="A1180" s="95" t="str">
        <f>IF(ISBLANK(Perigon!E1175),"",Perigon!E1175)</f>
        <v/>
      </c>
      <c r="B1180" s="95" t="str">
        <f>IF(ISBLANK(Perigon!G1175),"",Perigon!G1175)</f>
        <v/>
      </c>
      <c r="C1180" s="96" t="str">
        <f>IF(ISBLANK(Perigon!I1175),"",Perigon!I1175)</f>
        <v/>
      </c>
      <c r="D1180" s="97" t="str">
        <f>IF(ISBLANK(Perigon!J1175),"",Perigon!J1175)</f>
        <v/>
      </c>
      <c r="E1180" s="64" t="str">
        <f>IF(ISBLANK(Perigon!K1175),"",Perigon!K1175)</f>
        <v/>
      </c>
      <c r="F1180" s="65"/>
      <c r="G1180" s="64"/>
      <c r="H1180" s="69" t="str">
        <f>IF(ISBLANK(Perigon!L1175),"",Perigon!L1175)</f>
        <v/>
      </c>
      <c r="I1180" s="69" t="str">
        <f>IF(ISBLANK(Perigon!M1175),"",Perigon!M1175)</f>
        <v/>
      </c>
      <c r="J1180" s="98" t="str">
        <f>IF(ISBLANK(Perigon!N1175),"",Perigon!N1175)</f>
        <v/>
      </c>
      <c r="K1180" s="99" t="str">
        <f>IF(ISBLANK(Perigon!J1175),"",Perigon!T1175)</f>
        <v/>
      </c>
      <c r="L1180" s="95" t="str">
        <f>IF(ISBLANK(Perigon!O1175),"",Perigon!O1175)</f>
        <v/>
      </c>
      <c r="M1180" s="95" t="str">
        <f>IF(ISBLANK(Perigon!R1175),"",Perigon!R1175)</f>
        <v/>
      </c>
      <c r="N1180" s="95" t="str">
        <f>IF(ISBLANK(Perigon!P1175),"",Perigon!P1175)</f>
        <v/>
      </c>
      <c r="O1180" s="38" t="str">
        <f>IF($L1180="","",VLOOKUP($R1180,Tarife!$A$2:$R$599,13,FALSE))</f>
        <v/>
      </c>
      <c r="P1180" s="38" t="str">
        <f t="shared" si="18"/>
        <v/>
      </c>
      <c r="R1180" s="100" t="str">
        <f>Zusammenzug!$C$25&amp;"-"&amp;Zusammenzug!$A$7&amp;"-"&amp;Leistungen!L1180</f>
        <v>2024-0-</v>
      </c>
    </row>
    <row r="1181" spans="1:18" x14ac:dyDescent="0.2">
      <c r="A1181" s="95" t="str">
        <f>IF(ISBLANK(Perigon!E1176),"",Perigon!E1176)</f>
        <v/>
      </c>
      <c r="B1181" s="95" t="str">
        <f>IF(ISBLANK(Perigon!G1176),"",Perigon!G1176)</f>
        <v/>
      </c>
      <c r="C1181" s="96" t="str">
        <f>IF(ISBLANK(Perigon!I1176),"",Perigon!I1176)</f>
        <v/>
      </c>
      <c r="D1181" s="97" t="str">
        <f>IF(ISBLANK(Perigon!J1176),"",Perigon!J1176)</f>
        <v/>
      </c>
      <c r="E1181" s="64" t="str">
        <f>IF(ISBLANK(Perigon!K1176),"",Perigon!K1176)</f>
        <v/>
      </c>
      <c r="F1181" s="65"/>
      <c r="G1181" s="64"/>
      <c r="H1181" s="69" t="str">
        <f>IF(ISBLANK(Perigon!L1176),"",Perigon!L1176)</f>
        <v/>
      </c>
      <c r="I1181" s="69" t="str">
        <f>IF(ISBLANK(Perigon!M1176),"",Perigon!M1176)</f>
        <v/>
      </c>
      <c r="J1181" s="98" t="str">
        <f>IF(ISBLANK(Perigon!N1176),"",Perigon!N1176)</f>
        <v/>
      </c>
      <c r="K1181" s="99" t="str">
        <f>IF(ISBLANK(Perigon!J1176),"",Perigon!T1176)</f>
        <v/>
      </c>
      <c r="L1181" s="95" t="str">
        <f>IF(ISBLANK(Perigon!O1176),"",Perigon!O1176)</f>
        <v/>
      </c>
      <c r="M1181" s="95" t="str">
        <f>IF(ISBLANK(Perigon!R1176),"",Perigon!R1176)</f>
        <v/>
      </c>
      <c r="N1181" s="95" t="str">
        <f>IF(ISBLANK(Perigon!P1176),"",Perigon!P1176)</f>
        <v/>
      </c>
      <c r="O1181" s="38" t="str">
        <f>IF($L1181="","",VLOOKUP($R1181,Tarife!$A$2:$R$599,13,FALSE))</f>
        <v/>
      </c>
      <c r="P1181" s="38" t="str">
        <f t="shared" si="18"/>
        <v/>
      </c>
      <c r="R1181" s="100" t="str">
        <f>Zusammenzug!$C$25&amp;"-"&amp;Zusammenzug!$A$7&amp;"-"&amp;Leistungen!L1181</f>
        <v>2024-0-</v>
      </c>
    </row>
    <row r="1182" spans="1:18" x14ac:dyDescent="0.2">
      <c r="A1182" s="95" t="str">
        <f>IF(ISBLANK(Perigon!E1177),"",Perigon!E1177)</f>
        <v/>
      </c>
      <c r="B1182" s="95" t="str">
        <f>IF(ISBLANK(Perigon!G1177),"",Perigon!G1177)</f>
        <v/>
      </c>
      <c r="C1182" s="96" t="str">
        <f>IF(ISBLANK(Perigon!I1177),"",Perigon!I1177)</f>
        <v/>
      </c>
      <c r="D1182" s="97" t="str">
        <f>IF(ISBLANK(Perigon!J1177),"",Perigon!J1177)</f>
        <v/>
      </c>
      <c r="E1182" s="64" t="str">
        <f>IF(ISBLANK(Perigon!K1177),"",Perigon!K1177)</f>
        <v/>
      </c>
      <c r="F1182" s="65"/>
      <c r="G1182" s="64"/>
      <c r="H1182" s="69" t="str">
        <f>IF(ISBLANK(Perigon!L1177),"",Perigon!L1177)</f>
        <v/>
      </c>
      <c r="I1182" s="69" t="str">
        <f>IF(ISBLANK(Perigon!M1177),"",Perigon!M1177)</f>
        <v/>
      </c>
      <c r="J1182" s="98" t="str">
        <f>IF(ISBLANK(Perigon!N1177),"",Perigon!N1177)</f>
        <v/>
      </c>
      <c r="K1182" s="99" t="str">
        <f>IF(ISBLANK(Perigon!J1177),"",Perigon!T1177)</f>
        <v/>
      </c>
      <c r="L1182" s="95" t="str">
        <f>IF(ISBLANK(Perigon!O1177),"",Perigon!O1177)</f>
        <v/>
      </c>
      <c r="M1182" s="95" t="str">
        <f>IF(ISBLANK(Perigon!R1177),"",Perigon!R1177)</f>
        <v/>
      </c>
      <c r="N1182" s="95" t="str">
        <f>IF(ISBLANK(Perigon!P1177),"",Perigon!P1177)</f>
        <v/>
      </c>
      <c r="O1182" s="38" t="str">
        <f>IF($L1182="","",VLOOKUP($R1182,Tarife!$A$2:$R$599,13,FALSE))</f>
        <v/>
      </c>
      <c r="P1182" s="38" t="str">
        <f t="shared" si="18"/>
        <v/>
      </c>
      <c r="R1182" s="100" t="str">
        <f>Zusammenzug!$C$25&amp;"-"&amp;Zusammenzug!$A$7&amp;"-"&amp;Leistungen!L1182</f>
        <v>2024-0-</v>
      </c>
    </row>
    <row r="1183" spans="1:18" x14ac:dyDescent="0.2">
      <c r="A1183" s="95" t="str">
        <f>IF(ISBLANK(Perigon!E1178),"",Perigon!E1178)</f>
        <v/>
      </c>
      <c r="B1183" s="95" t="str">
        <f>IF(ISBLANK(Perigon!G1178),"",Perigon!G1178)</f>
        <v/>
      </c>
      <c r="C1183" s="96" t="str">
        <f>IF(ISBLANK(Perigon!I1178),"",Perigon!I1178)</f>
        <v/>
      </c>
      <c r="D1183" s="97" t="str">
        <f>IF(ISBLANK(Perigon!J1178),"",Perigon!J1178)</f>
        <v/>
      </c>
      <c r="E1183" s="64" t="str">
        <f>IF(ISBLANK(Perigon!K1178),"",Perigon!K1178)</f>
        <v/>
      </c>
      <c r="F1183" s="65"/>
      <c r="G1183" s="64"/>
      <c r="H1183" s="69" t="str">
        <f>IF(ISBLANK(Perigon!L1178),"",Perigon!L1178)</f>
        <v/>
      </c>
      <c r="I1183" s="69" t="str">
        <f>IF(ISBLANK(Perigon!M1178),"",Perigon!M1178)</f>
        <v/>
      </c>
      <c r="J1183" s="98" t="str">
        <f>IF(ISBLANK(Perigon!N1178),"",Perigon!N1178)</f>
        <v/>
      </c>
      <c r="K1183" s="99" t="str">
        <f>IF(ISBLANK(Perigon!J1178),"",Perigon!T1178)</f>
        <v/>
      </c>
      <c r="L1183" s="95" t="str">
        <f>IF(ISBLANK(Perigon!O1178),"",Perigon!O1178)</f>
        <v/>
      </c>
      <c r="M1183" s="95" t="str">
        <f>IF(ISBLANK(Perigon!R1178),"",Perigon!R1178)</f>
        <v/>
      </c>
      <c r="N1183" s="95" t="str">
        <f>IF(ISBLANK(Perigon!P1178),"",Perigon!P1178)</f>
        <v/>
      </c>
      <c r="O1183" s="38" t="str">
        <f>IF($L1183="","",VLOOKUP($R1183,Tarife!$A$2:$R$599,13,FALSE))</f>
        <v/>
      </c>
      <c r="P1183" s="38" t="str">
        <f t="shared" si="18"/>
        <v/>
      </c>
      <c r="R1183" s="100" t="str">
        <f>Zusammenzug!$C$25&amp;"-"&amp;Zusammenzug!$A$7&amp;"-"&amp;Leistungen!L1183</f>
        <v>2024-0-</v>
      </c>
    </row>
    <row r="1184" spans="1:18" x14ac:dyDescent="0.2">
      <c r="A1184" s="95" t="str">
        <f>IF(ISBLANK(Perigon!E1179),"",Perigon!E1179)</f>
        <v/>
      </c>
      <c r="B1184" s="95" t="str">
        <f>IF(ISBLANK(Perigon!G1179),"",Perigon!G1179)</f>
        <v/>
      </c>
      <c r="C1184" s="96" t="str">
        <f>IF(ISBLANK(Perigon!I1179),"",Perigon!I1179)</f>
        <v/>
      </c>
      <c r="D1184" s="97" t="str">
        <f>IF(ISBLANK(Perigon!J1179),"",Perigon!J1179)</f>
        <v/>
      </c>
      <c r="E1184" s="64" t="str">
        <f>IF(ISBLANK(Perigon!K1179),"",Perigon!K1179)</f>
        <v/>
      </c>
      <c r="F1184" s="65"/>
      <c r="G1184" s="64"/>
      <c r="H1184" s="69" t="str">
        <f>IF(ISBLANK(Perigon!L1179),"",Perigon!L1179)</f>
        <v/>
      </c>
      <c r="I1184" s="69" t="str">
        <f>IF(ISBLANK(Perigon!M1179),"",Perigon!M1179)</f>
        <v/>
      </c>
      <c r="J1184" s="98" t="str">
        <f>IF(ISBLANK(Perigon!N1179),"",Perigon!N1179)</f>
        <v/>
      </c>
      <c r="K1184" s="99" t="str">
        <f>IF(ISBLANK(Perigon!J1179),"",Perigon!T1179)</f>
        <v/>
      </c>
      <c r="L1184" s="95" t="str">
        <f>IF(ISBLANK(Perigon!O1179),"",Perigon!O1179)</f>
        <v/>
      </c>
      <c r="M1184" s="95" t="str">
        <f>IF(ISBLANK(Perigon!R1179),"",Perigon!R1179)</f>
        <v/>
      </c>
      <c r="N1184" s="95" t="str">
        <f>IF(ISBLANK(Perigon!P1179),"",Perigon!P1179)</f>
        <v/>
      </c>
      <c r="O1184" s="38" t="str">
        <f>IF($L1184="","",VLOOKUP($R1184,Tarife!$A$2:$R$599,13,FALSE))</f>
        <v/>
      </c>
      <c r="P1184" s="38" t="str">
        <f t="shared" si="18"/>
        <v/>
      </c>
      <c r="R1184" s="100" t="str">
        <f>Zusammenzug!$C$25&amp;"-"&amp;Zusammenzug!$A$7&amp;"-"&amp;Leistungen!L1184</f>
        <v>2024-0-</v>
      </c>
    </row>
    <row r="1185" spans="1:18" x14ac:dyDescent="0.2">
      <c r="A1185" s="95" t="str">
        <f>IF(ISBLANK(Perigon!E1180),"",Perigon!E1180)</f>
        <v/>
      </c>
      <c r="B1185" s="95" t="str">
        <f>IF(ISBLANK(Perigon!G1180),"",Perigon!G1180)</f>
        <v/>
      </c>
      <c r="C1185" s="96" t="str">
        <f>IF(ISBLANK(Perigon!I1180),"",Perigon!I1180)</f>
        <v/>
      </c>
      <c r="D1185" s="97" t="str">
        <f>IF(ISBLANK(Perigon!J1180),"",Perigon!J1180)</f>
        <v/>
      </c>
      <c r="E1185" s="64" t="str">
        <f>IF(ISBLANK(Perigon!K1180),"",Perigon!K1180)</f>
        <v/>
      </c>
      <c r="F1185" s="65"/>
      <c r="G1185" s="64"/>
      <c r="H1185" s="69" t="str">
        <f>IF(ISBLANK(Perigon!L1180),"",Perigon!L1180)</f>
        <v/>
      </c>
      <c r="I1185" s="69" t="str">
        <f>IF(ISBLANK(Perigon!M1180),"",Perigon!M1180)</f>
        <v/>
      </c>
      <c r="J1185" s="98" t="str">
        <f>IF(ISBLANK(Perigon!N1180),"",Perigon!N1180)</f>
        <v/>
      </c>
      <c r="K1185" s="99" t="str">
        <f>IF(ISBLANK(Perigon!J1180),"",Perigon!T1180)</f>
        <v/>
      </c>
      <c r="L1185" s="95" t="str">
        <f>IF(ISBLANK(Perigon!O1180),"",Perigon!O1180)</f>
        <v/>
      </c>
      <c r="M1185" s="95" t="str">
        <f>IF(ISBLANK(Perigon!R1180),"",Perigon!R1180)</f>
        <v/>
      </c>
      <c r="N1185" s="95" t="str">
        <f>IF(ISBLANK(Perigon!P1180),"",Perigon!P1180)</f>
        <v/>
      </c>
      <c r="O1185" s="38" t="str">
        <f>IF($L1185="","",VLOOKUP($R1185,Tarife!$A$2:$R$599,13,FALSE))</f>
        <v/>
      </c>
      <c r="P1185" s="38" t="str">
        <f t="shared" si="18"/>
        <v/>
      </c>
      <c r="R1185" s="100" t="str">
        <f>Zusammenzug!$C$25&amp;"-"&amp;Zusammenzug!$A$7&amp;"-"&amp;Leistungen!L1185</f>
        <v>2024-0-</v>
      </c>
    </row>
    <row r="1186" spans="1:18" x14ac:dyDescent="0.2">
      <c r="A1186" s="95" t="str">
        <f>IF(ISBLANK(Perigon!E1181),"",Perigon!E1181)</f>
        <v/>
      </c>
      <c r="B1186" s="95" t="str">
        <f>IF(ISBLANK(Perigon!G1181),"",Perigon!G1181)</f>
        <v/>
      </c>
      <c r="C1186" s="96" t="str">
        <f>IF(ISBLANK(Perigon!I1181),"",Perigon!I1181)</f>
        <v/>
      </c>
      <c r="D1186" s="97" t="str">
        <f>IF(ISBLANK(Perigon!J1181),"",Perigon!J1181)</f>
        <v/>
      </c>
      <c r="E1186" s="64" t="str">
        <f>IF(ISBLANK(Perigon!K1181),"",Perigon!K1181)</f>
        <v/>
      </c>
      <c r="F1186" s="65"/>
      <c r="G1186" s="64"/>
      <c r="H1186" s="69" t="str">
        <f>IF(ISBLANK(Perigon!L1181),"",Perigon!L1181)</f>
        <v/>
      </c>
      <c r="I1186" s="69" t="str">
        <f>IF(ISBLANK(Perigon!M1181),"",Perigon!M1181)</f>
        <v/>
      </c>
      <c r="J1186" s="98" t="str">
        <f>IF(ISBLANK(Perigon!N1181),"",Perigon!N1181)</f>
        <v/>
      </c>
      <c r="K1186" s="99" t="str">
        <f>IF(ISBLANK(Perigon!J1181),"",Perigon!T1181)</f>
        <v/>
      </c>
      <c r="L1186" s="95" t="str">
        <f>IF(ISBLANK(Perigon!O1181),"",Perigon!O1181)</f>
        <v/>
      </c>
      <c r="M1186" s="95" t="str">
        <f>IF(ISBLANK(Perigon!R1181),"",Perigon!R1181)</f>
        <v/>
      </c>
      <c r="N1186" s="95" t="str">
        <f>IF(ISBLANK(Perigon!P1181),"",Perigon!P1181)</f>
        <v/>
      </c>
      <c r="O1186" s="38" t="str">
        <f>IF($L1186="","",VLOOKUP($R1186,Tarife!$A$2:$R$599,13,FALSE))</f>
        <v/>
      </c>
      <c r="P1186" s="38" t="str">
        <f t="shared" si="18"/>
        <v/>
      </c>
      <c r="R1186" s="100" t="str">
        <f>Zusammenzug!$C$25&amp;"-"&amp;Zusammenzug!$A$7&amp;"-"&amp;Leistungen!L1186</f>
        <v>2024-0-</v>
      </c>
    </row>
    <row r="1187" spans="1:18" x14ac:dyDescent="0.2">
      <c r="A1187" s="95" t="str">
        <f>IF(ISBLANK(Perigon!E1182),"",Perigon!E1182)</f>
        <v/>
      </c>
      <c r="B1187" s="95" t="str">
        <f>IF(ISBLANK(Perigon!G1182),"",Perigon!G1182)</f>
        <v/>
      </c>
      <c r="C1187" s="96" t="str">
        <f>IF(ISBLANK(Perigon!I1182),"",Perigon!I1182)</f>
        <v/>
      </c>
      <c r="D1187" s="97" t="str">
        <f>IF(ISBLANK(Perigon!J1182),"",Perigon!J1182)</f>
        <v/>
      </c>
      <c r="E1187" s="64" t="str">
        <f>IF(ISBLANK(Perigon!K1182),"",Perigon!K1182)</f>
        <v/>
      </c>
      <c r="F1187" s="65"/>
      <c r="G1187" s="64"/>
      <c r="H1187" s="69" t="str">
        <f>IF(ISBLANK(Perigon!L1182),"",Perigon!L1182)</f>
        <v/>
      </c>
      <c r="I1187" s="69" t="str">
        <f>IF(ISBLANK(Perigon!M1182),"",Perigon!M1182)</f>
        <v/>
      </c>
      <c r="J1187" s="98" t="str">
        <f>IF(ISBLANK(Perigon!N1182),"",Perigon!N1182)</f>
        <v/>
      </c>
      <c r="K1187" s="99" t="str">
        <f>IF(ISBLANK(Perigon!J1182),"",Perigon!T1182)</f>
        <v/>
      </c>
      <c r="L1187" s="95" t="str">
        <f>IF(ISBLANK(Perigon!O1182),"",Perigon!O1182)</f>
        <v/>
      </c>
      <c r="M1187" s="95" t="str">
        <f>IF(ISBLANK(Perigon!R1182),"",Perigon!R1182)</f>
        <v/>
      </c>
      <c r="N1187" s="95" t="str">
        <f>IF(ISBLANK(Perigon!P1182),"",Perigon!P1182)</f>
        <v/>
      </c>
      <c r="O1187" s="38" t="str">
        <f>IF($L1187="","",VLOOKUP($R1187,Tarife!$A$2:$R$599,13,FALSE))</f>
        <v/>
      </c>
      <c r="P1187" s="38" t="str">
        <f t="shared" si="18"/>
        <v/>
      </c>
      <c r="R1187" s="100" t="str">
        <f>Zusammenzug!$C$25&amp;"-"&amp;Zusammenzug!$A$7&amp;"-"&amp;Leistungen!L1187</f>
        <v>2024-0-</v>
      </c>
    </row>
    <row r="1188" spans="1:18" x14ac:dyDescent="0.2">
      <c r="A1188" s="95" t="str">
        <f>IF(ISBLANK(Perigon!E1183),"",Perigon!E1183)</f>
        <v/>
      </c>
      <c r="B1188" s="95" t="str">
        <f>IF(ISBLANK(Perigon!G1183),"",Perigon!G1183)</f>
        <v/>
      </c>
      <c r="C1188" s="96" t="str">
        <f>IF(ISBLANK(Perigon!I1183),"",Perigon!I1183)</f>
        <v/>
      </c>
      <c r="D1188" s="97" t="str">
        <f>IF(ISBLANK(Perigon!J1183),"",Perigon!J1183)</f>
        <v/>
      </c>
      <c r="E1188" s="64" t="str">
        <f>IF(ISBLANK(Perigon!K1183),"",Perigon!K1183)</f>
        <v/>
      </c>
      <c r="F1188" s="65"/>
      <c r="G1188" s="64"/>
      <c r="H1188" s="69" t="str">
        <f>IF(ISBLANK(Perigon!L1183),"",Perigon!L1183)</f>
        <v/>
      </c>
      <c r="I1188" s="69" t="str">
        <f>IF(ISBLANK(Perigon!M1183),"",Perigon!M1183)</f>
        <v/>
      </c>
      <c r="J1188" s="98" t="str">
        <f>IF(ISBLANK(Perigon!N1183),"",Perigon!N1183)</f>
        <v/>
      </c>
      <c r="K1188" s="99" t="str">
        <f>IF(ISBLANK(Perigon!J1183),"",Perigon!T1183)</f>
        <v/>
      </c>
      <c r="L1188" s="95" t="str">
        <f>IF(ISBLANK(Perigon!O1183),"",Perigon!O1183)</f>
        <v/>
      </c>
      <c r="M1188" s="95" t="str">
        <f>IF(ISBLANK(Perigon!R1183),"",Perigon!R1183)</f>
        <v/>
      </c>
      <c r="N1188" s="95" t="str">
        <f>IF(ISBLANK(Perigon!P1183),"",Perigon!P1183)</f>
        <v/>
      </c>
      <c r="O1188" s="38" t="str">
        <f>IF($L1188="","",VLOOKUP($R1188,Tarife!$A$2:$R$599,13,FALSE))</f>
        <v/>
      </c>
      <c r="P1188" s="38" t="str">
        <f t="shared" si="18"/>
        <v/>
      </c>
      <c r="R1188" s="100" t="str">
        <f>Zusammenzug!$C$25&amp;"-"&amp;Zusammenzug!$A$7&amp;"-"&amp;Leistungen!L1188</f>
        <v>2024-0-</v>
      </c>
    </row>
    <row r="1189" spans="1:18" x14ac:dyDescent="0.2">
      <c r="A1189" s="95" t="str">
        <f>IF(ISBLANK(Perigon!E1184),"",Perigon!E1184)</f>
        <v/>
      </c>
      <c r="B1189" s="95" t="str">
        <f>IF(ISBLANK(Perigon!G1184),"",Perigon!G1184)</f>
        <v/>
      </c>
      <c r="C1189" s="96" t="str">
        <f>IF(ISBLANK(Perigon!I1184),"",Perigon!I1184)</f>
        <v/>
      </c>
      <c r="D1189" s="97" t="str">
        <f>IF(ISBLANK(Perigon!J1184),"",Perigon!J1184)</f>
        <v/>
      </c>
      <c r="E1189" s="64" t="str">
        <f>IF(ISBLANK(Perigon!K1184),"",Perigon!K1184)</f>
        <v/>
      </c>
      <c r="F1189" s="65"/>
      <c r="G1189" s="64"/>
      <c r="H1189" s="69" t="str">
        <f>IF(ISBLANK(Perigon!L1184),"",Perigon!L1184)</f>
        <v/>
      </c>
      <c r="I1189" s="69" t="str">
        <f>IF(ISBLANK(Perigon!M1184),"",Perigon!M1184)</f>
        <v/>
      </c>
      <c r="J1189" s="98" t="str">
        <f>IF(ISBLANK(Perigon!N1184),"",Perigon!N1184)</f>
        <v/>
      </c>
      <c r="K1189" s="99" t="str">
        <f>IF(ISBLANK(Perigon!J1184),"",Perigon!T1184)</f>
        <v/>
      </c>
      <c r="L1189" s="95" t="str">
        <f>IF(ISBLANK(Perigon!O1184),"",Perigon!O1184)</f>
        <v/>
      </c>
      <c r="M1189" s="95" t="str">
        <f>IF(ISBLANK(Perigon!R1184),"",Perigon!R1184)</f>
        <v/>
      </c>
      <c r="N1189" s="95" t="str">
        <f>IF(ISBLANK(Perigon!P1184),"",Perigon!P1184)</f>
        <v/>
      </c>
      <c r="O1189" s="38" t="str">
        <f>IF($L1189="","",VLOOKUP($R1189,Tarife!$A$2:$R$599,13,FALSE))</f>
        <v/>
      </c>
      <c r="P1189" s="38" t="str">
        <f t="shared" si="18"/>
        <v/>
      </c>
      <c r="R1189" s="100" t="str">
        <f>Zusammenzug!$C$25&amp;"-"&amp;Zusammenzug!$A$7&amp;"-"&amp;Leistungen!L1189</f>
        <v>2024-0-</v>
      </c>
    </row>
    <row r="1190" spans="1:18" x14ac:dyDescent="0.2">
      <c r="A1190" s="95" t="str">
        <f>IF(ISBLANK(Perigon!E1185),"",Perigon!E1185)</f>
        <v/>
      </c>
      <c r="B1190" s="95" t="str">
        <f>IF(ISBLANK(Perigon!G1185),"",Perigon!G1185)</f>
        <v/>
      </c>
      <c r="C1190" s="96" t="str">
        <f>IF(ISBLANK(Perigon!I1185),"",Perigon!I1185)</f>
        <v/>
      </c>
      <c r="D1190" s="97" t="str">
        <f>IF(ISBLANK(Perigon!J1185),"",Perigon!J1185)</f>
        <v/>
      </c>
      <c r="E1190" s="64" t="str">
        <f>IF(ISBLANK(Perigon!K1185),"",Perigon!K1185)</f>
        <v/>
      </c>
      <c r="F1190" s="65"/>
      <c r="G1190" s="64"/>
      <c r="H1190" s="69" t="str">
        <f>IF(ISBLANK(Perigon!L1185),"",Perigon!L1185)</f>
        <v/>
      </c>
      <c r="I1190" s="69" t="str">
        <f>IF(ISBLANK(Perigon!M1185),"",Perigon!M1185)</f>
        <v/>
      </c>
      <c r="J1190" s="98" t="str">
        <f>IF(ISBLANK(Perigon!N1185),"",Perigon!N1185)</f>
        <v/>
      </c>
      <c r="K1190" s="99" t="str">
        <f>IF(ISBLANK(Perigon!J1185),"",Perigon!T1185)</f>
        <v/>
      </c>
      <c r="L1190" s="95" t="str">
        <f>IF(ISBLANK(Perigon!O1185),"",Perigon!O1185)</f>
        <v/>
      </c>
      <c r="M1190" s="95" t="str">
        <f>IF(ISBLANK(Perigon!R1185),"",Perigon!R1185)</f>
        <v/>
      </c>
      <c r="N1190" s="95" t="str">
        <f>IF(ISBLANK(Perigon!P1185),"",Perigon!P1185)</f>
        <v/>
      </c>
      <c r="O1190" s="38" t="str">
        <f>IF($L1190="","",VLOOKUP($R1190,Tarife!$A$2:$R$599,13,FALSE))</f>
        <v/>
      </c>
      <c r="P1190" s="38" t="str">
        <f t="shared" si="18"/>
        <v/>
      </c>
      <c r="R1190" s="100" t="str">
        <f>Zusammenzug!$C$25&amp;"-"&amp;Zusammenzug!$A$7&amp;"-"&amp;Leistungen!L1190</f>
        <v>2024-0-</v>
      </c>
    </row>
    <row r="1191" spans="1:18" x14ac:dyDescent="0.2">
      <c r="A1191" s="95" t="str">
        <f>IF(ISBLANK(Perigon!E1186),"",Perigon!E1186)</f>
        <v/>
      </c>
      <c r="B1191" s="95" t="str">
        <f>IF(ISBLANK(Perigon!G1186),"",Perigon!G1186)</f>
        <v/>
      </c>
      <c r="C1191" s="96" t="str">
        <f>IF(ISBLANK(Perigon!I1186),"",Perigon!I1186)</f>
        <v/>
      </c>
      <c r="D1191" s="97" t="str">
        <f>IF(ISBLANK(Perigon!J1186),"",Perigon!J1186)</f>
        <v/>
      </c>
      <c r="E1191" s="64" t="str">
        <f>IF(ISBLANK(Perigon!K1186),"",Perigon!K1186)</f>
        <v/>
      </c>
      <c r="F1191" s="65"/>
      <c r="G1191" s="64"/>
      <c r="H1191" s="69" t="str">
        <f>IF(ISBLANK(Perigon!L1186),"",Perigon!L1186)</f>
        <v/>
      </c>
      <c r="I1191" s="69" t="str">
        <f>IF(ISBLANK(Perigon!M1186),"",Perigon!M1186)</f>
        <v/>
      </c>
      <c r="J1191" s="98" t="str">
        <f>IF(ISBLANK(Perigon!N1186),"",Perigon!N1186)</f>
        <v/>
      </c>
      <c r="K1191" s="99" t="str">
        <f>IF(ISBLANK(Perigon!J1186),"",Perigon!T1186)</f>
        <v/>
      </c>
      <c r="L1191" s="95" t="str">
        <f>IF(ISBLANK(Perigon!O1186),"",Perigon!O1186)</f>
        <v/>
      </c>
      <c r="M1191" s="95" t="str">
        <f>IF(ISBLANK(Perigon!R1186),"",Perigon!R1186)</f>
        <v/>
      </c>
      <c r="N1191" s="95" t="str">
        <f>IF(ISBLANK(Perigon!P1186),"",Perigon!P1186)</f>
        <v/>
      </c>
      <c r="O1191" s="38" t="str">
        <f>IF($L1191="","",VLOOKUP($R1191,Tarife!$A$2:$R$599,13,FALSE))</f>
        <v/>
      </c>
      <c r="P1191" s="38" t="str">
        <f t="shared" si="18"/>
        <v/>
      </c>
      <c r="R1191" s="100" t="str">
        <f>Zusammenzug!$C$25&amp;"-"&amp;Zusammenzug!$A$7&amp;"-"&amp;Leistungen!L1191</f>
        <v>2024-0-</v>
      </c>
    </row>
    <row r="1192" spans="1:18" x14ac:dyDescent="0.2">
      <c r="A1192" s="95" t="str">
        <f>IF(ISBLANK(Perigon!E1187),"",Perigon!E1187)</f>
        <v/>
      </c>
      <c r="B1192" s="95" t="str">
        <f>IF(ISBLANK(Perigon!G1187),"",Perigon!G1187)</f>
        <v/>
      </c>
      <c r="C1192" s="96" t="str">
        <f>IF(ISBLANK(Perigon!I1187),"",Perigon!I1187)</f>
        <v/>
      </c>
      <c r="D1192" s="97" t="str">
        <f>IF(ISBLANK(Perigon!J1187),"",Perigon!J1187)</f>
        <v/>
      </c>
      <c r="E1192" s="64" t="str">
        <f>IF(ISBLANK(Perigon!K1187),"",Perigon!K1187)</f>
        <v/>
      </c>
      <c r="F1192" s="65"/>
      <c r="G1192" s="64"/>
      <c r="H1192" s="69" t="str">
        <f>IF(ISBLANK(Perigon!L1187),"",Perigon!L1187)</f>
        <v/>
      </c>
      <c r="I1192" s="69" t="str">
        <f>IF(ISBLANK(Perigon!M1187),"",Perigon!M1187)</f>
        <v/>
      </c>
      <c r="J1192" s="98" t="str">
        <f>IF(ISBLANK(Perigon!N1187),"",Perigon!N1187)</f>
        <v/>
      </c>
      <c r="K1192" s="99" t="str">
        <f>IF(ISBLANK(Perigon!J1187),"",Perigon!T1187)</f>
        <v/>
      </c>
      <c r="L1192" s="95" t="str">
        <f>IF(ISBLANK(Perigon!O1187),"",Perigon!O1187)</f>
        <v/>
      </c>
      <c r="M1192" s="95" t="str">
        <f>IF(ISBLANK(Perigon!R1187),"",Perigon!R1187)</f>
        <v/>
      </c>
      <c r="N1192" s="95" t="str">
        <f>IF(ISBLANK(Perigon!P1187),"",Perigon!P1187)</f>
        <v/>
      </c>
      <c r="O1192" s="38" t="str">
        <f>IF($L1192="","",VLOOKUP($R1192,Tarife!$A$2:$R$599,13,FALSE))</f>
        <v/>
      </c>
      <c r="P1192" s="38" t="str">
        <f t="shared" si="18"/>
        <v/>
      </c>
      <c r="R1192" s="100" t="str">
        <f>Zusammenzug!$C$25&amp;"-"&amp;Zusammenzug!$A$7&amp;"-"&amp;Leistungen!L1192</f>
        <v>2024-0-</v>
      </c>
    </row>
    <row r="1193" spans="1:18" x14ac:dyDescent="0.2">
      <c r="A1193" s="95" t="str">
        <f>IF(ISBLANK(Perigon!E1188),"",Perigon!E1188)</f>
        <v/>
      </c>
      <c r="B1193" s="95" t="str">
        <f>IF(ISBLANK(Perigon!G1188),"",Perigon!G1188)</f>
        <v/>
      </c>
      <c r="C1193" s="96" t="str">
        <f>IF(ISBLANK(Perigon!I1188),"",Perigon!I1188)</f>
        <v/>
      </c>
      <c r="D1193" s="97" t="str">
        <f>IF(ISBLANK(Perigon!J1188),"",Perigon!J1188)</f>
        <v/>
      </c>
      <c r="E1193" s="64" t="str">
        <f>IF(ISBLANK(Perigon!K1188),"",Perigon!K1188)</f>
        <v/>
      </c>
      <c r="F1193" s="65"/>
      <c r="G1193" s="64"/>
      <c r="H1193" s="69" t="str">
        <f>IF(ISBLANK(Perigon!L1188),"",Perigon!L1188)</f>
        <v/>
      </c>
      <c r="I1193" s="69" t="str">
        <f>IF(ISBLANK(Perigon!M1188),"",Perigon!M1188)</f>
        <v/>
      </c>
      <c r="J1193" s="98" t="str">
        <f>IF(ISBLANK(Perigon!N1188),"",Perigon!N1188)</f>
        <v/>
      </c>
      <c r="K1193" s="99" t="str">
        <f>IF(ISBLANK(Perigon!J1188),"",Perigon!T1188)</f>
        <v/>
      </c>
      <c r="L1193" s="95" t="str">
        <f>IF(ISBLANK(Perigon!O1188),"",Perigon!O1188)</f>
        <v/>
      </c>
      <c r="M1193" s="95" t="str">
        <f>IF(ISBLANK(Perigon!R1188),"",Perigon!R1188)</f>
        <v/>
      </c>
      <c r="N1193" s="95" t="str">
        <f>IF(ISBLANK(Perigon!P1188),"",Perigon!P1188)</f>
        <v/>
      </c>
      <c r="O1193" s="38" t="str">
        <f>IF($L1193="","",VLOOKUP($R1193,Tarife!$A$2:$R$599,13,FALSE))</f>
        <v/>
      </c>
      <c r="P1193" s="38" t="str">
        <f t="shared" si="18"/>
        <v/>
      </c>
      <c r="R1193" s="100" t="str">
        <f>Zusammenzug!$C$25&amp;"-"&amp;Zusammenzug!$A$7&amp;"-"&amp;Leistungen!L1193</f>
        <v>2024-0-</v>
      </c>
    </row>
    <row r="1194" spans="1:18" x14ac:dyDescent="0.2">
      <c r="A1194" s="95" t="str">
        <f>IF(ISBLANK(Perigon!E1189),"",Perigon!E1189)</f>
        <v/>
      </c>
      <c r="B1194" s="95" t="str">
        <f>IF(ISBLANK(Perigon!G1189),"",Perigon!G1189)</f>
        <v/>
      </c>
      <c r="C1194" s="96" t="str">
        <f>IF(ISBLANK(Perigon!I1189),"",Perigon!I1189)</f>
        <v/>
      </c>
      <c r="D1194" s="97" t="str">
        <f>IF(ISBLANK(Perigon!J1189),"",Perigon!J1189)</f>
        <v/>
      </c>
      <c r="E1194" s="64" t="str">
        <f>IF(ISBLANK(Perigon!K1189),"",Perigon!K1189)</f>
        <v/>
      </c>
      <c r="F1194" s="65"/>
      <c r="G1194" s="64"/>
      <c r="H1194" s="69" t="str">
        <f>IF(ISBLANK(Perigon!L1189),"",Perigon!L1189)</f>
        <v/>
      </c>
      <c r="I1194" s="69" t="str">
        <f>IF(ISBLANK(Perigon!M1189),"",Perigon!M1189)</f>
        <v/>
      </c>
      <c r="J1194" s="98" t="str">
        <f>IF(ISBLANK(Perigon!N1189),"",Perigon!N1189)</f>
        <v/>
      </c>
      <c r="K1194" s="99" t="str">
        <f>IF(ISBLANK(Perigon!J1189),"",Perigon!T1189)</f>
        <v/>
      </c>
      <c r="L1194" s="95" t="str">
        <f>IF(ISBLANK(Perigon!O1189),"",Perigon!O1189)</f>
        <v/>
      </c>
      <c r="M1194" s="95" t="str">
        <f>IF(ISBLANK(Perigon!R1189),"",Perigon!R1189)</f>
        <v/>
      </c>
      <c r="N1194" s="95" t="str">
        <f>IF(ISBLANK(Perigon!P1189),"",Perigon!P1189)</f>
        <v/>
      </c>
      <c r="O1194" s="38" t="str">
        <f>IF($L1194="","",VLOOKUP($R1194,Tarife!$A$2:$R$599,13,FALSE))</f>
        <v/>
      </c>
      <c r="P1194" s="38" t="str">
        <f t="shared" si="18"/>
        <v/>
      </c>
      <c r="R1194" s="100" t="str">
        <f>Zusammenzug!$C$25&amp;"-"&amp;Zusammenzug!$A$7&amp;"-"&amp;Leistungen!L1194</f>
        <v>2024-0-</v>
      </c>
    </row>
    <row r="1195" spans="1:18" x14ac:dyDescent="0.2">
      <c r="A1195" s="95" t="str">
        <f>IF(ISBLANK(Perigon!E1190),"",Perigon!E1190)</f>
        <v/>
      </c>
      <c r="B1195" s="95" t="str">
        <f>IF(ISBLANK(Perigon!G1190),"",Perigon!G1190)</f>
        <v/>
      </c>
      <c r="C1195" s="96" t="str">
        <f>IF(ISBLANK(Perigon!I1190),"",Perigon!I1190)</f>
        <v/>
      </c>
      <c r="D1195" s="97" t="str">
        <f>IF(ISBLANK(Perigon!J1190),"",Perigon!J1190)</f>
        <v/>
      </c>
      <c r="E1195" s="64" t="str">
        <f>IF(ISBLANK(Perigon!K1190),"",Perigon!K1190)</f>
        <v/>
      </c>
      <c r="F1195" s="65"/>
      <c r="G1195" s="64"/>
      <c r="H1195" s="69" t="str">
        <f>IF(ISBLANK(Perigon!L1190),"",Perigon!L1190)</f>
        <v/>
      </c>
      <c r="I1195" s="69" t="str">
        <f>IF(ISBLANK(Perigon!M1190),"",Perigon!M1190)</f>
        <v/>
      </c>
      <c r="J1195" s="98" t="str">
        <f>IF(ISBLANK(Perigon!N1190),"",Perigon!N1190)</f>
        <v/>
      </c>
      <c r="K1195" s="99" t="str">
        <f>IF(ISBLANK(Perigon!J1190),"",Perigon!T1190)</f>
        <v/>
      </c>
      <c r="L1195" s="95" t="str">
        <f>IF(ISBLANK(Perigon!O1190),"",Perigon!O1190)</f>
        <v/>
      </c>
      <c r="M1195" s="95" t="str">
        <f>IF(ISBLANK(Perigon!R1190),"",Perigon!R1190)</f>
        <v/>
      </c>
      <c r="N1195" s="95" t="str">
        <f>IF(ISBLANK(Perigon!P1190),"",Perigon!P1190)</f>
        <v/>
      </c>
      <c r="O1195" s="38" t="str">
        <f>IF($L1195="","",VLOOKUP($R1195,Tarife!$A$2:$R$599,13,FALSE))</f>
        <v/>
      </c>
      <c r="P1195" s="38" t="str">
        <f t="shared" si="18"/>
        <v/>
      </c>
      <c r="R1195" s="100" t="str">
        <f>Zusammenzug!$C$25&amp;"-"&amp;Zusammenzug!$A$7&amp;"-"&amp;Leistungen!L1195</f>
        <v>2024-0-</v>
      </c>
    </row>
    <row r="1196" spans="1:18" x14ac:dyDescent="0.2">
      <c r="A1196" s="95" t="str">
        <f>IF(ISBLANK(Perigon!E1191),"",Perigon!E1191)</f>
        <v/>
      </c>
      <c r="B1196" s="95" t="str">
        <f>IF(ISBLANK(Perigon!G1191),"",Perigon!G1191)</f>
        <v/>
      </c>
      <c r="C1196" s="96" t="str">
        <f>IF(ISBLANK(Perigon!I1191),"",Perigon!I1191)</f>
        <v/>
      </c>
      <c r="D1196" s="97" t="str">
        <f>IF(ISBLANK(Perigon!J1191),"",Perigon!J1191)</f>
        <v/>
      </c>
      <c r="E1196" s="64" t="str">
        <f>IF(ISBLANK(Perigon!K1191),"",Perigon!K1191)</f>
        <v/>
      </c>
      <c r="F1196" s="65"/>
      <c r="G1196" s="64"/>
      <c r="H1196" s="69" t="str">
        <f>IF(ISBLANK(Perigon!L1191),"",Perigon!L1191)</f>
        <v/>
      </c>
      <c r="I1196" s="69" t="str">
        <f>IF(ISBLANK(Perigon!M1191),"",Perigon!M1191)</f>
        <v/>
      </c>
      <c r="J1196" s="98" t="str">
        <f>IF(ISBLANK(Perigon!N1191),"",Perigon!N1191)</f>
        <v/>
      </c>
      <c r="K1196" s="99" t="str">
        <f>IF(ISBLANK(Perigon!J1191),"",Perigon!T1191)</f>
        <v/>
      </c>
      <c r="L1196" s="95" t="str">
        <f>IF(ISBLANK(Perigon!O1191),"",Perigon!O1191)</f>
        <v/>
      </c>
      <c r="M1196" s="95" t="str">
        <f>IF(ISBLANK(Perigon!R1191),"",Perigon!R1191)</f>
        <v/>
      </c>
      <c r="N1196" s="95" t="str">
        <f>IF(ISBLANK(Perigon!P1191),"",Perigon!P1191)</f>
        <v/>
      </c>
      <c r="O1196" s="38" t="str">
        <f>IF($L1196="","",VLOOKUP($R1196,Tarife!$A$2:$R$599,13,FALSE))</f>
        <v/>
      </c>
      <c r="P1196" s="38" t="str">
        <f t="shared" si="18"/>
        <v/>
      </c>
      <c r="R1196" s="100" t="str">
        <f>Zusammenzug!$C$25&amp;"-"&amp;Zusammenzug!$A$7&amp;"-"&amp;Leistungen!L1196</f>
        <v>2024-0-</v>
      </c>
    </row>
    <row r="1197" spans="1:18" x14ac:dyDescent="0.2">
      <c r="A1197" s="95" t="str">
        <f>IF(ISBLANK(Perigon!E1192),"",Perigon!E1192)</f>
        <v/>
      </c>
      <c r="B1197" s="95" t="str">
        <f>IF(ISBLANK(Perigon!G1192),"",Perigon!G1192)</f>
        <v/>
      </c>
      <c r="C1197" s="96" t="str">
        <f>IF(ISBLANK(Perigon!I1192),"",Perigon!I1192)</f>
        <v/>
      </c>
      <c r="D1197" s="97" t="str">
        <f>IF(ISBLANK(Perigon!J1192),"",Perigon!J1192)</f>
        <v/>
      </c>
      <c r="E1197" s="64" t="str">
        <f>IF(ISBLANK(Perigon!K1192),"",Perigon!K1192)</f>
        <v/>
      </c>
      <c r="F1197" s="65"/>
      <c r="G1197" s="64"/>
      <c r="H1197" s="69" t="str">
        <f>IF(ISBLANK(Perigon!L1192),"",Perigon!L1192)</f>
        <v/>
      </c>
      <c r="I1197" s="69" t="str">
        <f>IF(ISBLANK(Perigon!M1192),"",Perigon!M1192)</f>
        <v/>
      </c>
      <c r="J1197" s="98" t="str">
        <f>IF(ISBLANK(Perigon!N1192),"",Perigon!N1192)</f>
        <v/>
      </c>
      <c r="K1197" s="99" t="str">
        <f>IF(ISBLANK(Perigon!J1192),"",Perigon!T1192)</f>
        <v/>
      </c>
      <c r="L1197" s="95" t="str">
        <f>IF(ISBLANK(Perigon!O1192),"",Perigon!O1192)</f>
        <v/>
      </c>
      <c r="M1197" s="95" t="str">
        <f>IF(ISBLANK(Perigon!R1192),"",Perigon!R1192)</f>
        <v/>
      </c>
      <c r="N1197" s="95" t="str">
        <f>IF(ISBLANK(Perigon!P1192),"",Perigon!P1192)</f>
        <v/>
      </c>
      <c r="O1197" s="38" t="str">
        <f>IF($L1197="","",VLOOKUP($R1197,Tarife!$A$2:$R$599,13,FALSE))</f>
        <v/>
      </c>
      <c r="P1197" s="38" t="str">
        <f t="shared" si="18"/>
        <v/>
      </c>
      <c r="R1197" s="100" t="str">
        <f>Zusammenzug!$C$25&amp;"-"&amp;Zusammenzug!$A$7&amp;"-"&amp;Leistungen!L1197</f>
        <v>2024-0-</v>
      </c>
    </row>
    <row r="1198" spans="1:18" x14ac:dyDescent="0.2">
      <c r="A1198" s="95" t="str">
        <f>IF(ISBLANK(Perigon!E1193),"",Perigon!E1193)</f>
        <v/>
      </c>
      <c r="B1198" s="95" t="str">
        <f>IF(ISBLANK(Perigon!G1193),"",Perigon!G1193)</f>
        <v/>
      </c>
      <c r="C1198" s="96" t="str">
        <f>IF(ISBLANK(Perigon!I1193),"",Perigon!I1193)</f>
        <v/>
      </c>
      <c r="D1198" s="97" t="str">
        <f>IF(ISBLANK(Perigon!J1193),"",Perigon!J1193)</f>
        <v/>
      </c>
      <c r="E1198" s="64" t="str">
        <f>IF(ISBLANK(Perigon!K1193),"",Perigon!K1193)</f>
        <v/>
      </c>
      <c r="F1198" s="65"/>
      <c r="G1198" s="64"/>
      <c r="H1198" s="69" t="str">
        <f>IF(ISBLANK(Perigon!L1193),"",Perigon!L1193)</f>
        <v/>
      </c>
      <c r="I1198" s="69" t="str">
        <f>IF(ISBLANK(Perigon!M1193),"",Perigon!M1193)</f>
        <v/>
      </c>
      <c r="J1198" s="98" t="str">
        <f>IF(ISBLANK(Perigon!N1193),"",Perigon!N1193)</f>
        <v/>
      </c>
      <c r="K1198" s="99" t="str">
        <f>IF(ISBLANK(Perigon!J1193),"",Perigon!T1193)</f>
        <v/>
      </c>
      <c r="L1198" s="95" t="str">
        <f>IF(ISBLANK(Perigon!O1193),"",Perigon!O1193)</f>
        <v/>
      </c>
      <c r="M1198" s="95" t="str">
        <f>IF(ISBLANK(Perigon!R1193),"",Perigon!R1193)</f>
        <v/>
      </c>
      <c r="N1198" s="95" t="str">
        <f>IF(ISBLANK(Perigon!P1193),"",Perigon!P1193)</f>
        <v/>
      </c>
      <c r="O1198" s="38" t="str">
        <f>IF($L1198="","",VLOOKUP($R1198,Tarife!$A$2:$R$599,13,FALSE))</f>
        <v/>
      </c>
      <c r="P1198" s="38" t="str">
        <f t="shared" si="18"/>
        <v/>
      </c>
      <c r="R1198" s="100" t="str">
        <f>Zusammenzug!$C$25&amp;"-"&amp;Zusammenzug!$A$7&amp;"-"&amp;Leistungen!L1198</f>
        <v>2024-0-</v>
      </c>
    </row>
    <row r="1199" spans="1:18" x14ac:dyDescent="0.2">
      <c r="A1199" s="95" t="str">
        <f>IF(ISBLANK(Perigon!E1194),"",Perigon!E1194)</f>
        <v/>
      </c>
      <c r="B1199" s="95" t="str">
        <f>IF(ISBLANK(Perigon!G1194),"",Perigon!G1194)</f>
        <v/>
      </c>
      <c r="C1199" s="96" t="str">
        <f>IF(ISBLANK(Perigon!I1194),"",Perigon!I1194)</f>
        <v/>
      </c>
      <c r="D1199" s="97" t="str">
        <f>IF(ISBLANK(Perigon!J1194),"",Perigon!J1194)</f>
        <v/>
      </c>
      <c r="E1199" s="64" t="str">
        <f>IF(ISBLANK(Perigon!K1194),"",Perigon!K1194)</f>
        <v/>
      </c>
      <c r="F1199" s="65"/>
      <c r="G1199" s="64"/>
      <c r="H1199" s="69" t="str">
        <f>IF(ISBLANK(Perigon!L1194),"",Perigon!L1194)</f>
        <v/>
      </c>
      <c r="I1199" s="69" t="str">
        <f>IF(ISBLANK(Perigon!M1194),"",Perigon!M1194)</f>
        <v/>
      </c>
      <c r="J1199" s="98" t="str">
        <f>IF(ISBLANK(Perigon!N1194),"",Perigon!N1194)</f>
        <v/>
      </c>
      <c r="K1199" s="99" t="str">
        <f>IF(ISBLANK(Perigon!J1194),"",Perigon!T1194)</f>
        <v/>
      </c>
      <c r="L1199" s="95" t="str">
        <f>IF(ISBLANK(Perigon!O1194),"",Perigon!O1194)</f>
        <v/>
      </c>
      <c r="M1199" s="95" t="str">
        <f>IF(ISBLANK(Perigon!R1194),"",Perigon!R1194)</f>
        <v/>
      </c>
      <c r="N1199" s="95" t="str">
        <f>IF(ISBLANK(Perigon!P1194),"",Perigon!P1194)</f>
        <v/>
      </c>
      <c r="O1199" s="38" t="str">
        <f>IF($L1199="","",VLOOKUP($R1199,Tarife!$A$2:$R$599,13,FALSE))</f>
        <v/>
      </c>
      <c r="P1199" s="38" t="str">
        <f t="shared" si="18"/>
        <v/>
      </c>
      <c r="R1199" s="100" t="str">
        <f>Zusammenzug!$C$25&amp;"-"&amp;Zusammenzug!$A$7&amp;"-"&amp;Leistungen!L1199</f>
        <v>2024-0-</v>
      </c>
    </row>
    <row r="1200" spans="1:18" x14ac:dyDescent="0.2">
      <c r="A1200" s="95" t="str">
        <f>IF(ISBLANK(Perigon!E1195),"",Perigon!E1195)</f>
        <v/>
      </c>
      <c r="B1200" s="95" t="str">
        <f>IF(ISBLANK(Perigon!G1195),"",Perigon!G1195)</f>
        <v/>
      </c>
      <c r="C1200" s="96" t="str">
        <f>IF(ISBLANK(Perigon!I1195),"",Perigon!I1195)</f>
        <v/>
      </c>
      <c r="D1200" s="97" t="str">
        <f>IF(ISBLANK(Perigon!J1195),"",Perigon!J1195)</f>
        <v/>
      </c>
      <c r="E1200" s="64" t="str">
        <f>IF(ISBLANK(Perigon!K1195),"",Perigon!K1195)</f>
        <v/>
      </c>
      <c r="F1200" s="65"/>
      <c r="G1200" s="64"/>
      <c r="H1200" s="69" t="str">
        <f>IF(ISBLANK(Perigon!L1195),"",Perigon!L1195)</f>
        <v/>
      </c>
      <c r="I1200" s="69" t="str">
        <f>IF(ISBLANK(Perigon!M1195),"",Perigon!M1195)</f>
        <v/>
      </c>
      <c r="J1200" s="98" t="str">
        <f>IF(ISBLANK(Perigon!N1195),"",Perigon!N1195)</f>
        <v/>
      </c>
      <c r="K1200" s="99" t="str">
        <f>IF(ISBLANK(Perigon!J1195),"",Perigon!T1195)</f>
        <v/>
      </c>
      <c r="L1200" s="95" t="str">
        <f>IF(ISBLANK(Perigon!O1195),"",Perigon!O1195)</f>
        <v/>
      </c>
      <c r="M1200" s="95" t="str">
        <f>IF(ISBLANK(Perigon!R1195),"",Perigon!R1195)</f>
        <v/>
      </c>
      <c r="N1200" s="95" t="str">
        <f>IF(ISBLANK(Perigon!P1195),"",Perigon!P1195)</f>
        <v/>
      </c>
      <c r="O1200" s="38" t="str">
        <f>IF($L1200="","",VLOOKUP($R1200,Tarife!$A$2:$R$599,13,FALSE))</f>
        <v/>
      </c>
      <c r="P1200" s="38" t="str">
        <f t="shared" si="18"/>
        <v/>
      </c>
      <c r="R1200" s="100" t="str">
        <f>Zusammenzug!$C$25&amp;"-"&amp;Zusammenzug!$A$7&amp;"-"&amp;Leistungen!L1200</f>
        <v>2024-0-</v>
      </c>
    </row>
    <row r="1201" spans="1:18" x14ac:dyDescent="0.2">
      <c r="A1201" s="95" t="str">
        <f>IF(ISBLANK(Perigon!E1196),"",Perigon!E1196)</f>
        <v/>
      </c>
      <c r="B1201" s="95" t="str">
        <f>IF(ISBLANK(Perigon!G1196),"",Perigon!G1196)</f>
        <v/>
      </c>
      <c r="C1201" s="96" t="str">
        <f>IF(ISBLANK(Perigon!I1196),"",Perigon!I1196)</f>
        <v/>
      </c>
      <c r="D1201" s="97" t="str">
        <f>IF(ISBLANK(Perigon!J1196),"",Perigon!J1196)</f>
        <v/>
      </c>
      <c r="E1201" s="64" t="str">
        <f>IF(ISBLANK(Perigon!K1196),"",Perigon!K1196)</f>
        <v/>
      </c>
      <c r="F1201" s="65"/>
      <c r="G1201" s="64"/>
      <c r="H1201" s="69" t="str">
        <f>IF(ISBLANK(Perigon!L1196),"",Perigon!L1196)</f>
        <v/>
      </c>
      <c r="I1201" s="69" t="str">
        <f>IF(ISBLANK(Perigon!M1196),"",Perigon!M1196)</f>
        <v/>
      </c>
      <c r="J1201" s="98" t="str">
        <f>IF(ISBLANK(Perigon!N1196),"",Perigon!N1196)</f>
        <v/>
      </c>
      <c r="K1201" s="99" t="str">
        <f>IF(ISBLANK(Perigon!J1196),"",Perigon!T1196)</f>
        <v/>
      </c>
      <c r="L1201" s="95" t="str">
        <f>IF(ISBLANK(Perigon!O1196),"",Perigon!O1196)</f>
        <v/>
      </c>
      <c r="M1201" s="95" t="str">
        <f>IF(ISBLANK(Perigon!R1196),"",Perigon!R1196)</f>
        <v/>
      </c>
      <c r="N1201" s="95" t="str">
        <f>IF(ISBLANK(Perigon!P1196),"",Perigon!P1196)</f>
        <v/>
      </c>
      <c r="O1201" s="38" t="str">
        <f>IF($L1201="","",VLOOKUP($R1201,Tarife!$A$2:$R$599,13,FALSE))</f>
        <v/>
      </c>
      <c r="P1201" s="38" t="str">
        <f t="shared" si="18"/>
        <v/>
      </c>
      <c r="R1201" s="100" t="str">
        <f>Zusammenzug!$C$25&amp;"-"&amp;Zusammenzug!$A$7&amp;"-"&amp;Leistungen!L1201</f>
        <v>2024-0-</v>
      </c>
    </row>
    <row r="1202" spans="1:18" x14ac:dyDescent="0.2">
      <c r="A1202" s="95" t="str">
        <f>IF(ISBLANK(Perigon!E1197),"",Perigon!E1197)</f>
        <v/>
      </c>
      <c r="B1202" s="95" t="str">
        <f>IF(ISBLANK(Perigon!G1197),"",Perigon!G1197)</f>
        <v/>
      </c>
      <c r="C1202" s="96" t="str">
        <f>IF(ISBLANK(Perigon!I1197),"",Perigon!I1197)</f>
        <v/>
      </c>
      <c r="D1202" s="97" t="str">
        <f>IF(ISBLANK(Perigon!J1197),"",Perigon!J1197)</f>
        <v/>
      </c>
      <c r="E1202" s="64" t="str">
        <f>IF(ISBLANK(Perigon!K1197),"",Perigon!K1197)</f>
        <v/>
      </c>
      <c r="F1202" s="65"/>
      <c r="G1202" s="64"/>
      <c r="H1202" s="69" t="str">
        <f>IF(ISBLANK(Perigon!L1197),"",Perigon!L1197)</f>
        <v/>
      </c>
      <c r="I1202" s="69" t="str">
        <f>IF(ISBLANK(Perigon!M1197),"",Perigon!M1197)</f>
        <v/>
      </c>
      <c r="J1202" s="98" t="str">
        <f>IF(ISBLANK(Perigon!N1197),"",Perigon!N1197)</f>
        <v/>
      </c>
      <c r="K1202" s="99" t="str">
        <f>IF(ISBLANK(Perigon!J1197),"",Perigon!T1197)</f>
        <v/>
      </c>
      <c r="L1202" s="95" t="str">
        <f>IF(ISBLANK(Perigon!O1197),"",Perigon!O1197)</f>
        <v/>
      </c>
      <c r="M1202" s="95" t="str">
        <f>IF(ISBLANK(Perigon!R1197),"",Perigon!R1197)</f>
        <v/>
      </c>
      <c r="N1202" s="95" t="str">
        <f>IF(ISBLANK(Perigon!P1197),"",Perigon!P1197)</f>
        <v/>
      </c>
      <c r="O1202" s="38" t="str">
        <f>IF($L1202="","",VLOOKUP($R1202,Tarife!$A$2:$R$599,13,FALSE))</f>
        <v/>
      </c>
      <c r="P1202" s="38" t="str">
        <f t="shared" si="18"/>
        <v/>
      </c>
      <c r="R1202" s="100" t="str">
        <f>Zusammenzug!$C$25&amp;"-"&amp;Zusammenzug!$A$7&amp;"-"&amp;Leistungen!L1202</f>
        <v>2024-0-</v>
      </c>
    </row>
    <row r="1203" spans="1:18" x14ac:dyDescent="0.2">
      <c r="A1203" s="95" t="str">
        <f>IF(ISBLANK(Perigon!E1198),"",Perigon!E1198)</f>
        <v/>
      </c>
      <c r="B1203" s="95" t="str">
        <f>IF(ISBLANK(Perigon!G1198),"",Perigon!G1198)</f>
        <v/>
      </c>
      <c r="C1203" s="96" t="str">
        <f>IF(ISBLANK(Perigon!I1198),"",Perigon!I1198)</f>
        <v/>
      </c>
      <c r="D1203" s="97" t="str">
        <f>IF(ISBLANK(Perigon!J1198),"",Perigon!J1198)</f>
        <v/>
      </c>
      <c r="E1203" s="64" t="str">
        <f>IF(ISBLANK(Perigon!K1198),"",Perigon!K1198)</f>
        <v/>
      </c>
      <c r="F1203" s="65"/>
      <c r="G1203" s="64"/>
      <c r="H1203" s="69" t="str">
        <f>IF(ISBLANK(Perigon!L1198),"",Perigon!L1198)</f>
        <v/>
      </c>
      <c r="I1203" s="69" t="str">
        <f>IF(ISBLANK(Perigon!M1198),"",Perigon!M1198)</f>
        <v/>
      </c>
      <c r="J1203" s="98" t="str">
        <f>IF(ISBLANK(Perigon!N1198),"",Perigon!N1198)</f>
        <v/>
      </c>
      <c r="K1203" s="99" t="str">
        <f>IF(ISBLANK(Perigon!J1198),"",Perigon!T1198)</f>
        <v/>
      </c>
      <c r="L1203" s="95" t="str">
        <f>IF(ISBLANK(Perigon!O1198),"",Perigon!O1198)</f>
        <v/>
      </c>
      <c r="M1203" s="95" t="str">
        <f>IF(ISBLANK(Perigon!R1198),"",Perigon!R1198)</f>
        <v/>
      </c>
      <c r="N1203" s="95" t="str">
        <f>IF(ISBLANK(Perigon!P1198),"",Perigon!P1198)</f>
        <v/>
      </c>
      <c r="O1203" s="38" t="str">
        <f>IF($L1203="","",VLOOKUP($R1203,Tarife!$A$2:$R$599,13,FALSE))</f>
        <v/>
      </c>
      <c r="P1203" s="38" t="str">
        <f t="shared" si="18"/>
        <v/>
      </c>
      <c r="R1203" s="100" t="str">
        <f>Zusammenzug!$C$25&amp;"-"&amp;Zusammenzug!$A$7&amp;"-"&amp;Leistungen!L1203</f>
        <v>2024-0-</v>
      </c>
    </row>
    <row r="1204" spans="1:18" x14ac:dyDescent="0.2">
      <c r="A1204" s="95" t="str">
        <f>IF(ISBLANK(Perigon!E1199),"",Perigon!E1199)</f>
        <v/>
      </c>
      <c r="B1204" s="95" t="str">
        <f>IF(ISBLANK(Perigon!G1199),"",Perigon!G1199)</f>
        <v/>
      </c>
      <c r="C1204" s="96" t="str">
        <f>IF(ISBLANK(Perigon!I1199),"",Perigon!I1199)</f>
        <v/>
      </c>
      <c r="D1204" s="97" t="str">
        <f>IF(ISBLANK(Perigon!J1199),"",Perigon!J1199)</f>
        <v/>
      </c>
      <c r="E1204" s="64" t="str">
        <f>IF(ISBLANK(Perigon!K1199),"",Perigon!K1199)</f>
        <v/>
      </c>
      <c r="F1204" s="65"/>
      <c r="G1204" s="64"/>
      <c r="H1204" s="69" t="str">
        <f>IF(ISBLANK(Perigon!L1199),"",Perigon!L1199)</f>
        <v/>
      </c>
      <c r="I1204" s="69" t="str">
        <f>IF(ISBLANK(Perigon!M1199),"",Perigon!M1199)</f>
        <v/>
      </c>
      <c r="J1204" s="98" t="str">
        <f>IF(ISBLANK(Perigon!N1199),"",Perigon!N1199)</f>
        <v/>
      </c>
      <c r="K1204" s="99" t="str">
        <f>IF(ISBLANK(Perigon!J1199),"",Perigon!T1199)</f>
        <v/>
      </c>
      <c r="L1204" s="95" t="str">
        <f>IF(ISBLANK(Perigon!O1199),"",Perigon!O1199)</f>
        <v/>
      </c>
      <c r="M1204" s="95" t="str">
        <f>IF(ISBLANK(Perigon!R1199),"",Perigon!R1199)</f>
        <v/>
      </c>
      <c r="N1204" s="95" t="str">
        <f>IF(ISBLANK(Perigon!P1199),"",Perigon!P1199)</f>
        <v/>
      </c>
      <c r="O1204" s="38" t="str">
        <f>IF($L1204="","",VLOOKUP($R1204,Tarife!$A$2:$R$599,13,FALSE))</f>
        <v/>
      </c>
      <c r="P1204" s="38" t="str">
        <f t="shared" si="18"/>
        <v/>
      </c>
      <c r="R1204" s="100" t="str">
        <f>Zusammenzug!$C$25&amp;"-"&amp;Zusammenzug!$A$7&amp;"-"&amp;Leistungen!L1204</f>
        <v>2024-0-</v>
      </c>
    </row>
    <row r="1205" spans="1:18" x14ac:dyDescent="0.2">
      <c r="A1205" s="95" t="str">
        <f>IF(ISBLANK(Perigon!E1200),"",Perigon!E1200)</f>
        <v/>
      </c>
      <c r="B1205" s="95" t="str">
        <f>IF(ISBLANK(Perigon!G1200),"",Perigon!G1200)</f>
        <v/>
      </c>
      <c r="C1205" s="96" t="str">
        <f>IF(ISBLANK(Perigon!I1200),"",Perigon!I1200)</f>
        <v/>
      </c>
      <c r="D1205" s="97" t="str">
        <f>IF(ISBLANK(Perigon!J1200),"",Perigon!J1200)</f>
        <v/>
      </c>
      <c r="E1205" s="64" t="str">
        <f>IF(ISBLANK(Perigon!K1200),"",Perigon!K1200)</f>
        <v/>
      </c>
      <c r="F1205" s="65"/>
      <c r="G1205" s="64"/>
      <c r="H1205" s="69" t="str">
        <f>IF(ISBLANK(Perigon!L1200),"",Perigon!L1200)</f>
        <v/>
      </c>
      <c r="I1205" s="69" t="str">
        <f>IF(ISBLANK(Perigon!M1200),"",Perigon!M1200)</f>
        <v/>
      </c>
      <c r="J1205" s="98" t="str">
        <f>IF(ISBLANK(Perigon!N1200),"",Perigon!N1200)</f>
        <v/>
      </c>
      <c r="K1205" s="99" t="str">
        <f>IF(ISBLANK(Perigon!J1200),"",Perigon!T1200)</f>
        <v/>
      </c>
      <c r="L1205" s="95" t="str">
        <f>IF(ISBLANK(Perigon!O1200),"",Perigon!O1200)</f>
        <v/>
      </c>
      <c r="M1205" s="95" t="str">
        <f>IF(ISBLANK(Perigon!R1200),"",Perigon!R1200)</f>
        <v/>
      </c>
      <c r="N1205" s="95" t="str">
        <f>IF(ISBLANK(Perigon!P1200),"",Perigon!P1200)</f>
        <v/>
      </c>
      <c r="O1205" s="38" t="str">
        <f>IF($L1205="","",VLOOKUP($R1205,Tarife!$A$2:$R$599,13,FALSE))</f>
        <v/>
      </c>
      <c r="P1205" s="38" t="str">
        <f t="shared" si="18"/>
        <v/>
      </c>
      <c r="R1205" s="100" t="str">
        <f>Zusammenzug!$C$25&amp;"-"&amp;Zusammenzug!$A$7&amp;"-"&amp;Leistungen!L1205</f>
        <v>2024-0-</v>
      </c>
    </row>
    <row r="1206" spans="1:18" x14ac:dyDescent="0.2">
      <c r="A1206" s="95" t="str">
        <f>IF(ISBLANK(Perigon!E1201),"",Perigon!E1201)</f>
        <v/>
      </c>
      <c r="B1206" s="95" t="str">
        <f>IF(ISBLANK(Perigon!G1201),"",Perigon!G1201)</f>
        <v/>
      </c>
      <c r="C1206" s="96" t="str">
        <f>IF(ISBLANK(Perigon!I1201),"",Perigon!I1201)</f>
        <v/>
      </c>
      <c r="D1206" s="97" t="str">
        <f>IF(ISBLANK(Perigon!J1201),"",Perigon!J1201)</f>
        <v/>
      </c>
      <c r="E1206" s="64" t="str">
        <f>IF(ISBLANK(Perigon!K1201),"",Perigon!K1201)</f>
        <v/>
      </c>
      <c r="F1206" s="65"/>
      <c r="G1206" s="64"/>
      <c r="H1206" s="69" t="str">
        <f>IF(ISBLANK(Perigon!L1201),"",Perigon!L1201)</f>
        <v/>
      </c>
      <c r="I1206" s="69" t="str">
        <f>IF(ISBLANK(Perigon!M1201),"",Perigon!M1201)</f>
        <v/>
      </c>
      <c r="J1206" s="98" t="str">
        <f>IF(ISBLANK(Perigon!N1201),"",Perigon!N1201)</f>
        <v/>
      </c>
      <c r="K1206" s="99" t="str">
        <f>IF(ISBLANK(Perigon!J1201),"",Perigon!T1201)</f>
        <v/>
      </c>
      <c r="L1206" s="95" t="str">
        <f>IF(ISBLANK(Perigon!O1201),"",Perigon!O1201)</f>
        <v/>
      </c>
      <c r="M1206" s="95" t="str">
        <f>IF(ISBLANK(Perigon!R1201),"",Perigon!R1201)</f>
        <v/>
      </c>
      <c r="N1206" s="95" t="str">
        <f>IF(ISBLANK(Perigon!P1201),"",Perigon!P1201)</f>
        <v/>
      </c>
      <c r="O1206" s="38" t="str">
        <f>IF($L1206="","",VLOOKUP($R1206,Tarife!$A$2:$R$599,13,FALSE))</f>
        <v/>
      </c>
      <c r="P1206" s="38" t="str">
        <f t="shared" si="18"/>
        <v/>
      </c>
      <c r="R1206" s="100" t="str">
        <f>Zusammenzug!$C$25&amp;"-"&amp;Zusammenzug!$A$7&amp;"-"&amp;Leistungen!L1206</f>
        <v>2024-0-</v>
      </c>
    </row>
    <row r="1207" spans="1:18" x14ac:dyDescent="0.2">
      <c r="A1207" s="95" t="str">
        <f>IF(ISBLANK(Perigon!E1202),"",Perigon!E1202)</f>
        <v/>
      </c>
      <c r="B1207" s="95" t="str">
        <f>IF(ISBLANK(Perigon!G1202),"",Perigon!G1202)</f>
        <v/>
      </c>
      <c r="C1207" s="96" t="str">
        <f>IF(ISBLANK(Perigon!I1202),"",Perigon!I1202)</f>
        <v/>
      </c>
      <c r="D1207" s="97" t="str">
        <f>IF(ISBLANK(Perigon!J1202),"",Perigon!J1202)</f>
        <v/>
      </c>
      <c r="E1207" s="64" t="str">
        <f>IF(ISBLANK(Perigon!K1202),"",Perigon!K1202)</f>
        <v/>
      </c>
      <c r="F1207" s="65"/>
      <c r="G1207" s="64"/>
      <c r="H1207" s="69" t="str">
        <f>IF(ISBLANK(Perigon!L1202),"",Perigon!L1202)</f>
        <v/>
      </c>
      <c r="I1207" s="69" t="str">
        <f>IF(ISBLANK(Perigon!M1202),"",Perigon!M1202)</f>
        <v/>
      </c>
      <c r="J1207" s="98" t="str">
        <f>IF(ISBLANK(Perigon!N1202),"",Perigon!N1202)</f>
        <v/>
      </c>
      <c r="K1207" s="99" t="str">
        <f>IF(ISBLANK(Perigon!J1202),"",Perigon!T1202)</f>
        <v/>
      </c>
      <c r="L1207" s="95" t="str">
        <f>IF(ISBLANK(Perigon!O1202),"",Perigon!O1202)</f>
        <v/>
      </c>
      <c r="M1207" s="95" t="str">
        <f>IF(ISBLANK(Perigon!R1202),"",Perigon!R1202)</f>
        <v/>
      </c>
      <c r="N1207" s="95" t="str">
        <f>IF(ISBLANK(Perigon!P1202),"",Perigon!P1202)</f>
        <v/>
      </c>
      <c r="O1207" s="38" t="str">
        <f>IF($L1207="","",VLOOKUP($R1207,Tarife!$A$2:$R$599,13,FALSE))</f>
        <v/>
      </c>
      <c r="P1207" s="38" t="str">
        <f t="shared" si="18"/>
        <v/>
      </c>
      <c r="R1207" s="100" t="str">
        <f>Zusammenzug!$C$25&amp;"-"&amp;Zusammenzug!$A$7&amp;"-"&amp;Leistungen!L1207</f>
        <v>2024-0-</v>
      </c>
    </row>
    <row r="1208" spans="1:18" x14ac:dyDescent="0.2">
      <c r="A1208" s="95" t="str">
        <f>IF(ISBLANK(Perigon!E1203),"",Perigon!E1203)</f>
        <v/>
      </c>
      <c r="B1208" s="95" t="str">
        <f>IF(ISBLANK(Perigon!G1203),"",Perigon!G1203)</f>
        <v/>
      </c>
      <c r="C1208" s="96" t="str">
        <f>IF(ISBLANK(Perigon!I1203),"",Perigon!I1203)</f>
        <v/>
      </c>
      <c r="D1208" s="97" t="str">
        <f>IF(ISBLANK(Perigon!J1203),"",Perigon!J1203)</f>
        <v/>
      </c>
      <c r="E1208" s="64" t="str">
        <f>IF(ISBLANK(Perigon!K1203),"",Perigon!K1203)</f>
        <v/>
      </c>
      <c r="F1208" s="65"/>
      <c r="G1208" s="64"/>
      <c r="H1208" s="69" t="str">
        <f>IF(ISBLANK(Perigon!L1203),"",Perigon!L1203)</f>
        <v/>
      </c>
      <c r="I1208" s="69" t="str">
        <f>IF(ISBLANK(Perigon!M1203),"",Perigon!M1203)</f>
        <v/>
      </c>
      <c r="J1208" s="98" t="str">
        <f>IF(ISBLANK(Perigon!N1203),"",Perigon!N1203)</f>
        <v/>
      </c>
      <c r="K1208" s="99" t="str">
        <f>IF(ISBLANK(Perigon!J1203),"",Perigon!T1203)</f>
        <v/>
      </c>
      <c r="L1208" s="95" t="str">
        <f>IF(ISBLANK(Perigon!O1203),"",Perigon!O1203)</f>
        <v/>
      </c>
      <c r="M1208" s="95" t="str">
        <f>IF(ISBLANK(Perigon!R1203),"",Perigon!R1203)</f>
        <v/>
      </c>
      <c r="N1208" s="95" t="str">
        <f>IF(ISBLANK(Perigon!P1203),"",Perigon!P1203)</f>
        <v/>
      </c>
      <c r="O1208" s="38" t="str">
        <f>IF($L1208="","",VLOOKUP($R1208,Tarife!$A$2:$R$599,13,FALSE))</f>
        <v/>
      </c>
      <c r="P1208" s="38" t="str">
        <f t="shared" si="18"/>
        <v/>
      </c>
      <c r="R1208" s="100" t="str">
        <f>Zusammenzug!$C$25&amp;"-"&amp;Zusammenzug!$A$7&amp;"-"&amp;Leistungen!L1208</f>
        <v>2024-0-</v>
      </c>
    </row>
    <row r="1209" spans="1:18" x14ac:dyDescent="0.2">
      <c r="A1209" s="95" t="str">
        <f>IF(ISBLANK(Perigon!E1204),"",Perigon!E1204)</f>
        <v/>
      </c>
      <c r="B1209" s="95" t="str">
        <f>IF(ISBLANK(Perigon!G1204),"",Perigon!G1204)</f>
        <v/>
      </c>
      <c r="C1209" s="96" t="str">
        <f>IF(ISBLANK(Perigon!I1204),"",Perigon!I1204)</f>
        <v/>
      </c>
      <c r="D1209" s="97" t="str">
        <f>IF(ISBLANK(Perigon!J1204),"",Perigon!J1204)</f>
        <v/>
      </c>
      <c r="E1209" s="64" t="str">
        <f>IF(ISBLANK(Perigon!K1204),"",Perigon!K1204)</f>
        <v/>
      </c>
      <c r="F1209" s="65"/>
      <c r="G1209" s="64"/>
      <c r="H1209" s="69" t="str">
        <f>IF(ISBLANK(Perigon!L1204),"",Perigon!L1204)</f>
        <v/>
      </c>
      <c r="I1209" s="69" t="str">
        <f>IF(ISBLANK(Perigon!M1204),"",Perigon!M1204)</f>
        <v/>
      </c>
      <c r="J1209" s="98" t="str">
        <f>IF(ISBLANK(Perigon!N1204),"",Perigon!N1204)</f>
        <v/>
      </c>
      <c r="K1209" s="99" t="str">
        <f>IF(ISBLANK(Perigon!J1204),"",Perigon!T1204)</f>
        <v/>
      </c>
      <c r="L1209" s="95" t="str">
        <f>IF(ISBLANK(Perigon!O1204),"",Perigon!O1204)</f>
        <v/>
      </c>
      <c r="M1209" s="95" t="str">
        <f>IF(ISBLANK(Perigon!R1204),"",Perigon!R1204)</f>
        <v/>
      </c>
      <c r="N1209" s="95" t="str">
        <f>IF(ISBLANK(Perigon!P1204),"",Perigon!P1204)</f>
        <v/>
      </c>
      <c r="O1209" s="38" t="str">
        <f>IF($L1209="","",VLOOKUP($R1209,Tarife!$A$2:$R$599,13,FALSE))</f>
        <v/>
      </c>
      <c r="P1209" s="38" t="str">
        <f t="shared" si="18"/>
        <v/>
      </c>
      <c r="R1209" s="100" t="str">
        <f>Zusammenzug!$C$25&amp;"-"&amp;Zusammenzug!$A$7&amp;"-"&amp;Leistungen!L1209</f>
        <v>2024-0-</v>
      </c>
    </row>
    <row r="1210" spans="1:18" x14ac:dyDescent="0.2">
      <c r="A1210" s="95" t="str">
        <f>IF(ISBLANK(Perigon!E1205),"",Perigon!E1205)</f>
        <v/>
      </c>
      <c r="B1210" s="95" t="str">
        <f>IF(ISBLANK(Perigon!G1205),"",Perigon!G1205)</f>
        <v/>
      </c>
      <c r="C1210" s="96" t="str">
        <f>IF(ISBLANK(Perigon!I1205),"",Perigon!I1205)</f>
        <v/>
      </c>
      <c r="D1210" s="97" t="str">
        <f>IF(ISBLANK(Perigon!J1205),"",Perigon!J1205)</f>
        <v/>
      </c>
      <c r="E1210" s="64" t="str">
        <f>IF(ISBLANK(Perigon!K1205),"",Perigon!K1205)</f>
        <v/>
      </c>
      <c r="F1210" s="65"/>
      <c r="G1210" s="64"/>
      <c r="H1210" s="69" t="str">
        <f>IF(ISBLANK(Perigon!L1205),"",Perigon!L1205)</f>
        <v/>
      </c>
      <c r="I1210" s="69" t="str">
        <f>IF(ISBLANK(Perigon!M1205),"",Perigon!M1205)</f>
        <v/>
      </c>
      <c r="J1210" s="98" t="str">
        <f>IF(ISBLANK(Perigon!N1205),"",Perigon!N1205)</f>
        <v/>
      </c>
      <c r="K1210" s="99" t="str">
        <f>IF(ISBLANK(Perigon!J1205),"",Perigon!T1205)</f>
        <v/>
      </c>
      <c r="L1210" s="95" t="str">
        <f>IF(ISBLANK(Perigon!O1205),"",Perigon!O1205)</f>
        <v/>
      </c>
      <c r="M1210" s="95" t="str">
        <f>IF(ISBLANK(Perigon!R1205),"",Perigon!R1205)</f>
        <v/>
      </c>
      <c r="N1210" s="95" t="str">
        <f>IF(ISBLANK(Perigon!P1205),"",Perigon!P1205)</f>
        <v/>
      </c>
      <c r="O1210" s="38" t="str">
        <f>IF($L1210="","",VLOOKUP($R1210,Tarife!$A$2:$R$599,13,FALSE))</f>
        <v/>
      </c>
      <c r="P1210" s="38" t="str">
        <f t="shared" si="18"/>
        <v/>
      </c>
      <c r="R1210" s="100" t="str">
        <f>Zusammenzug!$C$25&amp;"-"&amp;Zusammenzug!$A$7&amp;"-"&amp;Leistungen!L1210</f>
        <v>2024-0-</v>
      </c>
    </row>
    <row r="1211" spans="1:18" x14ac:dyDescent="0.2">
      <c r="A1211" s="95" t="str">
        <f>IF(ISBLANK(Perigon!E1206),"",Perigon!E1206)</f>
        <v/>
      </c>
      <c r="B1211" s="95" t="str">
        <f>IF(ISBLANK(Perigon!G1206),"",Perigon!G1206)</f>
        <v/>
      </c>
      <c r="C1211" s="96" t="str">
        <f>IF(ISBLANK(Perigon!I1206),"",Perigon!I1206)</f>
        <v/>
      </c>
      <c r="D1211" s="97" t="str">
        <f>IF(ISBLANK(Perigon!J1206),"",Perigon!J1206)</f>
        <v/>
      </c>
      <c r="E1211" s="64" t="str">
        <f>IF(ISBLANK(Perigon!K1206),"",Perigon!K1206)</f>
        <v/>
      </c>
      <c r="F1211" s="65"/>
      <c r="G1211" s="64"/>
      <c r="H1211" s="69" t="str">
        <f>IF(ISBLANK(Perigon!L1206),"",Perigon!L1206)</f>
        <v/>
      </c>
      <c r="I1211" s="69" t="str">
        <f>IF(ISBLANK(Perigon!M1206),"",Perigon!M1206)</f>
        <v/>
      </c>
      <c r="J1211" s="98" t="str">
        <f>IF(ISBLANK(Perigon!N1206),"",Perigon!N1206)</f>
        <v/>
      </c>
      <c r="K1211" s="99" t="str">
        <f>IF(ISBLANK(Perigon!J1206),"",Perigon!T1206)</f>
        <v/>
      </c>
      <c r="L1211" s="95" t="str">
        <f>IF(ISBLANK(Perigon!O1206),"",Perigon!O1206)</f>
        <v/>
      </c>
      <c r="M1211" s="95" t="str">
        <f>IF(ISBLANK(Perigon!R1206),"",Perigon!R1206)</f>
        <v/>
      </c>
      <c r="N1211" s="95" t="str">
        <f>IF(ISBLANK(Perigon!P1206),"",Perigon!P1206)</f>
        <v/>
      </c>
      <c r="O1211" s="38" t="str">
        <f>IF($L1211="","",VLOOKUP($R1211,Tarife!$A$2:$R$599,13,FALSE))</f>
        <v/>
      </c>
      <c r="P1211" s="38" t="str">
        <f t="shared" si="18"/>
        <v/>
      </c>
      <c r="R1211" s="100" t="str">
        <f>Zusammenzug!$C$25&amp;"-"&amp;Zusammenzug!$A$7&amp;"-"&amp;Leistungen!L1211</f>
        <v>2024-0-</v>
      </c>
    </row>
    <row r="1212" spans="1:18" x14ac:dyDescent="0.2">
      <c r="A1212" s="95" t="str">
        <f>IF(ISBLANK(Perigon!E1207),"",Perigon!E1207)</f>
        <v/>
      </c>
      <c r="B1212" s="95" t="str">
        <f>IF(ISBLANK(Perigon!G1207),"",Perigon!G1207)</f>
        <v/>
      </c>
      <c r="C1212" s="96" t="str">
        <f>IF(ISBLANK(Perigon!I1207),"",Perigon!I1207)</f>
        <v/>
      </c>
      <c r="D1212" s="97" t="str">
        <f>IF(ISBLANK(Perigon!J1207),"",Perigon!J1207)</f>
        <v/>
      </c>
      <c r="E1212" s="64" t="str">
        <f>IF(ISBLANK(Perigon!K1207),"",Perigon!K1207)</f>
        <v/>
      </c>
      <c r="F1212" s="65"/>
      <c r="G1212" s="64"/>
      <c r="H1212" s="69" t="str">
        <f>IF(ISBLANK(Perigon!L1207),"",Perigon!L1207)</f>
        <v/>
      </c>
      <c r="I1212" s="69" t="str">
        <f>IF(ISBLANK(Perigon!M1207),"",Perigon!M1207)</f>
        <v/>
      </c>
      <c r="J1212" s="98" t="str">
        <f>IF(ISBLANK(Perigon!N1207),"",Perigon!N1207)</f>
        <v/>
      </c>
      <c r="K1212" s="99" t="str">
        <f>IF(ISBLANK(Perigon!J1207),"",Perigon!T1207)</f>
        <v/>
      </c>
      <c r="L1212" s="95" t="str">
        <f>IF(ISBLANK(Perigon!O1207),"",Perigon!O1207)</f>
        <v/>
      </c>
      <c r="M1212" s="95" t="str">
        <f>IF(ISBLANK(Perigon!R1207),"",Perigon!R1207)</f>
        <v/>
      </c>
      <c r="N1212" s="95" t="str">
        <f>IF(ISBLANK(Perigon!P1207),"",Perigon!P1207)</f>
        <v/>
      </c>
      <c r="O1212" s="38" t="str">
        <f>IF($L1212="","",VLOOKUP($R1212,Tarife!$A$2:$R$599,13,FALSE))</f>
        <v/>
      </c>
      <c r="P1212" s="38" t="str">
        <f t="shared" si="18"/>
        <v/>
      </c>
      <c r="R1212" s="100" t="str">
        <f>Zusammenzug!$C$25&amp;"-"&amp;Zusammenzug!$A$7&amp;"-"&amp;Leistungen!L1212</f>
        <v>2024-0-</v>
      </c>
    </row>
    <row r="1213" spans="1:18" x14ac:dyDescent="0.2">
      <c r="A1213" s="95" t="str">
        <f>IF(ISBLANK(Perigon!E1208),"",Perigon!E1208)</f>
        <v/>
      </c>
      <c r="B1213" s="95" t="str">
        <f>IF(ISBLANK(Perigon!G1208),"",Perigon!G1208)</f>
        <v/>
      </c>
      <c r="C1213" s="96" t="str">
        <f>IF(ISBLANK(Perigon!I1208),"",Perigon!I1208)</f>
        <v/>
      </c>
      <c r="D1213" s="97" t="str">
        <f>IF(ISBLANK(Perigon!J1208),"",Perigon!J1208)</f>
        <v/>
      </c>
      <c r="E1213" s="64" t="str">
        <f>IF(ISBLANK(Perigon!K1208),"",Perigon!K1208)</f>
        <v/>
      </c>
      <c r="F1213" s="65"/>
      <c r="G1213" s="64"/>
      <c r="H1213" s="69" t="str">
        <f>IF(ISBLANK(Perigon!L1208),"",Perigon!L1208)</f>
        <v/>
      </c>
      <c r="I1213" s="69" t="str">
        <f>IF(ISBLANK(Perigon!M1208),"",Perigon!M1208)</f>
        <v/>
      </c>
      <c r="J1213" s="98" t="str">
        <f>IF(ISBLANK(Perigon!N1208),"",Perigon!N1208)</f>
        <v/>
      </c>
      <c r="K1213" s="99" t="str">
        <f>IF(ISBLANK(Perigon!J1208),"",Perigon!T1208)</f>
        <v/>
      </c>
      <c r="L1213" s="95" t="str">
        <f>IF(ISBLANK(Perigon!O1208),"",Perigon!O1208)</f>
        <v/>
      </c>
      <c r="M1213" s="95" t="str">
        <f>IF(ISBLANK(Perigon!R1208),"",Perigon!R1208)</f>
        <v/>
      </c>
      <c r="N1213" s="95" t="str">
        <f>IF(ISBLANK(Perigon!P1208),"",Perigon!P1208)</f>
        <v/>
      </c>
      <c r="O1213" s="38" t="str">
        <f>IF($L1213="","",VLOOKUP($R1213,Tarife!$A$2:$R$599,13,FALSE))</f>
        <v/>
      </c>
      <c r="P1213" s="38" t="str">
        <f t="shared" si="18"/>
        <v/>
      </c>
      <c r="R1213" s="100" t="str">
        <f>Zusammenzug!$C$25&amp;"-"&amp;Zusammenzug!$A$7&amp;"-"&amp;Leistungen!L1213</f>
        <v>2024-0-</v>
      </c>
    </row>
    <row r="1214" spans="1:18" x14ac:dyDescent="0.2">
      <c r="A1214" s="95" t="str">
        <f>IF(ISBLANK(Perigon!E1209),"",Perigon!E1209)</f>
        <v/>
      </c>
      <c r="B1214" s="95" t="str">
        <f>IF(ISBLANK(Perigon!G1209),"",Perigon!G1209)</f>
        <v/>
      </c>
      <c r="C1214" s="96" t="str">
        <f>IF(ISBLANK(Perigon!I1209),"",Perigon!I1209)</f>
        <v/>
      </c>
      <c r="D1214" s="97" t="str">
        <f>IF(ISBLANK(Perigon!J1209),"",Perigon!J1209)</f>
        <v/>
      </c>
      <c r="E1214" s="64" t="str">
        <f>IF(ISBLANK(Perigon!K1209),"",Perigon!K1209)</f>
        <v/>
      </c>
      <c r="F1214" s="65"/>
      <c r="G1214" s="64"/>
      <c r="H1214" s="69" t="str">
        <f>IF(ISBLANK(Perigon!L1209),"",Perigon!L1209)</f>
        <v/>
      </c>
      <c r="I1214" s="69" t="str">
        <f>IF(ISBLANK(Perigon!M1209),"",Perigon!M1209)</f>
        <v/>
      </c>
      <c r="J1214" s="98" t="str">
        <f>IF(ISBLANK(Perigon!N1209),"",Perigon!N1209)</f>
        <v/>
      </c>
      <c r="K1214" s="99" t="str">
        <f>IF(ISBLANK(Perigon!J1209),"",Perigon!T1209)</f>
        <v/>
      </c>
      <c r="L1214" s="95" t="str">
        <f>IF(ISBLANK(Perigon!O1209),"",Perigon!O1209)</f>
        <v/>
      </c>
      <c r="M1214" s="95" t="str">
        <f>IF(ISBLANK(Perigon!R1209),"",Perigon!R1209)</f>
        <v/>
      </c>
      <c r="N1214" s="95" t="str">
        <f>IF(ISBLANK(Perigon!P1209),"",Perigon!P1209)</f>
        <v/>
      </c>
      <c r="O1214" s="38" t="str">
        <f>IF($L1214="","",VLOOKUP($R1214,Tarife!$A$2:$R$599,13,FALSE))</f>
        <v/>
      </c>
      <c r="P1214" s="38" t="str">
        <f t="shared" si="18"/>
        <v/>
      </c>
      <c r="R1214" s="100" t="str">
        <f>Zusammenzug!$C$25&amp;"-"&amp;Zusammenzug!$A$7&amp;"-"&amp;Leistungen!L1214</f>
        <v>2024-0-</v>
      </c>
    </row>
    <row r="1215" spans="1:18" x14ac:dyDescent="0.2">
      <c r="A1215" s="95" t="str">
        <f>IF(ISBLANK(Perigon!E1210),"",Perigon!E1210)</f>
        <v/>
      </c>
      <c r="B1215" s="95" t="str">
        <f>IF(ISBLANK(Perigon!G1210),"",Perigon!G1210)</f>
        <v/>
      </c>
      <c r="C1215" s="96" t="str">
        <f>IF(ISBLANK(Perigon!I1210),"",Perigon!I1210)</f>
        <v/>
      </c>
      <c r="D1215" s="97" t="str">
        <f>IF(ISBLANK(Perigon!J1210),"",Perigon!J1210)</f>
        <v/>
      </c>
      <c r="E1215" s="64" t="str">
        <f>IF(ISBLANK(Perigon!K1210),"",Perigon!K1210)</f>
        <v/>
      </c>
      <c r="F1215" s="65"/>
      <c r="G1215" s="64"/>
      <c r="H1215" s="69" t="str">
        <f>IF(ISBLANK(Perigon!L1210),"",Perigon!L1210)</f>
        <v/>
      </c>
      <c r="I1215" s="69" t="str">
        <f>IF(ISBLANK(Perigon!M1210),"",Perigon!M1210)</f>
        <v/>
      </c>
      <c r="J1215" s="98" t="str">
        <f>IF(ISBLANK(Perigon!N1210),"",Perigon!N1210)</f>
        <v/>
      </c>
      <c r="K1215" s="99" t="str">
        <f>IF(ISBLANK(Perigon!J1210),"",Perigon!T1210)</f>
        <v/>
      </c>
      <c r="L1215" s="95" t="str">
        <f>IF(ISBLANK(Perigon!O1210),"",Perigon!O1210)</f>
        <v/>
      </c>
      <c r="M1215" s="95" t="str">
        <f>IF(ISBLANK(Perigon!R1210),"",Perigon!R1210)</f>
        <v/>
      </c>
      <c r="N1215" s="95" t="str">
        <f>IF(ISBLANK(Perigon!P1210),"",Perigon!P1210)</f>
        <v/>
      </c>
      <c r="O1215" s="38" t="str">
        <f>IF($L1215="","",VLOOKUP($R1215,Tarife!$A$2:$R$599,13,FALSE))</f>
        <v/>
      </c>
      <c r="P1215" s="38" t="str">
        <f t="shared" si="18"/>
        <v/>
      </c>
      <c r="R1215" s="100" t="str">
        <f>Zusammenzug!$C$25&amp;"-"&amp;Zusammenzug!$A$7&amp;"-"&amp;Leistungen!L1215</f>
        <v>2024-0-</v>
      </c>
    </row>
    <row r="1216" spans="1:18" x14ac:dyDescent="0.2">
      <c r="A1216" s="95" t="str">
        <f>IF(ISBLANK(Perigon!E1211),"",Perigon!E1211)</f>
        <v/>
      </c>
      <c r="B1216" s="95" t="str">
        <f>IF(ISBLANK(Perigon!G1211),"",Perigon!G1211)</f>
        <v/>
      </c>
      <c r="C1216" s="96" t="str">
        <f>IF(ISBLANK(Perigon!I1211),"",Perigon!I1211)</f>
        <v/>
      </c>
      <c r="D1216" s="97" t="str">
        <f>IF(ISBLANK(Perigon!J1211),"",Perigon!J1211)</f>
        <v/>
      </c>
      <c r="E1216" s="64" t="str">
        <f>IF(ISBLANK(Perigon!K1211),"",Perigon!K1211)</f>
        <v/>
      </c>
      <c r="F1216" s="65"/>
      <c r="G1216" s="64"/>
      <c r="H1216" s="69" t="str">
        <f>IF(ISBLANK(Perigon!L1211),"",Perigon!L1211)</f>
        <v/>
      </c>
      <c r="I1216" s="69" t="str">
        <f>IF(ISBLANK(Perigon!M1211),"",Perigon!M1211)</f>
        <v/>
      </c>
      <c r="J1216" s="98" t="str">
        <f>IF(ISBLANK(Perigon!N1211),"",Perigon!N1211)</f>
        <v/>
      </c>
      <c r="K1216" s="99" t="str">
        <f>IF(ISBLANK(Perigon!J1211),"",Perigon!T1211)</f>
        <v/>
      </c>
      <c r="L1216" s="95" t="str">
        <f>IF(ISBLANK(Perigon!O1211),"",Perigon!O1211)</f>
        <v/>
      </c>
      <c r="M1216" s="95" t="str">
        <f>IF(ISBLANK(Perigon!R1211),"",Perigon!R1211)</f>
        <v/>
      </c>
      <c r="N1216" s="95" t="str">
        <f>IF(ISBLANK(Perigon!P1211),"",Perigon!P1211)</f>
        <v/>
      </c>
      <c r="O1216" s="38" t="str">
        <f>IF($L1216="","",VLOOKUP($R1216,Tarife!$A$2:$R$599,13,FALSE))</f>
        <v/>
      </c>
      <c r="P1216" s="38" t="str">
        <f t="shared" si="18"/>
        <v/>
      </c>
      <c r="R1216" s="100" t="str">
        <f>Zusammenzug!$C$25&amp;"-"&amp;Zusammenzug!$A$7&amp;"-"&amp;Leistungen!L1216</f>
        <v>2024-0-</v>
      </c>
    </row>
    <row r="1217" spans="1:18" x14ac:dyDescent="0.2">
      <c r="A1217" s="95" t="str">
        <f>IF(ISBLANK(Perigon!E1212),"",Perigon!E1212)</f>
        <v/>
      </c>
      <c r="B1217" s="95" t="str">
        <f>IF(ISBLANK(Perigon!G1212),"",Perigon!G1212)</f>
        <v/>
      </c>
      <c r="C1217" s="96" t="str">
        <f>IF(ISBLANK(Perigon!I1212),"",Perigon!I1212)</f>
        <v/>
      </c>
      <c r="D1217" s="97" t="str">
        <f>IF(ISBLANK(Perigon!J1212),"",Perigon!J1212)</f>
        <v/>
      </c>
      <c r="E1217" s="64" t="str">
        <f>IF(ISBLANK(Perigon!K1212),"",Perigon!K1212)</f>
        <v/>
      </c>
      <c r="F1217" s="65"/>
      <c r="G1217" s="64"/>
      <c r="H1217" s="69" t="str">
        <f>IF(ISBLANK(Perigon!L1212),"",Perigon!L1212)</f>
        <v/>
      </c>
      <c r="I1217" s="69" t="str">
        <f>IF(ISBLANK(Perigon!M1212),"",Perigon!M1212)</f>
        <v/>
      </c>
      <c r="J1217" s="98" t="str">
        <f>IF(ISBLANK(Perigon!N1212),"",Perigon!N1212)</f>
        <v/>
      </c>
      <c r="K1217" s="99" t="str">
        <f>IF(ISBLANK(Perigon!J1212),"",Perigon!T1212)</f>
        <v/>
      </c>
      <c r="L1217" s="95" t="str">
        <f>IF(ISBLANK(Perigon!O1212),"",Perigon!O1212)</f>
        <v/>
      </c>
      <c r="M1217" s="95" t="str">
        <f>IF(ISBLANK(Perigon!R1212),"",Perigon!R1212)</f>
        <v/>
      </c>
      <c r="N1217" s="95" t="str">
        <f>IF(ISBLANK(Perigon!P1212),"",Perigon!P1212)</f>
        <v/>
      </c>
      <c r="O1217" s="38" t="str">
        <f>IF($L1217="","",VLOOKUP($R1217,Tarife!$A$2:$R$599,13,FALSE))</f>
        <v/>
      </c>
      <c r="P1217" s="38" t="str">
        <f t="shared" si="18"/>
        <v/>
      </c>
      <c r="R1217" s="100" t="str">
        <f>Zusammenzug!$C$25&amp;"-"&amp;Zusammenzug!$A$7&amp;"-"&amp;Leistungen!L1217</f>
        <v>2024-0-</v>
      </c>
    </row>
    <row r="1218" spans="1:18" x14ac:dyDescent="0.2">
      <c r="A1218" s="95" t="str">
        <f>IF(ISBLANK(Perigon!E1213),"",Perigon!E1213)</f>
        <v/>
      </c>
      <c r="B1218" s="95" t="str">
        <f>IF(ISBLANK(Perigon!G1213),"",Perigon!G1213)</f>
        <v/>
      </c>
      <c r="C1218" s="96" t="str">
        <f>IF(ISBLANK(Perigon!I1213),"",Perigon!I1213)</f>
        <v/>
      </c>
      <c r="D1218" s="97" t="str">
        <f>IF(ISBLANK(Perigon!J1213),"",Perigon!J1213)</f>
        <v/>
      </c>
      <c r="E1218" s="64" t="str">
        <f>IF(ISBLANK(Perigon!K1213),"",Perigon!K1213)</f>
        <v/>
      </c>
      <c r="F1218" s="65"/>
      <c r="G1218" s="64"/>
      <c r="H1218" s="69" t="str">
        <f>IF(ISBLANK(Perigon!L1213),"",Perigon!L1213)</f>
        <v/>
      </c>
      <c r="I1218" s="69" t="str">
        <f>IF(ISBLANK(Perigon!M1213),"",Perigon!M1213)</f>
        <v/>
      </c>
      <c r="J1218" s="98" t="str">
        <f>IF(ISBLANK(Perigon!N1213),"",Perigon!N1213)</f>
        <v/>
      </c>
      <c r="K1218" s="99" t="str">
        <f>IF(ISBLANK(Perigon!J1213),"",Perigon!T1213)</f>
        <v/>
      </c>
      <c r="L1218" s="95" t="str">
        <f>IF(ISBLANK(Perigon!O1213),"",Perigon!O1213)</f>
        <v/>
      </c>
      <c r="M1218" s="95" t="str">
        <f>IF(ISBLANK(Perigon!R1213),"",Perigon!R1213)</f>
        <v/>
      </c>
      <c r="N1218" s="95" t="str">
        <f>IF(ISBLANK(Perigon!P1213),"",Perigon!P1213)</f>
        <v/>
      </c>
      <c r="O1218" s="38" t="str">
        <f>IF($L1218="","",VLOOKUP($R1218,Tarife!$A$2:$R$599,13,FALSE))</f>
        <v/>
      </c>
      <c r="P1218" s="38" t="str">
        <f t="shared" si="18"/>
        <v/>
      </c>
      <c r="R1218" s="100" t="str">
        <f>Zusammenzug!$C$25&amp;"-"&amp;Zusammenzug!$A$7&amp;"-"&amp;Leistungen!L1218</f>
        <v>2024-0-</v>
      </c>
    </row>
    <row r="1219" spans="1:18" x14ac:dyDescent="0.2">
      <c r="A1219" s="95" t="str">
        <f>IF(ISBLANK(Perigon!E1214),"",Perigon!E1214)</f>
        <v/>
      </c>
      <c r="B1219" s="95" t="str">
        <f>IF(ISBLANK(Perigon!G1214),"",Perigon!G1214)</f>
        <v/>
      </c>
      <c r="C1219" s="96" t="str">
        <f>IF(ISBLANK(Perigon!I1214),"",Perigon!I1214)</f>
        <v/>
      </c>
      <c r="D1219" s="97" t="str">
        <f>IF(ISBLANK(Perigon!J1214),"",Perigon!J1214)</f>
        <v/>
      </c>
      <c r="E1219" s="64" t="str">
        <f>IF(ISBLANK(Perigon!K1214),"",Perigon!K1214)</f>
        <v/>
      </c>
      <c r="F1219" s="65"/>
      <c r="G1219" s="64"/>
      <c r="H1219" s="69" t="str">
        <f>IF(ISBLANK(Perigon!L1214),"",Perigon!L1214)</f>
        <v/>
      </c>
      <c r="I1219" s="69" t="str">
        <f>IF(ISBLANK(Perigon!M1214),"",Perigon!M1214)</f>
        <v/>
      </c>
      <c r="J1219" s="98" t="str">
        <f>IF(ISBLANK(Perigon!N1214),"",Perigon!N1214)</f>
        <v/>
      </c>
      <c r="K1219" s="99" t="str">
        <f>IF(ISBLANK(Perigon!J1214),"",Perigon!T1214)</f>
        <v/>
      </c>
      <c r="L1219" s="95" t="str">
        <f>IF(ISBLANK(Perigon!O1214),"",Perigon!O1214)</f>
        <v/>
      </c>
      <c r="M1219" s="95" t="str">
        <f>IF(ISBLANK(Perigon!R1214),"",Perigon!R1214)</f>
        <v/>
      </c>
      <c r="N1219" s="95" t="str">
        <f>IF(ISBLANK(Perigon!P1214),"",Perigon!P1214)</f>
        <v/>
      </c>
      <c r="O1219" s="38" t="str">
        <f>IF($L1219="","",VLOOKUP($R1219,Tarife!$A$2:$R$599,13,FALSE))</f>
        <v/>
      </c>
      <c r="P1219" s="38" t="str">
        <f t="shared" si="18"/>
        <v/>
      </c>
      <c r="R1219" s="100" t="str">
        <f>Zusammenzug!$C$25&amp;"-"&amp;Zusammenzug!$A$7&amp;"-"&amp;Leistungen!L1219</f>
        <v>2024-0-</v>
      </c>
    </row>
    <row r="1220" spans="1:18" x14ac:dyDescent="0.2">
      <c r="A1220" s="95" t="str">
        <f>IF(ISBLANK(Perigon!E1215),"",Perigon!E1215)</f>
        <v/>
      </c>
      <c r="B1220" s="95" t="str">
        <f>IF(ISBLANK(Perigon!G1215),"",Perigon!G1215)</f>
        <v/>
      </c>
      <c r="C1220" s="96" t="str">
        <f>IF(ISBLANK(Perigon!I1215),"",Perigon!I1215)</f>
        <v/>
      </c>
      <c r="D1220" s="97" t="str">
        <f>IF(ISBLANK(Perigon!J1215),"",Perigon!J1215)</f>
        <v/>
      </c>
      <c r="E1220" s="64" t="str">
        <f>IF(ISBLANK(Perigon!K1215),"",Perigon!K1215)</f>
        <v/>
      </c>
      <c r="F1220" s="65"/>
      <c r="G1220" s="64"/>
      <c r="H1220" s="69" t="str">
        <f>IF(ISBLANK(Perigon!L1215),"",Perigon!L1215)</f>
        <v/>
      </c>
      <c r="I1220" s="69" t="str">
        <f>IF(ISBLANK(Perigon!M1215),"",Perigon!M1215)</f>
        <v/>
      </c>
      <c r="J1220" s="98" t="str">
        <f>IF(ISBLANK(Perigon!N1215),"",Perigon!N1215)</f>
        <v/>
      </c>
      <c r="K1220" s="99" t="str">
        <f>IF(ISBLANK(Perigon!J1215),"",Perigon!T1215)</f>
        <v/>
      </c>
      <c r="L1220" s="95" t="str">
        <f>IF(ISBLANK(Perigon!O1215),"",Perigon!O1215)</f>
        <v/>
      </c>
      <c r="M1220" s="95" t="str">
        <f>IF(ISBLANK(Perigon!R1215),"",Perigon!R1215)</f>
        <v/>
      </c>
      <c r="N1220" s="95" t="str">
        <f>IF(ISBLANK(Perigon!P1215),"",Perigon!P1215)</f>
        <v/>
      </c>
      <c r="O1220" s="38" t="str">
        <f>IF($L1220="","",VLOOKUP($R1220,Tarife!$A$2:$R$599,13,FALSE))</f>
        <v/>
      </c>
      <c r="P1220" s="38" t="str">
        <f t="shared" si="18"/>
        <v/>
      </c>
      <c r="R1220" s="100" t="str">
        <f>Zusammenzug!$C$25&amp;"-"&amp;Zusammenzug!$A$7&amp;"-"&amp;Leistungen!L1220</f>
        <v>2024-0-</v>
      </c>
    </row>
    <row r="1221" spans="1:18" x14ac:dyDescent="0.2">
      <c r="A1221" s="95" t="str">
        <f>IF(ISBLANK(Perigon!E1216),"",Perigon!E1216)</f>
        <v/>
      </c>
      <c r="B1221" s="95" t="str">
        <f>IF(ISBLANK(Perigon!G1216),"",Perigon!G1216)</f>
        <v/>
      </c>
      <c r="C1221" s="96" t="str">
        <f>IF(ISBLANK(Perigon!I1216),"",Perigon!I1216)</f>
        <v/>
      </c>
      <c r="D1221" s="97" t="str">
        <f>IF(ISBLANK(Perigon!J1216),"",Perigon!J1216)</f>
        <v/>
      </c>
      <c r="E1221" s="64" t="str">
        <f>IF(ISBLANK(Perigon!K1216),"",Perigon!K1216)</f>
        <v/>
      </c>
      <c r="F1221" s="65"/>
      <c r="G1221" s="64"/>
      <c r="H1221" s="69" t="str">
        <f>IF(ISBLANK(Perigon!L1216),"",Perigon!L1216)</f>
        <v/>
      </c>
      <c r="I1221" s="69" t="str">
        <f>IF(ISBLANK(Perigon!M1216),"",Perigon!M1216)</f>
        <v/>
      </c>
      <c r="J1221" s="98" t="str">
        <f>IF(ISBLANK(Perigon!N1216),"",Perigon!N1216)</f>
        <v/>
      </c>
      <c r="K1221" s="99" t="str">
        <f>IF(ISBLANK(Perigon!J1216),"",Perigon!T1216)</f>
        <v/>
      </c>
      <c r="L1221" s="95" t="str">
        <f>IF(ISBLANK(Perigon!O1216),"",Perigon!O1216)</f>
        <v/>
      </c>
      <c r="M1221" s="95" t="str">
        <f>IF(ISBLANK(Perigon!R1216),"",Perigon!R1216)</f>
        <v/>
      </c>
      <c r="N1221" s="95" t="str">
        <f>IF(ISBLANK(Perigon!P1216),"",Perigon!P1216)</f>
        <v/>
      </c>
      <c r="O1221" s="38" t="str">
        <f>IF($L1221="","",VLOOKUP($R1221,Tarife!$A$2:$R$599,13,FALSE))</f>
        <v/>
      </c>
      <c r="P1221" s="38" t="str">
        <f t="shared" si="18"/>
        <v/>
      </c>
      <c r="R1221" s="100" t="str">
        <f>Zusammenzug!$C$25&amp;"-"&amp;Zusammenzug!$A$7&amp;"-"&amp;Leistungen!L1221</f>
        <v>2024-0-</v>
      </c>
    </row>
    <row r="1222" spans="1:18" x14ac:dyDescent="0.2">
      <c r="A1222" s="95" t="str">
        <f>IF(ISBLANK(Perigon!E1217),"",Perigon!E1217)</f>
        <v/>
      </c>
      <c r="B1222" s="95" t="str">
        <f>IF(ISBLANK(Perigon!G1217),"",Perigon!G1217)</f>
        <v/>
      </c>
      <c r="C1222" s="96" t="str">
        <f>IF(ISBLANK(Perigon!I1217),"",Perigon!I1217)</f>
        <v/>
      </c>
      <c r="D1222" s="97" t="str">
        <f>IF(ISBLANK(Perigon!J1217),"",Perigon!J1217)</f>
        <v/>
      </c>
      <c r="E1222" s="64" t="str">
        <f>IF(ISBLANK(Perigon!K1217),"",Perigon!K1217)</f>
        <v/>
      </c>
      <c r="F1222" s="65"/>
      <c r="G1222" s="64"/>
      <c r="H1222" s="69" t="str">
        <f>IF(ISBLANK(Perigon!L1217),"",Perigon!L1217)</f>
        <v/>
      </c>
      <c r="I1222" s="69" t="str">
        <f>IF(ISBLANK(Perigon!M1217),"",Perigon!M1217)</f>
        <v/>
      </c>
      <c r="J1222" s="98" t="str">
        <f>IF(ISBLANK(Perigon!N1217),"",Perigon!N1217)</f>
        <v/>
      </c>
      <c r="K1222" s="99" t="str">
        <f>IF(ISBLANK(Perigon!J1217),"",Perigon!T1217)</f>
        <v/>
      </c>
      <c r="L1222" s="95" t="str">
        <f>IF(ISBLANK(Perigon!O1217),"",Perigon!O1217)</f>
        <v/>
      </c>
      <c r="M1222" s="95" t="str">
        <f>IF(ISBLANK(Perigon!R1217),"",Perigon!R1217)</f>
        <v/>
      </c>
      <c r="N1222" s="95" t="str">
        <f>IF(ISBLANK(Perigon!P1217),"",Perigon!P1217)</f>
        <v/>
      </c>
      <c r="O1222" s="38" t="str">
        <f>IF($L1222="","",VLOOKUP($R1222,Tarife!$A$2:$R$599,13,FALSE))</f>
        <v/>
      </c>
      <c r="P1222" s="38" t="str">
        <f t="shared" si="18"/>
        <v/>
      </c>
      <c r="R1222" s="100" t="str">
        <f>Zusammenzug!$C$25&amp;"-"&amp;Zusammenzug!$A$7&amp;"-"&amp;Leistungen!L1222</f>
        <v>2024-0-</v>
      </c>
    </row>
    <row r="1223" spans="1:18" x14ac:dyDescent="0.2">
      <c r="A1223" s="95" t="str">
        <f>IF(ISBLANK(Perigon!E1218),"",Perigon!E1218)</f>
        <v/>
      </c>
      <c r="B1223" s="95" t="str">
        <f>IF(ISBLANK(Perigon!G1218),"",Perigon!G1218)</f>
        <v/>
      </c>
      <c r="C1223" s="96" t="str">
        <f>IF(ISBLANK(Perigon!I1218),"",Perigon!I1218)</f>
        <v/>
      </c>
      <c r="D1223" s="97" t="str">
        <f>IF(ISBLANK(Perigon!J1218),"",Perigon!J1218)</f>
        <v/>
      </c>
      <c r="E1223" s="64" t="str">
        <f>IF(ISBLANK(Perigon!K1218),"",Perigon!K1218)</f>
        <v/>
      </c>
      <c r="F1223" s="65"/>
      <c r="G1223" s="64"/>
      <c r="H1223" s="69" t="str">
        <f>IF(ISBLANK(Perigon!L1218),"",Perigon!L1218)</f>
        <v/>
      </c>
      <c r="I1223" s="69" t="str">
        <f>IF(ISBLANK(Perigon!M1218),"",Perigon!M1218)</f>
        <v/>
      </c>
      <c r="J1223" s="98" t="str">
        <f>IF(ISBLANK(Perigon!N1218),"",Perigon!N1218)</f>
        <v/>
      </c>
      <c r="K1223" s="99" t="str">
        <f>IF(ISBLANK(Perigon!J1218),"",Perigon!T1218)</f>
        <v/>
      </c>
      <c r="L1223" s="95" t="str">
        <f>IF(ISBLANK(Perigon!O1218),"",Perigon!O1218)</f>
        <v/>
      </c>
      <c r="M1223" s="95" t="str">
        <f>IF(ISBLANK(Perigon!R1218),"",Perigon!R1218)</f>
        <v/>
      </c>
      <c r="N1223" s="95" t="str">
        <f>IF(ISBLANK(Perigon!P1218),"",Perigon!P1218)</f>
        <v/>
      </c>
      <c r="O1223" s="38" t="str">
        <f>IF($L1223="","",VLOOKUP($R1223,Tarife!$A$2:$R$599,13,FALSE))</f>
        <v/>
      </c>
      <c r="P1223" s="38" t="str">
        <f t="shared" si="18"/>
        <v/>
      </c>
      <c r="R1223" s="100" t="str">
        <f>Zusammenzug!$C$25&amp;"-"&amp;Zusammenzug!$A$7&amp;"-"&amp;Leistungen!L1223</f>
        <v>2024-0-</v>
      </c>
    </row>
    <row r="1224" spans="1:18" x14ac:dyDescent="0.2">
      <c r="A1224" s="95" t="str">
        <f>IF(ISBLANK(Perigon!E1219),"",Perigon!E1219)</f>
        <v/>
      </c>
      <c r="B1224" s="95" t="str">
        <f>IF(ISBLANK(Perigon!G1219),"",Perigon!G1219)</f>
        <v/>
      </c>
      <c r="C1224" s="96" t="str">
        <f>IF(ISBLANK(Perigon!I1219),"",Perigon!I1219)</f>
        <v/>
      </c>
      <c r="D1224" s="97" t="str">
        <f>IF(ISBLANK(Perigon!J1219),"",Perigon!J1219)</f>
        <v/>
      </c>
      <c r="E1224" s="64" t="str">
        <f>IF(ISBLANK(Perigon!K1219),"",Perigon!K1219)</f>
        <v/>
      </c>
      <c r="F1224" s="65"/>
      <c r="G1224" s="64"/>
      <c r="H1224" s="69" t="str">
        <f>IF(ISBLANK(Perigon!L1219),"",Perigon!L1219)</f>
        <v/>
      </c>
      <c r="I1224" s="69" t="str">
        <f>IF(ISBLANK(Perigon!M1219),"",Perigon!M1219)</f>
        <v/>
      </c>
      <c r="J1224" s="98" t="str">
        <f>IF(ISBLANK(Perigon!N1219),"",Perigon!N1219)</f>
        <v/>
      </c>
      <c r="K1224" s="99" t="str">
        <f>IF(ISBLANK(Perigon!J1219),"",Perigon!T1219)</f>
        <v/>
      </c>
      <c r="L1224" s="95" t="str">
        <f>IF(ISBLANK(Perigon!O1219),"",Perigon!O1219)</f>
        <v/>
      </c>
      <c r="M1224" s="95" t="str">
        <f>IF(ISBLANK(Perigon!R1219),"",Perigon!R1219)</f>
        <v/>
      </c>
      <c r="N1224" s="95" t="str">
        <f>IF(ISBLANK(Perigon!P1219),"",Perigon!P1219)</f>
        <v/>
      </c>
      <c r="O1224" s="38" t="str">
        <f>IF($L1224="","",VLOOKUP($R1224,Tarife!$A$2:$R$599,13,FALSE))</f>
        <v/>
      </c>
      <c r="P1224" s="38" t="str">
        <f t="shared" ref="P1224:P1287" si="19">IF(L1224="","",IF(AND($L1224="Pabe",N1224&lt;O1224),M1224*O1224,IF(N1224&lt;O1224,M1224*N1224,M1224*O1224)))</f>
        <v/>
      </c>
      <c r="R1224" s="100" t="str">
        <f>Zusammenzug!$C$25&amp;"-"&amp;Zusammenzug!$A$7&amp;"-"&amp;Leistungen!L1224</f>
        <v>2024-0-</v>
      </c>
    </row>
    <row r="1225" spans="1:18" x14ac:dyDescent="0.2">
      <c r="A1225" s="95" t="str">
        <f>IF(ISBLANK(Perigon!E1220),"",Perigon!E1220)</f>
        <v/>
      </c>
      <c r="B1225" s="95" t="str">
        <f>IF(ISBLANK(Perigon!G1220),"",Perigon!G1220)</f>
        <v/>
      </c>
      <c r="C1225" s="96" t="str">
        <f>IF(ISBLANK(Perigon!I1220),"",Perigon!I1220)</f>
        <v/>
      </c>
      <c r="D1225" s="97" t="str">
        <f>IF(ISBLANK(Perigon!J1220),"",Perigon!J1220)</f>
        <v/>
      </c>
      <c r="E1225" s="64" t="str">
        <f>IF(ISBLANK(Perigon!K1220),"",Perigon!K1220)</f>
        <v/>
      </c>
      <c r="F1225" s="65"/>
      <c r="G1225" s="64"/>
      <c r="H1225" s="69" t="str">
        <f>IF(ISBLANK(Perigon!L1220),"",Perigon!L1220)</f>
        <v/>
      </c>
      <c r="I1225" s="69" t="str">
        <f>IF(ISBLANK(Perigon!M1220),"",Perigon!M1220)</f>
        <v/>
      </c>
      <c r="J1225" s="98" t="str">
        <f>IF(ISBLANK(Perigon!N1220),"",Perigon!N1220)</f>
        <v/>
      </c>
      <c r="K1225" s="99" t="str">
        <f>IF(ISBLANK(Perigon!J1220),"",Perigon!T1220)</f>
        <v/>
      </c>
      <c r="L1225" s="95" t="str">
        <f>IF(ISBLANK(Perigon!O1220),"",Perigon!O1220)</f>
        <v/>
      </c>
      <c r="M1225" s="95" t="str">
        <f>IF(ISBLANK(Perigon!R1220),"",Perigon!R1220)</f>
        <v/>
      </c>
      <c r="N1225" s="95" t="str">
        <f>IF(ISBLANK(Perigon!P1220),"",Perigon!P1220)</f>
        <v/>
      </c>
      <c r="O1225" s="38" t="str">
        <f>IF($L1225="","",VLOOKUP($R1225,Tarife!$A$2:$R$599,13,FALSE))</f>
        <v/>
      </c>
      <c r="P1225" s="38" t="str">
        <f t="shared" si="19"/>
        <v/>
      </c>
      <c r="R1225" s="100" t="str">
        <f>Zusammenzug!$C$25&amp;"-"&amp;Zusammenzug!$A$7&amp;"-"&amp;Leistungen!L1225</f>
        <v>2024-0-</v>
      </c>
    </row>
    <row r="1226" spans="1:18" x14ac:dyDescent="0.2">
      <c r="A1226" s="95" t="str">
        <f>IF(ISBLANK(Perigon!E1221),"",Perigon!E1221)</f>
        <v/>
      </c>
      <c r="B1226" s="95" t="str">
        <f>IF(ISBLANK(Perigon!G1221),"",Perigon!G1221)</f>
        <v/>
      </c>
      <c r="C1226" s="96" t="str">
        <f>IF(ISBLANK(Perigon!I1221),"",Perigon!I1221)</f>
        <v/>
      </c>
      <c r="D1226" s="97" t="str">
        <f>IF(ISBLANK(Perigon!J1221),"",Perigon!J1221)</f>
        <v/>
      </c>
      <c r="E1226" s="64" t="str">
        <f>IF(ISBLANK(Perigon!K1221),"",Perigon!K1221)</f>
        <v/>
      </c>
      <c r="F1226" s="65"/>
      <c r="G1226" s="64"/>
      <c r="H1226" s="69" t="str">
        <f>IF(ISBLANK(Perigon!L1221),"",Perigon!L1221)</f>
        <v/>
      </c>
      <c r="I1226" s="69" t="str">
        <f>IF(ISBLANK(Perigon!M1221),"",Perigon!M1221)</f>
        <v/>
      </c>
      <c r="J1226" s="98" t="str">
        <f>IF(ISBLANK(Perigon!N1221),"",Perigon!N1221)</f>
        <v/>
      </c>
      <c r="K1226" s="99" t="str">
        <f>IF(ISBLANK(Perigon!J1221),"",Perigon!T1221)</f>
        <v/>
      </c>
      <c r="L1226" s="95" t="str">
        <f>IF(ISBLANK(Perigon!O1221),"",Perigon!O1221)</f>
        <v/>
      </c>
      <c r="M1226" s="95" t="str">
        <f>IF(ISBLANK(Perigon!R1221),"",Perigon!R1221)</f>
        <v/>
      </c>
      <c r="N1226" s="95" t="str">
        <f>IF(ISBLANK(Perigon!P1221),"",Perigon!P1221)</f>
        <v/>
      </c>
      <c r="O1226" s="38" t="str">
        <f>IF($L1226="","",VLOOKUP($R1226,Tarife!$A$2:$R$599,13,FALSE))</f>
        <v/>
      </c>
      <c r="P1226" s="38" t="str">
        <f t="shared" si="19"/>
        <v/>
      </c>
      <c r="R1226" s="100" t="str">
        <f>Zusammenzug!$C$25&amp;"-"&amp;Zusammenzug!$A$7&amp;"-"&amp;Leistungen!L1226</f>
        <v>2024-0-</v>
      </c>
    </row>
    <row r="1227" spans="1:18" x14ac:dyDescent="0.2">
      <c r="A1227" s="95" t="str">
        <f>IF(ISBLANK(Perigon!E1222),"",Perigon!E1222)</f>
        <v/>
      </c>
      <c r="B1227" s="95" t="str">
        <f>IF(ISBLANK(Perigon!G1222),"",Perigon!G1222)</f>
        <v/>
      </c>
      <c r="C1227" s="96" t="str">
        <f>IF(ISBLANK(Perigon!I1222),"",Perigon!I1222)</f>
        <v/>
      </c>
      <c r="D1227" s="97" t="str">
        <f>IF(ISBLANK(Perigon!J1222),"",Perigon!J1222)</f>
        <v/>
      </c>
      <c r="E1227" s="64" t="str">
        <f>IF(ISBLANK(Perigon!K1222),"",Perigon!K1222)</f>
        <v/>
      </c>
      <c r="F1227" s="65"/>
      <c r="G1227" s="64"/>
      <c r="H1227" s="69" t="str">
        <f>IF(ISBLANK(Perigon!L1222),"",Perigon!L1222)</f>
        <v/>
      </c>
      <c r="I1227" s="69" t="str">
        <f>IF(ISBLANK(Perigon!M1222),"",Perigon!M1222)</f>
        <v/>
      </c>
      <c r="J1227" s="98" t="str">
        <f>IF(ISBLANK(Perigon!N1222),"",Perigon!N1222)</f>
        <v/>
      </c>
      <c r="K1227" s="99" t="str">
        <f>IF(ISBLANK(Perigon!J1222),"",Perigon!T1222)</f>
        <v/>
      </c>
      <c r="L1227" s="95" t="str">
        <f>IF(ISBLANK(Perigon!O1222),"",Perigon!O1222)</f>
        <v/>
      </c>
      <c r="M1227" s="95" t="str">
        <f>IF(ISBLANK(Perigon!R1222),"",Perigon!R1222)</f>
        <v/>
      </c>
      <c r="N1227" s="95" t="str">
        <f>IF(ISBLANK(Perigon!P1222),"",Perigon!P1222)</f>
        <v/>
      </c>
      <c r="O1227" s="38" t="str">
        <f>IF($L1227="","",VLOOKUP($R1227,Tarife!$A$2:$R$599,13,FALSE))</f>
        <v/>
      </c>
      <c r="P1227" s="38" t="str">
        <f t="shared" si="19"/>
        <v/>
      </c>
      <c r="R1227" s="100" t="str">
        <f>Zusammenzug!$C$25&amp;"-"&amp;Zusammenzug!$A$7&amp;"-"&amp;Leistungen!L1227</f>
        <v>2024-0-</v>
      </c>
    </row>
    <row r="1228" spans="1:18" x14ac:dyDescent="0.2">
      <c r="A1228" s="95" t="str">
        <f>IF(ISBLANK(Perigon!E1223),"",Perigon!E1223)</f>
        <v/>
      </c>
      <c r="B1228" s="95" t="str">
        <f>IF(ISBLANK(Perigon!G1223),"",Perigon!G1223)</f>
        <v/>
      </c>
      <c r="C1228" s="96" t="str">
        <f>IF(ISBLANK(Perigon!I1223),"",Perigon!I1223)</f>
        <v/>
      </c>
      <c r="D1228" s="97" t="str">
        <f>IF(ISBLANK(Perigon!J1223),"",Perigon!J1223)</f>
        <v/>
      </c>
      <c r="E1228" s="64" t="str">
        <f>IF(ISBLANK(Perigon!K1223),"",Perigon!K1223)</f>
        <v/>
      </c>
      <c r="F1228" s="65"/>
      <c r="G1228" s="64"/>
      <c r="H1228" s="69" t="str">
        <f>IF(ISBLANK(Perigon!L1223),"",Perigon!L1223)</f>
        <v/>
      </c>
      <c r="I1228" s="69" t="str">
        <f>IF(ISBLANK(Perigon!M1223),"",Perigon!M1223)</f>
        <v/>
      </c>
      <c r="J1228" s="98" t="str">
        <f>IF(ISBLANK(Perigon!N1223),"",Perigon!N1223)</f>
        <v/>
      </c>
      <c r="K1228" s="99" t="str">
        <f>IF(ISBLANK(Perigon!J1223),"",Perigon!T1223)</f>
        <v/>
      </c>
      <c r="L1228" s="95" t="str">
        <f>IF(ISBLANK(Perigon!O1223),"",Perigon!O1223)</f>
        <v/>
      </c>
      <c r="M1228" s="95" t="str">
        <f>IF(ISBLANK(Perigon!R1223),"",Perigon!R1223)</f>
        <v/>
      </c>
      <c r="N1228" s="95" t="str">
        <f>IF(ISBLANK(Perigon!P1223),"",Perigon!P1223)</f>
        <v/>
      </c>
      <c r="O1228" s="38" t="str">
        <f>IF($L1228="","",VLOOKUP($R1228,Tarife!$A$2:$R$599,13,FALSE))</f>
        <v/>
      </c>
      <c r="P1228" s="38" t="str">
        <f t="shared" si="19"/>
        <v/>
      </c>
      <c r="R1228" s="100" t="str">
        <f>Zusammenzug!$C$25&amp;"-"&amp;Zusammenzug!$A$7&amp;"-"&amp;Leistungen!L1228</f>
        <v>2024-0-</v>
      </c>
    </row>
    <row r="1229" spans="1:18" x14ac:dyDescent="0.2">
      <c r="A1229" s="95" t="str">
        <f>IF(ISBLANK(Perigon!E1224),"",Perigon!E1224)</f>
        <v/>
      </c>
      <c r="B1229" s="95" t="str">
        <f>IF(ISBLANK(Perigon!G1224),"",Perigon!G1224)</f>
        <v/>
      </c>
      <c r="C1229" s="96" t="str">
        <f>IF(ISBLANK(Perigon!I1224),"",Perigon!I1224)</f>
        <v/>
      </c>
      <c r="D1229" s="97" t="str">
        <f>IF(ISBLANK(Perigon!J1224),"",Perigon!J1224)</f>
        <v/>
      </c>
      <c r="E1229" s="64" t="str">
        <f>IF(ISBLANK(Perigon!K1224),"",Perigon!K1224)</f>
        <v/>
      </c>
      <c r="F1229" s="65"/>
      <c r="G1229" s="64"/>
      <c r="H1229" s="69" t="str">
        <f>IF(ISBLANK(Perigon!L1224),"",Perigon!L1224)</f>
        <v/>
      </c>
      <c r="I1229" s="69" t="str">
        <f>IF(ISBLANK(Perigon!M1224),"",Perigon!M1224)</f>
        <v/>
      </c>
      <c r="J1229" s="98" t="str">
        <f>IF(ISBLANK(Perigon!N1224),"",Perigon!N1224)</f>
        <v/>
      </c>
      <c r="K1229" s="99" t="str">
        <f>IF(ISBLANK(Perigon!J1224),"",Perigon!T1224)</f>
        <v/>
      </c>
      <c r="L1229" s="95" t="str">
        <f>IF(ISBLANK(Perigon!O1224),"",Perigon!O1224)</f>
        <v/>
      </c>
      <c r="M1229" s="95" t="str">
        <f>IF(ISBLANK(Perigon!R1224),"",Perigon!R1224)</f>
        <v/>
      </c>
      <c r="N1229" s="95" t="str">
        <f>IF(ISBLANK(Perigon!P1224),"",Perigon!P1224)</f>
        <v/>
      </c>
      <c r="O1229" s="38" t="str">
        <f>IF($L1229="","",VLOOKUP($R1229,Tarife!$A$2:$R$599,13,FALSE))</f>
        <v/>
      </c>
      <c r="P1229" s="38" t="str">
        <f t="shared" si="19"/>
        <v/>
      </c>
      <c r="R1229" s="100" t="str">
        <f>Zusammenzug!$C$25&amp;"-"&amp;Zusammenzug!$A$7&amp;"-"&amp;Leistungen!L1229</f>
        <v>2024-0-</v>
      </c>
    </row>
    <row r="1230" spans="1:18" x14ac:dyDescent="0.2">
      <c r="A1230" s="95" t="str">
        <f>IF(ISBLANK(Perigon!E1225),"",Perigon!E1225)</f>
        <v/>
      </c>
      <c r="B1230" s="95" t="str">
        <f>IF(ISBLANK(Perigon!G1225),"",Perigon!G1225)</f>
        <v/>
      </c>
      <c r="C1230" s="96" t="str">
        <f>IF(ISBLANK(Perigon!I1225),"",Perigon!I1225)</f>
        <v/>
      </c>
      <c r="D1230" s="97" t="str">
        <f>IF(ISBLANK(Perigon!J1225),"",Perigon!J1225)</f>
        <v/>
      </c>
      <c r="E1230" s="64" t="str">
        <f>IF(ISBLANK(Perigon!K1225),"",Perigon!K1225)</f>
        <v/>
      </c>
      <c r="F1230" s="65"/>
      <c r="G1230" s="64"/>
      <c r="H1230" s="69" t="str">
        <f>IF(ISBLANK(Perigon!L1225),"",Perigon!L1225)</f>
        <v/>
      </c>
      <c r="I1230" s="69" t="str">
        <f>IF(ISBLANK(Perigon!M1225),"",Perigon!M1225)</f>
        <v/>
      </c>
      <c r="J1230" s="98" t="str">
        <f>IF(ISBLANK(Perigon!N1225),"",Perigon!N1225)</f>
        <v/>
      </c>
      <c r="K1230" s="99" t="str">
        <f>IF(ISBLANK(Perigon!J1225),"",Perigon!T1225)</f>
        <v/>
      </c>
      <c r="L1230" s="95" t="str">
        <f>IF(ISBLANK(Perigon!O1225),"",Perigon!O1225)</f>
        <v/>
      </c>
      <c r="M1230" s="95" t="str">
        <f>IF(ISBLANK(Perigon!R1225),"",Perigon!R1225)</f>
        <v/>
      </c>
      <c r="N1230" s="95" t="str">
        <f>IF(ISBLANK(Perigon!P1225),"",Perigon!P1225)</f>
        <v/>
      </c>
      <c r="O1230" s="38" t="str">
        <f>IF($L1230="","",VLOOKUP($R1230,Tarife!$A$2:$R$599,13,FALSE))</f>
        <v/>
      </c>
      <c r="P1230" s="38" t="str">
        <f t="shared" si="19"/>
        <v/>
      </c>
      <c r="R1230" s="100" t="str">
        <f>Zusammenzug!$C$25&amp;"-"&amp;Zusammenzug!$A$7&amp;"-"&amp;Leistungen!L1230</f>
        <v>2024-0-</v>
      </c>
    </row>
    <row r="1231" spans="1:18" x14ac:dyDescent="0.2">
      <c r="A1231" s="95" t="str">
        <f>IF(ISBLANK(Perigon!E1226),"",Perigon!E1226)</f>
        <v/>
      </c>
      <c r="B1231" s="95" t="str">
        <f>IF(ISBLANK(Perigon!G1226),"",Perigon!G1226)</f>
        <v/>
      </c>
      <c r="C1231" s="96" t="str">
        <f>IF(ISBLANK(Perigon!I1226),"",Perigon!I1226)</f>
        <v/>
      </c>
      <c r="D1231" s="97" t="str">
        <f>IF(ISBLANK(Perigon!J1226),"",Perigon!J1226)</f>
        <v/>
      </c>
      <c r="E1231" s="64" t="str">
        <f>IF(ISBLANK(Perigon!K1226),"",Perigon!K1226)</f>
        <v/>
      </c>
      <c r="F1231" s="65"/>
      <c r="G1231" s="64"/>
      <c r="H1231" s="69" t="str">
        <f>IF(ISBLANK(Perigon!L1226),"",Perigon!L1226)</f>
        <v/>
      </c>
      <c r="I1231" s="69" t="str">
        <f>IF(ISBLANK(Perigon!M1226),"",Perigon!M1226)</f>
        <v/>
      </c>
      <c r="J1231" s="98" t="str">
        <f>IF(ISBLANK(Perigon!N1226),"",Perigon!N1226)</f>
        <v/>
      </c>
      <c r="K1231" s="99" t="str">
        <f>IF(ISBLANK(Perigon!J1226),"",Perigon!T1226)</f>
        <v/>
      </c>
      <c r="L1231" s="95" t="str">
        <f>IF(ISBLANK(Perigon!O1226),"",Perigon!O1226)</f>
        <v/>
      </c>
      <c r="M1231" s="95" t="str">
        <f>IF(ISBLANK(Perigon!R1226),"",Perigon!R1226)</f>
        <v/>
      </c>
      <c r="N1231" s="95" t="str">
        <f>IF(ISBLANK(Perigon!P1226),"",Perigon!P1226)</f>
        <v/>
      </c>
      <c r="O1231" s="38" t="str">
        <f>IF($L1231="","",VLOOKUP($R1231,Tarife!$A$2:$R$599,13,FALSE))</f>
        <v/>
      </c>
      <c r="P1231" s="38" t="str">
        <f t="shared" si="19"/>
        <v/>
      </c>
      <c r="R1231" s="100" t="str">
        <f>Zusammenzug!$C$25&amp;"-"&amp;Zusammenzug!$A$7&amp;"-"&amp;Leistungen!L1231</f>
        <v>2024-0-</v>
      </c>
    </row>
    <row r="1232" spans="1:18" x14ac:dyDescent="0.2">
      <c r="A1232" s="95" t="str">
        <f>IF(ISBLANK(Perigon!E1227),"",Perigon!E1227)</f>
        <v/>
      </c>
      <c r="B1232" s="95" t="str">
        <f>IF(ISBLANK(Perigon!G1227),"",Perigon!G1227)</f>
        <v/>
      </c>
      <c r="C1232" s="96" t="str">
        <f>IF(ISBLANK(Perigon!I1227),"",Perigon!I1227)</f>
        <v/>
      </c>
      <c r="D1232" s="97" t="str">
        <f>IF(ISBLANK(Perigon!J1227),"",Perigon!J1227)</f>
        <v/>
      </c>
      <c r="E1232" s="64" t="str">
        <f>IF(ISBLANK(Perigon!K1227),"",Perigon!K1227)</f>
        <v/>
      </c>
      <c r="F1232" s="65"/>
      <c r="G1232" s="64"/>
      <c r="H1232" s="69" t="str">
        <f>IF(ISBLANK(Perigon!L1227),"",Perigon!L1227)</f>
        <v/>
      </c>
      <c r="I1232" s="69" t="str">
        <f>IF(ISBLANK(Perigon!M1227),"",Perigon!M1227)</f>
        <v/>
      </c>
      <c r="J1232" s="98" t="str">
        <f>IF(ISBLANK(Perigon!N1227),"",Perigon!N1227)</f>
        <v/>
      </c>
      <c r="K1232" s="99" t="str">
        <f>IF(ISBLANK(Perigon!J1227),"",Perigon!T1227)</f>
        <v/>
      </c>
      <c r="L1232" s="95" t="str">
        <f>IF(ISBLANK(Perigon!O1227),"",Perigon!O1227)</f>
        <v/>
      </c>
      <c r="M1232" s="95" t="str">
        <f>IF(ISBLANK(Perigon!R1227),"",Perigon!R1227)</f>
        <v/>
      </c>
      <c r="N1232" s="95" t="str">
        <f>IF(ISBLANK(Perigon!P1227),"",Perigon!P1227)</f>
        <v/>
      </c>
      <c r="O1232" s="38" t="str">
        <f>IF($L1232="","",VLOOKUP($R1232,Tarife!$A$2:$R$599,13,FALSE))</f>
        <v/>
      </c>
      <c r="P1232" s="38" t="str">
        <f t="shared" si="19"/>
        <v/>
      </c>
      <c r="R1232" s="100" t="str">
        <f>Zusammenzug!$C$25&amp;"-"&amp;Zusammenzug!$A$7&amp;"-"&amp;Leistungen!L1232</f>
        <v>2024-0-</v>
      </c>
    </row>
    <row r="1233" spans="1:18" x14ac:dyDescent="0.2">
      <c r="A1233" s="95" t="str">
        <f>IF(ISBLANK(Perigon!E1228),"",Perigon!E1228)</f>
        <v/>
      </c>
      <c r="B1233" s="95" t="str">
        <f>IF(ISBLANK(Perigon!G1228),"",Perigon!G1228)</f>
        <v/>
      </c>
      <c r="C1233" s="96" t="str">
        <f>IF(ISBLANK(Perigon!I1228),"",Perigon!I1228)</f>
        <v/>
      </c>
      <c r="D1233" s="97" t="str">
        <f>IF(ISBLANK(Perigon!J1228),"",Perigon!J1228)</f>
        <v/>
      </c>
      <c r="E1233" s="64" t="str">
        <f>IF(ISBLANK(Perigon!K1228),"",Perigon!K1228)</f>
        <v/>
      </c>
      <c r="F1233" s="65"/>
      <c r="G1233" s="64"/>
      <c r="H1233" s="69" t="str">
        <f>IF(ISBLANK(Perigon!L1228),"",Perigon!L1228)</f>
        <v/>
      </c>
      <c r="I1233" s="69" t="str">
        <f>IF(ISBLANK(Perigon!M1228),"",Perigon!M1228)</f>
        <v/>
      </c>
      <c r="J1233" s="98" t="str">
        <f>IF(ISBLANK(Perigon!N1228),"",Perigon!N1228)</f>
        <v/>
      </c>
      <c r="K1233" s="99" t="str">
        <f>IF(ISBLANK(Perigon!J1228),"",Perigon!T1228)</f>
        <v/>
      </c>
      <c r="L1233" s="95" t="str">
        <f>IF(ISBLANK(Perigon!O1228),"",Perigon!O1228)</f>
        <v/>
      </c>
      <c r="M1233" s="95" t="str">
        <f>IF(ISBLANK(Perigon!R1228),"",Perigon!R1228)</f>
        <v/>
      </c>
      <c r="N1233" s="95" t="str">
        <f>IF(ISBLANK(Perigon!P1228),"",Perigon!P1228)</f>
        <v/>
      </c>
      <c r="O1233" s="38" t="str">
        <f>IF($L1233="","",VLOOKUP($R1233,Tarife!$A$2:$R$599,13,FALSE))</f>
        <v/>
      </c>
      <c r="P1233" s="38" t="str">
        <f t="shared" si="19"/>
        <v/>
      </c>
      <c r="R1233" s="100" t="str">
        <f>Zusammenzug!$C$25&amp;"-"&amp;Zusammenzug!$A$7&amp;"-"&amp;Leistungen!L1233</f>
        <v>2024-0-</v>
      </c>
    </row>
    <row r="1234" spans="1:18" x14ac:dyDescent="0.2">
      <c r="A1234" s="95" t="str">
        <f>IF(ISBLANK(Perigon!E1229),"",Perigon!E1229)</f>
        <v/>
      </c>
      <c r="B1234" s="95" t="str">
        <f>IF(ISBLANK(Perigon!G1229),"",Perigon!G1229)</f>
        <v/>
      </c>
      <c r="C1234" s="96" t="str">
        <f>IF(ISBLANK(Perigon!I1229),"",Perigon!I1229)</f>
        <v/>
      </c>
      <c r="D1234" s="97" t="str">
        <f>IF(ISBLANK(Perigon!J1229),"",Perigon!J1229)</f>
        <v/>
      </c>
      <c r="E1234" s="64" t="str">
        <f>IF(ISBLANK(Perigon!K1229),"",Perigon!K1229)</f>
        <v/>
      </c>
      <c r="F1234" s="65"/>
      <c r="G1234" s="64"/>
      <c r="H1234" s="69" t="str">
        <f>IF(ISBLANK(Perigon!L1229),"",Perigon!L1229)</f>
        <v/>
      </c>
      <c r="I1234" s="69" t="str">
        <f>IF(ISBLANK(Perigon!M1229),"",Perigon!M1229)</f>
        <v/>
      </c>
      <c r="J1234" s="98" t="str">
        <f>IF(ISBLANK(Perigon!N1229),"",Perigon!N1229)</f>
        <v/>
      </c>
      <c r="K1234" s="99" t="str">
        <f>IF(ISBLANK(Perigon!J1229),"",Perigon!T1229)</f>
        <v/>
      </c>
      <c r="L1234" s="95" t="str">
        <f>IF(ISBLANK(Perigon!O1229),"",Perigon!O1229)</f>
        <v/>
      </c>
      <c r="M1234" s="95" t="str">
        <f>IF(ISBLANK(Perigon!R1229),"",Perigon!R1229)</f>
        <v/>
      </c>
      <c r="N1234" s="95" t="str">
        <f>IF(ISBLANK(Perigon!P1229),"",Perigon!P1229)</f>
        <v/>
      </c>
      <c r="O1234" s="38" t="str">
        <f>IF($L1234="","",VLOOKUP($R1234,Tarife!$A$2:$R$599,13,FALSE))</f>
        <v/>
      </c>
      <c r="P1234" s="38" t="str">
        <f t="shared" si="19"/>
        <v/>
      </c>
      <c r="R1234" s="100" t="str">
        <f>Zusammenzug!$C$25&amp;"-"&amp;Zusammenzug!$A$7&amp;"-"&amp;Leistungen!L1234</f>
        <v>2024-0-</v>
      </c>
    </row>
    <row r="1235" spans="1:18" x14ac:dyDescent="0.2">
      <c r="A1235" s="95" t="str">
        <f>IF(ISBLANK(Perigon!E1230),"",Perigon!E1230)</f>
        <v/>
      </c>
      <c r="B1235" s="95" t="str">
        <f>IF(ISBLANK(Perigon!G1230),"",Perigon!G1230)</f>
        <v/>
      </c>
      <c r="C1235" s="96" t="str">
        <f>IF(ISBLANK(Perigon!I1230),"",Perigon!I1230)</f>
        <v/>
      </c>
      <c r="D1235" s="97" t="str">
        <f>IF(ISBLANK(Perigon!J1230),"",Perigon!J1230)</f>
        <v/>
      </c>
      <c r="E1235" s="64" t="str">
        <f>IF(ISBLANK(Perigon!K1230),"",Perigon!K1230)</f>
        <v/>
      </c>
      <c r="F1235" s="65"/>
      <c r="G1235" s="64"/>
      <c r="H1235" s="69" t="str">
        <f>IF(ISBLANK(Perigon!L1230),"",Perigon!L1230)</f>
        <v/>
      </c>
      <c r="I1235" s="69" t="str">
        <f>IF(ISBLANK(Perigon!M1230),"",Perigon!M1230)</f>
        <v/>
      </c>
      <c r="J1235" s="98" t="str">
        <f>IF(ISBLANK(Perigon!N1230),"",Perigon!N1230)</f>
        <v/>
      </c>
      <c r="K1235" s="99" t="str">
        <f>IF(ISBLANK(Perigon!J1230),"",Perigon!T1230)</f>
        <v/>
      </c>
      <c r="L1235" s="95" t="str">
        <f>IF(ISBLANK(Perigon!O1230),"",Perigon!O1230)</f>
        <v/>
      </c>
      <c r="M1235" s="95" t="str">
        <f>IF(ISBLANK(Perigon!R1230),"",Perigon!R1230)</f>
        <v/>
      </c>
      <c r="N1235" s="95" t="str">
        <f>IF(ISBLANK(Perigon!P1230),"",Perigon!P1230)</f>
        <v/>
      </c>
      <c r="O1235" s="38" t="str">
        <f>IF($L1235="","",VLOOKUP($R1235,Tarife!$A$2:$R$599,13,FALSE))</f>
        <v/>
      </c>
      <c r="P1235" s="38" t="str">
        <f t="shared" si="19"/>
        <v/>
      </c>
      <c r="R1235" s="100" t="str">
        <f>Zusammenzug!$C$25&amp;"-"&amp;Zusammenzug!$A$7&amp;"-"&amp;Leistungen!L1235</f>
        <v>2024-0-</v>
      </c>
    </row>
    <row r="1236" spans="1:18" x14ac:dyDescent="0.2">
      <c r="A1236" s="95" t="str">
        <f>IF(ISBLANK(Perigon!E1231),"",Perigon!E1231)</f>
        <v/>
      </c>
      <c r="B1236" s="95" t="str">
        <f>IF(ISBLANK(Perigon!G1231),"",Perigon!G1231)</f>
        <v/>
      </c>
      <c r="C1236" s="96" t="str">
        <f>IF(ISBLANK(Perigon!I1231),"",Perigon!I1231)</f>
        <v/>
      </c>
      <c r="D1236" s="97" t="str">
        <f>IF(ISBLANK(Perigon!J1231),"",Perigon!J1231)</f>
        <v/>
      </c>
      <c r="E1236" s="64" t="str">
        <f>IF(ISBLANK(Perigon!K1231),"",Perigon!K1231)</f>
        <v/>
      </c>
      <c r="F1236" s="65"/>
      <c r="G1236" s="64"/>
      <c r="H1236" s="69" t="str">
        <f>IF(ISBLANK(Perigon!L1231),"",Perigon!L1231)</f>
        <v/>
      </c>
      <c r="I1236" s="69" t="str">
        <f>IF(ISBLANK(Perigon!M1231),"",Perigon!M1231)</f>
        <v/>
      </c>
      <c r="J1236" s="98" t="str">
        <f>IF(ISBLANK(Perigon!N1231),"",Perigon!N1231)</f>
        <v/>
      </c>
      <c r="K1236" s="99" t="str">
        <f>IF(ISBLANK(Perigon!J1231),"",Perigon!T1231)</f>
        <v/>
      </c>
      <c r="L1236" s="95" t="str">
        <f>IF(ISBLANK(Perigon!O1231),"",Perigon!O1231)</f>
        <v/>
      </c>
      <c r="M1236" s="95" t="str">
        <f>IF(ISBLANK(Perigon!R1231),"",Perigon!R1231)</f>
        <v/>
      </c>
      <c r="N1236" s="95" t="str">
        <f>IF(ISBLANK(Perigon!P1231),"",Perigon!P1231)</f>
        <v/>
      </c>
      <c r="O1236" s="38" t="str">
        <f>IF($L1236="","",VLOOKUP($R1236,Tarife!$A$2:$R$599,13,FALSE))</f>
        <v/>
      </c>
      <c r="P1236" s="38" t="str">
        <f t="shared" si="19"/>
        <v/>
      </c>
      <c r="R1236" s="100" t="str">
        <f>Zusammenzug!$C$25&amp;"-"&amp;Zusammenzug!$A$7&amp;"-"&amp;Leistungen!L1236</f>
        <v>2024-0-</v>
      </c>
    </row>
    <row r="1237" spans="1:18" x14ac:dyDescent="0.2">
      <c r="A1237" s="95" t="str">
        <f>IF(ISBLANK(Perigon!E1232),"",Perigon!E1232)</f>
        <v/>
      </c>
      <c r="B1237" s="95" t="str">
        <f>IF(ISBLANK(Perigon!G1232),"",Perigon!G1232)</f>
        <v/>
      </c>
      <c r="C1237" s="96" t="str">
        <f>IF(ISBLANK(Perigon!I1232),"",Perigon!I1232)</f>
        <v/>
      </c>
      <c r="D1237" s="97" t="str">
        <f>IF(ISBLANK(Perigon!J1232),"",Perigon!J1232)</f>
        <v/>
      </c>
      <c r="E1237" s="64" t="str">
        <f>IF(ISBLANK(Perigon!K1232),"",Perigon!K1232)</f>
        <v/>
      </c>
      <c r="F1237" s="65"/>
      <c r="G1237" s="64"/>
      <c r="H1237" s="69" t="str">
        <f>IF(ISBLANK(Perigon!L1232),"",Perigon!L1232)</f>
        <v/>
      </c>
      <c r="I1237" s="69" t="str">
        <f>IF(ISBLANK(Perigon!M1232),"",Perigon!M1232)</f>
        <v/>
      </c>
      <c r="J1237" s="98" t="str">
        <f>IF(ISBLANK(Perigon!N1232),"",Perigon!N1232)</f>
        <v/>
      </c>
      <c r="K1237" s="99" t="str">
        <f>IF(ISBLANK(Perigon!J1232),"",Perigon!T1232)</f>
        <v/>
      </c>
      <c r="L1237" s="95" t="str">
        <f>IF(ISBLANK(Perigon!O1232),"",Perigon!O1232)</f>
        <v/>
      </c>
      <c r="M1237" s="95" t="str">
        <f>IF(ISBLANK(Perigon!R1232),"",Perigon!R1232)</f>
        <v/>
      </c>
      <c r="N1237" s="95" t="str">
        <f>IF(ISBLANK(Perigon!P1232),"",Perigon!P1232)</f>
        <v/>
      </c>
      <c r="O1237" s="38" t="str">
        <f>IF($L1237="","",VLOOKUP($R1237,Tarife!$A$2:$R$599,13,FALSE))</f>
        <v/>
      </c>
      <c r="P1237" s="38" t="str">
        <f t="shared" si="19"/>
        <v/>
      </c>
      <c r="R1237" s="100" t="str">
        <f>Zusammenzug!$C$25&amp;"-"&amp;Zusammenzug!$A$7&amp;"-"&amp;Leistungen!L1237</f>
        <v>2024-0-</v>
      </c>
    </row>
    <row r="1238" spans="1:18" x14ac:dyDescent="0.2">
      <c r="A1238" s="95" t="str">
        <f>IF(ISBLANK(Perigon!E1233),"",Perigon!E1233)</f>
        <v/>
      </c>
      <c r="B1238" s="95" t="str">
        <f>IF(ISBLANK(Perigon!G1233),"",Perigon!G1233)</f>
        <v/>
      </c>
      <c r="C1238" s="96" t="str">
        <f>IF(ISBLANK(Perigon!I1233),"",Perigon!I1233)</f>
        <v/>
      </c>
      <c r="D1238" s="97" t="str">
        <f>IF(ISBLANK(Perigon!J1233),"",Perigon!J1233)</f>
        <v/>
      </c>
      <c r="E1238" s="64" t="str">
        <f>IF(ISBLANK(Perigon!K1233),"",Perigon!K1233)</f>
        <v/>
      </c>
      <c r="F1238" s="65"/>
      <c r="G1238" s="64"/>
      <c r="H1238" s="69" t="str">
        <f>IF(ISBLANK(Perigon!L1233),"",Perigon!L1233)</f>
        <v/>
      </c>
      <c r="I1238" s="69" t="str">
        <f>IF(ISBLANK(Perigon!M1233),"",Perigon!M1233)</f>
        <v/>
      </c>
      <c r="J1238" s="98" t="str">
        <f>IF(ISBLANK(Perigon!N1233),"",Perigon!N1233)</f>
        <v/>
      </c>
      <c r="K1238" s="99" t="str">
        <f>IF(ISBLANK(Perigon!J1233),"",Perigon!T1233)</f>
        <v/>
      </c>
      <c r="L1238" s="95" t="str">
        <f>IF(ISBLANK(Perigon!O1233),"",Perigon!O1233)</f>
        <v/>
      </c>
      <c r="M1238" s="95" t="str">
        <f>IF(ISBLANK(Perigon!R1233),"",Perigon!R1233)</f>
        <v/>
      </c>
      <c r="N1238" s="95" t="str">
        <f>IF(ISBLANK(Perigon!P1233),"",Perigon!P1233)</f>
        <v/>
      </c>
      <c r="O1238" s="38" t="str">
        <f>IF($L1238="","",VLOOKUP($R1238,Tarife!$A$2:$R$599,13,FALSE))</f>
        <v/>
      </c>
      <c r="P1238" s="38" t="str">
        <f t="shared" si="19"/>
        <v/>
      </c>
      <c r="R1238" s="100" t="str">
        <f>Zusammenzug!$C$25&amp;"-"&amp;Zusammenzug!$A$7&amp;"-"&amp;Leistungen!L1238</f>
        <v>2024-0-</v>
      </c>
    </row>
    <row r="1239" spans="1:18" x14ac:dyDescent="0.2">
      <c r="A1239" s="95" t="str">
        <f>IF(ISBLANK(Perigon!E1234),"",Perigon!E1234)</f>
        <v/>
      </c>
      <c r="B1239" s="95" t="str">
        <f>IF(ISBLANK(Perigon!G1234),"",Perigon!G1234)</f>
        <v/>
      </c>
      <c r="C1239" s="96" t="str">
        <f>IF(ISBLANK(Perigon!I1234),"",Perigon!I1234)</f>
        <v/>
      </c>
      <c r="D1239" s="97" t="str">
        <f>IF(ISBLANK(Perigon!J1234),"",Perigon!J1234)</f>
        <v/>
      </c>
      <c r="E1239" s="64" t="str">
        <f>IF(ISBLANK(Perigon!K1234),"",Perigon!K1234)</f>
        <v/>
      </c>
      <c r="F1239" s="65"/>
      <c r="G1239" s="64"/>
      <c r="H1239" s="69" t="str">
        <f>IF(ISBLANK(Perigon!L1234),"",Perigon!L1234)</f>
        <v/>
      </c>
      <c r="I1239" s="69" t="str">
        <f>IF(ISBLANK(Perigon!M1234),"",Perigon!M1234)</f>
        <v/>
      </c>
      <c r="J1239" s="98" t="str">
        <f>IF(ISBLANK(Perigon!N1234),"",Perigon!N1234)</f>
        <v/>
      </c>
      <c r="K1239" s="99" t="str">
        <f>IF(ISBLANK(Perigon!J1234),"",Perigon!T1234)</f>
        <v/>
      </c>
      <c r="L1239" s="95" t="str">
        <f>IF(ISBLANK(Perigon!O1234),"",Perigon!O1234)</f>
        <v/>
      </c>
      <c r="M1239" s="95" t="str">
        <f>IF(ISBLANK(Perigon!R1234),"",Perigon!R1234)</f>
        <v/>
      </c>
      <c r="N1239" s="95" t="str">
        <f>IF(ISBLANK(Perigon!P1234),"",Perigon!P1234)</f>
        <v/>
      </c>
      <c r="O1239" s="38" t="str">
        <f>IF($L1239="","",VLOOKUP($R1239,Tarife!$A$2:$R$599,13,FALSE))</f>
        <v/>
      </c>
      <c r="P1239" s="38" t="str">
        <f t="shared" si="19"/>
        <v/>
      </c>
      <c r="R1239" s="100" t="str">
        <f>Zusammenzug!$C$25&amp;"-"&amp;Zusammenzug!$A$7&amp;"-"&amp;Leistungen!L1239</f>
        <v>2024-0-</v>
      </c>
    </row>
    <row r="1240" spans="1:18" x14ac:dyDescent="0.2">
      <c r="A1240" s="95" t="str">
        <f>IF(ISBLANK(Perigon!E1235),"",Perigon!E1235)</f>
        <v/>
      </c>
      <c r="B1240" s="95" t="str">
        <f>IF(ISBLANK(Perigon!G1235),"",Perigon!G1235)</f>
        <v/>
      </c>
      <c r="C1240" s="96" t="str">
        <f>IF(ISBLANK(Perigon!I1235),"",Perigon!I1235)</f>
        <v/>
      </c>
      <c r="D1240" s="97" t="str">
        <f>IF(ISBLANK(Perigon!J1235),"",Perigon!J1235)</f>
        <v/>
      </c>
      <c r="E1240" s="64" t="str">
        <f>IF(ISBLANK(Perigon!K1235),"",Perigon!K1235)</f>
        <v/>
      </c>
      <c r="F1240" s="65"/>
      <c r="G1240" s="64"/>
      <c r="H1240" s="69" t="str">
        <f>IF(ISBLANK(Perigon!L1235),"",Perigon!L1235)</f>
        <v/>
      </c>
      <c r="I1240" s="69" t="str">
        <f>IF(ISBLANK(Perigon!M1235),"",Perigon!M1235)</f>
        <v/>
      </c>
      <c r="J1240" s="98" t="str">
        <f>IF(ISBLANK(Perigon!N1235),"",Perigon!N1235)</f>
        <v/>
      </c>
      <c r="K1240" s="99" t="str">
        <f>IF(ISBLANK(Perigon!J1235),"",Perigon!T1235)</f>
        <v/>
      </c>
      <c r="L1240" s="95" t="str">
        <f>IF(ISBLANK(Perigon!O1235),"",Perigon!O1235)</f>
        <v/>
      </c>
      <c r="M1240" s="95" t="str">
        <f>IF(ISBLANK(Perigon!R1235),"",Perigon!R1235)</f>
        <v/>
      </c>
      <c r="N1240" s="95" t="str">
        <f>IF(ISBLANK(Perigon!P1235),"",Perigon!P1235)</f>
        <v/>
      </c>
      <c r="O1240" s="38" t="str">
        <f>IF($L1240="","",VLOOKUP($R1240,Tarife!$A$2:$R$599,13,FALSE))</f>
        <v/>
      </c>
      <c r="P1240" s="38" t="str">
        <f t="shared" si="19"/>
        <v/>
      </c>
      <c r="R1240" s="100" t="str">
        <f>Zusammenzug!$C$25&amp;"-"&amp;Zusammenzug!$A$7&amp;"-"&amp;Leistungen!L1240</f>
        <v>2024-0-</v>
      </c>
    </row>
    <row r="1241" spans="1:18" x14ac:dyDescent="0.2">
      <c r="A1241" s="95" t="str">
        <f>IF(ISBLANK(Perigon!E1236),"",Perigon!E1236)</f>
        <v/>
      </c>
      <c r="B1241" s="95" t="str">
        <f>IF(ISBLANK(Perigon!G1236),"",Perigon!G1236)</f>
        <v/>
      </c>
      <c r="C1241" s="96" t="str">
        <f>IF(ISBLANK(Perigon!I1236),"",Perigon!I1236)</f>
        <v/>
      </c>
      <c r="D1241" s="97" t="str">
        <f>IF(ISBLANK(Perigon!J1236),"",Perigon!J1236)</f>
        <v/>
      </c>
      <c r="E1241" s="64" t="str">
        <f>IF(ISBLANK(Perigon!K1236),"",Perigon!K1236)</f>
        <v/>
      </c>
      <c r="F1241" s="65"/>
      <c r="G1241" s="64"/>
      <c r="H1241" s="69" t="str">
        <f>IF(ISBLANK(Perigon!L1236),"",Perigon!L1236)</f>
        <v/>
      </c>
      <c r="I1241" s="69" t="str">
        <f>IF(ISBLANK(Perigon!M1236),"",Perigon!M1236)</f>
        <v/>
      </c>
      <c r="J1241" s="98" t="str">
        <f>IF(ISBLANK(Perigon!N1236),"",Perigon!N1236)</f>
        <v/>
      </c>
      <c r="K1241" s="99" t="str">
        <f>IF(ISBLANK(Perigon!J1236),"",Perigon!T1236)</f>
        <v/>
      </c>
      <c r="L1241" s="95" t="str">
        <f>IF(ISBLANK(Perigon!O1236),"",Perigon!O1236)</f>
        <v/>
      </c>
      <c r="M1241" s="95" t="str">
        <f>IF(ISBLANK(Perigon!R1236),"",Perigon!R1236)</f>
        <v/>
      </c>
      <c r="N1241" s="95" t="str">
        <f>IF(ISBLANK(Perigon!P1236),"",Perigon!P1236)</f>
        <v/>
      </c>
      <c r="O1241" s="38" t="str">
        <f>IF($L1241="","",VLOOKUP($R1241,Tarife!$A$2:$R$599,13,FALSE))</f>
        <v/>
      </c>
      <c r="P1241" s="38" t="str">
        <f t="shared" si="19"/>
        <v/>
      </c>
      <c r="R1241" s="100" t="str">
        <f>Zusammenzug!$C$25&amp;"-"&amp;Zusammenzug!$A$7&amp;"-"&amp;Leistungen!L1241</f>
        <v>2024-0-</v>
      </c>
    </row>
    <row r="1242" spans="1:18" x14ac:dyDescent="0.2">
      <c r="A1242" s="95" t="str">
        <f>IF(ISBLANK(Perigon!E1237),"",Perigon!E1237)</f>
        <v/>
      </c>
      <c r="B1242" s="95" t="str">
        <f>IF(ISBLANK(Perigon!G1237),"",Perigon!G1237)</f>
        <v/>
      </c>
      <c r="C1242" s="96" t="str">
        <f>IF(ISBLANK(Perigon!I1237),"",Perigon!I1237)</f>
        <v/>
      </c>
      <c r="D1242" s="97" t="str">
        <f>IF(ISBLANK(Perigon!J1237),"",Perigon!J1237)</f>
        <v/>
      </c>
      <c r="E1242" s="64" t="str">
        <f>IF(ISBLANK(Perigon!K1237),"",Perigon!K1237)</f>
        <v/>
      </c>
      <c r="F1242" s="65"/>
      <c r="G1242" s="64"/>
      <c r="H1242" s="69" t="str">
        <f>IF(ISBLANK(Perigon!L1237),"",Perigon!L1237)</f>
        <v/>
      </c>
      <c r="I1242" s="69" t="str">
        <f>IF(ISBLANK(Perigon!M1237),"",Perigon!M1237)</f>
        <v/>
      </c>
      <c r="J1242" s="98" t="str">
        <f>IF(ISBLANK(Perigon!N1237),"",Perigon!N1237)</f>
        <v/>
      </c>
      <c r="K1242" s="99" t="str">
        <f>IF(ISBLANK(Perigon!J1237),"",Perigon!T1237)</f>
        <v/>
      </c>
      <c r="L1242" s="95" t="str">
        <f>IF(ISBLANK(Perigon!O1237),"",Perigon!O1237)</f>
        <v/>
      </c>
      <c r="M1242" s="95" t="str">
        <f>IF(ISBLANK(Perigon!R1237),"",Perigon!R1237)</f>
        <v/>
      </c>
      <c r="N1242" s="95" t="str">
        <f>IF(ISBLANK(Perigon!P1237),"",Perigon!P1237)</f>
        <v/>
      </c>
      <c r="O1242" s="38" t="str">
        <f>IF($L1242="","",VLOOKUP($R1242,Tarife!$A$2:$R$599,13,FALSE))</f>
        <v/>
      </c>
      <c r="P1242" s="38" t="str">
        <f t="shared" si="19"/>
        <v/>
      </c>
      <c r="R1242" s="100" t="str">
        <f>Zusammenzug!$C$25&amp;"-"&amp;Zusammenzug!$A$7&amp;"-"&amp;Leistungen!L1242</f>
        <v>2024-0-</v>
      </c>
    </row>
    <row r="1243" spans="1:18" x14ac:dyDescent="0.2">
      <c r="A1243" s="95" t="str">
        <f>IF(ISBLANK(Perigon!E1238),"",Perigon!E1238)</f>
        <v/>
      </c>
      <c r="B1243" s="95" t="str">
        <f>IF(ISBLANK(Perigon!G1238),"",Perigon!G1238)</f>
        <v/>
      </c>
      <c r="C1243" s="96" t="str">
        <f>IF(ISBLANK(Perigon!I1238),"",Perigon!I1238)</f>
        <v/>
      </c>
      <c r="D1243" s="97" t="str">
        <f>IF(ISBLANK(Perigon!J1238),"",Perigon!J1238)</f>
        <v/>
      </c>
      <c r="E1243" s="64" t="str">
        <f>IF(ISBLANK(Perigon!K1238),"",Perigon!K1238)</f>
        <v/>
      </c>
      <c r="F1243" s="65"/>
      <c r="G1243" s="64"/>
      <c r="H1243" s="69" t="str">
        <f>IF(ISBLANK(Perigon!L1238),"",Perigon!L1238)</f>
        <v/>
      </c>
      <c r="I1243" s="69" t="str">
        <f>IF(ISBLANK(Perigon!M1238),"",Perigon!M1238)</f>
        <v/>
      </c>
      <c r="J1243" s="98" t="str">
        <f>IF(ISBLANK(Perigon!N1238),"",Perigon!N1238)</f>
        <v/>
      </c>
      <c r="K1243" s="99" t="str">
        <f>IF(ISBLANK(Perigon!J1238),"",Perigon!T1238)</f>
        <v/>
      </c>
      <c r="L1243" s="95" t="str">
        <f>IF(ISBLANK(Perigon!O1238),"",Perigon!O1238)</f>
        <v/>
      </c>
      <c r="M1243" s="95" t="str">
        <f>IF(ISBLANK(Perigon!R1238),"",Perigon!R1238)</f>
        <v/>
      </c>
      <c r="N1243" s="95" t="str">
        <f>IF(ISBLANK(Perigon!P1238),"",Perigon!P1238)</f>
        <v/>
      </c>
      <c r="O1243" s="38" t="str">
        <f>IF($L1243="","",VLOOKUP($R1243,Tarife!$A$2:$R$599,13,FALSE))</f>
        <v/>
      </c>
      <c r="P1243" s="38" t="str">
        <f t="shared" si="19"/>
        <v/>
      </c>
      <c r="R1243" s="100" t="str">
        <f>Zusammenzug!$C$25&amp;"-"&amp;Zusammenzug!$A$7&amp;"-"&amp;Leistungen!L1243</f>
        <v>2024-0-</v>
      </c>
    </row>
    <row r="1244" spans="1:18" x14ac:dyDescent="0.2">
      <c r="A1244" s="95" t="str">
        <f>IF(ISBLANK(Perigon!E1239),"",Perigon!E1239)</f>
        <v/>
      </c>
      <c r="B1244" s="95" t="str">
        <f>IF(ISBLANK(Perigon!G1239),"",Perigon!G1239)</f>
        <v/>
      </c>
      <c r="C1244" s="96" t="str">
        <f>IF(ISBLANK(Perigon!I1239),"",Perigon!I1239)</f>
        <v/>
      </c>
      <c r="D1244" s="97" t="str">
        <f>IF(ISBLANK(Perigon!J1239),"",Perigon!J1239)</f>
        <v/>
      </c>
      <c r="E1244" s="64" t="str">
        <f>IF(ISBLANK(Perigon!K1239),"",Perigon!K1239)</f>
        <v/>
      </c>
      <c r="F1244" s="65"/>
      <c r="G1244" s="64"/>
      <c r="H1244" s="69" t="str">
        <f>IF(ISBLANK(Perigon!L1239),"",Perigon!L1239)</f>
        <v/>
      </c>
      <c r="I1244" s="69" t="str">
        <f>IF(ISBLANK(Perigon!M1239),"",Perigon!M1239)</f>
        <v/>
      </c>
      <c r="J1244" s="98" t="str">
        <f>IF(ISBLANK(Perigon!N1239),"",Perigon!N1239)</f>
        <v/>
      </c>
      <c r="K1244" s="99" t="str">
        <f>IF(ISBLANK(Perigon!J1239),"",Perigon!T1239)</f>
        <v/>
      </c>
      <c r="L1244" s="95" t="str">
        <f>IF(ISBLANK(Perigon!O1239),"",Perigon!O1239)</f>
        <v/>
      </c>
      <c r="M1244" s="95" t="str">
        <f>IF(ISBLANK(Perigon!R1239),"",Perigon!R1239)</f>
        <v/>
      </c>
      <c r="N1244" s="95" t="str">
        <f>IF(ISBLANK(Perigon!P1239),"",Perigon!P1239)</f>
        <v/>
      </c>
      <c r="O1244" s="38" t="str">
        <f>IF($L1244="","",VLOOKUP($R1244,Tarife!$A$2:$R$599,13,FALSE))</f>
        <v/>
      </c>
      <c r="P1244" s="38" t="str">
        <f t="shared" si="19"/>
        <v/>
      </c>
      <c r="R1244" s="100" t="str">
        <f>Zusammenzug!$C$25&amp;"-"&amp;Zusammenzug!$A$7&amp;"-"&amp;Leistungen!L1244</f>
        <v>2024-0-</v>
      </c>
    </row>
    <row r="1245" spans="1:18" x14ac:dyDescent="0.2">
      <c r="A1245" s="95" t="str">
        <f>IF(ISBLANK(Perigon!E1240),"",Perigon!E1240)</f>
        <v/>
      </c>
      <c r="B1245" s="95" t="str">
        <f>IF(ISBLANK(Perigon!G1240),"",Perigon!G1240)</f>
        <v/>
      </c>
      <c r="C1245" s="96" t="str">
        <f>IF(ISBLANK(Perigon!I1240),"",Perigon!I1240)</f>
        <v/>
      </c>
      <c r="D1245" s="97" t="str">
        <f>IF(ISBLANK(Perigon!J1240),"",Perigon!J1240)</f>
        <v/>
      </c>
      <c r="E1245" s="64" t="str">
        <f>IF(ISBLANK(Perigon!K1240),"",Perigon!K1240)</f>
        <v/>
      </c>
      <c r="F1245" s="65"/>
      <c r="G1245" s="64"/>
      <c r="H1245" s="69" t="str">
        <f>IF(ISBLANK(Perigon!L1240),"",Perigon!L1240)</f>
        <v/>
      </c>
      <c r="I1245" s="69" t="str">
        <f>IF(ISBLANK(Perigon!M1240),"",Perigon!M1240)</f>
        <v/>
      </c>
      <c r="J1245" s="98" t="str">
        <f>IF(ISBLANK(Perigon!N1240),"",Perigon!N1240)</f>
        <v/>
      </c>
      <c r="K1245" s="99" t="str">
        <f>IF(ISBLANK(Perigon!J1240),"",Perigon!T1240)</f>
        <v/>
      </c>
      <c r="L1245" s="95" t="str">
        <f>IF(ISBLANK(Perigon!O1240),"",Perigon!O1240)</f>
        <v/>
      </c>
      <c r="M1245" s="95" t="str">
        <f>IF(ISBLANK(Perigon!R1240),"",Perigon!R1240)</f>
        <v/>
      </c>
      <c r="N1245" s="95" t="str">
        <f>IF(ISBLANK(Perigon!P1240),"",Perigon!P1240)</f>
        <v/>
      </c>
      <c r="O1245" s="38" t="str">
        <f>IF($L1245="","",VLOOKUP($R1245,Tarife!$A$2:$R$599,13,FALSE))</f>
        <v/>
      </c>
      <c r="P1245" s="38" t="str">
        <f t="shared" si="19"/>
        <v/>
      </c>
      <c r="R1245" s="100" t="str">
        <f>Zusammenzug!$C$25&amp;"-"&amp;Zusammenzug!$A$7&amp;"-"&amp;Leistungen!L1245</f>
        <v>2024-0-</v>
      </c>
    </row>
    <row r="1246" spans="1:18" x14ac:dyDescent="0.2">
      <c r="A1246" s="95" t="str">
        <f>IF(ISBLANK(Perigon!E1241),"",Perigon!E1241)</f>
        <v/>
      </c>
      <c r="B1246" s="95" t="str">
        <f>IF(ISBLANK(Perigon!G1241),"",Perigon!G1241)</f>
        <v/>
      </c>
      <c r="C1246" s="96" t="str">
        <f>IF(ISBLANK(Perigon!I1241),"",Perigon!I1241)</f>
        <v/>
      </c>
      <c r="D1246" s="97" t="str">
        <f>IF(ISBLANK(Perigon!J1241),"",Perigon!J1241)</f>
        <v/>
      </c>
      <c r="E1246" s="64" t="str">
        <f>IF(ISBLANK(Perigon!K1241),"",Perigon!K1241)</f>
        <v/>
      </c>
      <c r="F1246" s="65"/>
      <c r="G1246" s="64"/>
      <c r="H1246" s="69" t="str">
        <f>IF(ISBLANK(Perigon!L1241),"",Perigon!L1241)</f>
        <v/>
      </c>
      <c r="I1246" s="69" t="str">
        <f>IF(ISBLANK(Perigon!M1241),"",Perigon!M1241)</f>
        <v/>
      </c>
      <c r="J1246" s="98" t="str">
        <f>IF(ISBLANK(Perigon!N1241),"",Perigon!N1241)</f>
        <v/>
      </c>
      <c r="K1246" s="99" t="str">
        <f>IF(ISBLANK(Perigon!J1241),"",Perigon!T1241)</f>
        <v/>
      </c>
      <c r="L1246" s="95" t="str">
        <f>IF(ISBLANK(Perigon!O1241),"",Perigon!O1241)</f>
        <v/>
      </c>
      <c r="M1246" s="95" t="str">
        <f>IF(ISBLANK(Perigon!R1241),"",Perigon!R1241)</f>
        <v/>
      </c>
      <c r="N1246" s="95" t="str">
        <f>IF(ISBLANK(Perigon!P1241),"",Perigon!P1241)</f>
        <v/>
      </c>
      <c r="O1246" s="38" t="str">
        <f>IF($L1246="","",VLOOKUP($R1246,Tarife!$A$2:$R$599,13,FALSE))</f>
        <v/>
      </c>
      <c r="P1246" s="38" t="str">
        <f t="shared" si="19"/>
        <v/>
      </c>
      <c r="R1246" s="100" t="str">
        <f>Zusammenzug!$C$25&amp;"-"&amp;Zusammenzug!$A$7&amp;"-"&amp;Leistungen!L1246</f>
        <v>2024-0-</v>
      </c>
    </row>
    <row r="1247" spans="1:18" x14ac:dyDescent="0.2">
      <c r="A1247" s="95" t="str">
        <f>IF(ISBLANK(Perigon!E1242),"",Perigon!E1242)</f>
        <v/>
      </c>
      <c r="B1247" s="95" t="str">
        <f>IF(ISBLANK(Perigon!G1242),"",Perigon!G1242)</f>
        <v/>
      </c>
      <c r="C1247" s="96" t="str">
        <f>IF(ISBLANK(Perigon!I1242),"",Perigon!I1242)</f>
        <v/>
      </c>
      <c r="D1247" s="97" t="str">
        <f>IF(ISBLANK(Perigon!J1242),"",Perigon!J1242)</f>
        <v/>
      </c>
      <c r="E1247" s="64" t="str">
        <f>IF(ISBLANK(Perigon!K1242),"",Perigon!K1242)</f>
        <v/>
      </c>
      <c r="F1247" s="65"/>
      <c r="G1247" s="64"/>
      <c r="H1247" s="69" t="str">
        <f>IF(ISBLANK(Perigon!L1242),"",Perigon!L1242)</f>
        <v/>
      </c>
      <c r="I1247" s="69" t="str">
        <f>IF(ISBLANK(Perigon!M1242),"",Perigon!M1242)</f>
        <v/>
      </c>
      <c r="J1247" s="98" t="str">
        <f>IF(ISBLANK(Perigon!N1242),"",Perigon!N1242)</f>
        <v/>
      </c>
      <c r="K1247" s="99" t="str">
        <f>IF(ISBLANK(Perigon!J1242),"",Perigon!T1242)</f>
        <v/>
      </c>
      <c r="L1247" s="95" t="str">
        <f>IF(ISBLANK(Perigon!O1242),"",Perigon!O1242)</f>
        <v/>
      </c>
      <c r="M1247" s="95" t="str">
        <f>IF(ISBLANK(Perigon!R1242),"",Perigon!R1242)</f>
        <v/>
      </c>
      <c r="N1247" s="95" t="str">
        <f>IF(ISBLANK(Perigon!P1242),"",Perigon!P1242)</f>
        <v/>
      </c>
      <c r="O1247" s="38" t="str">
        <f>IF($L1247="","",VLOOKUP($R1247,Tarife!$A$2:$R$599,13,FALSE))</f>
        <v/>
      </c>
      <c r="P1247" s="38" t="str">
        <f t="shared" si="19"/>
        <v/>
      </c>
      <c r="R1247" s="100" t="str">
        <f>Zusammenzug!$C$25&amp;"-"&amp;Zusammenzug!$A$7&amp;"-"&amp;Leistungen!L1247</f>
        <v>2024-0-</v>
      </c>
    </row>
    <row r="1248" spans="1:18" x14ac:dyDescent="0.2">
      <c r="A1248" s="95" t="str">
        <f>IF(ISBLANK(Perigon!E1243),"",Perigon!E1243)</f>
        <v/>
      </c>
      <c r="B1248" s="95" t="str">
        <f>IF(ISBLANK(Perigon!G1243),"",Perigon!G1243)</f>
        <v/>
      </c>
      <c r="C1248" s="96" t="str">
        <f>IF(ISBLANK(Perigon!I1243),"",Perigon!I1243)</f>
        <v/>
      </c>
      <c r="D1248" s="97" t="str">
        <f>IF(ISBLANK(Perigon!J1243),"",Perigon!J1243)</f>
        <v/>
      </c>
      <c r="E1248" s="64" t="str">
        <f>IF(ISBLANK(Perigon!K1243),"",Perigon!K1243)</f>
        <v/>
      </c>
      <c r="F1248" s="65"/>
      <c r="G1248" s="64"/>
      <c r="H1248" s="69" t="str">
        <f>IF(ISBLANK(Perigon!L1243),"",Perigon!L1243)</f>
        <v/>
      </c>
      <c r="I1248" s="69" t="str">
        <f>IF(ISBLANK(Perigon!M1243),"",Perigon!M1243)</f>
        <v/>
      </c>
      <c r="J1248" s="98" t="str">
        <f>IF(ISBLANK(Perigon!N1243),"",Perigon!N1243)</f>
        <v/>
      </c>
      <c r="K1248" s="99" t="str">
        <f>IF(ISBLANK(Perigon!J1243),"",Perigon!T1243)</f>
        <v/>
      </c>
      <c r="L1248" s="95" t="str">
        <f>IF(ISBLANK(Perigon!O1243),"",Perigon!O1243)</f>
        <v/>
      </c>
      <c r="M1248" s="95" t="str">
        <f>IF(ISBLANK(Perigon!R1243),"",Perigon!R1243)</f>
        <v/>
      </c>
      <c r="N1248" s="95" t="str">
        <f>IF(ISBLANK(Perigon!P1243),"",Perigon!P1243)</f>
        <v/>
      </c>
      <c r="O1248" s="38" t="str">
        <f>IF($L1248="","",VLOOKUP($R1248,Tarife!$A$2:$R$599,13,FALSE))</f>
        <v/>
      </c>
      <c r="P1248" s="38" t="str">
        <f t="shared" si="19"/>
        <v/>
      </c>
      <c r="R1248" s="100" t="str">
        <f>Zusammenzug!$C$25&amp;"-"&amp;Zusammenzug!$A$7&amp;"-"&amp;Leistungen!L1248</f>
        <v>2024-0-</v>
      </c>
    </row>
    <row r="1249" spans="1:18" x14ac:dyDescent="0.2">
      <c r="A1249" s="95" t="str">
        <f>IF(ISBLANK(Perigon!E1244),"",Perigon!E1244)</f>
        <v/>
      </c>
      <c r="B1249" s="95" t="str">
        <f>IF(ISBLANK(Perigon!G1244),"",Perigon!G1244)</f>
        <v/>
      </c>
      <c r="C1249" s="96" t="str">
        <f>IF(ISBLANK(Perigon!I1244),"",Perigon!I1244)</f>
        <v/>
      </c>
      <c r="D1249" s="97" t="str">
        <f>IF(ISBLANK(Perigon!J1244),"",Perigon!J1244)</f>
        <v/>
      </c>
      <c r="E1249" s="64" t="str">
        <f>IF(ISBLANK(Perigon!K1244),"",Perigon!K1244)</f>
        <v/>
      </c>
      <c r="F1249" s="65"/>
      <c r="G1249" s="64"/>
      <c r="H1249" s="69" t="str">
        <f>IF(ISBLANK(Perigon!L1244),"",Perigon!L1244)</f>
        <v/>
      </c>
      <c r="I1249" s="69" t="str">
        <f>IF(ISBLANK(Perigon!M1244),"",Perigon!M1244)</f>
        <v/>
      </c>
      <c r="J1249" s="98" t="str">
        <f>IF(ISBLANK(Perigon!N1244),"",Perigon!N1244)</f>
        <v/>
      </c>
      <c r="K1249" s="99" t="str">
        <f>IF(ISBLANK(Perigon!J1244),"",Perigon!T1244)</f>
        <v/>
      </c>
      <c r="L1249" s="95" t="str">
        <f>IF(ISBLANK(Perigon!O1244),"",Perigon!O1244)</f>
        <v/>
      </c>
      <c r="M1249" s="95" t="str">
        <f>IF(ISBLANK(Perigon!R1244),"",Perigon!R1244)</f>
        <v/>
      </c>
      <c r="N1249" s="95" t="str">
        <f>IF(ISBLANK(Perigon!P1244),"",Perigon!P1244)</f>
        <v/>
      </c>
      <c r="O1249" s="38" t="str">
        <f>IF($L1249="","",VLOOKUP($R1249,Tarife!$A$2:$R$599,13,FALSE))</f>
        <v/>
      </c>
      <c r="P1249" s="38" t="str">
        <f t="shared" si="19"/>
        <v/>
      </c>
      <c r="R1249" s="100" t="str">
        <f>Zusammenzug!$C$25&amp;"-"&amp;Zusammenzug!$A$7&amp;"-"&amp;Leistungen!L1249</f>
        <v>2024-0-</v>
      </c>
    </row>
    <row r="1250" spans="1:18" x14ac:dyDescent="0.2">
      <c r="A1250" s="95" t="str">
        <f>IF(ISBLANK(Perigon!E1245),"",Perigon!E1245)</f>
        <v/>
      </c>
      <c r="B1250" s="95" t="str">
        <f>IF(ISBLANK(Perigon!G1245),"",Perigon!G1245)</f>
        <v/>
      </c>
      <c r="C1250" s="96" t="str">
        <f>IF(ISBLANK(Perigon!I1245),"",Perigon!I1245)</f>
        <v/>
      </c>
      <c r="D1250" s="97" t="str">
        <f>IF(ISBLANK(Perigon!J1245),"",Perigon!J1245)</f>
        <v/>
      </c>
      <c r="E1250" s="64" t="str">
        <f>IF(ISBLANK(Perigon!K1245),"",Perigon!K1245)</f>
        <v/>
      </c>
      <c r="F1250" s="65"/>
      <c r="G1250" s="64"/>
      <c r="H1250" s="69" t="str">
        <f>IF(ISBLANK(Perigon!L1245),"",Perigon!L1245)</f>
        <v/>
      </c>
      <c r="I1250" s="69" t="str">
        <f>IF(ISBLANK(Perigon!M1245),"",Perigon!M1245)</f>
        <v/>
      </c>
      <c r="J1250" s="98" t="str">
        <f>IF(ISBLANK(Perigon!N1245),"",Perigon!N1245)</f>
        <v/>
      </c>
      <c r="K1250" s="99" t="str">
        <f>IF(ISBLANK(Perigon!J1245),"",Perigon!T1245)</f>
        <v/>
      </c>
      <c r="L1250" s="95" t="str">
        <f>IF(ISBLANK(Perigon!O1245),"",Perigon!O1245)</f>
        <v/>
      </c>
      <c r="M1250" s="95" t="str">
        <f>IF(ISBLANK(Perigon!R1245),"",Perigon!R1245)</f>
        <v/>
      </c>
      <c r="N1250" s="95" t="str">
        <f>IF(ISBLANK(Perigon!P1245),"",Perigon!P1245)</f>
        <v/>
      </c>
      <c r="O1250" s="38" t="str">
        <f>IF($L1250="","",VLOOKUP($R1250,Tarife!$A$2:$R$599,13,FALSE))</f>
        <v/>
      </c>
      <c r="P1250" s="38" t="str">
        <f t="shared" si="19"/>
        <v/>
      </c>
      <c r="R1250" s="100" t="str">
        <f>Zusammenzug!$C$25&amp;"-"&amp;Zusammenzug!$A$7&amp;"-"&amp;Leistungen!L1250</f>
        <v>2024-0-</v>
      </c>
    </row>
    <row r="1251" spans="1:18" x14ac:dyDescent="0.2">
      <c r="A1251" s="95" t="str">
        <f>IF(ISBLANK(Perigon!E1246),"",Perigon!E1246)</f>
        <v/>
      </c>
      <c r="B1251" s="95" t="str">
        <f>IF(ISBLANK(Perigon!G1246),"",Perigon!G1246)</f>
        <v/>
      </c>
      <c r="C1251" s="96" t="str">
        <f>IF(ISBLANK(Perigon!I1246),"",Perigon!I1246)</f>
        <v/>
      </c>
      <c r="D1251" s="97" t="str">
        <f>IF(ISBLANK(Perigon!J1246),"",Perigon!J1246)</f>
        <v/>
      </c>
      <c r="E1251" s="64" t="str">
        <f>IF(ISBLANK(Perigon!K1246),"",Perigon!K1246)</f>
        <v/>
      </c>
      <c r="F1251" s="65"/>
      <c r="G1251" s="64"/>
      <c r="H1251" s="69" t="str">
        <f>IF(ISBLANK(Perigon!L1246),"",Perigon!L1246)</f>
        <v/>
      </c>
      <c r="I1251" s="69" t="str">
        <f>IF(ISBLANK(Perigon!M1246),"",Perigon!M1246)</f>
        <v/>
      </c>
      <c r="J1251" s="98" t="str">
        <f>IF(ISBLANK(Perigon!N1246),"",Perigon!N1246)</f>
        <v/>
      </c>
      <c r="K1251" s="99" t="str">
        <f>IF(ISBLANK(Perigon!J1246),"",Perigon!T1246)</f>
        <v/>
      </c>
      <c r="L1251" s="95" t="str">
        <f>IF(ISBLANK(Perigon!O1246),"",Perigon!O1246)</f>
        <v/>
      </c>
      <c r="M1251" s="95" t="str">
        <f>IF(ISBLANK(Perigon!R1246),"",Perigon!R1246)</f>
        <v/>
      </c>
      <c r="N1251" s="95" t="str">
        <f>IF(ISBLANK(Perigon!P1246),"",Perigon!P1246)</f>
        <v/>
      </c>
      <c r="O1251" s="38" t="str">
        <f>IF($L1251="","",VLOOKUP($R1251,Tarife!$A$2:$R$599,13,FALSE))</f>
        <v/>
      </c>
      <c r="P1251" s="38" t="str">
        <f t="shared" si="19"/>
        <v/>
      </c>
      <c r="R1251" s="100" t="str">
        <f>Zusammenzug!$C$25&amp;"-"&amp;Zusammenzug!$A$7&amp;"-"&amp;Leistungen!L1251</f>
        <v>2024-0-</v>
      </c>
    </row>
    <row r="1252" spans="1:18" x14ac:dyDescent="0.2">
      <c r="A1252" s="95" t="str">
        <f>IF(ISBLANK(Perigon!E1247),"",Perigon!E1247)</f>
        <v/>
      </c>
      <c r="B1252" s="95" t="str">
        <f>IF(ISBLANK(Perigon!G1247),"",Perigon!G1247)</f>
        <v/>
      </c>
      <c r="C1252" s="96" t="str">
        <f>IF(ISBLANK(Perigon!I1247),"",Perigon!I1247)</f>
        <v/>
      </c>
      <c r="D1252" s="97" t="str">
        <f>IF(ISBLANK(Perigon!J1247),"",Perigon!J1247)</f>
        <v/>
      </c>
      <c r="E1252" s="64" t="str">
        <f>IF(ISBLANK(Perigon!K1247),"",Perigon!K1247)</f>
        <v/>
      </c>
      <c r="F1252" s="65"/>
      <c r="G1252" s="64"/>
      <c r="H1252" s="69" t="str">
        <f>IF(ISBLANK(Perigon!L1247),"",Perigon!L1247)</f>
        <v/>
      </c>
      <c r="I1252" s="69" t="str">
        <f>IF(ISBLANK(Perigon!M1247),"",Perigon!M1247)</f>
        <v/>
      </c>
      <c r="J1252" s="98" t="str">
        <f>IF(ISBLANK(Perigon!N1247),"",Perigon!N1247)</f>
        <v/>
      </c>
      <c r="K1252" s="99" t="str">
        <f>IF(ISBLANK(Perigon!J1247),"",Perigon!T1247)</f>
        <v/>
      </c>
      <c r="L1252" s="95" t="str">
        <f>IF(ISBLANK(Perigon!O1247),"",Perigon!O1247)</f>
        <v/>
      </c>
      <c r="M1252" s="95" t="str">
        <f>IF(ISBLANK(Perigon!R1247),"",Perigon!R1247)</f>
        <v/>
      </c>
      <c r="N1252" s="95" t="str">
        <f>IF(ISBLANK(Perigon!P1247),"",Perigon!P1247)</f>
        <v/>
      </c>
      <c r="O1252" s="38" t="str">
        <f>IF($L1252="","",VLOOKUP($R1252,Tarife!$A$2:$R$599,13,FALSE))</f>
        <v/>
      </c>
      <c r="P1252" s="38" t="str">
        <f t="shared" si="19"/>
        <v/>
      </c>
      <c r="R1252" s="100" t="str">
        <f>Zusammenzug!$C$25&amp;"-"&amp;Zusammenzug!$A$7&amp;"-"&amp;Leistungen!L1252</f>
        <v>2024-0-</v>
      </c>
    </row>
    <row r="1253" spans="1:18" x14ac:dyDescent="0.2">
      <c r="A1253" s="95" t="str">
        <f>IF(ISBLANK(Perigon!E1248),"",Perigon!E1248)</f>
        <v/>
      </c>
      <c r="B1253" s="95" t="str">
        <f>IF(ISBLANK(Perigon!G1248),"",Perigon!G1248)</f>
        <v/>
      </c>
      <c r="C1253" s="96" t="str">
        <f>IF(ISBLANK(Perigon!I1248),"",Perigon!I1248)</f>
        <v/>
      </c>
      <c r="D1253" s="97" t="str">
        <f>IF(ISBLANK(Perigon!J1248),"",Perigon!J1248)</f>
        <v/>
      </c>
      <c r="E1253" s="64" t="str">
        <f>IF(ISBLANK(Perigon!K1248),"",Perigon!K1248)</f>
        <v/>
      </c>
      <c r="F1253" s="65"/>
      <c r="G1253" s="64"/>
      <c r="H1253" s="69" t="str">
        <f>IF(ISBLANK(Perigon!L1248),"",Perigon!L1248)</f>
        <v/>
      </c>
      <c r="I1253" s="69" t="str">
        <f>IF(ISBLANK(Perigon!M1248),"",Perigon!M1248)</f>
        <v/>
      </c>
      <c r="J1253" s="98" t="str">
        <f>IF(ISBLANK(Perigon!N1248),"",Perigon!N1248)</f>
        <v/>
      </c>
      <c r="K1253" s="99" t="str">
        <f>IF(ISBLANK(Perigon!J1248),"",Perigon!T1248)</f>
        <v/>
      </c>
      <c r="L1253" s="95" t="str">
        <f>IF(ISBLANK(Perigon!O1248),"",Perigon!O1248)</f>
        <v/>
      </c>
      <c r="M1253" s="95" t="str">
        <f>IF(ISBLANK(Perigon!R1248),"",Perigon!R1248)</f>
        <v/>
      </c>
      <c r="N1253" s="95" t="str">
        <f>IF(ISBLANK(Perigon!P1248),"",Perigon!P1248)</f>
        <v/>
      </c>
      <c r="O1253" s="38" t="str">
        <f>IF($L1253="","",VLOOKUP($R1253,Tarife!$A$2:$R$599,13,FALSE))</f>
        <v/>
      </c>
      <c r="P1253" s="38" t="str">
        <f t="shared" si="19"/>
        <v/>
      </c>
      <c r="R1253" s="100" t="str">
        <f>Zusammenzug!$C$25&amp;"-"&amp;Zusammenzug!$A$7&amp;"-"&amp;Leistungen!L1253</f>
        <v>2024-0-</v>
      </c>
    </row>
    <row r="1254" spans="1:18" x14ac:dyDescent="0.2">
      <c r="A1254" s="95" t="str">
        <f>IF(ISBLANK(Perigon!E1249),"",Perigon!E1249)</f>
        <v/>
      </c>
      <c r="B1254" s="95" t="str">
        <f>IF(ISBLANK(Perigon!G1249),"",Perigon!G1249)</f>
        <v/>
      </c>
      <c r="C1254" s="96" t="str">
        <f>IF(ISBLANK(Perigon!I1249),"",Perigon!I1249)</f>
        <v/>
      </c>
      <c r="D1254" s="97" t="str">
        <f>IF(ISBLANK(Perigon!J1249),"",Perigon!J1249)</f>
        <v/>
      </c>
      <c r="E1254" s="64" t="str">
        <f>IF(ISBLANK(Perigon!K1249),"",Perigon!K1249)</f>
        <v/>
      </c>
      <c r="F1254" s="65"/>
      <c r="G1254" s="64"/>
      <c r="H1254" s="69" t="str">
        <f>IF(ISBLANK(Perigon!L1249),"",Perigon!L1249)</f>
        <v/>
      </c>
      <c r="I1254" s="69" t="str">
        <f>IF(ISBLANK(Perigon!M1249),"",Perigon!M1249)</f>
        <v/>
      </c>
      <c r="J1254" s="98" t="str">
        <f>IF(ISBLANK(Perigon!N1249),"",Perigon!N1249)</f>
        <v/>
      </c>
      <c r="K1254" s="99" t="str">
        <f>IF(ISBLANK(Perigon!J1249),"",Perigon!T1249)</f>
        <v/>
      </c>
      <c r="L1254" s="95" t="str">
        <f>IF(ISBLANK(Perigon!O1249),"",Perigon!O1249)</f>
        <v/>
      </c>
      <c r="M1254" s="95" t="str">
        <f>IF(ISBLANK(Perigon!R1249),"",Perigon!R1249)</f>
        <v/>
      </c>
      <c r="N1254" s="95" t="str">
        <f>IF(ISBLANK(Perigon!P1249),"",Perigon!P1249)</f>
        <v/>
      </c>
      <c r="O1254" s="38" t="str">
        <f>IF($L1254="","",VLOOKUP($R1254,Tarife!$A$2:$R$599,13,FALSE))</f>
        <v/>
      </c>
      <c r="P1254" s="38" t="str">
        <f t="shared" si="19"/>
        <v/>
      </c>
      <c r="R1254" s="100" t="str">
        <f>Zusammenzug!$C$25&amp;"-"&amp;Zusammenzug!$A$7&amp;"-"&amp;Leistungen!L1254</f>
        <v>2024-0-</v>
      </c>
    </row>
    <row r="1255" spans="1:18" x14ac:dyDescent="0.2">
      <c r="A1255" s="95" t="str">
        <f>IF(ISBLANK(Perigon!E1250),"",Perigon!E1250)</f>
        <v/>
      </c>
      <c r="B1255" s="95" t="str">
        <f>IF(ISBLANK(Perigon!G1250),"",Perigon!G1250)</f>
        <v/>
      </c>
      <c r="C1255" s="96" t="str">
        <f>IF(ISBLANK(Perigon!I1250),"",Perigon!I1250)</f>
        <v/>
      </c>
      <c r="D1255" s="97" t="str">
        <f>IF(ISBLANK(Perigon!J1250),"",Perigon!J1250)</f>
        <v/>
      </c>
      <c r="E1255" s="64" t="str">
        <f>IF(ISBLANK(Perigon!K1250),"",Perigon!K1250)</f>
        <v/>
      </c>
      <c r="F1255" s="65"/>
      <c r="G1255" s="64"/>
      <c r="H1255" s="69" t="str">
        <f>IF(ISBLANK(Perigon!L1250),"",Perigon!L1250)</f>
        <v/>
      </c>
      <c r="I1255" s="69" t="str">
        <f>IF(ISBLANK(Perigon!M1250),"",Perigon!M1250)</f>
        <v/>
      </c>
      <c r="J1255" s="98" t="str">
        <f>IF(ISBLANK(Perigon!N1250),"",Perigon!N1250)</f>
        <v/>
      </c>
      <c r="K1255" s="99" t="str">
        <f>IF(ISBLANK(Perigon!J1250),"",Perigon!T1250)</f>
        <v/>
      </c>
      <c r="L1255" s="95" t="str">
        <f>IF(ISBLANK(Perigon!O1250),"",Perigon!O1250)</f>
        <v/>
      </c>
      <c r="M1255" s="95" t="str">
        <f>IF(ISBLANK(Perigon!R1250),"",Perigon!R1250)</f>
        <v/>
      </c>
      <c r="N1255" s="95" t="str">
        <f>IF(ISBLANK(Perigon!P1250),"",Perigon!P1250)</f>
        <v/>
      </c>
      <c r="O1255" s="38" t="str">
        <f>IF($L1255="","",VLOOKUP($R1255,Tarife!$A$2:$R$599,13,FALSE))</f>
        <v/>
      </c>
      <c r="P1255" s="38" t="str">
        <f t="shared" si="19"/>
        <v/>
      </c>
      <c r="R1255" s="100" t="str">
        <f>Zusammenzug!$C$25&amp;"-"&amp;Zusammenzug!$A$7&amp;"-"&amp;Leistungen!L1255</f>
        <v>2024-0-</v>
      </c>
    </row>
    <row r="1256" spans="1:18" x14ac:dyDescent="0.2">
      <c r="A1256" s="95" t="str">
        <f>IF(ISBLANK(Perigon!E1251),"",Perigon!E1251)</f>
        <v/>
      </c>
      <c r="B1256" s="95" t="str">
        <f>IF(ISBLANK(Perigon!G1251),"",Perigon!G1251)</f>
        <v/>
      </c>
      <c r="C1256" s="96" t="str">
        <f>IF(ISBLANK(Perigon!I1251),"",Perigon!I1251)</f>
        <v/>
      </c>
      <c r="D1256" s="97" t="str">
        <f>IF(ISBLANK(Perigon!J1251),"",Perigon!J1251)</f>
        <v/>
      </c>
      <c r="E1256" s="64" t="str">
        <f>IF(ISBLANK(Perigon!K1251),"",Perigon!K1251)</f>
        <v/>
      </c>
      <c r="F1256" s="65"/>
      <c r="G1256" s="64"/>
      <c r="H1256" s="69" t="str">
        <f>IF(ISBLANK(Perigon!L1251),"",Perigon!L1251)</f>
        <v/>
      </c>
      <c r="I1256" s="69" t="str">
        <f>IF(ISBLANK(Perigon!M1251),"",Perigon!M1251)</f>
        <v/>
      </c>
      <c r="J1256" s="98" t="str">
        <f>IF(ISBLANK(Perigon!N1251),"",Perigon!N1251)</f>
        <v/>
      </c>
      <c r="K1256" s="99" t="str">
        <f>IF(ISBLANK(Perigon!J1251),"",Perigon!T1251)</f>
        <v/>
      </c>
      <c r="L1256" s="95" t="str">
        <f>IF(ISBLANK(Perigon!O1251),"",Perigon!O1251)</f>
        <v/>
      </c>
      <c r="M1256" s="95" t="str">
        <f>IF(ISBLANK(Perigon!R1251),"",Perigon!R1251)</f>
        <v/>
      </c>
      <c r="N1256" s="95" t="str">
        <f>IF(ISBLANK(Perigon!P1251),"",Perigon!P1251)</f>
        <v/>
      </c>
      <c r="O1256" s="38" t="str">
        <f>IF($L1256="","",VLOOKUP($R1256,Tarife!$A$2:$R$599,13,FALSE))</f>
        <v/>
      </c>
      <c r="P1256" s="38" t="str">
        <f t="shared" si="19"/>
        <v/>
      </c>
      <c r="R1256" s="100" t="str">
        <f>Zusammenzug!$C$25&amp;"-"&amp;Zusammenzug!$A$7&amp;"-"&amp;Leistungen!L1256</f>
        <v>2024-0-</v>
      </c>
    </row>
    <row r="1257" spans="1:18" x14ac:dyDescent="0.2">
      <c r="A1257" s="95" t="str">
        <f>IF(ISBLANK(Perigon!E1252),"",Perigon!E1252)</f>
        <v/>
      </c>
      <c r="B1257" s="95" t="str">
        <f>IF(ISBLANK(Perigon!G1252),"",Perigon!G1252)</f>
        <v/>
      </c>
      <c r="C1257" s="96" t="str">
        <f>IF(ISBLANK(Perigon!I1252),"",Perigon!I1252)</f>
        <v/>
      </c>
      <c r="D1257" s="97" t="str">
        <f>IF(ISBLANK(Perigon!J1252),"",Perigon!J1252)</f>
        <v/>
      </c>
      <c r="E1257" s="64" t="str">
        <f>IF(ISBLANK(Perigon!K1252),"",Perigon!K1252)</f>
        <v/>
      </c>
      <c r="F1257" s="65"/>
      <c r="G1257" s="64"/>
      <c r="H1257" s="69" t="str">
        <f>IF(ISBLANK(Perigon!L1252),"",Perigon!L1252)</f>
        <v/>
      </c>
      <c r="I1257" s="69" t="str">
        <f>IF(ISBLANK(Perigon!M1252),"",Perigon!M1252)</f>
        <v/>
      </c>
      <c r="J1257" s="98" t="str">
        <f>IF(ISBLANK(Perigon!N1252),"",Perigon!N1252)</f>
        <v/>
      </c>
      <c r="K1257" s="99" t="str">
        <f>IF(ISBLANK(Perigon!J1252),"",Perigon!T1252)</f>
        <v/>
      </c>
      <c r="L1257" s="95" t="str">
        <f>IF(ISBLANK(Perigon!O1252),"",Perigon!O1252)</f>
        <v/>
      </c>
      <c r="M1257" s="95" t="str">
        <f>IF(ISBLANK(Perigon!R1252),"",Perigon!R1252)</f>
        <v/>
      </c>
      <c r="N1257" s="95" t="str">
        <f>IF(ISBLANK(Perigon!P1252),"",Perigon!P1252)</f>
        <v/>
      </c>
      <c r="O1257" s="38" t="str">
        <f>IF($L1257="","",VLOOKUP($R1257,Tarife!$A$2:$R$599,13,FALSE))</f>
        <v/>
      </c>
      <c r="P1257" s="38" t="str">
        <f t="shared" si="19"/>
        <v/>
      </c>
      <c r="R1257" s="100" t="str">
        <f>Zusammenzug!$C$25&amp;"-"&amp;Zusammenzug!$A$7&amp;"-"&amp;Leistungen!L1257</f>
        <v>2024-0-</v>
      </c>
    </row>
    <row r="1258" spans="1:18" x14ac:dyDescent="0.2">
      <c r="A1258" s="95" t="str">
        <f>IF(ISBLANK(Perigon!E1253),"",Perigon!E1253)</f>
        <v/>
      </c>
      <c r="B1258" s="95" t="str">
        <f>IF(ISBLANK(Perigon!G1253),"",Perigon!G1253)</f>
        <v/>
      </c>
      <c r="C1258" s="96" t="str">
        <f>IF(ISBLANK(Perigon!I1253),"",Perigon!I1253)</f>
        <v/>
      </c>
      <c r="D1258" s="97" t="str">
        <f>IF(ISBLANK(Perigon!J1253),"",Perigon!J1253)</f>
        <v/>
      </c>
      <c r="E1258" s="64" t="str">
        <f>IF(ISBLANK(Perigon!K1253),"",Perigon!K1253)</f>
        <v/>
      </c>
      <c r="F1258" s="65"/>
      <c r="G1258" s="64"/>
      <c r="H1258" s="69" t="str">
        <f>IF(ISBLANK(Perigon!L1253),"",Perigon!L1253)</f>
        <v/>
      </c>
      <c r="I1258" s="69" t="str">
        <f>IF(ISBLANK(Perigon!M1253),"",Perigon!M1253)</f>
        <v/>
      </c>
      <c r="J1258" s="98" t="str">
        <f>IF(ISBLANK(Perigon!N1253),"",Perigon!N1253)</f>
        <v/>
      </c>
      <c r="K1258" s="99" t="str">
        <f>IF(ISBLANK(Perigon!J1253),"",Perigon!T1253)</f>
        <v/>
      </c>
      <c r="L1258" s="95" t="str">
        <f>IF(ISBLANK(Perigon!O1253),"",Perigon!O1253)</f>
        <v/>
      </c>
      <c r="M1258" s="95" t="str">
        <f>IF(ISBLANK(Perigon!R1253),"",Perigon!R1253)</f>
        <v/>
      </c>
      <c r="N1258" s="95" t="str">
        <f>IF(ISBLANK(Perigon!P1253),"",Perigon!P1253)</f>
        <v/>
      </c>
      <c r="O1258" s="38" t="str">
        <f>IF($L1258="","",VLOOKUP($R1258,Tarife!$A$2:$R$599,13,FALSE))</f>
        <v/>
      </c>
      <c r="P1258" s="38" t="str">
        <f t="shared" si="19"/>
        <v/>
      </c>
      <c r="R1258" s="100" t="str">
        <f>Zusammenzug!$C$25&amp;"-"&amp;Zusammenzug!$A$7&amp;"-"&amp;Leistungen!L1258</f>
        <v>2024-0-</v>
      </c>
    </row>
    <row r="1259" spans="1:18" x14ac:dyDescent="0.2">
      <c r="A1259" s="95" t="str">
        <f>IF(ISBLANK(Perigon!E1254),"",Perigon!E1254)</f>
        <v/>
      </c>
      <c r="B1259" s="95" t="str">
        <f>IF(ISBLANK(Perigon!G1254),"",Perigon!G1254)</f>
        <v/>
      </c>
      <c r="C1259" s="96" t="str">
        <f>IF(ISBLANK(Perigon!I1254),"",Perigon!I1254)</f>
        <v/>
      </c>
      <c r="D1259" s="97" t="str">
        <f>IF(ISBLANK(Perigon!J1254),"",Perigon!J1254)</f>
        <v/>
      </c>
      <c r="E1259" s="64" t="str">
        <f>IF(ISBLANK(Perigon!K1254),"",Perigon!K1254)</f>
        <v/>
      </c>
      <c r="F1259" s="65"/>
      <c r="G1259" s="64"/>
      <c r="H1259" s="69" t="str">
        <f>IF(ISBLANK(Perigon!L1254),"",Perigon!L1254)</f>
        <v/>
      </c>
      <c r="I1259" s="69" t="str">
        <f>IF(ISBLANK(Perigon!M1254),"",Perigon!M1254)</f>
        <v/>
      </c>
      <c r="J1259" s="98" t="str">
        <f>IF(ISBLANK(Perigon!N1254),"",Perigon!N1254)</f>
        <v/>
      </c>
      <c r="K1259" s="99" t="str">
        <f>IF(ISBLANK(Perigon!J1254),"",Perigon!T1254)</f>
        <v/>
      </c>
      <c r="L1259" s="95" t="str">
        <f>IF(ISBLANK(Perigon!O1254),"",Perigon!O1254)</f>
        <v/>
      </c>
      <c r="M1259" s="95" t="str">
        <f>IF(ISBLANK(Perigon!R1254),"",Perigon!R1254)</f>
        <v/>
      </c>
      <c r="N1259" s="95" t="str">
        <f>IF(ISBLANK(Perigon!P1254),"",Perigon!P1254)</f>
        <v/>
      </c>
      <c r="O1259" s="38" t="str">
        <f>IF($L1259="","",VLOOKUP($R1259,Tarife!$A$2:$R$599,13,FALSE))</f>
        <v/>
      </c>
      <c r="P1259" s="38" t="str">
        <f t="shared" si="19"/>
        <v/>
      </c>
      <c r="R1259" s="100" t="str">
        <f>Zusammenzug!$C$25&amp;"-"&amp;Zusammenzug!$A$7&amp;"-"&amp;Leistungen!L1259</f>
        <v>2024-0-</v>
      </c>
    </row>
    <row r="1260" spans="1:18" x14ac:dyDescent="0.2">
      <c r="A1260" s="95" t="str">
        <f>IF(ISBLANK(Perigon!E1255),"",Perigon!E1255)</f>
        <v/>
      </c>
      <c r="B1260" s="95" t="str">
        <f>IF(ISBLANK(Perigon!G1255),"",Perigon!G1255)</f>
        <v/>
      </c>
      <c r="C1260" s="96" t="str">
        <f>IF(ISBLANK(Perigon!I1255),"",Perigon!I1255)</f>
        <v/>
      </c>
      <c r="D1260" s="97" t="str">
        <f>IF(ISBLANK(Perigon!J1255),"",Perigon!J1255)</f>
        <v/>
      </c>
      <c r="E1260" s="64" t="str">
        <f>IF(ISBLANK(Perigon!K1255),"",Perigon!K1255)</f>
        <v/>
      </c>
      <c r="F1260" s="65"/>
      <c r="G1260" s="64"/>
      <c r="H1260" s="69" t="str">
        <f>IF(ISBLANK(Perigon!L1255),"",Perigon!L1255)</f>
        <v/>
      </c>
      <c r="I1260" s="69" t="str">
        <f>IF(ISBLANK(Perigon!M1255),"",Perigon!M1255)</f>
        <v/>
      </c>
      <c r="J1260" s="98" t="str">
        <f>IF(ISBLANK(Perigon!N1255),"",Perigon!N1255)</f>
        <v/>
      </c>
      <c r="K1260" s="99" t="str">
        <f>IF(ISBLANK(Perigon!J1255),"",Perigon!T1255)</f>
        <v/>
      </c>
      <c r="L1260" s="95" t="str">
        <f>IF(ISBLANK(Perigon!O1255),"",Perigon!O1255)</f>
        <v/>
      </c>
      <c r="M1260" s="95" t="str">
        <f>IF(ISBLANK(Perigon!R1255),"",Perigon!R1255)</f>
        <v/>
      </c>
      <c r="N1260" s="95" t="str">
        <f>IF(ISBLANK(Perigon!P1255),"",Perigon!P1255)</f>
        <v/>
      </c>
      <c r="O1260" s="38" t="str">
        <f>IF($L1260="","",VLOOKUP($R1260,Tarife!$A$2:$R$599,13,FALSE))</f>
        <v/>
      </c>
      <c r="P1260" s="38" t="str">
        <f t="shared" si="19"/>
        <v/>
      </c>
      <c r="R1260" s="100" t="str">
        <f>Zusammenzug!$C$25&amp;"-"&amp;Zusammenzug!$A$7&amp;"-"&amp;Leistungen!L1260</f>
        <v>2024-0-</v>
      </c>
    </row>
    <row r="1261" spans="1:18" x14ac:dyDescent="0.2">
      <c r="A1261" s="95" t="str">
        <f>IF(ISBLANK(Perigon!E1256),"",Perigon!E1256)</f>
        <v/>
      </c>
      <c r="B1261" s="95" t="str">
        <f>IF(ISBLANK(Perigon!G1256),"",Perigon!G1256)</f>
        <v/>
      </c>
      <c r="C1261" s="96" t="str">
        <f>IF(ISBLANK(Perigon!I1256),"",Perigon!I1256)</f>
        <v/>
      </c>
      <c r="D1261" s="97" t="str">
        <f>IF(ISBLANK(Perigon!J1256),"",Perigon!J1256)</f>
        <v/>
      </c>
      <c r="E1261" s="64" t="str">
        <f>IF(ISBLANK(Perigon!K1256),"",Perigon!K1256)</f>
        <v/>
      </c>
      <c r="F1261" s="65"/>
      <c r="G1261" s="64"/>
      <c r="H1261" s="69" t="str">
        <f>IF(ISBLANK(Perigon!L1256),"",Perigon!L1256)</f>
        <v/>
      </c>
      <c r="I1261" s="69" t="str">
        <f>IF(ISBLANK(Perigon!M1256),"",Perigon!M1256)</f>
        <v/>
      </c>
      <c r="J1261" s="98" t="str">
        <f>IF(ISBLANK(Perigon!N1256),"",Perigon!N1256)</f>
        <v/>
      </c>
      <c r="K1261" s="99" t="str">
        <f>IF(ISBLANK(Perigon!J1256),"",Perigon!T1256)</f>
        <v/>
      </c>
      <c r="L1261" s="95" t="str">
        <f>IF(ISBLANK(Perigon!O1256),"",Perigon!O1256)</f>
        <v/>
      </c>
      <c r="M1261" s="95" t="str">
        <f>IF(ISBLANK(Perigon!R1256),"",Perigon!R1256)</f>
        <v/>
      </c>
      <c r="N1261" s="95" t="str">
        <f>IF(ISBLANK(Perigon!P1256),"",Perigon!P1256)</f>
        <v/>
      </c>
      <c r="O1261" s="38" t="str">
        <f>IF($L1261="","",VLOOKUP($R1261,Tarife!$A$2:$R$599,13,FALSE))</f>
        <v/>
      </c>
      <c r="P1261" s="38" t="str">
        <f t="shared" si="19"/>
        <v/>
      </c>
      <c r="R1261" s="100" t="str">
        <f>Zusammenzug!$C$25&amp;"-"&amp;Zusammenzug!$A$7&amp;"-"&amp;Leistungen!L1261</f>
        <v>2024-0-</v>
      </c>
    </row>
    <row r="1262" spans="1:18" x14ac:dyDescent="0.2">
      <c r="A1262" s="95" t="str">
        <f>IF(ISBLANK(Perigon!E1257),"",Perigon!E1257)</f>
        <v/>
      </c>
      <c r="B1262" s="95" t="str">
        <f>IF(ISBLANK(Perigon!G1257),"",Perigon!G1257)</f>
        <v/>
      </c>
      <c r="C1262" s="96" t="str">
        <f>IF(ISBLANK(Perigon!I1257),"",Perigon!I1257)</f>
        <v/>
      </c>
      <c r="D1262" s="97" t="str">
        <f>IF(ISBLANK(Perigon!J1257),"",Perigon!J1257)</f>
        <v/>
      </c>
      <c r="E1262" s="64" t="str">
        <f>IF(ISBLANK(Perigon!K1257),"",Perigon!K1257)</f>
        <v/>
      </c>
      <c r="F1262" s="65"/>
      <c r="G1262" s="64"/>
      <c r="H1262" s="69" t="str">
        <f>IF(ISBLANK(Perigon!L1257),"",Perigon!L1257)</f>
        <v/>
      </c>
      <c r="I1262" s="69" t="str">
        <f>IF(ISBLANK(Perigon!M1257),"",Perigon!M1257)</f>
        <v/>
      </c>
      <c r="J1262" s="98" t="str">
        <f>IF(ISBLANK(Perigon!N1257),"",Perigon!N1257)</f>
        <v/>
      </c>
      <c r="K1262" s="99" t="str">
        <f>IF(ISBLANK(Perigon!J1257),"",Perigon!T1257)</f>
        <v/>
      </c>
      <c r="L1262" s="95" t="str">
        <f>IF(ISBLANK(Perigon!O1257),"",Perigon!O1257)</f>
        <v/>
      </c>
      <c r="M1262" s="95" t="str">
        <f>IF(ISBLANK(Perigon!R1257),"",Perigon!R1257)</f>
        <v/>
      </c>
      <c r="N1262" s="95" t="str">
        <f>IF(ISBLANK(Perigon!P1257),"",Perigon!P1257)</f>
        <v/>
      </c>
      <c r="O1262" s="38" t="str">
        <f>IF($L1262="","",VLOOKUP($R1262,Tarife!$A$2:$R$599,13,FALSE))</f>
        <v/>
      </c>
      <c r="P1262" s="38" t="str">
        <f t="shared" si="19"/>
        <v/>
      </c>
      <c r="R1262" s="100" t="str">
        <f>Zusammenzug!$C$25&amp;"-"&amp;Zusammenzug!$A$7&amp;"-"&amp;Leistungen!L1262</f>
        <v>2024-0-</v>
      </c>
    </row>
    <row r="1263" spans="1:18" x14ac:dyDescent="0.2">
      <c r="A1263" s="95" t="str">
        <f>IF(ISBLANK(Perigon!E1258),"",Perigon!E1258)</f>
        <v/>
      </c>
      <c r="B1263" s="95" t="str">
        <f>IF(ISBLANK(Perigon!G1258),"",Perigon!G1258)</f>
        <v/>
      </c>
      <c r="C1263" s="96" t="str">
        <f>IF(ISBLANK(Perigon!I1258),"",Perigon!I1258)</f>
        <v/>
      </c>
      <c r="D1263" s="97" t="str">
        <f>IF(ISBLANK(Perigon!J1258),"",Perigon!J1258)</f>
        <v/>
      </c>
      <c r="E1263" s="64" t="str">
        <f>IF(ISBLANK(Perigon!K1258),"",Perigon!K1258)</f>
        <v/>
      </c>
      <c r="F1263" s="65"/>
      <c r="G1263" s="64"/>
      <c r="H1263" s="69" t="str">
        <f>IF(ISBLANK(Perigon!L1258),"",Perigon!L1258)</f>
        <v/>
      </c>
      <c r="I1263" s="69" t="str">
        <f>IF(ISBLANK(Perigon!M1258),"",Perigon!M1258)</f>
        <v/>
      </c>
      <c r="J1263" s="98" t="str">
        <f>IF(ISBLANK(Perigon!N1258),"",Perigon!N1258)</f>
        <v/>
      </c>
      <c r="K1263" s="99" t="str">
        <f>IF(ISBLANK(Perigon!J1258),"",Perigon!T1258)</f>
        <v/>
      </c>
      <c r="L1263" s="95" t="str">
        <f>IF(ISBLANK(Perigon!O1258),"",Perigon!O1258)</f>
        <v/>
      </c>
      <c r="M1263" s="95" t="str">
        <f>IF(ISBLANK(Perigon!R1258),"",Perigon!R1258)</f>
        <v/>
      </c>
      <c r="N1263" s="95" t="str">
        <f>IF(ISBLANK(Perigon!P1258),"",Perigon!P1258)</f>
        <v/>
      </c>
      <c r="O1263" s="38" t="str">
        <f>IF($L1263="","",VLOOKUP($R1263,Tarife!$A$2:$R$599,13,FALSE))</f>
        <v/>
      </c>
      <c r="P1263" s="38" t="str">
        <f t="shared" si="19"/>
        <v/>
      </c>
      <c r="R1263" s="100" t="str">
        <f>Zusammenzug!$C$25&amp;"-"&amp;Zusammenzug!$A$7&amp;"-"&amp;Leistungen!L1263</f>
        <v>2024-0-</v>
      </c>
    </row>
    <row r="1264" spans="1:18" x14ac:dyDescent="0.2">
      <c r="A1264" s="95" t="str">
        <f>IF(ISBLANK(Perigon!E1259),"",Perigon!E1259)</f>
        <v/>
      </c>
      <c r="B1264" s="95" t="str">
        <f>IF(ISBLANK(Perigon!G1259),"",Perigon!G1259)</f>
        <v/>
      </c>
      <c r="C1264" s="96" t="str">
        <f>IF(ISBLANK(Perigon!I1259),"",Perigon!I1259)</f>
        <v/>
      </c>
      <c r="D1264" s="97" t="str">
        <f>IF(ISBLANK(Perigon!J1259),"",Perigon!J1259)</f>
        <v/>
      </c>
      <c r="E1264" s="64" t="str">
        <f>IF(ISBLANK(Perigon!K1259),"",Perigon!K1259)</f>
        <v/>
      </c>
      <c r="F1264" s="65"/>
      <c r="G1264" s="64"/>
      <c r="H1264" s="69" t="str">
        <f>IF(ISBLANK(Perigon!L1259),"",Perigon!L1259)</f>
        <v/>
      </c>
      <c r="I1264" s="69" t="str">
        <f>IF(ISBLANK(Perigon!M1259),"",Perigon!M1259)</f>
        <v/>
      </c>
      <c r="J1264" s="98" t="str">
        <f>IF(ISBLANK(Perigon!N1259),"",Perigon!N1259)</f>
        <v/>
      </c>
      <c r="K1264" s="99" t="str">
        <f>IF(ISBLANK(Perigon!J1259),"",Perigon!T1259)</f>
        <v/>
      </c>
      <c r="L1264" s="95" t="str">
        <f>IF(ISBLANK(Perigon!O1259),"",Perigon!O1259)</f>
        <v/>
      </c>
      <c r="M1264" s="95" t="str">
        <f>IF(ISBLANK(Perigon!R1259),"",Perigon!R1259)</f>
        <v/>
      </c>
      <c r="N1264" s="95" t="str">
        <f>IF(ISBLANK(Perigon!P1259),"",Perigon!P1259)</f>
        <v/>
      </c>
      <c r="O1264" s="38" t="str">
        <f>IF($L1264="","",VLOOKUP($R1264,Tarife!$A$2:$R$599,13,FALSE))</f>
        <v/>
      </c>
      <c r="P1264" s="38" t="str">
        <f t="shared" si="19"/>
        <v/>
      </c>
      <c r="R1264" s="100" t="str">
        <f>Zusammenzug!$C$25&amp;"-"&amp;Zusammenzug!$A$7&amp;"-"&amp;Leistungen!L1264</f>
        <v>2024-0-</v>
      </c>
    </row>
    <row r="1265" spans="1:18" x14ac:dyDescent="0.2">
      <c r="A1265" s="95" t="str">
        <f>IF(ISBLANK(Perigon!E1260),"",Perigon!E1260)</f>
        <v/>
      </c>
      <c r="B1265" s="95" t="str">
        <f>IF(ISBLANK(Perigon!G1260),"",Perigon!G1260)</f>
        <v/>
      </c>
      <c r="C1265" s="96" t="str">
        <f>IF(ISBLANK(Perigon!I1260),"",Perigon!I1260)</f>
        <v/>
      </c>
      <c r="D1265" s="97" t="str">
        <f>IF(ISBLANK(Perigon!J1260),"",Perigon!J1260)</f>
        <v/>
      </c>
      <c r="E1265" s="64" t="str">
        <f>IF(ISBLANK(Perigon!K1260),"",Perigon!K1260)</f>
        <v/>
      </c>
      <c r="F1265" s="65"/>
      <c r="G1265" s="64"/>
      <c r="H1265" s="69" t="str">
        <f>IF(ISBLANK(Perigon!L1260),"",Perigon!L1260)</f>
        <v/>
      </c>
      <c r="I1265" s="69" t="str">
        <f>IF(ISBLANK(Perigon!M1260),"",Perigon!M1260)</f>
        <v/>
      </c>
      <c r="J1265" s="98" t="str">
        <f>IF(ISBLANK(Perigon!N1260),"",Perigon!N1260)</f>
        <v/>
      </c>
      <c r="K1265" s="99" t="str">
        <f>IF(ISBLANK(Perigon!J1260),"",Perigon!T1260)</f>
        <v/>
      </c>
      <c r="L1265" s="95" t="str">
        <f>IF(ISBLANK(Perigon!O1260),"",Perigon!O1260)</f>
        <v/>
      </c>
      <c r="M1265" s="95" t="str">
        <f>IF(ISBLANK(Perigon!R1260),"",Perigon!R1260)</f>
        <v/>
      </c>
      <c r="N1265" s="95" t="str">
        <f>IF(ISBLANK(Perigon!P1260),"",Perigon!P1260)</f>
        <v/>
      </c>
      <c r="O1265" s="38" t="str">
        <f>IF($L1265="","",VLOOKUP($R1265,Tarife!$A$2:$R$599,13,FALSE))</f>
        <v/>
      </c>
      <c r="P1265" s="38" t="str">
        <f t="shared" si="19"/>
        <v/>
      </c>
      <c r="R1265" s="100" t="str">
        <f>Zusammenzug!$C$25&amp;"-"&amp;Zusammenzug!$A$7&amp;"-"&amp;Leistungen!L1265</f>
        <v>2024-0-</v>
      </c>
    </row>
    <row r="1266" spans="1:18" x14ac:dyDescent="0.2">
      <c r="A1266" s="95" t="str">
        <f>IF(ISBLANK(Perigon!E1261),"",Perigon!E1261)</f>
        <v/>
      </c>
      <c r="B1266" s="95" t="str">
        <f>IF(ISBLANK(Perigon!G1261),"",Perigon!G1261)</f>
        <v/>
      </c>
      <c r="C1266" s="96" t="str">
        <f>IF(ISBLANK(Perigon!I1261),"",Perigon!I1261)</f>
        <v/>
      </c>
      <c r="D1266" s="97" t="str">
        <f>IF(ISBLANK(Perigon!J1261),"",Perigon!J1261)</f>
        <v/>
      </c>
      <c r="E1266" s="64" t="str">
        <f>IF(ISBLANK(Perigon!K1261),"",Perigon!K1261)</f>
        <v/>
      </c>
      <c r="F1266" s="65"/>
      <c r="G1266" s="64"/>
      <c r="H1266" s="69" t="str">
        <f>IF(ISBLANK(Perigon!L1261),"",Perigon!L1261)</f>
        <v/>
      </c>
      <c r="I1266" s="69" t="str">
        <f>IF(ISBLANK(Perigon!M1261),"",Perigon!M1261)</f>
        <v/>
      </c>
      <c r="J1266" s="98" t="str">
        <f>IF(ISBLANK(Perigon!N1261),"",Perigon!N1261)</f>
        <v/>
      </c>
      <c r="K1266" s="99" t="str">
        <f>IF(ISBLANK(Perigon!J1261),"",Perigon!T1261)</f>
        <v/>
      </c>
      <c r="L1266" s="95" t="str">
        <f>IF(ISBLANK(Perigon!O1261),"",Perigon!O1261)</f>
        <v/>
      </c>
      <c r="M1266" s="95" t="str">
        <f>IF(ISBLANK(Perigon!R1261),"",Perigon!R1261)</f>
        <v/>
      </c>
      <c r="N1266" s="95" t="str">
        <f>IF(ISBLANK(Perigon!P1261),"",Perigon!P1261)</f>
        <v/>
      </c>
      <c r="O1266" s="38" t="str">
        <f>IF($L1266="","",VLOOKUP($R1266,Tarife!$A$2:$R$599,13,FALSE))</f>
        <v/>
      </c>
      <c r="P1266" s="38" t="str">
        <f t="shared" si="19"/>
        <v/>
      </c>
      <c r="R1266" s="100" t="str">
        <f>Zusammenzug!$C$25&amp;"-"&amp;Zusammenzug!$A$7&amp;"-"&amp;Leistungen!L1266</f>
        <v>2024-0-</v>
      </c>
    </row>
    <row r="1267" spans="1:18" x14ac:dyDescent="0.2">
      <c r="A1267" s="95" t="str">
        <f>IF(ISBLANK(Perigon!E1262),"",Perigon!E1262)</f>
        <v/>
      </c>
      <c r="B1267" s="95" t="str">
        <f>IF(ISBLANK(Perigon!G1262),"",Perigon!G1262)</f>
        <v/>
      </c>
      <c r="C1267" s="96" t="str">
        <f>IF(ISBLANK(Perigon!I1262),"",Perigon!I1262)</f>
        <v/>
      </c>
      <c r="D1267" s="97" t="str">
        <f>IF(ISBLANK(Perigon!J1262),"",Perigon!J1262)</f>
        <v/>
      </c>
      <c r="E1267" s="64" t="str">
        <f>IF(ISBLANK(Perigon!K1262),"",Perigon!K1262)</f>
        <v/>
      </c>
      <c r="F1267" s="65"/>
      <c r="G1267" s="64"/>
      <c r="H1267" s="69" t="str">
        <f>IF(ISBLANK(Perigon!L1262),"",Perigon!L1262)</f>
        <v/>
      </c>
      <c r="I1267" s="69" t="str">
        <f>IF(ISBLANK(Perigon!M1262),"",Perigon!M1262)</f>
        <v/>
      </c>
      <c r="J1267" s="98" t="str">
        <f>IF(ISBLANK(Perigon!N1262),"",Perigon!N1262)</f>
        <v/>
      </c>
      <c r="K1267" s="99" t="str">
        <f>IF(ISBLANK(Perigon!J1262),"",Perigon!T1262)</f>
        <v/>
      </c>
      <c r="L1267" s="95" t="str">
        <f>IF(ISBLANK(Perigon!O1262),"",Perigon!O1262)</f>
        <v/>
      </c>
      <c r="M1267" s="95" t="str">
        <f>IF(ISBLANK(Perigon!R1262),"",Perigon!R1262)</f>
        <v/>
      </c>
      <c r="N1267" s="95" t="str">
        <f>IF(ISBLANK(Perigon!P1262),"",Perigon!P1262)</f>
        <v/>
      </c>
      <c r="O1267" s="38" t="str">
        <f>IF($L1267="","",VLOOKUP($R1267,Tarife!$A$2:$R$599,13,FALSE))</f>
        <v/>
      </c>
      <c r="P1267" s="38" t="str">
        <f t="shared" si="19"/>
        <v/>
      </c>
      <c r="R1267" s="100" t="str">
        <f>Zusammenzug!$C$25&amp;"-"&amp;Zusammenzug!$A$7&amp;"-"&amp;Leistungen!L1267</f>
        <v>2024-0-</v>
      </c>
    </row>
    <row r="1268" spans="1:18" x14ac:dyDescent="0.2">
      <c r="A1268" s="95" t="str">
        <f>IF(ISBLANK(Perigon!E1263),"",Perigon!E1263)</f>
        <v/>
      </c>
      <c r="B1268" s="95" t="str">
        <f>IF(ISBLANK(Perigon!G1263),"",Perigon!G1263)</f>
        <v/>
      </c>
      <c r="C1268" s="96" t="str">
        <f>IF(ISBLANK(Perigon!I1263),"",Perigon!I1263)</f>
        <v/>
      </c>
      <c r="D1268" s="97" t="str">
        <f>IF(ISBLANK(Perigon!J1263),"",Perigon!J1263)</f>
        <v/>
      </c>
      <c r="E1268" s="64" t="str">
        <f>IF(ISBLANK(Perigon!K1263),"",Perigon!K1263)</f>
        <v/>
      </c>
      <c r="F1268" s="65"/>
      <c r="G1268" s="64"/>
      <c r="H1268" s="69" t="str">
        <f>IF(ISBLANK(Perigon!L1263),"",Perigon!L1263)</f>
        <v/>
      </c>
      <c r="I1268" s="69" t="str">
        <f>IF(ISBLANK(Perigon!M1263),"",Perigon!M1263)</f>
        <v/>
      </c>
      <c r="J1268" s="98" t="str">
        <f>IF(ISBLANK(Perigon!N1263),"",Perigon!N1263)</f>
        <v/>
      </c>
      <c r="K1268" s="99" t="str">
        <f>IF(ISBLANK(Perigon!J1263),"",Perigon!T1263)</f>
        <v/>
      </c>
      <c r="L1268" s="95" t="str">
        <f>IF(ISBLANK(Perigon!O1263),"",Perigon!O1263)</f>
        <v/>
      </c>
      <c r="M1268" s="95" t="str">
        <f>IF(ISBLANK(Perigon!R1263),"",Perigon!R1263)</f>
        <v/>
      </c>
      <c r="N1268" s="95" t="str">
        <f>IF(ISBLANK(Perigon!P1263),"",Perigon!P1263)</f>
        <v/>
      </c>
      <c r="O1268" s="38" t="str">
        <f>IF($L1268="","",VLOOKUP($R1268,Tarife!$A$2:$R$599,13,FALSE))</f>
        <v/>
      </c>
      <c r="P1268" s="38" t="str">
        <f t="shared" si="19"/>
        <v/>
      </c>
      <c r="R1268" s="100" t="str">
        <f>Zusammenzug!$C$25&amp;"-"&amp;Zusammenzug!$A$7&amp;"-"&amp;Leistungen!L1268</f>
        <v>2024-0-</v>
      </c>
    </row>
    <row r="1269" spans="1:18" x14ac:dyDescent="0.2">
      <c r="A1269" s="95" t="str">
        <f>IF(ISBLANK(Perigon!E1264),"",Perigon!E1264)</f>
        <v/>
      </c>
      <c r="B1269" s="95" t="str">
        <f>IF(ISBLANK(Perigon!G1264),"",Perigon!G1264)</f>
        <v/>
      </c>
      <c r="C1269" s="96" t="str">
        <f>IF(ISBLANK(Perigon!I1264),"",Perigon!I1264)</f>
        <v/>
      </c>
      <c r="D1269" s="97" t="str">
        <f>IF(ISBLANK(Perigon!J1264),"",Perigon!J1264)</f>
        <v/>
      </c>
      <c r="E1269" s="64" t="str">
        <f>IF(ISBLANK(Perigon!K1264),"",Perigon!K1264)</f>
        <v/>
      </c>
      <c r="F1269" s="65"/>
      <c r="G1269" s="64"/>
      <c r="H1269" s="69" t="str">
        <f>IF(ISBLANK(Perigon!L1264),"",Perigon!L1264)</f>
        <v/>
      </c>
      <c r="I1269" s="69" t="str">
        <f>IF(ISBLANK(Perigon!M1264),"",Perigon!M1264)</f>
        <v/>
      </c>
      <c r="J1269" s="98" t="str">
        <f>IF(ISBLANK(Perigon!N1264),"",Perigon!N1264)</f>
        <v/>
      </c>
      <c r="K1269" s="99" t="str">
        <f>IF(ISBLANK(Perigon!J1264),"",Perigon!T1264)</f>
        <v/>
      </c>
      <c r="L1269" s="95" t="str">
        <f>IF(ISBLANK(Perigon!O1264),"",Perigon!O1264)</f>
        <v/>
      </c>
      <c r="M1269" s="95" t="str">
        <f>IF(ISBLANK(Perigon!R1264),"",Perigon!R1264)</f>
        <v/>
      </c>
      <c r="N1269" s="95" t="str">
        <f>IF(ISBLANK(Perigon!P1264),"",Perigon!P1264)</f>
        <v/>
      </c>
      <c r="O1269" s="38" t="str">
        <f>IF($L1269="","",VLOOKUP($R1269,Tarife!$A$2:$R$599,13,FALSE))</f>
        <v/>
      </c>
      <c r="P1269" s="38" t="str">
        <f t="shared" si="19"/>
        <v/>
      </c>
      <c r="R1269" s="100" t="str">
        <f>Zusammenzug!$C$25&amp;"-"&amp;Zusammenzug!$A$7&amp;"-"&amp;Leistungen!L1269</f>
        <v>2024-0-</v>
      </c>
    </row>
    <row r="1270" spans="1:18" x14ac:dyDescent="0.2">
      <c r="A1270" s="95" t="str">
        <f>IF(ISBLANK(Perigon!E1265),"",Perigon!E1265)</f>
        <v/>
      </c>
      <c r="B1270" s="95" t="str">
        <f>IF(ISBLANK(Perigon!G1265),"",Perigon!G1265)</f>
        <v/>
      </c>
      <c r="C1270" s="96" t="str">
        <f>IF(ISBLANK(Perigon!I1265),"",Perigon!I1265)</f>
        <v/>
      </c>
      <c r="D1270" s="97" t="str">
        <f>IF(ISBLANK(Perigon!J1265),"",Perigon!J1265)</f>
        <v/>
      </c>
      <c r="E1270" s="64" t="str">
        <f>IF(ISBLANK(Perigon!K1265),"",Perigon!K1265)</f>
        <v/>
      </c>
      <c r="F1270" s="65"/>
      <c r="G1270" s="64"/>
      <c r="H1270" s="69" t="str">
        <f>IF(ISBLANK(Perigon!L1265),"",Perigon!L1265)</f>
        <v/>
      </c>
      <c r="I1270" s="69" t="str">
        <f>IF(ISBLANK(Perigon!M1265),"",Perigon!M1265)</f>
        <v/>
      </c>
      <c r="J1270" s="98" t="str">
        <f>IF(ISBLANK(Perigon!N1265),"",Perigon!N1265)</f>
        <v/>
      </c>
      <c r="K1270" s="99" t="str">
        <f>IF(ISBLANK(Perigon!J1265),"",Perigon!T1265)</f>
        <v/>
      </c>
      <c r="L1270" s="95" t="str">
        <f>IF(ISBLANK(Perigon!O1265),"",Perigon!O1265)</f>
        <v/>
      </c>
      <c r="M1270" s="95" t="str">
        <f>IF(ISBLANK(Perigon!R1265),"",Perigon!R1265)</f>
        <v/>
      </c>
      <c r="N1270" s="95" t="str">
        <f>IF(ISBLANK(Perigon!P1265),"",Perigon!P1265)</f>
        <v/>
      </c>
      <c r="O1270" s="38" t="str">
        <f>IF($L1270="","",VLOOKUP($R1270,Tarife!$A$2:$R$599,13,FALSE))</f>
        <v/>
      </c>
      <c r="P1270" s="38" t="str">
        <f t="shared" si="19"/>
        <v/>
      </c>
      <c r="R1270" s="100" t="str">
        <f>Zusammenzug!$C$25&amp;"-"&amp;Zusammenzug!$A$7&amp;"-"&amp;Leistungen!L1270</f>
        <v>2024-0-</v>
      </c>
    </row>
    <row r="1271" spans="1:18" x14ac:dyDescent="0.2">
      <c r="A1271" s="95" t="str">
        <f>IF(ISBLANK(Perigon!E1266),"",Perigon!E1266)</f>
        <v/>
      </c>
      <c r="B1271" s="95" t="str">
        <f>IF(ISBLANK(Perigon!G1266),"",Perigon!G1266)</f>
        <v/>
      </c>
      <c r="C1271" s="96" t="str">
        <f>IF(ISBLANK(Perigon!I1266),"",Perigon!I1266)</f>
        <v/>
      </c>
      <c r="D1271" s="97" t="str">
        <f>IF(ISBLANK(Perigon!J1266),"",Perigon!J1266)</f>
        <v/>
      </c>
      <c r="E1271" s="64" t="str">
        <f>IF(ISBLANK(Perigon!K1266),"",Perigon!K1266)</f>
        <v/>
      </c>
      <c r="F1271" s="65"/>
      <c r="G1271" s="64"/>
      <c r="H1271" s="69" t="str">
        <f>IF(ISBLANK(Perigon!L1266),"",Perigon!L1266)</f>
        <v/>
      </c>
      <c r="I1271" s="69" t="str">
        <f>IF(ISBLANK(Perigon!M1266),"",Perigon!M1266)</f>
        <v/>
      </c>
      <c r="J1271" s="98" t="str">
        <f>IF(ISBLANK(Perigon!N1266),"",Perigon!N1266)</f>
        <v/>
      </c>
      <c r="K1271" s="99" t="str">
        <f>IF(ISBLANK(Perigon!J1266),"",Perigon!T1266)</f>
        <v/>
      </c>
      <c r="L1271" s="95" t="str">
        <f>IF(ISBLANK(Perigon!O1266),"",Perigon!O1266)</f>
        <v/>
      </c>
      <c r="M1271" s="95" t="str">
        <f>IF(ISBLANK(Perigon!R1266),"",Perigon!R1266)</f>
        <v/>
      </c>
      <c r="N1271" s="95" t="str">
        <f>IF(ISBLANK(Perigon!P1266),"",Perigon!P1266)</f>
        <v/>
      </c>
      <c r="O1271" s="38" t="str">
        <f>IF($L1271="","",VLOOKUP($R1271,Tarife!$A$2:$R$599,13,FALSE))</f>
        <v/>
      </c>
      <c r="P1271" s="38" t="str">
        <f t="shared" si="19"/>
        <v/>
      </c>
      <c r="R1271" s="100" t="str">
        <f>Zusammenzug!$C$25&amp;"-"&amp;Zusammenzug!$A$7&amp;"-"&amp;Leistungen!L1271</f>
        <v>2024-0-</v>
      </c>
    </row>
    <row r="1272" spans="1:18" x14ac:dyDescent="0.2">
      <c r="A1272" s="95" t="str">
        <f>IF(ISBLANK(Perigon!E1267),"",Perigon!E1267)</f>
        <v/>
      </c>
      <c r="B1272" s="95" t="str">
        <f>IF(ISBLANK(Perigon!G1267),"",Perigon!G1267)</f>
        <v/>
      </c>
      <c r="C1272" s="96" t="str">
        <f>IF(ISBLANK(Perigon!I1267),"",Perigon!I1267)</f>
        <v/>
      </c>
      <c r="D1272" s="97" t="str">
        <f>IF(ISBLANK(Perigon!J1267),"",Perigon!J1267)</f>
        <v/>
      </c>
      <c r="E1272" s="64" t="str">
        <f>IF(ISBLANK(Perigon!K1267),"",Perigon!K1267)</f>
        <v/>
      </c>
      <c r="F1272" s="65"/>
      <c r="G1272" s="64"/>
      <c r="H1272" s="69" t="str">
        <f>IF(ISBLANK(Perigon!L1267),"",Perigon!L1267)</f>
        <v/>
      </c>
      <c r="I1272" s="69" t="str">
        <f>IF(ISBLANK(Perigon!M1267),"",Perigon!M1267)</f>
        <v/>
      </c>
      <c r="J1272" s="98" t="str">
        <f>IF(ISBLANK(Perigon!N1267),"",Perigon!N1267)</f>
        <v/>
      </c>
      <c r="K1272" s="99" t="str">
        <f>IF(ISBLANK(Perigon!J1267),"",Perigon!T1267)</f>
        <v/>
      </c>
      <c r="L1272" s="95" t="str">
        <f>IF(ISBLANK(Perigon!O1267),"",Perigon!O1267)</f>
        <v/>
      </c>
      <c r="M1272" s="95" t="str">
        <f>IF(ISBLANK(Perigon!R1267),"",Perigon!R1267)</f>
        <v/>
      </c>
      <c r="N1272" s="95" t="str">
        <f>IF(ISBLANK(Perigon!P1267),"",Perigon!P1267)</f>
        <v/>
      </c>
      <c r="O1272" s="38" t="str">
        <f>IF($L1272="","",VLOOKUP($R1272,Tarife!$A$2:$R$599,13,FALSE))</f>
        <v/>
      </c>
      <c r="P1272" s="38" t="str">
        <f t="shared" si="19"/>
        <v/>
      </c>
      <c r="R1272" s="100" t="str">
        <f>Zusammenzug!$C$25&amp;"-"&amp;Zusammenzug!$A$7&amp;"-"&amp;Leistungen!L1272</f>
        <v>2024-0-</v>
      </c>
    </row>
    <row r="1273" spans="1:18" x14ac:dyDescent="0.2">
      <c r="A1273" s="95" t="str">
        <f>IF(ISBLANK(Perigon!E1268),"",Perigon!E1268)</f>
        <v/>
      </c>
      <c r="B1273" s="95" t="str">
        <f>IF(ISBLANK(Perigon!G1268),"",Perigon!G1268)</f>
        <v/>
      </c>
      <c r="C1273" s="96" t="str">
        <f>IF(ISBLANK(Perigon!I1268),"",Perigon!I1268)</f>
        <v/>
      </c>
      <c r="D1273" s="97" t="str">
        <f>IF(ISBLANK(Perigon!J1268),"",Perigon!J1268)</f>
        <v/>
      </c>
      <c r="E1273" s="64" t="str">
        <f>IF(ISBLANK(Perigon!K1268),"",Perigon!K1268)</f>
        <v/>
      </c>
      <c r="F1273" s="65"/>
      <c r="G1273" s="64"/>
      <c r="H1273" s="69" t="str">
        <f>IF(ISBLANK(Perigon!L1268),"",Perigon!L1268)</f>
        <v/>
      </c>
      <c r="I1273" s="69" t="str">
        <f>IF(ISBLANK(Perigon!M1268),"",Perigon!M1268)</f>
        <v/>
      </c>
      <c r="J1273" s="98" t="str">
        <f>IF(ISBLANK(Perigon!N1268),"",Perigon!N1268)</f>
        <v/>
      </c>
      <c r="K1273" s="99" t="str">
        <f>IF(ISBLANK(Perigon!J1268),"",Perigon!T1268)</f>
        <v/>
      </c>
      <c r="L1273" s="95" t="str">
        <f>IF(ISBLANK(Perigon!O1268),"",Perigon!O1268)</f>
        <v/>
      </c>
      <c r="M1273" s="95" t="str">
        <f>IF(ISBLANK(Perigon!R1268),"",Perigon!R1268)</f>
        <v/>
      </c>
      <c r="N1273" s="95" t="str">
        <f>IF(ISBLANK(Perigon!P1268),"",Perigon!P1268)</f>
        <v/>
      </c>
      <c r="O1273" s="38" t="str">
        <f>IF($L1273="","",VLOOKUP($R1273,Tarife!$A$2:$R$599,13,FALSE))</f>
        <v/>
      </c>
      <c r="P1273" s="38" t="str">
        <f t="shared" si="19"/>
        <v/>
      </c>
      <c r="R1273" s="100" t="str">
        <f>Zusammenzug!$C$25&amp;"-"&amp;Zusammenzug!$A$7&amp;"-"&amp;Leistungen!L1273</f>
        <v>2024-0-</v>
      </c>
    </row>
    <row r="1274" spans="1:18" x14ac:dyDescent="0.2">
      <c r="A1274" s="95" t="str">
        <f>IF(ISBLANK(Perigon!E1269),"",Perigon!E1269)</f>
        <v/>
      </c>
      <c r="B1274" s="95" t="str">
        <f>IF(ISBLANK(Perigon!G1269),"",Perigon!G1269)</f>
        <v/>
      </c>
      <c r="C1274" s="96" t="str">
        <f>IF(ISBLANK(Perigon!I1269),"",Perigon!I1269)</f>
        <v/>
      </c>
      <c r="D1274" s="97" t="str">
        <f>IF(ISBLANK(Perigon!J1269),"",Perigon!J1269)</f>
        <v/>
      </c>
      <c r="E1274" s="64" t="str">
        <f>IF(ISBLANK(Perigon!K1269),"",Perigon!K1269)</f>
        <v/>
      </c>
      <c r="F1274" s="65"/>
      <c r="G1274" s="64"/>
      <c r="H1274" s="69" t="str">
        <f>IF(ISBLANK(Perigon!L1269),"",Perigon!L1269)</f>
        <v/>
      </c>
      <c r="I1274" s="69" t="str">
        <f>IF(ISBLANK(Perigon!M1269),"",Perigon!M1269)</f>
        <v/>
      </c>
      <c r="J1274" s="98" t="str">
        <f>IF(ISBLANK(Perigon!N1269),"",Perigon!N1269)</f>
        <v/>
      </c>
      <c r="K1274" s="99" t="str">
        <f>IF(ISBLANK(Perigon!J1269),"",Perigon!T1269)</f>
        <v/>
      </c>
      <c r="L1274" s="95" t="str">
        <f>IF(ISBLANK(Perigon!O1269),"",Perigon!O1269)</f>
        <v/>
      </c>
      <c r="M1274" s="95" t="str">
        <f>IF(ISBLANK(Perigon!R1269),"",Perigon!R1269)</f>
        <v/>
      </c>
      <c r="N1274" s="95" t="str">
        <f>IF(ISBLANK(Perigon!P1269),"",Perigon!P1269)</f>
        <v/>
      </c>
      <c r="O1274" s="38" t="str">
        <f>IF($L1274="","",VLOOKUP($R1274,Tarife!$A$2:$R$599,13,FALSE))</f>
        <v/>
      </c>
      <c r="P1274" s="38" t="str">
        <f t="shared" si="19"/>
        <v/>
      </c>
      <c r="R1274" s="100" t="str">
        <f>Zusammenzug!$C$25&amp;"-"&amp;Zusammenzug!$A$7&amp;"-"&amp;Leistungen!L1274</f>
        <v>2024-0-</v>
      </c>
    </row>
    <row r="1275" spans="1:18" x14ac:dyDescent="0.2">
      <c r="A1275" s="95" t="str">
        <f>IF(ISBLANK(Perigon!E1270),"",Perigon!E1270)</f>
        <v/>
      </c>
      <c r="B1275" s="95" t="str">
        <f>IF(ISBLANK(Perigon!G1270),"",Perigon!G1270)</f>
        <v/>
      </c>
      <c r="C1275" s="96" t="str">
        <f>IF(ISBLANK(Perigon!I1270),"",Perigon!I1270)</f>
        <v/>
      </c>
      <c r="D1275" s="97" t="str">
        <f>IF(ISBLANK(Perigon!J1270),"",Perigon!J1270)</f>
        <v/>
      </c>
      <c r="E1275" s="64" t="str">
        <f>IF(ISBLANK(Perigon!K1270),"",Perigon!K1270)</f>
        <v/>
      </c>
      <c r="F1275" s="65"/>
      <c r="G1275" s="64"/>
      <c r="H1275" s="69" t="str">
        <f>IF(ISBLANK(Perigon!L1270),"",Perigon!L1270)</f>
        <v/>
      </c>
      <c r="I1275" s="69" t="str">
        <f>IF(ISBLANK(Perigon!M1270),"",Perigon!M1270)</f>
        <v/>
      </c>
      <c r="J1275" s="98" t="str">
        <f>IF(ISBLANK(Perigon!N1270),"",Perigon!N1270)</f>
        <v/>
      </c>
      <c r="K1275" s="99" t="str">
        <f>IF(ISBLANK(Perigon!J1270),"",Perigon!T1270)</f>
        <v/>
      </c>
      <c r="L1275" s="95" t="str">
        <f>IF(ISBLANK(Perigon!O1270),"",Perigon!O1270)</f>
        <v/>
      </c>
      <c r="M1275" s="95" t="str">
        <f>IF(ISBLANK(Perigon!R1270),"",Perigon!R1270)</f>
        <v/>
      </c>
      <c r="N1275" s="95" t="str">
        <f>IF(ISBLANK(Perigon!P1270),"",Perigon!P1270)</f>
        <v/>
      </c>
      <c r="O1275" s="38" t="str">
        <f>IF($L1275="","",VLOOKUP($R1275,Tarife!$A$2:$R$599,13,FALSE))</f>
        <v/>
      </c>
      <c r="P1275" s="38" t="str">
        <f t="shared" si="19"/>
        <v/>
      </c>
      <c r="R1275" s="100" t="str">
        <f>Zusammenzug!$C$25&amp;"-"&amp;Zusammenzug!$A$7&amp;"-"&amp;Leistungen!L1275</f>
        <v>2024-0-</v>
      </c>
    </row>
    <row r="1276" spans="1:18" x14ac:dyDescent="0.2">
      <c r="A1276" s="95" t="str">
        <f>IF(ISBLANK(Perigon!E1271),"",Perigon!E1271)</f>
        <v/>
      </c>
      <c r="B1276" s="95" t="str">
        <f>IF(ISBLANK(Perigon!G1271),"",Perigon!G1271)</f>
        <v/>
      </c>
      <c r="C1276" s="96" t="str">
        <f>IF(ISBLANK(Perigon!I1271),"",Perigon!I1271)</f>
        <v/>
      </c>
      <c r="D1276" s="97" t="str">
        <f>IF(ISBLANK(Perigon!J1271),"",Perigon!J1271)</f>
        <v/>
      </c>
      <c r="E1276" s="64" t="str">
        <f>IF(ISBLANK(Perigon!K1271),"",Perigon!K1271)</f>
        <v/>
      </c>
      <c r="F1276" s="65"/>
      <c r="G1276" s="64"/>
      <c r="H1276" s="69" t="str">
        <f>IF(ISBLANK(Perigon!L1271),"",Perigon!L1271)</f>
        <v/>
      </c>
      <c r="I1276" s="69" t="str">
        <f>IF(ISBLANK(Perigon!M1271),"",Perigon!M1271)</f>
        <v/>
      </c>
      <c r="J1276" s="98" t="str">
        <f>IF(ISBLANK(Perigon!N1271),"",Perigon!N1271)</f>
        <v/>
      </c>
      <c r="K1276" s="99" t="str">
        <f>IF(ISBLANK(Perigon!J1271),"",Perigon!T1271)</f>
        <v/>
      </c>
      <c r="L1276" s="95" t="str">
        <f>IF(ISBLANK(Perigon!O1271),"",Perigon!O1271)</f>
        <v/>
      </c>
      <c r="M1276" s="95" t="str">
        <f>IF(ISBLANK(Perigon!R1271),"",Perigon!R1271)</f>
        <v/>
      </c>
      <c r="N1276" s="95" t="str">
        <f>IF(ISBLANK(Perigon!P1271),"",Perigon!P1271)</f>
        <v/>
      </c>
      <c r="O1276" s="38" t="str">
        <f>IF($L1276="","",VLOOKUP($R1276,Tarife!$A$2:$R$599,13,FALSE))</f>
        <v/>
      </c>
      <c r="P1276" s="38" t="str">
        <f t="shared" si="19"/>
        <v/>
      </c>
      <c r="R1276" s="100" t="str">
        <f>Zusammenzug!$C$25&amp;"-"&amp;Zusammenzug!$A$7&amp;"-"&amp;Leistungen!L1276</f>
        <v>2024-0-</v>
      </c>
    </row>
    <row r="1277" spans="1:18" x14ac:dyDescent="0.2">
      <c r="A1277" s="95" t="str">
        <f>IF(ISBLANK(Perigon!E1272),"",Perigon!E1272)</f>
        <v/>
      </c>
      <c r="B1277" s="95" t="str">
        <f>IF(ISBLANK(Perigon!G1272),"",Perigon!G1272)</f>
        <v/>
      </c>
      <c r="C1277" s="96" t="str">
        <f>IF(ISBLANK(Perigon!I1272),"",Perigon!I1272)</f>
        <v/>
      </c>
      <c r="D1277" s="97" t="str">
        <f>IF(ISBLANK(Perigon!J1272),"",Perigon!J1272)</f>
        <v/>
      </c>
      <c r="E1277" s="64" t="str">
        <f>IF(ISBLANK(Perigon!K1272),"",Perigon!K1272)</f>
        <v/>
      </c>
      <c r="F1277" s="65"/>
      <c r="G1277" s="64"/>
      <c r="H1277" s="69" t="str">
        <f>IF(ISBLANK(Perigon!L1272),"",Perigon!L1272)</f>
        <v/>
      </c>
      <c r="I1277" s="69" t="str">
        <f>IF(ISBLANK(Perigon!M1272),"",Perigon!M1272)</f>
        <v/>
      </c>
      <c r="J1277" s="98" t="str">
        <f>IF(ISBLANK(Perigon!N1272),"",Perigon!N1272)</f>
        <v/>
      </c>
      <c r="K1277" s="99" t="str">
        <f>IF(ISBLANK(Perigon!J1272),"",Perigon!T1272)</f>
        <v/>
      </c>
      <c r="L1277" s="95" t="str">
        <f>IF(ISBLANK(Perigon!O1272),"",Perigon!O1272)</f>
        <v/>
      </c>
      <c r="M1277" s="95" t="str">
        <f>IF(ISBLANK(Perigon!R1272),"",Perigon!R1272)</f>
        <v/>
      </c>
      <c r="N1277" s="95" t="str">
        <f>IF(ISBLANK(Perigon!P1272),"",Perigon!P1272)</f>
        <v/>
      </c>
      <c r="O1277" s="38" t="str">
        <f>IF($L1277="","",VLOOKUP($R1277,Tarife!$A$2:$R$599,13,FALSE))</f>
        <v/>
      </c>
      <c r="P1277" s="38" t="str">
        <f t="shared" si="19"/>
        <v/>
      </c>
      <c r="R1277" s="100" t="str">
        <f>Zusammenzug!$C$25&amp;"-"&amp;Zusammenzug!$A$7&amp;"-"&amp;Leistungen!L1277</f>
        <v>2024-0-</v>
      </c>
    </row>
    <row r="1278" spans="1:18" x14ac:dyDescent="0.2">
      <c r="A1278" s="95" t="str">
        <f>IF(ISBLANK(Perigon!E1273),"",Perigon!E1273)</f>
        <v/>
      </c>
      <c r="B1278" s="95" t="str">
        <f>IF(ISBLANK(Perigon!G1273),"",Perigon!G1273)</f>
        <v/>
      </c>
      <c r="C1278" s="96" t="str">
        <f>IF(ISBLANK(Perigon!I1273),"",Perigon!I1273)</f>
        <v/>
      </c>
      <c r="D1278" s="97" t="str">
        <f>IF(ISBLANK(Perigon!J1273),"",Perigon!J1273)</f>
        <v/>
      </c>
      <c r="E1278" s="64" t="str">
        <f>IF(ISBLANK(Perigon!K1273),"",Perigon!K1273)</f>
        <v/>
      </c>
      <c r="F1278" s="65"/>
      <c r="G1278" s="64"/>
      <c r="H1278" s="69" t="str">
        <f>IF(ISBLANK(Perigon!L1273),"",Perigon!L1273)</f>
        <v/>
      </c>
      <c r="I1278" s="69" t="str">
        <f>IF(ISBLANK(Perigon!M1273),"",Perigon!M1273)</f>
        <v/>
      </c>
      <c r="J1278" s="98" t="str">
        <f>IF(ISBLANK(Perigon!N1273),"",Perigon!N1273)</f>
        <v/>
      </c>
      <c r="K1278" s="99" t="str">
        <f>IF(ISBLANK(Perigon!J1273),"",Perigon!T1273)</f>
        <v/>
      </c>
      <c r="L1278" s="95" t="str">
        <f>IF(ISBLANK(Perigon!O1273),"",Perigon!O1273)</f>
        <v/>
      </c>
      <c r="M1278" s="95" t="str">
        <f>IF(ISBLANK(Perigon!R1273),"",Perigon!R1273)</f>
        <v/>
      </c>
      <c r="N1278" s="95" t="str">
        <f>IF(ISBLANK(Perigon!P1273),"",Perigon!P1273)</f>
        <v/>
      </c>
      <c r="O1278" s="38" t="str">
        <f>IF($L1278="","",VLOOKUP($R1278,Tarife!$A$2:$R$599,13,FALSE))</f>
        <v/>
      </c>
      <c r="P1278" s="38" t="str">
        <f t="shared" si="19"/>
        <v/>
      </c>
      <c r="R1278" s="100" t="str">
        <f>Zusammenzug!$C$25&amp;"-"&amp;Zusammenzug!$A$7&amp;"-"&amp;Leistungen!L1278</f>
        <v>2024-0-</v>
      </c>
    </row>
    <row r="1279" spans="1:18" x14ac:dyDescent="0.2">
      <c r="A1279" s="95" t="str">
        <f>IF(ISBLANK(Perigon!E1274),"",Perigon!E1274)</f>
        <v/>
      </c>
      <c r="B1279" s="95" t="str">
        <f>IF(ISBLANK(Perigon!G1274),"",Perigon!G1274)</f>
        <v/>
      </c>
      <c r="C1279" s="96" t="str">
        <f>IF(ISBLANK(Perigon!I1274),"",Perigon!I1274)</f>
        <v/>
      </c>
      <c r="D1279" s="97" t="str">
        <f>IF(ISBLANK(Perigon!J1274),"",Perigon!J1274)</f>
        <v/>
      </c>
      <c r="E1279" s="64" t="str">
        <f>IF(ISBLANK(Perigon!K1274),"",Perigon!K1274)</f>
        <v/>
      </c>
      <c r="F1279" s="65"/>
      <c r="G1279" s="64"/>
      <c r="H1279" s="69" t="str">
        <f>IF(ISBLANK(Perigon!L1274),"",Perigon!L1274)</f>
        <v/>
      </c>
      <c r="I1279" s="69" t="str">
        <f>IF(ISBLANK(Perigon!M1274),"",Perigon!M1274)</f>
        <v/>
      </c>
      <c r="J1279" s="98" t="str">
        <f>IF(ISBLANK(Perigon!N1274),"",Perigon!N1274)</f>
        <v/>
      </c>
      <c r="K1279" s="99" t="str">
        <f>IF(ISBLANK(Perigon!J1274),"",Perigon!T1274)</f>
        <v/>
      </c>
      <c r="L1279" s="95" t="str">
        <f>IF(ISBLANK(Perigon!O1274),"",Perigon!O1274)</f>
        <v/>
      </c>
      <c r="M1279" s="95" t="str">
        <f>IF(ISBLANK(Perigon!R1274),"",Perigon!R1274)</f>
        <v/>
      </c>
      <c r="N1279" s="95" t="str">
        <f>IF(ISBLANK(Perigon!P1274),"",Perigon!P1274)</f>
        <v/>
      </c>
      <c r="O1279" s="38" t="str">
        <f>IF($L1279="","",VLOOKUP($R1279,Tarife!$A$2:$R$599,13,FALSE))</f>
        <v/>
      </c>
      <c r="P1279" s="38" t="str">
        <f t="shared" si="19"/>
        <v/>
      </c>
      <c r="R1279" s="100" t="str">
        <f>Zusammenzug!$C$25&amp;"-"&amp;Zusammenzug!$A$7&amp;"-"&amp;Leistungen!L1279</f>
        <v>2024-0-</v>
      </c>
    </row>
    <row r="1280" spans="1:18" x14ac:dyDescent="0.2">
      <c r="A1280" s="95" t="str">
        <f>IF(ISBLANK(Perigon!E1275),"",Perigon!E1275)</f>
        <v/>
      </c>
      <c r="B1280" s="95" t="str">
        <f>IF(ISBLANK(Perigon!G1275),"",Perigon!G1275)</f>
        <v/>
      </c>
      <c r="C1280" s="96" t="str">
        <f>IF(ISBLANK(Perigon!I1275),"",Perigon!I1275)</f>
        <v/>
      </c>
      <c r="D1280" s="97" t="str">
        <f>IF(ISBLANK(Perigon!J1275),"",Perigon!J1275)</f>
        <v/>
      </c>
      <c r="E1280" s="64" t="str">
        <f>IF(ISBLANK(Perigon!K1275),"",Perigon!K1275)</f>
        <v/>
      </c>
      <c r="F1280" s="65"/>
      <c r="G1280" s="64"/>
      <c r="H1280" s="69" t="str">
        <f>IF(ISBLANK(Perigon!L1275),"",Perigon!L1275)</f>
        <v/>
      </c>
      <c r="I1280" s="69" t="str">
        <f>IF(ISBLANK(Perigon!M1275),"",Perigon!M1275)</f>
        <v/>
      </c>
      <c r="J1280" s="98" t="str">
        <f>IF(ISBLANK(Perigon!N1275),"",Perigon!N1275)</f>
        <v/>
      </c>
      <c r="K1280" s="99" t="str">
        <f>IF(ISBLANK(Perigon!J1275),"",Perigon!T1275)</f>
        <v/>
      </c>
      <c r="L1280" s="95" t="str">
        <f>IF(ISBLANK(Perigon!O1275),"",Perigon!O1275)</f>
        <v/>
      </c>
      <c r="M1280" s="95" t="str">
        <f>IF(ISBLANK(Perigon!R1275),"",Perigon!R1275)</f>
        <v/>
      </c>
      <c r="N1280" s="95" t="str">
        <f>IF(ISBLANK(Perigon!P1275),"",Perigon!P1275)</f>
        <v/>
      </c>
      <c r="O1280" s="38" t="str">
        <f>IF($L1280="","",VLOOKUP($R1280,Tarife!$A$2:$R$599,13,FALSE))</f>
        <v/>
      </c>
      <c r="P1280" s="38" t="str">
        <f t="shared" si="19"/>
        <v/>
      </c>
      <c r="R1280" s="100" t="str">
        <f>Zusammenzug!$C$25&amp;"-"&amp;Zusammenzug!$A$7&amp;"-"&amp;Leistungen!L1280</f>
        <v>2024-0-</v>
      </c>
    </row>
    <row r="1281" spans="1:18" x14ac:dyDescent="0.2">
      <c r="A1281" s="95" t="str">
        <f>IF(ISBLANK(Perigon!E1276),"",Perigon!E1276)</f>
        <v/>
      </c>
      <c r="B1281" s="95" t="str">
        <f>IF(ISBLANK(Perigon!G1276),"",Perigon!G1276)</f>
        <v/>
      </c>
      <c r="C1281" s="96" t="str">
        <f>IF(ISBLANK(Perigon!I1276),"",Perigon!I1276)</f>
        <v/>
      </c>
      <c r="D1281" s="97" t="str">
        <f>IF(ISBLANK(Perigon!J1276),"",Perigon!J1276)</f>
        <v/>
      </c>
      <c r="E1281" s="64" t="str">
        <f>IF(ISBLANK(Perigon!K1276),"",Perigon!K1276)</f>
        <v/>
      </c>
      <c r="F1281" s="65"/>
      <c r="G1281" s="64"/>
      <c r="H1281" s="69" t="str">
        <f>IF(ISBLANK(Perigon!L1276),"",Perigon!L1276)</f>
        <v/>
      </c>
      <c r="I1281" s="69" t="str">
        <f>IF(ISBLANK(Perigon!M1276),"",Perigon!M1276)</f>
        <v/>
      </c>
      <c r="J1281" s="98" t="str">
        <f>IF(ISBLANK(Perigon!N1276),"",Perigon!N1276)</f>
        <v/>
      </c>
      <c r="K1281" s="99" t="str">
        <f>IF(ISBLANK(Perigon!J1276),"",Perigon!T1276)</f>
        <v/>
      </c>
      <c r="L1281" s="95" t="str">
        <f>IF(ISBLANK(Perigon!O1276),"",Perigon!O1276)</f>
        <v/>
      </c>
      <c r="M1281" s="95" t="str">
        <f>IF(ISBLANK(Perigon!R1276),"",Perigon!R1276)</f>
        <v/>
      </c>
      <c r="N1281" s="95" t="str">
        <f>IF(ISBLANK(Perigon!P1276),"",Perigon!P1276)</f>
        <v/>
      </c>
      <c r="O1281" s="38" t="str">
        <f>IF($L1281="","",VLOOKUP($R1281,Tarife!$A$2:$R$599,13,FALSE))</f>
        <v/>
      </c>
      <c r="P1281" s="38" t="str">
        <f t="shared" si="19"/>
        <v/>
      </c>
      <c r="R1281" s="100" t="str">
        <f>Zusammenzug!$C$25&amp;"-"&amp;Zusammenzug!$A$7&amp;"-"&amp;Leistungen!L1281</f>
        <v>2024-0-</v>
      </c>
    </row>
    <row r="1282" spans="1:18" x14ac:dyDescent="0.2">
      <c r="A1282" s="95" t="str">
        <f>IF(ISBLANK(Perigon!E1277),"",Perigon!E1277)</f>
        <v/>
      </c>
      <c r="B1282" s="95" t="str">
        <f>IF(ISBLANK(Perigon!G1277),"",Perigon!G1277)</f>
        <v/>
      </c>
      <c r="C1282" s="96" t="str">
        <f>IF(ISBLANK(Perigon!I1277),"",Perigon!I1277)</f>
        <v/>
      </c>
      <c r="D1282" s="97" t="str">
        <f>IF(ISBLANK(Perigon!J1277),"",Perigon!J1277)</f>
        <v/>
      </c>
      <c r="E1282" s="64" t="str">
        <f>IF(ISBLANK(Perigon!K1277),"",Perigon!K1277)</f>
        <v/>
      </c>
      <c r="F1282" s="65"/>
      <c r="G1282" s="64"/>
      <c r="H1282" s="69" t="str">
        <f>IF(ISBLANK(Perigon!L1277),"",Perigon!L1277)</f>
        <v/>
      </c>
      <c r="I1282" s="69" t="str">
        <f>IF(ISBLANK(Perigon!M1277),"",Perigon!M1277)</f>
        <v/>
      </c>
      <c r="J1282" s="98" t="str">
        <f>IF(ISBLANK(Perigon!N1277),"",Perigon!N1277)</f>
        <v/>
      </c>
      <c r="K1282" s="99" t="str">
        <f>IF(ISBLANK(Perigon!J1277),"",Perigon!T1277)</f>
        <v/>
      </c>
      <c r="L1282" s="95" t="str">
        <f>IF(ISBLANK(Perigon!O1277),"",Perigon!O1277)</f>
        <v/>
      </c>
      <c r="M1282" s="95" t="str">
        <f>IF(ISBLANK(Perigon!R1277),"",Perigon!R1277)</f>
        <v/>
      </c>
      <c r="N1282" s="95" t="str">
        <f>IF(ISBLANK(Perigon!P1277),"",Perigon!P1277)</f>
        <v/>
      </c>
      <c r="O1282" s="38" t="str">
        <f>IF($L1282="","",VLOOKUP($R1282,Tarife!$A$2:$R$599,13,FALSE))</f>
        <v/>
      </c>
      <c r="P1282" s="38" t="str">
        <f t="shared" si="19"/>
        <v/>
      </c>
      <c r="R1282" s="100" t="str">
        <f>Zusammenzug!$C$25&amp;"-"&amp;Zusammenzug!$A$7&amp;"-"&amp;Leistungen!L1282</f>
        <v>2024-0-</v>
      </c>
    </row>
    <row r="1283" spans="1:18" x14ac:dyDescent="0.2">
      <c r="A1283" s="95" t="str">
        <f>IF(ISBLANK(Perigon!E1278),"",Perigon!E1278)</f>
        <v/>
      </c>
      <c r="B1283" s="95" t="str">
        <f>IF(ISBLANK(Perigon!G1278),"",Perigon!G1278)</f>
        <v/>
      </c>
      <c r="C1283" s="96" t="str">
        <f>IF(ISBLANK(Perigon!I1278),"",Perigon!I1278)</f>
        <v/>
      </c>
      <c r="D1283" s="97" t="str">
        <f>IF(ISBLANK(Perigon!J1278),"",Perigon!J1278)</f>
        <v/>
      </c>
      <c r="E1283" s="64" t="str">
        <f>IF(ISBLANK(Perigon!K1278),"",Perigon!K1278)</f>
        <v/>
      </c>
      <c r="F1283" s="65"/>
      <c r="G1283" s="64"/>
      <c r="H1283" s="69" t="str">
        <f>IF(ISBLANK(Perigon!L1278),"",Perigon!L1278)</f>
        <v/>
      </c>
      <c r="I1283" s="69" t="str">
        <f>IF(ISBLANK(Perigon!M1278),"",Perigon!M1278)</f>
        <v/>
      </c>
      <c r="J1283" s="98" t="str">
        <f>IF(ISBLANK(Perigon!N1278),"",Perigon!N1278)</f>
        <v/>
      </c>
      <c r="K1283" s="99" t="str">
        <f>IF(ISBLANK(Perigon!J1278),"",Perigon!T1278)</f>
        <v/>
      </c>
      <c r="L1283" s="95" t="str">
        <f>IF(ISBLANK(Perigon!O1278),"",Perigon!O1278)</f>
        <v/>
      </c>
      <c r="M1283" s="95" t="str">
        <f>IF(ISBLANK(Perigon!R1278),"",Perigon!R1278)</f>
        <v/>
      </c>
      <c r="N1283" s="95" t="str">
        <f>IF(ISBLANK(Perigon!P1278),"",Perigon!P1278)</f>
        <v/>
      </c>
      <c r="O1283" s="38" t="str">
        <f>IF($L1283="","",VLOOKUP($R1283,Tarife!$A$2:$R$599,13,FALSE))</f>
        <v/>
      </c>
      <c r="P1283" s="38" t="str">
        <f t="shared" si="19"/>
        <v/>
      </c>
      <c r="R1283" s="100" t="str">
        <f>Zusammenzug!$C$25&amp;"-"&amp;Zusammenzug!$A$7&amp;"-"&amp;Leistungen!L1283</f>
        <v>2024-0-</v>
      </c>
    </row>
    <row r="1284" spans="1:18" x14ac:dyDescent="0.2">
      <c r="A1284" s="95" t="str">
        <f>IF(ISBLANK(Perigon!E1279),"",Perigon!E1279)</f>
        <v/>
      </c>
      <c r="B1284" s="95" t="str">
        <f>IF(ISBLANK(Perigon!G1279),"",Perigon!G1279)</f>
        <v/>
      </c>
      <c r="C1284" s="96" t="str">
        <f>IF(ISBLANK(Perigon!I1279),"",Perigon!I1279)</f>
        <v/>
      </c>
      <c r="D1284" s="97" t="str">
        <f>IF(ISBLANK(Perigon!J1279),"",Perigon!J1279)</f>
        <v/>
      </c>
      <c r="E1284" s="64" t="str">
        <f>IF(ISBLANK(Perigon!K1279),"",Perigon!K1279)</f>
        <v/>
      </c>
      <c r="F1284" s="65"/>
      <c r="G1284" s="64"/>
      <c r="H1284" s="69" t="str">
        <f>IF(ISBLANK(Perigon!L1279),"",Perigon!L1279)</f>
        <v/>
      </c>
      <c r="I1284" s="69" t="str">
        <f>IF(ISBLANK(Perigon!M1279),"",Perigon!M1279)</f>
        <v/>
      </c>
      <c r="J1284" s="98" t="str">
        <f>IF(ISBLANK(Perigon!N1279),"",Perigon!N1279)</f>
        <v/>
      </c>
      <c r="K1284" s="99" t="str">
        <f>IF(ISBLANK(Perigon!J1279),"",Perigon!T1279)</f>
        <v/>
      </c>
      <c r="L1284" s="95" t="str">
        <f>IF(ISBLANK(Perigon!O1279),"",Perigon!O1279)</f>
        <v/>
      </c>
      <c r="M1284" s="95" t="str">
        <f>IF(ISBLANK(Perigon!R1279),"",Perigon!R1279)</f>
        <v/>
      </c>
      <c r="N1284" s="95" t="str">
        <f>IF(ISBLANK(Perigon!P1279),"",Perigon!P1279)</f>
        <v/>
      </c>
      <c r="O1284" s="38" t="str">
        <f>IF($L1284="","",VLOOKUP($R1284,Tarife!$A$2:$R$599,13,FALSE))</f>
        <v/>
      </c>
      <c r="P1284" s="38" t="str">
        <f t="shared" si="19"/>
        <v/>
      </c>
      <c r="R1284" s="100" t="str">
        <f>Zusammenzug!$C$25&amp;"-"&amp;Zusammenzug!$A$7&amp;"-"&amp;Leistungen!L1284</f>
        <v>2024-0-</v>
      </c>
    </row>
    <row r="1285" spans="1:18" x14ac:dyDescent="0.2">
      <c r="A1285" s="95" t="str">
        <f>IF(ISBLANK(Perigon!E1280),"",Perigon!E1280)</f>
        <v/>
      </c>
      <c r="B1285" s="95" t="str">
        <f>IF(ISBLANK(Perigon!G1280),"",Perigon!G1280)</f>
        <v/>
      </c>
      <c r="C1285" s="96" t="str">
        <f>IF(ISBLANK(Perigon!I1280),"",Perigon!I1280)</f>
        <v/>
      </c>
      <c r="D1285" s="97" t="str">
        <f>IF(ISBLANK(Perigon!J1280),"",Perigon!J1280)</f>
        <v/>
      </c>
      <c r="E1285" s="64" t="str">
        <f>IF(ISBLANK(Perigon!K1280),"",Perigon!K1280)</f>
        <v/>
      </c>
      <c r="F1285" s="65"/>
      <c r="G1285" s="64"/>
      <c r="H1285" s="69" t="str">
        <f>IF(ISBLANK(Perigon!L1280),"",Perigon!L1280)</f>
        <v/>
      </c>
      <c r="I1285" s="69" t="str">
        <f>IF(ISBLANK(Perigon!M1280),"",Perigon!M1280)</f>
        <v/>
      </c>
      <c r="J1285" s="98" t="str">
        <f>IF(ISBLANK(Perigon!N1280),"",Perigon!N1280)</f>
        <v/>
      </c>
      <c r="K1285" s="99" t="str">
        <f>IF(ISBLANK(Perigon!J1280),"",Perigon!T1280)</f>
        <v/>
      </c>
      <c r="L1285" s="95" t="str">
        <f>IF(ISBLANK(Perigon!O1280),"",Perigon!O1280)</f>
        <v/>
      </c>
      <c r="M1285" s="95" t="str">
        <f>IF(ISBLANK(Perigon!R1280),"",Perigon!R1280)</f>
        <v/>
      </c>
      <c r="N1285" s="95" t="str">
        <f>IF(ISBLANK(Perigon!P1280),"",Perigon!P1280)</f>
        <v/>
      </c>
      <c r="O1285" s="38" t="str">
        <f>IF($L1285="","",VLOOKUP($R1285,Tarife!$A$2:$R$599,13,FALSE))</f>
        <v/>
      </c>
      <c r="P1285" s="38" t="str">
        <f t="shared" si="19"/>
        <v/>
      </c>
      <c r="R1285" s="100" t="str">
        <f>Zusammenzug!$C$25&amp;"-"&amp;Zusammenzug!$A$7&amp;"-"&amp;Leistungen!L1285</f>
        <v>2024-0-</v>
      </c>
    </row>
    <row r="1286" spans="1:18" x14ac:dyDescent="0.2">
      <c r="A1286" s="95" t="str">
        <f>IF(ISBLANK(Perigon!E1281),"",Perigon!E1281)</f>
        <v/>
      </c>
      <c r="B1286" s="95" t="str">
        <f>IF(ISBLANK(Perigon!G1281),"",Perigon!G1281)</f>
        <v/>
      </c>
      <c r="C1286" s="96" t="str">
        <f>IF(ISBLANK(Perigon!I1281),"",Perigon!I1281)</f>
        <v/>
      </c>
      <c r="D1286" s="97" t="str">
        <f>IF(ISBLANK(Perigon!J1281),"",Perigon!J1281)</f>
        <v/>
      </c>
      <c r="E1286" s="64" t="str">
        <f>IF(ISBLANK(Perigon!K1281),"",Perigon!K1281)</f>
        <v/>
      </c>
      <c r="F1286" s="65"/>
      <c r="G1286" s="64"/>
      <c r="H1286" s="69" t="str">
        <f>IF(ISBLANK(Perigon!L1281),"",Perigon!L1281)</f>
        <v/>
      </c>
      <c r="I1286" s="69" t="str">
        <f>IF(ISBLANK(Perigon!M1281),"",Perigon!M1281)</f>
        <v/>
      </c>
      <c r="J1286" s="98" t="str">
        <f>IF(ISBLANK(Perigon!N1281),"",Perigon!N1281)</f>
        <v/>
      </c>
      <c r="K1286" s="99" t="str">
        <f>IF(ISBLANK(Perigon!J1281),"",Perigon!T1281)</f>
        <v/>
      </c>
      <c r="L1286" s="95" t="str">
        <f>IF(ISBLANK(Perigon!O1281),"",Perigon!O1281)</f>
        <v/>
      </c>
      <c r="M1286" s="95" t="str">
        <f>IF(ISBLANK(Perigon!R1281),"",Perigon!R1281)</f>
        <v/>
      </c>
      <c r="N1286" s="95" t="str">
        <f>IF(ISBLANK(Perigon!P1281),"",Perigon!P1281)</f>
        <v/>
      </c>
      <c r="O1286" s="38" t="str">
        <f>IF($L1286="","",VLOOKUP($R1286,Tarife!$A$2:$R$599,13,FALSE))</f>
        <v/>
      </c>
      <c r="P1286" s="38" t="str">
        <f t="shared" si="19"/>
        <v/>
      </c>
      <c r="R1286" s="100" t="str">
        <f>Zusammenzug!$C$25&amp;"-"&amp;Zusammenzug!$A$7&amp;"-"&amp;Leistungen!L1286</f>
        <v>2024-0-</v>
      </c>
    </row>
    <row r="1287" spans="1:18" x14ac:dyDescent="0.2">
      <c r="A1287" s="95" t="str">
        <f>IF(ISBLANK(Perigon!E1282),"",Perigon!E1282)</f>
        <v/>
      </c>
      <c r="B1287" s="95" t="str">
        <f>IF(ISBLANK(Perigon!G1282),"",Perigon!G1282)</f>
        <v/>
      </c>
      <c r="C1287" s="96" t="str">
        <f>IF(ISBLANK(Perigon!I1282),"",Perigon!I1282)</f>
        <v/>
      </c>
      <c r="D1287" s="97" t="str">
        <f>IF(ISBLANK(Perigon!J1282),"",Perigon!J1282)</f>
        <v/>
      </c>
      <c r="E1287" s="64" t="str">
        <f>IF(ISBLANK(Perigon!K1282),"",Perigon!K1282)</f>
        <v/>
      </c>
      <c r="F1287" s="65"/>
      <c r="G1287" s="64"/>
      <c r="H1287" s="69" t="str">
        <f>IF(ISBLANK(Perigon!L1282),"",Perigon!L1282)</f>
        <v/>
      </c>
      <c r="I1287" s="69" t="str">
        <f>IF(ISBLANK(Perigon!M1282),"",Perigon!M1282)</f>
        <v/>
      </c>
      <c r="J1287" s="98" t="str">
        <f>IF(ISBLANK(Perigon!N1282),"",Perigon!N1282)</f>
        <v/>
      </c>
      <c r="K1287" s="99" t="str">
        <f>IF(ISBLANK(Perigon!J1282),"",Perigon!T1282)</f>
        <v/>
      </c>
      <c r="L1287" s="95" t="str">
        <f>IF(ISBLANK(Perigon!O1282),"",Perigon!O1282)</f>
        <v/>
      </c>
      <c r="M1287" s="95" t="str">
        <f>IF(ISBLANK(Perigon!R1282),"",Perigon!R1282)</f>
        <v/>
      </c>
      <c r="N1287" s="95" t="str">
        <f>IF(ISBLANK(Perigon!P1282),"",Perigon!P1282)</f>
        <v/>
      </c>
      <c r="O1287" s="38" t="str">
        <f>IF($L1287="","",VLOOKUP($R1287,Tarife!$A$2:$R$599,13,FALSE))</f>
        <v/>
      </c>
      <c r="P1287" s="38" t="str">
        <f t="shared" si="19"/>
        <v/>
      </c>
      <c r="R1287" s="100" t="str">
        <f>Zusammenzug!$C$25&amp;"-"&amp;Zusammenzug!$A$7&amp;"-"&amp;Leistungen!L1287</f>
        <v>2024-0-</v>
      </c>
    </row>
    <row r="1288" spans="1:18" x14ac:dyDescent="0.2">
      <c r="A1288" s="95" t="str">
        <f>IF(ISBLANK(Perigon!E1283),"",Perigon!E1283)</f>
        <v/>
      </c>
      <c r="B1288" s="95" t="str">
        <f>IF(ISBLANK(Perigon!G1283),"",Perigon!G1283)</f>
        <v/>
      </c>
      <c r="C1288" s="96" t="str">
        <f>IF(ISBLANK(Perigon!I1283),"",Perigon!I1283)</f>
        <v/>
      </c>
      <c r="D1288" s="97" t="str">
        <f>IF(ISBLANK(Perigon!J1283),"",Perigon!J1283)</f>
        <v/>
      </c>
      <c r="E1288" s="64" t="str">
        <f>IF(ISBLANK(Perigon!K1283),"",Perigon!K1283)</f>
        <v/>
      </c>
      <c r="F1288" s="65"/>
      <c r="G1288" s="64"/>
      <c r="H1288" s="69" t="str">
        <f>IF(ISBLANK(Perigon!L1283),"",Perigon!L1283)</f>
        <v/>
      </c>
      <c r="I1288" s="69" t="str">
        <f>IF(ISBLANK(Perigon!M1283),"",Perigon!M1283)</f>
        <v/>
      </c>
      <c r="J1288" s="98" t="str">
        <f>IF(ISBLANK(Perigon!N1283),"",Perigon!N1283)</f>
        <v/>
      </c>
      <c r="K1288" s="99" t="str">
        <f>IF(ISBLANK(Perigon!J1283),"",Perigon!T1283)</f>
        <v/>
      </c>
      <c r="L1288" s="95" t="str">
        <f>IF(ISBLANK(Perigon!O1283),"",Perigon!O1283)</f>
        <v/>
      </c>
      <c r="M1288" s="95" t="str">
        <f>IF(ISBLANK(Perigon!R1283),"",Perigon!R1283)</f>
        <v/>
      </c>
      <c r="N1288" s="95" t="str">
        <f>IF(ISBLANK(Perigon!P1283),"",Perigon!P1283)</f>
        <v/>
      </c>
      <c r="O1288" s="38" t="str">
        <f>IF($L1288="","",VLOOKUP($R1288,Tarife!$A$2:$R$599,13,FALSE))</f>
        <v/>
      </c>
      <c r="P1288" s="38" t="str">
        <f t="shared" ref="P1288:P1351" si="20">IF(L1288="","",IF(AND($L1288="Pabe",N1288&lt;O1288),M1288*O1288,IF(N1288&lt;O1288,M1288*N1288,M1288*O1288)))</f>
        <v/>
      </c>
      <c r="R1288" s="100" t="str">
        <f>Zusammenzug!$C$25&amp;"-"&amp;Zusammenzug!$A$7&amp;"-"&amp;Leistungen!L1288</f>
        <v>2024-0-</v>
      </c>
    </row>
    <row r="1289" spans="1:18" x14ac:dyDescent="0.2">
      <c r="A1289" s="95" t="str">
        <f>IF(ISBLANK(Perigon!E1284),"",Perigon!E1284)</f>
        <v/>
      </c>
      <c r="B1289" s="95" t="str">
        <f>IF(ISBLANK(Perigon!G1284),"",Perigon!G1284)</f>
        <v/>
      </c>
      <c r="C1289" s="96" t="str">
        <f>IF(ISBLANK(Perigon!I1284),"",Perigon!I1284)</f>
        <v/>
      </c>
      <c r="D1289" s="97" t="str">
        <f>IF(ISBLANK(Perigon!J1284),"",Perigon!J1284)</f>
        <v/>
      </c>
      <c r="E1289" s="64" t="str">
        <f>IF(ISBLANK(Perigon!K1284),"",Perigon!K1284)</f>
        <v/>
      </c>
      <c r="F1289" s="65"/>
      <c r="G1289" s="64"/>
      <c r="H1289" s="69" t="str">
        <f>IF(ISBLANK(Perigon!L1284),"",Perigon!L1284)</f>
        <v/>
      </c>
      <c r="I1289" s="69" t="str">
        <f>IF(ISBLANK(Perigon!M1284),"",Perigon!M1284)</f>
        <v/>
      </c>
      <c r="J1289" s="98" t="str">
        <f>IF(ISBLANK(Perigon!N1284),"",Perigon!N1284)</f>
        <v/>
      </c>
      <c r="K1289" s="99" t="str">
        <f>IF(ISBLANK(Perigon!J1284),"",Perigon!T1284)</f>
        <v/>
      </c>
      <c r="L1289" s="95" t="str">
        <f>IF(ISBLANK(Perigon!O1284),"",Perigon!O1284)</f>
        <v/>
      </c>
      <c r="M1289" s="95" t="str">
        <f>IF(ISBLANK(Perigon!R1284),"",Perigon!R1284)</f>
        <v/>
      </c>
      <c r="N1289" s="95" t="str">
        <f>IF(ISBLANK(Perigon!P1284),"",Perigon!P1284)</f>
        <v/>
      </c>
      <c r="O1289" s="38" t="str">
        <f>IF($L1289="","",VLOOKUP($R1289,Tarife!$A$2:$R$599,13,FALSE))</f>
        <v/>
      </c>
      <c r="P1289" s="38" t="str">
        <f t="shared" si="20"/>
        <v/>
      </c>
      <c r="R1289" s="100" t="str">
        <f>Zusammenzug!$C$25&amp;"-"&amp;Zusammenzug!$A$7&amp;"-"&amp;Leistungen!L1289</f>
        <v>2024-0-</v>
      </c>
    </row>
    <row r="1290" spans="1:18" x14ac:dyDescent="0.2">
      <c r="A1290" s="95" t="str">
        <f>IF(ISBLANK(Perigon!E1285),"",Perigon!E1285)</f>
        <v/>
      </c>
      <c r="B1290" s="95" t="str">
        <f>IF(ISBLANK(Perigon!G1285),"",Perigon!G1285)</f>
        <v/>
      </c>
      <c r="C1290" s="96" t="str">
        <f>IF(ISBLANK(Perigon!I1285),"",Perigon!I1285)</f>
        <v/>
      </c>
      <c r="D1290" s="97" t="str">
        <f>IF(ISBLANK(Perigon!J1285),"",Perigon!J1285)</f>
        <v/>
      </c>
      <c r="E1290" s="64" t="str">
        <f>IF(ISBLANK(Perigon!K1285),"",Perigon!K1285)</f>
        <v/>
      </c>
      <c r="F1290" s="65"/>
      <c r="G1290" s="64"/>
      <c r="H1290" s="69" t="str">
        <f>IF(ISBLANK(Perigon!L1285),"",Perigon!L1285)</f>
        <v/>
      </c>
      <c r="I1290" s="69" t="str">
        <f>IF(ISBLANK(Perigon!M1285),"",Perigon!M1285)</f>
        <v/>
      </c>
      <c r="J1290" s="98" t="str">
        <f>IF(ISBLANK(Perigon!N1285),"",Perigon!N1285)</f>
        <v/>
      </c>
      <c r="K1290" s="99" t="str">
        <f>IF(ISBLANK(Perigon!J1285),"",Perigon!T1285)</f>
        <v/>
      </c>
      <c r="L1290" s="95" t="str">
        <f>IF(ISBLANK(Perigon!O1285),"",Perigon!O1285)</f>
        <v/>
      </c>
      <c r="M1290" s="95" t="str">
        <f>IF(ISBLANK(Perigon!R1285),"",Perigon!R1285)</f>
        <v/>
      </c>
      <c r="N1290" s="95" t="str">
        <f>IF(ISBLANK(Perigon!P1285),"",Perigon!P1285)</f>
        <v/>
      </c>
      <c r="O1290" s="38" t="str">
        <f>IF($L1290="","",VLOOKUP($R1290,Tarife!$A$2:$R$599,13,FALSE))</f>
        <v/>
      </c>
      <c r="P1290" s="38" t="str">
        <f t="shared" si="20"/>
        <v/>
      </c>
      <c r="R1290" s="100" t="str">
        <f>Zusammenzug!$C$25&amp;"-"&amp;Zusammenzug!$A$7&amp;"-"&amp;Leistungen!L1290</f>
        <v>2024-0-</v>
      </c>
    </row>
    <row r="1291" spans="1:18" x14ac:dyDescent="0.2">
      <c r="A1291" s="95" t="str">
        <f>IF(ISBLANK(Perigon!E1286),"",Perigon!E1286)</f>
        <v/>
      </c>
      <c r="B1291" s="95" t="str">
        <f>IF(ISBLANK(Perigon!G1286),"",Perigon!G1286)</f>
        <v/>
      </c>
      <c r="C1291" s="96" t="str">
        <f>IF(ISBLANK(Perigon!I1286),"",Perigon!I1286)</f>
        <v/>
      </c>
      <c r="D1291" s="97" t="str">
        <f>IF(ISBLANK(Perigon!J1286),"",Perigon!J1286)</f>
        <v/>
      </c>
      <c r="E1291" s="64" t="str">
        <f>IF(ISBLANK(Perigon!K1286),"",Perigon!K1286)</f>
        <v/>
      </c>
      <c r="F1291" s="65"/>
      <c r="G1291" s="64"/>
      <c r="H1291" s="69" t="str">
        <f>IF(ISBLANK(Perigon!L1286),"",Perigon!L1286)</f>
        <v/>
      </c>
      <c r="I1291" s="69" t="str">
        <f>IF(ISBLANK(Perigon!M1286),"",Perigon!M1286)</f>
        <v/>
      </c>
      <c r="J1291" s="98" t="str">
        <f>IF(ISBLANK(Perigon!N1286),"",Perigon!N1286)</f>
        <v/>
      </c>
      <c r="K1291" s="99" t="str">
        <f>IF(ISBLANK(Perigon!J1286),"",Perigon!T1286)</f>
        <v/>
      </c>
      <c r="L1291" s="95" t="str">
        <f>IF(ISBLANK(Perigon!O1286),"",Perigon!O1286)</f>
        <v/>
      </c>
      <c r="M1291" s="95" t="str">
        <f>IF(ISBLANK(Perigon!R1286),"",Perigon!R1286)</f>
        <v/>
      </c>
      <c r="N1291" s="95" t="str">
        <f>IF(ISBLANK(Perigon!P1286),"",Perigon!P1286)</f>
        <v/>
      </c>
      <c r="O1291" s="38" t="str">
        <f>IF($L1291="","",VLOOKUP($R1291,Tarife!$A$2:$R$599,13,FALSE))</f>
        <v/>
      </c>
      <c r="P1291" s="38" t="str">
        <f t="shared" si="20"/>
        <v/>
      </c>
      <c r="R1291" s="100" t="str">
        <f>Zusammenzug!$C$25&amp;"-"&amp;Zusammenzug!$A$7&amp;"-"&amp;Leistungen!L1291</f>
        <v>2024-0-</v>
      </c>
    </row>
    <row r="1292" spans="1:18" x14ac:dyDescent="0.2">
      <c r="A1292" s="95" t="str">
        <f>IF(ISBLANK(Perigon!E1287),"",Perigon!E1287)</f>
        <v/>
      </c>
      <c r="B1292" s="95" t="str">
        <f>IF(ISBLANK(Perigon!G1287),"",Perigon!G1287)</f>
        <v/>
      </c>
      <c r="C1292" s="96" t="str">
        <f>IF(ISBLANK(Perigon!I1287),"",Perigon!I1287)</f>
        <v/>
      </c>
      <c r="D1292" s="97" t="str">
        <f>IF(ISBLANK(Perigon!J1287),"",Perigon!J1287)</f>
        <v/>
      </c>
      <c r="E1292" s="64" t="str">
        <f>IF(ISBLANK(Perigon!K1287),"",Perigon!K1287)</f>
        <v/>
      </c>
      <c r="F1292" s="65"/>
      <c r="G1292" s="64"/>
      <c r="H1292" s="69" t="str">
        <f>IF(ISBLANK(Perigon!L1287),"",Perigon!L1287)</f>
        <v/>
      </c>
      <c r="I1292" s="69" t="str">
        <f>IF(ISBLANK(Perigon!M1287),"",Perigon!M1287)</f>
        <v/>
      </c>
      <c r="J1292" s="98" t="str">
        <f>IF(ISBLANK(Perigon!N1287),"",Perigon!N1287)</f>
        <v/>
      </c>
      <c r="K1292" s="99" t="str">
        <f>IF(ISBLANK(Perigon!J1287),"",Perigon!T1287)</f>
        <v/>
      </c>
      <c r="L1292" s="95" t="str">
        <f>IF(ISBLANK(Perigon!O1287),"",Perigon!O1287)</f>
        <v/>
      </c>
      <c r="M1292" s="95" t="str">
        <f>IF(ISBLANK(Perigon!R1287),"",Perigon!R1287)</f>
        <v/>
      </c>
      <c r="N1292" s="95" t="str">
        <f>IF(ISBLANK(Perigon!P1287),"",Perigon!P1287)</f>
        <v/>
      </c>
      <c r="O1292" s="38" t="str">
        <f>IF($L1292="","",VLOOKUP($R1292,Tarife!$A$2:$R$599,13,FALSE))</f>
        <v/>
      </c>
      <c r="P1292" s="38" t="str">
        <f t="shared" si="20"/>
        <v/>
      </c>
      <c r="R1292" s="100" t="str">
        <f>Zusammenzug!$C$25&amp;"-"&amp;Zusammenzug!$A$7&amp;"-"&amp;Leistungen!L1292</f>
        <v>2024-0-</v>
      </c>
    </row>
    <row r="1293" spans="1:18" x14ac:dyDescent="0.2">
      <c r="A1293" s="95" t="str">
        <f>IF(ISBLANK(Perigon!E1288),"",Perigon!E1288)</f>
        <v/>
      </c>
      <c r="B1293" s="95" t="str">
        <f>IF(ISBLANK(Perigon!G1288),"",Perigon!G1288)</f>
        <v/>
      </c>
      <c r="C1293" s="96" t="str">
        <f>IF(ISBLANK(Perigon!I1288),"",Perigon!I1288)</f>
        <v/>
      </c>
      <c r="D1293" s="97" t="str">
        <f>IF(ISBLANK(Perigon!J1288),"",Perigon!J1288)</f>
        <v/>
      </c>
      <c r="E1293" s="64" t="str">
        <f>IF(ISBLANK(Perigon!K1288),"",Perigon!K1288)</f>
        <v/>
      </c>
      <c r="F1293" s="65"/>
      <c r="G1293" s="64"/>
      <c r="H1293" s="69" t="str">
        <f>IF(ISBLANK(Perigon!L1288),"",Perigon!L1288)</f>
        <v/>
      </c>
      <c r="I1293" s="69" t="str">
        <f>IF(ISBLANK(Perigon!M1288),"",Perigon!M1288)</f>
        <v/>
      </c>
      <c r="J1293" s="98" t="str">
        <f>IF(ISBLANK(Perigon!N1288),"",Perigon!N1288)</f>
        <v/>
      </c>
      <c r="K1293" s="99" t="str">
        <f>IF(ISBLANK(Perigon!J1288),"",Perigon!T1288)</f>
        <v/>
      </c>
      <c r="L1293" s="95" t="str">
        <f>IF(ISBLANK(Perigon!O1288),"",Perigon!O1288)</f>
        <v/>
      </c>
      <c r="M1293" s="95" t="str">
        <f>IF(ISBLANK(Perigon!R1288),"",Perigon!R1288)</f>
        <v/>
      </c>
      <c r="N1293" s="95" t="str">
        <f>IF(ISBLANK(Perigon!P1288),"",Perigon!P1288)</f>
        <v/>
      </c>
      <c r="O1293" s="38" t="str">
        <f>IF($L1293="","",VLOOKUP($R1293,Tarife!$A$2:$R$599,13,FALSE))</f>
        <v/>
      </c>
      <c r="P1293" s="38" t="str">
        <f t="shared" si="20"/>
        <v/>
      </c>
      <c r="R1293" s="100" t="str">
        <f>Zusammenzug!$C$25&amp;"-"&amp;Zusammenzug!$A$7&amp;"-"&amp;Leistungen!L1293</f>
        <v>2024-0-</v>
      </c>
    </row>
    <row r="1294" spans="1:18" x14ac:dyDescent="0.2">
      <c r="A1294" s="95" t="str">
        <f>IF(ISBLANK(Perigon!E1289),"",Perigon!E1289)</f>
        <v/>
      </c>
      <c r="B1294" s="95" t="str">
        <f>IF(ISBLANK(Perigon!G1289),"",Perigon!G1289)</f>
        <v/>
      </c>
      <c r="C1294" s="96" t="str">
        <f>IF(ISBLANK(Perigon!I1289),"",Perigon!I1289)</f>
        <v/>
      </c>
      <c r="D1294" s="97" t="str">
        <f>IF(ISBLANK(Perigon!J1289),"",Perigon!J1289)</f>
        <v/>
      </c>
      <c r="E1294" s="64" t="str">
        <f>IF(ISBLANK(Perigon!K1289),"",Perigon!K1289)</f>
        <v/>
      </c>
      <c r="F1294" s="65"/>
      <c r="G1294" s="64"/>
      <c r="H1294" s="69" t="str">
        <f>IF(ISBLANK(Perigon!L1289),"",Perigon!L1289)</f>
        <v/>
      </c>
      <c r="I1294" s="69" t="str">
        <f>IF(ISBLANK(Perigon!M1289),"",Perigon!M1289)</f>
        <v/>
      </c>
      <c r="J1294" s="98" t="str">
        <f>IF(ISBLANK(Perigon!N1289),"",Perigon!N1289)</f>
        <v/>
      </c>
      <c r="K1294" s="99" t="str">
        <f>IF(ISBLANK(Perigon!J1289),"",Perigon!T1289)</f>
        <v/>
      </c>
      <c r="L1294" s="95" t="str">
        <f>IF(ISBLANK(Perigon!O1289),"",Perigon!O1289)</f>
        <v/>
      </c>
      <c r="M1294" s="95" t="str">
        <f>IF(ISBLANK(Perigon!R1289),"",Perigon!R1289)</f>
        <v/>
      </c>
      <c r="N1294" s="95" t="str">
        <f>IF(ISBLANK(Perigon!P1289),"",Perigon!P1289)</f>
        <v/>
      </c>
      <c r="O1294" s="38" t="str">
        <f>IF($L1294="","",VLOOKUP($R1294,Tarife!$A$2:$R$599,13,FALSE))</f>
        <v/>
      </c>
      <c r="P1294" s="38" t="str">
        <f t="shared" si="20"/>
        <v/>
      </c>
      <c r="R1294" s="100" t="str">
        <f>Zusammenzug!$C$25&amp;"-"&amp;Zusammenzug!$A$7&amp;"-"&amp;Leistungen!L1294</f>
        <v>2024-0-</v>
      </c>
    </row>
    <row r="1295" spans="1:18" x14ac:dyDescent="0.2">
      <c r="A1295" s="95" t="str">
        <f>IF(ISBLANK(Perigon!E1290),"",Perigon!E1290)</f>
        <v/>
      </c>
      <c r="B1295" s="95" t="str">
        <f>IF(ISBLANK(Perigon!G1290),"",Perigon!G1290)</f>
        <v/>
      </c>
      <c r="C1295" s="96" t="str">
        <f>IF(ISBLANK(Perigon!I1290),"",Perigon!I1290)</f>
        <v/>
      </c>
      <c r="D1295" s="97" t="str">
        <f>IF(ISBLANK(Perigon!J1290),"",Perigon!J1290)</f>
        <v/>
      </c>
      <c r="E1295" s="64" t="str">
        <f>IF(ISBLANK(Perigon!K1290),"",Perigon!K1290)</f>
        <v/>
      </c>
      <c r="F1295" s="65"/>
      <c r="G1295" s="64"/>
      <c r="H1295" s="69" t="str">
        <f>IF(ISBLANK(Perigon!L1290),"",Perigon!L1290)</f>
        <v/>
      </c>
      <c r="I1295" s="69" t="str">
        <f>IF(ISBLANK(Perigon!M1290),"",Perigon!M1290)</f>
        <v/>
      </c>
      <c r="J1295" s="98" t="str">
        <f>IF(ISBLANK(Perigon!N1290),"",Perigon!N1290)</f>
        <v/>
      </c>
      <c r="K1295" s="99" t="str">
        <f>IF(ISBLANK(Perigon!J1290),"",Perigon!T1290)</f>
        <v/>
      </c>
      <c r="L1295" s="95" t="str">
        <f>IF(ISBLANK(Perigon!O1290),"",Perigon!O1290)</f>
        <v/>
      </c>
      <c r="M1295" s="95" t="str">
        <f>IF(ISBLANK(Perigon!R1290),"",Perigon!R1290)</f>
        <v/>
      </c>
      <c r="N1295" s="95" t="str">
        <f>IF(ISBLANK(Perigon!P1290),"",Perigon!P1290)</f>
        <v/>
      </c>
      <c r="O1295" s="38" t="str">
        <f>IF($L1295="","",VLOOKUP($R1295,Tarife!$A$2:$R$599,13,FALSE))</f>
        <v/>
      </c>
      <c r="P1295" s="38" t="str">
        <f t="shared" si="20"/>
        <v/>
      </c>
      <c r="R1295" s="100" t="str">
        <f>Zusammenzug!$C$25&amp;"-"&amp;Zusammenzug!$A$7&amp;"-"&amp;Leistungen!L1295</f>
        <v>2024-0-</v>
      </c>
    </row>
    <row r="1296" spans="1:18" x14ac:dyDescent="0.2">
      <c r="A1296" s="95" t="str">
        <f>IF(ISBLANK(Perigon!E1291),"",Perigon!E1291)</f>
        <v/>
      </c>
      <c r="B1296" s="95" t="str">
        <f>IF(ISBLANK(Perigon!G1291),"",Perigon!G1291)</f>
        <v/>
      </c>
      <c r="C1296" s="96" t="str">
        <f>IF(ISBLANK(Perigon!I1291),"",Perigon!I1291)</f>
        <v/>
      </c>
      <c r="D1296" s="97" t="str">
        <f>IF(ISBLANK(Perigon!J1291),"",Perigon!J1291)</f>
        <v/>
      </c>
      <c r="E1296" s="64" t="str">
        <f>IF(ISBLANK(Perigon!K1291),"",Perigon!K1291)</f>
        <v/>
      </c>
      <c r="F1296" s="65"/>
      <c r="G1296" s="64"/>
      <c r="H1296" s="69" t="str">
        <f>IF(ISBLANK(Perigon!L1291),"",Perigon!L1291)</f>
        <v/>
      </c>
      <c r="I1296" s="69" t="str">
        <f>IF(ISBLANK(Perigon!M1291),"",Perigon!M1291)</f>
        <v/>
      </c>
      <c r="J1296" s="98" t="str">
        <f>IF(ISBLANK(Perigon!N1291),"",Perigon!N1291)</f>
        <v/>
      </c>
      <c r="K1296" s="99" t="str">
        <f>IF(ISBLANK(Perigon!J1291),"",Perigon!T1291)</f>
        <v/>
      </c>
      <c r="L1296" s="95" t="str">
        <f>IF(ISBLANK(Perigon!O1291),"",Perigon!O1291)</f>
        <v/>
      </c>
      <c r="M1296" s="95" t="str">
        <f>IF(ISBLANK(Perigon!R1291),"",Perigon!R1291)</f>
        <v/>
      </c>
      <c r="N1296" s="95" t="str">
        <f>IF(ISBLANK(Perigon!P1291),"",Perigon!P1291)</f>
        <v/>
      </c>
      <c r="O1296" s="38" t="str">
        <f>IF($L1296="","",VLOOKUP($R1296,Tarife!$A$2:$R$599,13,FALSE))</f>
        <v/>
      </c>
      <c r="P1296" s="38" t="str">
        <f t="shared" si="20"/>
        <v/>
      </c>
      <c r="R1296" s="100" t="str">
        <f>Zusammenzug!$C$25&amp;"-"&amp;Zusammenzug!$A$7&amp;"-"&amp;Leistungen!L1296</f>
        <v>2024-0-</v>
      </c>
    </row>
    <row r="1297" spans="1:18" x14ac:dyDescent="0.2">
      <c r="A1297" s="95" t="str">
        <f>IF(ISBLANK(Perigon!E1292),"",Perigon!E1292)</f>
        <v/>
      </c>
      <c r="B1297" s="95" t="str">
        <f>IF(ISBLANK(Perigon!G1292),"",Perigon!G1292)</f>
        <v/>
      </c>
      <c r="C1297" s="96" t="str">
        <f>IF(ISBLANK(Perigon!I1292),"",Perigon!I1292)</f>
        <v/>
      </c>
      <c r="D1297" s="97" t="str">
        <f>IF(ISBLANK(Perigon!J1292),"",Perigon!J1292)</f>
        <v/>
      </c>
      <c r="E1297" s="64" t="str">
        <f>IF(ISBLANK(Perigon!K1292),"",Perigon!K1292)</f>
        <v/>
      </c>
      <c r="F1297" s="65"/>
      <c r="G1297" s="64"/>
      <c r="H1297" s="69" t="str">
        <f>IF(ISBLANK(Perigon!L1292),"",Perigon!L1292)</f>
        <v/>
      </c>
      <c r="I1297" s="69" t="str">
        <f>IF(ISBLANK(Perigon!M1292),"",Perigon!M1292)</f>
        <v/>
      </c>
      <c r="J1297" s="98" t="str">
        <f>IF(ISBLANK(Perigon!N1292),"",Perigon!N1292)</f>
        <v/>
      </c>
      <c r="K1297" s="99" t="str">
        <f>IF(ISBLANK(Perigon!J1292),"",Perigon!T1292)</f>
        <v/>
      </c>
      <c r="L1297" s="95" t="str">
        <f>IF(ISBLANK(Perigon!O1292),"",Perigon!O1292)</f>
        <v/>
      </c>
      <c r="M1297" s="95" t="str">
        <f>IF(ISBLANK(Perigon!R1292),"",Perigon!R1292)</f>
        <v/>
      </c>
      <c r="N1297" s="95" t="str">
        <f>IF(ISBLANK(Perigon!P1292),"",Perigon!P1292)</f>
        <v/>
      </c>
      <c r="O1297" s="38" t="str">
        <f>IF($L1297="","",VLOOKUP($R1297,Tarife!$A$2:$R$599,13,FALSE))</f>
        <v/>
      </c>
      <c r="P1297" s="38" t="str">
        <f t="shared" si="20"/>
        <v/>
      </c>
      <c r="R1297" s="100" t="str">
        <f>Zusammenzug!$C$25&amp;"-"&amp;Zusammenzug!$A$7&amp;"-"&amp;Leistungen!L1297</f>
        <v>2024-0-</v>
      </c>
    </row>
    <row r="1298" spans="1:18" x14ac:dyDescent="0.2">
      <c r="A1298" s="95" t="str">
        <f>IF(ISBLANK(Perigon!E1293),"",Perigon!E1293)</f>
        <v/>
      </c>
      <c r="B1298" s="95" t="str">
        <f>IF(ISBLANK(Perigon!G1293),"",Perigon!G1293)</f>
        <v/>
      </c>
      <c r="C1298" s="96" t="str">
        <f>IF(ISBLANK(Perigon!I1293),"",Perigon!I1293)</f>
        <v/>
      </c>
      <c r="D1298" s="97" t="str">
        <f>IF(ISBLANK(Perigon!J1293),"",Perigon!J1293)</f>
        <v/>
      </c>
      <c r="E1298" s="64" t="str">
        <f>IF(ISBLANK(Perigon!K1293),"",Perigon!K1293)</f>
        <v/>
      </c>
      <c r="F1298" s="65"/>
      <c r="G1298" s="64"/>
      <c r="H1298" s="69" t="str">
        <f>IF(ISBLANK(Perigon!L1293),"",Perigon!L1293)</f>
        <v/>
      </c>
      <c r="I1298" s="69" t="str">
        <f>IF(ISBLANK(Perigon!M1293),"",Perigon!M1293)</f>
        <v/>
      </c>
      <c r="J1298" s="98" t="str">
        <f>IF(ISBLANK(Perigon!N1293),"",Perigon!N1293)</f>
        <v/>
      </c>
      <c r="K1298" s="99" t="str">
        <f>IF(ISBLANK(Perigon!J1293),"",Perigon!T1293)</f>
        <v/>
      </c>
      <c r="L1298" s="95" t="str">
        <f>IF(ISBLANK(Perigon!O1293),"",Perigon!O1293)</f>
        <v/>
      </c>
      <c r="M1298" s="95" t="str">
        <f>IF(ISBLANK(Perigon!R1293),"",Perigon!R1293)</f>
        <v/>
      </c>
      <c r="N1298" s="95" t="str">
        <f>IF(ISBLANK(Perigon!P1293),"",Perigon!P1293)</f>
        <v/>
      </c>
      <c r="O1298" s="38" t="str">
        <f>IF($L1298="","",VLOOKUP($R1298,Tarife!$A$2:$R$599,13,FALSE))</f>
        <v/>
      </c>
      <c r="P1298" s="38" t="str">
        <f t="shared" si="20"/>
        <v/>
      </c>
      <c r="R1298" s="100" t="str">
        <f>Zusammenzug!$C$25&amp;"-"&amp;Zusammenzug!$A$7&amp;"-"&amp;Leistungen!L1298</f>
        <v>2024-0-</v>
      </c>
    </row>
    <row r="1299" spans="1:18" x14ac:dyDescent="0.2">
      <c r="A1299" s="95" t="str">
        <f>IF(ISBLANK(Perigon!E1294),"",Perigon!E1294)</f>
        <v/>
      </c>
      <c r="B1299" s="95" t="str">
        <f>IF(ISBLANK(Perigon!G1294),"",Perigon!G1294)</f>
        <v/>
      </c>
      <c r="C1299" s="96" t="str">
        <f>IF(ISBLANK(Perigon!I1294),"",Perigon!I1294)</f>
        <v/>
      </c>
      <c r="D1299" s="97" t="str">
        <f>IF(ISBLANK(Perigon!J1294),"",Perigon!J1294)</f>
        <v/>
      </c>
      <c r="E1299" s="64" t="str">
        <f>IF(ISBLANK(Perigon!K1294),"",Perigon!K1294)</f>
        <v/>
      </c>
      <c r="F1299" s="65"/>
      <c r="G1299" s="64"/>
      <c r="H1299" s="69" t="str">
        <f>IF(ISBLANK(Perigon!L1294),"",Perigon!L1294)</f>
        <v/>
      </c>
      <c r="I1299" s="69" t="str">
        <f>IF(ISBLANK(Perigon!M1294),"",Perigon!M1294)</f>
        <v/>
      </c>
      <c r="J1299" s="98" t="str">
        <f>IF(ISBLANK(Perigon!N1294),"",Perigon!N1294)</f>
        <v/>
      </c>
      <c r="K1299" s="99" t="str">
        <f>IF(ISBLANK(Perigon!J1294),"",Perigon!T1294)</f>
        <v/>
      </c>
      <c r="L1299" s="95" t="str">
        <f>IF(ISBLANK(Perigon!O1294),"",Perigon!O1294)</f>
        <v/>
      </c>
      <c r="M1299" s="95" t="str">
        <f>IF(ISBLANK(Perigon!R1294),"",Perigon!R1294)</f>
        <v/>
      </c>
      <c r="N1299" s="95" t="str">
        <f>IF(ISBLANK(Perigon!P1294),"",Perigon!P1294)</f>
        <v/>
      </c>
      <c r="O1299" s="38" t="str">
        <f>IF($L1299="","",VLOOKUP($R1299,Tarife!$A$2:$R$599,13,FALSE))</f>
        <v/>
      </c>
      <c r="P1299" s="38" t="str">
        <f t="shared" si="20"/>
        <v/>
      </c>
      <c r="R1299" s="100" t="str">
        <f>Zusammenzug!$C$25&amp;"-"&amp;Zusammenzug!$A$7&amp;"-"&amp;Leistungen!L1299</f>
        <v>2024-0-</v>
      </c>
    </row>
    <row r="1300" spans="1:18" x14ac:dyDescent="0.2">
      <c r="A1300" s="95" t="str">
        <f>IF(ISBLANK(Perigon!E1295),"",Perigon!E1295)</f>
        <v/>
      </c>
      <c r="B1300" s="95" t="str">
        <f>IF(ISBLANK(Perigon!G1295),"",Perigon!G1295)</f>
        <v/>
      </c>
      <c r="C1300" s="96" t="str">
        <f>IF(ISBLANK(Perigon!I1295),"",Perigon!I1295)</f>
        <v/>
      </c>
      <c r="D1300" s="97" t="str">
        <f>IF(ISBLANK(Perigon!J1295),"",Perigon!J1295)</f>
        <v/>
      </c>
      <c r="E1300" s="64" t="str">
        <f>IF(ISBLANK(Perigon!K1295),"",Perigon!K1295)</f>
        <v/>
      </c>
      <c r="F1300" s="65"/>
      <c r="G1300" s="64"/>
      <c r="H1300" s="69" t="str">
        <f>IF(ISBLANK(Perigon!L1295),"",Perigon!L1295)</f>
        <v/>
      </c>
      <c r="I1300" s="69" t="str">
        <f>IF(ISBLANK(Perigon!M1295),"",Perigon!M1295)</f>
        <v/>
      </c>
      <c r="J1300" s="98" t="str">
        <f>IF(ISBLANK(Perigon!N1295),"",Perigon!N1295)</f>
        <v/>
      </c>
      <c r="K1300" s="99" t="str">
        <f>IF(ISBLANK(Perigon!J1295),"",Perigon!T1295)</f>
        <v/>
      </c>
      <c r="L1300" s="95" t="str">
        <f>IF(ISBLANK(Perigon!O1295),"",Perigon!O1295)</f>
        <v/>
      </c>
      <c r="M1300" s="95" t="str">
        <f>IF(ISBLANK(Perigon!R1295),"",Perigon!R1295)</f>
        <v/>
      </c>
      <c r="N1300" s="95" t="str">
        <f>IF(ISBLANK(Perigon!P1295),"",Perigon!P1295)</f>
        <v/>
      </c>
      <c r="O1300" s="38" t="str">
        <f>IF($L1300="","",VLOOKUP($R1300,Tarife!$A$2:$R$599,13,FALSE))</f>
        <v/>
      </c>
      <c r="P1300" s="38" t="str">
        <f t="shared" si="20"/>
        <v/>
      </c>
      <c r="R1300" s="100" t="str">
        <f>Zusammenzug!$C$25&amp;"-"&amp;Zusammenzug!$A$7&amp;"-"&amp;Leistungen!L1300</f>
        <v>2024-0-</v>
      </c>
    </row>
    <row r="1301" spans="1:18" x14ac:dyDescent="0.2">
      <c r="A1301" s="95" t="str">
        <f>IF(ISBLANK(Perigon!E1296),"",Perigon!E1296)</f>
        <v/>
      </c>
      <c r="B1301" s="95" t="str">
        <f>IF(ISBLANK(Perigon!G1296),"",Perigon!G1296)</f>
        <v/>
      </c>
      <c r="C1301" s="96" t="str">
        <f>IF(ISBLANK(Perigon!I1296),"",Perigon!I1296)</f>
        <v/>
      </c>
      <c r="D1301" s="97" t="str">
        <f>IF(ISBLANK(Perigon!J1296),"",Perigon!J1296)</f>
        <v/>
      </c>
      <c r="E1301" s="64" t="str">
        <f>IF(ISBLANK(Perigon!K1296),"",Perigon!K1296)</f>
        <v/>
      </c>
      <c r="F1301" s="65"/>
      <c r="G1301" s="64"/>
      <c r="H1301" s="69" t="str">
        <f>IF(ISBLANK(Perigon!L1296),"",Perigon!L1296)</f>
        <v/>
      </c>
      <c r="I1301" s="69" t="str">
        <f>IF(ISBLANK(Perigon!M1296),"",Perigon!M1296)</f>
        <v/>
      </c>
      <c r="J1301" s="98" t="str">
        <f>IF(ISBLANK(Perigon!N1296),"",Perigon!N1296)</f>
        <v/>
      </c>
      <c r="K1301" s="99" t="str">
        <f>IF(ISBLANK(Perigon!J1296),"",Perigon!T1296)</f>
        <v/>
      </c>
      <c r="L1301" s="95" t="str">
        <f>IF(ISBLANK(Perigon!O1296),"",Perigon!O1296)</f>
        <v/>
      </c>
      <c r="M1301" s="95" t="str">
        <f>IF(ISBLANK(Perigon!R1296),"",Perigon!R1296)</f>
        <v/>
      </c>
      <c r="N1301" s="95" t="str">
        <f>IF(ISBLANK(Perigon!P1296),"",Perigon!P1296)</f>
        <v/>
      </c>
      <c r="O1301" s="38" t="str">
        <f>IF($L1301="","",VLOOKUP($R1301,Tarife!$A$2:$R$599,13,FALSE))</f>
        <v/>
      </c>
      <c r="P1301" s="38" t="str">
        <f t="shared" si="20"/>
        <v/>
      </c>
      <c r="R1301" s="100" t="str">
        <f>Zusammenzug!$C$25&amp;"-"&amp;Zusammenzug!$A$7&amp;"-"&amp;Leistungen!L1301</f>
        <v>2024-0-</v>
      </c>
    </row>
    <row r="1302" spans="1:18" x14ac:dyDescent="0.2">
      <c r="A1302" s="95" t="str">
        <f>IF(ISBLANK(Perigon!E1297),"",Perigon!E1297)</f>
        <v/>
      </c>
      <c r="B1302" s="95" t="str">
        <f>IF(ISBLANK(Perigon!G1297),"",Perigon!G1297)</f>
        <v/>
      </c>
      <c r="C1302" s="96" t="str">
        <f>IF(ISBLANK(Perigon!I1297),"",Perigon!I1297)</f>
        <v/>
      </c>
      <c r="D1302" s="97" t="str">
        <f>IF(ISBLANK(Perigon!J1297),"",Perigon!J1297)</f>
        <v/>
      </c>
      <c r="E1302" s="64" t="str">
        <f>IF(ISBLANK(Perigon!K1297),"",Perigon!K1297)</f>
        <v/>
      </c>
      <c r="F1302" s="65"/>
      <c r="G1302" s="64"/>
      <c r="H1302" s="69" t="str">
        <f>IF(ISBLANK(Perigon!L1297),"",Perigon!L1297)</f>
        <v/>
      </c>
      <c r="I1302" s="69" t="str">
        <f>IF(ISBLANK(Perigon!M1297),"",Perigon!M1297)</f>
        <v/>
      </c>
      <c r="J1302" s="98" t="str">
        <f>IF(ISBLANK(Perigon!N1297),"",Perigon!N1297)</f>
        <v/>
      </c>
      <c r="K1302" s="99" t="str">
        <f>IF(ISBLANK(Perigon!J1297),"",Perigon!T1297)</f>
        <v/>
      </c>
      <c r="L1302" s="95" t="str">
        <f>IF(ISBLANK(Perigon!O1297),"",Perigon!O1297)</f>
        <v/>
      </c>
      <c r="M1302" s="95" t="str">
        <f>IF(ISBLANK(Perigon!R1297),"",Perigon!R1297)</f>
        <v/>
      </c>
      <c r="N1302" s="95" t="str">
        <f>IF(ISBLANK(Perigon!P1297),"",Perigon!P1297)</f>
        <v/>
      </c>
      <c r="O1302" s="38" t="str">
        <f>IF($L1302="","",VLOOKUP($R1302,Tarife!$A$2:$R$599,13,FALSE))</f>
        <v/>
      </c>
      <c r="P1302" s="38" t="str">
        <f t="shared" si="20"/>
        <v/>
      </c>
      <c r="R1302" s="100" t="str">
        <f>Zusammenzug!$C$25&amp;"-"&amp;Zusammenzug!$A$7&amp;"-"&amp;Leistungen!L1302</f>
        <v>2024-0-</v>
      </c>
    </row>
    <row r="1303" spans="1:18" x14ac:dyDescent="0.2">
      <c r="A1303" s="95" t="str">
        <f>IF(ISBLANK(Perigon!E1298),"",Perigon!E1298)</f>
        <v/>
      </c>
      <c r="B1303" s="95" t="str">
        <f>IF(ISBLANK(Perigon!G1298),"",Perigon!G1298)</f>
        <v/>
      </c>
      <c r="C1303" s="96" t="str">
        <f>IF(ISBLANK(Perigon!I1298),"",Perigon!I1298)</f>
        <v/>
      </c>
      <c r="D1303" s="97" t="str">
        <f>IF(ISBLANK(Perigon!J1298),"",Perigon!J1298)</f>
        <v/>
      </c>
      <c r="E1303" s="64" t="str">
        <f>IF(ISBLANK(Perigon!K1298),"",Perigon!K1298)</f>
        <v/>
      </c>
      <c r="F1303" s="65"/>
      <c r="G1303" s="64"/>
      <c r="H1303" s="69" t="str">
        <f>IF(ISBLANK(Perigon!L1298),"",Perigon!L1298)</f>
        <v/>
      </c>
      <c r="I1303" s="69" t="str">
        <f>IF(ISBLANK(Perigon!M1298),"",Perigon!M1298)</f>
        <v/>
      </c>
      <c r="J1303" s="98" t="str">
        <f>IF(ISBLANK(Perigon!N1298),"",Perigon!N1298)</f>
        <v/>
      </c>
      <c r="K1303" s="99" t="str">
        <f>IF(ISBLANK(Perigon!J1298),"",Perigon!T1298)</f>
        <v/>
      </c>
      <c r="L1303" s="95" t="str">
        <f>IF(ISBLANK(Perigon!O1298),"",Perigon!O1298)</f>
        <v/>
      </c>
      <c r="M1303" s="95" t="str">
        <f>IF(ISBLANK(Perigon!R1298),"",Perigon!R1298)</f>
        <v/>
      </c>
      <c r="N1303" s="95" t="str">
        <f>IF(ISBLANK(Perigon!P1298),"",Perigon!P1298)</f>
        <v/>
      </c>
      <c r="O1303" s="38" t="str">
        <f>IF($L1303="","",VLOOKUP($R1303,Tarife!$A$2:$R$599,13,FALSE))</f>
        <v/>
      </c>
      <c r="P1303" s="38" t="str">
        <f t="shared" si="20"/>
        <v/>
      </c>
      <c r="R1303" s="100" t="str">
        <f>Zusammenzug!$C$25&amp;"-"&amp;Zusammenzug!$A$7&amp;"-"&amp;Leistungen!L1303</f>
        <v>2024-0-</v>
      </c>
    </row>
    <row r="1304" spans="1:18" x14ac:dyDescent="0.2">
      <c r="A1304" s="95" t="str">
        <f>IF(ISBLANK(Perigon!E1299),"",Perigon!E1299)</f>
        <v/>
      </c>
      <c r="B1304" s="95" t="str">
        <f>IF(ISBLANK(Perigon!G1299),"",Perigon!G1299)</f>
        <v/>
      </c>
      <c r="C1304" s="96" t="str">
        <f>IF(ISBLANK(Perigon!I1299),"",Perigon!I1299)</f>
        <v/>
      </c>
      <c r="D1304" s="97" t="str">
        <f>IF(ISBLANK(Perigon!J1299),"",Perigon!J1299)</f>
        <v/>
      </c>
      <c r="E1304" s="64" t="str">
        <f>IF(ISBLANK(Perigon!K1299),"",Perigon!K1299)</f>
        <v/>
      </c>
      <c r="F1304" s="65"/>
      <c r="G1304" s="64"/>
      <c r="H1304" s="69" t="str">
        <f>IF(ISBLANK(Perigon!L1299),"",Perigon!L1299)</f>
        <v/>
      </c>
      <c r="I1304" s="69" t="str">
        <f>IF(ISBLANK(Perigon!M1299),"",Perigon!M1299)</f>
        <v/>
      </c>
      <c r="J1304" s="98" t="str">
        <f>IF(ISBLANK(Perigon!N1299),"",Perigon!N1299)</f>
        <v/>
      </c>
      <c r="K1304" s="99" t="str">
        <f>IF(ISBLANK(Perigon!J1299),"",Perigon!T1299)</f>
        <v/>
      </c>
      <c r="L1304" s="95" t="str">
        <f>IF(ISBLANK(Perigon!O1299),"",Perigon!O1299)</f>
        <v/>
      </c>
      <c r="M1304" s="95" t="str">
        <f>IF(ISBLANK(Perigon!R1299),"",Perigon!R1299)</f>
        <v/>
      </c>
      <c r="N1304" s="95" t="str">
        <f>IF(ISBLANK(Perigon!P1299),"",Perigon!P1299)</f>
        <v/>
      </c>
      <c r="O1304" s="38" t="str">
        <f>IF($L1304="","",VLOOKUP($R1304,Tarife!$A$2:$R$599,13,FALSE))</f>
        <v/>
      </c>
      <c r="P1304" s="38" t="str">
        <f t="shared" si="20"/>
        <v/>
      </c>
      <c r="R1304" s="100" t="str">
        <f>Zusammenzug!$C$25&amp;"-"&amp;Zusammenzug!$A$7&amp;"-"&amp;Leistungen!L1304</f>
        <v>2024-0-</v>
      </c>
    </row>
    <row r="1305" spans="1:18" x14ac:dyDescent="0.2">
      <c r="A1305" s="95" t="str">
        <f>IF(ISBLANK(Perigon!E1300),"",Perigon!E1300)</f>
        <v/>
      </c>
      <c r="B1305" s="95" t="str">
        <f>IF(ISBLANK(Perigon!G1300),"",Perigon!G1300)</f>
        <v/>
      </c>
      <c r="C1305" s="96" t="str">
        <f>IF(ISBLANK(Perigon!I1300),"",Perigon!I1300)</f>
        <v/>
      </c>
      <c r="D1305" s="97" t="str">
        <f>IF(ISBLANK(Perigon!J1300),"",Perigon!J1300)</f>
        <v/>
      </c>
      <c r="E1305" s="64" t="str">
        <f>IF(ISBLANK(Perigon!K1300),"",Perigon!K1300)</f>
        <v/>
      </c>
      <c r="F1305" s="65"/>
      <c r="G1305" s="64"/>
      <c r="H1305" s="69" t="str">
        <f>IF(ISBLANK(Perigon!L1300),"",Perigon!L1300)</f>
        <v/>
      </c>
      <c r="I1305" s="69" t="str">
        <f>IF(ISBLANK(Perigon!M1300),"",Perigon!M1300)</f>
        <v/>
      </c>
      <c r="J1305" s="98" t="str">
        <f>IF(ISBLANK(Perigon!N1300),"",Perigon!N1300)</f>
        <v/>
      </c>
      <c r="K1305" s="99" t="str">
        <f>IF(ISBLANK(Perigon!J1300),"",Perigon!T1300)</f>
        <v/>
      </c>
      <c r="L1305" s="95" t="str">
        <f>IF(ISBLANK(Perigon!O1300),"",Perigon!O1300)</f>
        <v/>
      </c>
      <c r="M1305" s="95" t="str">
        <f>IF(ISBLANK(Perigon!R1300),"",Perigon!R1300)</f>
        <v/>
      </c>
      <c r="N1305" s="95" t="str">
        <f>IF(ISBLANK(Perigon!P1300),"",Perigon!P1300)</f>
        <v/>
      </c>
      <c r="O1305" s="38" t="str">
        <f>IF($L1305="","",VLOOKUP($R1305,Tarife!$A$2:$R$599,13,FALSE))</f>
        <v/>
      </c>
      <c r="P1305" s="38" t="str">
        <f t="shared" si="20"/>
        <v/>
      </c>
      <c r="R1305" s="100" t="str">
        <f>Zusammenzug!$C$25&amp;"-"&amp;Zusammenzug!$A$7&amp;"-"&amp;Leistungen!L1305</f>
        <v>2024-0-</v>
      </c>
    </row>
    <row r="1306" spans="1:18" x14ac:dyDescent="0.2">
      <c r="A1306" s="95" t="str">
        <f>IF(ISBLANK(Perigon!E1301),"",Perigon!E1301)</f>
        <v/>
      </c>
      <c r="B1306" s="95" t="str">
        <f>IF(ISBLANK(Perigon!G1301),"",Perigon!G1301)</f>
        <v/>
      </c>
      <c r="C1306" s="96" t="str">
        <f>IF(ISBLANK(Perigon!I1301),"",Perigon!I1301)</f>
        <v/>
      </c>
      <c r="D1306" s="97" t="str">
        <f>IF(ISBLANK(Perigon!J1301),"",Perigon!J1301)</f>
        <v/>
      </c>
      <c r="E1306" s="64" t="str">
        <f>IF(ISBLANK(Perigon!K1301),"",Perigon!K1301)</f>
        <v/>
      </c>
      <c r="F1306" s="65"/>
      <c r="G1306" s="64"/>
      <c r="H1306" s="69" t="str">
        <f>IF(ISBLANK(Perigon!L1301),"",Perigon!L1301)</f>
        <v/>
      </c>
      <c r="I1306" s="69" t="str">
        <f>IF(ISBLANK(Perigon!M1301),"",Perigon!M1301)</f>
        <v/>
      </c>
      <c r="J1306" s="98" t="str">
        <f>IF(ISBLANK(Perigon!N1301),"",Perigon!N1301)</f>
        <v/>
      </c>
      <c r="K1306" s="99" t="str">
        <f>IF(ISBLANK(Perigon!J1301),"",Perigon!T1301)</f>
        <v/>
      </c>
      <c r="L1306" s="95" t="str">
        <f>IF(ISBLANK(Perigon!O1301),"",Perigon!O1301)</f>
        <v/>
      </c>
      <c r="M1306" s="95" t="str">
        <f>IF(ISBLANK(Perigon!R1301),"",Perigon!R1301)</f>
        <v/>
      </c>
      <c r="N1306" s="95" t="str">
        <f>IF(ISBLANK(Perigon!P1301),"",Perigon!P1301)</f>
        <v/>
      </c>
      <c r="O1306" s="38" t="str">
        <f>IF($L1306="","",VLOOKUP($R1306,Tarife!$A$2:$R$599,13,FALSE))</f>
        <v/>
      </c>
      <c r="P1306" s="38" t="str">
        <f t="shared" si="20"/>
        <v/>
      </c>
      <c r="R1306" s="100" t="str">
        <f>Zusammenzug!$C$25&amp;"-"&amp;Zusammenzug!$A$7&amp;"-"&amp;Leistungen!L1306</f>
        <v>2024-0-</v>
      </c>
    </row>
    <row r="1307" spans="1:18" x14ac:dyDescent="0.2">
      <c r="A1307" s="95" t="str">
        <f>IF(ISBLANK(Perigon!E1302),"",Perigon!E1302)</f>
        <v/>
      </c>
      <c r="B1307" s="95" t="str">
        <f>IF(ISBLANK(Perigon!G1302),"",Perigon!G1302)</f>
        <v/>
      </c>
      <c r="C1307" s="96" t="str">
        <f>IF(ISBLANK(Perigon!I1302),"",Perigon!I1302)</f>
        <v/>
      </c>
      <c r="D1307" s="97" t="str">
        <f>IF(ISBLANK(Perigon!J1302),"",Perigon!J1302)</f>
        <v/>
      </c>
      <c r="E1307" s="64" t="str">
        <f>IF(ISBLANK(Perigon!K1302),"",Perigon!K1302)</f>
        <v/>
      </c>
      <c r="F1307" s="65"/>
      <c r="G1307" s="64"/>
      <c r="H1307" s="69" t="str">
        <f>IF(ISBLANK(Perigon!L1302),"",Perigon!L1302)</f>
        <v/>
      </c>
      <c r="I1307" s="69" t="str">
        <f>IF(ISBLANK(Perigon!M1302),"",Perigon!M1302)</f>
        <v/>
      </c>
      <c r="J1307" s="98" t="str">
        <f>IF(ISBLANK(Perigon!N1302),"",Perigon!N1302)</f>
        <v/>
      </c>
      <c r="K1307" s="99" t="str">
        <f>IF(ISBLANK(Perigon!J1302),"",Perigon!T1302)</f>
        <v/>
      </c>
      <c r="L1307" s="95" t="str">
        <f>IF(ISBLANK(Perigon!O1302),"",Perigon!O1302)</f>
        <v/>
      </c>
      <c r="M1307" s="95" t="str">
        <f>IF(ISBLANK(Perigon!R1302),"",Perigon!R1302)</f>
        <v/>
      </c>
      <c r="N1307" s="95" t="str">
        <f>IF(ISBLANK(Perigon!P1302),"",Perigon!P1302)</f>
        <v/>
      </c>
      <c r="O1307" s="38" t="str">
        <f>IF($L1307="","",VLOOKUP($R1307,Tarife!$A$2:$R$599,13,FALSE))</f>
        <v/>
      </c>
      <c r="P1307" s="38" t="str">
        <f t="shared" si="20"/>
        <v/>
      </c>
      <c r="R1307" s="100" t="str">
        <f>Zusammenzug!$C$25&amp;"-"&amp;Zusammenzug!$A$7&amp;"-"&amp;Leistungen!L1307</f>
        <v>2024-0-</v>
      </c>
    </row>
    <row r="1308" spans="1:18" x14ac:dyDescent="0.2">
      <c r="A1308" s="95" t="str">
        <f>IF(ISBLANK(Perigon!E1303),"",Perigon!E1303)</f>
        <v/>
      </c>
      <c r="B1308" s="95" t="str">
        <f>IF(ISBLANK(Perigon!G1303),"",Perigon!G1303)</f>
        <v/>
      </c>
      <c r="C1308" s="96" t="str">
        <f>IF(ISBLANK(Perigon!I1303),"",Perigon!I1303)</f>
        <v/>
      </c>
      <c r="D1308" s="97" t="str">
        <f>IF(ISBLANK(Perigon!J1303),"",Perigon!J1303)</f>
        <v/>
      </c>
      <c r="E1308" s="64" t="str">
        <f>IF(ISBLANK(Perigon!K1303),"",Perigon!K1303)</f>
        <v/>
      </c>
      <c r="F1308" s="65"/>
      <c r="G1308" s="64"/>
      <c r="H1308" s="69" t="str">
        <f>IF(ISBLANK(Perigon!L1303),"",Perigon!L1303)</f>
        <v/>
      </c>
      <c r="I1308" s="69" t="str">
        <f>IF(ISBLANK(Perigon!M1303),"",Perigon!M1303)</f>
        <v/>
      </c>
      <c r="J1308" s="98" t="str">
        <f>IF(ISBLANK(Perigon!N1303),"",Perigon!N1303)</f>
        <v/>
      </c>
      <c r="K1308" s="99" t="str">
        <f>IF(ISBLANK(Perigon!J1303),"",Perigon!T1303)</f>
        <v/>
      </c>
      <c r="L1308" s="95" t="str">
        <f>IF(ISBLANK(Perigon!O1303),"",Perigon!O1303)</f>
        <v/>
      </c>
      <c r="M1308" s="95" t="str">
        <f>IF(ISBLANK(Perigon!R1303),"",Perigon!R1303)</f>
        <v/>
      </c>
      <c r="N1308" s="95" t="str">
        <f>IF(ISBLANK(Perigon!P1303),"",Perigon!P1303)</f>
        <v/>
      </c>
      <c r="O1308" s="38" t="str">
        <f>IF($L1308="","",VLOOKUP($R1308,Tarife!$A$2:$R$599,13,FALSE))</f>
        <v/>
      </c>
      <c r="P1308" s="38" t="str">
        <f t="shared" si="20"/>
        <v/>
      </c>
      <c r="R1308" s="100" t="str">
        <f>Zusammenzug!$C$25&amp;"-"&amp;Zusammenzug!$A$7&amp;"-"&amp;Leistungen!L1308</f>
        <v>2024-0-</v>
      </c>
    </row>
    <row r="1309" spans="1:18" x14ac:dyDescent="0.2">
      <c r="A1309" s="95" t="str">
        <f>IF(ISBLANK(Perigon!E1304),"",Perigon!E1304)</f>
        <v/>
      </c>
      <c r="B1309" s="95" t="str">
        <f>IF(ISBLANK(Perigon!G1304),"",Perigon!G1304)</f>
        <v/>
      </c>
      <c r="C1309" s="96" t="str">
        <f>IF(ISBLANK(Perigon!I1304),"",Perigon!I1304)</f>
        <v/>
      </c>
      <c r="D1309" s="97" t="str">
        <f>IF(ISBLANK(Perigon!J1304),"",Perigon!J1304)</f>
        <v/>
      </c>
      <c r="E1309" s="64" t="str">
        <f>IF(ISBLANK(Perigon!K1304),"",Perigon!K1304)</f>
        <v/>
      </c>
      <c r="F1309" s="65"/>
      <c r="G1309" s="64"/>
      <c r="H1309" s="69" t="str">
        <f>IF(ISBLANK(Perigon!L1304),"",Perigon!L1304)</f>
        <v/>
      </c>
      <c r="I1309" s="69" t="str">
        <f>IF(ISBLANK(Perigon!M1304),"",Perigon!M1304)</f>
        <v/>
      </c>
      <c r="J1309" s="98" t="str">
        <f>IF(ISBLANK(Perigon!N1304),"",Perigon!N1304)</f>
        <v/>
      </c>
      <c r="K1309" s="99" t="str">
        <f>IF(ISBLANK(Perigon!J1304),"",Perigon!T1304)</f>
        <v/>
      </c>
      <c r="L1309" s="95" t="str">
        <f>IF(ISBLANK(Perigon!O1304),"",Perigon!O1304)</f>
        <v/>
      </c>
      <c r="M1309" s="95" t="str">
        <f>IF(ISBLANK(Perigon!R1304),"",Perigon!R1304)</f>
        <v/>
      </c>
      <c r="N1309" s="95" t="str">
        <f>IF(ISBLANK(Perigon!P1304),"",Perigon!P1304)</f>
        <v/>
      </c>
      <c r="O1309" s="38" t="str">
        <f>IF($L1309="","",VLOOKUP($R1309,Tarife!$A$2:$R$599,13,FALSE))</f>
        <v/>
      </c>
      <c r="P1309" s="38" t="str">
        <f t="shared" si="20"/>
        <v/>
      </c>
      <c r="R1309" s="100" t="str">
        <f>Zusammenzug!$C$25&amp;"-"&amp;Zusammenzug!$A$7&amp;"-"&amp;Leistungen!L1309</f>
        <v>2024-0-</v>
      </c>
    </row>
    <row r="1310" spans="1:18" x14ac:dyDescent="0.2">
      <c r="A1310" s="95" t="str">
        <f>IF(ISBLANK(Perigon!E1305),"",Perigon!E1305)</f>
        <v/>
      </c>
      <c r="B1310" s="95" t="str">
        <f>IF(ISBLANK(Perigon!G1305),"",Perigon!G1305)</f>
        <v/>
      </c>
      <c r="C1310" s="96" t="str">
        <f>IF(ISBLANK(Perigon!I1305),"",Perigon!I1305)</f>
        <v/>
      </c>
      <c r="D1310" s="97" t="str">
        <f>IF(ISBLANK(Perigon!J1305),"",Perigon!J1305)</f>
        <v/>
      </c>
      <c r="E1310" s="64" t="str">
        <f>IF(ISBLANK(Perigon!K1305),"",Perigon!K1305)</f>
        <v/>
      </c>
      <c r="F1310" s="65"/>
      <c r="G1310" s="64"/>
      <c r="H1310" s="69" t="str">
        <f>IF(ISBLANK(Perigon!L1305),"",Perigon!L1305)</f>
        <v/>
      </c>
      <c r="I1310" s="69" t="str">
        <f>IF(ISBLANK(Perigon!M1305),"",Perigon!M1305)</f>
        <v/>
      </c>
      <c r="J1310" s="98" t="str">
        <f>IF(ISBLANK(Perigon!N1305),"",Perigon!N1305)</f>
        <v/>
      </c>
      <c r="K1310" s="99" t="str">
        <f>IF(ISBLANK(Perigon!J1305),"",Perigon!T1305)</f>
        <v/>
      </c>
      <c r="L1310" s="95" t="str">
        <f>IF(ISBLANK(Perigon!O1305),"",Perigon!O1305)</f>
        <v/>
      </c>
      <c r="M1310" s="95" t="str">
        <f>IF(ISBLANK(Perigon!R1305),"",Perigon!R1305)</f>
        <v/>
      </c>
      <c r="N1310" s="95" t="str">
        <f>IF(ISBLANK(Perigon!P1305),"",Perigon!P1305)</f>
        <v/>
      </c>
      <c r="O1310" s="38" t="str">
        <f>IF($L1310="","",VLOOKUP($R1310,Tarife!$A$2:$R$599,13,FALSE))</f>
        <v/>
      </c>
      <c r="P1310" s="38" t="str">
        <f t="shared" si="20"/>
        <v/>
      </c>
      <c r="R1310" s="100" t="str">
        <f>Zusammenzug!$C$25&amp;"-"&amp;Zusammenzug!$A$7&amp;"-"&amp;Leistungen!L1310</f>
        <v>2024-0-</v>
      </c>
    </row>
    <row r="1311" spans="1:18" x14ac:dyDescent="0.2">
      <c r="A1311" s="95" t="str">
        <f>IF(ISBLANK(Perigon!E1306),"",Perigon!E1306)</f>
        <v/>
      </c>
      <c r="B1311" s="95" t="str">
        <f>IF(ISBLANK(Perigon!G1306),"",Perigon!G1306)</f>
        <v/>
      </c>
      <c r="C1311" s="96" t="str">
        <f>IF(ISBLANK(Perigon!I1306),"",Perigon!I1306)</f>
        <v/>
      </c>
      <c r="D1311" s="97" t="str">
        <f>IF(ISBLANK(Perigon!J1306),"",Perigon!J1306)</f>
        <v/>
      </c>
      <c r="E1311" s="64" t="str">
        <f>IF(ISBLANK(Perigon!K1306),"",Perigon!K1306)</f>
        <v/>
      </c>
      <c r="F1311" s="65"/>
      <c r="G1311" s="64"/>
      <c r="H1311" s="69" t="str">
        <f>IF(ISBLANK(Perigon!L1306),"",Perigon!L1306)</f>
        <v/>
      </c>
      <c r="I1311" s="69" t="str">
        <f>IF(ISBLANK(Perigon!M1306),"",Perigon!M1306)</f>
        <v/>
      </c>
      <c r="J1311" s="98" t="str">
        <f>IF(ISBLANK(Perigon!N1306),"",Perigon!N1306)</f>
        <v/>
      </c>
      <c r="K1311" s="99" t="str">
        <f>IF(ISBLANK(Perigon!J1306),"",Perigon!T1306)</f>
        <v/>
      </c>
      <c r="L1311" s="95" t="str">
        <f>IF(ISBLANK(Perigon!O1306),"",Perigon!O1306)</f>
        <v/>
      </c>
      <c r="M1311" s="95" t="str">
        <f>IF(ISBLANK(Perigon!R1306),"",Perigon!R1306)</f>
        <v/>
      </c>
      <c r="N1311" s="95" t="str">
        <f>IF(ISBLANK(Perigon!P1306),"",Perigon!P1306)</f>
        <v/>
      </c>
      <c r="O1311" s="38" t="str">
        <f>IF($L1311="","",VLOOKUP($R1311,Tarife!$A$2:$R$599,13,FALSE))</f>
        <v/>
      </c>
      <c r="P1311" s="38" t="str">
        <f t="shared" si="20"/>
        <v/>
      </c>
      <c r="R1311" s="100" t="str">
        <f>Zusammenzug!$C$25&amp;"-"&amp;Zusammenzug!$A$7&amp;"-"&amp;Leistungen!L1311</f>
        <v>2024-0-</v>
      </c>
    </row>
    <row r="1312" spans="1:18" x14ac:dyDescent="0.2">
      <c r="A1312" s="95" t="str">
        <f>IF(ISBLANK(Perigon!E1307),"",Perigon!E1307)</f>
        <v/>
      </c>
      <c r="B1312" s="95" t="str">
        <f>IF(ISBLANK(Perigon!G1307),"",Perigon!G1307)</f>
        <v/>
      </c>
      <c r="C1312" s="96" t="str">
        <f>IF(ISBLANK(Perigon!I1307),"",Perigon!I1307)</f>
        <v/>
      </c>
      <c r="D1312" s="97" t="str">
        <f>IF(ISBLANK(Perigon!J1307),"",Perigon!J1307)</f>
        <v/>
      </c>
      <c r="E1312" s="64" t="str">
        <f>IF(ISBLANK(Perigon!K1307),"",Perigon!K1307)</f>
        <v/>
      </c>
      <c r="F1312" s="65"/>
      <c r="G1312" s="64"/>
      <c r="H1312" s="69" t="str">
        <f>IF(ISBLANK(Perigon!L1307),"",Perigon!L1307)</f>
        <v/>
      </c>
      <c r="I1312" s="69" t="str">
        <f>IF(ISBLANK(Perigon!M1307),"",Perigon!M1307)</f>
        <v/>
      </c>
      <c r="J1312" s="98" t="str">
        <f>IF(ISBLANK(Perigon!N1307),"",Perigon!N1307)</f>
        <v/>
      </c>
      <c r="K1312" s="99" t="str">
        <f>IF(ISBLANK(Perigon!J1307),"",Perigon!T1307)</f>
        <v/>
      </c>
      <c r="L1312" s="95" t="str">
        <f>IF(ISBLANK(Perigon!O1307),"",Perigon!O1307)</f>
        <v/>
      </c>
      <c r="M1312" s="95" t="str">
        <f>IF(ISBLANK(Perigon!R1307),"",Perigon!R1307)</f>
        <v/>
      </c>
      <c r="N1312" s="95" t="str">
        <f>IF(ISBLANK(Perigon!P1307),"",Perigon!P1307)</f>
        <v/>
      </c>
      <c r="O1312" s="38" t="str">
        <f>IF($L1312="","",VLOOKUP($R1312,Tarife!$A$2:$R$599,13,FALSE))</f>
        <v/>
      </c>
      <c r="P1312" s="38" t="str">
        <f t="shared" si="20"/>
        <v/>
      </c>
      <c r="R1312" s="100" t="str">
        <f>Zusammenzug!$C$25&amp;"-"&amp;Zusammenzug!$A$7&amp;"-"&amp;Leistungen!L1312</f>
        <v>2024-0-</v>
      </c>
    </row>
    <row r="1313" spans="1:18" x14ac:dyDescent="0.2">
      <c r="A1313" s="95" t="str">
        <f>IF(ISBLANK(Perigon!E1308),"",Perigon!E1308)</f>
        <v/>
      </c>
      <c r="B1313" s="95" t="str">
        <f>IF(ISBLANK(Perigon!G1308),"",Perigon!G1308)</f>
        <v/>
      </c>
      <c r="C1313" s="96" t="str">
        <f>IF(ISBLANK(Perigon!I1308),"",Perigon!I1308)</f>
        <v/>
      </c>
      <c r="D1313" s="97" t="str">
        <f>IF(ISBLANK(Perigon!J1308),"",Perigon!J1308)</f>
        <v/>
      </c>
      <c r="E1313" s="64" t="str">
        <f>IF(ISBLANK(Perigon!K1308),"",Perigon!K1308)</f>
        <v/>
      </c>
      <c r="F1313" s="65"/>
      <c r="G1313" s="64"/>
      <c r="H1313" s="69" t="str">
        <f>IF(ISBLANK(Perigon!L1308),"",Perigon!L1308)</f>
        <v/>
      </c>
      <c r="I1313" s="69" t="str">
        <f>IF(ISBLANK(Perigon!M1308),"",Perigon!M1308)</f>
        <v/>
      </c>
      <c r="J1313" s="98" t="str">
        <f>IF(ISBLANK(Perigon!N1308),"",Perigon!N1308)</f>
        <v/>
      </c>
      <c r="K1313" s="99" t="str">
        <f>IF(ISBLANK(Perigon!J1308),"",Perigon!T1308)</f>
        <v/>
      </c>
      <c r="L1313" s="95" t="str">
        <f>IF(ISBLANK(Perigon!O1308),"",Perigon!O1308)</f>
        <v/>
      </c>
      <c r="M1313" s="95" t="str">
        <f>IF(ISBLANK(Perigon!R1308),"",Perigon!R1308)</f>
        <v/>
      </c>
      <c r="N1313" s="95" t="str">
        <f>IF(ISBLANK(Perigon!P1308),"",Perigon!P1308)</f>
        <v/>
      </c>
      <c r="O1313" s="38" t="str">
        <f>IF($L1313="","",VLOOKUP($R1313,Tarife!$A$2:$R$599,13,FALSE))</f>
        <v/>
      </c>
      <c r="P1313" s="38" t="str">
        <f t="shared" si="20"/>
        <v/>
      </c>
      <c r="R1313" s="100" t="str">
        <f>Zusammenzug!$C$25&amp;"-"&amp;Zusammenzug!$A$7&amp;"-"&amp;Leistungen!L1313</f>
        <v>2024-0-</v>
      </c>
    </row>
    <row r="1314" spans="1:18" x14ac:dyDescent="0.2">
      <c r="A1314" s="95" t="str">
        <f>IF(ISBLANK(Perigon!E1309),"",Perigon!E1309)</f>
        <v/>
      </c>
      <c r="B1314" s="95" t="str">
        <f>IF(ISBLANK(Perigon!G1309),"",Perigon!G1309)</f>
        <v/>
      </c>
      <c r="C1314" s="96" t="str">
        <f>IF(ISBLANK(Perigon!I1309),"",Perigon!I1309)</f>
        <v/>
      </c>
      <c r="D1314" s="97" t="str">
        <f>IF(ISBLANK(Perigon!J1309),"",Perigon!J1309)</f>
        <v/>
      </c>
      <c r="E1314" s="64" t="str">
        <f>IF(ISBLANK(Perigon!K1309),"",Perigon!K1309)</f>
        <v/>
      </c>
      <c r="F1314" s="65"/>
      <c r="G1314" s="64"/>
      <c r="H1314" s="69" t="str">
        <f>IF(ISBLANK(Perigon!L1309),"",Perigon!L1309)</f>
        <v/>
      </c>
      <c r="I1314" s="69" t="str">
        <f>IF(ISBLANK(Perigon!M1309),"",Perigon!M1309)</f>
        <v/>
      </c>
      <c r="J1314" s="98" t="str">
        <f>IF(ISBLANK(Perigon!N1309),"",Perigon!N1309)</f>
        <v/>
      </c>
      <c r="K1314" s="99" t="str">
        <f>IF(ISBLANK(Perigon!J1309),"",Perigon!T1309)</f>
        <v/>
      </c>
      <c r="L1314" s="95" t="str">
        <f>IF(ISBLANK(Perigon!O1309),"",Perigon!O1309)</f>
        <v/>
      </c>
      <c r="M1314" s="95" t="str">
        <f>IF(ISBLANK(Perigon!R1309),"",Perigon!R1309)</f>
        <v/>
      </c>
      <c r="N1314" s="95" t="str">
        <f>IF(ISBLANK(Perigon!P1309),"",Perigon!P1309)</f>
        <v/>
      </c>
      <c r="O1314" s="38" t="str">
        <f>IF($L1314="","",VLOOKUP($R1314,Tarife!$A$2:$R$599,13,FALSE))</f>
        <v/>
      </c>
      <c r="P1314" s="38" t="str">
        <f t="shared" si="20"/>
        <v/>
      </c>
      <c r="R1314" s="100" t="str">
        <f>Zusammenzug!$C$25&amp;"-"&amp;Zusammenzug!$A$7&amp;"-"&amp;Leistungen!L1314</f>
        <v>2024-0-</v>
      </c>
    </row>
    <row r="1315" spans="1:18" x14ac:dyDescent="0.2">
      <c r="A1315" s="95" t="str">
        <f>IF(ISBLANK(Perigon!E1310),"",Perigon!E1310)</f>
        <v/>
      </c>
      <c r="B1315" s="95" t="str">
        <f>IF(ISBLANK(Perigon!G1310),"",Perigon!G1310)</f>
        <v/>
      </c>
      <c r="C1315" s="96" t="str">
        <f>IF(ISBLANK(Perigon!I1310),"",Perigon!I1310)</f>
        <v/>
      </c>
      <c r="D1315" s="97" t="str">
        <f>IF(ISBLANK(Perigon!J1310),"",Perigon!J1310)</f>
        <v/>
      </c>
      <c r="E1315" s="64" t="str">
        <f>IF(ISBLANK(Perigon!K1310),"",Perigon!K1310)</f>
        <v/>
      </c>
      <c r="F1315" s="65"/>
      <c r="G1315" s="64"/>
      <c r="H1315" s="69" t="str">
        <f>IF(ISBLANK(Perigon!L1310),"",Perigon!L1310)</f>
        <v/>
      </c>
      <c r="I1315" s="69" t="str">
        <f>IF(ISBLANK(Perigon!M1310),"",Perigon!M1310)</f>
        <v/>
      </c>
      <c r="J1315" s="98" t="str">
        <f>IF(ISBLANK(Perigon!N1310),"",Perigon!N1310)</f>
        <v/>
      </c>
      <c r="K1315" s="99" t="str">
        <f>IF(ISBLANK(Perigon!J1310),"",Perigon!T1310)</f>
        <v/>
      </c>
      <c r="L1315" s="95" t="str">
        <f>IF(ISBLANK(Perigon!O1310),"",Perigon!O1310)</f>
        <v/>
      </c>
      <c r="M1315" s="95" t="str">
        <f>IF(ISBLANK(Perigon!R1310),"",Perigon!R1310)</f>
        <v/>
      </c>
      <c r="N1315" s="95" t="str">
        <f>IF(ISBLANK(Perigon!P1310),"",Perigon!P1310)</f>
        <v/>
      </c>
      <c r="O1315" s="38" t="str">
        <f>IF($L1315="","",VLOOKUP($R1315,Tarife!$A$2:$R$599,13,FALSE))</f>
        <v/>
      </c>
      <c r="P1315" s="38" t="str">
        <f t="shared" si="20"/>
        <v/>
      </c>
      <c r="R1315" s="100" t="str">
        <f>Zusammenzug!$C$25&amp;"-"&amp;Zusammenzug!$A$7&amp;"-"&amp;Leistungen!L1315</f>
        <v>2024-0-</v>
      </c>
    </row>
    <row r="1316" spans="1:18" x14ac:dyDescent="0.2">
      <c r="A1316" s="95" t="str">
        <f>IF(ISBLANK(Perigon!E1311),"",Perigon!E1311)</f>
        <v/>
      </c>
      <c r="B1316" s="95" t="str">
        <f>IF(ISBLANK(Perigon!G1311),"",Perigon!G1311)</f>
        <v/>
      </c>
      <c r="C1316" s="96" t="str">
        <f>IF(ISBLANK(Perigon!I1311),"",Perigon!I1311)</f>
        <v/>
      </c>
      <c r="D1316" s="97" t="str">
        <f>IF(ISBLANK(Perigon!J1311),"",Perigon!J1311)</f>
        <v/>
      </c>
      <c r="E1316" s="64" t="str">
        <f>IF(ISBLANK(Perigon!K1311),"",Perigon!K1311)</f>
        <v/>
      </c>
      <c r="F1316" s="65"/>
      <c r="G1316" s="64"/>
      <c r="H1316" s="69" t="str">
        <f>IF(ISBLANK(Perigon!L1311),"",Perigon!L1311)</f>
        <v/>
      </c>
      <c r="I1316" s="69" t="str">
        <f>IF(ISBLANK(Perigon!M1311),"",Perigon!M1311)</f>
        <v/>
      </c>
      <c r="J1316" s="98" t="str">
        <f>IF(ISBLANK(Perigon!N1311),"",Perigon!N1311)</f>
        <v/>
      </c>
      <c r="K1316" s="99" t="str">
        <f>IF(ISBLANK(Perigon!J1311),"",Perigon!T1311)</f>
        <v/>
      </c>
      <c r="L1316" s="95" t="str">
        <f>IF(ISBLANK(Perigon!O1311),"",Perigon!O1311)</f>
        <v/>
      </c>
      <c r="M1316" s="95" t="str">
        <f>IF(ISBLANK(Perigon!R1311),"",Perigon!R1311)</f>
        <v/>
      </c>
      <c r="N1316" s="95" t="str">
        <f>IF(ISBLANK(Perigon!P1311),"",Perigon!P1311)</f>
        <v/>
      </c>
      <c r="O1316" s="38" t="str">
        <f>IF($L1316="","",VLOOKUP($R1316,Tarife!$A$2:$R$599,13,FALSE))</f>
        <v/>
      </c>
      <c r="P1316" s="38" t="str">
        <f t="shared" si="20"/>
        <v/>
      </c>
      <c r="R1316" s="100" t="str">
        <f>Zusammenzug!$C$25&amp;"-"&amp;Zusammenzug!$A$7&amp;"-"&amp;Leistungen!L1316</f>
        <v>2024-0-</v>
      </c>
    </row>
    <row r="1317" spans="1:18" x14ac:dyDescent="0.2">
      <c r="A1317" s="95" t="str">
        <f>IF(ISBLANK(Perigon!E1312),"",Perigon!E1312)</f>
        <v/>
      </c>
      <c r="B1317" s="95" t="str">
        <f>IF(ISBLANK(Perigon!G1312),"",Perigon!G1312)</f>
        <v/>
      </c>
      <c r="C1317" s="96" t="str">
        <f>IF(ISBLANK(Perigon!I1312),"",Perigon!I1312)</f>
        <v/>
      </c>
      <c r="D1317" s="97" t="str">
        <f>IF(ISBLANK(Perigon!J1312),"",Perigon!J1312)</f>
        <v/>
      </c>
      <c r="E1317" s="64" t="str">
        <f>IF(ISBLANK(Perigon!K1312),"",Perigon!K1312)</f>
        <v/>
      </c>
      <c r="F1317" s="65"/>
      <c r="G1317" s="64"/>
      <c r="H1317" s="69" t="str">
        <f>IF(ISBLANK(Perigon!L1312),"",Perigon!L1312)</f>
        <v/>
      </c>
      <c r="I1317" s="69" t="str">
        <f>IF(ISBLANK(Perigon!M1312),"",Perigon!M1312)</f>
        <v/>
      </c>
      <c r="J1317" s="98" t="str">
        <f>IF(ISBLANK(Perigon!N1312),"",Perigon!N1312)</f>
        <v/>
      </c>
      <c r="K1317" s="99" t="str">
        <f>IF(ISBLANK(Perigon!J1312),"",Perigon!T1312)</f>
        <v/>
      </c>
      <c r="L1317" s="95" t="str">
        <f>IF(ISBLANK(Perigon!O1312),"",Perigon!O1312)</f>
        <v/>
      </c>
      <c r="M1317" s="95" t="str">
        <f>IF(ISBLANK(Perigon!R1312),"",Perigon!R1312)</f>
        <v/>
      </c>
      <c r="N1317" s="95" t="str">
        <f>IF(ISBLANK(Perigon!P1312),"",Perigon!P1312)</f>
        <v/>
      </c>
      <c r="O1317" s="38" t="str">
        <f>IF($L1317="","",VLOOKUP($R1317,Tarife!$A$2:$R$599,13,FALSE))</f>
        <v/>
      </c>
      <c r="P1317" s="38" t="str">
        <f t="shared" si="20"/>
        <v/>
      </c>
      <c r="R1317" s="100" t="str">
        <f>Zusammenzug!$C$25&amp;"-"&amp;Zusammenzug!$A$7&amp;"-"&amp;Leistungen!L1317</f>
        <v>2024-0-</v>
      </c>
    </row>
    <row r="1318" spans="1:18" x14ac:dyDescent="0.2">
      <c r="A1318" s="95" t="str">
        <f>IF(ISBLANK(Perigon!E1313),"",Perigon!E1313)</f>
        <v/>
      </c>
      <c r="B1318" s="95" t="str">
        <f>IF(ISBLANK(Perigon!G1313),"",Perigon!G1313)</f>
        <v/>
      </c>
      <c r="C1318" s="96" t="str">
        <f>IF(ISBLANK(Perigon!I1313),"",Perigon!I1313)</f>
        <v/>
      </c>
      <c r="D1318" s="97" t="str">
        <f>IF(ISBLANK(Perigon!J1313),"",Perigon!J1313)</f>
        <v/>
      </c>
      <c r="E1318" s="64" t="str">
        <f>IF(ISBLANK(Perigon!K1313),"",Perigon!K1313)</f>
        <v/>
      </c>
      <c r="F1318" s="65"/>
      <c r="G1318" s="64"/>
      <c r="H1318" s="69" t="str">
        <f>IF(ISBLANK(Perigon!L1313),"",Perigon!L1313)</f>
        <v/>
      </c>
      <c r="I1318" s="69" t="str">
        <f>IF(ISBLANK(Perigon!M1313),"",Perigon!M1313)</f>
        <v/>
      </c>
      <c r="J1318" s="98" t="str">
        <f>IF(ISBLANK(Perigon!N1313),"",Perigon!N1313)</f>
        <v/>
      </c>
      <c r="K1318" s="99" t="str">
        <f>IF(ISBLANK(Perigon!J1313),"",Perigon!T1313)</f>
        <v/>
      </c>
      <c r="L1318" s="95" t="str">
        <f>IF(ISBLANK(Perigon!O1313),"",Perigon!O1313)</f>
        <v/>
      </c>
      <c r="M1318" s="95" t="str">
        <f>IF(ISBLANK(Perigon!R1313),"",Perigon!R1313)</f>
        <v/>
      </c>
      <c r="N1318" s="95" t="str">
        <f>IF(ISBLANK(Perigon!P1313),"",Perigon!P1313)</f>
        <v/>
      </c>
      <c r="O1318" s="38" t="str">
        <f>IF($L1318="","",VLOOKUP($R1318,Tarife!$A$2:$R$599,13,FALSE))</f>
        <v/>
      </c>
      <c r="P1318" s="38" t="str">
        <f t="shared" si="20"/>
        <v/>
      </c>
      <c r="R1318" s="100" t="str">
        <f>Zusammenzug!$C$25&amp;"-"&amp;Zusammenzug!$A$7&amp;"-"&amp;Leistungen!L1318</f>
        <v>2024-0-</v>
      </c>
    </row>
    <row r="1319" spans="1:18" x14ac:dyDescent="0.2">
      <c r="A1319" s="95" t="str">
        <f>IF(ISBLANK(Perigon!E1314),"",Perigon!E1314)</f>
        <v/>
      </c>
      <c r="B1319" s="95" t="str">
        <f>IF(ISBLANK(Perigon!G1314),"",Perigon!G1314)</f>
        <v/>
      </c>
      <c r="C1319" s="96" t="str">
        <f>IF(ISBLANK(Perigon!I1314),"",Perigon!I1314)</f>
        <v/>
      </c>
      <c r="D1319" s="97" t="str">
        <f>IF(ISBLANK(Perigon!J1314),"",Perigon!J1314)</f>
        <v/>
      </c>
      <c r="E1319" s="64" t="str">
        <f>IF(ISBLANK(Perigon!K1314),"",Perigon!K1314)</f>
        <v/>
      </c>
      <c r="F1319" s="65"/>
      <c r="G1319" s="64"/>
      <c r="H1319" s="69" t="str">
        <f>IF(ISBLANK(Perigon!L1314),"",Perigon!L1314)</f>
        <v/>
      </c>
      <c r="I1319" s="69" t="str">
        <f>IF(ISBLANK(Perigon!M1314),"",Perigon!M1314)</f>
        <v/>
      </c>
      <c r="J1319" s="98" t="str">
        <f>IF(ISBLANK(Perigon!N1314),"",Perigon!N1314)</f>
        <v/>
      </c>
      <c r="K1319" s="99" t="str">
        <f>IF(ISBLANK(Perigon!J1314),"",Perigon!T1314)</f>
        <v/>
      </c>
      <c r="L1319" s="95" t="str">
        <f>IF(ISBLANK(Perigon!O1314),"",Perigon!O1314)</f>
        <v/>
      </c>
      <c r="M1319" s="95" t="str">
        <f>IF(ISBLANK(Perigon!R1314),"",Perigon!R1314)</f>
        <v/>
      </c>
      <c r="N1319" s="95" t="str">
        <f>IF(ISBLANK(Perigon!P1314),"",Perigon!P1314)</f>
        <v/>
      </c>
      <c r="O1319" s="38" t="str">
        <f>IF($L1319="","",VLOOKUP($R1319,Tarife!$A$2:$R$599,13,FALSE))</f>
        <v/>
      </c>
      <c r="P1319" s="38" t="str">
        <f t="shared" si="20"/>
        <v/>
      </c>
      <c r="R1319" s="100" t="str">
        <f>Zusammenzug!$C$25&amp;"-"&amp;Zusammenzug!$A$7&amp;"-"&amp;Leistungen!L1319</f>
        <v>2024-0-</v>
      </c>
    </row>
    <row r="1320" spans="1:18" x14ac:dyDescent="0.2">
      <c r="A1320" s="95" t="str">
        <f>IF(ISBLANK(Perigon!E1315),"",Perigon!E1315)</f>
        <v/>
      </c>
      <c r="B1320" s="95" t="str">
        <f>IF(ISBLANK(Perigon!G1315),"",Perigon!G1315)</f>
        <v/>
      </c>
      <c r="C1320" s="96" t="str">
        <f>IF(ISBLANK(Perigon!I1315),"",Perigon!I1315)</f>
        <v/>
      </c>
      <c r="D1320" s="97" t="str">
        <f>IF(ISBLANK(Perigon!J1315),"",Perigon!J1315)</f>
        <v/>
      </c>
      <c r="E1320" s="64" t="str">
        <f>IF(ISBLANK(Perigon!K1315),"",Perigon!K1315)</f>
        <v/>
      </c>
      <c r="F1320" s="65"/>
      <c r="G1320" s="64"/>
      <c r="H1320" s="69" t="str">
        <f>IF(ISBLANK(Perigon!L1315),"",Perigon!L1315)</f>
        <v/>
      </c>
      <c r="I1320" s="69" t="str">
        <f>IF(ISBLANK(Perigon!M1315),"",Perigon!M1315)</f>
        <v/>
      </c>
      <c r="J1320" s="98" t="str">
        <f>IF(ISBLANK(Perigon!N1315),"",Perigon!N1315)</f>
        <v/>
      </c>
      <c r="K1320" s="99" t="str">
        <f>IF(ISBLANK(Perigon!J1315),"",Perigon!T1315)</f>
        <v/>
      </c>
      <c r="L1320" s="95" t="str">
        <f>IF(ISBLANK(Perigon!O1315),"",Perigon!O1315)</f>
        <v/>
      </c>
      <c r="M1320" s="95" t="str">
        <f>IF(ISBLANK(Perigon!R1315),"",Perigon!R1315)</f>
        <v/>
      </c>
      <c r="N1320" s="95" t="str">
        <f>IF(ISBLANK(Perigon!P1315),"",Perigon!P1315)</f>
        <v/>
      </c>
      <c r="O1320" s="38" t="str">
        <f>IF($L1320="","",VLOOKUP($R1320,Tarife!$A$2:$R$599,13,FALSE))</f>
        <v/>
      </c>
      <c r="P1320" s="38" t="str">
        <f t="shared" si="20"/>
        <v/>
      </c>
      <c r="R1320" s="100" t="str">
        <f>Zusammenzug!$C$25&amp;"-"&amp;Zusammenzug!$A$7&amp;"-"&amp;Leistungen!L1320</f>
        <v>2024-0-</v>
      </c>
    </row>
    <row r="1321" spans="1:18" x14ac:dyDescent="0.2">
      <c r="A1321" s="95" t="str">
        <f>IF(ISBLANK(Perigon!E1316),"",Perigon!E1316)</f>
        <v/>
      </c>
      <c r="B1321" s="95" t="str">
        <f>IF(ISBLANK(Perigon!G1316),"",Perigon!G1316)</f>
        <v/>
      </c>
      <c r="C1321" s="96" t="str">
        <f>IF(ISBLANK(Perigon!I1316),"",Perigon!I1316)</f>
        <v/>
      </c>
      <c r="D1321" s="97" t="str">
        <f>IF(ISBLANK(Perigon!J1316),"",Perigon!J1316)</f>
        <v/>
      </c>
      <c r="E1321" s="64" t="str">
        <f>IF(ISBLANK(Perigon!K1316),"",Perigon!K1316)</f>
        <v/>
      </c>
      <c r="F1321" s="65"/>
      <c r="G1321" s="64"/>
      <c r="H1321" s="69" t="str">
        <f>IF(ISBLANK(Perigon!L1316),"",Perigon!L1316)</f>
        <v/>
      </c>
      <c r="I1321" s="69" t="str">
        <f>IF(ISBLANK(Perigon!M1316),"",Perigon!M1316)</f>
        <v/>
      </c>
      <c r="J1321" s="98" t="str">
        <f>IF(ISBLANK(Perigon!N1316),"",Perigon!N1316)</f>
        <v/>
      </c>
      <c r="K1321" s="99" t="str">
        <f>IF(ISBLANK(Perigon!J1316),"",Perigon!T1316)</f>
        <v/>
      </c>
      <c r="L1321" s="95" t="str">
        <f>IF(ISBLANK(Perigon!O1316),"",Perigon!O1316)</f>
        <v/>
      </c>
      <c r="M1321" s="95" t="str">
        <f>IF(ISBLANK(Perigon!R1316),"",Perigon!R1316)</f>
        <v/>
      </c>
      <c r="N1321" s="95" t="str">
        <f>IF(ISBLANK(Perigon!P1316),"",Perigon!P1316)</f>
        <v/>
      </c>
      <c r="O1321" s="38" t="str">
        <f>IF($L1321="","",VLOOKUP($R1321,Tarife!$A$2:$R$599,13,FALSE))</f>
        <v/>
      </c>
      <c r="P1321" s="38" t="str">
        <f t="shared" si="20"/>
        <v/>
      </c>
      <c r="R1321" s="100" t="str">
        <f>Zusammenzug!$C$25&amp;"-"&amp;Zusammenzug!$A$7&amp;"-"&amp;Leistungen!L1321</f>
        <v>2024-0-</v>
      </c>
    </row>
    <row r="1322" spans="1:18" x14ac:dyDescent="0.2">
      <c r="A1322" s="95" t="str">
        <f>IF(ISBLANK(Perigon!E1317),"",Perigon!E1317)</f>
        <v/>
      </c>
      <c r="B1322" s="95" t="str">
        <f>IF(ISBLANK(Perigon!G1317),"",Perigon!G1317)</f>
        <v/>
      </c>
      <c r="C1322" s="96" t="str">
        <f>IF(ISBLANK(Perigon!I1317),"",Perigon!I1317)</f>
        <v/>
      </c>
      <c r="D1322" s="97" t="str">
        <f>IF(ISBLANK(Perigon!J1317),"",Perigon!J1317)</f>
        <v/>
      </c>
      <c r="E1322" s="64" t="str">
        <f>IF(ISBLANK(Perigon!K1317),"",Perigon!K1317)</f>
        <v/>
      </c>
      <c r="F1322" s="65"/>
      <c r="G1322" s="64"/>
      <c r="H1322" s="69" t="str">
        <f>IF(ISBLANK(Perigon!L1317),"",Perigon!L1317)</f>
        <v/>
      </c>
      <c r="I1322" s="69" t="str">
        <f>IF(ISBLANK(Perigon!M1317),"",Perigon!M1317)</f>
        <v/>
      </c>
      <c r="J1322" s="98" t="str">
        <f>IF(ISBLANK(Perigon!N1317),"",Perigon!N1317)</f>
        <v/>
      </c>
      <c r="K1322" s="99" t="str">
        <f>IF(ISBLANK(Perigon!J1317),"",Perigon!T1317)</f>
        <v/>
      </c>
      <c r="L1322" s="95" t="str">
        <f>IF(ISBLANK(Perigon!O1317),"",Perigon!O1317)</f>
        <v/>
      </c>
      <c r="M1322" s="95" t="str">
        <f>IF(ISBLANK(Perigon!R1317),"",Perigon!R1317)</f>
        <v/>
      </c>
      <c r="N1322" s="95" t="str">
        <f>IF(ISBLANK(Perigon!P1317),"",Perigon!P1317)</f>
        <v/>
      </c>
      <c r="O1322" s="38" t="str">
        <f>IF($L1322="","",VLOOKUP($R1322,Tarife!$A$2:$R$599,13,FALSE))</f>
        <v/>
      </c>
      <c r="P1322" s="38" t="str">
        <f t="shared" si="20"/>
        <v/>
      </c>
      <c r="R1322" s="100" t="str">
        <f>Zusammenzug!$C$25&amp;"-"&amp;Zusammenzug!$A$7&amp;"-"&amp;Leistungen!L1322</f>
        <v>2024-0-</v>
      </c>
    </row>
    <row r="1323" spans="1:18" x14ac:dyDescent="0.2">
      <c r="A1323" s="95" t="str">
        <f>IF(ISBLANK(Perigon!E1318),"",Perigon!E1318)</f>
        <v/>
      </c>
      <c r="B1323" s="95" t="str">
        <f>IF(ISBLANK(Perigon!G1318),"",Perigon!G1318)</f>
        <v/>
      </c>
      <c r="C1323" s="96" t="str">
        <f>IF(ISBLANK(Perigon!I1318),"",Perigon!I1318)</f>
        <v/>
      </c>
      <c r="D1323" s="97" t="str">
        <f>IF(ISBLANK(Perigon!J1318),"",Perigon!J1318)</f>
        <v/>
      </c>
      <c r="E1323" s="64" t="str">
        <f>IF(ISBLANK(Perigon!K1318),"",Perigon!K1318)</f>
        <v/>
      </c>
      <c r="F1323" s="65"/>
      <c r="G1323" s="64"/>
      <c r="H1323" s="69" t="str">
        <f>IF(ISBLANK(Perigon!L1318),"",Perigon!L1318)</f>
        <v/>
      </c>
      <c r="I1323" s="69" t="str">
        <f>IF(ISBLANK(Perigon!M1318),"",Perigon!M1318)</f>
        <v/>
      </c>
      <c r="J1323" s="98" t="str">
        <f>IF(ISBLANK(Perigon!N1318),"",Perigon!N1318)</f>
        <v/>
      </c>
      <c r="K1323" s="99" t="str">
        <f>IF(ISBLANK(Perigon!J1318),"",Perigon!T1318)</f>
        <v/>
      </c>
      <c r="L1323" s="95" t="str">
        <f>IF(ISBLANK(Perigon!O1318),"",Perigon!O1318)</f>
        <v/>
      </c>
      <c r="M1323" s="95" t="str">
        <f>IF(ISBLANK(Perigon!R1318),"",Perigon!R1318)</f>
        <v/>
      </c>
      <c r="N1323" s="95" t="str">
        <f>IF(ISBLANK(Perigon!P1318),"",Perigon!P1318)</f>
        <v/>
      </c>
      <c r="O1323" s="38" t="str">
        <f>IF($L1323="","",VLOOKUP($R1323,Tarife!$A$2:$R$599,13,FALSE))</f>
        <v/>
      </c>
      <c r="P1323" s="38" t="str">
        <f t="shared" si="20"/>
        <v/>
      </c>
      <c r="R1323" s="100" t="str">
        <f>Zusammenzug!$C$25&amp;"-"&amp;Zusammenzug!$A$7&amp;"-"&amp;Leistungen!L1323</f>
        <v>2024-0-</v>
      </c>
    </row>
    <row r="1324" spans="1:18" x14ac:dyDescent="0.2">
      <c r="A1324" s="95" t="str">
        <f>IF(ISBLANK(Perigon!E1319),"",Perigon!E1319)</f>
        <v/>
      </c>
      <c r="B1324" s="95" t="str">
        <f>IF(ISBLANK(Perigon!G1319),"",Perigon!G1319)</f>
        <v/>
      </c>
      <c r="C1324" s="96" t="str">
        <f>IF(ISBLANK(Perigon!I1319),"",Perigon!I1319)</f>
        <v/>
      </c>
      <c r="D1324" s="97" t="str">
        <f>IF(ISBLANK(Perigon!J1319),"",Perigon!J1319)</f>
        <v/>
      </c>
      <c r="E1324" s="64" t="str">
        <f>IF(ISBLANK(Perigon!K1319),"",Perigon!K1319)</f>
        <v/>
      </c>
      <c r="F1324" s="65"/>
      <c r="G1324" s="64"/>
      <c r="H1324" s="69" t="str">
        <f>IF(ISBLANK(Perigon!L1319),"",Perigon!L1319)</f>
        <v/>
      </c>
      <c r="I1324" s="69" t="str">
        <f>IF(ISBLANK(Perigon!M1319),"",Perigon!M1319)</f>
        <v/>
      </c>
      <c r="J1324" s="98" t="str">
        <f>IF(ISBLANK(Perigon!N1319),"",Perigon!N1319)</f>
        <v/>
      </c>
      <c r="K1324" s="99" t="str">
        <f>IF(ISBLANK(Perigon!J1319),"",Perigon!T1319)</f>
        <v/>
      </c>
      <c r="L1324" s="95" t="str">
        <f>IF(ISBLANK(Perigon!O1319),"",Perigon!O1319)</f>
        <v/>
      </c>
      <c r="M1324" s="95" t="str">
        <f>IF(ISBLANK(Perigon!R1319),"",Perigon!R1319)</f>
        <v/>
      </c>
      <c r="N1324" s="95" t="str">
        <f>IF(ISBLANK(Perigon!P1319),"",Perigon!P1319)</f>
        <v/>
      </c>
      <c r="O1324" s="38" t="str">
        <f>IF($L1324="","",VLOOKUP($R1324,Tarife!$A$2:$R$599,13,FALSE))</f>
        <v/>
      </c>
      <c r="P1324" s="38" t="str">
        <f t="shared" si="20"/>
        <v/>
      </c>
      <c r="R1324" s="100" t="str">
        <f>Zusammenzug!$C$25&amp;"-"&amp;Zusammenzug!$A$7&amp;"-"&amp;Leistungen!L1324</f>
        <v>2024-0-</v>
      </c>
    </row>
    <row r="1325" spans="1:18" x14ac:dyDescent="0.2">
      <c r="A1325" s="95" t="str">
        <f>IF(ISBLANK(Perigon!E1320),"",Perigon!E1320)</f>
        <v/>
      </c>
      <c r="B1325" s="95" t="str">
        <f>IF(ISBLANK(Perigon!G1320),"",Perigon!G1320)</f>
        <v/>
      </c>
      <c r="C1325" s="96" t="str">
        <f>IF(ISBLANK(Perigon!I1320),"",Perigon!I1320)</f>
        <v/>
      </c>
      <c r="D1325" s="97" t="str">
        <f>IF(ISBLANK(Perigon!J1320),"",Perigon!J1320)</f>
        <v/>
      </c>
      <c r="E1325" s="64" t="str">
        <f>IF(ISBLANK(Perigon!K1320),"",Perigon!K1320)</f>
        <v/>
      </c>
      <c r="F1325" s="65"/>
      <c r="G1325" s="64"/>
      <c r="H1325" s="69" t="str">
        <f>IF(ISBLANK(Perigon!L1320),"",Perigon!L1320)</f>
        <v/>
      </c>
      <c r="I1325" s="69" t="str">
        <f>IF(ISBLANK(Perigon!M1320),"",Perigon!M1320)</f>
        <v/>
      </c>
      <c r="J1325" s="98" t="str">
        <f>IF(ISBLANK(Perigon!N1320),"",Perigon!N1320)</f>
        <v/>
      </c>
      <c r="K1325" s="99" t="str">
        <f>IF(ISBLANK(Perigon!J1320),"",Perigon!T1320)</f>
        <v/>
      </c>
      <c r="L1325" s="95" t="str">
        <f>IF(ISBLANK(Perigon!O1320),"",Perigon!O1320)</f>
        <v/>
      </c>
      <c r="M1325" s="95" t="str">
        <f>IF(ISBLANK(Perigon!R1320),"",Perigon!R1320)</f>
        <v/>
      </c>
      <c r="N1325" s="95" t="str">
        <f>IF(ISBLANK(Perigon!P1320),"",Perigon!P1320)</f>
        <v/>
      </c>
      <c r="O1325" s="38" t="str">
        <f>IF($L1325="","",VLOOKUP($R1325,Tarife!$A$2:$R$599,13,FALSE))</f>
        <v/>
      </c>
      <c r="P1325" s="38" t="str">
        <f t="shared" si="20"/>
        <v/>
      </c>
      <c r="R1325" s="100" t="str">
        <f>Zusammenzug!$C$25&amp;"-"&amp;Zusammenzug!$A$7&amp;"-"&amp;Leistungen!L1325</f>
        <v>2024-0-</v>
      </c>
    </row>
    <row r="1326" spans="1:18" x14ac:dyDescent="0.2">
      <c r="A1326" s="95" t="str">
        <f>IF(ISBLANK(Perigon!E1321),"",Perigon!E1321)</f>
        <v/>
      </c>
      <c r="B1326" s="95" t="str">
        <f>IF(ISBLANK(Perigon!G1321),"",Perigon!G1321)</f>
        <v/>
      </c>
      <c r="C1326" s="96" t="str">
        <f>IF(ISBLANK(Perigon!I1321),"",Perigon!I1321)</f>
        <v/>
      </c>
      <c r="D1326" s="97" t="str">
        <f>IF(ISBLANK(Perigon!J1321),"",Perigon!J1321)</f>
        <v/>
      </c>
      <c r="E1326" s="64" t="str">
        <f>IF(ISBLANK(Perigon!K1321),"",Perigon!K1321)</f>
        <v/>
      </c>
      <c r="F1326" s="65"/>
      <c r="G1326" s="64"/>
      <c r="H1326" s="69" t="str">
        <f>IF(ISBLANK(Perigon!L1321),"",Perigon!L1321)</f>
        <v/>
      </c>
      <c r="I1326" s="69" t="str">
        <f>IF(ISBLANK(Perigon!M1321),"",Perigon!M1321)</f>
        <v/>
      </c>
      <c r="J1326" s="98" t="str">
        <f>IF(ISBLANK(Perigon!N1321),"",Perigon!N1321)</f>
        <v/>
      </c>
      <c r="K1326" s="99" t="str">
        <f>IF(ISBLANK(Perigon!J1321),"",Perigon!T1321)</f>
        <v/>
      </c>
      <c r="L1326" s="95" t="str">
        <f>IF(ISBLANK(Perigon!O1321),"",Perigon!O1321)</f>
        <v/>
      </c>
      <c r="M1326" s="95" t="str">
        <f>IF(ISBLANK(Perigon!R1321),"",Perigon!R1321)</f>
        <v/>
      </c>
      <c r="N1326" s="95" t="str">
        <f>IF(ISBLANK(Perigon!P1321),"",Perigon!P1321)</f>
        <v/>
      </c>
      <c r="O1326" s="38" t="str">
        <f>IF($L1326="","",VLOOKUP($R1326,Tarife!$A$2:$R$599,13,FALSE))</f>
        <v/>
      </c>
      <c r="P1326" s="38" t="str">
        <f t="shared" si="20"/>
        <v/>
      </c>
      <c r="R1326" s="100" t="str">
        <f>Zusammenzug!$C$25&amp;"-"&amp;Zusammenzug!$A$7&amp;"-"&amp;Leistungen!L1326</f>
        <v>2024-0-</v>
      </c>
    </row>
    <row r="1327" spans="1:18" x14ac:dyDescent="0.2">
      <c r="A1327" s="95" t="str">
        <f>IF(ISBLANK(Perigon!E1322),"",Perigon!E1322)</f>
        <v/>
      </c>
      <c r="B1327" s="95" t="str">
        <f>IF(ISBLANK(Perigon!G1322),"",Perigon!G1322)</f>
        <v/>
      </c>
      <c r="C1327" s="96" t="str">
        <f>IF(ISBLANK(Perigon!I1322),"",Perigon!I1322)</f>
        <v/>
      </c>
      <c r="D1327" s="97" t="str">
        <f>IF(ISBLANK(Perigon!J1322),"",Perigon!J1322)</f>
        <v/>
      </c>
      <c r="E1327" s="64" t="str">
        <f>IF(ISBLANK(Perigon!K1322),"",Perigon!K1322)</f>
        <v/>
      </c>
      <c r="F1327" s="65"/>
      <c r="G1327" s="64"/>
      <c r="H1327" s="69" t="str">
        <f>IF(ISBLANK(Perigon!L1322),"",Perigon!L1322)</f>
        <v/>
      </c>
      <c r="I1327" s="69" t="str">
        <f>IF(ISBLANK(Perigon!M1322),"",Perigon!M1322)</f>
        <v/>
      </c>
      <c r="J1327" s="98" t="str">
        <f>IF(ISBLANK(Perigon!N1322),"",Perigon!N1322)</f>
        <v/>
      </c>
      <c r="K1327" s="99" t="str">
        <f>IF(ISBLANK(Perigon!J1322),"",Perigon!T1322)</f>
        <v/>
      </c>
      <c r="L1327" s="95" t="str">
        <f>IF(ISBLANK(Perigon!O1322),"",Perigon!O1322)</f>
        <v/>
      </c>
      <c r="M1327" s="95" t="str">
        <f>IF(ISBLANK(Perigon!R1322),"",Perigon!R1322)</f>
        <v/>
      </c>
      <c r="N1327" s="95" t="str">
        <f>IF(ISBLANK(Perigon!P1322),"",Perigon!P1322)</f>
        <v/>
      </c>
      <c r="O1327" s="38" t="str">
        <f>IF($L1327="","",VLOOKUP($R1327,Tarife!$A$2:$R$599,13,FALSE))</f>
        <v/>
      </c>
      <c r="P1327" s="38" t="str">
        <f t="shared" si="20"/>
        <v/>
      </c>
      <c r="R1327" s="100" t="str">
        <f>Zusammenzug!$C$25&amp;"-"&amp;Zusammenzug!$A$7&amp;"-"&amp;Leistungen!L1327</f>
        <v>2024-0-</v>
      </c>
    </row>
    <row r="1328" spans="1:18" x14ac:dyDescent="0.2">
      <c r="A1328" s="95" t="str">
        <f>IF(ISBLANK(Perigon!E1323),"",Perigon!E1323)</f>
        <v/>
      </c>
      <c r="B1328" s="95" t="str">
        <f>IF(ISBLANK(Perigon!G1323),"",Perigon!G1323)</f>
        <v/>
      </c>
      <c r="C1328" s="96" t="str">
        <f>IF(ISBLANK(Perigon!I1323),"",Perigon!I1323)</f>
        <v/>
      </c>
      <c r="D1328" s="97" t="str">
        <f>IF(ISBLANK(Perigon!J1323),"",Perigon!J1323)</f>
        <v/>
      </c>
      <c r="E1328" s="64" t="str">
        <f>IF(ISBLANK(Perigon!K1323),"",Perigon!K1323)</f>
        <v/>
      </c>
      <c r="F1328" s="65"/>
      <c r="G1328" s="64"/>
      <c r="H1328" s="69" t="str">
        <f>IF(ISBLANK(Perigon!L1323),"",Perigon!L1323)</f>
        <v/>
      </c>
      <c r="I1328" s="69" t="str">
        <f>IF(ISBLANK(Perigon!M1323),"",Perigon!M1323)</f>
        <v/>
      </c>
      <c r="J1328" s="98" t="str">
        <f>IF(ISBLANK(Perigon!N1323),"",Perigon!N1323)</f>
        <v/>
      </c>
      <c r="K1328" s="99" t="str">
        <f>IF(ISBLANK(Perigon!J1323),"",Perigon!T1323)</f>
        <v/>
      </c>
      <c r="L1328" s="95" t="str">
        <f>IF(ISBLANK(Perigon!O1323),"",Perigon!O1323)</f>
        <v/>
      </c>
      <c r="M1328" s="95" t="str">
        <f>IF(ISBLANK(Perigon!R1323),"",Perigon!R1323)</f>
        <v/>
      </c>
      <c r="N1328" s="95" t="str">
        <f>IF(ISBLANK(Perigon!P1323),"",Perigon!P1323)</f>
        <v/>
      </c>
      <c r="O1328" s="38" t="str">
        <f>IF($L1328="","",VLOOKUP($R1328,Tarife!$A$2:$R$599,13,FALSE))</f>
        <v/>
      </c>
      <c r="P1328" s="38" t="str">
        <f t="shared" si="20"/>
        <v/>
      </c>
      <c r="R1328" s="100" t="str">
        <f>Zusammenzug!$C$25&amp;"-"&amp;Zusammenzug!$A$7&amp;"-"&amp;Leistungen!L1328</f>
        <v>2024-0-</v>
      </c>
    </row>
    <row r="1329" spans="1:18" x14ac:dyDescent="0.2">
      <c r="A1329" s="95" t="str">
        <f>IF(ISBLANK(Perigon!E1324),"",Perigon!E1324)</f>
        <v/>
      </c>
      <c r="B1329" s="95" t="str">
        <f>IF(ISBLANK(Perigon!G1324),"",Perigon!G1324)</f>
        <v/>
      </c>
      <c r="C1329" s="96" t="str">
        <f>IF(ISBLANK(Perigon!I1324),"",Perigon!I1324)</f>
        <v/>
      </c>
      <c r="D1329" s="97" t="str">
        <f>IF(ISBLANK(Perigon!J1324),"",Perigon!J1324)</f>
        <v/>
      </c>
      <c r="E1329" s="64" t="str">
        <f>IF(ISBLANK(Perigon!K1324),"",Perigon!K1324)</f>
        <v/>
      </c>
      <c r="F1329" s="65"/>
      <c r="G1329" s="64"/>
      <c r="H1329" s="69" t="str">
        <f>IF(ISBLANK(Perigon!L1324),"",Perigon!L1324)</f>
        <v/>
      </c>
      <c r="I1329" s="69" t="str">
        <f>IF(ISBLANK(Perigon!M1324),"",Perigon!M1324)</f>
        <v/>
      </c>
      <c r="J1329" s="98" t="str">
        <f>IF(ISBLANK(Perigon!N1324),"",Perigon!N1324)</f>
        <v/>
      </c>
      <c r="K1329" s="99" t="str">
        <f>IF(ISBLANK(Perigon!J1324),"",Perigon!T1324)</f>
        <v/>
      </c>
      <c r="L1329" s="95" t="str">
        <f>IF(ISBLANK(Perigon!O1324),"",Perigon!O1324)</f>
        <v/>
      </c>
      <c r="M1329" s="95" t="str">
        <f>IF(ISBLANK(Perigon!R1324),"",Perigon!R1324)</f>
        <v/>
      </c>
      <c r="N1329" s="95" t="str">
        <f>IF(ISBLANK(Perigon!P1324),"",Perigon!P1324)</f>
        <v/>
      </c>
      <c r="O1329" s="38" t="str">
        <f>IF($L1329="","",VLOOKUP($R1329,Tarife!$A$2:$R$599,13,FALSE))</f>
        <v/>
      </c>
      <c r="P1329" s="38" t="str">
        <f t="shared" si="20"/>
        <v/>
      </c>
      <c r="R1329" s="100" t="str">
        <f>Zusammenzug!$C$25&amp;"-"&amp;Zusammenzug!$A$7&amp;"-"&amp;Leistungen!L1329</f>
        <v>2024-0-</v>
      </c>
    </row>
    <row r="1330" spans="1:18" x14ac:dyDescent="0.2">
      <c r="A1330" s="95" t="str">
        <f>IF(ISBLANK(Perigon!E1325),"",Perigon!E1325)</f>
        <v/>
      </c>
      <c r="B1330" s="95" t="str">
        <f>IF(ISBLANK(Perigon!G1325),"",Perigon!G1325)</f>
        <v/>
      </c>
      <c r="C1330" s="96" t="str">
        <f>IF(ISBLANK(Perigon!I1325),"",Perigon!I1325)</f>
        <v/>
      </c>
      <c r="D1330" s="97" t="str">
        <f>IF(ISBLANK(Perigon!J1325),"",Perigon!J1325)</f>
        <v/>
      </c>
      <c r="E1330" s="64" t="str">
        <f>IF(ISBLANK(Perigon!K1325),"",Perigon!K1325)</f>
        <v/>
      </c>
      <c r="F1330" s="65"/>
      <c r="G1330" s="64"/>
      <c r="H1330" s="69" t="str">
        <f>IF(ISBLANK(Perigon!L1325),"",Perigon!L1325)</f>
        <v/>
      </c>
      <c r="I1330" s="69" t="str">
        <f>IF(ISBLANK(Perigon!M1325),"",Perigon!M1325)</f>
        <v/>
      </c>
      <c r="J1330" s="98" t="str">
        <f>IF(ISBLANK(Perigon!N1325),"",Perigon!N1325)</f>
        <v/>
      </c>
      <c r="K1330" s="99" t="str">
        <f>IF(ISBLANK(Perigon!J1325),"",Perigon!T1325)</f>
        <v/>
      </c>
      <c r="L1330" s="95" t="str">
        <f>IF(ISBLANK(Perigon!O1325),"",Perigon!O1325)</f>
        <v/>
      </c>
      <c r="M1330" s="95" t="str">
        <f>IF(ISBLANK(Perigon!R1325),"",Perigon!R1325)</f>
        <v/>
      </c>
      <c r="N1330" s="95" t="str">
        <f>IF(ISBLANK(Perigon!P1325),"",Perigon!P1325)</f>
        <v/>
      </c>
      <c r="O1330" s="38" t="str">
        <f>IF($L1330="","",VLOOKUP($R1330,Tarife!$A$2:$R$599,13,FALSE))</f>
        <v/>
      </c>
      <c r="P1330" s="38" t="str">
        <f t="shared" si="20"/>
        <v/>
      </c>
      <c r="R1330" s="100" t="str">
        <f>Zusammenzug!$C$25&amp;"-"&amp;Zusammenzug!$A$7&amp;"-"&amp;Leistungen!L1330</f>
        <v>2024-0-</v>
      </c>
    </row>
    <row r="1331" spans="1:18" x14ac:dyDescent="0.2">
      <c r="A1331" s="95" t="str">
        <f>IF(ISBLANK(Perigon!E1326),"",Perigon!E1326)</f>
        <v/>
      </c>
      <c r="B1331" s="95" t="str">
        <f>IF(ISBLANK(Perigon!G1326),"",Perigon!G1326)</f>
        <v/>
      </c>
      <c r="C1331" s="96" t="str">
        <f>IF(ISBLANK(Perigon!I1326),"",Perigon!I1326)</f>
        <v/>
      </c>
      <c r="D1331" s="97" t="str">
        <f>IF(ISBLANK(Perigon!J1326),"",Perigon!J1326)</f>
        <v/>
      </c>
      <c r="E1331" s="64" t="str">
        <f>IF(ISBLANK(Perigon!K1326),"",Perigon!K1326)</f>
        <v/>
      </c>
      <c r="F1331" s="65"/>
      <c r="G1331" s="64"/>
      <c r="H1331" s="69" t="str">
        <f>IF(ISBLANK(Perigon!L1326),"",Perigon!L1326)</f>
        <v/>
      </c>
      <c r="I1331" s="69" t="str">
        <f>IF(ISBLANK(Perigon!M1326),"",Perigon!M1326)</f>
        <v/>
      </c>
      <c r="J1331" s="98" t="str">
        <f>IF(ISBLANK(Perigon!N1326),"",Perigon!N1326)</f>
        <v/>
      </c>
      <c r="K1331" s="99" t="str">
        <f>IF(ISBLANK(Perigon!J1326),"",Perigon!T1326)</f>
        <v/>
      </c>
      <c r="L1331" s="95" t="str">
        <f>IF(ISBLANK(Perigon!O1326),"",Perigon!O1326)</f>
        <v/>
      </c>
      <c r="M1331" s="95" t="str">
        <f>IF(ISBLANK(Perigon!R1326),"",Perigon!R1326)</f>
        <v/>
      </c>
      <c r="N1331" s="95" t="str">
        <f>IF(ISBLANK(Perigon!P1326),"",Perigon!P1326)</f>
        <v/>
      </c>
      <c r="O1331" s="38" t="str">
        <f>IF($L1331="","",VLOOKUP($R1331,Tarife!$A$2:$R$599,13,FALSE))</f>
        <v/>
      </c>
      <c r="P1331" s="38" t="str">
        <f t="shared" si="20"/>
        <v/>
      </c>
      <c r="R1331" s="100" t="str">
        <f>Zusammenzug!$C$25&amp;"-"&amp;Zusammenzug!$A$7&amp;"-"&amp;Leistungen!L1331</f>
        <v>2024-0-</v>
      </c>
    </row>
    <row r="1332" spans="1:18" x14ac:dyDescent="0.2">
      <c r="A1332" s="95" t="str">
        <f>IF(ISBLANK(Perigon!E1327),"",Perigon!E1327)</f>
        <v/>
      </c>
      <c r="B1332" s="95" t="str">
        <f>IF(ISBLANK(Perigon!G1327),"",Perigon!G1327)</f>
        <v/>
      </c>
      <c r="C1332" s="96" t="str">
        <f>IF(ISBLANK(Perigon!I1327),"",Perigon!I1327)</f>
        <v/>
      </c>
      <c r="D1332" s="97" t="str">
        <f>IF(ISBLANK(Perigon!J1327),"",Perigon!J1327)</f>
        <v/>
      </c>
      <c r="E1332" s="64" t="str">
        <f>IF(ISBLANK(Perigon!K1327),"",Perigon!K1327)</f>
        <v/>
      </c>
      <c r="F1332" s="65"/>
      <c r="G1332" s="64"/>
      <c r="H1332" s="69" t="str">
        <f>IF(ISBLANK(Perigon!L1327),"",Perigon!L1327)</f>
        <v/>
      </c>
      <c r="I1332" s="69" t="str">
        <f>IF(ISBLANK(Perigon!M1327),"",Perigon!M1327)</f>
        <v/>
      </c>
      <c r="J1332" s="98" t="str">
        <f>IF(ISBLANK(Perigon!N1327),"",Perigon!N1327)</f>
        <v/>
      </c>
      <c r="K1332" s="99" t="str">
        <f>IF(ISBLANK(Perigon!J1327),"",Perigon!T1327)</f>
        <v/>
      </c>
      <c r="L1332" s="95" t="str">
        <f>IF(ISBLANK(Perigon!O1327),"",Perigon!O1327)</f>
        <v/>
      </c>
      <c r="M1332" s="95" t="str">
        <f>IF(ISBLANK(Perigon!R1327),"",Perigon!R1327)</f>
        <v/>
      </c>
      <c r="N1332" s="95" t="str">
        <f>IF(ISBLANK(Perigon!P1327),"",Perigon!P1327)</f>
        <v/>
      </c>
      <c r="O1332" s="38" t="str">
        <f>IF($L1332="","",VLOOKUP($R1332,Tarife!$A$2:$R$599,13,FALSE))</f>
        <v/>
      </c>
      <c r="P1332" s="38" t="str">
        <f t="shared" si="20"/>
        <v/>
      </c>
      <c r="R1332" s="100" t="str">
        <f>Zusammenzug!$C$25&amp;"-"&amp;Zusammenzug!$A$7&amp;"-"&amp;Leistungen!L1332</f>
        <v>2024-0-</v>
      </c>
    </row>
    <row r="1333" spans="1:18" x14ac:dyDescent="0.2">
      <c r="A1333" s="95" t="str">
        <f>IF(ISBLANK(Perigon!E1328),"",Perigon!E1328)</f>
        <v/>
      </c>
      <c r="B1333" s="95" t="str">
        <f>IF(ISBLANK(Perigon!G1328),"",Perigon!G1328)</f>
        <v/>
      </c>
      <c r="C1333" s="96" t="str">
        <f>IF(ISBLANK(Perigon!I1328),"",Perigon!I1328)</f>
        <v/>
      </c>
      <c r="D1333" s="97" t="str">
        <f>IF(ISBLANK(Perigon!J1328),"",Perigon!J1328)</f>
        <v/>
      </c>
      <c r="E1333" s="64" t="str">
        <f>IF(ISBLANK(Perigon!K1328),"",Perigon!K1328)</f>
        <v/>
      </c>
      <c r="F1333" s="65"/>
      <c r="G1333" s="64"/>
      <c r="H1333" s="69" t="str">
        <f>IF(ISBLANK(Perigon!L1328),"",Perigon!L1328)</f>
        <v/>
      </c>
      <c r="I1333" s="69" t="str">
        <f>IF(ISBLANK(Perigon!M1328),"",Perigon!M1328)</f>
        <v/>
      </c>
      <c r="J1333" s="98" t="str">
        <f>IF(ISBLANK(Perigon!N1328),"",Perigon!N1328)</f>
        <v/>
      </c>
      <c r="K1333" s="99" t="str">
        <f>IF(ISBLANK(Perigon!J1328),"",Perigon!T1328)</f>
        <v/>
      </c>
      <c r="L1333" s="95" t="str">
        <f>IF(ISBLANK(Perigon!O1328),"",Perigon!O1328)</f>
        <v/>
      </c>
      <c r="M1333" s="95" t="str">
        <f>IF(ISBLANK(Perigon!R1328),"",Perigon!R1328)</f>
        <v/>
      </c>
      <c r="N1333" s="95" t="str">
        <f>IF(ISBLANK(Perigon!P1328),"",Perigon!P1328)</f>
        <v/>
      </c>
      <c r="O1333" s="38" t="str">
        <f>IF($L1333="","",VLOOKUP($R1333,Tarife!$A$2:$R$599,13,FALSE))</f>
        <v/>
      </c>
      <c r="P1333" s="38" t="str">
        <f t="shared" si="20"/>
        <v/>
      </c>
      <c r="R1333" s="100" t="str">
        <f>Zusammenzug!$C$25&amp;"-"&amp;Zusammenzug!$A$7&amp;"-"&amp;Leistungen!L1333</f>
        <v>2024-0-</v>
      </c>
    </row>
    <row r="1334" spans="1:18" x14ac:dyDescent="0.2">
      <c r="A1334" s="95" t="str">
        <f>IF(ISBLANK(Perigon!E1329),"",Perigon!E1329)</f>
        <v/>
      </c>
      <c r="B1334" s="95" t="str">
        <f>IF(ISBLANK(Perigon!G1329),"",Perigon!G1329)</f>
        <v/>
      </c>
      <c r="C1334" s="96" t="str">
        <f>IF(ISBLANK(Perigon!I1329),"",Perigon!I1329)</f>
        <v/>
      </c>
      <c r="D1334" s="97" t="str">
        <f>IF(ISBLANK(Perigon!J1329),"",Perigon!J1329)</f>
        <v/>
      </c>
      <c r="E1334" s="64" t="str">
        <f>IF(ISBLANK(Perigon!K1329),"",Perigon!K1329)</f>
        <v/>
      </c>
      <c r="F1334" s="65"/>
      <c r="G1334" s="64"/>
      <c r="H1334" s="69" t="str">
        <f>IF(ISBLANK(Perigon!L1329),"",Perigon!L1329)</f>
        <v/>
      </c>
      <c r="I1334" s="69" t="str">
        <f>IF(ISBLANK(Perigon!M1329),"",Perigon!M1329)</f>
        <v/>
      </c>
      <c r="J1334" s="98" t="str">
        <f>IF(ISBLANK(Perigon!N1329),"",Perigon!N1329)</f>
        <v/>
      </c>
      <c r="K1334" s="99" t="str">
        <f>IF(ISBLANK(Perigon!J1329),"",Perigon!T1329)</f>
        <v/>
      </c>
      <c r="L1334" s="95" t="str">
        <f>IF(ISBLANK(Perigon!O1329),"",Perigon!O1329)</f>
        <v/>
      </c>
      <c r="M1334" s="95" t="str">
        <f>IF(ISBLANK(Perigon!R1329),"",Perigon!R1329)</f>
        <v/>
      </c>
      <c r="N1334" s="95" t="str">
        <f>IF(ISBLANK(Perigon!P1329),"",Perigon!P1329)</f>
        <v/>
      </c>
      <c r="O1334" s="38" t="str">
        <f>IF($L1334="","",VLOOKUP($R1334,Tarife!$A$2:$R$599,13,FALSE))</f>
        <v/>
      </c>
      <c r="P1334" s="38" t="str">
        <f t="shared" si="20"/>
        <v/>
      </c>
      <c r="R1334" s="100" t="str">
        <f>Zusammenzug!$C$25&amp;"-"&amp;Zusammenzug!$A$7&amp;"-"&amp;Leistungen!L1334</f>
        <v>2024-0-</v>
      </c>
    </row>
    <row r="1335" spans="1:18" x14ac:dyDescent="0.2">
      <c r="A1335" s="95" t="str">
        <f>IF(ISBLANK(Perigon!E1330),"",Perigon!E1330)</f>
        <v/>
      </c>
      <c r="B1335" s="95" t="str">
        <f>IF(ISBLANK(Perigon!G1330),"",Perigon!G1330)</f>
        <v/>
      </c>
      <c r="C1335" s="96" t="str">
        <f>IF(ISBLANK(Perigon!I1330),"",Perigon!I1330)</f>
        <v/>
      </c>
      <c r="D1335" s="97" t="str">
        <f>IF(ISBLANK(Perigon!J1330),"",Perigon!J1330)</f>
        <v/>
      </c>
      <c r="E1335" s="64" t="str">
        <f>IF(ISBLANK(Perigon!K1330),"",Perigon!K1330)</f>
        <v/>
      </c>
      <c r="F1335" s="65"/>
      <c r="G1335" s="64"/>
      <c r="H1335" s="69" t="str">
        <f>IF(ISBLANK(Perigon!L1330),"",Perigon!L1330)</f>
        <v/>
      </c>
      <c r="I1335" s="69" t="str">
        <f>IF(ISBLANK(Perigon!M1330),"",Perigon!M1330)</f>
        <v/>
      </c>
      <c r="J1335" s="98" t="str">
        <f>IF(ISBLANK(Perigon!N1330),"",Perigon!N1330)</f>
        <v/>
      </c>
      <c r="K1335" s="99" t="str">
        <f>IF(ISBLANK(Perigon!J1330),"",Perigon!T1330)</f>
        <v/>
      </c>
      <c r="L1335" s="95" t="str">
        <f>IF(ISBLANK(Perigon!O1330),"",Perigon!O1330)</f>
        <v/>
      </c>
      <c r="M1335" s="95" t="str">
        <f>IF(ISBLANK(Perigon!R1330),"",Perigon!R1330)</f>
        <v/>
      </c>
      <c r="N1335" s="95" t="str">
        <f>IF(ISBLANK(Perigon!P1330),"",Perigon!P1330)</f>
        <v/>
      </c>
      <c r="O1335" s="38" t="str">
        <f>IF($L1335="","",VLOOKUP($R1335,Tarife!$A$2:$R$599,13,FALSE))</f>
        <v/>
      </c>
      <c r="P1335" s="38" t="str">
        <f t="shared" si="20"/>
        <v/>
      </c>
      <c r="R1335" s="100" t="str">
        <f>Zusammenzug!$C$25&amp;"-"&amp;Zusammenzug!$A$7&amp;"-"&amp;Leistungen!L1335</f>
        <v>2024-0-</v>
      </c>
    </row>
    <row r="1336" spans="1:18" x14ac:dyDescent="0.2">
      <c r="A1336" s="95" t="str">
        <f>IF(ISBLANK(Perigon!E1331),"",Perigon!E1331)</f>
        <v/>
      </c>
      <c r="B1336" s="95" t="str">
        <f>IF(ISBLANK(Perigon!G1331),"",Perigon!G1331)</f>
        <v/>
      </c>
      <c r="C1336" s="96" t="str">
        <f>IF(ISBLANK(Perigon!I1331),"",Perigon!I1331)</f>
        <v/>
      </c>
      <c r="D1336" s="97" t="str">
        <f>IF(ISBLANK(Perigon!J1331),"",Perigon!J1331)</f>
        <v/>
      </c>
      <c r="E1336" s="64" t="str">
        <f>IF(ISBLANK(Perigon!K1331),"",Perigon!K1331)</f>
        <v/>
      </c>
      <c r="F1336" s="65"/>
      <c r="G1336" s="64"/>
      <c r="H1336" s="69" t="str">
        <f>IF(ISBLANK(Perigon!L1331),"",Perigon!L1331)</f>
        <v/>
      </c>
      <c r="I1336" s="69" t="str">
        <f>IF(ISBLANK(Perigon!M1331),"",Perigon!M1331)</f>
        <v/>
      </c>
      <c r="J1336" s="98" t="str">
        <f>IF(ISBLANK(Perigon!N1331),"",Perigon!N1331)</f>
        <v/>
      </c>
      <c r="K1336" s="99" t="str">
        <f>IF(ISBLANK(Perigon!J1331),"",Perigon!T1331)</f>
        <v/>
      </c>
      <c r="L1336" s="95" t="str">
        <f>IF(ISBLANK(Perigon!O1331),"",Perigon!O1331)</f>
        <v/>
      </c>
      <c r="M1336" s="95" t="str">
        <f>IF(ISBLANK(Perigon!R1331),"",Perigon!R1331)</f>
        <v/>
      </c>
      <c r="N1336" s="95" t="str">
        <f>IF(ISBLANK(Perigon!P1331),"",Perigon!P1331)</f>
        <v/>
      </c>
      <c r="O1336" s="38" t="str">
        <f>IF($L1336="","",VLOOKUP($R1336,Tarife!$A$2:$R$599,13,FALSE))</f>
        <v/>
      </c>
      <c r="P1336" s="38" t="str">
        <f t="shared" si="20"/>
        <v/>
      </c>
      <c r="R1336" s="100" t="str">
        <f>Zusammenzug!$C$25&amp;"-"&amp;Zusammenzug!$A$7&amp;"-"&amp;Leistungen!L1336</f>
        <v>2024-0-</v>
      </c>
    </row>
    <row r="1337" spans="1:18" x14ac:dyDescent="0.2">
      <c r="A1337" s="95" t="str">
        <f>IF(ISBLANK(Perigon!E1332),"",Perigon!E1332)</f>
        <v/>
      </c>
      <c r="B1337" s="95" t="str">
        <f>IF(ISBLANK(Perigon!G1332),"",Perigon!G1332)</f>
        <v/>
      </c>
      <c r="C1337" s="96" t="str">
        <f>IF(ISBLANK(Perigon!I1332),"",Perigon!I1332)</f>
        <v/>
      </c>
      <c r="D1337" s="97" t="str">
        <f>IF(ISBLANK(Perigon!J1332),"",Perigon!J1332)</f>
        <v/>
      </c>
      <c r="E1337" s="64" t="str">
        <f>IF(ISBLANK(Perigon!K1332),"",Perigon!K1332)</f>
        <v/>
      </c>
      <c r="F1337" s="65"/>
      <c r="G1337" s="64"/>
      <c r="H1337" s="69" t="str">
        <f>IF(ISBLANK(Perigon!L1332),"",Perigon!L1332)</f>
        <v/>
      </c>
      <c r="I1337" s="69" t="str">
        <f>IF(ISBLANK(Perigon!M1332),"",Perigon!M1332)</f>
        <v/>
      </c>
      <c r="J1337" s="98" t="str">
        <f>IF(ISBLANK(Perigon!N1332),"",Perigon!N1332)</f>
        <v/>
      </c>
      <c r="K1337" s="99" t="str">
        <f>IF(ISBLANK(Perigon!J1332),"",Perigon!T1332)</f>
        <v/>
      </c>
      <c r="L1337" s="95" t="str">
        <f>IF(ISBLANK(Perigon!O1332),"",Perigon!O1332)</f>
        <v/>
      </c>
      <c r="M1337" s="95" t="str">
        <f>IF(ISBLANK(Perigon!R1332),"",Perigon!R1332)</f>
        <v/>
      </c>
      <c r="N1337" s="95" t="str">
        <f>IF(ISBLANK(Perigon!P1332),"",Perigon!P1332)</f>
        <v/>
      </c>
      <c r="O1337" s="38" t="str">
        <f>IF($L1337="","",VLOOKUP($R1337,Tarife!$A$2:$R$599,13,FALSE))</f>
        <v/>
      </c>
      <c r="P1337" s="38" t="str">
        <f t="shared" si="20"/>
        <v/>
      </c>
      <c r="R1337" s="100" t="str">
        <f>Zusammenzug!$C$25&amp;"-"&amp;Zusammenzug!$A$7&amp;"-"&amp;Leistungen!L1337</f>
        <v>2024-0-</v>
      </c>
    </row>
    <row r="1338" spans="1:18" x14ac:dyDescent="0.2">
      <c r="A1338" s="95" t="str">
        <f>IF(ISBLANK(Perigon!E1333),"",Perigon!E1333)</f>
        <v/>
      </c>
      <c r="B1338" s="95" t="str">
        <f>IF(ISBLANK(Perigon!G1333),"",Perigon!G1333)</f>
        <v/>
      </c>
      <c r="C1338" s="96" t="str">
        <f>IF(ISBLANK(Perigon!I1333),"",Perigon!I1333)</f>
        <v/>
      </c>
      <c r="D1338" s="97" t="str">
        <f>IF(ISBLANK(Perigon!J1333),"",Perigon!J1333)</f>
        <v/>
      </c>
      <c r="E1338" s="64" t="str">
        <f>IF(ISBLANK(Perigon!K1333),"",Perigon!K1333)</f>
        <v/>
      </c>
      <c r="F1338" s="65"/>
      <c r="G1338" s="64"/>
      <c r="H1338" s="69" t="str">
        <f>IF(ISBLANK(Perigon!L1333),"",Perigon!L1333)</f>
        <v/>
      </c>
      <c r="I1338" s="69" t="str">
        <f>IF(ISBLANK(Perigon!M1333),"",Perigon!M1333)</f>
        <v/>
      </c>
      <c r="J1338" s="98" t="str">
        <f>IF(ISBLANK(Perigon!N1333),"",Perigon!N1333)</f>
        <v/>
      </c>
      <c r="K1338" s="99" t="str">
        <f>IF(ISBLANK(Perigon!J1333),"",Perigon!T1333)</f>
        <v/>
      </c>
      <c r="L1338" s="95" t="str">
        <f>IF(ISBLANK(Perigon!O1333),"",Perigon!O1333)</f>
        <v/>
      </c>
      <c r="M1338" s="95" t="str">
        <f>IF(ISBLANK(Perigon!R1333),"",Perigon!R1333)</f>
        <v/>
      </c>
      <c r="N1338" s="95" t="str">
        <f>IF(ISBLANK(Perigon!P1333),"",Perigon!P1333)</f>
        <v/>
      </c>
      <c r="O1338" s="38" t="str">
        <f>IF($L1338="","",VLOOKUP($R1338,Tarife!$A$2:$R$599,13,FALSE))</f>
        <v/>
      </c>
      <c r="P1338" s="38" t="str">
        <f t="shared" si="20"/>
        <v/>
      </c>
      <c r="R1338" s="100" t="str">
        <f>Zusammenzug!$C$25&amp;"-"&amp;Zusammenzug!$A$7&amp;"-"&amp;Leistungen!L1338</f>
        <v>2024-0-</v>
      </c>
    </row>
    <row r="1339" spans="1:18" x14ac:dyDescent="0.2">
      <c r="A1339" s="95" t="str">
        <f>IF(ISBLANK(Perigon!E1334),"",Perigon!E1334)</f>
        <v/>
      </c>
      <c r="B1339" s="95" t="str">
        <f>IF(ISBLANK(Perigon!G1334),"",Perigon!G1334)</f>
        <v/>
      </c>
      <c r="C1339" s="96" t="str">
        <f>IF(ISBLANK(Perigon!I1334),"",Perigon!I1334)</f>
        <v/>
      </c>
      <c r="D1339" s="97" t="str">
        <f>IF(ISBLANK(Perigon!J1334),"",Perigon!J1334)</f>
        <v/>
      </c>
      <c r="E1339" s="64" t="str">
        <f>IF(ISBLANK(Perigon!K1334),"",Perigon!K1334)</f>
        <v/>
      </c>
      <c r="F1339" s="65"/>
      <c r="G1339" s="64"/>
      <c r="H1339" s="69" t="str">
        <f>IF(ISBLANK(Perigon!L1334),"",Perigon!L1334)</f>
        <v/>
      </c>
      <c r="I1339" s="69" t="str">
        <f>IF(ISBLANK(Perigon!M1334),"",Perigon!M1334)</f>
        <v/>
      </c>
      <c r="J1339" s="98" t="str">
        <f>IF(ISBLANK(Perigon!N1334),"",Perigon!N1334)</f>
        <v/>
      </c>
      <c r="K1339" s="99" t="str">
        <f>IF(ISBLANK(Perigon!J1334),"",Perigon!T1334)</f>
        <v/>
      </c>
      <c r="L1339" s="95" t="str">
        <f>IF(ISBLANK(Perigon!O1334),"",Perigon!O1334)</f>
        <v/>
      </c>
      <c r="M1339" s="95" t="str">
        <f>IF(ISBLANK(Perigon!R1334),"",Perigon!R1334)</f>
        <v/>
      </c>
      <c r="N1339" s="95" t="str">
        <f>IF(ISBLANK(Perigon!P1334),"",Perigon!P1334)</f>
        <v/>
      </c>
      <c r="O1339" s="38" t="str">
        <f>IF($L1339="","",VLOOKUP($R1339,Tarife!$A$2:$R$599,13,FALSE))</f>
        <v/>
      </c>
      <c r="P1339" s="38" t="str">
        <f t="shared" si="20"/>
        <v/>
      </c>
      <c r="R1339" s="100" t="str">
        <f>Zusammenzug!$C$25&amp;"-"&amp;Zusammenzug!$A$7&amp;"-"&amp;Leistungen!L1339</f>
        <v>2024-0-</v>
      </c>
    </row>
    <row r="1340" spans="1:18" x14ac:dyDescent="0.2">
      <c r="A1340" s="95" t="str">
        <f>IF(ISBLANK(Perigon!E1335),"",Perigon!E1335)</f>
        <v/>
      </c>
      <c r="B1340" s="95" t="str">
        <f>IF(ISBLANK(Perigon!G1335),"",Perigon!G1335)</f>
        <v/>
      </c>
      <c r="C1340" s="96" t="str">
        <f>IF(ISBLANK(Perigon!I1335),"",Perigon!I1335)</f>
        <v/>
      </c>
      <c r="D1340" s="97" t="str">
        <f>IF(ISBLANK(Perigon!J1335),"",Perigon!J1335)</f>
        <v/>
      </c>
      <c r="E1340" s="64" t="str">
        <f>IF(ISBLANK(Perigon!K1335),"",Perigon!K1335)</f>
        <v/>
      </c>
      <c r="F1340" s="65"/>
      <c r="G1340" s="64"/>
      <c r="H1340" s="69" t="str">
        <f>IF(ISBLANK(Perigon!L1335),"",Perigon!L1335)</f>
        <v/>
      </c>
      <c r="I1340" s="69" t="str">
        <f>IF(ISBLANK(Perigon!M1335),"",Perigon!M1335)</f>
        <v/>
      </c>
      <c r="J1340" s="98" t="str">
        <f>IF(ISBLANK(Perigon!N1335),"",Perigon!N1335)</f>
        <v/>
      </c>
      <c r="K1340" s="99" t="str">
        <f>IF(ISBLANK(Perigon!J1335),"",Perigon!T1335)</f>
        <v/>
      </c>
      <c r="L1340" s="95" t="str">
        <f>IF(ISBLANK(Perigon!O1335),"",Perigon!O1335)</f>
        <v/>
      </c>
      <c r="M1340" s="95" t="str">
        <f>IF(ISBLANK(Perigon!R1335),"",Perigon!R1335)</f>
        <v/>
      </c>
      <c r="N1340" s="95" t="str">
        <f>IF(ISBLANK(Perigon!P1335),"",Perigon!P1335)</f>
        <v/>
      </c>
      <c r="O1340" s="38" t="str">
        <f>IF($L1340="","",VLOOKUP($R1340,Tarife!$A$2:$R$599,13,FALSE))</f>
        <v/>
      </c>
      <c r="P1340" s="38" t="str">
        <f t="shared" si="20"/>
        <v/>
      </c>
      <c r="R1340" s="100" t="str">
        <f>Zusammenzug!$C$25&amp;"-"&amp;Zusammenzug!$A$7&amp;"-"&amp;Leistungen!L1340</f>
        <v>2024-0-</v>
      </c>
    </row>
    <row r="1341" spans="1:18" x14ac:dyDescent="0.2">
      <c r="A1341" s="95" t="str">
        <f>IF(ISBLANK(Perigon!E1336),"",Perigon!E1336)</f>
        <v/>
      </c>
      <c r="B1341" s="95" t="str">
        <f>IF(ISBLANK(Perigon!G1336),"",Perigon!G1336)</f>
        <v/>
      </c>
      <c r="C1341" s="96" t="str">
        <f>IF(ISBLANK(Perigon!I1336),"",Perigon!I1336)</f>
        <v/>
      </c>
      <c r="D1341" s="97" t="str">
        <f>IF(ISBLANK(Perigon!J1336),"",Perigon!J1336)</f>
        <v/>
      </c>
      <c r="E1341" s="64" t="str">
        <f>IF(ISBLANK(Perigon!K1336),"",Perigon!K1336)</f>
        <v/>
      </c>
      <c r="F1341" s="65"/>
      <c r="G1341" s="64"/>
      <c r="H1341" s="69" t="str">
        <f>IF(ISBLANK(Perigon!L1336),"",Perigon!L1336)</f>
        <v/>
      </c>
      <c r="I1341" s="69" t="str">
        <f>IF(ISBLANK(Perigon!M1336),"",Perigon!M1336)</f>
        <v/>
      </c>
      <c r="J1341" s="98" t="str">
        <f>IF(ISBLANK(Perigon!N1336),"",Perigon!N1336)</f>
        <v/>
      </c>
      <c r="K1341" s="99" t="str">
        <f>IF(ISBLANK(Perigon!J1336),"",Perigon!T1336)</f>
        <v/>
      </c>
      <c r="L1341" s="95" t="str">
        <f>IF(ISBLANK(Perigon!O1336),"",Perigon!O1336)</f>
        <v/>
      </c>
      <c r="M1341" s="95" t="str">
        <f>IF(ISBLANK(Perigon!R1336),"",Perigon!R1336)</f>
        <v/>
      </c>
      <c r="N1341" s="95" t="str">
        <f>IF(ISBLANK(Perigon!P1336),"",Perigon!P1336)</f>
        <v/>
      </c>
      <c r="O1341" s="38" t="str">
        <f>IF($L1341="","",VLOOKUP($R1341,Tarife!$A$2:$R$599,13,FALSE))</f>
        <v/>
      </c>
      <c r="P1341" s="38" t="str">
        <f t="shared" si="20"/>
        <v/>
      </c>
      <c r="R1341" s="100" t="str">
        <f>Zusammenzug!$C$25&amp;"-"&amp;Zusammenzug!$A$7&amp;"-"&amp;Leistungen!L1341</f>
        <v>2024-0-</v>
      </c>
    </row>
    <row r="1342" spans="1:18" x14ac:dyDescent="0.2">
      <c r="A1342" s="95" t="str">
        <f>IF(ISBLANK(Perigon!E1337),"",Perigon!E1337)</f>
        <v/>
      </c>
      <c r="B1342" s="95" t="str">
        <f>IF(ISBLANK(Perigon!G1337),"",Perigon!G1337)</f>
        <v/>
      </c>
      <c r="C1342" s="96" t="str">
        <f>IF(ISBLANK(Perigon!I1337),"",Perigon!I1337)</f>
        <v/>
      </c>
      <c r="D1342" s="97" t="str">
        <f>IF(ISBLANK(Perigon!J1337),"",Perigon!J1337)</f>
        <v/>
      </c>
      <c r="E1342" s="64" t="str">
        <f>IF(ISBLANK(Perigon!K1337),"",Perigon!K1337)</f>
        <v/>
      </c>
      <c r="F1342" s="65"/>
      <c r="G1342" s="64"/>
      <c r="H1342" s="69" t="str">
        <f>IF(ISBLANK(Perigon!L1337),"",Perigon!L1337)</f>
        <v/>
      </c>
      <c r="I1342" s="69" t="str">
        <f>IF(ISBLANK(Perigon!M1337),"",Perigon!M1337)</f>
        <v/>
      </c>
      <c r="J1342" s="98" t="str">
        <f>IF(ISBLANK(Perigon!N1337),"",Perigon!N1337)</f>
        <v/>
      </c>
      <c r="K1342" s="99" t="str">
        <f>IF(ISBLANK(Perigon!J1337),"",Perigon!T1337)</f>
        <v/>
      </c>
      <c r="L1342" s="95" t="str">
        <f>IF(ISBLANK(Perigon!O1337),"",Perigon!O1337)</f>
        <v/>
      </c>
      <c r="M1342" s="95" t="str">
        <f>IF(ISBLANK(Perigon!R1337),"",Perigon!R1337)</f>
        <v/>
      </c>
      <c r="N1342" s="95" t="str">
        <f>IF(ISBLANK(Perigon!P1337),"",Perigon!P1337)</f>
        <v/>
      </c>
      <c r="O1342" s="38" t="str">
        <f>IF($L1342="","",VLOOKUP($R1342,Tarife!$A$2:$R$599,13,FALSE))</f>
        <v/>
      </c>
      <c r="P1342" s="38" t="str">
        <f t="shared" si="20"/>
        <v/>
      </c>
      <c r="R1342" s="100" t="str">
        <f>Zusammenzug!$C$25&amp;"-"&amp;Zusammenzug!$A$7&amp;"-"&amp;Leistungen!L1342</f>
        <v>2024-0-</v>
      </c>
    </row>
    <row r="1343" spans="1:18" x14ac:dyDescent="0.2">
      <c r="A1343" s="95" t="str">
        <f>IF(ISBLANK(Perigon!E1338),"",Perigon!E1338)</f>
        <v/>
      </c>
      <c r="B1343" s="95" t="str">
        <f>IF(ISBLANK(Perigon!G1338),"",Perigon!G1338)</f>
        <v/>
      </c>
      <c r="C1343" s="96" t="str">
        <f>IF(ISBLANK(Perigon!I1338),"",Perigon!I1338)</f>
        <v/>
      </c>
      <c r="D1343" s="97" t="str">
        <f>IF(ISBLANK(Perigon!J1338),"",Perigon!J1338)</f>
        <v/>
      </c>
      <c r="E1343" s="64" t="str">
        <f>IF(ISBLANK(Perigon!K1338),"",Perigon!K1338)</f>
        <v/>
      </c>
      <c r="F1343" s="65"/>
      <c r="G1343" s="64"/>
      <c r="H1343" s="69" t="str">
        <f>IF(ISBLANK(Perigon!L1338),"",Perigon!L1338)</f>
        <v/>
      </c>
      <c r="I1343" s="69" t="str">
        <f>IF(ISBLANK(Perigon!M1338),"",Perigon!M1338)</f>
        <v/>
      </c>
      <c r="J1343" s="98" t="str">
        <f>IF(ISBLANK(Perigon!N1338),"",Perigon!N1338)</f>
        <v/>
      </c>
      <c r="K1343" s="99" t="str">
        <f>IF(ISBLANK(Perigon!J1338),"",Perigon!T1338)</f>
        <v/>
      </c>
      <c r="L1343" s="95" t="str">
        <f>IF(ISBLANK(Perigon!O1338),"",Perigon!O1338)</f>
        <v/>
      </c>
      <c r="M1343" s="95" t="str">
        <f>IF(ISBLANK(Perigon!R1338),"",Perigon!R1338)</f>
        <v/>
      </c>
      <c r="N1343" s="95" t="str">
        <f>IF(ISBLANK(Perigon!P1338),"",Perigon!P1338)</f>
        <v/>
      </c>
      <c r="O1343" s="38" t="str">
        <f>IF($L1343="","",VLOOKUP($R1343,Tarife!$A$2:$R$599,13,FALSE))</f>
        <v/>
      </c>
      <c r="P1343" s="38" t="str">
        <f t="shared" si="20"/>
        <v/>
      </c>
      <c r="R1343" s="100" t="str">
        <f>Zusammenzug!$C$25&amp;"-"&amp;Zusammenzug!$A$7&amp;"-"&amp;Leistungen!L1343</f>
        <v>2024-0-</v>
      </c>
    </row>
    <row r="1344" spans="1:18" x14ac:dyDescent="0.2">
      <c r="A1344" s="95" t="str">
        <f>IF(ISBLANK(Perigon!E1339),"",Perigon!E1339)</f>
        <v/>
      </c>
      <c r="B1344" s="95" t="str">
        <f>IF(ISBLANK(Perigon!G1339),"",Perigon!G1339)</f>
        <v/>
      </c>
      <c r="C1344" s="96" t="str">
        <f>IF(ISBLANK(Perigon!I1339),"",Perigon!I1339)</f>
        <v/>
      </c>
      <c r="D1344" s="97" t="str">
        <f>IF(ISBLANK(Perigon!J1339),"",Perigon!J1339)</f>
        <v/>
      </c>
      <c r="E1344" s="64" t="str">
        <f>IF(ISBLANK(Perigon!K1339),"",Perigon!K1339)</f>
        <v/>
      </c>
      <c r="F1344" s="65"/>
      <c r="G1344" s="64"/>
      <c r="H1344" s="69" t="str">
        <f>IF(ISBLANK(Perigon!L1339),"",Perigon!L1339)</f>
        <v/>
      </c>
      <c r="I1344" s="69" t="str">
        <f>IF(ISBLANK(Perigon!M1339),"",Perigon!M1339)</f>
        <v/>
      </c>
      <c r="J1344" s="98" t="str">
        <f>IF(ISBLANK(Perigon!N1339),"",Perigon!N1339)</f>
        <v/>
      </c>
      <c r="K1344" s="99" t="str">
        <f>IF(ISBLANK(Perigon!J1339),"",Perigon!T1339)</f>
        <v/>
      </c>
      <c r="L1344" s="95" t="str">
        <f>IF(ISBLANK(Perigon!O1339),"",Perigon!O1339)</f>
        <v/>
      </c>
      <c r="M1344" s="95" t="str">
        <f>IF(ISBLANK(Perigon!R1339),"",Perigon!R1339)</f>
        <v/>
      </c>
      <c r="N1344" s="95" t="str">
        <f>IF(ISBLANK(Perigon!P1339),"",Perigon!P1339)</f>
        <v/>
      </c>
      <c r="O1344" s="38" t="str">
        <f>IF($L1344="","",VLOOKUP($R1344,Tarife!$A$2:$R$599,13,FALSE))</f>
        <v/>
      </c>
      <c r="P1344" s="38" t="str">
        <f t="shared" si="20"/>
        <v/>
      </c>
      <c r="R1344" s="100" t="str">
        <f>Zusammenzug!$C$25&amp;"-"&amp;Zusammenzug!$A$7&amp;"-"&amp;Leistungen!L1344</f>
        <v>2024-0-</v>
      </c>
    </row>
    <row r="1345" spans="1:18" x14ac:dyDescent="0.2">
      <c r="A1345" s="95" t="str">
        <f>IF(ISBLANK(Perigon!E1340),"",Perigon!E1340)</f>
        <v/>
      </c>
      <c r="B1345" s="95" t="str">
        <f>IF(ISBLANK(Perigon!G1340),"",Perigon!G1340)</f>
        <v/>
      </c>
      <c r="C1345" s="96" t="str">
        <f>IF(ISBLANK(Perigon!I1340),"",Perigon!I1340)</f>
        <v/>
      </c>
      <c r="D1345" s="97" t="str">
        <f>IF(ISBLANK(Perigon!J1340),"",Perigon!J1340)</f>
        <v/>
      </c>
      <c r="E1345" s="64" t="str">
        <f>IF(ISBLANK(Perigon!K1340),"",Perigon!K1340)</f>
        <v/>
      </c>
      <c r="F1345" s="65"/>
      <c r="G1345" s="64"/>
      <c r="H1345" s="69" t="str">
        <f>IF(ISBLANK(Perigon!L1340),"",Perigon!L1340)</f>
        <v/>
      </c>
      <c r="I1345" s="69" t="str">
        <f>IF(ISBLANK(Perigon!M1340),"",Perigon!M1340)</f>
        <v/>
      </c>
      <c r="J1345" s="98" t="str">
        <f>IF(ISBLANK(Perigon!N1340),"",Perigon!N1340)</f>
        <v/>
      </c>
      <c r="K1345" s="99" t="str">
        <f>IF(ISBLANK(Perigon!J1340),"",Perigon!T1340)</f>
        <v/>
      </c>
      <c r="L1345" s="95" t="str">
        <f>IF(ISBLANK(Perigon!O1340),"",Perigon!O1340)</f>
        <v/>
      </c>
      <c r="M1345" s="95" t="str">
        <f>IF(ISBLANK(Perigon!R1340),"",Perigon!R1340)</f>
        <v/>
      </c>
      <c r="N1345" s="95" t="str">
        <f>IF(ISBLANK(Perigon!P1340),"",Perigon!P1340)</f>
        <v/>
      </c>
      <c r="O1345" s="38" t="str">
        <f>IF($L1345="","",VLOOKUP($R1345,Tarife!$A$2:$R$599,13,FALSE))</f>
        <v/>
      </c>
      <c r="P1345" s="38" t="str">
        <f t="shared" si="20"/>
        <v/>
      </c>
      <c r="R1345" s="100" t="str">
        <f>Zusammenzug!$C$25&amp;"-"&amp;Zusammenzug!$A$7&amp;"-"&amp;Leistungen!L1345</f>
        <v>2024-0-</v>
      </c>
    </row>
    <row r="1346" spans="1:18" x14ac:dyDescent="0.2">
      <c r="A1346" s="95" t="str">
        <f>IF(ISBLANK(Perigon!E1341),"",Perigon!E1341)</f>
        <v/>
      </c>
      <c r="B1346" s="95" t="str">
        <f>IF(ISBLANK(Perigon!G1341),"",Perigon!G1341)</f>
        <v/>
      </c>
      <c r="C1346" s="96" t="str">
        <f>IF(ISBLANK(Perigon!I1341),"",Perigon!I1341)</f>
        <v/>
      </c>
      <c r="D1346" s="97" t="str">
        <f>IF(ISBLANK(Perigon!J1341),"",Perigon!J1341)</f>
        <v/>
      </c>
      <c r="E1346" s="64" t="str">
        <f>IF(ISBLANK(Perigon!K1341),"",Perigon!K1341)</f>
        <v/>
      </c>
      <c r="F1346" s="65"/>
      <c r="G1346" s="64"/>
      <c r="H1346" s="69" t="str">
        <f>IF(ISBLANK(Perigon!L1341),"",Perigon!L1341)</f>
        <v/>
      </c>
      <c r="I1346" s="69" t="str">
        <f>IF(ISBLANK(Perigon!M1341),"",Perigon!M1341)</f>
        <v/>
      </c>
      <c r="J1346" s="98" t="str">
        <f>IF(ISBLANK(Perigon!N1341),"",Perigon!N1341)</f>
        <v/>
      </c>
      <c r="K1346" s="99" t="str">
        <f>IF(ISBLANK(Perigon!J1341),"",Perigon!T1341)</f>
        <v/>
      </c>
      <c r="L1346" s="95" t="str">
        <f>IF(ISBLANK(Perigon!O1341),"",Perigon!O1341)</f>
        <v/>
      </c>
      <c r="M1346" s="95" t="str">
        <f>IF(ISBLANK(Perigon!R1341),"",Perigon!R1341)</f>
        <v/>
      </c>
      <c r="N1346" s="95" t="str">
        <f>IF(ISBLANK(Perigon!P1341),"",Perigon!P1341)</f>
        <v/>
      </c>
      <c r="O1346" s="38" t="str">
        <f>IF($L1346="","",VLOOKUP($R1346,Tarife!$A$2:$R$599,13,FALSE))</f>
        <v/>
      </c>
      <c r="P1346" s="38" t="str">
        <f t="shared" si="20"/>
        <v/>
      </c>
      <c r="R1346" s="100" t="str">
        <f>Zusammenzug!$C$25&amp;"-"&amp;Zusammenzug!$A$7&amp;"-"&amp;Leistungen!L1346</f>
        <v>2024-0-</v>
      </c>
    </row>
    <row r="1347" spans="1:18" x14ac:dyDescent="0.2">
      <c r="A1347" s="95" t="str">
        <f>IF(ISBLANK(Perigon!E1342),"",Perigon!E1342)</f>
        <v/>
      </c>
      <c r="B1347" s="95" t="str">
        <f>IF(ISBLANK(Perigon!G1342),"",Perigon!G1342)</f>
        <v/>
      </c>
      <c r="C1347" s="96" t="str">
        <f>IF(ISBLANK(Perigon!I1342),"",Perigon!I1342)</f>
        <v/>
      </c>
      <c r="D1347" s="97" t="str">
        <f>IF(ISBLANK(Perigon!J1342),"",Perigon!J1342)</f>
        <v/>
      </c>
      <c r="E1347" s="64" t="str">
        <f>IF(ISBLANK(Perigon!K1342),"",Perigon!K1342)</f>
        <v/>
      </c>
      <c r="F1347" s="65"/>
      <c r="G1347" s="64"/>
      <c r="H1347" s="69" t="str">
        <f>IF(ISBLANK(Perigon!L1342),"",Perigon!L1342)</f>
        <v/>
      </c>
      <c r="I1347" s="69" t="str">
        <f>IF(ISBLANK(Perigon!M1342),"",Perigon!M1342)</f>
        <v/>
      </c>
      <c r="J1347" s="98" t="str">
        <f>IF(ISBLANK(Perigon!N1342),"",Perigon!N1342)</f>
        <v/>
      </c>
      <c r="K1347" s="99" t="str">
        <f>IF(ISBLANK(Perigon!J1342),"",Perigon!T1342)</f>
        <v/>
      </c>
      <c r="L1347" s="95" t="str">
        <f>IF(ISBLANK(Perigon!O1342),"",Perigon!O1342)</f>
        <v/>
      </c>
      <c r="M1347" s="95" t="str">
        <f>IF(ISBLANK(Perigon!R1342),"",Perigon!R1342)</f>
        <v/>
      </c>
      <c r="N1347" s="95" t="str">
        <f>IF(ISBLANK(Perigon!P1342),"",Perigon!P1342)</f>
        <v/>
      </c>
      <c r="O1347" s="38" t="str">
        <f>IF($L1347="","",VLOOKUP($R1347,Tarife!$A$2:$R$599,13,FALSE))</f>
        <v/>
      </c>
      <c r="P1347" s="38" t="str">
        <f t="shared" si="20"/>
        <v/>
      </c>
      <c r="R1347" s="100" t="str">
        <f>Zusammenzug!$C$25&amp;"-"&amp;Zusammenzug!$A$7&amp;"-"&amp;Leistungen!L1347</f>
        <v>2024-0-</v>
      </c>
    </row>
    <row r="1348" spans="1:18" x14ac:dyDescent="0.2">
      <c r="A1348" s="95" t="str">
        <f>IF(ISBLANK(Perigon!E1343),"",Perigon!E1343)</f>
        <v/>
      </c>
      <c r="B1348" s="95" t="str">
        <f>IF(ISBLANK(Perigon!G1343),"",Perigon!G1343)</f>
        <v/>
      </c>
      <c r="C1348" s="96" t="str">
        <f>IF(ISBLANK(Perigon!I1343),"",Perigon!I1343)</f>
        <v/>
      </c>
      <c r="D1348" s="97" t="str">
        <f>IF(ISBLANK(Perigon!J1343),"",Perigon!J1343)</f>
        <v/>
      </c>
      <c r="E1348" s="64" t="str">
        <f>IF(ISBLANK(Perigon!K1343),"",Perigon!K1343)</f>
        <v/>
      </c>
      <c r="F1348" s="65"/>
      <c r="G1348" s="64"/>
      <c r="H1348" s="69" t="str">
        <f>IF(ISBLANK(Perigon!L1343),"",Perigon!L1343)</f>
        <v/>
      </c>
      <c r="I1348" s="69" t="str">
        <f>IF(ISBLANK(Perigon!M1343),"",Perigon!M1343)</f>
        <v/>
      </c>
      <c r="J1348" s="98" t="str">
        <f>IF(ISBLANK(Perigon!N1343),"",Perigon!N1343)</f>
        <v/>
      </c>
      <c r="K1348" s="99" t="str">
        <f>IF(ISBLANK(Perigon!J1343),"",Perigon!T1343)</f>
        <v/>
      </c>
      <c r="L1348" s="95" t="str">
        <f>IF(ISBLANK(Perigon!O1343),"",Perigon!O1343)</f>
        <v/>
      </c>
      <c r="M1348" s="95" t="str">
        <f>IF(ISBLANK(Perigon!R1343),"",Perigon!R1343)</f>
        <v/>
      </c>
      <c r="N1348" s="95" t="str">
        <f>IF(ISBLANK(Perigon!P1343),"",Perigon!P1343)</f>
        <v/>
      </c>
      <c r="O1348" s="38" t="str">
        <f>IF($L1348="","",VLOOKUP($R1348,Tarife!$A$2:$R$599,13,FALSE))</f>
        <v/>
      </c>
      <c r="P1348" s="38" t="str">
        <f t="shared" si="20"/>
        <v/>
      </c>
      <c r="R1348" s="100" t="str">
        <f>Zusammenzug!$C$25&amp;"-"&amp;Zusammenzug!$A$7&amp;"-"&amp;Leistungen!L1348</f>
        <v>2024-0-</v>
      </c>
    </row>
    <row r="1349" spans="1:18" x14ac:dyDescent="0.2">
      <c r="A1349" s="95" t="str">
        <f>IF(ISBLANK(Perigon!E1344),"",Perigon!E1344)</f>
        <v/>
      </c>
      <c r="B1349" s="95" t="str">
        <f>IF(ISBLANK(Perigon!G1344),"",Perigon!G1344)</f>
        <v/>
      </c>
      <c r="C1349" s="96" t="str">
        <f>IF(ISBLANK(Perigon!I1344),"",Perigon!I1344)</f>
        <v/>
      </c>
      <c r="D1349" s="97" t="str">
        <f>IF(ISBLANK(Perigon!J1344),"",Perigon!J1344)</f>
        <v/>
      </c>
      <c r="E1349" s="64" t="str">
        <f>IF(ISBLANK(Perigon!K1344),"",Perigon!K1344)</f>
        <v/>
      </c>
      <c r="F1349" s="65"/>
      <c r="G1349" s="64"/>
      <c r="H1349" s="69" t="str">
        <f>IF(ISBLANK(Perigon!L1344),"",Perigon!L1344)</f>
        <v/>
      </c>
      <c r="I1349" s="69" t="str">
        <f>IF(ISBLANK(Perigon!M1344),"",Perigon!M1344)</f>
        <v/>
      </c>
      <c r="J1349" s="98" t="str">
        <f>IF(ISBLANK(Perigon!N1344),"",Perigon!N1344)</f>
        <v/>
      </c>
      <c r="K1349" s="99" t="str">
        <f>IF(ISBLANK(Perigon!J1344),"",Perigon!T1344)</f>
        <v/>
      </c>
      <c r="L1349" s="95" t="str">
        <f>IF(ISBLANK(Perigon!O1344),"",Perigon!O1344)</f>
        <v/>
      </c>
      <c r="M1349" s="95" t="str">
        <f>IF(ISBLANK(Perigon!R1344),"",Perigon!R1344)</f>
        <v/>
      </c>
      <c r="N1349" s="95" t="str">
        <f>IF(ISBLANK(Perigon!P1344),"",Perigon!P1344)</f>
        <v/>
      </c>
      <c r="O1349" s="38" t="str">
        <f>IF($L1349="","",VLOOKUP($R1349,Tarife!$A$2:$R$599,13,FALSE))</f>
        <v/>
      </c>
      <c r="P1349" s="38" t="str">
        <f t="shared" si="20"/>
        <v/>
      </c>
      <c r="R1349" s="100" t="str">
        <f>Zusammenzug!$C$25&amp;"-"&amp;Zusammenzug!$A$7&amp;"-"&amp;Leistungen!L1349</f>
        <v>2024-0-</v>
      </c>
    </row>
    <row r="1350" spans="1:18" x14ac:dyDescent="0.2">
      <c r="A1350" s="95" t="str">
        <f>IF(ISBLANK(Perigon!E1345),"",Perigon!E1345)</f>
        <v/>
      </c>
      <c r="B1350" s="95" t="str">
        <f>IF(ISBLANK(Perigon!G1345),"",Perigon!G1345)</f>
        <v/>
      </c>
      <c r="C1350" s="96" t="str">
        <f>IF(ISBLANK(Perigon!I1345),"",Perigon!I1345)</f>
        <v/>
      </c>
      <c r="D1350" s="97" t="str">
        <f>IF(ISBLANK(Perigon!J1345),"",Perigon!J1345)</f>
        <v/>
      </c>
      <c r="E1350" s="64" t="str">
        <f>IF(ISBLANK(Perigon!K1345),"",Perigon!K1345)</f>
        <v/>
      </c>
      <c r="F1350" s="65"/>
      <c r="G1350" s="64"/>
      <c r="H1350" s="69" t="str">
        <f>IF(ISBLANK(Perigon!L1345),"",Perigon!L1345)</f>
        <v/>
      </c>
      <c r="I1350" s="69" t="str">
        <f>IF(ISBLANK(Perigon!M1345),"",Perigon!M1345)</f>
        <v/>
      </c>
      <c r="J1350" s="98" t="str">
        <f>IF(ISBLANK(Perigon!N1345),"",Perigon!N1345)</f>
        <v/>
      </c>
      <c r="K1350" s="99" t="str">
        <f>IF(ISBLANK(Perigon!J1345),"",Perigon!T1345)</f>
        <v/>
      </c>
      <c r="L1350" s="95" t="str">
        <f>IF(ISBLANK(Perigon!O1345),"",Perigon!O1345)</f>
        <v/>
      </c>
      <c r="M1350" s="95" t="str">
        <f>IF(ISBLANK(Perigon!R1345),"",Perigon!R1345)</f>
        <v/>
      </c>
      <c r="N1350" s="95" t="str">
        <f>IF(ISBLANK(Perigon!P1345),"",Perigon!P1345)</f>
        <v/>
      </c>
      <c r="O1350" s="38" t="str">
        <f>IF($L1350="","",VLOOKUP($R1350,Tarife!$A$2:$R$599,13,FALSE))</f>
        <v/>
      </c>
      <c r="P1350" s="38" t="str">
        <f t="shared" si="20"/>
        <v/>
      </c>
      <c r="R1350" s="100" t="str">
        <f>Zusammenzug!$C$25&amp;"-"&amp;Zusammenzug!$A$7&amp;"-"&amp;Leistungen!L1350</f>
        <v>2024-0-</v>
      </c>
    </row>
    <row r="1351" spans="1:18" x14ac:dyDescent="0.2">
      <c r="A1351" s="95" t="str">
        <f>IF(ISBLANK(Perigon!E1346),"",Perigon!E1346)</f>
        <v/>
      </c>
      <c r="B1351" s="95" t="str">
        <f>IF(ISBLANK(Perigon!G1346),"",Perigon!G1346)</f>
        <v/>
      </c>
      <c r="C1351" s="96" t="str">
        <f>IF(ISBLANK(Perigon!I1346),"",Perigon!I1346)</f>
        <v/>
      </c>
      <c r="D1351" s="97" t="str">
        <f>IF(ISBLANK(Perigon!J1346),"",Perigon!J1346)</f>
        <v/>
      </c>
      <c r="E1351" s="64" t="str">
        <f>IF(ISBLANK(Perigon!K1346),"",Perigon!K1346)</f>
        <v/>
      </c>
      <c r="F1351" s="65"/>
      <c r="G1351" s="64"/>
      <c r="H1351" s="69" t="str">
        <f>IF(ISBLANK(Perigon!L1346),"",Perigon!L1346)</f>
        <v/>
      </c>
      <c r="I1351" s="69" t="str">
        <f>IF(ISBLANK(Perigon!M1346),"",Perigon!M1346)</f>
        <v/>
      </c>
      <c r="J1351" s="98" t="str">
        <f>IF(ISBLANK(Perigon!N1346),"",Perigon!N1346)</f>
        <v/>
      </c>
      <c r="K1351" s="99" t="str">
        <f>IF(ISBLANK(Perigon!J1346),"",Perigon!T1346)</f>
        <v/>
      </c>
      <c r="L1351" s="95" t="str">
        <f>IF(ISBLANK(Perigon!O1346),"",Perigon!O1346)</f>
        <v/>
      </c>
      <c r="M1351" s="95" t="str">
        <f>IF(ISBLANK(Perigon!R1346),"",Perigon!R1346)</f>
        <v/>
      </c>
      <c r="N1351" s="95" t="str">
        <f>IF(ISBLANK(Perigon!P1346),"",Perigon!P1346)</f>
        <v/>
      </c>
      <c r="O1351" s="38" t="str">
        <f>IF($L1351="","",VLOOKUP($R1351,Tarife!$A$2:$R$599,13,FALSE))</f>
        <v/>
      </c>
      <c r="P1351" s="38" t="str">
        <f t="shared" si="20"/>
        <v/>
      </c>
      <c r="R1351" s="100" t="str">
        <f>Zusammenzug!$C$25&amp;"-"&amp;Zusammenzug!$A$7&amp;"-"&amp;Leistungen!L1351</f>
        <v>2024-0-</v>
      </c>
    </row>
    <row r="1352" spans="1:18" x14ac:dyDescent="0.2">
      <c r="A1352" s="95" t="str">
        <f>IF(ISBLANK(Perigon!E1347),"",Perigon!E1347)</f>
        <v/>
      </c>
      <c r="B1352" s="95" t="str">
        <f>IF(ISBLANK(Perigon!G1347),"",Perigon!G1347)</f>
        <v/>
      </c>
      <c r="C1352" s="96" t="str">
        <f>IF(ISBLANK(Perigon!I1347),"",Perigon!I1347)</f>
        <v/>
      </c>
      <c r="D1352" s="97" t="str">
        <f>IF(ISBLANK(Perigon!J1347),"",Perigon!J1347)</f>
        <v/>
      </c>
      <c r="E1352" s="64" t="str">
        <f>IF(ISBLANK(Perigon!K1347),"",Perigon!K1347)</f>
        <v/>
      </c>
      <c r="F1352" s="65"/>
      <c r="G1352" s="64"/>
      <c r="H1352" s="69" t="str">
        <f>IF(ISBLANK(Perigon!L1347),"",Perigon!L1347)</f>
        <v/>
      </c>
      <c r="I1352" s="69" t="str">
        <f>IF(ISBLANK(Perigon!M1347),"",Perigon!M1347)</f>
        <v/>
      </c>
      <c r="J1352" s="98" t="str">
        <f>IF(ISBLANK(Perigon!N1347),"",Perigon!N1347)</f>
        <v/>
      </c>
      <c r="K1352" s="99" t="str">
        <f>IF(ISBLANK(Perigon!J1347),"",Perigon!T1347)</f>
        <v/>
      </c>
      <c r="L1352" s="95" t="str">
        <f>IF(ISBLANK(Perigon!O1347),"",Perigon!O1347)</f>
        <v/>
      </c>
      <c r="M1352" s="95" t="str">
        <f>IF(ISBLANK(Perigon!R1347),"",Perigon!R1347)</f>
        <v/>
      </c>
      <c r="N1352" s="95" t="str">
        <f>IF(ISBLANK(Perigon!P1347),"",Perigon!P1347)</f>
        <v/>
      </c>
      <c r="O1352" s="38" t="str">
        <f>IF($L1352="","",VLOOKUP($R1352,Tarife!$A$2:$R$599,13,FALSE))</f>
        <v/>
      </c>
      <c r="P1352" s="38" t="str">
        <f t="shared" ref="P1352:P1415" si="21">IF(L1352="","",IF(AND($L1352="Pabe",N1352&lt;O1352),M1352*O1352,IF(N1352&lt;O1352,M1352*N1352,M1352*O1352)))</f>
        <v/>
      </c>
      <c r="R1352" s="100" t="str">
        <f>Zusammenzug!$C$25&amp;"-"&amp;Zusammenzug!$A$7&amp;"-"&amp;Leistungen!L1352</f>
        <v>2024-0-</v>
      </c>
    </row>
    <row r="1353" spans="1:18" x14ac:dyDescent="0.2">
      <c r="A1353" s="95" t="str">
        <f>IF(ISBLANK(Perigon!E1348),"",Perigon!E1348)</f>
        <v/>
      </c>
      <c r="B1353" s="95" t="str">
        <f>IF(ISBLANK(Perigon!G1348),"",Perigon!G1348)</f>
        <v/>
      </c>
      <c r="C1353" s="96" t="str">
        <f>IF(ISBLANK(Perigon!I1348),"",Perigon!I1348)</f>
        <v/>
      </c>
      <c r="D1353" s="97" t="str">
        <f>IF(ISBLANK(Perigon!J1348),"",Perigon!J1348)</f>
        <v/>
      </c>
      <c r="E1353" s="64" t="str">
        <f>IF(ISBLANK(Perigon!K1348),"",Perigon!K1348)</f>
        <v/>
      </c>
      <c r="F1353" s="65"/>
      <c r="G1353" s="64"/>
      <c r="H1353" s="69" t="str">
        <f>IF(ISBLANK(Perigon!L1348),"",Perigon!L1348)</f>
        <v/>
      </c>
      <c r="I1353" s="69" t="str">
        <f>IF(ISBLANK(Perigon!M1348),"",Perigon!M1348)</f>
        <v/>
      </c>
      <c r="J1353" s="98" t="str">
        <f>IF(ISBLANK(Perigon!N1348),"",Perigon!N1348)</f>
        <v/>
      </c>
      <c r="K1353" s="99" t="str">
        <f>IF(ISBLANK(Perigon!J1348),"",Perigon!T1348)</f>
        <v/>
      </c>
      <c r="L1353" s="95" t="str">
        <f>IF(ISBLANK(Perigon!O1348),"",Perigon!O1348)</f>
        <v/>
      </c>
      <c r="M1353" s="95" t="str">
        <f>IF(ISBLANK(Perigon!R1348),"",Perigon!R1348)</f>
        <v/>
      </c>
      <c r="N1353" s="95" t="str">
        <f>IF(ISBLANK(Perigon!P1348),"",Perigon!P1348)</f>
        <v/>
      </c>
      <c r="O1353" s="38" t="str">
        <f>IF($L1353="","",VLOOKUP($R1353,Tarife!$A$2:$R$599,13,FALSE))</f>
        <v/>
      </c>
      <c r="P1353" s="38" t="str">
        <f t="shared" si="21"/>
        <v/>
      </c>
      <c r="R1353" s="100" t="str">
        <f>Zusammenzug!$C$25&amp;"-"&amp;Zusammenzug!$A$7&amp;"-"&amp;Leistungen!L1353</f>
        <v>2024-0-</v>
      </c>
    </row>
    <row r="1354" spans="1:18" x14ac:dyDescent="0.2">
      <c r="A1354" s="95" t="str">
        <f>IF(ISBLANK(Perigon!E1349),"",Perigon!E1349)</f>
        <v/>
      </c>
      <c r="B1354" s="95" t="str">
        <f>IF(ISBLANK(Perigon!G1349),"",Perigon!G1349)</f>
        <v/>
      </c>
      <c r="C1354" s="96" t="str">
        <f>IF(ISBLANK(Perigon!I1349),"",Perigon!I1349)</f>
        <v/>
      </c>
      <c r="D1354" s="97" t="str">
        <f>IF(ISBLANK(Perigon!J1349),"",Perigon!J1349)</f>
        <v/>
      </c>
      <c r="E1354" s="64" t="str">
        <f>IF(ISBLANK(Perigon!K1349),"",Perigon!K1349)</f>
        <v/>
      </c>
      <c r="F1354" s="65"/>
      <c r="G1354" s="64"/>
      <c r="H1354" s="69" t="str">
        <f>IF(ISBLANK(Perigon!L1349),"",Perigon!L1349)</f>
        <v/>
      </c>
      <c r="I1354" s="69" t="str">
        <f>IF(ISBLANK(Perigon!M1349),"",Perigon!M1349)</f>
        <v/>
      </c>
      <c r="J1354" s="98" t="str">
        <f>IF(ISBLANK(Perigon!N1349),"",Perigon!N1349)</f>
        <v/>
      </c>
      <c r="K1354" s="99" t="str">
        <f>IF(ISBLANK(Perigon!J1349),"",Perigon!T1349)</f>
        <v/>
      </c>
      <c r="L1354" s="95" t="str">
        <f>IF(ISBLANK(Perigon!O1349),"",Perigon!O1349)</f>
        <v/>
      </c>
      <c r="M1354" s="95" t="str">
        <f>IF(ISBLANK(Perigon!R1349),"",Perigon!R1349)</f>
        <v/>
      </c>
      <c r="N1354" s="95" t="str">
        <f>IF(ISBLANK(Perigon!P1349),"",Perigon!P1349)</f>
        <v/>
      </c>
      <c r="O1354" s="38" t="str">
        <f>IF($L1354="","",VLOOKUP($R1354,Tarife!$A$2:$R$599,13,FALSE))</f>
        <v/>
      </c>
      <c r="P1354" s="38" t="str">
        <f t="shared" si="21"/>
        <v/>
      </c>
      <c r="R1354" s="100" t="str">
        <f>Zusammenzug!$C$25&amp;"-"&amp;Zusammenzug!$A$7&amp;"-"&amp;Leistungen!L1354</f>
        <v>2024-0-</v>
      </c>
    </row>
    <row r="1355" spans="1:18" x14ac:dyDescent="0.2">
      <c r="A1355" s="95" t="str">
        <f>IF(ISBLANK(Perigon!E1350),"",Perigon!E1350)</f>
        <v/>
      </c>
      <c r="B1355" s="95" t="str">
        <f>IF(ISBLANK(Perigon!G1350),"",Perigon!G1350)</f>
        <v/>
      </c>
      <c r="C1355" s="96" t="str">
        <f>IF(ISBLANK(Perigon!I1350),"",Perigon!I1350)</f>
        <v/>
      </c>
      <c r="D1355" s="97" t="str">
        <f>IF(ISBLANK(Perigon!J1350),"",Perigon!J1350)</f>
        <v/>
      </c>
      <c r="E1355" s="64" t="str">
        <f>IF(ISBLANK(Perigon!K1350),"",Perigon!K1350)</f>
        <v/>
      </c>
      <c r="F1355" s="65"/>
      <c r="G1355" s="64"/>
      <c r="H1355" s="69" t="str">
        <f>IF(ISBLANK(Perigon!L1350),"",Perigon!L1350)</f>
        <v/>
      </c>
      <c r="I1355" s="69" t="str">
        <f>IF(ISBLANK(Perigon!M1350),"",Perigon!M1350)</f>
        <v/>
      </c>
      <c r="J1355" s="98" t="str">
        <f>IF(ISBLANK(Perigon!N1350),"",Perigon!N1350)</f>
        <v/>
      </c>
      <c r="K1355" s="99" t="str">
        <f>IF(ISBLANK(Perigon!J1350),"",Perigon!T1350)</f>
        <v/>
      </c>
      <c r="L1355" s="95" t="str">
        <f>IF(ISBLANK(Perigon!O1350),"",Perigon!O1350)</f>
        <v/>
      </c>
      <c r="M1355" s="95" t="str">
        <f>IF(ISBLANK(Perigon!R1350),"",Perigon!R1350)</f>
        <v/>
      </c>
      <c r="N1355" s="95" t="str">
        <f>IF(ISBLANK(Perigon!P1350),"",Perigon!P1350)</f>
        <v/>
      </c>
      <c r="O1355" s="38" t="str">
        <f>IF($L1355="","",VLOOKUP($R1355,Tarife!$A$2:$R$599,13,FALSE))</f>
        <v/>
      </c>
      <c r="P1355" s="38" t="str">
        <f t="shared" si="21"/>
        <v/>
      </c>
      <c r="R1355" s="100" t="str">
        <f>Zusammenzug!$C$25&amp;"-"&amp;Zusammenzug!$A$7&amp;"-"&amp;Leistungen!L1355</f>
        <v>2024-0-</v>
      </c>
    </row>
    <row r="1356" spans="1:18" x14ac:dyDescent="0.2">
      <c r="A1356" s="95" t="str">
        <f>IF(ISBLANK(Perigon!E1351),"",Perigon!E1351)</f>
        <v/>
      </c>
      <c r="B1356" s="95" t="str">
        <f>IF(ISBLANK(Perigon!G1351),"",Perigon!G1351)</f>
        <v/>
      </c>
      <c r="C1356" s="96" t="str">
        <f>IF(ISBLANK(Perigon!I1351),"",Perigon!I1351)</f>
        <v/>
      </c>
      <c r="D1356" s="97" t="str">
        <f>IF(ISBLANK(Perigon!J1351),"",Perigon!J1351)</f>
        <v/>
      </c>
      <c r="E1356" s="64" t="str">
        <f>IF(ISBLANK(Perigon!K1351),"",Perigon!K1351)</f>
        <v/>
      </c>
      <c r="F1356" s="65"/>
      <c r="G1356" s="64"/>
      <c r="H1356" s="69" t="str">
        <f>IF(ISBLANK(Perigon!L1351),"",Perigon!L1351)</f>
        <v/>
      </c>
      <c r="I1356" s="69" t="str">
        <f>IF(ISBLANK(Perigon!M1351),"",Perigon!M1351)</f>
        <v/>
      </c>
      <c r="J1356" s="98" t="str">
        <f>IF(ISBLANK(Perigon!N1351),"",Perigon!N1351)</f>
        <v/>
      </c>
      <c r="K1356" s="99" t="str">
        <f>IF(ISBLANK(Perigon!J1351),"",Perigon!T1351)</f>
        <v/>
      </c>
      <c r="L1356" s="95" t="str">
        <f>IF(ISBLANK(Perigon!O1351),"",Perigon!O1351)</f>
        <v/>
      </c>
      <c r="M1356" s="95" t="str">
        <f>IF(ISBLANK(Perigon!R1351),"",Perigon!R1351)</f>
        <v/>
      </c>
      <c r="N1356" s="95" t="str">
        <f>IF(ISBLANK(Perigon!P1351),"",Perigon!P1351)</f>
        <v/>
      </c>
      <c r="O1356" s="38" t="str">
        <f>IF($L1356="","",VLOOKUP($R1356,Tarife!$A$2:$R$599,13,FALSE))</f>
        <v/>
      </c>
      <c r="P1356" s="38" t="str">
        <f t="shared" si="21"/>
        <v/>
      </c>
      <c r="R1356" s="100" t="str">
        <f>Zusammenzug!$C$25&amp;"-"&amp;Zusammenzug!$A$7&amp;"-"&amp;Leistungen!L1356</f>
        <v>2024-0-</v>
      </c>
    </row>
    <row r="1357" spans="1:18" x14ac:dyDescent="0.2">
      <c r="A1357" s="95" t="str">
        <f>IF(ISBLANK(Perigon!E1352),"",Perigon!E1352)</f>
        <v/>
      </c>
      <c r="B1357" s="95" t="str">
        <f>IF(ISBLANK(Perigon!G1352),"",Perigon!G1352)</f>
        <v/>
      </c>
      <c r="C1357" s="96" t="str">
        <f>IF(ISBLANK(Perigon!I1352),"",Perigon!I1352)</f>
        <v/>
      </c>
      <c r="D1357" s="97" t="str">
        <f>IF(ISBLANK(Perigon!J1352),"",Perigon!J1352)</f>
        <v/>
      </c>
      <c r="E1357" s="64" t="str">
        <f>IF(ISBLANK(Perigon!K1352),"",Perigon!K1352)</f>
        <v/>
      </c>
      <c r="F1357" s="65"/>
      <c r="G1357" s="64"/>
      <c r="H1357" s="69" t="str">
        <f>IF(ISBLANK(Perigon!L1352),"",Perigon!L1352)</f>
        <v/>
      </c>
      <c r="I1357" s="69" t="str">
        <f>IF(ISBLANK(Perigon!M1352),"",Perigon!M1352)</f>
        <v/>
      </c>
      <c r="J1357" s="98" t="str">
        <f>IF(ISBLANK(Perigon!N1352),"",Perigon!N1352)</f>
        <v/>
      </c>
      <c r="K1357" s="99" t="str">
        <f>IF(ISBLANK(Perigon!J1352),"",Perigon!T1352)</f>
        <v/>
      </c>
      <c r="L1357" s="95" t="str">
        <f>IF(ISBLANK(Perigon!O1352),"",Perigon!O1352)</f>
        <v/>
      </c>
      <c r="M1357" s="95" t="str">
        <f>IF(ISBLANK(Perigon!R1352),"",Perigon!R1352)</f>
        <v/>
      </c>
      <c r="N1357" s="95" t="str">
        <f>IF(ISBLANK(Perigon!P1352),"",Perigon!P1352)</f>
        <v/>
      </c>
      <c r="O1357" s="38" t="str">
        <f>IF($L1357="","",VLOOKUP($R1357,Tarife!$A$2:$R$599,13,FALSE))</f>
        <v/>
      </c>
      <c r="P1357" s="38" t="str">
        <f t="shared" si="21"/>
        <v/>
      </c>
      <c r="R1357" s="100" t="str">
        <f>Zusammenzug!$C$25&amp;"-"&amp;Zusammenzug!$A$7&amp;"-"&amp;Leistungen!L1357</f>
        <v>2024-0-</v>
      </c>
    </row>
    <row r="1358" spans="1:18" x14ac:dyDescent="0.2">
      <c r="A1358" s="95" t="str">
        <f>IF(ISBLANK(Perigon!E1353),"",Perigon!E1353)</f>
        <v/>
      </c>
      <c r="B1358" s="95" t="str">
        <f>IF(ISBLANK(Perigon!G1353),"",Perigon!G1353)</f>
        <v/>
      </c>
      <c r="C1358" s="96" t="str">
        <f>IF(ISBLANK(Perigon!I1353),"",Perigon!I1353)</f>
        <v/>
      </c>
      <c r="D1358" s="97" t="str">
        <f>IF(ISBLANK(Perigon!J1353),"",Perigon!J1353)</f>
        <v/>
      </c>
      <c r="E1358" s="64" t="str">
        <f>IF(ISBLANK(Perigon!K1353),"",Perigon!K1353)</f>
        <v/>
      </c>
      <c r="F1358" s="65"/>
      <c r="G1358" s="64"/>
      <c r="H1358" s="69" t="str">
        <f>IF(ISBLANK(Perigon!L1353),"",Perigon!L1353)</f>
        <v/>
      </c>
      <c r="I1358" s="69" t="str">
        <f>IF(ISBLANK(Perigon!M1353),"",Perigon!M1353)</f>
        <v/>
      </c>
      <c r="J1358" s="98" t="str">
        <f>IF(ISBLANK(Perigon!N1353),"",Perigon!N1353)</f>
        <v/>
      </c>
      <c r="K1358" s="99" t="str">
        <f>IF(ISBLANK(Perigon!J1353),"",Perigon!T1353)</f>
        <v/>
      </c>
      <c r="L1358" s="95" t="str">
        <f>IF(ISBLANK(Perigon!O1353),"",Perigon!O1353)</f>
        <v/>
      </c>
      <c r="M1358" s="95" t="str">
        <f>IF(ISBLANK(Perigon!R1353),"",Perigon!R1353)</f>
        <v/>
      </c>
      <c r="N1358" s="95" t="str">
        <f>IF(ISBLANK(Perigon!P1353),"",Perigon!P1353)</f>
        <v/>
      </c>
      <c r="O1358" s="38" t="str">
        <f>IF($L1358="","",VLOOKUP($R1358,Tarife!$A$2:$R$599,13,FALSE))</f>
        <v/>
      </c>
      <c r="P1358" s="38" t="str">
        <f t="shared" si="21"/>
        <v/>
      </c>
      <c r="R1358" s="100" t="str">
        <f>Zusammenzug!$C$25&amp;"-"&amp;Zusammenzug!$A$7&amp;"-"&amp;Leistungen!L1358</f>
        <v>2024-0-</v>
      </c>
    </row>
    <row r="1359" spans="1:18" x14ac:dyDescent="0.2">
      <c r="A1359" s="95" t="str">
        <f>IF(ISBLANK(Perigon!E1354),"",Perigon!E1354)</f>
        <v/>
      </c>
      <c r="B1359" s="95" t="str">
        <f>IF(ISBLANK(Perigon!G1354),"",Perigon!G1354)</f>
        <v/>
      </c>
      <c r="C1359" s="96" t="str">
        <f>IF(ISBLANK(Perigon!I1354),"",Perigon!I1354)</f>
        <v/>
      </c>
      <c r="D1359" s="97" t="str">
        <f>IF(ISBLANK(Perigon!J1354),"",Perigon!J1354)</f>
        <v/>
      </c>
      <c r="E1359" s="64" t="str">
        <f>IF(ISBLANK(Perigon!K1354),"",Perigon!K1354)</f>
        <v/>
      </c>
      <c r="F1359" s="65"/>
      <c r="G1359" s="64"/>
      <c r="H1359" s="69" t="str">
        <f>IF(ISBLANK(Perigon!L1354),"",Perigon!L1354)</f>
        <v/>
      </c>
      <c r="I1359" s="69" t="str">
        <f>IF(ISBLANK(Perigon!M1354),"",Perigon!M1354)</f>
        <v/>
      </c>
      <c r="J1359" s="98" t="str">
        <f>IF(ISBLANK(Perigon!N1354),"",Perigon!N1354)</f>
        <v/>
      </c>
      <c r="K1359" s="99" t="str">
        <f>IF(ISBLANK(Perigon!J1354),"",Perigon!T1354)</f>
        <v/>
      </c>
      <c r="L1359" s="95" t="str">
        <f>IF(ISBLANK(Perigon!O1354),"",Perigon!O1354)</f>
        <v/>
      </c>
      <c r="M1359" s="95" t="str">
        <f>IF(ISBLANK(Perigon!R1354),"",Perigon!R1354)</f>
        <v/>
      </c>
      <c r="N1359" s="95" t="str">
        <f>IF(ISBLANK(Perigon!P1354),"",Perigon!P1354)</f>
        <v/>
      </c>
      <c r="O1359" s="38" t="str">
        <f>IF($L1359="","",VLOOKUP($R1359,Tarife!$A$2:$R$599,13,FALSE))</f>
        <v/>
      </c>
      <c r="P1359" s="38" t="str">
        <f t="shared" si="21"/>
        <v/>
      </c>
      <c r="R1359" s="100" t="str">
        <f>Zusammenzug!$C$25&amp;"-"&amp;Zusammenzug!$A$7&amp;"-"&amp;Leistungen!L1359</f>
        <v>2024-0-</v>
      </c>
    </row>
    <row r="1360" spans="1:18" x14ac:dyDescent="0.2">
      <c r="A1360" s="95" t="str">
        <f>IF(ISBLANK(Perigon!E1355),"",Perigon!E1355)</f>
        <v/>
      </c>
      <c r="B1360" s="95" t="str">
        <f>IF(ISBLANK(Perigon!G1355),"",Perigon!G1355)</f>
        <v/>
      </c>
      <c r="C1360" s="96" t="str">
        <f>IF(ISBLANK(Perigon!I1355),"",Perigon!I1355)</f>
        <v/>
      </c>
      <c r="D1360" s="97" t="str">
        <f>IF(ISBLANK(Perigon!J1355),"",Perigon!J1355)</f>
        <v/>
      </c>
      <c r="E1360" s="64" t="str">
        <f>IF(ISBLANK(Perigon!K1355),"",Perigon!K1355)</f>
        <v/>
      </c>
      <c r="F1360" s="65"/>
      <c r="G1360" s="64"/>
      <c r="H1360" s="69" t="str">
        <f>IF(ISBLANK(Perigon!L1355),"",Perigon!L1355)</f>
        <v/>
      </c>
      <c r="I1360" s="69" t="str">
        <f>IF(ISBLANK(Perigon!M1355),"",Perigon!M1355)</f>
        <v/>
      </c>
      <c r="J1360" s="98" t="str">
        <f>IF(ISBLANK(Perigon!N1355),"",Perigon!N1355)</f>
        <v/>
      </c>
      <c r="K1360" s="99" t="str">
        <f>IF(ISBLANK(Perigon!J1355),"",Perigon!T1355)</f>
        <v/>
      </c>
      <c r="L1360" s="95" t="str">
        <f>IF(ISBLANK(Perigon!O1355),"",Perigon!O1355)</f>
        <v/>
      </c>
      <c r="M1360" s="95" t="str">
        <f>IF(ISBLANK(Perigon!R1355),"",Perigon!R1355)</f>
        <v/>
      </c>
      <c r="N1360" s="95" t="str">
        <f>IF(ISBLANK(Perigon!P1355),"",Perigon!P1355)</f>
        <v/>
      </c>
      <c r="O1360" s="38" t="str">
        <f>IF($L1360="","",VLOOKUP($R1360,Tarife!$A$2:$R$599,13,FALSE))</f>
        <v/>
      </c>
      <c r="P1360" s="38" t="str">
        <f t="shared" si="21"/>
        <v/>
      </c>
      <c r="R1360" s="100" t="str">
        <f>Zusammenzug!$C$25&amp;"-"&amp;Zusammenzug!$A$7&amp;"-"&amp;Leistungen!L1360</f>
        <v>2024-0-</v>
      </c>
    </row>
    <row r="1361" spans="1:18" x14ac:dyDescent="0.2">
      <c r="A1361" s="95" t="str">
        <f>IF(ISBLANK(Perigon!E1356),"",Perigon!E1356)</f>
        <v/>
      </c>
      <c r="B1361" s="95" t="str">
        <f>IF(ISBLANK(Perigon!G1356),"",Perigon!G1356)</f>
        <v/>
      </c>
      <c r="C1361" s="96" t="str">
        <f>IF(ISBLANK(Perigon!I1356),"",Perigon!I1356)</f>
        <v/>
      </c>
      <c r="D1361" s="97" t="str">
        <f>IF(ISBLANK(Perigon!J1356),"",Perigon!J1356)</f>
        <v/>
      </c>
      <c r="E1361" s="64" t="str">
        <f>IF(ISBLANK(Perigon!K1356),"",Perigon!K1356)</f>
        <v/>
      </c>
      <c r="F1361" s="65"/>
      <c r="G1361" s="64"/>
      <c r="H1361" s="69" t="str">
        <f>IF(ISBLANK(Perigon!L1356),"",Perigon!L1356)</f>
        <v/>
      </c>
      <c r="I1361" s="69" t="str">
        <f>IF(ISBLANK(Perigon!M1356),"",Perigon!M1356)</f>
        <v/>
      </c>
      <c r="J1361" s="98" t="str">
        <f>IF(ISBLANK(Perigon!N1356),"",Perigon!N1356)</f>
        <v/>
      </c>
      <c r="K1361" s="99" t="str">
        <f>IF(ISBLANK(Perigon!J1356),"",Perigon!T1356)</f>
        <v/>
      </c>
      <c r="L1361" s="95" t="str">
        <f>IF(ISBLANK(Perigon!O1356),"",Perigon!O1356)</f>
        <v/>
      </c>
      <c r="M1361" s="95" t="str">
        <f>IF(ISBLANK(Perigon!R1356),"",Perigon!R1356)</f>
        <v/>
      </c>
      <c r="N1361" s="95" t="str">
        <f>IF(ISBLANK(Perigon!P1356),"",Perigon!P1356)</f>
        <v/>
      </c>
      <c r="O1361" s="38" t="str">
        <f>IF($L1361="","",VLOOKUP($R1361,Tarife!$A$2:$R$599,13,FALSE))</f>
        <v/>
      </c>
      <c r="P1361" s="38" t="str">
        <f t="shared" si="21"/>
        <v/>
      </c>
      <c r="R1361" s="100" t="str">
        <f>Zusammenzug!$C$25&amp;"-"&amp;Zusammenzug!$A$7&amp;"-"&amp;Leistungen!L1361</f>
        <v>2024-0-</v>
      </c>
    </row>
    <row r="1362" spans="1:18" x14ac:dyDescent="0.2">
      <c r="A1362" s="95" t="str">
        <f>IF(ISBLANK(Perigon!E1357),"",Perigon!E1357)</f>
        <v/>
      </c>
      <c r="B1362" s="95" t="str">
        <f>IF(ISBLANK(Perigon!G1357),"",Perigon!G1357)</f>
        <v/>
      </c>
      <c r="C1362" s="96" t="str">
        <f>IF(ISBLANK(Perigon!I1357),"",Perigon!I1357)</f>
        <v/>
      </c>
      <c r="D1362" s="97" t="str">
        <f>IF(ISBLANK(Perigon!J1357),"",Perigon!J1357)</f>
        <v/>
      </c>
      <c r="E1362" s="64" t="str">
        <f>IF(ISBLANK(Perigon!K1357),"",Perigon!K1357)</f>
        <v/>
      </c>
      <c r="F1362" s="65"/>
      <c r="G1362" s="64"/>
      <c r="H1362" s="69" t="str">
        <f>IF(ISBLANK(Perigon!L1357),"",Perigon!L1357)</f>
        <v/>
      </c>
      <c r="I1362" s="69" t="str">
        <f>IF(ISBLANK(Perigon!M1357),"",Perigon!M1357)</f>
        <v/>
      </c>
      <c r="J1362" s="98" t="str">
        <f>IF(ISBLANK(Perigon!N1357),"",Perigon!N1357)</f>
        <v/>
      </c>
      <c r="K1362" s="99" t="str">
        <f>IF(ISBLANK(Perigon!J1357),"",Perigon!T1357)</f>
        <v/>
      </c>
      <c r="L1362" s="95" t="str">
        <f>IF(ISBLANK(Perigon!O1357),"",Perigon!O1357)</f>
        <v/>
      </c>
      <c r="M1362" s="95" t="str">
        <f>IF(ISBLANK(Perigon!R1357),"",Perigon!R1357)</f>
        <v/>
      </c>
      <c r="N1362" s="95" t="str">
        <f>IF(ISBLANK(Perigon!P1357),"",Perigon!P1357)</f>
        <v/>
      </c>
      <c r="O1362" s="38" t="str">
        <f>IF($L1362="","",VLOOKUP($R1362,Tarife!$A$2:$R$599,13,FALSE))</f>
        <v/>
      </c>
      <c r="P1362" s="38" t="str">
        <f t="shared" si="21"/>
        <v/>
      </c>
      <c r="R1362" s="100" t="str">
        <f>Zusammenzug!$C$25&amp;"-"&amp;Zusammenzug!$A$7&amp;"-"&amp;Leistungen!L1362</f>
        <v>2024-0-</v>
      </c>
    </row>
    <row r="1363" spans="1:18" x14ac:dyDescent="0.2">
      <c r="A1363" s="95" t="str">
        <f>IF(ISBLANK(Perigon!E1358),"",Perigon!E1358)</f>
        <v/>
      </c>
      <c r="B1363" s="95" t="str">
        <f>IF(ISBLANK(Perigon!G1358),"",Perigon!G1358)</f>
        <v/>
      </c>
      <c r="C1363" s="96" t="str">
        <f>IF(ISBLANK(Perigon!I1358),"",Perigon!I1358)</f>
        <v/>
      </c>
      <c r="D1363" s="97" t="str">
        <f>IF(ISBLANK(Perigon!J1358),"",Perigon!J1358)</f>
        <v/>
      </c>
      <c r="E1363" s="64" t="str">
        <f>IF(ISBLANK(Perigon!K1358),"",Perigon!K1358)</f>
        <v/>
      </c>
      <c r="F1363" s="65"/>
      <c r="G1363" s="64"/>
      <c r="H1363" s="69" t="str">
        <f>IF(ISBLANK(Perigon!L1358),"",Perigon!L1358)</f>
        <v/>
      </c>
      <c r="I1363" s="69" t="str">
        <f>IF(ISBLANK(Perigon!M1358),"",Perigon!M1358)</f>
        <v/>
      </c>
      <c r="J1363" s="98" t="str">
        <f>IF(ISBLANK(Perigon!N1358),"",Perigon!N1358)</f>
        <v/>
      </c>
      <c r="K1363" s="99" t="str">
        <f>IF(ISBLANK(Perigon!J1358),"",Perigon!T1358)</f>
        <v/>
      </c>
      <c r="L1363" s="95" t="str">
        <f>IF(ISBLANK(Perigon!O1358),"",Perigon!O1358)</f>
        <v/>
      </c>
      <c r="M1363" s="95" t="str">
        <f>IF(ISBLANK(Perigon!R1358),"",Perigon!R1358)</f>
        <v/>
      </c>
      <c r="N1363" s="95" t="str">
        <f>IF(ISBLANK(Perigon!P1358),"",Perigon!P1358)</f>
        <v/>
      </c>
      <c r="O1363" s="38" t="str">
        <f>IF($L1363="","",VLOOKUP($R1363,Tarife!$A$2:$R$599,13,FALSE))</f>
        <v/>
      </c>
      <c r="P1363" s="38" t="str">
        <f t="shared" si="21"/>
        <v/>
      </c>
      <c r="R1363" s="100" t="str">
        <f>Zusammenzug!$C$25&amp;"-"&amp;Zusammenzug!$A$7&amp;"-"&amp;Leistungen!L1363</f>
        <v>2024-0-</v>
      </c>
    </row>
    <row r="1364" spans="1:18" x14ac:dyDescent="0.2">
      <c r="A1364" s="95" t="str">
        <f>IF(ISBLANK(Perigon!E1359),"",Perigon!E1359)</f>
        <v/>
      </c>
      <c r="B1364" s="95" t="str">
        <f>IF(ISBLANK(Perigon!G1359),"",Perigon!G1359)</f>
        <v/>
      </c>
      <c r="C1364" s="96" t="str">
        <f>IF(ISBLANK(Perigon!I1359),"",Perigon!I1359)</f>
        <v/>
      </c>
      <c r="D1364" s="97" t="str">
        <f>IF(ISBLANK(Perigon!J1359),"",Perigon!J1359)</f>
        <v/>
      </c>
      <c r="E1364" s="64" t="str">
        <f>IF(ISBLANK(Perigon!K1359),"",Perigon!K1359)</f>
        <v/>
      </c>
      <c r="F1364" s="65"/>
      <c r="G1364" s="64"/>
      <c r="H1364" s="69" t="str">
        <f>IF(ISBLANK(Perigon!L1359),"",Perigon!L1359)</f>
        <v/>
      </c>
      <c r="I1364" s="69" t="str">
        <f>IF(ISBLANK(Perigon!M1359),"",Perigon!M1359)</f>
        <v/>
      </c>
      <c r="J1364" s="98" t="str">
        <f>IF(ISBLANK(Perigon!N1359),"",Perigon!N1359)</f>
        <v/>
      </c>
      <c r="K1364" s="99" t="str">
        <f>IF(ISBLANK(Perigon!J1359),"",Perigon!T1359)</f>
        <v/>
      </c>
      <c r="L1364" s="95" t="str">
        <f>IF(ISBLANK(Perigon!O1359),"",Perigon!O1359)</f>
        <v/>
      </c>
      <c r="M1364" s="95" t="str">
        <f>IF(ISBLANK(Perigon!R1359),"",Perigon!R1359)</f>
        <v/>
      </c>
      <c r="N1364" s="95" t="str">
        <f>IF(ISBLANK(Perigon!P1359),"",Perigon!P1359)</f>
        <v/>
      </c>
      <c r="O1364" s="38" t="str">
        <f>IF($L1364="","",VLOOKUP($R1364,Tarife!$A$2:$R$599,13,FALSE))</f>
        <v/>
      </c>
      <c r="P1364" s="38" t="str">
        <f t="shared" si="21"/>
        <v/>
      </c>
      <c r="R1364" s="100" t="str">
        <f>Zusammenzug!$C$25&amp;"-"&amp;Zusammenzug!$A$7&amp;"-"&amp;Leistungen!L1364</f>
        <v>2024-0-</v>
      </c>
    </row>
    <row r="1365" spans="1:18" x14ac:dyDescent="0.2">
      <c r="A1365" s="95" t="str">
        <f>IF(ISBLANK(Perigon!E1360),"",Perigon!E1360)</f>
        <v/>
      </c>
      <c r="B1365" s="95" t="str">
        <f>IF(ISBLANK(Perigon!G1360),"",Perigon!G1360)</f>
        <v/>
      </c>
      <c r="C1365" s="96" t="str">
        <f>IF(ISBLANK(Perigon!I1360),"",Perigon!I1360)</f>
        <v/>
      </c>
      <c r="D1365" s="97" t="str">
        <f>IF(ISBLANK(Perigon!J1360),"",Perigon!J1360)</f>
        <v/>
      </c>
      <c r="E1365" s="64" t="str">
        <f>IF(ISBLANK(Perigon!K1360),"",Perigon!K1360)</f>
        <v/>
      </c>
      <c r="F1365" s="65"/>
      <c r="G1365" s="64"/>
      <c r="H1365" s="69" t="str">
        <f>IF(ISBLANK(Perigon!L1360),"",Perigon!L1360)</f>
        <v/>
      </c>
      <c r="I1365" s="69" t="str">
        <f>IF(ISBLANK(Perigon!M1360),"",Perigon!M1360)</f>
        <v/>
      </c>
      <c r="J1365" s="98" t="str">
        <f>IF(ISBLANK(Perigon!N1360),"",Perigon!N1360)</f>
        <v/>
      </c>
      <c r="K1365" s="99" t="str">
        <f>IF(ISBLANK(Perigon!J1360),"",Perigon!T1360)</f>
        <v/>
      </c>
      <c r="L1365" s="95" t="str">
        <f>IF(ISBLANK(Perigon!O1360),"",Perigon!O1360)</f>
        <v/>
      </c>
      <c r="M1365" s="95" t="str">
        <f>IF(ISBLANK(Perigon!R1360),"",Perigon!R1360)</f>
        <v/>
      </c>
      <c r="N1365" s="95" t="str">
        <f>IF(ISBLANK(Perigon!P1360),"",Perigon!P1360)</f>
        <v/>
      </c>
      <c r="O1365" s="38" t="str">
        <f>IF($L1365="","",VLOOKUP($R1365,Tarife!$A$2:$R$599,13,FALSE))</f>
        <v/>
      </c>
      <c r="P1365" s="38" t="str">
        <f t="shared" si="21"/>
        <v/>
      </c>
      <c r="R1365" s="100" t="str">
        <f>Zusammenzug!$C$25&amp;"-"&amp;Zusammenzug!$A$7&amp;"-"&amp;Leistungen!L1365</f>
        <v>2024-0-</v>
      </c>
    </row>
    <row r="1366" spans="1:18" x14ac:dyDescent="0.2">
      <c r="A1366" s="95" t="str">
        <f>IF(ISBLANK(Perigon!E1361),"",Perigon!E1361)</f>
        <v/>
      </c>
      <c r="B1366" s="95" t="str">
        <f>IF(ISBLANK(Perigon!G1361),"",Perigon!G1361)</f>
        <v/>
      </c>
      <c r="C1366" s="96" t="str">
        <f>IF(ISBLANK(Perigon!I1361),"",Perigon!I1361)</f>
        <v/>
      </c>
      <c r="D1366" s="97" t="str">
        <f>IF(ISBLANK(Perigon!J1361),"",Perigon!J1361)</f>
        <v/>
      </c>
      <c r="E1366" s="64" t="str">
        <f>IF(ISBLANK(Perigon!K1361),"",Perigon!K1361)</f>
        <v/>
      </c>
      <c r="F1366" s="65"/>
      <c r="G1366" s="64"/>
      <c r="H1366" s="69" t="str">
        <f>IF(ISBLANK(Perigon!L1361),"",Perigon!L1361)</f>
        <v/>
      </c>
      <c r="I1366" s="69" t="str">
        <f>IF(ISBLANK(Perigon!M1361),"",Perigon!M1361)</f>
        <v/>
      </c>
      <c r="J1366" s="98" t="str">
        <f>IF(ISBLANK(Perigon!N1361),"",Perigon!N1361)</f>
        <v/>
      </c>
      <c r="K1366" s="99" t="str">
        <f>IF(ISBLANK(Perigon!J1361),"",Perigon!T1361)</f>
        <v/>
      </c>
      <c r="L1366" s="95" t="str">
        <f>IF(ISBLANK(Perigon!O1361),"",Perigon!O1361)</f>
        <v/>
      </c>
      <c r="M1366" s="95" t="str">
        <f>IF(ISBLANK(Perigon!R1361),"",Perigon!R1361)</f>
        <v/>
      </c>
      <c r="N1366" s="95" t="str">
        <f>IF(ISBLANK(Perigon!P1361),"",Perigon!P1361)</f>
        <v/>
      </c>
      <c r="O1366" s="38" t="str">
        <f>IF($L1366="","",VLOOKUP($R1366,Tarife!$A$2:$R$599,13,FALSE))</f>
        <v/>
      </c>
      <c r="P1366" s="38" t="str">
        <f t="shared" si="21"/>
        <v/>
      </c>
      <c r="R1366" s="100" t="str">
        <f>Zusammenzug!$C$25&amp;"-"&amp;Zusammenzug!$A$7&amp;"-"&amp;Leistungen!L1366</f>
        <v>2024-0-</v>
      </c>
    </row>
    <row r="1367" spans="1:18" x14ac:dyDescent="0.2">
      <c r="A1367" s="95" t="str">
        <f>IF(ISBLANK(Perigon!E1362),"",Perigon!E1362)</f>
        <v/>
      </c>
      <c r="B1367" s="95" t="str">
        <f>IF(ISBLANK(Perigon!G1362),"",Perigon!G1362)</f>
        <v/>
      </c>
      <c r="C1367" s="96" t="str">
        <f>IF(ISBLANK(Perigon!I1362),"",Perigon!I1362)</f>
        <v/>
      </c>
      <c r="D1367" s="97" t="str">
        <f>IF(ISBLANK(Perigon!J1362),"",Perigon!J1362)</f>
        <v/>
      </c>
      <c r="E1367" s="64" t="str">
        <f>IF(ISBLANK(Perigon!K1362),"",Perigon!K1362)</f>
        <v/>
      </c>
      <c r="F1367" s="65"/>
      <c r="G1367" s="64"/>
      <c r="H1367" s="69" t="str">
        <f>IF(ISBLANK(Perigon!L1362),"",Perigon!L1362)</f>
        <v/>
      </c>
      <c r="I1367" s="69" t="str">
        <f>IF(ISBLANK(Perigon!M1362),"",Perigon!M1362)</f>
        <v/>
      </c>
      <c r="J1367" s="98" t="str">
        <f>IF(ISBLANK(Perigon!N1362),"",Perigon!N1362)</f>
        <v/>
      </c>
      <c r="K1367" s="99" t="str">
        <f>IF(ISBLANK(Perigon!J1362),"",Perigon!T1362)</f>
        <v/>
      </c>
      <c r="L1367" s="95" t="str">
        <f>IF(ISBLANK(Perigon!O1362),"",Perigon!O1362)</f>
        <v/>
      </c>
      <c r="M1367" s="95" t="str">
        <f>IF(ISBLANK(Perigon!R1362),"",Perigon!R1362)</f>
        <v/>
      </c>
      <c r="N1367" s="95" t="str">
        <f>IF(ISBLANK(Perigon!P1362),"",Perigon!P1362)</f>
        <v/>
      </c>
      <c r="O1367" s="38" t="str">
        <f>IF($L1367="","",VLOOKUP($R1367,Tarife!$A$2:$R$599,13,FALSE))</f>
        <v/>
      </c>
      <c r="P1367" s="38" t="str">
        <f t="shared" si="21"/>
        <v/>
      </c>
      <c r="R1367" s="100" t="str">
        <f>Zusammenzug!$C$25&amp;"-"&amp;Zusammenzug!$A$7&amp;"-"&amp;Leistungen!L1367</f>
        <v>2024-0-</v>
      </c>
    </row>
    <row r="1368" spans="1:18" x14ac:dyDescent="0.2">
      <c r="A1368" s="95" t="str">
        <f>IF(ISBLANK(Perigon!E1363),"",Perigon!E1363)</f>
        <v/>
      </c>
      <c r="B1368" s="95" t="str">
        <f>IF(ISBLANK(Perigon!G1363),"",Perigon!G1363)</f>
        <v/>
      </c>
      <c r="C1368" s="96" t="str">
        <f>IF(ISBLANK(Perigon!I1363),"",Perigon!I1363)</f>
        <v/>
      </c>
      <c r="D1368" s="97" t="str">
        <f>IF(ISBLANK(Perigon!J1363),"",Perigon!J1363)</f>
        <v/>
      </c>
      <c r="E1368" s="64" t="str">
        <f>IF(ISBLANK(Perigon!K1363),"",Perigon!K1363)</f>
        <v/>
      </c>
      <c r="F1368" s="65"/>
      <c r="G1368" s="64"/>
      <c r="H1368" s="69" t="str">
        <f>IF(ISBLANK(Perigon!L1363),"",Perigon!L1363)</f>
        <v/>
      </c>
      <c r="I1368" s="69" t="str">
        <f>IF(ISBLANK(Perigon!M1363),"",Perigon!M1363)</f>
        <v/>
      </c>
      <c r="J1368" s="98" t="str">
        <f>IF(ISBLANK(Perigon!N1363),"",Perigon!N1363)</f>
        <v/>
      </c>
      <c r="K1368" s="99" t="str">
        <f>IF(ISBLANK(Perigon!J1363),"",Perigon!T1363)</f>
        <v/>
      </c>
      <c r="L1368" s="95" t="str">
        <f>IF(ISBLANK(Perigon!O1363),"",Perigon!O1363)</f>
        <v/>
      </c>
      <c r="M1368" s="95" t="str">
        <f>IF(ISBLANK(Perigon!R1363),"",Perigon!R1363)</f>
        <v/>
      </c>
      <c r="N1368" s="95" t="str">
        <f>IF(ISBLANK(Perigon!P1363),"",Perigon!P1363)</f>
        <v/>
      </c>
      <c r="O1368" s="38" t="str">
        <f>IF($L1368="","",VLOOKUP($R1368,Tarife!$A$2:$R$599,13,FALSE))</f>
        <v/>
      </c>
      <c r="P1368" s="38" t="str">
        <f t="shared" si="21"/>
        <v/>
      </c>
      <c r="R1368" s="100" t="str">
        <f>Zusammenzug!$C$25&amp;"-"&amp;Zusammenzug!$A$7&amp;"-"&amp;Leistungen!L1368</f>
        <v>2024-0-</v>
      </c>
    </row>
    <row r="1369" spans="1:18" x14ac:dyDescent="0.2">
      <c r="A1369" s="95" t="str">
        <f>IF(ISBLANK(Perigon!E1364),"",Perigon!E1364)</f>
        <v/>
      </c>
      <c r="B1369" s="95" t="str">
        <f>IF(ISBLANK(Perigon!G1364),"",Perigon!G1364)</f>
        <v/>
      </c>
      <c r="C1369" s="96" t="str">
        <f>IF(ISBLANK(Perigon!I1364),"",Perigon!I1364)</f>
        <v/>
      </c>
      <c r="D1369" s="97" t="str">
        <f>IF(ISBLANK(Perigon!J1364),"",Perigon!J1364)</f>
        <v/>
      </c>
      <c r="E1369" s="64" t="str">
        <f>IF(ISBLANK(Perigon!K1364),"",Perigon!K1364)</f>
        <v/>
      </c>
      <c r="F1369" s="65"/>
      <c r="G1369" s="64"/>
      <c r="H1369" s="69" t="str">
        <f>IF(ISBLANK(Perigon!L1364),"",Perigon!L1364)</f>
        <v/>
      </c>
      <c r="I1369" s="69" t="str">
        <f>IF(ISBLANK(Perigon!M1364),"",Perigon!M1364)</f>
        <v/>
      </c>
      <c r="J1369" s="98" t="str">
        <f>IF(ISBLANK(Perigon!N1364),"",Perigon!N1364)</f>
        <v/>
      </c>
      <c r="K1369" s="99" t="str">
        <f>IF(ISBLANK(Perigon!J1364),"",Perigon!T1364)</f>
        <v/>
      </c>
      <c r="L1369" s="95" t="str">
        <f>IF(ISBLANK(Perigon!O1364),"",Perigon!O1364)</f>
        <v/>
      </c>
      <c r="M1369" s="95" t="str">
        <f>IF(ISBLANK(Perigon!R1364),"",Perigon!R1364)</f>
        <v/>
      </c>
      <c r="N1369" s="95" t="str">
        <f>IF(ISBLANK(Perigon!P1364),"",Perigon!P1364)</f>
        <v/>
      </c>
      <c r="O1369" s="38" t="str">
        <f>IF($L1369="","",VLOOKUP($R1369,Tarife!$A$2:$R$599,13,FALSE))</f>
        <v/>
      </c>
      <c r="P1369" s="38" t="str">
        <f t="shared" si="21"/>
        <v/>
      </c>
      <c r="R1369" s="100" t="str">
        <f>Zusammenzug!$C$25&amp;"-"&amp;Zusammenzug!$A$7&amp;"-"&amp;Leistungen!L1369</f>
        <v>2024-0-</v>
      </c>
    </row>
    <row r="1370" spans="1:18" x14ac:dyDescent="0.2">
      <c r="A1370" s="95" t="str">
        <f>IF(ISBLANK(Perigon!E1365),"",Perigon!E1365)</f>
        <v/>
      </c>
      <c r="B1370" s="95" t="str">
        <f>IF(ISBLANK(Perigon!G1365),"",Perigon!G1365)</f>
        <v/>
      </c>
      <c r="C1370" s="96" t="str">
        <f>IF(ISBLANK(Perigon!I1365),"",Perigon!I1365)</f>
        <v/>
      </c>
      <c r="D1370" s="97" t="str">
        <f>IF(ISBLANK(Perigon!J1365),"",Perigon!J1365)</f>
        <v/>
      </c>
      <c r="E1370" s="64" t="str">
        <f>IF(ISBLANK(Perigon!K1365),"",Perigon!K1365)</f>
        <v/>
      </c>
      <c r="F1370" s="65"/>
      <c r="G1370" s="64"/>
      <c r="H1370" s="69" t="str">
        <f>IF(ISBLANK(Perigon!L1365),"",Perigon!L1365)</f>
        <v/>
      </c>
      <c r="I1370" s="69" t="str">
        <f>IF(ISBLANK(Perigon!M1365),"",Perigon!M1365)</f>
        <v/>
      </c>
      <c r="J1370" s="98" t="str">
        <f>IF(ISBLANK(Perigon!N1365),"",Perigon!N1365)</f>
        <v/>
      </c>
      <c r="K1370" s="99" t="str">
        <f>IF(ISBLANK(Perigon!J1365),"",Perigon!T1365)</f>
        <v/>
      </c>
      <c r="L1370" s="95" t="str">
        <f>IF(ISBLANK(Perigon!O1365),"",Perigon!O1365)</f>
        <v/>
      </c>
      <c r="M1370" s="95" t="str">
        <f>IF(ISBLANK(Perigon!R1365),"",Perigon!R1365)</f>
        <v/>
      </c>
      <c r="N1370" s="95" t="str">
        <f>IF(ISBLANK(Perigon!P1365),"",Perigon!P1365)</f>
        <v/>
      </c>
      <c r="O1370" s="38" t="str">
        <f>IF($L1370="","",VLOOKUP($R1370,Tarife!$A$2:$R$599,13,FALSE))</f>
        <v/>
      </c>
      <c r="P1370" s="38" t="str">
        <f t="shared" si="21"/>
        <v/>
      </c>
      <c r="R1370" s="100" t="str">
        <f>Zusammenzug!$C$25&amp;"-"&amp;Zusammenzug!$A$7&amp;"-"&amp;Leistungen!L1370</f>
        <v>2024-0-</v>
      </c>
    </row>
    <row r="1371" spans="1:18" x14ac:dyDescent="0.2">
      <c r="A1371" s="95" t="str">
        <f>IF(ISBLANK(Perigon!E1366),"",Perigon!E1366)</f>
        <v/>
      </c>
      <c r="B1371" s="95" t="str">
        <f>IF(ISBLANK(Perigon!G1366),"",Perigon!G1366)</f>
        <v/>
      </c>
      <c r="C1371" s="96" t="str">
        <f>IF(ISBLANK(Perigon!I1366),"",Perigon!I1366)</f>
        <v/>
      </c>
      <c r="D1371" s="97" t="str">
        <f>IF(ISBLANK(Perigon!J1366),"",Perigon!J1366)</f>
        <v/>
      </c>
      <c r="E1371" s="64" t="str">
        <f>IF(ISBLANK(Perigon!K1366),"",Perigon!K1366)</f>
        <v/>
      </c>
      <c r="F1371" s="65"/>
      <c r="G1371" s="64"/>
      <c r="H1371" s="69" t="str">
        <f>IF(ISBLANK(Perigon!L1366),"",Perigon!L1366)</f>
        <v/>
      </c>
      <c r="I1371" s="69" t="str">
        <f>IF(ISBLANK(Perigon!M1366),"",Perigon!M1366)</f>
        <v/>
      </c>
      <c r="J1371" s="98" t="str">
        <f>IF(ISBLANK(Perigon!N1366),"",Perigon!N1366)</f>
        <v/>
      </c>
      <c r="K1371" s="99" t="str">
        <f>IF(ISBLANK(Perigon!J1366),"",Perigon!T1366)</f>
        <v/>
      </c>
      <c r="L1371" s="95" t="str">
        <f>IF(ISBLANK(Perigon!O1366),"",Perigon!O1366)</f>
        <v/>
      </c>
      <c r="M1371" s="95" t="str">
        <f>IF(ISBLANK(Perigon!R1366),"",Perigon!R1366)</f>
        <v/>
      </c>
      <c r="N1371" s="95" t="str">
        <f>IF(ISBLANK(Perigon!P1366),"",Perigon!P1366)</f>
        <v/>
      </c>
      <c r="O1371" s="38" t="str">
        <f>IF($L1371="","",VLOOKUP($R1371,Tarife!$A$2:$R$599,13,FALSE))</f>
        <v/>
      </c>
      <c r="P1371" s="38" t="str">
        <f t="shared" si="21"/>
        <v/>
      </c>
      <c r="R1371" s="100" t="str">
        <f>Zusammenzug!$C$25&amp;"-"&amp;Zusammenzug!$A$7&amp;"-"&amp;Leistungen!L1371</f>
        <v>2024-0-</v>
      </c>
    </row>
    <row r="1372" spans="1:18" x14ac:dyDescent="0.2">
      <c r="A1372" s="95" t="str">
        <f>IF(ISBLANK(Perigon!E1367),"",Perigon!E1367)</f>
        <v/>
      </c>
      <c r="B1372" s="95" t="str">
        <f>IF(ISBLANK(Perigon!G1367),"",Perigon!G1367)</f>
        <v/>
      </c>
      <c r="C1372" s="96" t="str">
        <f>IF(ISBLANK(Perigon!I1367),"",Perigon!I1367)</f>
        <v/>
      </c>
      <c r="D1372" s="97" t="str">
        <f>IF(ISBLANK(Perigon!J1367),"",Perigon!J1367)</f>
        <v/>
      </c>
      <c r="E1372" s="64" t="str">
        <f>IF(ISBLANK(Perigon!K1367),"",Perigon!K1367)</f>
        <v/>
      </c>
      <c r="F1372" s="65"/>
      <c r="G1372" s="64"/>
      <c r="H1372" s="69" t="str">
        <f>IF(ISBLANK(Perigon!L1367),"",Perigon!L1367)</f>
        <v/>
      </c>
      <c r="I1372" s="69" t="str">
        <f>IF(ISBLANK(Perigon!M1367),"",Perigon!M1367)</f>
        <v/>
      </c>
      <c r="J1372" s="98" t="str">
        <f>IF(ISBLANK(Perigon!N1367),"",Perigon!N1367)</f>
        <v/>
      </c>
      <c r="K1372" s="99" t="str">
        <f>IF(ISBLANK(Perigon!J1367),"",Perigon!T1367)</f>
        <v/>
      </c>
      <c r="L1372" s="95" t="str">
        <f>IF(ISBLANK(Perigon!O1367),"",Perigon!O1367)</f>
        <v/>
      </c>
      <c r="M1372" s="95" t="str">
        <f>IF(ISBLANK(Perigon!R1367),"",Perigon!R1367)</f>
        <v/>
      </c>
      <c r="N1372" s="95" t="str">
        <f>IF(ISBLANK(Perigon!P1367),"",Perigon!P1367)</f>
        <v/>
      </c>
      <c r="O1372" s="38" t="str">
        <f>IF($L1372="","",VLOOKUP($R1372,Tarife!$A$2:$R$599,13,FALSE))</f>
        <v/>
      </c>
      <c r="P1372" s="38" t="str">
        <f t="shared" si="21"/>
        <v/>
      </c>
      <c r="R1372" s="100" t="str">
        <f>Zusammenzug!$C$25&amp;"-"&amp;Zusammenzug!$A$7&amp;"-"&amp;Leistungen!L1372</f>
        <v>2024-0-</v>
      </c>
    </row>
    <row r="1373" spans="1:18" x14ac:dyDescent="0.2">
      <c r="A1373" s="95" t="str">
        <f>IF(ISBLANK(Perigon!E1368),"",Perigon!E1368)</f>
        <v/>
      </c>
      <c r="B1373" s="95" t="str">
        <f>IF(ISBLANK(Perigon!G1368),"",Perigon!G1368)</f>
        <v/>
      </c>
      <c r="C1373" s="96" t="str">
        <f>IF(ISBLANK(Perigon!I1368),"",Perigon!I1368)</f>
        <v/>
      </c>
      <c r="D1373" s="97" t="str">
        <f>IF(ISBLANK(Perigon!J1368),"",Perigon!J1368)</f>
        <v/>
      </c>
      <c r="E1373" s="64" t="str">
        <f>IF(ISBLANK(Perigon!K1368),"",Perigon!K1368)</f>
        <v/>
      </c>
      <c r="F1373" s="65"/>
      <c r="G1373" s="64"/>
      <c r="H1373" s="69" t="str">
        <f>IF(ISBLANK(Perigon!L1368),"",Perigon!L1368)</f>
        <v/>
      </c>
      <c r="I1373" s="69" t="str">
        <f>IF(ISBLANK(Perigon!M1368),"",Perigon!M1368)</f>
        <v/>
      </c>
      <c r="J1373" s="98" t="str">
        <f>IF(ISBLANK(Perigon!N1368),"",Perigon!N1368)</f>
        <v/>
      </c>
      <c r="K1373" s="99" t="str">
        <f>IF(ISBLANK(Perigon!J1368),"",Perigon!T1368)</f>
        <v/>
      </c>
      <c r="L1373" s="95" t="str">
        <f>IF(ISBLANK(Perigon!O1368),"",Perigon!O1368)</f>
        <v/>
      </c>
      <c r="M1373" s="95" t="str">
        <f>IF(ISBLANK(Perigon!R1368),"",Perigon!R1368)</f>
        <v/>
      </c>
      <c r="N1373" s="95" t="str">
        <f>IF(ISBLANK(Perigon!P1368),"",Perigon!P1368)</f>
        <v/>
      </c>
      <c r="O1373" s="38" t="str">
        <f>IF($L1373="","",VLOOKUP($R1373,Tarife!$A$2:$R$599,13,FALSE))</f>
        <v/>
      </c>
      <c r="P1373" s="38" t="str">
        <f t="shared" si="21"/>
        <v/>
      </c>
      <c r="R1373" s="100" t="str">
        <f>Zusammenzug!$C$25&amp;"-"&amp;Zusammenzug!$A$7&amp;"-"&amp;Leistungen!L1373</f>
        <v>2024-0-</v>
      </c>
    </row>
    <row r="1374" spans="1:18" x14ac:dyDescent="0.2">
      <c r="A1374" s="95" t="str">
        <f>IF(ISBLANK(Perigon!E1369),"",Perigon!E1369)</f>
        <v/>
      </c>
      <c r="B1374" s="95" t="str">
        <f>IF(ISBLANK(Perigon!G1369),"",Perigon!G1369)</f>
        <v/>
      </c>
      <c r="C1374" s="96" t="str">
        <f>IF(ISBLANK(Perigon!I1369),"",Perigon!I1369)</f>
        <v/>
      </c>
      <c r="D1374" s="97" t="str">
        <f>IF(ISBLANK(Perigon!J1369),"",Perigon!J1369)</f>
        <v/>
      </c>
      <c r="E1374" s="64" t="str">
        <f>IF(ISBLANK(Perigon!K1369),"",Perigon!K1369)</f>
        <v/>
      </c>
      <c r="F1374" s="65"/>
      <c r="G1374" s="64"/>
      <c r="H1374" s="69" t="str">
        <f>IF(ISBLANK(Perigon!L1369),"",Perigon!L1369)</f>
        <v/>
      </c>
      <c r="I1374" s="69" t="str">
        <f>IF(ISBLANK(Perigon!M1369),"",Perigon!M1369)</f>
        <v/>
      </c>
      <c r="J1374" s="98" t="str">
        <f>IF(ISBLANK(Perigon!N1369),"",Perigon!N1369)</f>
        <v/>
      </c>
      <c r="K1374" s="99" t="str">
        <f>IF(ISBLANK(Perigon!J1369),"",Perigon!T1369)</f>
        <v/>
      </c>
      <c r="L1374" s="95" t="str">
        <f>IF(ISBLANK(Perigon!O1369),"",Perigon!O1369)</f>
        <v/>
      </c>
      <c r="M1374" s="95" t="str">
        <f>IF(ISBLANK(Perigon!R1369),"",Perigon!R1369)</f>
        <v/>
      </c>
      <c r="N1374" s="95" t="str">
        <f>IF(ISBLANK(Perigon!P1369),"",Perigon!P1369)</f>
        <v/>
      </c>
      <c r="O1374" s="38" t="str">
        <f>IF($L1374="","",VLOOKUP($R1374,Tarife!$A$2:$R$599,13,FALSE))</f>
        <v/>
      </c>
      <c r="P1374" s="38" t="str">
        <f t="shared" si="21"/>
        <v/>
      </c>
      <c r="R1374" s="100" t="str">
        <f>Zusammenzug!$C$25&amp;"-"&amp;Zusammenzug!$A$7&amp;"-"&amp;Leistungen!L1374</f>
        <v>2024-0-</v>
      </c>
    </row>
    <row r="1375" spans="1:18" x14ac:dyDescent="0.2">
      <c r="A1375" s="95" t="str">
        <f>IF(ISBLANK(Perigon!E1370),"",Perigon!E1370)</f>
        <v/>
      </c>
      <c r="B1375" s="95" t="str">
        <f>IF(ISBLANK(Perigon!G1370),"",Perigon!G1370)</f>
        <v/>
      </c>
      <c r="C1375" s="96" t="str">
        <f>IF(ISBLANK(Perigon!I1370),"",Perigon!I1370)</f>
        <v/>
      </c>
      <c r="D1375" s="97" t="str">
        <f>IF(ISBLANK(Perigon!J1370),"",Perigon!J1370)</f>
        <v/>
      </c>
      <c r="E1375" s="64" t="str">
        <f>IF(ISBLANK(Perigon!K1370),"",Perigon!K1370)</f>
        <v/>
      </c>
      <c r="F1375" s="65"/>
      <c r="G1375" s="64"/>
      <c r="H1375" s="69" t="str">
        <f>IF(ISBLANK(Perigon!L1370),"",Perigon!L1370)</f>
        <v/>
      </c>
      <c r="I1375" s="69" t="str">
        <f>IF(ISBLANK(Perigon!M1370),"",Perigon!M1370)</f>
        <v/>
      </c>
      <c r="J1375" s="98" t="str">
        <f>IF(ISBLANK(Perigon!N1370),"",Perigon!N1370)</f>
        <v/>
      </c>
      <c r="K1375" s="99" t="str">
        <f>IF(ISBLANK(Perigon!J1370),"",Perigon!T1370)</f>
        <v/>
      </c>
      <c r="L1375" s="95" t="str">
        <f>IF(ISBLANK(Perigon!O1370),"",Perigon!O1370)</f>
        <v/>
      </c>
      <c r="M1375" s="95" t="str">
        <f>IF(ISBLANK(Perigon!R1370),"",Perigon!R1370)</f>
        <v/>
      </c>
      <c r="N1375" s="95" t="str">
        <f>IF(ISBLANK(Perigon!P1370),"",Perigon!P1370)</f>
        <v/>
      </c>
      <c r="O1375" s="38" t="str">
        <f>IF($L1375="","",VLOOKUP($R1375,Tarife!$A$2:$R$599,13,FALSE))</f>
        <v/>
      </c>
      <c r="P1375" s="38" t="str">
        <f t="shared" si="21"/>
        <v/>
      </c>
      <c r="R1375" s="100" t="str">
        <f>Zusammenzug!$C$25&amp;"-"&amp;Zusammenzug!$A$7&amp;"-"&amp;Leistungen!L1375</f>
        <v>2024-0-</v>
      </c>
    </row>
    <row r="1376" spans="1:18" x14ac:dyDescent="0.2">
      <c r="A1376" s="95" t="str">
        <f>IF(ISBLANK(Perigon!E1371),"",Perigon!E1371)</f>
        <v/>
      </c>
      <c r="B1376" s="95" t="str">
        <f>IF(ISBLANK(Perigon!G1371),"",Perigon!G1371)</f>
        <v/>
      </c>
      <c r="C1376" s="96" t="str">
        <f>IF(ISBLANK(Perigon!I1371),"",Perigon!I1371)</f>
        <v/>
      </c>
      <c r="D1376" s="97" t="str">
        <f>IF(ISBLANK(Perigon!J1371),"",Perigon!J1371)</f>
        <v/>
      </c>
      <c r="E1376" s="64" t="str">
        <f>IF(ISBLANK(Perigon!K1371),"",Perigon!K1371)</f>
        <v/>
      </c>
      <c r="F1376" s="65"/>
      <c r="G1376" s="64"/>
      <c r="H1376" s="69" t="str">
        <f>IF(ISBLANK(Perigon!L1371),"",Perigon!L1371)</f>
        <v/>
      </c>
      <c r="I1376" s="69" t="str">
        <f>IF(ISBLANK(Perigon!M1371),"",Perigon!M1371)</f>
        <v/>
      </c>
      <c r="J1376" s="98" t="str">
        <f>IF(ISBLANK(Perigon!N1371),"",Perigon!N1371)</f>
        <v/>
      </c>
      <c r="K1376" s="99" t="str">
        <f>IF(ISBLANK(Perigon!J1371),"",Perigon!T1371)</f>
        <v/>
      </c>
      <c r="L1376" s="95" t="str">
        <f>IF(ISBLANK(Perigon!O1371),"",Perigon!O1371)</f>
        <v/>
      </c>
      <c r="M1376" s="95" t="str">
        <f>IF(ISBLANK(Perigon!R1371),"",Perigon!R1371)</f>
        <v/>
      </c>
      <c r="N1376" s="95" t="str">
        <f>IF(ISBLANK(Perigon!P1371),"",Perigon!P1371)</f>
        <v/>
      </c>
      <c r="O1376" s="38" t="str">
        <f>IF($L1376="","",VLOOKUP($R1376,Tarife!$A$2:$R$599,13,FALSE))</f>
        <v/>
      </c>
      <c r="P1376" s="38" t="str">
        <f t="shared" si="21"/>
        <v/>
      </c>
      <c r="R1376" s="100" t="str">
        <f>Zusammenzug!$C$25&amp;"-"&amp;Zusammenzug!$A$7&amp;"-"&amp;Leistungen!L1376</f>
        <v>2024-0-</v>
      </c>
    </row>
    <row r="1377" spans="1:18" x14ac:dyDescent="0.2">
      <c r="A1377" s="95" t="str">
        <f>IF(ISBLANK(Perigon!E1372),"",Perigon!E1372)</f>
        <v/>
      </c>
      <c r="B1377" s="95" t="str">
        <f>IF(ISBLANK(Perigon!G1372),"",Perigon!G1372)</f>
        <v/>
      </c>
      <c r="C1377" s="96" t="str">
        <f>IF(ISBLANK(Perigon!I1372),"",Perigon!I1372)</f>
        <v/>
      </c>
      <c r="D1377" s="97" t="str">
        <f>IF(ISBLANK(Perigon!J1372),"",Perigon!J1372)</f>
        <v/>
      </c>
      <c r="E1377" s="64" t="str">
        <f>IF(ISBLANK(Perigon!K1372),"",Perigon!K1372)</f>
        <v/>
      </c>
      <c r="F1377" s="65"/>
      <c r="G1377" s="64"/>
      <c r="H1377" s="69" t="str">
        <f>IF(ISBLANK(Perigon!L1372),"",Perigon!L1372)</f>
        <v/>
      </c>
      <c r="I1377" s="69" t="str">
        <f>IF(ISBLANK(Perigon!M1372),"",Perigon!M1372)</f>
        <v/>
      </c>
      <c r="J1377" s="98" t="str">
        <f>IF(ISBLANK(Perigon!N1372),"",Perigon!N1372)</f>
        <v/>
      </c>
      <c r="K1377" s="99" t="str">
        <f>IF(ISBLANK(Perigon!J1372),"",Perigon!T1372)</f>
        <v/>
      </c>
      <c r="L1377" s="95" t="str">
        <f>IF(ISBLANK(Perigon!O1372),"",Perigon!O1372)</f>
        <v/>
      </c>
      <c r="M1377" s="95" t="str">
        <f>IF(ISBLANK(Perigon!R1372),"",Perigon!R1372)</f>
        <v/>
      </c>
      <c r="N1377" s="95" t="str">
        <f>IF(ISBLANK(Perigon!P1372),"",Perigon!P1372)</f>
        <v/>
      </c>
      <c r="O1377" s="38" t="str">
        <f>IF($L1377="","",VLOOKUP($R1377,Tarife!$A$2:$R$599,13,FALSE))</f>
        <v/>
      </c>
      <c r="P1377" s="38" t="str">
        <f t="shared" si="21"/>
        <v/>
      </c>
      <c r="R1377" s="100" t="str">
        <f>Zusammenzug!$C$25&amp;"-"&amp;Zusammenzug!$A$7&amp;"-"&amp;Leistungen!L1377</f>
        <v>2024-0-</v>
      </c>
    </row>
    <row r="1378" spans="1:18" x14ac:dyDescent="0.2">
      <c r="A1378" s="95" t="str">
        <f>IF(ISBLANK(Perigon!E1373),"",Perigon!E1373)</f>
        <v/>
      </c>
      <c r="B1378" s="95" t="str">
        <f>IF(ISBLANK(Perigon!G1373),"",Perigon!G1373)</f>
        <v/>
      </c>
      <c r="C1378" s="96" t="str">
        <f>IF(ISBLANK(Perigon!I1373),"",Perigon!I1373)</f>
        <v/>
      </c>
      <c r="D1378" s="97" t="str">
        <f>IF(ISBLANK(Perigon!J1373),"",Perigon!J1373)</f>
        <v/>
      </c>
      <c r="E1378" s="64" t="str">
        <f>IF(ISBLANK(Perigon!K1373),"",Perigon!K1373)</f>
        <v/>
      </c>
      <c r="F1378" s="65"/>
      <c r="G1378" s="64"/>
      <c r="H1378" s="69" t="str">
        <f>IF(ISBLANK(Perigon!L1373),"",Perigon!L1373)</f>
        <v/>
      </c>
      <c r="I1378" s="69" t="str">
        <f>IF(ISBLANK(Perigon!M1373),"",Perigon!M1373)</f>
        <v/>
      </c>
      <c r="J1378" s="98" t="str">
        <f>IF(ISBLANK(Perigon!N1373),"",Perigon!N1373)</f>
        <v/>
      </c>
      <c r="K1378" s="99" t="str">
        <f>IF(ISBLANK(Perigon!J1373),"",Perigon!T1373)</f>
        <v/>
      </c>
      <c r="L1378" s="95" t="str">
        <f>IF(ISBLANK(Perigon!O1373),"",Perigon!O1373)</f>
        <v/>
      </c>
      <c r="M1378" s="95" t="str">
        <f>IF(ISBLANK(Perigon!R1373),"",Perigon!R1373)</f>
        <v/>
      </c>
      <c r="N1378" s="95" t="str">
        <f>IF(ISBLANK(Perigon!P1373),"",Perigon!P1373)</f>
        <v/>
      </c>
      <c r="O1378" s="38" t="str">
        <f>IF($L1378="","",VLOOKUP($R1378,Tarife!$A$2:$R$599,13,FALSE))</f>
        <v/>
      </c>
      <c r="P1378" s="38" t="str">
        <f t="shared" si="21"/>
        <v/>
      </c>
      <c r="R1378" s="100" t="str">
        <f>Zusammenzug!$C$25&amp;"-"&amp;Zusammenzug!$A$7&amp;"-"&amp;Leistungen!L1378</f>
        <v>2024-0-</v>
      </c>
    </row>
    <row r="1379" spans="1:18" x14ac:dyDescent="0.2">
      <c r="A1379" s="95" t="str">
        <f>IF(ISBLANK(Perigon!E1374),"",Perigon!E1374)</f>
        <v/>
      </c>
      <c r="B1379" s="95" t="str">
        <f>IF(ISBLANK(Perigon!G1374),"",Perigon!G1374)</f>
        <v/>
      </c>
      <c r="C1379" s="96" t="str">
        <f>IF(ISBLANK(Perigon!I1374),"",Perigon!I1374)</f>
        <v/>
      </c>
      <c r="D1379" s="97" t="str">
        <f>IF(ISBLANK(Perigon!J1374),"",Perigon!J1374)</f>
        <v/>
      </c>
      <c r="E1379" s="64" t="str">
        <f>IF(ISBLANK(Perigon!K1374),"",Perigon!K1374)</f>
        <v/>
      </c>
      <c r="F1379" s="65"/>
      <c r="G1379" s="64"/>
      <c r="H1379" s="69" t="str">
        <f>IF(ISBLANK(Perigon!L1374),"",Perigon!L1374)</f>
        <v/>
      </c>
      <c r="I1379" s="69" t="str">
        <f>IF(ISBLANK(Perigon!M1374),"",Perigon!M1374)</f>
        <v/>
      </c>
      <c r="J1379" s="98" t="str">
        <f>IF(ISBLANK(Perigon!N1374),"",Perigon!N1374)</f>
        <v/>
      </c>
      <c r="K1379" s="99" t="str">
        <f>IF(ISBLANK(Perigon!J1374),"",Perigon!T1374)</f>
        <v/>
      </c>
      <c r="L1379" s="95" t="str">
        <f>IF(ISBLANK(Perigon!O1374),"",Perigon!O1374)</f>
        <v/>
      </c>
      <c r="M1379" s="95" t="str">
        <f>IF(ISBLANK(Perigon!R1374),"",Perigon!R1374)</f>
        <v/>
      </c>
      <c r="N1379" s="95" t="str">
        <f>IF(ISBLANK(Perigon!P1374),"",Perigon!P1374)</f>
        <v/>
      </c>
      <c r="O1379" s="38" t="str">
        <f>IF($L1379="","",VLOOKUP($R1379,Tarife!$A$2:$R$599,13,FALSE))</f>
        <v/>
      </c>
      <c r="P1379" s="38" t="str">
        <f t="shared" si="21"/>
        <v/>
      </c>
      <c r="R1379" s="100" t="str">
        <f>Zusammenzug!$C$25&amp;"-"&amp;Zusammenzug!$A$7&amp;"-"&amp;Leistungen!L1379</f>
        <v>2024-0-</v>
      </c>
    </row>
    <row r="1380" spans="1:18" x14ac:dyDescent="0.2">
      <c r="A1380" s="95" t="str">
        <f>IF(ISBLANK(Perigon!E1375),"",Perigon!E1375)</f>
        <v/>
      </c>
      <c r="B1380" s="95" t="str">
        <f>IF(ISBLANK(Perigon!G1375),"",Perigon!G1375)</f>
        <v/>
      </c>
      <c r="C1380" s="96" t="str">
        <f>IF(ISBLANK(Perigon!I1375),"",Perigon!I1375)</f>
        <v/>
      </c>
      <c r="D1380" s="97" t="str">
        <f>IF(ISBLANK(Perigon!J1375),"",Perigon!J1375)</f>
        <v/>
      </c>
      <c r="E1380" s="64" t="str">
        <f>IF(ISBLANK(Perigon!K1375),"",Perigon!K1375)</f>
        <v/>
      </c>
      <c r="F1380" s="65"/>
      <c r="G1380" s="64"/>
      <c r="H1380" s="69" t="str">
        <f>IF(ISBLANK(Perigon!L1375),"",Perigon!L1375)</f>
        <v/>
      </c>
      <c r="I1380" s="69" t="str">
        <f>IF(ISBLANK(Perigon!M1375),"",Perigon!M1375)</f>
        <v/>
      </c>
      <c r="J1380" s="98" t="str">
        <f>IF(ISBLANK(Perigon!N1375),"",Perigon!N1375)</f>
        <v/>
      </c>
      <c r="K1380" s="99" t="str">
        <f>IF(ISBLANK(Perigon!J1375),"",Perigon!T1375)</f>
        <v/>
      </c>
      <c r="L1380" s="95" t="str">
        <f>IF(ISBLANK(Perigon!O1375),"",Perigon!O1375)</f>
        <v/>
      </c>
      <c r="M1380" s="95" t="str">
        <f>IF(ISBLANK(Perigon!R1375),"",Perigon!R1375)</f>
        <v/>
      </c>
      <c r="N1380" s="95" t="str">
        <f>IF(ISBLANK(Perigon!P1375),"",Perigon!P1375)</f>
        <v/>
      </c>
      <c r="O1380" s="38" t="str">
        <f>IF($L1380="","",VLOOKUP($R1380,Tarife!$A$2:$R$599,13,FALSE))</f>
        <v/>
      </c>
      <c r="P1380" s="38" t="str">
        <f t="shared" si="21"/>
        <v/>
      </c>
      <c r="R1380" s="100" t="str">
        <f>Zusammenzug!$C$25&amp;"-"&amp;Zusammenzug!$A$7&amp;"-"&amp;Leistungen!L1380</f>
        <v>2024-0-</v>
      </c>
    </row>
    <row r="1381" spans="1:18" x14ac:dyDescent="0.2">
      <c r="A1381" s="95" t="str">
        <f>IF(ISBLANK(Perigon!E1376),"",Perigon!E1376)</f>
        <v/>
      </c>
      <c r="B1381" s="95" t="str">
        <f>IF(ISBLANK(Perigon!G1376),"",Perigon!G1376)</f>
        <v/>
      </c>
      <c r="C1381" s="96" t="str">
        <f>IF(ISBLANK(Perigon!I1376),"",Perigon!I1376)</f>
        <v/>
      </c>
      <c r="D1381" s="97" t="str">
        <f>IF(ISBLANK(Perigon!J1376),"",Perigon!J1376)</f>
        <v/>
      </c>
      <c r="E1381" s="64" t="str">
        <f>IF(ISBLANK(Perigon!K1376),"",Perigon!K1376)</f>
        <v/>
      </c>
      <c r="F1381" s="65"/>
      <c r="G1381" s="64"/>
      <c r="H1381" s="69" t="str">
        <f>IF(ISBLANK(Perigon!L1376),"",Perigon!L1376)</f>
        <v/>
      </c>
      <c r="I1381" s="69" t="str">
        <f>IF(ISBLANK(Perigon!M1376),"",Perigon!M1376)</f>
        <v/>
      </c>
      <c r="J1381" s="98" t="str">
        <f>IF(ISBLANK(Perigon!N1376),"",Perigon!N1376)</f>
        <v/>
      </c>
      <c r="K1381" s="99" t="str">
        <f>IF(ISBLANK(Perigon!J1376),"",Perigon!T1376)</f>
        <v/>
      </c>
      <c r="L1381" s="95" t="str">
        <f>IF(ISBLANK(Perigon!O1376),"",Perigon!O1376)</f>
        <v/>
      </c>
      <c r="M1381" s="95" t="str">
        <f>IF(ISBLANK(Perigon!R1376),"",Perigon!R1376)</f>
        <v/>
      </c>
      <c r="N1381" s="95" t="str">
        <f>IF(ISBLANK(Perigon!P1376),"",Perigon!P1376)</f>
        <v/>
      </c>
      <c r="O1381" s="38" t="str">
        <f>IF($L1381="","",VLOOKUP($R1381,Tarife!$A$2:$R$599,13,FALSE))</f>
        <v/>
      </c>
      <c r="P1381" s="38" t="str">
        <f t="shared" si="21"/>
        <v/>
      </c>
      <c r="R1381" s="100" t="str">
        <f>Zusammenzug!$C$25&amp;"-"&amp;Zusammenzug!$A$7&amp;"-"&amp;Leistungen!L1381</f>
        <v>2024-0-</v>
      </c>
    </row>
    <row r="1382" spans="1:18" x14ac:dyDescent="0.2">
      <c r="A1382" s="95" t="str">
        <f>IF(ISBLANK(Perigon!E1377),"",Perigon!E1377)</f>
        <v/>
      </c>
      <c r="B1382" s="95" t="str">
        <f>IF(ISBLANK(Perigon!G1377),"",Perigon!G1377)</f>
        <v/>
      </c>
      <c r="C1382" s="96" t="str">
        <f>IF(ISBLANK(Perigon!I1377),"",Perigon!I1377)</f>
        <v/>
      </c>
      <c r="D1382" s="97" t="str">
        <f>IF(ISBLANK(Perigon!J1377),"",Perigon!J1377)</f>
        <v/>
      </c>
      <c r="E1382" s="64" t="str">
        <f>IF(ISBLANK(Perigon!K1377),"",Perigon!K1377)</f>
        <v/>
      </c>
      <c r="F1382" s="65"/>
      <c r="G1382" s="64"/>
      <c r="H1382" s="69" t="str">
        <f>IF(ISBLANK(Perigon!L1377),"",Perigon!L1377)</f>
        <v/>
      </c>
      <c r="I1382" s="69" t="str">
        <f>IF(ISBLANK(Perigon!M1377),"",Perigon!M1377)</f>
        <v/>
      </c>
      <c r="J1382" s="98" t="str">
        <f>IF(ISBLANK(Perigon!N1377),"",Perigon!N1377)</f>
        <v/>
      </c>
      <c r="K1382" s="99" t="str">
        <f>IF(ISBLANK(Perigon!J1377),"",Perigon!T1377)</f>
        <v/>
      </c>
      <c r="L1382" s="95" t="str">
        <f>IF(ISBLANK(Perigon!O1377),"",Perigon!O1377)</f>
        <v/>
      </c>
      <c r="M1382" s="95" t="str">
        <f>IF(ISBLANK(Perigon!R1377),"",Perigon!R1377)</f>
        <v/>
      </c>
      <c r="N1382" s="95" t="str">
        <f>IF(ISBLANK(Perigon!P1377),"",Perigon!P1377)</f>
        <v/>
      </c>
      <c r="O1382" s="38" t="str">
        <f>IF($L1382="","",VLOOKUP($R1382,Tarife!$A$2:$R$599,13,FALSE))</f>
        <v/>
      </c>
      <c r="P1382" s="38" t="str">
        <f t="shared" si="21"/>
        <v/>
      </c>
      <c r="R1382" s="100" t="str">
        <f>Zusammenzug!$C$25&amp;"-"&amp;Zusammenzug!$A$7&amp;"-"&amp;Leistungen!L1382</f>
        <v>2024-0-</v>
      </c>
    </row>
    <row r="1383" spans="1:18" x14ac:dyDescent="0.2">
      <c r="A1383" s="95" t="str">
        <f>IF(ISBLANK(Perigon!E1378),"",Perigon!E1378)</f>
        <v/>
      </c>
      <c r="B1383" s="95" t="str">
        <f>IF(ISBLANK(Perigon!G1378),"",Perigon!G1378)</f>
        <v/>
      </c>
      <c r="C1383" s="96" t="str">
        <f>IF(ISBLANK(Perigon!I1378),"",Perigon!I1378)</f>
        <v/>
      </c>
      <c r="D1383" s="97" t="str">
        <f>IF(ISBLANK(Perigon!J1378),"",Perigon!J1378)</f>
        <v/>
      </c>
      <c r="E1383" s="64" t="str">
        <f>IF(ISBLANK(Perigon!K1378),"",Perigon!K1378)</f>
        <v/>
      </c>
      <c r="F1383" s="65"/>
      <c r="G1383" s="64"/>
      <c r="H1383" s="69" t="str">
        <f>IF(ISBLANK(Perigon!L1378),"",Perigon!L1378)</f>
        <v/>
      </c>
      <c r="I1383" s="69" t="str">
        <f>IF(ISBLANK(Perigon!M1378),"",Perigon!M1378)</f>
        <v/>
      </c>
      <c r="J1383" s="98" t="str">
        <f>IF(ISBLANK(Perigon!N1378),"",Perigon!N1378)</f>
        <v/>
      </c>
      <c r="K1383" s="99" t="str">
        <f>IF(ISBLANK(Perigon!J1378),"",Perigon!T1378)</f>
        <v/>
      </c>
      <c r="L1383" s="95" t="str">
        <f>IF(ISBLANK(Perigon!O1378),"",Perigon!O1378)</f>
        <v/>
      </c>
      <c r="M1383" s="95" t="str">
        <f>IF(ISBLANK(Perigon!R1378),"",Perigon!R1378)</f>
        <v/>
      </c>
      <c r="N1383" s="95" t="str">
        <f>IF(ISBLANK(Perigon!P1378),"",Perigon!P1378)</f>
        <v/>
      </c>
      <c r="O1383" s="38" t="str">
        <f>IF($L1383="","",VLOOKUP($R1383,Tarife!$A$2:$R$599,13,FALSE))</f>
        <v/>
      </c>
      <c r="P1383" s="38" t="str">
        <f t="shared" si="21"/>
        <v/>
      </c>
      <c r="R1383" s="100" t="str">
        <f>Zusammenzug!$C$25&amp;"-"&amp;Zusammenzug!$A$7&amp;"-"&amp;Leistungen!L1383</f>
        <v>2024-0-</v>
      </c>
    </row>
    <row r="1384" spans="1:18" x14ac:dyDescent="0.2">
      <c r="A1384" s="95" t="str">
        <f>IF(ISBLANK(Perigon!E1379),"",Perigon!E1379)</f>
        <v/>
      </c>
      <c r="B1384" s="95" t="str">
        <f>IF(ISBLANK(Perigon!G1379),"",Perigon!G1379)</f>
        <v/>
      </c>
      <c r="C1384" s="96" t="str">
        <f>IF(ISBLANK(Perigon!I1379),"",Perigon!I1379)</f>
        <v/>
      </c>
      <c r="D1384" s="97" t="str">
        <f>IF(ISBLANK(Perigon!J1379),"",Perigon!J1379)</f>
        <v/>
      </c>
      <c r="E1384" s="64" t="str">
        <f>IF(ISBLANK(Perigon!K1379),"",Perigon!K1379)</f>
        <v/>
      </c>
      <c r="F1384" s="65"/>
      <c r="G1384" s="64"/>
      <c r="H1384" s="69" t="str">
        <f>IF(ISBLANK(Perigon!L1379),"",Perigon!L1379)</f>
        <v/>
      </c>
      <c r="I1384" s="69" t="str">
        <f>IF(ISBLANK(Perigon!M1379),"",Perigon!M1379)</f>
        <v/>
      </c>
      <c r="J1384" s="98" t="str">
        <f>IF(ISBLANK(Perigon!N1379),"",Perigon!N1379)</f>
        <v/>
      </c>
      <c r="K1384" s="99" t="str">
        <f>IF(ISBLANK(Perigon!J1379),"",Perigon!T1379)</f>
        <v/>
      </c>
      <c r="L1384" s="95" t="str">
        <f>IF(ISBLANK(Perigon!O1379),"",Perigon!O1379)</f>
        <v/>
      </c>
      <c r="M1384" s="95" t="str">
        <f>IF(ISBLANK(Perigon!R1379),"",Perigon!R1379)</f>
        <v/>
      </c>
      <c r="N1384" s="95" t="str">
        <f>IF(ISBLANK(Perigon!P1379),"",Perigon!P1379)</f>
        <v/>
      </c>
      <c r="O1384" s="38" t="str">
        <f>IF($L1384="","",VLOOKUP($R1384,Tarife!$A$2:$R$599,13,FALSE))</f>
        <v/>
      </c>
      <c r="P1384" s="38" t="str">
        <f t="shared" si="21"/>
        <v/>
      </c>
      <c r="R1384" s="100" t="str">
        <f>Zusammenzug!$C$25&amp;"-"&amp;Zusammenzug!$A$7&amp;"-"&amp;Leistungen!L1384</f>
        <v>2024-0-</v>
      </c>
    </row>
    <row r="1385" spans="1:18" x14ac:dyDescent="0.2">
      <c r="A1385" s="95" t="str">
        <f>IF(ISBLANK(Perigon!E1380),"",Perigon!E1380)</f>
        <v/>
      </c>
      <c r="B1385" s="95" t="str">
        <f>IF(ISBLANK(Perigon!G1380),"",Perigon!G1380)</f>
        <v/>
      </c>
      <c r="C1385" s="96" t="str">
        <f>IF(ISBLANK(Perigon!I1380),"",Perigon!I1380)</f>
        <v/>
      </c>
      <c r="D1385" s="97" t="str">
        <f>IF(ISBLANK(Perigon!J1380),"",Perigon!J1380)</f>
        <v/>
      </c>
      <c r="E1385" s="64" t="str">
        <f>IF(ISBLANK(Perigon!K1380),"",Perigon!K1380)</f>
        <v/>
      </c>
      <c r="F1385" s="65"/>
      <c r="G1385" s="64"/>
      <c r="H1385" s="69" t="str">
        <f>IF(ISBLANK(Perigon!L1380),"",Perigon!L1380)</f>
        <v/>
      </c>
      <c r="I1385" s="69" t="str">
        <f>IF(ISBLANK(Perigon!M1380),"",Perigon!M1380)</f>
        <v/>
      </c>
      <c r="J1385" s="98" t="str">
        <f>IF(ISBLANK(Perigon!N1380),"",Perigon!N1380)</f>
        <v/>
      </c>
      <c r="K1385" s="99" t="str">
        <f>IF(ISBLANK(Perigon!J1380),"",Perigon!T1380)</f>
        <v/>
      </c>
      <c r="L1385" s="95" t="str">
        <f>IF(ISBLANK(Perigon!O1380),"",Perigon!O1380)</f>
        <v/>
      </c>
      <c r="M1385" s="95" t="str">
        <f>IF(ISBLANK(Perigon!R1380),"",Perigon!R1380)</f>
        <v/>
      </c>
      <c r="N1385" s="95" t="str">
        <f>IF(ISBLANK(Perigon!P1380),"",Perigon!P1380)</f>
        <v/>
      </c>
      <c r="O1385" s="38" t="str">
        <f>IF($L1385="","",VLOOKUP($R1385,Tarife!$A$2:$R$599,13,FALSE))</f>
        <v/>
      </c>
      <c r="P1385" s="38" t="str">
        <f t="shared" si="21"/>
        <v/>
      </c>
      <c r="R1385" s="100" t="str">
        <f>Zusammenzug!$C$25&amp;"-"&amp;Zusammenzug!$A$7&amp;"-"&amp;Leistungen!L1385</f>
        <v>2024-0-</v>
      </c>
    </row>
    <row r="1386" spans="1:18" x14ac:dyDescent="0.2">
      <c r="A1386" s="95" t="str">
        <f>IF(ISBLANK(Perigon!E1381),"",Perigon!E1381)</f>
        <v/>
      </c>
      <c r="B1386" s="95" t="str">
        <f>IF(ISBLANK(Perigon!G1381),"",Perigon!G1381)</f>
        <v/>
      </c>
      <c r="C1386" s="96" t="str">
        <f>IF(ISBLANK(Perigon!I1381),"",Perigon!I1381)</f>
        <v/>
      </c>
      <c r="D1386" s="97" t="str">
        <f>IF(ISBLANK(Perigon!J1381),"",Perigon!J1381)</f>
        <v/>
      </c>
      <c r="E1386" s="64" t="str">
        <f>IF(ISBLANK(Perigon!K1381),"",Perigon!K1381)</f>
        <v/>
      </c>
      <c r="F1386" s="65"/>
      <c r="G1386" s="64"/>
      <c r="H1386" s="69" t="str">
        <f>IF(ISBLANK(Perigon!L1381),"",Perigon!L1381)</f>
        <v/>
      </c>
      <c r="I1386" s="69" t="str">
        <f>IF(ISBLANK(Perigon!M1381),"",Perigon!M1381)</f>
        <v/>
      </c>
      <c r="J1386" s="98" t="str">
        <f>IF(ISBLANK(Perigon!N1381),"",Perigon!N1381)</f>
        <v/>
      </c>
      <c r="K1386" s="99" t="str">
        <f>IF(ISBLANK(Perigon!J1381),"",Perigon!T1381)</f>
        <v/>
      </c>
      <c r="L1386" s="95" t="str">
        <f>IF(ISBLANK(Perigon!O1381),"",Perigon!O1381)</f>
        <v/>
      </c>
      <c r="M1386" s="95" t="str">
        <f>IF(ISBLANK(Perigon!R1381),"",Perigon!R1381)</f>
        <v/>
      </c>
      <c r="N1386" s="95" t="str">
        <f>IF(ISBLANK(Perigon!P1381),"",Perigon!P1381)</f>
        <v/>
      </c>
      <c r="O1386" s="38" t="str">
        <f>IF($L1386="","",VLOOKUP($R1386,Tarife!$A$2:$R$599,13,FALSE))</f>
        <v/>
      </c>
      <c r="P1386" s="38" t="str">
        <f t="shared" si="21"/>
        <v/>
      </c>
      <c r="R1386" s="100" t="str">
        <f>Zusammenzug!$C$25&amp;"-"&amp;Zusammenzug!$A$7&amp;"-"&amp;Leistungen!L1386</f>
        <v>2024-0-</v>
      </c>
    </row>
    <row r="1387" spans="1:18" x14ac:dyDescent="0.2">
      <c r="A1387" s="95" t="str">
        <f>IF(ISBLANK(Perigon!E1382),"",Perigon!E1382)</f>
        <v/>
      </c>
      <c r="B1387" s="95" t="str">
        <f>IF(ISBLANK(Perigon!G1382),"",Perigon!G1382)</f>
        <v/>
      </c>
      <c r="C1387" s="96" t="str">
        <f>IF(ISBLANK(Perigon!I1382),"",Perigon!I1382)</f>
        <v/>
      </c>
      <c r="D1387" s="97" t="str">
        <f>IF(ISBLANK(Perigon!J1382),"",Perigon!J1382)</f>
        <v/>
      </c>
      <c r="E1387" s="64" t="str">
        <f>IF(ISBLANK(Perigon!K1382),"",Perigon!K1382)</f>
        <v/>
      </c>
      <c r="F1387" s="65"/>
      <c r="G1387" s="64"/>
      <c r="H1387" s="69" t="str">
        <f>IF(ISBLANK(Perigon!L1382),"",Perigon!L1382)</f>
        <v/>
      </c>
      <c r="I1387" s="69" t="str">
        <f>IF(ISBLANK(Perigon!M1382),"",Perigon!M1382)</f>
        <v/>
      </c>
      <c r="J1387" s="98" t="str">
        <f>IF(ISBLANK(Perigon!N1382),"",Perigon!N1382)</f>
        <v/>
      </c>
      <c r="K1387" s="99" t="str">
        <f>IF(ISBLANK(Perigon!J1382),"",Perigon!T1382)</f>
        <v/>
      </c>
      <c r="L1387" s="95" t="str">
        <f>IF(ISBLANK(Perigon!O1382),"",Perigon!O1382)</f>
        <v/>
      </c>
      <c r="M1387" s="95" t="str">
        <f>IF(ISBLANK(Perigon!R1382),"",Perigon!R1382)</f>
        <v/>
      </c>
      <c r="N1387" s="95" t="str">
        <f>IF(ISBLANK(Perigon!P1382),"",Perigon!P1382)</f>
        <v/>
      </c>
      <c r="O1387" s="38" t="str">
        <f>IF($L1387="","",VLOOKUP($R1387,Tarife!$A$2:$R$599,13,FALSE))</f>
        <v/>
      </c>
      <c r="P1387" s="38" t="str">
        <f t="shared" si="21"/>
        <v/>
      </c>
      <c r="R1387" s="100" t="str">
        <f>Zusammenzug!$C$25&amp;"-"&amp;Zusammenzug!$A$7&amp;"-"&amp;Leistungen!L1387</f>
        <v>2024-0-</v>
      </c>
    </row>
    <row r="1388" spans="1:18" x14ac:dyDescent="0.2">
      <c r="A1388" s="95" t="str">
        <f>IF(ISBLANK(Perigon!E1383),"",Perigon!E1383)</f>
        <v/>
      </c>
      <c r="B1388" s="95" t="str">
        <f>IF(ISBLANK(Perigon!G1383),"",Perigon!G1383)</f>
        <v/>
      </c>
      <c r="C1388" s="96" t="str">
        <f>IF(ISBLANK(Perigon!I1383),"",Perigon!I1383)</f>
        <v/>
      </c>
      <c r="D1388" s="97" t="str">
        <f>IF(ISBLANK(Perigon!J1383),"",Perigon!J1383)</f>
        <v/>
      </c>
      <c r="E1388" s="64" t="str">
        <f>IF(ISBLANK(Perigon!K1383),"",Perigon!K1383)</f>
        <v/>
      </c>
      <c r="F1388" s="65"/>
      <c r="G1388" s="64"/>
      <c r="H1388" s="69" t="str">
        <f>IF(ISBLANK(Perigon!L1383),"",Perigon!L1383)</f>
        <v/>
      </c>
      <c r="I1388" s="69" t="str">
        <f>IF(ISBLANK(Perigon!M1383),"",Perigon!M1383)</f>
        <v/>
      </c>
      <c r="J1388" s="98" t="str">
        <f>IF(ISBLANK(Perigon!N1383),"",Perigon!N1383)</f>
        <v/>
      </c>
      <c r="K1388" s="99" t="str">
        <f>IF(ISBLANK(Perigon!J1383),"",Perigon!T1383)</f>
        <v/>
      </c>
      <c r="L1388" s="95" t="str">
        <f>IF(ISBLANK(Perigon!O1383),"",Perigon!O1383)</f>
        <v/>
      </c>
      <c r="M1388" s="95" t="str">
        <f>IF(ISBLANK(Perigon!R1383),"",Perigon!R1383)</f>
        <v/>
      </c>
      <c r="N1388" s="95" t="str">
        <f>IF(ISBLANK(Perigon!P1383),"",Perigon!P1383)</f>
        <v/>
      </c>
      <c r="O1388" s="38" t="str">
        <f>IF($L1388="","",VLOOKUP($R1388,Tarife!$A$2:$R$599,13,FALSE))</f>
        <v/>
      </c>
      <c r="P1388" s="38" t="str">
        <f t="shared" si="21"/>
        <v/>
      </c>
      <c r="R1388" s="100" t="str">
        <f>Zusammenzug!$C$25&amp;"-"&amp;Zusammenzug!$A$7&amp;"-"&amp;Leistungen!L1388</f>
        <v>2024-0-</v>
      </c>
    </row>
    <row r="1389" spans="1:18" x14ac:dyDescent="0.2">
      <c r="A1389" s="95" t="str">
        <f>IF(ISBLANK(Perigon!E1384),"",Perigon!E1384)</f>
        <v/>
      </c>
      <c r="B1389" s="95" t="str">
        <f>IF(ISBLANK(Perigon!G1384),"",Perigon!G1384)</f>
        <v/>
      </c>
      <c r="C1389" s="96" t="str">
        <f>IF(ISBLANK(Perigon!I1384),"",Perigon!I1384)</f>
        <v/>
      </c>
      <c r="D1389" s="97" t="str">
        <f>IF(ISBLANK(Perigon!J1384),"",Perigon!J1384)</f>
        <v/>
      </c>
      <c r="E1389" s="64" t="str">
        <f>IF(ISBLANK(Perigon!K1384),"",Perigon!K1384)</f>
        <v/>
      </c>
      <c r="F1389" s="65"/>
      <c r="G1389" s="64"/>
      <c r="H1389" s="69" t="str">
        <f>IF(ISBLANK(Perigon!L1384),"",Perigon!L1384)</f>
        <v/>
      </c>
      <c r="I1389" s="69" t="str">
        <f>IF(ISBLANK(Perigon!M1384),"",Perigon!M1384)</f>
        <v/>
      </c>
      <c r="J1389" s="98" t="str">
        <f>IF(ISBLANK(Perigon!N1384),"",Perigon!N1384)</f>
        <v/>
      </c>
      <c r="K1389" s="99" t="str">
        <f>IF(ISBLANK(Perigon!J1384),"",Perigon!T1384)</f>
        <v/>
      </c>
      <c r="L1389" s="95" t="str">
        <f>IF(ISBLANK(Perigon!O1384),"",Perigon!O1384)</f>
        <v/>
      </c>
      <c r="M1389" s="95" t="str">
        <f>IF(ISBLANK(Perigon!R1384),"",Perigon!R1384)</f>
        <v/>
      </c>
      <c r="N1389" s="95" t="str">
        <f>IF(ISBLANK(Perigon!P1384),"",Perigon!P1384)</f>
        <v/>
      </c>
      <c r="O1389" s="38" t="str">
        <f>IF($L1389="","",VLOOKUP($R1389,Tarife!$A$2:$R$599,13,FALSE))</f>
        <v/>
      </c>
      <c r="P1389" s="38" t="str">
        <f t="shared" si="21"/>
        <v/>
      </c>
      <c r="R1389" s="100" t="str">
        <f>Zusammenzug!$C$25&amp;"-"&amp;Zusammenzug!$A$7&amp;"-"&amp;Leistungen!L1389</f>
        <v>2024-0-</v>
      </c>
    </row>
    <row r="1390" spans="1:18" x14ac:dyDescent="0.2">
      <c r="A1390" s="95" t="str">
        <f>IF(ISBLANK(Perigon!E1385),"",Perigon!E1385)</f>
        <v/>
      </c>
      <c r="B1390" s="95" t="str">
        <f>IF(ISBLANK(Perigon!G1385),"",Perigon!G1385)</f>
        <v/>
      </c>
      <c r="C1390" s="96" t="str">
        <f>IF(ISBLANK(Perigon!I1385),"",Perigon!I1385)</f>
        <v/>
      </c>
      <c r="D1390" s="97" t="str">
        <f>IF(ISBLANK(Perigon!J1385),"",Perigon!J1385)</f>
        <v/>
      </c>
      <c r="E1390" s="64" t="str">
        <f>IF(ISBLANK(Perigon!K1385),"",Perigon!K1385)</f>
        <v/>
      </c>
      <c r="F1390" s="65"/>
      <c r="G1390" s="64"/>
      <c r="H1390" s="69" t="str">
        <f>IF(ISBLANK(Perigon!L1385),"",Perigon!L1385)</f>
        <v/>
      </c>
      <c r="I1390" s="69" t="str">
        <f>IF(ISBLANK(Perigon!M1385),"",Perigon!M1385)</f>
        <v/>
      </c>
      <c r="J1390" s="98" t="str">
        <f>IF(ISBLANK(Perigon!N1385),"",Perigon!N1385)</f>
        <v/>
      </c>
      <c r="K1390" s="99" t="str">
        <f>IF(ISBLANK(Perigon!J1385),"",Perigon!T1385)</f>
        <v/>
      </c>
      <c r="L1390" s="95" t="str">
        <f>IF(ISBLANK(Perigon!O1385),"",Perigon!O1385)</f>
        <v/>
      </c>
      <c r="M1390" s="95" t="str">
        <f>IF(ISBLANK(Perigon!R1385),"",Perigon!R1385)</f>
        <v/>
      </c>
      <c r="N1390" s="95" t="str">
        <f>IF(ISBLANK(Perigon!P1385),"",Perigon!P1385)</f>
        <v/>
      </c>
      <c r="O1390" s="38" t="str">
        <f>IF($L1390="","",VLOOKUP($R1390,Tarife!$A$2:$R$599,13,FALSE))</f>
        <v/>
      </c>
      <c r="P1390" s="38" t="str">
        <f t="shared" si="21"/>
        <v/>
      </c>
      <c r="R1390" s="100" t="str">
        <f>Zusammenzug!$C$25&amp;"-"&amp;Zusammenzug!$A$7&amp;"-"&amp;Leistungen!L1390</f>
        <v>2024-0-</v>
      </c>
    </row>
    <row r="1391" spans="1:18" x14ac:dyDescent="0.2">
      <c r="A1391" s="95" t="str">
        <f>IF(ISBLANK(Perigon!E1386),"",Perigon!E1386)</f>
        <v/>
      </c>
      <c r="B1391" s="95" t="str">
        <f>IF(ISBLANK(Perigon!G1386),"",Perigon!G1386)</f>
        <v/>
      </c>
      <c r="C1391" s="96" t="str">
        <f>IF(ISBLANK(Perigon!I1386),"",Perigon!I1386)</f>
        <v/>
      </c>
      <c r="D1391" s="97" t="str">
        <f>IF(ISBLANK(Perigon!J1386),"",Perigon!J1386)</f>
        <v/>
      </c>
      <c r="E1391" s="64" t="str">
        <f>IF(ISBLANK(Perigon!K1386),"",Perigon!K1386)</f>
        <v/>
      </c>
      <c r="F1391" s="65"/>
      <c r="G1391" s="64"/>
      <c r="H1391" s="69" t="str">
        <f>IF(ISBLANK(Perigon!L1386),"",Perigon!L1386)</f>
        <v/>
      </c>
      <c r="I1391" s="69" t="str">
        <f>IF(ISBLANK(Perigon!M1386),"",Perigon!M1386)</f>
        <v/>
      </c>
      <c r="J1391" s="98" t="str">
        <f>IF(ISBLANK(Perigon!N1386),"",Perigon!N1386)</f>
        <v/>
      </c>
      <c r="K1391" s="99" t="str">
        <f>IF(ISBLANK(Perigon!J1386),"",Perigon!T1386)</f>
        <v/>
      </c>
      <c r="L1391" s="95" t="str">
        <f>IF(ISBLANK(Perigon!O1386),"",Perigon!O1386)</f>
        <v/>
      </c>
      <c r="M1391" s="95" t="str">
        <f>IF(ISBLANK(Perigon!R1386),"",Perigon!R1386)</f>
        <v/>
      </c>
      <c r="N1391" s="95" t="str">
        <f>IF(ISBLANK(Perigon!P1386),"",Perigon!P1386)</f>
        <v/>
      </c>
      <c r="O1391" s="38" t="str">
        <f>IF($L1391="","",VLOOKUP($R1391,Tarife!$A$2:$R$599,13,FALSE))</f>
        <v/>
      </c>
      <c r="P1391" s="38" t="str">
        <f t="shared" si="21"/>
        <v/>
      </c>
      <c r="R1391" s="100" t="str">
        <f>Zusammenzug!$C$25&amp;"-"&amp;Zusammenzug!$A$7&amp;"-"&amp;Leistungen!L1391</f>
        <v>2024-0-</v>
      </c>
    </row>
    <row r="1392" spans="1:18" x14ac:dyDescent="0.2">
      <c r="A1392" s="95" t="str">
        <f>IF(ISBLANK(Perigon!E1387),"",Perigon!E1387)</f>
        <v/>
      </c>
      <c r="B1392" s="95" t="str">
        <f>IF(ISBLANK(Perigon!G1387),"",Perigon!G1387)</f>
        <v/>
      </c>
      <c r="C1392" s="96" t="str">
        <f>IF(ISBLANK(Perigon!I1387),"",Perigon!I1387)</f>
        <v/>
      </c>
      <c r="D1392" s="97" t="str">
        <f>IF(ISBLANK(Perigon!J1387),"",Perigon!J1387)</f>
        <v/>
      </c>
      <c r="E1392" s="64" t="str">
        <f>IF(ISBLANK(Perigon!K1387),"",Perigon!K1387)</f>
        <v/>
      </c>
      <c r="F1392" s="65"/>
      <c r="G1392" s="64"/>
      <c r="H1392" s="69" t="str">
        <f>IF(ISBLANK(Perigon!L1387),"",Perigon!L1387)</f>
        <v/>
      </c>
      <c r="I1392" s="69" t="str">
        <f>IF(ISBLANK(Perigon!M1387),"",Perigon!M1387)</f>
        <v/>
      </c>
      <c r="J1392" s="98" t="str">
        <f>IF(ISBLANK(Perigon!N1387),"",Perigon!N1387)</f>
        <v/>
      </c>
      <c r="K1392" s="99" t="str">
        <f>IF(ISBLANK(Perigon!J1387),"",Perigon!T1387)</f>
        <v/>
      </c>
      <c r="L1392" s="95" t="str">
        <f>IF(ISBLANK(Perigon!O1387),"",Perigon!O1387)</f>
        <v/>
      </c>
      <c r="M1392" s="95" t="str">
        <f>IF(ISBLANK(Perigon!R1387),"",Perigon!R1387)</f>
        <v/>
      </c>
      <c r="N1392" s="95" t="str">
        <f>IF(ISBLANK(Perigon!P1387),"",Perigon!P1387)</f>
        <v/>
      </c>
      <c r="O1392" s="38" t="str">
        <f>IF($L1392="","",VLOOKUP($R1392,Tarife!$A$2:$R$599,13,FALSE))</f>
        <v/>
      </c>
      <c r="P1392" s="38" t="str">
        <f t="shared" si="21"/>
        <v/>
      </c>
      <c r="R1392" s="100" t="str">
        <f>Zusammenzug!$C$25&amp;"-"&amp;Zusammenzug!$A$7&amp;"-"&amp;Leistungen!L1392</f>
        <v>2024-0-</v>
      </c>
    </row>
    <row r="1393" spans="1:18" x14ac:dyDescent="0.2">
      <c r="A1393" s="95" t="str">
        <f>IF(ISBLANK(Perigon!E1388),"",Perigon!E1388)</f>
        <v/>
      </c>
      <c r="B1393" s="95" t="str">
        <f>IF(ISBLANK(Perigon!G1388),"",Perigon!G1388)</f>
        <v/>
      </c>
      <c r="C1393" s="96" t="str">
        <f>IF(ISBLANK(Perigon!I1388),"",Perigon!I1388)</f>
        <v/>
      </c>
      <c r="D1393" s="97" t="str">
        <f>IF(ISBLANK(Perigon!J1388),"",Perigon!J1388)</f>
        <v/>
      </c>
      <c r="E1393" s="64" t="str">
        <f>IF(ISBLANK(Perigon!K1388),"",Perigon!K1388)</f>
        <v/>
      </c>
      <c r="F1393" s="65"/>
      <c r="G1393" s="64"/>
      <c r="H1393" s="69" t="str">
        <f>IF(ISBLANK(Perigon!L1388),"",Perigon!L1388)</f>
        <v/>
      </c>
      <c r="I1393" s="69" t="str">
        <f>IF(ISBLANK(Perigon!M1388),"",Perigon!M1388)</f>
        <v/>
      </c>
      <c r="J1393" s="98" t="str">
        <f>IF(ISBLANK(Perigon!N1388),"",Perigon!N1388)</f>
        <v/>
      </c>
      <c r="K1393" s="99" t="str">
        <f>IF(ISBLANK(Perigon!J1388),"",Perigon!T1388)</f>
        <v/>
      </c>
      <c r="L1393" s="95" t="str">
        <f>IF(ISBLANK(Perigon!O1388),"",Perigon!O1388)</f>
        <v/>
      </c>
      <c r="M1393" s="95" t="str">
        <f>IF(ISBLANK(Perigon!R1388),"",Perigon!R1388)</f>
        <v/>
      </c>
      <c r="N1393" s="95" t="str">
        <f>IF(ISBLANK(Perigon!P1388),"",Perigon!P1388)</f>
        <v/>
      </c>
      <c r="O1393" s="38" t="str">
        <f>IF($L1393="","",VLOOKUP($R1393,Tarife!$A$2:$R$599,13,FALSE))</f>
        <v/>
      </c>
      <c r="P1393" s="38" t="str">
        <f t="shared" si="21"/>
        <v/>
      </c>
      <c r="R1393" s="100" t="str">
        <f>Zusammenzug!$C$25&amp;"-"&amp;Zusammenzug!$A$7&amp;"-"&amp;Leistungen!L1393</f>
        <v>2024-0-</v>
      </c>
    </row>
    <row r="1394" spans="1:18" x14ac:dyDescent="0.2">
      <c r="A1394" s="95" t="str">
        <f>IF(ISBLANK(Perigon!E1389),"",Perigon!E1389)</f>
        <v/>
      </c>
      <c r="B1394" s="95" t="str">
        <f>IF(ISBLANK(Perigon!G1389),"",Perigon!G1389)</f>
        <v/>
      </c>
      <c r="C1394" s="96" t="str">
        <f>IF(ISBLANK(Perigon!I1389),"",Perigon!I1389)</f>
        <v/>
      </c>
      <c r="D1394" s="97" t="str">
        <f>IF(ISBLANK(Perigon!J1389),"",Perigon!J1389)</f>
        <v/>
      </c>
      <c r="E1394" s="64" t="str">
        <f>IF(ISBLANK(Perigon!K1389),"",Perigon!K1389)</f>
        <v/>
      </c>
      <c r="F1394" s="65"/>
      <c r="G1394" s="64"/>
      <c r="H1394" s="69" t="str">
        <f>IF(ISBLANK(Perigon!L1389),"",Perigon!L1389)</f>
        <v/>
      </c>
      <c r="I1394" s="69" t="str">
        <f>IF(ISBLANK(Perigon!M1389),"",Perigon!M1389)</f>
        <v/>
      </c>
      <c r="J1394" s="98" t="str">
        <f>IF(ISBLANK(Perigon!N1389),"",Perigon!N1389)</f>
        <v/>
      </c>
      <c r="K1394" s="99" t="str">
        <f>IF(ISBLANK(Perigon!J1389),"",Perigon!T1389)</f>
        <v/>
      </c>
      <c r="L1394" s="95" t="str">
        <f>IF(ISBLANK(Perigon!O1389),"",Perigon!O1389)</f>
        <v/>
      </c>
      <c r="M1394" s="95" t="str">
        <f>IF(ISBLANK(Perigon!R1389),"",Perigon!R1389)</f>
        <v/>
      </c>
      <c r="N1394" s="95" t="str">
        <f>IF(ISBLANK(Perigon!P1389),"",Perigon!P1389)</f>
        <v/>
      </c>
      <c r="O1394" s="38" t="str">
        <f>IF($L1394="","",VLOOKUP($R1394,Tarife!$A$2:$R$599,13,FALSE))</f>
        <v/>
      </c>
      <c r="P1394" s="38" t="str">
        <f t="shared" si="21"/>
        <v/>
      </c>
      <c r="R1394" s="100" t="str">
        <f>Zusammenzug!$C$25&amp;"-"&amp;Zusammenzug!$A$7&amp;"-"&amp;Leistungen!L1394</f>
        <v>2024-0-</v>
      </c>
    </row>
    <row r="1395" spans="1:18" x14ac:dyDescent="0.2">
      <c r="A1395" s="95" t="str">
        <f>IF(ISBLANK(Perigon!E1390),"",Perigon!E1390)</f>
        <v/>
      </c>
      <c r="B1395" s="95" t="str">
        <f>IF(ISBLANK(Perigon!G1390),"",Perigon!G1390)</f>
        <v/>
      </c>
      <c r="C1395" s="96" t="str">
        <f>IF(ISBLANK(Perigon!I1390),"",Perigon!I1390)</f>
        <v/>
      </c>
      <c r="D1395" s="97" t="str">
        <f>IF(ISBLANK(Perigon!J1390),"",Perigon!J1390)</f>
        <v/>
      </c>
      <c r="E1395" s="64" t="str">
        <f>IF(ISBLANK(Perigon!K1390),"",Perigon!K1390)</f>
        <v/>
      </c>
      <c r="F1395" s="65"/>
      <c r="G1395" s="64"/>
      <c r="H1395" s="69" t="str">
        <f>IF(ISBLANK(Perigon!L1390),"",Perigon!L1390)</f>
        <v/>
      </c>
      <c r="I1395" s="69" t="str">
        <f>IF(ISBLANK(Perigon!M1390),"",Perigon!M1390)</f>
        <v/>
      </c>
      <c r="J1395" s="98" t="str">
        <f>IF(ISBLANK(Perigon!N1390),"",Perigon!N1390)</f>
        <v/>
      </c>
      <c r="K1395" s="99" t="str">
        <f>IF(ISBLANK(Perigon!J1390),"",Perigon!T1390)</f>
        <v/>
      </c>
      <c r="L1395" s="95" t="str">
        <f>IF(ISBLANK(Perigon!O1390),"",Perigon!O1390)</f>
        <v/>
      </c>
      <c r="M1395" s="95" t="str">
        <f>IF(ISBLANK(Perigon!R1390),"",Perigon!R1390)</f>
        <v/>
      </c>
      <c r="N1395" s="95" t="str">
        <f>IF(ISBLANK(Perigon!P1390),"",Perigon!P1390)</f>
        <v/>
      </c>
      <c r="O1395" s="38" t="str">
        <f>IF($L1395="","",VLOOKUP($R1395,Tarife!$A$2:$R$599,13,FALSE))</f>
        <v/>
      </c>
      <c r="P1395" s="38" t="str">
        <f t="shared" si="21"/>
        <v/>
      </c>
      <c r="R1395" s="100" t="str">
        <f>Zusammenzug!$C$25&amp;"-"&amp;Zusammenzug!$A$7&amp;"-"&amp;Leistungen!L1395</f>
        <v>2024-0-</v>
      </c>
    </row>
    <row r="1396" spans="1:18" x14ac:dyDescent="0.2">
      <c r="A1396" s="95" t="str">
        <f>IF(ISBLANK(Perigon!E1391),"",Perigon!E1391)</f>
        <v/>
      </c>
      <c r="B1396" s="95" t="str">
        <f>IF(ISBLANK(Perigon!G1391),"",Perigon!G1391)</f>
        <v/>
      </c>
      <c r="C1396" s="96" t="str">
        <f>IF(ISBLANK(Perigon!I1391),"",Perigon!I1391)</f>
        <v/>
      </c>
      <c r="D1396" s="97" t="str">
        <f>IF(ISBLANK(Perigon!J1391),"",Perigon!J1391)</f>
        <v/>
      </c>
      <c r="E1396" s="64" t="str">
        <f>IF(ISBLANK(Perigon!K1391),"",Perigon!K1391)</f>
        <v/>
      </c>
      <c r="F1396" s="65"/>
      <c r="G1396" s="64"/>
      <c r="H1396" s="69" t="str">
        <f>IF(ISBLANK(Perigon!L1391),"",Perigon!L1391)</f>
        <v/>
      </c>
      <c r="I1396" s="69" t="str">
        <f>IF(ISBLANK(Perigon!M1391),"",Perigon!M1391)</f>
        <v/>
      </c>
      <c r="J1396" s="98" t="str">
        <f>IF(ISBLANK(Perigon!N1391),"",Perigon!N1391)</f>
        <v/>
      </c>
      <c r="K1396" s="99" t="str">
        <f>IF(ISBLANK(Perigon!J1391),"",Perigon!T1391)</f>
        <v/>
      </c>
      <c r="L1396" s="95" t="str">
        <f>IF(ISBLANK(Perigon!O1391),"",Perigon!O1391)</f>
        <v/>
      </c>
      <c r="M1396" s="95" t="str">
        <f>IF(ISBLANK(Perigon!R1391),"",Perigon!R1391)</f>
        <v/>
      </c>
      <c r="N1396" s="95" t="str">
        <f>IF(ISBLANK(Perigon!P1391),"",Perigon!P1391)</f>
        <v/>
      </c>
      <c r="O1396" s="38" t="str">
        <f>IF($L1396="","",VLOOKUP($R1396,Tarife!$A$2:$R$599,13,FALSE))</f>
        <v/>
      </c>
      <c r="P1396" s="38" t="str">
        <f t="shared" si="21"/>
        <v/>
      </c>
      <c r="R1396" s="100" t="str">
        <f>Zusammenzug!$C$25&amp;"-"&amp;Zusammenzug!$A$7&amp;"-"&amp;Leistungen!L1396</f>
        <v>2024-0-</v>
      </c>
    </row>
    <row r="1397" spans="1:18" x14ac:dyDescent="0.2">
      <c r="A1397" s="95" t="str">
        <f>IF(ISBLANK(Perigon!E1392),"",Perigon!E1392)</f>
        <v/>
      </c>
      <c r="B1397" s="95" t="str">
        <f>IF(ISBLANK(Perigon!G1392),"",Perigon!G1392)</f>
        <v/>
      </c>
      <c r="C1397" s="96" t="str">
        <f>IF(ISBLANK(Perigon!I1392),"",Perigon!I1392)</f>
        <v/>
      </c>
      <c r="D1397" s="97" t="str">
        <f>IF(ISBLANK(Perigon!J1392),"",Perigon!J1392)</f>
        <v/>
      </c>
      <c r="E1397" s="64" t="str">
        <f>IF(ISBLANK(Perigon!K1392),"",Perigon!K1392)</f>
        <v/>
      </c>
      <c r="F1397" s="65"/>
      <c r="G1397" s="64"/>
      <c r="H1397" s="69" t="str">
        <f>IF(ISBLANK(Perigon!L1392),"",Perigon!L1392)</f>
        <v/>
      </c>
      <c r="I1397" s="69" t="str">
        <f>IF(ISBLANK(Perigon!M1392),"",Perigon!M1392)</f>
        <v/>
      </c>
      <c r="J1397" s="98" t="str">
        <f>IF(ISBLANK(Perigon!N1392),"",Perigon!N1392)</f>
        <v/>
      </c>
      <c r="K1397" s="99" t="str">
        <f>IF(ISBLANK(Perigon!J1392),"",Perigon!T1392)</f>
        <v/>
      </c>
      <c r="L1397" s="95" t="str">
        <f>IF(ISBLANK(Perigon!O1392),"",Perigon!O1392)</f>
        <v/>
      </c>
      <c r="M1397" s="95" t="str">
        <f>IF(ISBLANK(Perigon!R1392),"",Perigon!R1392)</f>
        <v/>
      </c>
      <c r="N1397" s="95" t="str">
        <f>IF(ISBLANK(Perigon!P1392),"",Perigon!P1392)</f>
        <v/>
      </c>
      <c r="O1397" s="38" t="str">
        <f>IF($L1397="","",VLOOKUP($R1397,Tarife!$A$2:$R$599,13,FALSE))</f>
        <v/>
      </c>
      <c r="P1397" s="38" t="str">
        <f t="shared" si="21"/>
        <v/>
      </c>
      <c r="R1397" s="100" t="str">
        <f>Zusammenzug!$C$25&amp;"-"&amp;Zusammenzug!$A$7&amp;"-"&amp;Leistungen!L1397</f>
        <v>2024-0-</v>
      </c>
    </row>
    <row r="1398" spans="1:18" x14ac:dyDescent="0.2">
      <c r="A1398" s="95" t="str">
        <f>IF(ISBLANK(Perigon!E1393),"",Perigon!E1393)</f>
        <v/>
      </c>
      <c r="B1398" s="95" t="str">
        <f>IF(ISBLANK(Perigon!G1393),"",Perigon!G1393)</f>
        <v/>
      </c>
      <c r="C1398" s="96" t="str">
        <f>IF(ISBLANK(Perigon!I1393),"",Perigon!I1393)</f>
        <v/>
      </c>
      <c r="D1398" s="97" t="str">
        <f>IF(ISBLANK(Perigon!J1393),"",Perigon!J1393)</f>
        <v/>
      </c>
      <c r="E1398" s="64" t="str">
        <f>IF(ISBLANK(Perigon!K1393),"",Perigon!K1393)</f>
        <v/>
      </c>
      <c r="F1398" s="65"/>
      <c r="G1398" s="64"/>
      <c r="H1398" s="69" t="str">
        <f>IF(ISBLANK(Perigon!L1393),"",Perigon!L1393)</f>
        <v/>
      </c>
      <c r="I1398" s="69" t="str">
        <f>IF(ISBLANK(Perigon!M1393),"",Perigon!M1393)</f>
        <v/>
      </c>
      <c r="J1398" s="98" t="str">
        <f>IF(ISBLANK(Perigon!N1393),"",Perigon!N1393)</f>
        <v/>
      </c>
      <c r="K1398" s="99" t="str">
        <f>IF(ISBLANK(Perigon!J1393),"",Perigon!T1393)</f>
        <v/>
      </c>
      <c r="L1398" s="95" t="str">
        <f>IF(ISBLANK(Perigon!O1393),"",Perigon!O1393)</f>
        <v/>
      </c>
      <c r="M1398" s="95" t="str">
        <f>IF(ISBLANK(Perigon!R1393),"",Perigon!R1393)</f>
        <v/>
      </c>
      <c r="N1398" s="95" t="str">
        <f>IF(ISBLANK(Perigon!P1393),"",Perigon!P1393)</f>
        <v/>
      </c>
      <c r="O1398" s="38" t="str">
        <f>IF($L1398="","",VLOOKUP($R1398,Tarife!$A$2:$R$599,13,FALSE))</f>
        <v/>
      </c>
      <c r="P1398" s="38" t="str">
        <f t="shared" si="21"/>
        <v/>
      </c>
      <c r="R1398" s="100" t="str">
        <f>Zusammenzug!$C$25&amp;"-"&amp;Zusammenzug!$A$7&amp;"-"&amp;Leistungen!L1398</f>
        <v>2024-0-</v>
      </c>
    </row>
    <row r="1399" spans="1:18" x14ac:dyDescent="0.2">
      <c r="A1399" s="95" t="str">
        <f>IF(ISBLANK(Perigon!E1394),"",Perigon!E1394)</f>
        <v/>
      </c>
      <c r="B1399" s="95" t="str">
        <f>IF(ISBLANK(Perigon!G1394),"",Perigon!G1394)</f>
        <v/>
      </c>
      <c r="C1399" s="96" t="str">
        <f>IF(ISBLANK(Perigon!I1394),"",Perigon!I1394)</f>
        <v/>
      </c>
      <c r="D1399" s="97" t="str">
        <f>IF(ISBLANK(Perigon!J1394),"",Perigon!J1394)</f>
        <v/>
      </c>
      <c r="E1399" s="64" t="str">
        <f>IF(ISBLANK(Perigon!K1394),"",Perigon!K1394)</f>
        <v/>
      </c>
      <c r="F1399" s="65"/>
      <c r="G1399" s="64"/>
      <c r="H1399" s="69" t="str">
        <f>IF(ISBLANK(Perigon!L1394),"",Perigon!L1394)</f>
        <v/>
      </c>
      <c r="I1399" s="69" t="str">
        <f>IF(ISBLANK(Perigon!M1394),"",Perigon!M1394)</f>
        <v/>
      </c>
      <c r="J1399" s="98" t="str">
        <f>IF(ISBLANK(Perigon!N1394),"",Perigon!N1394)</f>
        <v/>
      </c>
      <c r="K1399" s="99" t="str">
        <f>IF(ISBLANK(Perigon!J1394),"",Perigon!T1394)</f>
        <v/>
      </c>
      <c r="L1399" s="95" t="str">
        <f>IF(ISBLANK(Perigon!O1394),"",Perigon!O1394)</f>
        <v/>
      </c>
      <c r="M1399" s="95" t="str">
        <f>IF(ISBLANK(Perigon!R1394),"",Perigon!R1394)</f>
        <v/>
      </c>
      <c r="N1399" s="95" t="str">
        <f>IF(ISBLANK(Perigon!P1394),"",Perigon!P1394)</f>
        <v/>
      </c>
      <c r="O1399" s="38" t="str">
        <f>IF($L1399="","",VLOOKUP($R1399,Tarife!$A$2:$R$599,13,FALSE))</f>
        <v/>
      </c>
      <c r="P1399" s="38" t="str">
        <f t="shared" si="21"/>
        <v/>
      </c>
      <c r="R1399" s="100" t="str">
        <f>Zusammenzug!$C$25&amp;"-"&amp;Zusammenzug!$A$7&amp;"-"&amp;Leistungen!L1399</f>
        <v>2024-0-</v>
      </c>
    </row>
    <row r="1400" spans="1:18" x14ac:dyDescent="0.2">
      <c r="A1400" s="95" t="str">
        <f>IF(ISBLANK(Perigon!E1395),"",Perigon!E1395)</f>
        <v/>
      </c>
      <c r="B1400" s="95" t="str">
        <f>IF(ISBLANK(Perigon!G1395),"",Perigon!G1395)</f>
        <v/>
      </c>
      <c r="C1400" s="96" t="str">
        <f>IF(ISBLANK(Perigon!I1395),"",Perigon!I1395)</f>
        <v/>
      </c>
      <c r="D1400" s="97" t="str">
        <f>IF(ISBLANK(Perigon!J1395),"",Perigon!J1395)</f>
        <v/>
      </c>
      <c r="E1400" s="64" t="str">
        <f>IF(ISBLANK(Perigon!K1395),"",Perigon!K1395)</f>
        <v/>
      </c>
      <c r="F1400" s="65"/>
      <c r="G1400" s="64"/>
      <c r="H1400" s="69" t="str">
        <f>IF(ISBLANK(Perigon!L1395),"",Perigon!L1395)</f>
        <v/>
      </c>
      <c r="I1400" s="69" t="str">
        <f>IF(ISBLANK(Perigon!M1395),"",Perigon!M1395)</f>
        <v/>
      </c>
      <c r="J1400" s="98" t="str">
        <f>IF(ISBLANK(Perigon!N1395),"",Perigon!N1395)</f>
        <v/>
      </c>
      <c r="K1400" s="99" t="str">
        <f>IF(ISBLANK(Perigon!J1395),"",Perigon!T1395)</f>
        <v/>
      </c>
      <c r="L1400" s="95" t="str">
        <f>IF(ISBLANK(Perigon!O1395),"",Perigon!O1395)</f>
        <v/>
      </c>
      <c r="M1400" s="95" t="str">
        <f>IF(ISBLANK(Perigon!R1395),"",Perigon!R1395)</f>
        <v/>
      </c>
      <c r="N1400" s="95" t="str">
        <f>IF(ISBLANK(Perigon!P1395),"",Perigon!P1395)</f>
        <v/>
      </c>
      <c r="O1400" s="38" t="str">
        <f>IF($L1400="","",VLOOKUP($R1400,Tarife!$A$2:$R$599,13,FALSE))</f>
        <v/>
      </c>
      <c r="P1400" s="38" t="str">
        <f t="shared" si="21"/>
        <v/>
      </c>
      <c r="R1400" s="100" t="str">
        <f>Zusammenzug!$C$25&amp;"-"&amp;Zusammenzug!$A$7&amp;"-"&amp;Leistungen!L1400</f>
        <v>2024-0-</v>
      </c>
    </row>
    <row r="1401" spans="1:18" x14ac:dyDescent="0.2">
      <c r="A1401" s="95" t="str">
        <f>IF(ISBLANK(Perigon!E1396),"",Perigon!E1396)</f>
        <v/>
      </c>
      <c r="B1401" s="95" t="str">
        <f>IF(ISBLANK(Perigon!G1396),"",Perigon!G1396)</f>
        <v/>
      </c>
      <c r="C1401" s="96" t="str">
        <f>IF(ISBLANK(Perigon!I1396),"",Perigon!I1396)</f>
        <v/>
      </c>
      <c r="D1401" s="97" t="str">
        <f>IF(ISBLANK(Perigon!J1396),"",Perigon!J1396)</f>
        <v/>
      </c>
      <c r="E1401" s="64" t="str">
        <f>IF(ISBLANK(Perigon!K1396),"",Perigon!K1396)</f>
        <v/>
      </c>
      <c r="F1401" s="65"/>
      <c r="G1401" s="64"/>
      <c r="H1401" s="69" t="str">
        <f>IF(ISBLANK(Perigon!L1396),"",Perigon!L1396)</f>
        <v/>
      </c>
      <c r="I1401" s="69" t="str">
        <f>IF(ISBLANK(Perigon!M1396),"",Perigon!M1396)</f>
        <v/>
      </c>
      <c r="J1401" s="98" t="str">
        <f>IF(ISBLANK(Perigon!N1396),"",Perigon!N1396)</f>
        <v/>
      </c>
      <c r="K1401" s="99" t="str">
        <f>IF(ISBLANK(Perigon!J1396),"",Perigon!T1396)</f>
        <v/>
      </c>
      <c r="L1401" s="95" t="str">
        <f>IF(ISBLANK(Perigon!O1396),"",Perigon!O1396)</f>
        <v/>
      </c>
      <c r="M1401" s="95" t="str">
        <f>IF(ISBLANK(Perigon!R1396),"",Perigon!R1396)</f>
        <v/>
      </c>
      <c r="N1401" s="95" t="str">
        <f>IF(ISBLANK(Perigon!P1396),"",Perigon!P1396)</f>
        <v/>
      </c>
      <c r="O1401" s="38" t="str">
        <f>IF($L1401="","",VLOOKUP($R1401,Tarife!$A$2:$R$599,13,FALSE))</f>
        <v/>
      </c>
      <c r="P1401" s="38" t="str">
        <f t="shared" si="21"/>
        <v/>
      </c>
      <c r="R1401" s="100" t="str">
        <f>Zusammenzug!$C$25&amp;"-"&amp;Zusammenzug!$A$7&amp;"-"&amp;Leistungen!L1401</f>
        <v>2024-0-</v>
      </c>
    </row>
    <row r="1402" spans="1:18" x14ac:dyDescent="0.2">
      <c r="A1402" s="95" t="str">
        <f>IF(ISBLANK(Perigon!E1397),"",Perigon!E1397)</f>
        <v/>
      </c>
      <c r="B1402" s="95" t="str">
        <f>IF(ISBLANK(Perigon!G1397),"",Perigon!G1397)</f>
        <v/>
      </c>
      <c r="C1402" s="96" t="str">
        <f>IF(ISBLANK(Perigon!I1397),"",Perigon!I1397)</f>
        <v/>
      </c>
      <c r="D1402" s="97" t="str">
        <f>IF(ISBLANK(Perigon!J1397),"",Perigon!J1397)</f>
        <v/>
      </c>
      <c r="E1402" s="64" t="str">
        <f>IF(ISBLANK(Perigon!K1397),"",Perigon!K1397)</f>
        <v/>
      </c>
      <c r="F1402" s="65"/>
      <c r="G1402" s="64"/>
      <c r="H1402" s="69" t="str">
        <f>IF(ISBLANK(Perigon!L1397),"",Perigon!L1397)</f>
        <v/>
      </c>
      <c r="I1402" s="69" t="str">
        <f>IF(ISBLANK(Perigon!M1397),"",Perigon!M1397)</f>
        <v/>
      </c>
      <c r="J1402" s="98" t="str">
        <f>IF(ISBLANK(Perigon!N1397),"",Perigon!N1397)</f>
        <v/>
      </c>
      <c r="K1402" s="99" t="str">
        <f>IF(ISBLANK(Perigon!J1397),"",Perigon!T1397)</f>
        <v/>
      </c>
      <c r="L1402" s="95" t="str">
        <f>IF(ISBLANK(Perigon!O1397),"",Perigon!O1397)</f>
        <v/>
      </c>
      <c r="M1402" s="95" t="str">
        <f>IF(ISBLANK(Perigon!R1397),"",Perigon!R1397)</f>
        <v/>
      </c>
      <c r="N1402" s="95" t="str">
        <f>IF(ISBLANK(Perigon!P1397),"",Perigon!P1397)</f>
        <v/>
      </c>
      <c r="O1402" s="38" t="str">
        <f>IF($L1402="","",VLOOKUP($R1402,Tarife!$A$2:$R$599,13,FALSE))</f>
        <v/>
      </c>
      <c r="P1402" s="38" t="str">
        <f t="shared" si="21"/>
        <v/>
      </c>
      <c r="R1402" s="100" t="str">
        <f>Zusammenzug!$C$25&amp;"-"&amp;Zusammenzug!$A$7&amp;"-"&amp;Leistungen!L1402</f>
        <v>2024-0-</v>
      </c>
    </row>
    <row r="1403" spans="1:18" x14ac:dyDescent="0.2">
      <c r="A1403" s="95" t="str">
        <f>IF(ISBLANK(Perigon!E1398),"",Perigon!E1398)</f>
        <v/>
      </c>
      <c r="B1403" s="95" t="str">
        <f>IF(ISBLANK(Perigon!G1398),"",Perigon!G1398)</f>
        <v/>
      </c>
      <c r="C1403" s="96" t="str">
        <f>IF(ISBLANK(Perigon!I1398),"",Perigon!I1398)</f>
        <v/>
      </c>
      <c r="D1403" s="97" t="str">
        <f>IF(ISBLANK(Perigon!J1398),"",Perigon!J1398)</f>
        <v/>
      </c>
      <c r="E1403" s="64" t="str">
        <f>IF(ISBLANK(Perigon!K1398),"",Perigon!K1398)</f>
        <v/>
      </c>
      <c r="F1403" s="65"/>
      <c r="G1403" s="64"/>
      <c r="H1403" s="69" t="str">
        <f>IF(ISBLANK(Perigon!L1398),"",Perigon!L1398)</f>
        <v/>
      </c>
      <c r="I1403" s="69" t="str">
        <f>IF(ISBLANK(Perigon!M1398),"",Perigon!M1398)</f>
        <v/>
      </c>
      <c r="J1403" s="98" t="str">
        <f>IF(ISBLANK(Perigon!N1398),"",Perigon!N1398)</f>
        <v/>
      </c>
      <c r="K1403" s="99" t="str">
        <f>IF(ISBLANK(Perigon!J1398),"",Perigon!T1398)</f>
        <v/>
      </c>
      <c r="L1403" s="95" t="str">
        <f>IF(ISBLANK(Perigon!O1398),"",Perigon!O1398)</f>
        <v/>
      </c>
      <c r="M1403" s="95" t="str">
        <f>IF(ISBLANK(Perigon!R1398),"",Perigon!R1398)</f>
        <v/>
      </c>
      <c r="N1403" s="95" t="str">
        <f>IF(ISBLANK(Perigon!P1398),"",Perigon!P1398)</f>
        <v/>
      </c>
      <c r="O1403" s="38" t="str">
        <f>IF($L1403="","",VLOOKUP($R1403,Tarife!$A$2:$R$599,13,FALSE))</f>
        <v/>
      </c>
      <c r="P1403" s="38" t="str">
        <f t="shared" si="21"/>
        <v/>
      </c>
      <c r="R1403" s="100" t="str">
        <f>Zusammenzug!$C$25&amp;"-"&amp;Zusammenzug!$A$7&amp;"-"&amp;Leistungen!L1403</f>
        <v>2024-0-</v>
      </c>
    </row>
    <row r="1404" spans="1:18" x14ac:dyDescent="0.2">
      <c r="A1404" s="95" t="str">
        <f>IF(ISBLANK(Perigon!E1399),"",Perigon!E1399)</f>
        <v/>
      </c>
      <c r="B1404" s="95" t="str">
        <f>IF(ISBLANK(Perigon!G1399),"",Perigon!G1399)</f>
        <v/>
      </c>
      <c r="C1404" s="96" t="str">
        <f>IF(ISBLANK(Perigon!I1399),"",Perigon!I1399)</f>
        <v/>
      </c>
      <c r="D1404" s="97" t="str">
        <f>IF(ISBLANK(Perigon!J1399),"",Perigon!J1399)</f>
        <v/>
      </c>
      <c r="E1404" s="64" t="str">
        <f>IF(ISBLANK(Perigon!K1399),"",Perigon!K1399)</f>
        <v/>
      </c>
      <c r="F1404" s="65"/>
      <c r="G1404" s="64"/>
      <c r="H1404" s="69" t="str">
        <f>IF(ISBLANK(Perigon!L1399),"",Perigon!L1399)</f>
        <v/>
      </c>
      <c r="I1404" s="69" t="str">
        <f>IF(ISBLANK(Perigon!M1399),"",Perigon!M1399)</f>
        <v/>
      </c>
      <c r="J1404" s="98" t="str">
        <f>IF(ISBLANK(Perigon!N1399),"",Perigon!N1399)</f>
        <v/>
      </c>
      <c r="K1404" s="99" t="str">
        <f>IF(ISBLANK(Perigon!J1399),"",Perigon!T1399)</f>
        <v/>
      </c>
      <c r="L1404" s="95" t="str">
        <f>IF(ISBLANK(Perigon!O1399),"",Perigon!O1399)</f>
        <v/>
      </c>
      <c r="M1404" s="95" t="str">
        <f>IF(ISBLANK(Perigon!R1399),"",Perigon!R1399)</f>
        <v/>
      </c>
      <c r="N1404" s="95" t="str">
        <f>IF(ISBLANK(Perigon!P1399),"",Perigon!P1399)</f>
        <v/>
      </c>
      <c r="O1404" s="38" t="str">
        <f>IF($L1404="","",VLOOKUP($R1404,Tarife!$A$2:$R$599,13,FALSE))</f>
        <v/>
      </c>
      <c r="P1404" s="38" t="str">
        <f t="shared" si="21"/>
        <v/>
      </c>
      <c r="R1404" s="100" t="str">
        <f>Zusammenzug!$C$25&amp;"-"&amp;Zusammenzug!$A$7&amp;"-"&amp;Leistungen!L1404</f>
        <v>2024-0-</v>
      </c>
    </row>
    <row r="1405" spans="1:18" x14ac:dyDescent="0.2">
      <c r="A1405" s="95" t="str">
        <f>IF(ISBLANK(Perigon!E1400),"",Perigon!E1400)</f>
        <v/>
      </c>
      <c r="B1405" s="95" t="str">
        <f>IF(ISBLANK(Perigon!G1400),"",Perigon!G1400)</f>
        <v/>
      </c>
      <c r="C1405" s="96" t="str">
        <f>IF(ISBLANK(Perigon!I1400),"",Perigon!I1400)</f>
        <v/>
      </c>
      <c r="D1405" s="97" t="str">
        <f>IF(ISBLANK(Perigon!J1400),"",Perigon!J1400)</f>
        <v/>
      </c>
      <c r="E1405" s="64" t="str">
        <f>IF(ISBLANK(Perigon!K1400),"",Perigon!K1400)</f>
        <v/>
      </c>
      <c r="F1405" s="65"/>
      <c r="G1405" s="64"/>
      <c r="H1405" s="69" t="str">
        <f>IF(ISBLANK(Perigon!L1400),"",Perigon!L1400)</f>
        <v/>
      </c>
      <c r="I1405" s="69" t="str">
        <f>IF(ISBLANK(Perigon!M1400),"",Perigon!M1400)</f>
        <v/>
      </c>
      <c r="J1405" s="98" t="str">
        <f>IF(ISBLANK(Perigon!N1400),"",Perigon!N1400)</f>
        <v/>
      </c>
      <c r="K1405" s="99" t="str">
        <f>IF(ISBLANK(Perigon!J1400),"",Perigon!T1400)</f>
        <v/>
      </c>
      <c r="L1405" s="95" t="str">
        <f>IF(ISBLANK(Perigon!O1400),"",Perigon!O1400)</f>
        <v/>
      </c>
      <c r="M1405" s="95" t="str">
        <f>IF(ISBLANK(Perigon!R1400),"",Perigon!R1400)</f>
        <v/>
      </c>
      <c r="N1405" s="95" t="str">
        <f>IF(ISBLANK(Perigon!P1400),"",Perigon!P1400)</f>
        <v/>
      </c>
      <c r="O1405" s="38" t="str">
        <f>IF($L1405="","",VLOOKUP($R1405,Tarife!$A$2:$R$599,13,FALSE))</f>
        <v/>
      </c>
      <c r="P1405" s="38" t="str">
        <f t="shared" si="21"/>
        <v/>
      </c>
      <c r="R1405" s="100" t="str">
        <f>Zusammenzug!$C$25&amp;"-"&amp;Zusammenzug!$A$7&amp;"-"&amp;Leistungen!L1405</f>
        <v>2024-0-</v>
      </c>
    </row>
    <row r="1406" spans="1:18" x14ac:dyDescent="0.2">
      <c r="A1406" s="95" t="str">
        <f>IF(ISBLANK(Perigon!E1401),"",Perigon!E1401)</f>
        <v/>
      </c>
      <c r="B1406" s="95" t="str">
        <f>IF(ISBLANK(Perigon!G1401),"",Perigon!G1401)</f>
        <v/>
      </c>
      <c r="C1406" s="96" t="str">
        <f>IF(ISBLANK(Perigon!I1401),"",Perigon!I1401)</f>
        <v/>
      </c>
      <c r="D1406" s="97" t="str">
        <f>IF(ISBLANK(Perigon!J1401),"",Perigon!J1401)</f>
        <v/>
      </c>
      <c r="E1406" s="64" t="str">
        <f>IF(ISBLANK(Perigon!K1401),"",Perigon!K1401)</f>
        <v/>
      </c>
      <c r="F1406" s="65"/>
      <c r="G1406" s="64"/>
      <c r="H1406" s="69" t="str">
        <f>IF(ISBLANK(Perigon!L1401),"",Perigon!L1401)</f>
        <v/>
      </c>
      <c r="I1406" s="69" t="str">
        <f>IF(ISBLANK(Perigon!M1401),"",Perigon!M1401)</f>
        <v/>
      </c>
      <c r="J1406" s="98" t="str">
        <f>IF(ISBLANK(Perigon!N1401),"",Perigon!N1401)</f>
        <v/>
      </c>
      <c r="K1406" s="99" t="str">
        <f>IF(ISBLANK(Perigon!J1401),"",Perigon!T1401)</f>
        <v/>
      </c>
      <c r="L1406" s="95" t="str">
        <f>IF(ISBLANK(Perigon!O1401),"",Perigon!O1401)</f>
        <v/>
      </c>
      <c r="M1406" s="95" t="str">
        <f>IF(ISBLANK(Perigon!R1401),"",Perigon!R1401)</f>
        <v/>
      </c>
      <c r="N1406" s="95" t="str">
        <f>IF(ISBLANK(Perigon!P1401),"",Perigon!P1401)</f>
        <v/>
      </c>
      <c r="O1406" s="38" t="str">
        <f>IF($L1406="","",VLOOKUP($R1406,Tarife!$A$2:$R$599,13,FALSE))</f>
        <v/>
      </c>
      <c r="P1406" s="38" t="str">
        <f t="shared" si="21"/>
        <v/>
      </c>
      <c r="R1406" s="100" t="str">
        <f>Zusammenzug!$C$25&amp;"-"&amp;Zusammenzug!$A$7&amp;"-"&amp;Leistungen!L1406</f>
        <v>2024-0-</v>
      </c>
    </row>
    <row r="1407" spans="1:18" x14ac:dyDescent="0.2">
      <c r="A1407" s="95" t="str">
        <f>IF(ISBLANK(Perigon!E1402),"",Perigon!E1402)</f>
        <v/>
      </c>
      <c r="B1407" s="95" t="str">
        <f>IF(ISBLANK(Perigon!G1402),"",Perigon!G1402)</f>
        <v/>
      </c>
      <c r="C1407" s="96" t="str">
        <f>IF(ISBLANK(Perigon!I1402),"",Perigon!I1402)</f>
        <v/>
      </c>
      <c r="D1407" s="97" t="str">
        <f>IF(ISBLANK(Perigon!J1402),"",Perigon!J1402)</f>
        <v/>
      </c>
      <c r="E1407" s="64" t="str">
        <f>IF(ISBLANK(Perigon!K1402),"",Perigon!K1402)</f>
        <v/>
      </c>
      <c r="F1407" s="65"/>
      <c r="G1407" s="64"/>
      <c r="H1407" s="69" t="str">
        <f>IF(ISBLANK(Perigon!L1402),"",Perigon!L1402)</f>
        <v/>
      </c>
      <c r="I1407" s="69" t="str">
        <f>IF(ISBLANK(Perigon!M1402),"",Perigon!M1402)</f>
        <v/>
      </c>
      <c r="J1407" s="98" t="str">
        <f>IF(ISBLANK(Perigon!N1402),"",Perigon!N1402)</f>
        <v/>
      </c>
      <c r="K1407" s="99" t="str">
        <f>IF(ISBLANK(Perigon!J1402),"",Perigon!T1402)</f>
        <v/>
      </c>
      <c r="L1407" s="95" t="str">
        <f>IF(ISBLANK(Perigon!O1402),"",Perigon!O1402)</f>
        <v/>
      </c>
      <c r="M1407" s="95" t="str">
        <f>IF(ISBLANK(Perigon!R1402),"",Perigon!R1402)</f>
        <v/>
      </c>
      <c r="N1407" s="95" t="str">
        <f>IF(ISBLANK(Perigon!P1402),"",Perigon!P1402)</f>
        <v/>
      </c>
      <c r="O1407" s="38" t="str">
        <f>IF($L1407="","",VLOOKUP($R1407,Tarife!$A$2:$R$599,13,FALSE))</f>
        <v/>
      </c>
      <c r="P1407" s="38" t="str">
        <f t="shared" si="21"/>
        <v/>
      </c>
      <c r="R1407" s="100" t="str">
        <f>Zusammenzug!$C$25&amp;"-"&amp;Zusammenzug!$A$7&amp;"-"&amp;Leistungen!L1407</f>
        <v>2024-0-</v>
      </c>
    </row>
    <row r="1408" spans="1:18" x14ac:dyDescent="0.2">
      <c r="A1408" s="95" t="str">
        <f>IF(ISBLANK(Perigon!E1403),"",Perigon!E1403)</f>
        <v/>
      </c>
      <c r="B1408" s="95" t="str">
        <f>IF(ISBLANK(Perigon!G1403),"",Perigon!G1403)</f>
        <v/>
      </c>
      <c r="C1408" s="96" t="str">
        <f>IF(ISBLANK(Perigon!I1403),"",Perigon!I1403)</f>
        <v/>
      </c>
      <c r="D1408" s="97" t="str">
        <f>IF(ISBLANK(Perigon!J1403),"",Perigon!J1403)</f>
        <v/>
      </c>
      <c r="E1408" s="64" t="str">
        <f>IF(ISBLANK(Perigon!K1403),"",Perigon!K1403)</f>
        <v/>
      </c>
      <c r="F1408" s="65"/>
      <c r="G1408" s="64"/>
      <c r="H1408" s="69" t="str">
        <f>IF(ISBLANK(Perigon!L1403),"",Perigon!L1403)</f>
        <v/>
      </c>
      <c r="I1408" s="69" t="str">
        <f>IF(ISBLANK(Perigon!M1403),"",Perigon!M1403)</f>
        <v/>
      </c>
      <c r="J1408" s="98" t="str">
        <f>IF(ISBLANK(Perigon!N1403),"",Perigon!N1403)</f>
        <v/>
      </c>
      <c r="K1408" s="99" t="str">
        <f>IF(ISBLANK(Perigon!J1403),"",Perigon!T1403)</f>
        <v/>
      </c>
      <c r="L1408" s="95" t="str">
        <f>IF(ISBLANK(Perigon!O1403),"",Perigon!O1403)</f>
        <v/>
      </c>
      <c r="M1408" s="95" t="str">
        <f>IF(ISBLANK(Perigon!R1403),"",Perigon!R1403)</f>
        <v/>
      </c>
      <c r="N1408" s="95" t="str">
        <f>IF(ISBLANK(Perigon!P1403),"",Perigon!P1403)</f>
        <v/>
      </c>
      <c r="O1408" s="38" t="str">
        <f>IF($L1408="","",VLOOKUP($R1408,Tarife!$A$2:$R$599,13,FALSE))</f>
        <v/>
      </c>
      <c r="P1408" s="38" t="str">
        <f t="shared" si="21"/>
        <v/>
      </c>
      <c r="R1408" s="100" t="str">
        <f>Zusammenzug!$C$25&amp;"-"&amp;Zusammenzug!$A$7&amp;"-"&amp;Leistungen!L1408</f>
        <v>2024-0-</v>
      </c>
    </row>
    <row r="1409" spans="1:18" x14ac:dyDescent="0.2">
      <c r="A1409" s="95" t="str">
        <f>IF(ISBLANK(Perigon!E1404),"",Perigon!E1404)</f>
        <v/>
      </c>
      <c r="B1409" s="95" t="str">
        <f>IF(ISBLANK(Perigon!G1404),"",Perigon!G1404)</f>
        <v/>
      </c>
      <c r="C1409" s="96" t="str">
        <f>IF(ISBLANK(Perigon!I1404),"",Perigon!I1404)</f>
        <v/>
      </c>
      <c r="D1409" s="97" t="str">
        <f>IF(ISBLANK(Perigon!J1404),"",Perigon!J1404)</f>
        <v/>
      </c>
      <c r="E1409" s="64" t="str">
        <f>IF(ISBLANK(Perigon!K1404),"",Perigon!K1404)</f>
        <v/>
      </c>
      <c r="F1409" s="65"/>
      <c r="G1409" s="64"/>
      <c r="H1409" s="69" t="str">
        <f>IF(ISBLANK(Perigon!L1404),"",Perigon!L1404)</f>
        <v/>
      </c>
      <c r="I1409" s="69" t="str">
        <f>IF(ISBLANK(Perigon!M1404),"",Perigon!M1404)</f>
        <v/>
      </c>
      <c r="J1409" s="98" t="str">
        <f>IF(ISBLANK(Perigon!N1404),"",Perigon!N1404)</f>
        <v/>
      </c>
      <c r="K1409" s="99" t="str">
        <f>IF(ISBLANK(Perigon!J1404),"",Perigon!T1404)</f>
        <v/>
      </c>
      <c r="L1409" s="95" t="str">
        <f>IF(ISBLANK(Perigon!O1404),"",Perigon!O1404)</f>
        <v/>
      </c>
      <c r="M1409" s="95" t="str">
        <f>IF(ISBLANK(Perigon!R1404),"",Perigon!R1404)</f>
        <v/>
      </c>
      <c r="N1409" s="95" t="str">
        <f>IF(ISBLANK(Perigon!P1404),"",Perigon!P1404)</f>
        <v/>
      </c>
      <c r="O1409" s="38" t="str">
        <f>IF($L1409="","",VLOOKUP($R1409,Tarife!$A$2:$R$599,13,FALSE))</f>
        <v/>
      </c>
      <c r="P1409" s="38" t="str">
        <f t="shared" si="21"/>
        <v/>
      </c>
      <c r="R1409" s="100" t="str">
        <f>Zusammenzug!$C$25&amp;"-"&amp;Zusammenzug!$A$7&amp;"-"&amp;Leistungen!L1409</f>
        <v>2024-0-</v>
      </c>
    </row>
    <row r="1410" spans="1:18" x14ac:dyDescent="0.2">
      <c r="A1410" s="95" t="str">
        <f>IF(ISBLANK(Perigon!E1405),"",Perigon!E1405)</f>
        <v/>
      </c>
      <c r="B1410" s="95" t="str">
        <f>IF(ISBLANK(Perigon!G1405),"",Perigon!G1405)</f>
        <v/>
      </c>
      <c r="C1410" s="96" t="str">
        <f>IF(ISBLANK(Perigon!I1405),"",Perigon!I1405)</f>
        <v/>
      </c>
      <c r="D1410" s="97" t="str">
        <f>IF(ISBLANK(Perigon!J1405),"",Perigon!J1405)</f>
        <v/>
      </c>
      <c r="E1410" s="64" t="str">
        <f>IF(ISBLANK(Perigon!K1405),"",Perigon!K1405)</f>
        <v/>
      </c>
      <c r="F1410" s="65"/>
      <c r="G1410" s="64"/>
      <c r="H1410" s="69" t="str">
        <f>IF(ISBLANK(Perigon!L1405),"",Perigon!L1405)</f>
        <v/>
      </c>
      <c r="I1410" s="69" t="str">
        <f>IF(ISBLANK(Perigon!M1405),"",Perigon!M1405)</f>
        <v/>
      </c>
      <c r="J1410" s="98" t="str">
        <f>IF(ISBLANK(Perigon!N1405),"",Perigon!N1405)</f>
        <v/>
      </c>
      <c r="K1410" s="99" t="str">
        <f>IF(ISBLANK(Perigon!J1405),"",Perigon!T1405)</f>
        <v/>
      </c>
      <c r="L1410" s="95" t="str">
        <f>IF(ISBLANK(Perigon!O1405),"",Perigon!O1405)</f>
        <v/>
      </c>
      <c r="M1410" s="95" t="str">
        <f>IF(ISBLANK(Perigon!R1405),"",Perigon!R1405)</f>
        <v/>
      </c>
      <c r="N1410" s="95" t="str">
        <f>IF(ISBLANK(Perigon!P1405),"",Perigon!P1405)</f>
        <v/>
      </c>
      <c r="O1410" s="38" t="str">
        <f>IF($L1410="","",VLOOKUP($R1410,Tarife!$A$2:$R$599,13,FALSE))</f>
        <v/>
      </c>
      <c r="P1410" s="38" t="str">
        <f t="shared" si="21"/>
        <v/>
      </c>
      <c r="R1410" s="100" t="str">
        <f>Zusammenzug!$C$25&amp;"-"&amp;Zusammenzug!$A$7&amp;"-"&amp;Leistungen!L1410</f>
        <v>2024-0-</v>
      </c>
    </row>
    <row r="1411" spans="1:18" x14ac:dyDescent="0.2">
      <c r="A1411" s="95" t="str">
        <f>IF(ISBLANK(Perigon!E1406),"",Perigon!E1406)</f>
        <v/>
      </c>
      <c r="B1411" s="95" t="str">
        <f>IF(ISBLANK(Perigon!G1406),"",Perigon!G1406)</f>
        <v/>
      </c>
      <c r="C1411" s="96" t="str">
        <f>IF(ISBLANK(Perigon!I1406),"",Perigon!I1406)</f>
        <v/>
      </c>
      <c r="D1411" s="97" t="str">
        <f>IF(ISBLANK(Perigon!J1406),"",Perigon!J1406)</f>
        <v/>
      </c>
      <c r="E1411" s="64" t="str">
        <f>IF(ISBLANK(Perigon!K1406),"",Perigon!K1406)</f>
        <v/>
      </c>
      <c r="F1411" s="65"/>
      <c r="G1411" s="64"/>
      <c r="H1411" s="69" t="str">
        <f>IF(ISBLANK(Perigon!L1406),"",Perigon!L1406)</f>
        <v/>
      </c>
      <c r="I1411" s="69" t="str">
        <f>IF(ISBLANK(Perigon!M1406),"",Perigon!M1406)</f>
        <v/>
      </c>
      <c r="J1411" s="98" t="str">
        <f>IF(ISBLANK(Perigon!N1406),"",Perigon!N1406)</f>
        <v/>
      </c>
      <c r="K1411" s="99" t="str">
        <f>IF(ISBLANK(Perigon!J1406),"",Perigon!T1406)</f>
        <v/>
      </c>
      <c r="L1411" s="95" t="str">
        <f>IF(ISBLANK(Perigon!O1406),"",Perigon!O1406)</f>
        <v/>
      </c>
      <c r="M1411" s="95" t="str">
        <f>IF(ISBLANK(Perigon!R1406),"",Perigon!R1406)</f>
        <v/>
      </c>
      <c r="N1411" s="95" t="str">
        <f>IF(ISBLANK(Perigon!P1406),"",Perigon!P1406)</f>
        <v/>
      </c>
      <c r="O1411" s="38" t="str">
        <f>IF($L1411="","",VLOOKUP($R1411,Tarife!$A$2:$R$599,13,FALSE))</f>
        <v/>
      </c>
      <c r="P1411" s="38" t="str">
        <f t="shared" si="21"/>
        <v/>
      </c>
      <c r="R1411" s="100" t="str">
        <f>Zusammenzug!$C$25&amp;"-"&amp;Zusammenzug!$A$7&amp;"-"&amp;Leistungen!L1411</f>
        <v>2024-0-</v>
      </c>
    </row>
    <row r="1412" spans="1:18" x14ac:dyDescent="0.2">
      <c r="A1412" s="95" t="str">
        <f>IF(ISBLANK(Perigon!E1407),"",Perigon!E1407)</f>
        <v/>
      </c>
      <c r="B1412" s="95" t="str">
        <f>IF(ISBLANK(Perigon!G1407),"",Perigon!G1407)</f>
        <v/>
      </c>
      <c r="C1412" s="96" t="str">
        <f>IF(ISBLANK(Perigon!I1407),"",Perigon!I1407)</f>
        <v/>
      </c>
      <c r="D1412" s="97" t="str">
        <f>IF(ISBLANK(Perigon!J1407),"",Perigon!J1407)</f>
        <v/>
      </c>
      <c r="E1412" s="64" t="str">
        <f>IF(ISBLANK(Perigon!K1407),"",Perigon!K1407)</f>
        <v/>
      </c>
      <c r="F1412" s="65"/>
      <c r="G1412" s="64"/>
      <c r="H1412" s="69" t="str">
        <f>IF(ISBLANK(Perigon!L1407),"",Perigon!L1407)</f>
        <v/>
      </c>
      <c r="I1412" s="69" t="str">
        <f>IF(ISBLANK(Perigon!M1407),"",Perigon!M1407)</f>
        <v/>
      </c>
      <c r="J1412" s="98" t="str">
        <f>IF(ISBLANK(Perigon!N1407),"",Perigon!N1407)</f>
        <v/>
      </c>
      <c r="K1412" s="99" t="str">
        <f>IF(ISBLANK(Perigon!J1407),"",Perigon!T1407)</f>
        <v/>
      </c>
      <c r="L1412" s="95" t="str">
        <f>IF(ISBLANK(Perigon!O1407),"",Perigon!O1407)</f>
        <v/>
      </c>
      <c r="M1412" s="95" t="str">
        <f>IF(ISBLANK(Perigon!R1407),"",Perigon!R1407)</f>
        <v/>
      </c>
      <c r="N1412" s="95" t="str">
        <f>IF(ISBLANK(Perigon!P1407),"",Perigon!P1407)</f>
        <v/>
      </c>
      <c r="O1412" s="38" t="str">
        <f>IF($L1412="","",VLOOKUP($R1412,Tarife!$A$2:$R$599,13,FALSE))</f>
        <v/>
      </c>
      <c r="P1412" s="38" t="str">
        <f t="shared" si="21"/>
        <v/>
      </c>
      <c r="R1412" s="100" t="str">
        <f>Zusammenzug!$C$25&amp;"-"&amp;Zusammenzug!$A$7&amp;"-"&amp;Leistungen!L1412</f>
        <v>2024-0-</v>
      </c>
    </row>
    <row r="1413" spans="1:18" x14ac:dyDescent="0.2">
      <c r="A1413" s="95" t="str">
        <f>IF(ISBLANK(Perigon!E1408),"",Perigon!E1408)</f>
        <v/>
      </c>
      <c r="B1413" s="95" t="str">
        <f>IF(ISBLANK(Perigon!G1408),"",Perigon!G1408)</f>
        <v/>
      </c>
      <c r="C1413" s="96" t="str">
        <f>IF(ISBLANK(Perigon!I1408),"",Perigon!I1408)</f>
        <v/>
      </c>
      <c r="D1413" s="97" t="str">
        <f>IF(ISBLANK(Perigon!J1408),"",Perigon!J1408)</f>
        <v/>
      </c>
      <c r="E1413" s="64" t="str">
        <f>IF(ISBLANK(Perigon!K1408),"",Perigon!K1408)</f>
        <v/>
      </c>
      <c r="F1413" s="65"/>
      <c r="G1413" s="64"/>
      <c r="H1413" s="69" t="str">
        <f>IF(ISBLANK(Perigon!L1408),"",Perigon!L1408)</f>
        <v/>
      </c>
      <c r="I1413" s="69" t="str">
        <f>IF(ISBLANK(Perigon!M1408),"",Perigon!M1408)</f>
        <v/>
      </c>
      <c r="J1413" s="98" t="str">
        <f>IF(ISBLANK(Perigon!N1408),"",Perigon!N1408)</f>
        <v/>
      </c>
      <c r="K1413" s="99" t="str">
        <f>IF(ISBLANK(Perigon!J1408),"",Perigon!T1408)</f>
        <v/>
      </c>
      <c r="L1413" s="95" t="str">
        <f>IF(ISBLANK(Perigon!O1408),"",Perigon!O1408)</f>
        <v/>
      </c>
      <c r="M1413" s="95" t="str">
        <f>IF(ISBLANK(Perigon!R1408),"",Perigon!R1408)</f>
        <v/>
      </c>
      <c r="N1413" s="95" t="str">
        <f>IF(ISBLANK(Perigon!P1408),"",Perigon!P1408)</f>
        <v/>
      </c>
      <c r="O1413" s="38" t="str">
        <f>IF($L1413="","",VLOOKUP($R1413,Tarife!$A$2:$R$599,13,FALSE))</f>
        <v/>
      </c>
      <c r="P1413" s="38" t="str">
        <f t="shared" si="21"/>
        <v/>
      </c>
      <c r="R1413" s="100" t="str">
        <f>Zusammenzug!$C$25&amp;"-"&amp;Zusammenzug!$A$7&amp;"-"&amp;Leistungen!L1413</f>
        <v>2024-0-</v>
      </c>
    </row>
    <row r="1414" spans="1:18" x14ac:dyDescent="0.2">
      <c r="A1414" s="95" t="str">
        <f>IF(ISBLANK(Perigon!E1409),"",Perigon!E1409)</f>
        <v/>
      </c>
      <c r="B1414" s="95" t="str">
        <f>IF(ISBLANK(Perigon!G1409),"",Perigon!G1409)</f>
        <v/>
      </c>
      <c r="C1414" s="96" t="str">
        <f>IF(ISBLANK(Perigon!I1409),"",Perigon!I1409)</f>
        <v/>
      </c>
      <c r="D1414" s="97" t="str">
        <f>IF(ISBLANK(Perigon!J1409),"",Perigon!J1409)</f>
        <v/>
      </c>
      <c r="E1414" s="64" t="str">
        <f>IF(ISBLANK(Perigon!K1409),"",Perigon!K1409)</f>
        <v/>
      </c>
      <c r="F1414" s="65"/>
      <c r="G1414" s="64"/>
      <c r="H1414" s="69" t="str">
        <f>IF(ISBLANK(Perigon!L1409),"",Perigon!L1409)</f>
        <v/>
      </c>
      <c r="I1414" s="69" t="str">
        <f>IF(ISBLANK(Perigon!M1409),"",Perigon!M1409)</f>
        <v/>
      </c>
      <c r="J1414" s="98" t="str">
        <f>IF(ISBLANK(Perigon!N1409),"",Perigon!N1409)</f>
        <v/>
      </c>
      <c r="K1414" s="99" t="str">
        <f>IF(ISBLANK(Perigon!J1409),"",Perigon!T1409)</f>
        <v/>
      </c>
      <c r="L1414" s="95" t="str">
        <f>IF(ISBLANK(Perigon!O1409),"",Perigon!O1409)</f>
        <v/>
      </c>
      <c r="M1414" s="95" t="str">
        <f>IF(ISBLANK(Perigon!R1409),"",Perigon!R1409)</f>
        <v/>
      </c>
      <c r="N1414" s="95" t="str">
        <f>IF(ISBLANK(Perigon!P1409),"",Perigon!P1409)</f>
        <v/>
      </c>
      <c r="O1414" s="38" t="str">
        <f>IF($L1414="","",VLOOKUP($R1414,Tarife!$A$2:$R$599,13,FALSE))</f>
        <v/>
      </c>
      <c r="P1414" s="38" t="str">
        <f t="shared" si="21"/>
        <v/>
      </c>
      <c r="R1414" s="100" t="str">
        <f>Zusammenzug!$C$25&amp;"-"&amp;Zusammenzug!$A$7&amp;"-"&amp;Leistungen!L1414</f>
        <v>2024-0-</v>
      </c>
    </row>
    <row r="1415" spans="1:18" x14ac:dyDescent="0.2">
      <c r="A1415" s="95" t="str">
        <f>IF(ISBLANK(Perigon!E1410),"",Perigon!E1410)</f>
        <v/>
      </c>
      <c r="B1415" s="95" t="str">
        <f>IF(ISBLANK(Perigon!G1410),"",Perigon!G1410)</f>
        <v/>
      </c>
      <c r="C1415" s="96" t="str">
        <f>IF(ISBLANK(Perigon!I1410),"",Perigon!I1410)</f>
        <v/>
      </c>
      <c r="D1415" s="97" t="str">
        <f>IF(ISBLANK(Perigon!J1410),"",Perigon!J1410)</f>
        <v/>
      </c>
      <c r="E1415" s="64" t="str">
        <f>IF(ISBLANK(Perigon!K1410),"",Perigon!K1410)</f>
        <v/>
      </c>
      <c r="F1415" s="65"/>
      <c r="G1415" s="64"/>
      <c r="H1415" s="69" t="str">
        <f>IF(ISBLANK(Perigon!L1410),"",Perigon!L1410)</f>
        <v/>
      </c>
      <c r="I1415" s="69" t="str">
        <f>IF(ISBLANK(Perigon!M1410),"",Perigon!M1410)</f>
        <v/>
      </c>
      <c r="J1415" s="98" t="str">
        <f>IF(ISBLANK(Perigon!N1410),"",Perigon!N1410)</f>
        <v/>
      </c>
      <c r="K1415" s="99" t="str">
        <f>IF(ISBLANK(Perigon!J1410),"",Perigon!T1410)</f>
        <v/>
      </c>
      <c r="L1415" s="95" t="str">
        <f>IF(ISBLANK(Perigon!O1410),"",Perigon!O1410)</f>
        <v/>
      </c>
      <c r="M1415" s="95" t="str">
        <f>IF(ISBLANK(Perigon!R1410),"",Perigon!R1410)</f>
        <v/>
      </c>
      <c r="N1415" s="95" t="str">
        <f>IF(ISBLANK(Perigon!P1410),"",Perigon!P1410)</f>
        <v/>
      </c>
      <c r="O1415" s="38" t="str">
        <f>IF($L1415="","",VLOOKUP($R1415,Tarife!$A$2:$R$599,13,FALSE))</f>
        <v/>
      </c>
      <c r="P1415" s="38" t="str">
        <f t="shared" si="21"/>
        <v/>
      </c>
      <c r="R1415" s="100" t="str">
        <f>Zusammenzug!$C$25&amp;"-"&amp;Zusammenzug!$A$7&amp;"-"&amp;Leistungen!L1415</f>
        <v>2024-0-</v>
      </c>
    </row>
    <row r="1416" spans="1:18" x14ac:dyDescent="0.2">
      <c r="A1416" s="95" t="str">
        <f>IF(ISBLANK(Perigon!E1411),"",Perigon!E1411)</f>
        <v/>
      </c>
      <c r="B1416" s="95" t="str">
        <f>IF(ISBLANK(Perigon!G1411),"",Perigon!G1411)</f>
        <v/>
      </c>
      <c r="C1416" s="96" t="str">
        <f>IF(ISBLANK(Perigon!I1411),"",Perigon!I1411)</f>
        <v/>
      </c>
      <c r="D1416" s="97" t="str">
        <f>IF(ISBLANK(Perigon!J1411),"",Perigon!J1411)</f>
        <v/>
      </c>
      <c r="E1416" s="64" t="str">
        <f>IF(ISBLANK(Perigon!K1411),"",Perigon!K1411)</f>
        <v/>
      </c>
      <c r="F1416" s="65"/>
      <c r="G1416" s="64"/>
      <c r="H1416" s="69" t="str">
        <f>IF(ISBLANK(Perigon!L1411),"",Perigon!L1411)</f>
        <v/>
      </c>
      <c r="I1416" s="69" t="str">
        <f>IF(ISBLANK(Perigon!M1411),"",Perigon!M1411)</f>
        <v/>
      </c>
      <c r="J1416" s="98" t="str">
        <f>IF(ISBLANK(Perigon!N1411),"",Perigon!N1411)</f>
        <v/>
      </c>
      <c r="K1416" s="99" t="str">
        <f>IF(ISBLANK(Perigon!J1411),"",Perigon!T1411)</f>
        <v/>
      </c>
      <c r="L1416" s="95" t="str">
        <f>IF(ISBLANK(Perigon!O1411),"",Perigon!O1411)</f>
        <v/>
      </c>
      <c r="M1416" s="95" t="str">
        <f>IF(ISBLANK(Perigon!R1411),"",Perigon!R1411)</f>
        <v/>
      </c>
      <c r="N1416" s="95" t="str">
        <f>IF(ISBLANK(Perigon!P1411),"",Perigon!P1411)</f>
        <v/>
      </c>
      <c r="O1416" s="38" t="str">
        <f>IF($L1416="","",VLOOKUP($R1416,Tarife!$A$2:$R$599,13,FALSE))</f>
        <v/>
      </c>
      <c r="P1416" s="38" t="str">
        <f t="shared" ref="P1416:P1479" si="22">IF(L1416="","",IF(AND($L1416="Pabe",N1416&lt;O1416),M1416*O1416,IF(N1416&lt;O1416,M1416*N1416,M1416*O1416)))</f>
        <v/>
      </c>
      <c r="R1416" s="100" t="str">
        <f>Zusammenzug!$C$25&amp;"-"&amp;Zusammenzug!$A$7&amp;"-"&amp;Leistungen!L1416</f>
        <v>2024-0-</v>
      </c>
    </row>
    <row r="1417" spans="1:18" x14ac:dyDescent="0.2">
      <c r="A1417" s="95" t="str">
        <f>IF(ISBLANK(Perigon!E1412),"",Perigon!E1412)</f>
        <v/>
      </c>
      <c r="B1417" s="95" t="str">
        <f>IF(ISBLANK(Perigon!G1412),"",Perigon!G1412)</f>
        <v/>
      </c>
      <c r="C1417" s="96" t="str">
        <f>IF(ISBLANK(Perigon!I1412),"",Perigon!I1412)</f>
        <v/>
      </c>
      <c r="D1417" s="97" t="str">
        <f>IF(ISBLANK(Perigon!J1412),"",Perigon!J1412)</f>
        <v/>
      </c>
      <c r="E1417" s="64" t="str">
        <f>IF(ISBLANK(Perigon!K1412),"",Perigon!K1412)</f>
        <v/>
      </c>
      <c r="F1417" s="65"/>
      <c r="G1417" s="64"/>
      <c r="H1417" s="69" t="str">
        <f>IF(ISBLANK(Perigon!L1412),"",Perigon!L1412)</f>
        <v/>
      </c>
      <c r="I1417" s="69" t="str">
        <f>IF(ISBLANK(Perigon!M1412),"",Perigon!M1412)</f>
        <v/>
      </c>
      <c r="J1417" s="98" t="str">
        <f>IF(ISBLANK(Perigon!N1412),"",Perigon!N1412)</f>
        <v/>
      </c>
      <c r="K1417" s="99" t="str">
        <f>IF(ISBLANK(Perigon!J1412),"",Perigon!T1412)</f>
        <v/>
      </c>
      <c r="L1417" s="95" t="str">
        <f>IF(ISBLANK(Perigon!O1412),"",Perigon!O1412)</f>
        <v/>
      </c>
      <c r="M1417" s="95" t="str">
        <f>IF(ISBLANK(Perigon!R1412),"",Perigon!R1412)</f>
        <v/>
      </c>
      <c r="N1417" s="95" t="str">
        <f>IF(ISBLANK(Perigon!P1412),"",Perigon!P1412)</f>
        <v/>
      </c>
      <c r="O1417" s="38" t="str">
        <f>IF($L1417="","",VLOOKUP($R1417,Tarife!$A$2:$R$599,13,FALSE))</f>
        <v/>
      </c>
      <c r="P1417" s="38" t="str">
        <f t="shared" si="22"/>
        <v/>
      </c>
      <c r="R1417" s="100" t="str">
        <f>Zusammenzug!$C$25&amp;"-"&amp;Zusammenzug!$A$7&amp;"-"&amp;Leistungen!L1417</f>
        <v>2024-0-</v>
      </c>
    </row>
    <row r="1418" spans="1:18" x14ac:dyDescent="0.2">
      <c r="A1418" s="95" t="str">
        <f>IF(ISBLANK(Perigon!E1413),"",Perigon!E1413)</f>
        <v/>
      </c>
      <c r="B1418" s="95" t="str">
        <f>IF(ISBLANK(Perigon!G1413),"",Perigon!G1413)</f>
        <v/>
      </c>
      <c r="C1418" s="96" t="str">
        <f>IF(ISBLANK(Perigon!I1413),"",Perigon!I1413)</f>
        <v/>
      </c>
      <c r="D1418" s="97" t="str">
        <f>IF(ISBLANK(Perigon!J1413),"",Perigon!J1413)</f>
        <v/>
      </c>
      <c r="E1418" s="64" t="str">
        <f>IF(ISBLANK(Perigon!K1413),"",Perigon!K1413)</f>
        <v/>
      </c>
      <c r="F1418" s="65"/>
      <c r="G1418" s="64"/>
      <c r="H1418" s="69" t="str">
        <f>IF(ISBLANK(Perigon!L1413),"",Perigon!L1413)</f>
        <v/>
      </c>
      <c r="I1418" s="69" t="str">
        <f>IF(ISBLANK(Perigon!M1413),"",Perigon!M1413)</f>
        <v/>
      </c>
      <c r="J1418" s="98" t="str">
        <f>IF(ISBLANK(Perigon!N1413),"",Perigon!N1413)</f>
        <v/>
      </c>
      <c r="K1418" s="99" t="str">
        <f>IF(ISBLANK(Perigon!J1413),"",Perigon!T1413)</f>
        <v/>
      </c>
      <c r="L1418" s="95" t="str">
        <f>IF(ISBLANK(Perigon!O1413),"",Perigon!O1413)</f>
        <v/>
      </c>
      <c r="M1418" s="95" t="str">
        <f>IF(ISBLANK(Perigon!R1413),"",Perigon!R1413)</f>
        <v/>
      </c>
      <c r="N1418" s="95" t="str">
        <f>IF(ISBLANK(Perigon!P1413),"",Perigon!P1413)</f>
        <v/>
      </c>
      <c r="O1418" s="38" t="str">
        <f>IF($L1418="","",VLOOKUP($R1418,Tarife!$A$2:$R$599,13,FALSE))</f>
        <v/>
      </c>
      <c r="P1418" s="38" t="str">
        <f t="shared" si="22"/>
        <v/>
      </c>
      <c r="R1418" s="100" t="str">
        <f>Zusammenzug!$C$25&amp;"-"&amp;Zusammenzug!$A$7&amp;"-"&amp;Leistungen!L1418</f>
        <v>2024-0-</v>
      </c>
    </row>
    <row r="1419" spans="1:18" x14ac:dyDescent="0.2">
      <c r="A1419" s="95" t="str">
        <f>IF(ISBLANK(Perigon!E1414),"",Perigon!E1414)</f>
        <v/>
      </c>
      <c r="B1419" s="95" t="str">
        <f>IF(ISBLANK(Perigon!G1414),"",Perigon!G1414)</f>
        <v/>
      </c>
      <c r="C1419" s="96" t="str">
        <f>IF(ISBLANK(Perigon!I1414),"",Perigon!I1414)</f>
        <v/>
      </c>
      <c r="D1419" s="97" t="str">
        <f>IF(ISBLANK(Perigon!J1414),"",Perigon!J1414)</f>
        <v/>
      </c>
      <c r="E1419" s="64" t="str">
        <f>IF(ISBLANK(Perigon!K1414),"",Perigon!K1414)</f>
        <v/>
      </c>
      <c r="F1419" s="65"/>
      <c r="G1419" s="64"/>
      <c r="H1419" s="69" t="str">
        <f>IF(ISBLANK(Perigon!L1414),"",Perigon!L1414)</f>
        <v/>
      </c>
      <c r="I1419" s="69" t="str">
        <f>IF(ISBLANK(Perigon!M1414),"",Perigon!M1414)</f>
        <v/>
      </c>
      <c r="J1419" s="98" t="str">
        <f>IF(ISBLANK(Perigon!N1414),"",Perigon!N1414)</f>
        <v/>
      </c>
      <c r="K1419" s="99" t="str">
        <f>IF(ISBLANK(Perigon!J1414),"",Perigon!T1414)</f>
        <v/>
      </c>
      <c r="L1419" s="95" t="str">
        <f>IF(ISBLANK(Perigon!O1414),"",Perigon!O1414)</f>
        <v/>
      </c>
      <c r="M1419" s="95" t="str">
        <f>IF(ISBLANK(Perigon!R1414),"",Perigon!R1414)</f>
        <v/>
      </c>
      <c r="N1419" s="95" t="str">
        <f>IF(ISBLANK(Perigon!P1414),"",Perigon!P1414)</f>
        <v/>
      </c>
      <c r="O1419" s="38" t="str">
        <f>IF($L1419="","",VLOOKUP($R1419,Tarife!$A$2:$R$599,13,FALSE))</f>
        <v/>
      </c>
      <c r="P1419" s="38" t="str">
        <f t="shared" si="22"/>
        <v/>
      </c>
      <c r="R1419" s="100" t="str">
        <f>Zusammenzug!$C$25&amp;"-"&amp;Zusammenzug!$A$7&amp;"-"&amp;Leistungen!L1419</f>
        <v>2024-0-</v>
      </c>
    </row>
    <row r="1420" spans="1:18" x14ac:dyDescent="0.2">
      <c r="A1420" s="95" t="str">
        <f>IF(ISBLANK(Perigon!E1415),"",Perigon!E1415)</f>
        <v/>
      </c>
      <c r="B1420" s="95" t="str">
        <f>IF(ISBLANK(Perigon!G1415),"",Perigon!G1415)</f>
        <v/>
      </c>
      <c r="C1420" s="96" t="str">
        <f>IF(ISBLANK(Perigon!I1415),"",Perigon!I1415)</f>
        <v/>
      </c>
      <c r="D1420" s="97" t="str">
        <f>IF(ISBLANK(Perigon!J1415),"",Perigon!J1415)</f>
        <v/>
      </c>
      <c r="E1420" s="64" t="str">
        <f>IF(ISBLANK(Perigon!K1415),"",Perigon!K1415)</f>
        <v/>
      </c>
      <c r="F1420" s="65"/>
      <c r="G1420" s="64"/>
      <c r="H1420" s="69" t="str">
        <f>IF(ISBLANK(Perigon!L1415),"",Perigon!L1415)</f>
        <v/>
      </c>
      <c r="I1420" s="69" t="str">
        <f>IF(ISBLANK(Perigon!M1415),"",Perigon!M1415)</f>
        <v/>
      </c>
      <c r="J1420" s="98" t="str">
        <f>IF(ISBLANK(Perigon!N1415),"",Perigon!N1415)</f>
        <v/>
      </c>
      <c r="K1420" s="99" t="str">
        <f>IF(ISBLANK(Perigon!J1415),"",Perigon!T1415)</f>
        <v/>
      </c>
      <c r="L1420" s="95" t="str">
        <f>IF(ISBLANK(Perigon!O1415),"",Perigon!O1415)</f>
        <v/>
      </c>
      <c r="M1420" s="95" t="str">
        <f>IF(ISBLANK(Perigon!R1415),"",Perigon!R1415)</f>
        <v/>
      </c>
      <c r="N1420" s="95" t="str">
        <f>IF(ISBLANK(Perigon!P1415),"",Perigon!P1415)</f>
        <v/>
      </c>
      <c r="O1420" s="38" t="str">
        <f>IF($L1420="","",VLOOKUP($R1420,Tarife!$A$2:$R$599,13,FALSE))</f>
        <v/>
      </c>
      <c r="P1420" s="38" t="str">
        <f t="shared" si="22"/>
        <v/>
      </c>
      <c r="R1420" s="100" t="str">
        <f>Zusammenzug!$C$25&amp;"-"&amp;Zusammenzug!$A$7&amp;"-"&amp;Leistungen!L1420</f>
        <v>2024-0-</v>
      </c>
    </row>
    <row r="1421" spans="1:18" x14ac:dyDescent="0.2">
      <c r="A1421" s="95" t="str">
        <f>IF(ISBLANK(Perigon!E1416),"",Perigon!E1416)</f>
        <v/>
      </c>
      <c r="B1421" s="95" t="str">
        <f>IF(ISBLANK(Perigon!G1416),"",Perigon!G1416)</f>
        <v/>
      </c>
      <c r="C1421" s="96" t="str">
        <f>IF(ISBLANK(Perigon!I1416),"",Perigon!I1416)</f>
        <v/>
      </c>
      <c r="D1421" s="97" t="str">
        <f>IF(ISBLANK(Perigon!J1416),"",Perigon!J1416)</f>
        <v/>
      </c>
      <c r="E1421" s="64" t="str">
        <f>IF(ISBLANK(Perigon!K1416),"",Perigon!K1416)</f>
        <v/>
      </c>
      <c r="F1421" s="65"/>
      <c r="G1421" s="64"/>
      <c r="H1421" s="69" t="str">
        <f>IF(ISBLANK(Perigon!L1416),"",Perigon!L1416)</f>
        <v/>
      </c>
      <c r="I1421" s="69" t="str">
        <f>IF(ISBLANK(Perigon!M1416),"",Perigon!M1416)</f>
        <v/>
      </c>
      <c r="J1421" s="98" t="str">
        <f>IF(ISBLANK(Perigon!N1416),"",Perigon!N1416)</f>
        <v/>
      </c>
      <c r="K1421" s="99" t="str">
        <f>IF(ISBLANK(Perigon!J1416),"",Perigon!T1416)</f>
        <v/>
      </c>
      <c r="L1421" s="95" t="str">
        <f>IF(ISBLANK(Perigon!O1416),"",Perigon!O1416)</f>
        <v/>
      </c>
      <c r="M1421" s="95" t="str">
        <f>IF(ISBLANK(Perigon!R1416),"",Perigon!R1416)</f>
        <v/>
      </c>
      <c r="N1421" s="95" t="str">
        <f>IF(ISBLANK(Perigon!P1416),"",Perigon!P1416)</f>
        <v/>
      </c>
      <c r="O1421" s="38" t="str">
        <f>IF($L1421="","",VLOOKUP($R1421,Tarife!$A$2:$R$599,13,FALSE))</f>
        <v/>
      </c>
      <c r="P1421" s="38" t="str">
        <f t="shared" si="22"/>
        <v/>
      </c>
      <c r="R1421" s="100" t="str">
        <f>Zusammenzug!$C$25&amp;"-"&amp;Zusammenzug!$A$7&amp;"-"&amp;Leistungen!L1421</f>
        <v>2024-0-</v>
      </c>
    </row>
    <row r="1422" spans="1:18" x14ac:dyDescent="0.2">
      <c r="A1422" s="95" t="str">
        <f>IF(ISBLANK(Perigon!E1417),"",Perigon!E1417)</f>
        <v/>
      </c>
      <c r="B1422" s="95" t="str">
        <f>IF(ISBLANK(Perigon!G1417),"",Perigon!G1417)</f>
        <v/>
      </c>
      <c r="C1422" s="96" t="str">
        <f>IF(ISBLANK(Perigon!I1417),"",Perigon!I1417)</f>
        <v/>
      </c>
      <c r="D1422" s="97" t="str">
        <f>IF(ISBLANK(Perigon!J1417),"",Perigon!J1417)</f>
        <v/>
      </c>
      <c r="E1422" s="64" t="str">
        <f>IF(ISBLANK(Perigon!K1417),"",Perigon!K1417)</f>
        <v/>
      </c>
      <c r="F1422" s="65"/>
      <c r="G1422" s="64"/>
      <c r="H1422" s="69" t="str">
        <f>IF(ISBLANK(Perigon!L1417),"",Perigon!L1417)</f>
        <v/>
      </c>
      <c r="I1422" s="69" t="str">
        <f>IF(ISBLANK(Perigon!M1417),"",Perigon!M1417)</f>
        <v/>
      </c>
      <c r="J1422" s="98" t="str">
        <f>IF(ISBLANK(Perigon!N1417),"",Perigon!N1417)</f>
        <v/>
      </c>
      <c r="K1422" s="99" t="str">
        <f>IF(ISBLANK(Perigon!J1417),"",Perigon!T1417)</f>
        <v/>
      </c>
      <c r="L1422" s="95" t="str">
        <f>IF(ISBLANK(Perigon!O1417),"",Perigon!O1417)</f>
        <v/>
      </c>
      <c r="M1422" s="95" t="str">
        <f>IF(ISBLANK(Perigon!R1417),"",Perigon!R1417)</f>
        <v/>
      </c>
      <c r="N1422" s="95" t="str">
        <f>IF(ISBLANK(Perigon!P1417),"",Perigon!P1417)</f>
        <v/>
      </c>
      <c r="O1422" s="38" t="str">
        <f>IF($L1422="","",VLOOKUP($R1422,Tarife!$A$2:$R$599,13,FALSE))</f>
        <v/>
      </c>
      <c r="P1422" s="38" t="str">
        <f t="shared" si="22"/>
        <v/>
      </c>
      <c r="R1422" s="100" t="str">
        <f>Zusammenzug!$C$25&amp;"-"&amp;Zusammenzug!$A$7&amp;"-"&amp;Leistungen!L1422</f>
        <v>2024-0-</v>
      </c>
    </row>
    <row r="1423" spans="1:18" x14ac:dyDescent="0.2">
      <c r="A1423" s="95" t="str">
        <f>IF(ISBLANK(Perigon!E1418),"",Perigon!E1418)</f>
        <v/>
      </c>
      <c r="B1423" s="95" t="str">
        <f>IF(ISBLANK(Perigon!G1418),"",Perigon!G1418)</f>
        <v/>
      </c>
      <c r="C1423" s="96" t="str">
        <f>IF(ISBLANK(Perigon!I1418),"",Perigon!I1418)</f>
        <v/>
      </c>
      <c r="D1423" s="97" t="str">
        <f>IF(ISBLANK(Perigon!J1418),"",Perigon!J1418)</f>
        <v/>
      </c>
      <c r="E1423" s="64" t="str">
        <f>IF(ISBLANK(Perigon!K1418),"",Perigon!K1418)</f>
        <v/>
      </c>
      <c r="F1423" s="65"/>
      <c r="G1423" s="64"/>
      <c r="H1423" s="69" t="str">
        <f>IF(ISBLANK(Perigon!L1418),"",Perigon!L1418)</f>
        <v/>
      </c>
      <c r="I1423" s="69" t="str">
        <f>IF(ISBLANK(Perigon!M1418),"",Perigon!M1418)</f>
        <v/>
      </c>
      <c r="J1423" s="98" t="str">
        <f>IF(ISBLANK(Perigon!N1418),"",Perigon!N1418)</f>
        <v/>
      </c>
      <c r="K1423" s="99" t="str">
        <f>IF(ISBLANK(Perigon!J1418),"",Perigon!T1418)</f>
        <v/>
      </c>
      <c r="L1423" s="95" t="str">
        <f>IF(ISBLANK(Perigon!O1418),"",Perigon!O1418)</f>
        <v/>
      </c>
      <c r="M1423" s="95" t="str">
        <f>IF(ISBLANK(Perigon!R1418),"",Perigon!R1418)</f>
        <v/>
      </c>
      <c r="N1423" s="95" t="str">
        <f>IF(ISBLANK(Perigon!P1418),"",Perigon!P1418)</f>
        <v/>
      </c>
      <c r="O1423" s="38" t="str">
        <f>IF($L1423="","",VLOOKUP($R1423,Tarife!$A$2:$R$599,13,FALSE))</f>
        <v/>
      </c>
      <c r="P1423" s="38" t="str">
        <f t="shared" si="22"/>
        <v/>
      </c>
      <c r="R1423" s="100" t="str">
        <f>Zusammenzug!$C$25&amp;"-"&amp;Zusammenzug!$A$7&amp;"-"&amp;Leistungen!L1423</f>
        <v>2024-0-</v>
      </c>
    </row>
    <row r="1424" spans="1:18" x14ac:dyDescent="0.2">
      <c r="A1424" s="95" t="str">
        <f>IF(ISBLANK(Perigon!E1419),"",Perigon!E1419)</f>
        <v/>
      </c>
      <c r="B1424" s="95" t="str">
        <f>IF(ISBLANK(Perigon!G1419),"",Perigon!G1419)</f>
        <v/>
      </c>
      <c r="C1424" s="96" t="str">
        <f>IF(ISBLANK(Perigon!I1419),"",Perigon!I1419)</f>
        <v/>
      </c>
      <c r="D1424" s="97" t="str">
        <f>IF(ISBLANK(Perigon!J1419),"",Perigon!J1419)</f>
        <v/>
      </c>
      <c r="E1424" s="64" t="str">
        <f>IF(ISBLANK(Perigon!K1419),"",Perigon!K1419)</f>
        <v/>
      </c>
      <c r="F1424" s="65"/>
      <c r="G1424" s="64"/>
      <c r="H1424" s="69" t="str">
        <f>IF(ISBLANK(Perigon!L1419),"",Perigon!L1419)</f>
        <v/>
      </c>
      <c r="I1424" s="69" t="str">
        <f>IF(ISBLANK(Perigon!M1419),"",Perigon!M1419)</f>
        <v/>
      </c>
      <c r="J1424" s="98" t="str">
        <f>IF(ISBLANK(Perigon!N1419),"",Perigon!N1419)</f>
        <v/>
      </c>
      <c r="K1424" s="99" t="str">
        <f>IF(ISBLANK(Perigon!J1419),"",Perigon!T1419)</f>
        <v/>
      </c>
      <c r="L1424" s="95" t="str">
        <f>IF(ISBLANK(Perigon!O1419),"",Perigon!O1419)</f>
        <v/>
      </c>
      <c r="M1424" s="95" t="str">
        <f>IF(ISBLANK(Perigon!R1419),"",Perigon!R1419)</f>
        <v/>
      </c>
      <c r="N1424" s="95" t="str">
        <f>IF(ISBLANK(Perigon!P1419),"",Perigon!P1419)</f>
        <v/>
      </c>
      <c r="O1424" s="38" t="str">
        <f>IF($L1424="","",VLOOKUP($R1424,Tarife!$A$2:$R$599,13,FALSE))</f>
        <v/>
      </c>
      <c r="P1424" s="38" t="str">
        <f t="shared" si="22"/>
        <v/>
      </c>
      <c r="R1424" s="100" t="str">
        <f>Zusammenzug!$C$25&amp;"-"&amp;Zusammenzug!$A$7&amp;"-"&amp;Leistungen!L1424</f>
        <v>2024-0-</v>
      </c>
    </row>
    <row r="1425" spans="1:18" x14ac:dyDescent="0.2">
      <c r="A1425" s="95" t="str">
        <f>IF(ISBLANK(Perigon!E1420),"",Perigon!E1420)</f>
        <v/>
      </c>
      <c r="B1425" s="95" t="str">
        <f>IF(ISBLANK(Perigon!G1420),"",Perigon!G1420)</f>
        <v/>
      </c>
      <c r="C1425" s="96" t="str">
        <f>IF(ISBLANK(Perigon!I1420),"",Perigon!I1420)</f>
        <v/>
      </c>
      <c r="D1425" s="97" t="str">
        <f>IF(ISBLANK(Perigon!J1420),"",Perigon!J1420)</f>
        <v/>
      </c>
      <c r="E1425" s="64" t="str">
        <f>IF(ISBLANK(Perigon!K1420),"",Perigon!K1420)</f>
        <v/>
      </c>
      <c r="F1425" s="65"/>
      <c r="G1425" s="64"/>
      <c r="H1425" s="69" t="str">
        <f>IF(ISBLANK(Perigon!L1420),"",Perigon!L1420)</f>
        <v/>
      </c>
      <c r="I1425" s="69" t="str">
        <f>IF(ISBLANK(Perigon!M1420),"",Perigon!M1420)</f>
        <v/>
      </c>
      <c r="J1425" s="98" t="str">
        <f>IF(ISBLANK(Perigon!N1420),"",Perigon!N1420)</f>
        <v/>
      </c>
      <c r="K1425" s="99" t="str">
        <f>IF(ISBLANK(Perigon!J1420),"",Perigon!T1420)</f>
        <v/>
      </c>
      <c r="L1425" s="95" t="str">
        <f>IF(ISBLANK(Perigon!O1420),"",Perigon!O1420)</f>
        <v/>
      </c>
      <c r="M1425" s="95" t="str">
        <f>IF(ISBLANK(Perigon!R1420),"",Perigon!R1420)</f>
        <v/>
      </c>
      <c r="N1425" s="95" t="str">
        <f>IF(ISBLANK(Perigon!P1420),"",Perigon!P1420)</f>
        <v/>
      </c>
      <c r="O1425" s="38" t="str">
        <f>IF($L1425="","",VLOOKUP($R1425,Tarife!$A$2:$R$599,13,FALSE))</f>
        <v/>
      </c>
      <c r="P1425" s="38" t="str">
        <f t="shared" si="22"/>
        <v/>
      </c>
      <c r="R1425" s="100" t="str">
        <f>Zusammenzug!$C$25&amp;"-"&amp;Zusammenzug!$A$7&amp;"-"&amp;Leistungen!L1425</f>
        <v>2024-0-</v>
      </c>
    </row>
    <row r="1426" spans="1:18" x14ac:dyDescent="0.2">
      <c r="A1426" s="95" t="str">
        <f>IF(ISBLANK(Perigon!E1421),"",Perigon!E1421)</f>
        <v/>
      </c>
      <c r="B1426" s="95" t="str">
        <f>IF(ISBLANK(Perigon!G1421),"",Perigon!G1421)</f>
        <v/>
      </c>
      <c r="C1426" s="96" t="str">
        <f>IF(ISBLANK(Perigon!I1421),"",Perigon!I1421)</f>
        <v/>
      </c>
      <c r="D1426" s="97" t="str">
        <f>IF(ISBLANK(Perigon!J1421),"",Perigon!J1421)</f>
        <v/>
      </c>
      <c r="E1426" s="64" t="str">
        <f>IF(ISBLANK(Perigon!K1421),"",Perigon!K1421)</f>
        <v/>
      </c>
      <c r="F1426" s="65"/>
      <c r="G1426" s="64"/>
      <c r="H1426" s="69" t="str">
        <f>IF(ISBLANK(Perigon!L1421),"",Perigon!L1421)</f>
        <v/>
      </c>
      <c r="I1426" s="69" t="str">
        <f>IF(ISBLANK(Perigon!M1421),"",Perigon!M1421)</f>
        <v/>
      </c>
      <c r="J1426" s="98" t="str">
        <f>IF(ISBLANK(Perigon!N1421),"",Perigon!N1421)</f>
        <v/>
      </c>
      <c r="K1426" s="99" t="str">
        <f>IF(ISBLANK(Perigon!J1421),"",Perigon!T1421)</f>
        <v/>
      </c>
      <c r="L1426" s="95" t="str">
        <f>IF(ISBLANK(Perigon!O1421),"",Perigon!O1421)</f>
        <v/>
      </c>
      <c r="M1426" s="95" t="str">
        <f>IF(ISBLANK(Perigon!R1421),"",Perigon!R1421)</f>
        <v/>
      </c>
      <c r="N1426" s="95" t="str">
        <f>IF(ISBLANK(Perigon!P1421),"",Perigon!P1421)</f>
        <v/>
      </c>
      <c r="O1426" s="38" t="str">
        <f>IF($L1426="","",VLOOKUP($R1426,Tarife!$A$2:$R$599,13,FALSE))</f>
        <v/>
      </c>
      <c r="P1426" s="38" t="str">
        <f t="shared" si="22"/>
        <v/>
      </c>
      <c r="R1426" s="100" t="str">
        <f>Zusammenzug!$C$25&amp;"-"&amp;Zusammenzug!$A$7&amp;"-"&amp;Leistungen!L1426</f>
        <v>2024-0-</v>
      </c>
    </row>
    <row r="1427" spans="1:18" x14ac:dyDescent="0.2">
      <c r="A1427" s="95" t="str">
        <f>IF(ISBLANK(Perigon!E1422),"",Perigon!E1422)</f>
        <v/>
      </c>
      <c r="B1427" s="95" t="str">
        <f>IF(ISBLANK(Perigon!G1422),"",Perigon!G1422)</f>
        <v/>
      </c>
      <c r="C1427" s="96" t="str">
        <f>IF(ISBLANK(Perigon!I1422),"",Perigon!I1422)</f>
        <v/>
      </c>
      <c r="D1427" s="97" t="str">
        <f>IF(ISBLANK(Perigon!J1422),"",Perigon!J1422)</f>
        <v/>
      </c>
      <c r="E1427" s="64" t="str">
        <f>IF(ISBLANK(Perigon!K1422),"",Perigon!K1422)</f>
        <v/>
      </c>
      <c r="F1427" s="65"/>
      <c r="G1427" s="64"/>
      <c r="H1427" s="69" t="str">
        <f>IF(ISBLANK(Perigon!L1422),"",Perigon!L1422)</f>
        <v/>
      </c>
      <c r="I1427" s="69" t="str">
        <f>IF(ISBLANK(Perigon!M1422),"",Perigon!M1422)</f>
        <v/>
      </c>
      <c r="J1427" s="98" t="str">
        <f>IF(ISBLANK(Perigon!N1422),"",Perigon!N1422)</f>
        <v/>
      </c>
      <c r="K1427" s="99" t="str">
        <f>IF(ISBLANK(Perigon!J1422),"",Perigon!T1422)</f>
        <v/>
      </c>
      <c r="L1427" s="95" t="str">
        <f>IF(ISBLANK(Perigon!O1422),"",Perigon!O1422)</f>
        <v/>
      </c>
      <c r="M1427" s="95" t="str">
        <f>IF(ISBLANK(Perigon!R1422),"",Perigon!R1422)</f>
        <v/>
      </c>
      <c r="N1427" s="95" t="str">
        <f>IF(ISBLANK(Perigon!P1422),"",Perigon!P1422)</f>
        <v/>
      </c>
      <c r="O1427" s="38" t="str">
        <f>IF($L1427="","",VLOOKUP($R1427,Tarife!$A$2:$R$599,13,FALSE))</f>
        <v/>
      </c>
      <c r="P1427" s="38" t="str">
        <f t="shared" si="22"/>
        <v/>
      </c>
      <c r="R1427" s="100" t="str">
        <f>Zusammenzug!$C$25&amp;"-"&amp;Zusammenzug!$A$7&amp;"-"&amp;Leistungen!L1427</f>
        <v>2024-0-</v>
      </c>
    </row>
    <row r="1428" spans="1:18" x14ac:dyDescent="0.2">
      <c r="A1428" s="95" t="str">
        <f>IF(ISBLANK(Perigon!E1423),"",Perigon!E1423)</f>
        <v/>
      </c>
      <c r="B1428" s="95" t="str">
        <f>IF(ISBLANK(Perigon!G1423),"",Perigon!G1423)</f>
        <v/>
      </c>
      <c r="C1428" s="96" t="str">
        <f>IF(ISBLANK(Perigon!I1423),"",Perigon!I1423)</f>
        <v/>
      </c>
      <c r="D1428" s="97" t="str">
        <f>IF(ISBLANK(Perigon!J1423),"",Perigon!J1423)</f>
        <v/>
      </c>
      <c r="E1428" s="64" t="str">
        <f>IF(ISBLANK(Perigon!K1423),"",Perigon!K1423)</f>
        <v/>
      </c>
      <c r="F1428" s="65"/>
      <c r="G1428" s="64"/>
      <c r="H1428" s="69" t="str">
        <f>IF(ISBLANK(Perigon!L1423),"",Perigon!L1423)</f>
        <v/>
      </c>
      <c r="I1428" s="69" t="str">
        <f>IF(ISBLANK(Perigon!M1423),"",Perigon!M1423)</f>
        <v/>
      </c>
      <c r="J1428" s="98" t="str">
        <f>IF(ISBLANK(Perigon!N1423),"",Perigon!N1423)</f>
        <v/>
      </c>
      <c r="K1428" s="99" t="str">
        <f>IF(ISBLANK(Perigon!J1423),"",Perigon!T1423)</f>
        <v/>
      </c>
      <c r="L1428" s="95" t="str">
        <f>IF(ISBLANK(Perigon!O1423),"",Perigon!O1423)</f>
        <v/>
      </c>
      <c r="M1428" s="95" t="str">
        <f>IF(ISBLANK(Perigon!R1423),"",Perigon!R1423)</f>
        <v/>
      </c>
      <c r="N1428" s="95" t="str">
        <f>IF(ISBLANK(Perigon!P1423),"",Perigon!P1423)</f>
        <v/>
      </c>
      <c r="O1428" s="38" t="str">
        <f>IF($L1428="","",VLOOKUP($R1428,Tarife!$A$2:$R$599,13,FALSE))</f>
        <v/>
      </c>
      <c r="P1428" s="38" t="str">
        <f t="shared" si="22"/>
        <v/>
      </c>
      <c r="R1428" s="100" t="str">
        <f>Zusammenzug!$C$25&amp;"-"&amp;Zusammenzug!$A$7&amp;"-"&amp;Leistungen!L1428</f>
        <v>2024-0-</v>
      </c>
    </row>
    <row r="1429" spans="1:18" x14ac:dyDescent="0.2">
      <c r="A1429" s="95" t="str">
        <f>IF(ISBLANK(Perigon!E1424),"",Perigon!E1424)</f>
        <v/>
      </c>
      <c r="B1429" s="95" t="str">
        <f>IF(ISBLANK(Perigon!G1424),"",Perigon!G1424)</f>
        <v/>
      </c>
      <c r="C1429" s="96" t="str">
        <f>IF(ISBLANK(Perigon!I1424),"",Perigon!I1424)</f>
        <v/>
      </c>
      <c r="D1429" s="97" t="str">
        <f>IF(ISBLANK(Perigon!J1424),"",Perigon!J1424)</f>
        <v/>
      </c>
      <c r="E1429" s="64" t="str">
        <f>IF(ISBLANK(Perigon!K1424),"",Perigon!K1424)</f>
        <v/>
      </c>
      <c r="F1429" s="65"/>
      <c r="G1429" s="64"/>
      <c r="H1429" s="69" t="str">
        <f>IF(ISBLANK(Perigon!L1424),"",Perigon!L1424)</f>
        <v/>
      </c>
      <c r="I1429" s="69" t="str">
        <f>IF(ISBLANK(Perigon!M1424),"",Perigon!M1424)</f>
        <v/>
      </c>
      <c r="J1429" s="98" t="str">
        <f>IF(ISBLANK(Perigon!N1424),"",Perigon!N1424)</f>
        <v/>
      </c>
      <c r="K1429" s="99" t="str">
        <f>IF(ISBLANK(Perigon!J1424),"",Perigon!T1424)</f>
        <v/>
      </c>
      <c r="L1429" s="95" t="str">
        <f>IF(ISBLANK(Perigon!O1424),"",Perigon!O1424)</f>
        <v/>
      </c>
      <c r="M1429" s="95" t="str">
        <f>IF(ISBLANK(Perigon!R1424),"",Perigon!R1424)</f>
        <v/>
      </c>
      <c r="N1429" s="95" t="str">
        <f>IF(ISBLANK(Perigon!P1424),"",Perigon!P1424)</f>
        <v/>
      </c>
      <c r="O1429" s="38" t="str">
        <f>IF($L1429="","",VLOOKUP($R1429,Tarife!$A$2:$R$599,13,FALSE))</f>
        <v/>
      </c>
      <c r="P1429" s="38" t="str">
        <f t="shared" si="22"/>
        <v/>
      </c>
      <c r="R1429" s="100" t="str">
        <f>Zusammenzug!$C$25&amp;"-"&amp;Zusammenzug!$A$7&amp;"-"&amp;Leistungen!L1429</f>
        <v>2024-0-</v>
      </c>
    </row>
    <row r="1430" spans="1:18" x14ac:dyDescent="0.2">
      <c r="A1430" s="95" t="str">
        <f>IF(ISBLANK(Perigon!E1425),"",Perigon!E1425)</f>
        <v/>
      </c>
      <c r="B1430" s="95" t="str">
        <f>IF(ISBLANK(Perigon!G1425),"",Perigon!G1425)</f>
        <v/>
      </c>
      <c r="C1430" s="96" t="str">
        <f>IF(ISBLANK(Perigon!I1425),"",Perigon!I1425)</f>
        <v/>
      </c>
      <c r="D1430" s="97" t="str">
        <f>IF(ISBLANK(Perigon!J1425),"",Perigon!J1425)</f>
        <v/>
      </c>
      <c r="E1430" s="64" t="str">
        <f>IF(ISBLANK(Perigon!K1425),"",Perigon!K1425)</f>
        <v/>
      </c>
      <c r="F1430" s="65"/>
      <c r="G1430" s="64"/>
      <c r="H1430" s="69" t="str">
        <f>IF(ISBLANK(Perigon!L1425),"",Perigon!L1425)</f>
        <v/>
      </c>
      <c r="I1430" s="69" t="str">
        <f>IF(ISBLANK(Perigon!M1425),"",Perigon!M1425)</f>
        <v/>
      </c>
      <c r="J1430" s="98" t="str">
        <f>IF(ISBLANK(Perigon!N1425),"",Perigon!N1425)</f>
        <v/>
      </c>
      <c r="K1430" s="99" t="str">
        <f>IF(ISBLANK(Perigon!J1425),"",Perigon!T1425)</f>
        <v/>
      </c>
      <c r="L1430" s="95" t="str">
        <f>IF(ISBLANK(Perigon!O1425),"",Perigon!O1425)</f>
        <v/>
      </c>
      <c r="M1430" s="95" t="str">
        <f>IF(ISBLANK(Perigon!R1425),"",Perigon!R1425)</f>
        <v/>
      </c>
      <c r="N1430" s="95" t="str">
        <f>IF(ISBLANK(Perigon!P1425),"",Perigon!P1425)</f>
        <v/>
      </c>
      <c r="O1430" s="38" t="str">
        <f>IF($L1430="","",VLOOKUP($R1430,Tarife!$A$2:$R$599,13,FALSE))</f>
        <v/>
      </c>
      <c r="P1430" s="38" t="str">
        <f t="shared" si="22"/>
        <v/>
      </c>
      <c r="R1430" s="100" t="str">
        <f>Zusammenzug!$C$25&amp;"-"&amp;Zusammenzug!$A$7&amp;"-"&amp;Leistungen!L1430</f>
        <v>2024-0-</v>
      </c>
    </row>
    <row r="1431" spans="1:18" x14ac:dyDescent="0.2">
      <c r="A1431" s="95" t="str">
        <f>IF(ISBLANK(Perigon!E1426),"",Perigon!E1426)</f>
        <v/>
      </c>
      <c r="B1431" s="95" t="str">
        <f>IF(ISBLANK(Perigon!G1426),"",Perigon!G1426)</f>
        <v/>
      </c>
      <c r="C1431" s="96" t="str">
        <f>IF(ISBLANK(Perigon!I1426),"",Perigon!I1426)</f>
        <v/>
      </c>
      <c r="D1431" s="97" t="str">
        <f>IF(ISBLANK(Perigon!J1426),"",Perigon!J1426)</f>
        <v/>
      </c>
      <c r="E1431" s="64" t="str">
        <f>IF(ISBLANK(Perigon!K1426),"",Perigon!K1426)</f>
        <v/>
      </c>
      <c r="F1431" s="65"/>
      <c r="G1431" s="64"/>
      <c r="H1431" s="69" t="str">
        <f>IF(ISBLANK(Perigon!L1426),"",Perigon!L1426)</f>
        <v/>
      </c>
      <c r="I1431" s="69" t="str">
        <f>IF(ISBLANK(Perigon!M1426),"",Perigon!M1426)</f>
        <v/>
      </c>
      <c r="J1431" s="98" t="str">
        <f>IF(ISBLANK(Perigon!N1426),"",Perigon!N1426)</f>
        <v/>
      </c>
      <c r="K1431" s="99" t="str">
        <f>IF(ISBLANK(Perigon!J1426),"",Perigon!T1426)</f>
        <v/>
      </c>
      <c r="L1431" s="95" t="str">
        <f>IF(ISBLANK(Perigon!O1426),"",Perigon!O1426)</f>
        <v/>
      </c>
      <c r="M1431" s="95" t="str">
        <f>IF(ISBLANK(Perigon!R1426),"",Perigon!R1426)</f>
        <v/>
      </c>
      <c r="N1431" s="95" t="str">
        <f>IF(ISBLANK(Perigon!P1426),"",Perigon!P1426)</f>
        <v/>
      </c>
      <c r="O1431" s="38" t="str">
        <f>IF($L1431="","",VLOOKUP($R1431,Tarife!$A$2:$R$599,13,FALSE))</f>
        <v/>
      </c>
      <c r="P1431" s="38" t="str">
        <f t="shared" si="22"/>
        <v/>
      </c>
      <c r="R1431" s="100" t="str">
        <f>Zusammenzug!$C$25&amp;"-"&amp;Zusammenzug!$A$7&amp;"-"&amp;Leistungen!L1431</f>
        <v>2024-0-</v>
      </c>
    </row>
    <row r="1432" spans="1:18" x14ac:dyDescent="0.2">
      <c r="A1432" s="95" t="str">
        <f>IF(ISBLANK(Perigon!E1427),"",Perigon!E1427)</f>
        <v/>
      </c>
      <c r="B1432" s="95" t="str">
        <f>IF(ISBLANK(Perigon!G1427),"",Perigon!G1427)</f>
        <v/>
      </c>
      <c r="C1432" s="96" t="str">
        <f>IF(ISBLANK(Perigon!I1427),"",Perigon!I1427)</f>
        <v/>
      </c>
      <c r="D1432" s="97" t="str">
        <f>IF(ISBLANK(Perigon!J1427),"",Perigon!J1427)</f>
        <v/>
      </c>
      <c r="E1432" s="64" t="str">
        <f>IF(ISBLANK(Perigon!K1427),"",Perigon!K1427)</f>
        <v/>
      </c>
      <c r="F1432" s="65"/>
      <c r="G1432" s="64"/>
      <c r="H1432" s="69" t="str">
        <f>IF(ISBLANK(Perigon!L1427),"",Perigon!L1427)</f>
        <v/>
      </c>
      <c r="I1432" s="69" t="str">
        <f>IF(ISBLANK(Perigon!M1427),"",Perigon!M1427)</f>
        <v/>
      </c>
      <c r="J1432" s="98" t="str">
        <f>IF(ISBLANK(Perigon!N1427),"",Perigon!N1427)</f>
        <v/>
      </c>
      <c r="K1432" s="99" t="str">
        <f>IF(ISBLANK(Perigon!J1427),"",Perigon!T1427)</f>
        <v/>
      </c>
      <c r="L1432" s="95" t="str">
        <f>IF(ISBLANK(Perigon!O1427),"",Perigon!O1427)</f>
        <v/>
      </c>
      <c r="M1432" s="95" t="str">
        <f>IF(ISBLANK(Perigon!R1427),"",Perigon!R1427)</f>
        <v/>
      </c>
      <c r="N1432" s="95" t="str">
        <f>IF(ISBLANK(Perigon!P1427),"",Perigon!P1427)</f>
        <v/>
      </c>
      <c r="O1432" s="38" t="str">
        <f>IF($L1432="","",VLOOKUP($R1432,Tarife!$A$2:$R$599,13,FALSE))</f>
        <v/>
      </c>
      <c r="P1432" s="38" t="str">
        <f t="shared" si="22"/>
        <v/>
      </c>
      <c r="R1432" s="100" t="str">
        <f>Zusammenzug!$C$25&amp;"-"&amp;Zusammenzug!$A$7&amp;"-"&amp;Leistungen!L1432</f>
        <v>2024-0-</v>
      </c>
    </row>
    <row r="1433" spans="1:18" x14ac:dyDescent="0.2">
      <c r="A1433" s="95" t="str">
        <f>IF(ISBLANK(Perigon!E1428),"",Perigon!E1428)</f>
        <v/>
      </c>
      <c r="B1433" s="95" t="str">
        <f>IF(ISBLANK(Perigon!G1428),"",Perigon!G1428)</f>
        <v/>
      </c>
      <c r="C1433" s="96" t="str">
        <f>IF(ISBLANK(Perigon!I1428),"",Perigon!I1428)</f>
        <v/>
      </c>
      <c r="D1433" s="97" t="str">
        <f>IF(ISBLANK(Perigon!J1428),"",Perigon!J1428)</f>
        <v/>
      </c>
      <c r="E1433" s="64" t="str">
        <f>IF(ISBLANK(Perigon!K1428),"",Perigon!K1428)</f>
        <v/>
      </c>
      <c r="F1433" s="65"/>
      <c r="G1433" s="64"/>
      <c r="H1433" s="69" t="str">
        <f>IF(ISBLANK(Perigon!L1428),"",Perigon!L1428)</f>
        <v/>
      </c>
      <c r="I1433" s="69" t="str">
        <f>IF(ISBLANK(Perigon!M1428),"",Perigon!M1428)</f>
        <v/>
      </c>
      <c r="J1433" s="98" t="str">
        <f>IF(ISBLANK(Perigon!N1428),"",Perigon!N1428)</f>
        <v/>
      </c>
      <c r="K1433" s="99" t="str">
        <f>IF(ISBLANK(Perigon!J1428),"",Perigon!T1428)</f>
        <v/>
      </c>
      <c r="L1433" s="95" t="str">
        <f>IF(ISBLANK(Perigon!O1428),"",Perigon!O1428)</f>
        <v/>
      </c>
      <c r="M1433" s="95" t="str">
        <f>IF(ISBLANK(Perigon!R1428),"",Perigon!R1428)</f>
        <v/>
      </c>
      <c r="N1433" s="95" t="str">
        <f>IF(ISBLANK(Perigon!P1428),"",Perigon!P1428)</f>
        <v/>
      </c>
      <c r="O1433" s="38" t="str">
        <f>IF($L1433="","",VLOOKUP($R1433,Tarife!$A$2:$R$599,13,FALSE))</f>
        <v/>
      </c>
      <c r="P1433" s="38" t="str">
        <f t="shared" si="22"/>
        <v/>
      </c>
      <c r="R1433" s="100" t="str">
        <f>Zusammenzug!$C$25&amp;"-"&amp;Zusammenzug!$A$7&amp;"-"&amp;Leistungen!L1433</f>
        <v>2024-0-</v>
      </c>
    </row>
    <row r="1434" spans="1:18" x14ac:dyDescent="0.2">
      <c r="A1434" s="95" t="str">
        <f>IF(ISBLANK(Perigon!E1429),"",Perigon!E1429)</f>
        <v/>
      </c>
      <c r="B1434" s="95" t="str">
        <f>IF(ISBLANK(Perigon!G1429),"",Perigon!G1429)</f>
        <v/>
      </c>
      <c r="C1434" s="96" t="str">
        <f>IF(ISBLANK(Perigon!I1429),"",Perigon!I1429)</f>
        <v/>
      </c>
      <c r="D1434" s="97" t="str">
        <f>IF(ISBLANK(Perigon!J1429),"",Perigon!J1429)</f>
        <v/>
      </c>
      <c r="E1434" s="64" t="str">
        <f>IF(ISBLANK(Perigon!K1429),"",Perigon!K1429)</f>
        <v/>
      </c>
      <c r="F1434" s="65"/>
      <c r="G1434" s="64"/>
      <c r="H1434" s="69" t="str">
        <f>IF(ISBLANK(Perigon!L1429),"",Perigon!L1429)</f>
        <v/>
      </c>
      <c r="I1434" s="69" t="str">
        <f>IF(ISBLANK(Perigon!M1429),"",Perigon!M1429)</f>
        <v/>
      </c>
      <c r="J1434" s="98" t="str">
        <f>IF(ISBLANK(Perigon!N1429),"",Perigon!N1429)</f>
        <v/>
      </c>
      <c r="K1434" s="99" t="str">
        <f>IF(ISBLANK(Perigon!J1429),"",Perigon!T1429)</f>
        <v/>
      </c>
      <c r="L1434" s="95" t="str">
        <f>IF(ISBLANK(Perigon!O1429),"",Perigon!O1429)</f>
        <v/>
      </c>
      <c r="M1434" s="95" t="str">
        <f>IF(ISBLANK(Perigon!R1429),"",Perigon!R1429)</f>
        <v/>
      </c>
      <c r="N1434" s="95" t="str">
        <f>IF(ISBLANK(Perigon!P1429),"",Perigon!P1429)</f>
        <v/>
      </c>
      <c r="O1434" s="38" t="str">
        <f>IF($L1434="","",VLOOKUP($R1434,Tarife!$A$2:$R$599,13,FALSE))</f>
        <v/>
      </c>
      <c r="P1434" s="38" t="str">
        <f t="shared" si="22"/>
        <v/>
      </c>
      <c r="R1434" s="100" t="str">
        <f>Zusammenzug!$C$25&amp;"-"&amp;Zusammenzug!$A$7&amp;"-"&amp;Leistungen!L1434</f>
        <v>2024-0-</v>
      </c>
    </row>
    <row r="1435" spans="1:18" x14ac:dyDescent="0.2">
      <c r="A1435" s="95" t="str">
        <f>IF(ISBLANK(Perigon!E1430),"",Perigon!E1430)</f>
        <v/>
      </c>
      <c r="B1435" s="95" t="str">
        <f>IF(ISBLANK(Perigon!G1430),"",Perigon!G1430)</f>
        <v/>
      </c>
      <c r="C1435" s="96" t="str">
        <f>IF(ISBLANK(Perigon!I1430),"",Perigon!I1430)</f>
        <v/>
      </c>
      <c r="D1435" s="97" t="str">
        <f>IF(ISBLANK(Perigon!J1430),"",Perigon!J1430)</f>
        <v/>
      </c>
      <c r="E1435" s="64" t="str">
        <f>IF(ISBLANK(Perigon!K1430),"",Perigon!K1430)</f>
        <v/>
      </c>
      <c r="F1435" s="65"/>
      <c r="G1435" s="64"/>
      <c r="H1435" s="69" t="str">
        <f>IF(ISBLANK(Perigon!L1430),"",Perigon!L1430)</f>
        <v/>
      </c>
      <c r="I1435" s="69" t="str">
        <f>IF(ISBLANK(Perigon!M1430),"",Perigon!M1430)</f>
        <v/>
      </c>
      <c r="J1435" s="98" t="str">
        <f>IF(ISBLANK(Perigon!N1430),"",Perigon!N1430)</f>
        <v/>
      </c>
      <c r="K1435" s="99" t="str">
        <f>IF(ISBLANK(Perigon!J1430),"",Perigon!T1430)</f>
        <v/>
      </c>
      <c r="L1435" s="95" t="str">
        <f>IF(ISBLANK(Perigon!O1430),"",Perigon!O1430)</f>
        <v/>
      </c>
      <c r="M1435" s="95" t="str">
        <f>IF(ISBLANK(Perigon!R1430),"",Perigon!R1430)</f>
        <v/>
      </c>
      <c r="N1435" s="95" t="str">
        <f>IF(ISBLANK(Perigon!P1430),"",Perigon!P1430)</f>
        <v/>
      </c>
      <c r="O1435" s="38" t="str">
        <f>IF($L1435="","",VLOOKUP($R1435,Tarife!$A$2:$R$599,13,FALSE))</f>
        <v/>
      </c>
      <c r="P1435" s="38" t="str">
        <f t="shared" si="22"/>
        <v/>
      </c>
      <c r="R1435" s="100" t="str">
        <f>Zusammenzug!$C$25&amp;"-"&amp;Zusammenzug!$A$7&amp;"-"&amp;Leistungen!L1435</f>
        <v>2024-0-</v>
      </c>
    </row>
    <row r="1436" spans="1:18" x14ac:dyDescent="0.2">
      <c r="A1436" s="95" t="str">
        <f>IF(ISBLANK(Perigon!E1431),"",Perigon!E1431)</f>
        <v/>
      </c>
      <c r="B1436" s="95" t="str">
        <f>IF(ISBLANK(Perigon!G1431),"",Perigon!G1431)</f>
        <v/>
      </c>
      <c r="C1436" s="96" t="str">
        <f>IF(ISBLANK(Perigon!I1431),"",Perigon!I1431)</f>
        <v/>
      </c>
      <c r="D1436" s="97" t="str">
        <f>IF(ISBLANK(Perigon!J1431),"",Perigon!J1431)</f>
        <v/>
      </c>
      <c r="E1436" s="64" t="str">
        <f>IF(ISBLANK(Perigon!K1431),"",Perigon!K1431)</f>
        <v/>
      </c>
      <c r="F1436" s="65"/>
      <c r="G1436" s="64"/>
      <c r="H1436" s="69" t="str">
        <f>IF(ISBLANK(Perigon!L1431),"",Perigon!L1431)</f>
        <v/>
      </c>
      <c r="I1436" s="69" t="str">
        <f>IF(ISBLANK(Perigon!M1431),"",Perigon!M1431)</f>
        <v/>
      </c>
      <c r="J1436" s="98" t="str">
        <f>IF(ISBLANK(Perigon!N1431),"",Perigon!N1431)</f>
        <v/>
      </c>
      <c r="K1436" s="99" t="str">
        <f>IF(ISBLANK(Perigon!J1431),"",Perigon!T1431)</f>
        <v/>
      </c>
      <c r="L1436" s="95" t="str">
        <f>IF(ISBLANK(Perigon!O1431),"",Perigon!O1431)</f>
        <v/>
      </c>
      <c r="M1436" s="95" t="str">
        <f>IF(ISBLANK(Perigon!R1431),"",Perigon!R1431)</f>
        <v/>
      </c>
      <c r="N1436" s="95" t="str">
        <f>IF(ISBLANK(Perigon!P1431),"",Perigon!P1431)</f>
        <v/>
      </c>
      <c r="O1436" s="38" t="str">
        <f>IF($L1436="","",VLOOKUP($R1436,Tarife!$A$2:$R$599,13,FALSE))</f>
        <v/>
      </c>
      <c r="P1436" s="38" t="str">
        <f t="shared" si="22"/>
        <v/>
      </c>
      <c r="R1436" s="100" t="str">
        <f>Zusammenzug!$C$25&amp;"-"&amp;Zusammenzug!$A$7&amp;"-"&amp;Leistungen!L1436</f>
        <v>2024-0-</v>
      </c>
    </row>
    <row r="1437" spans="1:18" x14ac:dyDescent="0.2">
      <c r="A1437" s="95" t="str">
        <f>IF(ISBLANK(Perigon!E1432),"",Perigon!E1432)</f>
        <v/>
      </c>
      <c r="B1437" s="95" t="str">
        <f>IF(ISBLANK(Perigon!G1432),"",Perigon!G1432)</f>
        <v/>
      </c>
      <c r="C1437" s="96" t="str">
        <f>IF(ISBLANK(Perigon!I1432),"",Perigon!I1432)</f>
        <v/>
      </c>
      <c r="D1437" s="97" t="str">
        <f>IF(ISBLANK(Perigon!J1432),"",Perigon!J1432)</f>
        <v/>
      </c>
      <c r="E1437" s="64" t="str">
        <f>IF(ISBLANK(Perigon!K1432),"",Perigon!K1432)</f>
        <v/>
      </c>
      <c r="F1437" s="65"/>
      <c r="G1437" s="64"/>
      <c r="H1437" s="69" t="str">
        <f>IF(ISBLANK(Perigon!L1432),"",Perigon!L1432)</f>
        <v/>
      </c>
      <c r="I1437" s="69" t="str">
        <f>IF(ISBLANK(Perigon!M1432),"",Perigon!M1432)</f>
        <v/>
      </c>
      <c r="J1437" s="98" t="str">
        <f>IF(ISBLANK(Perigon!N1432),"",Perigon!N1432)</f>
        <v/>
      </c>
      <c r="K1437" s="99" t="str">
        <f>IF(ISBLANK(Perigon!J1432),"",Perigon!T1432)</f>
        <v/>
      </c>
      <c r="L1437" s="95" t="str">
        <f>IF(ISBLANK(Perigon!O1432),"",Perigon!O1432)</f>
        <v/>
      </c>
      <c r="M1437" s="95" t="str">
        <f>IF(ISBLANK(Perigon!R1432),"",Perigon!R1432)</f>
        <v/>
      </c>
      <c r="N1437" s="95" t="str">
        <f>IF(ISBLANK(Perigon!P1432),"",Perigon!P1432)</f>
        <v/>
      </c>
      <c r="O1437" s="38" t="str">
        <f>IF($L1437="","",VLOOKUP($R1437,Tarife!$A$2:$R$599,13,FALSE))</f>
        <v/>
      </c>
      <c r="P1437" s="38" t="str">
        <f t="shared" si="22"/>
        <v/>
      </c>
      <c r="R1437" s="100" t="str">
        <f>Zusammenzug!$C$25&amp;"-"&amp;Zusammenzug!$A$7&amp;"-"&amp;Leistungen!L1437</f>
        <v>2024-0-</v>
      </c>
    </row>
    <row r="1438" spans="1:18" x14ac:dyDescent="0.2">
      <c r="A1438" s="95" t="str">
        <f>IF(ISBLANK(Perigon!E1433),"",Perigon!E1433)</f>
        <v/>
      </c>
      <c r="B1438" s="95" t="str">
        <f>IF(ISBLANK(Perigon!G1433),"",Perigon!G1433)</f>
        <v/>
      </c>
      <c r="C1438" s="96" t="str">
        <f>IF(ISBLANK(Perigon!I1433),"",Perigon!I1433)</f>
        <v/>
      </c>
      <c r="D1438" s="97" t="str">
        <f>IF(ISBLANK(Perigon!J1433),"",Perigon!J1433)</f>
        <v/>
      </c>
      <c r="E1438" s="64" t="str">
        <f>IF(ISBLANK(Perigon!K1433),"",Perigon!K1433)</f>
        <v/>
      </c>
      <c r="F1438" s="65"/>
      <c r="G1438" s="64"/>
      <c r="H1438" s="69" t="str">
        <f>IF(ISBLANK(Perigon!L1433),"",Perigon!L1433)</f>
        <v/>
      </c>
      <c r="I1438" s="69" t="str">
        <f>IF(ISBLANK(Perigon!M1433),"",Perigon!M1433)</f>
        <v/>
      </c>
      <c r="J1438" s="98" t="str">
        <f>IF(ISBLANK(Perigon!N1433),"",Perigon!N1433)</f>
        <v/>
      </c>
      <c r="K1438" s="99" t="str">
        <f>IF(ISBLANK(Perigon!J1433),"",Perigon!T1433)</f>
        <v/>
      </c>
      <c r="L1438" s="95" t="str">
        <f>IF(ISBLANK(Perigon!O1433),"",Perigon!O1433)</f>
        <v/>
      </c>
      <c r="M1438" s="95" t="str">
        <f>IF(ISBLANK(Perigon!R1433),"",Perigon!R1433)</f>
        <v/>
      </c>
      <c r="N1438" s="95" t="str">
        <f>IF(ISBLANK(Perigon!P1433),"",Perigon!P1433)</f>
        <v/>
      </c>
      <c r="O1438" s="38" t="str">
        <f>IF($L1438="","",VLOOKUP($R1438,Tarife!$A$2:$R$599,13,FALSE))</f>
        <v/>
      </c>
      <c r="P1438" s="38" t="str">
        <f t="shared" si="22"/>
        <v/>
      </c>
      <c r="R1438" s="100" t="str">
        <f>Zusammenzug!$C$25&amp;"-"&amp;Zusammenzug!$A$7&amp;"-"&amp;Leistungen!L1438</f>
        <v>2024-0-</v>
      </c>
    </row>
    <row r="1439" spans="1:18" x14ac:dyDescent="0.2">
      <c r="A1439" s="95" t="str">
        <f>IF(ISBLANK(Perigon!E1434),"",Perigon!E1434)</f>
        <v/>
      </c>
      <c r="B1439" s="95" t="str">
        <f>IF(ISBLANK(Perigon!G1434),"",Perigon!G1434)</f>
        <v/>
      </c>
      <c r="C1439" s="96" t="str">
        <f>IF(ISBLANK(Perigon!I1434),"",Perigon!I1434)</f>
        <v/>
      </c>
      <c r="D1439" s="97" t="str">
        <f>IF(ISBLANK(Perigon!J1434),"",Perigon!J1434)</f>
        <v/>
      </c>
      <c r="E1439" s="64" t="str">
        <f>IF(ISBLANK(Perigon!K1434),"",Perigon!K1434)</f>
        <v/>
      </c>
      <c r="F1439" s="65"/>
      <c r="G1439" s="64"/>
      <c r="H1439" s="69" t="str">
        <f>IF(ISBLANK(Perigon!L1434),"",Perigon!L1434)</f>
        <v/>
      </c>
      <c r="I1439" s="69" t="str">
        <f>IF(ISBLANK(Perigon!M1434),"",Perigon!M1434)</f>
        <v/>
      </c>
      <c r="J1439" s="98" t="str">
        <f>IF(ISBLANK(Perigon!N1434),"",Perigon!N1434)</f>
        <v/>
      </c>
      <c r="K1439" s="99" t="str">
        <f>IF(ISBLANK(Perigon!J1434),"",Perigon!T1434)</f>
        <v/>
      </c>
      <c r="L1439" s="95" t="str">
        <f>IF(ISBLANK(Perigon!O1434),"",Perigon!O1434)</f>
        <v/>
      </c>
      <c r="M1439" s="95" t="str">
        <f>IF(ISBLANK(Perigon!R1434),"",Perigon!R1434)</f>
        <v/>
      </c>
      <c r="N1439" s="95" t="str">
        <f>IF(ISBLANK(Perigon!P1434),"",Perigon!P1434)</f>
        <v/>
      </c>
      <c r="O1439" s="38" t="str">
        <f>IF($L1439="","",VLOOKUP($R1439,Tarife!$A$2:$R$599,13,FALSE))</f>
        <v/>
      </c>
      <c r="P1439" s="38" t="str">
        <f t="shared" si="22"/>
        <v/>
      </c>
      <c r="R1439" s="100" t="str">
        <f>Zusammenzug!$C$25&amp;"-"&amp;Zusammenzug!$A$7&amp;"-"&amp;Leistungen!L1439</f>
        <v>2024-0-</v>
      </c>
    </row>
    <row r="1440" spans="1:18" x14ac:dyDescent="0.2">
      <c r="A1440" s="95" t="str">
        <f>IF(ISBLANK(Perigon!E1435),"",Perigon!E1435)</f>
        <v/>
      </c>
      <c r="B1440" s="95" t="str">
        <f>IF(ISBLANK(Perigon!G1435),"",Perigon!G1435)</f>
        <v/>
      </c>
      <c r="C1440" s="96" t="str">
        <f>IF(ISBLANK(Perigon!I1435),"",Perigon!I1435)</f>
        <v/>
      </c>
      <c r="D1440" s="97" t="str">
        <f>IF(ISBLANK(Perigon!J1435),"",Perigon!J1435)</f>
        <v/>
      </c>
      <c r="E1440" s="64" t="str">
        <f>IF(ISBLANK(Perigon!K1435),"",Perigon!K1435)</f>
        <v/>
      </c>
      <c r="F1440" s="65"/>
      <c r="G1440" s="64"/>
      <c r="H1440" s="69" t="str">
        <f>IF(ISBLANK(Perigon!L1435),"",Perigon!L1435)</f>
        <v/>
      </c>
      <c r="I1440" s="69" t="str">
        <f>IF(ISBLANK(Perigon!M1435),"",Perigon!M1435)</f>
        <v/>
      </c>
      <c r="J1440" s="98" t="str">
        <f>IF(ISBLANK(Perigon!N1435),"",Perigon!N1435)</f>
        <v/>
      </c>
      <c r="K1440" s="99" t="str">
        <f>IF(ISBLANK(Perigon!J1435),"",Perigon!T1435)</f>
        <v/>
      </c>
      <c r="L1440" s="95" t="str">
        <f>IF(ISBLANK(Perigon!O1435),"",Perigon!O1435)</f>
        <v/>
      </c>
      <c r="M1440" s="95" t="str">
        <f>IF(ISBLANK(Perigon!R1435),"",Perigon!R1435)</f>
        <v/>
      </c>
      <c r="N1440" s="95" t="str">
        <f>IF(ISBLANK(Perigon!P1435),"",Perigon!P1435)</f>
        <v/>
      </c>
      <c r="O1440" s="38" t="str">
        <f>IF($L1440="","",VLOOKUP($R1440,Tarife!$A$2:$R$599,13,FALSE))</f>
        <v/>
      </c>
      <c r="P1440" s="38" t="str">
        <f t="shared" si="22"/>
        <v/>
      </c>
      <c r="R1440" s="100" t="str">
        <f>Zusammenzug!$C$25&amp;"-"&amp;Zusammenzug!$A$7&amp;"-"&amp;Leistungen!L1440</f>
        <v>2024-0-</v>
      </c>
    </row>
    <row r="1441" spans="1:18" x14ac:dyDescent="0.2">
      <c r="A1441" s="95" t="str">
        <f>IF(ISBLANK(Perigon!E1436),"",Perigon!E1436)</f>
        <v/>
      </c>
      <c r="B1441" s="95" t="str">
        <f>IF(ISBLANK(Perigon!G1436),"",Perigon!G1436)</f>
        <v/>
      </c>
      <c r="C1441" s="96" t="str">
        <f>IF(ISBLANK(Perigon!I1436),"",Perigon!I1436)</f>
        <v/>
      </c>
      <c r="D1441" s="97" t="str">
        <f>IF(ISBLANK(Perigon!J1436),"",Perigon!J1436)</f>
        <v/>
      </c>
      <c r="E1441" s="64" t="str">
        <f>IF(ISBLANK(Perigon!K1436),"",Perigon!K1436)</f>
        <v/>
      </c>
      <c r="F1441" s="65"/>
      <c r="G1441" s="64"/>
      <c r="H1441" s="69" t="str">
        <f>IF(ISBLANK(Perigon!L1436),"",Perigon!L1436)</f>
        <v/>
      </c>
      <c r="I1441" s="69" t="str">
        <f>IF(ISBLANK(Perigon!M1436),"",Perigon!M1436)</f>
        <v/>
      </c>
      <c r="J1441" s="98" t="str">
        <f>IF(ISBLANK(Perigon!N1436),"",Perigon!N1436)</f>
        <v/>
      </c>
      <c r="K1441" s="99" t="str">
        <f>IF(ISBLANK(Perigon!J1436),"",Perigon!T1436)</f>
        <v/>
      </c>
      <c r="L1441" s="95" t="str">
        <f>IF(ISBLANK(Perigon!O1436),"",Perigon!O1436)</f>
        <v/>
      </c>
      <c r="M1441" s="95" t="str">
        <f>IF(ISBLANK(Perigon!R1436),"",Perigon!R1436)</f>
        <v/>
      </c>
      <c r="N1441" s="95" t="str">
        <f>IF(ISBLANK(Perigon!P1436),"",Perigon!P1436)</f>
        <v/>
      </c>
      <c r="O1441" s="38" t="str">
        <f>IF($L1441="","",VLOOKUP($R1441,Tarife!$A$2:$R$599,13,FALSE))</f>
        <v/>
      </c>
      <c r="P1441" s="38" t="str">
        <f t="shared" si="22"/>
        <v/>
      </c>
      <c r="R1441" s="100" t="str">
        <f>Zusammenzug!$C$25&amp;"-"&amp;Zusammenzug!$A$7&amp;"-"&amp;Leistungen!L1441</f>
        <v>2024-0-</v>
      </c>
    </row>
    <row r="1442" spans="1:18" x14ac:dyDescent="0.2">
      <c r="A1442" s="95" t="str">
        <f>IF(ISBLANK(Perigon!E1437),"",Perigon!E1437)</f>
        <v/>
      </c>
      <c r="B1442" s="95" t="str">
        <f>IF(ISBLANK(Perigon!G1437),"",Perigon!G1437)</f>
        <v/>
      </c>
      <c r="C1442" s="96" t="str">
        <f>IF(ISBLANK(Perigon!I1437),"",Perigon!I1437)</f>
        <v/>
      </c>
      <c r="D1442" s="97" t="str">
        <f>IF(ISBLANK(Perigon!J1437),"",Perigon!J1437)</f>
        <v/>
      </c>
      <c r="E1442" s="64" t="str">
        <f>IF(ISBLANK(Perigon!K1437),"",Perigon!K1437)</f>
        <v/>
      </c>
      <c r="F1442" s="65"/>
      <c r="G1442" s="64"/>
      <c r="H1442" s="69" t="str">
        <f>IF(ISBLANK(Perigon!L1437),"",Perigon!L1437)</f>
        <v/>
      </c>
      <c r="I1442" s="69" t="str">
        <f>IF(ISBLANK(Perigon!M1437),"",Perigon!M1437)</f>
        <v/>
      </c>
      <c r="J1442" s="98" t="str">
        <f>IF(ISBLANK(Perigon!N1437),"",Perigon!N1437)</f>
        <v/>
      </c>
      <c r="K1442" s="99" t="str">
        <f>IF(ISBLANK(Perigon!J1437),"",Perigon!T1437)</f>
        <v/>
      </c>
      <c r="L1442" s="95" t="str">
        <f>IF(ISBLANK(Perigon!O1437),"",Perigon!O1437)</f>
        <v/>
      </c>
      <c r="M1442" s="95" t="str">
        <f>IF(ISBLANK(Perigon!R1437),"",Perigon!R1437)</f>
        <v/>
      </c>
      <c r="N1442" s="95" t="str">
        <f>IF(ISBLANK(Perigon!P1437),"",Perigon!P1437)</f>
        <v/>
      </c>
      <c r="O1442" s="38" t="str">
        <f>IF($L1442="","",VLOOKUP($R1442,Tarife!$A$2:$R$599,13,FALSE))</f>
        <v/>
      </c>
      <c r="P1442" s="38" t="str">
        <f t="shared" si="22"/>
        <v/>
      </c>
      <c r="R1442" s="100" t="str">
        <f>Zusammenzug!$C$25&amp;"-"&amp;Zusammenzug!$A$7&amp;"-"&amp;Leistungen!L1442</f>
        <v>2024-0-</v>
      </c>
    </row>
    <row r="1443" spans="1:18" x14ac:dyDescent="0.2">
      <c r="A1443" s="95" t="str">
        <f>IF(ISBLANK(Perigon!E1438),"",Perigon!E1438)</f>
        <v/>
      </c>
      <c r="B1443" s="95" t="str">
        <f>IF(ISBLANK(Perigon!G1438),"",Perigon!G1438)</f>
        <v/>
      </c>
      <c r="C1443" s="96" t="str">
        <f>IF(ISBLANK(Perigon!I1438),"",Perigon!I1438)</f>
        <v/>
      </c>
      <c r="D1443" s="97" t="str">
        <f>IF(ISBLANK(Perigon!J1438),"",Perigon!J1438)</f>
        <v/>
      </c>
      <c r="E1443" s="64" t="str">
        <f>IF(ISBLANK(Perigon!K1438),"",Perigon!K1438)</f>
        <v/>
      </c>
      <c r="F1443" s="65"/>
      <c r="G1443" s="64"/>
      <c r="H1443" s="69" t="str">
        <f>IF(ISBLANK(Perigon!L1438),"",Perigon!L1438)</f>
        <v/>
      </c>
      <c r="I1443" s="69" t="str">
        <f>IF(ISBLANK(Perigon!M1438),"",Perigon!M1438)</f>
        <v/>
      </c>
      <c r="J1443" s="98" t="str">
        <f>IF(ISBLANK(Perigon!N1438),"",Perigon!N1438)</f>
        <v/>
      </c>
      <c r="K1443" s="99" t="str">
        <f>IF(ISBLANK(Perigon!J1438),"",Perigon!T1438)</f>
        <v/>
      </c>
      <c r="L1443" s="95" t="str">
        <f>IF(ISBLANK(Perigon!O1438),"",Perigon!O1438)</f>
        <v/>
      </c>
      <c r="M1443" s="95" t="str">
        <f>IF(ISBLANK(Perigon!R1438),"",Perigon!R1438)</f>
        <v/>
      </c>
      <c r="N1443" s="95" t="str">
        <f>IF(ISBLANK(Perigon!P1438),"",Perigon!P1438)</f>
        <v/>
      </c>
      <c r="O1443" s="38" t="str">
        <f>IF($L1443="","",VLOOKUP($R1443,Tarife!$A$2:$R$599,13,FALSE))</f>
        <v/>
      </c>
      <c r="P1443" s="38" t="str">
        <f t="shared" si="22"/>
        <v/>
      </c>
      <c r="R1443" s="100" t="str">
        <f>Zusammenzug!$C$25&amp;"-"&amp;Zusammenzug!$A$7&amp;"-"&amp;Leistungen!L1443</f>
        <v>2024-0-</v>
      </c>
    </row>
    <row r="1444" spans="1:18" x14ac:dyDescent="0.2">
      <c r="A1444" s="95" t="str">
        <f>IF(ISBLANK(Perigon!E1439),"",Perigon!E1439)</f>
        <v/>
      </c>
      <c r="B1444" s="95" t="str">
        <f>IF(ISBLANK(Perigon!G1439),"",Perigon!G1439)</f>
        <v/>
      </c>
      <c r="C1444" s="96" t="str">
        <f>IF(ISBLANK(Perigon!I1439),"",Perigon!I1439)</f>
        <v/>
      </c>
      <c r="D1444" s="97" t="str">
        <f>IF(ISBLANK(Perigon!J1439),"",Perigon!J1439)</f>
        <v/>
      </c>
      <c r="E1444" s="64" t="str">
        <f>IF(ISBLANK(Perigon!K1439),"",Perigon!K1439)</f>
        <v/>
      </c>
      <c r="F1444" s="65"/>
      <c r="G1444" s="64"/>
      <c r="H1444" s="69" t="str">
        <f>IF(ISBLANK(Perigon!L1439),"",Perigon!L1439)</f>
        <v/>
      </c>
      <c r="I1444" s="69" t="str">
        <f>IF(ISBLANK(Perigon!M1439),"",Perigon!M1439)</f>
        <v/>
      </c>
      <c r="J1444" s="98" t="str">
        <f>IF(ISBLANK(Perigon!N1439),"",Perigon!N1439)</f>
        <v/>
      </c>
      <c r="K1444" s="99" t="str">
        <f>IF(ISBLANK(Perigon!J1439),"",Perigon!T1439)</f>
        <v/>
      </c>
      <c r="L1444" s="95" t="str">
        <f>IF(ISBLANK(Perigon!O1439),"",Perigon!O1439)</f>
        <v/>
      </c>
      <c r="M1444" s="95" t="str">
        <f>IF(ISBLANK(Perigon!R1439),"",Perigon!R1439)</f>
        <v/>
      </c>
      <c r="N1444" s="95" t="str">
        <f>IF(ISBLANK(Perigon!P1439),"",Perigon!P1439)</f>
        <v/>
      </c>
      <c r="O1444" s="38" t="str">
        <f>IF($L1444="","",VLOOKUP($R1444,Tarife!$A$2:$R$599,13,FALSE))</f>
        <v/>
      </c>
      <c r="P1444" s="38" t="str">
        <f t="shared" si="22"/>
        <v/>
      </c>
      <c r="R1444" s="100" t="str">
        <f>Zusammenzug!$C$25&amp;"-"&amp;Zusammenzug!$A$7&amp;"-"&amp;Leistungen!L1444</f>
        <v>2024-0-</v>
      </c>
    </row>
    <row r="1445" spans="1:18" x14ac:dyDescent="0.2">
      <c r="A1445" s="95" t="str">
        <f>IF(ISBLANK(Perigon!E1440),"",Perigon!E1440)</f>
        <v/>
      </c>
      <c r="B1445" s="95" t="str">
        <f>IF(ISBLANK(Perigon!G1440),"",Perigon!G1440)</f>
        <v/>
      </c>
      <c r="C1445" s="96" t="str">
        <f>IF(ISBLANK(Perigon!I1440),"",Perigon!I1440)</f>
        <v/>
      </c>
      <c r="D1445" s="97" t="str">
        <f>IF(ISBLANK(Perigon!J1440),"",Perigon!J1440)</f>
        <v/>
      </c>
      <c r="E1445" s="64" t="str">
        <f>IF(ISBLANK(Perigon!K1440),"",Perigon!K1440)</f>
        <v/>
      </c>
      <c r="F1445" s="65"/>
      <c r="G1445" s="64"/>
      <c r="H1445" s="69" t="str">
        <f>IF(ISBLANK(Perigon!L1440),"",Perigon!L1440)</f>
        <v/>
      </c>
      <c r="I1445" s="69" t="str">
        <f>IF(ISBLANK(Perigon!M1440),"",Perigon!M1440)</f>
        <v/>
      </c>
      <c r="J1445" s="98" t="str">
        <f>IF(ISBLANK(Perigon!N1440),"",Perigon!N1440)</f>
        <v/>
      </c>
      <c r="K1445" s="99" t="str">
        <f>IF(ISBLANK(Perigon!J1440),"",Perigon!T1440)</f>
        <v/>
      </c>
      <c r="L1445" s="95" t="str">
        <f>IF(ISBLANK(Perigon!O1440),"",Perigon!O1440)</f>
        <v/>
      </c>
      <c r="M1445" s="95" t="str">
        <f>IF(ISBLANK(Perigon!R1440),"",Perigon!R1440)</f>
        <v/>
      </c>
      <c r="N1445" s="95" t="str">
        <f>IF(ISBLANK(Perigon!P1440),"",Perigon!P1440)</f>
        <v/>
      </c>
      <c r="O1445" s="38" t="str">
        <f>IF($L1445="","",VLOOKUP($R1445,Tarife!$A$2:$R$599,13,FALSE))</f>
        <v/>
      </c>
      <c r="P1445" s="38" t="str">
        <f t="shared" si="22"/>
        <v/>
      </c>
      <c r="R1445" s="100" t="str">
        <f>Zusammenzug!$C$25&amp;"-"&amp;Zusammenzug!$A$7&amp;"-"&amp;Leistungen!L1445</f>
        <v>2024-0-</v>
      </c>
    </row>
    <row r="1446" spans="1:18" x14ac:dyDescent="0.2">
      <c r="A1446" s="95" t="str">
        <f>IF(ISBLANK(Perigon!E1441),"",Perigon!E1441)</f>
        <v/>
      </c>
      <c r="B1446" s="95" t="str">
        <f>IF(ISBLANK(Perigon!G1441),"",Perigon!G1441)</f>
        <v/>
      </c>
      <c r="C1446" s="96" t="str">
        <f>IF(ISBLANK(Perigon!I1441),"",Perigon!I1441)</f>
        <v/>
      </c>
      <c r="D1446" s="97" t="str">
        <f>IF(ISBLANK(Perigon!J1441),"",Perigon!J1441)</f>
        <v/>
      </c>
      <c r="E1446" s="64" t="str">
        <f>IF(ISBLANK(Perigon!K1441),"",Perigon!K1441)</f>
        <v/>
      </c>
      <c r="F1446" s="65"/>
      <c r="G1446" s="64"/>
      <c r="H1446" s="69" t="str">
        <f>IF(ISBLANK(Perigon!L1441),"",Perigon!L1441)</f>
        <v/>
      </c>
      <c r="I1446" s="69" t="str">
        <f>IF(ISBLANK(Perigon!M1441),"",Perigon!M1441)</f>
        <v/>
      </c>
      <c r="J1446" s="98" t="str">
        <f>IF(ISBLANK(Perigon!N1441),"",Perigon!N1441)</f>
        <v/>
      </c>
      <c r="K1446" s="99" t="str">
        <f>IF(ISBLANK(Perigon!J1441),"",Perigon!T1441)</f>
        <v/>
      </c>
      <c r="L1446" s="95" t="str">
        <f>IF(ISBLANK(Perigon!O1441),"",Perigon!O1441)</f>
        <v/>
      </c>
      <c r="M1446" s="95" t="str">
        <f>IF(ISBLANK(Perigon!R1441),"",Perigon!R1441)</f>
        <v/>
      </c>
      <c r="N1446" s="95" t="str">
        <f>IF(ISBLANK(Perigon!P1441),"",Perigon!P1441)</f>
        <v/>
      </c>
      <c r="O1446" s="38" t="str">
        <f>IF($L1446="","",VLOOKUP($R1446,Tarife!$A$2:$R$599,13,FALSE))</f>
        <v/>
      </c>
      <c r="P1446" s="38" t="str">
        <f t="shared" si="22"/>
        <v/>
      </c>
      <c r="R1446" s="100" t="str">
        <f>Zusammenzug!$C$25&amp;"-"&amp;Zusammenzug!$A$7&amp;"-"&amp;Leistungen!L1446</f>
        <v>2024-0-</v>
      </c>
    </row>
    <row r="1447" spans="1:18" x14ac:dyDescent="0.2">
      <c r="A1447" s="95" t="str">
        <f>IF(ISBLANK(Perigon!E1442),"",Perigon!E1442)</f>
        <v/>
      </c>
      <c r="B1447" s="95" t="str">
        <f>IF(ISBLANK(Perigon!G1442),"",Perigon!G1442)</f>
        <v/>
      </c>
      <c r="C1447" s="96" t="str">
        <f>IF(ISBLANK(Perigon!I1442),"",Perigon!I1442)</f>
        <v/>
      </c>
      <c r="D1447" s="97" t="str">
        <f>IF(ISBLANK(Perigon!J1442),"",Perigon!J1442)</f>
        <v/>
      </c>
      <c r="E1447" s="64" t="str">
        <f>IF(ISBLANK(Perigon!K1442),"",Perigon!K1442)</f>
        <v/>
      </c>
      <c r="F1447" s="65"/>
      <c r="G1447" s="64"/>
      <c r="H1447" s="69" t="str">
        <f>IF(ISBLANK(Perigon!L1442),"",Perigon!L1442)</f>
        <v/>
      </c>
      <c r="I1447" s="69" t="str">
        <f>IF(ISBLANK(Perigon!M1442),"",Perigon!M1442)</f>
        <v/>
      </c>
      <c r="J1447" s="98" t="str">
        <f>IF(ISBLANK(Perigon!N1442),"",Perigon!N1442)</f>
        <v/>
      </c>
      <c r="K1447" s="99" t="str">
        <f>IF(ISBLANK(Perigon!J1442),"",Perigon!T1442)</f>
        <v/>
      </c>
      <c r="L1447" s="95" t="str">
        <f>IF(ISBLANK(Perigon!O1442),"",Perigon!O1442)</f>
        <v/>
      </c>
      <c r="M1447" s="95" t="str">
        <f>IF(ISBLANK(Perigon!R1442),"",Perigon!R1442)</f>
        <v/>
      </c>
      <c r="N1447" s="95" t="str">
        <f>IF(ISBLANK(Perigon!P1442),"",Perigon!P1442)</f>
        <v/>
      </c>
      <c r="O1447" s="38" t="str">
        <f>IF($L1447="","",VLOOKUP($R1447,Tarife!$A$2:$R$599,13,FALSE))</f>
        <v/>
      </c>
      <c r="P1447" s="38" t="str">
        <f t="shared" si="22"/>
        <v/>
      </c>
      <c r="R1447" s="100" t="str">
        <f>Zusammenzug!$C$25&amp;"-"&amp;Zusammenzug!$A$7&amp;"-"&amp;Leistungen!L1447</f>
        <v>2024-0-</v>
      </c>
    </row>
    <row r="1448" spans="1:18" x14ac:dyDescent="0.2">
      <c r="A1448" s="95" t="str">
        <f>IF(ISBLANK(Perigon!E1443),"",Perigon!E1443)</f>
        <v/>
      </c>
      <c r="B1448" s="95" t="str">
        <f>IF(ISBLANK(Perigon!G1443),"",Perigon!G1443)</f>
        <v/>
      </c>
      <c r="C1448" s="96" t="str">
        <f>IF(ISBLANK(Perigon!I1443),"",Perigon!I1443)</f>
        <v/>
      </c>
      <c r="D1448" s="97" t="str">
        <f>IF(ISBLANK(Perigon!J1443),"",Perigon!J1443)</f>
        <v/>
      </c>
      <c r="E1448" s="64" t="str">
        <f>IF(ISBLANK(Perigon!K1443),"",Perigon!K1443)</f>
        <v/>
      </c>
      <c r="F1448" s="65"/>
      <c r="G1448" s="64"/>
      <c r="H1448" s="69" t="str">
        <f>IF(ISBLANK(Perigon!L1443),"",Perigon!L1443)</f>
        <v/>
      </c>
      <c r="I1448" s="69" t="str">
        <f>IF(ISBLANK(Perigon!M1443),"",Perigon!M1443)</f>
        <v/>
      </c>
      <c r="J1448" s="98" t="str">
        <f>IF(ISBLANK(Perigon!N1443),"",Perigon!N1443)</f>
        <v/>
      </c>
      <c r="K1448" s="99" t="str">
        <f>IF(ISBLANK(Perigon!J1443),"",Perigon!T1443)</f>
        <v/>
      </c>
      <c r="L1448" s="95" t="str">
        <f>IF(ISBLANK(Perigon!O1443),"",Perigon!O1443)</f>
        <v/>
      </c>
      <c r="M1448" s="95" t="str">
        <f>IF(ISBLANK(Perigon!R1443),"",Perigon!R1443)</f>
        <v/>
      </c>
      <c r="N1448" s="95" t="str">
        <f>IF(ISBLANK(Perigon!P1443),"",Perigon!P1443)</f>
        <v/>
      </c>
      <c r="O1448" s="38" t="str">
        <f>IF($L1448="","",VLOOKUP($R1448,Tarife!$A$2:$R$599,13,FALSE))</f>
        <v/>
      </c>
      <c r="P1448" s="38" t="str">
        <f t="shared" si="22"/>
        <v/>
      </c>
      <c r="R1448" s="100" t="str">
        <f>Zusammenzug!$C$25&amp;"-"&amp;Zusammenzug!$A$7&amp;"-"&amp;Leistungen!L1448</f>
        <v>2024-0-</v>
      </c>
    </row>
    <row r="1449" spans="1:18" x14ac:dyDescent="0.2">
      <c r="A1449" s="95" t="str">
        <f>IF(ISBLANK(Perigon!E1444),"",Perigon!E1444)</f>
        <v/>
      </c>
      <c r="B1449" s="95" t="str">
        <f>IF(ISBLANK(Perigon!G1444),"",Perigon!G1444)</f>
        <v/>
      </c>
      <c r="C1449" s="96" t="str">
        <f>IF(ISBLANK(Perigon!I1444),"",Perigon!I1444)</f>
        <v/>
      </c>
      <c r="D1449" s="97" t="str">
        <f>IF(ISBLANK(Perigon!J1444),"",Perigon!J1444)</f>
        <v/>
      </c>
      <c r="E1449" s="64" t="str">
        <f>IF(ISBLANK(Perigon!K1444),"",Perigon!K1444)</f>
        <v/>
      </c>
      <c r="F1449" s="65"/>
      <c r="G1449" s="64"/>
      <c r="H1449" s="69" t="str">
        <f>IF(ISBLANK(Perigon!L1444),"",Perigon!L1444)</f>
        <v/>
      </c>
      <c r="I1449" s="69" t="str">
        <f>IF(ISBLANK(Perigon!M1444),"",Perigon!M1444)</f>
        <v/>
      </c>
      <c r="J1449" s="98" t="str">
        <f>IF(ISBLANK(Perigon!N1444),"",Perigon!N1444)</f>
        <v/>
      </c>
      <c r="K1449" s="99" t="str">
        <f>IF(ISBLANK(Perigon!J1444),"",Perigon!T1444)</f>
        <v/>
      </c>
      <c r="L1449" s="95" t="str">
        <f>IF(ISBLANK(Perigon!O1444),"",Perigon!O1444)</f>
        <v/>
      </c>
      <c r="M1449" s="95" t="str">
        <f>IF(ISBLANK(Perigon!R1444),"",Perigon!R1444)</f>
        <v/>
      </c>
      <c r="N1449" s="95" t="str">
        <f>IF(ISBLANK(Perigon!P1444),"",Perigon!P1444)</f>
        <v/>
      </c>
      <c r="O1449" s="38" t="str">
        <f>IF($L1449="","",VLOOKUP($R1449,Tarife!$A$2:$R$599,13,FALSE))</f>
        <v/>
      </c>
      <c r="P1449" s="38" t="str">
        <f t="shared" si="22"/>
        <v/>
      </c>
      <c r="R1449" s="100" t="str">
        <f>Zusammenzug!$C$25&amp;"-"&amp;Zusammenzug!$A$7&amp;"-"&amp;Leistungen!L1449</f>
        <v>2024-0-</v>
      </c>
    </row>
    <row r="1450" spans="1:18" x14ac:dyDescent="0.2">
      <c r="A1450" s="95" t="str">
        <f>IF(ISBLANK(Perigon!E1445),"",Perigon!E1445)</f>
        <v/>
      </c>
      <c r="B1450" s="95" t="str">
        <f>IF(ISBLANK(Perigon!G1445),"",Perigon!G1445)</f>
        <v/>
      </c>
      <c r="C1450" s="96" t="str">
        <f>IF(ISBLANK(Perigon!I1445),"",Perigon!I1445)</f>
        <v/>
      </c>
      <c r="D1450" s="97" t="str">
        <f>IF(ISBLANK(Perigon!J1445),"",Perigon!J1445)</f>
        <v/>
      </c>
      <c r="E1450" s="64" t="str">
        <f>IF(ISBLANK(Perigon!K1445),"",Perigon!K1445)</f>
        <v/>
      </c>
      <c r="F1450" s="65"/>
      <c r="G1450" s="64"/>
      <c r="H1450" s="69" t="str">
        <f>IF(ISBLANK(Perigon!L1445),"",Perigon!L1445)</f>
        <v/>
      </c>
      <c r="I1450" s="69" t="str">
        <f>IF(ISBLANK(Perigon!M1445),"",Perigon!M1445)</f>
        <v/>
      </c>
      <c r="J1450" s="98" t="str">
        <f>IF(ISBLANK(Perigon!N1445),"",Perigon!N1445)</f>
        <v/>
      </c>
      <c r="K1450" s="99" t="str">
        <f>IF(ISBLANK(Perigon!J1445),"",Perigon!T1445)</f>
        <v/>
      </c>
      <c r="L1450" s="95" t="str">
        <f>IF(ISBLANK(Perigon!O1445),"",Perigon!O1445)</f>
        <v/>
      </c>
      <c r="M1450" s="95" t="str">
        <f>IF(ISBLANK(Perigon!R1445),"",Perigon!R1445)</f>
        <v/>
      </c>
      <c r="N1450" s="95" t="str">
        <f>IF(ISBLANK(Perigon!P1445),"",Perigon!P1445)</f>
        <v/>
      </c>
      <c r="O1450" s="38" t="str">
        <f>IF($L1450="","",VLOOKUP($R1450,Tarife!$A$2:$R$599,13,FALSE))</f>
        <v/>
      </c>
      <c r="P1450" s="38" t="str">
        <f t="shared" si="22"/>
        <v/>
      </c>
      <c r="R1450" s="100" t="str">
        <f>Zusammenzug!$C$25&amp;"-"&amp;Zusammenzug!$A$7&amp;"-"&amp;Leistungen!L1450</f>
        <v>2024-0-</v>
      </c>
    </row>
    <row r="1451" spans="1:18" x14ac:dyDescent="0.2">
      <c r="A1451" s="95" t="str">
        <f>IF(ISBLANK(Perigon!E1446),"",Perigon!E1446)</f>
        <v/>
      </c>
      <c r="B1451" s="95" t="str">
        <f>IF(ISBLANK(Perigon!G1446),"",Perigon!G1446)</f>
        <v/>
      </c>
      <c r="C1451" s="96" t="str">
        <f>IF(ISBLANK(Perigon!I1446),"",Perigon!I1446)</f>
        <v/>
      </c>
      <c r="D1451" s="97" t="str">
        <f>IF(ISBLANK(Perigon!J1446),"",Perigon!J1446)</f>
        <v/>
      </c>
      <c r="E1451" s="64" t="str">
        <f>IF(ISBLANK(Perigon!K1446),"",Perigon!K1446)</f>
        <v/>
      </c>
      <c r="F1451" s="65"/>
      <c r="G1451" s="64"/>
      <c r="H1451" s="69" t="str">
        <f>IF(ISBLANK(Perigon!L1446),"",Perigon!L1446)</f>
        <v/>
      </c>
      <c r="I1451" s="69" t="str">
        <f>IF(ISBLANK(Perigon!M1446),"",Perigon!M1446)</f>
        <v/>
      </c>
      <c r="J1451" s="98" t="str">
        <f>IF(ISBLANK(Perigon!N1446),"",Perigon!N1446)</f>
        <v/>
      </c>
      <c r="K1451" s="99" t="str">
        <f>IF(ISBLANK(Perigon!J1446),"",Perigon!T1446)</f>
        <v/>
      </c>
      <c r="L1451" s="95" t="str">
        <f>IF(ISBLANK(Perigon!O1446),"",Perigon!O1446)</f>
        <v/>
      </c>
      <c r="M1451" s="95" t="str">
        <f>IF(ISBLANK(Perigon!R1446),"",Perigon!R1446)</f>
        <v/>
      </c>
      <c r="N1451" s="95" t="str">
        <f>IF(ISBLANK(Perigon!P1446),"",Perigon!P1446)</f>
        <v/>
      </c>
      <c r="O1451" s="38" t="str">
        <f>IF($L1451="","",VLOOKUP($R1451,Tarife!$A$2:$R$599,13,FALSE))</f>
        <v/>
      </c>
      <c r="P1451" s="38" t="str">
        <f t="shared" si="22"/>
        <v/>
      </c>
      <c r="R1451" s="100" t="str">
        <f>Zusammenzug!$C$25&amp;"-"&amp;Zusammenzug!$A$7&amp;"-"&amp;Leistungen!L1451</f>
        <v>2024-0-</v>
      </c>
    </row>
    <row r="1452" spans="1:18" x14ac:dyDescent="0.2">
      <c r="A1452" s="95" t="str">
        <f>IF(ISBLANK(Perigon!E1447),"",Perigon!E1447)</f>
        <v/>
      </c>
      <c r="B1452" s="95" t="str">
        <f>IF(ISBLANK(Perigon!G1447),"",Perigon!G1447)</f>
        <v/>
      </c>
      <c r="C1452" s="96" t="str">
        <f>IF(ISBLANK(Perigon!I1447),"",Perigon!I1447)</f>
        <v/>
      </c>
      <c r="D1452" s="97" t="str">
        <f>IF(ISBLANK(Perigon!J1447),"",Perigon!J1447)</f>
        <v/>
      </c>
      <c r="E1452" s="64" t="str">
        <f>IF(ISBLANK(Perigon!K1447),"",Perigon!K1447)</f>
        <v/>
      </c>
      <c r="F1452" s="65"/>
      <c r="G1452" s="64"/>
      <c r="H1452" s="69" t="str">
        <f>IF(ISBLANK(Perigon!L1447),"",Perigon!L1447)</f>
        <v/>
      </c>
      <c r="I1452" s="69" t="str">
        <f>IF(ISBLANK(Perigon!M1447),"",Perigon!M1447)</f>
        <v/>
      </c>
      <c r="J1452" s="98" t="str">
        <f>IF(ISBLANK(Perigon!N1447),"",Perigon!N1447)</f>
        <v/>
      </c>
      <c r="K1452" s="99" t="str">
        <f>IF(ISBLANK(Perigon!J1447),"",Perigon!T1447)</f>
        <v/>
      </c>
      <c r="L1452" s="95" t="str">
        <f>IF(ISBLANK(Perigon!O1447),"",Perigon!O1447)</f>
        <v/>
      </c>
      <c r="M1452" s="95" t="str">
        <f>IF(ISBLANK(Perigon!R1447),"",Perigon!R1447)</f>
        <v/>
      </c>
      <c r="N1452" s="95" t="str">
        <f>IF(ISBLANK(Perigon!P1447),"",Perigon!P1447)</f>
        <v/>
      </c>
      <c r="O1452" s="38" t="str">
        <f>IF($L1452="","",VLOOKUP($R1452,Tarife!$A$2:$R$599,13,FALSE))</f>
        <v/>
      </c>
      <c r="P1452" s="38" t="str">
        <f t="shared" si="22"/>
        <v/>
      </c>
      <c r="R1452" s="100" t="str">
        <f>Zusammenzug!$C$25&amp;"-"&amp;Zusammenzug!$A$7&amp;"-"&amp;Leistungen!L1452</f>
        <v>2024-0-</v>
      </c>
    </row>
    <row r="1453" spans="1:18" x14ac:dyDescent="0.2">
      <c r="A1453" s="95" t="str">
        <f>IF(ISBLANK(Perigon!E1448),"",Perigon!E1448)</f>
        <v/>
      </c>
      <c r="B1453" s="95" t="str">
        <f>IF(ISBLANK(Perigon!G1448),"",Perigon!G1448)</f>
        <v/>
      </c>
      <c r="C1453" s="96" t="str">
        <f>IF(ISBLANK(Perigon!I1448),"",Perigon!I1448)</f>
        <v/>
      </c>
      <c r="D1453" s="97" t="str">
        <f>IF(ISBLANK(Perigon!J1448),"",Perigon!J1448)</f>
        <v/>
      </c>
      <c r="E1453" s="64" t="str">
        <f>IF(ISBLANK(Perigon!K1448),"",Perigon!K1448)</f>
        <v/>
      </c>
      <c r="F1453" s="65"/>
      <c r="G1453" s="64"/>
      <c r="H1453" s="69" t="str">
        <f>IF(ISBLANK(Perigon!L1448),"",Perigon!L1448)</f>
        <v/>
      </c>
      <c r="I1453" s="69" t="str">
        <f>IF(ISBLANK(Perigon!M1448),"",Perigon!M1448)</f>
        <v/>
      </c>
      <c r="J1453" s="98" t="str">
        <f>IF(ISBLANK(Perigon!N1448),"",Perigon!N1448)</f>
        <v/>
      </c>
      <c r="K1453" s="99" t="str">
        <f>IF(ISBLANK(Perigon!J1448),"",Perigon!T1448)</f>
        <v/>
      </c>
      <c r="L1453" s="95" t="str">
        <f>IF(ISBLANK(Perigon!O1448),"",Perigon!O1448)</f>
        <v/>
      </c>
      <c r="M1453" s="95" t="str">
        <f>IF(ISBLANK(Perigon!R1448),"",Perigon!R1448)</f>
        <v/>
      </c>
      <c r="N1453" s="95" t="str">
        <f>IF(ISBLANK(Perigon!P1448),"",Perigon!P1448)</f>
        <v/>
      </c>
      <c r="O1453" s="38" t="str">
        <f>IF($L1453="","",VLOOKUP($R1453,Tarife!$A$2:$R$599,13,FALSE))</f>
        <v/>
      </c>
      <c r="P1453" s="38" t="str">
        <f t="shared" si="22"/>
        <v/>
      </c>
      <c r="R1453" s="100" t="str">
        <f>Zusammenzug!$C$25&amp;"-"&amp;Zusammenzug!$A$7&amp;"-"&amp;Leistungen!L1453</f>
        <v>2024-0-</v>
      </c>
    </row>
    <row r="1454" spans="1:18" x14ac:dyDescent="0.2">
      <c r="A1454" s="95" t="str">
        <f>IF(ISBLANK(Perigon!E1449),"",Perigon!E1449)</f>
        <v/>
      </c>
      <c r="B1454" s="95" t="str">
        <f>IF(ISBLANK(Perigon!G1449),"",Perigon!G1449)</f>
        <v/>
      </c>
      <c r="C1454" s="96" t="str">
        <f>IF(ISBLANK(Perigon!I1449),"",Perigon!I1449)</f>
        <v/>
      </c>
      <c r="D1454" s="97" t="str">
        <f>IF(ISBLANK(Perigon!J1449),"",Perigon!J1449)</f>
        <v/>
      </c>
      <c r="E1454" s="64" t="str">
        <f>IF(ISBLANK(Perigon!K1449),"",Perigon!K1449)</f>
        <v/>
      </c>
      <c r="F1454" s="65"/>
      <c r="G1454" s="64"/>
      <c r="H1454" s="69" t="str">
        <f>IF(ISBLANK(Perigon!L1449),"",Perigon!L1449)</f>
        <v/>
      </c>
      <c r="I1454" s="69" t="str">
        <f>IF(ISBLANK(Perigon!M1449),"",Perigon!M1449)</f>
        <v/>
      </c>
      <c r="J1454" s="98" t="str">
        <f>IF(ISBLANK(Perigon!N1449),"",Perigon!N1449)</f>
        <v/>
      </c>
      <c r="K1454" s="99" t="str">
        <f>IF(ISBLANK(Perigon!J1449),"",Perigon!T1449)</f>
        <v/>
      </c>
      <c r="L1454" s="95" t="str">
        <f>IF(ISBLANK(Perigon!O1449),"",Perigon!O1449)</f>
        <v/>
      </c>
      <c r="M1454" s="95" t="str">
        <f>IF(ISBLANK(Perigon!R1449),"",Perigon!R1449)</f>
        <v/>
      </c>
      <c r="N1454" s="95" t="str">
        <f>IF(ISBLANK(Perigon!P1449),"",Perigon!P1449)</f>
        <v/>
      </c>
      <c r="O1454" s="38" t="str">
        <f>IF($L1454="","",VLOOKUP($R1454,Tarife!$A$2:$R$599,13,FALSE))</f>
        <v/>
      </c>
      <c r="P1454" s="38" t="str">
        <f t="shared" si="22"/>
        <v/>
      </c>
      <c r="R1454" s="100" t="str">
        <f>Zusammenzug!$C$25&amp;"-"&amp;Zusammenzug!$A$7&amp;"-"&amp;Leistungen!L1454</f>
        <v>2024-0-</v>
      </c>
    </row>
    <row r="1455" spans="1:18" x14ac:dyDescent="0.2">
      <c r="A1455" s="95" t="str">
        <f>IF(ISBLANK(Perigon!E1450),"",Perigon!E1450)</f>
        <v/>
      </c>
      <c r="B1455" s="95" t="str">
        <f>IF(ISBLANK(Perigon!G1450),"",Perigon!G1450)</f>
        <v/>
      </c>
      <c r="C1455" s="96" t="str">
        <f>IF(ISBLANK(Perigon!I1450),"",Perigon!I1450)</f>
        <v/>
      </c>
      <c r="D1455" s="97" t="str">
        <f>IF(ISBLANK(Perigon!J1450),"",Perigon!J1450)</f>
        <v/>
      </c>
      <c r="E1455" s="64" t="str">
        <f>IF(ISBLANK(Perigon!K1450),"",Perigon!K1450)</f>
        <v/>
      </c>
      <c r="F1455" s="65"/>
      <c r="G1455" s="64"/>
      <c r="H1455" s="69" t="str">
        <f>IF(ISBLANK(Perigon!L1450),"",Perigon!L1450)</f>
        <v/>
      </c>
      <c r="I1455" s="69" t="str">
        <f>IF(ISBLANK(Perigon!M1450),"",Perigon!M1450)</f>
        <v/>
      </c>
      <c r="J1455" s="98" t="str">
        <f>IF(ISBLANK(Perigon!N1450),"",Perigon!N1450)</f>
        <v/>
      </c>
      <c r="K1455" s="99" t="str">
        <f>IF(ISBLANK(Perigon!J1450),"",Perigon!T1450)</f>
        <v/>
      </c>
      <c r="L1455" s="95" t="str">
        <f>IF(ISBLANK(Perigon!O1450),"",Perigon!O1450)</f>
        <v/>
      </c>
      <c r="M1455" s="95" t="str">
        <f>IF(ISBLANK(Perigon!R1450),"",Perigon!R1450)</f>
        <v/>
      </c>
      <c r="N1455" s="95" t="str">
        <f>IF(ISBLANK(Perigon!P1450),"",Perigon!P1450)</f>
        <v/>
      </c>
      <c r="O1455" s="38" t="str">
        <f>IF($L1455="","",VLOOKUP($R1455,Tarife!$A$2:$R$599,13,FALSE))</f>
        <v/>
      </c>
      <c r="P1455" s="38" t="str">
        <f t="shared" si="22"/>
        <v/>
      </c>
      <c r="R1455" s="100" t="str">
        <f>Zusammenzug!$C$25&amp;"-"&amp;Zusammenzug!$A$7&amp;"-"&amp;Leistungen!L1455</f>
        <v>2024-0-</v>
      </c>
    </row>
    <row r="1456" spans="1:18" x14ac:dyDescent="0.2">
      <c r="A1456" s="95" t="str">
        <f>IF(ISBLANK(Perigon!E1451),"",Perigon!E1451)</f>
        <v/>
      </c>
      <c r="B1456" s="95" t="str">
        <f>IF(ISBLANK(Perigon!G1451),"",Perigon!G1451)</f>
        <v/>
      </c>
      <c r="C1456" s="96" t="str">
        <f>IF(ISBLANK(Perigon!I1451),"",Perigon!I1451)</f>
        <v/>
      </c>
      <c r="D1456" s="97" t="str">
        <f>IF(ISBLANK(Perigon!J1451),"",Perigon!J1451)</f>
        <v/>
      </c>
      <c r="E1456" s="64" t="str">
        <f>IF(ISBLANK(Perigon!K1451),"",Perigon!K1451)</f>
        <v/>
      </c>
      <c r="F1456" s="65"/>
      <c r="G1456" s="64"/>
      <c r="H1456" s="69" t="str">
        <f>IF(ISBLANK(Perigon!L1451),"",Perigon!L1451)</f>
        <v/>
      </c>
      <c r="I1456" s="69" t="str">
        <f>IF(ISBLANK(Perigon!M1451),"",Perigon!M1451)</f>
        <v/>
      </c>
      <c r="J1456" s="98" t="str">
        <f>IF(ISBLANK(Perigon!N1451),"",Perigon!N1451)</f>
        <v/>
      </c>
      <c r="K1456" s="99" t="str">
        <f>IF(ISBLANK(Perigon!J1451),"",Perigon!T1451)</f>
        <v/>
      </c>
      <c r="L1456" s="95" t="str">
        <f>IF(ISBLANK(Perigon!O1451),"",Perigon!O1451)</f>
        <v/>
      </c>
      <c r="M1456" s="95" t="str">
        <f>IF(ISBLANK(Perigon!R1451),"",Perigon!R1451)</f>
        <v/>
      </c>
      <c r="N1456" s="95" t="str">
        <f>IF(ISBLANK(Perigon!P1451),"",Perigon!P1451)</f>
        <v/>
      </c>
      <c r="O1456" s="38" t="str">
        <f>IF($L1456="","",VLOOKUP($R1456,Tarife!$A$2:$R$599,13,FALSE))</f>
        <v/>
      </c>
      <c r="P1456" s="38" t="str">
        <f t="shared" si="22"/>
        <v/>
      </c>
      <c r="R1456" s="100" t="str">
        <f>Zusammenzug!$C$25&amp;"-"&amp;Zusammenzug!$A$7&amp;"-"&amp;Leistungen!L1456</f>
        <v>2024-0-</v>
      </c>
    </row>
    <row r="1457" spans="1:18" x14ac:dyDescent="0.2">
      <c r="A1457" s="95" t="str">
        <f>IF(ISBLANK(Perigon!E1452),"",Perigon!E1452)</f>
        <v/>
      </c>
      <c r="B1457" s="95" t="str">
        <f>IF(ISBLANK(Perigon!G1452),"",Perigon!G1452)</f>
        <v/>
      </c>
      <c r="C1457" s="96" t="str">
        <f>IF(ISBLANK(Perigon!I1452),"",Perigon!I1452)</f>
        <v/>
      </c>
      <c r="D1457" s="97" t="str">
        <f>IF(ISBLANK(Perigon!J1452),"",Perigon!J1452)</f>
        <v/>
      </c>
      <c r="E1457" s="64" t="str">
        <f>IF(ISBLANK(Perigon!K1452),"",Perigon!K1452)</f>
        <v/>
      </c>
      <c r="F1457" s="65"/>
      <c r="G1457" s="64"/>
      <c r="H1457" s="69" t="str">
        <f>IF(ISBLANK(Perigon!L1452),"",Perigon!L1452)</f>
        <v/>
      </c>
      <c r="I1457" s="69" t="str">
        <f>IF(ISBLANK(Perigon!M1452),"",Perigon!M1452)</f>
        <v/>
      </c>
      <c r="J1457" s="98" t="str">
        <f>IF(ISBLANK(Perigon!N1452),"",Perigon!N1452)</f>
        <v/>
      </c>
      <c r="K1457" s="99" t="str">
        <f>IF(ISBLANK(Perigon!J1452),"",Perigon!T1452)</f>
        <v/>
      </c>
      <c r="L1457" s="95" t="str">
        <f>IF(ISBLANK(Perigon!O1452),"",Perigon!O1452)</f>
        <v/>
      </c>
      <c r="M1457" s="95" t="str">
        <f>IF(ISBLANK(Perigon!R1452),"",Perigon!R1452)</f>
        <v/>
      </c>
      <c r="N1457" s="95" t="str">
        <f>IF(ISBLANK(Perigon!P1452),"",Perigon!P1452)</f>
        <v/>
      </c>
      <c r="O1457" s="38" t="str">
        <f>IF($L1457="","",VLOOKUP($R1457,Tarife!$A$2:$R$599,13,FALSE))</f>
        <v/>
      </c>
      <c r="P1457" s="38" t="str">
        <f t="shared" si="22"/>
        <v/>
      </c>
      <c r="R1457" s="100" t="str">
        <f>Zusammenzug!$C$25&amp;"-"&amp;Zusammenzug!$A$7&amp;"-"&amp;Leistungen!L1457</f>
        <v>2024-0-</v>
      </c>
    </row>
    <row r="1458" spans="1:18" x14ac:dyDescent="0.2">
      <c r="A1458" s="95" t="str">
        <f>IF(ISBLANK(Perigon!E1453),"",Perigon!E1453)</f>
        <v/>
      </c>
      <c r="B1458" s="95" t="str">
        <f>IF(ISBLANK(Perigon!G1453),"",Perigon!G1453)</f>
        <v/>
      </c>
      <c r="C1458" s="96" t="str">
        <f>IF(ISBLANK(Perigon!I1453),"",Perigon!I1453)</f>
        <v/>
      </c>
      <c r="D1458" s="97" t="str">
        <f>IF(ISBLANK(Perigon!J1453),"",Perigon!J1453)</f>
        <v/>
      </c>
      <c r="E1458" s="64" t="str">
        <f>IF(ISBLANK(Perigon!K1453),"",Perigon!K1453)</f>
        <v/>
      </c>
      <c r="F1458" s="65"/>
      <c r="G1458" s="64"/>
      <c r="H1458" s="69" t="str">
        <f>IF(ISBLANK(Perigon!L1453),"",Perigon!L1453)</f>
        <v/>
      </c>
      <c r="I1458" s="69" t="str">
        <f>IF(ISBLANK(Perigon!M1453),"",Perigon!M1453)</f>
        <v/>
      </c>
      <c r="J1458" s="98" t="str">
        <f>IF(ISBLANK(Perigon!N1453),"",Perigon!N1453)</f>
        <v/>
      </c>
      <c r="K1458" s="99" t="str">
        <f>IF(ISBLANK(Perigon!J1453),"",Perigon!T1453)</f>
        <v/>
      </c>
      <c r="L1458" s="95" t="str">
        <f>IF(ISBLANK(Perigon!O1453),"",Perigon!O1453)</f>
        <v/>
      </c>
      <c r="M1458" s="95" t="str">
        <f>IF(ISBLANK(Perigon!R1453),"",Perigon!R1453)</f>
        <v/>
      </c>
      <c r="N1458" s="95" t="str">
        <f>IF(ISBLANK(Perigon!P1453),"",Perigon!P1453)</f>
        <v/>
      </c>
      <c r="O1458" s="38" t="str">
        <f>IF($L1458="","",VLOOKUP($R1458,Tarife!$A$2:$R$599,13,FALSE))</f>
        <v/>
      </c>
      <c r="P1458" s="38" t="str">
        <f t="shared" si="22"/>
        <v/>
      </c>
      <c r="R1458" s="100" t="str">
        <f>Zusammenzug!$C$25&amp;"-"&amp;Zusammenzug!$A$7&amp;"-"&amp;Leistungen!L1458</f>
        <v>2024-0-</v>
      </c>
    </row>
    <row r="1459" spans="1:18" x14ac:dyDescent="0.2">
      <c r="A1459" s="95" t="str">
        <f>IF(ISBLANK(Perigon!E1454),"",Perigon!E1454)</f>
        <v/>
      </c>
      <c r="B1459" s="95" t="str">
        <f>IF(ISBLANK(Perigon!G1454),"",Perigon!G1454)</f>
        <v/>
      </c>
      <c r="C1459" s="96" t="str">
        <f>IF(ISBLANK(Perigon!I1454),"",Perigon!I1454)</f>
        <v/>
      </c>
      <c r="D1459" s="97" t="str">
        <f>IF(ISBLANK(Perigon!J1454),"",Perigon!J1454)</f>
        <v/>
      </c>
      <c r="E1459" s="64" t="str">
        <f>IF(ISBLANK(Perigon!K1454),"",Perigon!K1454)</f>
        <v/>
      </c>
      <c r="F1459" s="65"/>
      <c r="G1459" s="64"/>
      <c r="H1459" s="69" t="str">
        <f>IF(ISBLANK(Perigon!L1454),"",Perigon!L1454)</f>
        <v/>
      </c>
      <c r="I1459" s="69" t="str">
        <f>IF(ISBLANK(Perigon!M1454),"",Perigon!M1454)</f>
        <v/>
      </c>
      <c r="J1459" s="98" t="str">
        <f>IF(ISBLANK(Perigon!N1454),"",Perigon!N1454)</f>
        <v/>
      </c>
      <c r="K1459" s="99" t="str">
        <f>IF(ISBLANK(Perigon!J1454),"",Perigon!T1454)</f>
        <v/>
      </c>
      <c r="L1459" s="95" t="str">
        <f>IF(ISBLANK(Perigon!O1454),"",Perigon!O1454)</f>
        <v/>
      </c>
      <c r="M1459" s="95" t="str">
        <f>IF(ISBLANK(Perigon!R1454),"",Perigon!R1454)</f>
        <v/>
      </c>
      <c r="N1459" s="95" t="str">
        <f>IF(ISBLANK(Perigon!P1454),"",Perigon!P1454)</f>
        <v/>
      </c>
      <c r="O1459" s="38" t="str">
        <f>IF($L1459="","",VLOOKUP($R1459,Tarife!$A$2:$R$599,13,FALSE))</f>
        <v/>
      </c>
      <c r="P1459" s="38" t="str">
        <f t="shared" si="22"/>
        <v/>
      </c>
      <c r="R1459" s="100" t="str">
        <f>Zusammenzug!$C$25&amp;"-"&amp;Zusammenzug!$A$7&amp;"-"&amp;Leistungen!L1459</f>
        <v>2024-0-</v>
      </c>
    </row>
    <row r="1460" spans="1:18" x14ac:dyDescent="0.2">
      <c r="A1460" s="95" t="str">
        <f>IF(ISBLANK(Perigon!E1455),"",Perigon!E1455)</f>
        <v/>
      </c>
      <c r="B1460" s="95" t="str">
        <f>IF(ISBLANK(Perigon!G1455),"",Perigon!G1455)</f>
        <v/>
      </c>
      <c r="C1460" s="96" t="str">
        <f>IF(ISBLANK(Perigon!I1455),"",Perigon!I1455)</f>
        <v/>
      </c>
      <c r="D1460" s="97" t="str">
        <f>IF(ISBLANK(Perigon!J1455),"",Perigon!J1455)</f>
        <v/>
      </c>
      <c r="E1460" s="64" t="str">
        <f>IF(ISBLANK(Perigon!K1455),"",Perigon!K1455)</f>
        <v/>
      </c>
      <c r="F1460" s="65"/>
      <c r="G1460" s="64"/>
      <c r="H1460" s="69" t="str">
        <f>IF(ISBLANK(Perigon!L1455),"",Perigon!L1455)</f>
        <v/>
      </c>
      <c r="I1460" s="69" t="str">
        <f>IF(ISBLANK(Perigon!M1455),"",Perigon!M1455)</f>
        <v/>
      </c>
      <c r="J1460" s="98" t="str">
        <f>IF(ISBLANK(Perigon!N1455),"",Perigon!N1455)</f>
        <v/>
      </c>
      <c r="K1460" s="99" t="str">
        <f>IF(ISBLANK(Perigon!J1455),"",Perigon!T1455)</f>
        <v/>
      </c>
      <c r="L1460" s="95" t="str">
        <f>IF(ISBLANK(Perigon!O1455),"",Perigon!O1455)</f>
        <v/>
      </c>
      <c r="M1460" s="95" t="str">
        <f>IF(ISBLANK(Perigon!R1455),"",Perigon!R1455)</f>
        <v/>
      </c>
      <c r="N1460" s="95" t="str">
        <f>IF(ISBLANK(Perigon!P1455),"",Perigon!P1455)</f>
        <v/>
      </c>
      <c r="O1460" s="38" t="str">
        <f>IF($L1460="","",VLOOKUP($R1460,Tarife!$A$2:$R$599,13,FALSE))</f>
        <v/>
      </c>
      <c r="P1460" s="38" t="str">
        <f t="shared" si="22"/>
        <v/>
      </c>
      <c r="R1460" s="100" t="str">
        <f>Zusammenzug!$C$25&amp;"-"&amp;Zusammenzug!$A$7&amp;"-"&amp;Leistungen!L1460</f>
        <v>2024-0-</v>
      </c>
    </row>
    <row r="1461" spans="1:18" x14ac:dyDescent="0.2">
      <c r="A1461" s="95" t="str">
        <f>IF(ISBLANK(Perigon!E1456),"",Perigon!E1456)</f>
        <v/>
      </c>
      <c r="B1461" s="95" t="str">
        <f>IF(ISBLANK(Perigon!G1456),"",Perigon!G1456)</f>
        <v/>
      </c>
      <c r="C1461" s="96" t="str">
        <f>IF(ISBLANK(Perigon!I1456),"",Perigon!I1456)</f>
        <v/>
      </c>
      <c r="D1461" s="97" t="str">
        <f>IF(ISBLANK(Perigon!J1456),"",Perigon!J1456)</f>
        <v/>
      </c>
      <c r="E1461" s="64" t="str">
        <f>IF(ISBLANK(Perigon!K1456),"",Perigon!K1456)</f>
        <v/>
      </c>
      <c r="F1461" s="65"/>
      <c r="G1461" s="64"/>
      <c r="H1461" s="69" t="str">
        <f>IF(ISBLANK(Perigon!L1456),"",Perigon!L1456)</f>
        <v/>
      </c>
      <c r="I1461" s="69" t="str">
        <f>IF(ISBLANK(Perigon!M1456),"",Perigon!M1456)</f>
        <v/>
      </c>
      <c r="J1461" s="98" t="str">
        <f>IF(ISBLANK(Perigon!N1456),"",Perigon!N1456)</f>
        <v/>
      </c>
      <c r="K1461" s="99" t="str">
        <f>IF(ISBLANK(Perigon!J1456),"",Perigon!T1456)</f>
        <v/>
      </c>
      <c r="L1461" s="95" t="str">
        <f>IF(ISBLANK(Perigon!O1456),"",Perigon!O1456)</f>
        <v/>
      </c>
      <c r="M1461" s="95" t="str">
        <f>IF(ISBLANK(Perigon!R1456),"",Perigon!R1456)</f>
        <v/>
      </c>
      <c r="N1461" s="95" t="str">
        <f>IF(ISBLANK(Perigon!P1456),"",Perigon!P1456)</f>
        <v/>
      </c>
      <c r="O1461" s="38" t="str">
        <f>IF($L1461="","",VLOOKUP($R1461,Tarife!$A$2:$R$599,13,FALSE))</f>
        <v/>
      </c>
      <c r="P1461" s="38" t="str">
        <f t="shared" si="22"/>
        <v/>
      </c>
      <c r="R1461" s="100" t="str">
        <f>Zusammenzug!$C$25&amp;"-"&amp;Zusammenzug!$A$7&amp;"-"&amp;Leistungen!L1461</f>
        <v>2024-0-</v>
      </c>
    </row>
    <row r="1462" spans="1:18" x14ac:dyDescent="0.2">
      <c r="A1462" s="95" t="str">
        <f>IF(ISBLANK(Perigon!E1457),"",Perigon!E1457)</f>
        <v/>
      </c>
      <c r="B1462" s="95" t="str">
        <f>IF(ISBLANK(Perigon!G1457),"",Perigon!G1457)</f>
        <v/>
      </c>
      <c r="C1462" s="96" t="str">
        <f>IF(ISBLANK(Perigon!I1457),"",Perigon!I1457)</f>
        <v/>
      </c>
      <c r="D1462" s="97" t="str">
        <f>IF(ISBLANK(Perigon!J1457),"",Perigon!J1457)</f>
        <v/>
      </c>
      <c r="E1462" s="64" t="str">
        <f>IF(ISBLANK(Perigon!K1457),"",Perigon!K1457)</f>
        <v/>
      </c>
      <c r="F1462" s="65"/>
      <c r="G1462" s="64"/>
      <c r="H1462" s="69" t="str">
        <f>IF(ISBLANK(Perigon!L1457),"",Perigon!L1457)</f>
        <v/>
      </c>
      <c r="I1462" s="69" t="str">
        <f>IF(ISBLANK(Perigon!M1457),"",Perigon!M1457)</f>
        <v/>
      </c>
      <c r="J1462" s="98" t="str">
        <f>IF(ISBLANK(Perigon!N1457),"",Perigon!N1457)</f>
        <v/>
      </c>
      <c r="K1462" s="99" t="str">
        <f>IF(ISBLANK(Perigon!J1457),"",Perigon!T1457)</f>
        <v/>
      </c>
      <c r="L1462" s="95" t="str">
        <f>IF(ISBLANK(Perigon!O1457),"",Perigon!O1457)</f>
        <v/>
      </c>
      <c r="M1462" s="95" t="str">
        <f>IF(ISBLANK(Perigon!R1457),"",Perigon!R1457)</f>
        <v/>
      </c>
      <c r="N1462" s="95" t="str">
        <f>IF(ISBLANK(Perigon!P1457),"",Perigon!P1457)</f>
        <v/>
      </c>
      <c r="O1462" s="38" t="str">
        <f>IF($L1462="","",VLOOKUP($R1462,Tarife!$A$2:$R$599,13,FALSE))</f>
        <v/>
      </c>
      <c r="P1462" s="38" t="str">
        <f t="shared" si="22"/>
        <v/>
      </c>
      <c r="R1462" s="100" t="str">
        <f>Zusammenzug!$C$25&amp;"-"&amp;Zusammenzug!$A$7&amp;"-"&amp;Leistungen!L1462</f>
        <v>2024-0-</v>
      </c>
    </row>
    <row r="1463" spans="1:18" x14ac:dyDescent="0.2">
      <c r="A1463" s="95" t="str">
        <f>IF(ISBLANK(Perigon!E1458),"",Perigon!E1458)</f>
        <v/>
      </c>
      <c r="B1463" s="95" t="str">
        <f>IF(ISBLANK(Perigon!G1458),"",Perigon!G1458)</f>
        <v/>
      </c>
      <c r="C1463" s="96" t="str">
        <f>IF(ISBLANK(Perigon!I1458),"",Perigon!I1458)</f>
        <v/>
      </c>
      <c r="D1463" s="97" t="str">
        <f>IF(ISBLANK(Perigon!J1458),"",Perigon!J1458)</f>
        <v/>
      </c>
      <c r="E1463" s="64" t="str">
        <f>IF(ISBLANK(Perigon!K1458),"",Perigon!K1458)</f>
        <v/>
      </c>
      <c r="F1463" s="65"/>
      <c r="G1463" s="64"/>
      <c r="H1463" s="69" t="str">
        <f>IF(ISBLANK(Perigon!L1458),"",Perigon!L1458)</f>
        <v/>
      </c>
      <c r="I1463" s="69" t="str">
        <f>IF(ISBLANK(Perigon!M1458),"",Perigon!M1458)</f>
        <v/>
      </c>
      <c r="J1463" s="98" t="str">
        <f>IF(ISBLANK(Perigon!N1458),"",Perigon!N1458)</f>
        <v/>
      </c>
      <c r="K1463" s="99" t="str">
        <f>IF(ISBLANK(Perigon!J1458),"",Perigon!T1458)</f>
        <v/>
      </c>
      <c r="L1463" s="95" t="str">
        <f>IF(ISBLANK(Perigon!O1458),"",Perigon!O1458)</f>
        <v/>
      </c>
      <c r="M1463" s="95" t="str">
        <f>IF(ISBLANK(Perigon!R1458),"",Perigon!R1458)</f>
        <v/>
      </c>
      <c r="N1463" s="95" t="str">
        <f>IF(ISBLANK(Perigon!P1458),"",Perigon!P1458)</f>
        <v/>
      </c>
      <c r="O1463" s="38" t="str">
        <f>IF($L1463="","",VLOOKUP($R1463,Tarife!$A$2:$R$599,13,FALSE))</f>
        <v/>
      </c>
      <c r="P1463" s="38" t="str">
        <f t="shared" si="22"/>
        <v/>
      </c>
      <c r="R1463" s="100" t="str">
        <f>Zusammenzug!$C$25&amp;"-"&amp;Zusammenzug!$A$7&amp;"-"&amp;Leistungen!L1463</f>
        <v>2024-0-</v>
      </c>
    </row>
    <row r="1464" spans="1:18" x14ac:dyDescent="0.2">
      <c r="A1464" s="95" t="str">
        <f>IF(ISBLANK(Perigon!E1459),"",Perigon!E1459)</f>
        <v/>
      </c>
      <c r="B1464" s="95" t="str">
        <f>IF(ISBLANK(Perigon!G1459),"",Perigon!G1459)</f>
        <v/>
      </c>
      <c r="C1464" s="96" t="str">
        <f>IF(ISBLANK(Perigon!I1459),"",Perigon!I1459)</f>
        <v/>
      </c>
      <c r="D1464" s="97" t="str">
        <f>IF(ISBLANK(Perigon!J1459),"",Perigon!J1459)</f>
        <v/>
      </c>
      <c r="E1464" s="64" t="str">
        <f>IF(ISBLANK(Perigon!K1459),"",Perigon!K1459)</f>
        <v/>
      </c>
      <c r="F1464" s="65"/>
      <c r="G1464" s="64"/>
      <c r="H1464" s="69" t="str">
        <f>IF(ISBLANK(Perigon!L1459),"",Perigon!L1459)</f>
        <v/>
      </c>
      <c r="I1464" s="69" t="str">
        <f>IF(ISBLANK(Perigon!M1459),"",Perigon!M1459)</f>
        <v/>
      </c>
      <c r="J1464" s="98" t="str">
        <f>IF(ISBLANK(Perigon!N1459),"",Perigon!N1459)</f>
        <v/>
      </c>
      <c r="K1464" s="99" t="str">
        <f>IF(ISBLANK(Perigon!J1459),"",Perigon!T1459)</f>
        <v/>
      </c>
      <c r="L1464" s="95" t="str">
        <f>IF(ISBLANK(Perigon!O1459),"",Perigon!O1459)</f>
        <v/>
      </c>
      <c r="M1464" s="95" t="str">
        <f>IF(ISBLANK(Perigon!R1459),"",Perigon!R1459)</f>
        <v/>
      </c>
      <c r="N1464" s="95" t="str">
        <f>IF(ISBLANK(Perigon!P1459),"",Perigon!P1459)</f>
        <v/>
      </c>
      <c r="O1464" s="38" t="str">
        <f>IF($L1464="","",VLOOKUP($R1464,Tarife!$A$2:$R$599,13,FALSE))</f>
        <v/>
      </c>
      <c r="P1464" s="38" t="str">
        <f t="shared" si="22"/>
        <v/>
      </c>
      <c r="R1464" s="100" t="str">
        <f>Zusammenzug!$C$25&amp;"-"&amp;Zusammenzug!$A$7&amp;"-"&amp;Leistungen!L1464</f>
        <v>2024-0-</v>
      </c>
    </row>
    <row r="1465" spans="1:18" x14ac:dyDescent="0.2">
      <c r="A1465" s="95" t="str">
        <f>IF(ISBLANK(Perigon!E1460),"",Perigon!E1460)</f>
        <v/>
      </c>
      <c r="B1465" s="95" t="str">
        <f>IF(ISBLANK(Perigon!G1460),"",Perigon!G1460)</f>
        <v/>
      </c>
      <c r="C1465" s="96" t="str">
        <f>IF(ISBLANK(Perigon!I1460),"",Perigon!I1460)</f>
        <v/>
      </c>
      <c r="D1465" s="97" t="str">
        <f>IF(ISBLANK(Perigon!J1460),"",Perigon!J1460)</f>
        <v/>
      </c>
      <c r="E1465" s="64" t="str">
        <f>IF(ISBLANK(Perigon!K1460),"",Perigon!K1460)</f>
        <v/>
      </c>
      <c r="F1465" s="65"/>
      <c r="G1465" s="64"/>
      <c r="H1465" s="69" t="str">
        <f>IF(ISBLANK(Perigon!L1460),"",Perigon!L1460)</f>
        <v/>
      </c>
      <c r="I1465" s="69" t="str">
        <f>IF(ISBLANK(Perigon!M1460),"",Perigon!M1460)</f>
        <v/>
      </c>
      <c r="J1465" s="98" t="str">
        <f>IF(ISBLANK(Perigon!N1460),"",Perigon!N1460)</f>
        <v/>
      </c>
      <c r="K1465" s="99" t="str">
        <f>IF(ISBLANK(Perigon!J1460),"",Perigon!T1460)</f>
        <v/>
      </c>
      <c r="L1465" s="95" t="str">
        <f>IF(ISBLANK(Perigon!O1460),"",Perigon!O1460)</f>
        <v/>
      </c>
      <c r="M1465" s="95" t="str">
        <f>IF(ISBLANK(Perigon!R1460),"",Perigon!R1460)</f>
        <v/>
      </c>
      <c r="N1465" s="95" t="str">
        <f>IF(ISBLANK(Perigon!P1460),"",Perigon!P1460)</f>
        <v/>
      </c>
      <c r="O1465" s="38" t="str">
        <f>IF($L1465="","",VLOOKUP($R1465,Tarife!$A$2:$R$599,13,FALSE))</f>
        <v/>
      </c>
      <c r="P1465" s="38" t="str">
        <f t="shared" si="22"/>
        <v/>
      </c>
      <c r="R1465" s="100" t="str">
        <f>Zusammenzug!$C$25&amp;"-"&amp;Zusammenzug!$A$7&amp;"-"&amp;Leistungen!L1465</f>
        <v>2024-0-</v>
      </c>
    </row>
    <row r="1466" spans="1:18" x14ac:dyDescent="0.2">
      <c r="A1466" s="95" t="str">
        <f>IF(ISBLANK(Perigon!E1461),"",Perigon!E1461)</f>
        <v/>
      </c>
      <c r="B1466" s="95" t="str">
        <f>IF(ISBLANK(Perigon!G1461),"",Perigon!G1461)</f>
        <v/>
      </c>
      <c r="C1466" s="96" t="str">
        <f>IF(ISBLANK(Perigon!I1461),"",Perigon!I1461)</f>
        <v/>
      </c>
      <c r="D1466" s="97" t="str">
        <f>IF(ISBLANK(Perigon!J1461),"",Perigon!J1461)</f>
        <v/>
      </c>
      <c r="E1466" s="64" t="str">
        <f>IF(ISBLANK(Perigon!K1461),"",Perigon!K1461)</f>
        <v/>
      </c>
      <c r="F1466" s="65"/>
      <c r="G1466" s="64"/>
      <c r="H1466" s="69" t="str">
        <f>IF(ISBLANK(Perigon!L1461),"",Perigon!L1461)</f>
        <v/>
      </c>
      <c r="I1466" s="69" t="str">
        <f>IF(ISBLANK(Perigon!M1461),"",Perigon!M1461)</f>
        <v/>
      </c>
      <c r="J1466" s="98" t="str">
        <f>IF(ISBLANK(Perigon!N1461),"",Perigon!N1461)</f>
        <v/>
      </c>
      <c r="K1466" s="99" t="str">
        <f>IF(ISBLANK(Perigon!J1461),"",Perigon!T1461)</f>
        <v/>
      </c>
      <c r="L1466" s="95" t="str">
        <f>IF(ISBLANK(Perigon!O1461),"",Perigon!O1461)</f>
        <v/>
      </c>
      <c r="M1466" s="95" t="str">
        <f>IF(ISBLANK(Perigon!R1461),"",Perigon!R1461)</f>
        <v/>
      </c>
      <c r="N1466" s="95" t="str">
        <f>IF(ISBLANK(Perigon!P1461),"",Perigon!P1461)</f>
        <v/>
      </c>
      <c r="O1466" s="38" t="str">
        <f>IF($L1466="","",VLOOKUP($R1466,Tarife!$A$2:$R$599,13,FALSE))</f>
        <v/>
      </c>
      <c r="P1466" s="38" t="str">
        <f t="shared" si="22"/>
        <v/>
      </c>
      <c r="R1466" s="100" t="str">
        <f>Zusammenzug!$C$25&amp;"-"&amp;Zusammenzug!$A$7&amp;"-"&amp;Leistungen!L1466</f>
        <v>2024-0-</v>
      </c>
    </row>
    <row r="1467" spans="1:18" x14ac:dyDescent="0.2">
      <c r="A1467" s="95" t="str">
        <f>IF(ISBLANK(Perigon!E1462),"",Perigon!E1462)</f>
        <v/>
      </c>
      <c r="B1467" s="95" t="str">
        <f>IF(ISBLANK(Perigon!G1462),"",Perigon!G1462)</f>
        <v/>
      </c>
      <c r="C1467" s="96" t="str">
        <f>IF(ISBLANK(Perigon!I1462),"",Perigon!I1462)</f>
        <v/>
      </c>
      <c r="D1467" s="97" t="str">
        <f>IF(ISBLANK(Perigon!J1462),"",Perigon!J1462)</f>
        <v/>
      </c>
      <c r="E1467" s="64" t="str">
        <f>IF(ISBLANK(Perigon!K1462),"",Perigon!K1462)</f>
        <v/>
      </c>
      <c r="F1467" s="65"/>
      <c r="G1467" s="64"/>
      <c r="H1467" s="69" t="str">
        <f>IF(ISBLANK(Perigon!L1462),"",Perigon!L1462)</f>
        <v/>
      </c>
      <c r="I1467" s="69" t="str">
        <f>IF(ISBLANK(Perigon!M1462),"",Perigon!M1462)</f>
        <v/>
      </c>
      <c r="J1467" s="98" t="str">
        <f>IF(ISBLANK(Perigon!N1462),"",Perigon!N1462)</f>
        <v/>
      </c>
      <c r="K1467" s="99" t="str">
        <f>IF(ISBLANK(Perigon!J1462),"",Perigon!T1462)</f>
        <v/>
      </c>
      <c r="L1467" s="95" t="str">
        <f>IF(ISBLANK(Perigon!O1462),"",Perigon!O1462)</f>
        <v/>
      </c>
      <c r="M1467" s="95" t="str">
        <f>IF(ISBLANK(Perigon!R1462),"",Perigon!R1462)</f>
        <v/>
      </c>
      <c r="N1467" s="95" t="str">
        <f>IF(ISBLANK(Perigon!P1462),"",Perigon!P1462)</f>
        <v/>
      </c>
      <c r="O1467" s="38" t="str">
        <f>IF($L1467="","",VLOOKUP($R1467,Tarife!$A$2:$R$599,13,FALSE))</f>
        <v/>
      </c>
      <c r="P1467" s="38" t="str">
        <f t="shared" si="22"/>
        <v/>
      </c>
      <c r="R1467" s="100" t="str">
        <f>Zusammenzug!$C$25&amp;"-"&amp;Zusammenzug!$A$7&amp;"-"&amp;Leistungen!L1467</f>
        <v>2024-0-</v>
      </c>
    </row>
    <row r="1468" spans="1:18" x14ac:dyDescent="0.2">
      <c r="A1468" s="95" t="str">
        <f>IF(ISBLANK(Perigon!E1463),"",Perigon!E1463)</f>
        <v/>
      </c>
      <c r="B1468" s="95" t="str">
        <f>IF(ISBLANK(Perigon!G1463),"",Perigon!G1463)</f>
        <v/>
      </c>
      <c r="C1468" s="96" t="str">
        <f>IF(ISBLANK(Perigon!I1463),"",Perigon!I1463)</f>
        <v/>
      </c>
      <c r="D1468" s="97" t="str">
        <f>IF(ISBLANK(Perigon!J1463),"",Perigon!J1463)</f>
        <v/>
      </c>
      <c r="E1468" s="64" t="str">
        <f>IF(ISBLANK(Perigon!K1463),"",Perigon!K1463)</f>
        <v/>
      </c>
      <c r="F1468" s="65"/>
      <c r="G1468" s="64"/>
      <c r="H1468" s="69" t="str">
        <f>IF(ISBLANK(Perigon!L1463),"",Perigon!L1463)</f>
        <v/>
      </c>
      <c r="I1468" s="69" t="str">
        <f>IF(ISBLANK(Perigon!M1463),"",Perigon!M1463)</f>
        <v/>
      </c>
      <c r="J1468" s="98" t="str">
        <f>IF(ISBLANK(Perigon!N1463),"",Perigon!N1463)</f>
        <v/>
      </c>
      <c r="K1468" s="99" t="str">
        <f>IF(ISBLANK(Perigon!J1463),"",Perigon!T1463)</f>
        <v/>
      </c>
      <c r="L1468" s="95" t="str">
        <f>IF(ISBLANK(Perigon!O1463),"",Perigon!O1463)</f>
        <v/>
      </c>
      <c r="M1468" s="95" t="str">
        <f>IF(ISBLANK(Perigon!R1463),"",Perigon!R1463)</f>
        <v/>
      </c>
      <c r="N1468" s="95" t="str">
        <f>IF(ISBLANK(Perigon!P1463),"",Perigon!P1463)</f>
        <v/>
      </c>
      <c r="O1468" s="38" t="str">
        <f>IF($L1468="","",VLOOKUP($R1468,Tarife!$A$2:$R$599,13,FALSE))</f>
        <v/>
      </c>
      <c r="P1468" s="38" t="str">
        <f t="shared" si="22"/>
        <v/>
      </c>
      <c r="R1468" s="100" t="str">
        <f>Zusammenzug!$C$25&amp;"-"&amp;Zusammenzug!$A$7&amp;"-"&amp;Leistungen!L1468</f>
        <v>2024-0-</v>
      </c>
    </row>
    <row r="1469" spans="1:18" x14ac:dyDescent="0.2">
      <c r="A1469" s="95" t="str">
        <f>IF(ISBLANK(Perigon!E1464),"",Perigon!E1464)</f>
        <v/>
      </c>
      <c r="B1469" s="95" t="str">
        <f>IF(ISBLANK(Perigon!G1464),"",Perigon!G1464)</f>
        <v/>
      </c>
      <c r="C1469" s="96" t="str">
        <f>IF(ISBLANK(Perigon!I1464),"",Perigon!I1464)</f>
        <v/>
      </c>
      <c r="D1469" s="97" t="str">
        <f>IF(ISBLANK(Perigon!J1464),"",Perigon!J1464)</f>
        <v/>
      </c>
      <c r="E1469" s="64" t="str">
        <f>IF(ISBLANK(Perigon!K1464),"",Perigon!K1464)</f>
        <v/>
      </c>
      <c r="F1469" s="65"/>
      <c r="G1469" s="64"/>
      <c r="H1469" s="69" t="str">
        <f>IF(ISBLANK(Perigon!L1464),"",Perigon!L1464)</f>
        <v/>
      </c>
      <c r="I1469" s="69" t="str">
        <f>IF(ISBLANK(Perigon!M1464),"",Perigon!M1464)</f>
        <v/>
      </c>
      <c r="J1469" s="98" t="str">
        <f>IF(ISBLANK(Perigon!N1464),"",Perigon!N1464)</f>
        <v/>
      </c>
      <c r="K1469" s="99" t="str">
        <f>IF(ISBLANK(Perigon!J1464),"",Perigon!T1464)</f>
        <v/>
      </c>
      <c r="L1469" s="95" t="str">
        <f>IF(ISBLANK(Perigon!O1464),"",Perigon!O1464)</f>
        <v/>
      </c>
      <c r="M1469" s="95" t="str">
        <f>IF(ISBLANK(Perigon!R1464),"",Perigon!R1464)</f>
        <v/>
      </c>
      <c r="N1469" s="95" t="str">
        <f>IF(ISBLANK(Perigon!P1464),"",Perigon!P1464)</f>
        <v/>
      </c>
      <c r="O1469" s="38" t="str">
        <f>IF($L1469="","",VLOOKUP($R1469,Tarife!$A$2:$R$599,13,FALSE))</f>
        <v/>
      </c>
      <c r="P1469" s="38" t="str">
        <f t="shared" si="22"/>
        <v/>
      </c>
      <c r="R1469" s="100" t="str">
        <f>Zusammenzug!$C$25&amp;"-"&amp;Zusammenzug!$A$7&amp;"-"&amp;Leistungen!L1469</f>
        <v>2024-0-</v>
      </c>
    </row>
    <row r="1470" spans="1:18" x14ac:dyDescent="0.2">
      <c r="A1470" s="95" t="str">
        <f>IF(ISBLANK(Perigon!E1465),"",Perigon!E1465)</f>
        <v/>
      </c>
      <c r="B1470" s="95" t="str">
        <f>IF(ISBLANK(Perigon!G1465),"",Perigon!G1465)</f>
        <v/>
      </c>
      <c r="C1470" s="96" t="str">
        <f>IF(ISBLANK(Perigon!I1465),"",Perigon!I1465)</f>
        <v/>
      </c>
      <c r="D1470" s="97" t="str">
        <f>IF(ISBLANK(Perigon!J1465),"",Perigon!J1465)</f>
        <v/>
      </c>
      <c r="E1470" s="64" t="str">
        <f>IF(ISBLANK(Perigon!K1465),"",Perigon!K1465)</f>
        <v/>
      </c>
      <c r="F1470" s="65"/>
      <c r="G1470" s="64"/>
      <c r="H1470" s="69" t="str">
        <f>IF(ISBLANK(Perigon!L1465),"",Perigon!L1465)</f>
        <v/>
      </c>
      <c r="I1470" s="69" t="str">
        <f>IF(ISBLANK(Perigon!M1465),"",Perigon!M1465)</f>
        <v/>
      </c>
      <c r="J1470" s="98" t="str">
        <f>IF(ISBLANK(Perigon!N1465),"",Perigon!N1465)</f>
        <v/>
      </c>
      <c r="K1470" s="99" t="str">
        <f>IF(ISBLANK(Perigon!J1465),"",Perigon!T1465)</f>
        <v/>
      </c>
      <c r="L1470" s="95" t="str">
        <f>IF(ISBLANK(Perigon!O1465),"",Perigon!O1465)</f>
        <v/>
      </c>
      <c r="M1470" s="95" t="str">
        <f>IF(ISBLANK(Perigon!R1465),"",Perigon!R1465)</f>
        <v/>
      </c>
      <c r="N1470" s="95" t="str">
        <f>IF(ISBLANK(Perigon!P1465),"",Perigon!P1465)</f>
        <v/>
      </c>
      <c r="O1470" s="38" t="str">
        <f>IF($L1470="","",VLOOKUP($R1470,Tarife!$A$2:$R$599,13,FALSE))</f>
        <v/>
      </c>
      <c r="P1470" s="38" t="str">
        <f t="shared" si="22"/>
        <v/>
      </c>
      <c r="R1470" s="100" t="str">
        <f>Zusammenzug!$C$25&amp;"-"&amp;Zusammenzug!$A$7&amp;"-"&amp;Leistungen!L1470</f>
        <v>2024-0-</v>
      </c>
    </row>
    <row r="1471" spans="1:18" x14ac:dyDescent="0.2">
      <c r="A1471" s="95" t="str">
        <f>IF(ISBLANK(Perigon!E1466),"",Perigon!E1466)</f>
        <v/>
      </c>
      <c r="B1471" s="95" t="str">
        <f>IF(ISBLANK(Perigon!G1466),"",Perigon!G1466)</f>
        <v/>
      </c>
      <c r="C1471" s="96" t="str">
        <f>IF(ISBLANK(Perigon!I1466),"",Perigon!I1466)</f>
        <v/>
      </c>
      <c r="D1471" s="97" t="str">
        <f>IF(ISBLANK(Perigon!J1466),"",Perigon!J1466)</f>
        <v/>
      </c>
      <c r="E1471" s="64" t="str">
        <f>IF(ISBLANK(Perigon!K1466),"",Perigon!K1466)</f>
        <v/>
      </c>
      <c r="F1471" s="65"/>
      <c r="G1471" s="64"/>
      <c r="H1471" s="69" t="str">
        <f>IF(ISBLANK(Perigon!L1466),"",Perigon!L1466)</f>
        <v/>
      </c>
      <c r="I1471" s="69" t="str">
        <f>IF(ISBLANK(Perigon!M1466),"",Perigon!M1466)</f>
        <v/>
      </c>
      <c r="J1471" s="98" t="str">
        <f>IF(ISBLANK(Perigon!N1466),"",Perigon!N1466)</f>
        <v/>
      </c>
      <c r="K1471" s="99" t="str">
        <f>IF(ISBLANK(Perigon!J1466),"",Perigon!T1466)</f>
        <v/>
      </c>
      <c r="L1471" s="95" t="str">
        <f>IF(ISBLANK(Perigon!O1466),"",Perigon!O1466)</f>
        <v/>
      </c>
      <c r="M1471" s="95" t="str">
        <f>IF(ISBLANK(Perigon!R1466),"",Perigon!R1466)</f>
        <v/>
      </c>
      <c r="N1471" s="95" t="str">
        <f>IF(ISBLANK(Perigon!P1466),"",Perigon!P1466)</f>
        <v/>
      </c>
      <c r="O1471" s="38" t="str">
        <f>IF($L1471="","",VLOOKUP($R1471,Tarife!$A$2:$R$599,13,FALSE))</f>
        <v/>
      </c>
      <c r="P1471" s="38" t="str">
        <f t="shared" si="22"/>
        <v/>
      </c>
      <c r="R1471" s="100" t="str">
        <f>Zusammenzug!$C$25&amp;"-"&amp;Zusammenzug!$A$7&amp;"-"&amp;Leistungen!L1471</f>
        <v>2024-0-</v>
      </c>
    </row>
    <row r="1472" spans="1:18" x14ac:dyDescent="0.2">
      <c r="A1472" s="95" t="str">
        <f>IF(ISBLANK(Perigon!E1467),"",Perigon!E1467)</f>
        <v/>
      </c>
      <c r="B1472" s="95" t="str">
        <f>IF(ISBLANK(Perigon!G1467),"",Perigon!G1467)</f>
        <v/>
      </c>
      <c r="C1472" s="96" t="str">
        <f>IF(ISBLANK(Perigon!I1467),"",Perigon!I1467)</f>
        <v/>
      </c>
      <c r="D1472" s="97" t="str">
        <f>IF(ISBLANK(Perigon!J1467),"",Perigon!J1467)</f>
        <v/>
      </c>
      <c r="E1472" s="64" t="str">
        <f>IF(ISBLANK(Perigon!K1467),"",Perigon!K1467)</f>
        <v/>
      </c>
      <c r="F1472" s="65"/>
      <c r="G1472" s="64"/>
      <c r="H1472" s="69" t="str">
        <f>IF(ISBLANK(Perigon!L1467),"",Perigon!L1467)</f>
        <v/>
      </c>
      <c r="I1472" s="69" t="str">
        <f>IF(ISBLANK(Perigon!M1467),"",Perigon!M1467)</f>
        <v/>
      </c>
      <c r="J1472" s="98" t="str">
        <f>IF(ISBLANK(Perigon!N1467),"",Perigon!N1467)</f>
        <v/>
      </c>
      <c r="K1472" s="99" t="str">
        <f>IF(ISBLANK(Perigon!J1467),"",Perigon!T1467)</f>
        <v/>
      </c>
      <c r="L1472" s="95" t="str">
        <f>IF(ISBLANK(Perigon!O1467),"",Perigon!O1467)</f>
        <v/>
      </c>
      <c r="M1472" s="95" t="str">
        <f>IF(ISBLANK(Perigon!R1467),"",Perigon!R1467)</f>
        <v/>
      </c>
      <c r="N1472" s="95" t="str">
        <f>IF(ISBLANK(Perigon!P1467),"",Perigon!P1467)</f>
        <v/>
      </c>
      <c r="O1472" s="38" t="str">
        <f>IF($L1472="","",VLOOKUP($R1472,Tarife!$A$2:$R$599,13,FALSE))</f>
        <v/>
      </c>
      <c r="P1472" s="38" t="str">
        <f t="shared" si="22"/>
        <v/>
      </c>
      <c r="R1472" s="100" t="str">
        <f>Zusammenzug!$C$25&amp;"-"&amp;Zusammenzug!$A$7&amp;"-"&amp;Leistungen!L1472</f>
        <v>2024-0-</v>
      </c>
    </row>
    <row r="1473" spans="1:18" x14ac:dyDescent="0.2">
      <c r="A1473" s="95" t="str">
        <f>IF(ISBLANK(Perigon!E1468),"",Perigon!E1468)</f>
        <v/>
      </c>
      <c r="B1473" s="95" t="str">
        <f>IF(ISBLANK(Perigon!G1468),"",Perigon!G1468)</f>
        <v/>
      </c>
      <c r="C1473" s="96" t="str">
        <f>IF(ISBLANK(Perigon!I1468),"",Perigon!I1468)</f>
        <v/>
      </c>
      <c r="D1473" s="97" t="str">
        <f>IF(ISBLANK(Perigon!J1468),"",Perigon!J1468)</f>
        <v/>
      </c>
      <c r="E1473" s="64" t="str">
        <f>IF(ISBLANK(Perigon!K1468),"",Perigon!K1468)</f>
        <v/>
      </c>
      <c r="F1473" s="65"/>
      <c r="G1473" s="64"/>
      <c r="H1473" s="69" t="str">
        <f>IF(ISBLANK(Perigon!L1468),"",Perigon!L1468)</f>
        <v/>
      </c>
      <c r="I1473" s="69" t="str">
        <f>IF(ISBLANK(Perigon!M1468),"",Perigon!M1468)</f>
        <v/>
      </c>
      <c r="J1473" s="98" t="str">
        <f>IF(ISBLANK(Perigon!N1468),"",Perigon!N1468)</f>
        <v/>
      </c>
      <c r="K1473" s="99" t="str">
        <f>IF(ISBLANK(Perigon!J1468),"",Perigon!T1468)</f>
        <v/>
      </c>
      <c r="L1473" s="95" t="str">
        <f>IF(ISBLANK(Perigon!O1468),"",Perigon!O1468)</f>
        <v/>
      </c>
      <c r="M1473" s="95" t="str">
        <f>IF(ISBLANK(Perigon!R1468),"",Perigon!R1468)</f>
        <v/>
      </c>
      <c r="N1473" s="95" t="str">
        <f>IF(ISBLANK(Perigon!P1468),"",Perigon!P1468)</f>
        <v/>
      </c>
      <c r="O1473" s="38" t="str">
        <f>IF($L1473="","",VLOOKUP($R1473,Tarife!$A$2:$R$599,13,FALSE))</f>
        <v/>
      </c>
      <c r="P1473" s="38" t="str">
        <f t="shared" si="22"/>
        <v/>
      </c>
      <c r="R1473" s="100" t="str">
        <f>Zusammenzug!$C$25&amp;"-"&amp;Zusammenzug!$A$7&amp;"-"&amp;Leistungen!L1473</f>
        <v>2024-0-</v>
      </c>
    </row>
    <row r="1474" spans="1:18" x14ac:dyDescent="0.2">
      <c r="A1474" s="95" t="str">
        <f>IF(ISBLANK(Perigon!E1469),"",Perigon!E1469)</f>
        <v/>
      </c>
      <c r="B1474" s="95" t="str">
        <f>IF(ISBLANK(Perigon!G1469),"",Perigon!G1469)</f>
        <v/>
      </c>
      <c r="C1474" s="96" t="str">
        <f>IF(ISBLANK(Perigon!I1469),"",Perigon!I1469)</f>
        <v/>
      </c>
      <c r="D1474" s="97" t="str">
        <f>IF(ISBLANK(Perigon!J1469),"",Perigon!J1469)</f>
        <v/>
      </c>
      <c r="E1474" s="64" t="str">
        <f>IF(ISBLANK(Perigon!K1469),"",Perigon!K1469)</f>
        <v/>
      </c>
      <c r="F1474" s="65"/>
      <c r="G1474" s="64"/>
      <c r="H1474" s="69" t="str">
        <f>IF(ISBLANK(Perigon!L1469),"",Perigon!L1469)</f>
        <v/>
      </c>
      <c r="I1474" s="69" t="str">
        <f>IF(ISBLANK(Perigon!M1469),"",Perigon!M1469)</f>
        <v/>
      </c>
      <c r="J1474" s="98" t="str">
        <f>IF(ISBLANK(Perigon!N1469),"",Perigon!N1469)</f>
        <v/>
      </c>
      <c r="K1474" s="99" t="str">
        <f>IF(ISBLANK(Perigon!J1469),"",Perigon!T1469)</f>
        <v/>
      </c>
      <c r="L1474" s="95" t="str">
        <f>IF(ISBLANK(Perigon!O1469),"",Perigon!O1469)</f>
        <v/>
      </c>
      <c r="M1474" s="95" t="str">
        <f>IF(ISBLANK(Perigon!R1469),"",Perigon!R1469)</f>
        <v/>
      </c>
      <c r="N1474" s="95" t="str">
        <f>IF(ISBLANK(Perigon!P1469),"",Perigon!P1469)</f>
        <v/>
      </c>
      <c r="O1474" s="38" t="str">
        <f>IF($L1474="","",VLOOKUP($R1474,Tarife!$A$2:$R$599,13,FALSE))</f>
        <v/>
      </c>
      <c r="P1474" s="38" t="str">
        <f t="shared" si="22"/>
        <v/>
      </c>
      <c r="R1474" s="100" t="str">
        <f>Zusammenzug!$C$25&amp;"-"&amp;Zusammenzug!$A$7&amp;"-"&amp;Leistungen!L1474</f>
        <v>2024-0-</v>
      </c>
    </row>
    <row r="1475" spans="1:18" x14ac:dyDescent="0.2">
      <c r="A1475" s="95" t="str">
        <f>IF(ISBLANK(Perigon!E1470),"",Perigon!E1470)</f>
        <v/>
      </c>
      <c r="B1475" s="95" t="str">
        <f>IF(ISBLANK(Perigon!G1470),"",Perigon!G1470)</f>
        <v/>
      </c>
      <c r="C1475" s="96" t="str">
        <f>IF(ISBLANK(Perigon!I1470),"",Perigon!I1470)</f>
        <v/>
      </c>
      <c r="D1475" s="97" t="str">
        <f>IF(ISBLANK(Perigon!J1470),"",Perigon!J1470)</f>
        <v/>
      </c>
      <c r="E1475" s="64" t="str">
        <f>IF(ISBLANK(Perigon!K1470),"",Perigon!K1470)</f>
        <v/>
      </c>
      <c r="F1475" s="65"/>
      <c r="G1475" s="64"/>
      <c r="H1475" s="69" t="str">
        <f>IF(ISBLANK(Perigon!L1470),"",Perigon!L1470)</f>
        <v/>
      </c>
      <c r="I1475" s="69" t="str">
        <f>IF(ISBLANK(Perigon!M1470),"",Perigon!M1470)</f>
        <v/>
      </c>
      <c r="J1475" s="98" t="str">
        <f>IF(ISBLANK(Perigon!N1470),"",Perigon!N1470)</f>
        <v/>
      </c>
      <c r="K1475" s="99" t="str">
        <f>IF(ISBLANK(Perigon!J1470),"",Perigon!T1470)</f>
        <v/>
      </c>
      <c r="L1475" s="95" t="str">
        <f>IF(ISBLANK(Perigon!O1470),"",Perigon!O1470)</f>
        <v/>
      </c>
      <c r="M1475" s="95" t="str">
        <f>IF(ISBLANK(Perigon!R1470),"",Perigon!R1470)</f>
        <v/>
      </c>
      <c r="N1475" s="95" t="str">
        <f>IF(ISBLANK(Perigon!P1470),"",Perigon!P1470)</f>
        <v/>
      </c>
      <c r="O1475" s="38" t="str">
        <f>IF($L1475="","",VLOOKUP($R1475,Tarife!$A$2:$R$599,13,FALSE))</f>
        <v/>
      </c>
      <c r="P1475" s="38" t="str">
        <f t="shared" si="22"/>
        <v/>
      </c>
      <c r="R1475" s="100" t="str">
        <f>Zusammenzug!$C$25&amp;"-"&amp;Zusammenzug!$A$7&amp;"-"&amp;Leistungen!L1475</f>
        <v>2024-0-</v>
      </c>
    </row>
    <row r="1476" spans="1:18" x14ac:dyDescent="0.2">
      <c r="A1476" s="95" t="str">
        <f>IF(ISBLANK(Perigon!E1471),"",Perigon!E1471)</f>
        <v/>
      </c>
      <c r="B1476" s="95" t="str">
        <f>IF(ISBLANK(Perigon!G1471),"",Perigon!G1471)</f>
        <v/>
      </c>
      <c r="C1476" s="96" t="str">
        <f>IF(ISBLANK(Perigon!I1471),"",Perigon!I1471)</f>
        <v/>
      </c>
      <c r="D1476" s="97" t="str">
        <f>IF(ISBLANK(Perigon!J1471),"",Perigon!J1471)</f>
        <v/>
      </c>
      <c r="E1476" s="64" t="str">
        <f>IF(ISBLANK(Perigon!K1471),"",Perigon!K1471)</f>
        <v/>
      </c>
      <c r="F1476" s="65"/>
      <c r="G1476" s="64"/>
      <c r="H1476" s="69" t="str">
        <f>IF(ISBLANK(Perigon!L1471),"",Perigon!L1471)</f>
        <v/>
      </c>
      <c r="I1476" s="69" t="str">
        <f>IF(ISBLANK(Perigon!M1471),"",Perigon!M1471)</f>
        <v/>
      </c>
      <c r="J1476" s="98" t="str">
        <f>IF(ISBLANK(Perigon!N1471),"",Perigon!N1471)</f>
        <v/>
      </c>
      <c r="K1476" s="99" t="str">
        <f>IF(ISBLANK(Perigon!J1471),"",Perigon!T1471)</f>
        <v/>
      </c>
      <c r="L1476" s="95" t="str">
        <f>IF(ISBLANK(Perigon!O1471),"",Perigon!O1471)</f>
        <v/>
      </c>
      <c r="M1476" s="95" t="str">
        <f>IF(ISBLANK(Perigon!R1471),"",Perigon!R1471)</f>
        <v/>
      </c>
      <c r="N1476" s="95" t="str">
        <f>IF(ISBLANK(Perigon!P1471),"",Perigon!P1471)</f>
        <v/>
      </c>
      <c r="O1476" s="38" t="str">
        <f>IF($L1476="","",VLOOKUP($R1476,Tarife!$A$2:$R$599,13,FALSE))</f>
        <v/>
      </c>
      <c r="P1476" s="38" t="str">
        <f t="shared" si="22"/>
        <v/>
      </c>
      <c r="R1476" s="100" t="str">
        <f>Zusammenzug!$C$25&amp;"-"&amp;Zusammenzug!$A$7&amp;"-"&amp;Leistungen!L1476</f>
        <v>2024-0-</v>
      </c>
    </row>
    <row r="1477" spans="1:18" x14ac:dyDescent="0.2">
      <c r="A1477" s="95" t="str">
        <f>IF(ISBLANK(Perigon!E1472),"",Perigon!E1472)</f>
        <v/>
      </c>
      <c r="B1477" s="95" t="str">
        <f>IF(ISBLANK(Perigon!G1472),"",Perigon!G1472)</f>
        <v/>
      </c>
      <c r="C1477" s="96" t="str">
        <f>IF(ISBLANK(Perigon!I1472),"",Perigon!I1472)</f>
        <v/>
      </c>
      <c r="D1477" s="97" t="str">
        <f>IF(ISBLANK(Perigon!J1472),"",Perigon!J1472)</f>
        <v/>
      </c>
      <c r="E1477" s="64" t="str">
        <f>IF(ISBLANK(Perigon!K1472),"",Perigon!K1472)</f>
        <v/>
      </c>
      <c r="F1477" s="65"/>
      <c r="G1477" s="64"/>
      <c r="H1477" s="69" t="str">
        <f>IF(ISBLANK(Perigon!L1472),"",Perigon!L1472)</f>
        <v/>
      </c>
      <c r="I1477" s="69" t="str">
        <f>IF(ISBLANK(Perigon!M1472),"",Perigon!M1472)</f>
        <v/>
      </c>
      <c r="J1477" s="98" t="str">
        <f>IF(ISBLANK(Perigon!N1472),"",Perigon!N1472)</f>
        <v/>
      </c>
      <c r="K1477" s="99" t="str">
        <f>IF(ISBLANK(Perigon!J1472),"",Perigon!T1472)</f>
        <v/>
      </c>
      <c r="L1477" s="95" t="str">
        <f>IF(ISBLANK(Perigon!O1472),"",Perigon!O1472)</f>
        <v/>
      </c>
      <c r="M1477" s="95" t="str">
        <f>IF(ISBLANK(Perigon!R1472),"",Perigon!R1472)</f>
        <v/>
      </c>
      <c r="N1477" s="95" t="str">
        <f>IF(ISBLANK(Perigon!P1472),"",Perigon!P1472)</f>
        <v/>
      </c>
      <c r="O1477" s="38" t="str">
        <f>IF($L1477="","",VLOOKUP($R1477,Tarife!$A$2:$R$599,13,FALSE))</f>
        <v/>
      </c>
      <c r="P1477" s="38" t="str">
        <f t="shared" si="22"/>
        <v/>
      </c>
      <c r="R1477" s="100" t="str">
        <f>Zusammenzug!$C$25&amp;"-"&amp;Zusammenzug!$A$7&amp;"-"&amp;Leistungen!L1477</f>
        <v>2024-0-</v>
      </c>
    </row>
    <row r="1478" spans="1:18" x14ac:dyDescent="0.2">
      <c r="A1478" s="95" t="str">
        <f>IF(ISBLANK(Perigon!E1473),"",Perigon!E1473)</f>
        <v/>
      </c>
      <c r="B1478" s="95" t="str">
        <f>IF(ISBLANK(Perigon!G1473),"",Perigon!G1473)</f>
        <v/>
      </c>
      <c r="C1478" s="96" t="str">
        <f>IF(ISBLANK(Perigon!I1473),"",Perigon!I1473)</f>
        <v/>
      </c>
      <c r="D1478" s="97" t="str">
        <f>IF(ISBLANK(Perigon!J1473),"",Perigon!J1473)</f>
        <v/>
      </c>
      <c r="E1478" s="64" t="str">
        <f>IF(ISBLANK(Perigon!K1473),"",Perigon!K1473)</f>
        <v/>
      </c>
      <c r="F1478" s="65"/>
      <c r="G1478" s="64"/>
      <c r="H1478" s="69" t="str">
        <f>IF(ISBLANK(Perigon!L1473),"",Perigon!L1473)</f>
        <v/>
      </c>
      <c r="I1478" s="69" t="str">
        <f>IF(ISBLANK(Perigon!M1473),"",Perigon!M1473)</f>
        <v/>
      </c>
      <c r="J1478" s="98" t="str">
        <f>IF(ISBLANK(Perigon!N1473),"",Perigon!N1473)</f>
        <v/>
      </c>
      <c r="K1478" s="99" t="str">
        <f>IF(ISBLANK(Perigon!J1473),"",Perigon!T1473)</f>
        <v/>
      </c>
      <c r="L1478" s="95" t="str">
        <f>IF(ISBLANK(Perigon!O1473),"",Perigon!O1473)</f>
        <v/>
      </c>
      <c r="M1478" s="95" t="str">
        <f>IF(ISBLANK(Perigon!R1473),"",Perigon!R1473)</f>
        <v/>
      </c>
      <c r="N1478" s="95" t="str">
        <f>IF(ISBLANK(Perigon!P1473),"",Perigon!P1473)</f>
        <v/>
      </c>
      <c r="O1478" s="38" t="str">
        <f>IF($L1478="","",VLOOKUP($R1478,Tarife!$A$2:$R$599,13,FALSE))</f>
        <v/>
      </c>
      <c r="P1478" s="38" t="str">
        <f t="shared" si="22"/>
        <v/>
      </c>
      <c r="R1478" s="100" t="str">
        <f>Zusammenzug!$C$25&amp;"-"&amp;Zusammenzug!$A$7&amp;"-"&amp;Leistungen!L1478</f>
        <v>2024-0-</v>
      </c>
    </row>
    <row r="1479" spans="1:18" x14ac:dyDescent="0.2">
      <c r="A1479" s="95" t="str">
        <f>IF(ISBLANK(Perigon!E1474),"",Perigon!E1474)</f>
        <v/>
      </c>
      <c r="B1479" s="95" t="str">
        <f>IF(ISBLANK(Perigon!G1474),"",Perigon!G1474)</f>
        <v/>
      </c>
      <c r="C1479" s="96" t="str">
        <f>IF(ISBLANK(Perigon!I1474),"",Perigon!I1474)</f>
        <v/>
      </c>
      <c r="D1479" s="97" t="str">
        <f>IF(ISBLANK(Perigon!J1474),"",Perigon!J1474)</f>
        <v/>
      </c>
      <c r="E1479" s="64" t="str">
        <f>IF(ISBLANK(Perigon!K1474),"",Perigon!K1474)</f>
        <v/>
      </c>
      <c r="F1479" s="65"/>
      <c r="G1479" s="64"/>
      <c r="H1479" s="69" t="str">
        <f>IF(ISBLANK(Perigon!L1474),"",Perigon!L1474)</f>
        <v/>
      </c>
      <c r="I1479" s="69" t="str">
        <f>IF(ISBLANK(Perigon!M1474),"",Perigon!M1474)</f>
        <v/>
      </c>
      <c r="J1479" s="98" t="str">
        <f>IF(ISBLANK(Perigon!N1474),"",Perigon!N1474)</f>
        <v/>
      </c>
      <c r="K1479" s="99" t="str">
        <f>IF(ISBLANK(Perigon!J1474),"",Perigon!T1474)</f>
        <v/>
      </c>
      <c r="L1479" s="95" t="str">
        <f>IF(ISBLANK(Perigon!O1474),"",Perigon!O1474)</f>
        <v/>
      </c>
      <c r="M1479" s="95" t="str">
        <f>IF(ISBLANK(Perigon!R1474),"",Perigon!R1474)</f>
        <v/>
      </c>
      <c r="N1479" s="95" t="str">
        <f>IF(ISBLANK(Perigon!P1474),"",Perigon!P1474)</f>
        <v/>
      </c>
      <c r="O1479" s="38" t="str">
        <f>IF($L1479="","",VLOOKUP($R1479,Tarife!$A$2:$R$599,13,FALSE))</f>
        <v/>
      </c>
      <c r="P1479" s="38" t="str">
        <f t="shared" si="22"/>
        <v/>
      </c>
      <c r="R1479" s="100" t="str">
        <f>Zusammenzug!$C$25&amp;"-"&amp;Zusammenzug!$A$7&amp;"-"&amp;Leistungen!L1479</f>
        <v>2024-0-</v>
      </c>
    </row>
    <row r="1480" spans="1:18" x14ac:dyDescent="0.2">
      <c r="A1480" s="95" t="str">
        <f>IF(ISBLANK(Perigon!E1475),"",Perigon!E1475)</f>
        <v/>
      </c>
      <c r="B1480" s="95" t="str">
        <f>IF(ISBLANK(Perigon!G1475),"",Perigon!G1475)</f>
        <v/>
      </c>
      <c r="C1480" s="96" t="str">
        <f>IF(ISBLANK(Perigon!I1475),"",Perigon!I1475)</f>
        <v/>
      </c>
      <c r="D1480" s="97" t="str">
        <f>IF(ISBLANK(Perigon!J1475),"",Perigon!J1475)</f>
        <v/>
      </c>
      <c r="E1480" s="64" t="str">
        <f>IF(ISBLANK(Perigon!K1475),"",Perigon!K1475)</f>
        <v/>
      </c>
      <c r="F1480" s="65"/>
      <c r="G1480" s="64"/>
      <c r="H1480" s="69" t="str">
        <f>IF(ISBLANK(Perigon!L1475),"",Perigon!L1475)</f>
        <v/>
      </c>
      <c r="I1480" s="69" t="str">
        <f>IF(ISBLANK(Perigon!M1475),"",Perigon!M1475)</f>
        <v/>
      </c>
      <c r="J1480" s="98" t="str">
        <f>IF(ISBLANK(Perigon!N1475),"",Perigon!N1475)</f>
        <v/>
      </c>
      <c r="K1480" s="99" t="str">
        <f>IF(ISBLANK(Perigon!J1475),"",Perigon!T1475)</f>
        <v/>
      </c>
      <c r="L1480" s="95" t="str">
        <f>IF(ISBLANK(Perigon!O1475),"",Perigon!O1475)</f>
        <v/>
      </c>
      <c r="M1480" s="95" t="str">
        <f>IF(ISBLANK(Perigon!R1475),"",Perigon!R1475)</f>
        <v/>
      </c>
      <c r="N1480" s="95" t="str">
        <f>IF(ISBLANK(Perigon!P1475),"",Perigon!P1475)</f>
        <v/>
      </c>
      <c r="O1480" s="38" t="str">
        <f>IF($L1480="","",VLOOKUP($R1480,Tarife!$A$2:$R$599,13,FALSE))</f>
        <v/>
      </c>
      <c r="P1480" s="38" t="str">
        <f t="shared" ref="P1480:P1543" si="23">IF(L1480="","",IF(AND($L1480="Pabe",N1480&lt;O1480),M1480*O1480,IF(N1480&lt;O1480,M1480*N1480,M1480*O1480)))</f>
        <v/>
      </c>
      <c r="R1480" s="100" t="str">
        <f>Zusammenzug!$C$25&amp;"-"&amp;Zusammenzug!$A$7&amp;"-"&amp;Leistungen!L1480</f>
        <v>2024-0-</v>
      </c>
    </row>
    <row r="1481" spans="1:18" x14ac:dyDescent="0.2">
      <c r="A1481" s="95" t="str">
        <f>IF(ISBLANK(Perigon!E1476),"",Perigon!E1476)</f>
        <v/>
      </c>
      <c r="B1481" s="95" t="str">
        <f>IF(ISBLANK(Perigon!G1476),"",Perigon!G1476)</f>
        <v/>
      </c>
      <c r="C1481" s="96" t="str">
        <f>IF(ISBLANK(Perigon!I1476),"",Perigon!I1476)</f>
        <v/>
      </c>
      <c r="D1481" s="97" t="str">
        <f>IF(ISBLANK(Perigon!J1476),"",Perigon!J1476)</f>
        <v/>
      </c>
      <c r="E1481" s="64" t="str">
        <f>IF(ISBLANK(Perigon!K1476),"",Perigon!K1476)</f>
        <v/>
      </c>
      <c r="F1481" s="65"/>
      <c r="G1481" s="64"/>
      <c r="H1481" s="69" t="str">
        <f>IF(ISBLANK(Perigon!L1476),"",Perigon!L1476)</f>
        <v/>
      </c>
      <c r="I1481" s="69" t="str">
        <f>IF(ISBLANK(Perigon!M1476),"",Perigon!M1476)</f>
        <v/>
      </c>
      <c r="J1481" s="98" t="str">
        <f>IF(ISBLANK(Perigon!N1476),"",Perigon!N1476)</f>
        <v/>
      </c>
      <c r="K1481" s="99" t="str">
        <f>IF(ISBLANK(Perigon!J1476),"",Perigon!T1476)</f>
        <v/>
      </c>
      <c r="L1481" s="95" t="str">
        <f>IF(ISBLANK(Perigon!O1476),"",Perigon!O1476)</f>
        <v/>
      </c>
      <c r="M1481" s="95" t="str">
        <f>IF(ISBLANK(Perigon!R1476),"",Perigon!R1476)</f>
        <v/>
      </c>
      <c r="N1481" s="95" t="str">
        <f>IF(ISBLANK(Perigon!P1476),"",Perigon!P1476)</f>
        <v/>
      </c>
      <c r="O1481" s="38" t="str">
        <f>IF($L1481="","",VLOOKUP($R1481,Tarife!$A$2:$R$599,13,FALSE))</f>
        <v/>
      </c>
      <c r="P1481" s="38" t="str">
        <f t="shared" si="23"/>
        <v/>
      </c>
      <c r="R1481" s="100" t="str">
        <f>Zusammenzug!$C$25&amp;"-"&amp;Zusammenzug!$A$7&amp;"-"&amp;Leistungen!L1481</f>
        <v>2024-0-</v>
      </c>
    </row>
    <row r="1482" spans="1:18" x14ac:dyDescent="0.2">
      <c r="A1482" s="95" t="str">
        <f>IF(ISBLANK(Perigon!E1477),"",Perigon!E1477)</f>
        <v/>
      </c>
      <c r="B1482" s="95" t="str">
        <f>IF(ISBLANK(Perigon!G1477),"",Perigon!G1477)</f>
        <v/>
      </c>
      <c r="C1482" s="96" t="str">
        <f>IF(ISBLANK(Perigon!I1477),"",Perigon!I1477)</f>
        <v/>
      </c>
      <c r="D1482" s="97" t="str">
        <f>IF(ISBLANK(Perigon!J1477),"",Perigon!J1477)</f>
        <v/>
      </c>
      <c r="E1482" s="64" t="str">
        <f>IF(ISBLANK(Perigon!K1477),"",Perigon!K1477)</f>
        <v/>
      </c>
      <c r="F1482" s="65"/>
      <c r="G1482" s="64"/>
      <c r="H1482" s="69" t="str">
        <f>IF(ISBLANK(Perigon!L1477),"",Perigon!L1477)</f>
        <v/>
      </c>
      <c r="I1482" s="69" t="str">
        <f>IF(ISBLANK(Perigon!M1477),"",Perigon!M1477)</f>
        <v/>
      </c>
      <c r="J1482" s="98" t="str">
        <f>IF(ISBLANK(Perigon!N1477),"",Perigon!N1477)</f>
        <v/>
      </c>
      <c r="K1482" s="99" t="str">
        <f>IF(ISBLANK(Perigon!J1477),"",Perigon!T1477)</f>
        <v/>
      </c>
      <c r="L1482" s="95" t="str">
        <f>IF(ISBLANK(Perigon!O1477),"",Perigon!O1477)</f>
        <v/>
      </c>
      <c r="M1482" s="95" t="str">
        <f>IF(ISBLANK(Perigon!R1477),"",Perigon!R1477)</f>
        <v/>
      </c>
      <c r="N1482" s="95" t="str">
        <f>IF(ISBLANK(Perigon!P1477),"",Perigon!P1477)</f>
        <v/>
      </c>
      <c r="O1482" s="38" t="str">
        <f>IF($L1482="","",VLOOKUP($R1482,Tarife!$A$2:$R$599,13,FALSE))</f>
        <v/>
      </c>
      <c r="P1482" s="38" t="str">
        <f t="shared" si="23"/>
        <v/>
      </c>
      <c r="R1482" s="100" t="str">
        <f>Zusammenzug!$C$25&amp;"-"&amp;Zusammenzug!$A$7&amp;"-"&amp;Leistungen!L1482</f>
        <v>2024-0-</v>
      </c>
    </row>
    <row r="1483" spans="1:18" x14ac:dyDescent="0.2">
      <c r="A1483" s="95" t="str">
        <f>IF(ISBLANK(Perigon!E1478),"",Perigon!E1478)</f>
        <v/>
      </c>
      <c r="B1483" s="95" t="str">
        <f>IF(ISBLANK(Perigon!G1478),"",Perigon!G1478)</f>
        <v/>
      </c>
      <c r="C1483" s="96" t="str">
        <f>IF(ISBLANK(Perigon!I1478),"",Perigon!I1478)</f>
        <v/>
      </c>
      <c r="D1483" s="97" t="str">
        <f>IF(ISBLANK(Perigon!J1478),"",Perigon!J1478)</f>
        <v/>
      </c>
      <c r="E1483" s="64" t="str">
        <f>IF(ISBLANK(Perigon!K1478),"",Perigon!K1478)</f>
        <v/>
      </c>
      <c r="F1483" s="65"/>
      <c r="G1483" s="64"/>
      <c r="H1483" s="69" t="str">
        <f>IF(ISBLANK(Perigon!L1478),"",Perigon!L1478)</f>
        <v/>
      </c>
      <c r="I1483" s="69" t="str">
        <f>IF(ISBLANK(Perigon!M1478),"",Perigon!M1478)</f>
        <v/>
      </c>
      <c r="J1483" s="98" t="str">
        <f>IF(ISBLANK(Perigon!N1478),"",Perigon!N1478)</f>
        <v/>
      </c>
      <c r="K1483" s="99" t="str">
        <f>IF(ISBLANK(Perigon!J1478),"",Perigon!T1478)</f>
        <v/>
      </c>
      <c r="L1483" s="95" t="str">
        <f>IF(ISBLANK(Perigon!O1478),"",Perigon!O1478)</f>
        <v/>
      </c>
      <c r="M1483" s="95" t="str">
        <f>IF(ISBLANK(Perigon!R1478),"",Perigon!R1478)</f>
        <v/>
      </c>
      <c r="N1483" s="95" t="str">
        <f>IF(ISBLANK(Perigon!P1478),"",Perigon!P1478)</f>
        <v/>
      </c>
      <c r="O1483" s="38" t="str">
        <f>IF($L1483="","",VLOOKUP($R1483,Tarife!$A$2:$R$599,13,FALSE))</f>
        <v/>
      </c>
      <c r="P1483" s="38" t="str">
        <f t="shared" si="23"/>
        <v/>
      </c>
      <c r="R1483" s="100" t="str">
        <f>Zusammenzug!$C$25&amp;"-"&amp;Zusammenzug!$A$7&amp;"-"&amp;Leistungen!L1483</f>
        <v>2024-0-</v>
      </c>
    </row>
    <row r="1484" spans="1:18" x14ac:dyDescent="0.2">
      <c r="A1484" s="95" t="str">
        <f>IF(ISBLANK(Perigon!E1479),"",Perigon!E1479)</f>
        <v/>
      </c>
      <c r="B1484" s="95" t="str">
        <f>IF(ISBLANK(Perigon!G1479),"",Perigon!G1479)</f>
        <v/>
      </c>
      <c r="C1484" s="96" t="str">
        <f>IF(ISBLANK(Perigon!I1479),"",Perigon!I1479)</f>
        <v/>
      </c>
      <c r="D1484" s="97" t="str">
        <f>IF(ISBLANK(Perigon!J1479),"",Perigon!J1479)</f>
        <v/>
      </c>
      <c r="E1484" s="64" t="str">
        <f>IF(ISBLANK(Perigon!K1479),"",Perigon!K1479)</f>
        <v/>
      </c>
      <c r="F1484" s="65"/>
      <c r="G1484" s="64"/>
      <c r="H1484" s="69" t="str">
        <f>IF(ISBLANK(Perigon!L1479),"",Perigon!L1479)</f>
        <v/>
      </c>
      <c r="I1484" s="69" t="str">
        <f>IF(ISBLANK(Perigon!M1479),"",Perigon!M1479)</f>
        <v/>
      </c>
      <c r="J1484" s="98" t="str">
        <f>IF(ISBLANK(Perigon!N1479),"",Perigon!N1479)</f>
        <v/>
      </c>
      <c r="K1484" s="99" t="str">
        <f>IF(ISBLANK(Perigon!J1479),"",Perigon!T1479)</f>
        <v/>
      </c>
      <c r="L1484" s="95" t="str">
        <f>IF(ISBLANK(Perigon!O1479),"",Perigon!O1479)</f>
        <v/>
      </c>
      <c r="M1484" s="95" t="str">
        <f>IF(ISBLANK(Perigon!R1479),"",Perigon!R1479)</f>
        <v/>
      </c>
      <c r="N1484" s="95" t="str">
        <f>IF(ISBLANK(Perigon!P1479),"",Perigon!P1479)</f>
        <v/>
      </c>
      <c r="O1484" s="38" t="str">
        <f>IF($L1484="","",VLOOKUP($R1484,Tarife!$A$2:$R$599,13,FALSE))</f>
        <v/>
      </c>
      <c r="P1484" s="38" t="str">
        <f t="shared" si="23"/>
        <v/>
      </c>
      <c r="R1484" s="100" t="str">
        <f>Zusammenzug!$C$25&amp;"-"&amp;Zusammenzug!$A$7&amp;"-"&amp;Leistungen!L1484</f>
        <v>2024-0-</v>
      </c>
    </row>
    <row r="1485" spans="1:18" x14ac:dyDescent="0.2">
      <c r="A1485" s="95" t="str">
        <f>IF(ISBLANK(Perigon!E1480),"",Perigon!E1480)</f>
        <v/>
      </c>
      <c r="B1485" s="95" t="str">
        <f>IF(ISBLANK(Perigon!G1480),"",Perigon!G1480)</f>
        <v/>
      </c>
      <c r="C1485" s="96" t="str">
        <f>IF(ISBLANK(Perigon!I1480),"",Perigon!I1480)</f>
        <v/>
      </c>
      <c r="D1485" s="97" t="str">
        <f>IF(ISBLANK(Perigon!J1480),"",Perigon!J1480)</f>
        <v/>
      </c>
      <c r="E1485" s="64" t="str">
        <f>IF(ISBLANK(Perigon!K1480),"",Perigon!K1480)</f>
        <v/>
      </c>
      <c r="F1485" s="65"/>
      <c r="G1485" s="64"/>
      <c r="H1485" s="69" t="str">
        <f>IF(ISBLANK(Perigon!L1480),"",Perigon!L1480)</f>
        <v/>
      </c>
      <c r="I1485" s="69" t="str">
        <f>IF(ISBLANK(Perigon!M1480),"",Perigon!M1480)</f>
        <v/>
      </c>
      <c r="J1485" s="98" t="str">
        <f>IF(ISBLANK(Perigon!N1480),"",Perigon!N1480)</f>
        <v/>
      </c>
      <c r="K1485" s="99" t="str">
        <f>IF(ISBLANK(Perigon!J1480),"",Perigon!T1480)</f>
        <v/>
      </c>
      <c r="L1485" s="95" t="str">
        <f>IF(ISBLANK(Perigon!O1480),"",Perigon!O1480)</f>
        <v/>
      </c>
      <c r="M1485" s="95" t="str">
        <f>IF(ISBLANK(Perigon!R1480),"",Perigon!R1480)</f>
        <v/>
      </c>
      <c r="N1485" s="95" t="str">
        <f>IF(ISBLANK(Perigon!P1480),"",Perigon!P1480)</f>
        <v/>
      </c>
      <c r="O1485" s="38" t="str">
        <f>IF($L1485="","",VLOOKUP($R1485,Tarife!$A$2:$R$599,13,FALSE))</f>
        <v/>
      </c>
      <c r="P1485" s="38" t="str">
        <f t="shared" si="23"/>
        <v/>
      </c>
      <c r="R1485" s="100" t="str">
        <f>Zusammenzug!$C$25&amp;"-"&amp;Zusammenzug!$A$7&amp;"-"&amp;Leistungen!L1485</f>
        <v>2024-0-</v>
      </c>
    </row>
    <row r="1486" spans="1:18" x14ac:dyDescent="0.2">
      <c r="A1486" s="95" t="str">
        <f>IF(ISBLANK(Perigon!E1481),"",Perigon!E1481)</f>
        <v/>
      </c>
      <c r="B1486" s="95" t="str">
        <f>IF(ISBLANK(Perigon!G1481),"",Perigon!G1481)</f>
        <v/>
      </c>
      <c r="C1486" s="96" t="str">
        <f>IF(ISBLANK(Perigon!I1481),"",Perigon!I1481)</f>
        <v/>
      </c>
      <c r="D1486" s="97" t="str">
        <f>IF(ISBLANK(Perigon!J1481),"",Perigon!J1481)</f>
        <v/>
      </c>
      <c r="E1486" s="64" t="str">
        <f>IF(ISBLANK(Perigon!K1481),"",Perigon!K1481)</f>
        <v/>
      </c>
      <c r="F1486" s="65"/>
      <c r="G1486" s="64"/>
      <c r="H1486" s="69" t="str">
        <f>IF(ISBLANK(Perigon!L1481),"",Perigon!L1481)</f>
        <v/>
      </c>
      <c r="I1486" s="69" t="str">
        <f>IF(ISBLANK(Perigon!M1481),"",Perigon!M1481)</f>
        <v/>
      </c>
      <c r="J1486" s="98" t="str">
        <f>IF(ISBLANK(Perigon!N1481),"",Perigon!N1481)</f>
        <v/>
      </c>
      <c r="K1486" s="99" t="str">
        <f>IF(ISBLANK(Perigon!J1481),"",Perigon!T1481)</f>
        <v/>
      </c>
      <c r="L1486" s="95" t="str">
        <f>IF(ISBLANK(Perigon!O1481),"",Perigon!O1481)</f>
        <v/>
      </c>
      <c r="M1486" s="95" t="str">
        <f>IF(ISBLANK(Perigon!R1481),"",Perigon!R1481)</f>
        <v/>
      </c>
      <c r="N1486" s="95" t="str">
        <f>IF(ISBLANK(Perigon!P1481),"",Perigon!P1481)</f>
        <v/>
      </c>
      <c r="O1486" s="38" t="str">
        <f>IF($L1486="","",VLOOKUP($R1486,Tarife!$A$2:$R$599,13,FALSE))</f>
        <v/>
      </c>
      <c r="P1486" s="38" t="str">
        <f t="shared" si="23"/>
        <v/>
      </c>
      <c r="R1486" s="100" t="str">
        <f>Zusammenzug!$C$25&amp;"-"&amp;Zusammenzug!$A$7&amp;"-"&amp;Leistungen!L1486</f>
        <v>2024-0-</v>
      </c>
    </row>
    <row r="1487" spans="1:18" x14ac:dyDescent="0.2">
      <c r="A1487" s="95" t="str">
        <f>IF(ISBLANK(Perigon!E1482),"",Perigon!E1482)</f>
        <v/>
      </c>
      <c r="B1487" s="95" t="str">
        <f>IF(ISBLANK(Perigon!G1482),"",Perigon!G1482)</f>
        <v/>
      </c>
      <c r="C1487" s="96" t="str">
        <f>IF(ISBLANK(Perigon!I1482),"",Perigon!I1482)</f>
        <v/>
      </c>
      <c r="D1487" s="97" t="str">
        <f>IF(ISBLANK(Perigon!J1482),"",Perigon!J1482)</f>
        <v/>
      </c>
      <c r="E1487" s="64" t="str">
        <f>IF(ISBLANK(Perigon!K1482),"",Perigon!K1482)</f>
        <v/>
      </c>
      <c r="F1487" s="65"/>
      <c r="G1487" s="64"/>
      <c r="H1487" s="69" t="str">
        <f>IF(ISBLANK(Perigon!L1482),"",Perigon!L1482)</f>
        <v/>
      </c>
      <c r="I1487" s="69" t="str">
        <f>IF(ISBLANK(Perigon!M1482),"",Perigon!M1482)</f>
        <v/>
      </c>
      <c r="J1487" s="98" t="str">
        <f>IF(ISBLANK(Perigon!N1482),"",Perigon!N1482)</f>
        <v/>
      </c>
      <c r="K1487" s="99" t="str">
        <f>IF(ISBLANK(Perigon!J1482),"",Perigon!T1482)</f>
        <v/>
      </c>
      <c r="L1487" s="95" t="str">
        <f>IF(ISBLANK(Perigon!O1482),"",Perigon!O1482)</f>
        <v/>
      </c>
      <c r="M1487" s="95" t="str">
        <f>IF(ISBLANK(Perigon!R1482),"",Perigon!R1482)</f>
        <v/>
      </c>
      <c r="N1487" s="95" t="str">
        <f>IF(ISBLANK(Perigon!P1482),"",Perigon!P1482)</f>
        <v/>
      </c>
      <c r="O1487" s="38" t="str">
        <f>IF($L1487="","",VLOOKUP($R1487,Tarife!$A$2:$R$599,13,FALSE))</f>
        <v/>
      </c>
      <c r="P1487" s="38" t="str">
        <f t="shared" si="23"/>
        <v/>
      </c>
      <c r="R1487" s="100" t="str">
        <f>Zusammenzug!$C$25&amp;"-"&amp;Zusammenzug!$A$7&amp;"-"&amp;Leistungen!L1487</f>
        <v>2024-0-</v>
      </c>
    </row>
    <row r="1488" spans="1:18" x14ac:dyDescent="0.2">
      <c r="A1488" s="95" t="str">
        <f>IF(ISBLANK(Perigon!E1483),"",Perigon!E1483)</f>
        <v/>
      </c>
      <c r="B1488" s="95" t="str">
        <f>IF(ISBLANK(Perigon!G1483),"",Perigon!G1483)</f>
        <v/>
      </c>
      <c r="C1488" s="96" t="str">
        <f>IF(ISBLANK(Perigon!I1483),"",Perigon!I1483)</f>
        <v/>
      </c>
      <c r="D1488" s="97" t="str">
        <f>IF(ISBLANK(Perigon!J1483),"",Perigon!J1483)</f>
        <v/>
      </c>
      <c r="E1488" s="64" t="str">
        <f>IF(ISBLANK(Perigon!K1483),"",Perigon!K1483)</f>
        <v/>
      </c>
      <c r="F1488" s="65"/>
      <c r="G1488" s="64"/>
      <c r="H1488" s="69" t="str">
        <f>IF(ISBLANK(Perigon!L1483),"",Perigon!L1483)</f>
        <v/>
      </c>
      <c r="I1488" s="69" t="str">
        <f>IF(ISBLANK(Perigon!M1483),"",Perigon!M1483)</f>
        <v/>
      </c>
      <c r="J1488" s="98" t="str">
        <f>IF(ISBLANK(Perigon!N1483),"",Perigon!N1483)</f>
        <v/>
      </c>
      <c r="K1488" s="99" t="str">
        <f>IF(ISBLANK(Perigon!J1483),"",Perigon!T1483)</f>
        <v/>
      </c>
      <c r="L1488" s="95" t="str">
        <f>IF(ISBLANK(Perigon!O1483),"",Perigon!O1483)</f>
        <v/>
      </c>
      <c r="M1488" s="95" t="str">
        <f>IF(ISBLANK(Perigon!R1483),"",Perigon!R1483)</f>
        <v/>
      </c>
      <c r="N1488" s="95" t="str">
        <f>IF(ISBLANK(Perigon!P1483),"",Perigon!P1483)</f>
        <v/>
      </c>
      <c r="O1488" s="38" t="str">
        <f>IF($L1488="","",VLOOKUP($R1488,Tarife!$A$2:$R$599,13,FALSE))</f>
        <v/>
      </c>
      <c r="P1488" s="38" t="str">
        <f t="shared" si="23"/>
        <v/>
      </c>
      <c r="R1488" s="100" t="str">
        <f>Zusammenzug!$C$25&amp;"-"&amp;Zusammenzug!$A$7&amp;"-"&amp;Leistungen!L1488</f>
        <v>2024-0-</v>
      </c>
    </row>
    <row r="1489" spans="1:18" x14ac:dyDescent="0.2">
      <c r="A1489" s="95" t="str">
        <f>IF(ISBLANK(Perigon!E1484),"",Perigon!E1484)</f>
        <v/>
      </c>
      <c r="B1489" s="95" t="str">
        <f>IF(ISBLANK(Perigon!G1484),"",Perigon!G1484)</f>
        <v/>
      </c>
      <c r="C1489" s="96" t="str">
        <f>IF(ISBLANK(Perigon!I1484),"",Perigon!I1484)</f>
        <v/>
      </c>
      <c r="D1489" s="97" t="str">
        <f>IF(ISBLANK(Perigon!J1484),"",Perigon!J1484)</f>
        <v/>
      </c>
      <c r="E1489" s="64" t="str">
        <f>IF(ISBLANK(Perigon!K1484),"",Perigon!K1484)</f>
        <v/>
      </c>
      <c r="F1489" s="65"/>
      <c r="G1489" s="64"/>
      <c r="H1489" s="69" t="str">
        <f>IF(ISBLANK(Perigon!L1484),"",Perigon!L1484)</f>
        <v/>
      </c>
      <c r="I1489" s="69" t="str">
        <f>IF(ISBLANK(Perigon!M1484),"",Perigon!M1484)</f>
        <v/>
      </c>
      <c r="J1489" s="98" t="str">
        <f>IF(ISBLANK(Perigon!N1484),"",Perigon!N1484)</f>
        <v/>
      </c>
      <c r="K1489" s="99" t="str">
        <f>IF(ISBLANK(Perigon!J1484),"",Perigon!T1484)</f>
        <v/>
      </c>
      <c r="L1489" s="95" t="str">
        <f>IF(ISBLANK(Perigon!O1484),"",Perigon!O1484)</f>
        <v/>
      </c>
      <c r="M1489" s="95" t="str">
        <f>IF(ISBLANK(Perigon!R1484),"",Perigon!R1484)</f>
        <v/>
      </c>
      <c r="N1489" s="95" t="str">
        <f>IF(ISBLANK(Perigon!P1484),"",Perigon!P1484)</f>
        <v/>
      </c>
      <c r="O1489" s="38" t="str">
        <f>IF($L1489="","",VLOOKUP($R1489,Tarife!$A$2:$R$599,13,FALSE))</f>
        <v/>
      </c>
      <c r="P1489" s="38" t="str">
        <f t="shared" si="23"/>
        <v/>
      </c>
      <c r="R1489" s="100" t="str">
        <f>Zusammenzug!$C$25&amp;"-"&amp;Zusammenzug!$A$7&amp;"-"&amp;Leistungen!L1489</f>
        <v>2024-0-</v>
      </c>
    </row>
    <row r="1490" spans="1:18" x14ac:dyDescent="0.2">
      <c r="A1490" s="95" t="str">
        <f>IF(ISBLANK(Perigon!E1485),"",Perigon!E1485)</f>
        <v/>
      </c>
      <c r="B1490" s="95" t="str">
        <f>IF(ISBLANK(Perigon!G1485),"",Perigon!G1485)</f>
        <v/>
      </c>
      <c r="C1490" s="96" t="str">
        <f>IF(ISBLANK(Perigon!I1485),"",Perigon!I1485)</f>
        <v/>
      </c>
      <c r="D1490" s="97" t="str">
        <f>IF(ISBLANK(Perigon!J1485),"",Perigon!J1485)</f>
        <v/>
      </c>
      <c r="E1490" s="64" t="str">
        <f>IF(ISBLANK(Perigon!K1485),"",Perigon!K1485)</f>
        <v/>
      </c>
      <c r="F1490" s="65"/>
      <c r="G1490" s="64"/>
      <c r="H1490" s="69" t="str">
        <f>IF(ISBLANK(Perigon!L1485),"",Perigon!L1485)</f>
        <v/>
      </c>
      <c r="I1490" s="69" t="str">
        <f>IF(ISBLANK(Perigon!M1485),"",Perigon!M1485)</f>
        <v/>
      </c>
      <c r="J1490" s="98" t="str">
        <f>IF(ISBLANK(Perigon!N1485),"",Perigon!N1485)</f>
        <v/>
      </c>
      <c r="K1490" s="99" t="str">
        <f>IF(ISBLANK(Perigon!J1485),"",Perigon!T1485)</f>
        <v/>
      </c>
      <c r="L1490" s="95" t="str">
        <f>IF(ISBLANK(Perigon!O1485),"",Perigon!O1485)</f>
        <v/>
      </c>
      <c r="M1490" s="95" t="str">
        <f>IF(ISBLANK(Perigon!R1485),"",Perigon!R1485)</f>
        <v/>
      </c>
      <c r="N1490" s="95" t="str">
        <f>IF(ISBLANK(Perigon!P1485),"",Perigon!P1485)</f>
        <v/>
      </c>
      <c r="O1490" s="38" t="str">
        <f>IF($L1490="","",VLOOKUP($R1490,Tarife!$A$2:$R$599,13,FALSE))</f>
        <v/>
      </c>
      <c r="P1490" s="38" t="str">
        <f t="shared" si="23"/>
        <v/>
      </c>
      <c r="R1490" s="100" t="str">
        <f>Zusammenzug!$C$25&amp;"-"&amp;Zusammenzug!$A$7&amp;"-"&amp;Leistungen!L1490</f>
        <v>2024-0-</v>
      </c>
    </row>
    <row r="1491" spans="1:18" x14ac:dyDescent="0.2">
      <c r="A1491" s="95" t="str">
        <f>IF(ISBLANK(Perigon!E1486),"",Perigon!E1486)</f>
        <v/>
      </c>
      <c r="B1491" s="95" t="str">
        <f>IF(ISBLANK(Perigon!G1486),"",Perigon!G1486)</f>
        <v/>
      </c>
      <c r="C1491" s="96" t="str">
        <f>IF(ISBLANK(Perigon!I1486),"",Perigon!I1486)</f>
        <v/>
      </c>
      <c r="D1491" s="97" t="str">
        <f>IF(ISBLANK(Perigon!J1486),"",Perigon!J1486)</f>
        <v/>
      </c>
      <c r="E1491" s="64" t="str">
        <f>IF(ISBLANK(Perigon!K1486),"",Perigon!K1486)</f>
        <v/>
      </c>
      <c r="F1491" s="65"/>
      <c r="G1491" s="64"/>
      <c r="H1491" s="69" t="str">
        <f>IF(ISBLANK(Perigon!L1486),"",Perigon!L1486)</f>
        <v/>
      </c>
      <c r="I1491" s="69" t="str">
        <f>IF(ISBLANK(Perigon!M1486),"",Perigon!M1486)</f>
        <v/>
      </c>
      <c r="J1491" s="98" t="str">
        <f>IF(ISBLANK(Perigon!N1486),"",Perigon!N1486)</f>
        <v/>
      </c>
      <c r="K1491" s="99" t="str">
        <f>IF(ISBLANK(Perigon!J1486),"",Perigon!T1486)</f>
        <v/>
      </c>
      <c r="L1491" s="95" t="str">
        <f>IF(ISBLANK(Perigon!O1486),"",Perigon!O1486)</f>
        <v/>
      </c>
      <c r="M1491" s="95" t="str">
        <f>IF(ISBLANK(Perigon!R1486),"",Perigon!R1486)</f>
        <v/>
      </c>
      <c r="N1491" s="95" t="str">
        <f>IF(ISBLANK(Perigon!P1486),"",Perigon!P1486)</f>
        <v/>
      </c>
      <c r="O1491" s="38" t="str">
        <f>IF($L1491="","",VLOOKUP($R1491,Tarife!$A$2:$R$599,13,FALSE))</f>
        <v/>
      </c>
      <c r="P1491" s="38" t="str">
        <f t="shared" si="23"/>
        <v/>
      </c>
      <c r="R1491" s="100" t="str">
        <f>Zusammenzug!$C$25&amp;"-"&amp;Zusammenzug!$A$7&amp;"-"&amp;Leistungen!L1491</f>
        <v>2024-0-</v>
      </c>
    </row>
    <row r="1492" spans="1:18" x14ac:dyDescent="0.2">
      <c r="A1492" s="95" t="str">
        <f>IF(ISBLANK(Perigon!E1487),"",Perigon!E1487)</f>
        <v/>
      </c>
      <c r="B1492" s="95" t="str">
        <f>IF(ISBLANK(Perigon!G1487),"",Perigon!G1487)</f>
        <v/>
      </c>
      <c r="C1492" s="96" t="str">
        <f>IF(ISBLANK(Perigon!I1487),"",Perigon!I1487)</f>
        <v/>
      </c>
      <c r="D1492" s="97" t="str">
        <f>IF(ISBLANK(Perigon!J1487),"",Perigon!J1487)</f>
        <v/>
      </c>
      <c r="E1492" s="64" t="str">
        <f>IF(ISBLANK(Perigon!K1487),"",Perigon!K1487)</f>
        <v/>
      </c>
      <c r="F1492" s="65"/>
      <c r="G1492" s="64"/>
      <c r="H1492" s="69" t="str">
        <f>IF(ISBLANK(Perigon!L1487),"",Perigon!L1487)</f>
        <v/>
      </c>
      <c r="I1492" s="69" t="str">
        <f>IF(ISBLANK(Perigon!M1487),"",Perigon!M1487)</f>
        <v/>
      </c>
      <c r="J1492" s="98" t="str">
        <f>IF(ISBLANK(Perigon!N1487),"",Perigon!N1487)</f>
        <v/>
      </c>
      <c r="K1492" s="99" t="str">
        <f>IF(ISBLANK(Perigon!J1487),"",Perigon!T1487)</f>
        <v/>
      </c>
      <c r="L1492" s="95" t="str">
        <f>IF(ISBLANK(Perigon!O1487),"",Perigon!O1487)</f>
        <v/>
      </c>
      <c r="M1492" s="95" t="str">
        <f>IF(ISBLANK(Perigon!R1487),"",Perigon!R1487)</f>
        <v/>
      </c>
      <c r="N1492" s="95" t="str">
        <f>IF(ISBLANK(Perigon!P1487),"",Perigon!P1487)</f>
        <v/>
      </c>
      <c r="O1492" s="38" t="str">
        <f>IF($L1492="","",VLOOKUP($R1492,Tarife!$A$2:$R$599,13,FALSE))</f>
        <v/>
      </c>
      <c r="P1492" s="38" t="str">
        <f t="shared" si="23"/>
        <v/>
      </c>
      <c r="R1492" s="100" t="str">
        <f>Zusammenzug!$C$25&amp;"-"&amp;Zusammenzug!$A$7&amp;"-"&amp;Leistungen!L1492</f>
        <v>2024-0-</v>
      </c>
    </row>
    <row r="1493" spans="1:18" x14ac:dyDescent="0.2">
      <c r="A1493" s="95" t="str">
        <f>IF(ISBLANK(Perigon!E1488),"",Perigon!E1488)</f>
        <v/>
      </c>
      <c r="B1493" s="95" t="str">
        <f>IF(ISBLANK(Perigon!G1488),"",Perigon!G1488)</f>
        <v/>
      </c>
      <c r="C1493" s="96" t="str">
        <f>IF(ISBLANK(Perigon!I1488),"",Perigon!I1488)</f>
        <v/>
      </c>
      <c r="D1493" s="97" t="str">
        <f>IF(ISBLANK(Perigon!J1488),"",Perigon!J1488)</f>
        <v/>
      </c>
      <c r="E1493" s="64" t="str">
        <f>IF(ISBLANK(Perigon!K1488),"",Perigon!K1488)</f>
        <v/>
      </c>
      <c r="F1493" s="65"/>
      <c r="G1493" s="64"/>
      <c r="H1493" s="69" t="str">
        <f>IF(ISBLANK(Perigon!L1488),"",Perigon!L1488)</f>
        <v/>
      </c>
      <c r="I1493" s="69" t="str">
        <f>IF(ISBLANK(Perigon!M1488),"",Perigon!M1488)</f>
        <v/>
      </c>
      <c r="J1493" s="98" t="str">
        <f>IF(ISBLANK(Perigon!N1488),"",Perigon!N1488)</f>
        <v/>
      </c>
      <c r="K1493" s="99" t="str">
        <f>IF(ISBLANK(Perigon!J1488),"",Perigon!T1488)</f>
        <v/>
      </c>
      <c r="L1493" s="95" t="str">
        <f>IF(ISBLANK(Perigon!O1488),"",Perigon!O1488)</f>
        <v/>
      </c>
      <c r="M1493" s="95" t="str">
        <f>IF(ISBLANK(Perigon!R1488),"",Perigon!R1488)</f>
        <v/>
      </c>
      <c r="N1493" s="95" t="str">
        <f>IF(ISBLANK(Perigon!P1488),"",Perigon!P1488)</f>
        <v/>
      </c>
      <c r="O1493" s="38" t="str">
        <f>IF($L1493="","",VLOOKUP($R1493,Tarife!$A$2:$R$599,13,FALSE))</f>
        <v/>
      </c>
      <c r="P1493" s="38" t="str">
        <f t="shared" si="23"/>
        <v/>
      </c>
      <c r="R1493" s="100" t="str">
        <f>Zusammenzug!$C$25&amp;"-"&amp;Zusammenzug!$A$7&amp;"-"&amp;Leistungen!L1493</f>
        <v>2024-0-</v>
      </c>
    </row>
    <row r="1494" spans="1:18" x14ac:dyDescent="0.2">
      <c r="A1494" s="95" t="str">
        <f>IF(ISBLANK(Perigon!E1489),"",Perigon!E1489)</f>
        <v/>
      </c>
      <c r="B1494" s="95" t="str">
        <f>IF(ISBLANK(Perigon!G1489),"",Perigon!G1489)</f>
        <v/>
      </c>
      <c r="C1494" s="96" t="str">
        <f>IF(ISBLANK(Perigon!I1489),"",Perigon!I1489)</f>
        <v/>
      </c>
      <c r="D1494" s="97" t="str">
        <f>IF(ISBLANK(Perigon!J1489),"",Perigon!J1489)</f>
        <v/>
      </c>
      <c r="E1494" s="64" t="str">
        <f>IF(ISBLANK(Perigon!K1489),"",Perigon!K1489)</f>
        <v/>
      </c>
      <c r="F1494" s="65"/>
      <c r="G1494" s="64"/>
      <c r="H1494" s="69" t="str">
        <f>IF(ISBLANK(Perigon!L1489),"",Perigon!L1489)</f>
        <v/>
      </c>
      <c r="I1494" s="69" t="str">
        <f>IF(ISBLANK(Perigon!M1489),"",Perigon!M1489)</f>
        <v/>
      </c>
      <c r="J1494" s="98" t="str">
        <f>IF(ISBLANK(Perigon!N1489),"",Perigon!N1489)</f>
        <v/>
      </c>
      <c r="K1494" s="99" t="str">
        <f>IF(ISBLANK(Perigon!J1489),"",Perigon!T1489)</f>
        <v/>
      </c>
      <c r="L1494" s="95" t="str">
        <f>IF(ISBLANK(Perigon!O1489),"",Perigon!O1489)</f>
        <v/>
      </c>
      <c r="M1494" s="95" t="str">
        <f>IF(ISBLANK(Perigon!R1489),"",Perigon!R1489)</f>
        <v/>
      </c>
      <c r="N1494" s="95" t="str">
        <f>IF(ISBLANK(Perigon!P1489),"",Perigon!P1489)</f>
        <v/>
      </c>
      <c r="O1494" s="38" t="str">
        <f>IF($L1494="","",VLOOKUP($R1494,Tarife!$A$2:$R$599,13,FALSE))</f>
        <v/>
      </c>
      <c r="P1494" s="38" t="str">
        <f t="shared" si="23"/>
        <v/>
      </c>
      <c r="R1494" s="100" t="str">
        <f>Zusammenzug!$C$25&amp;"-"&amp;Zusammenzug!$A$7&amp;"-"&amp;Leistungen!L1494</f>
        <v>2024-0-</v>
      </c>
    </row>
    <row r="1495" spans="1:18" x14ac:dyDescent="0.2">
      <c r="A1495" s="95" t="str">
        <f>IF(ISBLANK(Perigon!E1490),"",Perigon!E1490)</f>
        <v/>
      </c>
      <c r="B1495" s="95" t="str">
        <f>IF(ISBLANK(Perigon!G1490),"",Perigon!G1490)</f>
        <v/>
      </c>
      <c r="C1495" s="96" t="str">
        <f>IF(ISBLANK(Perigon!I1490),"",Perigon!I1490)</f>
        <v/>
      </c>
      <c r="D1495" s="97" t="str">
        <f>IF(ISBLANK(Perigon!J1490),"",Perigon!J1490)</f>
        <v/>
      </c>
      <c r="E1495" s="64" t="str">
        <f>IF(ISBLANK(Perigon!K1490),"",Perigon!K1490)</f>
        <v/>
      </c>
      <c r="F1495" s="65"/>
      <c r="G1495" s="64"/>
      <c r="H1495" s="69" t="str">
        <f>IF(ISBLANK(Perigon!L1490),"",Perigon!L1490)</f>
        <v/>
      </c>
      <c r="I1495" s="69" t="str">
        <f>IF(ISBLANK(Perigon!M1490),"",Perigon!M1490)</f>
        <v/>
      </c>
      <c r="J1495" s="98" t="str">
        <f>IF(ISBLANK(Perigon!N1490),"",Perigon!N1490)</f>
        <v/>
      </c>
      <c r="K1495" s="99" t="str">
        <f>IF(ISBLANK(Perigon!J1490),"",Perigon!T1490)</f>
        <v/>
      </c>
      <c r="L1495" s="95" t="str">
        <f>IF(ISBLANK(Perigon!O1490),"",Perigon!O1490)</f>
        <v/>
      </c>
      <c r="M1495" s="95" t="str">
        <f>IF(ISBLANK(Perigon!R1490),"",Perigon!R1490)</f>
        <v/>
      </c>
      <c r="N1495" s="95" t="str">
        <f>IF(ISBLANK(Perigon!P1490),"",Perigon!P1490)</f>
        <v/>
      </c>
      <c r="O1495" s="38" t="str">
        <f>IF($L1495="","",VLOOKUP($R1495,Tarife!$A$2:$R$599,13,FALSE))</f>
        <v/>
      </c>
      <c r="P1495" s="38" t="str">
        <f t="shared" si="23"/>
        <v/>
      </c>
      <c r="R1495" s="100" t="str">
        <f>Zusammenzug!$C$25&amp;"-"&amp;Zusammenzug!$A$7&amp;"-"&amp;Leistungen!L1495</f>
        <v>2024-0-</v>
      </c>
    </row>
    <row r="1496" spans="1:18" x14ac:dyDescent="0.2">
      <c r="A1496" s="95" t="str">
        <f>IF(ISBLANK(Perigon!E1491),"",Perigon!E1491)</f>
        <v/>
      </c>
      <c r="B1496" s="95" t="str">
        <f>IF(ISBLANK(Perigon!G1491),"",Perigon!G1491)</f>
        <v/>
      </c>
      <c r="C1496" s="96" t="str">
        <f>IF(ISBLANK(Perigon!I1491),"",Perigon!I1491)</f>
        <v/>
      </c>
      <c r="D1496" s="97" t="str">
        <f>IF(ISBLANK(Perigon!J1491),"",Perigon!J1491)</f>
        <v/>
      </c>
      <c r="E1496" s="64" t="str">
        <f>IF(ISBLANK(Perigon!K1491),"",Perigon!K1491)</f>
        <v/>
      </c>
      <c r="F1496" s="65"/>
      <c r="G1496" s="64"/>
      <c r="H1496" s="69" t="str">
        <f>IF(ISBLANK(Perigon!L1491),"",Perigon!L1491)</f>
        <v/>
      </c>
      <c r="I1496" s="69" t="str">
        <f>IF(ISBLANK(Perigon!M1491),"",Perigon!M1491)</f>
        <v/>
      </c>
      <c r="J1496" s="98" t="str">
        <f>IF(ISBLANK(Perigon!N1491),"",Perigon!N1491)</f>
        <v/>
      </c>
      <c r="K1496" s="99" t="str">
        <f>IF(ISBLANK(Perigon!J1491),"",Perigon!T1491)</f>
        <v/>
      </c>
      <c r="L1496" s="95" t="str">
        <f>IF(ISBLANK(Perigon!O1491),"",Perigon!O1491)</f>
        <v/>
      </c>
      <c r="M1496" s="95" t="str">
        <f>IF(ISBLANK(Perigon!R1491),"",Perigon!R1491)</f>
        <v/>
      </c>
      <c r="N1496" s="95" t="str">
        <f>IF(ISBLANK(Perigon!P1491),"",Perigon!P1491)</f>
        <v/>
      </c>
      <c r="O1496" s="38" t="str">
        <f>IF($L1496="","",VLOOKUP($R1496,Tarife!$A$2:$R$599,13,FALSE))</f>
        <v/>
      </c>
      <c r="P1496" s="38" t="str">
        <f t="shared" si="23"/>
        <v/>
      </c>
      <c r="R1496" s="100" t="str">
        <f>Zusammenzug!$C$25&amp;"-"&amp;Zusammenzug!$A$7&amp;"-"&amp;Leistungen!L1496</f>
        <v>2024-0-</v>
      </c>
    </row>
    <row r="1497" spans="1:18" x14ac:dyDescent="0.2">
      <c r="A1497" s="95" t="str">
        <f>IF(ISBLANK(Perigon!E1492),"",Perigon!E1492)</f>
        <v/>
      </c>
      <c r="B1497" s="95" t="str">
        <f>IF(ISBLANK(Perigon!G1492),"",Perigon!G1492)</f>
        <v/>
      </c>
      <c r="C1497" s="96" t="str">
        <f>IF(ISBLANK(Perigon!I1492),"",Perigon!I1492)</f>
        <v/>
      </c>
      <c r="D1497" s="97" t="str">
        <f>IF(ISBLANK(Perigon!J1492),"",Perigon!J1492)</f>
        <v/>
      </c>
      <c r="E1497" s="64" t="str">
        <f>IF(ISBLANK(Perigon!K1492),"",Perigon!K1492)</f>
        <v/>
      </c>
      <c r="F1497" s="65"/>
      <c r="G1497" s="64"/>
      <c r="H1497" s="69" t="str">
        <f>IF(ISBLANK(Perigon!L1492),"",Perigon!L1492)</f>
        <v/>
      </c>
      <c r="I1497" s="69" t="str">
        <f>IF(ISBLANK(Perigon!M1492),"",Perigon!M1492)</f>
        <v/>
      </c>
      <c r="J1497" s="98" t="str">
        <f>IF(ISBLANK(Perigon!N1492),"",Perigon!N1492)</f>
        <v/>
      </c>
      <c r="K1497" s="99" t="str">
        <f>IF(ISBLANK(Perigon!J1492),"",Perigon!T1492)</f>
        <v/>
      </c>
      <c r="L1497" s="95" t="str">
        <f>IF(ISBLANK(Perigon!O1492),"",Perigon!O1492)</f>
        <v/>
      </c>
      <c r="M1497" s="95" t="str">
        <f>IF(ISBLANK(Perigon!R1492),"",Perigon!R1492)</f>
        <v/>
      </c>
      <c r="N1497" s="95" t="str">
        <f>IF(ISBLANK(Perigon!P1492),"",Perigon!P1492)</f>
        <v/>
      </c>
      <c r="O1497" s="38" t="str">
        <f>IF($L1497="","",VLOOKUP($R1497,Tarife!$A$2:$R$599,13,FALSE))</f>
        <v/>
      </c>
      <c r="P1497" s="38" t="str">
        <f t="shared" si="23"/>
        <v/>
      </c>
      <c r="R1497" s="100" t="str">
        <f>Zusammenzug!$C$25&amp;"-"&amp;Zusammenzug!$A$7&amp;"-"&amp;Leistungen!L1497</f>
        <v>2024-0-</v>
      </c>
    </row>
    <row r="1498" spans="1:18" x14ac:dyDescent="0.2">
      <c r="A1498" s="95" t="str">
        <f>IF(ISBLANK(Perigon!E1493),"",Perigon!E1493)</f>
        <v/>
      </c>
      <c r="B1498" s="95" t="str">
        <f>IF(ISBLANK(Perigon!G1493),"",Perigon!G1493)</f>
        <v/>
      </c>
      <c r="C1498" s="96" t="str">
        <f>IF(ISBLANK(Perigon!I1493),"",Perigon!I1493)</f>
        <v/>
      </c>
      <c r="D1498" s="97" t="str">
        <f>IF(ISBLANK(Perigon!J1493),"",Perigon!J1493)</f>
        <v/>
      </c>
      <c r="E1498" s="64" t="str">
        <f>IF(ISBLANK(Perigon!K1493),"",Perigon!K1493)</f>
        <v/>
      </c>
      <c r="F1498" s="65"/>
      <c r="G1498" s="64"/>
      <c r="H1498" s="69" t="str">
        <f>IF(ISBLANK(Perigon!L1493),"",Perigon!L1493)</f>
        <v/>
      </c>
      <c r="I1498" s="69" t="str">
        <f>IF(ISBLANK(Perigon!M1493),"",Perigon!M1493)</f>
        <v/>
      </c>
      <c r="J1498" s="98" t="str">
        <f>IF(ISBLANK(Perigon!N1493),"",Perigon!N1493)</f>
        <v/>
      </c>
      <c r="K1498" s="99" t="str">
        <f>IF(ISBLANK(Perigon!J1493),"",Perigon!T1493)</f>
        <v/>
      </c>
      <c r="L1498" s="95" t="str">
        <f>IF(ISBLANK(Perigon!O1493),"",Perigon!O1493)</f>
        <v/>
      </c>
      <c r="M1498" s="95" t="str">
        <f>IF(ISBLANK(Perigon!R1493),"",Perigon!R1493)</f>
        <v/>
      </c>
      <c r="N1498" s="95" t="str">
        <f>IF(ISBLANK(Perigon!P1493),"",Perigon!P1493)</f>
        <v/>
      </c>
      <c r="O1498" s="38" t="str">
        <f>IF($L1498="","",VLOOKUP($R1498,Tarife!$A$2:$R$599,13,FALSE))</f>
        <v/>
      </c>
      <c r="P1498" s="38" t="str">
        <f t="shared" si="23"/>
        <v/>
      </c>
      <c r="R1498" s="100" t="str">
        <f>Zusammenzug!$C$25&amp;"-"&amp;Zusammenzug!$A$7&amp;"-"&amp;Leistungen!L1498</f>
        <v>2024-0-</v>
      </c>
    </row>
    <row r="1499" spans="1:18" x14ac:dyDescent="0.2">
      <c r="A1499" s="95" t="str">
        <f>IF(ISBLANK(Perigon!E1494),"",Perigon!E1494)</f>
        <v/>
      </c>
      <c r="B1499" s="95" t="str">
        <f>IF(ISBLANK(Perigon!G1494),"",Perigon!G1494)</f>
        <v/>
      </c>
      <c r="C1499" s="96" t="str">
        <f>IF(ISBLANK(Perigon!I1494),"",Perigon!I1494)</f>
        <v/>
      </c>
      <c r="D1499" s="97" t="str">
        <f>IF(ISBLANK(Perigon!J1494),"",Perigon!J1494)</f>
        <v/>
      </c>
      <c r="E1499" s="64" t="str">
        <f>IF(ISBLANK(Perigon!K1494),"",Perigon!K1494)</f>
        <v/>
      </c>
      <c r="F1499" s="65"/>
      <c r="G1499" s="64"/>
      <c r="H1499" s="69" t="str">
        <f>IF(ISBLANK(Perigon!L1494),"",Perigon!L1494)</f>
        <v/>
      </c>
      <c r="I1499" s="69" t="str">
        <f>IF(ISBLANK(Perigon!M1494),"",Perigon!M1494)</f>
        <v/>
      </c>
      <c r="J1499" s="98" t="str">
        <f>IF(ISBLANK(Perigon!N1494),"",Perigon!N1494)</f>
        <v/>
      </c>
      <c r="K1499" s="99" t="str">
        <f>IF(ISBLANK(Perigon!J1494),"",Perigon!T1494)</f>
        <v/>
      </c>
      <c r="L1499" s="95" t="str">
        <f>IF(ISBLANK(Perigon!O1494),"",Perigon!O1494)</f>
        <v/>
      </c>
      <c r="M1499" s="95" t="str">
        <f>IF(ISBLANK(Perigon!R1494),"",Perigon!R1494)</f>
        <v/>
      </c>
      <c r="N1499" s="95" t="str">
        <f>IF(ISBLANK(Perigon!P1494),"",Perigon!P1494)</f>
        <v/>
      </c>
      <c r="O1499" s="38" t="str">
        <f>IF($L1499="","",VLOOKUP($R1499,Tarife!$A$2:$R$599,13,FALSE))</f>
        <v/>
      </c>
      <c r="P1499" s="38" t="str">
        <f t="shared" si="23"/>
        <v/>
      </c>
      <c r="R1499" s="100" t="str">
        <f>Zusammenzug!$C$25&amp;"-"&amp;Zusammenzug!$A$7&amp;"-"&amp;Leistungen!L1499</f>
        <v>2024-0-</v>
      </c>
    </row>
    <row r="1500" spans="1:18" x14ac:dyDescent="0.2">
      <c r="A1500" s="95" t="str">
        <f>IF(ISBLANK(Perigon!E1495),"",Perigon!E1495)</f>
        <v/>
      </c>
      <c r="B1500" s="95" t="str">
        <f>IF(ISBLANK(Perigon!G1495),"",Perigon!G1495)</f>
        <v/>
      </c>
      <c r="C1500" s="96" t="str">
        <f>IF(ISBLANK(Perigon!I1495),"",Perigon!I1495)</f>
        <v/>
      </c>
      <c r="D1500" s="97" t="str">
        <f>IF(ISBLANK(Perigon!J1495),"",Perigon!J1495)</f>
        <v/>
      </c>
      <c r="E1500" s="64" t="str">
        <f>IF(ISBLANK(Perigon!K1495),"",Perigon!K1495)</f>
        <v/>
      </c>
      <c r="F1500" s="65"/>
      <c r="G1500" s="64"/>
      <c r="H1500" s="69" t="str">
        <f>IF(ISBLANK(Perigon!L1495),"",Perigon!L1495)</f>
        <v/>
      </c>
      <c r="I1500" s="69" t="str">
        <f>IF(ISBLANK(Perigon!M1495),"",Perigon!M1495)</f>
        <v/>
      </c>
      <c r="J1500" s="98" t="str">
        <f>IF(ISBLANK(Perigon!N1495),"",Perigon!N1495)</f>
        <v/>
      </c>
      <c r="K1500" s="99" t="str">
        <f>IF(ISBLANK(Perigon!J1495),"",Perigon!T1495)</f>
        <v/>
      </c>
      <c r="L1500" s="95" t="str">
        <f>IF(ISBLANK(Perigon!O1495),"",Perigon!O1495)</f>
        <v/>
      </c>
      <c r="M1500" s="95" t="str">
        <f>IF(ISBLANK(Perigon!R1495),"",Perigon!R1495)</f>
        <v/>
      </c>
      <c r="N1500" s="95" t="str">
        <f>IF(ISBLANK(Perigon!P1495),"",Perigon!P1495)</f>
        <v/>
      </c>
      <c r="O1500" s="38" t="str">
        <f>IF($L1500="","",VLOOKUP($R1500,Tarife!$A$2:$R$599,13,FALSE))</f>
        <v/>
      </c>
      <c r="P1500" s="38" t="str">
        <f t="shared" si="23"/>
        <v/>
      </c>
      <c r="R1500" s="100" t="str">
        <f>Zusammenzug!$C$25&amp;"-"&amp;Zusammenzug!$A$7&amp;"-"&amp;Leistungen!L1500</f>
        <v>2024-0-</v>
      </c>
    </row>
    <row r="1501" spans="1:18" x14ac:dyDescent="0.2">
      <c r="A1501" s="95" t="str">
        <f>IF(ISBLANK(Perigon!E1496),"",Perigon!E1496)</f>
        <v/>
      </c>
      <c r="B1501" s="95" t="str">
        <f>IF(ISBLANK(Perigon!G1496),"",Perigon!G1496)</f>
        <v/>
      </c>
      <c r="C1501" s="96" t="str">
        <f>IF(ISBLANK(Perigon!I1496),"",Perigon!I1496)</f>
        <v/>
      </c>
      <c r="D1501" s="97" t="str">
        <f>IF(ISBLANK(Perigon!J1496),"",Perigon!J1496)</f>
        <v/>
      </c>
      <c r="E1501" s="64" t="str">
        <f>IF(ISBLANK(Perigon!K1496),"",Perigon!K1496)</f>
        <v/>
      </c>
      <c r="F1501" s="65"/>
      <c r="G1501" s="64"/>
      <c r="H1501" s="69" t="str">
        <f>IF(ISBLANK(Perigon!L1496),"",Perigon!L1496)</f>
        <v/>
      </c>
      <c r="I1501" s="69" t="str">
        <f>IF(ISBLANK(Perigon!M1496),"",Perigon!M1496)</f>
        <v/>
      </c>
      <c r="J1501" s="98" t="str">
        <f>IF(ISBLANK(Perigon!N1496),"",Perigon!N1496)</f>
        <v/>
      </c>
      <c r="K1501" s="99" t="str">
        <f>IF(ISBLANK(Perigon!J1496),"",Perigon!T1496)</f>
        <v/>
      </c>
      <c r="L1501" s="95" t="str">
        <f>IF(ISBLANK(Perigon!O1496),"",Perigon!O1496)</f>
        <v/>
      </c>
      <c r="M1501" s="95" t="str">
        <f>IF(ISBLANK(Perigon!R1496),"",Perigon!R1496)</f>
        <v/>
      </c>
      <c r="N1501" s="95" t="str">
        <f>IF(ISBLANK(Perigon!P1496),"",Perigon!P1496)</f>
        <v/>
      </c>
      <c r="O1501" s="38" t="str">
        <f>IF($L1501="","",VLOOKUP($R1501,Tarife!$A$2:$R$599,13,FALSE))</f>
        <v/>
      </c>
      <c r="P1501" s="38" t="str">
        <f t="shared" si="23"/>
        <v/>
      </c>
      <c r="R1501" s="100" t="str">
        <f>Zusammenzug!$C$25&amp;"-"&amp;Zusammenzug!$A$7&amp;"-"&amp;Leistungen!L1501</f>
        <v>2024-0-</v>
      </c>
    </row>
    <row r="1502" spans="1:18" x14ac:dyDescent="0.2">
      <c r="A1502" s="95" t="str">
        <f>IF(ISBLANK(Perigon!E1497),"",Perigon!E1497)</f>
        <v/>
      </c>
      <c r="B1502" s="95" t="str">
        <f>IF(ISBLANK(Perigon!G1497),"",Perigon!G1497)</f>
        <v/>
      </c>
      <c r="C1502" s="96" t="str">
        <f>IF(ISBLANK(Perigon!I1497),"",Perigon!I1497)</f>
        <v/>
      </c>
      <c r="D1502" s="97" t="str">
        <f>IF(ISBLANK(Perigon!J1497),"",Perigon!J1497)</f>
        <v/>
      </c>
      <c r="E1502" s="64" t="str">
        <f>IF(ISBLANK(Perigon!K1497),"",Perigon!K1497)</f>
        <v/>
      </c>
      <c r="F1502" s="65"/>
      <c r="G1502" s="64"/>
      <c r="H1502" s="69" t="str">
        <f>IF(ISBLANK(Perigon!L1497),"",Perigon!L1497)</f>
        <v/>
      </c>
      <c r="I1502" s="69" t="str">
        <f>IF(ISBLANK(Perigon!M1497),"",Perigon!M1497)</f>
        <v/>
      </c>
      <c r="J1502" s="98" t="str">
        <f>IF(ISBLANK(Perigon!N1497),"",Perigon!N1497)</f>
        <v/>
      </c>
      <c r="K1502" s="99" t="str">
        <f>IF(ISBLANK(Perigon!J1497),"",Perigon!T1497)</f>
        <v/>
      </c>
      <c r="L1502" s="95" t="str">
        <f>IF(ISBLANK(Perigon!O1497),"",Perigon!O1497)</f>
        <v/>
      </c>
      <c r="M1502" s="95" t="str">
        <f>IF(ISBLANK(Perigon!R1497),"",Perigon!R1497)</f>
        <v/>
      </c>
      <c r="N1502" s="95" t="str">
        <f>IF(ISBLANK(Perigon!P1497),"",Perigon!P1497)</f>
        <v/>
      </c>
      <c r="O1502" s="38" t="str">
        <f>IF($L1502="","",VLOOKUP($R1502,Tarife!$A$2:$R$599,13,FALSE))</f>
        <v/>
      </c>
      <c r="P1502" s="38" t="str">
        <f t="shared" si="23"/>
        <v/>
      </c>
      <c r="R1502" s="100" t="str">
        <f>Zusammenzug!$C$25&amp;"-"&amp;Zusammenzug!$A$7&amp;"-"&amp;Leistungen!L1502</f>
        <v>2024-0-</v>
      </c>
    </row>
    <row r="1503" spans="1:18" x14ac:dyDescent="0.2">
      <c r="A1503" s="95" t="str">
        <f>IF(ISBLANK(Perigon!E1498),"",Perigon!E1498)</f>
        <v/>
      </c>
      <c r="B1503" s="95" t="str">
        <f>IF(ISBLANK(Perigon!G1498),"",Perigon!G1498)</f>
        <v/>
      </c>
      <c r="C1503" s="96" t="str">
        <f>IF(ISBLANK(Perigon!I1498),"",Perigon!I1498)</f>
        <v/>
      </c>
      <c r="D1503" s="97" t="str">
        <f>IF(ISBLANK(Perigon!J1498),"",Perigon!J1498)</f>
        <v/>
      </c>
      <c r="E1503" s="64" t="str">
        <f>IF(ISBLANK(Perigon!K1498),"",Perigon!K1498)</f>
        <v/>
      </c>
      <c r="F1503" s="65"/>
      <c r="G1503" s="64"/>
      <c r="H1503" s="69" t="str">
        <f>IF(ISBLANK(Perigon!L1498),"",Perigon!L1498)</f>
        <v/>
      </c>
      <c r="I1503" s="69" t="str">
        <f>IF(ISBLANK(Perigon!M1498),"",Perigon!M1498)</f>
        <v/>
      </c>
      <c r="J1503" s="98" t="str">
        <f>IF(ISBLANK(Perigon!N1498),"",Perigon!N1498)</f>
        <v/>
      </c>
      <c r="K1503" s="99" t="str">
        <f>IF(ISBLANK(Perigon!J1498),"",Perigon!T1498)</f>
        <v/>
      </c>
      <c r="L1503" s="95" t="str">
        <f>IF(ISBLANK(Perigon!O1498),"",Perigon!O1498)</f>
        <v/>
      </c>
      <c r="M1503" s="95" t="str">
        <f>IF(ISBLANK(Perigon!R1498),"",Perigon!R1498)</f>
        <v/>
      </c>
      <c r="N1503" s="95" t="str">
        <f>IF(ISBLANK(Perigon!P1498),"",Perigon!P1498)</f>
        <v/>
      </c>
      <c r="O1503" s="38" t="str">
        <f>IF($L1503="","",VLOOKUP($R1503,Tarife!$A$2:$R$599,13,FALSE))</f>
        <v/>
      </c>
      <c r="P1503" s="38" t="str">
        <f t="shared" si="23"/>
        <v/>
      </c>
      <c r="R1503" s="100" t="str">
        <f>Zusammenzug!$C$25&amp;"-"&amp;Zusammenzug!$A$7&amp;"-"&amp;Leistungen!L1503</f>
        <v>2024-0-</v>
      </c>
    </row>
    <row r="1504" spans="1:18" x14ac:dyDescent="0.2">
      <c r="A1504" s="95" t="str">
        <f>IF(ISBLANK(Perigon!E1499),"",Perigon!E1499)</f>
        <v/>
      </c>
      <c r="B1504" s="95" t="str">
        <f>IF(ISBLANK(Perigon!G1499),"",Perigon!G1499)</f>
        <v/>
      </c>
      <c r="C1504" s="96" t="str">
        <f>IF(ISBLANK(Perigon!I1499),"",Perigon!I1499)</f>
        <v/>
      </c>
      <c r="D1504" s="97" t="str">
        <f>IF(ISBLANK(Perigon!J1499),"",Perigon!J1499)</f>
        <v/>
      </c>
      <c r="E1504" s="64" t="str">
        <f>IF(ISBLANK(Perigon!K1499),"",Perigon!K1499)</f>
        <v/>
      </c>
      <c r="F1504" s="65"/>
      <c r="G1504" s="64"/>
      <c r="H1504" s="69" t="str">
        <f>IF(ISBLANK(Perigon!L1499),"",Perigon!L1499)</f>
        <v/>
      </c>
      <c r="I1504" s="69" t="str">
        <f>IF(ISBLANK(Perigon!M1499),"",Perigon!M1499)</f>
        <v/>
      </c>
      <c r="J1504" s="98" t="str">
        <f>IF(ISBLANK(Perigon!N1499),"",Perigon!N1499)</f>
        <v/>
      </c>
      <c r="K1504" s="99" t="str">
        <f>IF(ISBLANK(Perigon!J1499),"",Perigon!T1499)</f>
        <v/>
      </c>
      <c r="L1504" s="95" t="str">
        <f>IF(ISBLANK(Perigon!O1499),"",Perigon!O1499)</f>
        <v/>
      </c>
      <c r="M1504" s="95" t="str">
        <f>IF(ISBLANK(Perigon!R1499),"",Perigon!R1499)</f>
        <v/>
      </c>
      <c r="N1504" s="95" t="str">
        <f>IF(ISBLANK(Perigon!P1499),"",Perigon!P1499)</f>
        <v/>
      </c>
      <c r="O1504" s="38" t="str">
        <f>IF($L1504="","",VLOOKUP($R1504,Tarife!$A$2:$R$599,13,FALSE))</f>
        <v/>
      </c>
      <c r="P1504" s="38" t="str">
        <f t="shared" si="23"/>
        <v/>
      </c>
      <c r="R1504" s="100" t="str">
        <f>Zusammenzug!$C$25&amp;"-"&amp;Zusammenzug!$A$7&amp;"-"&amp;Leistungen!L1504</f>
        <v>2024-0-</v>
      </c>
    </row>
    <row r="1505" spans="1:18" x14ac:dyDescent="0.2">
      <c r="A1505" s="95" t="str">
        <f>IF(ISBLANK(Perigon!E1500),"",Perigon!E1500)</f>
        <v/>
      </c>
      <c r="B1505" s="95" t="str">
        <f>IF(ISBLANK(Perigon!G1500),"",Perigon!G1500)</f>
        <v/>
      </c>
      <c r="C1505" s="96" t="str">
        <f>IF(ISBLANK(Perigon!I1500),"",Perigon!I1500)</f>
        <v/>
      </c>
      <c r="D1505" s="97" t="str">
        <f>IF(ISBLANK(Perigon!J1500),"",Perigon!J1500)</f>
        <v/>
      </c>
      <c r="E1505" s="64" t="str">
        <f>IF(ISBLANK(Perigon!K1500),"",Perigon!K1500)</f>
        <v/>
      </c>
      <c r="F1505" s="65"/>
      <c r="G1505" s="64"/>
      <c r="H1505" s="69" t="str">
        <f>IF(ISBLANK(Perigon!L1500),"",Perigon!L1500)</f>
        <v/>
      </c>
      <c r="I1505" s="69" t="str">
        <f>IF(ISBLANK(Perigon!M1500),"",Perigon!M1500)</f>
        <v/>
      </c>
      <c r="J1505" s="98" t="str">
        <f>IF(ISBLANK(Perigon!N1500),"",Perigon!N1500)</f>
        <v/>
      </c>
      <c r="K1505" s="99" t="str">
        <f>IF(ISBLANK(Perigon!J1500),"",Perigon!T1500)</f>
        <v/>
      </c>
      <c r="L1505" s="95" t="str">
        <f>IF(ISBLANK(Perigon!O1500),"",Perigon!O1500)</f>
        <v/>
      </c>
      <c r="M1505" s="95" t="str">
        <f>IF(ISBLANK(Perigon!R1500),"",Perigon!R1500)</f>
        <v/>
      </c>
      <c r="N1505" s="95" t="str">
        <f>IF(ISBLANK(Perigon!P1500),"",Perigon!P1500)</f>
        <v/>
      </c>
      <c r="O1505" s="38" t="str">
        <f>IF($L1505="","",VLOOKUP($R1505,Tarife!$A$2:$R$599,13,FALSE))</f>
        <v/>
      </c>
      <c r="P1505" s="38" t="str">
        <f t="shared" si="23"/>
        <v/>
      </c>
      <c r="R1505" s="100" t="str">
        <f>Zusammenzug!$C$25&amp;"-"&amp;Zusammenzug!$A$7&amp;"-"&amp;Leistungen!L1505</f>
        <v>2024-0-</v>
      </c>
    </row>
    <row r="1506" spans="1:18" x14ac:dyDescent="0.2">
      <c r="A1506" s="95" t="str">
        <f>IF(ISBLANK(Perigon!E1501),"",Perigon!E1501)</f>
        <v/>
      </c>
      <c r="B1506" s="95" t="str">
        <f>IF(ISBLANK(Perigon!G1501),"",Perigon!G1501)</f>
        <v/>
      </c>
      <c r="C1506" s="96" t="str">
        <f>IF(ISBLANK(Perigon!I1501),"",Perigon!I1501)</f>
        <v/>
      </c>
      <c r="D1506" s="97" t="str">
        <f>IF(ISBLANK(Perigon!J1501),"",Perigon!J1501)</f>
        <v/>
      </c>
      <c r="E1506" s="64" t="str">
        <f>IF(ISBLANK(Perigon!K1501),"",Perigon!K1501)</f>
        <v/>
      </c>
      <c r="F1506" s="65"/>
      <c r="G1506" s="64"/>
      <c r="H1506" s="69" t="str">
        <f>IF(ISBLANK(Perigon!L1501),"",Perigon!L1501)</f>
        <v/>
      </c>
      <c r="I1506" s="69" t="str">
        <f>IF(ISBLANK(Perigon!M1501),"",Perigon!M1501)</f>
        <v/>
      </c>
      <c r="J1506" s="98" t="str">
        <f>IF(ISBLANK(Perigon!N1501),"",Perigon!N1501)</f>
        <v/>
      </c>
      <c r="K1506" s="99" t="str">
        <f>IF(ISBLANK(Perigon!J1501),"",Perigon!T1501)</f>
        <v/>
      </c>
      <c r="L1506" s="95" t="str">
        <f>IF(ISBLANK(Perigon!O1501),"",Perigon!O1501)</f>
        <v/>
      </c>
      <c r="M1506" s="95" t="str">
        <f>IF(ISBLANK(Perigon!R1501),"",Perigon!R1501)</f>
        <v/>
      </c>
      <c r="N1506" s="95" t="str">
        <f>IF(ISBLANK(Perigon!P1501),"",Perigon!P1501)</f>
        <v/>
      </c>
      <c r="O1506" s="38" t="str">
        <f>IF($L1506="","",VLOOKUP($R1506,Tarife!$A$2:$R$599,13,FALSE))</f>
        <v/>
      </c>
      <c r="P1506" s="38" t="str">
        <f t="shared" si="23"/>
        <v/>
      </c>
      <c r="R1506" s="100" t="str">
        <f>Zusammenzug!$C$25&amp;"-"&amp;Zusammenzug!$A$7&amp;"-"&amp;Leistungen!L1506</f>
        <v>2024-0-</v>
      </c>
    </row>
    <row r="1507" spans="1:18" x14ac:dyDescent="0.2">
      <c r="A1507" s="95" t="str">
        <f>IF(ISBLANK(Perigon!E1502),"",Perigon!E1502)</f>
        <v/>
      </c>
      <c r="B1507" s="95" t="str">
        <f>IF(ISBLANK(Perigon!G1502),"",Perigon!G1502)</f>
        <v/>
      </c>
      <c r="C1507" s="96" t="str">
        <f>IF(ISBLANK(Perigon!I1502),"",Perigon!I1502)</f>
        <v/>
      </c>
      <c r="D1507" s="97" t="str">
        <f>IF(ISBLANK(Perigon!J1502),"",Perigon!J1502)</f>
        <v/>
      </c>
      <c r="E1507" s="64" t="str">
        <f>IF(ISBLANK(Perigon!K1502),"",Perigon!K1502)</f>
        <v/>
      </c>
      <c r="F1507" s="65"/>
      <c r="G1507" s="64"/>
      <c r="H1507" s="69" t="str">
        <f>IF(ISBLANK(Perigon!L1502),"",Perigon!L1502)</f>
        <v/>
      </c>
      <c r="I1507" s="69" t="str">
        <f>IF(ISBLANK(Perigon!M1502),"",Perigon!M1502)</f>
        <v/>
      </c>
      <c r="J1507" s="98" t="str">
        <f>IF(ISBLANK(Perigon!N1502),"",Perigon!N1502)</f>
        <v/>
      </c>
      <c r="K1507" s="99" t="str">
        <f>IF(ISBLANK(Perigon!J1502),"",Perigon!T1502)</f>
        <v/>
      </c>
      <c r="L1507" s="95" t="str">
        <f>IF(ISBLANK(Perigon!O1502),"",Perigon!O1502)</f>
        <v/>
      </c>
      <c r="M1507" s="95" t="str">
        <f>IF(ISBLANK(Perigon!R1502),"",Perigon!R1502)</f>
        <v/>
      </c>
      <c r="N1507" s="95" t="str">
        <f>IF(ISBLANK(Perigon!P1502),"",Perigon!P1502)</f>
        <v/>
      </c>
      <c r="O1507" s="38" t="str">
        <f>IF($L1507="","",VLOOKUP($R1507,Tarife!$A$2:$R$599,13,FALSE))</f>
        <v/>
      </c>
      <c r="P1507" s="38" t="str">
        <f t="shared" si="23"/>
        <v/>
      </c>
      <c r="R1507" s="100" t="str">
        <f>Zusammenzug!$C$25&amp;"-"&amp;Zusammenzug!$A$7&amp;"-"&amp;Leistungen!L1507</f>
        <v>2024-0-</v>
      </c>
    </row>
    <row r="1508" spans="1:18" x14ac:dyDescent="0.2">
      <c r="A1508" s="95" t="str">
        <f>IF(ISBLANK(Perigon!E1503),"",Perigon!E1503)</f>
        <v/>
      </c>
      <c r="B1508" s="95" t="str">
        <f>IF(ISBLANK(Perigon!G1503),"",Perigon!G1503)</f>
        <v/>
      </c>
      <c r="C1508" s="96" t="str">
        <f>IF(ISBLANK(Perigon!I1503),"",Perigon!I1503)</f>
        <v/>
      </c>
      <c r="D1508" s="97" t="str">
        <f>IF(ISBLANK(Perigon!J1503),"",Perigon!J1503)</f>
        <v/>
      </c>
      <c r="E1508" s="64" t="str">
        <f>IF(ISBLANK(Perigon!K1503),"",Perigon!K1503)</f>
        <v/>
      </c>
      <c r="F1508" s="65"/>
      <c r="G1508" s="64"/>
      <c r="H1508" s="69" t="str">
        <f>IF(ISBLANK(Perigon!L1503),"",Perigon!L1503)</f>
        <v/>
      </c>
      <c r="I1508" s="69" t="str">
        <f>IF(ISBLANK(Perigon!M1503),"",Perigon!M1503)</f>
        <v/>
      </c>
      <c r="J1508" s="98" t="str">
        <f>IF(ISBLANK(Perigon!N1503),"",Perigon!N1503)</f>
        <v/>
      </c>
      <c r="K1508" s="99" t="str">
        <f>IF(ISBLANK(Perigon!J1503),"",Perigon!T1503)</f>
        <v/>
      </c>
      <c r="L1508" s="95" t="str">
        <f>IF(ISBLANK(Perigon!O1503),"",Perigon!O1503)</f>
        <v/>
      </c>
      <c r="M1508" s="95" t="str">
        <f>IF(ISBLANK(Perigon!R1503),"",Perigon!R1503)</f>
        <v/>
      </c>
      <c r="N1508" s="95" t="str">
        <f>IF(ISBLANK(Perigon!P1503),"",Perigon!P1503)</f>
        <v/>
      </c>
      <c r="O1508" s="38" t="str">
        <f>IF($L1508="","",VLOOKUP($R1508,Tarife!$A$2:$R$599,13,FALSE))</f>
        <v/>
      </c>
      <c r="P1508" s="38" t="str">
        <f t="shared" si="23"/>
        <v/>
      </c>
      <c r="R1508" s="100" t="str">
        <f>Zusammenzug!$C$25&amp;"-"&amp;Zusammenzug!$A$7&amp;"-"&amp;Leistungen!L1508</f>
        <v>2024-0-</v>
      </c>
    </row>
    <row r="1509" spans="1:18" x14ac:dyDescent="0.2">
      <c r="A1509" s="95" t="str">
        <f>IF(ISBLANK(Perigon!E1504),"",Perigon!E1504)</f>
        <v/>
      </c>
      <c r="B1509" s="95" t="str">
        <f>IF(ISBLANK(Perigon!G1504),"",Perigon!G1504)</f>
        <v/>
      </c>
      <c r="C1509" s="96" t="str">
        <f>IF(ISBLANK(Perigon!I1504),"",Perigon!I1504)</f>
        <v/>
      </c>
      <c r="D1509" s="97" t="str">
        <f>IF(ISBLANK(Perigon!J1504),"",Perigon!J1504)</f>
        <v/>
      </c>
      <c r="E1509" s="64" t="str">
        <f>IF(ISBLANK(Perigon!K1504),"",Perigon!K1504)</f>
        <v/>
      </c>
      <c r="F1509" s="65"/>
      <c r="G1509" s="64"/>
      <c r="H1509" s="69" t="str">
        <f>IF(ISBLANK(Perigon!L1504),"",Perigon!L1504)</f>
        <v/>
      </c>
      <c r="I1509" s="69" t="str">
        <f>IF(ISBLANK(Perigon!M1504),"",Perigon!M1504)</f>
        <v/>
      </c>
      <c r="J1509" s="98" t="str">
        <f>IF(ISBLANK(Perigon!N1504),"",Perigon!N1504)</f>
        <v/>
      </c>
      <c r="K1509" s="99" t="str">
        <f>IF(ISBLANK(Perigon!J1504),"",Perigon!T1504)</f>
        <v/>
      </c>
      <c r="L1509" s="95" t="str">
        <f>IF(ISBLANK(Perigon!O1504),"",Perigon!O1504)</f>
        <v/>
      </c>
      <c r="M1509" s="95" t="str">
        <f>IF(ISBLANK(Perigon!R1504),"",Perigon!R1504)</f>
        <v/>
      </c>
      <c r="N1509" s="95" t="str">
        <f>IF(ISBLANK(Perigon!P1504),"",Perigon!P1504)</f>
        <v/>
      </c>
      <c r="O1509" s="38" t="str">
        <f>IF($L1509="","",VLOOKUP($R1509,Tarife!$A$2:$R$599,13,FALSE))</f>
        <v/>
      </c>
      <c r="P1509" s="38" t="str">
        <f t="shared" si="23"/>
        <v/>
      </c>
      <c r="R1509" s="100" t="str">
        <f>Zusammenzug!$C$25&amp;"-"&amp;Zusammenzug!$A$7&amp;"-"&amp;Leistungen!L1509</f>
        <v>2024-0-</v>
      </c>
    </row>
    <row r="1510" spans="1:18" x14ac:dyDescent="0.2">
      <c r="A1510" s="95" t="str">
        <f>IF(ISBLANK(Perigon!E1505),"",Perigon!E1505)</f>
        <v/>
      </c>
      <c r="B1510" s="95" t="str">
        <f>IF(ISBLANK(Perigon!G1505),"",Perigon!G1505)</f>
        <v/>
      </c>
      <c r="C1510" s="96" t="str">
        <f>IF(ISBLANK(Perigon!I1505),"",Perigon!I1505)</f>
        <v/>
      </c>
      <c r="D1510" s="97" t="str">
        <f>IF(ISBLANK(Perigon!J1505),"",Perigon!J1505)</f>
        <v/>
      </c>
      <c r="E1510" s="64" t="str">
        <f>IF(ISBLANK(Perigon!K1505),"",Perigon!K1505)</f>
        <v/>
      </c>
      <c r="F1510" s="65"/>
      <c r="G1510" s="64"/>
      <c r="H1510" s="69" t="str">
        <f>IF(ISBLANK(Perigon!L1505),"",Perigon!L1505)</f>
        <v/>
      </c>
      <c r="I1510" s="69" t="str">
        <f>IF(ISBLANK(Perigon!M1505),"",Perigon!M1505)</f>
        <v/>
      </c>
      <c r="J1510" s="98" t="str">
        <f>IF(ISBLANK(Perigon!N1505),"",Perigon!N1505)</f>
        <v/>
      </c>
      <c r="K1510" s="99" t="str">
        <f>IF(ISBLANK(Perigon!J1505),"",Perigon!T1505)</f>
        <v/>
      </c>
      <c r="L1510" s="95" t="str">
        <f>IF(ISBLANK(Perigon!O1505),"",Perigon!O1505)</f>
        <v/>
      </c>
      <c r="M1510" s="95" t="str">
        <f>IF(ISBLANK(Perigon!R1505),"",Perigon!R1505)</f>
        <v/>
      </c>
      <c r="N1510" s="95" t="str">
        <f>IF(ISBLANK(Perigon!P1505),"",Perigon!P1505)</f>
        <v/>
      </c>
      <c r="O1510" s="38" t="str">
        <f>IF($L1510="","",VLOOKUP($R1510,Tarife!$A$2:$R$599,13,FALSE))</f>
        <v/>
      </c>
      <c r="P1510" s="38" t="str">
        <f t="shared" si="23"/>
        <v/>
      </c>
      <c r="R1510" s="100" t="str">
        <f>Zusammenzug!$C$25&amp;"-"&amp;Zusammenzug!$A$7&amp;"-"&amp;Leistungen!L1510</f>
        <v>2024-0-</v>
      </c>
    </row>
    <row r="1511" spans="1:18" x14ac:dyDescent="0.2">
      <c r="A1511" s="95" t="str">
        <f>IF(ISBLANK(Perigon!E1506),"",Perigon!E1506)</f>
        <v/>
      </c>
      <c r="B1511" s="95" t="str">
        <f>IF(ISBLANK(Perigon!G1506),"",Perigon!G1506)</f>
        <v/>
      </c>
      <c r="C1511" s="96" t="str">
        <f>IF(ISBLANK(Perigon!I1506),"",Perigon!I1506)</f>
        <v/>
      </c>
      <c r="D1511" s="97" t="str">
        <f>IF(ISBLANK(Perigon!J1506),"",Perigon!J1506)</f>
        <v/>
      </c>
      <c r="E1511" s="64" t="str">
        <f>IF(ISBLANK(Perigon!K1506),"",Perigon!K1506)</f>
        <v/>
      </c>
      <c r="F1511" s="65"/>
      <c r="G1511" s="64"/>
      <c r="H1511" s="69" t="str">
        <f>IF(ISBLANK(Perigon!L1506),"",Perigon!L1506)</f>
        <v/>
      </c>
      <c r="I1511" s="69" t="str">
        <f>IF(ISBLANK(Perigon!M1506),"",Perigon!M1506)</f>
        <v/>
      </c>
      <c r="J1511" s="98" t="str">
        <f>IF(ISBLANK(Perigon!N1506),"",Perigon!N1506)</f>
        <v/>
      </c>
      <c r="K1511" s="99" t="str">
        <f>IF(ISBLANK(Perigon!J1506),"",Perigon!T1506)</f>
        <v/>
      </c>
      <c r="L1511" s="95" t="str">
        <f>IF(ISBLANK(Perigon!O1506),"",Perigon!O1506)</f>
        <v/>
      </c>
      <c r="M1511" s="95" t="str">
        <f>IF(ISBLANK(Perigon!R1506),"",Perigon!R1506)</f>
        <v/>
      </c>
      <c r="N1511" s="95" t="str">
        <f>IF(ISBLANK(Perigon!P1506),"",Perigon!P1506)</f>
        <v/>
      </c>
      <c r="O1511" s="38" t="str">
        <f>IF($L1511="","",VLOOKUP($R1511,Tarife!$A$2:$R$599,13,FALSE))</f>
        <v/>
      </c>
      <c r="P1511" s="38" t="str">
        <f t="shared" si="23"/>
        <v/>
      </c>
      <c r="R1511" s="100" t="str">
        <f>Zusammenzug!$C$25&amp;"-"&amp;Zusammenzug!$A$7&amp;"-"&amp;Leistungen!L1511</f>
        <v>2024-0-</v>
      </c>
    </row>
    <row r="1512" spans="1:18" x14ac:dyDescent="0.2">
      <c r="A1512" s="95" t="str">
        <f>IF(ISBLANK(Perigon!E1507),"",Perigon!E1507)</f>
        <v/>
      </c>
      <c r="B1512" s="95" t="str">
        <f>IF(ISBLANK(Perigon!G1507),"",Perigon!G1507)</f>
        <v/>
      </c>
      <c r="C1512" s="96" t="str">
        <f>IF(ISBLANK(Perigon!I1507),"",Perigon!I1507)</f>
        <v/>
      </c>
      <c r="D1512" s="97" t="str">
        <f>IF(ISBLANK(Perigon!J1507),"",Perigon!J1507)</f>
        <v/>
      </c>
      <c r="E1512" s="64" t="str">
        <f>IF(ISBLANK(Perigon!K1507),"",Perigon!K1507)</f>
        <v/>
      </c>
      <c r="F1512" s="65"/>
      <c r="G1512" s="64"/>
      <c r="H1512" s="69" t="str">
        <f>IF(ISBLANK(Perigon!L1507),"",Perigon!L1507)</f>
        <v/>
      </c>
      <c r="I1512" s="69" t="str">
        <f>IF(ISBLANK(Perigon!M1507),"",Perigon!M1507)</f>
        <v/>
      </c>
      <c r="J1512" s="98" t="str">
        <f>IF(ISBLANK(Perigon!N1507),"",Perigon!N1507)</f>
        <v/>
      </c>
      <c r="K1512" s="99" t="str">
        <f>IF(ISBLANK(Perigon!J1507),"",Perigon!T1507)</f>
        <v/>
      </c>
      <c r="L1512" s="95" t="str">
        <f>IF(ISBLANK(Perigon!O1507),"",Perigon!O1507)</f>
        <v/>
      </c>
      <c r="M1512" s="95" t="str">
        <f>IF(ISBLANK(Perigon!R1507),"",Perigon!R1507)</f>
        <v/>
      </c>
      <c r="N1512" s="95" t="str">
        <f>IF(ISBLANK(Perigon!P1507),"",Perigon!P1507)</f>
        <v/>
      </c>
      <c r="O1512" s="38" t="str">
        <f>IF($L1512="","",VLOOKUP($R1512,Tarife!$A$2:$R$599,13,FALSE))</f>
        <v/>
      </c>
      <c r="P1512" s="38" t="str">
        <f t="shared" si="23"/>
        <v/>
      </c>
      <c r="R1512" s="100" t="str">
        <f>Zusammenzug!$C$25&amp;"-"&amp;Zusammenzug!$A$7&amp;"-"&amp;Leistungen!L1512</f>
        <v>2024-0-</v>
      </c>
    </row>
    <row r="1513" spans="1:18" x14ac:dyDescent="0.2">
      <c r="A1513" s="95" t="str">
        <f>IF(ISBLANK(Perigon!E1508),"",Perigon!E1508)</f>
        <v/>
      </c>
      <c r="B1513" s="95" t="str">
        <f>IF(ISBLANK(Perigon!G1508),"",Perigon!G1508)</f>
        <v/>
      </c>
      <c r="C1513" s="96" t="str">
        <f>IF(ISBLANK(Perigon!I1508),"",Perigon!I1508)</f>
        <v/>
      </c>
      <c r="D1513" s="97" t="str">
        <f>IF(ISBLANK(Perigon!J1508),"",Perigon!J1508)</f>
        <v/>
      </c>
      <c r="E1513" s="64" t="str">
        <f>IF(ISBLANK(Perigon!K1508),"",Perigon!K1508)</f>
        <v/>
      </c>
      <c r="F1513" s="65"/>
      <c r="G1513" s="64"/>
      <c r="H1513" s="69" t="str">
        <f>IF(ISBLANK(Perigon!L1508),"",Perigon!L1508)</f>
        <v/>
      </c>
      <c r="I1513" s="69" t="str">
        <f>IF(ISBLANK(Perigon!M1508),"",Perigon!M1508)</f>
        <v/>
      </c>
      <c r="J1513" s="98" t="str">
        <f>IF(ISBLANK(Perigon!N1508),"",Perigon!N1508)</f>
        <v/>
      </c>
      <c r="K1513" s="99" t="str">
        <f>IF(ISBLANK(Perigon!J1508),"",Perigon!T1508)</f>
        <v/>
      </c>
      <c r="L1513" s="95" t="str">
        <f>IF(ISBLANK(Perigon!O1508),"",Perigon!O1508)</f>
        <v/>
      </c>
      <c r="M1513" s="95" t="str">
        <f>IF(ISBLANK(Perigon!R1508),"",Perigon!R1508)</f>
        <v/>
      </c>
      <c r="N1513" s="95" t="str">
        <f>IF(ISBLANK(Perigon!P1508),"",Perigon!P1508)</f>
        <v/>
      </c>
      <c r="O1513" s="38" t="str">
        <f>IF($L1513="","",VLOOKUP($R1513,Tarife!$A$2:$R$599,13,FALSE))</f>
        <v/>
      </c>
      <c r="P1513" s="38" t="str">
        <f t="shared" si="23"/>
        <v/>
      </c>
      <c r="R1513" s="100" t="str">
        <f>Zusammenzug!$C$25&amp;"-"&amp;Zusammenzug!$A$7&amp;"-"&amp;Leistungen!L1513</f>
        <v>2024-0-</v>
      </c>
    </row>
    <row r="1514" spans="1:18" x14ac:dyDescent="0.2">
      <c r="A1514" s="95" t="str">
        <f>IF(ISBLANK(Perigon!E1509),"",Perigon!E1509)</f>
        <v/>
      </c>
      <c r="B1514" s="95" t="str">
        <f>IF(ISBLANK(Perigon!G1509),"",Perigon!G1509)</f>
        <v/>
      </c>
      <c r="C1514" s="96" t="str">
        <f>IF(ISBLANK(Perigon!I1509),"",Perigon!I1509)</f>
        <v/>
      </c>
      <c r="D1514" s="97" t="str">
        <f>IF(ISBLANK(Perigon!J1509),"",Perigon!J1509)</f>
        <v/>
      </c>
      <c r="E1514" s="64" t="str">
        <f>IF(ISBLANK(Perigon!K1509),"",Perigon!K1509)</f>
        <v/>
      </c>
      <c r="F1514" s="65"/>
      <c r="G1514" s="64"/>
      <c r="H1514" s="69" t="str">
        <f>IF(ISBLANK(Perigon!L1509),"",Perigon!L1509)</f>
        <v/>
      </c>
      <c r="I1514" s="69" t="str">
        <f>IF(ISBLANK(Perigon!M1509),"",Perigon!M1509)</f>
        <v/>
      </c>
      <c r="J1514" s="98" t="str">
        <f>IF(ISBLANK(Perigon!N1509),"",Perigon!N1509)</f>
        <v/>
      </c>
      <c r="K1514" s="99" t="str">
        <f>IF(ISBLANK(Perigon!J1509),"",Perigon!T1509)</f>
        <v/>
      </c>
      <c r="L1514" s="95" t="str">
        <f>IF(ISBLANK(Perigon!O1509),"",Perigon!O1509)</f>
        <v/>
      </c>
      <c r="M1514" s="95" t="str">
        <f>IF(ISBLANK(Perigon!R1509),"",Perigon!R1509)</f>
        <v/>
      </c>
      <c r="N1514" s="95" t="str">
        <f>IF(ISBLANK(Perigon!P1509),"",Perigon!P1509)</f>
        <v/>
      </c>
      <c r="O1514" s="38" t="str">
        <f>IF($L1514="","",VLOOKUP($R1514,Tarife!$A$2:$R$599,13,FALSE))</f>
        <v/>
      </c>
      <c r="P1514" s="38" t="str">
        <f t="shared" si="23"/>
        <v/>
      </c>
      <c r="R1514" s="100" t="str">
        <f>Zusammenzug!$C$25&amp;"-"&amp;Zusammenzug!$A$7&amp;"-"&amp;Leistungen!L1514</f>
        <v>2024-0-</v>
      </c>
    </row>
    <row r="1515" spans="1:18" x14ac:dyDescent="0.2">
      <c r="A1515" s="95" t="str">
        <f>IF(ISBLANK(Perigon!E1510),"",Perigon!E1510)</f>
        <v/>
      </c>
      <c r="B1515" s="95" t="str">
        <f>IF(ISBLANK(Perigon!G1510),"",Perigon!G1510)</f>
        <v/>
      </c>
      <c r="C1515" s="96" t="str">
        <f>IF(ISBLANK(Perigon!I1510),"",Perigon!I1510)</f>
        <v/>
      </c>
      <c r="D1515" s="97" t="str">
        <f>IF(ISBLANK(Perigon!J1510),"",Perigon!J1510)</f>
        <v/>
      </c>
      <c r="E1515" s="64" t="str">
        <f>IF(ISBLANK(Perigon!K1510),"",Perigon!K1510)</f>
        <v/>
      </c>
      <c r="F1515" s="65"/>
      <c r="G1515" s="64"/>
      <c r="H1515" s="69" t="str">
        <f>IF(ISBLANK(Perigon!L1510),"",Perigon!L1510)</f>
        <v/>
      </c>
      <c r="I1515" s="69" t="str">
        <f>IF(ISBLANK(Perigon!M1510),"",Perigon!M1510)</f>
        <v/>
      </c>
      <c r="J1515" s="98" t="str">
        <f>IF(ISBLANK(Perigon!N1510),"",Perigon!N1510)</f>
        <v/>
      </c>
      <c r="K1515" s="99" t="str">
        <f>IF(ISBLANK(Perigon!J1510),"",Perigon!T1510)</f>
        <v/>
      </c>
      <c r="L1515" s="95" t="str">
        <f>IF(ISBLANK(Perigon!O1510),"",Perigon!O1510)</f>
        <v/>
      </c>
      <c r="M1515" s="95" t="str">
        <f>IF(ISBLANK(Perigon!R1510),"",Perigon!R1510)</f>
        <v/>
      </c>
      <c r="N1515" s="95" t="str">
        <f>IF(ISBLANK(Perigon!P1510),"",Perigon!P1510)</f>
        <v/>
      </c>
      <c r="O1515" s="38" t="str">
        <f>IF($L1515="","",VLOOKUP($R1515,Tarife!$A$2:$R$599,13,FALSE))</f>
        <v/>
      </c>
      <c r="P1515" s="38" t="str">
        <f t="shared" si="23"/>
        <v/>
      </c>
      <c r="R1515" s="100" t="str">
        <f>Zusammenzug!$C$25&amp;"-"&amp;Zusammenzug!$A$7&amp;"-"&amp;Leistungen!L1515</f>
        <v>2024-0-</v>
      </c>
    </row>
    <row r="1516" spans="1:18" x14ac:dyDescent="0.2">
      <c r="A1516" s="95" t="str">
        <f>IF(ISBLANK(Perigon!E1511),"",Perigon!E1511)</f>
        <v/>
      </c>
      <c r="B1516" s="95" t="str">
        <f>IF(ISBLANK(Perigon!G1511),"",Perigon!G1511)</f>
        <v/>
      </c>
      <c r="C1516" s="96" t="str">
        <f>IF(ISBLANK(Perigon!I1511),"",Perigon!I1511)</f>
        <v/>
      </c>
      <c r="D1516" s="97" t="str">
        <f>IF(ISBLANK(Perigon!J1511),"",Perigon!J1511)</f>
        <v/>
      </c>
      <c r="E1516" s="64" t="str">
        <f>IF(ISBLANK(Perigon!K1511),"",Perigon!K1511)</f>
        <v/>
      </c>
      <c r="F1516" s="65"/>
      <c r="G1516" s="64"/>
      <c r="H1516" s="69" t="str">
        <f>IF(ISBLANK(Perigon!L1511),"",Perigon!L1511)</f>
        <v/>
      </c>
      <c r="I1516" s="69" t="str">
        <f>IF(ISBLANK(Perigon!M1511),"",Perigon!M1511)</f>
        <v/>
      </c>
      <c r="J1516" s="98" t="str">
        <f>IF(ISBLANK(Perigon!N1511),"",Perigon!N1511)</f>
        <v/>
      </c>
      <c r="K1516" s="99" t="str">
        <f>IF(ISBLANK(Perigon!J1511),"",Perigon!T1511)</f>
        <v/>
      </c>
      <c r="L1516" s="95" t="str">
        <f>IF(ISBLANK(Perigon!O1511),"",Perigon!O1511)</f>
        <v/>
      </c>
      <c r="M1516" s="95" t="str">
        <f>IF(ISBLANK(Perigon!R1511),"",Perigon!R1511)</f>
        <v/>
      </c>
      <c r="N1516" s="95" t="str">
        <f>IF(ISBLANK(Perigon!P1511),"",Perigon!P1511)</f>
        <v/>
      </c>
      <c r="O1516" s="38" t="str">
        <f>IF($L1516="","",VLOOKUP($R1516,Tarife!$A$2:$R$599,13,FALSE))</f>
        <v/>
      </c>
      <c r="P1516" s="38" t="str">
        <f t="shared" si="23"/>
        <v/>
      </c>
      <c r="R1516" s="100" t="str">
        <f>Zusammenzug!$C$25&amp;"-"&amp;Zusammenzug!$A$7&amp;"-"&amp;Leistungen!L1516</f>
        <v>2024-0-</v>
      </c>
    </row>
    <row r="1517" spans="1:18" x14ac:dyDescent="0.2">
      <c r="A1517" s="95" t="str">
        <f>IF(ISBLANK(Perigon!E1512),"",Perigon!E1512)</f>
        <v/>
      </c>
      <c r="B1517" s="95" t="str">
        <f>IF(ISBLANK(Perigon!G1512),"",Perigon!G1512)</f>
        <v/>
      </c>
      <c r="C1517" s="96" t="str">
        <f>IF(ISBLANK(Perigon!I1512),"",Perigon!I1512)</f>
        <v/>
      </c>
      <c r="D1517" s="97" t="str">
        <f>IF(ISBLANK(Perigon!J1512),"",Perigon!J1512)</f>
        <v/>
      </c>
      <c r="E1517" s="64" t="str">
        <f>IF(ISBLANK(Perigon!K1512),"",Perigon!K1512)</f>
        <v/>
      </c>
      <c r="F1517" s="65"/>
      <c r="G1517" s="64"/>
      <c r="H1517" s="69" t="str">
        <f>IF(ISBLANK(Perigon!L1512),"",Perigon!L1512)</f>
        <v/>
      </c>
      <c r="I1517" s="69" t="str">
        <f>IF(ISBLANK(Perigon!M1512),"",Perigon!M1512)</f>
        <v/>
      </c>
      <c r="J1517" s="98" t="str">
        <f>IF(ISBLANK(Perigon!N1512),"",Perigon!N1512)</f>
        <v/>
      </c>
      <c r="K1517" s="99" t="str">
        <f>IF(ISBLANK(Perigon!J1512),"",Perigon!T1512)</f>
        <v/>
      </c>
      <c r="L1517" s="95" t="str">
        <f>IF(ISBLANK(Perigon!O1512),"",Perigon!O1512)</f>
        <v/>
      </c>
      <c r="M1517" s="95" t="str">
        <f>IF(ISBLANK(Perigon!R1512),"",Perigon!R1512)</f>
        <v/>
      </c>
      <c r="N1517" s="95" t="str">
        <f>IF(ISBLANK(Perigon!P1512),"",Perigon!P1512)</f>
        <v/>
      </c>
      <c r="O1517" s="38" t="str">
        <f>IF($L1517="","",VLOOKUP($R1517,Tarife!$A$2:$R$599,13,FALSE))</f>
        <v/>
      </c>
      <c r="P1517" s="38" t="str">
        <f t="shared" si="23"/>
        <v/>
      </c>
      <c r="R1517" s="100" t="str">
        <f>Zusammenzug!$C$25&amp;"-"&amp;Zusammenzug!$A$7&amp;"-"&amp;Leistungen!L1517</f>
        <v>2024-0-</v>
      </c>
    </row>
    <row r="1518" spans="1:18" x14ac:dyDescent="0.2">
      <c r="A1518" s="95" t="str">
        <f>IF(ISBLANK(Perigon!E1513),"",Perigon!E1513)</f>
        <v/>
      </c>
      <c r="B1518" s="95" t="str">
        <f>IF(ISBLANK(Perigon!G1513),"",Perigon!G1513)</f>
        <v/>
      </c>
      <c r="C1518" s="96" t="str">
        <f>IF(ISBLANK(Perigon!I1513),"",Perigon!I1513)</f>
        <v/>
      </c>
      <c r="D1518" s="97" t="str">
        <f>IF(ISBLANK(Perigon!J1513),"",Perigon!J1513)</f>
        <v/>
      </c>
      <c r="E1518" s="64" t="str">
        <f>IF(ISBLANK(Perigon!K1513),"",Perigon!K1513)</f>
        <v/>
      </c>
      <c r="F1518" s="65"/>
      <c r="G1518" s="64"/>
      <c r="H1518" s="69" t="str">
        <f>IF(ISBLANK(Perigon!L1513),"",Perigon!L1513)</f>
        <v/>
      </c>
      <c r="I1518" s="69" t="str">
        <f>IF(ISBLANK(Perigon!M1513),"",Perigon!M1513)</f>
        <v/>
      </c>
      <c r="J1518" s="98" t="str">
        <f>IF(ISBLANK(Perigon!N1513),"",Perigon!N1513)</f>
        <v/>
      </c>
      <c r="K1518" s="99" t="str">
        <f>IF(ISBLANK(Perigon!J1513),"",Perigon!T1513)</f>
        <v/>
      </c>
      <c r="L1518" s="95" t="str">
        <f>IF(ISBLANK(Perigon!O1513),"",Perigon!O1513)</f>
        <v/>
      </c>
      <c r="M1518" s="95" t="str">
        <f>IF(ISBLANK(Perigon!R1513),"",Perigon!R1513)</f>
        <v/>
      </c>
      <c r="N1518" s="95" t="str">
        <f>IF(ISBLANK(Perigon!P1513),"",Perigon!P1513)</f>
        <v/>
      </c>
      <c r="O1518" s="38" t="str">
        <f>IF($L1518="","",VLOOKUP($R1518,Tarife!$A$2:$R$599,13,FALSE))</f>
        <v/>
      </c>
      <c r="P1518" s="38" t="str">
        <f t="shared" si="23"/>
        <v/>
      </c>
      <c r="R1518" s="100" t="str">
        <f>Zusammenzug!$C$25&amp;"-"&amp;Zusammenzug!$A$7&amp;"-"&amp;Leistungen!L1518</f>
        <v>2024-0-</v>
      </c>
    </row>
    <row r="1519" spans="1:18" x14ac:dyDescent="0.2">
      <c r="A1519" s="95" t="str">
        <f>IF(ISBLANK(Perigon!E1514),"",Perigon!E1514)</f>
        <v/>
      </c>
      <c r="B1519" s="95" t="str">
        <f>IF(ISBLANK(Perigon!G1514),"",Perigon!G1514)</f>
        <v/>
      </c>
      <c r="C1519" s="96" t="str">
        <f>IF(ISBLANK(Perigon!I1514),"",Perigon!I1514)</f>
        <v/>
      </c>
      <c r="D1519" s="97" t="str">
        <f>IF(ISBLANK(Perigon!J1514),"",Perigon!J1514)</f>
        <v/>
      </c>
      <c r="E1519" s="64" t="str">
        <f>IF(ISBLANK(Perigon!K1514),"",Perigon!K1514)</f>
        <v/>
      </c>
      <c r="F1519" s="65"/>
      <c r="G1519" s="64"/>
      <c r="H1519" s="69" t="str">
        <f>IF(ISBLANK(Perigon!L1514),"",Perigon!L1514)</f>
        <v/>
      </c>
      <c r="I1519" s="69" t="str">
        <f>IF(ISBLANK(Perigon!M1514),"",Perigon!M1514)</f>
        <v/>
      </c>
      <c r="J1519" s="98" t="str">
        <f>IF(ISBLANK(Perigon!N1514),"",Perigon!N1514)</f>
        <v/>
      </c>
      <c r="K1519" s="99" t="str">
        <f>IF(ISBLANK(Perigon!J1514),"",Perigon!T1514)</f>
        <v/>
      </c>
      <c r="L1519" s="95" t="str">
        <f>IF(ISBLANK(Perigon!O1514),"",Perigon!O1514)</f>
        <v/>
      </c>
      <c r="M1519" s="95" t="str">
        <f>IF(ISBLANK(Perigon!R1514),"",Perigon!R1514)</f>
        <v/>
      </c>
      <c r="N1519" s="95" t="str">
        <f>IF(ISBLANK(Perigon!P1514),"",Perigon!P1514)</f>
        <v/>
      </c>
      <c r="O1519" s="38" t="str">
        <f>IF($L1519="","",VLOOKUP($R1519,Tarife!$A$2:$R$599,13,FALSE))</f>
        <v/>
      </c>
      <c r="P1519" s="38" t="str">
        <f t="shared" si="23"/>
        <v/>
      </c>
      <c r="R1519" s="100" t="str">
        <f>Zusammenzug!$C$25&amp;"-"&amp;Zusammenzug!$A$7&amp;"-"&amp;Leistungen!L1519</f>
        <v>2024-0-</v>
      </c>
    </row>
    <row r="1520" spans="1:18" x14ac:dyDescent="0.2">
      <c r="A1520" s="95" t="str">
        <f>IF(ISBLANK(Perigon!E1515),"",Perigon!E1515)</f>
        <v/>
      </c>
      <c r="B1520" s="95" t="str">
        <f>IF(ISBLANK(Perigon!G1515),"",Perigon!G1515)</f>
        <v/>
      </c>
      <c r="C1520" s="96" t="str">
        <f>IF(ISBLANK(Perigon!I1515),"",Perigon!I1515)</f>
        <v/>
      </c>
      <c r="D1520" s="97" t="str">
        <f>IF(ISBLANK(Perigon!J1515),"",Perigon!J1515)</f>
        <v/>
      </c>
      <c r="E1520" s="64" t="str">
        <f>IF(ISBLANK(Perigon!K1515),"",Perigon!K1515)</f>
        <v/>
      </c>
      <c r="F1520" s="65"/>
      <c r="G1520" s="64"/>
      <c r="H1520" s="69" t="str">
        <f>IF(ISBLANK(Perigon!L1515),"",Perigon!L1515)</f>
        <v/>
      </c>
      <c r="I1520" s="69" t="str">
        <f>IF(ISBLANK(Perigon!M1515),"",Perigon!M1515)</f>
        <v/>
      </c>
      <c r="J1520" s="98" t="str">
        <f>IF(ISBLANK(Perigon!N1515),"",Perigon!N1515)</f>
        <v/>
      </c>
      <c r="K1520" s="99" t="str">
        <f>IF(ISBLANK(Perigon!J1515),"",Perigon!T1515)</f>
        <v/>
      </c>
      <c r="L1520" s="95" t="str">
        <f>IF(ISBLANK(Perigon!O1515),"",Perigon!O1515)</f>
        <v/>
      </c>
      <c r="M1520" s="95" t="str">
        <f>IF(ISBLANK(Perigon!R1515),"",Perigon!R1515)</f>
        <v/>
      </c>
      <c r="N1520" s="95" t="str">
        <f>IF(ISBLANK(Perigon!P1515),"",Perigon!P1515)</f>
        <v/>
      </c>
      <c r="O1520" s="38" t="str">
        <f>IF($L1520="","",VLOOKUP($R1520,Tarife!$A$2:$R$599,13,FALSE))</f>
        <v/>
      </c>
      <c r="P1520" s="38" t="str">
        <f t="shared" si="23"/>
        <v/>
      </c>
      <c r="R1520" s="100" t="str">
        <f>Zusammenzug!$C$25&amp;"-"&amp;Zusammenzug!$A$7&amp;"-"&amp;Leistungen!L1520</f>
        <v>2024-0-</v>
      </c>
    </row>
    <row r="1521" spans="1:18" x14ac:dyDescent="0.2">
      <c r="A1521" s="95" t="str">
        <f>IF(ISBLANK(Perigon!E1516),"",Perigon!E1516)</f>
        <v/>
      </c>
      <c r="B1521" s="95" t="str">
        <f>IF(ISBLANK(Perigon!G1516),"",Perigon!G1516)</f>
        <v/>
      </c>
      <c r="C1521" s="96" t="str">
        <f>IF(ISBLANK(Perigon!I1516),"",Perigon!I1516)</f>
        <v/>
      </c>
      <c r="D1521" s="97" t="str">
        <f>IF(ISBLANK(Perigon!J1516),"",Perigon!J1516)</f>
        <v/>
      </c>
      <c r="E1521" s="64" t="str">
        <f>IF(ISBLANK(Perigon!K1516),"",Perigon!K1516)</f>
        <v/>
      </c>
      <c r="F1521" s="65"/>
      <c r="G1521" s="64"/>
      <c r="H1521" s="69" t="str">
        <f>IF(ISBLANK(Perigon!L1516),"",Perigon!L1516)</f>
        <v/>
      </c>
      <c r="I1521" s="69" t="str">
        <f>IF(ISBLANK(Perigon!M1516),"",Perigon!M1516)</f>
        <v/>
      </c>
      <c r="J1521" s="98" t="str">
        <f>IF(ISBLANK(Perigon!N1516),"",Perigon!N1516)</f>
        <v/>
      </c>
      <c r="K1521" s="99" t="str">
        <f>IF(ISBLANK(Perigon!J1516),"",Perigon!T1516)</f>
        <v/>
      </c>
      <c r="L1521" s="95" t="str">
        <f>IF(ISBLANK(Perigon!O1516),"",Perigon!O1516)</f>
        <v/>
      </c>
      <c r="M1521" s="95" t="str">
        <f>IF(ISBLANK(Perigon!R1516),"",Perigon!R1516)</f>
        <v/>
      </c>
      <c r="N1521" s="95" t="str">
        <f>IF(ISBLANK(Perigon!P1516),"",Perigon!P1516)</f>
        <v/>
      </c>
      <c r="O1521" s="38" t="str">
        <f>IF($L1521="","",VLOOKUP($R1521,Tarife!$A$2:$R$599,13,FALSE))</f>
        <v/>
      </c>
      <c r="P1521" s="38" t="str">
        <f t="shared" si="23"/>
        <v/>
      </c>
      <c r="R1521" s="100" t="str">
        <f>Zusammenzug!$C$25&amp;"-"&amp;Zusammenzug!$A$7&amp;"-"&amp;Leistungen!L1521</f>
        <v>2024-0-</v>
      </c>
    </row>
    <row r="1522" spans="1:18" x14ac:dyDescent="0.2">
      <c r="A1522" s="95" t="str">
        <f>IF(ISBLANK(Perigon!E1517),"",Perigon!E1517)</f>
        <v/>
      </c>
      <c r="B1522" s="95" t="str">
        <f>IF(ISBLANK(Perigon!G1517),"",Perigon!G1517)</f>
        <v/>
      </c>
      <c r="C1522" s="96" t="str">
        <f>IF(ISBLANK(Perigon!I1517),"",Perigon!I1517)</f>
        <v/>
      </c>
      <c r="D1522" s="97" t="str">
        <f>IF(ISBLANK(Perigon!J1517),"",Perigon!J1517)</f>
        <v/>
      </c>
      <c r="E1522" s="64" t="str">
        <f>IF(ISBLANK(Perigon!K1517),"",Perigon!K1517)</f>
        <v/>
      </c>
      <c r="F1522" s="65"/>
      <c r="G1522" s="64"/>
      <c r="H1522" s="69" t="str">
        <f>IF(ISBLANK(Perigon!L1517),"",Perigon!L1517)</f>
        <v/>
      </c>
      <c r="I1522" s="69" t="str">
        <f>IF(ISBLANK(Perigon!M1517),"",Perigon!M1517)</f>
        <v/>
      </c>
      <c r="J1522" s="98" t="str">
        <f>IF(ISBLANK(Perigon!N1517),"",Perigon!N1517)</f>
        <v/>
      </c>
      <c r="K1522" s="99" t="str">
        <f>IF(ISBLANK(Perigon!J1517),"",Perigon!T1517)</f>
        <v/>
      </c>
      <c r="L1522" s="95" t="str">
        <f>IF(ISBLANK(Perigon!O1517),"",Perigon!O1517)</f>
        <v/>
      </c>
      <c r="M1522" s="95" t="str">
        <f>IF(ISBLANK(Perigon!R1517),"",Perigon!R1517)</f>
        <v/>
      </c>
      <c r="N1522" s="95" t="str">
        <f>IF(ISBLANK(Perigon!P1517),"",Perigon!P1517)</f>
        <v/>
      </c>
      <c r="O1522" s="38" t="str">
        <f>IF($L1522="","",VLOOKUP($R1522,Tarife!$A$2:$R$599,13,FALSE))</f>
        <v/>
      </c>
      <c r="P1522" s="38" t="str">
        <f t="shared" si="23"/>
        <v/>
      </c>
      <c r="R1522" s="100" t="str">
        <f>Zusammenzug!$C$25&amp;"-"&amp;Zusammenzug!$A$7&amp;"-"&amp;Leistungen!L1522</f>
        <v>2024-0-</v>
      </c>
    </row>
    <row r="1523" spans="1:18" x14ac:dyDescent="0.2">
      <c r="A1523" s="95" t="str">
        <f>IF(ISBLANK(Perigon!E1518),"",Perigon!E1518)</f>
        <v/>
      </c>
      <c r="B1523" s="95" t="str">
        <f>IF(ISBLANK(Perigon!G1518),"",Perigon!G1518)</f>
        <v/>
      </c>
      <c r="C1523" s="96" t="str">
        <f>IF(ISBLANK(Perigon!I1518),"",Perigon!I1518)</f>
        <v/>
      </c>
      <c r="D1523" s="97" t="str">
        <f>IF(ISBLANK(Perigon!J1518),"",Perigon!J1518)</f>
        <v/>
      </c>
      <c r="E1523" s="64" t="str">
        <f>IF(ISBLANK(Perigon!K1518),"",Perigon!K1518)</f>
        <v/>
      </c>
      <c r="F1523" s="65"/>
      <c r="G1523" s="64"/>
      <c r="H1523" s="69" t="str">
        <f>IF(ISBLANK(Perigon!L1518),"",Perigon!L1518)</f>
        <v/>
      </c>
      <c r="I1523" s="69" t="str">
        <f>IF(ISBLANK(Perigon!M1518),"",Perigon!M1518)</f>
        <v/>
      </c>
      <c r="J1523" s="98" t="str">
        <f>IF(ISBLANK(Perigon!N1518),"",Perigon!N1518)</f>
        <v/>
      </c>
      <c r="K1523" s="99" t="str">
        <f>IF(ISBLANK(Perigon!J1518),"",Perigon!T1518)</f>
        <v/>
      </c>
      <c r="L1523" s="95" t="str">
        <f>IF(ISBLANK(Perigon!O1518),"",Perigon!O1518)</f>
        <v/>
      </c>
      <c r="M1523" s="95" t="str">
        <f>IF(ISBLANK(Perigon!R1518),"",Perigon!R1518)</f>
        <v/>
      </c>
      <c r="N1523" s="95" t="str">
        <f>IF(ISBLANK(Perigon!P1518),"",Perigon!P1518)</f>
        <v/>
      </c>
      <c r="O1523" s="38" t="str">
        <f>IF($L1523="","",VLOOKUP($R1523,Tarife!$A$2:$R$599,13,FALSE))</f>
        <v/>
      </c>
      <c r="P1523" s="38" t="str">
        <f t="shared" si="23"/>
        <v/>
      </c>
      <c r="R1523" s="100" t="str">
        <f>Zusammenzug!$C$25&amp;"-"&amp;Zusammenzug!$A$7&amp;"-"&amp;Leistungen!L1523</f>
        <v>2024-0-</v>
      </c>
    </row>
    <row r="1524" spans="1:18" x14ac:dyDescent="0.2">
      <c r="A1524" s="95" t="str">
        <f>IF(ISBLANK(Perigon!E1519),"",Perigon!E1519)</f>
        <v/>
      </c>
      <c r="B1524" s="95" t="str">
        <f>IF(ISBLANK(Perigon!G1519),"",Perigon!G1519)</f>
        <v/>
      </c>
      <c r="C1524" s="96" t="str">
        <f>IF(ISBLANK(Perigon!I1519),"",Perigon!I1519)</f>
        <v/>
      </c>
      <c r="D1524" s="97" t="str">
        <f>IF(ISBLANK(Perigon!J1519),"",Perigon!J1519)</f>
        <v/>
      </c>
      <c r="E1524" s="64" t="str">
        <f>IF(ISBLANK(Perigon!K1519),"",Perigon!K1519)</f>
        <v/>
      </c>
      <c r="F1524" s="65"/>
      <c r="G1524" s="64"/>
      <c r="H1524" s="69" t="str">
        <f>IF(ISBLANK(Perigon!L1519),"",Perigon!L1519)</f>
        <v/>
      </c>
      <c r="I1524" s="69" t="str">
        <f>IF(ISBLANK(Perigon!M1519),"",Perigon!M1519)</f>
        <v/>
      </c>
      <c r="J1524" s="98" t="str">
        <f>IF(ISBLANK(Perigon!N1519),"",Perigon!N1519)</f>
        <v/>
      </c>
      <c r="K1524" s="99" t="str">
        <f>IF(ISBLANK(Perigon!J1519),"",Perigon!T1519)</f>
        <v/>
      </c>
      <c r="L1524" s="95" t="str">
        <f>IF(ISBLANK(Perigon!O1519),"",Perigon!O1519)</f>
        <v/>
      </c>
      <c r="M1524" s="95" t="str">
        <f>IF(ISBLANK(Perigon!R1519),"",Perigon!R1519)</f>
        <v/>
      </c>
      <c r="N1524" s="95" t="str">
        <f>IF(ISBLANK(Perigon!P1519),"",Perigon!P1519)</f>
        <v/>
      </c>
      <c r="O1524" s="38" t="str">
        <f>IF($L1524="","",VLOOKUP($R1524,Tarife!$A$2:$R$599,13,FALSE))</f>
        <v/>
      </c>
      <c r="P1524" s="38" t="str">
        <f t="shared" si="23"/>
        <v/>
      </c>
      <c r="R1524" s="100" t="str">
        <f>Zusammenzug!$C$25&amp;"-"&amp;Zusammenzug!$A$7&amp;"-"&amp;Leistungen!L1524</f>
        <v>2024-0-</v>
      </c>
    </row>
    <row r="1525" spans="1:18" x14ac:dyDescent="0.2">
      <c r="A1525" s="95" t="str">
        <f>IF(ISBLANK(Perigon!E1520),"",Perigon!E1520)</f>
        <v/>
      </c>
      <c r="B1525" s="95" t="str">
        <f>IF(ISBLANK(Perigon!G1520),"",Perigon!G1520)</f>
        <v/>
      </c>
      <c r="C1525" s="96" t="str">
        <f>IF(ISBLANK(Perigon!I1520),"",Perigon!I1520)</f>
        <v/>
      </c>
      <c r="D1525" s="97" t="str">
        <f>IF(ISBLANK(Perigon!J1520),"",Perigon!J1520)</f>
        <v/>
      </c>
      <c r="E1525" s="64" t="str">
        <f>IF(ISBLANK(Perigon!K1520),"",Perigon!K1520)</f>
        <v/>
      </c>
      <c r="F1525" s="65"/>
      <c r="G1525" s="64"/>
      <c r="H1525" s="69" t="str">
        <f>IF(ISBLANK(Perigon!L1520),"",Perigon!L1520)</f>
        <v/>
      </c>
      <c r="I1525" s="69" t="str">
        <f>IF(ISBLANK(Perigon!M1520),"",Perigon!M1520)</f>
        <v/>
      </c>
      <c r="J1525" s="98" t="str">
        <f>IF(ISBLANK(Perigon!N1520),"",Perigon!N1520)</f>
        <v/>
      </c>
      <c r="K1525" s="99" t="str">
        <f>IF(ISBLANK(Perigon!J1520),"",Perigon!T1520)</f>
        <v/>
      </c>
      <c r="L1525" s="95" t="str">
        <f>IF(ISBLANK(Perigon!O1520),"",Perigon!O1520)</f>
        <v/>
      </c>
      <c r="M1525" s="95" t="str">
        <f>IF(ISBLANK(Perigon!R1520),"",Perigon!R1520)</f>
        <v/>
      </c>
      <c r="N1525" s="95" t="str">
        <f>IF(ISBLANK(Perigon!P1520),"",Perigon!P1520)</f>
        <v/>
      </c>
      <c r="O1525" s="38" t="str">
        <f>IF($L1525="","",VLOOKUP($R1525,Tarife!$A$2:$R$599,13,FALSE))</f>
        <v/>
      </c>
      <c r="P1525" s="38" t="str">
        <f t="shared" si="23"/>
        <v/>
      </c>
      <c r="R1525" s="100" t="str">
        <f>Zusammenzug!$C$25&amp;"-"&amp;Zusammenzug!$A$7&amp;"-"&amp;Leistungen!L1525</f>
        <v>2024-0-</v>
      </c>
    </row>
    <row r="1526" spans="1:18" x14ac:dyDescent="0.2">
      <c r="A1526" s="95" t="str">
        <f>IF(ISBLANK(Perigon!E1521),"",Perigon!E1521)</f>
        <v/>
      </c>
      <c r="B1526" s="95" t="str">
        <f>IF(ISBLANK(Perigon!G1521),"",Perigon!G1521)</f>
        <v/>
      </c>
      <c r="C1526" s="96" t="str">
        <f>IF(ISBLANK(Perigon!I1521),"",Perigon!I1521)</f>
        <v/>
      </c>
      <c r="D1526" s="97" t="str">
        <f>IF(ISBLANK(Perigon!J1521),"",Perigon!J1521)</f>
        <v/>
      </c>
      <c r="E1526" s="64" t="str">
        <f>IF(ISBLANK(Perigon!K1521),"",Perigon!K1521)</f>
        <v/>
      </c>
      <c r="F1526" s="65"/>
      <c r="G1526" s="64"/>
      <c r="H1526" s="69" t="str">
        <f>IF(ISBLANK(Perigon!L1521),"",Perigon!L1521)</f>
        <v/>
      </c>
      <c r="I1526" s="69" t="str">
        <f>IF(ISBLANK(Perigon!M1521),"",Perigon!M1521)</f>
        <v/>
      </c>
      <c r="J1526" s="98" t="str">
        <f>IF(ISBLANK(Perigon!N1521),"",Perigon!N1521)</f>
        <v/>
      </c>
      <c r="K1526" s="99" t="str">
        <f>IF(ISBLANK(Perigon!J1521),"",Perigon!T1521)</f>
        <v/>
      </c>
      <c r="L1526" s="95" t="str">
        <f>IF(ISBLANK(Perigon!O1521),"",Perigon!O1521)</f>
        <v/>
      </c>
      <c r="M1526" s="95" t="str">
        <f>IF(ISBLANK(Perigon!R1521),"",Perigon!R1521)</f>
        <v/>
      </c>
      <c r="N1526" s="95" t="str">
        <f>IF(ISBLANK(Perigon!P1521),"",Perigon!P1521)</f>
        <v/>
      </c>
      <c r="O1526" s="38" t="str">
        <f>IF($L1526="","",VLOOKUP($R1526,Tarife!$A$2:$R$599,13,FALSE))</f>
        <v/>
      </c>
      <c r="P1526" s="38" t="str">
        <f t="shared" si="23"/>
        <v/>
      </c>
      <c r="R1526" s="100" t="str">
        <f>Zusammenzug!$C$25&amp;"-"&amp;Zusammenzug!$A$7&amp;"-"&amp;Leistungen!L1526</f>
        <v>2024-0-</v>
      </c>
    </row>
    <row r="1527" spans="1:18" x14ac:dyDescent="0.2">
      <c r="A1527" s="95" t="str">
        <f>IF(ISBLANK(Perigon!E1522),"",Perigon!E1522)</f>
        <v/>
      </c>
      <c r="B1527" s="95" t="str">
        <f>IF(ISBLANK(Perigon!G1522),"",Perigon!G1522)</f>
        <v/>
      </c>
      <c r="C1527" s="96" t="str">
        <f>IF(ISBLANK(Perigon!I1522),"",Perigon!I1522)</f>
        <v/>
      </c>
      <c r="D1527" s="97" t="str">
        <f>IF(ISBLANK(Perigon!J1522),"",Perigon!J1522)</f>
        <v/>
      </c>
      <c r="E1527" s="64" t="str">
        <f>IF(ISBLANK(Perigon!K1522),"",Perigon!K1522)</f>
        <v/>
      </c>
      <c r="F1527" s="65"/>
      <c r="G1527" s="64"/>
      <c r="H1527" s="69" t="str">
        <f>IF(ISBLANK(Perigon!L1522),"",Perigon!L1522)</f>
        <v/>
      </c>
      <c r="I1527" s="69" t="str">
        <f>IF(ISBLANK(Perigon!M1522),"",Perigon!M1522)</f>
        <v/>
      </c>
      <c r="J1527" s="98" t="str">
        <f>IF(ISBLANK(Perigon!N1522),"",Perigon!N1522)</f>
        <v/>
      </c>
      <c r="K1527" s="99" t="str">
        <f>IF(ISBLANK(Perigon!J1522),"",Perigon!T1522)</f>
        <v/>
      </c>
      <c r="L1527" s="95" t="str">
        <f>IF(ISBLANK(Perigon!O1522),"",Perigon!O1522)</f>
        <v/>
      </c>
      <c r="M1527" s="95" t="str">
        <f>IF(ISBLANK(Perigon!R1522),"",Perigon!R1522)</f>
        <v/>
      </c>
      <c r="N1527" s="95" t="str">
        <f>IF(ISBLANK(Perigon!P1522),"",Perigon!P1522)</f>
        <v/>
      </c>
      <c r="O1527" s="38" t="str">
        <f>IF($L1527="","",VLOOKUP($R1527,Tarife!$A$2:$R$599,13,FALSE))</f>
        <v/>
      </c>
      <c r="P1527" s="38" t="str">
        <f t="shared" si="23"/>
        <v/>
      </c>
      <c r="R1527" s="100" t="str">
        <f>Zusammenzug!$C$25&amp;"-"&amp;Zusammenzug!$A$7&amp;"-"&amp;Leistungen!L1527</f>
        <v>2024-0-</v>
      </c>
    </row>
    <row r="1528" spans="1:18" x14ac:dyDescent="0.2">
      <c r="A1528" s="95" t="str">
        <f>IF(ISBLANK(Perigon!E1523),"",Perigon!E1523)</f>
        <v/>
      </c>
      <c r="B1528" s="95" t="str">
        <f>IF(ISBLANK(Perigon!G1523),"",Perigon!G1523)</f>
        <v/>
      </c>
      <c r="C1528" s="96" t="str">
        <f>IF(ISBLANK(Perigon!I1523),"",Perigon!I1523)</f>
        <v/>
      </c>
      <c r="D1528" s="97" t="str">
        <f>IF(ISBLANK(Perigon!J1523),"",Perigon!J1523)</f>
        <v/>
      </c>
      <c r="E1528" s="64" t="str">
        <f>IF(ISBLANK(Perigon!K1523),"",Perigon!K1523)</f>
        <v/>
      </c>
      <c r="F1528" s="65"/>
      <c r="G1528" s="64"/>
      <c r="H1528" s="69" t="str">
        <f>IF(ISBLANK(Perigon!L1523),"",Perigon!L1523)</f>
        <v/>
      </c>
      <c r="I1528" s="69" t="str">
        <f>IF(ISBLANK(Perigon!M1523),"",Perigon!M1523)</f>
        <v/>
      </c>
      <c r="J1528" s="98" t="str">
        <f>IF(ISBLANK(Perigon!N1523),"",Perigon!N1523)</f>
        <v/>
      </c>
      <c r="K1528" s="99" t="str">
        <f>IF(ISBLANK(Perigon!J1523),"",Perigon!T1523)</f>
        <v/>
      </c>
      <c r="L1528" s="95" t="str">
        <f>IF(ISBLANK(Perigon!O1523),"",Perigon!O1523)</f>
        <v/>
      </c>
      <c r="M1528" s="95" t="str">
        <f>IF(ISBLANK(Perigon!R1523),"",Perigon!R1523)</f>
        <v/>
      </c>
      <c r="N1528" s="95" t="str">
        <f>IF(ISBLANK(Perigon!P1523),"",Perigon!P1523)</f>
        <v/>
      </c>
      <c r="O1528" s="38" t="str">
        <f>IF($L1528="","",VLOOKUP($R1528,Tarife!$A$2:$R$599,13,FALSE))</f>
        <v/>
      </c>
      <c r="P1528" s="38" t="str">
        <f t="shared" si="23"/>
        <v/>
      </c>
      <c r="R1528" s="100" t="str">
        <f>Zusammenzug!$C$25&amp;"-"&amp;Zusammenzug!$A$7&amp;"-"&amp;Leistungen!L1528</f>
        <v>2024-0-</v>
      </c>
    </row>
    <row r="1529" spans="1:18" x14ac:dyDescent="0.2">
      <c r="A1529" s="95" t="str">
        <f>IF(ISBLANK(Perigon!E1524),"",Perigon!E1524)</f>
        <v/>
      </c>
      <c r="B1529" s="95" t="str">
        <f>IF(ISBLANK(Perigon!G1524),"",Perigon!G1524)</f>
        <v/>
      </c>
      <c r="C1529" s="96" t="str">
        <f>IF(ISBLANK(Perigon!I1524),"",Perigon!I1524)</f>
        <v/>
      </c>
      <c r="D1529" s="97" t="str">
        <f>IF(ISBLANK(Perigon!J1524),"",Perigon!J1524)</f>
        <v/>
      </c>
      <c r="E1529" s="64" t="str">
        <f>IF(ISBLANK(Perigon!K1524),"",Perigon!K1524)</f>
        <v/>
      </c>
      <c r="F1529" s="65"/>
      <c r="G1529" s="64"/>
      <c r="H1529" s="69" t="str">
        <f>IF(ISBLANK(Perigon!L1524),"",Perigon!L1524)</f>
        <v/>
      </c>
      <c r="I1529" s="69" t="str">
        <f>IF(ISBLANK(Perigon!M1524),"",Perigon!M1524)</f>
        <v/>
      </c>
      <c r="J1529" s="98" t="str">
        <f>IF(ISBLANK(Perigon!N1524),"",Perigon!N1524)</f>
        <v/>
      </c>
      <c r="K1529" s="99" t="str">
        <f>IF(ISBLANK(Perigon!J1524),"",Perigon!T1524)</f>
        <v/>
      </c>
      <c r="L1529" s="95" t="str">
        <f>IF(ISBLANK(Perigon!O1524),"",Perigon!O1524)</f>
        <v/>
      </c>
      <c r="M1529" s="95" t="str">
        <f>IF(ISBLANK(Perigon!R1524),"",Perigon!R1524)</f>
        <v/>
      </c>
      <c r="N1529" s="95" t="str">
        <f>IF(ISBLANK(Perigon!P1524),"",Perigon!P1524)</f>
        <v/>
      </c>
      <c r="O1529" s="38" t="str">
        <f>IF($L1529="","",VLOOKUP($R1529,Tarife!$A$2:$R$599,13,FALSE))</f>
        <v/>
      </c>
      <c r="P1529" s="38" t="str">
        <f t="shared" si="23"/>
        <v/>
      </c>
      <c r="R1529" s="100" t="str">
        <f>Zusammenzug!$C$25&amp;"-"&amp;Zusammenzug!$A$7&amp;"-"&amp;Leistungen!L1529</f>
        <v>2024-0-</v>
      </c>
    </row>
    <row r="1530" spans="1:18" x14ac:dyDescent="0.2">
      <c r="A1530" s="95" t="str">
        <f>IF(ISBLANK(Perigon!E1525),"",Perigon!E1525)</f>
        <v/>
      </c>
      <c r="B1530" s="95" t="str">
        <f>IF(ISBLANK(Perigon!G1525),"",Perigon!G1525)</f>
        <v/>
      </c>
      <c r="C1530" s="96" t="str">
        <f>IF(ISBLANK(Perigon!I1525),"",Perigon!I1525)</f>
        <v/>
      </c>
      <c r="D1530" s="97" t="str">
        <f>IF(ISBLANK(Perigon!J1525),"",Perigon!J1525)</f>
        <v/>
      </c>
      <c r="E1530" s="64" t="str">
        <f>IF(ISBLANK(Perigon!K1525),"",Perigon!K1525)</f>
        <v/>
      </c>
      <c r="F1530" s="65"/>
      <c r="G1530" s="64"/>
      <c r="H1530" s="69" t="str">
        <f>IF(ISBLANK(Perigon!L1525),"",Perigon!L1525)</f>
        <v/>
      </c>
      <c r="I1530" s="69" t="str">
        <f>IF(ISBLANK(Perigon!M1525),"",Perigon!M1525)</f>
        <v/>
      </c>
      <c r="J1530" s="98" t="str">
        <f>IF(ISBLANK(Perigon!N1525),"",Perigon!N1525)</f>
        <v/>
      </c>
      <c r="K1530" s="99" t="str">
        <f>IF(ISBLANK(Perigon!J1525),"",Perigon!T1525)</f>
        <v/>
      </c>
      <c r="L1530" s="95" t="str">
        <f>IF(ISBLANK(Perigon!O1525),"",Perigon!O1525)</f>
        <v/>
      </c>
      <c r="M1530" s="95" t="str">
        <f>IF(ISBLANK(Perigon!R1525),"",Perigon!R1525)</f>
        <v/>
      </c>
      <c r="N1530" s="95" t="str">
        <f>IF(ISBLANK(Perigon!P1525),"",Perigon!P1525)</f>
        <v/>
      </c>
      <c r="O1530" s="38" t="str">
        <f>IF($L1530="","",VLOOKUP($R1530,Tarife!$A$2:$R$599,13,FALSE))</f>
        <v/>
      </c>
      <c r="P1530" s="38" t="str">
        <f t="shared" si="23"/>
        <v/>
      </c>
      <c r="R1530" s="100" t="str">
        <f>Zusammenzug!$C$25&amp;"-"&amp;Zusammenzug!$A$7&amp;"-"&amp;Leistungen!L1530</f>
        <v>2024-0-</v>
      </c>
    </row>
    <row r="1531" spans="1:18" x14ac:dyDescent="0.2">
      <c r="A1531" s="95" t="str">
        <f>IF(ISBLANK(Perigon!E1526),"",Perigon!E1526)</f>
        <v/>
      </c>
      <c r="B1531" s="95" t="str">
        <f>IF(ISBLANK(Perigon!G1526),"",Perigon!G1526)</f>
        <v/>
      </c>
      <c r="C1531" s="96" t="str">
        <f>IF(ISBLANK(Perigon!I1526),"",Perigon!I1526)</f>
        <v/>
      </c>
      <c r="D1531" s="97" t="str">
        <f>IF(ISBLANK(Perigon!J1526),"",Perigon!J1526)</f>
        <v/>
      </c>
      <c r="E1531" s="64" t="str">
        <f>IF(ISBLANK(Perigon!K1526),"",Perigon!K1526)</f>
        <v/>
      </c>
      <c r="F1531" s="65"/>
      <c r="G1531" s="64"/>
      <c r="H1531" s="69" t="str">
        <f>IF(ISBLANK(Perigon!L1526),"",Perigon!L1526)</f>
        <v/>
      </c>
      <c r="I1531" s="69" t="str">
        <f>IF(ISBLANK(Perigon!M1526),"",Perigon!M1526)</f>
        <v/>
      </c>
      <c r="J1531" s="98" t="str">
        <f>IF(ISBLANK(Perigon!N1526),"",Perigon!N1526)</f>
        <v/>
      </c>
      <c r="K1531" s="99" t="str">
        <f>IF(ISBLANK(Perigon!J1526),"",Perigon!T1526)</f>
        <v/>
      </c>
      <c r="L1531" s="95" t="str">
        <f>IF(ISBLANK(Perigon!O1526),"",Perigon!O1526)</f>
        <v/>
      </c>
      <c r="M1531" s="95" t="str">
        <f>IF(ISBLANK(Perigon!R1526),"",Perigon!R1526)</f>
        <v/>
      </c>
      <c r="N1531" s="95" t="str">
        <f>IF(ISBLANK(Perigon!P1526),"",Perigon!P1526)</f>
        <v/>
      </c>
      <c r="O1531" s="38" t="str">
        <f>IF($L1531="","",VLOOKUP($R1531,Tarife!$A$2:$R$599,13,FALSE))</f>
        <v/>
      </c>
      <c r="P1531" s="38" t="str">
        <f t="shared" si="23"/>
        <v/>
      </c>
      <c r="R1531" s="100" t="str">
        <f>Zusammenzug!$C$25&amp;"-"&amp;Zusammenzug!$A$7&amp;"-"&amp;Leistungen!L1531</f>
        <v>2024-0-</v>
      </c>
    </row>
    <row r="1532" spans="1:18" x14ac:dyDescent="0.2">
      <c r="A1532" s="95" t="str">
        <f>IF(ISBLANK(Perigon!E1527),"",Perigon!E1527)</f>
        <v/>
      </c>
      <c r="B1532" s="95" t="str">
        <f>IF(ISBLANK(Perigon!G1527),"",Perigon!G1527)</f>
        <v/>
      </c>
      <c r="C1532" s="96" t="str">
        <f>IF(ISBLANK(Perigon!I1527),"",Perigon!I1527)</f>
        <v/>
      </c>
      <c r="D1532" s="97" t="str">
        <f>IF(ISBLANK(Perigon!J1527),"",Perigon!J1527)</f>
        <v/>
      </c>
      <c r="E1532" s="64" t="str">
        <f>IF(ISBLANK(Perigon!K1527),"",Perigon!K1527)</f>
        <v/>
      </c>
      <c r="F1532" s="65"/>
      <c r="G1532" s="64"/>
      <c r="H1532" s="69" t="str">
        <f>IF(ISBLANK(Perigon!L1527),"",Perigon!L1527)</f>
        <v/>
      </c>
      <c r="I1532" s="69" t="str">
        <f>IF(ISBLANK(Perigon!M1527),"",Perigon!M1527)</f>
        <v/>
      </c>
      <c r="J1532" s="98" t="str">
        <f>IF(ISBLANK(Perigon!N1527),"",Perigon!N1527)</f>
        <v/>
      </c>
      <c r="K1532" s="99" t="str">
        <f>IF(ISBLANK(Perigon!J1527),"",Perigon!T1527)</f>
        <v/>
      </c>
      <c r="L1532" s="95" t="str">
        <f>IF(ISBLANK(Perigon!O1527),"",Perigon!O1527)</f>
        <v/>
      </c>
      <c r="M1532" s="95" t="str">
        <f>IF(ISBLANK(Perigon!R1527),"",Perigon!R1527)</f>
        <v/>
      </c>
      <c r="N1532" s="95" t="str">
        <f>IF(ISBLANK(Perigon!P1527),"",Perigon!P1527)</f>
        <v/>
      </c>
      <c r="O1532" s="38" t="str">
        <f>IF($L1532="","",VLOOKUP($R1532,Tarife!$A$2:$R$599,13,FALSE))</f>
        <v/>
      </c>
      <c r="P1532" s="38" t="str">
        <f t="shared" si="23"/>
        <v/>
      </c>
      <c r="R1532" s="100" t="str">
        <f>Zusammenzug!$C$25&amp;"-"&amp;Zusammenzug!$A$7&amp;"-"&amp;Leistungen!L1532</f>
        <v>2024-0-</v>
      </c>
    </row>
    <row r="1533" spans="1:18" x14ac:dyDescent="0.2">
      <c r="A1533" s="95" t="str">
        <f>IF(ISBLANK(Perigon!E1528),"",Perigon!E1528)</f>
        <v/>
      </c>
      <c r="B1533" s="95" t="str">
        <f>IF(ISBLANK(Perigon!G1528),"",Perigon!G1528)</f>
        <v/>
      </c>
      <c r="C1533" s="96" t="str">
        <f>IF(ISBLANK(Perigon!I1528),"",Perigon!I1528)</f>
        <v/>
      </c>
      <c r="D1533" s="97" t="str">
        <f>IF(ISBLANK(Perigon!J1528),"",Perigon!J1528)</f>
        <v/>
      </c>
      <c r="E1533" s="64" t="str">
        <f>IF(ISBLANK(Perigon!K1528),"",Perigon!K1528)</f>
        <v/>
      </c>
      <c r="F1533" s="65"/>
      <c r="G1533" s="64"/>
      <c r="H1533" s="69" t="str">
        <f>IF(ISBLANK(Perigon!L1528),"",Perigon!L1528)</f>
        <v/>
      </c>
      <c r="I1533" s="69" t="str">
        <f>IF(ISBLANK(Perigon!M1528),"",Perigon!M1528)</f>
        <v/>
      </c>
      <c r="J1533" s="98" t="str">
        <f>IF(ISBLANK(Perigon!N1528),"",Perigon!N1528)</f>
        <v/>
      </c>
      <c r="K1533" s="99" t="str">
        <f>IF(ISBLANK(Perigon!J1528),"",Perigon!T1528)</f>
        <v/>
      </c>
      <c r="L1533" s="95" t="str">
        <f>IF(ISBLANK(Perigon!O1528),"",Perigon!O1528)</f>
        <v/>
      </c>
      <c r="M1533" s="95" t="str">
        <f>IF(ISBLANK(Perigon!R1528),"",Perigon!R1528)</f>
        <v/>
      </c>
      <c r="N1533" s="95" t="str">
        <f>IF(ISBLANK(Perigon!P1528),"",Perigon!P1528)</f>
        <v/>
      </c>
      <c r="O1533" s="38" t="str">
        <f>IF($L1533="","",VLOOKUP($R1533,Tarife!$A$2:$R$599,13,FALSE))</f>
        <v/>
      </c>
      <c r="P1533" s="38" t="str">
        <f t="shared" si="23"/>
        <v/>
      </c>
      <c r="R1533" s="100" t="str">
        <f>Zusammenzug!$C$25&amp;"-"&amp;Zusammenzug!$A$7&amp;"-"&amp;Leistungen!L1533</f>
        <v>2024-0-</v>
      </c>
    </row>
    <row r="1534" spans="1:18" x14ac:dyDescent="0.2">
      <c r="A1534" s="95" t="str">
        <f>IF(ISBLANK(Perigon!E1529),"",Perigon!E1529)</f>
        <v/>
      </c>
      <c r="B1534" s="95" t="str">
        <f>IF(ISBLANK(Perigon!G1529),"",Perigon!G1529)</f>
        <v/>
      </c>
      <c r="C1534" s="96" t="str">
        <f>IF(ISBLANK(Perigon!I1529),"",Perigon!I1529)</f>
        <v/>
      </c>
      <c r="D1534" s="97" t="str">
        <f>IF(ISBLANK(Perigon!J1529),"",Perigon!J1529)</f>
        <v/>
      </c>
      <c r="E1534" s="64" t="str">
        <f>IF(ISBLANK(Perigon!K1529),"",Perigon!K1529)</f>
        <v/>
      </c>
      <c r="F1534" s="65"/>
      <c r="G1534" s="64"/>
      <c r="H1534" s="69" t="str">
        <f>IF(ISBLANK(Perigon!L1529),"",Perigon!L1529)</f>
        <v/>
      </c>
      <c r="I1534" s="69" t="str">
        <f>IF(ISBLANK(Perigon!M1529),"",Perigon!M1529)</f>
        <v/>
      </c>
      <c r="J1534" s="98" t="str">
        <f>IF(ISBLANK(Perigon!N1529),"",Perigon!N1529)</f>
        <v/>
      </c>
      <c r="K1534" s="99" t="str">
        <f>IF(ISBLANK(Perigon!J1529),"",Perigon!T1529)</f>
        <v/>
      </c>
      <c r="L1534" s="95" t="str">
        <f>IF(ISBLANK(Perigon!O1529),"",Perigon!O1529)</f>
        <v/>
      </c>
      <c r="M1534" s="95" t="str">
        <f>IF(ISBLANK(Perigon!R1529),"",Perigon!R1529)</f>
        <v/>
      </c>
      <c r="N1534" s="95" t="str">
        <f>IF(ISBLANK(Perigon!P1529),"",Perigon!P1529)</f>
        <v/>
      </c>
      <c r="O1534" s="38" t="str">
        <f>IF($L1534="","",VLOOKUP($R1534,Tarife!$A$2:$R$599,13,FALSE))</f>
        <v/>
      </c>
      <c r="P1534" s="38" t="str">
        <f t="shared" si="23"/>
        <v/>
      </c>
      <c r="R1534" s="100" t="str">
        <f>Zusammenzug!$C$25&amp;"-"&amp;Zusammenzug!$A$7&amp;"-"&amp;Leistungen!L1534</f>
        <v>2024-0-</v>
      </c>
    </row>
    <row r="1535" spans="1:18" x14ac:dyDescent="0.2">
      <c r="A1535" s="95" t="str">
        <f>IF(ISBLANK(Perigon!E1530),"",Perigon!E1530)</f>
        <v/>
      </c>
      <c r="B1535" s="95" t="str">
        <f>IF(ISBLANK(Perigon!G1530),"",Perigon!G1530)</f>
        <v/>
      </c>
      <c r="C1535" s="96" t="str">
        <f>IF(ISBLANK(Perigon!I1530),"",Perigon!I1530)</f>
        <v/>
      </c>
      <c r="D1535" s="97" t="str">
        <f>IF(ISBLANK(Perigon!J1530),"",Perigon!J1530)</f>
        <v/>
      </c>
      <c r="E1535" s="64" t="str">
        <f>IF(ISBLANK(Perigon!K1530),"",Perigon!K1530)</f>
        <v/>
      </c>
      <c r="F1535" s="65"/>
      <c r="G1535" s="64"/>
      <c r="H1535" s="69" t="str">
        <f>IF(ISBLANK(Perigon!L1530),"",Perigon!L1530)</f>
        <v/>
      </c>
      <c r="I1535" s="69" t="str">
        <f>IF(ISBLANK(Perigon!M1530),"",Perigon!M1530)</f>
        <v/>
      </c>
      <c r="J1535" s="98" t="str">
        <f>IF(ISBLANK(Perigon!N1530),"",Perigon!N1530)</f>
        <v/>
      </c>
      <c r="K1535" s="99" t="str">
        <f>IF(ISBLANK(Perigon!J1530),"",Perigon!T1530)</f>
        <v/>
      </c>
      <c r="L1535" s="95" t="str">
        <f>IF(ISBLANK(Perigon!O1530),"",Perigon!O1530)</f>
        <v/>
      </c>
      <c r="M1535" s="95" t="str">
        <f>IF(ISBLANK(Perigon!R1530),"",Perigon!R1530)</f>
        <v/>
      </c>
      <c r="N1535" s="95" t="str">
        <f>IF(ISBLANK(Perigon!P1530),"",Perigon!P1530)</f>
        <v/>
      </c>
      <c r="O1535" s="38" t="str">
        <f>IF($L1535="","",VLOOKUP($R1535,Tarife!$A$2:$R$599,13,FALSE))</f>
        <v/>
      </c>
      <c r="P1535" s="38" t="str">
        <f t="shared" si="23"/>
        <v/>
      </c>
      <c r="R1535" s="100" t="str">
        <f>Zusammenzug!$C$25&amp;"-"&amp;Zusammenzug!$A$7&amp;"-"&amp;Leistungen!L1535</f>
        <v>2024-0-</v>
      </c>
    </row>
    <row r="1536" spans="1:18" x14ac:dyDescent="0.2">
      <c r="A1536" s="95" t="str">
        <f>IF(ISBLANK(Perigon!E1531),"",Perigon!E1531)</f>
        <v/>
      </c>
      <c r="B1536" s="95" t="str">
        <f>IF(ISBLANK(Perigon!G1531),"",Perigon!G1531)</f>
        <v/>
      </c>
      <c r="C1536" s="96" t="str">
        <f>IF(ISBLANK(Perigon!I1531),"",Perigon!I1531)</f>
        <v/>
      </c>
      <c r="D1536" s="97" t="str">
        <f>IF(ISBLANK(Perigon!J1531),"",Perigon!J1531)</f>
        <v/>
      </c>
      <c r="E1536" s="64" t="str">
        <f>IF(ISBLANK(Perigon!K1531),"",Perigon!K1531)</f>
        <v/>
      </c>
      <c r="F1536" s="65"/>
      <c r="G1536" s="64"/>
      <c r="H1536" s="69" t="str">
        <f>IF(ISBLANK(Perigon!L1531),"",Perigon!L1531)</f>
        <v/>
      </c>
      <c r="I1536" s="69" t="str">
        <f>IF(ISBLANK(Perigon!M1531),"",Perigon!M1531)</f>
        <v/>
      </c>
      <c r="J1536" s="98" t="str">
        <f>IF(ISBLANK(Perigon!N1531),"",Perigon!N1531)</f>
        <v/>
      </c>
      <c r="K1536" s="99" t="str">
        <f>IF(ISBLANK(Perigon!J1531),"",Perigon!T1531)</f>
        <v/>
      </c>
      <c r="L1536" s="95" t="str">
        <f>IF(ISBLANK(Perigon!O1531),"",Perigon!O1531)</f>
        <v/>
      </c>
      <c r="M1536" s="95" t="str">
        <f>IF(ISBLANK(Perigon!R1531),"",Perigon!R1531)</f>
        <v/>
      </c>
      <c r="N1536" s="95" t="str">
        <f>IF(ISBLANK(Perigon!P1531),"",Perigon!P1531)</f>
        <v/>
      </c>
      <c r="O1536" s="38" t="str">
        <f>IF($L1536="","",VLOOKUP($R1536,Tarife!$A$2:$R$599,13,FALSE))</f>
        <v/>
      </c>
      <c r="P1536" s="38" t="str">
        <f t="shared" si="23"/>
        <v/>
      </c>
      <c r="R1536" s="100" t="str">
        <f>Zusammenzug!$C$25&amp;"-"&amp;Zusammenzug!$A$7&amp;"-"&amp;Leistungen!L1536</f>
        <v>2024-0-</v>
      </c>
    </row>
    <row r="1537" spans="1:18" x14ac:dyDescent="0.2">
      <c r="A1537" s="95" t="str">
        <f>IF(ISBLANK(Perigon!E1532),"",Perigon!E1532)</f>
        <v/>
      </c>
      <c r="B1537" s="95" t="str">
        <f>IF(ISBLANK(Perigon!G1532),"",Perigon!G1532)</f>
        <v/>
      </c>
      <c r="C1537" s="96" t="str">
        <f>IF(ISBLANK(Perigon!I1532),"",Perigon!I1532)</f>
        <v/>
      </c>
      <c r="D1537" s="97" t="str">
        <f>IF(ISBLANK(Perigon!J1532),"",Perigon!J1532)</f>
        <v/>
      </c>
      <c r="E1537" s="64" t="str">
        <f>IF(ISBLANK(Perigon!K1532),"",Perigon!K1532)</f>
        <v/>
      </c>
      <c r="F1537" s="65"/>
      <c r="G1537" s="64"/>
      <c r="H1537" s="69" t="str">
        <f>IF(ISBLANK(Perigon!L1532),"",Perigon!L1532)</f>
        <v/>
      </c>
      <c r="I1537" s="69" t="str">
        <f>IF(ISBLANK(Perigon!M1532),"",Perigon!M1532)</f>
        <v/>
      </c>
      <c r="J1537" s="98" t="str">
        <f>IF(ISBLANK(Perigon!N1532),"",Perigon!N1532)</f>
        <v/>
      </c>
      <c r="K1537" s="99" t="str">
        <f>IF(ISBLANK(Perigon!J1532),"",Perigon!T1532)</f>
        <v/>
      </c>
      <c r="L1537" s="95" t="str">
        <f>IF(ISBLANK(Perigon!O1532),"",Perigon!O1532)</f>
        <v/>
      </c>
      <c r="M1537" s="95" t="str">
        <f>IF(ISBLANK(Perigon!R1532),"",Perigon!R1532)</f>
        <v/>
      </c>
      <c r="N1537" s="95" t="str">
        <f>IF(ISBLANK(Perigon!P1532),"",Perigon!P1532)</f>
        <v/>
      </c>
      <c r="O1537" s="38" t="str">
        <f>IF($L1537="","",VLOOKUP($R1537,Tarife!$A$2:$R$599,13,FALSE))</f>
        <v/>
      </c>
      <c r="P1537" s="38" t="str">
        <f t="shared" si="23"/>
        <v/>
      </c>
      <c r="R1537" s="100" t="str">
        <f>Zusammenzug!$C$25&amp;"-"&amp;Zusammenzug!$A$7&amp;"-"&amp;Leistungen!L1537</f>
        <v>2024-0-</v>
      </c>
    </row>
    <row r="1538" spans="1:18" x14ac:dyDescent="0.2">
      <c r="A1538" s="95" t="str">
        <f>IF(ISBLANK(Perigon!E1533),"",Perigon!E1533)</f>
        <v/>
      </c>
      <c r="B1538" s="95" t="str">
        <f>IF(ISBLANK(Perigon!G1533),"",Perigon!G1533)</f>
        <v/>
      </c>
      <c r="C1538" s="96" t="str">
        <f>IF(ISBLANK(Perigon!I1533),"",Perigon!I1533)</f>
        <v/>
      </c>
      <c r="D1538" s="97" t="str">
        <f>IF(ISBLANK(Perigon!J1533),"",Perigon!J1533)</f>
        <v/>
      </c>
      <c r="E1538" s="64" t="str">
        <f>IF(ISBLANK(Perigon!K1533),"",Perigon!K1533)</f>
        <v/>
      </c>
      <c r="F1538" s="65"/>
      <c r="G1538" s="64"/>
      <c r="H1538" s="69" t="str">
        <f>IF(ISBLANK(Perigon!L1533),"",Perigon!L1533)</f>
        <v/>
      </c>
      <c r="I1538" s="69" t="str">
        <f>IF(ISBLANK(Perigon!M1533),"",Perigon!M1533)</f>
        <v/>
      </c>
      <c r="J1538" s="98" t="str">
        <f>IF(ISBLANK(Perigon!N1533),"",Perigon!N1533)</f>
        <v/>
      </c>
      <c r="K1538" s="99" t="str">
        <f>IF(ISBLANK(Perigon!J1533),"",Perigon!T1533)</f>
        <v/>
      </c>
      <c r="L1538" s="95" t="str">
        <f>IF(ISBLANK(Perigon!O1533),"",Perigon!O1533)</f>
        <v/>
      </c>
      <c r="M1538" s="95" t="str">
        <f>IF(ISBLANK(Perigon!R1533),"",Perigon!R1533)</f>
        <v/>
      </c>
      <c r="N1538" s="95" t="str">
        <f>IF(ISBLANK(Perigon!P1533),"",Perigon!P1533)</f>
        <v/>
      </c>
      <c r="O1538" s="38" t="str">
        <f>IF($L1538="","",VLOOKUP($R1538,Tarife!$A$2:$R$599,13,FALSE))</f>
        <v/>
      </c>
      <c r="P1538" s="38" t="str">
        <f t="shared" si="23"/>
        <v/>
      </c>
      <c r="R1538" s="100" t="str">
        <f>Zusammenzug!$C$25&amp;"-"&amp;Zusammenzug!$A$7&amp;"-"&amp;Leistungen!L1538</f>
        <v>2024-0-</v>
      </c>
    </row>
    <row r="1539" spans="1:18" x14ac:dyDescent="0.2">
      <c r="A1539" s="95" t="str">
        <f>IF(ISBLANK(Perigon!E1534),"",Perigon!E1534)</f>
        <v/>
      </c>
      <c r="B1539" s="95" t="str">
        <f>IF(ISBLANK(Perigon!G1534),"",Perigon!G1534)</f>
        <v/>
      </c>
      <c r="C1539" s="96" t="str">
        <f>IF(ISBLANK(Perigon!I1534),"",Perigon!I1534)</f>
        <v/>
      </c>
      <c r="D1539" s="97" t="str">
        <f>IF(ISBLANK(Perigon!J1534),"",Perigon!J1534)</f>
        <v/>
      </c>
      <c r="E1539" s="64" t="str">
        <f>IF(ISBLANK(Perigon!K1534),"",Perigon!K1534)</f>
        <v/>
      </c>
      <c r="F1539" s="65"/>
      <c r="G1539" s="64"/>
      <c r="H1539" s="69" t="str">
        <f>IF(ISBLANK(Perigon!L1534),"",Perigon!L1534)</f>
        <v/>
      </c>
      <c r="I1539" s="69" t="str">
        <f>IF(ISBLANK(Perigon!M1534),"",Perigon!M1534)</f>
        <v/>
      </c>
      <c r="J1539" s="98" t="str">
        <f>IF(ISBLANK(Perigon!N1534),"",Perigon!N1534)</f>
        <v/>
      </c>
      <c r="K1539" s="99" t="str">
        <f>IF(ISBLANK(Perigon!J1534),"",Perigon!T1534)</f>
        <v/>
      </c>
      <c r="L1539" s="95" t="str">
        <f>IF(ISBLANK(Perigon!O1534),"",Perigon!O1534)</f>
        <v/>
      </c>
      <c r="M1539" s="95" t="str">
        <f>IF(ISBLANK(Perigon!R1534),"",Perigon!R1534)</f>
        <v/>
      </c>
      <c r="N1539" s="95" t="str">
        <f>IF(ISBLANK(Perigon!P1534),"",Perigon!P1534)</f>
        <v/>
      </c>
      <c r="O1539" s="38" t="str">
        <f>IF($L1539="","",VLOOKUP($R1539,Tarife!$A$2:$R$599,13,FALSE))</f>
        <v/>
      </c>
      <c r="P1539" s="38" t="str">
        <f t="shared" si="23"/>
        <v/>
      </c>
      <c r="R1539" s="100" t="str">
        <f>Zusammenzug!$C$25&amp;"-"&amp;Zusammenzug!$A$7&amp;"-"&amp;Leistungen!L1539</f>
        <v>2024-0-</v>
      </c>
    </row>
    <row r="1540" spans="1:18" x14ac:dyDescent="0.2">
      <c r="A1540" s="95" t="str">
        <f>IF(ISBLANK(Perigon!E1535),"",Perigon!E1535)</f>
        <v/>
      </c>
      <c r="B1540" s="95" t="str">
        <f>IF(ISBLANK(Perigon!G1535),"",Perigon!G1535)</f>
        <v/>
      </c>
      <c r="C1540" s="96" t="str">
        <f>IF(ISBLANK(Perigon!I1535),"",Perigon!I1535)</f>
        <v/>
      </c>
      <c r="D1540" s="97" t="str">
        <f>IF(ISBLANK(Perigon!J1535),"",Perigon!J1535)</f>
        <v/>
      </c>
      <c r="E1540" s="64" t="str">
        <f>IF(ISBLANK(Perigon!K1535),"",Perigon!K1535)</f>
        <v/>
      </c>
      <c r="F1540" s="65"/>
      <c r="G1540" s="64"/>
      <c r="H1540" s="69" t="str">
        <f>IF(ISBLANK(Perigon!L1535),"",Perigon!L1535)</f>
        <v/>
      </c>
      <c r="I1540" s="69" t="str">
        <f>IF(ISBLANK(Perigon!M1535),"",Perigon!M1535)</f>
        <v/>
      </c>
      <c r="J1540" s="98" t="str">
        <f>IF(ISBLANK(Perigon!N1535),"",Perigon!N1535)</f>
        <v/>
      </c>
      <c r="K1540" s="99" t="str">
        <f>IF(ISBLANK(Perigon!J1535),"",Perigon!T1535)</f>
        <v/>
      </c>
      <c r="L1540" s="95" t="str">
        <f>IF(ISBLANK(Perigon!O1535),"",Perigon!O1535)</f>
        <v/>
      </c>
      <c r="M1540" s="95" t="str">
        <f>IF(ISBLANK(Perigon!R1535),"",Perigon!R1535)</f>
        <v/>
      </c>
      <c r="N1540" s="95" t="str">
        <f>IF(ISBLANK(Perigon!P1535),"",Perigon!P1535)</f>
        <v/>
      </c>
      <c r="O1540" s="38" t="str">
        <f>IF($L1540="","",VLOOKUP($R1540,Tarife!$A$2:$R$599,13,FALSE))</f>
        <v/>
      </c>
      <c r="P1540" s="38" t="str">
        <f t="shared" si="23"/>
        <v/>
      </c>
      <c r="R1540" s="100" t="str">
        <f>Zusammenzug!$C$25&amp;"-"&amp;Zusammenzug!$A$7&amp;"-"&amp;Leistungen!L1540</f>
        <v>2024-0-</v>
      </c>
    </row>
    <row r="1541" spans="1:18" x14ac:dyDescent="0.2">
      <c r="A1541" s="95" t="str">
        <f>IF(ISBLANK(Perigon!E1536),"",Perigon!E1536)</f>
        <v/>
      </c>
      <c r="B1541" s="95" t="str">
        <f>IF(ISBLANK(Perigon!G1536),"",Perigon!G1536)</f>
        <v/>
      </c>
      <c r="C1541" s="96" t="str">
        <f>IF(ISBLANK(Perigon!I1536),"",Perigon!I1536)</f>
        <v/>
      </c>
      <c r="D1541" s="97" t="str">
        <f>IF(ISBLANK(Perigon!J1536),"",Perigon!J1536)</f>
        <v/>
      </c>
      <c r="E1541" s="64" t="str">
        <f>IF(ISBLANK(Perigon!K1536),"",Perigon!K1536)</f>
        <v/>
      </c>
      <c r="F1541" s="65"/>
      <c r="G1541" s="64"/>
      <c r="H1541" s="69" t="str">
        <f>IF(ISBLANK(Perigon!L1536),"",Perigon!L1536)</f>
        <v/>
      </c>
      <c r="I1541" s="69" t="str">
        <f>IF(ISBLANK(Perigon!M1536),"",Perigon!M1536)</f>
        <v/>
      </c>
      <c r="J1541" s="98" t="str">
        <f>IF(ISBLANK(Perigon!N1536),"",Perigon!N1536)</f>
        <v/>
      </c>
      <c r="K1541" s="99" t="str">
        <f>IF(ISBLANK(Perigon!J1536),"",Perigon!T1536)</f>
        <v/>
      </c>
      <c r="L1541" s="95" t="str">
        <f>IF(ISBLANK(Perigon!O1536),"",Perigon!O1536)</f>
        <v/>
      </c>
      <c r="M1541" s="95" t="str">
        <f>IF(ISBLANK(Perigon!R1536),"",Perigon!R1536)</f>
        <v/>
      </c>
      <c r="N1541" s="95" t="str">
        <f>IF(ISBLANK(Perigon!P1536),"",Perigon!P1536)</f>
        <v/>
      </c>
      <c r="O1541" s="38" t="str">
        <f>IF($L1541="","",VLOOKUP($R1541,Tarife!$A$2:$R$599,13,FALSE))</f>
        <v/>
      </c>
      <c r="P1541" s="38" t="str">
        <f t="shared" si="23"/>
        <v/>
      </c>
      <c r="R1541" s="100" t="str">
        <f>Zusammenzug!$C$25&amp;"-"&amp;Zusammenzug!$A$7&amp;"-"&amp;Leistungen!L1541</f>
        <v>2024-0-</v>
      </c>
    </row>
    <row r="1542" spans="1:18" x14ac:dyDescent="0.2">
      <c r="A1542" s="95" t="str">
        <f>IF(ISBLANK(Perigon!E1537),"",Perigon!E1537)</f>
        <v/>
      </c>
      <c r="B1542" s="95" t="str">
        <f>IF(ISBLANK(Perigon!G1537),"",Perigon!G1537)</f>
        <v/>
      </c>
      <c r="C1542" s="96" t="str">
        <f>IF(ISBLANK(Perigon!I1537),"",Perigon!I1537)</f>
        <v/>
      </c>
      <c r="D1542" s="97" t="str">
        <f>IF(ISBLANK(Perigon!J1537),"",Perigon!J1537)</f>
        <v/>
      </c>
      <c r="E1542" s="64" t="str">
        <f>IF(ISBLANK(Perigon!K1537),"",Perigon!K1537)</f>
        <v/>
      </c>
      <c r="F1542" s="65"/>
      <c r="G1542" s="64"/>
      <c r="H1542" s="69" t="str">
        <f>IF(ISBLANK(Perigon!L1537),"",Perigon!L1537)</f>
        <v/>
      </c>
      <c r="I1542" s="69" t="str">
        <f>IF(ISBLANK(Perigon!M1537),"",Perigon!M1537)</f>
        <v/>
      </c>
      <c r="J1542" s="98" t="str">
        <f>IF(ISBLANK(Perigon!N1537),"",Perigon!N1537)</f>
        <v/>
      </c>
      <c r="K1542" s="99" t="str">
        <f>IF(ISBLANK(Perigon!J1537),"",Perigon!T1537)</f>
        <v/>
      </c>
      <c r="L1542" s="95" t="str">
        <f>IF(ISBLANK(Perigon!O1537),"",Perigon!O1537)</f>
        <v/>
      </c>
      <c r="M1542" s="95" t="str">
        <f>IF(ISBLANK(Perigon!R1537),"",Perigon!R1537)</f>
        <v/>
      </c>
      <c r="N1542" s="95" t="str">
        <f>IF(ISBLANK(Perigon!P1537),"",Perigon!P1537)</f>
        <v/>
      </c>
      <c r="O1542" s="38" t="str">
        <f>IF($L1542="","",VLOOKUP($R1542,Tarife!$A$2:$R$599,13,FALSE))</f>
        <v/>
      </c>
      <c r="P1542" s="38" t="str">
        <f t="shared" si="23"/>
        <v/>
      </c>
      <c r="R1542" s="100" t="str">
        <f>Zusammenzug!$C$25&amp;"-"&amp;Zusammenzug!$A$7&amp;"-"&amp;Leistungen!L1542</f>
        <v>2024-0-</v>
      </c>
    </row>
    <row r="1543" spans="1:18" x14ac:dyDescent="0.2">
      <c r="A1543" s="95" t="str">
        <f>IF(ISBLANK(Perigon!E1538),"",Perigon!E1538)</f>
        <v/>
      </c>
      <c r="B1543" s="95" t="str">
        <f>IF(ISBLANK(Perigon!G1538),"",Perigon!G1538)</f>
        <v/>
      </c>
      <c r="C1543" s="96" t="str">
        <f>IF(ISBLANK(Perigon!I1538),"",Perigon!I1538)</f>
        <v/>
      </c>
      <c r="D1543" s="97" t="str">
        <f>IF(ISBLANK(Perigon!J1538),"",Perigon!J1538)</f>
        <v/>
      </c>
      <c r="E1543" s="64" t="str">
        <f>IF(ISBLANK(Perigon!K1538),"",Perigon!K1538)</f>
        <v/>
      </c>
      <c r="F1543" s="65"/>
      <c r="G1543" s="64"/>
      <c r="H1543" s="69" t="str">
        <f>IF(ISBLANK(Perigon!L1538),"",Perigon!L1538)</f>
        <v/>
      </c>
      <c r="I1543" s="69" t="str">
        <f>IF(ISBLANK(Perigon!M1538),"",Perigon!M1538)</f>
        <v/>
      </c>
      <c r="J1543" s="98" t="str">
        <f>IF(ISBLANK(Perigon!N1538),"",Perigon!N1538)</f>
        <v/>
      </c>
      <c r="K1543" s="99" t="str">
        <f>IF(ISBLANK(Perigon!J1538),"",Perigon!T1538)</f>
        <v/>
      </c>
      <c r="L1543" s="95" t="str">
        <f>IF(ISBLANK(Perigon!O1538),"",Perigon!O1538)</f>
        <v/>
      </c>
      <c r="M1543" s="95" t="str">
        <f>IF(ISBLANK(Perigon!R1538),"",Perigon!R1538)</f>
        <v/>
      </c>
      <c r="N1543" s="95" t="str">
        <f>IF(ISBLANK(Perigon!P1538),"",Perigon!P1538)</f>
        <v/>
      </c>
      <c r="O1543" s="38" t="str">
        <f>IF($L1543="","",VLOOKUP($R1543,Tarife!$A$2:$R$599,13,FALSE))</f>
        <v/>
      </c>
      <c r="P1543" s="38" t="str">
        <f t="shared" si="23"/>
        <v/>
      </c>
      <c r="R1543" s="100" t="str">
        <f>Zusammenzug!$C$25&amp;"-"&amp;Zusammenzug!$A$7&amp;"-"&amp;Leistungen!L1543</f>
        <v>2024-0-</v>
      </c>
    </row>
    <row r="1544" spans="1:18" x14ac:dyDescent="0.2">
      <c r="A1544" s="95" t="str">
        <f>IF(ISBLANK(Perigon!E1539),"",Perigon!E1539)</f>
        <v/>
      </c>
      <c r="B1544" s="95" t="str">
        <f>IF(ISBLANK(Perigon!G1539),"",Perigon!G1539)</f>
        <v/>
      </c>
      <c r="C1544" s="96" t="str">
        <f>IF(ISBLANK(Perigon!I1539),"",Perigon!I1539)</f>
        <v/>
      </c>
      <c r="D1544" s="97" t="str">
        <f>IF(ISBLANK(Perigon!J1539),"",Perigon!J1539)</f>
        <v/>
      </c>
      <c r="E1544" s="64" t="str">
        <f>IF(ISBLANK(Perigon!K1539),"",Perigon!K1539)</f>
        <v/>
      </c>
      <c r="F1544" s="65"/>
      <c r="G1544" s="64"/>
      <c r="H1544" s="69" t="str">
        <f>IF(ISBLANK(Perigon!L1539),"",Perigon!L1539)</f>
        <v/>
      </c>
      <c r="I1544" s="69" t="str">
        <f>IF(ISBLANK(Perigon!M1539),"",Perigon!M1539)</f>
        <v/>
      </c>
      <c r="J1544" s="98" t="str">
        <f>IF(ISBLANK(Perigon!N1539),"",Perigon!N1539)</f>
        <v/>
      </c>
      <c r="K1544" s="99" t="str">
        <f>IF(ISBLANK(Perigon!J1539),"",Perigon!T1539)</f>
        <v/>
      </c>
      <c r="L1544" s="95" t="str">
        <f>IF(ISBLANK(Perigon!O1539),"",Perigon!O1539)</f>
        <v/>
      </c>
      <c r="M1544" s="95" t="str">
        <f>IF(ISBLANK(Perigon!R1539),"",Perigon!R1539)</f>
        <v/>
      </c>
      <c r="N1544" s="95" t="str">
        <f>IF(ISBLANK(Perigon!P1539),"",Perigon!P1539)</f>
        <v/>
      </c>
      <c r="O1544" s="38" t="str">
        <f>IF($L1544="","",VLOOKUP($R1544,Tarife!$A$2:$R$599,13,FALSE))</f>
        <v/>
      </c>
      <c r="P1544" s="38" t="str">
        <f t="shared" ref="P1544:P1607" si="24">IF(L1544="","",IF(AND($L1544="Pabe",N1544&lt;O1544),M1544*O1544,IF(N1544&lt;O1544,M1544*N1544,M1544*O1544)))</f>
        <v/>
      </c>
      <c r="R1544" s="100" t="str">
        <f>Zusammenzug!$C$25&amp;"-"&amp;Zusammenzug!$A$7&amp;"-"&amp;Leistungen!L1544</f>
        <v>2024-0-</v>
      </c>
    </row>
    <row r="1545" spans="1:18" x14ac:dyDescent="0.2">
      <c r="A1545" s="95" t="str">
        <f>IF(ISBLANK(Perigon!E1540),"",Perigon!E1540)</f>
        <v/>
      </c>
      <c r="B1545" s="95" t="str">
        <f>IF(ISBLANK(Perigon!G1540),"",Perigon!G1540)</f>
        <v/>
      </c>
      <c r="C1545" s="96" t="str">
        <f>IF(ISBLANK(Perigon!I1540),"",Perigon!I1540)</f>
        <v/>
      </c>
      <c r="D1545" s="97" t="str">
        <f>IF(ISBLANK(Perigon!J1540),"",Perigon!J1540)</f>
        <v/>
      </c>
      <c r="E1545" s="64" t="str">
        <f>IF(ISBLANK(Perigon!K1540),"",Perigon!K1540)</f>
        <v/>
      </c>
      <c r="F1545" s="65"/>
      <c r="G1545" s="64"/>
      <c r="H1545" s="69" t="str">
        <f>IF(ISBLANK(Perigon!L1540),"",Perigon!L1540)</f>
        <v/>
      </c>
      <c r="I1545" s="69" t="str">
        <f>IF(ISBLANK(Perigon!M1540),"",Perigon!M1540)</f>
        <v/>
      </c>
      <c r="J1545" s="98" t="str">
        <f>IF(ISBLANK(Perigon!N1540),"",Perigon!N1540)</f>
        <v/>
      </c>
      <c r="K1545" s="99" t="str">
        <f>IF(ISBLANK(Perigon!J1540),"",Perigon!T1540)</f>
        <v/>
      </c>
      <c r="L1545" s="95" t="str">
        <f>IF(ISBLANK(Perigon!O1540),"",Perigon!O1540)</f>
        <v/>
      </c>
      <c r="M1545" s="95" t="str">
        <f>IF(ISBLANK(Perigon!R1540),"",Perigon!R1540)</f>
        <v/>
      </c>
      <c r="N1545" s="95" t="str">
        <f>IF(ISBLANK(Perigon!P1540),"",Perigon!P1540)</f>
        <v/>
      </c>
      <c r="O1545" s="38" t="str">
        <f>IF($L1545="","",VLOOKUP($R1545,Tarife!$A$2:$R$599,13,FALSE))</f>
        <v/>
      </c>
      <c r="P1545" s="38" t="str">
        <f t="shared" si="24"/>
        <v/>
      </c>
      <c r="R1545" s="100" t="str">
        <f>Zusammenzug!$C$25&amp;"-"&amp;Zusammenzug!$A$7&amp;"-"&amp;Leistungen!L1545</f>
        <v>2024-0-</v>
      </c>
    </row>
    <row r="1546" spans="1:18" x14ac:dyDescent="0.2">
      <c r="A1546" s="95" t="str">
        <f>IF(ISBLANK(Perigon!E1541),"",Perigon!E1541)</f>
        <v/>
      </c>
      <c r="B1546" s="95" t="str">
        <f>IF(ISBLANK(Perigon!G1541),"",Perigon!G1541)</f>
        <v/>
      </c>
      <c r="C1546" s="96" t="str">
        <f>IF(ISBLANK(Perigon!I1541),"",Perigon!I1541)</f>
        <v/>
      </c>
      <c r="D1546" s="97" t="str">
        <f>IF(ISBLANK(Perigon!J1541),"",Perigon!J1541)</f>
        <v/>
      </c>
      <c r="E1546" s="64" t="str">
        <f>IF(ISBLANK(Perigon!K1541),"",Perigon!K1541)</f>
        <v/>
      </c>
      <c r="F1546" s="65"/>
      <c r="G1546" s="64"/>
      <c r="H1546" s="69" t="str">
        <f>IF(ISBLANK(Perigon!L1541),"",Perigon!L1541)</f>
        <v/>
      </c>
      <c r="I1546" s="69" t="str">
        <f>IF(ISBLANK(Perigon!M1541),"",Perigon!M1541)</f>
        <v/>
      </c>
      <c r="J1546" s="98" t="str">
        <f>IF(ISBLANK(Perigon!N1541),"",Perigon!N1541)</f>
        <v/>
      </c>
      <c r="K1546" s="99" t="str">
        <f>IF(ISBLANK(Perigon!J1541),"",Perigon!T1541)</f>
        <v/>
      </c>
      <c r="L1546" s="95" t="str">
        <f>IF(ISBLANK(Perigon!O1541),"",Perigon!O1541)</f>
        <v/>
      </c>
      <c r="M1546" s="95" t="str">
        <f>IF(ISBLANK(Perigon!R1541),"",Perigon!R1541)</f>
        <v/>
      </c>
      <c r="N1546" s="95" t="str">
        <f>IF(ISBLANK(Perigon!P1541),"",Perigon!P1541)</f>
        <v/>
      </c>
      <c r="O1546" s="38" t="str">
        <f>IF($L1546="","",VLOOKUP($R1546,Tarife!$A$2:$R$599,13,FALSE))</f>
        <v/>
      </c>
      <c r="P1546" s="38" t="str">
        <f t="shared" si="24"/>
        <v/>
      </c>
      <c r="R1546" s="100" t="str">
        <f>Zusammenzug!$C$25&amp;"-"&amp;Zusammenzug!$A$7&amp;"-"&amp;Leistungen!L1546</f>
        <v>2024-0-</v>
      </c>
    </row>
    <row r="1547" spans="1:18" x14ac:dyDescent="0.2">
      <c r="A1547" s="95" t="str">
        <f>IF(ISBLANK(Perigon!E1542),"",Perigon!E1542)</f>
        <v/>
      </c>
      <c r="B1547" s="95" t="str">
        <f>IF(ISBLANK(Perigon!G1542),"",Perigon!G1542)</f>
        <v/>
      </c>
      <c r="C1547" s="96" t="str">
        <f>IF(ISBLANK(Perigon!I1542),"",Perigon!I1542)</f>
        <v/>
      </c>
      <c r="D1547" s="97" t="str">
        <f>IF(ISBLANK(Perigon!J1542),"",Perigon!J1542)</f>
        <v/>
      </c>
      <c r="E1547" s="64" t="str">
        <f>IF(ISBLANK(Perigon!K1542),"",Perigon!K1542)</f>
        <v/>
      </c>
      <c r="F1547" s="65"/>
      <c r="G1547" s="64"/>
      <c r="H1547" s="69" t="str">
        <f>IF(ISBLANK(Perigon!L1542),"",Perigon!L1542)</f>
        <v/>
      </c>
      <c r="I1547" s="69" t="str">
        <f>IF(ISBLANK(Perigon!M1542),"",Perigon!M1542)</f>
        <v/>
      </c>
      <c r="J1547" s="98" t="str">
        <f>IF(ISBLANK(Perigon!N1542),"",Perigon!N1542)</f>
        <v/>
      </c>
      <c r="K1547" s="99" t="str">
        <f>IF(ISBLANK(Perigon!J1542),"",Perigon!T1542)</f>
        <v/>
      </c>
      <c r="L1547" s="95" t="str">
        <f>IF(ISBLANK(Perigon!O1542),"",Perigon!O1542)</f>
        <v/>
      </c>
      <c r="M1547" s="95" t="str">
        <f>IF(ISBLANK(Perigon!R1542),"",Perigon!R1542)</f>
        <v/>
      </c>
      <c r="N1547" s="95" t="str">
        <f>IF(ISBLANK(Perigon!P1542),"",Perigon!P1542)</f>
        <v/>
      </c>
      <c r="O1547" s="38" t="str">
        <f>IF($L1547="","",VLOOKUP($R1547,Tarife!$A$2:$R$599,13,FALSE))</f>
        <v/>
      </c>
      <c r="P1547" s="38" t="str">
        <f t="shared" si="24"/>
        <v/>
      </c>
      <c r="R1547" s="100" t="str">
        <f>Zusammenzug!$C$25&amp;"-"&amp;Zusammenzug!$A$7&amp;"-"&amp;Leistungen!L1547</f>
        <v>2024-0-</v>
      </c>
    </row>
    <row r="1548" spans="1:18" x14ac:dyDescent="0.2">
      <c r="A1548" s="95" t="str">
        <f>IF(ISBLANK(Perigon!E1543),"",Perigon!E1543)</f>
        <v/>
      </c>
      <c r="B1548" s="95" t="str">
        <f>IF(ISBLANK(Perigon!G1543),"",Perigon!G1543)</f>
        <v/>
      </c>
      <c r="C1548" s="96" t="str">
        <f>IF(ISBLANK(Perigon!I1543),"",Perigon!I1543)</f>
        <v/>
      </c>
      <c r="D1548" s="97" t="str">
        <f>IF(ISBLANK(Perigon!J1543),"",Perigon!J1543)</f>
        <v/>
      </c>
      <c r="E1548" s="64" t="str">
        <f>IF(ISBLANK(Perigon!K1543),"",Perigon!K1543)</f>
        <v/>
      </c>
      <c r="F1548" s="65"/>
      <c r="G1548" s="64"/>
      <c r="H1548" s="69" t="str">
        <f>IF(ISBLANK(Perigon!L1543),"",Perigon!L1543)</f>
        <v/>
      </c>
      <c r="I1548" s="69" t="str">
        <f>IF(ISBLANK(Perigon!M1543),"",Perigon!M1543)</f>
        <v/>
      </c>
      <c r="J1548" s="98" t="str">
        <f>IF(ISBLANK(Perigon!N1543),"",Perigon!N1543)</f>
        <v/>
      </c>
      <c r="K1548" s="99" t="str">
        <f>IF(ISBLANK(Perigon!J1543),"",Perigon!T1543)</f>
        <v/>
      </c>
      <c r="L1548" s="95" t="str">
        <f>IF(ISBLANK(Perigon!O1543),"",Perigon!O1543)</f>
        <v/>
      </c>
      <c r="M1548" s="95" t="str">
        <f>IF(ISBLANK(Perigon!R1543),"",Perigon!R1543)</f>
        <v/>
      </c>
      <c r="N1548" s="95" t="str">
        <f>IF(ISBLANK(Perigon!P1543),"",Perigon!P1543)</f>
        <v/>
      </c>
      <c r="O1548" s="38" t="str">
        <f>IF($L1548="","",VLOOKUP($R1548,Tarife!$A$2:$R$599,13,FALSE))</f>
        <v/>
      </c>
      <c r="P1548" s="38" t="str">
        <f t="shared" si="24"/>
        <v/>
      </c>
      <c r="R1548" s="100" t="str">
        <f>Zusammenzug!$C$25&amp;"-"&amp;Zusammenzug!$A$7&amp;"-"&amp;Leistungen!L1548</f>
        <v>2024-0-</v>
      </c>
    </row>
    <row r="1549" spans="1:18" x14ac:dyDescent="0.2">
      <c r="A1549" s="95" t="str">
        <f>IF(ISBLANK(Perigon!E1544),"",Perigon!E1544)</f>
        <v/>
      </c>
      <c r="B1549" s="95" t="str">
        <f>IF(ISBLANK(Perigon!G1544),"",Perigon!G1544)</f>
        <v/>
      </c>
      <c r="C1549" s="96" t="str">
        <f>IF(ISBLANK(Perigon!I1544),"",Perigon!I1544)</f>
        <v/>
      </c>
      <c r="D1549" s="97" t="str">
        <f>IF(ISBLANK(Perigon!J1544),"",Perigon!J1544)</f>
        <v/>
      </c>
      <c r="E1549" s="64" t="str">
        <f>IF(ISBLANK(Perigon!K1544),"",Perigon!K1544)</f>
        <v/>
      </c>
      <c r="F1549" s="65"/>
      <c r="G1549" s="64"/>
      <c r="H1549" s="69" t="str">
        <f>IF(ISBLANK(Perigon!L1544),"",Perigon!L1544)</f>
        <v/>
      </c>
      <c r="I1549" s="69" t="str">
        <f>IF(ISBLANK(Perigon!M1544),"",Perigon!M1544)</f>
        <v/>
      </c>
      <c r="J1549" s="98" t="str">
        <f>IF(ISBLANK(Perigon!N1544),"",Perigon!N1544)</f>
        <v/>
      </c>
      <c r="K1549" s="99" t="str">
        <f>IF(ISBLANK(Perigon!J1544),"",Perigon!T1544)</f>
        <v/>
      </c>
      <c r="L1549" s="95" t="str">
        <f>IF(ISBLANK(Perigon!O1544),"",Perigon!O1544)</f>
        <v/>
      </c>
      <c r="M1549" s="95" t="str">
        <f>IF(ISBLANK(Perigon!R1544),"",Perigon!R1544)</f>
        <v/>
      </c>
      <c r="N1549" s="95" t="str">
        <f>IF(ISBLANK(Perigon!P1544),"",Perigon!P1544)</f>
        <v/>
      </c>
      <c r="O1549" s="38" t="str">
        <f>IF($L1549="","",VLOOKUP($R1549,Tarife!$A$2:$R$599,13,FALSE))</f>
        <v/>
      </c>
      <c r="P1549" s="38" t="str">
        <f t="shared" si="24"/>
        <v/>
      </c>
      <c r="R1549" s="100" t="str">
        <f>Zusammenzug!$C$25&amp;"-"&amp;Zusammenzug!$A$7&amp;"-"&amp;Leistungen!L1549</f>
        <v>2024-0-</v>
      </c>
    </row>
    <row r="1550" spans="1:18" x14ac:dyDescent="0.2">
      <c r="A1550" s="95" t="str">
        <f>IF(ISBLANK(Perigon!E1545),"",Perigon!E1545)</f>
        <v/>
      </c>
      <c r="B1550" s="95" t="str">
        <f>IF(ISBLANK(Perigon!G1545),"",Perigon!G1545)</f>
        <v/>
      </c>
      <c r="C1550" s="96" t="str">
        <f>IF(ISBLANK(Perigon!I1545),"",Perigon!I1545)</f>
        <v/>
      </c>
      <c r="D1550" s="97" t="str">
        <f>IF(ISBLANK(Perigon!J1545),"",Perigon!J1545)</f>
        <v/>
      </c>
      <c r="E1550" s="64" t="str">
        <f>IF(ISBLANK(Perigon!K1545),"",Perigon!K1545)</f>
        <v/>
      </c>
      <c r="F1550" s="65"/>
      <c r="G1550" s="64"/>
      <c r="H1550" s="69" t="str">
        <f>IF(ISBLANK(Perigon!L1545),"",Perigon!L1545)</f>
        <v/>
      </c>
      <c r="I1550" s="69" t="str">
        <f>IF(ISBLANK(Perigon!M1545),"",Perigon!M1545)</f>
        <v/>
      </c>
      <c r="J1550" s="98" t="str">
        <f>IF(ISBLANK(Perigon!N1545),"",Perigon!N1545)</f>
        <v/>
      </c>
      <c r="K1550" s="99" t="str">
        <f>IF(ISBLANK(Perigon!J1545),"",Perigon!T1545)</f>
        <v/>
      </c>
      <c r="L1550" s="95" t="str">
        <f>IF(ISBLANK(Perigon!O1545),"",Perigon!O1545)</f>
        <v/>
      </c>
      <c r="M1550" s="95" t="str">
        <f>IF(ISBLANK(Perigon!R1545),"",Perigon!R1545)</f>
        <v/>
      </c>
      <c r="N1550" s="95" t="str">
        <f>IF(ISBLANK(Perigon!P1545),"",Perigon!P1545)</f>
        <v/>
      </c>
      <c r="O1550" s="38" t="str">
        <f>IF($L1550="","",VLOOKUP($R1550,Tarife!$A$2:$R$599,13,FALSE))</f>
        <v/>
      </c>
      <c r="P1550" s="38" t="str">
        <f t="shared" si="24"/>
        <v/>
      </c>
      <c r="R1550" s="100" t="str">
        <f>Zusammenzug!$C$25&amp;"-"&amp;Zusammenzug!$A$7&amp;"-"&amp;Leistungen!L1550</f>
        <v>2024-0-</v>
      </c>
    </row>
    <row r="1551" spans="1:18" x14ac:dyDescent="0.2">
      <c r="A1551" s="95" t="str">
        <f>IF(ISBLANK(Perigon!E1546),"",Perigon!E1546)</f>
        <v/>
      </c>
      <c r="B1551" s="95" t="str">
        <f>IF(ISBLANK(Perigon!G1546),"",Perigon!G1546)</f>
        <v/>
      </c>
      <c r="C1551" s="96" t="str">
        <f>IF(ISBLANK(Perigon!I1546),"",Perigon!I1546)</f>
        <v/>
      </c>
      <c r="D1551" s="97" t="str">
        <f>IF(ISBLANK(Perigon!J1546),"",Perigon!J1546)</f>
        <v/>
      </c>
      <c r="E1551" s="64" t="str">
        <f>IF(ISBLANK(Perigon!K1546),"",Perigon!K1546)</f>
        <v/>
      </c>
      <c r="F1551" s="65"/>
      <c r="G1551" s="64"/>
      <c r="H1551" s="69" t="str">
        <f>IF(ISBLANK(Perigon!L1546),"",Perigon!L1546)</f>
        <v/>
      </c>
      <c r="I1551" s="69" t="str">
        <f>IF(ISBLANK(Perigon!M1546),"",Perigon!M1546)</f>
        <v/>
      </c>
      <c r="J1551" s="98" t="str">
        <f>IF(ISBLANK(Perigon!N1546),"",Perigon!N1546)</f>
        <v/>
      </c>
      <c r="K1551" s="99" t="str">
        <f>IF(ISBLANK(Perigon!J1546),"",Perigon!T1546)</f>
        <v/>
      </c>
      <c r="L1551" s="95" t="str">
        <f>IF(ISBLANK(Perigon!O1546),"",Perigon!O1546)</f>
        <v/>
      </c>
      <c r="M1551" s="95" t="str">
        <f>IF(ISBLANK(Perigon!R1546),"",Perigon!R1546)</f>
        <v/>
      </c>
      <c r="N1551" s="95" t="str">
        <f>IF(ISBLANK(Perigon!P1546),"",Perigon!P1546)</f>
        <v/>
      </c>
      <c r="O1551" s="38" t="str">
        <f>IF($L1551="","",VLOOKUP($R1551,Tarife!$A$2:$R$599,13,FALSE))</f>
        <v/>
      </c>
      <c r="P1551" s="38" t="str">
        <f t="shared" si="24"/>
        <v/>
      </c>
      <c r="R1551" s="100" t="str">
        <f>Zusammenzug!$C$25&amp;"-"&amp;Zusammenzug!$A$7&amp;"-"&amp;Leistungen!L1551</f>
        <v>2024-0-</v>
      </c>
    </row>
    <row r="1552" spans="1:18" x14ac:dyDescent="0.2">
      <c r="A1552" s="95" t="str">
        <f>IF(ISBLANK(Perigon!E1547),"",Perigon!E1547)</f>
        <v/>
      </c>
      <c r="B1552" s="95" t="str">
        <f>IF(ISBLANK(Perigon!G1547),"",Perigon!G1547)</f>
        <v/>
      </c>
      <c r="C1552" s="96" t="str">
        <f>IF(ISBLANK(Perigon!I1547),"",Perigon!I1547)</f>
        <v/>
      </c>
      <c r="D1552" s="97" t="str">
        <f>IF(ISBLANK(Perigon!J1547),"",Perigon!J1547)</f>
        <v/>
      </c>
      <c r="E1552" s="64" t="str">
        <f>IF(ISBLANK(Perigon!K1547),"",Perigon!K1547)</f>
        <v/>
      </c>
      <c r="F1552" s="65"/>
      <c r="G1552" s="64"/>
      <c r="H1552" s="69" t="str">
        <f>IF(ISBLANK(Perigon!L1547),"",Perigon!L1547)</f>
        <v/>
      </c>
      <c r="I1552" s="69" t="str">
        <f>IF(ISBLANK(Perigon!M1547),"",Perigon!M1547)</f>
        <v/>
      </c>
      <c r="J1552" s="98" t="str">
        <f>IF(ISBLANK(Perigon!N1547),"",Perigon!N1547)</f>
        <v/>
      </c>
      <c r="K1552" s="99" t="str">
        <f>IF(ISBLANK(Perigon!J1547),"",Perigon!T1547)</f>
        <v/>
      </c>
      <c r="L1552" s="95" t="str">
        <f>IF(ISBLANK(Perigon!O1547),"",Perigon!O1547)</f>
        <v/>
      </c>
      <c r="M1552" s="95" t="str">
        <f>IF(ISBLANK(Perigon!R1547),"",Perigon!R1547)</f>
        <v/>
      </c>
      <c r="N1552" s="95" t="str">
        <f>IF(ISBLANK(Perigon!P1547),"",Perigon!P1547)</f>
        <v/>
      </c>
      <c r="O1552" s="38" t="str">
        <f>IF($L1552="","",VLOOKUP($R1552,Tarife!$A$2:$R$599,13,FALSE))</f>
        <v/>
      </c>
      <c r="P1552" s="38" t="str">
        <f t="shared" si="24"/>
        <v/>
      </c>
      <c r="R1552" s="100" t="str">
        <f>Zusammenzug!$C$25&amp;"-"&amp;Zusammenzug!$A$7&amp;"-"&amp;Leistungen!L1552</f>
        <v>2024-0-</v>
      </c>
    </row>
    <row r="1553" spans="1:18" x14ac:dyDescent="0.2">
      <c r="A1553" s="95" t="str">
        <f>IF(ISBLANK(Perigon!E1548),"",Perigon!E1548)</f>
        <v/>
      </c>
      <c r="B1553" s="95" t="str">
        <f>IF(ISBLANK(Perigon!G1548),"",Perigon!G1548)</f>
        <v/>
      </c>
      <c r="C1553" s="96" t="str">
        <f>IF(ISBLANK(Perigon!I1548),"",Perigon!I1548)</f>
        <v/>
      </c>
      <c r="D1553" s="97" t="str">
        <f>IF(ISBLANK(Perigon!J1548),"",Perigon!J1548)</f>
        <v/>
      </c>
      <c r="E1553" s="64" t="str">
        <f>IF(ISBLANK(Perigon!K1548),"",Perigon!K1548)</f>
        <v/>
      </c>
      <c r="F1553" s="65"/>
      <c r="G1553" s="64"/>
      <c r="H1553" s="69" t="str">
        <f>IF(ISBLANK(Perigon!L1548),"",Perigon!L1548)</f>
        <v/>
      </c>
      <c r="I1553" s="69" t="str">
        <f>IF(ISBLANK(Perigon!M1548),"",Perigon!M1548)</f>
        <v/>
      </c>
      <c r="J1553" s="98" t="str">
        <f>IF(ISBLANK(Perigon!N1548),"",Perigon!N1548)</f>
        <v/>
      </c>
      <c r="K1553" s="99" t="str">
        <f>IF(ISBLANK(Perigon!J1548),"",Perigon!T1548)</f>
        <v/>
      </c>
      <c r="L1553" s="95" t="str">
        <f>IF(ISBLANK(Perigon!O1548),"",Perigon!O1548)</f>
        <v/>
      </c>
      <c r="M1553" s="95" t="str">
        <f>IF(ISBLANK(Perigon!R1548),"",Perigon!R1548)</f>
        <v/>
      </c>
      <c r="N1553" s="95" t="str">
        <f>IF(ISBLANK(Perigon!P1548),"",Perigon!P1548)</f>
        <v/>
      </c>
      <c r="O1553" s="38" t="str">
        <f>IF($L1553="","",VLOOKUP($R1553,Tarife!$A$2:$R$599,13,FALSE))</f>
        <v/>
      </c>
      <c r="P1553" s="38" t="str">
        <f t="shared" si="24"/>
        <v/>
      </c>
      <c r="R1553" s="100" t="str">
        <f>Zusammenzug!$C$25&amp;"-"&amp;Zusammenzug!$A$7&amp;"-"&amp;Leistungen!L1553</f>
        <v>2024-0-</v>
      </c>
    </row>
    <row r="1554" spans="1:18" x14ac:dyDescent="0.2">
      <c r="A1554" s="95" t="str">
        <f>IF(ISBLANK(Perigon!E1549),"",Perigon!E1549)</f>
        <v/>
      </c>
      <c r="B1554" s="95" t="str">
        <f>IF(ISBLANK(Perigon!G1549),"",Perigon!G1549)</f>
        <v/>
      </c>
      <c r="C1554" s="96" t="str">
        <f>IF(ISBLANK(Perigon!I1549),"",Perigon!I1549)</f>
        <v/>
      </c>
      <c r="D1554" s="97" t="str">
        <f>IF(ISBLANK(Perigon!J1549),"",Perigon!J1549)</f>
        <v/>
      </c>
      <c r="E1554" s="64" t="str">
        <f>IF(ISBLANK(Perigon!K1549),"",Perigon!K1549)</f>
        <v/>
      </c>
      <c r="F1554" s="65"/>
      <c r="G1554" s="64"/>
      <c r="H1554" s="69" t="str">
        <f>IF(ISBLANK(Perigon!L1549),"",Perigon!L1549)</f>
        <v/>
      </c>
      <c r="I1554" s="69" t="str">
        <f>IF(ISBLANK(Perigon!M1549),"",Perigon!M1549)</f>
        <v/>
      </c>
      <c r="J1554" s="98" t="str">
        <f>IF(ISBLANK(Perigon!N1549),"",Perigon!N1549)</f>
        <v/>
      </c>
      <c r="K1554" s="99" t="str">
        <f>IF(ISBLANK(Perigon!J1549),"",Perigon!T1549)</f>
        <v/>
      </c>
      <c r="L1554" s="95" t="str">
        <f>IF(ISBLANK(Perigon!O1549),"",Perigon!O1549)</f>
        <v/>
      </c>
      <c r="M1554" s="95" t="str">
        <f>IF(ISBLANK(Perigon!R1549),"",Perigon!R1549)</f>
        <v/>
      </c>
      <c r="N1554" s="95" t="str">
        <f>IF(ISBLANK(Perigon!P1549),"",Perigon!P1549)</f>
        <v/>
      </c>
      <c r="O1554" s="38" t="str">
        <f>IF($L1554="","",VLOOKUP($R1554,Tarife!$A$2:$R$599,13,FALSE))</f>
        <v/>
      </c>
      <c r="P1554" s="38" t="str">
        <f t="shared" si="24"/>
        <v/>
      </c>
      <c r="R1554" s="100" t="str">
        <f>Zusammenzug!$C$25&amp;"-"&amp;Zusammenzug!$A$7&amp;"-"&amp;Leistungen!L1554</f>
        <v>2024-0-</v>
      </c>
    </row>
    <row r="1555" spans="1:18" x14ac:dyDescent="0.2">
      <c r="A1555" s="95" t="str">
        <f>IF(ISBLANK(Perigon!E1550),"",Perigon!E1550)</f>
        <v/>
      </c>
      <c r="B1555" s="95" t="str">
        <f>IF(ISBLANK(Perigon!G1550),"",Perigon!G1550)</f>
        <v/>
      </c>
      <c r="C1555" s="96" t="str">
        <f>IF(ISBLANK(Perigon!I1550),"",Perigon!I1550)</f>
        <v/>
      </c>
      <c r="D1555" s="97" t="str">
        <f>IF(ISBLANK(Perigon!J1550),"",Perigon!J1550)</f>
        <v/>
      </c>
      <c r="E1555" s="64" t="str">
        <f>IF(ISBLANK(Perigon!K1550),"",Perigon!K1550)</f>
        <v/>
      </c>
      <c r="F1555" s="65"/>
      <c r="G1555" s="64"/>
      <c r="H1555" s="69" t="str">
        <f>IF(ISBLANK(Perigon!L1550),"",Perigon!L1550)</f>
        <v/>
      </c>
      <c r="I1555" s="69" t="str">
        <f>IF(ISBLANK(Perigon!M1550),"",Perigon!M1550)</f>
        <v/>
      </c>
      <c r="J1555" s="98" t="str">
        <f>IF(ISBLANK(Perigon!N1550),"",Perigon!N1550)</f>
        <v/>
      </c>
      <c r="K1555" s="99" t="str">
        <f>IF(ISBLANK(Perigon!J1550),"",Perigon!T1550)</f>
        <v/>
      </c>
      <c r="L1555" s="95" t="str">
        <f>IF(ISBLANK(Perigon!O1550),"",Perigon!O1550)</f>
        <v/>
      </c>
      <c r="M1555" s="95" t="str">
        <f>IF(ISBLANK(Perigon!R1550),"",Perigon!R1550)</f>
        <v/>
      </c>
      <c r="N1555" s="95" t="str">
        <f>IF(ISBLANK(Perigon!P1550),"",Perigon!P1550)</f>
        <v/>
      </c>
      <c r="O1555" s="38" t="str">
        <f>IF($L1555="","",VLOOKUP($R1555,Tarife!$A$2:$R$599,13,FALSE))</f>
        <v/>
      </c>
      <c r="P1555" s="38" t="str">
        <f t="shared" si="24"/>
        <v/>
      </c>
      <c r="R1555" s="100" t="str">
        <f>Zusammenzug!$C$25&amp;"-"&amp;Zusammenzug!$A$7&amp;"-"&amp;Leistungen!L1555</f>
        <v>2024-0-</v>
      </c>
    </row>
    <row r="1556" spans="1:18" x14ac:dyDescent="0.2">
      <c r="A1556" s="95" t="str">
        <f>IF(ISBLANK(Perigon!E1551),"",Perigon!E1551)</f>
        <v/>
      </c>
      <c r="B1556" s="95" t="str">
        <f>IF(ISBLANK(Perigon!G1551),"",Perigon!G1551)</f>
        <v/>
      </c>
      <c r="C1556" s="96" t="str">
        <f>IF(ISBLANK(Perigon!I1551),"",Perigon!I1551)</f>
        <v/>
      </c>
      <c r="D1556" s="97" t="str">
        <f>IF(ISBLANK(Perigon!J1551),"",Perigon!J1551)</f>
        <v/>
      </c>
      <c r="E1556" s="64" t="str">
        <f>IF(ISBLANK(Perigon!K1551),"",Perigon!K1551)</f>
        <v/>
      </c>
      <c r="F1556" s="65"/>
      <c r="G1556" s="64"/>
      <c r="H1556" s="69" t="str">
        <f>IF(ISBLANK(Perigon!L1551),"",Perigon!L1551)</f>
        <v/>
      </c>
      <c r="I1556" s="69" t="str">
        <f>IF(ISBLANK(Perigon!M1551),"",Perigon!M1551)</f>
        <v/>
      </c>
      <c r="J1556" s="98" t="str">
        <f>IF(ISBLANK(Perigon!N1551),"",Perigon!N1551)</f>
        <v/>
      </c>
      <c r="K1556" s="99" t="str">
        <f>IF(ISBLANK(Perigon!J1551),"",Perigon!T1551)</f>
        <v/>
      </c>
      <c r="L1556" s="95" t="str">
        <f>IF(ISBLANK(Perigon!O1551),"",Perigon!O1551)</f>
        <v/>
      </c>
      <c r="M1556" s="95" t="str">
        <f>IF(ISBLANK(Perigon!R1551),"",Perigon!R1551)</f>
        <v/>
      </c>
      <c r="N1556" s="95" t="str">
        <f>IF(ISBLANK(Perigon!P1551),"",Perigon!P1551)</f>
        <v/>
      </c>
      <c r="O1556" s="38" t="str">
        <f>IF($L1556="","",VLOOKUP($R1556,Tarife!$A$2:$R$599,13,FALSE))</f>
        <v/>
      </c>
      <c r="P1556" s="38" t="str">
        <f t="shared" si="24"/>
        <v/>
      </c>
      <c r="R1556" s="100" t="str">
        <f>Zusammenzug!$C$25&amp;"-"&amp;Zusammenzug!$A$7&amp;"-"&amp;Leistungen!L1556</f>
        <v>2024-0-</v>
      </c>
    </row>
    <row r="1557" spans="1:18" x14ac:dyDescent="0.2">
      <c r="A1557" s="95" t="str">
        <f>IF(ISBLANK(Perigon!E1552),"",Perigon!E1552)</f>
        <v/>
      </c>
      <c r="B1557" s="95" t="str">
        <f>IF(ISBLANK(Perigon!G1552),"",Perigon!G1552)</f>
        <v/>
      </c>
      <c r="C1557" s="96" t="str">
        <f>IF(ISBLANK(Perigon!I1552),"",Perigon!I1552)</f>
        <v/>
      </c>
      <c r="D1557" s="97" t="str">
        <f>IF(ISBLANK(Perigon!J1552),"",Perigon!J1552)</f>
        <v/>
      </c>
      <c r="E1557" s="64" t="str">
        <f>IF(ISBLANK(Perigon!K1552),"",Perigon!K1552)</f>
        <v/>
      </c>
      <c r="F1557" s="65"/>
      <c r="G1557" s="64"/>
      <c r="H1557" s="69" t="str">
        <f>IF(ISBLANK(Perigon!L1552),"",Perigon!L1552)</f>
        <v/>
      </c>
      <c r="I1557" s="69" t="str">
        <f>IF(ISBLANK(Perigon!M1552),"",Perigon!M1552)</f>
        <v/>
      </c>
      <c r="J1557" s="98" t="str">
        <f>IF(ISBLANK(Perigon!N1552),"",Perigon!N1552)</f>
        <v/>
      </c>
      <c r="K1557" s="99" t="str">
        <f>IF(ISBLANK(Perigon!J1552),"",Perigon!T1552)</f>
        <v/>
      </c>
      <c r="L1557" s="95" t="str">
        <f>IF(ISBLANK(Perigon!O1552),"",Perigon!O1552)</f>
        <v/>
      </c>
      <c r="M1557" s="95" t="str">
        <f>IF(ISBLANK(Perigon!R1552),"",Perigon!R1552)</f>
        <v/>
      </c>
      <c r="N1557" s="95" t="str">
        <f>IF(ISBLANK(Perigon!P1552),"",Perigon!P1552)</f>
        <v/>
      </c>
      <c r="O1557" s="38" t="str">
        <f>IF($L1557="","",VLOOKUP($R1557,Tarife!$A$2:$R$599,13,FALSE))</f>
        <v/>
      </c>
      <c r="P1557" s="38" t="str">
        <f t="shared" si="24"/>
        <v/>
      </c>
      <c r="R1557" s="100" t="str">
        <f>Zusammenzug!$C$25&amp;"-"&amp;Zusammenzug!$A$7&amp;"-"&amp;Leistungen!L1557</f>
        <v>2024-0-</v>
      </c>
    </row>
    <row r="1558" spans="1:18" x14ac:dyDescent="0.2">
      <c r="A1558" s="95" t="str">
        <f>IF(ISBLANK(Perigon!E1553),"",Perigon!E1553)</f>
        <v/>
      </c>
      <c r="B1558" s="95" t="str">
        <f>IF(ISBLANK(Perigon!G1553),"",Perigon!G1553)</f>
        <v/>
      </c>
      <c r="C1558" s="96" t="str">
        <f>IF(ISBLANK(Perigon!I1553),"",Perigon!I1553)</f>
        <v/>
      </c>
      <c r="D1558" s="97" t="str">
        <f>IF(ISBLANK(Perigon!J1553),"",Perigon!J1553)</f>
        <v/>
      </c>
      <c r="E1558" s="64" t="str">
        <f>IF(ISBLANK(Perigon!K1553),"",Perigon!K1553)</f>
        <v/>
      </c>
      <c r="F1558" s="65"/>
      <c r="G1558" s="64"/>
      <c r="H1558" s="69" t="str">
        <f>IF(ISBLANK(Perigon!L1553),"",Perigon!L1553)</f>
        <v/>
      </c>
      <c r="I1558" s="69" t="str">
        <f>IF(ISBLANK(Perigon!M1553),"",Perigon!M1553)</f>
        <v/>
      </c>
      <c r="J1558" s="98" t="str">
        <f>IF(ISBLANK(Perigon!N1553),"",Perigon!N1553)</f>
        <v/>
      </c>
      <c r="K1558" s="99" t="str">
        <f>IF(ISBLANK(Perigon!J1553),"",Perigon!T1553)</f>
        <v/>
      </c>
      <c r="L1558" s="95" t="str">
        <f>IF(ISBLANK(Perigon!O1553),"",Perigon!O1553)</f>
        <v/>
      </c>
      <c r="M1558" s="95" t="str">
        <f>IF(ISBLANK(Perigon!R1553),"",Perigon!R1553)</f>
        <v/>
      </c>
      <c r="N1558" s="95" t="str">
        <f>IF(ISBLANK(Perigon!P1553),"",Perigon!P1553)</f>
        <v/>
      </c>
      <c r="O1558" s="38" t="str">
        <f>IF($L1558="","",VLOOKUP($R1558,Tarife!$A$2:$R$599,13,FALSE))</f>
        <v/>
      </c>
      <c r="P1558" s="38" t="str">
        <f t="shared" si="24"/>
        <v/>
      </c>
      <c r="R1558" s="100" t="str">
        <f>Zusammenzug!$C$25&amp;"-"&amp;Zusammenzug!$A$7&amp;"-"&amp;Leistungen!L1558</f>
        <v>2024-0-</v>
      </c>
    </row>
    <row r="1559" spans="1:18" x14ac:dyDescent="0.2">
      <c r="A1559" s="95" t="str">
        <f>IF(ISBLANK(Perigon!E1554),"",Perigon!E1554)</f>
        <v/>
      </c>
      <c r="B1559" s="95" t="str">
        <f>IF(ISBLANK(Perigon!G1554),"",Perigon!G1554)</f>
        <v/>
      </c>
      <c r="C1559" s="96" t="str">
        <f>IF(ISBLANK(Perigon!I1554),"",Perigon!I1554)</f>
        <v/>
      </c>
      <c r="D1559" s="97" t="str">
        <f>IF(ISBLANK(Perigon!J1554),"",Perigon!J1554)</f>
        <v/>
      </c>
      <c r="E1559" s="64" t="str">
        <f>IF(ISBLANK(Perigon!K1554),"",Perigon!K1554)</f>
        <v/>
      </c>
      <c r="F1559" s="65"/>
      <c r="G1559" s="64"/>
      <c r="H1559" s="69" t="str">
        <f>IF(ISBLANK(Perigon!L1554),"",Perigon!L1554)</f>
        <v/>
      </c>
      <c r="I1559" s="69" t="str">
        <f>IF(ISBLANK(Perigon!M1554),"",Perigon!M1554)</f>
        <v/>
      </c>
      <c r="J1559" s="98" t="str">
        <f>IF(ISBLANK(Perigon!N1554),"",Perigon!N1554)</f>
        <v/>
      </c>
      <c r="K1559" s="99" t="str">
        <f>IF(ISBLANK(Perigon!J1554),"",Perigon!T1554)</f>
        <v/>
      </c>
      <c r="L1559" s="95" t="str">
        <f>IF(ISBLANK(Perigon!O1554),"",Perigon!O1554)</f>
        <v/>
      </c>
      <c r="M1559" s="95" t="str">
        <f>IF(ISBLANK(Perigon!R1554),"",Perigon!R1554)</f>
        <v/>
      </c>
      <c r="N1559" s="95" t="str">
        <f>IF(ISBLANK(Perigon!P1554),"",Perigon!P1554)</f>
        <v/>
      </c>
      <c r="O1559" s="38" t="str">
        <f>IF($L1559="","",VLOOKUP($R1559,Tarife!$A$2:$R$599,13,FALSE))</f>
        <v/>
      </c>
      <c r="P1559" s="38" t="str">
        <f t="shared" si="24"/>
        <v/>
      </c>
      <c r="R1559" s="100" t="str">
        <f>Zusammenzug!$C$25&amp;"-"&amp;Zusammenzug!$A$7&amp;"-"&amp;Leistungen!L1559</f>
        <v>2024-0-</v>
      </c>
    </row>
    <row r="1560" spans="1:18" x14ac:dyDescent="0.2">
      <c r="A1560" s="95" t="str">
        <f>IF(ISBLANK(Perigon!E1555),"",Perigon!E1555)</f>
        <v/>
      </c>
      <c r="B1560" s="95" t="str">
        <f>IF(ISBLANK(Perigon!G1555),"",Perigon!G1555)</f>
        <v/>
      </c>
      <c r="C1560" s="96" t="str">
        <f>IF(ISBLANK(Perigon!I1555),"",Perigon!I1555)</f>
        <v/>
      </c>
      <c r="D1560" s="97" t="str">
        <f>IF(ISBLANK(Perigon!J1555),"",Perigon!J1555)</f>
        <v/>
      </c>
      <c r="E1560" s="64" t="str">
        <f>IF(ISBLANK(Perigon!K1555),"",Perigon!K1555)</f>
        <v/>
      </c>
      <c r="F1560" s="65"/>
      <c r="G1560" s="64"/>
      <c r="H1560" s="69" t="str">
        <f>IF(ISBLANK(Perigon!L1555),"",Perigon!L1555)</f>
        <v/>
      </c>
      <c r="I1560" s="69" t="str">
        <f>IF(ISBLANK(Perigon!M1555),"",Perigon!M1555)</f>
        <v/>
      </c>
      <c r="J1560" s="98" t="str">
        <f>IF(ISBLANK(Perigon!N1555),"",Perigon!N1555)</f>
        <v/>
      </c>
      <c r="K1560" s="99" t="str">
        <f>IF(ISBLANK(Perigon!J1555),"",Perigon!T1555)</f>
        <v/>
      </c>
      <c r="L1560" s="95" t="str">
        <f>IF(ISBLANK(Perigon!O1555),"",Perigon!O1555)</f>
        <v/>
      </c>
      <c r="M1560" s="95" t="str">
        <f>IF(ISBLANK(Perigon!R1555),"",Perigon!R1555)</f>
        <v/>
      </c>
      <c r="N1560" s="95" t="str">
        <f>IF(ISBLANK(Perigon!P1555),"",Perigon!P1555)</f>
        <v/>
      </c>
      <c r="O1560" s="38" t="str">
        <f>IF($L1560="","",VLOOKUP($R1560,Tarife!$A$2:$R$599,13,FALSE))</f>
        <v/>
      </c>
      <c r="P1560" s="38" t="str">
        <f t="shared" si="24"/>
        <v/>
      </c>
      <c r="R1560" s="100" t="str">
        <f>Zusammenzug!$C$25&amp;"-"&amp;Zusammenzug!$A$7&amp;"-"&amp;Leistungen!L1560</f>
        <v>2024-0-</v>
      </c>
    </row>
    <row r="1561" spans="1:18" x14ac:dyDescent="0.2">
      <c r="A1561" s="95" t="str">
        <f>IF(ISBLANK(Perigon!E1556),"",Perigon!E1556)</f>
        <v/>
      </c>
      <c r="B1561" s="95" t="str">
        <f>IF(ISBLANK(Perigon!G1556),"",Perigon!G1556)</f>
        <v/>
      </c>
      <c r="C1561" s="96" t="str">
        <f>IF(ISBLANK(Perigon!I1556),"",Perigon!I1556)</f>
        <v/>
      </c>
      <c r="D1561" s="97" t="str">
        <f>IF(ISBLANK(Perigon!J1556),"",Perigon!J1556)</f>
        <v/>
      </c>
      <c r="E1561" s="64" t="str">
        <f>IF(ISBLANK(Perigon!K1556),"",Perigon!K1556)</f>
        <v/>
      </c>
      <c r="F1561" s="65"/>
      <c r="G1561" s="64"/>
      <c r="H1561" s="69" t="str">
        <f>IF(ISBLANK(Perigon!L1556),"",Perigon!L1556)</f>
        <v/>
      </c>
      <c r="I1561" s="69" t="str">
        <f>IF(ISBLANK(Perigon!M1556),"",Perigon!M1556)</f>
        <v/>
      </c>
      <c r="J1561" s="98" t="str">
        <f>IF(ISBLANK(Perigon!N1556),"",Perigon!N1556)</f>
        <v/>
      </c>
      <c r="K1561" s="99" t="str">
        <f>IF(ISBLANK(Perigon!J1556),"",Perigon!T1556)</f>
        <v/>
      </c>
      <c r="L1561" s="95" t="str">
        <f>IF(ISBLANK(Perigon!O1556),"",Perigon!O1556)</f>
        <v/>
      </c>
      <c r="M1561" s="95" t="str">
        <f>IF(ISBLANK(Perigon!R1556),"",Perigon!R1556)</f>
        <v/>
      </c>
      <c r="N1561" s="95" t="str">
        <f>IF(ISBLANK(Perigon!P1556),"",Perigon!P1556)</f>
        <v/>
      </c>
      <c r="O1561" s="38" t="str">
        <f>IF($L1561="","",VLOOKUP($R1561,Tarife!$A$2:$R$599,13,FALSE))</f>
        <v/>
      </c>
      <c r="P1561" s="38" t="str">
        <f t="shared" si="24"/>
        <v/>
      </c>
      <c r="R1561" s="100" t="str">
        <f>Zusammenzug!$C$25&amp;"-"&amp;Zusammenzug!$A$7&amp;"-"&amp;Leistungen!L1561</f>
        <v>2024-0-</v>
      </c>
    </row>
    <row r="1562" spans="1:18" x14ac:dyDescent="0.2">
      <c r="A1562" s="95" t="str">
        <f>IF(ISBLANK(Perigon!E1557),"",Perigon!E1557)</f>
        <v/>
      </c>
      <c r="B1562" s="95" t="str">
        <f>IF(ISBLANK(Perigon!G1557),"",Perigon!G1557)</f>
        <v/>
      </c>
      <c r="C1562" s="96" t="str">
        <f>IF(ISBLANK(Perigon!I1557),"",Perigon!I1557)</f>
        <v/>
      </c>
      <c r="D1562" s="97" t="str">
        <f>IF(ISBLANK(Perigon!J1557),"",Perigon!J1557)</f>
        <v/>
      </c>
      <c r="E1562" s="64" t="str">
        <f>IF(ISBLANK(Perigon!K1557),"",Perigon!K1557)</f>
        <v/>
      </c>
      <c r="F1562" s="65"/>
      <c r="G1562" s="64"/>
      <c r="H1562" s="69" t="str">
        <f>IF(ISBLANK(Perigon!L1557),"",Perigon!L1557)</f>
        <v/>
      </c>
      <c r="I1562" s="69" t="str">
        <f>IF(ISBLANK(Perigon!M1557),"",Perigon!M1557)</f>
        <v/>
      </c>
      <c r="J1562" s="98" t="str">
        <f>IF(ISBLANK(Perigon!N1557),"",Perigon!N1557)</f>
        <v/>
      </c>
      <c r="K1562" s="99" t="str">
        <f>IF(ISBLANK(Perigon!J1557),"",Perigon!T1557)</f>
        <v/>
      </c>
      <c r="L1562" s="95" t="str">
        <f>IF(ISBLANK(Perigon!O1557),"",Perigon!O1557)</f>
        <v/>
      </c>
      <c r="M1562" s="95" t="str">
        <f>IF(ISBLANK(Perigon!R1557),"",Perigon!R1557)</f>
        <v/>
      </c>
      <c r="N1562" s="95" t="str">
        <f>IF(ISBLANK(Perigon!P1557),"",Perigon!P1557)</f>
        <v/>
      </c>
      <c r="O1562" s="38" t="str">
        <f>IF($L1562="","",VLOOKUP($R1562,Tarife!$A$2:$R$599,13,FALSE))</f>
        <v/>
      </c>
      <c r="P1562" s="38" t="str">
        <f t="shared" si="24"/>
        <v/>
      </c>
      <c r="R1562" s="100" t="str">
        <f>Zusammenzug!$C$25&amp;"-"&amp;Zusammenzug!$A$7&amp;"-"&amp;Leistungen!L1562</f>
        <v>2024-0-</v>
      </c>
    </row>
    <row r="1563" spans="1:18" x14ac:dyDescent="0.2">
      <c r="A1563" s="95" t="str">
        <f>IF(ISBLANK(Perigon!E1558),"",Perigon!E1558)</f>
        <v/>
      </c>
      <c r="B1563" s="95" t="str">
        <f>IF(ISBLANK(Perigon!G1558),"",Perigon!G1558)</f>
        <v/>
      </c>
      <c r="C1563" s="96" t="str">
        <f>IF(ISBLANK(Perigon!I1558),"",Perigon!I1558)</f>
        <v/>
      </c>
      <c r="D1563" s="97" t="str">
        <f>IF(ISBLANK(Perigon!J1558),"",Perigon!J1558)</f>
        <v/>
      </c>
      <c r="E1563" s="64" t="str">
        <f>IF(ISBLANK(Perigon!K1558),"",Perigon!K1558)</f>
        <v/>
      </c>
      <c r="F1563" s="65"/>
      <c r="G1563" s="64"/>
      <c r="H1563" s="69" t="str">
        <f>IF(ISBLANK(Perigon!L1558),"",Perigon!L1558)</f>
        <v/>
      </c>
      <c r="I1563" s="69" t="str">
        <f>IF(ISBLANK(Perigon!M1558),"",Perigon!M1558)</f>
        <v/>
      </c>
      <c r="J1563" s="98" t="str">
        <f>IF(ISBLANK(Perigon!N1558),"",Perigon!N1558)</f>
        <v/>
      </c>
      <c r="K1563" s="99" t="str">
        <f>IF(ISBLANK(Perigon!J1558),"",Perigon!T1558)</f>
        <v/>
      </c>
      <c r="L1563" s="95" t="str">
        <f>IF(ISBLANK(Perigon!O1558),"",Perigon!O1558)</f>
        <v/>
      </c>
      <c r="M1563" s="95" t="str">
        <f>IF(ISBLANK(Perigon!R1558),"",Perigon!R1558)</f>
        <v/>
      </c>
      <c r="N1563" s="95" t="str">
        <f>IF(ISBLANK(Perigon!P1558),"",Perigon!P1558)</f>
        <v/>
      </c>
      <c r="O1563" s="38" t="str">
        <f>IF($L1563="","",VLOOKUP($R1563,Tarife!$A$2:$R$599,13,FALSE))</f>
        <v/>
      </c>
      <c r="P1563" s="38" t="str">
        <f t="shared" si="24"/>
        <v/>
      </c>
      <c r="R1563" s="100" t="str">
        <f>Zusammenzug!$C$25&amp;"-"&amp;Zusammenzug!$A$7&amp;"-"&amp;Leistungen!L1563</f>
        <v>2024-0-</v>
      </c>
    </row>
    <row r="1564" spans="1:18" x14ac:dyDescent="0.2">
      <c r="A1564" s="95" t="str">
        <f>IF(ISBLANK(Perigon!E1559),"",Perigon!E1559)</f>
        <v/>
      </c>
      <c r="B1564" s="95" t="str">
        <f>IF(ISBLANK(Perigon!G1559),"",Perigon!G1559)</f>
        <v/>
      </c>
      <c r="C1564" s="96" t="str">
        <f>IF(ISBLANK(Perigon!I1559),"",Perigon!I1559)</f>
        <v/>
      </c>
      <c r="D1564" s="97" t="str">
        <f>IF(ISBLANK(Perigon!J1559),"",Perigon!J1559)</f>
        <v/>
      </c>
      <c r="E1564" s="64" t="str">
        <f>IF(ISBLANK(Perigon!K1559),"",Perigon!K1559)</f>
        <v/>
      </c>
      <c r="F1564" s="65"/>
      <c r="G1564" s="64"/>
      <c r="H1564" s="69" t="str">
        <f>IF(ISBLANK(Perigon!L1559),"",Perigon!L1559)</f>
        <v/>
      </c>
      <c r="I1564" s="69" t="str">
        <f>IF(ISBLANK(Perigon!M1559),"",Perigon!M1559)</f>
        <v/>
      </c>
      <c r="J1564" s="98" t="str">
        <f>IF(ISBLANK(Perigon!N1559),"",Perigon!N1559)</f>
        <v/>
      </c>
      <c r="K1564" s="99" t="str">
        <f>IF(ISBLANK(Perigon!J1559),"",Perigon!T1559)</f>
        <v/>
      </c>
      <c r="L1564" s="95" t="str">
        <f>IF(ISBLANK(Perigon!O1559),"",Perigon!O1559)</f>
        <v/>
      </c>
      <c r="M1564" s="95" t="str">
        <f>IF(ISBLANK(Perigon!R1559),"",Perigon!R1559)</f>
        <v/>
      </c>
      <c r="N1564" s="95" t="str">
        <f>IF(ISBLANK(Perigon!P1559),"",Perigon!P1559)</f>
        <v/>
      </c>
      <c r="O1564" s="38" t="str">
        <f>IF($L1564="","",VLOOKUP($R1564,Tarife!$A$2:$R$599,13,FALSE))</f>
        <v/>
      </c>
      <c r="P1564" s="38" t="str">
        <f t="shared" si="24"/>
        <v/>
      </c>
      <c r="R1564" s="100" t="str">
        <f>Zusammenzug!$C$25&amp;"-"&amp;Zusammenzug!$A$7&amp;"-"&amp;Leistungen!L1564</f>
        <v>2024-0-</v>
      </c>
    </row>
    <row r="1565" spans="1:18" x14ac:dyDescent="0.2">
      <c r="A1565" s="95" t="str">
        <f>IF(ISBLANK(Perigon!E1560),"",Perigon!E1560)</f>
        <v/>
      </c>
      <c r="B1565" s="95" t="str">
        <f>IF(ISBLANK(Perigon!G1560),"",Perigon!G1560)</f>
        <v/>
      </c>
      <c r="C1565" s="96" t="str">
        <f>IF(ISBLANK(Perigon!I1560),"",Perigon!I1560)</f>
        <v/>
      </c>
      <c r="D1565" s="97" t="str">
        <f>IF(ISBLANK(Perigon!J1560),"",Perigon!J1560)</f>
        <v/>
      </c>
      <c r="E1565" s="64" t="str">
        <f>IF(ISBLANK(Perigon!K1560),"",Perigon!K1560)</f>
        <v/>
      </c>
      <c r="F1565" s="65"/>
      <c r="G1565" s="64"/>
      <c r="H1565" s="69" t="str">
        <f>IF(ISBLANK(Perigon!L1560),"",Perigon!L1560)</f>
        <v/>
      </c>
      <c r="I1565" s="69" t="str">
        <f>IF(ISBLANK(Perigon!M1560),"",Perigon!M1560)</f>
        <v/>
      </c>
      <c r="J1565" s="98" t="str">
        <f>IF(ISBLANK(Perigon!N1560),"",Perigon!N1560)</f>
        <v/>
      </c>
      <c r="K1565" s="99" t="str">
        <f>IF(ISBLANK(Perigon!J1560),"",Perigon!T1560)</f>
        <v/>
      </c>
      <c r="L1565" s="95" t="str">
        <f>IF(ISBLANK(Perigon!O1560),"",Perigon!O1560)</f>
        <v/>
      </c>
      <c r="M1565" s="95" t="str">
        <f>IF(ISBLANK(Perigon!R1560),"",Perigon!R1560)</f>
        <v/>
      </c>
      <c r="N1565" s="95" t="str">
        <f>IF(ISBLANK(Perigon!P1560),"",Perigon!P1560)</f>
        <v/>
      </c>
      <c r="O1565" s="38" t="str">
        <f>IF($L1565="","",VLOOKUP($R1565,Tarife!$A$2:$R$599,13,FALSE))</f>
        <v/>
      </c>
      <c r="P1565" s="38" t="str">
        <f t="shared" si="24"/>
        <v/>
      </c>
      <c r="R1565" s="100" t="str">
        <f>Zusammenzug!$C$25&amp;"-"&amp;Zusammenzug!$A$7&amp;"-"&amp;Leistungen!L1565</f>
        <v>2024-0-</v>
      </c>
    </row>
    <row r="1566" spans="1:18" x14ac:dyDescent="0.2">
      <c r="A1566" s="95" t="str">
        <f>IF(ISBLANK(Perigon!E1561),"",Perigon!E1561)</f>
        <v/>
      </c>
      <c r="B1566" s="95" t="str">
        <f>IF(ISBLANK(Perigon!G1561),"",Perigon!G1561)</f>
        <v/>
      </c>
      <c r="C1566" s="96" t="str">
        <f>IF(ISBLANK(Perigon!I1561),"",Perigon!I1561)</f>
        <v/>
      </c>
      <c r="D1566" s="97" t="str">
        <f>IF(ISBLANK(Perigon!J1561),"",Perigon!J1561)</f>
        <v/>
      </c>
      <c r="E1566" s="64" t="str">
        <f>IF(ISBLANK(Perigon!K1561),"",Perigon!K1561)</f>
        <v/>
      </c>
      <c r="F1566" s="65"/>
      <c r="G1566" s="64"/>
      <c r="H1566" s="69" t="str">
        <f>IF(ISBLANK(Perigon!L1561),"",Perigon!L1561)</f>
        <v/>
      </c>
      <c r="I1566" s="69" t="str">
        <f>IF(ISBLANK(Perigon!M1561),"",Perigon!M1561)</f>
        <v/>
      </c>
      <c r="J1566" s="98" t="str">
        <f>IF(ISBLANK(Perigon!N1561),"",Perigon!N1561)</f>
        <v/>
      </c>
      <c r="K1566" s="99" t="str">
        <f>IF(ISBLANK(Perigon!J1561),"",Perigon!T1561)</f>
        <v/>
      </c>
      <c r="L1566" s="95" t="str">
        <f>IF(ISBLANK(Perigon!O1561),"",Perigon!O1561)</f>
        <v/>
      </c>
      <c r="M1566" s="95" t="str">
        <f>IF(ISBLANK(Perigon!R1561),"",Perigon!R1561)</f>
        <v/>
      </c>
      <c r="N1566" s="95" t="str">
        <f>IF(ISBLANK(Perigon!P1561),"",Perigon!P1561)</f>
        <v/>
      </c>
      <c r="O1566" s="38" t="str">
        <f>IF($L1566="","",VLOOKUP($R1566,Tarife!$A$2:$R$599,13,FALSE))</f>
        <v/>
      </c>
      <c r="P1566" s="38" t="str">
        <f t="shared" si="24"/>
        <v/>
      </c>
      <c r="R1566" s="100" t="str">
        <f>Zusammenzug!$C$25&amp;"-"&amp;Zusammenzug!$A$7&amp;"-"&amp;Leistungen!L1566</f>
        <v>2024-0-</v>
      </c>
    </row>
    <row r="1567" spans="1:18" x14ac:dyDescent="0.2">
      <c r="A1567" s="95" t="str">
        <f>IF(ISBLANK(Perigon!E1562),"",Perigon!E1562)</f>
        <v/>
      </c>
      <c r="B1567" s="95" t="str">
        <f>IF(ISBLANK(Perigon!G1562),"",Perigon!G1562)</f>
        <v/>
      </c>
      <c r="C1567" s="96" t="str">
        <f>IF(ISBLANK(Perigon!I1562),"",Perigon!I1562)</f>
        <v/>
      </c>
      <c r="D1567" s="97" t="str">
        <f>IF(ISBLANK(Perigon!J1562),"",Perigon!J1562)</f>
        <v/>
      </c>
      <c r="E1567" s="64" t="str">
        <f>IF(ISBLANK(Perigon!K1562),"",Perigon!K1562)</f>
        <v/>
      </c>
      <c r="F1567" s="65"/>
      <c r="G1567" s="64"/>
      <c r="H1567" s="69" t="str">
        <f>IF(ISBLANK(Perigon!L1562),"",Perigon!L1562)</f>
        <v/>
      </c>
      <c r="I1567" s="69" t="str">
        <f>IF(ISBLANK(Perigon!M1562),"",Perigon!M1562)</f>
        <v/>
      </c>
      <c r="J1567" s="98" t="str">
        <f>IF(ISBLANK(Perigon!N1562),"",Perigon!N1562)</f>
        <v/>
      </c>
      <c r="K1567" s="99" t="str">
        <f>IF(ISBLANK(Perigon!J1562),"",Perigon!T1562)</f>
        <v/>
      </c>
      <c r="L1567" s="95" t="str">
        <f>IF(ISBLANK(Perigon!O1562),"",Perigon!O1562)</f>
        <v/>
      </c>
      <c r="M1567" s="95" t="str">
        <f>IF(ISBLANK(Perigon!R1562),"",Perigon!R1562)</f>
        <v/>
      </c>
      <c r="N1567" s="95" t="str">
        <f>IF(ISBLANK(Perigon!P1562),"",Perigon!P1562)</f>
        <v/>
      </c>
      <c r="O1567" s="38" t="str">
        <f>IF($L1567="","",VLOOKUP($R1567,Tarife!$A$2:$R$599,13,FALSE))</f>
        <v/>
      </c>
      <c r="P1567" s="38" t="str">
        <f t="shared" si="24"/>
        <v/>
      </c>
      <c r="R1567" s="100" t="str">
        <f>Zusammenzug!$C$25&amp;"-"&amp;Zusammenzug!$A$7&amp;"-"&amp;Leistungen!L1567</f>
        <v>2024-0-</v>
      </c>
    </row>
    <row r="1568" spans="1:18" x14ac:dyDescent="0.2">
      <c r="A1568" s="95" t="str">
        <f>IF(ISBLANK(Perigon!E1563),"",Perigon!E1563)</f>
        <v/>
      </c>
      <c r="B1568" s="95" t="str">
        <f>IF(ISBLANK(Perigon!G1563),"",Perigon!G1563)</f>
        <v/>
      </c>
      <c r="C1568" s="96" t="str">
        <f>IF(ISBLANK(Perigon!I1563),"",Perigon!I1563)</f>
        <v/>
      </c>
      <c r="D1568" s="97" t="str">
        <f>IF(ISBLANK(Perigon!J1563),"",Perigon!J1563)</f>
        <v/>
      </c>
      <c r="E1568" s="64" t="str">
        <f>IF(ISBLANK(Perigon!K1563),"",Perigon!K1563)</f>
        <v/>
      </c>
      <c r="F1568" s="65"/>
      <c r="G1568" s="64"/>
      <c r="H1568" s="69" t="str">
        <f>IF(ISBLANK(Perigon!L1563),"",Perigon!L1563)</f>
        <v/>
      </c>
      <c r="I1568" s="69" t="str">
        <f>IF(ISBLANK(Perigon!M1563),"",Perigon!M1563)</f>
        <v/>
      </c>
      <c r="J1568" s="98" t="str">
        <f>IF(ISBLANK(Perigon!N1563),"",Perigon!N1563)</f>
        <v/>
      </c>
      <c r="K1568" s="99" t="str">
        <f>IF(ISBLANK(Perigon!J1563),"",Perigon!T1563)</f>
        <v/>
      </c>
      <c r="L1568" s="95" t="str">
        <f>IF(ISBLANK(Perigon!O1563),"",Perigon!O1563)</f>
        <v/>
      </c>
      <c r="M1568" s="95" t="str">
        <f>IF(ISBLANK(Perigon!R1563),"",Perigon!R1563)</f>
        <v/>
      </c>
      <c r="N1568" s="95" t="str">
        <f>IF(ISBLANK(Perigon!P1563),"",Perigon!P1563)</f>
        <v/>
      </c>
      <c r="O1568" s="38" t="str">
        <f>IF($L1568="","",VLOOKUP($R1568,Tarife!$A$2:$R$599,13,FALSE))</f>
        <v/>
      </c>
      <c r="P1568" s="38" t="str">
        <f t="shared" si="24"/>
        <v/>
      </c>
      <c r="R1568" s="100" t="str">
        <f>Zusammenzug!$C$25&amp;"-"&amp;Zusammenzug!$A$7&amp;"-"&amp;Leistungen!L1568</f>
        <v>2024-0-</v>
      </c>
    </row>
    <row r="1569" spans="1:18" x14ac:dyDescent="0.2">
      <c r="A1569" s="95" t="str">
        <f>IF(ISBLANK(Perigon!E1564),"",Perigon!E1564)</f>
        <v/>
      </c>
      <c r="B1569" s="95" t="str">
        <f>IF(ISBLANK(Perigon!G1564),"",Perigon!G1564)</f>
        <v/>
      </c>
      <c r="C1569" s="96" t="str">
        <f>IF(ISBLANK(Perigon!I1564),"",Perigon!I1564)</f>
        <v/>
      </c>
      <c r="D1569" s="97" t="str">
        <f>IF(ISBLANK(Perigon!J1564),"",Perigon!J1564)</f>
        <v/>
      </c>
      <c r="E1569" s="64" t="str">
        <f>IF(ISBLANK(Perigon!K1564),"",Perigon!K1564)</f>
        <v/>
      </c>
      <c r="F1569" s="65"/>
      <c r="G1569" s="64"/>
      <c r="H1569" s="69" t="str">
        <f>IF(ISBLANK(Perigon!L1564),"",Perigon!L1564)</f>
        <v/>
      </c>
      <c r="I1569" s="69" t="str">
        <f>IF(ISBLANK(Perigon!M1564),"",Perigon!M1564)</f>
        <v/>
      </c>
      <c r="J1569" s="98" t="str">
        <f>IF(ISBLANK(Perigon!N1564),"",Perigon!N1564)</f>
        <v/>
      </c>
      <c r="K1569" s="99" t="str">
        <f>IF(ISBLANK(Perigon!J1564),"",Perigon!T1564)</f>
        <v/>
      </c>
      <c r="L1569" s="95" t="str">
        <f>IF(ISBLANK(Perigon!O1564),"",Perigon!O1564)</f>
        <v/>
      </c>
      <c r="M1569" s="95" t="str">
        <f>IF(ISBLANK(Perigon!R1564),"",Perigon!R1564)</f>
        <v/>
      </c>
      <c r="N1569" s="95" t="str">
        <f>IF(ISBLANK(Perigon!P1564),"",Perigon!P1564)</f>
        <v/>
      </c>
      <c r="O1569" s="38" t="str">
        <f>IF($L1569="","",VLOOKUP($R1569,Tarife!$A$2:$R$599,13,FALSE))</f>
        <v/>
      </c>
      <c r="P1569" s="38" t="str">
        <f t="shared" si="24"/>
        <v/>
      </c>
      <c r="R1569" s="100" t="str">
        <f>Zusammenzug!$C$25&amp;"-"&amp;Zusammenzug!$A$7&amp;"-"&amp;Leistungen!L1569</f>
        <v>2024-0-</v>
      </c>
    </row>
    <row r="1570" spans="1:18" x14ac:dyDescent="0.2">
      <c r="A1570" s="95" t="str">
        <f>IF(ISBLANK(Perigon!E1565),"",Perigon!E1565)</f>
        <v/>
      </c>
      <c r="B1570" s="95" t="str">
        <f>IF(ISBLANK(Perigon!G1565),"",Perigon!G1565)</f>
        <v/>
      </c>
      <c r="C1570" s="96" t="str">
        <f>IF(ISBLANK(Perigon!I1565),"",Perigon!I1565)</f>
        <v/>
      </c>
      <c r="D1570" s="97" t="str">
        <f>IF(ISBLANK(Perigon!J1565),"",Perigon!J1565)</f>
        <v/>
      </c>
      <c r="E1570" s="64" t="str">
        <f>IF(ISBLANK(Perigon!K1565),"",Perigon!K1565)</f>
        <v/>
      </c>
      <c r="F1570" s="65"/>
      <c r="G1570" s="64"/>
      <c r="H1570" s="69" t="str">
        <f>IF(ISBLANK(Perigon!L1565),"",Perigon!L1565)</f>
        <v/>
      </c>
      <c r="I1570" s="69" t="str">
        <f>IF(ISBLANK(Perigon!M1565),"",Perigon!M1565)</f>
        <v/>
      </c>
      <c r="J1570" s="98" t="str">
        <f>IF(ISBLANK(Perigon!N1565),"",Perigon!N1565)</f>
        <v/>
      </c>
      <c r="K1570" s="99" t="str">
        <f>IF(ISBLANK(Perigon!J1565),"",Perigon!T1565)</f>
        <v/>
      </c>
      <c r="L1570" s="95" t="str">
        <f>IF(ISBLANK(Perigon!O1565),"",Perigon!O1565)</f>
        <v/>
      </c>
      <c r="M1570" s="95" t="str">
        <f>IF(ISBLANK(Perigon!R1565),"",Perigon!R1565)</f>
        <v/>
      </c>
      <c r="N1570" s="95" t="str">
        <f>IF(ISBLANK(Perigon!P1565),"",Perigon!P1565)</f>
        <v/>
      </c>
      <c r="O1570" s="38" t="str">
        <f>IF($L1570="","",VLOOKUP($R1570,Tarife!$A$2:$R$599,13,FALSE))</f>
        <v/>
      </c>
      <c r="P1570" s="38" t="str">
        <f t="shared" si="24"/>
        <v/>
      </c>
      <c r="R1570" s="100" t="str">
        <f>Zusammenzug!$C$25&amp;"-"&amp;Zusammenzug!$A$7&amp;"-"&amp;Leistungen!L1570</f>
        <v>2024-0-</v>
      </c>
    </row>
    <row r="1571" spans="1:18" x14ac:dyDescent="0.2">
      <c r="A1571" s="95" t="str">
        <f>IF(ISBLANK(Perigon!E1566),"",Perigon!E1566)</f>
        <v/>
      </c>
      <c r="B1571" s="95" t="str">
        <f>IF(ISBLANK(Perigon!G1566),"",Perigon!G1566)</f>
        <v/>
      </c>
      <c r="C1571" s="96" t="str">
        <f>IF(ISBLANK(Perigon!I1566),"",Perigon!I1566)</f>
        <v/>
      </c>
      <c r="D1571" s="97" t="str">
        <f>IF(ISBLANK(Perigon!J1566),"",Perigon!J1566)</f>
        <v/>
      </c>
      <c r="E1571" s="64" t="str">
        <f>IF(ISBLANK(Perigon!K1566),"",Perigon!K1566)</f>
        <v/>
      </c>
      <c r="F1571" s="65"/>
      <c r="G1571" s="64"/>
      <c r="H1571" s="69" t="str">
        <f>IF(ISBLANK(Perigon!L1566),"",Perigon!L1566)</f>
        <v/>
      </c>
      <c r="I1571" s="69" t="str">
        <f>IF(ISBLANK(Perigon!M1566),"",Perigon!M1566)</f>
        <v/>
      </c>
      <c r="J1571" s="98" t="str">
        <f>IF(ISBLANK(Perigon!N1566),"",Perigon!N1566)</f>
        <v/>
      </c>
      <c r="K1571" s="99" t="str">
        <f>IF(ISBLANK(Perigon!J1566),"",Perigon!T1566)</f>
        <v/>
      </c>
      <c r="L1571" s="95" t="str">
        <f>IF(ISBLANK(Perigon!O1566),"",Perigon!O1566)</f>
        <v/>
      </c>
      <c r="M1571" s="95" t="str">
        <f>IF(ISBLANK(Perigon!R1566),"",Perigon!R1566)</f>
        <v/>
      </c>
      <c r="N1571" s="95" t="str">
        <f>IF(ISBLANK(Perigon!P1566),"",Perigon!P1566)</f>
        <v/>
      </c>
      <c r="O1571" s="38" t="str">
        <f>IF($L1571="","",VLOOKUP($R1571,Tarife!$A$2:$R$599,13,FALSE))</f>
        <v/>
      </c>
      <c r="P1571" s="38" t="str">
        <f t="shared" si="24"/>
        <v/>
      </c>
      <c r="R1571" s="100" t="str">
        <f>Zusammenzug!$C$25&amp;"-"&amp;Zusammenzug!$A$7&amp;"-"&amp;Leistungen!L1571</f>
        <v>2024-0-</v>
      </c>
    </row>
    <row r="1572" spans="1:18" x14ac:dyDescent="0.2">
      <c r="A1572" s="95" t="str">
        <f>IF(ISBLANK(Perigon!E1567),"",Perigon!E1567)</f>
        <v/>
      </c>
      <c r="B1572" s="95" t="str">
        <f>IF(ISBLANK(Perigon!G1567),"",Perigon!G1567)</f>
        <v/>
      </c>
      <c r="C1572" s="96" t="str">
        <f>IF(ISBLANK(Perigon!I1567),"",Perigon!I1567)</f>
        <v/>
      </c>
      <c r="D1572" s="97" t="str">
        <f>IF(ISBLANK(Perigon!J1567),"",Perigon!J1567)</f>
        <v/>
      </c>
      <c r="E1572" s="64" t="str">
        <f>IF(ISBLANK(Perigon!K1567),"",Perigon!K1567)</f>
        <v/>
      </c>
      <c r="F1572" s="65"/>
      <c r="G1572" s="64"/>
      <c r="H1572" s="69" t="str">
        <f>IF(ISBLANK(Perigon!L1567),"",Perigon!L1567)</f>
        <v/>
      </c>
      <c r="I1572" s="69" t="str">
        <f>IF(ISBLANK(Perigon!M1567),"",Perigon!M1567)</f>
        <v/>
      </c>
      <c r="J1572" s="98" t="str">
        <f>IF(ISBLANK(Perigon!N1567),"",Perigon!N1567)</f>
        <v/>
      </c>
      <c r="K1572" s="99" t="str">
        <f>IF(ISBLANK(Perigon!J1567),"",Perigon!T1567)</f>
        <v/>
      </c>
      <c r="L1572" s="95" t="str">
        <f>IF(ISBLANK(Perigon!O1567),"",Perigon!O1567)</f>
        <v/>
      </c>
      <c r="M1572" s="95" t="str">
        <f>IF(ISBLANK(Perigon!R1567),"",Perigon!R1567)</f>
        <v/>
      </c>
      <c r="N1572" s="95" t="str">
        <f>IF(ISBLANK(Perigon!P1567),"",Perigon!P1567)</f>
        <v/>
      </c>
      <c r="O1572" s="38" t="str">
        <f>IF($L1572="","",VLOOKUP($R1572,Tarife!$A$2:$R$599,13,FALSE))</f>
        <v/>
      </c>
      <c r="P1572" s="38" t="str">
        <f t="shared" si="24"/>
        <v/>
      </c>
      <c r="R1572" s="100" t="str">
        <f>Zusammenzug!$C$25&amp;"-"&amp;Zusammenzug!$A$7&amp;"-"&amp;Leistungen!L1572</f>
        <v>2024-0-</v>
      </c>
    </row>
    <row r="1573" spans="1:18" x14ac:dyDescent="0.2">
      <c r="A1573" s="95" t="str">
        <f>IF(ISBLANK(Perigon!E1568),"",Perigon!E1568)</f>
        <v/>
      </c>
      <c r="B1573" s="95" t="str">
        <f>IF(ISBLANK(Perigon!G1568),"",Perigon!G1568)</f>
        <v/>
      </c>
      <c r="C1573" s="96" t="str">
        <f>IF(ISBLANK(Perigon!I1568),"",Perigon!I1568)</f>
        <v/>
      </c>
      <c r="D1573" s="97" t="str">
        <f>IF(ISBLANK(Perigon!J1568),"",Perigon!J1568)</f>
        <v/>
      </c>
      <c r="E1573" s="64" t="str">
        <f>IF(ISBLANK(Perigon!K1568),"",Perigon!K1568)</f>
        <v/>
      </c>
      <c r="F1573" s="65"/>
      <c r="G1573" s="64"/>
      <c r="H1573" s="69" t="str">
        <f>IF(ISBLANK(Perigon!L1568),"",Perigon!L1568)</f>
        <v/>
      </c>
      <c r="I1573" s="69" t="str">
        <f>IF(ISBLANK(Perigon!M1568),"",Perigon!M1568)</f>
        <v/>
      </c>
      <c r="J1573" s="98" t="str">
        <f>IF(ISBLANK(Perigon!N1568),"",Perigon!N1568)</f>
        <v/>
      </c>
      <c r="K1573" s="99" t="str">
        <f>IF(ISBLANK(Perigon!J1568),"",Perigon!T1568)</f>
        <v/>
      </c>
      <c r="L1573" s="95" t="str">
        <f>IF(ISBLANK(Perigon!O1568),"",Perigon!O1568)</f>
        <v/>
      </c>
      <c r="M1573" s="95" t="str">
        <f>IF(ISBLANK(Perigon!R1568),"",Perigon!R1568)</f>
        <v/>
      </c>
      <c r="N1573" s="95" t="str">
        <f>IF(ISBLANK(Perigon!P1568),"",Perigon!P1568)</f>
        <v/>
      </c>
      <c r="O1573" s="38" t="str">
        <f>IF($L1573="","",VLOOKUP($R1573,Tarife!$A$2:$R$599,13,FALSE))</f>
        <v/>
      </c>
      <c r="P1573" s="38" t="str">
        <f t="shared" si="24"/>
        <v/>
      </c>
      <c r="R1573" s="100" t="str">
        <f>Zusammenzug!$C$25&amp;"-"&amp;Zusammenzug!$A$7&amp;"-"&amp;Leistungen!L1573</f>
        <v>2024-0-</v>
      </c>
    </row>
    <row r="1574" spans="1:18" x14ac:dyDescent="0.2">
      <c r="A1574" s="95" t="str">
        <f>IF(ISBLANK(Perigon!E1569),"",Perigon!E1569)</f>
        <v/>
      </c>
      <c r="B1574" s="95" t="str">
        <f>IF(ISBLANK(Perigon!G1569),"",Perigon!G1569)</f>
        <v/>
      </c>
      <c r="C1574" s="96" t="str">
        <f>IF(ISBLANK(Perigon!I1569),"",Perigon!I1569)</f>
        <v/>
      </c>
      <c r="D1574" s="97" t="str">
        <f>IF(ISBLANK(Perigon!J1569),"",Perigon!J1569)</f>
        <v/>
      </c>
      <c r="E1574" s="64" t="str">
        <f>IF(ISBLANK(Perigon!K1569),"",Perigon!K1569)</f>
        <v/>
      </c>
      <c r="F1574" s="65"/>
      <c r="G1574" s="64"/>
      <c r="H1574" s="69" t="str">
        <f>IF(ISBLANK(Perigon!L1569),"",Perigon!L1569)</f>
        <v/>
      </c>
      <c r="I1574" s="69" t="str">
        <f>IF(ISBLANK(Perigon!M1569),"",Perigon!M1569)</f>
        <v/>
      </c>
      <c r="J1574" s="98" t="str">
        <f>IF(ISBLANK(Perigon!N1569),"",Perigon!N1569)</f>
        <v/>
      </c>
      <c r="K1574" s="99" t="str">
        <f>IF(ISBLANK(Perigon!J1569),"",Perigon!T1569)</f>
        <v/>
      </c>
      <c r="L1574" s="95" t="str">
        <f>IF(ISBLANK(Perigon!O1569),"",Perigon!O1569)</f>
        <v/>
      </c>
      <c r="M1574" s="95" t="str">
        <f>IF(ISBLANK(Perigon!R1569),"",Perigon!R1569)</f>
        <v/>
      </c>
      <c r="N1574" s="95" t="str">
        <f>IF(ISBLANK(Perigon!P1569),"",Perigon!P1569)</f>
        <v/>
      </c>
      <c r="O1574" s="38" t="str">
        <f>IF($L1574="","",VLOOKUP($R1574,Tarife!$A$2:$R$599,13,FALSE))</f>
        <v/>
      </c>
      <c r="P1574" s="38" t="str">
        <f t="shared" si="24"/>
        <v/>
      </c>
      <c r="R1574" s="100" t="str">
        <f>Zusammenzug!$C$25&amp;"-"&amp;Zusammenzug!$A$7&amp;"-"&amp;Leistungen!L1574</f>
        <v>2024-0-</v>
      </c>
    </row>
    <row r="1575" spans="1:18" x14ac:dyDescent="0.2">
      <c r="A1575" s="95" t="str">
        <f>IF(ISBLANK(Perigon!E1570),"",Perigon!E1570)</f>
        <v/>
      </c>
      <c r="B1575" s="95" t="str">
        <f>IF(ISBLANK(Perigon!G1570),"",Perigon!G1570)</f>
        <v/>
      </c>
      <c r="C1575" s="96" t="str">
        <f>IF(ISBLANK(Perigon!I1570),"",Perigon!I1570)</f>
        <v/>
      </c>
      <c r="D1575" s="97" t="str">
        <f>IF(ISBLANK(Perigon!J1570),"",Perigon!J1570)</f>
        <v/>
      </c>
      <c r="E1575" s="64" t="str">
        <f>IF(ISBLANK(Perigon!K1570),"",Perigon!K1570)</f>
        <v/>
      </c>
      <c r="F1575" s="65"/>
      <c r="G1575" s="64"/>
      <c r="H1575" s="69" t="str">
        <f>IF(ISBLANK(Perigon!L1570),"",Perigon!L1570)</f>
        <v/>
      </c>
      <c r="I1575" s="69" t="str">
        <f>IF(ISBLANK(Perigon!M1570),"",Perigon!M1570)</f>
        <v/>
      </c>
      <c r="J1575" s="98" t="str">
        <f>IF(ISBLANK(Perigon!N1570),"",Perigon!N1570)</f>
        <v/>
      </c>
      <c r="K1575" s="99" t="str">
        <f>IF(ISBLANK(Perigon!J1570),"",Perigon!T1570)</f>
        <v/>
      </c>
      <c r="L1575" s="95" t="str">
        <f>IF(ISBLANK(Perigon!O1570),"",Perigon!O1570)</f>
        <v/>
      </c>
      <c r="M1575" s="95" t="str">
        <f>IF(ISBLANK(Perigon!R1570),"",Perigon!R1570)</f>
        <v/>
      </c>
      <c r="N1575" s="95" t="str">
        <f>IF(ISBLANK(Perigon!P1570),"",Perigon!P1570)</f>
        <v/>
      </c>
      <c r="O1575" s="38" t="str">
        <f>IF($L1575="","",VLOOKUP($R1575,Tarife!$A$2:$R$599,13,FALSE))</f>
        <v/>
      </c>
      <c r="P1575" s="38" t="str">
        <f t="shared" si="24"/>
        <v/>
      </c>
      <c r="R1575" s="100" t="str">
        <f>Zusammenzug!$C$25&amp;"-"&amp;Zusammenzug!$A$7&amp;"-"&amp;Leistungen!L1575</f>
        <v>2024-0-</v>
      </c>
    </row>
    <row r="1576" spans="1:18" x14ac:dyDescent="0.2">
      <c r="A1576" s="95" t="str">
        <f>IF(ISBLANK(Perigon!E1571),"",Perigon!E1571)</f>
        <v/>
      </c>
      <c r="B1576" s="95" t="str">
        <f>IF(ISBLANK(Perigon!G1571),"",Perigon!G1571)</f>
        <v/>
      </c>
      <c r="C1576" s="96" t="str">
        <f>IF(ISBLANK(Perigon!I1571),"",Perigon!I1571)</f>
        <v/>
      </c>
      <c r="D1576" s="97" t="str">
        <f>IF(ISBLANK(Perigon!J1571),"",Perigon!J1571)</f>
        <v/>
      </c>
      <c r="E1576" s="64" t="str">
        <f>IF(ISBLANK(Perigon!K1571),"",Perigon!K1571)</f>
        <v/>
      </c>
      <c r="F1576" s="65"/>
      <c r="G1576" s="64"/>
      <c r="H1576" s="69" t="str">
        <f>IF(ISBLANK(Perigon!L1571),"",Perigon!L1571)</f>
        <v/>
      </c>
      <c r="I1576" s="69" t="str">
        <f>IF(ISBLANK(Perigon!M1571),"",Perigon!M1571)</f>
        <v/>
      </c>
      <c r="J1576" s="98" t="str">
        <f>IF(ISBLANK(Perigon!N1571),"",Perigon!N1571)</f>
        <v/>
      </c>
      <c r="K1576" s="99" t="str">
        <f>IF(ISBLANK(Perigon!J1571),"",Perigon!T1571)</f>
        <v/>
      </c>
      <c r="L1576" s="95" t="str">
        <f>IF(ISBLANK(Perigon!O1571),"",Perigon!O1571)</f>
        <v/>
      </c>
      <c r="M1576" s="95" t="str">
        <f>IF(ISBLANK(Perigon!R1571),"",Perigon!R1571)</f>
        <v/>
      </c>
      <c r="N1576" s="95" t="str">
        <f>IF(ISBLANK(Perigon!P1571),"",Perigon!P1571)</f>
        <v/>
      </c>
      <c r="O1576" s="38" t="str">
        <f>IF($L1576="","",VLOOKUP($R1576,Tarife!$A$2:$R$599,13,FALSE))</f>
        <v/>
      </c>
      <c r="P1576" s="38" t="str">
        <f t="shared" si="24"/>
        <v/>
      </c>
      <c r="R1576" s="100" t="str">
        <f>Zusammenzug!$C$25&amp;"-"&amp;Zusammenzug!$A$7&amp;"-"&amp;Leistungen!L1576</f>
        <v>2024-0-</v>
      </c>
    </row>
    <row r="1577" spans="1:18" x14ac:dyDescent="0.2">
      <c r="A1577" s="95" t="str">
        <f>IF(ISBLANK(Perigon!E1572),"",Perigon!E1572)</f>
        <v/>
      </c>
      <c r="B1577" s="95" t="str">
        <f>IF(ISBLANK(Perigon!G1572),"",Perigon!G1572)</f>
        <v/>
      </c>
      <c r="C1577" s="96" t="str">
        <f>IF(ISBLANK(Perigon!I1572),"",Perigon!I1572)</f>
        <v/>
      </c>
      <c r="D1577" s="97" t="str">
        <f>IF(ISBLANK(Perigon!J1572),"",Perigon!J1572)</f>
        <v/>
      </c>
      <c r="E1577" s="64" t="str">
        <f>IF(ISBLANK(Perigon!K1572),"",Perigon!K1572)</f>
        <v/>
      </c>
      <c r="F1577" s="65"/>
      <c r="G1577" s="64"/>
      <c r="H1577" s="69" t="str">
        <f>IF(ISBLANK(Perigon!L1572),"",Perigon!L1572)</f>
        <v/>
      </c>
      <c r="I1577" s="69" t="str">
        <f>IF(ISBLANK(Perigon!M1572),"",Perigon!M1572)</f>
        <v/>
      </c>
      <c r="J1577" s="98" t="str">
        <f>IF(ISBLANK(Perigon!N1572),"",Perigon!N1572)</f>
        <v/>
      </c>
      <c r="K1577" s="99" t="str">
        <f>IF(ISBLANK(Perigon!J1572),"",Perigon!T1572)</f>
        <v/>
      </c>
      <c r="L1577" s="95" t="str">
        <f>IF(ISBLANK(Perigon!O1572),"",Perigon!O1572)</f>
        <v/>
      </c>
      <c r="M1577" s="95" t="str">
        <f>IF(ISBLANK(Perigon!R1572),"",Perigon!R1572)</f>
        <v/>
      </c>
      <c r="N1577" s="95" t="str">
        <f>IF(ISBLANK(Perigon!P1572),"",Perigon!P1572)</f>
        <v/>
      </c>
      <c r="O1577" s="38" t="str">
        <f>IF($L1577="","",VLOOKUP($R1577,Tarife!$A$2:$R$599,13,FALSE))</f>
        <v/>
      </c>
      <c r="P1577" s="38" t="str">
        <f t="shared" si="24"/>
        <v/>
      </c>
      <c r="R1577" s="100" t="str">
        <f>Zusammenzug!$C$25&amp;"-"&amp;Zusammenzug!$A$7&amp;"-"&amp;Leistungen!L1577</f>
        <v>2024-0-</v>
      </c>
    </row>
    <row r="1578" spans="1:18" x14ac:dyDescent="0.2">
      <c r="A1578" s="95" t="str">
        <f>IF(ISBLANK(Perigon!E1573),"",Perigon!E1573)</f>
        <v/>
      </c>
      <c r="B1578" s="95" t="str">
        <f>IF(ISBLANK(Perigon!G1573),"",Perigon!G1573)</f>
        <v/>
      </c>
      <c r="C1578" s="96" t="str">
        <f>IF(ISBLANK(Perigon!I1573),"",Perigon!I1573)</f>
        <v/>
      </c>
      <c r="D1578" s="97" t="str">
        <f>IF(ISBLANK(Perigon!J1573),"",Perigon!J1573)</f>
        <v/>
      </c>
      <c r="E1578" s="64" t="str">
        <f>IF(ISBLANK(Perigon!K1573),"",Perigon!K1573)</f>
        <v/>
      </c>
      <c r="F1578" s="65"/>
      <c r="G1578" s="64"/>
      <c r="H1578" s="69" t="str">
        <f>IF(ISBLANK(Perigon!L1573),"",Perigon!L1573)</f>
        <v/>
      </c>
      <c r="I1578" s="69" t="str">
        <f>IF(ISBLANK(Perigon!M1573),"",Perigon!M1573)</f>
        <v/>
      </c>
      <c r="J1578" s="98" t="str">
        <f>IF(ISBLANK(Perigon!N1573),"",Perigon!N1573)</f>
        <v/>
      </c>
      <c r="K1578" s="99" t="str">
        <f>IF(ISBLANK(Perigon!J1573),"",Perigon!T1573)</f>
        <v/>
      </c>
      <c r="L1578" s="95" t="str">
        <f>IF(ISBLANK(Perigon!O1573),"",Perigon!O1573)</f>
        <v/>
      </c>
      <c r="M1578" s="95" t="str">
        <f>IF(ISBLANK(Perigon!R1573),"",Perigon!R1573)</f>
        <v/>
      </c>
      <c r="N1578" s="95" t="str">
        <f>IF(ISBLANK(Perigon!P1573),"",Perigon!P1573)</f>
        <v/>
      </c>
      <c r="O1578" s="38" t="str">
        <f>IF($L1578="","",VLOOKUP($R1578,Tarife!$A$2:$R$599,13,FALSE))</f>
        <v/>
      </c>
      <c r="P1578" s="38" t="str">
        <f t="shared" si="24"/>
        <v/>
      </c>
      <c r="R1578" s="100" t="str">
        <f>Zusammenzug!$C$25&amp;"-"&amp;Zusammenzug!$A$7&amp;"-"&amp;Leistungen!L1578</f>
        <v>2024-0-</v>
      </c>
    </row>
    <row r="1579" spans="1:18" x14ac:dyDescent="0.2">
      <c r="A1579" s="95" t="str">
        <f>IF(ISBLANK(Perigon!E1574),"",Perigon!E1574)</f>
        <v/>
      </c>
      <c r="B1579" s="95" t="str">
        <f>IF(ISBLANK(Perigon!G1574),"",Perigon!G1574)</f>
        <v/>
      </c>
      <c r="C1579" s="96" t="str">
        <f>IF(ISBLANK(Perigon!I1574),"",Perigon!I1574)</f>
        <v/>
      </c>
      <c r="D1579" s="97" t="str">
        <f>IF(ISBLANK(Perigon!J1574),"",Perigon!J1574)</f>
        <v/>
      </c>
      <c r="E1579" s="64" t="str">
        <f>IF(ISBLANK(Perigon!K1574),"",Perigon!K1574)</f>
        <v/>
      </c>
      <c r="F1579" s="65"/>
      <c r="G1579" s="64"/>
      <c r="H1579" s="69" t="str">
        <f>IF(ISBLANK(Perigon!L1574),"",Perigon!L1574)</f>
        <v/>
      </c>
      <c r="I1579" s="69" t="str">
        <f>IF(ISBLANK(Perigon!M1574),"",Perigon!M1574)</f>
        <v/>
      </c>
      <c r="J1579" s="98" t="str">
        <f>IF(ISBLANK(Perigon!N1574),"",Perigon!N1574)</f>
        <v/>
      </c>
      <c r="K1579" s="99" t="str">
        <f>IF(ISBLANK(Perigon!J1574),"",Perigon!T1574)</f>
        <v/>
      </c>
      <c r="L1579" s="95" t="str">
        <f>IF(ISBLANK(Perigon!O1574),"",Perigon!O1574)</f>
        <v/>
      </c>
      <c r="M1579" s="95" t="str">
        <f>IF(ISBLANK(Perigon!R1574),"",Perigon!R1574)</f>
        <v/>
      </c>
      <c r="N1579" s="95" t="str">
        <f>IF(ISBLANK(Perigon!P1574),"",Perigon!P1574)</f>
        <v/>
      </c>
      <c r="O1579" s="38" t="str">
        <f>IF($L1579="","",VLOOKUP($R1579,Tarife!$A$2:$R$599,13,FALSE))</f>
        <v/>
      </c>
      <c r="P1579" s="38" t="str">
        <f t="shared" si="24"/>
        <v/>
      </c>
      <c r="R1579" s="100" t="str">
        <f>Zusammenzug!$C$25&amp;"-"&amp;Zusammenzug!$A$7&amp;"-"&amp;Leistungen!L1579</f>
        <v>2024-0-</v>
      </c>
    </row>
    <row r="1580" spans="1:18" x14ac:dyDescent="0.2">
      <c r="A1580" s="95" t="str">
        <f>IF(ISBLANK(Perigon!E1575),"",Perigon!E1575)</f>
        <v/>
      </c>
      <c r="B1580" s="95" t="str">
        <f>IF(ISBLANK(Perigon!G1575),"",Perigon!G1575)</f>
        <v/>
      </c>
      <c r="C1580" s="96" t="str">
        <f>IF(ISBLANK(Perigon!I1575),"",Perigon!I1575)</f>
        <v/>
      </c>
      <c r="D1580" s="97" t="str">
        <f>IF(ISBLANK(Perigon!J1575),"",Perigon!J1575)</f>
        <v/>
      </c>
      <c r="E1580" s="64" t="str">
        <f>IF(ISBLANK(Perigon!K1575),"",Perigon!K1575)</f>
        <v/>
      </c>
      <c r="F1580" s="65"/>
      <c r="G1580" s="64"/>
      <c r="H1580" s="69" t="str">
        <f>IF(ISBLANK(Perigon!L1575),"",Perigon!L1575)</f>
        <v/>
      </c>
      <c r="I1580" s="69" t="str">
        <f>IF(ISBLANK(Perigon!M1575),"",Perigon!M1575)</f>
        <v/>
      </c>
      <c r="J1580" s="98" t="str">
        <f>IF(ISBLANK(Perigon!N1575),"",Perigon!N1575)</f>
        <v/>
      </c>
      <c r="K1580" s="99" t="str">
        <f>IF(ISBLANK(Perigon!J1575),"",Perigon!T1575)</f>
        <v/>
      </c>
      <c r="L1580" s="95" t="str">
        <f>IF(ISBLANK(Perigon!O1575),"",Perigon!O1575)</f>
        <v/>
      </c>
      <c r="M1580" s="95" t="str">
        <f>IF(ISBLANK(Perigon!R1575),"",Perigon!R1575)</f>
        <v/>
      </c>
      <c r="N1580" s="95" t="str">
        <f>IF(ISBLANK(Perigon!P1575),"",Perigon!P1575)</f>
        <v/>
      </c>
      <c r="O1580" s="38" t="str">
        <f>IF($L1580="","",VLOOKUP($R1580,Tarife!$A$2:$R$599,13,FALSE))</f>
        <v/>
      </c>
      <c r="P1580" s="38" t="str">
        <f t="shared" si="24"/>
        <v/>
      </c>
      <c r="R1580" s="100" t="str">
        <f>Zusammenzug!$C$25&amp;"-"&amp;Zusammenzug!$A$7&amp;"-"&amp;Leistungen!L1580</f>
        <v>2024-0-</v>
      </c>
    </row>
    <row r="1581" spans="1:18" x14ac:dyDescent="0.2">
      <c r="A1581" s="95" t="str">
        <f>IF(ISBLANK(Perigon!E1576),"",Perigon!E1576)</f>
        <v/>
      </c>
      <c r="B1581" s="95" t="str">
        <f>IF(ISBLANK(Perigon!G1576),"",Perigon!G1576)</f>
        <v/>
      </c>
      <c r="C1581" s="96" t="str">
        <f>IF(ISBLANK(Perigon!I1576),"",Perigon!I1576)</f>
        <v/>
      </c>
      <c r="D1581" s="97" t="str">
        <f>IF(ISBLANK(Perigon!J1576),"",Perigon!J1576)</f>
        <v/>
      </c>
      <c r="E1581" s="64" t="str">
        <f>IF(ISBLANK(Perigon!K1576),"",Perigon!K1576)</f>
        <v/>
      </c>
      <c r="F1581" s="65"/>
      <c r="G1581" s="64"/>
      <c r="H1581" s="69" t="str">
        <f>IF(ISBLANK(Perigon!L1576),"",Perigon!L1576)</f>
        <v/>
      </c>
      <c r="I1581" s="69" t="str">
        <f>IF(ISBLANK(Perigon!M1576),"",Perigon!M1576)</f>
        <v/>
      </c>
      <c r="J1581" s="98" t="str">
        <f>IF(ISBLANK(Perigon!N1576),"",Perigon!N1576)</f>
        <v/>
      </c>
      <c r="K1581" s="99" t="str">
        <f>IF(ISBLANK(Perigon!J1576),"",Perigon!T1576)</f>
        <v/>
      </c>
      <c r="L1581" s="95" t="str">
        <f>IF(ISBLANK(Perigon!O1576),"",Perigon!O1576)</f>
        <v/>
      </c>
      <c r="M1581" s="95" t="str">
        <f>IF(ISBLANK(Perigon!R1576),"",Perigon!R1576)</f>
        <v/>
      </c>
      <c r="N1581" s="95" t="str">
        <f>IF(ISBLANK(Perigon!P1576),"",Perigon!P1576)</f>
        <v/>
      </c>
      <c r="O1581" s="38" t="str">
        <f>IF($L1581="","",VLOOKUP($R1581,Tarife!$A$2:$R$599,13,FALSE))</f>
        <v/>
      </c>
      <c r="P1581" s="38" t="str">
        <f t="shared" si="24"/>
        <v/>
      </c>
      <c r="R1581" s="100" t="str">
        <f>Zusammenzug!$C$25&amp;"-"&amp;Zusammenzug!$A$7&amp;"-"&amp;Leistungen!L1581</f>
        <v>2024-0-</v>
      </c>
    </row>
    <row r="1582" spans="1:18" x14ac:dyDescent="0.2">
      <c r="A1582" s="95" t="str">
        <f>IF(ISBLANK(Perigon!E1577),"",Perigon!E1577)</f>
        <v/>
      </c>
      <c r="B1582" s="95" t="str">
        <f>IF(ISBLANK(Perigon!G1577),"",Perigon!G1577)</f>
        <v/>
      </c>
      <c r="C1582" s="96" t="str">
        <f>IF(ISBLANK(Perigon!I1577),"",Perigon!I1577)</f>
        <v/>
      </c>
      <c r="D1582" s="97" t="str">
        <f>IF(ISBLANK(Perigon!J1577),"",Perigon!J1577)</f>
        <v/>
      </c>
      <c r="E1582" s="64" t="str">
        <f>IF(ISBLANK(Perigon!K1577),"",Perigon!K1577)</f>
        <v/>
      </c>
      <c r="F1582" s="65"/>
      <c r="G1582" s="64"/>
      <c r="H1582" s="69" t="str">
        <f>IF(ISBLANK(Perigon!L1577),"",Perigon!L1577)</f>
        <v/>
      </c>
      <c r="I1582" s="69" t="str">
        <f>IF(ISBLANK(Perigon!M1577),"",Perigon!M1577)</f>
        <v/>
      </c>
      <c r="J1582" s="98" t="str">
        <f>IF(ISBLANK(Perigon!N1577),"",Perigon!N1577)</f>
        <v/>
      </c>
      <c r="K1582" s="99" t="str">
        <f>IF(ISBLANK(Perigon!J1577),"",Perigon!T1577)</f>
        <v/>
      </c>
      <c r="L1582" s="95" t="str">
        <f>IF(ISBLANK(Perigon!O1577),"",Perigon!O1577)</f>
        <v/>
      </c>
      <c r="M1582" s="95" t="str">
        <f>IF(ISBLANK(Perigon!R1577),"",Perigon!R1577)</f>
        <v/>
      </c>
      <c r="N1582" s="95" t="str">
        <f>IF(ISBLANK(Perigon!P1577),"",Perigon!P1577)</f>
        <v/>
      </c>
      <c r="O1582" s="38" t="str">
        <f>IF($L1582="","",VLOOKUP($R1582,Tarife!$A$2:$R$599,13,FALSE))</f>
        <v/>
      </c>
      <c r="P1582" s="38" t="str">
        <f t="shared" si="24"/>
        <v/>
      </c>
      <c r="R1582" s="100" t="str">
        <f>Zusammenzug!$C$25&amp;"-"&amp;Zusammenzug!$A$7&amp;"-"&amp;Leistungen!L1582</f>
        <v>2024-0-</v>
      </c>
    </row>
    <row r="1583" spans="1:18" x14ac:dyDescent="0.2">
      <c r="A1583" s="95" t="str">
        <f>IF(ISBLANK(Perigon!E1578),"",Perigon!E1578)</f>
        <v/>
      </c>
      <c r="B1583" s="95" t="str">
        <f>IF(ISBLANK(Perigon!G1578),"",Perigon!G1578)</f>
        <v/>
      </c>
      <c r="C1583" s="96" t="str">
        <f>IF(ISBLANK(Perigon!I1578),"",Perigon!I1578)</f>
        <v/>
      </c>
      <c r="D1583" s="97" t="str">
        <f>IF(ISBLANK(Perigon!J1578),"",Perigon!J1578)</f>
        <v/>
      </c>
      <c r="E1583" s="64" t="str">
        <f>IF(ISBLANK(Perigon!K1578),"",Perigon!K1578)</f>
        <v/>
      </c>
      <c r="F1583" s="65"/>
      <c r="G1583" s="64"/>
      <c r="H1583" s="69" t="str">
        <f>IF(ISBLANK(Perigon!L1578),"",Perigon!L1578)</f>
        <v/>
      </c>
      <c r="I1583" s="69" t="str">
        <f>IF(ISBLANK(Perigon!M1578),"",Perigon!M1578)</f>
        <v/>
      </c>
      <c r="J1583" s="98" t="str">
        <f>IF(ISBLANK(Perigon!N1578),"",Perigon!N1578)</f>
        <v/>
      </c>
      <c r="K1583" s="99" t="str">
        <f>IF(ISBLANK(Perigon!J1578),"",Perigon!T1578)</f>
        <v/>
      </c>
      <c r="L1583" s="95" t="str">
        <f>IF(ISBLANK(Perigon!O1578),"",Perigon!O1578)</f>
        <v/>
      </c>
      <c r="M1583" s="95" t="str">
        <f>IF(ISBLANK(Perigon!R1578),"",Perigon!R1578)</f>
        <v/>
      </c>
      <c r="N1583" s="95" t="str">
        <f>IF(ISBLANK(Perigon!P1578),"",Perigon!P1578)</f>
        <v/>
      </c>
      <c r="O1583" s="38" t="str">
        <f>IF($L1583="","",VLOOKUP($R1583,Tarife!$A$2:$R$599,13,FALSE))</f>
        <v/>
      </c>
      <c r="P1583" s="38" t="str">
        <f t="shared" si="24"/>
        <v/>
      </c>
      <c r="R1583" s="100" t="str">
        <f>Zusammenzug!$C$25&amp;"-"&amp;Zusammenzug!$A$7&amp;"-"&amp;Leistungen!L1583</f>
        <v>2024-0-</v>
      </c>
    </row>
    <row r="1584" spans="1:18" x14ac:dyDescent="0.2">
      <c r="A1584" s="95" t="str">
        <f>IF(ISBLANK(Perigon!E1579),"",Perigon!E1579)</f>
        <v/>
      </c>
      <c r="B1584" s="95" t="str">
        <f>IF(ISBLANK(Perigon!G1579),"",Perigon!G1579)</f>
        <v/>
      </c>
      <c r="C1584" s="96" t="str">
        <f>IF(ISBLANK(Perigon!I1579),"",Perigon!I1579)</f>
        <v/>
      </c>
      <c r="D1584" s="97" t="str">
        <f>IF(ISBLANK(Perigon!J1579),"",Perigon!J1579)</f>
        <v/>
      </c>
      <c r="E1584" s="64" t="str">
        <f>IF(ISBLANK(Perigon!K1579),"",Perigon!K1579)</f>
        <v/>
      </c>
      <c r="F1584" s="65"/>
      <c r="G1584" s="64"/>
      <c r="H1584" s="69" t="str">
        <f>IF(ISBLANK(Perigon!L1579),"",Perigon!L1579)</f>
        <v/>
      </c>
      <c r="I1584" s="69" t="str">
        <f>IF(ISBLANK(Perigon!M1579),"",Perigon!M1579)</f>
        <v/>
      </c>
      <c r="J1584" s="98" t="str">
        <f>IF(ISBLANK(Perigon!N1579),"",Perigon!N1579)</f>
        <v/>
      </c>
      <c r="K1584" s="99" t="str">
        <f>IF(ISBLANK(Perigon!J1579),"",Perigon!T1579)</f>
        <v/>
      </c>
      <c r="L1584" s="95" t="str">
        <f>IF(ISBLANK(Perigon!O1579),"",Perigon!O1579)</f>
        <v/>
      </c>
      <c r="M1584" s="95" t="str">
        <f>IF(ISBLANK(Perigon!R1579),"",Perigon!R1579)</f>
        <v/>
      </c>
      <c r="N1584" s="95" t="str">
        <f>IF(ISBLANK(Perigon!P1579),"",Perigon!P1579)</f>
        <v/>
      </c>
      <c r="O1584" s="38" t="str">
        <f>IF($L1584="","",VLOOKUP($R1584,Tarife!$A$2:$R$599,13,FALSE))</f>
        <v/>
      </c>
      <c r="P1584" s="38" t="str">
        <f t="shared" si="24"/>
        <v/>
      </c>
      <c r="R1584" s="100" t="str">
        <f>Zusammenzug!$C$25&amp;"-"&amp;Zusammenzug!$A$7&amp;"-"&amp;Leistungen!L1584</f>
        <v>2024-0-</v>
      </c>
    </row>
    <row r="1585" spans="1:18" x14ac:dyDescent="0.2">
      <c r="A1585" s="95" t="str">
        <f>IF(ISBLANK(Perigon!E1580),"",Perigon!E1580)</f>
        <v/>
      </c>
      <c r="B1585" s="95" t="str">
        <f>IF(ISBLANK(Perigon!G1580),"",Perigon!G1580)</f>
        <v/>
      </c>
      <c r="C1585" s="96" t="str">
        <f>IF(ISBLANK(Perigon!I1580),"",Perigon!I1580)</f>
        <v/>
      </c>
      <c r="D1585" s="97" t="str">
        <f>IF(ISBLANK(Perigon!J1580),"",Perigon!J1580)</f>
        <v/>
      </c>
      <c r="E1585" s="64" t="str">
        <f>IF(ISBLANK(Perigon!K1580),"",Perigon!K1580)</f>
        <v/>
      </c>
      <c r="F1585" s="65"/>
      <c r="G1585" s="64"/>
      <c r="H1585" s="69" t="str">
        <f>IF(ISBLANK(Perigon!L1580),"",Perigon!L1580)</f>
        <v/>
      </c>
      <c r="I1585" s="69" t="str">
        <f>IF(ISBLANK(Perigon!M1580),"",Perigon!M1580)</f>
        <v/>
      </c>
      <c r="J1585" s="98" t="str">
        <f>IF(ISBLANK(Perigon!N1580),"",Perigon!N1580)</f>
        <v/>
      </c>
      <c r="K1585" s="99" t="str">
        <f>IF(ISBLANK(Perigon!J1580),"",Perigon!T1580)</f>
        <v/>
      </c>
      <c r="L1585" s="95" t="str">
        <f>IF(ISBLANK(Perigon!O1580),"",Perigon!O1580)</f>
        <v/>
      </c>
      <c r="M1585" s="95" t="str">
        <f>IF(ISBLANK(Perigon!R1580),"",Perigon!R1580)</f>
        <v/>
      </c>
      <c r="N1585" s="95" t="str">
        <f>IF(ISBLANK(Perigon!P1580),"",Perigon!P1580)</f>
        <v/>
      </c>
      <c r="O1585" s="38" t="str">
        <f>IF($L1585="","",VLOOKUP($R1585,Tarife!$A$2:$R$599,13,FALSE))</f>
        <v/>
      </c>
      <c r="P1585" s="38" t="str">
        <f t="shared" si="24"/>
        <v/>
      </c>
      <c r="R1585" s="100" t="str">
        <f>Zusammenzug!$C$25&amp;"-"&amp;Zusammenzug!$A$7&amp;"-"&amp;Leistungen!L1585</f>
        <v>2024-0-</v>
      </c>
    </row>
    <row r="1586" spans="1:18" x14ac:dyDescent="0.2">
      <c r="A1586" s="95" t="str">
        <f>IF(ISBLANK(Perigon!E1581),"",Perigon!E1581)</f>
        <v/>
      </c>
      <c r="B1586" s="95" t="str">
        <f>IF(ISBLANK(Perigon!G1581),"",Perigon!G1581)</f>
        <v/>
      </c>
      <c r="C1586" s="96" t="str">
        <f>IF(ISBLANK(Perigon!I1581),"",Perigon!I1581)</f>
        <v/>
      </c>
      <c r="D1586" s="97" t="str">
        <f>IF(ISBLANK(Perigon!J1581),"",Perigon!J1581)</f>
        <v/>
      </c>
      <c r="E1586" s="64" t="str">
        <f>IF(ISBLANK(Perigon!K1581),"",Perigon!K1581)</f>
        <v/>
      </c>
      <c r="F1586" s="65"/>
      <c r="G1586" s="64"/>
      <c r="H1586" s="69" t="str">
        <f>IF(ISBLANK(Perigon!L1581),"",Perigon!L1581)</f>
        <v/>
      </c>
      <c r="I1586" s="69" t="str">
        <f>IF(ISBLANK(Perigon!M1581),"",Perigon!M1581)</f>
        <v/>
      </c>
      <c r="J1586" s="98" t="str">
        <f>IF(ISBLANK(Perigon!N1581),"",Perigon!N1581)</f>
        <v/>
      </c>
      <c r="K1586" s="99" t="str">
        <f>IF(ISBLANK(Perigon!J1581),"",Perigon!T1581)</f>
        <v/>
      </c>
      <c r="L1586" s="95" t="str">
        <f>IF(ISBLANK(Perigon!O1581),"",Perigon!O1581)</f>
        <v/>
      </c>
      <c r="M1586" s="95" t="str">
        <f>IF(ISBLANK(Perigon!R1581),"",Perigon!R1581)</f>
        <v/>
      </c>
      <c r="N1586" s="95" t="str">
        <f>IF(ISBLANK(Perigon!P1581),"",Perigon!P1581)</f>
        <v/>
      </c>
      <c r="O1586" s="38" t="str">
        <f>IF($L1586="","",VLOOKUP($R1586,Tarife!$A$2:$R$599,13,FALSE))</f>
        <v/>
      </c>
      <c r="P1586" s="38" t="str">
        <f t="shared" si="24"/>
        <v/>
      </c>
      <c r="R1586" s="100" t="str">
        <f>Zusammenzug!$C$25&amp;"-"&amp;Zusammenzug!$A$7&amp;"-"&amp;Leistungen!L1586</f>
        <v>2024-0-</v>
      </c>
    </row>
    <row r="1587" spans="1:18" x14ac:dyDescent="0.2">
      <c r="A1587" s="95" t="str">
        <f>IF(ISBLANK(Perigon!E1582),"",Perigon!E1582)</f>
        <v/>
      </c>
      <c r="B1587" s="95" t="str">
        <f>IF(ISBLANK(Perigon!G1582),"",Perigon!G1582)</f>
        <v/>
      </c>
      <c r="C1587" s="96" t="str">
        <f>IF(ISBLANK(Perigon!I1582),"",Perigon!I1582)</f>
        <v/>
      </c>
      <c r="D1587" s="97" t="str">
        <f>IF(ISBLANK(Perigon!J1582),"",Perigon!J1582)</f>
        <v/>
      </c>
      <c r="E1587" s="64" t="str">
        <f>IF(ISBLANK(Perigon!K1582),"",Perigon!K1582)</f>
        <v/>
      </c>
      <c r="F1587" s="65"/>
      <c r="G1587" s="64"/>
      <c r="H1587" s="69" t="str">
        <f>IF(ISBLANK(Perigon!L1582),"",Perigon!L1582)</f>
        <v/>
      </c>
      <c r="I1587" s="69" t="str">
        <f>IF(ISBLANK(Perigon!M1582),"",Perigon!M1582)</f>
        <v/>
      </c>
      <c r="J1587" s="98" t="str">
        <f>IF(ISBLANK(Perigon!N1582),"",Perigon!N1582)</f>
        <v/>
      </c>
      <c r="K1587" s="99" t="str">
        <f>IF(ISBLANK(Perigon!J1582),"",Perigon!T1582)</f>
        <v/>
      </c>
      <c r="L1587" s="95" t="str">
        <f>IF(ISBLANK(Perigon!O1582),"",Perigon!O1582)</f>
        <v/>
      </c>
      <c r="M1587" s="95" t="str">
        <f>IF(ISBLANK(Perigon!R1582),"",Perigon!R1582)</f>
        <v/>
      </c>
      <c r="N1587" s="95" t="str">
        <f>IF(ISBLANK(Perigon!P1582),"",Perigon!P1582)</f>
        <v/>
      </c>
      <c r="O1587" s="38" t="str">
        <f>IF($L1587="","",VLOOKUP($R1587,Tarife!$A$2:$R$599,13,FALSE))</f>
        <v/>
      </c>
      <c r="P1587" s="38" t="str">
        <f t="shared" si="24"/>
        <v/>
      </c>
      <c r="R1587" s="100" t="str">
        <f>Zusammenzug!$C$25&amp;"-"&amp;Zusammenzug!$A$7&amp;"-"&amp;Leistungen!L1587</f>
        <v>2024-0-</v>
      </c>
    </row>
    <row r="1588" spans="1:18" x14ac:dyDescent="0.2">
      <c r="A1588" s="95" t="str">
        <f>IF(ISBLANK(Perigon!E1583),"",Perigon!E1583)</f>
        <v/>
      </c>
      <c r="B1588" s="95" t="str">
        <f>IF(ISBLANK(Perigon!G1583),"",Perigon!G1583)</f>
        <v/>
      </c>
      <c r="C1588" s="96" t="str">
        <f>IF(ISBLANK(Perigon!I1583),"",Perigon!I1583)</f>
        <v/>
      </c>
      <c r="D1588" s="97" t="str">
        <f>IF(ISBLANK(Perigon!J1583),"",Perigon!J1583)</f>
        <v/>
      </c>
      <c r="E1588" s="64" t="str">
        <f>IF(ISBLANK(Perigon!K1583),"",Perigon!K1583)</f>
        <v/>
      </c>
      <c r="F1588" s="65"/>
      <c r="G1588" s="64"/>
      <c r="H1588" s="69" t="str">
        <f>IF(ISBLANK(Perigon!L1583),"",Perigon!L1583)</f>
        <v/>
      </c>
      <c r="I1588" s="69" t="str">
        <f>IF(ISBLANK(Perigon!M1583),"",Perigon!M1583)</f>
        <v/>
      </c>
      <c r="J1588" s="98" t="str">
        <f>IF(ISBLANK(Perigon!N1583),"",Perigon!N1583)</f>
        <v/>
      </c>
      <c r="K1588" s="99" t="str">
        <f>IF(ISBLANK(Perigon!J1583),"",Perigon!T1583)</f>
        <v/>
      </c>
      <c r="L1588" s="95" t="str">
        <f>IF(ISBLANK(Perigon!O1583),"",Perigon!O1583)</f>
        <v/>
      </c>
      <c r="M1588" s="95" t="str">
        <f>IF(ISBLANK(Perigon!R1583),"",Perigon!R1583)</f>
        <v/>
      </c>
      <c r="N1588" s="95" t="str">
        <f>IF(ISBLANK(Perigon!P1583),"",Perigon!P1583)</f>
        <v/>
      </c>
      <c r="O1588" s="38" t="str">
        <f>IF($L1588="","",VLOOKUP($R1588,Tarife!$A$2:$R$599,13,FALSE))</f>
        <v/>
      </c>
      <c r="P1588" s="38" t="str">
        <f t="shared" si="24"/>
        <v/>
      </c>
      <c r="R1588" s="100" t="str">
        <f>Zusammenzug!$C$25&amp;"-"&amp;Zusammenzug!$A$7&amp;"-"&amp;Leistungen!L1588</f>
        <v>2024-0-</v>
      </c>
    </row>
    <row r="1589" spans="1:18" x14ac:dyDescent="0.2">
      <c r="A1589" s="95" t="str">
        <f>IF(ISBLANK(Perigon!E1584),"",Perigon!E1584)</f>
        <v/>
      </c>
      <c r="B1589" s="95" t="str">
        <f>IF(ISBLANK(Perigon!G1584),"",Perigon!G1584)</f>
        <v/>
      </c>
      <c r="C1589" s="96" t="str">
        <f>IF(ISBLANK(Perigon!I1584),"",Perigon!I1584)</f>
        <v/>
      </c>
      <c r="D1589" s="97" t="str">
        <f>IF(ISBLANK(Perigon!J1584),"",Perigon!J1584)</f>
        <v/>
      </c>
      <c r="E1589" s="64" t="str">
        <f>IF(ISBLANK(Perigon!K1584),"",Perigon!K1584)</f>
        <v/>
      </c>
      <c r="F1589" s="65"/>
      <c r="G1589" s="64"/>
      <c r="H1589" s="69" t="str">
        <f>IF(ISBLANK(Perigon!L1584),"",Perigon!L1584)</f>
        <v/>
      </c>
      <c r="I1589" s="69" t="str">
        <f>IF(ISBLANK(Perigon!M1584),"",Perigon!M1584)</f>
        <v/>
      </c>
      <c r="J1589" s="98" t="str">
        <f>IF(ISBLANK(Perigon!N1584),"",Perigon!N1584)</f>
        <v/>
      </c>
      <c r="K1589" s="99" t="str">
        <f>IF(ISBLANK(Perigon!J1584),"",Perigon!T1584)</f>
        <v/>
      </c>
      <c r="L1589" s="95" t="str">
        <f>IF(ISBLANK(Perigon!O1584),"",Perigon!O1584)</f>
        <v/>
      </c>
      <c r="M1589" s="95" t="str">
        <f>IF(ISBLANK(Perigon!R1584),"",Perigon!R1584)</f>
        <v/>
      </c>
      <c r="N1589" s="95" t="str">
        <f>IF(ISBLANK(Perigon!P1584),"",Perigon!P1584)</f>
        <v/>
      </c>
      <c r="O1589" s="38" t="str">
        <f>IF($L1589="","",VLOOKUP($R1589,Tarife!$A$2:$R$599,13,FALSE))</f>
        <v/>
      </c>
      <c r="P1589" s="38" t="str">
        <f t="shared" si="24"/>
        <v/>
      </c>
      <c r="R1589" s="100" t="str">
        <f>Zusammenzug!$C$25&amp;"-"&amp;Zusammenzug!$A$7&amp;"-"&amp;Leistungen!L1589</f>
        <v>2024-0-</v>
      </c>
    </row>
    <row r="1590" spans="1:18" x14ac:dyDescent="0.2">
      <c r="A1590" s="95" t="str">
        <f>IF(ISBLANK(Perigon!E1585),"",Perigon!E1585)</f>
        <v/>
      </c>
      <c r="B1590" s="95" t="str">
        <f>IF(ISBLANK(Perigon!G1585),"",Perigon!G1585)</f>
        <v/>
      </c>
      <c r="C1590" s="96" t="str">
        <f>IF(ISBLANK(Perigon!I1585),"",Perigon!I1585)</f>
        <v/>
      </c>
      <c r="D1590" s="97" t="str">
        <f>IF(ISBLANK(Perigon!J1585),"",Perigon!J1585)</f>
        <v/>
      </c>
      <c r="E1590" s="64" t="str">
        <f>IF(ISBLANK(Perigon!K1585),"",Perigon!K1585)</f>
        <v/>
      </c>
      <c r="F1590" s="65"/>
      <c r="G1590" s="64"/>
      <c r="H1590" s="69" t="str">
        <f>IF(ISBLANK(Perigon!L1585),"",Perigon!L1585)</f>
        <v/>
      </c>
      <c r="I1590" s="69" t="str">
        <f>IF(ISBLANK(Perigon!M1585),"",Perigon!M1585)</f>
        <v/>
      </c>
      <c r="J1590" s="98" t="str">
        <f>IF(ISBLANK(Perigon!N1585),"",Perigon!N1585)</f>
        <v/>
      </c>
      <c r="K1590" s="99" t="str">
        <f>IF(ISBLANK(Perigon!J1585),"",Perigon!T1585)</f>
        <v/>
      </c>
      <c r="L1590" s="95" t="str">
        <f>IF(ISBLANK(Perigon!O1585),"",Perigon!O1585)</f>
        <v/>
      </c>
      <c r="M1590" s="95" t="str">
        <f>IF(ISBLANK(Perigon!R1585),"",Perigon!R1585)</f>
        <v/>
      </c>
      <c r="N1590" s="95" t="str">
        <f>IF(ISBLANK(Perigon!P1585),"",Perigon!P1585)</f>
        <v/>
      </c>
      <c r="O1590" s="38" t="str">
        <f>IF($L1590="","",VLOOKUP($R1590,Tarife!$A$2:$R$599,13,FALSE))</f>
        <v/>
      </c>
      <c r="P1590" s="38" t="str">
        <f t="shared" si="24"/>
        <v/>
      </c>
      <c r="R1590" s="100" t="str">
        <f>Zusammenzug!$C$25&amp;"-"&amp;Zusammenzug!$A$7&amp;"-"&amp;Leistungen!L1590</f>
        <v>2024-0-</v>
      </c>
    </row>
    <row r="1591" spans="1:18" x14ac:dyDescent="0.2">
      <c r="A1591" s="95" t="str">
        <f>IF(ISBLANK(Perigon!E1586),"",Perigon!E1586)</f>
        <v/>
      </c>
      <c r="B1591" s="95" t="str">
        <f>IF(ISBLANK(Perigon!G1586),"",Perigon!G1586)</f>
        <v/>
      </c>
      <c r="C1591" s="96" t="str">
        <f>IF(ISBLANK(Perigon!I1586),"",Perigon!I1586)</f>
        <v/>
      </c>
      <c r="D1591" s="97" t="str">
        <f>IF(ISBLANK(Perigon!J1586),"",Perigon!J1586)</f>
        <v/>
      </c>
      <c r="E1591" s="64" t="str">
        <f>IF(ISBLANK(Perigon!K1586),"",Perigon!K1586)</f>
        <v/>
      </c>
      <c r="F1591" s="65"/>
      <c r="G1591" s="64"/>
      <c r="H1591" s="69" t="str">
        <f>IF(ISBLANK(Perigon!L1586),"",Perigon!L1586)</f>
        <v/>
      </c>
      <c r="I1591" s="69" t="str">
        <f>IF(ISBLANK(Perigon!M1586),"",Perigon!M1586)</f>
        <v/>
      </c>
      <c r="J1591" s="98" t="str">
        <f>IF(ISBLANK(Perigon!N1586),"",Perigon!N1586)</f>
        <v/>
      </c>
      <c r="K1591" s="99" t="str">
        <f>IF(ISBLANK(Perigon!J1586),"",Perigon!T1586)</f>
        <v/>
      </c>
      <c r="L1591" s="95" t="str">
        <f>IF(ISBLANK(Perigon!O1586),"",Perigon!O1586)</f>
        <v/>
      </c>
      <c r="M1591" s="95" t="str">
        <f>IF(ISBLANK(Perigon!R1586),"",Perigon!R1586)</f>
        <v/>
      </c>
      <c r="N1591" s="95" t="str">
        <f>IF(ISBLANK(Perigon!P1586),"",Perigon!P1586)</f>
        <v/>
      </c>
      <c r="O1591" s="38" t="str">
        <f>IF($L1591="","",VLOOKUP($R1591,Tarife!$A$2:$R$599,13,FALSE))</f>
        <v/>
      </c>
      <c r="P1591" s="38" t="str">
        <f t="shared" si="24"/>
        <v/>
      </c>
      <c r="R1591" s="100" t="str">
        <f>Zusammenzug!$C$25&amp;"-"&amp;Zusammenzug!$A$7&amp;"-"&amp;Leistungen!L1591</f>
        <v>2024-0-</v>
      </c>
    </row>
    <row r="1592" spans="1:18" x14ac:dyDescent="0.2">
      <c r="A1592" s="95" t="str">
        <f>IF(ISBLANK(Perigon!E1587),"",Perigon!E1587)</f>
        <v/>
      </c>
      <c r="B1592" s="95" t="str">
        <f>IF(ISBLANK(Perigon!G1587),"",Perigon!G1587)</f>
        <v/>
      </c>
      <c r="C1592" s="96" t="str">
        <f>IF(ISBLANK(Perigon!I1587),"",Perigon!I1587)</f>
        <v/>
      </c>
      <c r="D1592" s="97" t="str">
        <f>IF(ISBLANK(Perigon!J1587),"",Perigon!J1587)</f>
        <v/>
      </c>
      <c r="E1592" s="64" t="str">
        <f>IF(ISBLANK(Perigon!K1587),"",Perigon!K1587)</f>
        <v/>
      </c>
      <c r="F1592" s="65"/>
      <c r="G1592" s="64"/>
      <c r="H1592" s="69" t="str">
        <f>IF(ISBLANK(Perigon!L1587),"",Perigon!L1587)</f>
        <v/>
      </c>
      <c r="I1592" s="69" t="str">
        <f>IF(ISBLANK(Perigon!M1587),"",Perigon!M1587)</f>
        <v/>
      </c>
      <c r="J1592" s="98" t="str">
        <f>IF(ISBLANK(Perigon!N1587),"",Perigon!N1587)</f>
        <v/>
      </c>
      <c r="K1592" s="99" t="str">
        <f>IF(ISBLANK(Perigon!J1587),"",Perigon!T1587)</f>
        <v/>
      </c>
      <c r="L1592" s="95" t="str">
        <f>IF(ISBLANK(Perigon!O1587),"",Perigon!O1587)</f>
        <v/>
      </c>
      <c r="M1592" s="95" t="str">
        <f>IF(ISBLANK(Perigon!R1587),"",Perigon!R1587)</f>
        <v/>
      </c>
      <c r="N1592" s="95" t="str">
        <f>IF(ISBLANK(Perigon!P1587),"",Perigon!P1587)</f>
        <v/>
      </c>
      <c r="O1592" s="38" t="str">
        <f>IF($L1592="","",VLOOKUP($R1592,Tarife!$A$2:$R$599,13,FALSE))</f>
        <v/>
      </c>
      <c r="P1592" s="38" t="str">
        <f t="shared" si="24"/>
        <v/>
      </c>
      <c r="R1592" s="100" t="str">
        <f>Zusammenzug!$C$25&amp;"-"&amp;Zusammenzug!$A$7&amp;"-"&amp;Leistungen!L1592</f>
        <v>2024-0-</v>
      </c>
    </row>
    <row r="1593" spans="1:18" x14ac:dyDescent="0.2">
      <c r="A1593" s="95" t="str">
        <f>IF(ISBLANK(Perigon!E1588),"",Perigon!E1588)</f>
        <v/>
      </c>
      <c r="B1593" s="95" t="str">
        <f>IF(ISBLANK(Perigon!G1588),"",Perigon!G1588)</f>
        <v/>
      </c>
      <c r="C1593" s="96" t="str">
        <f>IF(ISBLANK(Perigon!I1588),"",Perigon!I1588)</f>
        <v/>
      </c>
      <c r="D1593" s="97" t="str">
        <f>IF(ISBLANK(Perigon!J1588),"",Perigon!J1588)</f>
        <v/>
      </c>
      <c r="E1593" s="64" t="str">
        <f>IF(ISBLANK(Perigon!K1588),"",Perigon!K1588)</f>
        <v/>
      </c>
      <c r="F1593" s="65"/>
      <c r="G1593" s="64"/>
      <c r="H1593" s="69" t="str">
        <f>IF(ISBLANK(Perigon!L1588),"",Perigon!L1588)</f>
        <v/>
      </c>
      <c r="I1593" s="69" t="str">
        <f>IF(ISBLANK(Perigon!M1588),"",Perigon!M1588)</f>
        <v/>
      </c>
      <c r="J1593" s="98" t="str">
        <f>IF(ISBLANK(Perigon!N1588),"",Perigon!N1588)</f>
        <v/>
      </c>
      <c r="K1593" s="99" t="str">
        <f>IF(ISBLANK(Perigon!J1588),"",Perigon!T1588)</f>
        <v/>
      </c>
      <c r="L1593" s="95" t="str">
        <f>IF(ISBLANK(Perigon!O1588),"",Perigon!O1588)</f>
        <v/>
      </c>
      <c r="M1593" s="95" t="str">
        <f>IF(ISBLANK(Perigon!R1588),"",Perigon!R1588)</f>
        <v/>
      </c>
      <c r="N1593" s="95" t="str">
        <f>IF(ISBLANK(Perigon!P1588),"",Perigon!P1588)</f>
        <v/>
      </c>
      <c r="O1593" s="38" t="str">
        <f>IF($L1593="","",VLOOKUP($R1593,Tarife!$A$2:$R$599,13,FALSE))</f>
        <v/>
      </c>
      <c r="P1593" s="38" t="str">
        <f t="shared" si="24"/>
        <v/>
      </c>
      <c r="R1593" s="100" t="str">
        <f>Zusammenzug!$C$25&amp;"-"&amp;Zusammenzug!$A$7&amp;"-"&amp;Leistungen!L1593</f>
        <v>2024-0-</v>
      </c>
    </row>
    <row r="1594" spans="1:18" x14ac:dyDescent="0.2">
      <c r="A1594" s="95" t="str">
        <f>IF(ISBLANK(Perigon!E1589),"",Perigon!E1589)</f>
        <v/>
      </c>
      <c r="B1594" s="95" t="str">
        <f>IF(ISBLANK(Perigon!G1589),"",Perigon!G1589)</f>
        <v/>
      </c>
      <c r="C1594" s="96" t="str">
        <f>IF(ISBLANK(Perigon!I1589),"",Perigon!I1589)</f>
        <v/>
      </c>
      <c r="D1594" s="97" t="str">
        <f>IF(ISBLANK(Perigon!J1589),"",Perigon!J1589)</f>
        <v/>
      </c>
      <c r="E1594" s="64" t="str">
        <f>IF(ISBLANK(Perigon!K1589),"",Perigon!K1589)</f>
        <v/>
      </c>
      <c r="F1594" s="65"/>
      <c r="G1594" s="64"/>
      <c r="H1594" s="69" t="str">
        <f>IF(ISBLANK(Perigon!L1589),"",Perigon!L1589)</f>
        <v/>
      </c>
      <c r="I1594" s="69" t="str">
        <f>IF(ISBLANK(Perigon!M1589),"",Perigon!M1589)</f>
        <v/>
      </c>
      <c r="J1594" s="98" t="str">
        <f>IF(ISBLANK(Perigon!N1589),"",Perigon!N1589)</f>
        <v/>
      </c>
      <c r="K1594" s="99" t="str">
        <f>IF(ISBLANK(Perigon!J1589),"",Perigon!T1589)</f>
        <v/>
      </c>
      <c r="L1594" s="95" t="str">
        <f>IF(ISBLANK(Perigon!O1589),"",Perigon!O1589)</f>
        <v/>
      </c>
      <c r="M1594" s="95" t="str">
        <f>IF(ISBLANK(Perigon!R1589),"",Perigon!R1589)</f>
        <v/>
      </c>
      <c r="N1594" s="95" t="str">
        <f>IF(ISBLANK(Perigon!P1589),"",Perigon!P1589)</f>
        <v/>
      </c>
      <c r="O1594" s="38" t="str">
        <f>IF($L1594="","",VLOOKUP($R1594,Tarife!$A$2:$R$599,13,FALSE))</f>
        <v/>
      </c>
      <c r="P1594" s="38" t="str">
        <f t="shared" si="24"/>
        <v/>
      </c>
      <c r="R1594" s="100" t="str">
        <f>Zusammenzug!$C$25&amp;"-"&amp;Zusammenzug!$A$7&amp;"-"&amp;Leistungen!L1594</f>
        <v>2024-0-</v>
      </c>
    </row>
    <row r="1595" spans="1:18" x14ac:dyDescent="0.2">
      <c r="A1595" s="95" t="str">
        <f>IF(ISBLANK(Perigon!E1590),"",Perigon!E1590)</f>
        <v/>
      </c>
      <c r="B1595" s="95" t="str">
        <f>IF(ISBLANK(Perigon!G1590),"",Perigon!G1590)</f>
        <v/>
      </c>
      <c r="C1595" s="96" t="str">
        <f>IF(ISBLANK(Perigon!I1590),"",Perigon!I1590)</f>
        <v/>
      </c>
      <c r="D1595" s="97" t="str">
        <f>IF(ISBLANK(Perigon!J1590),"",Perigon!J1590)</f>
        <v/>
      </c>
      <c r="E1595" s="64" t="str">
        <f>IF(ISBLANK(Perigon!K1590),"",Perigon!K1590)</f>
        <v/>
      </c>
      <c r="F1595" s="65"/>
      <c r="G1595" s="64"/>
      <c r="H1595" s="69" t="str">
        <f>IF(ISBLANK(Perigon!L1590),"",Perigon!L1590)</f>
        <v/>
      </c>
      <c r="I1595" s="69" t="str">
        <f>IF(ISBLANK(Perigon!M1590),"",Perigon!M1590)</f>
        <v/>
      </c>
      <c r="J1595" s="98" t="str">
        <f>IF(ISBLANK(Perigon!N1590),"",Perigon!N1590)</f>
        <v/>
      </c>
      <c r="K1595" s="99" t="str">
        <f>IF(ISBLANK(Perigon!J1590),"",Perigon!T1590)</f>
        <v/>
      </c>
      <c r="L1595" s="95" t="str">
        <f>IF(ISBLANK(Perigon!O1590),"",Perigon!O1590)</f>
        <v/>
      </c>
      <c r="M1595" s="95" t="str">
        <f>IF(ISBLANK(Perigon!R1590),"",Perigon!R1590)</f>
        <v/>
      </c>
      <c r="N1595" s="95" t="str">
        <f>IF(ISBLANK(Perigon!P1590),"",Perigon!P1590)</f>
        <v/>
      </c>
      <c r="O1595" s="38" t="str">
        <f>IF($L1595="","",VLOOKUP($R1595,Tarife!$A$2:$R$599,13,FALSE))</f>
        <v/>
      </c>
      <c r="P1595" s="38" t="str">
        <f t="shared" si="24"/>
        <v/>
      </c>
      <c r="R1595" s="100" t="str">
        <f>Zusammenzug!$C$25&amp;"-"&amp;Zusammenzug!$A$7&amp;"-"&amp;Leistungen!L1595</f>
        <v>2024-0-</v>
      </c>
    </row>
    <row r="1596" spans="1:18" x14ac:dyDescent="0.2">
      <c r="A1596" s="95" t="str">
        <f>IF(ISBLANK(Perigon!E1591),"",Perigon!E1591)</f>
        <v/>
      </c>
      <c r="B1596" s="95" t="str">
        <f>IF(ISBLANK(Perigon!G1591),"",Perigon!G1591)</f>
        <v/>
      </c>
      <c r="C1596" s="96" t="str">
        <f>IF(ISBLANK(Perigon!I1591),"",Perigon!I1591)</f>
        <v/>
      </c>
      <c r="D1596" s="97" t="str">
        <f>IF(ISBLANK(Perigon!J1591),"",Perigon!J1591)</f>
        <v/>
      </c>
      <c r="E1596" s="64" t="str">
        <f>IF(ISBLANK(Perigon!K1591),"",Perigon!K1591)</f>
        <v/>
      </c>
      <c r="F1596" s="65"/>
      <c r="G1596" s="64"/>
      <c r="H1596" s="69" t="str">
        <f>IF(ISBLANK(Perigon!L1591),"",Perigon!L1591)</f>
        <v/>
      </c>
      <c r="I1596" s="69" t="str">
        <f>IF(ISBLANK(Perigon!M1591),"",Perigon!M1591)</f>
        <v/>
      </c>
      <c r="J1596" s="98" t="str">
        <f>IF(ISBLANK(Perigon!N1591),"",Perigon!N1591)</f>
        <v/>
      </c>
      <c r="K1596" s="99" t="str">
        <f>IF(ISBLANK(Perigon!J1591),"",Perigon!T1591)</f>
        <v/>
      </c>
      <c r="L1596" s="95" t="str">
        <f>IF(ISBLANK(Perigon!O1591),"",Perigon!O1591)</f>
        <v/>
      </c>
      <c r="M1596" s="95" t="str">
        <f>IF(ISBLANK(Perigon!R1591),"",Perigon!R1591)</f>
        <v/>
      </c>
      <c r="N1596" s="95" t="str">
        <f>IF(ISBLANK(Perigon!P1591),"",Perigon!P1591)</f>
        <v/>
      </c>
      <c r="O1596" s="38" t="str">
        <f>IF($L1596="","",VLOOKUP($R1596,Tarife!$A$2:$R$599,13,FALSE))</f>
        <v/>
      </c>
      <c r="P1596" s="38" t="str">
        <f t="shared" si="24"/>
        <v/>
      </c>
      <c r="R1596" s="100" t="str">
        <f>Zusammenzug!$C$25&amp;"-"&amp;Zusammenzug!$A$7&amp;"-"&amp;Leistungen!L1596</f>
        <v>2024-0-</v>
      </c>
    </row>
    <row r="1597" spans="1:18" x14ac:dyDescent="0.2">
      <c r="A1597" s="95" t="str">
        <f>IF(ISBLANK(Perigon!E1592),"",Perigon!E1592)</f>
        <v/>
      </c>
      <c r="B1597" s="95" t="str">
        <f>IF(ISBLANK(Perigon!G1592),"",Perigon!G1592)</f>
        <v/>
      </c>
      <c r="C1597" s="96" t="str">
        <f>IF(ISBLANK(Perigon!I1592),"",Perigon!I1592)</f>
        <v/>
      </c>
      <c r="D1597" s="97" t="str">
        <f>IF(ISBLANK(Perigon!J1592),"",Perigon!J1592)</f>
        <v/>
      </c>
      <c r="E1597" s="64" t="str">
        <f>IF(ISBLANK(Perigon!K1592),"",Perigon!K1592)</f>
        <v/>
      </c>
      <c r="F1597" s="65"/>
      <c r="G1597" s="64"/>
      <c r="H1597" s="69" t="str">
        <f>IF(ISBLANK(Perigon!L1592),"",Perigon!L1592)</f>
        <v/>
      </c>
      <c r="I1597" s="69" t="str">
        <f>IF(ISBLANK(Perigon!M1592),"",Perigon!M1592)</f>
        <v/>
      </c>
      <c r="J1597" s="98" t="str">
        <f>IF(ISBLANK(Perigon!N1592),"",Perigon!N1592)</f>
        <v/>
      </c>
      <c r="K1597" s="99" t="str">
        <f>IF(ISBLANK(Perigon!J1592),"",Perigon!T1592)</f>
        <v/>
      </c>
      <c r="L1597" s="95" t="str">
        <f>IF(ISBLANK(Perigon!O1592),"",Perigon!O1592)</f>
        <v/>
      </c>
      <c r="M1597" s="95" t="str">
        <f>IF(ISBLANK(Perigon!R1592),"",Perigon!R1592)</f>
        <v/>
      </c>
      <c r="N1597" s="95" t="str">
        <f>IF(ISBLANK(Perigon!P1592),"",Perigon!P1592)</f>
        <v/>
      </c>
      <c r="O1597" s="38" t="str">
        <f>IF($L1597="","",VLOOKUP($R1597,Tarife!$A$2:$R$599,13,FALSE))</f>
        <v/>
      </c>
      <c r="P1597" s="38" t="str">
        <f t="shared" si="24"/>
        <v/>
      </c>
      <c r="R1597" s="100" t="str">
        <f>Zusammenzug!$C$25&amp;"-"&amp;Zusammenzug!$A$7&amp;"-"&amp;Leistungen!L1597</f>
        <v>2024-0-</v>
      </c>
    </row>
    <row r="1598" spans="1:18" x14ac:dyDescent="0.2">
      <c r="A1598" s="95" t="str">
        <f>IF(ISBLANK(Perigon!E1593),"",Perigon!E1593)</f>
        <v/>
      </c>
      <c r="B1598" s="95" t="str">
        <f>IF(ISBLANK(Perigon!G1593),"",Perigon!G1593)</f>
        <v/>
      </c>
      <c r="C1598" s="96" t="str">
        <f>IF(ISBLANK(Perigon!I1593),"",Perigon!I1593)</f>
        <v/>
      </c>
      <c r="D1598" s="97" t="str">
        <f>IF(ISBLANK(Perigon!J1593),"",Perigon!J1593)</f>
        <v/>
      </c>
      <c r="E1598" s="64" t="str">
        <f>IF(ISBLANK(Perigon!K1593),"",Perigon!K1593)</f>
        <v/>
      </c>
      <c r="F1598" s="65"/>
      <c r="G1598" s="64"/>
      <c r="H1598" s="69" t="str">
        <f>IF(ISBLANK(Perigon!L1593),"",Perigon!L1593)</f>
        <v/>
      </c>
      <c r="I1598" s="69" t="str">
        <f>IF(ISBLANK(Perigon!M1593),"",Perigon!M1593)</f>
        <v/>
      </c>
      <c r="J1598" s="98" t="str">
        <f>IF(ISBLANK(Perigon!N1593),"",Perigon!N1593)</f>
        <v/>
      </c>
      <c r="K1598" s="99" t="str">
        <f>IF(ISBLANK(Perigon!J1593),"",Perigon!T1593)</f>
        <v/>
      </c>
      <c r="L1598" s="95" t="str">
        <f>IF(ISBLANK(Perigon!O1593),"",Perigon!O1593)</f>
        <v/>
      </c>
      <c r="M1598" s="95" t="str">
        <f>IF(ISBLANK(Perigon!R1593),"",Perigon!R1593)</f>
        <v/>
      </c>
      <c r="N1598" s="95" t="str">
        <f>IF(ISBLANK(Perigon!P1593),"",Perigon!P1593)</f>
        <v/>
      </c>
      <c r="O1598" s="38" t="str">
        <f>IF($L1598="","",VLOOKUP($R1598,Tarife!$A$2:$R$599,13,FALSE))</f>
        <v/>
      </c>
      <c r="P1598" s="38" t="str">
        <f t="shared" si="24"/>
        <v/>
      </c>
      <c r="R1598" s="100" t="str">
        <f>Zusammenzug!$C$25&amp;"-"&amp;Zusammenzug!$A$7&amp;"-"&amp;Leistungen!L1598</f>
        <v>2024-0-</v>
      </c>
    </row>
    <row r="1599" spans="1:18" x14ac:dyDescent="0.2">
      <c r="A1599" s="95" t="str">
        <f>IF(ISBLANK(Perigon!E1594),"",Perigon!E1594)</f>
        <v/>
      </c>
      <c r="B1599" s="95" t="str">
        <f>IF(ISBLANK(Perigon!G1594),"",Perigon!G1594)</f>
        <v/>
      </c>
      <c r="C1599" s="96" t="str">
        <f>IF(ISBLANK(Perigon!I1594),"",Perigon!I1594)</f>
        <v/>
      </c>
      <c r="D1599" s="97" t="str">
        <f>IF(ISBLANK(Perigon!J1594),"",Perigon!J1594)</f>
        <v/>
      </c>
      <c r="E1599" s="64" t="str">
        <f>IF(ISBLANK(Perigon!K1594),"",Perigon!K1594)</f>
        <v/>
      </c>
      <c r="F1599" s="65"/>
      <c r="G1599" s="64"/>
      <c r="H1599" s="69" t="str">
        <f>IF(ISBLANK(Perigon!L1594),"",Perigon!L1594)</f>
        <v/>
      </c>
      <c r="I1599" s="69" t="str">
        <f>IF(ISBLANK(Perigon!M1594),"",Perigon!M1594)</f>
        <v/>
      </c>
      <c r="J1599" s="98" t="str">
        <f>IF(ISBLANK(Perigon!N1594),"",Perigon!N1594)</f>
        <v/>
      </c>
      <c r="K1599" s="99" t="str">
        <f>IF(ISBLANK(Perigon!J1594),"",Perigon!T1594)</f>
        <v/>
      </c>
      <c r="L1599" s="95" t="str">
        <f>IF(ISBLANK(Perigon!O1594),"",Perigon!O1594)</f>
        <v/>
      </c>
      <c r="M1599" s="95" t="str">
        <f>IF(ISBLANK(Perigon!R1594),"",Perigon!R1594)</f>
        <v/>
      </c>
      <c r="N1599" s="95" t="str">
        <f>IF(ISBLANK(Perigon!P1594),"",Perigon!P1594)</f>
        <v/>
      </c>
      <c r="O1599" s="38" t="str">
        <f>IF($L1599="","",VLOOKUP($R1599,Tarife!$A$2:$R$599,13,FALSE))</f>
        <v/>
      </c>
      <c r="P1599" s="38" t="str">
        <f t="shared" si="24"/>
        <v/>
      </c>
      <c r="R1599" s="100" t="str">
        <f>Zusammenzug!$C$25&amp;"-"&amp;Zusammenzug!$A$7&amp;"-"&amp;Leistungen!L1599</f>
        <v>2024-0-</v>
      </c>
    </row>
    <row r="1600" spans="1:18" x14ac:dyDescent="0.2">
      <c r="A1600" s="95" t="str">
        <f>IF(ISBLANK(Perigon!E1595),"",Perigon!E1595)</f>
        <v/>
      </c>
      <c r="B1600" s="95" t="str">
        <f>IF(ISBLANK(Perigon!G1595),"",Perigon!G1595)</f>
        <v/>
      </c>
      <c r="C1600" s="96" t="str">
        <f>IF(ISBLANK(Perigon!I1595),"",Perigon!I1595)</f>
        <v/>
      </c>
      <c r="D1600" s="97" t="str">
        <f>IF(ISBLANK(Perigon!J1595),"",Perigon!J1595)</f>
        <v/>
      </c>
      <c r="E1600" s="64" t="str">
        <f>IF(ISBLANK(Perigon!K1595),"",Perigon!K1595)</f>
        <v/>
      </c>
      <c r="F1600" s="65"/>
      <c r="G1600" s="64"/>
      <c r="H1600" s="69" t="str">
        <f>IF(ISBLANK(Perigon!L1595),"",Perigon!L1595)</f>
        <v/>
      </c>
      <c r="I1600" s="69" t="str">
        <f>IF(ISBLANK(Perigon!M1595),"",Perigon!M1595)</f>
        <v/>
      </c>
      <c r="J1600" s="98" t="str">
        <f>IF(ISBLANK(Perigon!N1595),"",Perigon!N1595)</f>
        <v/>
      </c>
      <c r="K1600" s="99" t="str">
        <f>IF(ISBLANK(Perigon!J1595),"",Perigon!T1595)</f>
        <v/>
      </c>
      <c r="L1600" s="95" t="str">
        <f>IF(ISBLANK(Perigon!O1595),"",Perigon!O1595)</f>
        <v/>
      </c>
      <c r="M1600" s="95" t="str">
        <f>IF(ISBLANK(Perigon!R1595),"",Perigon!R1595)</f>
        <v/>
      </c>
      <c r="N1600" s="95" t="str">
        <f>IF(ISBLANK(Perigon!P1595),"",Perigon!P1595)</f>
        <v/>
      </c>
      <c r="O1600" s="38" t="str">
        <f>IF($L1600="","",VLOOKUP($R1600,Tarife!$A$2:$R$599,13,FALSE))</f>
        <v/>
      </c>
      <c r="P1600" s="38" t="str">
        <f t="shared" si="24"/>
        <v/>
      </c>
      <c r="R1600" s="100" t="str">
        <f>Zusammenzug!$C$25&amp;"-"&amp;Zusammenzug!$A$7&amp;"-"&amp;Leistungen!L1600</f>
        <v>2024-0-</v>
      </c>
    </row>
    <row r="1601" spans="1:18" x14ac:dyDescent="0.2">
      <c r="A1601" s="95" t="str">
        <f>IF(ISBLANK(Perigon!E1596),"",Perigon!E1596)</f>
        <v/>
      </c>
      <c r="B1601" s="95" t="str">
        <f>IF(ISBLANK(Perigon!G1596),"",Perigon!G1596)</f>
        <v/>
      </c>
      <c r="C1601" s="96" t="str">
        <f>IF(ISBLANK(Perigon!I1596),"",Perigon!I1596)</f>
        <v/>
      </c>
      <c r="D1601" s="97" t="str">
        <f>IF(ISBLANK(Perigon!J1596),"",Perigon!J1596)</f>
        <v/>
      </c>
      <c r="E1601" s="64" t="str">
        <f>IF(ISBLANK(Perigon!K1596),"",Perigon!K1596)</f>
        <v/>
      </c>
      <c r="F1601" s="65"/>
      <c r="G1601" s="64"/>
      <c r="H1601" s="69" t="str">
        <f>IF(ISBLANK(Perigon!L1596),"",Perigon!L1596)</f>
        <v/>
      </c>
      <c r="I1601" s="69" t="str">
        <f>IF(ISBLANK(Perigon!M1596),"",Perigon!M1596)</f>
        <v/>
      </c>
      <c r="J1601" s="98" t="str">
        <f>IF(ISBLANK(Perigon!N1596),"",Perigon!N1596)</f>
        <v/>
      </c>
      <c r="K1601" s="99" t="str">
        <f>IF(ISBLANK(Perigon!J1596),"",Perigon!T1596)</f>
        <v/>
      </c>
      <c r="L1601" s="95" t="str">
        <f>IF(ISBLANK(Perigon!O1596),"",Perigon!O1596)</f>
        <v/>
      </c>
      <c r="M1601" s="95" t="str">
        <f>IF(ISBLANK(Perigon!R1596),"",Perigon!R1596)</f>
        <v/>
      </c>
      <c r="N1601" s="95" t="str">
        <f>IF(ISBLANK(Perigon!P1596),"",Perigon!P1596)</f>
        <v/>
      </c>
      <c r="O1601" s="38" t="str">
        <f>IF($L1601="","",VLOOKUP($R1601,Tarife!$A$2:$R$599,13,FALSE))</f>
        <v/>
      </c>
      <c r="P1601" s="38" t="str">
        <f t="shared" si="24"/>
        <v/>
      </c>
      <c r="R1601" s="100" t="str">
        <f>Zusammenzug!$C$25&amp;"-"&amp;Zusammenzug!$A$7&amp;"-"&amp;Leistungen!L1601</f>
        <v>2024-0-</v>
      </c>
    </row>
    <row r="1602" spans="1:18" x14ac:dyDescent="0.2">
      <c r="A1602" s="95" t="str">
        <f>IF(ISBLANK(Perigon!E1597),"",Perigon!E1597)</f>
        <v/>
      </c>
      <c r="B1602" s="95" t="str">
        <f>IF(ISBLANK(Perigon!G1597),"",Perigon!G1597)</f>
        <v/>
      </c>
      <c r="C1602" s="96" t="str">
        <f>IF(ISBLANK(Perigon!I1597),"",Perigon!I1597)</f>
        <v/>
      </c>
      <c r="D1602" s="97" t="str">
        <f>IF(ISBLANK(Perigon!J1597),"",Perigon!J1597)</f>
        <v/>
      </c>
      <c r="E1602" s="64" t="str">
        <f>IF(ISBLANK(Perigon!K1597),"",Perigon!K1597)</f>
        <v/>
      </c>
      <c r="F1602" s="65"/>
      <c r="G1602" s="64"/>
      <c r="H1602" s="69" t="str">
        <f>IF(ISBLANK(Perigon!L1597),"",Perigon!L1597)</f>
        <v/>
      </c>
      <c r="I1602" s="69" t="str">
        <f>IF(ISBLANK(Perigon!M1597),"",Perigon!M1597)</f>
        <v/>
      </c>
      <c r="J1602" s="98" t="str">
        <f>IF(ISBLANK(Perigon!N1597),"",Perigon!N1597)</f>
        <v/>
      </c>
      <c r="K1602" s="99" t="str">
        <f>IF(ISBLANK(Perigon!J1597),"",Perigon!T1597)</f>
        <v/>
      </c>
      <c r="L1602" s="95" t="str">
        <f>IF(ISBLANK(Perigon!O1597),"",Perigon!O1597)</f>
        <v/>
      </c>
      <c r="M1602" s="95" t="str">
        <f>IF(ISBLANK(Perigon!R1597),"",Perigon!R1597)</f>
        <v/>
      </c>
      <c r="N1602" s="95" t="str">
        <f>IF(ISBLANK(Perigon!P1597),"",Perigon!P1597)</f>
        <v/>
      </c>
      <c r="O1602" s="38" t="str">
        <f>IF($L1602="","",VLOOKUP($R1602,Tarife!$A$2:$R$599,13,FALSE))</f>
        <v/>
      </c>
      <c r="P1602" s="38" t="str">
        <f t="shared" si="24"/>
        <v/>
      </c>
      <c r="R1602" s="100" t="str">
        <f>Zusammenzug!$C$25&amp;"-"&amp;Zusammenzug!$A$7&amp;"-"&amp;Leistungen!L1602</f>
        <v>2024-0-</v>
      </c>
    </row>
    <row r="1603" spans="1:18" x14ac:dyDescent="0.2">
      <c r="A1603" s="95" t="str">
        <f>IF(ISBLANK(Perigon!E1598),"",Perigon!E1598)</f>
        <v/>
      </c>
      <c r="B1603" s="95" t="str">
        <f>IF(ISBLANK(Perigon!G1598),"",Perigon!G1598)</f>
        <v/>
      </c>
      <c r="C1603" s="96" t="str">
        <f>IF(ISBLANK(Perigon!I1598),"",Perigon!I1598)</f>
        <v/>
      </c>
      <c r="D1603" s="97" t="str">
        <f>IF(ISBLANK(Perigon!J1598),"",Perigon!J1598)</f>
        <v/>
      </c>
      <c r="E1603" s="64" t="str">
        <f>IF(ISBLANK(Perigon!K1598),"",Perigon!K1598)</f>
        <v/>
      </c>
      <c r="F1603" s="65"/>
      <c r="G1603" s="64"/>
      <c r="H1603" s="69" t="str">
        <f>IF(ISBLANK(Perigon!L1598),"",Perigon!L1598)</f>
        <v/>
      </c>
      <c r="I1603" s="69" t="str">
        <f>IF(ISBLANK(Perigon!M1598),"",Perigon!M1598)</f>
        <v/>
      </c>
      <c r="J1603" s="98" t="str">
        <f>IF(ISBLANK(Perigon!N1598),"",Perigon!N1598)</f>
        <v/>
      </c>
      <c r="K1603" s="99" t="str">
        <f>IF(ISBLANK(Perigon!J1598),"",Perigon!T1598)</f>
        <v/>
      </c>
      <c r="L1603" s="95" t="str">
        <f>IF(ISBLANK(Perigon!O1598),"",Perigon!O1598)</f>
        <v/>
      </c>
      <c r="M1603" s="95" t="str">
        <f>IF(ISBLANK(Perigon!R1598),"",Perigon!R1598)</f>
        <v/>
      </c>
      <c r="N1603" s="95" t="str">
        <f>IF(ISBLANK(Perigon!P1598),"",Perigon!P1598)</f>
        <v/>
      </c>
      <c r="O1603" s="38" t="str">
        <f>IF($L1603="","",VLOOKUP($R1603,Tarife!$A$2:$R$599,13,FALSE))</f>
        <v/>
      </c>
      <c r="P1603" s="38" t="str">
        <f t="shared" si="24"/>
        <v/>
      </c>
      <c r="R1603" s="100" t="str">
        <f>Zusammenzug!$C$25&amp;"-"&amp;Zusammenzug!$A$7&amp;"-"&amp;Leistungen!L1603</f>
        <v>2024-0-</v>
      </c>
    </row>
    <row r="1604" spans="1:18" x14ac:dyDescent="0.2">
      <c r="A1604" s="95" t="str">
        <f>IF(ISBLANK(Perigon!E1599),"",Perigon!E1599)</f>
        <v/>
      </c>
      <c r="B1604" s="95" t="str">
        <f>IF(ISBLANK(Perigon!G1599),"",Perigon!G1599)</f>
        <v/>
      </c>
      <c r="C1604" s="96" t="str">
        <f>IF(ISBLANK(Perigon!I1599),"",Perigon!I1599)</f>
        <v/>
      </c>
      <c r="D1604" s="97" t="str">
        <f>IF(ISBLANK(Perigon!J1599),"",Perigon!J1599)</f>
        <v/>
      </c>
      <c r="E1604" s="64" t="str">
        <f>IF(ISBLANK(Perigon!K1599),"",Perigon!K1599)</f>
        <v/>
      </c>
      <c r="F1604" s="65"/>
      <c r="G1604" s="64"/>
      <c r="H1604" s="69" t="str">
        <f>IF(ISBLANK(Perigon!L1599),"",Perigon!L1599)</f>
        <v/>
      </c>
      <c r="I1604" s="69" t="str">
        <f>IF(ISBLANK(Perigon!M1599),"",Perigon!M1599)</f>
        <v/>
      </c>
      <c r="J1604" s="98" t="str">
        <f>IF(ISBLANK(Perigon!N1599),"",Perigon!N1599)</f>
        <v/>
      </c>
      <c r="K1604" s="99" t="str">
        <f>IF(ISBLANK(Perigon!J1599),"",Perigon!T1599)</f>
        <v/>
      </c>
      <c r="L1604" s="95" t="str">
        <f>IF(ISBLANK(Perigon!O1599),"",Perigon!O1599)</f>
        <v/>
      </c>
      <c r="M1604" s="95" t="str">
        <f>IF(ISBLANK(Perigon!R1599),"",Perigon!R1599)</f>
        <v/>
      </c>
      <c r="N1604" s="95" t="str">
        <f>IF(ISBLANK(Perigon!P1599),"",Perigon!P1599)</f>
        <v/>
      </c>
      <c r="O1604" s="38" t="str">
        <f>IF($L1604="","",VLOOKUP($R1604,Tarife!$A$2:$R$599,13,FALSE))</f>
        <v/>
      </c>
      <c r="P1604" s="38" t="str">
        <f t="shared" si="24"/>
        <v/>
      </c>
      <c r="R1604" s="100" t="str">
        <f>Zusammenzug!$C$25&amp;"-"&amp;Zusammenzug!$A$7&amp;"-"&amp;Leistungen!L1604</f>
        <v>2024-0-</v>
      </c>
    </row>
    <row r="1605" spans="1:18" x14ac:dyDescent="0.2">
      <c r="A1605" s="95" t="str">
        <f>IF(ISBLANK(Perigon!E1600),"",Perigon!E1600)</f>
        <v/>
      </c>
      <c r="B1605" s="95" t="str">
        <f>IF(ISBLANK(Perigon!G1600),"",Perigon!G1600)</f>
        <v/>
      </c>
      <c r="C1605" s="96" t="str">
        <f>IF(ISBLANK(Perigon!I1600),"",Perigon!I1600)</f>
        <v/>
      </c>
      <c r="D1605" s="97" t="str">
        <f>IF(ISBLANK(Perigon!J1600),"",Perigon!J1600)</f>
        <v/>
      </c>
      <c r="E1605" s="64" t="str">
        <f>IF(ISBLANK(Perigon!K1600),"",Perigon!K1600)</f>
        <v/>
      </c>
      <c r="F1605" s="65"/>
      <c r="G1605" s="64"/>
      <c r="H1605" s="69" t="str">
        <f>IF(ISBLANK(Perigon!L1600),"",Perigon!L1600)</f>
        <v/>
      </c>
      <c r="I1605" s="69" t="str">
        <f>IF(ISBLANK(Perigon!M1600),"",Perigon!M1600)</f>
        <v/>
      </c>
      <c r="J1605" s="98" t="str">
        <f>IF(ISBLANK(Perigon!N1600),"",Perigon!N1600)</f>
        <v/>
      </c>
      <c r="K1605" s="99" t="str">
        <f>IF(ISBLANK(Perigon!J1600),"",Perigon!T1600)</f>
        <v/>
      </c>
      <c r="L1605" s="95" t="str">
        <f>IF(ISBLANK(Perigon!O1600),"",Perigon!O1600)</f>
        <v/>
      </c>
      <c r="M1605" s="95" t="str">
        <f>IF(ISBLANK(Perigon!R1600),"",Perigon!R1600)</f>
        <v/>
      </c>
      <c r="N1605" s="95" t="str">
        <f>IF(ISBLANK(Perigon!P1600),"",Perigon!P1600)</f>
        <v/>
      </c>
      <c r="O1605" s="38" t="str">
        <f>IF($L1605="","",VLOOKUP($R1605,Tarife!$A$2:$R$599,13,FALSE))</f>
        <v/>
      </c>
      <c r="P1605" s="38" t="str">
        <f t="shared" si="24"/>
        <v/>
      </c>
      <c r="R1605" s="100" t="str">
        <f>Zusammenzug!$C$25&amp;"-"&amp;Zusammenzug!$A$7&amp;"-"&amp;Leistungen!L1605</f>
        <v>2024-0-</v>
      </c>
    </row>
    <row r="1606" spans="1:18" x14ac:dyDescent="0.2">
      <c r="A1606" s="95" t="str">
        <f>IF(ISBLANK(Perigon!E1601),"",Perigon!E1601)</f>
        <v/>
      </c>
      <c r="B1606" s="95" t="str">
        <f>IF(ISBLANK(Perigon!G1601),"",Perigon!G1601)</f>
        <v/>
      </c>
      <c r="C1606" s="96" t="str">
        <f>IF(ISBLANK(Perigon!I1601),"",Perigon!I1601)</f>
        <v/>
      </c>
      <c r="D1606" s="97" t="str">
        <f>IF(ISBLANK(Perigon!J1601),"",Perigon!J1601)</f>
        <v/>
      </c>
      <c r="E1606" s="64" t="str">
        <f>IF(ISBLANK(Perigon!K1601),"",Perigon!K1601)</f>
        <v/>
      </c>
      <c r="F1606" s="65"/>
      <c r="G1606" s="64"/>
      <c r="H1606" s="69" t="str">
        <f>IF(ISBLANK(Perigon!L1601),"",Perigon!L1601)</f>
        <v/>
      </c>
      <c r="I1606" s="69" t="str">
        <f>IF(ISBLANK(Perigon!M1601),"",Perigon!M1601)</f>
        <v/>
      </c>
      <c r="J1606" s="98" t="str">
        <f>IF(ISBLANK(Perigon!N1601),"",Perigon!N1601)</f>
        <v/>
      </c>
      <c r="K1606" s="99" t="str">
        <f>IF(ISBLANK(Perigon!J1601),"",Perigon!T1601)</f>
        <v/>
      </c>
      <c r="L1606" s="95" t="str">
        <f>IF(ISBLANK(Perigon!O1601),"",Perigon!O1601)</f>
        <v/>
      </c>
      <c r="M1606" s="95" t="str">
        <f>IF(ISBLANK(Perigon!R1601),"",Perigon!R1601)</f>
        <v/>
      </c>
      <c r="N1606" s="95" t="str">
        <f>IF(ISBLANK(Perigon!P1601),"",Perigon!P1601)</f>
        <v/>
      </c>
      <c r="O1606" s="38" t="str">
        <f>IF($L1606="","",VLOOKUP($R1606,Tarife!$A$2:$R$599,13,FALSE))</f>
        <v/>
      </c>
      <c r="P1606" s="38" t="str">
        <f t="shared" si="24"/>
        <v/>
      </c>
      <c r="R1606" s="100" t="str">
        <f>Zusammenzug!$C$25&amp;"-"&amp;Zusammenzug!$A$7&amp;"-"&amp;Leistungen!L1606</f>
        <v>2024-0-</v>
      </c>
    </row>
    <row r="1607" spans="1:18" x14ac:dyDescent="0.2">
      <c r="A1607" s="95" t="str">
        <f>IF(ISBLANK(Perigon!E1602),"",Perigon!E1602)</f>
        <v/>
      </c>
      <c r="B1607" s="95" t="str">
        <f>IF(ISBLANK(Perigon!G1602),"",Perigon!G1602)</f>
        <v/>
      </c>
      <c r="C1607" s="96" t="str">
        <f>IF(ISBLANK(Perigon!I1602),"",Perigon!I1602)</f>
        <v/>
      </c>
      <c r="D1607" s="97" t="str">
        <f>IF(ISBLANK(Perigon!J1602),"",Perigon!J1602)</f>
        <v/>
      </c>
      <c r="E1607" s="64" t="str">
        <f>IF(ISBLANK(Perigon!K1602),"",Perigon!K1602)</f>
        <v/>
      </c>
      <c r="F1607" s="65"/>
      <c r="G1607" s="64"/>
      <c r="H1607" s="69" t="str">
        <f>IF(ISBLANK(Perigon!L1602),"",Perigon!L1602)</f>
        <v/>
      </c>
      <c r="I1607" s="69" t="str">
        <f>IF(ISBLANK(Perigon!M1602),"",Perigon!M1602)</f>
        <v/>
      </c>
      <c r="J1607" s="98" t="str">
        <f>IF(ISBLANK(Perigon!N1602),"",Perigon!N1602)</f>
        <v/>
      </c>
      <c r="K1607" s="99" t="str">
        <f>IF(ISBLANK(Perigon!J1602),"",Perigon!T1602)</f>
        <v/>
      </c>
      <c r="L1607" s="95" t="str">
        <f>IF(ISBLANK(Perigon!O1602),"",Perigon!O1602)</f>
        <v/>
      </c>
      <c r="M1607" s="95" t="str">
        <f>IF(ISBLANK(Perigon!R1602),"",Perigon!R1602)</f>
        <v/>
      </c>
      <c r="N1607" s="95" t="str">
        <f>IF(ISBLANK(Perigon!P1602),"",Perigon!P1602)</f>
        <v/>
      </c>
      <c r="O1607" s="38" t="str">
        <f>IF($L1607="","",VLOOKUP($R1607,Tarife!$A$2:$R$599,13,FALSE))</f>
        <v/>
      </c>
      <c r="P1607" s="38" t="str">
        <f t="shared" si="24"/>
        <v/>
      </c>
      <c r="R1607" s="100" t="str">
        <f>Zusammenzug!$C$25&amp;"-"&amp;Zusammenzug!$A$7&amp;"-"&amp;Leistungen!L1607</f>
        <v>2024-0-</v>
      </c>
    </row>
    <row r="1608" spans="1:18" x14ac:dyDescent="0.2">
      <c r="A1608" s="95" t="str">
        <f>IF(ISBLANK(Perigon!E1603),"",Perigon!E1603)</f>
        <v/>
      </c>
      <c r="B1608" s="95" t="str">
        <f>IF(ISBLANK(Perigon!G1603),"",Perigon!G1603)</f>
        <v/>
      </c>
      <c r="C1608" s="96" t="str">
        <f>IF(ISBLANK(Perigon!I1603),"",Perigon!I1603)</f>
        <v/>
      </c>
      <c r="D1608" s="97" t="str">
        <f>IF(ISBLANK(Perigon!J1603),"",Perigon!J1603)</f>
        <v/>
      </c>
      <c r="E1608" s="64" t="str">
        <f>IF(ISBLANK(Perigon!K1603),"",Perigon!K1603)</f>
        <v/>
      </c>
      <c r="F1608" s="65"/>
      <c r="G1608" s="64"/>
      <c r="H1608" s="69" t="str">
        <f>IF(ISBLANK(Perigon!L1603),"",Perigon!L1603)</f>
        <v/>
      </c>
      <c r="I1608" s="69" t="str">
        <f>IF(ISBLANK(Perigon!M1603),"",Perigon!M1603)</f>
        <v/>
      </c>
      <c r="J1608" s="98" t="str">
        <f>IF(ISBLANK(Perigon!N1603),"",Perigon!N1603)</f>
        <v/>
      </c>
      <c r="K1608" s="99" t="str">
        <f>IF(ISBLANK(Perigon!J1603),"",Perigon!T1603)</f>
        <v/>
      </c>
      <c r="L1608" s="95" t="str">
        <f>IF(ISBLANK(Perigon!O1603),"",Perigon!O1603)</f>
        <v/>
      </c>
      <c r="M1608" s="95" t="str">
        <f>IF(ISBLANK(Perigon!R1603),"",Perigon!R1603)</f>
        <v/>
      </c>
      <c r="N1608" s="95" t="str">
        <f>IF(ISBLANK(Perigon!P1603),"",Perigon!P1603)</f>
        <v/>
      </c>
      <c r="O1608" s="38" t="str">
        <f>IF($L1608="","",VLOOKUP($R1608,Tarife!$A$2:$R$599,13,FALSE))</f>
        <v/>
      </c>
      <c r="P1608" s="38" t="str">
        <f t="shared" ref="P1608:P1671" si="25">IF(L1608="","",IF(AND($L1608="Pabe",N1608&lt;O1608),M1608*O1608,IF(N1608&lt;O1608,M1608*N1608,M1608*O1608)))</f>
        <v/>
      </c>
      <c r="R1608" s="100" t="str">
        <f>Zusammenzug!$C$25&amp;"-"&amp;Zusammenzug!$A$7&amp;"-"&amp;Leistungen!L1608</f>
        <v>2024-0-</v>
      </c>
    </row>
    <row r="1609" spans="1:18" x14ac:dyDescent="0.2">
      <c r="A1609" s="95" t="str">
        <f>IF(ISBLANK(Perigon!E1604),"",Perigon!E1604)</f>
        <v/>
      </c>
      <c r="B1609" s="95" t="str">
        <f>IF(ISBLANK(Perigon!G1604),"",Perigon!G1604)</f>
        <v/>
      </c>
      <c r="C1609" s="96" t="str">
        <f>IF(ISBLANK(Perigon!I1604),"",Perigon!I1604)</f>
        <v/>
      </c>
      <c r="D1609" s="97" t="str">
        <f>IF(ISBLANK(Perigon!J1604),"",Perigon!J1604)</f>
        <v/>
      </c>
      <c r="E1609" s="64" t="str">
        <f>IF(ISBLANK(Perigon!K1604),"",Perigon!K1604)</f>
        <v/>
      </c>
      <c r="F1609" s="65"/>
      <c r="G1609" s="64"/>
      <c r="H1609" s="69" t="str">
        <f>IF(ISBLANK(Perigon!L1604),"",Perigon!L1604)</f>
        <v/>
      </c>
      <c r="I1609" s="69" t="str">
        <f>IF(ISBLANK(Perigon!M1604),"",Perigon!M1604)</f>
        <v/>
      </c>
      <c r="J1609" s="98" t="str">
        <f>IF(ISBLANK(Perigon!N1604),"",Perigon!N1604)</f>
        <v/>
      </c>
      <c r="K1609" s="99" t="str">
        <f>IF(ISBLANK(Perigon!J1604),"",Perigon!T1604)</f>
        <v/>
      </c>
      <c r="L1609" s="95" t="str">
        <f>IF(ISBLANK(Perigon!O1604),"",Perigon!O1604)</f>
        <v/>
      </c>
      <c r="M1609" s="95" t="str">
        <f>IF(ISBLANK(Perigon!R1604),"",Perigon!R1604)</f>
        <v/>
      </c>
      <c r="N1609" s="95" t="str">
        <f>IF(ISBLANK(Perigon!P1604),"",Perigon!P1604)</f>
        <v/>
      </c>
      <c r="O1609" s="38" t="str">
        <f>IF($L1609="","",VLOOKUP($R1609,Tarife!$A$2:$R$599,13,FALSE))</f>
        <v/>
      </c>
      <c r="P1609" s="38" t="str">
        <f t="shared" si="25"/>
        <v/>
      </c>
      <c r="R1609" s="100" t="str">
        <f>Zusammenzug!$C$25&amp;"-"&amp;Zusammenzug!$A$7&amp;"-"&amp;Leistungen!L1609</f>
        <v>2024-0-</v>
      </c>
    </row>
    <row r="1610" spans="1:18" x14ac:dyDescent="0.2">
      <c r="A1610" s="95" t="str">
        <f>IF(ISBLANK(Perigon!E1605),"",Perigon!E1605)</f>
        <v/>
      </c>
      <c r="B1610" s="95" t="str">
        <f>IF(ISBLANK(Perigon!G1605),"",Perigon!G1605)</f>
        <v/>
      </c>
      <c r="C1610" s="96" t="str">
        <f>IF(ISBLANK(Perigon!I1605),"",Perigon!I1605)</f>
        <v/>
      </c>
      <c r="D1610" s="97" t="str">
        <f>IF(ISBLANK(Perigon!J1605),"",Perigon!J1605)</f>
        <v/>
      </c>
      <c r="E1610" s="64" t="str">
        <f>IF(ISBLANK(Perigon!K1605),"",Perigon!K1605)</f>
        <v/>
      </c>
      <c r="F1610" s="65"/>
      <c r="G1610" s="64"/>
      <c r="H1610" s="69" t="str">
        <f>IF(ISBLANK(Perigon!L1605),"",Perigon!L1605)</f>
        <v/>
      </c>
      <c r="I1610" s="69" t="str">
        <f>IF(ISBLANK(Perigon!M1605),"",Perigon!M1605)</f>
        <v/>
      </c>
      <c r="J1610" s="98" t="str">
        <f>IF(ISBLANK(Perigon!N1605),"",Perigon!N1605)</f>
        <v/>
      </c>
      <c r="K1610" s="99" t="str">
        <f>IF(ISBLANK(Perigon!J1605),"",Perigon!T1605)</f>
        <v/>
      </c>
      <c r="L1610" s="95" t="str">
        <f>IF(ISBLANK(Perigon!O1605),"",Perigon!O1605)</f>
        <v/>
      </c>
      <c r="M1610" s="95" t="str">
        <f>IF(ISBLANK(Perigon!R1605),"",Perigon!R1605)</f>
        <v/>
      </c>
      <c r="N1610" s="95" t="str">
        <f>IF(ISBLANK(Perigon!P1605),"",Perigon!P1605)</f>
        <v/>
      </c>
      <c r="O1610" s="38" t="str">
        <f>IF($L1610="","",VLOOKUP($R1610,Tarife!$A$2:$R$599,13,FALSE))</f>
        <v/>
      </c>
      <c r="P1610" s="38" t="str">
        <f t="shared" si="25"/>
        <v/>
      </c>
      <c r="R1610" s="100" t="str">
        <f>Zusammenzug!$C$25&amp;"-"&amp;Zusammenzug!$A$7&amp;"-"&amp;Leistungen!L1610</f>
        <v>2024-0-</v>
      </c>
    </row>
    <row r="1611" spans="1:18" x14ac:dyDescent="0.2">
      <c r="A1611" s="95" t="str">
        <f>IF(ISBLANK(Perigon!E1606),"",Perigon!E1606)</f>
        <v/>
      </c>
      <c r="B1611" s="95" t="str">
        <f>IF(ISBLANK(Perigon!G1606),"",Perigon!G1606)</f>
        <v/>
      </c>
      <c r="C1611" s="96" t="str">
        <f>IF(ISBLANK(Perigon!I1606),"",Perigon!I1606)</f>
        <v/>
      </c>
      <c r="D1611" s="97" t="str">
        <f>IF(ISBLANK(Perigon!J1606),"",Perigon!J1606)</f>
        <v/>
      </c>
      <c r="E1611" s="64" t="str">
        <f>IF(ISBLANK(Perigon!K1606),"",Perigon!K1606)</f>
        <v/>
      </c>
      <c r="F1611" s="65"/>
      <c r="G1611" s="64"/>
      <c r="H1611" s="69" t="str">
        <f>IF(ISBLANK(Perigon!L1606),"",Perigon!L1606)</f>
        <v/>
      </c>
      <c r="I1611" s="69" t="str">
        <f>IF(ISBLANK(Perigon!M1606),"",Perigon!M1606)</f>
        <v/>
      </c>
      <c r="J1611" s="98" t="str">
        <f>IF(ISBLANK(Perigon!N1606),"",Perigon!N1606)</f>
        <v/>
      </c>
      <c r="K1611" s="99" t="str">
        <f>IF(ISBLANK(Perigon!J1606),"",Perigon!T1606)</f>
        <v/>
      </c>
      <c r="L1611" s="95" t="str">
        <f>IF(ISBLANK(Perigon!O1606),"",Perigon!O1606)</f>
        <v/>
      </c>
      <c r="M1611" s="95" t="str">
        <f>IF(ISBLANK(Perigon!R1606),"",Perigon!R1606)</f>
        <v/>
      </c>
      <c r="N1611" s="95" t="str">
        <f>IF(ISBLANK(Perigon!P1606),"",Perigon!P1606)</f>
        <v/>
      </c>
      <c r="O1611" s="38" t="str">
        <f>IF($L1611="","",VLOOKUP($R1611,Tarife!$A$2:$R$599,13,FALSE))</f>
        <v/>
      </c>
      <c r="P1611" s="38" t="str">
        <f t="shared" si="25"/>
        <v/>
      </c>
      <c r="R1611" s="100" t="str">
        <f>Zusammenzug!$C$25&amp;"-"&amp;Zusammenzug!$A$7&amp;"-"&amp;Leistungen!L1611</f>
        <v>2024-0-</v>
      </c>
    </row>
    <row r="1612" spans="1:18" x14ac:dyDescent="0.2">
      <c r="A1612" s="95" t="str">
        <f>IF(ISBLANK(Perigon!E1607),"",Perigon!E1607)</f>
        <v/>
      </c>
      <c r="B1612" s="95" t="str">
        <f>IF(ISBLANK(Perigon!G1607),"",Perigon!G1607)</f>
        <v/>
      </c>
      <c r="C1612" s="96" t="str">
        <f>IF(ISBLANK(Perigon!I1607),"",Perigon!I1607)</f>
        <v/>
      </c>
      <c r="D1612" s="97" t="str">
        <f>IF(ISBLANK(Perigon!J1607),"",Perigon!J1607)</f>
        <v/>
      </c>
      <c r="E1612" s="64" t="str">
        <f>IF(ISBLANK(Perigon!K1607),"",Perigon!K1607)</f>
        <v/>
      </c>
      <c r="F1612" s="65"/>
      <c r="G1612" s="64"/>
      <c r="H1612" s="69" t="str">
        <f>IF(ISBLANK(Perigon!L1607),"",Perigon!L1607)</f>
        <v/>
      </c>
      <c r="I1612" s="69" t="str">
        <f>IF(ISBLANK(Perigon!M1607),"",Perigon!M1607)</f>
        <v/>
      </c>
      <c r="J1612" s="98" t="str">
        <f>IF(ISBLANK(Perigon!N1607),"",Perigon!N1607)</f>
        <v/>
      </c>
      <c r="K1612" s="99" t="str">
        <f>IF(ISBLANK(Perigon!J1607),"",Perigon!T1607)</f>
        <v/>
      </c>
      <c r="L1612" s="95" t="str">
        <f>IF(ISBLANK(Perigon!O1607),"",Perigon!O1607)</f>
        <v/>
      </c>
      <c r="M1612" s="95" t="str">
        <f>IF(ISBLANK(Perigon!R1607),"",Perigon!R1607)</f>
        <v/>
      </c>
      <c r="N1612" s="95" t="str">
        <f>IF(ISBLANK(Perigon!P1607),"",Perigon!P1607)</f>
        <v/>
      </c>
      <c r="O1612" s="38" t="str">
        <f>IF($L1612="","",VLOOKUP($R1612,Tarife!$A$2:$R$599,13,FALSE))</f>
        <v/>
      </c>
      <c r="P1612" s="38" t="str">
        <f t="shared" si="25"/>
        <v/>
      </c>
      <c r="R1612" s="100" t="str">
        <f>Zusammenzug!$C$25&amp;"-"&amp;Zusammenzug!$A$7&amp;"-"&amp;Leistungen!L1612</f>
        <v>2024-0-</v>
      </c>
    </row>
    <row r="1613" spans="1:18" x14ac:dyDescent="0.2">
      <c r="A1613" s="95" t="str">
        <f>IF(ISBLANK(Perigon!E1608),"",Perigon!E1608)</f>
        <v/>
      </c>
      <c r="B1613" s="95" t="str">
        <f>IF(ISBLANK(Perigon!G1608),"",Perigon!G1608)</f>
        <v/>
      </c>
      <c r="C1613" s="96" t="str">
        <f>IF(ISBLANK(Perigon!I1608),"",Perigon!I1608)</f>
        <v/>
      </c>
      <c r="D1613" s="97" t="str">
        <f>IF(ISBLANK(Perigon!J1608),"",Perigon!J1608)</f>
        <v/>
      </c>
      <c r="E1613" s="64" t="str">
        <f>IF(ISBLANK(Perigon!K1608),"",Perigon!K1608)</f>
        <v/>
      </c>
      <c r="F1613" s="65"/>
      <c r="G1613" s="64"/>
      <c r="H1613" s="69" t="str">
        <f>IF(ISBLANK(Perigon!L1608),"",Perigon!L1608)</f>
        <v/>
      </c>
      <c r="I1613" s="69" t="str">
        <f>IF(ISBLANK(Perigon!M1608),"",Perigon!M1608)</f>
        <v/>
      </c>
      <c r="J1613" s="98" t="str">
        <f>IF(ISBLANK(Perigon!N1608),"",Perigon!N1608)</f>
        <v/>
      </c>
      <c r="K1613" s="99" t="str">
        <f>IF(ISBLANK(Perigon!J1608),"",Perigon!T1608)</f>
        <v/>
      </c>
      <c r="L1613" s="95" t="str">
        <f>IF(ISBLANK(Perigon!O1608),"",Perigon!O1608)</f>
        <v/>
      </c>
      <c r="M1613" s="95" t="str">
        <f>IF(ISBLANK(Perigon!R1608),"",Perigon!R1608)</f>
        <v/>
      </c>
      <c r="N1613" s="95" t="str">
        <f>IF(ISBLANK(Perigon!P1608),"",Perigon!P1608)</f>
        <v/>
      </c>
      <c r="O1613" s="38" t="str">
        <f>IF($L1613="","",VLOOKUP($R1613,Tarife!$A$2:$R$599,13,FALSE))</f>
        <v/>
      </c>
      <c r="P1613" s="38" t="str">
        <f t="shared" si="25"/>
        <v/>
      </c>
      <c r="R1613" s="100" t="str">
        <f>Zusammenzug!$C$25&amp;"-"&amp;Zusammenzug!$A$7&amp;"-"&amp;Leistungen!L1613</f>
        <v>2024-0-</v>
      </c>
    </row>
    <row r="1614" spans="1:18" x14ac:dyDescent="0.2">
      <c r="A1614" s="95" t="str">
        <f>IF(ISBLANK(Perigon!E1609),"",Perigon!E1609)</f>
        <v/>
      </c>
      <c r="B1614" s="95" t="str">
        <f>IF(ISBLANK(Perigon!G1609),"",Perigon!G1609)</f>
        <v/>
      </c>
      <c r="C1614" s="96" t="str">
        <f>IF(ISBLANK(Perigon!I1609),"",Perigon!I1609)</f>
        <v/>
      </c>
      <c r="D1614" s="97" t="str">
        <f>IF(ISBLANK(Perigon!J1609),"",Perigon!J1609)</f>
        <v/>
      </c>
      <c r="E1614" s="64" t="str">
        <f>IF(ISBLANK(Perigon!K1609),"",Perigon!K1609)</f>
        <v/>
      </c>
      <c r="F1614" s="65"/>
      <c r="G1614" s="64"/>
      <c r="H1614" s="69" t="str">
        <f>IF(ISBLANK(Perigon!L1609),"",Perigon!L1609)</f>
        <v/>
      </c>
      <c r="I1614" s="69" t="str">
        <f>IF(ISBLANK(Perigon!M1609),"",Perigon!M1609)</f>
        <v/>
      </c>
      <c r="J1614" s="98" t="str">
        <f>IF(ISBLANK(Perigon!N1609),"",Perigon!N1609)</f>
        <v/>
      </c>
      <c r="K1614" s="99" t="str">
        <f>IF(ISBLANK(Perigon!J1609),"",Perigon!T1609)</f>
        <v/>
      </c>
      <c r="L1614" s="95" t="str">
        <f>IF(ISBLANK(Perigon!O1609),"",Perigon!O1609)</f>
        <v/>
      </c>
      <c r="M1614" s="95" t="str">
        <f>IF(ISBLANK(Perigon!R1609),"",Perigon!R1609)</f>
        <v/>
      </c>
      <c r="N1614" s="95" t="str">
        <f>IF(ISBLANK(Perigon!P1609),"",Perigon!P1609)</f>
        <v/>
      </c>
      <c r="O1614" s="38" t="str">
        <f>IF($L1614="","",VLOOKUP($R1614,Tarife!$A$2:$R$599,13,FALSE))</f>
        <v/>
      </c>
      <c r="P1614" s="38" t="str">
        <f t="shared" si="25"/>
        <v/>
      </c>
      <c r="R1614" s="100" t="str">
        <f>Zusammenzug!$C$25&amp;"-"&amp;Zusammenzug!$A$7&amp;"-"&amp;Leistungen!L1614</f>
        <v>2024-0-</v>
      </c>
    </row>
    <row r="1615" spans="1:18" x14ac:dyDescent="0.2">
      <c r="A1615" s="95" t="str">
        <f>IF(ISBLANK(Perigon!E1610),"",Perigon!E1610)</f>
        <v/>
      </c>
      <c r="B1615" s="95" t="str">
        <f>IF(ISBLANK(Perigon!G1610),"",Perigon!G1610)</f>
        <v/>
      </c>
      <c r="C1615" s="96" t="str">
        <f>IF(ISBLANK(Perigon!I1610),"",Perigon!I1610)</f>
        <v/>
      </c>
      <c r="D1615" s="97" t="str">
        <f>IF(ISBLANK(Perigon!J1610),"",Perigon!J1610)</f>
        <v/>
      </c>
      <c r="E1615" s="64" t="str">
        <f>IF(ISBLANK(Perigon!K1610),"",Perigon!K1610)</f>
        <v/>
      </c>
      <c r="F1615" s="65"/>
      <c r="G1615" s="64"/>
      <c r="H1615" s="69" t="str">
        <f>IF(ISBLANK(Perigon!L1610),"",Perigon!L1610)</f>
        <v/>
      </c>
      <c r="I1615" s="69" t="str">
        <f>IF(ISBLANK(Perigon!M1610),"",Perigon!M1610)</f>
        <v/>
      </c>
      <c r="J1615" s="98" t="str">
        <f>IF(ISBLANK(Perigon!N1610),"",Perigon!N1610)</f>
        <v/>
      </c>
      <c r="K1615" s="99" t="str">
        <f>IF(ISBLANK(Perigon!J1610),"",Perigon!T1610)</f>
        <v/>
      </c>
      <c r="L1615" s="95" t="str">
        <f>IF(ISBLANK(Perigon!O1610),"",Perigon!O1610)</f>
        <v/>
      </c>
      <c r="M1615" s="95" t="str">
        <f>IF(ISBLANK(Perigon!R1610),"",Perigon!R1610)</f>
        <v/>
      </c>
      <c r="N1615" s="95" t="str">
        <f>IF(ISBLANK(Perigon!P1610),"",Perigon!P1610)</f>
        <v/>
      </c>
      <c r="O1615" s="38" t="str">
        <f>IF($L1615="","",VLOOKUP($R1615,Tarife!$A$2:$R$599,13,FALSE))</f>
        <v/>
      </c>
      <c r="P1615" s="38" t="str">
        <f t="shared" si="25"/>
        <v/>
      </c>
      <c r="R1615" s="100" t="str">
        <f>Zusammenzug!$C$25&amp;"-"&amp;Zusammenzug!$A$7&amp;"-"&amp;Leistungen!L1615</f>
        <v>2024-0-</v>
      </c>
    </row>
    <row r="1616" spans="1:18" x14ac:dyDescent="0.2">
      <c r="A1616" s="95" t="str">
        <f>IF(ISBLANK(Perigon!E1611),"",Perigon!E1611)</f>
        <v/>
      </c>
      <c r="B1616" s="95" t="str">
        <f>IF(ISBLANK(Perigon!G1611),"",Perigon!G1611)</f>
        <v/>
      </c>
      <c r="C1616" s="96" t="str">
        <f>IF(ISBLANK(Perigon!I1611),"",Perigon!I1611)</f>
        <v/>
      </c>
      <c r="D1616" s="97" t="str">
        <f>IF(ISBLANK(Perigon!J1611),"",Perigon!J1611)</f>
        <v/>
      </c>
      <c r="E1616" s="64" t="str">
        <f>IF(ISBLANK(Perigon!K1611),"",Perigon!K1611)</f>
        <v/>
      </c>
      <c r="F1616" s="65"/>
      <c r="G1616" s="64"/>
      <c r="H1616" s="69" t="str">
        <f>IF(ISBLANK(Perigon!L1611),"",Perigon!L1611)</f>
        <v/>
      </c>
      <c r="I1616" s="69" t="str">
        <f>IF(ISBLANK(Perigon!M1611),"",Perigon!M1611)</f>
        <v/>
      </c>
      <c r="J1616" s="98" t="str">
        <f>IF(ISBLANK(Perigon!N1611),"",Perigon!N1611)</f>
        <v/>
      </c>
      <c r="K1616" s="99" t="str">
        <f>IF(ISBLANK(Perigon!J1611),"",Perigon!T1611)</f>
        <v/>
      </c>
      <c r="L1616" s="95" t="str">
        <f>IF(ISBLANK(Perigon!O1611),"",Perigon!O1611)</f>
        <v/>
      </c>
      <c r="M1616" s="95" t="str">
        <f>IF(ISBLANK(Perigon!R1611),"",Perigon!R1611)</f>
        <v/>
      </c>
      <c r="N1616" s="95" t="str">
        <f>IF(ISBLANK(Perigon!P1611),"",Perigon!P1611)</f>
        <v/>
      </c>
      <c r="O1616" s="38" t="str">
        <f>IF($L1616="","",VLOOKUP($R1616,Tarife!$A$2:$R$599,13,FALSE))</f>
        <v/>
      </c>
      <c r="P1616" s="38" t="str">
        <f t="shared" si="25"/>
        <v/>
      </c>
      <c r="R1616" s="100" t="str">
        <f>Zusammenzug!$C$25&amp;"-"&amp;Zusammenzug!$A$7&amp;"-"&amp;Leistungen!L1616</f>
        <v>2024-0-</v>
      </c>
    </row>
    <row r="1617" spans="1:18" x14ac:dyDescent="0.2">
      <c r="A1617" s="95" t="str">
        <f>IF(ISBLANK(Perigon!E1612),"",Perigon!E1612)</f>
        <v/>
      </c>
      <c r="B1617" s="95" t="str">
        <f>IF(ISBLANK(Perigon!G1612),"",Perigon!G1612)</f>
        <v/>
      </c>
      <c r="C1617" s="96" t="str">
        <f>IF(ISBLANK(Perigon!I1612),"",Perigon!I1612)</f>
        <v/>
      </c>
      <c r="D1617" s="97" t="str">
        <f>IF(ISBLANK(Perigon!J1612),"",Perigon!J1612)</f>
        <v/>
      </c>
      <c r="E1617" s="64" t="str">
        <f>IF(ISBLANK(Perigon!K1612),"",Perigon!K1612)</f>
        <v/>
      </c>
      <c r="F1617" s="65"/>
      <c r="G1617" s="64"/>
      <c r="H1617" s="69" t="str">
        <f>IF(ISBLANK(Perigon!L1612),"",Perigon!L1612)</f>
        <v/>
      </c>
      <c r="I1617" s="69" t="str">
        <f>IF(ISBLANK(Perigon!M1612),"",Perigon!M1612)</f>
        <v/>
      </c>
      <c r="J1617" s="98" t="str">
        <f>IF(ISBLANK(Perigon!N1612),"",Perigon!N1612)</f>
        <v/>
      </c>
      <c r="K1617" s="99" t="str">
        <f>IF(ISBLANK(Perigon!J1612),"",Perigon!T1612)</f>
        <v/>
      </c>
      <c r="L1617" s="95" t="str">
        <f>IF(ISBLANK(Perigon!O1612),"",Perigon!O1612)</f>
        <v/>
      </c>
      <c r="M1617" s="95" t="str">
        <f>IF(ISBLANK(Perigon!R1612),"",Perigon!R1612)</f>
        <v/>
      </c>
      <c r="N1617" s="95" t="str">
        <f>IF(ISBLANK(Perigon!P1612),"",Perigon!P1612)</f>
        <v/>
      </c>
      <c r="O1617" s="38" t="str">
        <f>IF($L1617="","",VLOOKUP($R1617,Tarife!$A$2:$R$599,13,FALSE))</f>
        <v/>
      </c>
      <c r="P1617" s="38" t="str">
        <f t="shared" si="25"/>
        <v/>
      </c>
      <c r="R1617" s="100" t="str">
        <f>Zusammenzug!$C$25&amp;"-"&amp;Zusammenzug!$A$7&amp;"-"&amp;Leistungen!L1617</f>
        <v>2024-0-</v>
      </c>
    </row>
    <row r="1618" spans="1:18" x14ac:dyDescent="0.2">
      <c r="A1618" s="95" t="str">
        <f>IF(ISBLANK(Perigon!E1613),"",Perigon!E1613)</f>
        <v/>
      </c>
      <c r="B1618" s="95" t="str">
        <f>IF(ISBLANK(Perigon!G1613),"",Perigon!G1613)</f>
        <v/>
      </c>
      <c r="C1618" s="96" t="str">
        <f>IF(ISBLANK(Perigon!I1613),"",Perigon!I1613)</f>
        <v/>
      </c>
      <c r="D1618" s="97" t="str">
        <f>IF(ISBLANK(Perigon!J1613),"",Perigon!J1613)</f>
        <v/>
      </c>
      <c r="E1618" s="64" t="str">
        <f>IF(ISBLANK(Perigon!K1613),"",Perigon!K1613)</f>
        <v/>
      </c>
      <c r="F1618" s="65"/>
      <c r="G1618" s="64"/>
      <c r="H1618" s="69" t="str">
        <f>IF(ISBLANK(Perigon!L1613),"",Perigon!L1613)</f>
        <v/>
      </c>
      <c r="I1618" s="69" t="str">
        <f>IF(ISBLANK(Perigon!M1613),"",Perigon!M1613)</f>
        <v/>
      </c>
      <c r="J1618" s="98" t="str">
        <f>IF(ISBLANK(Perigon!N1613),"",Perigon!N1613)</f>
        <v/>
      </c>
      <c r="K1618" s="99" t="str">
        <f>IF(ISBLANK(Perigon!J1613),"",Perigon!T1613)</f>
        <v/>
      </c>
      <c r="L1618" s="95" t="str">
        <f>IF(ISBLANK(Perigon!O1613),"",Perigon!O1613)</f>
        <v/>
      </c>
      <c r="M1618" s="95" t="str">
        <f>IF(ISBLANK(Perigon!R1613),"",Perigon!R1613)</f>
        <v/>
      </c>
      <c r="N1618" s="95" t="str">
        <f>IF(ISBLANK(Perigon!P1613),"",Perigon!P1613)</f>
        <v/>
      </c>
      <c r="O1618" s="38" t="str">
        <f>IF($L1618="","",VLOOKUP($R1618,Tarife!$A$2:$R$599,13,FALSE))</f>
        <v/>
      </c>
      <c r="P1618" s="38" t="str">
        <f t="shared" si="25"/>
        <v/>
      </c>
      <c r="R1618" s="100" t="str">
        <f>Zusammenzug!$C$25&amp;"-"&amp;Zusammenzug!$A$7&amp;"-"&amp;Leistungen!L1618</f>
        <v>2024-0-</v>
      </c>
    </row>
    <row r="1619" spans="1:18" x14ac:dyDescent="0.2">
      <c r="A1619" s="95" t="str">
        <f>IF(ISBLANK(Perigon!E1614),"",Perigon!E1614)</f>
        <v/>
      </c>
      <c r="B1619" s="95" t="str">
        <f>IF(ISBLANK(Perigon!G1614),"",Perigon!G1614)</f>
        <v/>
      </c>
      <c r="C1619" s="96" t="str">
        <f>IF(ISBLANK(Perigon!I1614),"",Perigon!I1614)</f>
        <v/>
      </c>
      <c r="D1619" s="97" t="str">
        <f>IF(ISBLANK(Perigon!J1614),"",Perigon!J1614)</f>
        <v/>
      </c>
      <c r="E1619" s="64" t="str">
        <f>IF(ISBLANK(Perigon!K1614),"",Perigon!K1614)</f>
        <v/>
      </c>
      <c r="F1619" s="65"/>
      <c r="G1619" s="64"/>
      <c r="H1619" s="69" t="str">
        <f>IF(ISBLANK(Perigon!L1614),"",Perigon!L1614)</f>
        <v/>
      </c>
      <c r="I1619" s="69" t="str">
        <f>IF(ISBLANK(Perigon!M1614),"",Perigon!M1614)</f>
        <v/>
      </c>
      <c r="J1619" s="98" t="str">
        <f>IF(ISBLANK(Perigon!N1614),"",Perigon!N1614)</f>
        <v/>
      </c>
      <c r="K1619" s="99" t="str">
        <f>IF(ISBLANK(Perigon!J1614),"",Perigon!T1614)</f>
        <v/>
      </c>
      <c r="L1619" s="95" t="str">
        <f>IF(ISBLANK(Perigon!O1614),"",Perigon!O1614)</f>
        <v/>
      </c>
      <c r="M1619" s="95" t="str">
        <f>IF(ISBLANK(Perigon!R1614),"",Perigon!R1614)</f>
        <v/>
      </c>
      <c r="N1619" s="95" t="str">
        <f>IF(ISBLANK(Perigon!P1614),"",Perigon!P1614)</f>
        <v/>
      </c>
      <c r="O1619" s="38" t="str">
        <f>IF($L1619="","",VLOOKUP($R1619,Tarife!$A$2:$R$599,13,FALSE))</f>
        <v/>
      </c>
      <c r="P1619" s="38" t="str">
        <f t="shared" si="25"/>
        <v/>
      </c>
      <c r="R1619" s="100" t="str">
        <f>Zusammenzug!$C$25&amp;"-"&amp;Zusammenzug!$A$7&amp;"-"&amp;Leistungen!L1619</f>
        <v>2024-0-</v>
      </c>
    </row>
    <row r="1620" spans="1:18" x14ac:dyDescent="0.2">
      <c r="A1620" s="95" t="str">
        <f>IF(ISBLANK(Perigon!E1615),"",Perigon!E1615)</f>
        <v/>
      </c>
      <c r="B1620" s="95" t="str">
        <f>IF(ISBLANK(Perigon!G1615),"",Perigon!G1615)</f>
        <v/>
      </c>
      <c r="C1620" s="96" t="str">
        <f>IF(ISBLANK(Perigon!I1615),"",Perigon!I1615)</f>
        <v/>
      </c>
      <c r="D1620" s="97" t="str">
        <f>IF(ISBLANK(Perigon!J1615),"",Perigon!J1615)</f>
        <v/>
      </c>
      <c r="E1620" s="64" t="str">
        <f>IF(ISBLANK(Perigon!K1615),"",Perigon!K1615)</f>
        <v/>
      </c>
      <c r="F1620" s="65"/>
      <c r="G1620" s="64"/>
      <c r="H1620" s="69" t="str">
        <f>IF(ISBLANK(Perigon!L1615),"",Perigon!L1615)</f>
        <v/>
      </c>
      <c r="I1620" s="69" t="str">
        <f>IF(ISBLANK(Perigon!M1615),"",Perigon!M1615)</f>
        <v/>
      </c>
      <c r="J1620" s="98" t="str">
        <f>IF(ISBLANK(Perigon!N1615),"",Perigon!N1615)</f>
        <v/>
      </c>
      <c r="K1620" s="99" t="str">
        <f>IF(ISBLANK(Perigon!J1615),"",Perigon!T1615)</f>
        <v/>
      </c>
      <c r="L1620" s="95" t="str">
        <f>IF(ISBLANK(Perigon!O1615),"",Perigon!O1615)</f>
        <v/>
      </c>
      <c r="M1620" s="95" t="str">
        <f>IF(ISBLANK(Perigon!R1615),"",Perigon!R1615)</f>
        <v/>
      </c>
      <c r="N1620" s="95" t="str">
        <f>IF(ISBLANK(Perigon!P1615),"",Perigon!P1615)</f>
        <v/>
      </c>
      <c r="O1620" s="38" t="str">
        <f>IF($L1620="","",VLOOKUP($R1620,Tarife!$A$2:$R$599,13,FALSE))</f>
        <v/>
      </c>
      <c r="P1620" s="38" t="str">
        <f t="shared" si="25"/>
        <v/>
      </c>
      <c r="R1620" s="100" t="str">
        <f>Zusammenzug!$C$25&amp;"-"&amp;Zusammenzug!$A$7&amp;"-"&amp;Leistungen!L1620</f>
        <v>2024-0-</v>
      </c>
    </row>
    <row r="1621" spans="1:18" x14ac:dyDescent="0.2">
      <c r="A1621" s="95" t="str">
        <f>IF(ISBLANK(Perigon!E1616),"",Perigon!E1616)</f>
        <v/>
      </c>
      <c r="B1621" s="95" t="str">
        <f>IF(ISBLANK(Perigon!G1616),"",Perigon!G1616)</f>
        <v/>
      </c>
      <c r="C1621" s="96" t="str">
        <f>IF(ISBLANK(Perigon!I1616),"",Perigon!I1616)</f>
        <v/>
      </c>
      <c r="D1621" s="97" t="str">
        <f>IF(ISBLANK(Perigon!J1616),"",Perigon!J1616)</f>
        <v/>
      </c>
      <c r="E1621" s="64" t="str">
        <f>IF(ISBLANK(Perigon!K1616),"",Perigon!K1616)</f>
        <v/>
      </c>
      <c r="F1621" s="65"/>
      <c r="G1621" s="64"/>
      <c r="H1621" s="69" t="str">
        <f>IF(ISBLANK(Perigon!L1616),"",Perigon!L1616)</f>
        <v/>
      </c>
      <c r="I1621" s="69" t="str">
        <f>IF(ISBLANK(Perigon!M1616),"",Perigon!M1616)</f>
        <v/>
      </c>
      <c r="J1621" s="98" t="str">
        <f>IF(ISBLANK(Perigon!N1616),"",Perigon!N1616)</f>
        <v/>
      </c>
      <c r="K1621" s="99" t="str">
        <f>IF(ISBLANK(Perigon!J1616),"",Perigon!T1616)</f>
        <v/>
      </c>
      <c r="L1621" s="95" t="str">
        <f>IF(ISBLANK(Perigon!O1616),"",Perigon!O1616)</f>
        <v/>
      </c>
      <c r="M1621" s="95" t="str">
        <f>IF(ISBLANK(Perigon!R1616),"",Perigon!R1616)</f>
        <v/>
      </c>
      <c r="N1621" s="95" t="str">
        <f>IF(ISBLANK(Perigon!P1616),"",Perigon!P1616)</f>
        <v/>
      </c>
      <c r="O1621" s="38" t="str">
        <f>IF($L1621="","",VLOOKUP($R1621,Tarife!$A$2:$R$599,13,FALSE))</f>
        <v/>
      </c>
      <c r="P1621" s="38" t="str">
        <f t="shared" si="25"/>
        <v/>
      </c>
      <c r="R1621" s="100" t="str">
        <f>Zusammenzug!$C$25&amp;"-"&amp;Zusammenzug!$A$7&amp;"-"&amp;Leistungen!L1621</f>
        <v>2024-0-</v>
      </c>
    </row>
    <row r="1622" spans="1:18" x14ac:dyDescent="0.2">
      <c r="A1622" s="95" t="str">
        <f>IF(ISBLANK(Perigon!E1617),"",Perigon!E1617)</f>
        <v/>
      </c>
      <c r="B1622" s="95" t="str">
        <f>IF(ISBLANK(Perigon!G1617),"",Perigon!G1617)</f>
        <v/>
      </c>
      <c r="C1622" s="96" t="str">
        <f>IF(ISBLANK(Perigon!I1617),"",Perigon!I1617)</f>
        <v/>
      </c>
      <c r="D1622" s="97" t="str">
        <f>IF(ISBLANK(Perigon!J1617),"",Perigon!J1617)</f>
        <v/>
      </c>
      <c r="E1622" s="64" t="str">
        <f>IF(ISBLANK(Perigon!K1617),"",Perigon!K1617)</f>
        <v/>
      </c>
      <c r="F1622" s="65"/>
      <c r="G1622" s="64"/>
      <c r="H1622" s="69" t="str">
        <f>IF(ISBLANK(Perigon!L1617),"",Perigon!L1617)</f>
        <v/>
      </c>
      <c r="I1622" s="69" t="str">
        <f>IF(ISBLANK(Perigon!M1617),"",Perigon!M1617)</f>
        <v/>
      </c>
      <c r="J1622" s="98" t="str">
        <f>IF(ISBLANK(Perigon!N1617),"",Perigon!N1617)</f>
        <v/>
      </c>
      <c r="K1622" s="99" t="str">
        <f>IF(ISBLANK(Perigon!J1617),"",Perigon!T1617)</f>
        <v/>
      </c>
      <c r="L1622" s="95" t="str">
        <f>IF(ISBLANK(Perigon!O1617),"",Perigon!O1617)</f>
        <v/>
      </c>
      <c r="M1622" s="95" t="str">
        <f>IF(ISBLANK(Perigon!R1617),"",Perigon!R1617)</f>
        <v/>
      </c>
      <c r="N1622" s="95" t="str">
        <f>IF(ISBLANK(Perigon!P1617),"",Perigon!P1617)</f>
        <v/>
      </c>
      <c r="O1622" s="38" t="str">
        <f>IF($L1622="","",VLOOKUP($R1622,Tarife!$A$2:$R$599,13,FALSE))</f>
        <v/>
      </c>
      <c r="P1622" s="38" t="str">
        <f t="shared" si="25"/>
        <v/>
      </c>
      <c r="R1622" s="100" t="str">
        <f>Zusammenzug!$C$25&amp;"-"&amp;Zusammenzug!$A$7&amp;"-"&amp;Leistungen!L1622</f>
        <v>2024-0-</v>
      </c>
    </row>
    <row r="1623" spans="1:18" x14ac:dyDescent="0.2">
      <c r="A1623" s="95" t="str">
        <f>IF(ISBLANK(Perigon!E1618),"",Perigon!E1618)</f>
        <v/>
      </c>
      <c r="B1623" s="95" t="str">
        <f>IF(ISBLANK(Perigon!G1618),"",Perigon!G1618)</f>
        <v/>
      </c>
      <c r="C1623" s="96" t="str">
        <f>IF(ISBLANK(Perigon!I1618),"",Perigon!I1618)</f>
        <v/>
      </c>
      <c r="D1623" s="97" t="str">
        <f>IF(ISBLANK(Perigon!J1618),"",Perigon!J1618)</f>
        <v/>
      </c>
      <c r="E1623" s="64" t="str">
        <f>IF(ISBLANK(Perigon!K1618),"",Perigon!K1618)</f>
        <v/>
      </c>
      <c r="F1623" s="65"/>
      <c r="G1623" s="64"/>
      <c r="H1623" s="69" t="str">
        <f>IF(ISBLANK(Perigon!L1618),"",Perigon!L1618)</f>
        <v/>
      </c>
      <c r="I1623" s="69" t="str">
        <f>IF(ISBLANK(Perigon!M1618),"",Perigon!M1618)</f>
        <v/>
      </c>
      <c r="J1623" s="98" t="str">
        <f>IF(ISBLANK(Perigon!N1618),"",Perigon!N1618)</f>
        <v/>
      </c>
      <c r="K1623" s="99" t="str">
        <f>IF(ISBLANK(Perigon!J1618),"",Perigon!T1618)</f>
        <v/>
      </c>
      <c r="L1623" s="95" t="str">
        <f>IF(ISBLANK(Perigon!O1618),"",Perigon!O1618)</f>
        <v/>
      </c>
      <c r="M1623" s="95" t="str">
        <f>IF(ISBLANK(Perigon!R1618),"",Perigon!R1618)</f>
        <v/>
      </c>
      <c r="N1623" s="95" t="str">
        <f>IF(ISBLANK(Perigon!P1618),"",Perigon!P1618)</f>
        <v/>
      </c>
      <c r="O1623" s="38" t="str">
        <f>IF($L1623="","",VLOOKUP($R1623,Tarife!$A$2:$R$599,13,FALSE))</f>
        <v/>
      </c>
      <c r="P1623" s="38" t="str">
        <f t="shared" si="25"/>
        <v/>
      </c>
      <c r="R1623" s="100" t="str">
        <f>Zusammenzug!$C$25&amp;"-"&amp;Zusammenzug!$A$7&amp;"-"&amp;Leistungen!L1623</f>
        <v>2024-0-</v>
      </c>
    </row>
    <row r="1624" spans="1:18" x14ac:dyDescent="0.2">
      <c r="A1624" s="95" t="str">
        <f>IF(ISBLANK(Perigon!E1619),"",Perigon!E1619)</f>
        <v/>
      </c>
      <c r="B1624" s="95" t="str">
        <f>IF(ISBLANK(Perigon!G1619),"",Perigon!G1619)</f>
        <v/>
      </c>
      <c r="C1624" s="96" t="str">
        <f>IF(ISBLANK(Perigon!I1619),"",Perigon!I1619)</f>
        <v/>
      </c>
      <c r="D1624" s="97" t="str">
        <f>IF(ISBLANK(Perigon!J1619),"",Perigon!J1619)</f>
        <v/>
      </c>
      <c r="E1624" s="64" t="str">
        <f>IF(ISBLANK(Perigon!K1619),"",Perigon!K1619)</f>
        <v/>
      </c>
      <c r="F1624" s="65"/>
      <c r="G1624" s="64"/>
      <c r="H1624" s="69" t="str">
        <f>IF(ISBLANK(Perigon!L1619),"",Perigon!L1619)</f>
        <v/>
      </c>
      <c r="I1624" s="69" t="str">
        <f>IF(ISBLANK(Perigon!M1619),"",Perigon!M1619)</f>
        <v/>
      </c>
      <c r="J1624" s="98" t="str">
        <f>IF(ISBLANK(Perigon!N1619),"",Perigon!N1619)</f>
        <v/>
      </c>
      <c r="K1624" s="99" t="str">
        <f>IF(ISBLANK(Perigon!J1619),"",Perigon!T1619)</f>
        <v/>
      </c>
      <c r="L1624" s="95" t="str">
        <f>IF(ISBLANK(Perigon!O1619),"",Perigon!O1619)</f>
        <v/>
      </c>
      <c r="M1624" s="95" t="str">
        <f>IF(ISBLANK(Perigon!R1619),"",Perigon!R1619)</f>
        <v/>
      </c>
      <c r="N1624" s="95" t="str">
        <f>IF(ISBLANK(Perigon!P1619),"",Perigon!P1619)</f>
        <v/>
      </c>
      <c r="O1624" s="38" t="str">
        <f>IF($L1624="","",VLOOKUP($R1624,Tarife!$A$2:$R$599,13,FALSE))</f>
        <v/>
      </c>
      <c r="P1624" s="38" t="str">
        <f t="shared" si="25"/>
        <v/>
      </c>
      <c r="R1624" s="100" t="str">
        <f>Zusammenzug!$C$25&amp;"-"&amp;Zusammenzug!$A$7&amp;"-"&amp;Leistungen!L1624</f>
        <v>2024-0-</v>
      </c>
    </row>
    <row r="1625" spans="1:18" x14ac:dyDescent="0.2">
      <c r="A1625" s="95" t="str">
        <f>IF(ISBLANK(Perigon!E1620),"",Perigon!E1620)</f>
        <v/>
      </c>
      <c r="B1625" s="95" t="str">
        <f>IF(ISBLANK(Perigon!G1620),"",Perigon!G1620)</f>
        <v/>
      </c>
      <c r="C1625" s="96" t="str">
        <f>IF(ISBLANK(Perigon!I1620),"",Perigon!I1620)</f>
        <v/>
      </c>
      <c r="D1625" s="97" t="str">
        <f>IF(ISBLANK(Perigon!J1620),"",Perigon!J1620)</f>
        <v/>
      </c>
      <c r="E1625" s="64" t="str">
        <f>IF(ISBLANK(Perigon!K1620),"",Perigon!K1620)</f>
        <v/>
      </c>
      <c r="F1625" s="65"/>
      <c r="G1625" s="64"/>
      <c r="H1625" s="69" t="str">
        <f>IF(ISBLANK(Perigon!L1620),"",Perigon!L1620)</f>
        <v/>
      </c>
      <c r="I1625" s="69" t="str">
        <f>IF(ISBLANK(Perigon!M1620),"",Perigon!M1620)</f>
        <v/>
      </c>
      <c r="J1625" s="98" t="str">
        <f>IF(ISBLANK(Perigon!N1620),"",Perigon!N1620)</f>
        <v/>
      </c>
      <c r="K1625" s="99" t="str">
        <f>IF(ISBLANK(Perigon!J1620),"",Perigon!T1620)</f>
        <v/>
      </c>
      <c r="L1625" s="95" t="str">
        <f>IF(ISBLANK(Perigon!O1620),"",Perigon!O1620)</f>
        <v/>
      </c>
      <c r="M1625" s="95" t="str">
        <f>IF(ISBLANK(Perigon!R1620),"",Perigon!R1620)</f>
        <v/>
      </c>
      <c r="N1625" s="95" t="str">
        <f>IF(ISBLANK(Perigon!P1620),"",Perigon!P1620)</f>
        <v/>
      </c>
      <c r="O1625" s="38" t="str">
        <f>IF($L1625="","",VLOOKUP($R1625,Tarife!$A$2:$R$599,13,FALSE))</f>
        <v/>
      </c>
      <c r="P1625" s="38" t="str">
        <f t="shared" si="25"/>
        <v/>
      </c>
      <c r="R1625" s="100" t="str">
        <f>Zusammenzug!$C$25&amp;"-"&amp;Zusammenzug!$A$7&amp;"-"&amp;Leistungen!L1625</f>
        <v>2024-0-</v>
      </c>
    </row>
    <row r="1626" spans="1:18" x14ac:dyDescent="0.2">
      <c r="A1626" s="95" t="str">
        <f>IF(ISBLANK(Perigon!E1621),"",Perigon!E1621)</f>
        <v/>
      </c>
      <c r="B1626" s="95" t="str">
        <f>IF(ISBLANK(Perigon!G1621),"",Perigon!G1621)</f>
        <v/>
      </c>
      <c r="C1626" s="96" t="str">
        <f>IF(ISBLANK(Perigon!I1621),"",Perigon!I1621)</f>
        <v/>
      </c>
      <c r="D1626" s="97" t="str">
        <f>IF(ISBLANK(Perigon!J1621),"",Perigon!J1621)</f>
        <v/>
      </c>
      <c r="E1626" s="64" t="str">
        <f>IF(ISBLANK(Perigon!K1621),"",Perigon!K1621)</f>
        <v/>
      </c>
      <c r="F1626" s="65"/>
      <c r="G1626" s="64"/>
      <c r="H1626" s="69" t="str">
        <f>IF(ISBLANK(Perigon!L1621),"",Perigon!L1621)</f>
        <v/>
      </c>
      <c r="I1626" s="69" t="str">
        <f>IF(ISBLANK(Perigon!M1621),"",Perigon!M1621)</f>
        <v/>
      </c>
      <c r="J1626" s="98" t="str">
        <f>IF(ISBLANK(Perigon!N1621),"",Perigon!N1621)</f>
        <v/>
      </c>
      <c r="K1626" s="99" t="str">
        <f>IF(ISBLANK(Perigon!J1621),"",Perigon!T1621)</f>
        <v/>
      </c>
      <c r="L1626" s="95" t="str">
        <f>IF(ISBLANK(Perigon!O1621),"",Perigon!O1621)</f>
        <v/>
      </c>
      <c r="M1626" s="95" t="str">
        <f>IF(ISBLANK(Perigon!R1621),"",Perigon!R1621)</f>
        <v/>
      </c>
      <c r="N1626" s="95" t="str">
        <f>IF(ISBLANK(Perigon!P1621),"",Perigon!P1621)</f>
        <v/>
      </c>
      <c r="O1626" s="38" t="str">
        <f>IF($L1626="","",VLOOKUP($R1626,Tarife!$A$2:$R$599,13,FALSE))</f>
        <v/>
      </c>
      <c r="P1626" s="38" t="str">
        <f t="shared" si="25"/>
        <v/>
      </c>
      <c r="R1626" s="100" t="str">
        <f>Zusammenzug!$C$25&amp;"-"&amp;Zusammenzug!$A$7&amp;"-"&amp;Leistungen!L1626</f>
        <v>2024-0-</v>
      </c>
    </row>
    <row r="1627" spans="1:18" x14ac:dyDescent="0.2">
      <c r="A1627" s="95" t="str">
        <f>IF(ISBLANK(Perigon!E1622),"",Perigon!E1622)</f>
        <v/>
      </c>
      <c r="B1627" s="95" t="str">
        <f>IF(ISBLANK(Perigon!G1622),"",Perigon!G1622)</f>
        <v/>
      </c>
      <c r="C1627" s="96" t="str">
        <f>IF(ISBLANK(Perigon!I1622),"",Perigon!I1622)</f>
        <v/>
      </c>
      <c r="D1627" s="97" t="str">
        <f>IF(ISBLANK(Perigon!J1622),"",Perigon!J1622)</f>
        <v/>
      </c>
      <c r="E1627" s="64" t="str">
        <f>IF(ISBLANK(Perigon!K1622),"",Perigon!K1622)</f>
        <v/>
      </c>
      <c r="F1627" s="65"/>
      <c r="G1627" s="64"/>
      <c r="H1627" s="69" t="str">
        <f>IF(ISBLANK(Perigon!L1622),"",Perigon!L1622)</f>
        <v/>
      </c>
      <c r="I1627" s="69" t="str">
        <f>IF(ISBLANK(Perigon!M1622),"",Perigon!M1622)</f>
        <v/>
      </c>
      <c r="J1627" s="98" t="str">
        <f>IF(ISBLANK(Perigon!N1622),"",Perigon!N1622)</f>
        <v/>
      </c>
      <c r="K1627" s="99" t="str">
        <f>IF(ISBLANK(Perigon!J1622),"",Perigon!T1622)</f>
        <v/>
      </c>
      <c r="L1627" s="95" t="str">
        <f>IF(ISBLANK(Perigon!O1622),"",Perigon!O1622)</f>
        <v/>
      </c>
      <c r="M1627" s="95" t="str">
        <f>IF(ISBLANK(Perigon!R1622),"",Perigon!R1622)</f>
        <v/>
      </c>
      <c r="N1627" s="95" t="str">
        <f>IF(ISBLANK(Perigon!P1622),"",Perigon!P1622)</f>
        <v/>
      </c>
      <c r="O1627" s="38" t="str">
        <f>IF($L1627="","",VLOOKUP($R1627,Tarife!$A$2:$R$599,13,FALSE))</f>
        <v/>
      </c>
      <c r="P1627" s="38" t="str">
        <f t="shared" si="25"/>
        <v/>
      </c>
      <c r="R1627" s="100" t="str">
        <f>Zusammenzug!$C$25&amp;"-"&amp;Zusammenzug!$A$7&amp;"-"&amp;Leistungen!L1627</f>
        <v>2024-0-</v>
      </c>
    </row>
    <row r="1628" spans="1:18" x14ac:dyDescent="0.2">
      <c r="A1628" s="95" t="str">
        <f>IF(ISBLANK(Perigon!E1623),"",Perigon!E1623)</f>
        <v/>
      </c>
      <c r="B1628" s="95" t="str">
        <f>IF(ISBLANK(Perigon!G1623),"",Perigon!G1623)</f>
        <v/>
      </c>
      <c r="C1628" s="96" t="str">
        <f>IF(ISBLANK(Perigon!I1623),"",Perigon!I1623)</f>
        <v/>
      </c>
      <c r="D1628" s="97" t="str">
        <f>IF(ISBLANK(Perigon!J1623),"",Perigon!J1623)</f>
        <v/>
      </c>
      <c r="E1628" s="64" t="str">
        <f>IF(ISBLANK(Perigon!K1623),"",Perigon!K1623)</f>
        <v/>
      </c>
      <c r="F1628" s="65"/>
      <c r="G1628" s="64"/>
      <c r="H1628" s="69" t="str">
        <f>IF(ISBLANK(Perigon!L1623),"",Perigon!L1623)</f>
        <v/>
      </c>
      <c r="I1628" s="69" t="str">
        <f>IF(ISBLANK(Perigon!M1623),"",Perigon!M1623)</f>
        <v/>
      </c>
      <c r="J1628" s="98" t="str">
        <f>IF(ISBLANK(Perigon!N1623),"",Perigon!N1623)</f>
        <v/>
      </c>
      <c r="K1628" s="99" t="str">
        <f>IF(ISBLANK(Perigon!J1623),"",Perigon!T1623)</f>
        <v/>
      </c>
      <c r="L1628" s="95" t="str">
        <f>IF(ISBLANK(Perigon!O1623),"",Perigon!O1623)</f>
        <v/>
      </c>
      <c r="M1628" s="95" t="str">
        <f>IF(ISBLANK(Perigon!R1623),"",Perigon!R1623)</f>
        <v/>
      </c>
      <c r="N1628" s="95" t="str">
        <f>IF(ISBLANK(Perigon!P1623),"",Perigon!P1623)</f>
        <v/>
      </c>
      <c r="O1628" s="38" t="str">
        <f>IF($L1628="","",VLOOKUP($R1628,Tarife!$A$2:$R$599,13,FALSE))</f>
        <v/>
      </c>
      <c r="P1628" s="38" t="str">
        <f t="shared" si="25"/>
        <v/>
      </c>
      <c r="R1628" s="100" t="str">
        <f>Zusammenzug!$C$25&amp;"-"&amp;Zusammenzug!$A$7&amp;"-"&amp;Leistungen!L1628</f>
        <v>2024-0-</v>
      </c>
    </row>
    <row r="1629" spans="1:18" x14ac:dyDescent="0.2">
      <c r="A1629" s="95" t="str">
        <f>IF(ISBLANK(Perigon!E1624),"",Perigon!E1624)</f>
        <v/>
      </c>
      <c r="B1629" s="95" t="str">
        <f>IF(ISBLANK(Perigon!G1624),"",Perigon!G1624)</f>
        <v/>
      </c>
      <c r="C1629" s="96" t="str">
        <f>IF(ISBLANK(Perigon!I1624),"",Perigon!I1624)</f>
        <v/>
      </c>
      <c r="D1629" s="97" t="str">
        <f>IF(ISBLANK(Perigon!J1624),"",Perigon!J1624)</f>
        <v/>
      </c>
      <c r="E1629" s="64" t="str">
        <f>IF(ISBLANK(Perigon!K1624),"",Perigon!K1624)</f>
        <v/>
      </c>
      <c r="F1629" s="65"/>
      <c r="G1629" s="64"/>
      <c r="H1629" s="69" t="str">
        <f>IF(ISBLANK(Perigon!L1624),"",Perigon!L1624)</f>
        <v/>
      </c>
      <c r="I1629" s="69" t="str">
        <f>IF(ISBLANK(Perigon!M1624),"",Perigon!M1624)</f>
        <v/>
      </c>
      <c r="J1629" s="98" t="str">
        <f>IF(ISBLANK(Perigon!N1624),"",Perigon!N1624)</f>
        <v/>
      </c>
      <c r="K1629" s="99" t="str">
        <f>IF(ISBLANK(Perigon!J1624),"",Perigon!T1624)</f>
        <v/>
      </c>
      <c r="L1629" s="95" t="str">
        <f>IF(ISBLANK(Perigon!O1624),"",Perigon!O1624)</f>
        <v/>
      </c>
      <c r="M1629" s="95" t="str">
        <f>IF(ISBLANK(Perigon!R1624),"",Perigon!R1624)</f>
        <v/>
      </c>
      <c r="N1629" s="95" t="str">
        <f>IF(ISBLANK(Perigon!P1624),"",Perigon!P1624)</f>
        <v/>
      </c>
      <c r="O1629" s="38" t="str">
        <f>IF($L1629="","",VLOOKUP($R1629,Tarife!$A$2:$R$599,13,FALSE))</f>
        <v/>
      </c>
      <c r="P1629" s="38" t="str">
        <f t="shared" si="25"/>
        <v/>
      </c>
      <c r="R1629" s="100" t="str">
        <f>Zusammenzug!$C$25&amp;"-"&amp;Zusammenzug!$A$7&amp;"-"&amp;Leistungen!L1629</f>
        <v>2024-0-</v>
      </c>
    </row>
    <row r="1630" spans="1:18" x14ac:dyDescent="0.2">
      <c r="A1630" s="95" t="str">
        <f>IF(ISBLANK(Perigon!E1625),"",Perigon!E1625)</f>
        <v/>
      </c>
      <c r="B1630" s="95" t="str">
        <f>IF(ISBLANK(Perigon!G1625),"",Perigon!G1625)</f>
        <v/>
      </c>
      <c r="C1630" s="96" t="str">
        <f>IF(ISBLANK(Perigon!I1625),"",Perigon!I1625)</f>
        <v/>
      </c>
      <c r="D1630" s="97" t="str">
        <f>IF(ISBLANK(Perigon!J1625),"",Perigon!J1625)</f>
        <v/>
      </c>
      <c r="E1630" s="64" t="str">
        <f>IF(ISBLANK(Perigon!K1625),"",Perigon!K1625)</f>
        <v/>
      </c>
      <c r="F1630" s="65"/>
      <c r="G1630" s="64"/>
      <c r="H1630" s="69" t="str">
        <f>IF(ISBLANK(Perigon!L1625),"",Perigon!L1625)</f>
        <v/>
      </c>
      <c r="I1630" s="69" t="str">
        <f>IF(ISBLANK(Perigon!M1625),"",Perigon!M1625)</f>
        <v/>
      </c>
      <c r="J1630" s="98" t="str">
        <f>IF(ISBLANK(Perigon!N1625),"",Perigon!N1625)</f>
        <v/>
      </c>
      <c r="K1630" s="99" t="str">
        <f>IF(ISBLANK(Perigon!J1625),"",Perigon!T1625)</f>
        <v/>
      </c>
      <c r="L1630" s="95" t="str">
        <f>IF(ISBLANK(Perigon!O1625),"",Perigon!O1625)</f>
        <v/>
      </c>
      <c r="M1630" s="95" t="str">
        <f>IF(ISBLANK(Perigon!R1625),"",Perigon!R1625)</f>
        <v/>
      </c>
      <c r="N1630" s="95" t="str">
        <f>IF(ISBLANK(Perigon!P1625),"",Perigon!P1625)</f>
        <v/>
      </c>
      <c r="O1630" s="38" t="str">
        <f>IF($L1630="","",VLOOKUP($R1630,Tarife!$A$2:$R$599,13,FALSE))</f>
        <v/>
      </c>
      <c r="P1630" s="38" t="str">
        <f t="shared" si="25"/>
        <v/>
      </c>
      <c r="R1630" s="100" t="str">
        <f>Zusammenzug!$C$25&amp;"-"&amp;Zusammenzug!$A$7&amp;"-"&amp;Leistungen!L1630</f>
        <v>2024-0-</v>
      </c>
    </row>
    <row r="1631" spans="1:18" x14ac:dyDescent="0.2">
      <c r="A1631" s="95" t="str">
        <f>IF(ISBLANK(Perigon!E1626),"",Perigon!E1626)</f>
        <v/>
      </c>
      <c r="B1631" s="95" t="str">
        <f>IF(ISBLANK(Perigon!G1626),"",Perigon!G1626)</f>
        <v/>
      </c>
      <c r="C1631" s="96" t="str">
        <f>IF(ISBLANK(Perigon!I1626),"",Perigon!I1626)</f>
        <v/>
      </c>
      <c r="D1631" s="97" t="str">
        <f>IF(ISBLANK(Perigon!J1626),"",Perigon!J1626)</f>
        <v/>
      </c>
      <c r="E1631" s="64" t="str">
        <f>IF(ISBLANK(Perigon!K1626),"",Perigon!K1626)</f>
        <v/>
      </c>
      <c r="F1631" s="65"/>
      <c r="G1631" s="64"/>
      <c r="H1631" s="69" t="str">
        <f>IF(ISBLANK(Perigon!L1626),"",Perigon!L1626)</f>
        <v/>
      </c>
      <c r="I1631" s="69" t="str">
        <f>IF(ISBLANK(Perigon!M1626),"",Perigon!M1626)</f>
        <v/>
      </c>
      <c r="J1631" s="98" t="str">
        <f>IF(ISBLANK(Perigon!N1626),"",Perigon!N1626)</f>
        <v/>
      </c>
      <c r="K1631" s="99" t="str">
        <f>IF(ISBLANK(Perigon!J1626),"",Perigon!T1626)</f>
        <v/>
      </c>
      <c r="L1631" s="95" t="str">
        <f>IF(ISBLANK(Perigon!O1626),"",Perigon!O1626)</f>
        <v/>
      </c>
      <c r="M1631" s="95" t="str">
        <f>IF(ISBLANK(Perigon!R1626),"",Perigon!R1626)</f>
        <v/>
      </c>
      <c r="N1631" s="95" t="str">
        <f>IF(ISBLANK(Perigon!P1626),"",Perigon!P1626)</f>
        <v/>
      </c>
      <c r="O1631" s="38" t="str">
        <f>IF($L1631="","",VLOOKUP($R1631,Tarife!$A$2:$R$599,13,FALSE))</f>
        <v/>
      </c>
      <c r="P1631" s="38" t="str">
        <f t="shared" si="25"/>
        <v/>
      </c>
      <c r="R1631" s="100" t="str">
        <f>Zusammenzug!$C$25&amp;"-"&amp;Zusammenzug!$A$7&amp;"-"&amp;Leistungen!L1631</f>
        <v>2024-0-</v>
      </c>
    </row>
    <row r="1632" spans="1:18" x14ac:dyDescent="0.2">
      <c r="A1632" s="95" t="str">
        <f>IF(ISBLANK(Perigon!E1627),"",Perigon!E1627)</f>
        <v/>
      </c>
      <c r="B1632" s="95" t="str">
        <f>IF(ISBLANK(Perigon!G1627),"",Perigon!G1627)</f>
        <v/>
      </c>
      <c r="C1632" s="96" t="str">
        <f>IF(ISBLANK(Perigon!I1627),"",Perigon!I1627)</f>
        <v/>
      </c>
      <c r="D1632" s="97" t="str">
        <f>IF(ISBLANK(Perigon!J1627),"",Perigon!J1627)</f>
        <v/>
      </c>
      <c r="E1632" s="64" t="str">
        <f>IF(ISBLANK(Perigon!K1627),"",Perigon!K1627)</f>
        <v/>
      </c>
      <c r="F1632" s="65"/>
      <c r="G1632" s="64"/>
      <c r="H1632" s="69" t="str">
        <f>IF(ISBLANK(Perigon!L1627),"",Perigon!L1627)</f>
        <v/>
      </c>
      <c r="I1632" s="69" t="str">
        <f>IF(ISBLANK(Perigon!M1627),"",Perigon!M1627)</f>
        <v/>
      </c>
      <c r="J1632" s="98" t="str">
        <f>IF(ISBLANK(Perigon!N1627),"",Perigon!N1627)</f>
        <v/>
      </c>
      <c r="K1632" s="99" t="str">
        <f>IF(ISBLANK(Perigon!J1627),"",Perigon!T1627)</f>
        <v/>
      </c>
      <c r="L1632" s="95" t="str">
        <f>IF(ISBLANK(Perigon!O1627),"",Perigon!O1627)</f>
        <v/>
      </c>
      <c r="M1632" s="95" t="str">
        <f>IF(ISBLANK(Perigon!R1627),"",Perigon!R1627)</f>
        <v/>
      </c>
      <c r="N1632" s="95" t="str">
        <f>IF(ISBLANK(Perigon!P1627),"",Perigon!P1627)</f>
        <v/>
      </c>
      <c r="O1632" s="38" t="str">
        <f>IF($L1632="","",VLOOKUP($R1632,Tarife!$A$2:$R$599,13,FALSE))</f>
        <v/>
      </c>
      <c r="P1632" s="38" t="str">
        <f t="shared" si="25"/>
        <v/>
      </c>
      <c r="R1632" s="100" t="str">
        <f>Zusammenzug!$C$25&amp;"-"&amp;Zusammenzug!$A$7&amp;"-"&amp;Leistungen!L1632</f>
        <v>2024-0-</v>
      </c>
    </row>
    <row r="1633" spans="1:18" x14ac:dyDescent="0.2">
      <c r="A1633" s="95" t="str">
        <f>IF(ISBLANK(Perigon!E1628),"",Perigon!E1628)</f>
        <v/>
      </c>
      <c r="B1633" s="95" t="str">
        <f>IF(ISBLANK(Perigon!G1628),"",Perigon!G1628)</f>
        <v/>
      </c>
      <c r="C1633" s="96" t="str">
        <f>IF(ISBLANK(Perigon!I1628),"",Perigon!I1628)</f>
        <v/>
      </c>
      <c r="D1633" s="97" t="str">
        <f>IF(ISBLANK(Perigon!J1628),"",Perigon!J1628)</f>
        <v/>
      </c>
      <c r="E1633" s="64" t="str">
        <f>IF(ISBLANK(Perigon!K1628),"",Perigon!K1628)</f>
        <v/>
      </c>
      <c r="F1633" s="65"/>
      <c r="G1633" s="64"/>
      <c r="H1633" s="69" t="str">
        <f>IF(ISBLANK(Perigon!L1628),"",Perigon!L1628)</f>
        <v/>
      </c>
      <c r="I1633" s="69" t="str">
        <f>IF(ISBLANK(Perigon!M1628),"",Perigon!M1628)</f>
        <v/>
      </c>
      <c r="J1633" s="98" t="str">
        <f>IF(ISBLANK(Perigon!N1628),"",Perigon!N1628)</f>
        <v/>
      </c>
      <c r="K1633" s="99" t="str">
        <f>IF(ISBLANK(Perigon!J1628),"",Perigon!T1628)</f>
        <v/>
      </c>
      <c r="L1633" s="95" t="str">
        <f>IF(ISBLANK(Perigon!O1628),"",Perigon!O1628)</f>
        <v/>
      </c>
      <c r="M1633" s="95" t="str">
        <f>IF(ISBLANK(Perigon!R1628),"",Perigon!R1628)</f>
        <v/>
      </c>
      <c r="N1633" s="95" t="str">
        <f>IF(ISBLANK(Perigon!P1628),"",Perigon!P1628)</f>
        <v/>
      </c>
      <c r="O1633" s="38" t="str">
        <f>IF($L1633="","",VLOOKUP($R1633,Tarife!$A$2:$R$599,13,FALSE))</f>
        <v/>
      </c>
      <c r="P1633" s="38" t="str">
        <f t="shared" si="25"/>
        <v/>
      </c>
      <c r="R1633" s="100" t="str">
        <f>Zusammenzug!$C$25&amp;"-"&amp;Zusammenzug!$A$7&amp;"-"&amp;Leistungen!L1633</f>
        <v>2024-0-</v>
      </c>
    </row>
    <row r="1634" spans="1:18" x14ac:dyDescent="0.2">
      <c r="A1634" s="95" t="str">
        <f>IF(ISBLANK(Perigon!E1629),"",Perigon!E1629)</f>
        <v/>
      </c>
      <c r="B1634" s="95" t="str">
        <f>IF(ISBLANK(Perigon!G1629),"",Perigon!G1629)</f>
        <v/>
      </c>
      <c r="C1634" s="96" t="str">
        <f>IF(ISBLANK(Perigon!I1629),"",Perigon!I1629)</f>
        <v/>
      </c>
      <c r="D1634" s="97" t="str">
        <f>IF(ISBLANK(Perigon!J1629),"",Perigon!J1629)</f>
        <v/>
      </c>
      <c r="E1634" s="64" t="str">
        <f>IF(ISBLANK(Perigon!K1629),"",Perigon!K1629)</f>
        <v/>
      </c>
      <c r="F1634" s="65"/>
      <c r="G1634" s="64"/>
      <c r="H1634" s="69" t="str">
        <f>IF(ISBLANK(Perigon!L1629),"",Perigon!L1629)</f>
        <v/>
      </c>
      <c r="I1634" s="69" t="str">
        <f>IF(ISBLANK(Perigon!M1629),"",Perigon!M1629)</f>
        <v/>
      </c>
      <c r="J1634" s="98" t="str">
        <f>IF(ISBLANK(Perigon!N1629),"",Perigon!N1629)</f>
        <v/>
      </c>
      <c r="K1634" s="99" t="str">
        <f>IF(ISBLANK(Perigon!J1629),"",Perigon!T1629)</f>
        <v/>
      </c>
      <c r="L1634" s="95" t="str">
        <f>IF(ISBLANK(Perigon!O1629),"",Perigon!O1629)</f>
        <v/>
      </c>
      <c r="M1634" s="95" t="str">
        <f>IF(ISBLANK(Perigon!R1629),"",Perigon!R1629)</f>
        <v/>
      </c>
      <c r="N1634" s="95" t="str">
        <f>IF(ISBLANK(Perigon!P1629),"",Perigon!P1629)</f>
        <v/>
      </c>
      <c r="O1634" s="38" t="str">
        <f>IF($L1634="","",VLOOKUP($R1634,Tarife!$A$2:$R$599,13,FALSE))</f>
        <v/>
      </c>
      <c r="P1634" s="38" t="str">
        <f t="shared" si="25"/>
        <v/>
      </c>
      <c r="R1634" s="100" t="str">
        <f>Zusammenzug!$C$25&amp;"-"&amp;Zusammenzug!$A$7&amp;"-"&amp;Leistungen!L1634</f>
        <v>2024-0-</v>
      </c>
    </row>
    <row r="1635" spans="1:18" x14ac:dyDescent="0.2">
      <c r="A1635" s="95" t="str">
        <f>IF(ISBLANK(Perigon!E1630),"",Perigon!E1630)</f>
        <v/>
      </c>
      <c r="B1635" s="95" t="str">
        <f>IF(ISBLANK(Perigon!G1630),"",Perigon!G1630)</f>
        <v/>
      </c>
      <c r="C1635" s="96" t="str">
        <f>IF(ISBLANK(Perigon!I1630),"",Perigon!I1630)</f>
        <v/>
      </c>
      <c r="D1635" s="97" t="str">
        <f>IF(ISBLANK(Perigon!J1630),"",Perigon!J1630)</f>
        <v/>
      </c>
      <c r="E1635" s="64" t="str">
        <f>IF(ISBLANK(Perigon!K1630),"",Perigon!K1630)</f>
        <v/>
      </c>
      <c r="F1635" s="65"/>
      <c r="G1635" s="64"/>
      <c r="H1635" s="69" t="str">
        <f>IF(ISBLANK(Perigon!L1630),"",Perigon!L1630)</f>
        <v/>
      </c>
      <c r="I1635" s="69" t="str">
        <f>IF(ISBLANK(Perigon!M1630),"",Perigon!M1630)</f>
        <v/>
      </c>
      <c r="J1635" s="98" t="str">
        <f>IF(ISBLANK(Perigon!N1630),"",Perigon!N1630)</f>
        <v/>
      </c>
      <c r="K1635" s="99" t="str">
        <f>IF(ISBLANK(Perigon!J1630),"",Perigon!T1630)</f>
        <v/>
      </c>
      <c r="L1635" s="95" t="str">
        <f>IF(ISBLANK(Perigon!O1630),"",Perigon!O1630)</f>
        <v/>
      </c>
      <c r="M1635" s="95" t="str">
        <f>IF(ISBLANK(Perigon!R1630),"",Perigon!R1630)</f>
        <v/>
      </c>
      <c r="N1635" s="95" t="str">
        <f>IF(ISBLANK(Perigon!P1630),"",Perigon!P1630)</f>
        <v/>
      </c>
      <c r="O1635" s="38" t="str">
        <f>IF($L1635="","",VLOOKUP($R1635,Tarife!$A$2:$R$599,13,FALSE))</f>
        <v/>
      </c>
      <c r="P1635" s="38" t="str">
        <f t="shared" si="25"/>
        <v/>
      </c>
      <c r="R1635" s="100" t="str">
        <f>Zusammenzug!$C$25&amp;"-"&amp;Zusammenzug!$A$7&amp;"-"&amp;Leistungen!L1635</f>
        <v>2024-0-</v>
      </c>
    </row>
    <row r="1636" spans="1:18" x14ac:dyDescent="0.2">
      <c r="A1636" s="95" t="str">
        <f>IF(ISBLANK(Perigon!E1631),"",Perigon!E1631)</f>
        <v/>
      </c>
      <c r="B1636" s="95" t="str">
        <f>IF(ISBLANK(Perigon!G1631),"",Perigon!G1631)</f>
        <v/>
      </c>
      <c r="C1636" s="96" t="str">
        <f>IF(ISBLANK(Perigon!I1631),"",Perigon!I1631)</f>
        <v/>
      </c>
      <c r="D1636" s="97" t="str">
        <f>IF(ISBLANK(Perigon!J1631),"",Perigon!J1631)</f>
        <v/>
      </c>
      <c r="E1636" s="64" t="str">
        <f>IF(ISBLANK(Perigon!K1631),"",Perigon!K1631)</f>
        <v/>
      </c>
      <c r="F1636" s="65"/>
      <c r="G1636" s="64"/>
      <c r="H1636" s="69" t="str">
        <f>IF(ISBLANK(Perigon!L1631),"",Perigon!L1631)</f>
        <v/>
      </c>
      <c r="I1636" s="69" t="str">
        <f>IF(ISBLANK(Perigon!M1631),"",Perigon!M1631)</f>
        <v/>
      </c>
      <c r="J1636" s="98" t="str">
        <f>IF(ISBLANK(Perigon!N1631),"",Perigon!N1631)</f>
        <v/>
      </c>
      <c r="K1636" s="99" t="str">
        <f>IF(ISBLANK(Perigon!J1631),"",Perigon!T1631)</f>
        <v/>
      </c>
      <c r="L1636" s="95" t="str">
        <f>IF(ISBLANK(Perigon!O1631),"",Perigon!O1631)</f>
        <v/>
      </c>
      <c r="M1636" s="95" t="str">
        <f>IF(ISBLANK(Perigon!R1631),"",Perigon!R1631)</f>
        <v/>
      </c>
      <c r="N1636" s="95" t="str">
        <f>IF(ISBLANK(Perigon!P1631),"",Perigon!P1631)</f>
        <v/>
      </c>
      <c r="O1636" s="38" t="str">
        <f>IF($L1636="","",VLOOKUP($R1636,Tarife!$A$2:$R$599,13,FALSE))</f>
        <v/>
      </c>
      <c r="P1636" s="38" t="str">
        <f t="shared" si="25"/>
        <v/>
      </c>
      <c r="R1636" s="100" t="str">
        <f>Zusammenzug!$C$25&amp;"-"&amp;Zusammenzug!$A$7&amp;"-"&amp;Leistungen!L1636</f>
        <v>2024-0-</v>
      </c>
    </row>
    <row r="1637" spans="1:18" x14ac:dyDescent="0.2">
      <c r="A1637" s="95" t="str">
        <f>IF(ISBLANK(Perigon!E1632),"",Perigon!E1632)</f>
        <v/>
      </c>
      <c r="B1637" s="95" t="str">
        <f>IF(ISBLANK(Perigon!G1632),"",Perigon!G1632)</f>
        <v/>
      </c>
      <c r="C1637" s="96" t="str">
        <f>IF(ISBLANK(Perigon!I1632),"",Perigon!I1632)</f>
        <v/>
      </c>
      <c r="D1637" s="97" t="str">
        <f>IF(ISBLANK(Perigon!J1632),"",Perigon!J1632)</f>
        <v/>
      </c>
      <c r="E1637" s="64" t="str">
        <f>IF(ISBLANK(Perigon!K1632),"",Perigon!K1632)</f>
        <v/>
      </c>
      <c r="F1637" s="65"/>
      <c r="G1637" s="64"/>
      <c r="H1637" s="69" t="str">
        <f>IF(ISBLANK(Perigon!L1632),"",Perigon!L1632)</f>
        <v/>
      </c>
      <c r="I1637" s="69" t="str">
        <f>IF(ISBLANK(Perigon!M1632),"",Perigon!M1632)</f>
        <v/>
      </c>
      <c r="J1637" s="98" t="str">
        <f>IF(ISBLANK(Perigon!N1632),"",Perigon!N1632)</f>
        <v/>
      </c>
      <c r="K1637" s="99" t="str">
        <f>IF(ISBLANK(Perigon!J1632),"",Perigon!T1632)</f>
        <v/>
      </c>
      <c r="L1637" s="95" t="str">
        <f>IF(ISBLANK(Perigon!O1632),"",Perigon!O1632)</f>
        <v/>
      </c>
      <c r="M1637" s="95" t="str">
        <f>IF(ISBLANK(Perigon!R1632),"",Perigon!R1632)</f>
        <v/>
      </c>
      <c r="N1637" s="95" t="str">
        <f>IF(ISBLANK(Perigon!P1632),"",Perigon!P1632)</f>
        <v/>
      </c>
      <c r="O1637" s="38" t="str">
        <f>IF($L1637="","",VLOOKUP($R1637,Tarife!$A$2:$R$599,13,FALSE))</f>
        <v/>
      </c>
      <c r="P1637" s="38" t="str">
        <f t="shared" si="25"/>
        <v/>
      </c>
      <c r="R1637" s="100" t="str">
        <f>Zusammenzug!$C$25&amp;"-"&amp;Zusammenzug!$A$7&amp;"-"&amp;Leistungen!L1637</f>
        <v>2024-0-</v>
      </c>
    </row>
    <row r="1638" spans="1:18" x14ac:dyDescent="0.2">
      <c r="A1638" s="95" t="str">
        <f>IF(ISBLANK(Perigon!E1633),"",Perigon!E1633)</f>
        <v/>
      </c>
      <c r="B1638" s="95" t="str">
        <f>IF(ISBLANK(Perigon!G1633),"",Perigon!G1633)</f>
        <v/>
      </c>
      <c r="C1638" s="96" t="str">
        <f>IF(ISBLANK(Perigon!I1633),"",Perigon!I1633)</f>
        <v/>
      </c>
      <c r="D1638" s="97" t="str">
        <f>IF(ISBLANK(Perigon!J1633),"",Perigon!J1633)</f>
        <v/>
      </c>
      <c r="E1638" s="64" t="str">
        <f>IF(ISBLANK(Perigon!K1633),"",Perigon!K1633)</f>
        <v/>
      </c>
      <c r="F1638" s="65"/>
      <c r="G1638" s="64"/>
      <c r="H1638" s="69" t="str">
        <f>IF(ISBLANK(Perigon!L1633),"",Perigon!L1633)</f>
        <v/>
      </c>
      <c r="I1638" s="69" t="str">
        <f>IF(ISBLANK(Perigon!M1633),"",Perigon!M1633)</f>
        <v/>
      </c>
      <c r="J1638" s="98" t="str">
        <f>IF(ISBLANK(Perigon!N1633),"",Perigon!N1633)</f>
        <v/>
      </c>
      <c r="K1638" s="99" t="str">
        <f>IF(ISBLANK(Perigon!J1633),"",Perigon!T1633)</f>
        <v/>
      </c>
      <c r="L1638" s="95" t="str">
        <f>IF(ISBLANK(Perigon!O1633),"",Perigon!O1633)</f>
        <v/>
      </c>
      <c r="M1638" s="95" t="str">
        <f>IF(ISBLANK(Perigon!R1633),"",Perigon!R1633)</f>
        <v/>
      </c>
      <c r="N1638" s="95" t="str">
        <f>IF(ISBLANK(Perigon!P1633),"",Perigon!P1633)</f>
        <v/>
      </c>
      <c r="O1638" s="38" t="str">
        <f>IF($L1638="","",VLOOKUP($R1638,Tarife!$A$2:$R$599,13,FALSE))</f>
        <v/>
      </c>
      <c r="P1638" s="38" t="str">
        <f t="shared" si="25"/>
        <v/>
      </c>
      <c r="R1638" s="100" t="str">
        <f>Zusammenzug!$C$25&amp;"-"&amp;Zusammenzug!$A$7&amp;"-"&amp;Leistungen!L1638</f>
        <v>2024-0-</v>
      </c>
    </row>
    <row r="1639" spans="1:18" x14ac:dyDescent="0.2">
      <c r="A1639" s="95" t="str">
        <f>IF(ISBLANK(Perigon!E1634),"",Perigon!E1634)</f>
        <v/>
      </c>
      <c r="B1639" s="95" t="str">
        <f>IF(ISBLANK(Perigon!G1634),"",Perigon!G1634)</f>
        <v/>
      </c>
      <c r="C1639" s="96" t="str">
        <f>IF(ISBLANK(Perigon!I1634),"",Perigon!I1634)</f>
        <v/>
      </c>
      <c r="D1639" s="97" t="str">
        <f>IF(ISBLANK(Perigon!J1634),"",Perigon!J1634)</f>
        <v/>
      </c>
      <c r="E1639" s="64" t="str">
        <f>IF(ISBLANK(Perigon!K1634),"",Perigon!K1634)</f>
        <v/>
      </c>
      <c r="F1639" s="65"/>
      <c r="G1639" s="64"/>
      <c r="H1639" s="69" t="str">
        <f>IF(ISBLANK(Perigon!L1634),"",Perigon!L1634)</f>
        <v/>
      </c>
      <c r="I1639" s="69" t="str">
        <f>IF(ISBLANK(Perigon!M1634),"",Perigon!M1634)</f>
        <v/>
      </c>
      <c r="J1639" s="98" t="str">
        <f>IF(ISBLANK(Perigon!N1634),"",Perigon!N1634)</f>
        <v/>
      </c>
      <c r="K1639" s="99" t="str">
        <f>IF(ISBLANK(Perigon!J1634),"",Perigon!T1634)</f>
        <v/>
      </c>
      <c r="L1639" s="95" t="str">
        <f>IF(ISBLANK(Perigon!O1634),"",Perigon!O1634)</f>
        <v/>
      </c>
      <c r="M1639" s="95" t="str">
        <f>IF(ISBLANK(Perigon!R1634),"",Perigon!R1634)</f>
        <v/>
      </c>
      <c r="N1639" s="95" t="str">
        <f>IF(ISBLANK(Perigon!P1634),"",Perigon!P1634)</f>
        <v/>
      </c>
      <c r="O1639" s="38" t="str">
        <f>IF($L1639="","",VLOOKUP($R1639,Tarife!$A$2:$R$599,13,FALSE))</f>
        <v/>
      </c>
      <c r="P1639" s="38" t="str">
        <f t="shared" si="25"/>
        <v/>
      </c>
      <c r="R1639" s="100" t="str">
        <f>Zusammenzug!$C$25&amp;"-"&amp;Zusammenzug!$A$7&amp;"-"&amp;Leistungen!L1639</f>
        <v>2024-0-</v>
      </c>
    </row>
    <row r="1640" spans="1:18" x14ac:dyDescent="0.2">
      <c r="A1640" s="95" t="str">
        <f>IF(ISBLANK(Perigon!E1635),"",Perigon!E1635)</f>
        <v/>
      </c>
      <c r="B1640" s="95" t="str">
        <f>IF(ISBLANK(Perigon!G1635),"",Perigon!G1635)</f>
        <v/>
      </c>
      <c r="C1640" s="96" t="str">
        <f>IF(ISBLANK(Perigon!I1635),"",Perigon!I1635)</f>
        <v/>
      </c>
      <c r="D1640" s="97" t="str">
        <f>IF(ISBLANK(Perigon!J1635),"",Perigon!J1635)</f>
        <v/>
      </c>
      <c r="E1640" s="64" t="str">
        <f>IF(ISBLANK(Perigon!K1635),"",Perigon!K1635)</f>
        <v/>
      </c>
      <c r="F1640" s="65"/>
      <c r="G1640" s="64"/>
      <c r="H1640" s="69" t="str">
        <f>IF(ISBLANK(Perigon!L1635),"",Perigon!L1635)</f>
        <v/>
      </c>
      <c r="I1640" s="69" t="str">
        <f>IF(ISBLANK(Perigon!M1635),"",Perigon!M1635)</f>
        <v/>
      </c>
      <c r="J1640" s="98" t="str">
        <f>IF(ISBLANK(Perigon!N1635),"",Perigon!N1635)</f>
        <v/>
      </c>
      <c r="K1640" s="99" t="str">
        <f>IF(ISBLANK(Perigon!J1635),"",Perigon!T1635)</f>
        <v/>
      </c>
      <c r="L1640" s="95" t="str">
        <f>IF(ISBLANK(Perigon!O1635),"",Perigon!O1635)</f>
        <v/>
      </c>
      <c r="M1640" s="95" t="str">
        <f>IF(ISBLANK(Perigon!R1635),"",Perigon!R1635)</f>
        <v/>
      </c>
      <c r="N1640" s="95" t="str">
        <f>IF(ISBLANK(Perigon!P1635),"",Perigon!P1635)</f>
        <v/>
      </c>
      <c r="O1640" s="38" t="str">
        <f>IF($L1640="","",VLOOKUP($R1640,Tarife!$A$2:$R$599,13,FALSE))</f>
        <v/>
      </c>
      <c r="P1640" s="38" t="str">
        <f t="shared" si="25"/>
        <v/>
      </c>
      <c r="R1640" s="100" t="str">
        <f>Zusammenzug!$C$25&amp;"-"&amp;Zusammenzug!$A$7&amp;"-"&amp;Leistungen!L1640</f>
        <v>2024-0-</v>
      </c>
    </row>
    <row r="1641" spans="1:18" x14ac:dyDescent="0.2">
      <c r="A1641" s="95" t="str">
        <f>IF(ISBLANK(Perigon!E1636),"",Perigon!E1636)</f>
        <v/>
      </c>
      <c r="B1641" s="95" t="str">
        <f>IF(ISBLANK(Perigon!G1636),"",Perigon!G1636)</f>
        <v/>
      </c>
      <c r="C1641" s="96" t="str">
        <f>IF(ISBLANK(Perigon!I1636),"",Perigon!I1636)</f>
        <v/>
      </c>
      <c r="D1641" s="97" t="str">
        <f>IF(ISBLANK(Perigon!J1636),"",Perigon!J1636)</f>
        <v/>
      </c>
      <c r="E1641" s="64" t="str">
        <f>IF(ISBLANK(Perigon!K1636),"",Perigon!K1636)</f>
        <v/>
      </c>
      <c r="F1641" s="65"/>
      <c r="G1641" s="64"/>
      <c r="H1641" s="69" t="str">
        <f>IF(ISBLANK(Perigon!L1636),"",Perigon!L1636)</f>
        <v/>
      </c>
      <c r="I1641" s="69" t="str">
        <f>IF(ISBLANK(Perigon!M1636),"",Perigon!M1636)</f>
        <v/>
      </c>
      <c r="J1641" s="98" t="str">
        <f>IF(ISBLANK(Perigon!N1636),"",Perigon!N1636)</f>
        <v/>
      </c>
      <c r="K1641" s="99" t="str">
        <f>IF(ISBLANK(Perigon!J1636),"",Perigon!T1636)</f>
        <v/>
      </c>
      <c r="L1641" s="95" t="str">
        <f>IF(ISBLANK(Perigon!O1636),"",Perigon!O1636)</f>
        <v/>
      </c>
      <c r="M1641" s="95" t="str">
        <f>IF(ISBLANK(Perigon!R1636),"",Perigon!R1636)</f>
        <v/>
      </c>
      <c r="N1641" s="95" t="str">
        <f>IF(ISBLANK(Perigon!P1636),"",Perigon!P1636)</f>
        <v/>
      </c>
      <c r="O1641" s="38" t="str">
        <f>IF($L1641="","",VLOOKUP($R1641,Tarife!$A$2:$R$599,13,FALSE))</f>
        <v/>
      </c>
      <c r="P1641" s="38" t="str">
        <f t="shared" si="25"/>
        <v/>
      </c>
      <c r="R1641" s="100" t="str">
        <f>Zusammenzug!$C$25&amp;"-"&amp;Zusammenzug!$A$7&amp;"-"&amp;Leistungen!L1641</f>
        <v>2024-0-</v>
      </c>
    </row>
    <row r="1642" spans="1:18" x14ac:dyDescent="0.2">
      <c r="A1642" s="95" t="str">
        <f>IF(ISBLANK(Perigon!E1637),"",Perigon!E1637)</f>
        <v/>
      </c>
      <c r="B1642" s="95" t="str">
        <f>IF(ISBLANK(Perigon!G1637),"",Perigon!G1637)</f>
        <v/>
      </c>
      <c r="C1642" s="96" t="str">
        <f>IF(ISBLANK(Perigon!I1637),"",Perigon!I1637)</f>
        <v/>
      </c>
      <c r="D1642" s="97" t="str">
        <f>IF(ISBLANK(Perigon!J1637),"",Perigon!J1637)</f>
        <v/>
      </c>
      <c r="E1642" s="64" t="str">
        <f>IF(ISBLANK(Perigon!K1637),"",Perigon!K1637)</f>
        <v/>
      </c>
      <c r="F1642" s="65"/>
      <c r="G1642" s="64"/>
      <c r="H1642" s="69" t="str">
        <f>IF(ISBLANK(Perigon!L1637),"",Perigon!L1637)</f>
        <v/>
      </c>
      <c r="I1642" s="69" t="str">
        <f>IF(ISBLANK(Perigon!M1637),"",Perigon!M1637)</f>
        <v/>
      </c>
      <c r="J1642" s="98" t="str">
        <f>IF(ISBLANK(Perigon!N1637),"",Perigon!N1637)</f>
        <v/>
      </c>
      <c r="K1642" s="99" t="str">
        <f>IF(ISBLANK(Perigon!J1637),"",Perigon!T1637)</f>
        <v/>
      </c>
      <c r="L1642" s="95" t="str">
        <f>IF(ISBLANK(Perigon!O1637),"",Perigon!O1637)</f>
        <v/>
      </c>
      <c r="M1642" s="95" t="str">
        <f>IF(ISBLANK(Perigon!R1637),"",Perigon!R1637)</f>
        <v/>
      </c>
      <c r="N1642" s="95" t="str">
        <f>IF(ISBLANK(Perigon!P1637),"",Perigon!P1637)</f>
        <v/>
      </c>
      <c r="O1642" s="38" t="str">
        <f>IF($L1642="","",VLOOKUP($R1642,Tarife!$A$2:$R$599,13,FALSE))</f>
        <v/>
      </c>
      <c r="P1642" s="38" t="str">
        <f t="shared" si="25"/>
        <v/>
      </c>
      <c r="R1642" s="100" t="str">
        <f>Zusammenzug!$C$25&amp;"-"&amp;Zusammenzug!$A$7&amp;"-"&amp;Leistungen!L1642</f>
        <v>2024-0-</v>
      </c>
    </row>
    <row r="1643" spans="1:18" x14ac:dyDescent="0.2">
      <c r="A1643" s="95" t="str">
        <f>IF(ISBLANK(Perigon!E1638),"",Perigon!E1638)</f>
        <v/>
      </c>
      <c r="B1643" s="95" t="str">
        <f>IF(ISBLANK(Perigon!G1638),"",Perigon!G1638)</f>
        <v/>
      </c>
      <c r="C1643" s="96" t="str">
        <f>IF(ISBLANK(Perigon!I1638),"",Perigon!I1638)</f>
        <v/>
      </c>
      <c r="D1643" s="97" t="str">
        <f>IF(ISBLANK(Perigon!J1638),"",Perigon!J1638)</f>
        <v/>
      </c>
      <c r="E1643" s="64" t="str">
        <f>IF(ISBLANK(Perigon!K1638),"",Perigon!K1638)</f>
        <v/>
      </c>
      <c r="F1643" s="65"/>
      <c r="G1643" s="64"/>
      <c r="H1643" s="69" t="str">
        <f>IF(ISBLANK(Perigon!L1638),"",Perigon!L1638)</f>
        <v/>
      </c>
      <c r="I1643" s="69" t="str">
        <f>IF(ISBLANK(Perigon!M1638),"",Perigon!M1638)</f>
        <v/>
      </c>
      <c r="J1643" s="98" t="str">
        <f>IF(ISBLANK(Perigon!N1638),"",Perigon!N1638)</f>
        <v/>
      </c>
      <c r="K1643" s="99" t="str">
        <f>IF(ISBLANK(Perigon!J1638),"",Perigon!T1638)</f>
        <v/>
      </c>
      <c r="L1643" s="95" t="str">
        <f>IF(ISBLANK(Perigon!O1638),"",Perigon!O1638)</f>
        <v/>
      </c>
      <c r="M1643" s="95" t="str">
        <f>IF(ISBLANK(Perigon!R1638),"",Perigon!R1638)</f>
        <v/>
      </c>
      <c r="N1643" s="95" t="str">
        <f>IF(ISBLANK(Perigon!P1638),"",Perigon!P1638)</f>
        <v/>
      </c>
      <c r="O1643" s="38" t="str">
        <f>IF($L1643="","",VLOOKUP($R1643,Tarife!$A$2:$R$599,13,FALSE))</f>
        <v/>
      </c>
      <c r="P1643" s="38" t="str">
        <f t="shared" si="25"/>
        <v/>
      </c>
      <c r="R1643" s="100" t="str">
        <f>Zusammenzug!$C$25&amp;"-"&amp;Zusammenzug!$A$7&amp;"-"&amp;Leistungen!L1643</f>
        <v>2024-0-</v>
      </c>
    </row>
    <row r="1644" spans="1:18" x14ac:dyDescent="0.2">
      <c r="A1644" s="95" t="str">
        <f>IF(ISBLANK(Perigon!E1639),"",Perigon!E1639)</f>
        <v/>
      </c>
      <c r="B1644" s="95" t="str">
        <f>IF(ISBLANK(Perigon!G1639),"",Perigon!G1639)</f>
        <v/>
      </c>
      <c r="C1644" s="96" t="str">
        <f>IF(ISBLANK(Perigon!I1639),"",Perigon!I1639)</f>
        <v/>
      </c>
      <c r="D1644" s="97" t="str">
        <f>IF(ISBLANK(Perigon!J1639),"",Perigon!J1639)</f>
        <v/>
      </c>
      <c r="E1644" s="64" t="str">
        <f>IF(ISBLANK(Perigon!K1639),"",Perigon!K1639)</f>
        <v/>
      </c>
      <c r="F1644" s="65"/>
      <c r="G1644" s="64"/>
      <c r="H1644" s="69" t="str">
        <f>IF(ISBLANK(Perigon!L1639),"",Perigon!L1639)</f>
        <v/>
      </c>
      <c r="I1644" s="69" t="str">
        <f>IF(ISBLANK(Perigon!M1639),"",Perigon!M1639)</f>
        <v/>
      </c>
      <c r="J1644" s="98" t="str">
        <f>IF(ISBLANK(Perigon!N1639),"",Perigon!N1639)</f>
        <v/>
      </c>
      <c r="K1644" s="99" t="str">
        <f>IF(ISBLANK(Perigon!J1639),"",Perigon!T1639)</f>
        <v/>
      </c>
      <c r="L1644" s="95" t="str">
        <f>IF(ISBLANK(Perigon!O1639),"",Perigon!O1639)</f>
        <v/>
      </c>
      <c r="M1644" s="95" t="str">
        <f>IF(ISBLANK(Perigon!R1639),"",Perigon!R1639)</f>
        <v/>
      </c>
      <c r="N1644" s="95" t="str">
        <f>IF(ISBLANK(Perigon!P1639),"",Perigon!P1639)</f>
        <v/>
      </c>
      <c r="O1644" s="38" t="str">
        <f>IF($L1644="","",VLOOKUP($R1644,Tarife!$A$2:$R$599,13,FALSE))</f>
        <v/>
      </c>
      <c r="P1644" s="38" t="str">
        <f t="shared" si="25"/>
        <v/>
      </c>
      <c r="R1644" s="100" t="str">
        <f>Zusammenzug!$C$25&amp;"-"&amp;Zusammenzug!$A$7&amp;"-"&amp;Leistungen!L1644</f>
        <v>2024-0-</v>
      </c>
    </row>
    <row r="1645" spans="1:18" x14ac:dyDescent="0.2">
      <c r="A1645" s="95" t="str">
        <f>IF(ISBLANK(Perigon!E1640),"",Perigon!E1640)</f>
        <v/>
      </c>
      <c r="B1645" s="95" t="str">
        <f>IF(ISBLANK(Perigon!G1640),"",Perigon!G1640)</f>
        <v/>
      </c>
      <c r="C1645" s="96" t="str">
        <f>IF(ISBLANK(Perigon!I1640),"",Perigon!I1640)</f>
        <v/>
      </c>
      <c r="D1645" s="97" t="str">
        <f>IF(ISBLANK(Perigon!J1640),"",Perigon!J1640)</f>
        <v/>
      </c>
      <c r="E1645" s="64" t="str">
        <f>IF(ISBLANK(Perigon!K1640),"",Perigon!K1640)</f>
        <v/>
      </c>
      <c r="F1645" s="65"/>
      <c r="G1645" s="64"/>
      <c r="H1645" s="69" t="str">
        <f>IF(ISBLANK(Perigon!L1640),"",Perigon!L1640)</f>
        <v/>
      </c>
      <c r="I1645" s="69" t="str">
        <f>IF(ISBLANK(Perigon!M1640),"",Perigon!M1640)</f>
        <v/>
      </c>
      <c r="J1645" s="98" t="str">
        <f>IF(ISBLANK(Perigon!N1640),"",Perigon!N1640)</f>
        <v/>
      </c>
      <c r="K1645" s="99" t="str">
        <f>IF(ISBLANK(Perigon!J1640),"",Perigon!T1640)</f>
        <v/>
      </c>
      <c r="L1645" s="95" t="str">
        <f>IF(ISBLANK(Perigon!O1640),"",Perigon!O1640)</f>
        <v/>
      </c>
      <c r="M1645" s="95" t="str">
        <f>IF(ISBLANK(Perigon!R1640),"",Perigon!R1640)</f>
        <v/>
      </c>
      <c r="N1645" s="95" t="str">
        <f>IF(ISBLANK(Perigon!P1640),"",Perigon!P1640)</f>
        <v/>
      </c>
      <c r="O1645" s="38" t="str">
        <f>IF($L1645="","",VLOOKUP($R1645,Tarife!$A$2:$R$599,13,FALSE))</f>
        <v/>
      </c>
      <c r="P1645" s="38" t="str">
        <f t="shared" si="25"/>
        <v/>
      </c>
      <c r="R1645" s="100" t="str">
        <f>Zusammenzug!$C$25&amp;"-"&amp;Zusammenzug!$A$7&amp;"-"&amp;Leistungen!L1645</f>
        <v>2024-0-</v>
      </c>
    </row>
    <row r="1646" spans="1:18" x14ac:dyDescent="0.2">
      <c r="A1646" s="95" t="str">
        <f>IF(ISBLANK(Perigon!E1641),"",Perigon!E1641)</f>
        <v/>
      </c>
      <c r="B1646" s="95" t="str">
        <f>IF(ISBLANK(Perigon!G1641),"",Perigon!G1641)</f>
        <v/>
      </c>
      <c r="C1646" s="96" t="str">
        <f>IF(ISBLANK(Perigon!I1641),"",Perigon!I1641)</f>
        <v/>
      </c>
      <c r="D1646" s="97" t="str">
        <f>IF(ISBLANK(Perigon!J1641),"",Perigon!J1641)</f>
        <v/>
      </c>
      <c r="E1646" s="64" t="str">
        <f>IF(ISBLANK(Perigon!K1641),"",Perigon!K1641)</f>
        <v/>
      </c>
      <c r="F1646" s="65"/>
      <c r="G1646" s="64"/>
      <c r="H1646" s="69" t="str">
        <f>IF(ISBLANK(Perigon!L1641),"",Perigon!L1641)</f>
        <v/>
      </c>
      <c r="I1646" s="69" t="str">
        <f>IF(ISBLANK(Perigon!M1641),"",Perigon!M1641)</f>
        <v/>
      </c>
      <c r="J1646" s="98" t="str">
        <f>IF(ISBLANK(Perigon!N1641),"",Perigon!N1641)</f>
        <v/>
      </c>
      <c r="K1646" s="99" t="str">
        <f>IF(ISBLANK(Perigon!J1641),"",Perigon!T1641)</f>
        <v/>
      </c>
      <c r="L1646" s="95" t="str">
        <f>IF(ISBLANK(Perigon!O1641),"",Perigon!O1641)</f>
        <v/>
      </c>
      <c r="M1646" s="95" t="str">
        <f>IF(ISBLANK(Perigon!R1641),"",Perigon!R1641)</f>
        <v/>
      </c>
      <c r="N1646" s="95" t="str">
        <f>IF(ISBLANK(Perigon!P1641),"",Perigon!P1641)</f>
        <v/>
      </c>
      <c r="O1646" s="38" t="str">
        <f>IF($L1646="","",VLOOKUP($R1646,Tarife!$A$2:$R$599,13,FALSE))</f>
        <v/>
      </c>
      <c r="P1646" s="38" t="str">
        <f t="shared" si="25"/>
        <v/>
      </c>
      <c r="R1646" s="100" t="str">
        <f>Zusammenzug!$C$25&amp;"-"&amp;Zusammenzug!$A$7&amp;"-"&amp;Leistungen!L1646</f>
        <v>2024-0-</v>
      </c>
    </row>
    <row r="1647" spans="1:18" x14ac:dyDescent="0.2">
      <c r="A1647" s="95" t="str">
        <f>IF(ISBLANK(Perigon!E1642),"",Perigon!E1642)</f>
        <v/>
      </c>
      <c r="B1647" s="95" t="str">
        <f>IF(ISBLANK(Perigon!G1642),"",Perigon!G1642)</f>
        <v/>
      </c>
      <c r="C1647" s="96" t="str">
        <f>IF(ISBLANK(Perigon!I1642),"",Perigon!I1642)</f>
        <v/>
      </c>
      <c r="D1647" s="97" t="str">
        <f>IF(ISBLANK(Perigon!J1642),"",Perigon!J1642)</f>
        <v/>
      </c>
      <c r="E1647" s="64" t="str">
        <f>IF(ISBLANK(Perigon!K1642),"",Perigon!K1642)</f>
        <v/>
      </c>
      <c r="F1647" s="65"/>
      <c r="G1647" s="64"/>
      <c r="H1647" s="69" t="str">
        <f>IF(ISBLANK(Perigon!L1642),"",Perigon!L1642)</f>
        <v/>
      </c>
      <c r="I1647" s="69" t="str">
        <f>IF(ISBLANK(Perigon!M1642),"",Perigon!M1642)</f>
        <v/>
      </c>
      <c r="J1647" s="98" t="str">
        <f>IF(ISBLANK(Perigon!N1642),"",Perigon!N1642)</f>
        <v/>
      </c>
      <c r="K1647" s="99" t="str">
        <f>IF(ISBLANK(Perigon!J1642),"",Perigon!T1642)</f>
        <v/>
      </c>
      <c r="L1647" s="95" t="str">
        <f>IF(ISBLANK(Perigon!O1642),"",Perigon!O1642)</f>
        <v/>
      </c>
      <c r="M1647" s="95" t="str">
        <f>IF(ISBLANK(Perigon!R1642),"",Perigon!R1642)</f>
        <v/>
      </c>
      <c r="N1647" s="95" t="str">
        <f>IF(ISBLANK(Perigon!P1642),"",Perigon!P1642)</f>
        <v/>
      </c>
      <c r="O1647" s="38" t="str">
        <f>IF($L1647="","",VLOOKUP($R1647,Tarife!$A$2:$R$599,13,FALSE))</f>
        <v/>
      </c>
      <c r="P1647" s="38" t="str">
        <f t="shared" si="25"/>
        <v/>
      </c>
      <c r="R1647" s="100" t="str">
        <f>Zusammenzug!$C$25&amp;"-"&amp;Zusammenzug!$A$7&amp;"-"&amp;Leistungen!L1647</f>
        <v>2024-0-</v>
      </c>
    </row>
    <row r="1648" spans="1:18" x14ac:dyDescent="0.2">
      <c r="A1648" s="95" t="str">
        <f>IF(ISBLANK(Perigon!E1643),"",Perigon!E1643)</f>
        <v/>
      </c>
      <c r="B1648" s="95" t="str">
        <f>IF(ISBLANK(Perigon!G1643),"",Perigon!G1643)</f>
        <v/>
      </c>
      <c r="C1648" s="96" t="str">
        <f>IF(ISBLANK(Perigon!I1643),"",Perigon!I1643)</f>
        <v/>
      </c>
      <c r="D1648" s="97" t="str">
        <f>IF(ISBLANK(Perigon!J1643),"",Perigon!J1643)</f>
        <v/>
      </c>
      <c r="E1648" s="64" t="str">
        <f>IF(ISBLANK(Perigon!K1643),"",Perigon!K1643)</f>
        <v/>
      </c>
      <c r="F1648" s="65"/>
      <c r="G1648" s="64"/>
      <c r="H1648" s="69" t="str">
        <f>IF(ISBLANK(Perigon!L1643),"",Perigon!L1643)</f>
        <v/>
      </c>
      <c r="I1648" s="69" t="str">
        <f>IF(ISBLANK(Perigon!M1643),"",Perigon!M1643)</f>
        <v/>
      </c>
      <c r="J1648" s="98" t="str">
        <f>IF(ISBLANK(Perigon!N1643),"",Perigon!N1643)</f>
        <v/>
      </c>
      <c r="K1648" s="99" t="str">
        <f>IF(ISBLANK(Perigon!J1643),"",Perigon!T1643)</f>
        <v/>
      </c>
      <c r="L1648" s="95" t="str">
        <f>IF(ISBLANK(Perigon!O1643),"",Perigon!O1643)</f>
        <v/>
      </c>
      <c r="M1648" s="95" t="str">
        <f>IF(ISBLANK(Perigon!R1643),"",Perigon!R1643)</f>
        <v/>
      </c>
      <c r="N1648" s="95" t="str">
        <f>IF(ISBLANK(Perigon!P1643),"",Perigon!P1643)</f>
        <v/>
      </c>
      <c r="O1648" s="38" t="str">
        <f>IF($L1648="","",VLOOKUP($R1648,Tarife!$A$2:$R$599,13,FALSE))</f>
        <v/>
      </c>
      <c r="P1648" s="38" t="str">
        <f t="shared" si="25"/>
        <v/>
      </c>
      <c r="R1648" s="100" t="str">
        <f>Zusammenzug!$C$25&amp;"-"&amp;Zusammenzug!$A$7&amp;"-"&amp;Leistungen!L1648</f>
        <v>2024-0-</v>
      </c>
    </row>
    <row r="1649" spans="1:18" x14ac:dyDescent="0.2">
      <c r="A1649" s="95" t="str">
        <f>IF(ISBLANK(Perigon!E1644),"",Perigon!E1644)</f>
        <v/>
      </c>
      <c r="B1649" s="95" t="str">
        <f>IF(ISBLANK(Perigon!G1644),"",Perigon!G1644)</f>
        <v/>
      </c>
      <c r="C1649" s="96" t="str">
        <f>IF(ISBLANK(Perigon!I1644),"",Perigon!I1644)</f>
        <v/>
      </c>
      <c r="D1649" s="97" t="str">
        <f>IF(ISBLANK(Perigon!J1644),"",Perigon!J1644)</f>
        <v/>
      </c>
      <c r="E1649" s="64" t="str">
        <f>IF(ISBLANK(Perigon!K1644),"",Perigon!K1644)</f>
        <v/>
      </c>
      <c r="F1649" s="65"/>
      <c r="G1649" s="64"/>
      <c r="H1649" s="69" t="str">
        <f>IF(ISBLANK(Perigon!L1644),"",Perigon!L1644)</f>
        <v/>
      </c>
      <c r="I1649" s="69" t="str">
        <f>IF(ISBLANK(Perigon!M1644),"",Perigon!M1644)</f>
        <v/>
      </c>
      <c r="J1649" s="98" t="str">
        <f>IF(ISBLANK(Perigon!N1644),"",Perigon!N1644)</f>
        <v/>
      </c>
      <c r="K1649" s="99" t="str">
        <f>IF(ISBLANK(Perigon!J1644),"",Perigon!T1644)</f>
        <v/>
      </c>
      <c r="L1649" s="95" t="str">
        <f>IF(ISBLANK(Perigon!O1644),"",Perigon!O1644)</f>
        <v/>
      </c>
      <c r="M1649" s="95" t="str">
        <f>IF(ISBLANK(Perigon!R1644),"",Perigon!R1644)</f>
        <v/>
      </c>
      <c r="N1649" s="95" t="str">
        <f>IF(ISBLANK(Perigon!P1644),"",Perigon!P1644)</f>
        <v/>
      </c>
      <c r="O1649" s="38" t="str">
        <f>IF($L1649="","",VLOOKUP($R1649,Tarife!$A$2:$R$599,13,FALSE))</f>
        <v/>
      </c>
      <c r="P1649" s="38" t="str">
        <f t="shared" si="25"/>
        <v/>
      </c>
      <c r="R1649" s="100" t="str">
        <f>Zusammenzug!$C$25&amp;"-"&amp;Zusammenzug!$A$7&amp;"-"&amp;Leistungen!L1649</f>
        <v>2024-0-</v>
      </c>
    </row>
    <row r="1650" spans="1:18" x14ac:dyDescent="0.2">
      <c r="A1650" s="95" t="str">
        <f>IF(ISBLANK(Perigon!E1645),"",Perigon!E1645)</f>
        <v/>
      </c>
      <c r="B1650" s="95" t="str">
        <f>IF(ISBLANK(Perigon!G1645),"",Perigon!G1645)</f>
        <v/>
      </c>
      <c r="C1650" s="96" t="str">
        <f>IF(ISBLANK(Perigon!I1645),"",Perigon!I1645)</f>
        <v/>
      </c>
      <c r="D1650" s="97" t="str">
        <f>IF(ISBLANK(Perigon!J1645),"",Perigon!J1645)</f>
        <v/>
      </c>
      <c r="E1650" s="64" t="str">
        <f>IF(ISBLANK(Perigon!K1645),"",Perigon!K1645)</f>
        <v/>
      </c>
      <c r="F1650" s="65"/>
      <c r="G1650" s="64"/>
      <c r="H1650" s="69" t="str">
        <f>IF(ISBLANK(Perigon!L1645),"",Perigon!L1645)</f>
        <v/>
      </c>
      <c r="I1650" s="69" t="str">
        <f>IF(ISBLANK(Perigon!M1645),"",Perigon!M1645)</f>
        <v/>
      </c>
      <c r="J1650" s="98" t="str">
        <f>IF(ISBLANK(Perigon!N1645),"",Perigon!N1645)</f>
        <v/>
      </c>
      <c r="K1650" s="99" t="str">
        <f>IF(ISBLANK(Perigon!J1645),"",Perigon!T1645)</f>
        <v/>
      </c>
      <c r="L1650" s="95" t="str">
        <f>IF(ISBLANK(Perigon!O1645),"",Perigon!O1645)</f>
        <v/>
      </c>
      <c r="M1650" s="95" t="str">
        <f>IF(ISBLANK(Perigon!R1645),"",Perigon!R1645)</f>
        <v/>
      </c>
      <c r="N1650" s="95" t="str">
        <f>IF(ISBLANK(Perigon!P1645),"",Perigon!P1645)</f>
        <v/>
      </c>
      <c r="O1650" s="38" t="str">
        <f>IF($L1650="","",VLOOKUP($R1650,Tarife!$A$2:$R$599,13,FALSE))</f>
        <v/>
      </c>
      <c r="P1650" s="38" t="str">
        <f t="shared" si="25"/>
        <v/>
      </c>
      <c r="R1650" s="100" t="str">
        <f>Zusammenzug!$C$25&amp;"-"&amp;Zusammenzug!$A$7&amp;"-"&amp;Leistungen!L1650</f>
        <v>2024-0-</v>
      </c>
    </row>
    <row r="1651" spans="1:18" x14ac:dyDescent="0.2">
      <c r="A1651" s="95" t="str">
        <f>IF(ISBLANK(Perigon!E1646),"",Perigon!E1646)</f>
        <v/>
      </c>
      <c r="B1651" s="95" t="str">
        <f>IF(ISBLANK(Perigon!G1646),"",Perigon!G1646)</f>
        <v/>
      </c>
      <c r="C1651" s="96" t="str">
        <f>IF(ISBLANK(Perigon!I1646),"",Perigon!I1646)</f>
        <v/>
      </c>
      <c r="D1651" s="97" t="str">
        <f>IF(ISBLANK(Perigon!J1646),"",Perigon!J1646)</f>
        <v/>
      </c>
      <c r="E1651" s="64" t="str">
        <f>IF(ISBLANK(Perigon!K1646),"",Perigon!K1646)</f>
        <v/>
      </c>
      <c r="F1651" s="65"/>
      <c r="G1651" s="64"/>
      <c r="H1651" s="69" t="str">
        <f>IF(ISBLANK(Perigon!L1646),"",Perigon!L1646)</f>
        <v/>
      </c>
      <c r="I1651" s="69" t="str">
        <f>IF(ISBLANK(Perigon!M1646),"",Perigon!M1646)</f>
        <v/>
      </c>
      <c r="J1651" s="98" t="str">
        <f>IF(ISBLANK(Perigon!N1646),"",Perigon!N1646)</f>
        <v/>
      </c>
      <c r="K1651" s="99" t="str">
        <f>IF(ISBLANK(Perigon!J1646),"",Perigon!T1646)</f>
        <v/>
      </c>
      <c r="L1651" s="95" t="str">
        <f>IF(ISBLANK(Perigon!O1646),"",Perigon!O1646)</f>
        <v/>
      </c>
      <c r="M1651" s="95" t="str">
        <f>IF(ISBLANK(Perigon!R1646),"",Perigon!R1646)</f>
        <v/>
      </c>
      <c r="N1651" s="95" t="str">
        <f>IF(ISBLANK(Perigon!P1646),"",Perigon!P1646)</f>
        <v/>
      </c>
      <c r="O1651" s="38" t="str">
        <f>IF($L1651="","",VLOOKUP($R1651,Tarife!$A$2:$R$599,13,FALSE))</f>
        <v/>
      </c>
      <c r="P1651" s="38" t="str">
        <f t="shared" si="25"/>
        <v/>
      </c>
      <c r="R1651" s="100" t="str">
        <f>Zusammenzug!$C$25&amp;"-"&amp;Zusammenzug!$A$7&amp;"-"&amp;Leistungen!L1651</f>
        <v>2024-0-</v>
      </c>
    </row>
    <row r="1652" spans="1:18" x14ac:dyDescent="0.2">
      <c r="A1652" s="95" t="str">
        <f>IF(ISBLANK(Perigon!E1647),"",Perigon!E1647)</f>
        <v/>
      </c>
      <c r="B1652" s="95" t="str">
        <f>IF(ISBLANK(Perigon!G1647),"",Perigon!G1647)</f>
        <v/>
      </c>
      <c r="C1652" s="96" t="str">
        <f>IF(ISBLANK(Perigon!I1647),"",Perigon!I1647)</f>
        <v/>
      </c>
      <c r="D1652" s="97" t="str">
        <f>IF(ISBLANK(Perigon!J1647),"",Perigon!J1647)</f>
        <v/>
      </c>
      <c r="E1652" s="64" t="str">
        <f>IF(ISBLANK(Perigon!K1647),"",Perigon!K1647)</f>
        <v/>
      </c>
      <c r="F1652" s="65"/>
      <c r="G1652" s="64"/>
      <c r="H1652" s="69" t="str">
        <f>IF(ISBLANK(Perigon!L1647),"",Perigon!L1647)</f>
        <v/>
      </c>
      <c r="I1652" s="69" t="str">
        <f>IF(ISBLANK(Perigon!M1647),"",Perigon!M1647)</f>
        <v/>
      </c>
      <c r="J1652" s="98" t="str">
        <f>IF(ISBLANK(Perigon!N1647),"",Perigon!N1647)</f>
        <v/>
      </c>
      <c r="K1652" s="99" t="str">
        <f>IF(ISBLANK(Perigon!J1647),"",Perigon!T1647)</f>
        <v/>
      </c>
      <c r="L1652" s="95" t="str">
        <f>IF(ISBLANK(Perigon!O1647),"",Perigon!O1647)</f>
        <v/>
      </c>
      <c r="M1652" s="95" t="str">
        <f>IF(ISBLANK(Perigon!R1647),"",Perigon!R1647)</f>
        <v/>
      </c>
      <c r="N1652" s="95" t="str">
        <f>IF(ISBLANK(Perigon!P1647),"",Perigon!P1647)</f>
        <v/>
      </c>
      <c r="O1652" s="38" t="str">
        <f>IF($L1652="","",VLOOKUP($R1652,Tarife!$A$2:$R$599,13,FALSE))</f>
        <v/>
      </c>
      <c r="P1652" s="38" t="str">
        <f t="shared" si="25"/>
        <v/>
      </c>
      <c r="R1652" s="100" t="str">
        <f>Zusammenzug!$C$25&amp;"-"&amp;Zusammenzug!$A$7&amp;"-"&amp;Leistungen!L1652</f>
        <v>2024-0-</v>
      </c>
    </row>
    <row r="1653" spans="1:18" x14ac:dyDescent="0.2">
      <c r="A1653" s="95" t="str">
        <f>IF(ISBLANK(Perigon!E1648),"",Perigon!E1648)</f>
        <v/>
      </c>
      <c r="B1653" s="95" t="str">
        <f>IF(ISBLANK(Perigon!G1648),"",Perigon!G1648)</f>
        <v/>
      </c>
      <c r="C1653" s="96" t="str">
        <f>IF(ISBLANK(Perigon!I1648),"",Perigon!I1648)</f>
        <v/>
      </c>
      <c r="D1653" s="97" t="str">
        <f>IF(ISBLANK(Perigon!J1648),"",Perigon!J1648)</f>
        <v/>
      </c>
      <c r="E1653" s="64" t="str">
        <f>IF(ISBLANK(Perigon!K1648),"",Perigon!K1648)</f>
        <v/>
      </c>
      <c r="F1653" s="65"/>
      <c r="G1653" s="64"/>
      <c r="H1653" s="69" t="str">
        <f>IF(ISBLANK(Perigon!L1648),"",Perigon!L1648)</f>
        <v/>
      </c>
      <c r="I1653" s="69" t="str">
        <f>IF(ISBLANK(Perigon!M1648),"",Perigon!M1648)</f>
        <v/>
      </c>
      <c r="J1653" s="98" t="str">
        <f>IF(ISBLANK(Perigon!N1648),"",Perigon!N1648)</f>
        <v/>
      </c>
      <c r="K1653" s="99" t="str">
        <f>IF(ISBLANK(Perigon!J1648),"",Perigon!T1648)</f>
        <v/>
      </c>
      <c r="L1653" s="95" t="str">
        <f>IF(ISBLANK(Perigon!O1648),"",Perigon!O1648)</f>
        <v/>
      </c>
      <c r="M1653" s="95" t="str">
        <f>IF(ISBLANK(Perigon!R1648),"",Perigon!R1648)</f>
        <v/>
      </c>
      <c r="N1653" s="95" t="str">
        <f>IF(ISBLANK(Perigon!P1648),"",Perigon!P1648)</f>
        <v/>
      </c>
      <c r="O1653" s="38" t="str">
        <f>IF($L1653="","",VLOOKUP($R1653,Tarife!$A$2:$R$599,13,FALSE))</f>
        <v/>
      </c>
      <c r="P1653" s="38" t="str">
        <f t="shared" si="25"/>
        <v/>
      </c>
      <c r="R1653" s="100" t="str">
        <f>Zusammenzug!$C$25&amp;"-"&amp;Zusammenzug!$A$7&amp;"-"&amp;Leistungen!L1653</f>
        <v>2024-0-</v>
      </c>
    </row>
    <row r="1654" spans="1:18" x14ac:dyDescent="0.2">
      <c r="A1654" s="95" t="str">
        <f>IF(ISBLANK(Perigon!E1649),"",Perigon!E1649)</f>
        <v/>
      </c>
      <c r="B1654" s="95" t="str">
        <f>IF(ISBLANK(Perigon!G1649),"",Perigon!G1649)</f>
        <v/>
      </c>
      <c r="C1654" s="96" t="str">
        <f>IF(ISBLANK(Perigon!I1649),"",Perigon!I1649)</f>
        <v/>
      </c>
      <c r="D1654" s="97" t="str">
        <f>IF(ISBLANK(Perigon!J1649),"",Perigon!J1649)</f>
        <v/>
      </c>
      <c r="E1654" s="64" t="str">
        <f>IF(ISBLANK(Perigon!K1649),"",Perigon!K1649)</f>
        <v/>
      </c>
      <c r="F1654" s="65"/>
      <c r="G1654" s="64"/>
      <c r="H1654" s="69" t="str">
        <f>IF(ISBLANK(Perigon!L1649),"",Perigon!L1649)</f>
        <v/>
      </c>
      <c r="I1654" s="69" t="str">
        <f>IF(ISBLANK(Perigon!M1649),"",Perigon!M1649)</f>
        <v/>
      </c>
      <c r="J1654" s="98" t="str">
        <f>IF(ISBLANK(Perigon!N1649),"",Perigon!N1649)</f>
        <v/>
      </c>
      <c r="K1654" s="99" t="str">
        <f>IF(ISBLANK(Perigon!J1649),"",Perigon!T1649)</f>
        <v/>
      </c>
      <c r="L1654" s="95" t="str">
        <f>IF(ISBLANK(Perigon!O1649),"",Perigon!O1649)</f>
        <v/>
      </c>
      <c r="M1654" s="95" t="str">
        <f>IF(ISBLANK(Perigon!R1649),"",Perigon!R1649)</f>
        <v/>
      </c>
      <c r="N1654" s="95" t="str">
        <f>IF(ISBLANK(Perigon!P1649),"",Perigon!P1649)</f>
        <v/>
      </c>
      <c r="O1654" s="38" t="str">
        <f>IF($L1654="","",VLOOKUP($R1654,Tarife!$A$2:$R$599,13,FALSE))</f>
        <v/>
      </c>
      <c r="P1654" s="38" t="str">
        <f t="shared" si="25"/>
        <v/>
      </c>
      <c r="R1654" s="100" t="str">
        <f>Zusammenzug!$C$25&amp;"-"&amp;Zusammenzug!$A$7&amp;"-"&amp;Leistungen!L1654</f>
        <v>2024-0-</v>
      </c>
    </row>
    <row r="1655" spans="1:18" x14ac:dyDescent="0.2">
      <c r="A1655" s="95" t="str">
        <f>IF(ISBLANK(Perigon!E1650),"",Perigon!E1650)</f>
        <v/>
      </c>
      <c r="B1655" s="95" t="str">
        <f>IF(ISBLANK(Perigon!G1650),"",Perigon!G1650)</f>
        <v/>
      </c>
      <c r="C1655" s="96" t="str">
        <f>IF(ISBLANK(Perigon!I1650),"",Perigon!I1650)</f>
        <v/>
      </c>
      <c r="D1655" s="97" t="str">
        <f>IF(ISBLANK(Perigon!J1650),"",Perigon!J1650)</f>
        <v/>
      </c>
      <c r="E1655" s="64" t="str">
        <f>IF(ISBLANK(Perigon!K1650),"",Perigon!K1650)</f>
        <v/>
      </c>
      <c r="F1655" s="65"/>
      <c r="G1655" s="64"/>
      <c r="H1655" s="69" t="str">
        <f>IF(ISBLANK(Perigon!L1650),"",Perigon!L1650)</f>
        <v/>
      </c>
      <c r="I1655" s="69" t="str">
        <f>IF(ISBLANK(Perigon!M1650),"",Perigon!M1650)</f>
        <v/>
      </c>
      <c r="J1655" s="98" t="str">
        <f>IF(ISBLANK(Perigon!N1650),"",Perigon!N1650)</f>
        <v/>
      </c>
      <c r="K1655" s="99" t="str">
        <f>IF(ISBLANK(Perigon!J1650),"",Perigon!T1650)</f>
        <v/>
      </c>
      <c r="L1655" s="95" t="str">
        <f>IF(ISBLANK(Perigon!O1650),"",Perigon!O1650)</f>
        <v/>
      </c>
      <c r="M1655" s="95" t="str">
        <f>IF(ISBLANK(Perigon!R1650),"",Perigon!R1650)</f>
        <v/>
      </c>
      <c r="N1655" s="95" t="str">
        <f>IF(ISBLANK(Perigon!P1650),"",Perigon!P1650)</f>
        <v/>
      </c>
      <c r="O1655" s="38" t="str">
        <f>IF($L1655="","",VLOOKUP($R1655,Tarife!$A$2:$R$599,13,FALSE))</f>
        <v/>
      </c>
      <c r="P1655" s="38" t="str">
        <f t="shared" si="25"/>
        <v/>
      </c>
      <c r="R1655" s="100" t="str">
        <f>Zusammenzug!$C$25&amp;"-"&amp;Zusammenzug!$A$7&amp;"-"&amp;Leistungen!L1655</f>
        <v>2024-0-</v>
      </c>
    </row>
    <row r="1656" spans="1:18" x14ac:dyDescent="0.2">
      <c r="A1656" s="95" t="str">
        <f>IF(ISBLANK(Perigon!E1651),"",Perigon!E1651)</f>
        <v/>
      </c>
      <c r="B1656" s="95" t="str">
        <f>IF(ISBLANK(Perigon!G1651),"",Perigon!G1651)</f>
        <v/>
      </c>
      <c r="C1656" s="96" t="str">
        <f>IF(ISBLANK(Perigon!I1651),"",Perigon!I1651)</f>
        <v/>
      </c>
      <c r="D1656" s="97" t="str">
        <f>IF(ISBLANK(Perigon!J1651),"",Perigon!J1651)</f>
        <v/>
      </c>
      <c r="E1656" s="64" t="str">
        <f>IF(ISBLANK(Perigon!K1651),"",Perigon!K1651)</f>
        <v/>
      </c>
      <c r="F1656" s="65"/>
      <c r="G1656" s="64"/>
      <c r="H1656" s="69" t="str">
        <f>IF(ISBLANK(Perigon!L1651),"",Perigon!L1651)</f>
        <v/>
      </c>
      <c r="I1656" s="69" t="str">
        <f>IF(ISBLANK(Perigon!M1651),"",Perigon!M1651)</f>
        <v/>
      </c>
      <c r="J1656" s="98" t="str">
        <f>IF(ISBLANK(Perigon!N1651),"",Perigon!N1651)</f>
        <v/>
      </c>
      <c r="K1656" s="99" t="str">
        <f>IF(ISBLANK(Perigon!J1651),"",Perigon!T1651)</f>
        <v/>
      </c>
      <c r="L1656" s="95" t="str">
        <f>IF(ISBLANK(Perigon!O1651),"",Perigon!O1651)</f>
        <v/>
      </c>
      <c r="M1656" s="95" t="str">
        <f>IF(ISBLANK(Perigon!R1651),"",Perigon!R1651)</f>
        <v/>
      </c>
      <c r="N1656" s="95" t="str">
        <f>IF(ISBLANK(Perigon!P1651),"",Perigon!P1651)</f>
        <v/>
      </c>
      <c r="O1656" s="38" t="str">
        <f>IF($L1656="","",VLOOKUP($R1656,Tarife!$A$2:$R$599,13,FALSE))</f>
        <v/>
      </c>
      <c r="P1656" s="38" t="str">
        <f t="shared" si="25"/>
        <v/>
      </c>
      <c r="R1656" s="100" t="str">
        <f>Zusammenzug!$C$25&amp;"-"&amp;Zusammenzug!$A$7&amp;"-"&amp;Leistungen!L1656</f>
        <v>2024-0-</v>
      </c>
    </row>
    <row r="1657" spans="1:18" x14ac:dyDescent="0.2">
      <c r="A1657" s="95" t="str">
        <f>IF(ISBLANK(Perigon!E1652),"",Perigon!E1652)</f>
        <v/>
      </c>
      <c r="B1657" s="95" t="str">
        <f>IF(ISBLANK(Perigon!G1652),"",Perigon!G1652)</f>
        <v/>
      </c>
      <c r="C1657" s="96" t="str">
        <f>IF(ISBLANK(Perigon!I1652),"",Perigon!I1652)</f>
        <v/>
      </c>
      <c r="D1657" s="97" t="str">
        <f>IF(ISBLANK(Perigon!J1652),"",Perigon!J1652)</f>
        <v/>
      </c>
      <c r="E1657" s="64" t="str">
        <f>IF(ISBLANK(Perigon!K1652),"",Perigon!K1652)</f>
        <v/>
      </c>
      <c r="F1657" s="65"/>
      <c r="G1657" s="64"/>
      <c r="H1657" s="69" t="str">
        <f>IF(ISBLANK(Perigon!L1652),"",Perigon!L1652)</f>
        <v/>
      </c>
      <c r="I1657" s="69" t="str">
        <f>IF(ISBLANK(Perigon!M1652),"",Perigon!M1652)</f>
        <v/>
      </c>
      <c r="J1657" s="98" t="str">
        <f>IF(ISBLANK(Perigon!N1652),"",Perigon!N1652)</f>
        <v/>
      </c>
      <c r="K1657" s="99" t="str">
        <f>IF(ISBLANK(Perigon!J1652),"",Perigon!T1652)</f>
        <v/>
      </c>
      <c r="L1657" s="95" t="str">
        <f>IF(ISBLANK(Perigon!O1652),"",Perigon!O1652)</f>
        <v/>
      </c>
      <c r="M1657" s="95" t="str">
        <f>IF(ISBLANK(Perigon!R1652),"",Perigon!R1652)</f>
        <v/>
      </c>
      <c r="N1657" s="95" t="str">
        <f>IF(ISBLANK(Perigon!P1652),"",Perigon!P1652)</f>
        <v/>
      </c>
      <c r="O1657" s="38" t="str">
        <f>IF($L1657="","",VLOOKUP($R1657,Tarife!$A$2:$R$599,13,FALSE))</f>
        <v/>
      </c>
      <c r="P1657" s="38" t="str">
        <f t="shared" si="25"/>
        <v/>
      </c>
      <c r="R1657" s="100" t="str">
        <f>Zusammenzug!$C$25&amp;"-"&amp;Zusammenzug!$A$7&amp;"-"&amp;Leistungen!L1657</f>
        <v>2024-0-</v>
      </c>
    </row>
    <row r="1658" spans="1:18" x14ac:dyDescent="0.2">
      <c r="A1658" s="95" t="str">
        <f>IF(ISBLANK(Perigon!E1653),"",Perigon!E1653)</f>
        <v/>
      </c>
      <c r="B1658" s="95" t="str">
        <f>IF(ISBLANK(Perigon!G1653),"",Perigon!G1653)</f>
        <v/>
      </c>
      <c r="C1658" s="96" t="str">
        <f>IF(ISBLANK(Perigon!I1653),"",Perigon!I1653)</f>
        <v/>
      </c>
      <c r="D1658" s="97" t="str">
        <f>IF(ISBLANK(Perigon!J1653),"",Perigon!J1653)</f>
        <v/>
      </c>
      <c r="E1658" s="64" t="str">
        <f>IF(ISBLANK(Perigon!K1653),"",Perigon!K1653)</f>
        <v/>
      </c>
      <c r="F1658" s="65"/>
      <c r="G1658" s="64"/>
      <c r="H1658" s="69" t="str">
        <f>IF(ISBLANK(Perigon!L1653),"",Perigon!L1653)</f>
        <v/>
      </c>
      <c r="I1658" s="69" t="str">
        <f>IF(ISBLANK(Perigon!M1653),"",Perigon!M1653)</f>
        <v/>
      </c>
      <c r="J1658" s="98" t="str">
        <f>IF(ISBLANK(Perigon!N1653),"",Perigon!N1653)</f>
        <v/>
      </c>
      <c r="K1658" s="99" t="str">
        <f>IF(ISBLANK(Perigon!J1653),"",Perigon!T1653)</f>
        <v/>
      </c>
      <c r="L1658" s="95" t="str">
        <f>IF(ISBLANK(Perigon!O1653),"",Perigon!O1653)</f>
        <v/>
      </c>
      <c r="M1658" s="95" t="str">
        <f>IF(ISBLANK(Perigon!R1653),"",Perigon!R1653)</f>
        <v/>
      </c>
      <c r="N1658" s="95" t="str">
        <f>IF(ISBLANK(Perigon!P1653),"",Perigon!P1653)</f>
        <v/>
      </c>
      <c r="O1658" s="38" t="str">
        <f>IF($L1658="","",VLOOKUP($R1658,Tarife!$A$2:$R$599,13,FALSE))</f>
        <v/>
      </c>
      <c r="P1658" s="38" t="str">
        <f t="shared" si="25"/>
        <v/>
      </c>
      <c r="R1658" s="100" t="str">
        <f>Zusammenzug!$C$25&amp;"-"&amp;Zusammenzug!$A$7&amp;"-"&amp;Leistungen!L1658</f>
        <v>2024-0-</v>
      </c>
    </row>
    <row r="1659" spans="1:18" x14ac:dyDescent="0.2">
      <c r="A1659" s="95" t="str">
        <f>IF(ISBLANK(Perigon!E1654),"",Perigon!E1654)</f>
        <v/>
      </c>
      <c r="B1659" s="95" t="str">
        <f>IF(ISBLANK(Perigon!G1654),"",Perigon!G1654)</f>
        <v/>
      </c>
      <c r="C1659" s="96" t="str">
        <f>IF(ISBLANK(Perigon!I1654),"",Perigon!I1654)</f>
        <v/>
      </c>
      <c r="D1659" s="97" t="str">
        <f>IF(ISBLANK(Perigon!J1654),"",Perigon!J1654)</f>
        <v/>
      </c>
      <c r="E1659" s="64" t="str">
        <f>IF(ISBLANK(Perigon!K1654),"",Perigon!K1654)</f>
        <v/>
      </c>
      <c r="F1659" s="65"/>
      <c r="G1659" s="64"/>
      <c r="H1659" s="69" t="str">
        <f>IF(ISBLANK(Perigon!L1654),"",Perigon!L1654)</f>
        <v/>
      </c>
      <c r="I1659" s="69" t="str">
        <f>IF(ISBLANK(Perigon!M1654),"",Perigon!M1654)</f>
        <v/>
      </c>
      <c r="J1659" s="98" t="str">
        <f>IF(ISBLANK(Perigon!N1654),"",Perigon!N1654)</f>
        <v/>
      </c>
      <c r="K1659" s="99" t="str">
        <f>IF(ISBLANK(Perigon!J1654),"",Perigon!T1654)</f>
        <v/>
      </c>
      <c r="L1659" s="95" t="str">
        <f>IF(ISBLANK(Perigon!O1654),"",Perigon!O1654)</f>
        <v/>
      </c>
      <c r="M1659" s="95" t="str">
        <f>IF(ISBLANK(Perigon!R1654),"",Perigon!R1654)</f>
        <v/>
      </c>
      <c r="N1659" s="95" t="str">
        <f>IF(ISBLANK(Perigon!P1654),"",Perigon!P1654)</f>
        <v/>
      </c>
      <c r="O1659" s="38" t="str">
        <f>IF($L1659="","",VLOOKUP($R1659,Tarife!$A$2:$R$599,13,FALSE))</f>
        <v/>
      </c>
      <c r="P1659" s="38" t="str">
        <f t="shared" si="25"/>
        <v/>
      </c>
      <c r="R1659" s="100" t="str">
        <f>Zusammenzug!$C$25&amp;"-"&amp;Zusammenzug!$A$7&amp;"-"&amp;Leistungen!L1659</f>
        <v>2024-0-</v>
      </c>
    </row>
    <row r="1660" spans="1:18" x14ac:dyDescent="0.2">
      <c r="A1660" s="95" t="str">
        <f>IF(ISBLANK(Perigon!E1655),"",Perigon!E1655)</f>
        <v/>
      </c>
      <c r="B1660" s="95" t="str">
        <f>IF(ISBLANK(Perigon!G1655),"",Perigon!G1655)</f>
        <v/>
      </c>
      <c r="C1660" s="96" t="str">
        <f>IF(ISBLANK(Perigon!I1655),"",Perigon!I1655)</f>
        <v/>
      </c>
      <c r="D1660" s="97" t="str">
        <f>IF(ISBLANK(Perigon!J1655),"",Perigon!J1655)</f>
        <v/>
      </c>
      <c r="E1660" s="64" t="str">
        <f>IF(ISBLANK(Perigon!K1655),"",Perigon!K1655)</f>
        <v/>
      </c>
      <c r="F1660" s="65"/>
      <c r="G1660" s="64"/>
      <c r="H1660" s="69" t="str">
        <f>IF(ISBLANK(Perigon!L1655),"",Perigon!L1655)</f>
        <v/>
      </c>
      <c r="I1660" s="69" t="str">
        <f>IF(ISBLANK(Perigon!M1655),"",Perigon!M1655)</f>
        <v/>
      </c>
      <c r="J1660" s="98" t="str">
        <f>IF(ISBLANK(Perigon!N1655),"",Perigon!N1655)</f>
        <v/>
      </c>
      <c r="K1660" s="99" t="str">
        <f>IF(ISBLANK(Perigon!J1655),"",Perigon!T1655)</f>
        <v/>
      </c>
      <c r="L1660" s="95" t="str">
        <f>IF(ISBLANK(Perigon!O1655),"",Perigon!O1655)</f>
        <v/>
      </c>
      <c r="M1660" s="95" t="str">
        <f>IF(ISBLANK(Perigon!R1655),"",Perigon!R1655)</f>
        <v/>
      </c>
      <c r="N1660" s="95" t="str">
        <f>IF(ISBLANK(Perigon!P1655),"",Perigon!P1655)</f>
        <v/>
      </c>
      <c r="O1660" s="38" t="str">
        <f>IF($L1660="","",VLOOKUP($R1660,Tarife!$A$2:$R$599,13,FALSE))</f>
        <v/>
      </c>
      <c r="P1660" s="38" t="str">
        <f t="shared" si="25"/>
        <v/>
      </c>
      <c r="R1660" s="100" t="str">
        <f>Zusammenzug!$C$25&amp;"-"&amp;Zusammenzug!$A$7&amp;"-"&amp;Leistungen!L1660</f>
        <v>2024-0-</v>
      </c>
    </row>
    <row r="1661" spans="1:18" x14ac:dyDescent="0.2">
      <c r="A1661" s="95" t="str">
        <f>IF(ISBLANK(Perigon!E1656),"",Perigon!E1656)</f>
        <v/>
      </c>
      <c r="B1661" s="95" t="str">
        <f>IF(ISBLANK(Perigon!G1656),"",Perigon!G1656)</f>
        <v/>
      </c>
      <c r="C1661" s="96" t="str">
        <f>IF(ISBLANK(Perigon!I1656),"",Perigon!I1656)</f>
        <v/>
      </c>
      <c r="D1661" s="97" t="str">
        <f>IF(ISBLANK(Perigon!J1656),"",Perigon!J1656)</f>
        <v/>
      </c>
      <c r="E1661" s="64" t="str">
        <f>IF(ISBLANK(Perigon!K1656),"",Perigon!K1656)</f>
        <v/>
      </c>
      <c r="F1661" s="65"/>
      <c r="G1661" s="64"/>
      <c r="H1661" s="69" t="str">
        <f>IF(ISBLANK(Perigon!L1656),"",Perigon!L1656)</f>
        <v/>
      </c>
      <c r="I1661" s="69" t="str">
        <f>IF(ISBLANK(Perigon!M1656),"",Perigon!M1656)</f>
        <v/>
      </c>
      <c r="J1661" s="98" t="str">
        <f>IF(ISBLANK(Perigon!N1656),"",Perigon!N1656)</f>
        <v/>
      </c>
      <c r="K1661" s="99" t="str">
        <f>IF(ISBLANK(Perigon!J1656),"",Perigon!T1656)</f>
        <v/>
      </c>
      <c r="L1661" s="95" t="str">
        <f>IF(ISBLANK(Perigon!O1656),"",Perigon!O1656)</f>
        <v/>
      </c>
      <c r="M1661" s="95" t="str">
        <f>IF(ISBLANK(Perigon!R1656),"",Perigon!R1656)</f>
        <v/>
      </c>
      <c r="N1661" s="95" t="str">
        <f>IF(ISBLANK(Perigon!P1656),"",Perigon!P1656)</f>
        <v/>
      </c>
      <c r="O1661" s="38" t="str">
        <f>IF($L1661="","",VLOOKUP($R1661,Tarife!$A$2:$R$599,13,FALSE))</f>
        <v/>
      </c>
      <c r="P1661" s="38" t="str">
        <f t="shared" si="25"/>
        <v/>
      </c>
      <c r="R1661" s="100" t="str">
        <f>Zusammenzug!$C$25&amp;"-"&amp;Zusammenzug!$A$7&amp;"-"&amp;Leistungen!L1661</f>
        <v>2024-0-</v>
      </c>
    </row>
    <row r="1662" spans="1:18" x14ac:dyDescent="0.2">
      <c r="A1662" s="95" t="str">
        <f>IF(ISBLANK(Perigon!E1657),"",Perigon!E1657)</f>
        <v/>
      </c>
      <c r="B1662" s="95" t="str">
        <f>IF(ISBLANK(Perigon!G1657),"",Perigon!G1657)</f>
        <v/>
      </c>
      <c r="C1662" s="96" t="str">
        <f>IF(ISBLANK(Perigon!I1657),"",Perigon!I1657)</f>
        <v/>
      </c>
      <c r="D1662" s="97" t="str">
        <f>IF(ISBLANK(Perigon!J1657),"",Perigon!J1657)</f>
        <v/>
      </c>
      <c r="E1662" s="64" t="str">
        <f>IF(ISBLANK(Perigon!K1657),"",Perigon!K1657)</f>
        <v/>
      </c>
      <c r="F1662" s="65"/>
      <c r="G1662" s="64"/>
      <c r="H1662" s="69" t="str">
        <f>IF(ISBLANK(Perigon!L1657),"",Perigon!L1657)</f>
        <v/>
      </c>
      <c r="I1662" s="69" t="str">
        <f>IF(ISBLANK(Perigon!M1657),"",Perigon!M1657)</f>
        <v/>
      </c>
      <c r="J1662" s="98" t="str">
        <f>IF(ISBLANK(Perigon!N1657),"",Perigon!N1657)</f>
        <v/>
      </c>
      <c r="K1662" s="99" t="str">
        <f>IF(ISBLANK(Perigon!J1657),"",Perigon!T1657)</f>
        <v/>
      </c>
      <c r="L1662" s="95" t="str">
        <f>IF(ISBLANK(Perigon!O1657),"",Perigon!O1657)</f>
        <v/>
      </c>
      <c r="M1662" s="95" t="str">
        <f>IF(ISBLANK(Perigon!R1657),"",Perigon!R1657)</f>
        <v/>
      </c>
      <c r="N1662" s="95" t="str">
        <f>IF(ISBLANK(Perigon!P1657),"",Perigon!P1657)</f>
        <v/>
      </c>
      <c r="O1662" s="38" t="str">
        <f>IF($L1662="","",VLOOKUP($R1662,Tarife!$A$2:$R$599,13,FALSE))</f>
        <v/>
      </c>
      <c r="P1662" s="38" t="str">
        <f t="shared" si="25"/>
        <v/>
      </c>
      <c r="R1662" s="100" t="str">
        <f>Zusammenzug!$C$25&amp;"-"&amp;Zusammenzug!$A$7&amp;"-"&amp;Leistungen!L1662</f>
        <v>2024-0-</v>
      </c>
    </row>
    <row r="1663" spans="1:18" x14ac:dyDescent="0.2">
      <c r="A1663" s="95" t="str">
        <f>IF(ISBLANK(Perigon!E1658),"",Perigon!E1658)</f>
        <v/>
      </c>
      <c r="B1663" s="95" t="str">
        <f>IF(ISBLANK(Perigon!G1658),"",Perigon!G1658)</f>
        <v/>
      </c>
      <c r="C1663" s="96" t="str">
        <f>IF(ISBLANK(Perigon!I1658),"",Perigon!I1658)</f>
        <v/>
      </c>
      <c r="D1663" s="97" t="str">
        <f>IF(ISBLANK(Perigon!J1658),"",Perigon!J1658)</f>
        <v/>
      </c>
      <c r="E1663" s="64" t="str">
        <f>IF(ISBLANK(Perigon!K1658),"",Perigon!K1658)</f>
        <v/>
      </c>
      <c r="F1663" s="65"/>
      <c r="G1663" s="64"/>
      <c r="H1663" s="69" t="str">
        <f>IF(ISBLANK(Perigon!L1658),"",Perigon!L1658)</f>
        <v/>
      </c>
      <c r="I1663" s="69" t="str">
        <f>IF(ISBLANK(Perigon!M1658),"",Perigon!M1658)</f>
        <v/>
      </c>
      <c r="J1663" s="98" t="str">
        <f>IF(ISBLANK(Perigon!N1658),"",Perigon!N1658)</f>
        <v/>
      </c>
      <c r="K1663" s="99" t="str">
        <f>IF(ISBLANK(Perigon!J1658),"",Perigon!T1658)</f>
        <v/>
      </c>
      <c r="L1663" s="95" t="str">
        <f>IF(ISBLANK(Perigon!O1658),"",Perigon!O1658)</f>
        <v/>
      </c>
      <c r="M1663" s="95" t="str">
        <f>IF(ISBLANK(Perigon!R1658),"",Perigon!R1658)</f>
        <v/>
      </c>
      <c r="N1663" s="95" t="str">
        <f>IF(ISBLANK(Perigon!P1658),"",Perigon!P1658)</f>
        <v/>
      </c>
      <c r="O1663" s="38" t="str">
        <f>IF($L1663="","",VLOOKUP($R1663,Tarife!$A$2:$R$599,13,FALSE))</f>
        <v/>
      </c>
      <c r="P1663" s="38" t="str">
        <f t="shared" si="25"/>
        <v/>
      </c>
      <c r="R1663" s="100" t="str">
        <f>Zusammenzug!$C$25&amp;"-"&amp;Zusammenzug!$A$7&amp;"-"&amp;Leistungen!L1663</f>
        <v>2024-0-</v>
      </c>
    </row>
    <row r="1664" spans="1:18" x14ac:dyDescent="0.2">
      <c r="A1664" s="95" t="str">
        <f>IF(ISBLANK(Perigon!E1659),"",Perigon!E1659)</f>
        <v/>
      </c>
      <c r="B1664" s="95" t="str">
        <f>IF(ISBLANK(Perigon!G1659),"",Perigon!G1659)</f>
        <v/>
      </c>
      <c r="C1664" s="96" t="str">
        <f>IF(ISBLANK(Perigon!I1659),"",Perigon!I1659)</f>
        <v/>
      </c>
      <c r="D1664" s="97" t="str">
        <f>IF(ISBLANK(Perigon!J1659),"",Perigon!J1659)</f>
        <v/>
      </c>
      <c r="E1664" s="64" t="str">
        <f>IF(ISBLANK(Perigon!K1659),"",Perigon!K1659)</f>
        <v/>
      </c>
      <c r="F1664" s="65"/>
      <c r="G1664" s="64"/>
      <c r="H1664" s="69" t="str">
        <f>IF(ISBLANK(Perigon!L1659),"",Perigon!L1659)</f>
        <v/>
      </c>
      <c r="I1664" s="69" t="str">
        <f>IF(ISBLANK(Perigon!M1659),"",Perigon!M1659)</f>
        <v/>
      </c>
      <c r="J1664" s="98" t="str">
        <f>IF(ISBLANK(Perigon!N1659),"",Perigon!N1659)</f>
        <v/>
      </c>
      <c r="K1664" s="99" t="str">
        <f>IF(ISBLANK(Perigon!J1659),"",Perigon!T1659)</f>
        <v/>
      </c>
      <c r="L1664" s="95" t="str">
        <f>IF(ISBLANK(Perigon!O1659),"",Perigon!O1659)</f>
        <v/>
      </c>
      <c r="M1664" s="95" t="str">
        <f>IF(ISBLANK(Perigon!R1659),"",Perigon!R1659)</f>
        <v/>
      </c>
      <c r="N1664" s="95" t="str">
        <f>IF(ISBLANK(Perigon!P1659),"",Perigon!P1659)</f>
        <v/>
      </c>
      <c r="O1664" s="38" t="str">
        <f>IF($L1664="","",VLOOKUP($R1664,Tarife!$A$2:$R$599,13,FALSE))</f>
        <v/>
      </c>
      <c r="P1664" s="38" t="str">
        <f t="shared" si="25"/>
        <v/>
      </c>
      <c r="R1664" s="100" t="str">
        <f>Zusammenzug!$C$25&amp;"-"&amp;Zusammenzug!$A$7&amp;"-"&amp;Leistungen!L1664</f>
        <v>2024-0-</v>
      </c>
    </row>
    <row r="1665" spans="1:18" x14ac:dyDescent="0.2">
      <c r="A1665" s="95" t="str">
        <f>IF(ISBLANK(Perigon!E1660),"",Perigon!E1660)</f>
        <v/>
      </c>
      <c r="B1665" s="95" t="str">
        <f>IF(ISBLANK(Perigon!G1660),"",Perigon!G1660)</f>
        <v/>
      </c>
      <c r="C1665" s="96" t="str">
        <f>IF(ISBLANK(Perigon!I1660),"",Perigon!I1660)</f>
        <v/>
      </c>
      <c r="D1665" s="97" t="str">
        <f>IF(ISBLANK(Perigon!J1660),"",Perigon!J1660)</f>
        <v/>
      </c>
      <c r="E1665" s="64" t="str">
        <f>IF(ISBLANK(Perigon!K1660),"",Perigon!K1660)</f>
        <v/>
      </c>
      <c r="F1665" s="65"/>
      <c r="G1665" s="64"/>
      <c r="H1665" s="69" t="str">
        <f>IF(ISBLANK(Perigon!L1660),"",Perigon!L1660)</f>
        <v/>
      </c>
      <c r="I1665" s="69" t="str">
        <f>IF(ISBLANK(Perigon!M1660),"",Perigon!M1660)</f>
        <v/>
      </c>
      <c r="J1665" s="98" t="str">
        <f>IF(ISBLANK(Perigon!N1660),"",Perigon!N1660)</f>
        <v/>
      </c>
      <c r="K1665" s="99" t="str">
        <f>IF(ISBLANK(Perigon!J1660),"",Perigon!T1660)</f>
        <v/>
      </c>
      <c r="L1665" s="95" t="str">
        <f>IF(ISBLANK(Perigon!O1660),"",Perigon!O1660)</f>
        <v/>
      </c>
      <c r="M1665" s="95" t="str">
        <f>IF(ISBLANK(Perigon!R1660),"",Perigon!R1660)</f>
        <v/>
      </c>
      <c r="N1665" s="95" t="str">
        <f>IF(ISBLANK(Perigon!P1660),"",Perigon!P1660)</f>
        <v/>
      </c>
      <c r="O1665" s="38" t="str">
        <f>IF($L1665="","",VLOOKUP($R1665,Tarife!$A$2:$R$599,13,FALSE))</f>
        <v/>
      </c>
      <c r="P1665" s="38" t="str">
        <f t="shared" si="25"/>
        <v/>
      </c>
      <c r="R1665" s="100" t="str">
        <f>Zusammenzug!$C$25&amp;"-"&amp;Zusammenzug!$A$7&amp;"-"&amp;Leistungen!L1665</f>
        <v>2024-0-</v>
      </c>
    </row>
    <row r="1666" spans="1:18" x14ac:dyDescent="0.2">
      <c r="A1666" s="95" t="str">
        <f>IF(ISBLANK(Perigon!E1661),"",Perigon!E1661)</f>
        <v/>
      </c>
      <c r="B1666" s="95" t="str">
        <f>IF(ISBLANK(Perigon!G1661),"",Perigon!G1661)</f>
        <v/>
      </c>
      <c r="C1666" s="96" t="str">
        <f>IF(ISBLANK(Perigon!I1661),"",Perigon!I1661)</f>
        <v/>
      </c>
      <c r="D1666" s="97" t="str">
        <f>IF(ISBLANK(Perigon!J1661),"",Perigon!J1661)</f>
        <v/>
      </c>
      <c r="E1666" s="64" t="str">
        <f>IF(ISBLANK(Perigon!K1661),"",Perigon!K1661)</f>
        <v/>
      </c>
      <c r="F1666" s="65"/>
      <c r="G1666" s="64"/>
      <c r="H1666" s="69" t="str">
        <f>IF(ISBLANK(Perigon!L1661),"",Perigon!L1661)</f>
        <v/>
      </c>
      <c r="I1666" s="69" t="str">
        <f>IF(ISBLANK(Perigon!M1661),"",Perigon!M1661)</f>
        <v/>
      </c>
      <c r="J1666" s="98" t="str">
        <f>IF(ISBLANK(Perigon!N1661),"",Perigon!N1661)</f>
        <v/>
      </c>
      <c r="K1666" s="99" t="str">
        <f>IF(ISBLANK(Perigon!J1661),"",Perigon!T1661)</f>
        <v/>
      </c>
      <c r="L1666" s="95" t="str">
        <f>IF(ISBLANK(Perigon!O1661),"",Perigon!O1661)</f>
        <v/>
      </c>
      <c r="M1666" s="95" t="str">
        <f>IF(ISBLANK(Perigon!R1661),"",Perigon!R1661)</f>
        <v/>
      </c>
      <c r="N1666" s="95" t="str">
        <f>IF(ISBLANK(Perigon!P1661),"",Perigon!P1661)</f>
        <v/>
      </c>
      <c r="O1666" s="38" t="str">
        <f>IF($L1666="","",VLOOKUP($R1666,Tarife!$A$2:$R$599,13,FALSE))</f>
        <v/>
      </c>
      <c r="P1666" s="38" t="str">
        <f t="shared" si="25"/>
        <v/>
      </c>
      <c r="R1666" s="100" t="str">
        <f>Zusammenzug!$C$25&amp;"-"&amp;Zusammenzug!$A$7&amp;"-"&amp;Leistungen!L1666</f>
        <v>2024-0-</v>
      </c>
    </row>
    <row r="1667" spans="1:18" x14ac:dyDescent="0.2">
      <c r="A1667" s="95" t="str">
        <f>IF(ISBLANK(Perigon!E1662),"",Perigon!E1662)</f>
        <v/>
      </c>
      <c r="B1667" s="95" t="str">
        <f>IF(ISBLANK(Perigon!G1662),"",Perigon!G1662)</f>
        <v/>
      </c>
      <c r="C1667" s="96" t="str">
        <f>IF(ISBLANK(Perigon!I1662),"",Perigon!I1662)</f>
        <v/>
      </c>
      <c r="D1667" s="97" t="str">
        <f>IF(ISBLANK(Perigon!J1662),"",Perigon!J1662)</f>
        <v/>
      </c>
      <c r="E1667" s="64" t="str">
        <f>IF(ISBLANK(Perigon!K1662),"",Perigon!K1662)</f>
        <v/>
      </c>
      <c r="F1667" s="65"/>
      <c r="G1667" s="64"/>
      <c r="H1667" s="69" t="str">
        <f>IF(ISBLANK(Perigon!L1662),"",Perigon!L1662)</f>
        <v/>
      </c>
      <c r="I1667" s="69" t="str">
        <f>IF(ISBLANK(Perigon!M1662),"",Perigon!M1662)</f>
        <v/>
      </c>
      <c r="J1667" s="98" t="str">
        <f>IF(ISBLANK(Perigon!N1662),"",Perigon!N1662)</f>
        <v/>
      </c>
      <c r="K1667" s="99" t="str">
        <f>IF(ISBLANK(Perigon!J1662),"",Perigon!T1662)</f>
        <v/>
      </c>
      <c r="L1667" s="95" t="str">
        <f>IF(ISBLANK(Perigon!O1662),"",Perigon!O1662)</f>
        <v/>
      </c>
      <c r="M1667" s="95" t="str">
        <f>IF(ISBLANK(Perigon!R1662),"",Perigon!R1662)</f>
        <v/>
      </c>
      <c r="N1667" s="95" t="str">
        <f>IF(ISBLANK(Perigon!P1662),"",Perigon!P1662)</f>
        <v/>
      </c>
      <c r="O1667" s="38" t="str">
        <f>IF($L1667="","",VLOOKUP($R1667,Tarife!$A$2:$R$599,13,FALSE))</f>
        <v/>
      </c>
      <c r="P1667" s="38" t="str">
        <f t="shared" si="25"/>
        <v/>
      </c>
      <c r="R1667" s="100" t="str">
        <f>Zusammenzug!$C$25&amp;"-"&amp;Zusammenzug!$A$7&amp;"-"&amp;Leistungen!L1667</f>
        <v>2024-0-</v>
      </c>
    </row>
    <row r="1668" spans="1:18" x14ac:dyDescent="0.2">
      <c r="A1668" s="95" t="str">
        <f>IF(ISBLANK(Perigon!E1663),"",Perigon!E1663)</f>
        <v/>
      </c>
      <c r="B1668" s="95" t="str">
        <f>IF(ISBLANK(Perigon!G1663),"",Perigon!G1663)</f>
        <v/>
      </c>
      <c r="C1668" s="96" t="str">
        <f>IF(ISBLANK(Perigon!I1663),"",Perigon!I1663)</f>
        <v/>
      </c>
      <c r="D1668" s="97" t="str">
        <f>IF(ISBLANK(Perigon!J1663),"",Perigon!J1663)</f>
        <v/>
      </c>
      <c r="E1668" s="64" t="str">
        <f>IF(ISBLANK(Perigon!K1663),"",Perigon!K1663)</f>
        <v/>
      </c>
      <c r="F1668" s="65"/>
      <c r="G1668" s="64"/>
      <c r="H1668" s="69" t="str">
        <f>IF(ISBLANK(Perigon!L1663),"",Perigon!L1663)</f>
        <v/>
      </c>
      <c r="I1668" s="69" t="str">
        <f>IF(ISBLANK(Perigon!M1663),"",Perigon!M1663)</f>
        <v/>
      </c>
      <c r="J1668" s="98" t="str">
        <f>IF(ISBLANK(Perigon!N1663),"",Perigon!N1663)</f>
        <v/>
      </c>
      <c r="K1668" s="99" t="str">
        <f>IF(ISBLANK(Perigon!J1663),"",Perigon!T1663)</f>
        <v/>
      </c>
      <c r="L1668" s="95" t="str">
        <f>IF(ISBLANK(Perigon!O1663),"",Perigon!O1663)</f>
        <v/>
      </c>
      <c r="M1668" s="95" t="str">
        <f>IF(ISBLANK(Perigon!R1663),"",Perigon!R1663)</f>
        <v/>
      </c>
      <c r="N1668" s="95" t="str">
        <f>IF(ISBLANK(Perigon!P1663),"",Perigon!P1663)</f>
        <v/>
      </c>
      <c r="O1668" s="38" t="str">
        <f>IF($L1668="","",VLOOKUP($R1668,Tarife!$A$2:$R$599,13,FALSE))</f>
        <v/>
      </c>
      <c r="P1668" s="38" t="str">
        <f t="shared" si="25"/>
        <v/>
      </c>
      <c r="R1668" s="100" t="str">
        <f>Zusammenzug!$C$25&amp;"-"&amp;Zusammenzug!$A$7&amp;"-"&amp;Leistungen!L1668</f>
        <v>2024-0-</v>
      </c>
    </row>
    <row r="1669" spans="1:18" x14ac:dyDescent="0.2">
      <c r="A1669" s="95" t="str">
        <f>IF(ISBLANK(Perigon!E1664),"",Perigon!E1664)</f>
        <v/>
      </c>
      <c r="B1669" s="95" t="str">
        <f>IF(ISBLANK(Perigon!G1664),"",Perigon!G1664)</f>
        <v/>
      </c>
      <c r="C1669" s="96" t="str">
        <f>IF(ISBLANK(Perigon!I1664),"",Perigon!I1664)</f>
        <v/>
      </c>
      <c r="D1669" s="97" t="str">
        <f>IF(ISBLANK(Perigon!J1664),"",Perigon!J1664)</f>
        <v/>
      </c>
      <c r="E1669" s="64" t="str">
        <f>IF(ISBLANK(Perigon!K1664),"",Perigon!K1664)</f>
        <v/>
      </c>
      <c r="F1669" s="65"/>
      <c r="G1669" s="64"/>
      <c r="H1669" s="69" t="str">
        <f>IF(ISBLANK(Perigon!L1664),"",Perigon!L1664)</f>
        <v/>
      </c>
      <c r="I1669" s="69" t="str">
        <f>IF(ISBLANK(Perigon!M1664),"",Perigon!M1664)</f>
        <v/>
      </c>
      <c r="J1669" s="98" t="str">
        <f>IF(ISBLANK(Perigon!N1664),"",Perigon!N1664)</f>
        <v/>
      </c>
      <c r="K1669" s="99" t="str">
        <f>IF(ISBLANK(Perigon!J1664),"",Perigon!T1664)</f>
        <v/>
      </c>
      <c r="L1669" s="95" t="str">
        <f>IF(ISBLANK(Perigon!O1664),"",Perigon!O1664)</f>
        <v/>
      </c>
      <c r="M1669" s="95" t="str">
        <f>IF(ISBLANK(Perigon!R1664),"",Perigon!R1664)</f>
        <v/>
      </c>
      <c r="N1669" s="95" t="str">
        <f>IF(ISBLANK(Perigon!P1664),"",Perigon!P1664)</f>
        <v/>
      </c>
      <c r="O1669" s="38" t="str">
        <f>IF($L1669="","",VLOOKUP($R1669,Tarife!$A$2:$R$599,13,FALSE))</f>
        <v/>
      </c>
      <c r="P1669" s="38" t="str">
        <f t="shared" si="25"/>
        <v/>
      </c>
      <c r="R1669" s="100" t="str">
        <f>Zusammenzug!$C$25&amp;"-"&amp;Zusammenzug!$A$7&amp;"-"&amp;Leistungen!L1669</f>
        <v>2024-0-</v>
      </c>
    </row>
    <row r="1670" spans="1:18" x14ac:dyDescent="0.2">
      <c r="A1670" s="95" t="str">
        <f>IF(ISBLANK(Perigon!E1665),"",Perigon!E1665)</f>
        <v/>
      </c>
      <c r="B1670" s="95" t="str">
        <f>IF(ISBLANK(Perigon!G1665),"",Perigon!G1665)</f>
        <v/>
      </c>
      <c r="C1670" s="96" t="str">
        <f>IF(ISBLANK(Perigon!I1665),"",Perigon!I1665)</f>
        <v/>
      </c>
      <c r="D1670" s="97" t="str">
        <f>IF(ISBLANK(Perigon!J1665),"",Perigon!J1665)</f>
        <v/>
      </c>
      <c r="E1670" s="64" t="str">
        <f>IF(ISBLANK(Perigon!K1665),"",Perigon!K1665)</f>
        <v/>
      </c>
      <c r="F1670" s="65"/>
      <c r="G1670" s="64"/>
      <c r="H1670" s="69" t="str">
        <f>IF(ISBLANK(Perigon!L1665),"",Perigon!L1665)</f>
        <v/>
      </c>
      <c r="I1670" s="69" t="str">
        <f>IF(ISBLANK(Perigon!M1665),"",Perigon!M1665)</f>
        <v/>
      </c>
      <c r="J1670" s="98" t="str">
        <f>IF(ISBLANK(Perigon!N1665),"",Perigon!N1665)</f>
        <v/>
      </c>
      <c r="K1670" s="99" t="str">
        <f>IF(ISBLANK(Perigon!J1665),"",Perigon!T1665)</f>
        <v/>
      </c>
      <c r="L1670" s="95" t="str">
        <f>IF(ISBLANK(Perigon!O1665),"",Perigon!O1665)</f>
        <v/>
      </c>
      <c r="M1670" s="95" t="str">
        <f>IF(ISBLANK(Perigon!R1665),"",Perigon!R1665)</f>
        <v/>
      </c>
      <c r="N1670" s="95" t="str">
        <f>IF(ISBLANK(Perigon!P1665),"",Perigon!P1665)</f>
        <v/>
      </c>
      <c r="O1670" s="38" t="str">
        <f>IF($L1670="","",VLOOKUP($R1670,Tarife!$A$2:$R$599,13,FALSE))</f>
        <v/>
      </c>
      <c r="P1670" s="38" t="str">
        <f t="shared" si="25"/>
        <v/>
      </c>
      <c r="R1670" s="100" t="str">
        <f>Zusammenzug!$C$25&amp;"-"&amp;Zusammenzug!$A$7&amp;"-"&amp;Leistungen!L1670</f>
        <v>2024-0-</v>
      </c>
    </row>
    <row r="1671" spans="1:18" x14ac:dyDescent="0.2">
      <c r="A1671" s="95" t="str">
        <f>IF(ISBLANK(Perigon!E1666),"",Perigon!E1666)</f>
        <v/>
      </c>
      <c r="B1671" s="95" t="str">
        <f>IF(ISBLANK(Perigon!G1666),"",Perigon!G1666)</f>
        <v/>
      </c>
      <c r="C1671" s="96" t="str">
        <f>IF(ISBLANK(Perigon!I1666),"",Perigon!I1666)</f>
        <v/>
      </c>
      <c r="D1671" s="97" t="str">
        <f>IF(ISBLANK(Perigon!J1666),"",Perigon!J1666)</f>
        <v/>
      </c>
      <c r="E1671" s="64" t="str">
        <f>IF(ISBLANK(Perigon!K1666),"",Perigon!K1666)</f>
        <v/>
      </c>
      <c r="F1671" s="65"/>
      <c r="G1671" s="64"/>
      <c r="H1671" s="69" t="str">
        <f>IF(ISBLANK(Perigon!L1666),"",Perigon!L1666)</f>
        <v/>
      </c>
      <c r="I1671" s="69" t="str">
        <f>IF(ISBLANK(Perigon!M1666),"",Perigon!M1666)</f>
        <v/>
      </c>
      <c r="J1671" s="98" t="str">
        <f>IF(ISBLANK(Perigon!N1666),"",Perigon!N1666)</f>
        <v/>
      </c>
      <c r="K1671" s="99" t="str">
        <f>IF(ISBLANK(Perigon!J1666),"",Perigon!T1666)</f>
        <v/>
      </c>
      <c r="L1671" s="95" t="str">
        <f>IF(ISBLANK(Perigon!O1666),"",Perigon!O1666)</f>
        <v/>
      </c>
      <c r="M1671" s="95" t="str">
        <f>IF(ISBLANK(Perigon!R1666),"",Perigon!R1666)</f>
        <v/>
      </c>
      <c r="N1671" s="95" t="str">
        <f>IF(ISBLANK(Perigon!P1666),"",Perigon!P1666)</f>
        <v/>
      </c>
      <c r="O1671" s="38" t="str">
        <f>IF($L1671="","",VLOOKUP($R1671,Tarife!$A$2:$R$599,13,FALSE))</f>
        <v/>
      </c>
      <c r="P1671" s="38" t="str">
        <f t="shared" si="25"/>
        <v/>
      </c>
      <c r="R1671" s="100" t="str">
        <f>Zusammenzug!$C$25&amp;"-"&amp;Zusammenzug!$A$7&amp;"-"&amp;Leistungen!L1671</f>
        <v>2024-0-</v>
      </c>
    </row>
    <row r="1672" spans="1:18" x14ac:dyDescent="0.2">
      <c r="A1672" s="95" t="str">
        <f>IF(ISBLANK(Perigon!E1667),"",Perigon!E1667)</f>
        <v/>
      </c>
      <c r="B1672" s="95" t="str">
        <f>IF(ISBLANK(Perigon!G1667),"",Perigon!G1667)</f>
        <v/>
      </c>
      <c r="C1672" s="96" t="str">
        <f>IF(ISBLANK(Perigon!I1667),"",Perigon!I1667)</f>
        <v/>
      </c>
      <c r="D1672" s="97" t="str">
        <f>IF(ISBLANK(Perigon!J1667),"",Perigon!J1667)</f>
        <v/>
      </c>
      <c r="E1672" s="64" t="str">
        <f>IF(ISBLANK(Perigon!K1667),"",Perigon!K1667)</f>
        <v/>
      </c>
      <c r="F1672" s="65"/>
      <c r="G1672" s="64"/>
      <c r="H1672" s="69" t="str">
        <f>IF(ISBLANK(Perigon!L1667),"",Perigon!L1667)</f>
        <v/>
      </c>
      <c r="I1672" s="69" t="str">
        <f>IF(ISBLANK(Perigon!M1667),"",Perigon!M1667)</f>
        <v/>
      </c>
      <c r="J1672" s="98" t="str">
        <f>IF(ISBLANK(Perigon!N1667),"",Perigon!N1667)</f>
        <v/>
      </c>
      <c r="K1672" s="99" t="str">
        <f>IF(ISBLANK(Perigon!J1667),"",Perigon!T1667)</f>
        <v/>
      </c>
      <c r="L1672" s="95" t="str">
        <f>IF(ISBLANK(Perigon!O1667),"",Perigon!O1667)</f>
        <v/>
      </c>
      <c r="M1672" s="95" t="str">
        <f>IF(ISBLANK(Perigon!R1667),"",Perigon!R1667)</f>
        <v/>
      </c>
      <c r="N1672" s="95" t="str">
        <f>IF(ISBLANK(Perigon!P1667),"",Perigon!P1667)</f>
        <v/>
      </c>
      <c r="O1672" s="38" t="str">
        <f>IF($L1672="","",VLOOKUP($R1672,Tarife!$A$2:$R$599,13,FALSE))</f>
        <v/>
      </c>
      <c r="P1672" s="38" t="str">
        <f t="shared" ref="P1672:P1735" si="26">IF(L1672="","",IF(AND($L1672="Pabe",N1672&lt;O1672),M1672*O1672,IF(N1672&lt;O1672,M1672*N1672,M1672*O1672)))</f>
        <v/>
      </c>
      <c r="R1672" s="100" t="str">
        <f>Zusammenzug!$C$25&amp;"-"&amp;Zusammenzug!$A$7&amp;"-"&amp;Leistungen!L1672</f>
        <v>2024-0-</v>
      </c>
    </row>
    <row r="1673" spans="1:18" x14ac:dyDescent="0.2">
      <c r="A1673" s="95" t="str">
        <f>IF(ISBLANK(Perigon!E1668),"",Perigon!E1668)</f>
        <v/>
      </c>
      <c r="B1673" s="95" t="str">
        <f>IF(ISBLANK(Perigon!G1668),"",Perigon!G1668)</f>
        <v/>
      </c>
      <c r="C1673" s="96" t="str">
        <f>IF(ISBLANK(Perigon!I1668),"",Perigon!I1668)</f>
        <v/>
      </c>
      <c r="D1673" s="97" t="str">
        <f>IF(ISBLANK(Perigon!J1668),"",Perigon!J1668)</f>
        <v/>
      </c>
      <c r="E1673" s="64" t="str">
        <f>IF(ISBLANK(Perigon!K1668),"",Perigon!K1668)</f>
        <v/>
      </c>
      <c r="F1673" s="65"/>
      <c r="G1673" s="64"/>
      <c r="H1673" s="69" t="str">
        <f>IF(ISBLANK(Perigon!L1668),"",Perigon!L1668)</f>
        <v/>
      </c>
      <c r="I1673" s="69" t="str">
        <f>IF(ISBLANK(Perigon!M1668),"",Perigon!M1668)</f>
        <v/>
      </c>
      <c r="J1673" s="98" t="str">
        <f>IF(ISBLANK(Perigon!N1668),"",Perigon!N1668)</f>
        <v/>
      </c>
      <c r="K1673" s="99" t="str">
        <f>IF(ISBLANK(Perigon!J1668),"",Perigon!T1668)</f>
        <v/>
      </c>
      <c r="L1673" s="95" t="str">
        <f>IF(ISBLANK(Perigon!O1668),"",Perigon!O1668)</f>
        <v/>
      </c>
      <c r="M1673" s="95" t="str">
        <f>IF(ISBLANK(Perigon!R1668),"",Perigon!R1668)</f>
        <v/>
      </c>
      <c r="N1673" s="95" t="str">
        <f>IF(ISBLANK(Perigon!P1668),"",Perigon!P1668)</f>
        <v/>
      </c>
      <c r="O1673" s="38" t="str">
        <f>IF($L1673="","",VLOOKUP($R1673,Tarife!$A$2:$R$599,13,FALSE))</f>
        <v/>
      </c>
      <c r="P1673" s="38" t="str">
        <f t="shared" si="26"/>
        <v/>
      </c>
      <c r="R1673" s="100" t="str">
        <f>Zusammenzug!$C$25&amp;"-"&amp;Zusammenzug!$A$7&amp;"-"&amp;Leistungen!L1673</f>
        <v>2024-0-</v>
      </c>
    </row>
    <row r="1674" spans="1:18" x14ac:dyDescent="0.2">
      <c r="A1674" s="95" t="str">
        <f>IF(ISBLANK(Perigon!E1669),"",Perigon!E1669)</f>
        <v/>
      </c>
      <c r="B1674" s="95" t="str">
        <f>IF(ISBLANK(Perigon!G1669),"",Perigon!G1669)</f>
        <v/>
      </c>
      <c r="C1674" s="96" t="str">
        <f>IF(ISBLANK(Perigon!I1669),"",Perigon!I1669)</f>
        <v/>
      </c>
      <c r="D1674" s="97" t="str">
        <f>IF(ISBLANK(Perigon!J1669),"",Perigon!J1669)</f>
        <v/>
      </c>
      <c r="E1674" s="64" t="str">
        <f>IF(ISBLANK(Perigon!K1669),"",Perigon!K1669)</f>
        <v/>
      </c>
      <c r="F1674" s="65"/>
      <c r="G1674" s="64"/>
      <c r="H1674" s="69" t="str">
        <f>IF(ISBLANK(Perigon!L1669),"",Perigon!L1669)</f>
        <v/>
      </c>
      <c r="I1674" s="69" t="str">
        <f>IF(ISBLANK(Perigon!M1669),"",Perigon!M1669)</f>
        <v/>
      </c>
      <c r="J1674" s="98" t="str">
        <f>IF(ISBLANK(Perigon!N1669),"",Perigon!N1669)</f>
        <v/>
      </c>
      <c r="K1674" s="99" t="str">
        <f>IF(ISBLANK(Perigon!J1669),"",Perigon!T1669)</f>
        <v/>
      </c>
      <c r="L1674" s="95" t="str">
        <f>IF(ISBLANK(Perigon!O1669),"",Perigon!O1669)</f>
        <v/>
      </c>
      <c r="M1674" s="95" t="str">
        <f>IF(ISBLANK(Perigon!R1669),"",Perigon!R1669)</f>
        <v/>
      </c>
      <c r="N1674" s="95" t="str">
        <f>IF(ISBLANK(Perigon!P1669),"",Perigon!P1669)</f>
        <v/>
      </c>
      <c r="O1674" s="38" t="str">
        <f>IF($L1674="","",VLOOKUP($R1674,Tarife!$A$2:$R$599,13,FALSE))</f>
        <v/>
      </c>
      <c r="P1674" s="38" t="str">
        <f t="shared" si="26"/>
        <v/>
      </c>
      <c r="R1674" s="100" t="str">
        <f>Zusammenzug!$C$25&amp;"-"&amp;Zusammenzug!$A$7&amp;"-"&amp;Leistungen!L1674</f>
        <v>2024-0-</v>
      </c>
    </row>
    <row r="1675" spans="1:18" x14ac:dyDescent="0.2">
      <c r="A1675" s="95" t="str">
        <f>IF(ISBLANK(Perigon!E1670),"",Perigon!E1670)</f>
        <v/>
      </c>
      <c r="B1675" s="95" t="str">
        <f>IF(ISBLANK(Perigon!G1670),"",Perigon!G1670)</f>
        <v/>
      </c>
      <c r="C1675" s="96" t="str">
        <f>IF(ISBLANK(Perigon!I1670),"",Perigon!I1670)</f>
        <v/>
      </c>
      <c r="D1675" s="97" t="str">
        <f>IF(ISBLANK(Perigon!J1670),"",Perigon!J1670)</f>
        <v/>
      </c>
      <c r="E1675" s="64" t="str">
        <f>IF(ISBLANK(Perigon!K1670),"",Perigon!K1670)</f>
        <v/>
      </c>
      <c r="F1675" s="65"/>
      <c r="G1675" s="64"/>
      <c r="H1675" s="69" t="str">
        <f>IF(ISBLANK(Perigon!L1670),"",Perigon!L1670)</f>
        <v/>
      </c>
      <c r="I1675" s="69" t="str">
        <f>IF(ISBLANK(Perigon!M1670),"",Perigon!M1670)</f>
        <v/>
      </c>
      <c r="J1675" s="98" t="str">
        <f>IF(ISBLANK(Perigon!N1670),"",Perigon!N1670)</f>
        <v/>
      </c>
      <c r="K1675" s="99" t="str">
        <f>IF(ISBLANK(Perigon!J1670),"",Perigon!T1670)</f>
        <v/>
      </c>
      <c r="L1675" s="95" t="str">
        <f>IF(ISBLANK(Perigon!O1670),"",Perigon!O1670)</f>
        <v/>
      </c>
      <c r="M1675" s="95" t="str">
        <f>IF(ISBLANK(Perigon!R1670),"",Perigon!R1670)</f>
        <v/>
      </c>
      <c r="N1675" s="95" t="str">
        <f>IF(ISBLANK(Perigon!P1670),"",Perigon!P1670)</f>
        <v/>
      </c>
      <c r="O1675" s="38" t="str">
        <f>IF($L1675="","",VLOOKUP($R1675,Tarife!$A$2:$R$599,13,FALSE))</f>
        <v/>
      </c>
      <c r="P1675" s="38" t="str">
        <f t="shared" si="26"/>
        <v/>
      </c>
      <c r="R1675" s="100" t="str">
        <f>Zusammenzug!$C$25&amp;"-"&amp;Zusammenzug!$A$7&amp;"-"&amp;Leistungen!L1675</f>
        <v>2024-0-</v>
      </c>
    </row>
    <row r="1676" spans="1:18" x14ac:dyDescent="0.2">
      <c r="A1676" s="95" t="str">
        <f>IF(ISBLANK(Perigon!E1671),"",Perigon!E1671)</f>
        <v/>
      </c>
      <c r="B1676" s="95" t="str">
        <f>IF(ISBLANK(Perigon!G1671),"",Perigon!G1671)</f>
        <v/>
      </c>
      <c r="C1676" s="96" t="str">
        <f>IF(ISBLANK(Perigon!I1671),"",Perigon!I1671)</f>
        <v/>
      </c>
      <c r="D1676" s="97" t="str">
        <f>IF(ISBLANK(Perigon!J1671),"",Perigon!J1671)</f>
        <v/>
      </c>
      <c r="E1676" s="64" t="str">
        <f>IF(ISBLANK(Perigon!K1671),"",Perigon!K1671)</f>
        <v/>
      </c>
      <c r="F1676" s="65"/>
      <c r="G1676" s="64"/>
      <c r="H1676" s="69" t="str">
        <f>IF(ISBLANK(Perigon!L1671),"",Perigon!L1671)</f>
        <v/>
      </c>
      <c r="I1676" s="69" t="str">
        <f>IF(ISBLANK(Perigon!M1671),"",Perigon!M1671)</f>
        <v/>
      </c>
      <c r="J1676" s="98" t="str">
        <f>IF(ISBLANK(Perigon!N1671),"",Perigon!N1671)</f>
        <v/>
      </c>
      <c r="K1676" s="99" t="str">
        <f>IF(ISBLANK(Perigon!J1671),"",Perigon!T1671)</f>
        <v/>
      </c>
      <c r="L1676" s="95" t="str">
        <f>IF(ISBLANK(Perigon!O1671),"",Perigon!O1671)</f>
        <v/>
      </c>
      <c r="M1676" s="95" t="str">
        <f>IF(ISBLANK(Perigon!R1671),"",Perigon!R1671)</f>
        <v/>
      </c>
      <c r="N1676" s="95" t="str">
        <f>IF(ISBLANK(Perigon!P1671),"",Perigon!P1671)</f>
        <v/>
      </c>
      <c r="O1676" s="38" t="str">
        <f>IF($L1676="","",VLOOKUP($R1676,Tarife!$A$2:$R$599,13,FALSE))</f>
        <v/>
      </c>
      <c r="P1676" s="38" t="str">
        <f t="shared" si="26"/>
        <v/>
      </c>
      <c r="R1676" s="100" t="str">
        <f>Zusammenzug!$C$25&amp;"-"&amp;Zusammenzug!$A$7&amp;"-"&amp;Leistungen!L1676</f>
        <v>2024-0-</v>
      </c>
    </row>
    <row r="1677" spans="1:18" x14ac:dyDescent="0.2">
      <c r="A1677" s="95" t="str">
        <f>IF(ISBLANK(Perigon!E1672),"",Perigon!E1672)</f>
        <v/>
      </c>
      <c r="B1677" s="95" t="str">
        <f>IF(ISBLANK(Perigon!G1672),"",Perigon!G1672)</f>
        <v/>
      </c>
      <c r="C1677" s="96" t="str">
        <f>IF(ISBLANK(Perigon!I1672),"",Perigon!I1672)</f>
        <v/>
      </c>
      <c r="D1677" s="97" t="str">
        <f>IF(ISBLANK(Perigon!J1672),"",Perigon!J1672)</f>
        <v/>
      </c>
      <c r="E1677" s="64" t="str">
        <f>IF(ISBLANK(Perigon!K1672),"",Perigon!K1672)</f>
        <v/>
      </c>
      <c r="F1677" s="65"/>
      <c r="G1677" s="64"/>
      <c r="H1677" s="69" t="str">
        <f>IF(ISBLANK(Perigon!L1672),"",Perigon!L1672)</f>
        <v/>
      </c>
      <c r="I1677" s="69" t="str">
        <f>IF(ISBLANK(Perigon!M1672),"",Perigon!M1672)</f>
        <v/>
      </c>
      <c r="J1677" s="98" t="str">
        <f>IF(ISBLANK(Perigon!N1672),"",Perigon!N1672)</f>
        <v/>
      </c>
      <c r="K1677" s="99" t="str">
        <f>IF(ISBLANK(Perigon!J1672),"",Perigon!T1672)</f>
        <v/>
      </c>
      <c r="L1677" s="95" t="str">
        <f>IF(ISBLANK(Perigon!O1672),"",Perigon!O1672)</f>
        <v/>
      </c>
      <c r="M1677" s="95" t="str">
        <f>IF(ISBLANK(Perigon!R1672),"",Perigon!R1672)</f>
        <v/>
      </c>
      <c r="N1677" s="95" t="str">
        <f>IF(ISBLANK(Perigon!P1672),"",Perigon!P1672)</f>
        <v/>
      </c>
      <c r="O1677" s="38" t="str">
        <f>IF($L1677="","",VLOOKUP($R1677,Tarife!$A$2:$R$599,13,FALSE))</f>
        <v/>
      </c>
      <c r="P1677" s="38" t="str">
        <f t="shared" si="26"/>
        <v/>
      </c>
      <c r="R1677" s="100" t="str">
        <f>Zusammenzug!$C$25&amp;"-"&amp;Zusammenzug!$A$7&amp;"-"&amp;Leistungen!L1677</f>
        <v>2024-0-</v>
      </c>
    </row>
    <row r="1678" spans="1:18" x14ac:dyDescent="0.2">
      <c r="A1678" s="95" t="str">
        <f>IF(ISBLANK(Perigon!E1673),"",Perigon!E1673)</f>
        <v/>
      </c>
      <c r="B1678" s="95" t="str">
        <f>IF(ISBLANK(Perigon!G1673),"",Perigon!G1673)</f>
        <v/>
      </c>
      <c r="C1678" s="96" t="str">
        <f>IF(ISBLANK(Perigon!I1673),"",Perigon!I1673)</f>
        <v/>
      </c>
      <c r="D1678" s="97" t="str">
        <f>IF(ISBLANK(Perigon!J1673),"",Perigon!J1673)</f>
        <v/>
      </c>
      <c r="E1678" s="64" t="str">
        <f>IF(ISBLANK(Perigon!K1673),"",Perigon!K1673)</f>
        <v/>
      </c>
      <c r="F1678" s="65"/>
      <c r="G1678" s="64"/>
      <c r="H1678" s="69" t="str">
        <f>IF(ISBLANK(Perigon!L1673),"",Perigon!L1673)</f>
        <v/>
      </c>
      <c r="I1678" s="69" t="str">
        <f>IF(ISBLANK(Perigon!M1673),"",Perigon!M1673)</f>
        <v/>
      </c>
      <c r="J1678" s="98" t="str">
        <f>IF(ISBLANK(Perigon!N1673),"",Perigon!N1673)</f>
        <v/>
      </c>
      <c r="K1678" s="99" t="str">
        <f>IF(ISBLANK(Perigon!J1673),"",Perigon!T1673)</f>
        <v/>
      </c>
      <c r="L1678" s="95" t="str">
        <f>IF(ISBLANK(Perigon!O1673),"",Perigon!O1673)</f>
        <v/>
      </c>
      <c r="M1678" s="95" t="str">
        <f>IF(ISBLANK(Perigon!R1673),"",Perigon!R1673)</f>
        <v/>
      </c>
      <c r="N1678" s="95" t="str">
        <f>IF(ISBLANK(Perigon!P1673),"",Perigon!P1673)</f>
        <v/>
      </c>
      <c r="O1678" s="38" t="str">
        <f>IF($L1678="","",VLOOKUP($R1678,Tarife!$A$2:$R$599,13,FALSE))</f>
        <v/>
      </c>
      <c r="P1678" s="38" t="str">
        <f t="shared" si="26"/>
        <v/>
      </c>
      <c r="R1678" s="100" t="str">
        <f>Zusammenzug!$C$25&amp;"-"&amp;Zusammenzug!$A$7&amp;"-"&amp;Leistungen!L1678</f>
        <v>2024-0-</v>
      </c>
    </row>
    <row r="1679" spans="1:18" x14ac:dyDescent="0.2">
      <c r="A1679" s="95" t="str">
        <f>IF(ISBLANK(Perigon!E1674),"",Perigon!E1674)</f>
        <v/>
      </c>
      <c r="B1679" s="95" t="str">
        <f>IF(ISBLANK(Perigon!G1674),"",Perigon!G1674)</f>
        <v/>
      </c>
      <c r="C1679" s="96" t="str">
        <f>IF(ISBLANK(Perigon!I1674),"",Perigon!I1674)</f>
        <v/>
      </c>
      <c r="D1679" s="97" t="str">
        <f>IF(ISBLANK(Perigon!J1674),"",Perigon!J1674)</f>
        <v/>
      </c>
      <c r="E1679" s="64" t="str">
        <f>IF(ISBLANK(Perigon!K1674),"",Perigon!K1674)</f>
        <v/>
      </c>
      <c r="F1679" s="65"/>
      <c r="G1679" s="64"/>
      <c r="H1679" s="69" t="str">
        <f>IF(ISBLANK(Perigon!L1674),"",Perigon!L1674)</f>
        <v/>
      </c>
      <c r="I1679" s="69" t="str">
        <f>IF(ISBLANK(Perigon!M1674),"",Perigon!M1674)</f>
        <v/>
      </c>
      <c r="J1679" s="98" t="str">
        <f>IF(ISBLANK(Perigon!N1674),"",Perigon!N1674)</f>
        <v/>
      </c>
      <c r="K1679" s="99" t="str">
        <f>IF(ISBLANK(Perigon!J1674),"",Perigon!T1674)</f>
        <v/>
      </c>
      <c r="L1679" s="95" t="str">
        <f>IF(ISBLANK(Perigon!O1674),"",Perigon!O1674)</f>
        <v/>
      </c>
      <c r="M1679" s="95" t="str">
        <f>IF(ISBLANK(Perigon!R1674),"",Perigon!R1674)</f>
        <v/>
      </c>
      <c r="N1679" s="95" t="str">
        <f>IF(ISBLANK(Perigon!P1674),"",Perigon!P1674)</f>
        <v/>
      </c>
      <c r="O1679" s="38" t="str">
        <f>IF($L1679="","",VLOOKUP($R1679,Tarife!$A$2:$R$599,13,FALSE))</f>
        <v/>
      </c>
      <c r="P1679" s="38" t="str">
        <f t="shared" si="26"/>
        <v/>
      </c>
      <c r="R1679" s="100" t="str">
        <f>Zusammenzug!$C$25&amp;"-"&amp;Zusammenzug!$A$7&amp;"-"&amp;Leistungen!L1679</f>
        <v>2024-0-</v>
      </c>
    </row>
    <row r="1680" spans="1:18" x14ac:dyDescent="0.2">
      <c r="A1680" s="95" t="str">
        <f>IF(ISBLANK(Perigon!E1675),"",Perigon!E1675)</f>
        <v/>
      </c>
      <c r="B1680" s="95" t="str">
        <f>IF(ISBLANK(Perigon!G1675),"",Perigon!G1675)</f>
        <v/>
      </c>
      <c r="C1680" s="96" t="str">
        <f>IF(ISBLANK(Perigon!I1675),"",Perigon!I1675)</f>
        <v/>
      </c>
      <c r="D1680" s="97" t="str">
        <f>IF(ISBLANK(Perigon!J1675),"",Perigon!J1675)</f>
        <v/>
      </c>
      <c r="E1680" s="64" t="str">
        <f>IF(ISBLANK(Perigon!K1675),"",Perigon!K1675)</f>
        <v/>
      </c>
      <c r="F1680" s="65"/>
      <c r="G1680" s="64"/>
      <c r="H1680" s="69" t="str">
        <f>IF(ISBLANK(Perigon!L1675),"",Perigon!L1675)</f>
        <v/>
      </c>
      <c r="I1680" s="69" t="str">
        <f>IF(ISBLANK(Perigon!M1675),"",Perigon!M1675)</f>
        <v/>
      </c>
      <c r="J1680" s="98" t="str">
        <f>IF(ISBLANK(Perigon!N1675),"",Perigon!N1675)</f>
        <v/>
      </c>
      <c r="K1680" s="99" t="str">
        <f>IF(ISBLANK(Perigon!J1675),"",Perigon!T1675)</f>
        <v/>
      </c>
      <c r="L1680" s="95" t="str">
        <f>IF(ISBLANK(Perigon!O1675),"",Perigon!O1675)</f>
        <v/>
      </c>
      <c r="M1680" s="95" t="str">
        <f>IF(ISBLANK(Perigon!R1675),"",Perigon!R1675)</f>
        <v/>
      </c>
      <c r="N1680" s="95" t="str">
        <f>IF(ISBLANK(Perigon!P1675),"",Perigon!P1675)</f>
        <v/>
      </c>
      <c r="O1680" s="38" t="str">
        <f>IF($L1680="","",VLOOKUP($R1680,Tarife!$A$2:$R$599,13,FALSE))</f>
        <v/>
      </c>
      <c r="P1680" s="38" t="str">
        <f t="shared" si="26"/>
        <v/>
      </c>
      <c r="R1680" s="100" t="str">
        <f>Zusammenzug!$C$25&amp;"-"&amp;Zusammenzug!$A$7&amp;"-"&amp;Leistungen!L1680</f>
        <v>2024-0-</v>
      </c>
    </row>
    <row r="1681" spans="1:18" x14ac:dyDescent="0.2">
      <c r="A1681" s="95" t="str">
        <f>IF(ISBLANK(Perigon!E1676),"",Perigon!E1676)</f>
        <v/>
      </c>
      <c r="B1681" s="95" t="str">
        <f>IF(ISBLANK(Perigon!G1676),"",Perigon!G1676)</f>
        <v/>
      </c>
      <c r="C1681" s="96" t="str">
        <f>IF(ISBLANK(Perigon!I1676),"",Perigon!I1676)</f>
        <v/>
      </c>
      <c r="D1681" s="97" t="str">
        <f>IF(ISBLANK(Perigon!J1676),"",Perigon!J1676)</f>
        <v/>
      </c>
      <c r="E1681" s="64" t="str">
        <f>IF(ISBLANK(Perigon!K1676),"",Perigon!K1676)</f>
        <v/>
      </c>
      <c r="F1681" s="65"/>
      <c r="G1681" s="64"/>
      <c r="H1681" s="69" t="str">
        <f>IF(ISBLANK(Perigon!L1676),"",Perigon!L1676)</f>
        <v/>
      </c>
      <c r="I1681" s="69" t="str">
        <f>IF(ISBLANK(Perigon!M1676),"",Perigon!M1676)</f>
        <v/>
      </c>
      <c r="J1681" s="98" t="str">
        <f>IF(ISBLANK(Perigon!N1676),"",Perigon!N1676)</f>
        <v/>
      </c>
      <c r="K1681" s="99" t="str">
        <f>IF(ISBLANK(Perigon!J1676),"",Perigon!T1676)</f>
        <v/>
      </c>
      <c r="L1681" s="95" t="str">
        <f>IF(ISBLANK(Perigon!O1676),"",Perigon!O1676)</f>
        <v/>
      </c>
      <c r="M1681" s="95" t="str">
        <f>IF(ISBLANK(Perigon!R1676),"",Perigon!R1676)</f>
        <v/>
      </c>
      <c r="N1681" s="95" t="str">
        <f>IF(ISBLANK(Perigon!P1676),"",Perigon!P1676)</f>
        <v/>
      </c>
      <c r="O1681" s="38" t="str">
        <f>IF($L1681="","",VLOOKUP($R1681,Tarife!$A$2:$R$599,13,FALSE))</f>
        <v/>
      </c>
      <c r="P1681" s="38" t="str">
        <f t="shared" si="26"/>
        <v/>
      </c>
      <c r="R1681" s="100" t="str">
        <f>Zusammenzug!$C$25&amp;"-"&amp;Zusammenzug!$A$7&amp;"-"&amp;Leistungen!L1681</f>
        <v>2024-0-</v>
      </c>
    </row>
    <row r="1682" spans="1:18" x14ac:dyDescent="0.2">
      <c r="A1682" s="95" t="str">
        <f>IF(ISBLANK(Perigon!E1677),"",Perigon!E1677)</f>
        <v/>
      </c>
      <c r="B1682" s="95" t="str">
        <f>IF(ISBLANK(Perigon!G1677),"",Perigon!G1677)</f>
        <v/>
      </c>
      <c r="C1682" s="96" t="str">
        <f>IF(ISBLANK(Perigon!I1677),"",Perigon!I1677)</f>
        <v/>
      </c>
      <c r="D1682" s="97" t="str">
        <f>IF(ISBLANK(Perigon!J1677),"",Perigon!J1677)</f>
        <v/>
      </c>
      <c r="E1682" s="64" t="str">
        <f>IF(ISBLANK(Perigon!K1677),"",Perigon!K1677)</f>
        <v/>
      </c>
      <c r="F1682" s="65"/>
      <c r="G1682" s="64"/>
      <c r="H1682" s="69" t="str">
        <f>IF(ISBLANK(Perigon!L1677),"",Perigon!L1677)</f>
        <v/>
      </c>
      <c r="I1682" s="69" t="str">
        <f>IF(ISBLANK(Perigon!M1677),"",Perigon!M1677)</f>
        <v/>
      </c>
      <c r="J1682" s="98" t="str">
        <f>IF(ISBLANK(Perigon!N1677),"",Perigon!N1677)</f>
        <v/>
      </c>
      <c r="K1682" s="99" t="str">
        <f>IF(ISBLANK(Perigon!J1677),"",Perigon!T1677)</f>
        <v/>
      </c>
      <c r="L1682" s="95" t="str">
        <f>IF(ISBLANK(Perigon!O1677),"",Perigon!O1677)</f>
        <v/>
      </c>
      <c r="M1682" s="95" t="str">
        <f>IF(ISBLANK(Perigon!R1677),"",Perigon!R1677)</f>
        <v/>
      </c>
      <c r="N1682" s="95" t="str">
        <f>IF(ISBLANK(Perigon!P1677),"",Perigon!P1677)</f>
        <v/>
      </c>
      <c r="O1682" s="38" t="str">
        <f>IF($L1682="","",VLOOKUP($R1682,Tarife!$A$2:$R$599,13,FALSE))</f>
        <v/>
      </c>
      <c r="P1682" s="38" t="str">
        <f t="shared" si="26"/>
        <v/>
      </c>
      <c r="R1682" s="100" t="str">
        <f>Zusammenzug!$C$25&amp;"-"&amp;Zusammenzug!$A$7&amp;"-"&amp;Leistungen!L1682</f>
        <v>2024-0-</v>
      </c>
    </row>
    <row r="1683" spans="1:18" x14ac:dyDescent="0.2">
      <c r="A1683" s="95" t="str">
        <f>IF(ISBLANK(Perigon!E1678),"",Perigon!E1678)</f>
        <v/>
      </c>
      <c r="B1683" s="95" t="str">
        <f>IF(ISBLANK(Perigon!G1678),"",Perigon!G1678)</f>
        <v/>
      </c>
      <c r="C1683" s="96" t="str">
        <f>IF(ISBLANK(Perigon!I1678),"",Perigon!I1678)</f>
        <v/>
      </c>
      <c r="D1683" s="97" t="str">
        <f>IF(ISBLANK(Perigon!J1678),"",Perigon!J1678)</f>
        <v/>
      </c>
      <c r="E1683" s="64" t="str">
        <f>IF(ISBLANK(Perigon!K1678),"",Perigon!K1678)</f>
        <v/>
      </c>
      <c r="F1683" s="65"/>
      <c r="G1683" s="64"/>
      <c r="H1683" s="69" t="str">
        <f>IF(ISBLANK(Perigon!L1678),"",Perigon!L1678)</f>
        <v/>
      </c>
      <c r="I1683" s="69" t="str">
        <f>IF(ISBLANK(Perigon!M1678),"",Perigon!M1678)</f>
        <v/>
      </c>
      <c r="J1683" s="98" t="str">
        <f>IF(ISBLANK(Perigon!N1678),"",Perigon!N1678)</f>
        <v/>
      </c>
      <c r="K1683" s="99" t="str">
        <f>IF(ISBLANK(Perigon!J1678),"",Perigon!T1678)</f>
        <v/>
      </c>
      <c r="L1683" s="95" t="str">
        <f>IF(ISBLANK(Perigon!O1678),"",Perigon!O1678)</f>
        <v/>
      </c>
      <c r="M1683" s="95" t="str">
        <f>IF(ISBLANK(Perigon!R1678),"",Perigon!R1678)</f>
        <v/>
      </c>
      <c r="N1683" s="95" t="str">
        <f>IF(ISBLANK(Perigon!P1678),"",Perigon!P1678)</f>
        <v/>
      </c>
      <c r="O1683" s="38" t="str">
        <f>IF($L1683="","",VLOOKUP($R1683,Tarife!$A$2:$R$599,13,FALSE))</f>
        <v/>
      </c>
      <c r="P1683" s="38" t="str">
        <f t="shared" si="26"/>
        <v/>
      </c>
      <c r="R1683" s="100" t="str">
        <f>Zusammenzug!$C$25&amp;"-"&amp;Zusammenzug!$A$7&amp;"-"&amp;Leistungen!L1683</f>
        <v>2024-0-</v>
      </c>
    </row>
    <row r="1684" spans="1:18" x14ac:dyDescent="0.2">
      <c r="A1684" s="95" t="str">
        <f>IF(ISBLANK(Perigon!E1679),"",Perigon!E1679)</f>
        <v/>
      </c>
      <c r="B1684" s="95" t="str">
        <f>IF(ISBLANK(Perigon!G1679),"",Perigon!G1679)</f>
        <v/>
      </c>
      <c r="C1684" s="96" t="str">
        <f>IF(ISBLANK(Perigon!I1679),"",Perigon!I1679)</f>
        <v/>
      </c>
      <c r="D1684" s="97" t="str">
        <f>IF(ISBLANK(Perigon!J1679),"",Perigon!J1679)</f>
        <v/>
      </c>
      <c r="E1684" s="64" t="str">
        <f>IF(ISBLANK(Perigon!K1679),"",Perigon!K1679)</f>
        <v/>
      </c>
      <c r="F1684" s="65"/>
      <c r="G1684" s="64"/>
      <c r="H1684" s="69" t="str">
        <f>IF(ISBLANK(Perigon!L1679),"",Perigon!L1679)</f>
        <v/>
      </c>
      <c r="I1684" s="69" t="str">
        <f>IF(ISBLANK(Perigon!M1679),"",Perigon!M1679)</f>
        <v/>
      </c>
      <c r="J1684" s="98" t="str">
        <f>IF(ISBLANK(Perigon!N1679),"",Perigon!N1679)</f>
        <v/>
      </c>
      <c r="K1684" s="99" t="str">
        <f>IF(ISBLANK(Perigon!J1679),"",Perigon!T1679)</f>
        <v/>
      </c>
      <c r="L1684" s="95" t="str">
        <f>IF(ISBLANK(Perigon!O1679),"",Perigon!O1679)</f>
        <v/>
      </c>
      <c r="M1684" s="95" t="str">
        <f>IF(ISBLANK(Perigon!R1679),"",Perigon!R1679)</f>
        <v/>
      </c>
      <c r="N1684" s="95" t="str">
        <f>IF(ISBLANK(Perigon!P1679),"",Perigon!P1679)</f>
        <v/>
      </c>
      <c r="O1684" s="38" t="str">
        <f>IF($L1684="","",VLOOKUP($R1684,Tarife!$A$2:$R$599,13,FALSE))</f>
        <v/>
      </c>
      <c r="P1684" s="38" t="str">
        <f t="shared" si="26"/>
        <v/>
      </c>
      <c r="R1684" s="100" t="str">
        <f>Zusammenzug!$C$25&amp;"-"&amp;Zusammenzug!$A$7&amp;"-"&amp;Leistungen!L1684</f>
        <v>2024-0-</v>
      </c>
    </row>
    <row r="1685" spans="1:18" x14ac:dyDescent="0.2">
      <c r="A1685" s="95" t="str">
        <f>IF(ISBLANK(Perigon!E1680),"",Perigon!E1680)</f>
        <v/>
      </c>
      <c r="B1685" s="95" t="str">
        <f>IF(ISBLANK(Perigon!G1680),"",Perigon!G1680)</f>
        <v/>
      </c>
      <c r="C1685" s="96" t="str">
        <f>IF(ISBLANK(Perigon!I1680),"",Perigon!I1680)</f>
        <v/>
      </c>
      <c r="D1685" s="97" t="str">
        <f>IF(ISBLANK(Perigon!J1680),"",Perigon!J1680)</f>
        <v/>
      </c>
      <c r="E1685" s="64" t="str">
        <f>IF(ISBLANK(Perigon!K1680),"",Perigon!K1680)</f>
        <v/>
      </c>
      <c r="F1685" s="65"/>
      <c r="G1685" s="64"/>
      <c r="H1685" s="69" t="str">
        <f>IF(ISBLANK(Perigon!L1680),"",Perigon!L1680)</f>
        <v/>
      </c>
      <c r="I1685" s="69" t="str">
        <f>IF(ISBLANK(Perigon!M1680),"",Perigon!M1680)</f>
        <v/>
      </c>
      <c r="J1685" s="98" t="str">
        <f>IF(ISBLANK(Perigon!N1680),"",Perigon!N1680)</f>
        <v/>
      </c>
      <c r="K1685" s="99" t="str">
        <f>IF(ISBLANK(Perigon!J1680),"",Perigon!T1680)</f>
        <v/>
      </c>
      <c r="L1685" s="95" t="str">
        <f>IF(ISBLANK(Perigon!O1680),"",Perigon!O1680)</f>
        <v/>
      </c>
      <c r="M1685" s="95" t="str">
        <f>IF(ISBLANK(Perigon!R1680),"",Perigon!R1680)</f>
        <v/>
      </c>
      <c r="N1685" s="95" t="str">
        <f>IF(ISBLANK(Perigon!P1680),"",Perigon!P1680)</f>
        <v/>
      </c>
      <c r="O1685" s="38" t="str">
        <f>IF($L1685="","",VLOOKUP($R1685,Tarife!$A$2:$R$599,13,FALSE))</f>
        <v/>
      </c>
      <c r="P1685" s="38" t="str">
        <f t="shared" si="26"/>
        <v/>
      </c>
      <c r="R1685" s="100" t="str">
        <f>Zusammenzug!$C$25&amp;"-"&amp;Zusammenzug!$A$7&amp;"-"&amp;Leistungen!L1685</f>
        <v>2024-0-</v>
      </c>
    </row>
    <row r="1686" spans="1:18" x14ac:dyDescent="0.2">
      <c r="A1686" s="95" t="str">
        <f>IF(ISBLANK(Perigon!E1681),"",Perigon!E1681)</f>
        <v/>
      </c>
      <c r="B1686" s="95" t="str">
        <f>IF(ISBLANK(Perigon!G1681),"",Perigon!G1681)</f>
        <v/>
      </c>
      <c r="C1686" s="96" t="str">
        <f>IF(ISBLANK(Perigon!I1681),"",Perigon!I1681)</f>
        <v/>
      </c>
      <c r="D1686" s="97" t="str">
        <f>IF(ISBLANK(Perigon!J1681),"",Perigon!J1681)</f>
        <v/>
      </c>
      <c r="E1686" s="64" t="str">
        <f>IF(ISBLANK(Perigon!K1681),"",Perigon!K1681)</f>
        <v/>
      </c>
      <c r="F1686" s="65"/>
      <c r="G1686" s="64"/>
      <c r="H1686" s="69" t="str">
        <f>IF(ISBLANK(Perigon!L1681),"",Perigon!L1681)</f>
        <v/>
      </c>
      <c r="I1686" s="69" t="str">
        <f>IF(ISBLANK(Perigon!M1681),"",Perigon!M1681)</f>
        <v/>
      </c>
      <c r="J1686" s="98" t="str">
        <f>IF(ISBLANK(Perigon!N1681),"",Perigon!N1681)</f>
        <v/>
      </c>
      <c r="K1686" s="99" t="str">
        <f>IF(ISBLANK(Perigon!J1681),"",Perigon!T1681)</f>
        <v/>
      </c>
      <c r="L1686" s="95" t="str">
        <f>IF(ISBLANK(Perigon!O1681),"",Perigon!O1681)</f>
        <v/>
      </c>
      <c r="M1686" s="95" t="str">
        <f>IF(ISBLANK(Perigon!R1681),"",Perigon!R1681)</f>
        <v/>
      </c>
      <c r="N1686" s="95" t="str">
        <f>IF(ISBLANK(Perigon!P1681),"",Perigon!P1681)</f>
        <v/>
      </c>
      <c r="O1686" s="38" t="str">
        <f>IF($L1686="","",VLOOKUP($R1686,Tarife!$A$2:$R$599,13,FALSE))</f>
        <v/>
      </c>
      <c r="P1686" s="38" t="str">
        <f t="shared" si="26"/>
        <v/>
      </c>
      <c r="R1686" s="100" t="str">
        <f>Zusammenzug!$C$25&amp;"-"&amp;Zusammenzug!$A$7&amp;"-"&amp;Leistungen!L1686</f>
        <v>2024-0-</v>
      </c>
    </row>
    <row r="1687" spans="1:18" x14ac:dyDescent="0.2">
      <c r="A1687" s="95" t="str">
        <f>IF(ISBLANK(Perigon!E1682),"",Perigon!E1682)</f>
        <v/>
      </c>
      <c r="B1687" s="95" t="str">
        <f>IF(ISBLANK(Perigon!G1682),"",Perigon!G1682)</f>
        <v/>
      </c>
      <c r="C1687" s="96" t="str">
        <f>IF(ISBLANK(Perigon!I1682),"",Perigon!I1682)</f>
        <v/>
      </c>
      <c r="D1687" s="97" t="str">
        <f>IF(ISBLANK(Perigon!J1682),"",Perigon!J1682)</f>
        <v/>
      </c>
      <c r="E1687" s="64" t="str">
        <f>IF(ISBLANK(Perigon!K1682),"",Perigon!K1682)</f>
        <v/>
      </c>
      <c r="F1687" s="65"/>
      <c r="G1687" s="64"/>
      <c r="H1687" s="69" t="str">
        <f>IF(ISBLANK(Perigon!L1682),"",Perigon!L1682)</f>
        <v/>
      </c>
      <c r="I1687" s="69" t="str">
        <f>IF(ISBLANK(Perigon!M1682),"",Perigon!M1682)</f>
        <v/>
      </c>
      <c r="J1687" s="98" t="str">
        <f>IF(ISBLANK(Perigon!N1682),"",Perigon!N1682)</f>
        <v/>
      </c>
      <c r="K1687" s="99" t="str">
        <f>IF(ISBLANK(Perigon!J1682),"",Perigon!T1682)</f>
        <v/>
      </c>
      <c r="L1687" s="95" t="str">
        <f>IF(ISBLANK(Perigon!O1682),"",Perigon!O1682)</f>
        <v/>
      </c>
      <c r="M1687" s="95" t="str">
        <f>IF(ISBLANK(Perigon!R1682),"",Perigon!R1682)</f>
        <v/>
      </c>
      <c r="N1687" s="95" t="str">
        <f>IF(ISBLANK(Perigon!P1682),"",Perigon!P1682)</f>
        <v/>
      </c>
      <c r="O1687" s="38" t="str">
        <f>IF($L1687="","",VLOOKUP($R1687,Tarife!$A$2:$R$599,13,FALSE))</f>
        <v/>
      </c>
      <c r="P1687" s="38" t="str">
        <f t="shared" si="26"/>
        <v/>
      </c>
      <c r="R1687" s="100" t="str">
        <f>Zusammenzug!$C$25&amp;"-"&amp;Zusammenzug!$A$7&amp;"-"&amp;Leistungen!L1687</f>
        <v>2024-0-</v>
      </c>
    </row>
    <row r="1688" spans="1:18" x14ac:dyDescent="0.2">
      <c r="A1688" s="95" t="str">
        <f>IF(ISBLANK(Perigon!E1683),"",Perigon!E1683)</f>
        <v/>
      </c>
      <c r="B1688" s="95" t="str">
        <f>IF(ISBLANK(Perigon!G1683),"",Perigon!G1683)</f>
        <v/>
      </c>
      <c r="C1688" s="96" t="str">
        <f>IF(ISBLANK(Perigon!I1683),"",Perigon!I1683)</f>
        <v/>
      </c>
      <c r="D1688" s="97" t="str">
        <f>IF(ISBLANK(Perigon!J1683),"",Perigon!J1683)</f>
        <v/>
      </c>
      <c r="E1688" s="64" t="str">
        <f>IF(ISBLANK(Perigon!K1683),"",Perigon!K1683)</f>
        <v/>
      </c>
      <c r="F1688" s="65"/>
      <c r="G1688" s="64"/>
      <c r="H1688" s="69" t="str">
        <f>IF(ISBLANK(Perigon!L1683),"",Perigon!L1683)</f>
        <v/>
      </c>
      <c r="I1688" s="69" t="str">
        <f>IF(ISBLANK(Perigon!M1683),"",Perigon!M1683)</f>
        <v/>
      </c>
      <c r="J1688" s="98" t="str">
        <f>IF(ISBLANK(Perigon!N1683),"",Perigon!N1683)</f>
        <v/>
      </c>
      <c r="K1688" s="99" t="str">
        <f>IF(ISBLANK(Perigon!J1683),"",Perigon!T1683)</f>
        <v/>
      </c>
      <c r="L1688" s="95" t="str">
        <f>IF(ISBLANK(Perigon!O1683),"",Perigon!O1683)</f>
        <v/>
      </c>
      <c r="M1688" s="95" t="str">
        <f>IF(ISBLANK(Perigon!R1683),"",Perigon!R1683)</f>
        <v/>
      </c>
      <c r="N1688" s="95" t="str">
        <f>IF(ISBLANK(Perigon!P1683),"",Perigon!P1683)</f>
        <v/>
      </c>
      <c r="O1688" s="38" t="str">
        <f>IF($L1688="","",VLOOKUP($R1688,Tarife!$A$2:$R$599,13,FALSE))</f>
        <v/>
      </c>
      <c r="P1688" s="38" t="str">
        <f t="shared" si="26"/>
        <v/>
      </c>
      <c r="R1688" s="100" t="str">
        <f>Zusammenzug!$C$25&amp;"-"&amp;Zusammenzug!$A$7&amp;"-"&amp;Leistungen!L1688</f>
        <v>2024-0-</v>
      </c>
    </row>
    <row r="1689" spans="1:18" x14ac:dyDescent="0.2">
      <c r="A1689" s="95" t="str">
        <f>IF(ISBLANK(Perigon!E1684),"",Perigon!E1684)</f>
        <v/>
      </c>
      <c r="B1689" s="95" t="str">
        <f>IF(ISBLANK(Perigon!G1684),"",Perigon!G1684)</f>
        <v/>
      </c>
      <c r="C1689" s="96" t="str">
        <f>IF(ISBLANK(Perigon!I1684),"",Perigon!I1684)</f>
        <v/>
      </c>
      <c r="D1689" s="97" t="str">
        <f>IF(ISBLANK(Perigon!J1684),"",Perigon!J1684)</f>
        <v/>
      </c>
      <c r="E1689" s="64" t="str">
        <f>IF(ISBLANK(Perigon!K1684),"",Perigon!K1684)</f>
        <v/>
      </c>
      <c r="F1689" s="65"/>
      <c r="G1689" s="64"/>
      <c r="H1689" s="69" t="str">
        <f>IF(ISBLANK(Perigon!L1684),"",Perigon!L1684)</f>
        <v/>
      </c>
      <c r="I1689" s="69" t="str">
        <f>IF(ISBLANK(Perigon!M1684),"",Perigon!M1684)</f>
        <v/>
      </c>
      <c r="J1689" s="98" t="str">
        <f>IF(ISBLANK(Perigon!N1684),"",Perigon!N1684)</f>
        <v/>
      </c>
      <c r="K1689" s="99" t="str">
        <f>IF(ISBLANK(Perigon!J1684),"",Perigon!T1684)</f>
        <v/>
      </c>
      <c r="L1689" s="95" t="str">
        <f>IF(ISBLANK(Perigon!O1684),"",Perigon!O1684)</f>
        <v/>
      </c>
      <c r="M1689" s="95" t="str">
        <f>IF(ISBLANK(Perigon!R1684),"",Perigon!R1684)</f>
        <v/>
      </c>
      <c r="N1689" s="95" t="str">
        <f>IF(ISBLANK(Perigon!P1684),"",Perigon!P1684)</f>
        <v/>
      </c>
      <c r="O1689" s="38" t="str">
        <f>IF($L1689="","",VLOOKUP($R1689,Tarife!$A$2:$R$599,13,FALSE))</f>
        <v/>
      </c>
      <c r="P1689" s="38" t="str">
        <f t="shared" si="26"/>
        <v/>
      </c>
      <c r="R1689" s="100" t="str">
        <f>Zusammenzug!$C$25&amp;"-"&amp;Zusammenzug!$A$7&amp;"-"&amp;Leistungen!L1689</f>
        <v>2024-0-</v>
      </c>
    </row>
    <row r="1690" spans="1:18" x14ac:dyDescent="0.2">
      <c r="A1690" s="95" t="str">
        <f>IF(ISBLANK(Perigon!E1685),"",Perigon!E1685)</f>
        <v/>
      </c>
      <c r="B1690" s="95" t="str">
        <f>IF(ISBLANK(Perigon!G1685),"",Perigon!G1685)</f>
        <v/>
      </c>
      <c r="C1690" s="96" t="str">
        <f>IF(ISBLANK(Perigon!I1685),"",Perigon!I1685)</f>
        <v/>
      </c>
      <c r="D1690" s="97" t="str">
        <f>IF(ISBLANK(Perigon!J1685),"",Perigon!J1685)</f>
        <v/>
      </c>
      <c r="E1690" s="64" t="str">
        <f>IF(ISBLANK(Perigon!K1685),"",Perigon!K1685)</f>
        <v/>
      </c>
      <c r="F1690" s="65"/>
      <c r="G1690" s="64"/>
      <c r="H1690" s="69" t="str">
        <f>IF(ISBLANK(Perigon!L1685),"",Perigon!L1685)</f>
        <v/>
      </c>
      <c r="I1690" s="69" t="str">
        <f>IF(ISBLANK(Perigon!M1685),"",Perigon!M1685)</f>
        <v/>
      </c>
      <c r="J1690" s="98" t="str">
        <f>IF(ISBLANK(Perigon!N1685),"",Perigon!N1685)</f>
        <v/>
      </c>
      <c r="K1690" s="99" t="str">
        <f>IF(ISBLANK(Perigon!J1685),"",Perigon!T1685)</f>
        <v/>
      </c>
      <c r="L1690" s="95" t="str">
        <f>IF(ISBLANK(Perigon!O1685),"",Perigon!O1685)</f>
        <v/>
      </c>
      <c r="M1690" s="95" t="str">
        <f>IF(ISBLANK(Perigon!R1685),"",Perigon!R1685)</f>
        <v/>
      </c>
      <c r="N1690" s="95" t="str">
        <f>IF(ISBLANK(Perigon!P1685),"",Perigon!P1685)</f>
        <v/>
      </c>
      <c r="O1690" s="38" t="str">
        <f>IF($L1690="","",VLOOKUP($R1690,Tarife!$A$2:$R$599,13,FALSE))</f>
        <v/>
      </c>
      <c r="P1690" s="38" t="str">
        <f t="shared" si="26"/>
        <v/>
      </c>
      <c r="R1690" s="100" t="str">
        <f>Zusammenzug!$C$25&amp;"-"&amp;Zusammenzug!$A$7&amp;"-"&amp;Leistungen!L1690</f>
        <v>2024-0-</v>
      </c>
    </row>
    <row r="1691" spans="1:18" x14ac:dyDescent="0.2">
      <c r="A1691" s="95" t="str">
        <f>IF(ISBLANK(Perigon!E1686),"",Perigon!E1686)</f>
        <v/>
      </c>
      <c r="B1691" s="95" t="str">
        <f>IF(ISBLANK(Perigon!G1686),"",Perigon!G1686)</f>
        <v/>
      </c>
      <c r="C1691" s="96" t="str">
        <f>IF(ISBLANK(Perigon!I1686),"",Perigon!I1686)</f>
        <v/>
      </c>
      <c r="D1691" s="97" t="str">
        <f>IF(ISBLANK(Perigon!J1686),"",Perigon!J1686)</f>
        <v/>
      </c>
      <c r="E1691" s="64" t="str">
        <f>IF(ISBLANK(Perigon!K1686),"",Perigon!K1686)</f>
        <v/>
      </c>
      <c r="F1691" s="65"/>
      <c r="G1691" s="64"/>
      <c r="H1691" s="69" t="str">
        <f>IF(ISBLANK(Perigon!L1686),"",Perigon!L1686)</f>
        <v/>
      </c>
      <c r="I1691" s="69" t="str">
        <f>IF(ISBLANK(Perigon!M1686),"",Perigon!M1686)</f>
        <v/>
      </c>
      <c r="J1691" s="98" t="str">
        <f>IF(ISBLANK(Perigon!N1686),"",Perigon!N1686)</f>
        <v/>
      </c>
      <c r="K1691" s="99" t="str">
        <f>IF(ISBLANK(Perigon!J1686),"",Perigon!T1686)</f>
        <v/>
      </c>
      <c r="L1691" s="95" t="str">
        <f>IF(ISBLANK(Perigon!O1686),"",Perigon!O1686)</f>
        <v/>
      </c>
      <c r="M1691" s="95" t="str">
        <f>IF(ISBLANK(Perigon!R1686),"",Perigon!R1686)</f>
        <v/>
      </c>
      <c r="N1691" s="95" t="str">
        <f>IF(ISBLANK(Perigon!P1686),"",Perigon!P1686)</f>
        <v/>
      </c>
      <c r="O1691" s="38" t="str">
        <f>IF($L1691="","",VLOOKUP($R1691,Tarife!$A$2:$R$599,13,FALSE))</f>
        <v/>
      </c>
      <c r="P1691" s="38" t="str">
        <f t="shared" si="26"/>
        <v/>
      </c>
      <c r="R1691" s="100" t="str">
        <f>Zusammenzug!$C$25&amp;"-"&amp;Zusammenzug!$A$7&amp;"-"&amp;Leistungen!L1691</f>
        <v>2024-0-</v>
      </c>
    </row>
    <row r="1692" spans="1:18" x14ac:dyDescent="0.2">
      <c r="A1692" s="95" t="str">
        <f>IF(ISBLANK(Perigon!E1687),"",Perigon!E1687)</f>
        <v/>
      </c>
      <c r="B1692" s="95" t="str">
        <f>IF(ISBLANK(Perigon!G1687),"",Perigon!G1687)</f>
        <v/>
      </c>
      <c r="C1692" s="96" t="str">
        <f>IF(ISBLANK(Perigon!I1687),"",Perigon!I1687)</f>
        <v/>
      </c>
      <c r="D1692" s="97" t="str">
        <f>IF(ISBLANK(Perigon!J1687),"",Perigon!J1687)</f>
        <v/>
      </c>
      <c r="E1692" s="64" t="str">
        <f>IF(ISBLANK(Perigon!K1687),"",Perigon!K1687)</f>
        <v/>
      </c>
      <c r="F1692" s="65"/>
      <c r="G1692" s="64"/>
      <c r="H1692" s="69" t="str">
        <f>IF(ISBLANK(Perigon!L1687),"",Perigon!L1687)</f>
        <v/>
      </c>
      <c r="I1692" s="69" t="str">
        <f>IF(ISBLANK(Perigon!M1687),"",Perigon!M1687)</f>
        <v/>
      </c>
      <c r="J1692" s="98" t="str">
        <f>IF(ISBLANK(Perigon!N1687),"",Perigon!N1687)</f>
        <v/>
      </c>
      <c r="K1692" s="99" t="str">
        <f>IF(ISBLANK(Perigon!J1687),"",Perigon!T1687)</f>
        <v/>
      </c>
      <c r="L1692" s="95" t="str">
        <f>IF(ISBLANK(Perigon!O1687),"",Perigon!O1687)</f>
        <v/>
      </c>
      <c r="M1692" s="95" t="str">
        <f>IF(ISBLANK(Perigon!R1687),"",Perigon!R1687)</f>
        <v/>
      </c>
      <c r="N1692" s="95" t="str">
        <f>IF(ISBLANK(Perigon!P1687),"",Perigon!P1687)</f>
        <v/>
      </c>
      <c r="O1692" s="38" t="str">
        <f>IF($L1692="","",VLOOKUP($R1692,Tarife!$A$2:$R$599,13,FALSE))</f>
        <v/>
      </c>
      <c r="P1692" s="38" t="str">
        <f t="shared" si="26"/>
        <v/>
      </c>
      <c r="R1692" s="100" t="str">
        <f>Zusammenzug!$C$25&amp;"-"&amp;Zusammenzug!$A$7&amp;"-"&amp;Leistungen!L1692</f>
        <v>2024-0-</v>
      </c>
    </row>
    <row r="1693" spans="1:18" x14ac:dyDescent="0.2">
      <c r="A1693" s="95" t="str">
        <f>IF(ISBLANK(Perigon!E1688),"",Perigon!E1688)</f>
        <v/>
      </c>
      <c r="B1693" s="95" t="str">
        <f>IF(ISBLANK(Perigon!G1688),"",Perigon!G1688)</f>
        <v/>
      </c>
      <c r="C1693" s="96" t="str">
        <f>IF(ISBLANK(Perigon!I1688),"",Perigon!I1688)</f>
        <v/>
      </c>
      <c r="D1693" s="97" t="str">
        <f>IF(ISBLANK(Perigon!J1688),"",Perigon!J1688)</f>
        <v/>
      </c>
      <c r="E1693" s="64" t="str">
        <f>IF(ISBLANK(Perigon!K1688),"",Perigon!K1688)</f>
        <v/>
      </c>
      <c r="F1693" s="65"/>
      <c r="G1693" s="64"/>
      <c r="H1693" s="69" t="str">
        <f>IF(ISBLANK(Perigon!L1688),"",Perigon!L1688)</f>
        <v/>
      </c>
      <c r="I1693" s="69" t="str">
        <f>IF(ISBLANK(Perigon!M1688),"",Perigon!M1688)</f>
        <v/>
      </c>
      <c r="J1693" s="98" t="str">
        <f>IF(ISBLANK(Perigon!N1688),"",Perigon!N1688)</f>
        <v/>
      </c>
      <c r="K1693" s="99" t="str">
        <f>IF(ISBLANK(Perigon!J1688),"",Perigon!T1688)</f>
        <v/>
      </c>
      <c r="L1693" s="95" t="str">
        <f>IF(ISBLANK(Perigon!O1688),"",Perigon!O1688)</f>
        <v/>
      </c>
      <c r="M1693" s="95" t="str">
        <f>IF(ISBLANK(Perigon!R1688),"",Perigon!R1688)</f>
        <v/>
      </c>
      <c r="N1693" s="95" t="str">
        <f>IF(ISBLANK(Perigon!P1688),"",Perigon!P1688)</f>
        <v/>
      </c>
      <c r="O1693" s="38" t="str">
        <f>IF($L1693="","",VLOOKUP($R1693,Tarife!$A$2:$R$599,13,FALSE))</f>
        <v/>
      </c>
      <c r="P1693" s="38" t="str">
        <f t="shared" si="26"/>
        <v/>
      </c>
      <c r="R1693" s="100" t="str">
        <f>Zusammenzug!$C$25&amp;"-"&amp;Zusammenzug!$A$7&amp;"-"&amp;Leistungen!L1693</f>
        <v>2024-0-</v>
      </c>
    </row>
    <row r="1694" spans="1:18" x14ac:dyDescent="0.2">
      <c r="A1694" s="95" t="str">
        <f>IF(ISBLANK(Perigon!E1689),"",Perigon!E1689)</f>
        <v/>
      </c>
      <c r="B1694" s="95" t="str">
        <f>IF(ISBLANK(Perigon!G1689),"",Perigon!G1689)</f>
        <v/>
      </c>
      <c r="C1694" s="96" t="str">
        <f>IF(ISBLANK(Perigon!I1689),"",Perigon!I1689)</f>
        <v/>
      </c>
      <c r="D1694" s="97" t="str">
        <f>IF(ISBLANK(Perigon!J1689),"",Perigon!J1689)</f>
        <v/>
      </c>
      <c r="E1694" s="64" t="str">
        <f>IF(ISBLANK(Perigon!K1689),"",Perigon!K1689)</f>
        <v/>
      </c>
      <c r="F1694" s="65"/>
      <c r="G1694" s="64"/>
      <c r="H1694" s="69" t="str">
        <f>IF(ISBLANK(Perigon!L1689),"",Perigon!L1689)</f>
        <v/>
      </c>
      <c r="I1694" s="69" t="str">
        <f>IF(ISBLANK(Perigon!M1689),"",Perigon!M1689)</f>
        <v/>
      </c>
      <c r="J1694" s="98" t="str">
        <f>IF(ISBLANK(Perigon!N1689),"",Perigon!N1689)</f>
        <v/>
      </c>
      <c r="K1694" s="99" t="str">
        <f>IF(ISBLANK(Perigon!J1689),"",Perigon!T1689)</f>
        <v/>
      </c>
      <c r="L1694" s="95" t="str">
        <f>IF(ISBLANK(Perigon!O1689),"",Perigon!O1689)</f>
        <v/>
      </c>
      <c r="M1694" s="95" t="str">
        <f>IF(ISBLANK(Perigon!R1689),"",Perigon!R1689)</f>
        <v/>
      </c>
      <c r="N1694" s="95" t="str">
        <f>IF(ISBLANK(Perigon!P1689),"",Perigon!P1689)</f>
        <v/>
      </c>
      <c r="O1694" s="38" t="str">
        <f>IF($L1694="","",VLOOKUP($R1694,Tarife!$A$2:$R$599,13,FALSE))</f>
        <v/>
      </c>
      <c r="P1694" s="38" t="str">
        <f t="shared" si="26"/>
        <v/>
      </c>
      <c r="R1694" s="100" t="str">
        <f>Zusammenzug!$C$25&amp;"-"&amp;Zusammenzug!$A$7&amp;"-"&amp;Leistungen!L1694</f>
        <v>2024-0-</v>
      </c>
    </row>
    <row r="1695" spans="1:18" x14ac:dyDescent="0.2">
      <c r="A1695" s="95" t="str">
        <f>IF(ISBLANK(Perigon!E1690),"",Perigon!E1690)</f>
        <v/>
      </c>
      <c r="B1695" s="95" t="str">
        <f>IF(ISBLANK(Perigon!G1690),"",Perigon!G1690)</f>
        <v/>
      </c>
      <c r="C1695" s="96" t="str">
        <f>IF(ISBLANK(Perigon!I1690),"",Perigon!I1690)</f>
        <v/>
      </c>
      <c r="D1695" s="97" t="str">
        <f>IF(ISBLANK(Perigon!J1690),"",Perigon!J1690)</f>
        <v/>
      </c>
      <c r="E1695" s="64" t="str">
        <f>IF(ISBLANK(Perigon!K1690),"",Perigon!K1690)</f>
        <v/>
      </c>
      <c r="F1695" s="65"/>
      <c r="G1695" s="64"/>
      <c r="H1695" s="69" t="str">
        <f>IF(ISBLANK(Perigon!L1690),"",Perigon!L1690)</f>
        <v/>
      </c>
      <c r="I1695" s="69" t="str">
        <f>IF(ISBLANK(Perigon!M1690),"",Perigon!M1690)</f>
        <v/>
      </c>
      <c r="J1695" s="98" t="str">
        <f>IF(ISBLANK(Perigon!N1690),"",Perigon!N1690)</f>
        <v/>
      </c>
      <c r="K1695" s="99" t="str">
        <f>IF(ISBLANK(Perigon!J1690),"",Perigon!T1690)</f>
        <v/>
      </c>
      <c r="L1695" s="95" t="str">
        <f>IF(ISBLANK(Perigon!O1690),"",Perigon!O1690)</f>
        <v/>
      </c>
      <c r="M1695" s="95" t="str">
        <f>IF(ISBLANK(Perigon!R1690),"",Perigon!R1690)</f>
        <v/>
      </c>
      <c r="N1695" s="95" t="str">
        <f>IF(ISBLANK(Perigon!P1690),"",Perigon!P1690)</f>
        <v/>
      </c>
      <c r="O1695" s="38" t="str">
        <f>IF($L1695="","",VLOOKUP($R1695,Tarife!$A$2:$R$599,13,FALSE))</f>
        <v/>
      </c>
      <c r="P1695" s="38" t="str">
        <f t="shared" si="26"/>
        <v/>
      </c>
      <c r="R1695" s="100" t="str">
        <f>Zusammenzug!$C$25&amp;"-"&amp;Zusammenzug!$A$7&amp;"-"&amp;Leistungen!L1695</f>
        <v>2024-0-</v>
      </c>
    </row>
    <row r="1696" spans="1:18" x14ac:dyDescent="0.2">
      <c r="A1696" s="95" t="str">
        <f>IF(ISBLANK(Perigon!E1691),"",Perigon!E1691)</f>
        <v/>
      </c>
      <c r="B1696" s="95" t="str">
        <f>IF(ISBLANK(Perigon!G1691),"",Perigon!G1691)</f>
        <v/>
      </c>
      <c r="C1696" s="96" t="str">
        <f>IF(ISBLANK(Perigon!I1691),"",Perigon!I1691)</f>
        <v/>
      </c>
      <c r="D1696" s="97" t="str">
        <f>IF(ISBLANK(Perigon!J1691),"",Perigon!J1691)</f>
        <v/>
      </c>
      <c r="E1696" s="64" t="str">
        <f>IF(ISBLANK(Perigon!K1691),"",Perigon!K1691)</f>
        <v/>
      </c>
      <c r="F1696" s="65"/>
      <c r="G1696" s="64"/>
      <c r="H1696" s="69" t="str">
        <f>IF(ISBLANK(Perigon!L1691),"",Perigon!L1691)</f>
        <v/>
      </c>
      <c r="I1696" s="69" t="str">
        <f>IF(ISBLANK(Perigon!M1691),"",Perigon!M1691)</f>
        <v/>
      </c>
      <c r="J1696" s="98" t="str">
        <f>IF(ISBLANK(Perigon!N1691),"",Perigon!N1691)</f>
        <v/>
      </c>
      <c r="K1696" s="99" t="str">
        <f>IF(ISBLANK(Perigon!J1691),"",Perigon!T1691)</f>
        <v/>
      </c>
      <c r="L1696" s="95" t="str">
        <f>IF(ISBLANK(Perigon!O1691),"",Perigon!O1691)</f>
        <v/>
      </c>
      <c r="M1696" s="95" t="str">
        <f>IF(ISBLANK(Perigon!R1691),"",Perigon!R1691)</f>
        <v/>
      </c>
      <c r="N1696" s="95" t="str">
        <f>IF(ISBLANK(Perigon!P1691),"",Perigon!P1691)</f>
        <v/>
      </c>
      <c r="O1696" s="38" t="str">
        <f>IF($L1696="","",VLOOKUP($R1696,Tarife!$A$2:$R$599,13,FALSE))</f>
        <v/>
      </c>
      <c r="P1696" s="38" t="str">
        <f t="shared" si="26"/>
        <v/>
      </c>
      <c r="R1696" s="100" t="str">
        <f>Zusammenzug!$C$25&amp;"-"&amp;Zusammenzug!$A$7&amp;"-"&amp;Leistungen!L1696</f>
        <v>2024-0-</v>
      </c>
    </row>
    <row r="1697" spans="1:18" x14ac:dyDescent="0.2">
      <c r="A1697" s="95" t="str">
        <f>IF(ISBLANK(Perigon!E1692),"",Perigon!E1692)</f>
        <v/>
      </c>
      <c r="B1697" s="95" t="str">
        <f>IF(ISBLANK(Perigon!G1692),"",Perigon!G1692)</f>
        <v/>
      </c>
      <c r="C1697" s="96" t="str">
        <f>IF(ISBLANK(Perigon!I1692),"",Perigon!I1692)</f>
        <v/>
      </c>
      <c r="D1697" s="97" t="str">
        <f>IF(ISBLANK(Perigon!J1692),"",Perigon!J1692)</f>
        <v/>
      </c>
      <c r="E1697" s="64" t="str">
        <f>IF(ISBLANK(Perigon!K1692),"",Perigon!K1692)</f>
        <v/>
      </c>
      <c r="F1697" s="65"/>
      <c r="G1697" s="64"/>
      <c r="H1697" s="69" t="str">
        <f>IF(ISBLANK(Perigon!L1692),"",Perigon!L1692)</f>
        <v/>
      </c>
      <c r="I1697" s="69" t="str">
        <f>IF(ISBLANK(Perigon!M1692),"",Perigon!M1692)</f>
        <v/>
      </c>
      <c r="J1697" s="98" t="str">
        <f>IF(ISBLANK(Perigon!N1692),"",Perigon!N1692)</f>
        <v/>
      </c>
      <c r="K1697" s="99" t="str">
        <f>IF(ISBLANK(Perigon!J1692),"",Perigon!T1692)</f>
        <v/>
      </c>
      <c r="L1697" s="95" t="str">
        <f>IF(ISBLANK(Perigon!O1692),"",Perigon!O1692)</f>
        <v/>
      </c>
      <c r="M1697" s="95" t="str">
        <f>IF(ISBLANK(Perigon!R1692),"",Perigon!R1692)</f>
        <v/>
      </c>
      <c r="N1697" s="95" t="str">
        <f>IF(ISBLANK(Perigon!P1692),"",Perigon!P1692)</f>
        <v/>
      </c>
      <c r="O1697" s="38" t="str">
        <f>IF($L1697="","",VLOOKUP($R1697,Tarife!$A$2:$R$599,13,FALSE))</f>
        <v/>
      </c>
      <c r="P1697" s="38" t="str">
        <f t="shared" si="26"/>
        <v/>
      </c>
      <c r="R1697" s="100" t="str">
        <f>Zusammenzug!$C$25&amp;"-"&amp;Zusammenzug!$A$7&amp;"-"&amp;Leistungen!L1697</f>
        <v>2024-0-</v>
      </c>
    </row>
    <row r="1698" spans="1:18" x14ac:dyDescent="0.2">
      <c r="A1698" s="95" t="str">
        <f>IF(ISBLANK(Perigon!E1693),"",Perigon!E1693)</f>
        <v/>
      </c>
      <c r="B1698" s="95" t="str">
        <f>IF(ISBLANK(Perigon!G1693),"",Perigon!G1693)</f>
        <v/>
      </c>
      <c r="C1698" s="96" t="str">
        <f>IF(ISBLANK(Perigon!I1693),"",Perigon!I1693)</f>
        <v/>
      </c>
      <c r="D1698" s="97" t="str">
        <f>IF(ISBLANK(Perigon!J1693),"",Perigon!J1693)</f>
        <v/>
      </c>
      <c r="E1698" s="64" t="str">
        <f>IF(ISBLANK(Perigon!K1693),"",Perigon!K1693)</f>
        <v/>
      </c>
      <c r="F1698" s="65"/>
      <c r="G1698" s="64"/>
      <c r="H1698" s="69" t="str">
        <f>IF(ISBLANK(Perigon!L1693),"",Perigon!L1693)</f>
        <v/>
      </c>
      <c r="I1698" s="69" t="str">
        <f>IF(ISBLANK(Perigon!M1693),"",Perigon!M1693)</f>
        <v/>
      </c>
      <c r="J1698" s="98" t="str">
        <f>IF(ISBLANK(Perigon!N1693),"",Perigon!N1693)</f>
        <v/>
      </c>
      <c r="K1698" s="99" t="str">
        <f>IF(ISBLANK(Perigon!J1693),"",Perigon!T1693)</f>
        <v/>
      </c>
      <c r="L1698" s="95" t="str">
        <f>IF(ISBLANK(Perigon!O1693),"",Perigon!O1693)</f>
        <v/>
      </c>
      <c r="M1698" s="95" t="str">
        <f>IF(ISBLANK(Perigon!R1693),"",Perigon!R1693)</f>
        <v/>
      </c>
      <c r="N1698" s="95" t="str">
        <f>IF(ISBLANK(Perigon!P1693),"",Perigon!P1693)</f>
        <v/>
      </c>
      <c r="O1698" s="38" t="str">
        <f>IF($L1698="","",VLOOKUP($R1698,Tarife!$A$2:$R$599,13,FALSE))</f>
        <v/>
      </c>
      <c r="P1698" s="38" t="str">
        <f t="shared" si="26"/>
        <v/>
      </c>
      <c r="R1698" s="100" t="str">
        <f>Zusammenzug!$C$25&amp;"-"&amp;Zusammenzug!$A$7&amp;"-"&amp;Leistungen!L1698</f>
        <v>2024-0-</v>
      </c>
    </row>
    <row r="1699" spans="1:18" x14ac:dyDescent="0.2">
      <c r="A1699" s="95" t="str">
        <f>IF(ISBLANK(Perigon!E1694),"",Perigon!E1694)</f>
        <v/>
      </c>
      <c r="B1699" s="95" t="str">
        <f>IF(ISBLANK(Perigon!G1694),"",Perigon!G1694)</f>
        <v/>
      </c>
      <c r="C1699" s="96" t="str">
        <f>IF(ISBLANK(Perigon!I1694),"",Perigon!I1694)</f>
        <v/>
      </c>
      <c r="D1699" s="97" t="str">
        <f>IF(ISBLANK(Perigon!J1694),"",Perigon!J1694)</f>
        <v/>
      </c>
      <c r="E1699" s="64" t="str">
        <f>IF(ISBLANK(Perigon!K1694),"",Perigon!K1694)</f>
        <v/>
      </c>
      <c r="F1699" s="65"/>
      <c r="G1699" s="64"/>
      <c r="H1699" s="69" t="str">
        <f>IF(ISBLANK(Perigon!L1694),"",Perigon!L1694)</f>
        <v/>
      </c>
      <c r="I1699" s="69" t="str">
        <f>IF(ISBLANK(Perigon!M1694),"",Perigon!M1694)</f>
        <v/>
      </c>
      <c r="J1699" s="98" t="str">
        <f>IF(ISBLANK(Perigon!N1694),"",Perigon!N1694)</f>
        <v/>
      </c>
      <c r="K1699" s="99" t="str">
        <f>IF(ISBLANK(Perigon!J1694),"",Perigon!T1694)</f>
        <v/>
      </c>
      <c r="L1699" s="95" t="str">
        <f>IF(ISBLANK(Perigon!O1694),"",Perigon!O1694)</f>
        <v/>
      </c>
      <c r="M1699" s="95" t="str">
        <f>IF(ISBLANK(Perigon!R1694),"",Perigon!R1694)</f>
        <v/>
      </c>
      <c r="N1699" s="95" t="str">
        <f>IF(ISBLANK(Perigon!P1694),"",Perigon!P1694)</f>
        <v/>
      </c>
      <c r="O1699" s="38" t="str">
        <f>IF($L1699="","",VLOOKUP($R1699,Tarife!$A$2:$R$599,13,FALSE))</f>
        <v/>
      </c>
      <c r="P1699" s="38" t="str">
        <f t="shared" si="26"/>
        <v/>
      </c>
      <c r="R1699" s="100" t="str">
        <f>Zusammenzug!$C$25&amp;"-"&amp;Zusammenzug!$A$7&amp;"-"&amp;Leistungen!L1699</f>
        <v>2024-0-</v>
      </c>
    </row>
    <row r="1700" spans="1:18" x14ac:dyDescent="0.2">
      <c r="A1700" s="95" t="str">
        <f>IF(ISBLANK(Perigon!E1695),"",Perigon!E1695)</f>
        <v/>
      </c>
      <c r="B1700" s="95" t="str">
        <f>IF(ISBLANK(Perigon!G1695),"",Perigon!G1695)</f>
        <v/>
      </c>
      <c r="C1700" s="96" t="str">
        <f>IF(ISBLANK(Perigon!I1695),"",Perigon!I1695)</f>
        <v/>
      </c>
      <c r="D1700" s="97" t="str">
        <f>IF(ISBLANK(Perigon!J1695),"",Perigon!J1695)</f>
        <v/>
      </c>
      <c r="E1700" s="64" t="str">
        <f>IF(ISBLANK(Perigon!K1695),"",Perigon!K1695)</f>
        <v/>
      </c>
      <c r="F1700" s="65"/>
      <c r="G1700" s="64"/>
      <c r="H1700" s="69" t="str">
        <f>IF(ISBLANK(Perigon!L1695),"",Perigon!L1695)</f>
        <v/>
      </c>
      <c r="I1700" s="69" t="str">
        <f>IF(ISBLANK(Perigon!M1695),"",Perigon!M1695)</f>
        <v/>
      </c>
      <c r="J1700" s="98" t="str">
        <f>IF(ISBLANK(Perigon!N1695),"",Perigon!N1695)</f>
        <v/>
      </c>
      <c r="K1700" s="99" t="str">
        <f>IF(ISBLANK(Perigon!J1695),"",Perigon!T1695)</f>
        <v/>
      </c>
      <c r="L1700" s="95" t="str">
        <f>IF(ISBLANK(Perigon!O1695),"",Perigon!O1695)</f>
        <v/>
      </c>
      <c r="M1700" s="95" t="str">
        <f>IF(ISBLANK(Perigon!R1695),"",Perigon!R1695)</f>
        <v/>
      </c>
      <c r="N1700" s="95" t="str">
        <f>IF(ISBLANK(Perigon!P1695),"",Perigon!P1695)</f>
        <v/>
      </c>
      <c r="O1700" s="38" t="str">
        <f>IF($L1700="","",VLOOKUP($R1700,Tarife!$A$2:$R$599,13,FALSE))</f>
        <v/>
      </c>
      <c r="P1700" s="38" t="str">
        <f t="shared" si="26"/>
        <v/>
      </c>
      <c r="R1700" s="100" t="str">
        <f>Zusammenzug!$C$25&amp;"-"&amp;Zusammenzug!$A$7&amp;"-"&amp;Leistungen!L1700</f>
        <v>2024-0-</v>
      </c>
    </row>
    <row r="1701" spans="1:18" x14ac:dyDescent="0.2">
      <c r="A1701" s="95" t="str">
        <f>IF(ISBLANK(Perigon!E1696),"",Perigon!E1696)</f>
        <v/>
      </c>
      <c r="B1701" s="95" t="str">
        <f>IF(ISBLANK(Perigon!G1696),"",Perigon!G1696)</f>
        <v/>
      </c>
      <c r="C1701" s="96" t="str">
        <f>IF(ISBLANK(Perigon!I1696),"",Perigon!I1696)</f>
        <v/>
      </c>
      <c r="D1701" s="97" t="str">
        <f>IF(ISBLANK(Perigon!J1696),"",Perigon!J1696)</f>
        <v/>
      </c>
      <c r="E1701" s="64" t="str">
        <f>IF(ISBLANK(Perigon!K1696),"",Perigon!K1696)</f>
        <v/>
      </c>
      <c r="F1701" s="65"/>
      <c r="G1701" s="64"/>
      <c r="H1701" s="69" t="str">
        <f>IF(ISBLANK(Perigon!L1696),"",Perigon!L1696)</f>
        <v/>
      </c>
      <c r="I1701" s="69" t="str">
        <f>IF(ISBLANK(Perigon!M1696),"",Perigon!M1696)</f>
        <v/>
      </c>
      <c r="J1701" s="98" t="str">
        <f>IF(ISBLANK(Perigon!N1696),"",Perigon!N1696)</f>
        <v/>
      </c>
      <c r="K1701" s="99" t="str">
        <f>IF(ISBLANK(Perigon!J1696),"",Perigon!T1696)</f>
        <v/>
      </c>
      <c r="L1701" s="95" t="str">
        <f>IF(ISBLANK(Perigon!O1696),"",Perigon!O1696)</f>
        <v/>
      </c>
      <c r="M1701" s="95" t="str">
        <f>IF(ISBLANK(Perigon!R1696),"",Perigon!R1696)</f>
        <v/>
      </c>
      <c r="N1701" s="95" t="str">
        <f>IF(ISBLANK(Perigon!P1696),"",Perigon!P1696)</f>
        <v/>
      </c>
      <c r="O1701" s="38" t="str">
        <f>IF($L1701="","",VLOOKUP($R1701,Tarife!$A$2:$R$599,13,FALSE))</f>
        <v/>
      </c>
      <c r="P1701" s="38" t="str">
        <f t="shared" si="26"/>
        <v/>
      </c>
      <c r="R1701" s="100" t="str">
        <f>Zusammenzug!$C$25&amp;"-"&amp;Zusammenzug!$A$7&amp;"-"&amp;Leistungen!L1701</f>
        <v>2024-0-</v>
      </c>
    </row>
    <row r="1702" spans="1:18" x14ac:dyDescent="0.2">
      <c r="A1702" s="95" t="str">
        <f>IF(ISBLANK(Perigon!E1697),"",Perigon!E1697)</f>
        <v/>
      </c>
      <c r="B1702" s="95" t="str">
        <f>IF(ISBLANK(Perigon!G1697),"",Perigon!G1697)</f>
        <v/>
      </c>
      <c r="C1702" s="96" t="str">
        <f>IF(ISBLANK(Perigon!I1697),"",Perigon!I1697)</f>
        <v/>
      </c>
      <c r="D1702" s="97" t="str">
        <f>IF(ISBLANK(Perigon!J1697),"",Perigon!J1697)</f>
        <v/>
      </c>
      <c r="E1702" s="64" t="str">
        <f>IF(ISBLANK(Perigon!K1697),"",Perigon!K1697)</f>
        <v/>
      </c>
      <c r="F1702" s="65"/>
      <c r="G1702" s="64"/>
      <c r="H1702" s="69" t="str">
        <f>IF(ISBLANK(Perigon!L1697),"",Perigon!L1697)</f>
        <v/>
      </c>
      <c r="I1702" s="69" t="str">
        <f>IF(ISBLANK(Perigon!M1697),"",Perigon!M1697)</f>
        <v/>
      </c>
      <c r="J1702" s="98" t="str">
        <f>IF(ISBLANK(Perigon!N1697),"",Perigon!N1697)</f>
        <v/>
      </c>
      <c r="K1702" s="99" t="str">
        <f>IF(ISBLANK(Perigon!J1697),"",Perigon!T1697)</f>
        <v/>
      </c>
      <c r="L1702" s="95" t="str">
        <f>IF(ISBLANK(Perigon!O1697),"",Perigon!O1697)</f>
        <v/>
      </c>
      <c r="M1702" s="95" t="str">
        <f>IF(ISBLANK(Perigon!R1697),"",Perigon!R1697)</f>
        <v/>
      </c>
      <c r="N1702" s="95" t="str">
        <f>IF(ISBLANK(Perigon!P1697),"",Perigon!P1697)</f>
        <v/>
      </c>
      <c r="O1702" s="38" t="str">
        <f>IF($L1702="","",VLOOKUP($R1702,Tarife!$A$2:$R$599,13,FALSE))</f>
        <v/>
      </c>
      <c r="P1702" s="38" t="str">
        <f t="shared" si="26"/>
        <v/>
      </c>
      <c r="R1702" s="100" t="str">
        <f>Zusammenzug!$C$25&amp;"-"&amp;Zusammenzug!$A$7&amp;"-"&amp;Leistungen!L1702</f>
        <v>2024-0-</v>
      </c>
    </row>
    <row r="1703" spans="1:18" x14ac:dyDescent="0.2">
      <c r="A1703" s="95" t="str">
        <f>IF(ISBLANK(Perigon!E1698),"",Perigon!E1698)</f>
        <v/>
      </c>
      <c r="B1703" s="95" t="str">
        <f>IF(ISBLANK(Perigon!G1698),"",Perigon!G1698)</f>
        <v/>
      </c>
      <c r="C1703" s="96" t="str">
        <f>IF(ISBLANK(Perigon!I1698),"",Perigon!I1698)</f>
        <v/>
      </c>
      <c r="D1703" s="97" t="str">
        <f>IF(ISBLANK(Perigon!J1698),"",Perigon!J1698)</f>
        <v/>
      </c>
      <c r="E1703" s="64" t="str">
        <f>IF(ISBLANK(Perigon!K1698),"",Perigon!K1698)</f>
        <v/>
      </c>
      <c r="F1703" s="65"/>
      <c r="G1703" s="64"/>
      <c r="H1703" s="69" t="str">
        <f>IF(ISBLANK(Perigon!L1698),"",Perigon!L1698)</f>
        <v/>
      </c>
      <c r="I1703" s="69" t="str">
        <f>IF(ISBLANK(Perigon!M1698),"",Perigon!M1698)</f>
        <v/>
      </c>
      <c r="J1703" s="98" t="str">
        <f>IF(ISBLANK(Perigon!N1698),"",Perigon!N1698)</f>
        <v/>
      </c>
      <c r="K1703" s="99" t="str">
        <f>IF(ISBLANK(Perigon!J1698),"",Perigon!T1698)</f>
        <v/>
      </c>
      <c r="L1703" s="95" t="str">
        <f>IF(ISBLANK(Perigon!O1698),"",Perigon!O1698)</f>
        <v/>
      </c>
      <c r="M1703" s="95" t="str">
        <f>IF(ISBLANK(Perigon!R1698),"",Perigon!R1698)</f>
        <v/>
      </c>
      <c r="N1703" s="95" t="str">
        <f>IF(ISBLANK(Perigon!P1698),"",Perigon!P1698)</f>
        <v/>
      </c>
      <c r="O1703" s="38" t="str">
        <f>IF($L1703="","",VLOOKUP($R1703,Tarife!$A$2:$R$599,13,FALSE))</f>
        <v/>
      </c>
      <c r="P1703" s="38" t="str">
        <f t="shared" si="26"/>
        <v/>
      </c>
      <c r="R1703" s="100" t="str">
        <f>Zusammenzug!$C$25&amp;"-"&amp;Zusammenzug!$A$7&amp;"-"&amp;Leistungen!L1703</f>
        <v>2024-0-</v>
      </c>
    </row>
    <row r="1704" spans="1:18" x14ac:dyDescent="0.2">
      <c r="A1704" s="95" t="str">
        <f>IF(ISBLANK(Perigon!E1699),"",Perigon!E1699)</f>
        <v/>
      </c>
      <c r="B1704" s="95" t="str">
        <f>IF(ISBLANK(Perigon!G1699),"",Perigon!G1699)</f>
        <v/>
      </c>
      <c r="C1704" s="96" t="str">
        <f>IF(ISBLANK(Perigon!I1699),"",Perigon!I1699)</f>
        <v/>
      </c>
      <c r="D1704" s="97" t="str">
        <f>IF(ISBLANK(Perigon!J1699),"",Perigon!J1699)</f>
        <v/>
      </c>
      <c r="E1704" s="64" t="str">
        <f>IF(ISBLANK(Perigon!K1699),"",Perigon!K1699)</f>
        <v/>
      </c>
      <c r="F1704" s="65"/>
      <c r="G1704" s="64"/>
      <c r="H1704" s="69" t="str">
        <f>IF(ISBLANK(Perigon!L1699),"",Perigon!L1699)</f>
        <v/>
      </c>
      <c r="I1704" s="69" t="str">
        <f>IF(ISBLANK(Perigon!M1699),"",Perigon!M1699)</f>
        <v/>
      </c>
      <c r="J1704" s="98" t="str">
        <f>IF(ISBLANK(Perigon!N1699),"",Perigon!N1699)</f>
        <v/>
      </c>
      <c r="K1704" s="99" t="str">
        <f>IF(ISBLANK(Perigon!J1699),"",Perigon!T1699)</f>
        <v/>
      </c>
      <c r="L1704" s="95" t="str">
        <f>IF(ISBLANK(Perigon!O1699),"",Perigon!O1699)</f>
        <v/>
      </c>
      <c r="M1704" s="95" t="str">
        <f>IF(ISBLANK(Perigon!R1699),"",Perigon!R1699)</f>
        <v/>
      </c>
      <c r="N1704" s="95" t="str">
        <f>IF(ISBLANK(Perigon!P1699),"",Perigon!P1699)</f>
        <v/>
      </c>
      <c r="O1704" s="38" t="str">
        <f>IF($L1704="","",VLOOKUP($R1704,Tarife!$A$2:$R$599,13,FALSE))</f>
        <v/>
      </c>
      <c r="P1704" s="38" t="str">
        <f t="shared" si="26"/>
        <v/>
      </c>
      <c r="R1704" s="100" t="str">
        <f>Zusammenzug!$C$25&amp;"-"&amp;Zusammenzug!$A$7&amp;"-"&amp;Leistungen!L1704</f>
        <v>2024-0-</v>
      </c>
    </row>
    <row r="1705" spans="1:18" x14ac:dyDescent="0.2">
      <c r="A1705" s="95" t="str">
        <f>IF(ISBLANK(Perigon!E1700),"",Perigon!E1700)</f>
        <v/>
      </c>
      <c r="B1705" s="95" t="str">
        <f>IF(ISBLANK(Perigon!G1700),"",Perigon!G1700)</f>
        <v/>
      </c>
      <c r="C1705" s="96" t="str">
        <f>IF(ISBLANK(Perigon!I1700),"",Perigon!I1700)</f>
        <v/>
      </c>
      <c r="D1705" s="97" t="str">
        <f>IF(ISBLANK(Perigon!J1700),"",Perigon!J1700)</f>
        <v/>
      </c>
      <c r="E1705" s="64" t="str">
        <f>IF(ISBLANK(Perigon!K1700),"",Perigon!K1700)</f>
        <v/>
      </c>
      <c r="F1705" s="65"/>
      <c r="G1705" s="64"/>
      <c r="H1705" s="69" t="str">
        <f>IF(ISBLANK(Perigon!L1700),"",Perigon!L1700)</f>
        <v/>
      </c>
      <c r="I1705" s="69" t="str">
        <f>IF(ISBLANK(Perigon!M1700),"",Perigon!M1700)</f>
        <v/>
      </c>
      <c r="J1705" s="98" t="str">
        <f>IF(ISBLANK(Perigon!N1700),"",Perigon!N1700)</f>
        <v/>
      </c>
      <c r="K1705" s="99" t="str">
        <f>IF(ISBLANK(Perigon!J1700),"",Perigon!T1700)</f>
        <v/>
      </c>
      <c r="L1705" s="95" t="str">
        <f>IF(ISBLANK(Perigon!O1700),"",Perigon!O1700)</f>
        <v/>
      </c>
      <c r="M1705" s="95" t="str">
        <f>IF(ISBLANK(Perigon!R1700),"",Perigon!R1700)</f>
        <v/>
      </c>
      <c r="N1705" s="95" t="str">
        <f>IF(ISBLANK(Perigon!P1700),"",Perigon!P1700)</f>
        <v/>
      </c>
      <c r="O1705" s="38" t="str">
        <f>IF($L1705="","",VLOOKUP($R1705,Tarife!$A$2:$R$599,13,FALSE))</f>
        <v/>
      </c>
      <c r="P1705" s="38" t="str">
        <f t="shared" si="26"/>
        <v/>
      </c>
      <c r="R1705" s="100" t="str">
        <f>Zusammenzug!$C$25&amp;"-"&amp;Zusammenzug!$A$7&amp;"-"&amp;Leistungen!L1705</f>
        <v>2024-0-</v>
      </c>
    </row>
    <row r="1706" spans="1:18" x14ac:dyDescent="0.2">
      <c r="A1706" s="95" t="str">
        <f>IF(ISBLANK(Perigon!E1701),"",Perigon!E1701)</f>
        <v/>
      </c>
      <c r="B1706" s="95" t="str">
        <f>IF(ISBLANK(Perigon!G1701),"",Perigon!G1701)</f>
        <v/>
      </c>
      <c r="C1706" s="96" t="str">
        <f>IF(ISBLANK(Perigon!I1701),"",Perigon!I1701)</f>
        <v/>
      </c>
      <c r="D1706" s="97" t="str">
        <f>IF(ISBLANK(Perigon!J1701),"",Perigon!J1701)</f>
        <v/>
      </c>
      <c r="E1706" s="64" t="str">
        <f>IF(ISBLANK(Perigon!K1701),"",Perigon!K1701)</f>
        <v/>
      </c>
      <c r="F1706" s="65"/>
      <c r="G1706" s="64"/>
      <c r="H1706" s="69" t="str">
        <f>IF(ISBLANK(Perigon!L1701),"",Perigon!L1701)</f>
        <v/>
      </c>
      <c r="I1706" s="69" t="str">
        <f>IF(ISBLANK(Perigon!M1701),"",Perigon!M1701)</f>
        <v/>
      </c>
      <c r="J1706" s="98" t="str">
        <f>IF(ISBLANK(Perigon!N1701),"",Perigon!N1701)</f>
        <v/>
      </c>
      <c r="K1706" s="99" t="str">
        <f>IF(ISBLANK(Perigon!J1701),"",Perigon!T1701)</f>
        <v/>
      </c>
      <c r="L1706" s="95" t="str">
        <f>IF(ISBLANK(Perigon!O1701),"",Perigon!O1701)</f>
        <v/>
      </c>
      <c r="M1706" s="95" t="str">
        <f>IF(ISBLANK(Perigon!R1701),"",Perigon!R1701)</f>
        <v/>
      </c>
      <c r="N1706" s="95" t="str">
        <f>IF(ISBLANK(Perigon!P1701),"",Perigon!P1701)</f>
        <v/>
      </c>
      <c r="O1706" s="38" t="str">
        <f>IF($L1706="","",VLOOKUP($R1706,Tarife!$A$2:$R$599,13,FALSE))</f>
        <v/>
      </c>
      <c r="P1706" s="38" t="str">
        <f t="shared" si="26"/>
        <v/>
      </c>
      <c r="R1706" s="100" t="str">
        <f>Zusammenzug!$C$25&amp;"-"&amp;Zusammenzug!$A$7&amp;"-"&amp;Leistungen!L1706</f>
        <v>2024-0-</v>
      </c>
    </row>
    <row r="1707" spans="1:18" x14ac:dyDescent="0.2">
      <c r="A1707" s="95" t="str">
        <f>IF(ISBLANK(Perigon!E1702),"",Perigon!E1702)</f>
        <v/>
      </c>
      <c r="B1707" s="95" t="str">
        <f>IF(ISBLANK(Perigon!G1702),"",Perigon!G1702)</f>
        <v/>
      </c>
      <c r="C1707" s="96" t="str">
        <f>IF(ISBLANK(Perigon!I1702),"",Perigon!I1702)</f>
        <v/>
      </c>
      <c r="D1707" s="97" t="str">
        <f>IF(ISBLANK(Perigon!J1702),"",Perigon!J1702)</f>
        <v/>
      </c>
      <c r="E1707" s="64" t="str">
        <f>IF(ISBLANK(Perigon!K1702),"",Perigon!K1702)</f>
        <v/>
      </c>
      <c r="F1707" s="65"/>
      <c r="G1707" s="64"/>
      <c r="H1707" s="69" t="str">
        <f>IF(ISBLANK(Perigon!L1702),"",Perigon!L1702)</f>
        <v/>
      </c>
      <c r="I1707" s="69" t="str">
        <f>IF(ISBLANK(Perigon!M1702),"",Perigon!M1702)</f>
        <v/>
      </c>
      <c r="J1707" s="98" t="str">
        <f>IF(ISBLANK(Perigon!N1702),"",Perigon!N1702)</f>
        <v/>
      </c>
      <c r="K1707" s="99" t="str">
        <f>IF(ISBLANK(Perigon!J1702),"",Perigon!T1702)</f>
        <v/>
      </c>
      <c r="L1707" s="95" t="str">
        <f>IF(ISBLANK(Perigon!O1702),"",Perigon!O1702)</f>
        <v/>
      </c>
      <c r="M1707" s="95" t="str">
        <f>IF(ISBLANK(Perigon!R1702),"",Perigon!R1702)</f>
        <v/>
      </c>
      <c r="N1707" s="95" t="str">
        <f>IF(ISBLANK(Perigon!P1702),"",Perigon!P1702)</f>
        <v/>
      </c>
      <c r="O1707" s="38" t="str">
        <f>IF($L1707="","",VLOOKUP($R1707,Tarife!$A$2:$R$599,13,FALSE))</f>
        <v/>
      </c>
      <c r="P1707" s="38" t="str">
        <f t="shared" si="26"/>
        <v/>
      </c>
      <c r="R1707" s="100" t="str">
        <f>Zusammenzug!$C$25&amp;"-"&amp;Zusammenzug!$A$7&amp;"-"&amp;Leistungen!L1707</f>
        <v>2024-0-</v>
      </c>
    </row>
    <row r="1708" spans="1:18" x14ac:dyDescent="0.2">
      <c r="A1708" s="95" t="str">
        <f>IF(ISBLANK(Perigon!E1703),"",Perigon!E1703)</f>
        <v/>
      </c>
      <c r="B1708" s="95" t="str">
        <f>IF(ISBLANK(Perigon!G1703),"",Perigon!G1703)</f>
        <v/>
      </c>
      <c r="C1708" s="96" t="str">
        <f>IF(ISBLANK(Perigon!I1703),"",Perigon!I1703)</f>
        <v/>
      </c>
      <c r="D1708" s="97" t="str">
        <f>IF(ISBLANK(Perigon!J1703),"",Perigon!J1703)</f>
        <v/>
      </c>
      <c r="E1708" s="64" t="str">
        <f>IF(ISBLANK(Perigon!K1703),"",Perigon!K1703)</f>
        <v/>
      </c>
      <c r="F1708" s="65"/>
      <c r="G1708" s="64"/>
      <c r="H1708" s="69" t="str">
        <f>IF(ISBLANK(Perigon!L1703),"",Perigon!L1703)</f>
        <v/>
      </c>
      <c r="I1708" s="69" t="str">
        <f>IF(ISBLANK(Perigon!M1703),"",Perigon!M1703)</f>
        <v/>
      </c>
      <c r="J1708" s="98" t="str">
        <f>IF(ISBLANK(Perigon!N1703),"",Perigon!N1703)</f>
        <v/>
      </c>
      <c r="K1708" s="99" t="str">
        <f>IF(ISBLANK(Perigon!J1703),"",Perigon!T1703)</f>
        <v/>
      </c>
      <c r="L1708" s="95" t="str">
        <f>IF(ISBLANK(Perigon!O1703),"",Perigon!O1703)</f>
        <v/>
      </c>
      <c r="M1708" s="95" t="str">
        <f>IF(ISBLANK(Perigon!R1703),"",Perigon!R1703)</f>
        <v/>
      </c>
      <c r="N1708" s="95" t="str">
        <f>IF(ISBLANK(Perigon!P1703),"",Perigon!P1703)</f>
        <v/>
      </c>
      <c r="O1708" s="38" t="str">
        <f>IF($L1708="","",VLOOKUP($R1708,Tarife!$A$2:$R$599,13,FALSE))</f>
        <v/>
      </c>
      <c r="P1708" s="38" t="str">
        <f t="shared" si="26"/>
        <v/>
      </c>
      <c r="R1708" s="100" t="str">
        <f>Zusammenzug!$C$25&amp;"-"&amp;Zusammenzug!$A$7&amp;"-"&amp;Leistungen!L1708</f>
        <v>2024-0-</v>
      </c>
    </row>
    <row r="1709" spans="1:18" x14ac:dyDescent="0.2">
      <c r="A1709" s="95" t="str">
        <f>IF(ISBLANK(Perigon!E1704),"",Perigon!E1704)</f>
        <v/>
      </c>
      <c r="B1709" s="95" t="str">
        <f>IF(ISBLANK(Perigon!G1704),"",Perigon!G1704)</f>
        <v/>
      </c>
      <c r="C1709" s="96" t="str">
        <f>IF(ISBLANK(Perigon!I1704),"",Perigon!I1704)</f>
        <v/>
      </c>
      <c r="D1709" s="97" t="str">
        <f>IF(ISBLANK(Perigon!J1704),"",Perigon!J1704)</f>
        <v/>
      </c>
      <c r="E1709" s="64" t="str">
        <f>IF(ISBLANK(Perigon!K1704),"",Perigon!K1704)</f>
        <v/>
      </c>
      <c r="F1709" s="65"/>
      <c r="G1709" s="64"/>
      <c r="H1709" s="69" t="str">
        <f>IF(ISBLANK(Perigon!L1704),"",Perigon!L1704)</f>
        <v/>
      </c>
      <c r="I1709" s="69" t="str">
        <f>IF(ISBLANK(Perigon!M1704),"",Perigon!M1704)</f>
        <v/>
      </c>
      <c r="J1709" s="98" t="str">
        <f>IF(ISBLANK(Perigon!N1704),"",Perigon!N1704)</f>
        <v/>
      </c>
      <c r="K1709" s="99" t="str">
        <f>IF(ISBLANK(Perigon!J1704),"",Perigon!T1704)</f>
        <v/>
      </c>
      <c r="L1709" s="95" t="str">
        <f>IF(ISBLANK(Perigon!O1704),"",Perigon!O1704)</f>
        <v/>
      </c>
      <c r="M1709" s="95" t="str">
        <f>IF(ISBLANK(Perigon!R1704),"",Perigon!R1704)</f>
        <v/>
      </c>
      <c r="N1709" s="95" t="str">
        <f>IF(ISBLANK(Perigon!P1704),"",Perigon!P1704)</f>
        <v/>
      </c>
      <c r="O1709" s="38" t="str">
        <f>IF($L1709="","",VLOOKUP($R1709,Tarife!$A$2:$R$599,13,FALSE))</f>
        <v/>
      </c>
      <c r="P1709" s="38" t="str">
        <f t="shared" si="26"/>
        <v/>
      </c>
      <c r="R1709" s="100" t="str">
        <f>Zusammenzug!$C$25&amp;"-"&amp;Zusammenzug!$A$7&amp;"-"&amp;Leistungen!L1709</f>
        <v>2024-0-</v>
      </c>
    </row>
    <row r="1710" spans="1:18" x14ac:dyDescent="0.2">
      <c r="A1710" s="95" t="str">
        <f>IF(ISBLANK(Perigon!E1705),"",Perigon!E1705)</f>
        <v/>
      </c>
      <c r="B1710" s="95" t="str">
        <f>IF(ISBLANK(Perigon!G1705),"",Perigon!G1705)</f>
        <v/>
      </c>
      <c r="C1710" s="96" t="str">
        <f>IF(ISBLANK(Perigon!I1705),"",Perigon!I1705)</f>
        <v/>
      </c>
      <c r="D1710" s="97" t="str">
        <f>IF(ISBLANK(Perigon!J1705),"",Perigon!J1705)</f>
        <v/>
      </c>
      <c r="E1710" s="64" t="str">
        <f>IF(ISBLANK(Perigon!K1705),"",Perigon!K1705)</f>
        <v/>
      </c>
      <c r="F1710" s="65"/>
      <c r="G1710" s="64"/>
      <c r="H1710" s="69" t="str">
        <f>IF(ISBLANK(Perigon!L1705),"",Perigon!L1705)</f>
        <v/>
      </c>
      <c r="I1710" s="69" t="str">
        <f>IF(ISBLANK(Perigon!M1705),"",Perigon!M1705)</f>
        <v/>
      </c>
      <c r="J1710" s="98" t="str">
        <f>IF(ISBLANK(Perigon!N1705),"",Perigon!N1705)</f>
        <v/>
      </c>
      <c r="K1710" s="99" t="str">
        <f>IF(ISBLANK(Perigon!J1705),"",Perigon!T1705)</f>
        <v/>
      </c>
      <c r="L1710" s="95" t="str">
        <f>IF(ISBLANK(Perigon!O1705),"",Perigon!O1705)</f>
        <v/>
      </c>
      <c r="M1710" s="95" t="str">
        <f>IF(ISBLANK(Perigon!R1705),"",Perigon!R1705)</f>
        <v/>
      </c>
      <c r="N1710" s="95" t="str">
        <f>IF(ISBLANK(Perigon!P1705),"",Perigon!P1705)</f>
        <v/>
      </c>
      <c r="O1710" s="38" t="str">
        <f>IF($L1710="","",VLOOKUP($R1710,Tarife!$A$2:$R$599,13,FALSE))</f>
        <v/>
      </c>
      <c r="P1710" s="38" t="str">
        <f t="shared" si="26"/>
        <v/>
      </c>
      <c r="R1710" s="100" t="str">
        <f>Zusammenzug!$C$25&amp;"-"&amp;Zusammenzug!$A$7&amp;"-"&amp;Leistungen!L1710</f>
        <v>2024-0-</v>
      </c>
    </row>
    <row r="1711" spans="1:18" x14ac:dyDescent="0.2">
      <c r="A1711" s="95" t="str">
        <f>IF(ISBLANK(Perigon!E1706),"",Perigon!E1706)</f>
        <v/>
      </c>
      <c r="B1711" s="95" t="str">
        <f>IF(ISBLANK(Perigon!G1706),"",Perigon!G1706)</f>
        <v/>
      </c>
      <c r="C1711" s="96" t="str">
        <f>IF(ISBLANK(Perigon!I1706),"",Perigon!I1706)</f>
        <v/>
      </c>
      <c r="D1711" s="97" t="str">
        <f>IF(ISBLANK(Perigon!J1706),"",Perigon!J1706)</f>
        <v/>
      </c>
      <c r="E1711" s="64" t="str">
        <f>IF(ISBLANK(Perigon!K1706),"",Perigon!K1706)</f>
        <v/>
      </c>
      <c r="F1711" s="65"/>
      <c r="G1711" s="64"/>
      <c r="H1711" s="69" t="str">
        <f>IF(ISBLANK(Perigon!L1706),"",Perigon!L1706)</f>
        <v/>
      </c>
      <c r="I1711" s="69" t="str">
        <f>IF(ISBLANK(Perigon!M1706),"",Perigon!M1706)</f>
        <v/>
      </c>
      <c r="J1711" s="98" t="str">
        <f>IF(ISBLANK(Perigon!N1706),"",Perigon!N1706)</f>
        <v/>
      </c>
      <c r="K1711" s="99" t="str">
        <f>IF(ISBLANK(Perigon!J1706),"",Perigon!T1706)</f>
        <v/>
      </c>
      <c r="L1711" s="95" t="str">
        <f>IF(ISBLANK(Perigon!O1706),"",Perigon!O1706)</f>
        <v/>
      </c>
      <c r="M1711" s="95" t="str">
        <f>IF(ISBLANK(Perigon!R1706),"",Perigon!R1706)</f>
        <v/>
      </c>
      <c r="N1711" s="95" t="str">
        <f>IF(ISBLANK(Perigon!P1706),"",Perigon!P1706)</f>
        <v/>
      </c>
      <c r="O1711" s="38" t="str">
        <f>IF($L1711="","",VLOOKUP($R1711,Tarife!$A$2:$R$599,13,FALSE))</f>
        <v/>
      </c>
      <c r="P1711" s="38" t="str">
        <f t="shared" si="26"/>
        <v/>
      </c>
      <c r="R1711" s="100" t="str">
        <f>Zusammenzug!$C$25&amp;"-"&amp;Zusammenzug!$A$7&amp;"-"&amp;Leistungen!L1711</f>
        <v>2024-0-</v>
      </c>
    </row>
    <row r="1712" spans="1:18" x14ac:dyDescent="0.2">
      <c r="A1712" s="95" t="str">
        <f>IF(ISBLANK(Perigon!E1707),"",Perigon!E1707)</f>
        <v/>
      </c>
      <c r="B1712" s="95" t="str">
        <f>IF(ISBLANK(Perigon!G1707),"",Perigon!G1707)</f>
        <v/>
      </c>
      <c r="C1712" s="96" t="str">
        <f>IF(ISBLANK(Perigon!I1707),"",Perigon!I1707)</f>
        <v/>
      </c>
      <c r="D1712" s="97" t="str">
        <f>IF(ISBLANK(Perigon!J1707),"",Perigon!J1707)</f>
        <v/>
      </c>
      <c r="E1712" s="64" t="str">
        <f>IF(ISBLANK(Perigon!K1707),"",Perigon!K1707)</f>
        <v/>
      </c>
      <c r="F1712" s="65"/>
      <c r="G1712" s="64"/>
      <c r="H1712" s="69" t="str">
        <f>IF(ISBLANK(Perigon!L1707),"",Perigon!L1707)</f>
        <v/>
      </c>
      <c r="I1712" s="69" t="str">
        <f>IF(ISBLANK(Perigon!M1707),"",Perigon!M1707)</f>
        <v/>
      </c>
      <c r="J1712" s="98" t="str">
        <f>IF(ISBLANK(Perigon!N1707),"",Perigon!N1707)</f>
        <v/>
      </c>
      <c r="K1712" s="99" t="str">
        <f>IF(ISBLANK(Perigon!J1707),"",Perigon!T1707)</f>
        <v/>
      </c>
      <c r="L1712" s="95" t="str">
        <f>IF(ISBLANK(Perigon!O1707),"",Perigon!O1707)</f>
        <v/>
      </c>
      <c r="M1712" s="95" t="str">
        <f>IF(ISBLANK(Perigon!R1707),"",Perigon!R1707)</f>
        <v/>
      </c>
      <c r="N1712" s="95" t="str">
        <f>IF(ISBLANK(Perigon!P1707),"",Perigon!P1707)</f>
        <v/>
      </c>
      <c r="O1712" s="38" t="str">
        <f>IF($L1712="","",VLOOKUP($R1712,Tarife!$A$2:$R$599,13,FALSE))</f>
        <v/>
      </c>
      <c r="P1712" s="38" t="str">
        <f t="shared" si="26"/>
        <v/>
      </c>
      <c r="R1712" s="100" t="str">
        <f>Zusammenzug!$C$25&amp;"-"&amp;Zusammenzug!$A$7&amp;"-"&amp;Leistungen!L1712</f>
        <v>2024-0-</v>
      </c>
    </row>
    <row r="1713" spans="1:18" x14ac:dyDescent="0.2">
      <c r="A1713" s="95" t="str">
        <f>IF(ISBLANK(Perigon!E1708),"",Perigon!E1708)</f>
        <v/>
      </c>
      <c r="B1713" s="95" t="str">
        <f>IF(ISBLANK(Perigon!G1708),"",Perigon!G1708)</f>
        <v/>
      </c>
      <c r="C1713" s="96" t="str">
        <f>IF(ISBLANK(Perigon!I1708),"",Perigon!I1708)</f>
        <v/>
      </c>
      <c r="D1713" s="97" t="str">
        <f>IF(ISBLANK(Perigon!J1708),"",Perigon!J1708)</f>
        <v/>
      </c>
      <c r="E1713" s="64" t="str">
        <f>IF(ISBLANK(Perigon!K1708),"",Perigon!K1708)</f>
        <v/>
      </c>
      <c r="F1713" s="65"/>
      <c r="G1713" s="64"/>
      <c r="H1713" s="69" t="str">
        <f>IF(ISBLANK(Perigon!L1708),"",Perigon!L1708)</f>
        <v/>
      </c>
      <c r="I1713" s="69" t="str">
        <f>IF(ISBLANK(Perigon!M1708),"",Perigon!M1708)</f>
        <v/>
      </c>
      <c r="J1713" s="98" t="str">
        <f>IF(ISBLANK(Perigon!N1708),"",Perigon!N1708)</f>
        <v/>
      </c>
      <c r="K1713" s="99" t="str">
        <f>IF(ISBLANK(Perigon!J1708),"",Perigon!T1708)</f>
        <v/>
      </c>
      <c r="L1713" s="95" t="str">
        <f>IF(ISBLANK(Perigon!O1708),"",Perigon!O1708)</f>
        <v/>
      </c>
      <c r="M1713" s="95" t="str">
        <f>IF(ISBLANK(Perigon!R1708),"",Perigon!R1708)</f>
        <v/>
      </c>
      <c r="N1713" s="95" t="str">
        <f>IF(ISBLANK(Perigon!P1708),"",Perigon!P1708)</f>
        <v/>
      </c>
      <c r="O1713" s="38" t="str">
        <f>IF($L1713="","",VLOOKUP($R1713,Tarife!$A$2:$R$599,13,FALSE))</f>
        <v/>
      </c>
      <c r="P1713" s="38" t="str">
        <f t="shared" si="26"/>
        <v/>
      </c>
      <c r="R1713" s="100" t="str">
        <f>Zusammenzug!$C$25&amp;"-"&amp;Zusammenzug!$A$7&amp;"-"&amp;Leistungen!L1713</f>
        <v>2024-0-</v>
      </c>
    </row>
    <row r="1714" spans="1:18" x14ac:dyDescent="0.2">
      <c r="A1714" s="95" t="str">
        <f>IF(ISBLANK(Perigon!E1709),"",Perigon!E1709)</f>
        <v/>
      </c>
      <c r="B1714" s="95" t="str">
        <f>IF(ISBLANK(Perigon!G1709),"",Perigon!G1709)</f>
        <v/>
      </c>
      <c r="C1714" s="96" t="str">
        <f>IF(ISBLANK(Perigon!I1709),"",Perigon!I1709)</f>
        <v/>
      </c>
      <c r="D1714" s="97" t="str">
        <f>IF(ISBLANK(Perigon!J1709),"",Perigon!J1709)</f>
        <v/>
      </c>
      <c r="E1714" s="64" t="str">
        <f>IF(ISBLANK(Perigon!K1709),"",Perigon!K1709)</f>
        <v/>
      </c>
      <c r="F1714" s="65"/>
      <c r="G1714" s="64"/>
      <c r="H1714" s="69" t="str">
        <f>IF(ISBLANK(Perigon!L1709),"",Perigon!L1709)</f>
        <v/>
      </c>
      <c r="I1714" s="69" t="str">
        <f>IF(ISBLANK(Perigon!M1709),"",Perigon!M1709)</f>
        <v/>
      </c>
      <c r="J1714" s="98" t="str">
        <f>IF(ISBLANK(Perigon!N1709),"",Perigon!N1709)</f>
        <v/>
      </c>
      <c r="K1714" s="99" t="str">
        <f>IF(ISBLANK(Perigon!J1709),"",Perigon!T1709)</f>
        <v/>
      </c>
      <c r="L1714" s="95" t="str">
        <f>IF(ISBLANK(Perigon!O1709),"",Perigon!O1709)</f>
        <v/>
      </c>
      <c r="M1714" s="95" t="str">
        <f>IF(ISBLANK(Perigon!R1709),"",Perigon!R1709)</f>
        <v/>
      </c>
      <c r="N1714" s="95" t="str">
        <f>IF(ISBLANK(Perigon!P1709),"",Perigon!P1709)</f>
        <v/>
      </c>
      <c r="O1714" s="38" t="str">
        <f>IF($L1714="","",VLOOKUP($R1714,Tarife!$A$2:$R$599,13,FALSE))</f>
        <v/>
      </c>
      <c r="P1714" s="38" t="str">
        <f t="shared" si="26"/>
        <v/>
      </c>
      <c r="R1714" s="100" t="str">
        <f>Zusammenzug!$C$25&amp;"-"&amp;Zusammenzug!$A$7&amp;"-"&amp;Leistungen!L1714</f>
        <v>2024-0-</v>
      </c>
    </row>
    <row r="1715" spans="1:18" x14ac:dyDescent="0.2">
      <c r="A1715" s="95" t="str">
        <f>IF(ISBLANK(Perigon!E1710),"",Perigon!E1710)</f>
        <v/>
      </c>
      <c r="B1715" s="95" t="str">
        <f>IF(ISBLANK(Perigon!G1710),"",Perigon!G1710)</f>
        <v/>
      </c>
      <c r="C1715" s="96" t="str">
        <f>IF(ISBLANK(Perigon!I1710),"",Perigon!I1710)</f>
        <v/>
      </c>
      <c r="D1715" s="97" t="str">
        <f>IF(ISBLANK(Perigon!J1710),"",Perigon!J1710)</f>
        <v/>
      </c>
      <c r="E1715" s="64" t="str">
        <f>IF(ISBLANK(Perigon!K1710),"",Perigon!K1710)</f>
        <v/>
      </c>
      <c r="F1715" s="65"/>
      <c r="G1715" s="64"/>
      <c r="H1715" s="69" t="str">
        <f>IF(ISBLANK(Perigon!L1710),"",Perigon!L1710)</f>
        <v/>
      </c>
      <c r="I1715" s="69" t="str">
        <f>IF(ISBLANK(Perigon!M1710),"",Perigon!M1710)</f>
        <v/>
      </c>
      <c r="J1715" s="98" t="str">
        <f>IF(ISBLANK(Perigon!N1710),"",Perigon!N1710)</f>
        <v/>
      </c>
      <c r="K1715" s="99" t="str">
        <f>IF(ISBLANK(Perigon!J1710),"",Perigon!T1710)</f>
        <v/>
      </c>
      <c r="L1715" s="95" t="str">
        <f>IF(ISBLANK(Perigon!O1710),"",Perigon!O1710)</f>
        <v/>
      </c>
      <c r="M1715" s="95" t="str">
        <f>IF(ISBLANK(Perigon!R1710),"",Perigon!R1710)</f>
        <v/>
      </c>
      <c r="N1715" s="95" t="str">
        <f>IF(ISBLANK(Perigon!P1710),"",Perigon!P1710)</f>
        <v/>
      </c>
      <c r="O1715" s="38" t="str">
        <f>IF($L1715="","",VLOOKUP($R1715,Tarife!$A$2:$R$599,13,FALSE))</f>
        <v/>
      </c>
      <c r="P1715" s="38" t="str">
        <f t="shared" si="26"/>
        <v/>
      </c>
      <c r="R1715" s="100" t="str">
        <f>Zusammenzug!$C$25&amp;"-"&amp;Zusammenzug!$A$7&amp;"-"&amp;Leistungen!L1715</f>
        <v>2024-0-</v>
      </c>
    </row>
    <row r="1716" spans="1:18" x14ac:dyDescent="0.2">
      <c r="A1716" s="95" t="str">
        <f>IF(ISBLANK(Perigon!E1711),"",Perigon!E1711)</f>
        <v/>
      </c>
      <c r="B1716" s="95" t="str">
        <f>IF(ISBLANK(Perigon!G1711),"",Perigon!G1711)</f>
        <v/>
      </c>
      <c r="C1716" s="96" t="str">
        <f>IF(ISBLANK(Perigon!I1711),"",Perigon!I1711)</f>
        <v/>
      </c>
      <c r="D1716" s="97" t="str">
        <f>IF(ISBLANK(Perigon!J1711),"",Perigon!J1711)</f>
        <v/>
      </c>
      <c r="E1716" s="64" t="str">
        <f>IF(ISBLANK(Perigon!K1711),"",Perigon!K1711)</f>
        <v/>
      </c>
      <c r="F1716" s="65"/>
      <c r="G1716" s="64"/>
      <c r="H1716" s="69" t="str">
        <f>IF(ISBLANK(Perigon!L1711),"",Perigon!L1711)</f>
        <v/>
      </c>
      <c r="I1716" s="69" t="str">
        <f>IF(ISBLANK(Perigon!M1711),"",Perigon!M1711)</f>
        <v/>
      </c>
      <c r="J1716" s="98" t="str">
        <f>IF(ISBLANK(Perigon!N1711),"",Perigon!N1711)</f>
        <v/>
      </c>
      <c r="K1716" s="99" t="str">
        <f>IF(ISBLANK(Perigon!J1711),"",Perigon!T1711)</f>
        <v/>
      </c>
      <c r="L1716" s="95" t="str">
        <f>IF(ISBLANK(Perigon!O1711),"",Perigon!O1711)</f>
        <v/>
      </c>
      <c r="M1716" s="95" t="str">
        <f>IF(ISBLANK(Perigon!R1711),"",Perigon!R1711)</f>
        <v/>
      </c>
      <c r="N1716" s="95" t="str">
        <f>IF(ISBLANK(Perigon!P1711),"",Perigon!P1711)</f>
        <v/>
      </c>
      <c r="O1716" s="38" t="str">
        <f>IF($L1716="","",VLOOKUP($R1716,Tarife!$A$2:$R$599,13,FALSE))</f>
        <v/>
      </c>
      <c r="P1716" s="38" t="str">
        <f t="shared" si="26"/>
        <v/>
      </c>
      <c r="R1716" s="100" t="str">
        <f>Zusammenzug!$C$25&amp;"-"&amp;Zusammenzug!$A$7&amp;"-"&amp;Leistungen!L1716</f>
        <v>2024-0-</v>
      </c>
    </row>
    <row r="1717" spans="1:18" x14ac:dyDescent="0.2">
      <c r="A1717" s="95" t="str">
        <f>IF(ISBLANK(Perigon!E1712),"",Perigon!E1712)</f>
        <v/>
      </c>
      <c r="B1717" s="95" t="str">
        <f>IF(ISBLANK(Perigon!G1712),"",Perigon!G1712)</f>
        <v/>
      </c>
      <c r="C1717" s="96" t="str">
        <f>IF(ISBLANK(Perigon!I1712),"",Perigon!I1712)</f>
        <v/>
      </c>
      <c r="D1717" s="97" t="str">
        <f>IF(ISBLANK(Perigon!J1712),"",Perigon!J1712)</f>
        <v/>
      </c>
      <c r="E1717" s="64" t="str">
        <f>IF(ISBLANK(Perigon!K1712),"",Perigon!K1712)</f>
        <v/>
      </c>
      <c r="F1717" s="65"/>
      <c r="G1717" s="64"/>
      <c r="H1717" s="69" t="str">
        <f>IF(ISBLANK(Perigon!L1712),"",Perigon!L1712)</f>
        <v/>
      </c>
      <c r="I1717" s="69" t="str">
        <f>IF(ISBLANK(Perigon!M1712),"",Perigon!M1712)</f>
        <v/>
      </c>
      <c r="J1717" s="98" t="str">
        <f>IF(ISBLANK(Perigon!N1712),"",Perigon!N1712)</f>
        <v/>
      </c>
      <c r="K1717" s="99" t="str">
        <f>IF(ISBLANK(Perigon!J1712),"",Perigon!T1712)</f>
        <v/>
      </c>
      <c r="L1717" s="95" t="str">
        <f>IF(ISBLANK(Perigon!O1712),"",Perigon!O1712)</f>
        <v/>
      </c>
      <c r="M1717" s="95" t="str">
        <f>IF(ISBLANK(Perigon!R1712),"",Perigon!R1712)</f>
        <v/>
      </c>
      <c r="N1717" s="95" t="str">
        <f>IF(ISBLANK(Perigon!P1712),"",Perigon!P1712)</f>
        <v/>
      </c>
      <c r="O1717" s="38" t="str">
        <f>IF($L1717="","",VLOOKUP($R1717,Tarife!$A$2:$R$599,13,FALSE))</f>
        <v/>
      </c>
      <c r="P1717" s="38" t="str">
        <f t="shared" si="26"/>
        <v/>
      </c>
      <c r="R1717" s="100" t="str">
        <f>Zusammenzug!$C$25&amp;"-"&amp;Zusammenzug!$A$7&amp;"-"&amp;Leistungen!L1717</f>
        <v>2024-0-</v>
      </c>
    </row>
    <row r="1718" spans="1:18" x14ac:dyDescent="0.2">
      <c r="A1718" s="95" t="str">
        <f>IF(ISBLANK(Perigon!E1713),"",Perigon!E1713)</f>
        <v/>
      </c>
      <c r="B1718" s="95" t="str">
        <f>IF(ISBLANK(Perigon!G1713),"",Perigon!G1713)</f>
        <v/>
      </c>
      <c r="C1718" s="96" t="str">
        <f>IF(ISBLANK(Perigon!I1713),"",Perigon!I1713)</f>
        <v/>
      </c>
      <c r="D1718" s="97" t="str">
        <f>IF(ISBLANK(Perigon!J1713),"",Perigon!J1713)</f>
        <v/>
      </c>
      <c r="E1718" s="64" t="str">
        <f>IF(ISBLANK(Perigon!K1713),"",Perigon!K1713)</f>
        <v/>
      </c>
      <c r="F1718" s="65"/>
      <c r="G1718" s="64"/>
      <c r="H1718" s="69" t="str">
        <f>IF(ISBLANK(Perigon!L1713),"",Perigon!L1713)</f>
        <v/>
      </c>
      <c r="I1718" s="69" t="str">
        <f>IF(ISBLANK(Perigon!M1713),"",Perigon!M1713)</f>
        <v/>
      </c>
      <c r="J1718" s="98" t="str">
        <f>IF(ISBLANK(Perigon!N1713),"",Perigon!N1713)</f>
        <v/>
      </c>
      <c r="K1718" s="99" t="str">
        <f>IF(ISBLANK(Perigon!J1713),"",Perigon!T1713)</f>
        <v/>
      </c>
      <c r="L1718" s="95" t="str">
        <f>IF(ISBLANK(Perigon!O1713),"",Perigon!O1713)</f>
        <v/>
      </c>
      <c r="M1718" s="95" t="str">
        <f>IF(ISBLANK(Perigon!R1713),"",Perigon!R1713)</f>
        <v/>
      </c>
      <c r="N1718" s="95" t="str">
        <f>IF(ISBLANK(Perigon!P1713),"",Perigon!P1713)</f>
        <v/>
      </c>
      <c r="O1718" s="38" t="str">
        <f>IF($L1718="","",VLOOKUP($R1718,Tarife!$A$2:$R$599,13,FALSE))</f>
        <v/>
      </c>
      <c r="P1718" s="38" t="str">
        <f t="shared" si="26"/>
        <v/>
      </c>
      <c r="R1718" s="100" t="str">
        <f>Zusammenzug!$C$25&amp;"-"&amp;Zusammenzug!$A$7&amp;"-"&amp;Leistungen!L1718</f>
        <v>2024-0-</v>
      </c>
    </row>
    <row r="1719" spans="1:18" x14ac:dyDescent="0.2">
      <c r="A1719" s="95" t="str">
        <f>IF(ISBLANK(Perigon!E1714),"",Perigon!E1714)</f>
        <v/>
      </c>
      <c r="B1719" s="95" t="str">
        <f>IF(ISBLANK(Perigon!G1714),"",Perigon!G1714)</f>
        <v/>
      </c>
      <c r="C1719" s="96" t="str">
        <f>IF(ISBLANK(Perigon!I1714),"",Perigon!I1714)</f>
        <v/>
      </c>
      <c r="D1719" s="97" t="str">
        <f>IF(ISBLANK(Perigon!J1714),"",Perigon!J1714)</f>
        <v/>
      </c>
      <c r="E1719" s="64" t="str">
        <f>IF(ISBLANK(Perigon!K1714),"",Perigon!K1714)</f>
        <v/>
      </c>
      <c r="F1719" s="65"/>
      <c r="G1719" s="64"/>
      <c r="H1719" s="69" t="str">
        <f>IF(ISBLANK(Perigon!L1714),"",Perigon!L1714)</f>
        <v/>
      </c>
      <c r="I1719" s="69" t="str">
        <f>IF(ISBLANK(Perigon!M1714),"",Perigon!M1714)</f>
        <v/>
      </c>
      <c r="J1719" s="98" t="str">
        <f>IF(ISBLANK(Perigon!N1714),"",Perigon!N1714)</f>
        <v/>
      </c>
      <c r="K1719" s="99" t="str">
        <f>IF(ISBLANK(Perigon!J1714),"",Perigon!T1714)</f>
        <v/>
      </c>
      <c r="L1719" s="95" t="str">
        <f>IF(ISBLANK(Perigon!O1714),"",Perigon!O1714)</f>
        <v/>
      </c>
      <c r="M1719" s="95" t="str">
        <f>IF(ISBLANK(Perigon!R1714),"",Perigon!R1714)</f>
        <v/>
      </c>
      <c r="N1719" s="95" t="str">
        <f>IF(ISBLANK(Perigon!P1714),"",Perigon!P1714)</f>
        <v/>
      </c>
      <c r="O1719" s="38" t="str">
        <f>IF($L1719="","",VLOOKUP($R1719,Tarife!$A$2:$R$599,13,FALSE))</f>
        <v/>
      </c>
      <c r="P1719" s="38" t="str">
        <f t="shared" si="26"/>
        <v/>
      </c>
      <c r="R1719" s="100" t="str">
        <f>Zusammenzug!$C$25&amp;"-"&amp;Zusammenzug!$A$7&amp;"-"&amp;Leistungen!L1719</f>
        <v>2024-0-</v>
      </c>
    </row>
    <row r="1720" spans="1:18" x14ac:dyDescent="0.2">
      <c r="A1720" s="95" t="str">
        <f>IF(ISBLANK(Perigon!E1715),"",Perigon!E1715)</f>
        <v/>
      </c>
      <c r="B1720" s="95" t="str">
        <f>IF(ISBLANK(Perigon!G1715),"",Perigon!G1715)</f>
        <v/>
      </c>
      <c r="C1720" s="96" t="str">
        <f>IF(ISBLANK(Perigon!I1715),"",Perigon!I1715)</f>
        <v/>
      </c>
      <c r="D1720" s="97" t="str">
        <f>IF(ISBLANK(Perigon!J1715),"",Perigon!J1715)</f>
        <v/>
      </c>
      <c r="E1720" s="64" t="str">
        <f>IF(ISBLANK(Perigon!K1715),"",Perigon!K1715)</f>
        <v/>
      </c>
      <c r="F1720" s="65"/>
      <c r="G1720" s="64"/>
      <c r="H1720" s="69" t="str">
        <f>IF(ISBLANK(Perigon!L1715),"",Perigon!L1715)</f>
        <v/>
      </c>
      <c r="I1720" s="69" t="str">
        <f>IF(ISBLANK(Perigon!M1715),"",Perigon!M1715)</f>
        <v/>
      </c>
      <c r="J1720" s="98" t="str">
        <f>IF(ISBLANK(Perigon!N1715),"",Perigon!N1715)</f>
        <v/>
      </c>
      <c r="K1720" s="99" t="str">
        <f>IF(ISBLANK(Perigon!J1715),"",Perigon!T1715)</f>
        <v/>
      </c>
      <c r="L1720" s="95" t="str">
        <f>IF(ISBLANK(Perigon!O1715),"",Perigon!O1715)</f>
        <v/>
      </c>
      <c r="M1720" s="95" t="str">
        <f>IF(ISBLANK(Perigon!R1715),"",Perigon!R1715)</f>
        <v/>
      </c>
      <c r="N1720" s="95" t="str">
        <f>IF(ISBLANK(Perigon!P1715),"",Perigon!P1715)</f>
        <v/>
      </c>
      <c r="O1720" s="38" t="str">
        <f>IF($L1720="","",VLOOKUP($R1720,Tarife!$A$2:$R$599,13,FALSE))</f>
        <v/>
      </c>
      <c r="P1720" s="38" t="str">
        <f t="shared" si="26"/>
        <v/>
      </c>
      <c r="R1720" s="100" t="str">
        <f>Zusammenzug!$C$25&amp;"-"&amp;Zusammenzug!$A$7&amp;"-"&amp;Leistungen!L1720</f>
        <v>2024-0-</v>
      </c>
    </row>
    <row r="1721" spans="1:18" x14ac:dyDescent="0.2">
      <c r="A1721" s="95" t="str">
        <f>IF(ISBLANK(Perigon!E1716),"",Perigon!E1716)</f>
        <v/>
      </c>
      <c r="B1721" s="95" t="str">
        <f>IF(ISBLANK(Perigon!G1716),"",Perigon!G1716)</f>
        <v/>
      </c>
      <c r="C1721" s="96" t="str">
        <f>IF(ISBLANK(Perigon!I1716),"",Perigon!I1716)</f>
        <v/>
      </c>
      <c r="D1721" s="97" t="str">
        <f>IF(ISBLANK(Perigon!J1716),"",Perigon!J1716)</f>
        <v/>
      </c>
      <c r="E1721" s="64" t="str">
        <f>IF(ISBLANK(Perigon!K1716),"",Perigon!K1716)</f>
        <v/>
      </c>
      <c r="F1721" s="65"/>
      <c r="G1721" s="64"/>
      <c r="H1721" s="69" t="str">
        <f>IF(ISBLANK(Perigon!L1716),"",Perigon!L1716)</f>
        <v/>
      </c>
      <c r="I1721" s="69" t="str">
        <f>IF(ISBLANK(Perigon!M1716),"",Perigon!M1716)</f>
        <v/>
      </c>
      <c r="J1721" s="98" t="str">
        <f>IF(ISBLANK(Perigon!N1716),"",Perigon!N1716)</f>
        <v/>
      </c>
      <c r="K1721" s="99" t="str">
        <f>IF(ISBLANK(Perigon!J1716),"",Perigon!T1716)</f>
        <v/>
      </c>
      <c r="L1721" s="95" t="str">
        <f>IF(ISBLANK(Perigon!O1716),"",Perigon!O1716)</f>
        <v/>
      </c>
      <c r="M1721" s="95" t="str">
        <f>IF(ISBLANK(Perigon!R1716),"",Perigon!R1716)</f>
        <v/>
      </c>
      <c r="N1721" s="95" t="str">
        <f>IF(ISBLANK(Perigon!P1716),"",Perigon!P1716)</f>
        <v/>
      </c>
      <c r="O1721" s="38" t="str">
        <f>IF($L1721="","",VLOOKUP($R1721,Tarife!$A$2:$R$599,13,FALSE))</f>
        <v/>
      </c>
      <c r="P1721" s="38" t="str">
        <f t="shared" si="26"/>
        <v/>
      </c>
      <c r="R1721" s="100" t="str">
        <f>Zusammenzug!$C$25&amp;"-"&amp;Zusammenzug!$A$7&amp;"-"&amp;Leistungen!L1721</f>
        <v>2024-0-</v>
      </c>
    </row>
    <row r="1722" spans="1:18" x14ac:dyDescent="0.2">
      <c r="A1722" s="95" t="str">
        <f>IF(ISBLANK(Perigon!E1717),"",Perigon!E1717)</f>
        <v/>
      </c>
      <c r="B1722" s="95" t="str">
        <f>IF(ISBLANK(Perigon!G1717),"",Perigon!G1717)</f>
        <v/>
      </c>
      <c r="C1722" s="96" t="str">
        <f>IF(ISBLANK(Perigon!I1717),"",Perigon!I1717)</f>
        <v/>
      </c>
      <c r="D1722" s="97" t="str">
        <f>IF(ISBLANK(Perigon!J1717),"",Perigon!J1717)</f>
        <v/>
      </c>
      <c r="E1722" s="64" t="str">
        <f>IF(ISBLANK(Perigon!K1717),"",Perigon!K1717)</f>
        <v/>
      </c>
      <c r="F1722" s="65"/>
      <c r="G1722" s="64"/>
      <c r="H1722" s="69" t="str">
        <f>IF(ISBLANK(Perigon!L1717),"",Perigon!L1717)</f>
        <v/>
      </c>
      <c r="I1722" s="69" t="str">
        <f>IF(ISBLANK(Perigon!M1717),"",Perigon!M1717)</f>
        <v/>
      </c>
      <c r="J1722" s="98" t="str">
        <f>IF(ISBLANK(Perigon!N1717),"",Perigon!N1717)</f>
        <v/>
      </c>
      <c r="K1722" s="99" t="str">
        <f>IF(ISBLANK(Perigon!J1717),"",Perigon!T1717)</f>
        <v/>
      </c>
      <c r="L1722" s="95" t="str">
        <f>IF(ISBLANK(Perigon!O1717),"",Perigon!O1717)</f>
        <v/>
      </c>
      <c r="M1722" s="95" t="str">
        <f>IF(ISBLANK(Perigon!R1717),"",Perigon!R1717)</f>
        <v/>
      </c>
      <c r="N1722" s="95" t="str">
        <f>IF(ISBLANK(Perigon!P1717),"",Perigon!P1717)</f>
        <v/>
      </c>
      <c r="O1722" s="38" t="str">
        <f>IF($L1722="","",VLOOKUP($R1722,Tarife!$A$2:$R$599,13,FALSE))</f>
        <v/>
      </c>
      <c r="P1722" s="38" t="str">
        <f t="shared" si="26"/>
        <v/>
      </c>
      <c r="R1722" s="100" t="str">
        <f>Zusammenzug!$C$25&amp;"-"&amp;Zusammenzug!$A$7&amp;"-"&amp;Leistungen!L1722</f>
        <v>2024-0-</v>
      </c>
    </row>
    <row r="1723" spans="1:18" x14ac:dyDescent="0.2">
      <c r="A1723" s="95" t="str">
        <f>IF(ISBLANK(Perigon!E1718),"",Perigon!E1718)</f>
        <v/>
      </c>
      <c r="B1723" s="95" t="str">
        <f>IF(ISBLANK(Perigon!G1718),"",Perigon!G1718)</f>
        <v/>
      </c>
      <c r="C1723" s="96" t="str">
        <f>IF(ISBLANK(Perigon!I1718),"",Perigon!I1718)</f>
        <v/>
      </c>
      <c r="D1723" s="97" t="str">
        <f>IF(ISBLANK(Perigon!J1718),"",Perigon!J1718)</f>
        <v/>
      </c>
      <c r="E1723" s="64" t="str">
        <f>IF(ISBLANK(Perigon!K1718),"",Perigon!K1718)</f>
        <v/>
      </c>
      <c r="F1723" s="65"/>
      <c r="G1723" s="64"/>
      <c r="H1723" s="69" t="str">
        <f>IF(ISBLANK(Perigon!L1718),"",Perigon!L1718)</f>
        <v/>
      </c>
      <c r="I1723" s="69" t="str">
        <f>IF(ISBLANK(Perigon!M1718),"",Perigon!M1718)</f>
        <v/>
      </c>
      <c r="J1723" s="98" t="str">
        <f>IF(ISBLANK(Perigon!N1718),"",Perigon!N1718)</f>
        <v/>
      </c>
      <c r="K1723" s="99" t="str">
        <f>IF(ISBLANK(Perigon!J1718),"",Perigon!T1718)</f>
        <v/>
      </c>
      <c r="L1723" s="95" t="str">
        <f>IF(ISBLANK(Perigon!O1718),"",Perigon!O1718)</f>
        <v/>
      </c>
      <c r="M1723" s="95" t="str">
        <f>IF(ISBLANK(Perigon!R1718),"",Perigon!R1718)</f>
        <v/>
      </c>
      <c r="N1723" s="95" t="str">
        <f>IF(ISBLANK(Perigon!P1718),"",Perigon!P1718)</f>
        <v/>
      </c>
      <c r="O1723" s="38" t="str">
        <f>IF($L1723="","",VLOOKUP($R1723,Tarife!$A$2:$R$599,13,FALSE))</f>
        <v/>
      </c>
      <c r="P1723" s="38" t="str">
        <f t="shared" si="26"/>
        <v/>
      </c>
      <c r="R1723" s="100" t="str">
        <f>Zusammenzug!$C$25&amp;"-"&amp;Zusammenzug!$A$7&amp;"-"&amp;Leistungen!L1723</f>
        <v>2024-0-</v>
      </c>
    </row>
    <row r="1724" spans="1:18" x14ac:dyDescent="0.2">
      <c r="A1724" s="95" t="str">
        <f>IF(ISBLANK(Perigon!E1719),"",Perigon!E1719)</f>
        <v/>
      </c>
      <c r="B1724" s="95" t="str">
        <f>IF(ISBLANK(Perigon!G1719),"",Perigon!G1719)</f>
        <v/>
      </c>
      <c r="C1724" s="96" t="str">
        <f>IF(ISBLANK(Perigon!I1719),"",Perigon!I1719)</f>
        <v/>
      </c>
      <c r="D1724" s="97" t="str">
        <f>IF(ISBLANK(Perigon!J1719),"",Perigon!J1719)</f>
        <v/>
      </c>
      <c r="E1724" s="64" t="str">
        <f>IF(ISBLANK(Perigon!K1719),"",Perigon!K1719)</f>
        <v/>
      </c>
      <c r="F1724" s="65"/>
      <c r="G1724" s="64"/>
      <c r="H1724" s="69" t="str">
        <f>IF(ISBLANK(Perigon!L1719),"",Perigon!L1719)</f>
        <v/>
      </c>
      <c r="I1724" s="69" t="str">
        <f>IF(ISBLANK(Perigon!M1719),"",Perigon!M1719)</f>
        <v/>
      </c>
      <c r="J1724" s="98" t="str">
        <f>IF(ISBLANK(Perigon!N1719),"",Perigon!N1719)</f>
        <v/>
      </c>
      <c r="K1724" s="99" t="str">
        <f>IF(ISBLANK(Perigon!J1719),"",Perigon!T1719)</f>
        <v/>
      </c>
      <c r="L1724" s="95" t="str">
        <f>IF(ISBLANK(Perigon!O1719),"",Perigon!O1719)</f>
        <v/>
      </c>
      <c r="M1724" s="95" t="str">
        <f>IF(ISBLANK(Perigon!R1719),"",Perigon!R1719)</f>
        <v/>
      </c>
      <c r="N1724" s="95" t="str">
        <f>IF(ISBLANK(Perigon!P1719),"",Perigon!P1719)</f>
        <v/>
      </c>
      <c r="O1724" s="38" t="str">
        <f>IF($L1724="","",VLOOKUP($R1724,Tarife!$A$2:$R$599,13,FALSE))</f>
        <v/>
      </c>
      <c r="P1724" s="38" t="str">
        <f t="shared" si="26"/>
        <v/>
      </c>
      <c r="R1724" s="100" t="str">
        <f>Zusammenzug!$C$25&amp;"-"&amp;Zusammenzug!$A$7&amp;"-"&amp;Leistungen!L1724</f>
        <v>2024-0-</v>
      </c>
    </row>
    <row r="1725" spans="1:18" x14ac:dyDescent="0.2">
      <c r="A1725" s="95" t="str">
        <f>IF(ISBLANK(Perigon!E1720),"",Perigon!E1720)</f>
        <v/>
      </c>
      <c r="B1725" s="95" t="str">
        <f>IF(ISBLANK(Perigon!G1720),"",Perigon!G1720)</f>
        <v/>
      </c>
      <c r="C1725" s="96" t="str">
        <f>IF(ISBLANK(Perigon!I1720),"",Perigon!I1720)</f>
        <v/>
      </c>
      <c r="D1725" s="97" t="str">
        <f>IF(ISBLANK(Perigon!J1720),"",Perigon!J1720)</f>
        <v/>
      </c>
      <c r="E1725" s="64" t="str">
        <f>IF(ISBLANK(Perigon!K1720),"",Perigon!K1720)</f>
        <v/>
      </c>
      <c r="F1725" s="65"/>
      <c r="G1725" s="64"/>
      <c r="H1725" s="69" t="str">
        <f>IF(ISBLANK(Perigon!L1720),"",Perigon!L1720)</f>
        <v/>
      </c>
      <c r="I1725" s="69" t="str">
        <f>IF(ISBLANK(Perigon!M1720),"",Perigon!M1720)</f>
        <v/>
      </c>
      <c r="J1725" s="98" t="str">
        <f>IF(ISBLANK(Perigon!N1720),"",Perigon!N1720)</f>
        <v/>
      </c>
      <c r="K1725" s="99" t="str">
        <f>IF(ISBLANK(Perigon!J1720),"",Perigon!T1720)</f>
        <v/>
      </c>
      <c r="L1725" s="95" t="str">
        <f>IF(ISBLANK(Perigon!O1720),"",Perigon!O1720)</f>
        <v/>
      </c>
      <c r="M1725" s="95" t="str">
        <f>IF(ISBLANK(Perigon!R1720),"",Perigon!R1720)</f>
        <v/>
      </c>
      <c r="N1725" s="95" t="str">
        <f>IF(ISBLANK(Perigon!P1720),"",Perigon!P1720)</f>
        <v/>
      </c>
      <c r="O1725" s="38" t="str">
        <f>IF($L1725="","",VLOOKUP($R1725,Tarife!$A$2:$R$599,13,FALSE))</f>
        <v/>
      </c>
      <c r="P1725" s="38" t="str">
        <f t="shared" si="26"/>
        <v/>
      </c>
      <c r="R1725" s="100" t="str">
        <f>Zusammenzug!$C$25&amp;"-"&amp;Zusammenzug!$A$7&amp;"-"&amp;Leistungen!L1725</f>
        <v>2024-0-</v>
      </c>
    </row>
    <row r="1726" spans="1:18" x14ac:dyDescent="0.2">
      <c r="A1726" s="95" t="str">
        <f>IF(ISBLANK(Perigon!E1721),"",Perigon!E1721)</f>
        <v/>
      </c>
      <c r="B1726" s="95" t="str">
        <f>IF(ISBLANK(Perigon!G1721),"",Perigon!G1721)</f>
        <v/>
      </c>
      <c r="C1726" s="96" t="str">
        <f>IF(ISBLANK(Perigon!I1721),"",Perigon!I1721)</f>
        <v/>
      </c>
      <c r="D1726" s="97" t="str">
        <f>IF(ISBLANK(Perigon!J1721),"",Perigon!J1721)</f>
        <v/>
      </c>
      <c r="E1726" s="64" t="str">
        <f>IF(ISBLANK(Perigon!K1721),"",Perigon!K1721)</f>
        <v/>
      </c>
      <c r="F1726" s="65"/>
      <c r="G1726" s="64"/>
      <c r="H1726" s="69" t="str">
        <f>IF(ISBLANK(Perigon!L1721),"",Perigon!L1721)</f>
        <v/>
      </c>
      <c r="I1726" s="69" t="str">
        <f>IF(ISBLANK(Perigon!M1721),"",Perigon!M1721)</f>
        <v/>
      </c>
      <c r="J1726" s="98" t="str">
        <f>IF(ISBLANK(Perigon!N1721),"",Perigon!N1721)</f>
        <v/>
      </c>
      <c r="K1726" s="99" t="str">
        <f>IF(ISBLANK(Perigon!J1721),"",Perigon!T1721)</f>
        <v/>
      </c>
      <c r="L1726" s="95" t="str">
        <f>IF(ISBLANK(Perigon!O1721),"",Perigon!O1721)</f>
        <v/>
      </c>
      <c r="M1726" s="95" t="str">
        <f>IF(ISBLANK(Perigon!R1721),"",Perigon!R1721)</f>
        <v/>
      </c>
      <c r="N1726" s="95" t="str">
        <f>IF(ISBLANK(Perigon!P1721),"",Perigon!P1721)</f>
        <v/>
      </c>
      <c r="O1726" s="38" t="str">
        <f>IF($L1726="","",VLOOKUP($R1726,Tarife!$A$2:$R$599,13,FALSE))</f>
        <v/>
      </c>
      <c r="P1726" s="38" t="str">
        <f t="shared" si="26"/>
        <v/>
      </c>
      <c r="R1726" s="100" t="str">
        <f>Zusammenzug!$C$25&amp;"-"&amp;Zusammenzug!$A$7&amp;"-"&amp;Leistungen!L1726</f>
        <v>2024-0-</v>
      </c>
    </row>
    <row r="1727" spans="1:18" x14ac:dyDescent="0.2">
      <c r="A1727" s="95" t="str">
        <f>IF(ISBLANK(Perigon!E1722),"",Perigon!E1722)</f>
        <v/>
      </c>
      <c r="B1727" s="95" t="str">
        <f>IF(ISBLANK(Perigon!G1722),"",Perigon!G1722)</f>
        <v/>
      </c>
      <c r="C1727" s="96" t="str">
        <f>IF(ISBLANK(Perigon!I1722),"",Perigon!I1722)</f>
        <v/>
      </c>
      <c r="D1727" s="97" t="str">
        <f>IF(ISBLANK(Perigon!J1722),"",Perigon!J1722)</f>
        <v/>
      </c>
      <c r="E1727" s="64" t="str">
        <f>IF(ISBLANK(Perigon!K1722),"",Perigon!K1722)</f>
        <v/>
      </c>
      <c r="F1727" s="65"/>
      <c r="G1727" s="64"/>
      <c r="H1727" s="69" t="str">
        <f>IF(ISBLANK(Perigon!L1722),"",Perigon!L1722)</f>
        <v/>
      </c>
      <c r="I1727" s="69" t="str">
        <f>IF(ISBLANK(Perigon!M1722),"",Perigon!M1722)</f>
        <v/>
      </c>
      <c r="J1727" s="98" t="str">
        <f>IF(ISBLANK(Perigon!N1722),"",Perigon!N1722)</f>
        <v/>
      </c>
      <c r="K1727" s="99" t="str">
        <f>IF(ISBLANK(Perigon!J1722),"",Perigon!T1722)</f>
        <v/>
      </c>
      <c r="L1727" s="95" t="str">
        <f>IF(ISBLANK(Perigon!O1722),"",Perigon!O1722)</f>
        <v/>
      </c>
      <c r="M1727" s="95" t="str">
        <f>IF(ISBLANK(Perigon!R1722),"",Perigon!R1722)</f>
        <v/>
      </c>
      <c r="N1727" s="95" t="str">
        <f>IF(ISBLANK(Perigon!P1722),"",Perigon!P1722)</f>
        <v/>
      </c>
      <c r="O1727" s="38" t="str">
        <f>IF($L1727="","",VLOOKUP($R1727,Tarife!$A$2:$R$599,13,FALSE))</f>
        <v/>
      </c>
      <c r="P1727" s="38" t="str">
        <f t="shared" si="26"/>
        <v/>
      </c>
      <c r="R1727" s="100" t="str">
        <f>Zusammenzug!$C$25&amp;"-"&amp;Zusammenzug!$A$7&amp;"-"&amp;Leistungen!L1727</f>
        <v>2024-0-</v>
      </c>
    </row>
    <row r="1728" spans="1:18" x14ac:dyDescent="0.2">
      <c r="A1728" s="95" t="str">
        <f>IF(ISBLANK(Perigon!E1723),"",Perigon!E1723)</f>
        <v/>
      </c>
      <c r="B1728" s="95" t="str">
        <f>IF(ISBLANK(Perigon!G1723),"",Perigon!G1723)</f>
        <v/>
      </c>
      <c r="C1728" s="96" t="str">
        <f>IF(ISBLANK(Perigon!I1723),"",Perigon!I1723)</f>
        <v/>
      </c>
      <c r="D1728" s="97" t="str">
        <f>IF(ISBLANK(Perigon!J1723),"",Perigon!J1723)</f>
        <v/>
      </c>
      <c r="E1728" s="64" t="str">
        <f>IF(ISBLANK(Perigon!K1723),"",Perigon!K1723)</f>
        <v/>
      </c>
      <c r="F1728" s="65"/>
      <c r="G1728" s="64"/>
      <c r="H1728" s="69" t="str">
        <f>IF(ISBLANK(Perigon!L1723),"",Perigon!L1723)</f>
        <v/>
      </c>
      <c r="I1728" s="69" t="str">
        <f>IF(ISBLANK(Perigon!M1723),"",Perigon!M1723)</f>
        <v/>
      </c>
      <c r="J1728" s="98" t="str">
        <f>IF(ISBLANK(Perigon!N1723),"",Perigon!N1723)</f>
        <v/>
      </c>
      <c r="K1728" s="99" t="str">
        <f>IF(ISBLANK(Perigon!J1723),"",Perigon!T1723)</f>
        <v/>
      </c>
      <c r="L1728" s="95" t="str">
        <f>IF(ISBLANK(Perigon!O1723),"",Perigon!O1723)</f>
        <v/>
      </c>
      <c r="M1728" s="95" t="str">
        <f>IF(ISBLANK(Perigon!R1723),"",Perigon!R1723)</f>
        <v/>
      </c>
      <c r="N1728" s="95" t="str">
        <f>IF(ISBLANK(Perigon!P1723),"",Perigon!P1723)</f>
        <v/>
      </c>
      <c r="O1728" s="38" t="str">
        <f>IF($L1728="","",VLOOKUP($R1728,Tarife!$A$2:$R$599,13,FALSE))</f>
        <v/>
      </c>
      <c r="P1728" s="38" t="str">
        <f t="shared" si="26"/>
        <v/>
      </c>
      <c r="R1728" s="100" t="str">
        <f>Zusammenzug!$C$25&amp;"-"&amp;Zusammenzug!$A$7&amp;"-"&amp;Leistungen!L1728</f>
        <v>2024-0-</v>
      </c>
    </row>
    <row r="1729" spans="1:18" x14ac:dyDescent="0.2">
      <c r="A1729" s="95" t="str">
        <f>IF(ISBLANK(Perigon!E1724),"",Perigon!E1724)</f>
        <v/>
      </c>
      <c r="B1729" s="95" t="str">
        <f>IF(ISBLANK(Perigon!G1724),"",Perigon!G1724)</f>
        <v/>
      </c>
      <c r="C1729" s="96" t="str">
        <f>IF(ISBLANK(Perigon!I1724),"",Perigon!I1724)</f>
        <v/>
      </c>
      <c r="D1729" s="97" t="str">
        <f>IF(ISBLANK(Perigon!J1724),"",Perigon!J1724)</f>
        <v/>
      </c>
      <c r="E1729" s="64" t="str">
        <f>IF(ISBLANK(Perigon!K1724),"",Perigon!K1724)</f>
        <v/>
      </c>
      <c r="F1729" s="65"/>
      <c r="G1729" s="64"/>
      <c r="H1729" s="69" t="str">
        <f>IF(ISBLANK(Perigon!L1724),"",Perigon!L1724)</f>
        <v/>
      </c>
      <c r="I1729" s="69" t="str">
        <f>IF(ISBLANK(Perigon!M1724),"",Perigon!M1724)</f>
        <v/>
      </c>
      <c r="J1729" s="98" t="str">
        <f>IF(ISBLANK(Perigon!N1724),"",Perigon!N1724)</f>
        <v/>
      </c>
      <c r="K1729" s="99" t="str">
        <f>IF(ISBLANK(Perigon!J1724),"",Perigon!T1724)</f>
        <v/>
      </c>
      <c r="L1729" s="95" t="str">
        <f>IF(ISBLANK(Perigon!O1724),"",Perigon!O1724)</f>
        <v/>
      </c>
      <c r="M1729" s="95" t="str">
        <f>IF(ISBLANK(Perigon!R1724),"",Perigon!R1724)</f>
        <v/>
      </c>
      <c r="N1729" s="95" t="str">
        <f>IF(ISBLANK(Perigon!P1724),"",Perigon!P1724)</f>
        <v/>
      </c>
      <c r="O1729" s="38" t="str">
        <f>IF($L1729="","",VLOOKUP($R1729,Tarife!$A$2:$R$599,13,FALSE))</f>
        <v/>
      </c>
      <c r="P1729" s="38" t="str">
        <f t="shared" si="26"/>
        <v/>
      </c>
      <c r="R1729" s="100" t="str">
        <f>Zusammenzug!$C$25&amp;"-"&amp;Zusammenzug!$A$7&amp;"-"&amp;Leistungen!L1729</f>
        <v>2024-0-</v>
      </c>
    </row>
    <row r="1730" spans="1:18" x14ac:dyDescent="0.2">
      <c r="A1730" s="95" t="str">
        <f>IF(ISBLANK(Perigon!E1725),"",Perigon!E1725)</f>
        <v/>
      </c>
      <c r="B1730" s="95" t="str">
        <f>IF(ISBLANK(Perigon!G1725),"",Perigon!G1725)</f>
        <v/>
      </c>
      <c r="C1730" s="96" t="str">
        <f>IF(ISBLANK(Perigon!I1725),"",Perigon!I1725)</f>
        <v/>
      </c>
      <c r="D1730" s="97" t="str">
        <f>IF(ISBLANK(Perigon!J1725),"",Perigon!J1725)</f>
        <v/>
      </c>
      <c r="E1730" s="64" t="str">
        <f>IF(ISBLANK(Perigon!K1725),"",Perigon!K1725)</f>
        <v/>
      </c>
      <c r="F1730" s="65"/>
      <c r="G1730" s="64"/>
      <c r="H1730" s="69" t="str">
        <f>IF(ISBLANK(Perigon!L1725),"",Perigon!L1725)</f>
        <v/>
      </c>
      <c r="I1730" s="69" t="str">
        <f>IF(ISBLANK(Perigon!M1725),"",Perigon!M1725)</f>
        <v/>
      </c>
      <c r="J1730" s="98" t="str">
        <f>IF(ISBLANK(Perigon!N1725),"",Perigon!N1725)</f>
        <v/>
      </c>
      <c r="K1730" s="99" t="str">
        <f>IF(ISBLANK(Perigon!J1725),"",Perigon!T1725)</f>
        <v/>
      </c>
      <c r="L1730" s="95" t="str">
        <f>IF(ISBLANK(Perigon!O1725),"",Perigon!O1725)</f>
        <v/>
      </c>
      <c r="M1730" s="95" t="str">
        <f>IF(ISBLANK(Perigon!R1725),"",Perigon!R1725)</f>
        <v/>
      </c>
      <c r="N1730" s="95" t="str">
        <f>IF(ISBLANK(Perigon!P1725),"",Perigon!P1725)</f>
        <v/>
      </c>
      <c r="O1730" s="38" t="str">
        <f>IF($L1730="","",VLOOKUP($R1730,Tarife!$A$2:$R$599,13,FALSE))</f>
        <v/>
      </c>
      <c r="P1730" s="38" t="str">
        <f t="shared" si="26"/>
        <v/>
      </c>
      <c r="R1730" s="100" t="str">
        <f>Zusammenzug!$C$25&amp;"-"&amp;Zusammenzug!$A$7&amp;"-"&amp;Leistungen!L1730</f>
        <v>2024-0-</v>
      </c>
    </row>
    <row r="1731" spans="1:18" x14ac:dyDescent="0.2">
      <c r="A1731" s="95" t="str">
        <f>IF(ISBLANK(Perigon!E1726),"",Perigon!E1726)</f>
        <v/>
      </c>
      <c r="B1731" s="95" t="str">
        <f>IF(ISBLANK(Perigon!G1726),"",Perigon!G1726)</f>
        <v/>
      </c>
      <c r="C1731" s="96" t="str">
        <f>IF(ISBLANK(Perigon!I1726),"",Perigon!I1726)</f>
        <v/>
      </c>
      <c r="D1731" s="97" t="str">
        <f>IF(ISBLANK(Perigon!J1726),"",Perigon!J1726)</f>
        <v/>
      </c>
      <c r="E1731" s="64" t="str">
        <f>IF(ISBLANK(Perigon!K1726),"",Perigon!K1726)</f>
        <v/>
      </c>
      <c r="F1731" s="65"/>
      <c r="G1731" s="64"/>
      <c r="H1731" s="69" t="str">
        <f>IF(ISBLANK(Perigon!L1726),"",Perigon!L1726)</f>
        <v/>
      </c>
      <c r="I1731" s="69" t="str">
        <f>IF(ISBLANK(Perigon!M1726),"",Perigon!M1726)</f>
        <v/>
      </c>
      <c r="J1731" s="98" t="str">
        <f>IF(ISBLANK(Perigon!N1726),"",Perigon!N1726)</f>
        <v/>
      </c>
      <c r="K1731" s="99" t="str">
        <f>IF(ISBLANK(Perigon!J1726),"",Perigon!T1726)</f>
        <v/>
      </c>
      <c r="L1731" s="95" t="str">
        <f>IF(ISBLANK(Perigon!O1726),"",Perigon!O1726)</f>
        <v/>
      </c>
      <c r="M1731" s="95" t="str">
        <f>IF(ISBLANK(Perigon!R1726),"",Perigon!R1726)</f>
        <v/>
      </c>
      <c r="N1731" s="95" t="str">
        <f>IF(ISBLANK(Perigon!P1726),"",Perigon!P1726)</f>
        <v/>
      </c>
      <c r="O1731" s="38" t="str">
        <f>IF($L1731="","",VLOOKUP($R1731,Tarife!$A$2:$R$599,13,FALSE))</f>
        <v/>
      </c>
      <c r="P1731" s="38" t="str">
        <f t="shared" si="26"/>
        <v/>
      </c>
      <c r="R1731" s="100" t="str">
        <f>Zusammenzug!$C$25&amp;"-"&amp;Zusammenzug!$A$7&amp;"-"&amp;Leistungen!L1731</f>
        <v>2024-0-</v>
      </c>
    </row>
    <row r="1732" spans="1:18" x14ac:dyDescent="0.2">
      <c r="A1732" s="95" t="str">
        <f>IF(ISBLANK(Perigon!E1727),"",Perigon!E1727)</f>
        <v/>
      </c>
      <c r="B1732" s="95" t="str">
        <f>IF(ISBLANK(Perigon!G1727),"",Perigon!G1727)</f>
        <v/>
      </c>
      <c r="C1732" s="96" t="str">
        <f>IF(ISBLANK(Perigon!I1727),"",Perigon!I1727)</f>
        <v/>
      </c>
      <c r="D1732" s="97" t="str">
        <f>IF(ISBLANK(Perigon!J1727),"",Perigon!J1727)</f>
        <v/>
      </c>
      <c r="E1732" s="64" t="str">
        <f>IF(ISBLANK(Perigon!K1727),"",Perigon!K1727)</f>
        <v/>
      </c>
      <c r="F1732" s="65"/>
      <c r="G1732" s="64"/>
      <c r="H1732" s="69" t="str">
        <f>IF(ISBLANK(Perigon!L1727),"",Perigon!L1727)</f>
        <v/>
      </c>
      <c r="I1732" s="69" t="str">
        <f>IF(ISBLANK(Perigon!M1727),"",Perigon!M1727)</f>
        <v/>
      </c>
      <c r="J1732" s="98" t="str">
        <f>IF(ISBLANK(Perigon!N1727),"",Perigon!N1727)</f>
        <v/>
      </c>
      <c r="K1732" s="99" t="str">
        <f>IF(ISBLANK(Perigon!J1727),"",Perigon!T1727)</f>
        <v/>
      </c>
      <c r="L1732" s="95" t="str">
        <f>IF(ISBLANK(Perigon!O1727),"",Perigon!O1727)</f>
        <v/>
      </c>
      <c r="M1732" s="95" t="str">
        <f>IF(ISBLANK(Perigon!R1727),"",Perigon!R1727)</f>
        <v/>
      </c>
      <c r="N1732" s="95" t="str">
        <f>IF(ISBLANK(Perigon!P1727),"",Perigon!P1727)</f>
        <v/>
      </c>
      <c r="O1732" s="38" t="str">
        <f>IF($L1732="","",VLOOKUP($R1732,Tarife!$A$2:$R$599,13,FALSE))</f>
        <v/>
      </c>
      <c r="P1732" s="38" t="str">
        <f t="shared" si="26"/>
        <v/>
      </c>
      <c r="R1732" s="100" t="str">
        <f>Zusammenzug!$C$25&amp;"-"&amp;Zusammenzug!$A$7&amp;"-"&amp;Leistungen!L1732</f>
        <v>2024-0-</v>
      </c>
    </row>
    <row r="1733" spans="1:18" x14ac:dyDescent="0.2">
      <c r="A1733" s="95" t="str">
        <f>IF(ISBLANK(Perigon!E1728),"",Perigon!E1728)</f>
        <v/>
      </c>
      <c r="B1733" s="95" t="str">
        <f>IF(ISBLANK(Perigon!G1728),"",Perigon!G1728)</f>
        <v/>
      </c>
      <c r="C1733" s="96" t="str">
        <f>IF(ISBLANK(Perigon!I1728),"",Perigon!I1728)</f>
        <v/>
      </c>
      <c r="D1733" s="97" t="str">
        <f>IF(ISBLANK(Perigon!J1728),"",Perigon!J1728)</f>
        <v/>
      </c>
      <c r="E1733" s="64" t="str">
        <f>IF(ISBLANK(Perigon!K1728),"",Perigon!K1728)</f>
        <v/>
      </c>
      <c r="F1733" s="65"/>
      <c r="G1733" s="64"/>
      <c r="H1733" s="69" t="str">
        <f>IF(ISBLANK(Perigon!L1728),"",Perigon!L1728)</f>
        <v/>
      </c>
      <c r="I1733" s="69" t="str">
        <f>IF(ISBLANK(Perigon!M1728),"",Perigon!M1728)</f>
        <v/>
      </c>
      <c r="J1733" s="98" t="str">
        <f>IF(ISBLANK(Perigon!N1728),"",Perigon!N1728)</f>
        <v/>
      </c>
      <c r="K1733" s="99" t="str">
        <f>IF(ISBLANK(Perigon!J1728),"",Perigon!T1728)</f>
        <v/>
      </c>
      <c r="L1733" s="95" t="str">
        <f>IF(ISBLANK(Perigon!O1728),"",Perigon!O1728)</f>
        <v/>
      </c>
      <c r="M1733" s="95" t="str">
        <f>IF(ISBLANK(Perigon!R1728),"",Perigon!R1728)</f>
        <v/>
      </c>
      <c r="N1733" s="95" t="str">
        <f>IF(ISBLANK(Perigon!P1728),"",Perigon!P1728)</f>
        <v/>
      </c>
      <c r="O1733" s="38" t="str">
        <f>IF($L1733="","",VLOOKUP($R1733,Tarife!$A$2:$R$599,13,FALSE))</f>
        <v/>
      </c>
      <c r="P1733" s="38" t="str">
        <f t="shared" si="26"/>
        <v/>
      </c>
      <c r="R1733" s="100" t="str">
        <f>Zusammenzug!$C$25&amp;"-"&amp;Zusammenzug!$A$7&amp;"-"&amp;Leistungen!L1733</f>
        <v>2024-0-</v>
      </c>
    </row>
    <row r="1734" spans="1:18" x14ac:dyDescent="0.2">
      <c r="A1734" s="95" t="str">
        <f>IF(ISBLANK(Perigon!E1729),"",Perigon!E1729)</f>
        <v/>
      </c>
      <c r="B1734" s="95" t="str">
        <f>IF(ISBLANK(Perigon!G1729),"",Perigon!G1729)</f>
        <v/>
      </c>
      <c r="C1734" s="96" t="str">
        <f>IF(ISBLANK(Perigon!I1729),"",Perigon!I1729)</f>
        <v/>
      </c>
      <c r="D1734" s="97" t="str">
        <f>IF(ISBLANK(Perigon!J1729),"",Perigon!J1729)</f>
        <v/>
      </c>
      <c r="E1734" s="64" t="str">
        <f>IF(ISBLANK(Perigon!K1729),"",Perigon!K1729)</f>
        <v/>
      </c>
      <c r="F1734" s="65"/>
      <c r="G1734" s="64"/>
      <c r="H1734" s="69" t="str">
        <f>IF(ISBLANK(Perigon!L1729),"",Perigon!L1729)</f>
        <v/>
      </c>
      <c r="I1734" s="69" t="str">
        <f>IF(ISBLANK(Perigon!M1729),"",Perigon!M1729)</f>
        <v/>
      </c>
      <c r="J1734" s="98" t="str">
        <f>IF(ISBLANK(Perigon!N1729),"",Perigon!N1729)</f>
        <v/>
      </c>
      <c r="K1734" s="99" t="str">
        <f>IF(ISBLANK(Perigon!J1729),"",Perigon!T1729)</f>
        <v/>
      </c>
      <c r="L1734" s="95" t="str">
        <f>IF(ISBLANK(Perigon!O1729),"",Perigon!O1729)</f>
        <v/>
      </c>
      <c r="M1734" s="95" t="str">
        <f>IF(ISBLANK(Perigon!R1729),"",Perigon!R1729)</f>
        <v/>
      </c>
      <c r="N1734" s="95" t="str">
        <f>IF(ISBLANK(Perigon!P1729),"",Perigon!P1729)</f>
        <v/>
      </c>
      <c r="O1734" s="38" t="str">
        <f>IF($L1734="","",VLOOKUP($R1734,Tarife!$A$2:$R$599,13,FALSE))</f>
        <v/>
      </c>
      <c r="P1734" s="38" t="str">
        <f t="shared" si="26"/>
        <v/>
      </c>
      <c r="R1734" s="100" t="str">
        <f>Zusammenzug!$C$25&amp;"-"&amp;Zusammenzug!$A$7&amp;"-"&amp;Leistungen!L1734</f>
        <v>2024-0-</v>
      </c>
    </row>
    <row r="1735" spans="1:18" x14ac:dyDescent="0.2">
      <c r="A1735" s="95" t="str">
        <f>IF(ISBLANK(Perigon!E1730),"",Perigon!E1730)</f>
        <v/>
      </c>
      <c r="B1735" s="95" t="str">
        <f>IF(ISBLANK(Perigon!G1730),"",Perigon!G1730)</f>
        <v/>
      </c>
      <c r="C1735" s="96" t="str">
        <f>IF(ISBLANK(Perigon!I1730),"",Perigon!I1730)</f>
        <v/>
      </c>
      <c r="D1735" s="97" t="str">
        <f>IF(ISBLANK(Perigon!J1730),"",Perigon!J1730)</f>
        <v/>
      </c>
      <c r="E1735" s="64" t="str">
        <f>IF(ISBLANK(Perigon!K1730),"",Perigon!K1730)</f>
        <v/>
      </c>
      <c r="F1735" s="65"/>
      <c r="G1735" s="64"/>
      <c r="H1735" s="69" t="str">
        <f>IF(ISBLANK(Perigon!L1730),"",Perigon!L1730)</f>
        <v/>
      </c>
      <c r="I1735" s="69" t="str">
        <f>IF(ISBLANK(Perigon!M1730),"",Perigon!M1730)</f>
        <v/>
      </c>
      <c r="J1735" s="98" t="str">
        <f>IF(ISBLANK(Perigon!N1730),"",Perigon!N1730)</f>
        <v/>
      </c>
      <c r="K1735" s="99" t="str">
        <f>IF(ISBLANK(Perigon!J1730),"",Perigon!T1730)</f>
        <v/>
      </c>
      <c r="L1735" s="95" t="str">
        <f>IF(ISBLANK(Perigon!O1730),"",Perigon!O1730)</f>
        <v/>
      </c>
      <c r="M1735" s="95" t="str">
        <f>IF(ISBLANK(Perigon!R1730),"",Perigon!R1730)</f>
        <v/>
      </c>
      <c r="N1735" s="95" t="str">
        <f>IF(ISBLANK(Perigon!P1730),"",Perigon!P1730)</f>
        <v/>
      </c>
      <c r="O1735" s="38" t="str">
        <f>IF($L1735="","",VLOOKUP($R1735,Tarife!$A$2:$R$599,13,FALSE))</f>
        <v/>
      </c>
      <c r="P1735" s="38" t="str">
        <f t="shared" si="26"/>
        <v/>
      </c>
      <c r="R1735" s="100" t="str">
        <f>Zusammenzug!$C$25&amp;"-"&amp;Zusammenzug!$A$7&amp;"-"&amp;Leistungen!L1735</f>
        <v>2024-0-</v>
      </c>
    </row>
    <row r="1736" spans="1:18" x14ac:dyDescent="0.2">
      <c r="A1736" s="95" t="str">
        <f>IF(ISBLANK(Perigon!E1731),"",Perigon!E1731)</f>
        <v/>
      </c>
      <c r="B1736" s="95" t="str">
        <f>IF(ISBLANK(Perigon!G1731),"",Perigon!G1731)</f>
        <v/>
      </c>
      <c r="C1736" s="96" t="str">
        <f>IF(ISBLANK(Perigon!I1731),"",Perigon!I1731)</f>
        <v/>
      </c>
      <c r="D1736" s="97" t="str">
        <f>IF(ISBLANK(Perigon!J1731),"",Perigon!J1731)</f>
        <v/>
      </c>
      <c r="E1736" s="64" t="str">
        <f>IF(ISBLANK(Perigon!K1731),"",Perigon!K1731)</f>
        <v/>
      </c>
      <c r="F1736" s="65"/>
      <c r="G1736" s="64"/>
      <c r="H1736" s="69" t="str">
        <f>IF(ISBLANK(Perigon!L1731),"",Perigon!L1731)</f>
        <v/>
      </c>
      <c r="I1736" s="69" t="str">
        <f>IF(ISBLANK(Perigon!M1731),"",Perigon!M1731)</f>
        <v/>
      </c>
      <c r="J1736" s="98" t="str">
        <f>IF(ISBLANK(Perigon!N1731),"",Perigon!N1731)</f>
        <v/>
      </c>
      <c r="K1736" s="99" t="str">
        <f>IF(ISBLANK(Perigon!J1731),"",Perigon!T1731)</f>
        <v/>
      </c>
      <c r="L1736" s="95" t="str">
        <f>IF(ISBLANK(Perigon!O1731),"",Perigon!O1731)</f>
        <v/>
      </c>
      <c r="M1736" s="95" t="str">
        <f>IF(ISBLANK(Perigon!R1731),"",Perigon!R1731)</f>
        <v/>
      </c>
      <c r="N1736" s="95" t="str">
        <f>IF(ISBLANK(Perigon!P1731),"",Perigon!P1731)</f>
        <v/>
      </c>
      <c r="O1736" s="38" t="str">
        <f>IF($L1736="","",VLOOKUP($R1736,Tarife!$A$2:$R$599,13,FALSE))</f>
        <v/>
      </c>
      <c r="P1736" s="38" t="str">
        <f t="shared" ref="P1736:P1799" si="27">IF(L1736="","",IF(AND($L1736="Pabe",N1736&lt;O1736),M1736*O1736,IF(N1736&lt;O1736,M1736*N1736,M1736*O1736)))</f>
        <v/>
      </c>
      <c r="R1736" s="100" t="str">
        <f>Zusammenzug!$C$25&amp;"-"&amp;Zusammenzug!$A$7&amp;"-"&amp;Leistungen!L1736</f>
        <v>2024-0-</v>
      </c>
    </row>
    <row r="1737" spans="1:18" x14ac:dyDescent="0.2">
      <c r="A1737" s="95" t="str">
        <f>IF(ISBLANK(Perigon!E1732),"",Perigon!E1732)</f>
        <v/>
      </c>
      <c r="B1737" s="95" t="str">
        <f>IF(ISBLANK(Perigon!G1732),"",Perigon!G1732)</f>
        <v/>
      </c>
      <c r="C1737" s="96" t="str">
        <f>IF(ISBLANK(Perigon!I1732),"",Perigon!I1732)</f>
        <v/>
      </c>
      <c r="D1737" s="97" t="str">
        <f>IF(ISBLANK(Perigon!J1732),"",Perigon!J1732)</f>
        <v/>
      </c>
      <c r="E1737" s="64" t="str">
        <f>IF(ISBLANK(Perigon!K1732),"",Perigon!K1732)</f>
        <v/>
      </c>
      <c r="F1737" s="65"/>
      <c r="G1737" s="64"/>
      <c r="H1737" s="69" t="str">
        <f>IF(ISBLANK(Perigon!L1732),"",Perigon!L1732)</f>
        <v/>
      </c>
      <c r="I1737" s="69" t="str">
        <f>IF(ISBLANK(Perigon!M1732),"",Perigon!M1732)</f>
        <v/>
      </c>
      <c r="J1737" s="98" t="str">
        <f>IF(ISBLANK(Perigon!N1732),"",Perigon!N1732)</f>
        <v/>
      </c>
      <c r="K1737" s="99" t="str">
        <f>IF(ISBLANK(Perigon!J1732),"",Perigon!T1732)</f>
        <v/>
      </c>
      <c r="L1737" s="95" t="str">
        <f>IF(ISBLANK(Perigon!O1732),"",Perigon!O1732)</f>
        <v/>
      </c>
      <c r="M1737" s="95" t="str">
        <f>IF(ISBLANK(Perigon!R1732),"",Perigon!R1732)</f>
        <v/>
      </c>
      <c r="N1737" s="95" t="str">
        <f>IF(ISBLANK(Perigon!P1732),"",Perigon!P1732)</f>
        <v/>
      </c>
      <c r="O1737" s="38" t="str">
        <f>IF($L1737="","",VLOOKUP($R1737,Tarife!$A$2:$R$599,13,FALSE))</f>
        <v/>
      </c>
      <c r="P1737" s="38" t="str">
        <f t="shared" si="27"/>
        <v/>
      </c>
      <c r="R1737" s="100" t="str">
        <f>Zusammenzug!$C$25&amp;"-"&amp;Zusammenzug!$A$7&amp;"-"&amp;Leistungen!L1737</f>
        <v>2024-0-</v>
      </c>
    </row>
    <row r="1738" spans="1:18" x14ac:dyDescent="0.2">
      <c r="A1738" s="95" t="str">
        <f>IF(ISBLANK(Perigon!E1733),"",Perigon!E1733)</f>
        <v/>
      </c>
      <c r="B1738" s="95" t="str">
        <f>IF(ISBLANK(Perigon!G1733),"",Perigon!G1733)</f>
        <v/>
      </c>
      <c r="C1738" s="96" t="str">
        <f>IF(ISBLANK(Perigon!I1733),"",Perigon!I1733)</f>
        <v/>
      </c>
      <c r="D1738" s="97" t="str">
        <f>IF(ISBLANK(Perigon!J1733),"",Perigon!J1733)</f>
        <v/>
      </c>
      <c r="E1738" s="64" t="str">
        <f>IF(ISBLANK(Perigon!K1733),"",Perigon!K1733)</f>
        <v/>
      </c>
      <c r="F1738" s="65"/>
      <c r="G1738" s="64"/>
      <c r="H1738" s="69" t="str">
        <f>IF(ISBLANK(Perigon!L1733),"",Perigon!L1733)</f>
        <v/>
      </c>
      <c r="I1738" s="69" t="str">
        <f>IF(ISBLANK(Perigon!M1733),"",Perigon!M1733)</f>
        <v/>
      </c>
      <c r="J1738" s="98" t="str">
        <f>IF(ISBLANK(Perigon!N1733),"",Perigon!N1733)</f>
        <v/>
      </c>
      <c r="K1738" s="99" t="str">
        <f>IF(ISBLANK(Perigon!J1733),"",Perigon!T1733)</f>
        <v/>
      </c>
      <c r="L1738" s="95" t="str">
        <f>IF(ISBLANK(Perigon!O1733),"",Perigon!O1733)</f>
        <v/>
      </c>
      <c r="M1738" s="95" t="str">
        <f>IF(ISBLANK(Perigon!R1733),"",Perigon!R1733)</f>
        <v/>
      </c>
      <c r="N1738" s="95" t="str">
        <f>IF(ISBLANK(Perigon!P1733),"",Perigon!P1733)</f>
        <v/>
      </c>
      <c r="O1738" s="38" t="str">
        <f>IF($L1738="","",VLOOKUP($R1738,Tarife!$A$2:$R$599,13,FALSE))</f>
        <v/>
      </c>
      <c r="P1738" s="38" t="str">
        <f t="shared" si="27"/>
        <v/>
      </c>
      <c r="R1738" s="100" t="str">
        <f>Zusammenzug!$C$25&amp;"-"&amp;Zusammenzug!$A$7&amp;"-"&amp;Leistungen!L1738</f>
        <v>2024-0-</v>
      </c>
    </row>
    <row r="1739" spans="1:18" x14ac:dyDescent="0.2">
      <c r="A1739" s="95" t="str">
        <f>IF(ISBLANK(Perigon!E1734),"",Perigon!E1734)</f>
        <v/>
      </c>
      <c r="B1739" s="95" t="str">
        <f>IF(ISBLANK(Perigon!G1734),"",Perigon!G1734)</f>
        <v/>
      </c>
      <c r="C1739" s="96" t="str">
        <f>IF(ISBLANK(Perigon!I1734),"",Perigon!I1734)</f>
        <v/>
      </c>
      <c r="D1739" s="97" t="str">
        <f>IF(ISBLANK(Perigon!J1734),"",Perigon!J1734)</f>
        <v/>
      </c>
      <c r="E1739" s="64" t="str">
        <f>IF(ISBLANK(Perigon!K1734),"",Perigon!K1734)</f>
        <v/>
      </c>
      <c r="F1739" s="65"/>
      <c r="G1739" s="64"/>
      <c r="H1739" s="69" t="str">
        <f>IF(ISBLANK(Perigon!L1734),"",Perigon!L1734)</f>
        <v/>
      </c>
      <c r="I1739" s="69" t="str">
        <f>IF(ISBLANK(Perigon!M1734),"",Perigon!M1734)</f>
        <v/>
      </c>
      <c r="J1739" s="98" t="str">
        <f>IF(ISBLANK(Perigon!N1734),"",Perigon!N1734)</f>
        <v/>
      </c>
      <c r="K1739" s="99" t="str">
        <f>IF(ISBLANK(Perigon!J1734),"",Perigon!T1734)</f>
        <v/>
      </c>
      <c r="L1739" s="95" t="str">
        <f>IF(ISBLANK(Perigon!O1734),"",Perigon!O1734)</f>
        <v/>
      </c>
      <c r="M1739" s="95" t="str">
        <f>IF(ISBLANK(Perigon!R1734),"",Perigon!R1734)</f>
        <v/>
      </c>
      <c r="N1739" s="95" t="str">
        <f>IF(ISBLANK(Perigon!P1734),"",Perigon!P1734)</f>
        <v/>
      </c>
      <c r="O1739" s="38" t="str">
        <f>IF($L1739="","",VLOOKUP($R1739,Tarife!$A$2:$R$599,13,FALSE))</f>
        <v/>
      </c>
      <c r="P1739" s="38" t="str">
        <f t="shared" si="27"/>
        <v/>
      </c>
      <c r="R1739" s="100" t="str">
        <f>Zusammenzug!$C$25&amp;"-"&amp;Zusammenzug!$A$7&amp;"-"&amp;Leistungen!L1739</f>
        <v>2024-0-</v>
      </c>
    </row>
    <row r="1740" spans="1:18" x14ac:dyDescent="0.2">
      <c r="A1740" s="95" t="str">
        <f>IF(ISBLANK(Perigon!E1735),"",Perigon!E1735)</f>
        <v/>
      </c>
      <c r="B1740" s="95" t="str">
        <f>IF(ISBLANK(Perigon!G1735),"",Perigon!G1735)</f>
        <v/>
      </c>
      <c r="C1740" s="96" t="str">
        <f>IF(ISBLANK(Perigon!I1735),"",Perigon!I1735)</f>
        <v/>
      </c>
      <c r="D1740" s="97" t="str">
        <f>IF(ISBLANK(Perigon!J1735),"",Perigon!J1735)</f>
        <v/>
      </c>
      <c r="E1740" s="64" t="str">
        <f>IF(ISBLANK(Perigon!K1735),"",Perigon!K1735)</f>
        <v/>
      </c>
      <c r="F1740" s="65"/>
      <c r="G1740" s="64"/>
      <c r="H1740" s="69" t="str">
        <f>IF(ISBLANK(Perigon!L1735),"",Perigon!L1735)</f>
        <v/>
      </c>
      <c r="I1740" s="69" t="str">
        <f>IF(ISBLANK(Perigon!M1735),"",Perigon!M1735)</f>
        <v/>
      </c>
      <c r="J1740" s="98" t="str">
        <f>IF(ISBLANK(Perigon!N1735),"",Perigon!N1735)</f>
        <v/>
      </c>
      <c r="K1740" s="99" t="str">
        <f>IF(ISBLANK(Perigon!J1735),"",Perigon!T1735)</f>
        <v/>
      </c>
      <c r="L1740" s="95" t="str">
        <f>IF(ISBLANK(Perigon!O1735),"",Perigon!O1735)</f>
        <v/>
      </c>
      <c r="M1740" s="95" t="str">
        <f>IF(ISBLANK(Perigon!R1735),"",Perigon!R1735)</f>
        <v/>
      </c>
      <c r="N1740" s="95" t="str">
        <f>IF(ISBLANK(Perigon!P1735),"",Perigon!P1735)</f>
        <v/>
      </c>
      <c r="O1740" s="38" t="str">
        <f>IF($L1740="","",VLOOKUP($R1740,Tarife!$A$2:$R$599,13,FALSE))</f>
        <v/>
      </c>
      <c r="P1740" s="38" t="str">
        <f t="shared" si="27"/>
        <v/>
      </c>
      <c r="R1740" s="100" t="str">
        <f>Zusammenzug!$C$25&amp;"-"&amp;Zusammenzug!$A$7&amp;"-"&amp;Leistungen!L1740</f>
        <v>2024-0-</v>
      </c>
    </row>
    <row r="1741" spans="1:18" x14ac:dyDescent="0.2">
      <c r="A1741" s="95" t="str">
        <f>IF(ISBLANK(Perigon!E1736),"",Perigon!E1736)</f>
        <v/>
      </c>
      <c r="B1741" s="95" t="str">
        <f>IF(ISBLANK(Perigon!G1736),"",Perigon!G1736)</f>
        <v/>
      </c>
      <c r="C1741" s="96" t="str">
        <f>IF(ISBLANK(Perigon!I1736),"",Perigon!I1736)</f>
        <v/>
      </c>
      <c r="D1741" s="97" t="str">
        <f>IF(ISBLANK(Perigon!J1736),"",Perigon!J1736)</f>
        <v/>
      </c>
      <c r="E1741" s="64" t="str">
        <f>IF(ISBLANK(Perigon!K1736),"",Perigon!K1736)</f>
        <v/>
      </c>
      <c r="F1741" s="65"/>
      <c r="G1741" s="64"/>
      <c r="H1741" s="69" t="str">
        <f>IF(ISBLANK(Perigon!L1736),"",Perigon!L1736)</f>
        <v/>
      </c>
      <c r="I1741" s="69" t="str">
        <f>IF(ISBLANK(Perigon!M1736),"",Perigon!M1736)</f>
        <v/>
      </c>
      <c r="J1741" s="98" t="str">
        <f>IF(ISBLANK(Perigon!N1736),"",Perigon!N1736)</f>
        <v/>
      </c>
      <c r="K1741" s="99" t="str">
        <f>IF(ISBLANK(Perigon!J1736),"",Perigon!T1736)</f>
        <v/>
      </c>
      <c r="L1741" s="95" t="str">
        <f>IF(ISBLANK(Perigon!O1736),"",Perigon!O1736)</f>
        <v/>
      </c>
      <c r="M1741" s="95" t="str">
        <f>IF(ISBLANK(Perigon!R1736),"",Perigon!R1736)</f>
        <v/>
      </c>
      <c r="N1741" s="95" t="str">
        <f>IF(ISBLANK(Perigon!P1736),"",Perigon!P1736)</f>
        <v/>
      </c>
      <c r="O1741" s="38" t="str">
        <f>IF($L1741="","",VLOOKUP($R1741,Tarife!$A$2:$R$599,13,FALSE))</f>
        <v/>
      </c>
      <c r="P1741" s="38" t="str">
        <f t="shared" si="27"/>
        <v/>
      </c>
      <c r="R1741" s="100" t="str">
        <f>Zusammenzug!$C$25&amp;"-"&amp;Zusammenzug!$A$7&amp;"-"&amp;Leistungen!L1741</f>
        <v>2024-0-</v>
      </c>
    </row>
    <row r="1742" spans="1:18" x14ac:dyDescent="0.2">
      <c r="A1742" s="95" t="str">
        <f>IF(ISBLANK(Perigon!E1737),"",Perigon!E1737)</f>
        <v/>
      </c>
      <c r="B1742" s="95" t="str">
        <f>IF(ISBLANK(Perigon!G1737),"",Perigon!G1737)</f>
        <v/>
      </c>
      <c r="C1742" s="96" t="str">
        <f>IF(ISBLANK(Perigon!I1737),"",Perigon!I1737)</f>
        <v/>
      </c>
      <c r="D1742" s="97" t="str">
        <f>IF(ISBLANK(Perigon!J1737),"",Perigon!J1737)</f>
        <v/>
      </c>
      <c r="E1742" s="64" t="str">
        <f>IF(ISBLANK(Perigon!K1737),"",Perigon!K1737)</f>
        <v/>
      </c>
      <c r="F1742" s="65"/>
      <c r="G1742" s="64"/>
      <c r="H1742" s="69" t="str">
        <f>IF(ISBLANK(Perigon!L1737),"",Perigon!L1737)</f>
        <v/>
      </c>
      <c r="I1742" s="69" t="str">
        <f>IF(ISBLANK(Perigon!M1737),"",Perigon!M1737)</f>
        <v/>
      </c>
      <c r="J1742" s="98" t="str">
        <f>IF(ISBLANK(Perigon!N1737),"",Perigon!N1737)</f>
        <v/>
      </c>
      <c r="K1742" s="99" t="str">
        <f>IF(ISBLANK(Perigon!J1737),"",Perigon!T1737)</f>
        <v/>
      </c>
      <c r="L1742" s="95" t="str">
        <f>IF(ISBLANK(Perigon!O1737),"",Perigon!O1737)</f>
        <v/>
      </c>
      <c r="M1742" s="95" t="str">
        <f>IF(ISBLANK(Perigon!R1737),"",Perigon!R1737)</f>
        <v/>
      </c>
      <c r="N1742" s="95" t="str">
        <f>IF(ISBLANK(Perigon!P1737),"",Perigon!P1737)</f>
        <v/>
      </c>
      <c r="O1742" s="38" t="str">
        <f>IF($L1742="","",VLOOKUP($R1742,Tarife!$A$2:$R$599,13,FALSE))</f>
        <v/>
      </c>
      <c r="P1742" s="38" t="str">
        <f t="shared" si="27"/>
        <v/>
      </c>
      <c r="R1742" s="100" t="str">
        <f>Zusammenzug!$C$25&amp;"-"&amp;Zusammenzug!$A$7&amp;"-"&amp;Leistungen!L1742</f>
        <v>2024-0-</v>
      </c>
    </row>
    <row r="1743" spans="1:18" x14ac:dyDescent="0.2">
      <c r="A1743" s="95" t="str">
        <f>IF(ISBLANK(Perigon!E1738),"",Perigon!E1738)</f>
        <v/>
      </c>
      <c r="B1743" s="95" t="str">
        <f>IF(ISBLANK(Perigon!G1738),"",Perigon!G1738)</f>
        <v/>
      </c>
      <c r="C1743" s="96" t="str">
        <f>IF(ISBLANK(Perigon!I1738),"",Perigon!I1738)</f>
        <v/>
      </c>
      <c r="D1743" s="97" t="str">
        <f>IF(ISBLANK(Perigon!J1738),"",Perigon!J1738)</f>
        <v/>
      </c>
      <c r="E1743" s="64" t="str">
        <f>IF(ISBLANK(Perigon!K1738),"",Perigon!K1738)</f>
        <v/>
      </c>
      <c r="F1743" s="65"/>
      <c r="G1743" s="64"/>
      <c r="H1743" s="69" t="str">
        <f>IF(ISBLANK(Perigon!L1738),"",Perigon!L1738)</f>
        <v/>
      </c>
      <c r="I1743" s="69" t="str">
        <f>IF(ISBLANK(Perigon!M1738),"",Perigon!M1738)</f>
        <v/>
      </c>
      <c r="J1743" s="98" t="str">
        <f>IF(ISBLANK(Perigon!N1738),"",Perigon!N1738)</f>
        <v/>
      </c>
      <c r="K1743" s="99" t="str">
        <f>IF(ISBLANK(Perigon!J1738),"",Perigon!T1738)</f>
        <v/>
      </c>
      <c r="L1743" s="95" t="str">
        <f>IF(ISBLANK(Perigon!O1738),"",Perigon!O1738)</f>
        <v/>
      </c>
      <c r="M1743" s="95" t="str">
        <f>IF(ISBLANK(Perigon!R1738),"",Perigon!R1738)</f>
        <v/>
      </c>
      <c r="N1743" s="95" t="str">
        <f>IF(ISBLANK(Perigon!P1738),"",Perigon!P1738)</f>
        <v/>
      </c>
      <c r="O1743" s="38" t="str">
        <f>IF($L1743="","",VLOOKUP($R1743,Tarife!$A$2:$R$599,13,FALSE))</f>
        <v/>
      </c>
      <c r="P1743" s="38" t="str">
        <f t="shared" si="27"/>
        <v/>
      </c>
      <c r="R1743" s="100" t="str">
        <f>Zusammenzug!$C$25&amp;"-"&amp;Zusammenzug!$A$7&amp;"-"&amp;Leistungen!L1743</f>
        <v>2024-0-</v>
      </c>
    </row>
    <row r="1744" spans="1:18" x14ac:dyDescent="0.2">
      <c r="A1744" s="95" t="str">
        <f>IF(ISBLANK(Perigon!E1739),"",Perigon!E1739)</f>
        <v/>
      </c>
      <c r="B1744" s="95" t="str">
        <f>IF(ISBLANK(Perigon!G1739),"",Perigon!G1739)</f>
        <v/>
      </c>
      <c r="C1744" s="96" t="str">
        <f>IF(ISBLANK(Perigon!I1739),"",Perigon!I1739)</f>
        <v/>
      </c>
      <c r="D1744" s="97" t="str">
        <f>IF(ISBLANK(Perigon!J1739),"",Perigon!J1739)</f>
        <v/>
      </c>
      <c r="E1744" s="64" t="str">
        <f>IF(ISBLANK(Perigon!K1739),"",Perigon!K1739)</f>
        <v/>
      </c>
      <c r="F1744" s="65"/>
      <c r="G1744" s="64"/>
      <c r="H1744" s="69" t="str">
        <f>IF(ISBLANK(Perigon!L1739),"",Perigon!L1739)</f>
        <v/>
      </c>
      <c r="I1744" s="69" t="str">
        <f>IF(ISBLANK(Perigon!M1739),"",Perigon!M1739)</f>
        <v/>
      </c>
      <c r="J1744" s="98" t="str">
        <f>IF(ISBLANK(Perigon!N1739),"",Perigon!N1739)</f>
        <v/>
      </c>
      <c r="K1744" s="99" t="str">
        <f>IF(ISBLANK(Perigon!J1739),"",Perigon!T1739)</f>
        <v/>
      </c>
      <c r="L1744" s="95" t="str">
        <f>IF(ISBLANK(Perigon!O1739),"",Perigon!O1739)</f>
        <v/>
      </c>
      <c r="M1744" s="95" t="str">
        <f>IF(ISBLANK(Perigon!R1739),"",Perigon!R1739)</f>
        <v/>
      </c>
      <c r="N1744" s="95" t="str">
        <f>IF(ISBLANK(Perigon!P1739),"",Perigon!P1739)</f>
        <v/>
      </c>
      <c r="O1744" s="38" t="str">
        <f>IF($L1744="","",VLOOKUP($R1744,Tarife!$A$2:$R$599,13,FALSE))</f>
        <v/>
      </c>
      <c r="P1744" s="38" t="str">
        <f t="shared" si="27"/>
        <v/>
      </c>
      <c r="R1744" s="100" t="str">
        <f>Zusammenzug!$C$25&amp;"-"&amp;Zusammenzug!$A$7&amp;"-"&amp;Leistungen!L1744</f>
        <v>2024-0-</v>
      </c>
    </row>
    <row r="1745" spans="1:18" x14ac:dyDescent="0.2">
      <c r="A1745" s="95" t="str">
        <f>IF(ISBLANK(Perigon!E1740),"",Perigon!E1740)</f>
        <v/>
      </c>
      <c r="B1745" s="95" t="str">
        <f>IF(ISBLANK(Perigon!G1740),"",Perigon!G1740)</f>
        <v/>
      </c>
      <c r="C1745" s="96" t="str">
        <f>IF(ISBLANK(Perigon!I1740),"",Perigon!I1740)</f>
        <v/>
      </c>
      <c r="D1745" s="97" t="str">
        <f>IF(ISBLANK(Perigon!J1740),"",Perigon!J1740)</f>
        <v/>
      </c>
      <c r="E1745" s="64" t="str">
        <f>IF(ISBLANK(Perigon!K1740),"",Perigon!K1740)</f>
        <v/>
      </c>
      <c r="F1745" s="65"/>
      <c r="G1745" s="64"/>
      <c r="H1745" s="69" t="str">
        <f>IF(ISBLANK(Perigon!L1740),"",Perigon!L1740)</f>
        <v/>
      </c>
      <c r="I1745" s="69" t="str">
        <f>IF(ISBLANK(Perigon!M1740),"",Perigon!M1740)</f>
        <v/>
      </c>
      <c r="J1745" s="98" t="str">
        <f>IF(ISBLANK(Perigon!N1740),"",Perigon!N1740)</f>
        <v/>
      </c>
      <c r="K1745" s="99" t="str">
        <f>IF(ISBLANK(Perigon!J1740),"",Perigon!T1740)</f>
        <v/>
      </c>
      <c r="L1745" s="95" t="str">
        <f>IF(ISBLANK(Perigon!O1740),"",Perigon!O1740)</f>
        <v/>
      </c>
      <c r="M1745" s="95" t="str">
        <f>IF(ISBLANK(Perigon!R1740),"",Perigon!R1740)</f>
        <v/>
      </c>
      <c r="N1745" s="95" t="str">
        <f>IF(ISBLANK(Perigon!P1740),"",Perigon!P1740)</f>
        <v/>
      </c>
      <c r="O1745" s="38" t="str">
        <f>IF($L1745="","",VLOOKUP($R1745,Tarife!$A$2:$R$599,13,FALSE))</f>
        <v/>
      </c>
      <c r="P1745" s="38" t="str">
        <f t="shared" si="27"/>
        <v/>
      </c>
      <c r="R1745" s="100" t="str">
        <f>Zusammenzug!$C$25&amp;"-"&amp;Zusammenzug!$A$7&amp;"-"&amp;Leistungen!L1745</f>
        <v>2024-0-</v>
      </c>
    </row>
    <row r="1746" spans="1:18" x14ac:dyDescent="0.2">
      <c r="A1746" s="95" t="str">
        <f>IF(ISBLANK(Perigon!E1741),"",Perigon!E1741)</f>
        <v/>
      </c>
      <c r="B1746" s="95" t="str">
        <f>IF(ISBLANK(Perigon!G1741),"",Perigon!G1741)</f>
        <v/>
      </c>
      <c r="C1746" s="96" t="str">
        <f>IF(ISBLANK(Perigon!I1741),"",Perigon!I1741)</f>
        <v/>
      </c>
      <c r="D1746" s="97" t="str">
        <f>IF(ISBLANK(Perigon!J1741),"",Perigon!J1741)</f>
        <v/>
      </c>
      <c r="E1746" s="64" t="str">
        <f>IF(ISBLANK(Perigon!K1741),"",Perigon!K1741)</f>
        <v/>
      </c>
      <c r="F1746" s="65"/>
      <c r="G1746" s="64"/>
      <c r="H1746" s="69" t="str">
        <f>IF(ISBLANK(Perigon!L1741),"",Perigon!L1741)</f>
        <v/>
      </c>
      <c r="I1746" s="69" t="str">
        <f>IF(ISBLANK(Perigon!M1741),"",Perigon!M1741)</f>
        <v/>
      </c>
      <c r="J1746" s="98" t="str">
        <f>IF(ISBLANK(Perigon!N1741),"",Perigon!N1741)</f>
        <v/>
      </c>
      <c r="K1746" s="99" t="str">
        <f>IF(ISBLANK(Perigon!J1741),"",Perigon!T1741)</f>
        <v/>
      </c>
      <c r="L1746" s="95" t="str">
        <f>IF(ISBLANK(Perigon!O1741),"",Perigon!O1741)</f>
        <v/>
      </c>
      <c r="M1746" s="95" t="str">
        <f>IF(ISBLANK(Perigon!R1741),"",Perigon!R1741)</f>
        <v/>
      </c>
      <c r="N1746" s="95" t="str">
        <f>IF(ISBLANK(Perigon!P1741),"",Perigon!P1741)</f>
        <v/>
      </c>
      <c r="O1746" s="38" t="str">
        <f>IF($L1746="","",VLOOKUP($R1746,Tarife!$A$2:$R$599,13,FALSE))</f>
        <v/>
      </c>
      <c r="P1746" s="38" t="str">
        <f t="shared" si="27"/>
        <v/>
      </c>
      <c r="R1746" s="100" t="str">
        <f>Zusammenzug!$C$25&amp;"-"&amp;Zusammenzug!$A$7&amp;"-"&amp;Leistungen!L1746</f>
        <v>2024-0-</v>
      </c>
    </row>
    <row r="1747" spans="1:18" x14ac:dyDescent="0.2">
      <c r="A1747" s="95" t="str">
        <f>IF(ISBLANK(Perigon!E1742),"",Perigon!E1742)</f>
        <v/>
      </c>
      <c r="B1747" s="95" t="str">
        <f>IF(ISBLANK(Perigon!G1742),"",Perigon!G1742)</f>
        <v/>
      </c>
      <c r="C1747" s="96" t="str">
        <f>IF(ISBLANK(Perigon!I1742),"",Perigon!I1742)</f>
        <v/>
      </c>
      <c r="D1747" s="97" t="str">
        <f>IF(ISBLANK(Perigon!J1742),"",Perigon!J1742)</f>
        <v/>
      </c>
      <c r="E1747" s="64" t="str">
        <f>IF(ISBLANK(Perigon!K1742),"",Perigon!K1742)</f>
        <v/>
      </c>
      <c r="F1747" s="65"/>
      <c r="G1747" s="64"/>
      <c r="H1747" s="69" t="str">
        <f>IF(ISBLANK(Perigon!L1742),"",Perigon!L1742)</f>
        <v/>
      </c>
      <c r="I1747" s="69" t="str">
        <f>IF(ISBLANK(Perigon!M1742),"",Perigon!M1742)</f>
        <v/>
      </c>
      <c r="J1747" s="98" t="str">
        <f>IF(ISBLANK(Perigon!N1742),"",Perigon!N1742)</f>
        <v/>
      </c>
      <c r="K1747" s="99" t="str">
        <f>IF(ISBLANK(Perigon!J1742),"",Perigon!T1742)</f>
        <v/>
      </c>
      <c r="L1747" s="95" t="str">
        <f>IF(ISBLANK(Perigon!O1742),"",Perigon!O1742)</f>
        <v/>
      </c>
      <c r="M1747" s="95" t="str">
        <f>IF(ISBLANK(Perigon!R1742),"",Perigon!R1742)</f>
        <v/>
      </c>
      <c r="N1747" s="95" t="str">
        <f>IF(ISBLANK(Perigon!P1742),"",Perigon!P1742)</f>
        <v/>
      </c>
      <c r="O1747" s="38" t="str">
        <f>IF($L1747="","",VLOOKUP($R1747,Tarife!$A$2:$R$599,13,FALSE))</f>
        <v/>
      </c>
      <c r="P1747" s="38" t="str">
        <f t="shared" si="27"/>
        <v/>
      </c>
      <c r="R1747" s="100" t="str">
        <f>Zusammenzug!$C$25&amp;"-"&amp;Zusammenzug!$A$7&amp;"-"&amp;Leistungen!L1747</f>
        <v>2024-0-</v>
      </c>
    </row>
    <row r="1748" spans="1:18" x14ac:dyDescent="0.2">
      <c r="A1748" s="95" t="str">
        <f>IF(ISBLANK(Perigon!E1743),"",Perigon!E1743)</f>
        <v/>
      </c>
      <c r="B1748" s="95" t="str">
        <f>IF(ISBLANK(Perigon!G1743),"",Perigon!G1743)</f>
        <v/>
      </c>
      <c r="C1748" s="96" t="str">
        <f>IF(ISBLANK(Perigon!I1743),"",Perigon!I1743)</f>
        <v/>
      </c>
      <c r="D1748" s="97" t="str">
        <f>IF(ISBLANK(Perigon!J1743),"",Perigon!J1743)</f>
        <v/>
      </c>
      <c r="E1748" s="64" t="str">
        <f>IF(ISBLANK(Perigon!K1743),"",Perigon!K1743)</f>
        <v/>
      </c>
      <c r="F1748" s="65"/>
      <c r="G1748" s="64"/>
      <c r="H1748" s="69" t="str">
        <f>IF(ISBLANK(Perigon!L1743),"",Perigon!L1743)</f>
        <v/>
      </c>
      <c r="I1748" s="69" t="str">
        <f>IF(ISBLANK(Perigon!M1743),"",Perigon!M1743)</f>
        <v/>
      </c>
      <c r="J1748" s="98" t="str">
        <f>IF(ISBLANK(Perigon!N1743),"",Perigon!N1743)</f>
        <v/>
      </c>
      <c r="K1748" s="99" t="str">
        <f>IF(ISBLANK(Perigon!J1743),"",Perigon!T1743)</f>
        <v/>
      </c>
      <c r="L1748" s="95" t="str">
        <f>IF(ISBLANK(Perigon!O1743),"",Perigon!O1743)</f>
        <v/>
      </c>
      <c r="M1748" s="95" t="str">
        <f>IF(ISBLANK(Perigon!R1743),"",Perigon!R1743)</f>
        <v/>
      </c>
      <c r="N1748" s="95" t="str">
        <f>IF(ISBLANK(Perigon!P1743),"",Perigon!P1743)</f>
        <v/>
      </c>
      <c r="O1748" s="38" t="str">
        <f>IF($L1748="","",VLOOKUP($R1748,Tarife!$A$2:$R$599,13,FALSE))</f>
        <v/>
      </c>
      <c r="P1748" s="38" t="str">
        <f t="shared" si="27"/>
        <v/>
      </c>
      <c r="R1748" s="100" t="str">
        <f>Zusammenzug!$C$25&amp;"-"&amp;Zusammenzug!$A$7&amp;"-"&amp;Leistungen!L1748</f>
        <v>2024-0-</v>
      </c>
    </row>
    <row r="1749" spans="1:18" x14ac:dyDescent="0.2">
      <c r="A1749" s="95" t="str">
        <f>IF(ISBLANK(Perigon!E1744),"",Perigon!E1744)</f>
        <v/>
      </c>
      <c r="B1749" s="95" t="str">
        <f>IF(ISBLANK(Perigon!G1744),"",Perigon!G1744)</f>
        <v/>
      </c>
      <c r="C1749" s="96" t="str">
        <f>IF(ISBLANK(Perigon!I1744),"",Perigon!I1744)</f>
        <v/>
      </c>
      <c r="D1749" s="97" t="str">
        <f>IF(ISBLANK(Perigon!J1744),"",Perigon!J1744)</f>
        <v/>
      </c>
      <c r="E1749" s="64" t="str">
        <f>IF(ISBLANK(Perigon!K1744),"",Perigon!K1744)</f>
        <v/>
      </c>
      <c r="F1749" s="65"/>
      <c r="G1749" s="64"/>
      <c r="H1749" s="69" t="str">
        <f>IF(ISBLANK(Perigon!L1744),"",Perigon!L1744)</f>
        <v/>
      </c>
      <c r="I1749" s="69" t="str">
        <f>IF(ISBLANK(Perigon!M1744),"",Perigon!M1744)</f>
        <v/>
      </c>
      <c r="J1749" s="98" t="str">
        <f>IF(ISBLANK(Perigon!N1744),"",Perigon!N1744)</f>
        <v/>
      </c>
      <c r="K1749" s="99" t="str">
        <f>IF(ISBLANK(Perigon!J1744),"",Perigon!T1744)</f>
        <v/>
      </c>
      <c r="L1749" s="95" t="str">
        <f>IF(ISBLANK(Perigon!O1744),"",Perigon!O1744)</f>
        <v/>
      </c>
      <c r="M1749" s="95" t="str">
        <f>IF(ISBLANK(Perigon!R1744),"",Perigon!R1744)</f>
        <v/>
      </c>
      <c r="N1749" s="95" t="str">
        <f>IF(ISBLANK(Perigon!P1744),"",Perigon!P1744)</f>
        <v/>
      </c>
      <c r="O1749" s="38" t="str">
        <f>IF($L1749="","",VLOOKUP($R1749,Tarife!$A$2:$R$599,13,FALSE))</f>
        <v/>
      </c>
      <c r="P1749" s="38" t="str">
        <f t="shared" si="27"/>
        <v/>
      </c>
      <c r="R1749" s="100" t="str">
        <f>Zusammenzug!$C$25&amp;"-"&amp;Zusammenzug!$A$7&amp;"-"&amp;Leistungen!L1749</f>
        <v>2024-0-</v>
      </c>
    </row>
    <row r="1750" spans="1:18" x14ac:dyDescent="0.2">
      <c r="A1750" s="95" t="str">
        <f>IF(ISBLANK(Perigon!E1745),"",Perigon!E1745)</f>
        <v/>
      </c>
      <c r="B1750" s="95" t="str">
        <f>IF(ISBLANK(Perigon!G1745),"",Perigon!G1745)</f>
        <v/>
      </c>
      <c r="C1750" s="96" t="str">
        <f>IF(ISBLANK(Perigon!I1745),"",Perigon!I1745)</f>
        <v/>
      </c>
      <c r="D1750" s="97" t="str">
        <f>IF(ISBLANK(Perigon!J1745),"",Perigon!J1745)</f>
        <v/>
      </c>
      <c r="E1750" s="64" t="str">
        <f>IF(ISBLANK(Perigon!K1745),"",Perigon!K1745)</f>
        <v/>
      </c>
      <c r="F1750" s="65"/>
      <c r="G1750" s="64"/>
      <c r="H1750" s="69" t="str">
        <f>IF(ISBLANK(Perigon!L1745),"",Perigon!L1745)</f>
        <v/>
      </c>
      <c r="I1750" s="69" t="str">
        <f>IF(ISBLANK(Perigon!M1745),"",Perigon!M1745)</f>
        <v/>
      </c>
      <c r="J1750" s="98" t="str">
        <f>IF(ISBLANK(Perigon!N1745),"",Perigon!N1745)</f>
        <v/>
      </c>
      <c r="K1750" s="99" t="str">
        <f>IF(ISBLANK(Perigon!J1745),"",Perigon!T1745)</f>
        <v/>
      </c>
      <c r="L1750" s="95" t="str">
        <f>IF(ISBLANK(Perigon!O1745),"",Perigon!O1745)</f>
        <v/>
      </c>
      <c r="M1750" s="95" t="str">
        <f>IF(ISBLANK(Perigon!R1745),"",Perigon!R1745)</f>
        <v/>
      </c>
      <c r="N1750" s="95" t="str">
        <f>IF(ISBLANK(Perigon!P1745),"",Perigon!P1745)</f>
        <v/>
      </c>
      <c r="O1750" s="38" t="str">
        <f>IF($L1750="","",VLOOKUP($R1750,Tarife!$A$2:$R$599,13,FALSE))</f>
        <v/>
      </c>
      <c r="P1750" s="38" t="str">
        <f t="shared" si="27"/>
        <v/>
      </c>
      <c r="R1750" s="100" t="str">
        <f>Zusammenzug!$C$25&amp;"-"&amp;Zusammenzug!$A$7&amp;"-"&amp;Leistungen!L1750</f>
        <v>2024-0-</v>
      </c>
    </row>
    <row r="1751" spans="1:18" x14ac:dyDescent="0.2">
      <c r="A1751" s="95" t="str">
        <f>IF(ISBLANK(Perigon!E1746),"",Perigon!E1746)</f>
        <v/>
      </c>
      <c r="B1751" s="95" t="str">
        <f>IF(ISBLANK(Perigon!G1746),"",Perigon!G1746)</f>
        <v/>
      </c>
      <c r="C1751" s="96" t="str">
        <f>IF(ISBLANK(Perigon!I1746),"",Perigon!I1746)</f>
        <v/>
      </c>
      <c r="D1751" s="97" t="str">
        <f>IF(ISBLANK(Perigon!J1746),"",Perigon!J1746)</f>
        <v/>
      </c>
      <c r="E1751" s="64" t="str">
        <f>IF(ISBLANK(Perigon!K1746),"",Perigon!K1746)</f>
        <v/>
      </c>
      <c r="F1751" s="65"/>
      <c r="G1751" s="64"/>
      <c r="H1751" s="69" t="str">
        <f>IF(ISBLANK(Perigon!L1746),"",Perigon!L1746)</f>
        <v/>
      </c>
      <c r="I1751" s="69" t="str">
        <f>IF(ISBLANK(Perigon!M1746),"",Perigon!M1746)</f>
        <v/>
      </c>
      <c r="J1751" s="98" t="str">
        <f>IF(ISBLANK(Perigon!N1746),"",Perigon!N1746)</f>
        <v/>
      </c>
      <c r="K1751" s="99" t="str">
        <f>IF(ISBLANK(Perigon!J1746),"",Perigon!T1746)</f>
        <v/>
      </c>
      <c r="L1751" s="95" t="str">
        <f>IF(ISBLANK(Perigon!O1746),"",Perigon!O1746)</f>
        <v/>
      </c>
      <c r="M1751" s="95" t="str">
        <f>IF(ISBLANK(Perigon!R1746),"",Perigon!R1746)</f>
        <v/>
      </c>
      <c r="N1751" s="95" t="str">
        <f>IF(ISBLANK(Perigon!P1746),"",Perigon!P1746)</f>
        <v/>
      </c>
      <c r="O1751" s="38" t="str">
        <f>IF($L1751="","",VLOOKUP($R1751,Tarife!$A$2:$R$599,13,FALSE))</f>
        <v/>
      </c>
      <c r="P1751" s="38" t="str">
        <f t="shared" si="27"/>
        <v/>
      </c>
      <c r="R1751" s="100" t="str">
        <f>Zusammenzug!$C$25&amp;"-"&amp;Zusammenzug!$A$7&amp;"-"&amp;Leistungen!L1751</f>
        <v>2024-0-</v>
      </c>
    </row>
    <row r="1752" spans="1:18" x14ac:dyDescent="0.2">
      <c r="A1752" s="95" t="str">
        <f>IF(ISBLANK(Perigon!E1747),"",Perigon!E1747)</f>
        <v/>
      </c>
      <c r="B1752" s="95" t="str">
        <f>IF(ISBLANK(Perigon!G1747),"",Perigon!G1747)</f>
        <v/>
      </c>
      <c r="C1752" s="96" t="str">
        <f>IF(ISBLANK(Perigon!I1747),"",Perigon!I1747)</f>
        <v/>
      </c>
      <c r="D1752" s="97" t="str">
        <f>IF(ISBLANK(Perigon!J1747),"",Perigon!J1747)</f>
        <v/>
      </c>
      <c r="E1752" s="64" t="str">
        <f>IF(ISBLANK(Perigon!K1747),"",Perigon!K1747)</f>
        <v/>
      </c>
      <c r="F1752" s="65"/>
      <c r="G1752" s="64"/>
      <c r="H1752" s="69" t="str">
        <f>IF(ISBLANK(Perigon!L1747),"",Perigon!L1747)</f>
        <v/>
      </c>
      <c r="I1752" s="69" t="str">
        <f>IF(ISBLANK(Perigon!M1747),"",Perigon!M1747)</f>
        <v/>
      </c>
      <c r="J1752" s="98" t="str">
        <f>IF(ISBLANK(Perigon!N1747),"",Perigon!N1747)</f>
        <v/>
      </c>
      <c r="K1752" s="99" t="str">
        <f>IF(ISBLANK(Perigon!J1747),"",Perigon!T1747)</f>
        <v/>
      </c>
      <c r="L1752" s="95" t="str">
        <f>IF(ISBLANK(Perigon!O1747),"",Perigon!O1747)</f>
        <v/>
      </c>
      <c r="M1752" s="95" t="str">
        <f>IF(ISBLANK(Perigon!R1747),"",Perigon!R1747)</f>
        <v/>
      </c>
      <c r="N1752" s="95" t="str">
        <f>IF(ISBLANK(Perigon!P1747),"",Perigon!P1747)</f>
        <v/>
      </c>
      <c r="O1752" s="38" t="str">
        <f>IF($L1752="","",VLOOKUP($R1752,Tarife!$A$2:$R$599,13,FALSE))</f>
        <v/>
      </c>
      <c r="P1752" s="38" t="str">
        <f t="shared" si="27"/>
        <v/>
      </c>
      <c r="R1752" s="100" t="str">
        <f>Zusammenzug!$C$25&amp;"-"&amp;Zusammenzug!$A$7&amp;"-"&amp;Leistungen!L1752</f>
        <v>2024-0-</v>
      </c>
    </row>
    <row r="1753" spans="1:18" x14ac:dyDescent="0.2">
      <c r="A1753" s="95" t="str">
        <f>IF(ISBLANK(Perigon!E1748),"",Perigon!E1748)</f>
        <v/>
      </c>
      <c r="B1753" s="95" t="str">
        <f>IF(ISBLANK(Perigon!G1748),"",Perigon!G1748)</f>
        <v/>
      </c>
      <c r="C1753" s="96" t="str">
        <f>IF(ISBLANK(Perigon!I1748),"",Perigon!I1748)</f>
        <v/>
      </c>
      <c r="D1753" s="97" t="str">
        <f>IF(ISBLANK(Perigon!J1748),"",Perigon!J1748)</f>
        <v/>
      </c>
      <c r="E1753" s="64" t="str">
        <f>IF(ISBLANK(Perigon!K1748),"",Perigon!K1748)</f>
        <v/>
      </c>
      <c r="F1753" s="65"/>
      <c r="G1753" s="64"/>
      <c r="H1753" s="69" t="str">
        <f>IF(ISBLANK(Perigon!L1748),"",Perigon!L1748)</f>
        <v/>
      </c>
      <c r="I1753" s="69" t="str">
        <f>IF(ISBLANK(Perigon!M1748),"",Perigon!M1748)</f>
        <v/>
      </c>
      <c r="J1753" s="98" t="str">
        <f>IF(ISBLANK(Perigon!N1748),"",Perigon!N1748)</f>
        <v/>
      </c>
      <c r="K1753" s="99" t="str">
        <f>IF(ISBLANK(Perigon!J1748),"",Perigon!T1748)</f>
        <v/>
      </c>
      <c r="L1753" s="95" t="str">
        <f>IF(ISBLANK(Perigon!O1748),"",Perigon!O1748)</f>
        <v/>
      </c>
      <c r="M1753" s="95" t="str">
        <f>IF(ISBLANK(Perigon!R1748),"",Perigon!R1748)</f>
        <v/>
      </c>
      <c r="N1753" s="95" t="str">
        <f>IF(ISBLANK(Perigon!P1748),"",Perigon!P1748)</f>
        <v/>
      </c>
      <c r="O1753" s="38" t="str">
        <f>IF($L1753="","",VLOOKUP($R1753,Tarife!$A$2:$R$599,13,FALSE))</f>
        <v/>
      </c>
      <c r="P1753" s="38" t="str">
        <f t="shared" si="27"/>
        <v/>
      </c>
      <c r="R1753" s="100" t="str">
        <f>Zusammenzug!$C$25&amp;"-"&amp;Zusammenzug!$A$7&amp;"-"&amp;Leistungen!L1753</f>
        <v>2024-0-</v>
      </c>
    </row>
    <row r="1754" spans="1:18" x14ac:dyDescent="0.2">
      <c r="A1754" s="95" t="str">
        <f>IF(ISBLANK(Perigon!E1749),"",Perigon!E1749)</f>
        <v/>
      </c>
      <c r="B1754" s="95" t="str">
        <f>IF(ISBLANK(Perigon!G1749),"",Perigon!G1749)</f>
        <v/>
      </c>
      <c r="C1754" s="96" t="str">
        <f>IF(ISBLANK(Perigon!I1749),"",Perigon!I1749)</f>
        <v/>
      </c>
      <c r="D1754" s="97" t="str">
        <f>IF(ISBLANK(Perigon!J1749),"",Perigon!J1749)</f>
        <v/>
      </c>
      <c r="E1754" s="64" t="str">
        <f>IF(ISBLANK(Perigon!K1749),"",Perigon!K1749)</f>
        <v/>
      </c>
      <c r="F1754" s="65"/>
      <c r="G1754" s="64"/>
      <c r="H1754" s="69" t="str">
        <f>IF(ISBLANK(Perigon!L1749),"",Perigon!L1749)</f>
        <v/>
      </c>
      <c r="I1754" s="69" t="str">
        <f>IF(ISBLANK(Perigon!M1749),"",Perigon!M1749)</f>
        <v/>
      </c>
      <c r="J1754" s="98" t="str">
        <f>IF(ISBLANK(Perigon!N1749),"",Perigon!N1749)</f>
        <v/>
      </c>
      <c r="K1754" s="99" t="str">
        <f>IF(ISBLANK(Perigon!J1749),"",Perigon!T1749)</f>
        <v/>
      </c>
      <c r="L1754" s="95" t="str">
        <f>IF(ISBLANK(Perigon!O1749),"",Perigon!O1749)</f>
        <v/>
      </c>
      <c r="M1754" s="95" t="str">
        <f>IF(ISBLANK(Perigon!R1749),"",Perigon!R1749)</f>
        <v/>
      </c>
      <c r="N1754" s="95" t="str">
        <f>IF(ISBLANK(Perigon!P1749),"",Perigon!P1749)</f>
        <v/>
      </c>
      <c r="O1754" s="38" t="str">
        <f>IF($L1754="","",VLOOKUP($R1754,Tarife!$A$2:$R$599,13,FALSE))</f>
        <v/>
      </c>
      <c r="P1754" s="38" t="str">
        <f t="shared" si="27"/>
        <v/>
      </c>
      <c r="R1754" s="100" t="str">
        <f>Zusammenzug!$C$25&amp;"-"&amp;Zusammenzug!$A$7&amp;"-"&amp;Leistungen!L1754</f>
        <v>2024-0-</v>
      </c>
    </row>
    <row r="1755" spans="1:18" x14ac:dyDescent="0.2">
      <c r="A1755" s="95" t="str">
        <f>IF(ISBLANK(Perigon!E1750),"",Perigon!E1750)</f>
        <v/>
      </c>
      <c r="B1755" s="95" t="str">
        <f>IF(ISBLANK(Perigon!G1750),"",Perigon!G1750)</f>
        <v/>
      </c>
      <c r="C1755" s="96" t="str">
        <f>IF(ISBLANK(Perigon!I1750),"",Perigon!I1750)</f>
        <v/>
      </c>
      <c r="D1755" s="97" t="str">
        <f>IF(ISBLANK(Perigon!J1750),"",Perigon!J1750)</f>
        <v/>
      </c>
      <c r="E1755" s="64" t="str">
        <f>IF(ISBLANK(Perigon!K1750),"",Perigon!K1750)</f>
        <v/>
      </c>
      <c r="F1755" s="65"/>
      <c r="G1755" s="64"/>
      <c r="H1755" s="69" t="str">
        <f>IF(ISBLANK(Perigon!L1750),"",Perigon!L1750)</f>
        <v/>
      </c>
      <c r="I1755" s="69" t="str">
        <f>IF(ISBLANK(Perigon!M1750),"",Perigon!M1750)</f>
        <v/>
      </c>
      <c r="J1755" s="98" t="str">
        <f>IF(ISBLANK(Perigon!N1750),"",Perigon!N1750)</f>
        <v/>
      </c>
      <c r="K1755" s="99" t="str">
        <f>IF(ISBLANK(Perigon!J1750),"",Perigon!T1750)</f>
        <v/>
      </c>
      <c r="L1755" s="95" t="str">
        <f>IF(ISBLANK(Perigon!O1750),"",Perigon!O1750)</f>
        <v/>
      </c>
      <c r="M1755" s="95" t="str">
        <f>IF(ISBLANK(Perigon!R1750),"",Perigon!R1750)</f>
        <v/>
      </c>
      <c r="N1755" s="95" t="str">
        <f>IF(ISBLANK(Perigon!P1750),"",Perigon!P1750)</f>
        <v/>
      </c>
      <c r="O1755" s="38" t="str">
        <f>IF($L1755="","",VLOOKUP($R1755,Tarife!$A$2:$R$599,13,FALSE))</f>
        <v/>
      </c>
      <c r="P1755" s="38" t="str">
        <f t="shared" si="27"/>
        <v/>
      </c>
      <c r="R1755" s="100" t="str">
        <f>Zusammenzug!$C$25&amp;"-"&amp;Zusammenzug!$A$7&amp;"-"&amp;Leistungen!L1755</f>
        <v>2024-0-</v>
      </c>
    </row>
    <row r="1756" spans="1:18" x14ac:dyDescent="0.2">
      <c r="A1756" s="95" t="str">
        <f>IF(ISBLANK(Perigon!E1751),"",Perigon!E1751)</f>
        <v/>
      </c>
      <c r="B1756" s="95" t="str">
        <f>IF(ISBLANK(Perigon!G1751),"",Perigon!G1751)</f>
        <v/>
      </c>
      <c r="C1756" s="96" t="str">
        <f>IF(ISBLANK(Perigon!I1751),"",Perigon!I1751)</f>
        <v/>
      </c>
      <c r="D1756" s="97" t="str">
        <f>IF(ISBLANK(Perigon!J1751),"",Perigon!J1751)</f>
        <v/>
      </c>
      <c r="E1756" s="64" t="str">
        <f>IF(ISBLANK(Perigon!K1751),"",Perigon!K1751)</f>
        <v/>
      </c>
      <c r="F1756" s="65"/>
      <c r="G1756" s="64"/>
      <c r="H1756" s="69" t="str">
        <f>IF(ISBLANK(Perigon!L1751),"",Perigon!L1751)</f>
        <v/>
      </c>
      <c r="I1756" s="69" t="str">
        <f>IF(ISBLANK(Perigon!M1751),"",Perigon!M1751)</f>
        <v/>
      </c>
      <c r="J1756" s="98" t="str">
        <f>IF(ISBLANK(Perigon!N1751),"",Perigon!N1751)</f>
        <v/>
      </c>
      <c r="K1756" s="99" t="str">
        <f>IF(ISBLANK(Perigon!J1751),"",Perigon!T1751)</f>
        <v/>
      </c>
      <c r="L1756" s="95" t="str">
        <f>IF(ISBLANK(Perigon!O1751),"",Perigon!O1751)</f>
        <v/>
      </c>
      <c r="M1756" s="95" t="str">
        <f>IF(ISBLANK(Perigon!R1751),"",Perigon!R1751)</f>
        <v/>
      </c>
      <c r="N1756" s="95" t="str">
        <f>IF(ISBLANK(Perigon!P1751),"",Perigon!P1751)</f>
        <v/>
      </c>
      <c r="O1756" s="38" t="str">
        <f>IF($L1756="","",VLOOKUP($R1756,Tarife!$A$2:$R$599,13,FALSE))</f>
        <v/>
      </c>
      <c r="P1756" s="38" t="str">
        <f t="shared" si="27"/>
        <v/>
      </c>
      <c r="R1756" s="100" t="str">
        <f>Zusammenzug!$C$25&amp;"-"&amp;Zusammenzug!$A$7&amp;"-"&amp;Leistungen!L1756</f>
        <v>2024-0-</v>
      </c>
    </row>
    <row r="1757" spans="1:18" x14ac:dyDescent="0.2">
      <c r="A1757" s="95" t="str">
        <f>IF(ISBLANK(Perigon!E1752),"",Perigon!E1752)</f>
        <v/>
      </c>
      <c r="B1757" s="95" t="str">
        <f>IF(ISBLANK(Perigon!G1752),"",Perigon!G1752)</f>
        <v/>
      </c>
      <c r="C1757" s="96" t="str">
        <f>IF(ISBLANK(Perigon!I1752),"",Perigon!I1752)</f>
        <v/>
      </c>
      <c r="D1757" s="97" t="str">
        <f>IF(ISBLANK(Perigon!J1752),"",Perigon!J1752)</f>
        <v/>
      </c>
      <c r="E1757" s="64" t="str">
        <f>IF(ISBLANK(Perigon!K1752),"",Perigon!K1752)</f>
        <v/>
      </c>
      <c r="F1757" s="65"/>
      <c r="G1757" s="64"/>
      <c r="H1757" s="69" t="str">
        <f>IF(ISBLANK(Perigon!L1752),"",Perigon!L1752)</f>
        <v/>
      </c>
      <c r="I1757" s="69" t="str">
        <f>IF(ISBLANK(Perigon!M1752),"",Perigon!M1752)</f>
        <v/>
      </c>
      <c r="J1757" s="98" t="str">
        <f>IF(ISBLANK(Perigon!N1752),"",Perigon!N1752)</f>
        <v/>
      </c>
      <c r="K1757" s="99" t="str">
        <f>IF(ISBLANK(Perigon!J1752),"",Perigon!T1752)</f>
        <v/>
      </c>
      <c r="L1757" s="95" t="str">
        <f>IF(ISBLANK(Perigon!O1752),"",Perigon!O1752)</f>
        <v/>
      </c>
      <c r="M1757" s="95" t="str">
        <f>IF(ISBLANK(Perigon!R1752),"",Perigon!R1752)</f>
        <v/>
      </c>
      <c r="N1757" s="95" t="str">
        <f>IF(ISBLANK(Perigon!P1752),"",Perigon!P1752)</f>
        <v/>
      </c>
      <c r="O1757" s="38" t="str">
        <f>IF($L1757="","",VLOOKUP($R1757,Tarife!$A$2:$R$599,13,FALSE))</f>
        <v/>
      </c>
      <c r="P1757" s="38" t="str">
        <f t="shared" si="27"/>
        <v/>
      </c>
      <c r="R1757" s="100" t="str">
        <f>Zusammenzug!$C$25&amp;"-"&amp;Zusammenzug!$A$7&amp;"-"&amp;Leistungen!L1757</f>
        <v>2024-0-</v>
      </c>
    </row>
    <row r="1758" spans="1:18" x14ac:dyDescent="0.2">
      <c r="A1758" s="95" t="str">
        <f>IF(ISBLANK(Perigon!E1753),"",Perigon!E1753)</f>
        <v/>
      </c>
      <c r="B1758" s="95" t="str">
        <f>IF(ISBLANK(Perigon!G1753),"",Perigon!G1753)</f>
        <v/>
      </c>
      <c r="C1758" s="96" t="str">
        <f>IF(ISBLANK(Perigon!I1753),"",Perigon!I1753)</f>
        <v/>
      </c>
      <c r="D1758" s="97" t="str">
        <f>IF(ISBLANK(Perigon!J1753),"",Perigon!J1753)</f>
        <v/>
      </c>
      <c r="E1758" s="64" t="str">
        <f>IF(ISBLANK(Perigon!K1753),"",Perigon!K1753)</f>
        <v/>
      </c>
      <c r="F1758" s="65"/>
      <c r="G1758" s="64"/>
      <c r="H1758" s="69" t="str">
        <f>IF(ISBLANK(Perigon!L1753),"",Perigon!L1753)</f>
        <v/>
      </c>
      <c r="I1758" s="69" t="str">
        <f>IF(ISBLANK(Perigon!M1753),"",Perigon!M1753)</f>
        <v/>
      </c>
      <c r="J1758" s="98" t="str">
        <f>IF(ISBLANK(Perigon!N1753),"",Perigon!N1753)</f>
        <v/>
      </c>
      <c r="K1758" s="99" t="str">
        <f>IF(ISBLANK(Perigon!J1753),"",Perigon!T1753)</f>
        <v/>
      </c>
      <c r="L1758" s="95" t="str">
        <f>IF(ISBLANK(Perigon!O1753),"",Perigon!O1753)</f>
        <v/>
      </c>
      <c r="M1758" s="95" t="str">
        <f>IF(ISBLANK(Perigon!R1753),"",Perigon!R1753)</f>
        <v/>
      </c>
      <c r="N1758" s="95" t="str">
        <f>IF(ISBLANK(Perigon!P1753),"",Perigon!P1753)</f>
        <v/>
      </c>
      <c r="O1758" s="38" t="str">
        <f>IF($L1758="","",VLOOKUP($R1758,Tarife!$A$2:$R$599,13,FALSE))</f>
        <v/>
      </c>
      <c r="P1758" s="38" t="str">
        <f t="shared" si="27"/>
        <v/>
      </c>
      <c r="R1758" s="100" t="str">
        <f>Zusammenzug!$C$25&amp;"-"&amp;Zusammenzug!$A$7&amp;"-"&amp;Leistungen!L1758</f>
        <v>2024-0-</v>
      </c>
    </row>
    <row r="1759" spans="1:18" x14ac:dyDescent="0.2">
      <c r="A1759" s="95" t="str">
        <f>IF(ISBLANK(Perigon!E1754),"",Perigon!E1754)</f>
        <v/>
      </c>
      <c r="B1759" s="95" t="str">
        <f>IF(ISBLANK(Perigon!G1754),"",Perigon!G1754)</f>
        <v/>
      </c>
      <c r="C1759" s="96" t="str">
        <f>IF(ISBLANK(Perigon!I1754),"",Perigon!I1754)</f>
        <v/>
      </c>
      <c r="D1759" s="97" t="str">
        <f>IF(ISBLANK(Perigon!J1754),"",Perigon!J1754)</f>
        <v/>
      </c>
      <c r="E1759" s="64" t="str">
        <f>IF(ISBLANK(Perigon!K1754),"",Perigon!K1754)</f>
        <v/>
      </c>
      <c r="F1759" s="65"/>
      <c r="G1759" s="64"/>
      <c r="H1759" s="69" t="str">
        <f>IF(ISBLANK(Perigon!L1754),"",Perigon!L1754)</f>
        <v/>
      </c>
      <c r="I1759" s="69" t="str">
        <f>IF(ISBLANK(Perigon!M1754),"",Perigon!M1754)</f>
        <v/>
      </c>
      <c r="J1759" s="98" t="str">
        <f>IF(ISBLANK(Perigon!N1754),"",Perigon!N1754)</f>
        <v/>
      </c>
      <c r="K1759" s="99" t="str">
        <f>IF(ISBLANK(Perigon!J1754),"",Perigon!T1754)</f>
        <v/>
      </c>
      <c r="L1759" s="95" t="str">
        <f>IF(ISBLANK(Perigon!O1754),"",Perigon!O1754)</f>
        <v/>
      </c>
      <c r="M1759" s="95" t="str">
        <f>IF(ISBLANK(Perigon!R1754),"",Perigon!R1754)</f>
        <v/>
      </c>
      <c r="N1759" s="95" t="str">
        <f>IF(ISBLANK(Perigon!P1754),"",Perigon!P1754)</f>
        <v/>
      </c>
      <c r="O1759" s="38" t="str">
        <f>IF($L1759="","",VLOOKUP($R1759,Tarife!$A$2:$R$599,13,FALSE))</f>
        <v/>
      </c>
      <c r="P1759" s="38" t="str">
        <f t="shared" si="27"/>
        <v/>
      </c>
      <c r="R1759" s="100" t="str">
        <f>Zusammenzug!$C$25&amp;"-"&amp;Zusammenzug!$A$7&amp;"-"&amp;Leistungen!L1759</f>
        <v>2024-0-</v>
      </c>
    </row>
    <row r="1760" spans="1:18" x14ac:dyDescent="0.2">
      <c r="A1760" s="95" t="str">
        <f>IF(ISBLANK(Perigon!E1755),"",Perigon!E1755)</f>
        <v/>
      </c>
      <c r="B1760" s="95" t="str">
        <f>IF(ISBLANK(Perigon!G1755),"",Perigon!G1755)</f>
        <v/>
      </c>
      <c r="C1760" s="96" t="str">
        <f>IF(ISBLANK(Perigon!I1755),"",Perigon!I1755)</f>
        <v/>
      </c>
      <c r="D1760" s="97" t="str">
        <f>IF(ISBLANK(Perigon!J1755),"",Perigon!J1755)</f>
        <v/>
      </c>
      <c r="E1760" s="64" t="str">
        <f>IF(ISBLANK(Perigon!K1755),"",Perigon!K1755)</f>
        <v/>
      </c>
      <c r="F1760" s="65"/>
      <c r="G1760" s="64"/>
      <c r="H1760" s="69" t="str">
        <f>IF(ISBLANK(Perigon!L1755),"",Perigon!L1755)</f>
        <v/>
      </c>
      <c r="I1760" s="69" t="str">
        <f>IF(ISBLANK(Perigon!M1755),"",Perigon!M1755)</f>
        <v/>
      </c>
      <c r="J1760" s="98" t="str">
        <f>IF(ISBLANK(Perigon!N1755),"",Perigon!N1755)</f>
        <v/>
      </c>
      <c r="K1760" s="99" t="str">
        <f>IF(ISBLANK(Perigon!J1755),"",Perigon!T1755)</f>
        <v/>
      </c>
      <c r="L1760" s="95" t="str">
        <f>IF(ISBLANK(Perigon!O1755),"",Perigon!O1755)</f>
        <v/>
      </c>
      <c r="M1760" s="95" t="str">
        <f>IF(ISBLANK(Perigon!R1755),"",Perigon!R1755)</f>
        <v/>
      </c>
      <c r="N1760" s="95" t="str">
        <f>IF(ISBLANK(Perigon!P1755),"",Perigon!P1755)</f>
        <v/>
      </c>
      <c r="O1760" s="38" t="str">
        <f>IF($L1760="","",VLOOKUP($R1760,Tarife!$A$2:$R$599,13,FALSE))</f>
        <v/>
      </c>
      <c r="P1760" s="38" t="str">
        <f t="shared" si="27"/>
        <v/>
      </c>
      <c r="R1760" s="100" t="str">
        <f>Zusammenzug!$C$25&amp;"-"&amp;Zusammenzug!$A$7&amp;"-"&amp;Leistungen!L1760</f>
        <v>2024-0-</v>
      </c>
    </row>
    <row r="1761" spans="1:18" x14ac:dyDescent="0.2">
      <c r="A1761" s="95" t="str">
        <f>IF(ISBLANK(Perigon!E1756),"",Perigon!E1756)</f>
        <v/>
      </c>
      <c r="B1761" s="95" t="str">
        <f>IF(ISBLANK(Perigon!G1756),"",Perigon!G1756)</f>
        <v/>
      </c>
      <c r="C1761" s="96" t="str">
        <f>IF(ISBLANK(Perigon!I1756),"",Perigon!I1756)</f>
        <v/>
      </c>
      <c r="D1761" s="97" t="str">
        <f>IF(ISBLANK(Perigon!J1756),"",Perigon!J1756)</f>
        <v/>
      </c>
      <c r="E1761" s="64" t="str">
        <f>IF(ISBLANK(Perigon!K1756),"",Perigon!K1756)</f>
        <v/>
      </c>
      <c r="F1761" s="65"/>
      <c r="G1761" s="64"/>
      <c r="H1761" s="69" t="str">
        <f>IF(ISBLANK(Perigon!L1756),"",Perigon!L1756)</f>
        <v/>
      </c>
      <c r="I1761" s="69" t="str">
        <f>IF(ISBLANK(Perigon!M1756),"",Perigon!M1756)</f>
        <v/>
      </c>
      <c r="J1761" s="98" t="str">
        <f>IF(ISBLANK(Perigon!N1756),"",Perigon!N1756)</f>
        <v/>
      </c>
      <c r="K1761" s="99" t="str">
        <f>IF(ISBLANK(Perigon!J1756),"",Perigon!T1756)</f>
        <v/>
      </c>
      <c r="L1761" s="95" t="str">
        <f>IF(ISBLANK(Perigon!O1756),"",Perigon!O1756)</f>
        <v/>
      </c>
      <c r="M1761" s="95" t="str">
        <f>IF(ISBLANK(Perigon!R1756),"",Perigon!R1756)</f>
        <v/>
      </c>
      <c r="N1761" s="95" t="str">
        <f>IF(ISBLANK(Perigon!P1756),"",Perigon!P1756)</f>
        <v/>
      </c>
      <c r="O1761" s="38" t="str">
        <f>IF($L1761="","",VLOOKUP($R1761,Tarife!$A$2:$R$599,13,FALSE))</f>
        <v/>
      </c>
      <c r="P1761" s="38" t="str">
        <f t="shared" si="27"/>
        <v/>
      </c>
      <c r="R1761" s="100" t="str">
        <f>Zusammenzug!$C$25&amp;"-"&amp;Zusammenzug!$A$7&amp;"-"&amp;Leistungen!L1761</f>
        <v>2024-0-</v>
      </c>
    </row>
    <row r="1762" spans="1:18" x14ac:dyDescent="0.2">
      <c r="A1762" s="95" t="str">
        <f>IF(ISBLANK(Perigon!E1757),"",Perigon!E1757)</f>
        <v/>
      </c>
      <c r="B1762" s="95" t="str">
        <f>IF(ISBLANK(Perigon!G1757),"",Perigon!G1757)</f>
        <v/>
      </c>
      <c r="C1762" s="96" t="str">
        <f>IF(ISBLANK(Perigon!I1757),"",Perigon!I1757)</f>
        <v/>
      </c>
      <c r="D1762" s="97" t="str">
        <f>IF(ISBLANK(Perigon!J1757),"",Perigon!J1757)</f>
        <v/>
      </c>
      <c r="E1762" s="64" t="str">
        <f>IF(ISBLANK(Perigon!K1757),"",Perigon!K1757)</f>
        <v/>
      </c>
      <c r="F1762" s="65"/>
      <c r="G1762" s="64"/>
      <c r="H1762" s="69" t="str">
        <f>IF(ISBLANK(Perigon!L1757),"",Perigon!L1757)</f>
        <v/>
      </c>
      <c r="I1762" s="69" t="str">
        <f>IF(ISBLANK(Perigon!M1757),"",Perigon!M1757)</f>
        <v/>
      </c>
      <c r="J1762" s="98" t="str">
        <f>IF(ISBLANK(Perigon!N1757),"",Perigon!N1757)</f>
        <v/>
      </c>
      <c r="K1762" s="99" t="str">
        <f>IF(ISBLANK(Perigon!J1757),"",Perigon!T1757)</f>
        <v/>
      </c>
      <c r="L1762" s="95" t="str">
        <f>IF(ISBLANK(Perigon!O1757),"",Perigon!O1757)</f>
        <v/>
      </c>
      <c r="M1762" s="95" t="str">
        <f>IF(ISBLANK(Perigon!R1757),"",Perigon!R1757)</f>
        <v/>
      </c>
      <c r="N1762" s="95" t="str">
        <f>IF(ISBLANK(Perigon!P1757),"",Perigon!P1757)</f>
        <v/>
      </c>
      <c r="O1762" s="38" t="str">
        <f>IF($L1762="","",VLOOKUP($R1762,Tarife!$A$2:$R$599,13,FALSE))</f>
        <v/>
      </c>
      <c r="P1762" s="38" t="str">
        <f t="shared" si="27"/>
        <v/>
      </c>
      <c r="R1762" s="100" t="str">
        <f>Zusammenzug!$C$25&amp;"-"&amp;Zusammenzug!$A$7&amp;"-"&amp;Leistungen!L1762</f>
        <v>2024-0-</v>
      </c>
    </row>
    <row r="1763" spans="1:18" x14ac:dyDescent="0.2">
      <c r="A1763" s="95" t="str">
        <f>IF(ISBLANK(Perigon!E1758),"",Perigon!E1758)</f>
        <v/>
      </c>
      <c r="B1763" s="95" t="str">
        <f>IF(ISBLANK(Perigon!G1758),"",Perigon!G1758)</f>
        <v/>
      </c>
      <c r="C1763" s="96" t="str">
        <f>IF(ISBLANK(Perigon!I1758),"",Perigon!I1758)</f>
        <v/>
      </c>
      <c r="D1763" s="97" t="str">
        <f>IF(ISBLANK(Perigon!J1758),"",Perigon!J1758)</f>
        <v/>
      </c>
      <c r="E1763" s="64" t="str">
        <f>IF(ISBLANK(Perigon!K1758),"",Perigon!K1758)</f>
        <v/>
      </c>
      <c r="F1763" s="65"/>
      <c r="G1763" s="64"/>
      <c r="H1763" s="69" t="str">
        <f>IF(ISBLANK(Perigon!L1758),"",Perigon!L1758)</f>
        <v/>
      </c>
      <c r="I1763" s="69" t="str">
        <f>IF(ISBLANK(Perigon!M1758),"",Perigon!M1758)</f>
        <v/>
      </c>
      <c r="J1763" s="98" t="str">
        <f>IF(ISBLANK(Perigon!N1758),"",Perigon!N1758)</f>
        <v/>
      </c>
      <c r="K1763" s="99" t="str">
        <f>IF(ISBLANK(Perigon!J1758),"",Perigon!T1758)</f>
        <v/>
      </c>
      <c r="L1763" s="95" t="str">
        <f>IF(ISBLANK(Perigon!O1758),"",Perigon!O1758)</f>
        <v/>
      </c>
      <c r="M1763" s="95" t="str">
        <f>IF(ISBLANK(Perigon!R1758),"",Perigon!R1758)</f>
        <v/>
      </c>
      <c r="N1763" s="95" t="str">
        <f>IF(ISBLANK(Perigon!P1758),"",Perigon!P1758)</f>
        <v/>
      </c>
      <c r="O1763" s="38" t="str">
        <f>IF($L1763="","",VLOOKUP($R1763,Tarife!$A$2:$R$599,13,FALSE))</f>
        <v/>
      </c>
      <c r="P1763" s="38" t="str">
        <f t="shared" si="27"/>
        <v/>
      </c>
      <c r="R1763" s="100" t="str">
        <f>Zusammenzug!$C$25&amp;"-"&amp;Zusammenzug!$A$7&amp;"-"&amp;Leistungen!L1763</f>
        <v>2024-0-</v>
      </c>
    </row>
    <row r="1764" spans="1:18" x14ac:dyDescent="0.2">
      <c r="A1764" s="95" t="str">
        <f>IF(ISBLANK(Perigon!E1759),"",Perigon!E1759)</f>
        <v/>
      </c>
      <c r="B1764" s="95" t="str">
        <f>IF(ISBLANK(Perigon!G1759),"",Perigon!G1759)</f>
        <v/>
      </c>
      <c r="C1764" s="96" t="str">
        <f>IF(ISBLANK(Perigon!I1759),"",Perigon!I1759)</f>
        <v/>
      </c>
      <c r="D1764" s="97" t="str">
        <f>IF(ISBLANK(Perigon!J1759),"",Perigon!J1759)</f>
        <v/>
      </c>
      <c r="E1764" s="64" t="str">
        <f>IF(ISBLANK(Perigon!K1759),"",Perigon!K1759)</f>
        <v/>
      </c>
      <c r="F1764" s="65"/>
      <c r="G1764" s="64"/>
      <c r="H1764" s="69" t="str">
        <f>IF(ISBLANK(Perigon!L1759),"",Perigon!L1759)</f>
        <v/>
      </c>
      <c r="I1764" s="69" t="str">
        <f>IF(ISBLANK(Perigon!M1759),"",Perigon!M1759)</f>
        <v/>
      </c>
      <c r="J1764" s="98" t="str">
        <f>IF(ISBLANK(Perigon!N1759),"",Perigon!N1759)</f>
        <v/>
      </c>
      <c r="K1764" s="99" t="str">
        <f>IF(ISBLANK(Perigon!J1759),"",Perigon!T1759)</f>
        <v/>
      </c>
      <c r="L1764" s="95" t="str">
        <f>IF(ISBLANK(Perigon!O1759),"",Perigon!O1759)</f>
        <v/>
      </c>
      <c r="M1764" s="95" t="str">
        <f>IF(ISBLANK(Perigon!R1759),"",Perigon!R1759)</f>
        <v/>
      </c>
      <c r="N1764" s="95" t="str">
        <f>IF(ISBLANK(Perigon!P1759),"",Perigon!P1759)</f>
        <v/>
      </c>
      <c r="O1764" s="38" t="str">
        <f>IF($L1764="","",VLOOKUP($R1764,Tarife!$A$2:$R$599,13,FALSE))</f>
        <v/>
      </c>
      <c r="P1764" s="38" t="str">
        <f t="shared" si="27"/>
        <v/>
      </c>
      <c r="R1764" s="100" t="str">
        <f>Zusammenzug!$C$25&amp;"-"&amp;Zusammenzug!$A$7&amp;"-"&amp;Leistungen!L1764</f>
        <v>2024-0-</v>
      </c>
    </row>
    <row r="1765" spans="1:18" x14ac:dyDescent="0.2">
      <c r="A1765" s="95" t="str">
        <f>IF(ISBLANK(Perigon!E1760),"",Perigon!E1760)</f>
        <v/>
      </c>
      <c r="B1765" s="95" t="str">
        <f>IF(ISBLANK(Perigon!G1760),"",Perigon!G1760)</f>
        <v/>
      </c>
      <c r="C1765" s="96" t="str">
        <f>IF(ISBLANK(Perigon!I1760),"",Perigon!I1760)</f>
        <v/>
      </c>
      <c r="D1765" s="97" t="str">
        <f>IF(ISBLANK(Perigon!J1760),"",Perigon!J1760)</f>
        <v/>
      </c>
      <c r="E1765" s="64" t="str">
        <f>IF(ISBLANK(Perigon!K1760),"",Perigon!K1760)</f>
        <v/>
      </c>
      <c r="F1765" s="65"/>
      <c r="G1765" s="64"/>
      <c r="H1765" s="69" t="str">
        <f>IF(ISBLANK(Perigon!L1760),"",Perigon!L1760)</f>
        <v/>
      </c>
      <c r="I1765" s="69" t="str">
        <f>IF(ISBLANK(Perigon!M1760),"",Perigon!M1760)</f>
        <v/>
      </c>
      <c r="J1765" s="98" t="str">
        <f>IF(ISBLANK(Perigon!N1760),"",Perigon!N1760)</f>
        <v/>
      </c>
      <c r="K1765" s="99" t="str">
        <f>IF(ISBLANK(Perigon!J1760),"",Perigon!T1760)</f>
        <v/>
      </c>
      <c r="L1765" s="95" t="str">
        <f>IF(ISBLANK(Perigon!O1760),"",Perigon!O1760)</f>
        <v/>
      </c>
      <c r="M1765" s="95" t="str">
        <f>IF(ISBLANK(Perigon!R1760),"",Perigon!R1760)</f>
        <v/>
      </c>
      <c r="N1765" s="95" t="str">
        <f>IF(ISBLANK(Perigon!P1760),"",Perigon!P1760)</f>
        <v/>
      </c>
      <c r="O1765" s="38" t="str">
        <f>IF($L1765="","",VLOOKUP($R1765,Tarife!$A$2:$R$599,13,FALSE))</f>
        <v/>
      </c>
      <c r="P1765" s="38" t="str">
        <f t="shared" si="27"/>
        <v/>
      </c>
      <c r="R1765" s="100" t="str">
        <f>Zusammenzug!$C$25&amp;"-"&amp;Zusammenzug!$A$7&amp;"-"&amp;Leistungen!L1765</f>
        <v>2024-0-</v>
      </c>
    </row>
    <row r="1766" spans="1:18" x14ac:dyDescent="0.2">
      <c r="A1766" s="95" t="str">
        <f>IF(ISBLANK(Perigon!E1761),"",Perigon!E1761)</f>
        <v/>
      </c>
      <c r="B1766" s="95" t="str">
        <f>IF(ISBLANK(Perigon!G1761),"",Perigon!G1761)</f>
        <v/>
      </c>
      <c r="C1766" s="96" t="str">
        <f>IF(ISBLANK(Perigon!I1761),"",Perigon!I1761)</f>
        <v/>
      </c>
      <c r="D1766" s="97" t="str">
        <f>IF(ISBLANK(Perigon!J1761),"",Perigon!J1761)</f>
        <v/>
      </c>
      <c r="E1766" s="64" t="str">
        <f>IF(ISBLANK(Perigon!K1761),"",Perigon!K1761)</f>
        <v/>
      </c>
      <c r="F1766" s="65"/>
      <c r="G1766" s="64"/>
      <c r="H1766" s="69" t="str">
        <f>IF(ISBLANK(Perigon!L1761),"",Perigon!L1761)</f>
        <v/>
      </c>
      <c r="I1766" s="69" t="str">
        <f>IF(ISBLANK(Perigon!M1761),"",Perigon!M1761)</f>
        <v/>
      </c>
      <c r="J1766" s="98" t="str">
        <f>IF(ISBLANK(Perigon!N1761),"",Perigon!N1761)</f>
        <v/>
      </c>
      <c r="K1766" s="99" t="str">
        <f>IF(ISBLANK(Perigon!J1761),"",Perigon!T1761)</f>
        <v/>
      </c>
      <c r="L1766" s="95" t="str">
        <f>IF(ISBLANK(Perigon!O1761),"",Perigon!O1761)</f>
        <v/>
      </c>
      <c r="M1766" s="95" t="str">
        <f>IF(ISBLANK(Perigon!R1761),"",Perigon!R1761)</f>
        <v/>
      </c>
      <c r="N1766" s="95" t="str">
        <f>IF(ISBLANK(Perigon!P1761),"",Perigon!P1761)</f>
        <v/>
      </c>
      <c r="O1766" s="38" t="str">
        <f>IF($L1766="","",VLOOKUP($R1766,Tarife!$A$2:$R$599,13,FALSE))</f>
        <v/>
      </c>
      <c r="P1766" s="38" t="str">
        <f t="shared" si="27"/>
        <v/>
      </c>
      <c r="R1766" s="100" t="str">
        <f>Zusammenzug!$C$25&amp;"-"&amp;Zusammenzug!$A$7&amp;"-"&amp;Leistungen!L1766</f>
        <v>2024-0-</v>
      </c>
    </row>
    <row r="1767" spans="1:18" x14ac:dyDescent="0.2">
      <c r="A1767" s="95" t="str">
        <f>IF(ISBLANK(Perigon!E1762),"",Perigon!E1762)</f>
        <v/>
      </c>
      <c r="B1767" s="95" t="str">
        <f>IF(ISBLANK(Perigon!G1762),"",Perigon!G1762)</f>
        <v/>
      </c>
      <c r="C1767" s="96" t="str">
        <f>IF(ISBLANK(Perigon!I1762),"",Perigon!I1762)</f>
        <v/>
      </c>
      <c r="D1767" s="97" t="str">
        <f>IF(ISBLANK(Perigon!J1762),"",Perigon!J1762)</f>
        <v/>
      </c>
      <c r="E1767" s="64" t="str">
        <f>IF(ISBLANK(Perigon!K1762),"",Perigon!K1762)</f>
        <v/>
      </c>
      <c r="F1767" s="65"/>
      <c r="G1767" s="64"/>
      <c r="H1767" s="69" t="str">
        <f>IF(ISBLANK(Perigon!L1762),"",Perigon!L1762)</f>
        <v/>
      </c>
      <c r="I1767" s="69" t="str">
        <f>IF(ISBLANK(Perigon!M1762),"",Perigon!M1762)</f>
        <v/>
      </c>
      <c r="J1767" s="98" t="str">
        <f>IF(ISBLANK(Perigon!N1762),"",Perigon!N1762)</f>
        <v/>
      </c>
      <c r="K1767" s="99" t="str">
        <f>IF(ISBLANK(Perigon!J1762),"",Perigon!T1762)</f>
        <v/>
      </c>
      <c r="L1767" s="95" t="str">
        <f>IF(ISBLANK(Perigon!O1762),"",Perigon!O1762)</f>
        <v/>
      </c>
      <c r="M1767" s="95" t="str">
        <f>IF(ISBLANK(Perigon!R1762),"",Perigon!R1762)</f>
        <v/>
      </c>
      <c r="N1767" s="95" t="str">
        <f>IF(ISBLANK(Perigon!P1762),"",Perigon!P1762)</f>
        <v/>
      </c>
      <c r="O1767" s="38" t="str">
        <f>IF($L1767="","",VLOOKUP($R1767,Tarife!$A$2:$R$599,13,FALSE))</f>
        <v/>
      </c>
      <c r="P1767" s="38" t="str">
        <f t="shared" si="27"/>
        <v/>
      </c>
      <c r="R1767" s="100" t="str">
        <f>Zusammenzug!$C$25&amp;"-"&amp;Zusammenzug!$A$7&amp;"-"&amp;Leistungen!L1767</f>
        <v>2024-0-</v>
      </c>
    </row>
    <row r="1768" spans="1:18" x14ac:dyDescent="0.2">
      <c r="A1768" s="95" t="str">
        <f>IF(ISBLANK(Perigon!E1763),"",Perigon!E1763)</f>
        <v/>
      </c>
      <c r="B1768" s="95" t="str">
        <f>IF(ISBLANK(Perigon!G1763),"",Perigon!G1763)</f>
        <v/>
      </c>
      <c r="C1768" s="96" t="str">
        <f>IF(ISBLANK(Perigon!I1763),"",Perigon!I1763)</f>
        <v/>
      </c>
      <c r="D1768" s="97" t="str">
        <f>IF(ISBLANK(Perigon!J1763),"",Perigon!J1763)</f>
        <v/>
      </c>
      <c r="E1768" s="64" t="str">
        <f>IF(ISBLANK(Perigon!K1763),"",Perigon!K1763)</f>
        <v/>
      </c>
      <c r="F1768" s="65"/>
      <c r="G1768" s="64"/>
      <c r="H1768" s="69" t="str">
        <f>IF(ISBLANK(Perigon!L1763),"",Perigon!L1763)</f>
        <v/>
      </c>
      <c r="I1768" s="69" t="str">
        <f>IF(ISBLANK(Perigon!M1763),"",Perigon!M1763)</f>
        <v/>
      </c>
      <c r="J1768" s="98" t="str">
        <f>IF(ISBLANK(Perigon!N1763),"",Perigon!N1763)</f>
        <v/>
      </c>
      <c r="K1768" s="99" t="str">
        <f>IF(ISBLANK(Perigon!J1763),"",Perigon!T1763)</f>
        <v/>
      </c>
      <c r="L1768" s="95" t="str">
        <f>IF(ISBLANK(Perigon!O1763),"",Perigon!O1763)</f>
        <v/>
      </c>
      <c r="M1768" s="95" t="str">
        <f>IF(ISBLANK(Perigon!R1763),"",Perigon!R1763)</f>
        <v/>
      </c>
      <c r="N1768" s="95" t="str">
        <f>IF(ISBLANK(Perigon!P1763),"",Perigon!P1763)</f>
        <v/>
      </c>
      <c r="O1768" s="38" t="str">
        <f>IF($L1768="","",VLOOKUP($R1768,Tarife!$A$2:$R$599,13,FALSE))</f>
        <v/>
      </c>
      <c r="P1768" s="38" t="str">
        <f t="shared" si="27"/>
        <v/>
      </c>
      <c r="R1768" s="100" t="str">
        <f>Zusammenzug!$C$25&amp;"-"&amp;Zusammenzug!$A$7&amp;"-"&amp;Leistungen!L1768</f>
        <v>2024-0-</v>
      </c>
    </row>
    <row r="1769" spans="1:18" x14ac:dyDescent="0.2">
      <c r="A1769" s="95" t="str">
        <f>IF(ISBLANK(Perigon!E1764),"",Perigon!E1764)</f>
        <v/>
      </c>
      <c r="B1769" s="95" t="str">
        <f>IF(ISBLANK(Perigon!G1764),"",Perigon!G1764)</f>
        <v/>
      </c>
      <c r="C1769" s="96" t="str">
        <f>IF(ISBLANK(Perigon!I1764),"",Perigon!I1764)</f>
        <v/>
      </c>
      <c r="D1769" s="97" t="str">
        <f>IF(ISBLANK(Perigon!J1764),"",Perigon!J1764)</f>
        <v/>
      </c>
      <c r="E1769" s="64" t="str">
        <f>IF(ISBLANK(Perigon!K1764),"",Perigon!K1764)</f>
        <v/>
      </c>
      <c r="F1769" s="65"/>
      <c r="G1769" s="64"/>
      <c r="H1769" s="69" t="str">
        <f>IF(ISBLANK(Perigon!L1764),"",Perigon!L1764)</f>
        <v/>
      </c>
      <c r="I1769" s="69" t="str">
        <f>IF(ISBLANK(Perigon!M1764),"",Perigon!M1764)</f>
        <v/>
      </c>
      <c r="J1769" s="98" t="str">
        <f>IF(ISBLANK(Perigon!N1764),"",Perigon!N1764)</f>
        <v/>
      </c>
      <c r="K1769" s="99" t="str">
        <f>IF(ISBLANK(Perigon!J1764),"",Perigon!T1764)</f>
        <v/>
      </c>
      <c r="L1769" s="95" t="str">
        <f>IF(ISBLANK(Perigon!O1764),"",Perigon!O1764)</f>
        <v/>
      </c>
      <c r="M1769" s="95" t="str">
        <f>IF(ISBLANK(Perigon!R1764),"",Perigon!R1764)</f>
        <v/>
      </c>
      <c r="N1769" s="95" t="str">
        <f>IF(ISBLANK(Perigon!P1764),"",Perigon!P1764)</f>
        <v/>
      </c>
      <c r="O1769" s="38" t="str">
        <f>IF($L1769="","",VLOOKUP($R1769,Tarife!$A$2:$R$599,13,FALSE))</f>
        <v/>
      </c>
      <c r="P1769" s="38" t="str">
        <f t="shared" si="27"/>
        <v/>
      </c>
      <c r="R1769" s="100" t="str">
        <f>Zusammenzug!$C$25&amp;"-"&amp;Zusammenzug!$A$7&amp;"-"&amp;Leistungen!L1769</f>
        <v>2024-0-</v>
      </c>
    </row>
    <row r="1770" spans="1:18" x14ac:dyDescent="0.2">
      <c r="A1770" s="95" t="str">
        <f>IF(ISBLANK(Perigon!E1765),"",Perigon!E1765)</f>
        <v/>
      </c>
      <c r="B1770" s="95" t="str">
        <f>IF(ISBLANK(Perigon!G1765),"",Perigon!G1765)</f>
        <v/>
      </c>
      <c r="C1770" s="96" t="str">
        <f>IF(ISBLANK(Perigon!I1765),"",Perigon!I1765)</f>
        <v/>
      </c>
      <c r="D1770" s="97" t="str">
        <f>IF(ISBLANK(Perigon!J1765),"",Perigon!J1765)</f>
        <v/>
      </c>
      <c r="E1770" s="64" t="str">
        <f>IF(ISBLANK(Perigon!K1765),"",Perigon!K1765)</f>
        <v/>
      </c>
      <c r="F1770" s="65"/>
      <c r="G1770" s="64"/>
      <c r="H1770" s="69" t="str">
        <f>IF(ISBLANK(Perigon!L1765),"",Perigon!L1765)</f>
        <v/>
      </c>
      <c r="I1770" s="69" t="str">
        <f>IF(ISBLANK(Perigon!M1765),"",Perigon!M1765)</f>
        <v/>
      </c>
      <c r="J1770" s="98" t="str">
        <f>IF(ISBLANK(Perigon!N1765),"",Perigon!N1765)</f>
        <v/>
      </c>
      <c r="K1770" s="99" t="str">
        <f>IF(ISBLANK(Perigon!J1765),"",Perigon!T1765)</f>
        <v/>
      </c>
      <c r="L1770" s="95" t="str">
        <f>IF(ISBLANK(Perigon!O1765),"",Perigon!O1765)</f>
        <v/>
      </c>
      <c r="M1770" s="95" t="str">
        <f>IF(ISBLANK(Perigon!R1765),"",Perigon!R1765)</f>
        <v/>
      </c>
      <c r="N1770" s="95" t="str">
        <f>IF(ISBLANK(Perigon!P1765),"",Perigon!P1765)</f>
        <v/>
      </c>
      <c r="O1770" s="38" t="str">
        <f>IF($L1770="","",VLOOKUP($R1770,Tarife!$A$2:$R$599,13,FALSE))</f>
        <v/>
      </c>
      <c r="P1770" s="38" t="str">
        <f t="shared" si="27"/>
        <v/>
      </c>
      <c r="R1770" s="100" t="str">
        <f>Zusammenzug!$C$25&amp;"-"&amp;Zusammenzug!$A$7&amp;"-"&amp;Leistungen!L1770</f>
        <v>2024-0-</v>
      </c>
    </row>
    <row r="1771" spans="1:18" x14ac:dyDescent="0.2">
      <c r="A1771" s="95" t="str">
        <f>IF(ISBLANK(Perigon!E1766),"",Perigon!E1766)</f>
        <v/>
      </c>
      <c r="B1771" s="95" t="str">
        <f>IF(ISBLANK(Perigon!G1766),"",Perigon!G1766)</f>
        <v/>
      </c>
      <c r="C1771" s="96" t="str">
        <f>IF(ISBLANK(Perigon!I1766),"",Perigon!I1766)</f>
        <v/>
      </c>
      <c r="D1771" s="97" t="str">
        <f>IF(ISBLANK(Perigon!J1766),"",Perigon!J1766)</f>
        <v/>
      </c>
      <c r="E1771" s="64" t="str">
        <f>IF(ISBLANK(Perigon!K1766),"",Perigon!K1766)</f>
        <v/>
      </c>
      <c r="F1771" s="65"/>
      <c r="G1771" s="64"/>
      <c r="H1771" s="69" t="str">
        <f>IF(ISBLANK(Perigon!L1766),"",Perigon!L1766)</f>
        <v/>
      </c>
      <c r="I1771" s="69" t="str">
        <f>IF(ISBLANK(Perigon!M1766),"",Perigon!M1766)</f>
        <v/>
      </c>
      <c r="J1771" s="98" t="str">
        <f>IF(ISBLANK(Perigon!N1766),"",Perigon!N1766)</f>
        <v/>
      </c>
      <c r="K1771" s="99" t="str">
        <f>IF(ISBLANK(Perigon!J1766),"",Perigon!T1766)</f>
        <v/>
      </c>
      <c r="L1771" s="95" t="str">
        <f>IF(ISBLANK(Perigon!O1766),"",Perigon!O1766)</f>
        <v/>
      </c>
      <c r="M1771" s="95" t="str">
        <f>IF(ISBLANK(Perigon!R1766),"",Perigon!R1766)</f>
        <v/>
      </c>
      <c r="N1771" s="95" t="str">
        <f>IF(ISBLANK(Perigon!P1766),"",Perigon!P1766)</f>
        <v/>
      </c>
      <c r="O1771" s="38" t="str">
        <f>IF($L1771="","",VLOOKUP($R1771,Tarife!$A$2:$R$599,13,FALSE))</f>
        <v/>
      </c>
      <c r="P1771" s="38" t="str">
        <f t="shared" si="27"/>
        <v/>
      </c>
      <c r="R1771" s="100" t="str">
        <f>Zusammenzug!$C$25&amp;"-"&amp;Zusammenzug!$A$7&amp;"-"&amp;Leistungen!L1771</f>
        <v>2024-0-</v>
      </c>
    </row>
    <row r="1772" spans="1:18" x14ac:dyDescent="0.2">
      <c r="A1772" s="95" t="str">
        <f>IF(ISBLANK(Perigon!E1767),"",Perigon!E1767)</f>
        <v/>
      </c>
      <c r="B1772" s="95" t="str">
        <f>IF(ISBLANK(Perigon!G1767),"",Perigon!G1767)</f>
        <v/>
      </c>
      <c r="C1772" s="96" t="str">
        <f>IF(ISBLANK(Perigon!I1767),"",Perigon!I1767)</f>
        <v/>
      </c>
      <c r="D1772" s="97" t="str">
        <f>IF(ISBLANK(Perigon!J1767),"",Perigon!J1767)</f>
        <v/>
      </c>
      <c r="E1772" s="64" t="str">
        <f>IF(ISBLANK(Perigon!K1767),"",Perigon!K1767)</f>
        <v/>
      </c>
      <c r="F1772" s="65"/>
      <c r="G1772" s="64"/>
      <c r="H1772" s="69" t="str">
        <f>IF(ISBLANK(Perigon!L1767),"",Perigon!L1767)</f>
        <v/>
      </c>
      <c r="I1772" s="69" t="str">
        <f>IF(ISBLANK(Perigon!M1767),"",Perigon!M1767)</f>
        <v/>
      </c>
      <c r="J1772" s="98" t="str">
        <f>IF(ISBLANK(Perigon!N1767),"",Perigon!N1767)</f>
        <v/>
      </c>
      <c r="K1772" s="99" t="str">
        <f>IF(ISBLANK(Perigon!J1767),"",Perigon!T1767)</f>
        <v/>
      </c>
      <c r="L1772" s="95" t="str">
        <f>IF(ISBLANK(Perigon!O1767),"",Perigon!O1767)</f>
        <v/>
      </c>
      <c r="M1772" s="95" t="str">
        <f>IF(ISBLANK(Perigon!R1767),"",Perigon!R1767)</f>
        <v/>
      </c>
      <c r="N1772" s="95" t="str">
        <f>IF(ISBLANK(Perigon!P1767),"",Perigon!P1767)</f>
        <v/>
      </c>
      <c r="O1772" s="38" t="str">
        <f>IF($L1772="","",VLOOKUP($R1772,Tarife!$A$2:$R$599,13,FALSE))</f>
        <v/>
      </c>
      <c r="P1772" s="38" t="str">
        <f t="shared" si="27"/>
        <v/>
      </c>
      <c r="R1772" s="100" t="str">
        <f>Zusammenzug!$C$25&amp;"-"&amp;Zusammenzug!$A$7&amp;"-"&amp;Leistungen!L1772</f>
        <v>2024-0-</v>
      </c>
    </row>
    <row r="1773" spans="1:18" x14ac:dyDescent="0.2">
      <c r="A1773" s="95" t="str">
        <f>IF(ISBLANK(Perigon!E1768),"",Perigon!E1768)</f>
        <v/>
      </c>
      <c r="B1773" s="95" t="str">
        <f>IF(ISBLANK(Perigon!G1768),"",Perigon!G1768)</f>
        <v/>
      </c>
      <c r="C1773" s="96" t="str">
        <f>IF(ISBLANK(Perigon!I1768),"",Perigon!I1768)</f>
        <v/>
      </c>
      <c r="D1773" s="97" t="str">
        <f>IF(ISBLANK(Perigon!J1768),"",Perigon!J1768)</f>
        <v/>
      </c>
      <c r="E1773" s="64" t="str">
        <f>IF(ISBLANK(Perigon!K1768),"",Perigon!K1768)</f>
        <v/>
      </c>
      <c r="F1773" s="65"/>
      <c r="G1773" s="64"/>
      <c r="H1773" s="69" t="str">
        <f>IF(ISBLANK(Perigon!L1768),"",Perigon!L1768)</f>
        <v/>
      </c>
      <c r="I1773" s="69" t="str">
        <f>IF(ISBLANK(Perigon!M1768),"",Perigon!M1768)</f>
        <v/>
      </c>
      <c r="J1773" s="98" t="str">
        <f>IF(ISBLANK(Perigon!N1768),"",Perigon!N1768)</f>
        <v/>
      </c>
      <c r="K1773" s="99" t="str">
        <f>IF(ISBLANK(Perigon!J1768),"",Perigon!T1768)</f>
        <v/>
      </c>
      <c r="L1773" s="95" t="str">
        <f>IF(ISBLANK(Perigon!O1768),"",Perigon!O1768)</f>
        <v/>
      </c>
      <c r="M1773" s="95" t="str">
        <f>IF(ISBLANK(Perigon!R1768),"",Perigon!R1768)</f>
        <v/>
      </c>
      <c r="N1773" s="95" t="str">
        <f>IF(ISBLANK(Perigon!P1768),"",Perigon!P1768)</f>
        <v/>
      </c>
      <c r="O1773" s="38" t="str">
        <f>IF($L1773="","",VLOOKUP($R1773,Tarife!$A$2:$R$599,13,FALSE))</f>
        <v/>
      </c>
      <c r="P1773" s="38" t="str">
        <f t="shared" si="27"/>
        <v/>
      </c>
      <c r="R1773" s="100" t="str">
        <f>Zusammenzug!$C$25&amp;"-"&amp;Zusammenzug!$A$7&amp;"-"&amp;Leistungen!L1773</f>
        <v>2024-0-</v>
      </c>
    </row>
    <row r="1774" spans="1:18" x14ac:dyDescent="0.2">
      <c r="A1774" s="95" t="str">
        <f>IF(ISBLANK(Perigon!E1769),"",Perigon!E1769)</f>
        <v/>
      </c>
      <c r="B1774" s="95" t="str">
        <f>IF(ISBLANK(Perigon!G1769),"",Perigon!G1769)</f>
        <v/>
      </c>
      <c r="C1774" s="96" t="str">
        <f>IF(ISBLANK(Perigon!I1769),"",Perigon!I1769)</f>
        <v/>
      </c>
      <c r="D1774" s="97" t="str">
        <f>IF(ISBLANK(Perigon!J1769),"",Perigon!J1769)</f>
        <v/>
      </c>
      <c r="E1774" s="64" t="str">
        <f>IF(ISBLANK(Perigon!K1769),"",Perigon!K1769)</f>
        <v/>
      </c>
      <c r="F1774" s="65"/>
      <c r="G1774" s="64"/>
      <c r="H1774" s="69" t="str">
        <f>IF(ISBLANK(Perigon!L1769),"",Perigon!L1769)</f>
        <v/>
      </c>
      <c r="I1774" s="69" t="str">
        <f>IF(ISBLANK(Perigon!M1769),"",Perigon!M1769)</f>
        <v/>
      </c>
      <c r="J1774" s="98" t="str">
        <f>IF(ISBLANK(Perigon!N1769),"",Perigon!N1769)</f>
        <v/>
      </c>
      <c r="K1774" s="99" t="str">
        <f>IF(ISBLANK(Perigon!J1769),"",Perigon!T1769)</f>
        <v/>
      </c>
      <c r="L1774" s="95" t="str">
        <f>IF(ISBLANK(Perigon!O1769),"",Perigon!O1769)</f>
        <v/>
      </c>
      <c r="M1774" s="95" t="str">
        <f>IF(ISBLANK(Perigon!R1769),"",Perigon!R1769)</f>
        <v/>
      </c>
      <c r="N1774" s="95" t="str">
        <f>IF(ISBLANK(Perigon!P1769),"",Perigon!P1769)</f>
        <v/>
      </c>
      <c r="O1774" s="38" t="str">
        <f>IF($L1774="","",VLOOKUP($R1774,Tarife!$A$2:$R$599,13,FALSE))</f>
        <v/>
      </c>
      <c r="P1774" s="38" t="str">
        <f t="shared" si="27"/>
        <v/>
      </c>
      <c r="R1774" s="100" t="str">
        <f>Zusammenzug!$C$25&amp;"-"&amp;Zusammenzug!$A$7&amp;"-"&amp;Leistungen!L1774</f>
        <v>2024-0-</v>
      </c>
    </row>
    <row r="1775" spans="1:18" x14ac:dyDescent="0.2">
      <c r="A1775" s="95" t="str">
        <f>IF(ISBLANK(Perigon!E1770),"",Perigon!E1770)</f>
        <v/>
      </c>
      <c r="B1775" s="95" t="str">
        <f>IF(ISBLANK(Perigon!G1770),"",Perigon!G1770)</f>
        <v/>
      </c>
      <c r="C1775" s="96" t="str">
        <f>IF(ISBLANK(Perigon!I1770),"",Perigon!I1770)</f>
        <v/>
      </c>
      <c r="D1775" s="97" t="str">
        <f>IF(ISBLANK(Perigon!J1770),"",Perigon!J1770)</f>
        <v/>
      </c>
      <c r="E1775" s="64" t="str">
        <f>IF(ISBLANK(Perigon!K1770),"",Perigon!K1770)</f>
        <v/>
      </c>
      <c r="F1775" s="65"/>
      <c r="G1775" s="64"/>
      <c r="H1775" s="69" t="str">
        <f>IF(ISBLANK(Perigon!L1770),"",Perigon!L1770)</f>
        <v/>
      </c>
      <c r="I1775" s="69" t="str">
        <f>IF(ISBLANK(Perigon!M1770),"",Perigon!M1770)</f>
        <v/>
      </c>
      <c r="J1775" s="98" t="str">
        <f>IF(ISBLANK(Perigon!N1770),"",Perigon!N1770)</f>
        <v/>
      </c>
      <c r="K1775" s="99" t="str">
        <f>IF(ISBLANK(Perigon!J1770),"",Perigon!T1770)</f>
        <v/>
      </c>
      <c r="L1775" s="95" t="str">
        <f>IF(ISBLANK(Perigon!O1770),"",Perigon!O1770)</f>
        <v/>
      </c>
      <c r="M1775" s="95" t="str">
        <f>IF(ISBLANK(Perigon!R1770),"",Perigon!R1770)</f>
        <v/>
      </c>
      <c r="N1775" s="95" t="str">
        <f>IF(ISBLANK(Perigon!P1770),"",Perigon!P1770)</f>
        <v/>
      </c>
      <c r="O1775" s="38" t="str">
        <f>IF($L1775="","",VLOOKUP($R1775,Tarife!$A$2:$R$599,13,FALSE))</f>
        <v/>
      </c>
      <c r="P1775" s="38" t="str">
        <f t="shared" si="27"/>
        <v/>
      </c>
      <c r="R1775" s="100" t="str">
        <f>Zusammenzug!$C$25&amp;"-"&amp;Zusammenzug!$A$7&amp;"-"&amp;Leistungen!L1775</f>
        <v>2024-0-</v>
      </c>
    </row>
    <row r="1776" spans="1:18" x14ac:dyDescent="0.2">
      <c r="A1776" s="95" t="str">
        <f>IF(ISBLANK(Perigon!E1771),"",Perigon!E1771)</f>
        <v/>
      </c>
      <c r="B1776" s="95" t="str">
        <f>IF(ISBLANK(Perigon!G1771),"",Perigon!G1771)</f>
        <v/>
      </c>
      <c r="C1776" s="96" t="str">
        <f>IF(ISBLANK(Perigon!I1771),"",Perigon!I1771)</f>
        <v/>
      </c>
      <c r="D1776" s="97" t="str">
        <f>IF(ISBLANK(Perigon!J1771),"",Perigon!J1771)</f>
        <v/>
      </c>
      <c r="E1776" s="64" t="str">
        <f>IF(ISBLANK(Perigon!K1771),"",Perigon!K1771)</f>
        <v/>
      </c>
      <c r="F1776" s="65"/>
      <c r="G1776" s="64"/>
      <c r="H1776" s="69" t="str">
        <f>IF(ISBLANK(Perigon!L1771),"",Perigon!L1771)</f>
        <v/>
      </c>
      <c r="I1776" s="69" t="str">
        <f>IF(ISBLANK(Perigon!M1771),"",Perigon!M1771)</f>
        <v/>
      </c>
      <c r="J1776" s="98" t="str">
        <f>IF(ISBLANK(Perigon!N1771),"",Perigon!N1771)</f>
        <v/>
      </c>
      <c r="K1776" s="99" t="str">
        <f>IF(ISBLANK(Perigon!J1771),"",Perigon!T1771)</f>
        <v/>
      </c>
      <c r="L1776" s="95" t="str">
        <f>IF(ISBLANK(Perigon!O1771),"",Perigon!O1771)</f>
        <v/>
      </c>
      <c r="M1776" s="95" t="str">
        <f>IF(ISBLANK(Perigon!R1771),"",Perigon!R1771)</f>
        <v/>
      </c>
      <c r="N1776" s="95" t="str">
        <f>IF(ISBLANK(Perigon!P1771),"",Perigon!P1771)</f>
        <v/>
      </c>
      <c r="O1776" s="38" t="str">
        <f>IF($L1776="","",VLOOKUP($R1776,Tarife!$A$2:$R$599,13,FALSE))</f>
        <v/>
      </c>
      <c r="P1776" s="38" t="str">
        <f t="shared" si="27"/>
        <v/>
      </c>
      <c r="R1776" s="100" t="str">
        <f>Zusammenzug!$C$25&amp;"-"&amp;Zusammenzug!$A$7&amp;"-"&amp;Leistungen!L1776</f>
        <v>2024-0-</v>
      </c>
    </row>
    <row r="1777" spans="1:18" x14ac:dyDescent="0.2">
      <c r="A1777" s="95" t="str">
        <f>IF(ISBLANK(Perigon!E1772),"",Perigon!E1772)</f>
        <v/>
      </c>
      <c r="B1777" s="95" t="str">
        <f>IF(ISBLANK(Perigon!G1772),"",Perigon!G1772)</f>
        <v/>
      </c>
      <c r="C1777" s="96" t="str">
        <f>IF(ISBLANK(Perigon!I1772),"",Perigon!I1772)</f>
        <v/>
      </c>
      <c r="D1777" s="97" t="str">
        <f>IF(ISBLANK(Perigon!J1772),"",Perigon!J1772)</f>
        <v/>
      </c>
      <c r="E1777" s="64" t="str">
        <f>IF(ISBLANK(Perigon!K1772),"",Perigon!K1772)</f>
        <v/>
      </c>
      <c r="F1777" s="65"/>
      <c r="G1777" s="64"/>
      <c r="H1777" s="69" t="str">
        <f>IF(ISBLANK(Perigon!L1772),"",Perigon!L1772)</f>
        <v/>
      </c>
      <c r="I1777" s="69" t="str">
        <f>IF(ISBLANK(Perigon!M1772),"",Perigon!M1772)</f>
        <v/>
      </c>
      <c r="J1777" s="98" t="str">
        <f>IF(ISBLANK(Perigon!N1772),"",Perigon!N1772)</f>
        <v/>
      </c>
      <c r="K1777" s="99" t="str">
        <f>IF(ISBLANK(Perigon!J1772),"",Perigon!T1772)</f>
        <v/>
      </c>
      <c r="L1777" s="95" t="str">
        <f>IF(ISBLANK(Perigon!O1772),"",Perigon!O1772)</f>
        <v/>
      </c>
      <c r="M1777" s="95" t="str">
        <f>IF(ISBLANK(Perigon!R1772),"",Perigon!R1772)</f>
        <v/>
      </c>
      <c r="N1777" s="95" t="str">
        <f>IF(ISBLANK(Perigon!P1772),"",Perigon!P1772)</f>
        <v/>
      </c>
      <c r="O1777" s="38" t="str">
        <f>IF($L1777="","",VLOOKUP($R1777,Tarife!$A$2:$R$599,13,FALSE))</f>
        <v/>
      </c>
      <c r="P1777" s="38" t="str">
        <f t="shared" si="27"/>
        <v/>
      </c>
      <c r="R1777" s="100" t="str">
        <f>Zusammenzug!$C$25&amp;"-"&amp;Zusammenzug!$A$7&amp;"-"&amp;Leistungen!L1777</f>
        <v>2024-0-</v>
      </c>
    </row>
    <row r="1778" spans="1:18" x14ac:dyDescent="0.2">
      <c r="A1778" s="95" t="str">
        <f>IF(ISBLANK(Perigon!E1773),"",Perigon!E1773)</f>
        <v/>
      </c>
      <c r="B1778" s="95" t="str">
        <f>IF(ISBLANK(Perigon!G1773),"",Perigon!G1773)</f>
        <v/>
      </c>
      <c r="C1778" s="96" t="str">
        <f>IF(ISBLANK(Perigon!I1773),"",Perigon!I1773)</f>
        <v/>
      </c>
      <c r="D1778" s="97" t="str">
        <f>IF(ISBLANK(Perigon!J1773),"",Perigon!J1773)</f>
        <v/>
      </c>
      <c r="E1778" s="64" t="str">
        <f>IF(ISBLANK(Perigon!K1773),"",Perigon!K1773)</f>
        <v/>
      </c>
      <c r="F1778" s="65"/>
      <c r="G1778" s="64"/>
      <c r="H1778" s="69" t="str">
        <f>IF(ISBLANK(Perigon!L1773),"",Perigon!L1773)</f>
        <v/>
      </c>
      <c r="I1778" s="69" t="str">
        <f>IF(ISBLANK(Perigon!M1773),"",Perigon!M1773)</f>
        <v/>
      </c>
      <c r="J1778" s="98" t="str">
        <f>IF(ISBLANK(Perigon!N1773),"",Perigon!N1773)</f>
        <v/>
      </c>
      <c r="K1778" s="99" t="str">
        <f>IF(ISBLANK(Perigon!J1773),"",Perigon!T1773)</f>
        <v/>
      </c>
      <c r="L1778" s="95" t="str">
        <f>IF(ISBLANK(Perigon!O1773),"",Perigon!O1773)</f>
        <v/>
      </c>
      <c r="M1778" s="95" t="str">
        <f>IF(ISBLANK(Perigon!R1773),"",Perigon!R1773)</f>
        <v/>
      </c>
      <c r="N1778" s="95" t="str">
        <f>IF(ISBLANK(Perigon!P1773),"",Perigon!P1773)</f>
        <v/>
      </c>
      <c r="O1778" s="38" t="str">
        <f>IF($L1778="","",VLOOKUP($R1778,Tarife!$A$2:$R$599,13,FALSE))</f>
        <v/>
      </c>
      <c r="P1778" s="38" t="str">
        <f t="shared" si="27"/>
        <v/>
      </c>
      <c r="R1778" s="100" t="str">
        <f>Zusammenzug!$C$25&amp;"-"&amp;Zusammenzug!$A$7&amp;"-"&amp;Leistungen!L1778</f>
        <v>2024-0-</v>
      </c>
    </row>
    <row r="1779" spans="1:18" x14ac:dyDescent="0.2">
      <c r="A1779" s="95" t="str">
        <f>IF(ISBLANK(Perigon!E1774),"",Perigon!E1774)</f>
        <v/>
      </c>
      <c r="B1779" s="95" t="str">
        <f>IF(ISBLANK(Perigon!G1774),"",Perigon!G1774)</f>
        <v/>
      </c>
      <c r="C1779" s="96" t="str">
        <f>IF(ISBLANK(Perigon!I1774),"",Perigon!I1774)</f>
        <v/>
      </c>
      <c r="D1779" s="97" t="str">
        <f>IF(ISBLANK(Perigon!J1774),"",Perigon!J1774)</f>
        <v/>
      </c>
      <c r="E1779" s="64" t="str">
        <f>IF(ISBLANK(Perigon!K1774),"",Perigon!K1774)</f>
        <v/>
      </c>
      <c r="F1779" s="65"/>
      <c r="G1779" s="64"/>
      <c r="H1779" s="69" t="str">
        <f>IF(ISBLANK(Perigon!L1774),"",Perigon!L1774)</f>
        <v/>
      </c>
      <c r="I1779" s="69" t="str">
        <f>IF(ISBLANK(Perigon!M1774),"",Perigon!M1774)</f>
        <v/>
      </c>
      <c r="J1779" s="98" t="str">
        <f>IF(ISBLANK(Perigon!N1774),"",Perigon!N1774)</f>
        <v/>
      </c>
      <c r="K1779" s="99" t="str">
        <f>IF(ISBLANK(Perigon!J1774),"",Perigon!T1774)</f>
        <v/>
      </c>
      <c r="L1779" s="95" t="str">
        <f>IF(ISBLANK(Perigon!O1774),"",Perigon!O1774)</f>
        <v/>
      </c>
      <c r="M1779" s="95" t="str">
        <f>IF(ISBLANK(Perigon!R1774),"",Perigon!R1774)</f>
        <v/>
      </c>
      <c r="N1779" s="95" t="str">
        <f>IF(ISBLANK(Perigon!P1774),"",Perigon!P1774)</f>
        <v/>
      </c>
      <c r="O1779" s="38" t="str">
        <f>IF($L1779="","",VLOOKUP($R1779,Tarife!$A$2:$R$599,13,FALSE))</f>
        <v/>
      </c>
      <c r="P1779" s="38" t="str">
        <f t="shared" si="27"/>
        <v/>
      </c>
      <c r="R1779" s="100" t="str">
        <f>Zusammenzug!$C$25&amp;"-"&amp;Zusammenzug!$A$7&amp;"-"&amp;Leistungen!L1779</f>
        <v>2024-0-</v>
      </c>
    </row>
    <row r="1780" spans="1:18" x14ac:dyDescent="0.2">
      <c r="A1780" s="95" t="str">
        <f>IF(ISBLANK(Perigon!E1775),"",Perigon!E1775)</f>
        <v/>
      </c>
      <c r="B1780" s="95" t="str">
        <f>IF(ISBLANK(Perigon!G1775),"",Perigon!G1775)</f>
        <v/>
      </c>
      <c r="C1780" s="96" t="str">
        <f>IF(ISBLANK(Perigon!I1775),"",Perigon!I1775)</f>
        <v/>
      </c>
      <c r="D1780" s="97" t="str">
        <f>IF(ISBLANK(Perigon!J1775),"",Perigon!J1775)</f>
        <v/>
      </c>
      <c r="E1780" s="64" t="str">
        <f>IF(ISBLANK(Perigon!K1775),"",Perigon!K1775)</f>
        <v/>
      </c>
      <c r="F1780" s="65"/>
      <c r="G1780" s="64"/>
      <c r="H1780" s="69" t="str">
        <f>IF(ISBLANK(Perigon!L1775),"",Perigon!L1775)</f>
        <v/>
      </c>
      <c r="I1780" s="69" t="str">
        <f>IF(ISBLANK(Perigon!M1775),"",Perigon!M1775)</f>
        <v/>
      </c>
      <c r="J1780" s="98" t="str">
        <f>IF(ISBLANK(Perigon!N1775),"",Perigon!N1775)</f>
        <v/>
      </c>
      <c r="K1780" s="99" t="str">
        <f>IF(ISBLANK(Perigon!J1775),"",Perigon!T1775)</f>
        <v/>
      </c>
      <c r="L1780" s="95" t="str">
        <f>IF(ISBLANK(Perigon!O1775),"",Perigon!O1775)</f>
        <v/>
      </c>
      <c r="M1780" s="95" t="str">
        <f>IF(ISBLANK(Perigon!R1775),"",Perigon!R1775)</f>
        <v/>
      </c>
      <c r="N1780" s="95" t="str">
        <f>IF(ISBLANK(Perigon!P1775),"",Perigon!P1775)</f>
        <v/>
      </c>
      <c r="O1780" s="38" t="str">
        <f>IF($L1780="","",VLOOKUP($R1780,Tarife!$A$2:$R$599,13,FALSE))</f>
        <v/>
      </c>
      <c r="P1780" s="38" t="str">
        <f t="shared" si="27"/>
        <v/>
      </c>
      <c r="R1780" s="100" t="str">
        <f>Zusammenzug!$C$25&amp;"-"&amp;Zusammenzug!$A$7&amp;"-"&amp;Leistungen!L1780</f>
        <v>2024-0-</v>
      </c>
    </row>
    <row r="1781" spans="1:18" x14ac:dyDescent="0.2">
      <c r="A1781" s="95" t="str">
        <f>IF(ISBLANK(Perigon!E1776),"",Perigon!E1776)</f>
        <v/>
      </c>
      <c r="B1781" s="95" t="str">
        <f>IF(ISBLANK(Perigon!G1776),"",Perigon!G1776)</f>
        <v/>
      </c>
      <c r="C1781" s="96" t="str">
        <f>IF(ISBLANK(Perigon!I1776),"",Perigon!I1776)</f>
        <v/>
      </c>
      <c r="D1781" s="97" t="str">
        <f>IF(ISBLANK(Perigon!J1776),"",Perigon!J1776)</f>
        <v/>
      </c>
      <c r="E1781" s="64" t="str">
        <f>IF(ISBLANK(Perigon!K1776),"",Perigon!K1776)</f>
        <v/>
      </c>
      <c r="F1781" s="65"/>
      <c r="G1781" s="64"/>
      <c r="H1781" s="69" t="str">
        <f>IF(ISBLANK(Perigon!L1776),"",Perigon!L1776)</f>
        <v/>
      </c>
      <c r="I1781" s="69" t="str">
        <f>IF(ISBLANK(Perigon!M1776),"",Perigon!M1776)</f>
        <v/>
      </c>
      <c r="J1781" s="98" t="str">
        <f>IF(ISBLANK(Perigon!N1776),"",Perigon!N1776)</f>
        <v/>
      </c>
      <c r="K1781" s="99" t="str">
        <f>IF(ISBLANK(Perigon!J1776),"",Perigon!T1776)</f>
        <v/>
      </c>
      <c r="L1781" s="95" t="str">
        <f>IF(ISBLANK(Perigon!O1776),"",Perigon!O1776)</f>
        <v/>
      </c>
      <c r="M1781" s="95" t="str">
        <f>IF(ISBLANK(Perigon!R1776),"",Perigon!R1776)</f>
        <v/>
      </c>
      <c r="N1781" s="95" t="str">
        <f>IF(ISBLANK(Perigon!P1776),"",Perigon!P1776)</f>
        <v/>
      </c>
      <c r="O1781" s="38" t="str">
        <f>IF($L1781="","",VLOOKUP($R1781,Tarife!$A$2:$R$599,13,FALSE))</f>
        <v/>
      </c>
      <c r="P1781" s="38" t="str">
        <f t="shared" si="27"/>
        <v/>
      </c>
      <c r="R1781" s="100" t="str">
        <f>Zusammenzug!$C$25&amp;"-"&amp;Zusammenzug!$A$7&amp;"-"&amp;Leistungen!L1781</f>
        <v>2024-0-</v>
      </c>
    </row>
    <row r="1782" spans="1:18" x14ac:dyDescent="0.2">
      <c r="A1782" s="95" t="str">
        <f>IF(ISBLANK(Perigon!E1777),"",Perigon!E1777)</f>
        <v/>
      </c>
      <c r="B1782" s="95" t="str">
        <f>IF(ISBLANK(Perigon!G1777),"",Perigon!G1777)</f>
        <v/>
      </c>
      <c r="C1782" s="96" t="str">
        <f>IF(ISBLANK(Perigon!I1777),"",Perigon!I1777)</f>
        <v/>
      </c>
      <c r="D1782" s="97" t="str">
        <f>IF(ISBLANK(Perigon!J1777),"",Perigon!J1777)</f>
        <v/>
      </c>
      <c r="E1782" s="64" t="str">
        <f>IF(ISBLANK(Perigon!K1777),"",Perigon!K1777)</f>
        <v/>
      </c>
      <c r="F1782" s="65"/>
      <c r="G1782" s="64"/>
      <c r="H1782" s="69" t="str">
        <f>IF(ISBLANK(Perigon!L1777),"",Perigon!L1777)</f>
        <v/>
      </c>
      <c r="I1782" s="69" t="str">
        <f>IF(ISBLANK(Perigon!M1777),"",Perigon!M1777)</f>
        <v/>
      </c>
      <c r="J1782" s="98" t="str">
        <f>IF(ISBLANK(Perigon!N1777),"",Perigon!N1777)</f>
        <v/>
      </c>
      <c r="K1782" s="99" t="str">
        <f>IF(ISBLANK(Perigon!J1777),"",Perigon!T1777)</f>
        <v/>
      </c>
      <c r="L1782" s="95" t="str">
        <f>IF(ISBLANK(Perigon!O1777),"",Perigon!O1777)</f>
        <v/>
      </c>
      <c r="M1782" s="95" t="str">
        <f>IF(ISBLANK(Perigon!R1777),"",Perigon!R1777)</f>
        <v/>
      </c>
      <c r="N1782" s="95" t="str">
        <f>IF(ISBLANK(Perigon!P1777),"",Perigon!P1777)</f>
        <v/>
      </c>
      <c r="O1782" s="38" t="str">
        <f>IF($L1782="","",VLOOKUP($R1782,Tarife!$A$2:$R$599,13,FALSE))</f>
        <v/>
      </c>
      <c r="P1782" s="38" t="str">
        <f t="shared" si="27"/>
        <v/>
      </c>
      <c r="R1782" s="100" t="str">
        <f>Zusammenzug!$C$25&amp;"-"&amp;Zusammenzug!$A$7&amp;"-"&amp;Leistungen!L1782</f>
        <v>2024-0-</v>
      </c>
    </row>
    <row r="1783" spans="1:18" x14ac:dyDescent="0.2">
      <c r="A1783" s="95" t="str">
        <f>IF(ISBLANK(Perigon!E1778),"",Perigon!E1778)</f>
        <v/>
      </c>
      <c r="B1783" s="95" t="str">
        <f>IF(ISBLANK(Perigon!G1778),"",Perigon!G1778)</f>
        <v/>
      </c>
      <c r="C1783" s="96" t="str">
        <f>IF(ISBLANK(Perigon!I1778),"",Perigon!I1778)</f>
        <v/>
      </c>
      <c r="D1783" s="97" t="str">
        <f>IF(ISBLANK(Perigon!J1778),"",Perigon!J1778)</f>
        <v/>
      </c>
      <c r="E1783" s="64" t="str">
        <f>IF(ISBLANK(Perigon!K1778),"",Perigon!K1778)</f>
        <v/>
      </c>
      <c r="F1783" s="65"/>
      <c r="G1783" s="64"/>
      <c r="H1783" s="69" t="str">
        <f>IF(ISBLANK(Perigon!L1778),"",Perigon!L1778)</f>
        <v/>
      </c>
      <c r="I1783" s="69" t="str">
        <f>IF(ISBLANK(Perigon!M1778),"",Perigon!M1778)</f>
        <v/>
      </c>
      <c r="J1783" s="98" t="str">
        <f>IF(ISBLANK(Perigon!N1778),"",Perigon!N1778)</f>
        <v/>
      </c>
      <c r="K1783" s="99" t="str">
        <f>IF(ISBLANK(Perigon!J1778),"",Perigon!T1778)</f>
        <v/>
      </c>
      <c r="L1783" s="95" t="str">
        <f>IF(ISBLANK(Perigon!O1778),"",Perigon!O1778)</f>
        <v/>
      </c>
      <c r="M1783" s="95" t="str">
        <f>IF(ISBLANK(Perigon!R1778),"",Perigon!R1778)</f>
        <v/>
      </c>
      <c r="N1783" s="95" t="str">
        <f>IF(ISBLANK(Perigon!P1778),"",Perigon!P1778)</f>
        <v/>
      </c>
      <c r="O1783" s="38" t="str">
        <f>IF($L1783="","",VLOOKUP($R1783,Tarife!$A$2:$R$599,13,FALSE))</f>
        <v/>
      </c>
      <c r="P1783" s="38" t="str">
        <f t="shared" si="27"/>
        <v/>
      </c>
      <c r="R1783" s="100" t="str">
        <f>Zusammenzug!$C$25&amp;"-"&amp;Zusammenzug!$A$7&amp;"-"&amp;Leistungen!L1783</f>
        <v>2024-0-</v>
      </c>
    </row>
    <row r="1784" spans="1:18" x14ac:dyDescent="0.2">
      <c r="A1784" s="95" t="str">
        <f>IF(ISBLANK(Perigon!E1779),"",Perigon!E1779)</f>
        <v/>
      </c>
      <c r="B1784" s="95" t="str">
        <f>IF(ISBLANK(Perigon!G1779),"",Perigon!G1779)</f>
        <v/>
      </c>
      <c r="C1784" s="96" t="str">
        <f>IF(ISBLANK(Perigon!I1779),"",Perigon!I1779)</f>
        <v/>
      </c>
      <c r="D1784" s="97" t="str">
        <f>IF(ISBLANK(Perigon!J1779),"",Perigon!J1779)</f>
        <v/>
      </c>
      <c r="E1784" s="64" t="str">
        <f>IF(ISBLANK(Perigon!K1779),"",Perigon!K1779)</f>
        <v/>
      </c>
      <c r="F1784" s="65"/>
      <c r="G1784" s="64"/>
      <c r="H1784" s="69" t="str">
        <f>IF(ISBLANK(Perigon!L1779),"",Perigon!L1779)</f>
        <v/>
      </c>
      <c r="I1784" s="69" t="str">
        <f>IF(ISBLANK(Perigon!M1779),"",Perigon!M1779)</f>
        <v/>
      </c>
      <c r="J1784" s="98" t="str">
        <f>IF(ISBLANK(Perigon!N1779),"",Perigon!N1779)</f>
        <v/>
      </c>
      <c r="K1784" s="99" t="str">
        <f>IF(ISBLANK(Perigon!J1779),"",Perigon!T1779)</f>
        <v/>
      </c>
      <c r="L1784" s="95" t="str">
        <f>IF(ISBLANK(Perigon!O1779),"",Perigon!O1779)</f>
        <v/>
      </c>
      <c r="M1784" s="95" t="str">
        <f>IF(ISBLANK(Perigon!R1779),"",Perigon!R1779)</f>
        <v/>
      </c>
      <c r="N1784" s="95" t="str">
        <f>IF(ISBLANK(Perigon!P1779),"",Perigon!P1779)</f>
        <v/>
      </c>
      <c r="O1784" s="38" t="str">
        <f>IF($L1784="","",VLOOKUP($R1784,Tarife!$A$2:$R$599,13,FALSE))</f>
        <v/>
      </c>
      <c r="P1784" s="38" t="str">
        <f t="shared" si="27"/>
        <v/>
      </c>
      <c r="R1784" s="100" t="str">
        <f>Zusammenzug!$C$25&amp;"-"&amp;Zusammenzug!$A$7&amp;"-"&amp;Leistungen!L1784</f>
        <v>2024-0-</v>
      </c>
    </row>
    <row r="1785" spans="1:18" x14ac:dyDescent="0.2">
      <c r="A1785" s="95" t="str">
        <f>IF(ISBLANK(Perigon!E1780),"",Perigon!E1780)</f>
        <v/>
      </c>
      <c r="B1785" s="95" t="str">
        <f>IF(ISBLANK(Perigon!G1780),"",Perigon!G1780)</f>
        <v/>
      </c>
      <c r="C1785" s="96" t="str">
        <f>IF(ISBLANK(Perigon!I1780),"",Perigon!I1780)</f>
        <v/>
      </c>
      <c r="D1785" s="97" t="str">
        <f>IF(ISBLANK(Perigon!J1780),"",Perigon!J1780)</f>
        <v/>
      </c>
      <c r="E1785" s="64" t="str">
        <f>IF(ISBLANK(Perigon!K1780),"",Perigon!K1780)</f>
        <v/>
      </c>
      <c r="F1785" s="65"/>
      <c r="G1785" s="64"/>
      <c r="H1785" s="69" t="str">
        <f>IF(ISBLANK(Perigon!L1780),"",Perigon!L1780)</f>
        <v/>
      </c>
      <c r="I1785" s="69" t="str">
        <f>IF(ISBLANK(Perigon!M1780),"",Perigon!M1780)</f>
        <v/>
      </c>
      <c r="J1785" s="98" t="str">
        <f>IF(ISBLANK(Perigon!N1780),"",Perigon!N1780)</f>
        <v/>
      </c>
      <c r="K1785" s="99" t="str">
        <f>IF(ISBLANK(Perigon!J1780),"",Perigon!T1780)</f>
        <v/>
      </c>
      <c r="L1785" s="95" t="str">
        <f>IF(ISBLANK(Perigon!O1780),"",Perigon!O1780)</f>
        <v/>
      </c>
      <c r="M1785" s="95" t="str">
        <f>IF(ISBLANK(Perigon!R1780),"",Perigon!R1780)</f>
        <v/>
      </c>
      <c r="N1785" s="95" t="str">
        <f>IF(ISBLANK(Perigon!P1780),"",Perigon!P1780)</f>
        <v/>
      </c>
      <c r="O1785" s="38" t="str">
        <f>IF($L1785="","",VLOOKUP($R1785,Tarife!$A$2:$R$599,13,FALSE))</f>
        <v/>
      </c>
      <c r="P1785" s="38" t="str">
        <f t="shared" si="27"/>
        <v/>
      </c>
      <c r="R1785" s="100" t="str">
        <f>Zusammenzug!$C$25&amp;"-"&amp;Zusammenzug!$A$7&amp;"-"&amp;Leistungen!L1785</f>
        <v>2024-0-</v>
      </c>
    </row>
    <row r="1786" spans="1:18" x14ac:dyDescent="0.2">
      <c r="A1786" s="95" t="str">
        <f>IF(ISBLANK(Perigon!E1781),"",Perigon!E1781)</f>
        <v/>
      </c>
      <c r="B1786" s="95" t="str">
        <f>IF(ISBLANK(Perigon!G1781),"",Perigon!G1781)</f>
        <v/>
      </c>
      <c r="C1786" s="96" t="str">
        <f>IF(ISBLANK(Perigon!I1781),"",Perigon!I1781)</f>
        <v/>
      </c>
      <c r="D1786" s="97" t="str">
        <f>IF(ISBLANK(Perigon!J1781),"",Perigon!J1781)</f>
        <v/>
      </c>
      <c r="E1786" s="64" t="str">
        <f>IF(ISBLANK(Perigon!K1781),"",Perigon!K1781)</f>
        <v/>
      </c>
      <c r="F1786" s="65"/>
      <c r="G1786" s="64"/>
      <c r="H1786" s="69" t="str">
        <f>IF(ISBLANK(Perigon!L1781),"",Perigon!L1781)</f>
        <v/>
      </c>
      <c r="I1786" s="69" t="str">
        <f>IF(ISBLANK(Perigon!M1781),"",Perigon!M1781)</f>
        <v/>
      </c>
      <c r="J1786" s="98" t="str">
        <f>IF(ISBLANK(Perigon!N1781),"",Perigon!N1781)</f>
        <v/>
      </c>
      <c r="K1786" s="99" t="str">
        <f>IF(ISBLANK(Perigon!J1781),"",Perigon!T1781)</f>
        <v/>
      </c>
      <c r="L1786" s="95" t="str">
        <f>IF(ISBLANK(Perigon!O1781),"",Perigon!O1781)</f>
        <v/>
      </c>
      <c r="M1786" s="95" t="str">
        <f>IF(ISBLANK(Perigon!R1781),"",Perigon!R1781)</f>
        <v/>
      </c>
      <c r="N1786" s="95" t="str">
        <f>IF(ISBLANK(Perigon!P1781),"",Perigon!P1781)</f>
        <v/>
      </c>
      <c r="O1786" s="38" t="str">
        <f>IF($L1786="","",VLOOKUP($R1786,Tarife!$A$2:$R$599,13,FALSE))</f>
        <v/>
      </c>
      <c r="P1786" s="38" t="str">
        <f t="shared" si="27"/>
        <v/>
      </c>
      <c r="R1786" s="100" t="str">
        <f>Zusammenzug!$C$25&amp;"-"&amp;Zusammenzug!$A$7&amp;"-"&amp;Leistungen!L1786</f>
        <v>2024-0-</v>
      </c>
    </row>
    <row r="1787" spans="1:18" x14ac:dyDescent="0.2">
      <c r="A1787" s="95" t="str">
        <f>IF(ISBLANK(Perigon!E1782),"",Perigon!E1782)</f>
        <v/>
      </c>
      <c r="B1787" s="95" t="str">
        <f>IF(ISBLANK(Perigon!G1782),"",Perigon!G1782)</f>
        <v/>
      </c>
      <c r="C1787" s="96" t="str">
        <f>IF(ISBLANK(Perigon!I1782),"",Perigon!I1782)</f>
        <v/>
      </c>
      <c r="D1787" s="97" t="str">
        <f>IF(ISBLANK(Perigon!J1782),"",Perigon!J1782)</f>
        <v/>
      </c>
      <c r="E1787" s="64" t="str">
        <f>IF(ISBLANK(Perigon!K1782),"",Perigon!K1782)</f>
        <v/>
      </c>
      <c r="F1787" s="65"/>
      <c r="G1787" s="64"/>
      <c r="H1787" s="69" t="str">
        <f>IF(ISBLANK(Perigon!L1782),"",Perigon!L1782)</f>
        <v/>
      </c>
      <c r="I1787" s="69" t="str">
        <f>IF(ISBLANK(Perigon!M1782),"",Perigon!M1782)</f>
        <v/>
      </c>
      <c r="J1787" s="98" t="str">
        <f>IF(ISBLANK(Perigon!N1782),"",Perigon!N1782)</f>
        <v/>
      </c>
      <c r="K1787" s="99" t="str">
        <f>IF(ISBLANK(Perigon!J1782),"",Perigon!T1782)</f>
        <v/>
      </c>
      <c r="L1787" s="95" t="str">
        <f>IF(ISBLANK(Perigon!O1782),"",Perigon!O1782)</f>
        <v/>
      </c>
      <c r="M1787" s="95" t="str">
        <f>IF(ISBLANK(Perigon!R1782),"",Perigon!R1782)</f>
        <v/>
      </c>
      <c r="N1787" s="95" t="str">
        <f>IF(ISBLANK(Perigon!P1782),"",Perigon!P1782)</f>
        <v/>
      </c>
      <c r="O1787" s="38" t="str">
        <f>IF($L1787="","",VLOOKUP($R1787,Tarife!$A$2:$R$599,13,FALSE))</f>
        <v/>
      </c>
      <c r="P1787" s="38" t="str">
        <f t="shared" si="27"/>
        <v/>
      </c>
      <c r="R1787" s="100" t="str">
        <f>Zusammenzug!$C$25&amp;"-"&amp;Zusammenzug!$A$7&amp;"-"&amp;Leistungen!L1787</f>
        <v>2024-0-</v>
      </c>
    </row>
    <row r="1788" spans="1:18" x14ac:dyDescent="0.2">
      <c r="A1788" s="95" t="str">
        <f>IF(ISBLANK(Perigon!E1783),"",Perigon!E1783)</f>
        <v/>
      </c>
      <c r="B1788" s="95" t="str">
        <f>IF(ISBLANK(Perigon!G1783),"",Perigon!G1783)</f>
        <v/>
      </c>
      <c r="C1788" s="96" t="str">
        <f>IF(ISBLANK(Perigon!I1783),"",Perigon!I1783)</f>
        <v/>
      </c>
      <c r="D1788" s="97" t="str">
        <f>IF(ISBLANK(Perigon!J1783),"",Perigon!J1783)</f>
        <v/>
      </c>
      <c r="E1788" s="64" t="str">
        <f>IF(ISBLANK(Perigon!K1783),"",Perigon!K1783)</f>
        <v/>
      </c>
      <c r="F1788" s="65"/>
      <c r="G1788" s="64"/>
      <c r="H1788" s="69" t="str">
        <f>IF(ISBLANK(Perigon!L1783),"",Perigon!L1783)</f>
        <v/>
      </c>
      <c r="I1788" s="69" t="str">
        <f>IF(ISBLANK(Perigon!M1783),"",Perigon!M1783)</f>
        <v/>
      </c>
      <c r="J1788" s="98" t="str">
        <f>IF(ISBLANK(Perigon!N1783),"",Perigon!N1783)</f>
        <v/>
      </c>
      <c r="K1788" s="99" t="str">
        <f>IF(ISBLANK(Perigon!J1783),"",Perigon!T1783)</f>
        <v/>
      </c>
      <c r="L1788" s="95" t="str">
        <f>IF(ISBLANK(Perigon!O1783),"",Perigon!O1783)</f>
        <v/>
      </c>
      <c r="M1788" s="95" t="str">
        <f>IF(ISBLANK(Perigon!R1783),"",Perigon!R1783)</f>
        <v/>
      </c>
      <c r="N1788" s="95" t="str">
        <f>IF(ISBLANK(Perigon!P1783),"",Perigon!P1783)</f>
        <v/>
      </c>
      <c r="O1788" s="38" t="str">
        <f>IF($L1788="","",VLOOKUP($R1788,Tarife!$A$2:$R$599,13,FALSE))</f>
        <v/>
      </c>
      <c r="P1788" s="38" t="str">
        <f t="shared" si="27"/>
        <v/>
      </c>
      <c r="R1788" s="100" t="str">
        <f>Zusammenzug!$C$25&amp;"-"&amp;Zusammenzug!$A$7&amp;"-"&amp;Leistungen!L1788</f>
        <v>2024-0-</v>
      </c>
    </row>
    <row r="1789" spans="1:18" x14ac:dyDescent="0.2">
      <c r="A1789" s="95" t="str">
        <f>IF(ISBLANK(Perigon!E1784),"",Perigon!E1784)</f>
        <v/>
      </c>
      <c r="B1789" s="95" t="str">
        <f>IF(ISBLANK(Perigon!G1784),"",Perigon!G1784)</f>
        <v/>
      </c>
      <c r="C1789" s="96" t="str">
        <f>IF(ISBLANK(Perigon!I1784),"",Perigon!I1784)</f>
        <v/>
      </c>
      <c r="D1789" s="97" t="str">
        <f>IF(ISBLANK(Perigon!J1784),"",Perigon!J1784)</f>
        <v/>
      </c>
      <c r="E1789" s="64" t="str">
        <f>IF(ISBLANK(Perigon!K1784),"",Perigon!K1784)</f>
        <v/>
      </c>
      <c r="F1789" s="65"/>
      <c r="G1789" s="64"/>
      <c r="H1789" s="69" t="str">
        <f>IF(ISBLANK(Perigon!L1784),"",Perigon!L1784)</f>
        <v/>
      </c>
      <c r="I1789" s="69" t="str">
        <f>IF(ISBLANK(Perigon!M1784),"",Perigon!M1784)</f>
        <v/>
      </c>
      <c r="J1789" s="98" t="str">
        <f>IF(ISBLANK(Perigon!N1784),"",Perigon!N1784)</f>
        <v/>
      </c>
      <c r="K1789" s="99" t="str">
        <f>IF(ISBLANK(Perigon!J1784),"",Perigon!T1784)</f>
        <v/>
      </c>
      <c r="L1789" s="95" t="str">
        <f>IF(ISBLANK(Perigon!O1784),"",Perigon!O1784)</f>
        <v/>
      </c>
      <c r="M1789" s="95" t="str">
        <f>IF(ISBLANK(Perigon!R1784),"",Perigon!R1784)</f>
        <v/>
      </c>
      <c r="N1789" s="95" t="str">
        <f>IF(ISBLANK(Perigon!P1784),"",Perigon!P1784)</f>
        <v/>
      </c>
      <c r="O1789" s="38" t="str">
        <f>IF($L1789="","",VLOOKUP($R1789,Tarife!$A$2:$R$599,13,FALSE))</f>
        <v/>
      </c>
      <c r="P1789" s="38" t="str">
        <f t="shared" si="27"/>
        <v/>
      </c>
      <c r="R1789" s="100" t="str">
        <f>Zusammenzug!$C$25&amp;"-"&amp;Zusammenzug!$A$7&amp;"-"&amp;Leistungen!L1789</f>
        <v>2024-0-</v>
      </c>
    </row>
    <row r="1790" spans="1:18" x14ac:dyDescent="0.2">
      <c r="A1790" s="95" t="str">
        <f>IF(ISBLANK(Perigon!E1785),"",Perigon!E1785)</f>
        <v/>
      </c>
      <c r="B1790" s="95" t="str">
        <f>IF(ISBLANK(Perigon!G1785),"",Perigon!G1785)</f>
        <v/>
      </c>
      <c r="C1790" s="96" t="str">
        <f>IF(ISBLANK(Perigon!I1785),"",Perigon!I1785)</f>
        <v/>
      </c>
      <c r="D1790" s="97" t="str">
        <f>IF(ISBLANK(Perigon!J1785),"",Perigon!J1785)</f>
        <v/>
      </c>
      <c r="E1790" s="64" t="str">
        <f>IF(ISBLANK(Perigon!K1785),"",Perigon!K1785)</f>
        <v/>
      </c>
      <c r="F1790" s="65"/>
      <c r="G1790" s="64"/>
      <c r="H1790" s="69" t="str">
        <f>IF(ISBLANK(Perigon!L1785),"",Perigon!L1785)</f>
        <v/>
      </c>
      <c r="I1790" s="69" t="str">
        <f>IF(ISBLANK(Perigon!M1785),"",Perigon!M1785)</f>
        <v/>
      </c>
      <c r="J1790" s="98" t="str">
        <f>IF(ISBLANK(Perigon!N1785),"",Perigon!N1785)</f>
        <v/>
      </c>
      <c r="K1790" s="99" t="str">
        <f>IF(ISBLANK(Perigon!J1785),"",Perigon!T1785)</f>
        <v/>
      </c>
      <c r="L1790" s="95" t="str">
        <f>IF(ISBLANK(Perigon!O1785),"",Perigon!O1785)</f>
        <v/>
      </c>
      <c r="M1790" s="95" t="str">
        <f>IF(ISBLANK(Perigon!R1785),"",Perigon!R1785)</f>
        <v/>
      </c>
      <c r="N1790" s="95" t="str">
        <f>IF(ISBLANK(Perigon!P1785),"",Perigon!P1785)</f>
        <v/>
      </c>
      <c r="O1790" s="38" t="str">
        <f>IF($L1790="","",VLOOKUP($R1790,Tarife!$A$2:$R$599,13,FALSE))</f>
        <v/>
      </c>
      <c r="P1790" s="38" t="str">
        <f t="shared" si="27"/>
        <v/>
      </c>
      <c r="R1790" s="100" t="str">
        <f>Zusammenzug!$C$25&amp;"-"&amp;Zusammenzug!$A$7&amp;"-"&amp;Leistungen!L1790</f>
        <v>2024-0-</v>
      </c>
    </row>
    <row r="1791" spans="1:18" x14ac:dyDescent="0.2">
      <c r="A1791" s="95" t="str">
        <f>IF(ISBLANK(Perigon!E1786),"",Perigon!E1786)</f>
        <v/>
      </c>
      <c r="B1791" s="95" t="str">
        <f>IF(ISBLANK(Perigon!G1786),"",Perigon!G1786)</f>
        <v/>
      </c>
      <c r="C1791" s="96" t="str">
        <f>IF(ISBLANK(Perigon!I1786),"",Perigon!I1786)</f>
        <v/>
      </c>
      <c r="D1791" s="97" t="str">
        <f>IF(ISBLANK(Perigon!J1786),"",Perigon!J1786)</f>
        <v/>
      </c>
      <c r="E1791" s="64" t="str">
        <f>IF(ISBLANK(Perigon!K1786),"",Perigon!K1786)</f>
        <v/>
      </c>
      <c r="F1791" s="65"/>
      <c r="G1791" s="64"/>
      <c r="H1791" s="69" t="str">
        <f>IF(ISBLANK(Perigon!L1786),"",Perigon!L1786)</f>
        <v/>
      </c>
      <c r="I1791" s="69" t="str">
        <f>IF(ISBLANK(Perigon!M1786),"",Perigon!M1786)</f>
        <v/>
      </c>
      <c r="J1791" s="98" t="str">
        <f>IF(ISBLANK(Perigon!N1786),"",Perigon!N1786)</f>
        <v/>
      </c>
      <c r="K1791" s="99" t="str">
        <f>IF(ISBLANK(Perigon!J1786),"",Perigon!T1786)</f>
        <v/>
      </c>
      <c r="L1791" s="95" t="str">
        <f>IF(ISBLANK(Perigon!O1786),"",Perigon!O1786)</f>
        <v/>
      </c>
      <c r="M1791" s="95" t="str">
        <f>IF(ISBLANK(Perigon!R1786),"",Perigon!R1786)</f>
        <v/>
      </c>
      <c r="N1791" s="95" t="str">
        <f>IF(ISBLANK(Perigon!P1786),"",Perigon!P1786)</f>
        <v/>
      </c>
      <c r="O1791" s="38" t="str">
        <f>IF($L1791="","",VLOOKUP($R1791,Tarife!$A$2:$R$599,13,FALSE))</f>
        <v/>
      </c>
      <c r="P1791" s="38" t="str">
        <f t="shared" si="27"/>
        <v/>
      </c>
      <c r="R1791" s="100" t="str">
        <f>Zusammenzug!$C$25&amp;"-"&amp;Zusammenzug!$A$7&amp;"-"&amp;Leistungen!L1791</f>
        <v>2024-0-</v>
      </c>
    </row>
    <row r="1792" spans="1:18" x14ac:dyDescent="0.2">
      <c r="A1792" s="95" t="str">
        <f>IF(ISBLANK(Perigon!E1787),"",Perigon!E1787)</f>
        <v/>
      </c>
      <c r="B1792" s="95" t="str">
        <f>IF(ISBLANK(Perigon!G1787),"",Perigon!G1787)</f>
        <v/>
      </c>
      <c r="C1792" s="96" t="str">
        <f>IF(ISBLANK(Perigon!I1787),"",Perigon!I1787)</f>
        <v/>
      </c>
      <c r="D1792" s="97" t="str">
        <f>IF(ISBLANK(Perigon!J1787),"",Perigon!J1787)</f>
        <v/>
      </c>
      <c r="E1792" s="64" t="str">
        <f>IF(ISBLANK(Perigon!K1787),"",Perigon!K1787)</f>
        <v/>
      </c>
      <c r="F1792" s="65"/>
      <c r="G1792" s="64"/>
      <c r="H1792" s="69" t="str">
        <f>IF(ISBLANK(Perigon!L1787),"",Perigon!L1787)</f>
        <v/>
      </c>
      <c r="I1792" s="69" t="str">
        <f>IF(ISBLANK(Perigon!M1787),"",Perigon!M1787)</f>
        <v/>
      </c>
      <c r="J1792" s="98" t="str">
        <f>IF(ISBLANK(Perigon!N1787),"",Perigon!N1787)</f>
        <v/>
      </c>
      <c r="K1792" s="99" t="str">
        <f>IF(ISBLANK(Perigon!J1787),"",Perigon!T1787)</f>
        <v/>
      </c>
      <c r="L1792" s="95" t="str">
        <f>IF(ISBLANK(Perigon!O1787),"",Perigon!O1787)</f>
        <v/>
      </c>
      <c r="M1792" s="95" t="str">
        <f>IF(ISBLANK(Perigon!R1787),"",Perigon!R1787)</f>
        <v/>
      </c>
      <c r="N1792" s="95" t="str">
        <f>IF(ISBLANK(Perigon!P1787),"",Perigon!P1787)</f>
        <v/>
      </c>
      <c r="O1792" s="38" t="str">
        <f>IF($L1792="","",VLOOKUP($R1792,Tarife!$A$2:$R$599,13,FALSE))</f>
        <v/>
      </c>
      <c r="P1792" s="38" t="str">
        <f t="shared" si="27"/>
        <v/>
      </c>
      <c r="R1792" s="100" t="str">
        <f>Zusammenzug!$C$25&amp;"-"&amp;Zusammenzug!$A$7&amp;"-"&amp;Leistungen!L1792</f>
        <v>2024-0-</v>
      </c>
    </row>
    <row r="1793" spans="1:18" x14ac:dyDescent="0.2">
      <c r="A1793" s="95" t="str">
        <f>IF(ISBLANK(Perigon!E1788),"",Perigon!E1788)</f>
        <v/>
      </c>
      <c r="B1793" s="95" t="str">
        <f>IF(ISBLANK(Perigon!G1788),"",Perigon!G1788)</f>
        <v/>
      </c>
      <c r="C1793" s="96" t="str">
        <f>IF(ISBLANK(Perigon!I1788),"",Perigon!I1788)</f>
        <v/>
      </c>
      <c r="D1793" s="97" t="str">
        <f>IF(ISBLANK(Perigon!J1788),"",Perigon!J1788)</f>
        <v/>
      </c>
      <c r="E1793" s="64" t="str">
        <f>IF(ISBLANK(Perigon!K1788),"",Perigon!K1788)</f>
        <v/>
      </c>
      <c r="F1793" s="65"/>
      <c r="G1793" s="64"/>
      <c r="H1793" s="69" t="str">
        <f>IF(ISBLANK(Perigon!L1788),"",Perigon!L1788)</f>
        <v/>
      </c>
      <c r="I1793" s="69" t="str">
        <f>IF(ISBLANK(Perigon!M1788),"",Perigon!M1788)</f>
        <v/>
      </c>
      <c r="J1793" s="98" t="str">
        <f>IF(ISBLANK(Perigon!N1788),"",Perigon!N1788)</f>
        <v/>
      </c>
      <c r="K1793" s="99" t="str">
        <f>IF(ISBLANK(Perigon!J1788),"",Perigon!T1788)</f>
        <v/>
      </c>
      <c r="L1793" s="95" t="str">
        <f>IF(ISBLANK(Perigon!O1788),"",Perigon!O1788)</f>
        <v/>
      </c>
      <c r="M1793" s="95" t="str">
        <f>IF(ISBLANK(Perigon!R1788),"",Perigon!R1788)</f>
        <v/>
      </c>
      <c r="N1793" s="95" t="str">
        <f>IF(ISBLANK(Perigon!P1788),"",Perigon!P1788)</f>
        <v/>
      </c>
      <c r="O1793" s="38" t="str">
        <f>IF($L1793="","",VLOOKUP($R1793,Tarife!$A$2:$R$599,13,FALSE))</f>
        <v/>
      </c>
      <c r="P1793" s="38" t="str">
        <f t="shared" si="27"/>
        <v/>
      </c>
      <c r="R1793" s="100" t="str">
        <f>Zusammenzug!$C$25&amp;"-"&amp;Zusammenzug!$A$7&amp;"-"&amp;Leistungen!L1793</f>
        <v>2024-0-</v>
      </c>
    </row>
    <row r="1794" spans="1:18" x14ac:dyDescent="0.2">
      <c r="A1794" s="95" t="str">
        <f>IF(ISBLANK(Perigon!E1789),"",Perigon!E1789)</f>
        <v/>
      </c>
      <c r="B1794" s="95" t="str">
        <f>IF(ISBLANK(Perigon!G1789),"",Perigon!G1789)</f>
        <v/>
      </c>
      <c r="C1794" s="96" t="str">
        <f>IF(ISBLANK(Perigon!I1789),"",Perigon!I1789)</f>
        <v/>
      </c>
      <c r="D1794" s="97" t="str">
        <f>IF(ISBLANK(Perigon!J1789),"",Perigon!J1789)</f>
        <v/>
      </c>
      <c r="E1794" s="64" t="str">
        <f>IF(ISBLANK(Perigon!K1789),"",Perigon!K1789)</f>
        <v/>
      </c>
      <c r="F1794" s="65"/>
      <c r="G1794" s="64"/>
      <c r="H1794" s="69" t="str">
        <f>IF(ISBLANK(Perigon!L1789),"",Perigon!L1789)</f>
        <v/>
      </c>
      <c r="I1794" s="69" t="str">
        <f>IF(ISBLANK(Perigon!M1789),"",Perigon!M1789)</f>
        <v/>
      </c>
      <c r="J1794" s="98" t="str">
        <f>IF(ISBLANK(Perigon!N1789),"",Perigon!N1789)</f>
        <v/>
      </c>
      <c r="K1794" s="99" t="str">
        <f>IF(ISBLANK(Perigon!J1789),"",Perigon!T1789)</f>
        <v/>
      </c>
      <c r="L1794" s="95" t="str">
        <f>IF(ISBLANK(Perigon!O1789),"",Perigon!O1789)</f>
        <v/>
      </c>
      <c r="M1794" s="95" t="str">
        <f>IF(ISBLANK(Perigon!R1789),"",Perigon!R1789)</f>
        <v/>
      </c>
      <c r="N1794" s="95" t="str">
        <f>IF(ISBLANK(Perigon!P1789),"",Perigon!P1789)</f>
        <v/>
      </c>
      <c r="O1794" s="38" t="str">
        <f>IF($L1794="","",VLOOKUP($R1794,Tarife!$A$2:$R$599,13,FALSE))</f>
        <v/>
      </c>
      <c r="P1794" s="38" t="str">
        <f t="shared" si="27"/>
        <v/>
      </c>
      <c r="R1794" s="100" t="str">
        <f>Zusammenzug!$C$25&amp;"-"&amp;Zusammenzug!$A$7&amp;"-"&amp;Leistungen!L1794</f>
        <v>2024-0-</v>
      </c>
    </row>
    <row r="1795" spans="1:18" x14ac:dyDescent="0.2">
      <c r="A1795" s="95" t="str">
        <f>IF(ISBLANK(Perigon!E1790),"",Perigon!E1790)</f>
        <v/>
      </c>
      <c r="B1795" s="95" t="str">
        <f>IF(ISBLANK(Perigon!G1790),"",Perigon!G1790)</f>
        <v/>
      </c>
      <c r="C1795" s="96" t="str">
        <f>IF(ISBLANK(Perigon!I1790),"",Perigon!I1790)</f>
        <v/>
      </c>
      <c r="D1795" s="97" t="str">
        <f>IF(ISBLANK(Perigon!J1790),"",Perigon!J1790)</f>
        <v/>
      </c>
      <c r="E1795" s="64" t="str">
        <f>IF(ISBLANK(Perigon!K1790),"",Perigon!K1790)</f>
        <v/>
      </c>
      <c r="F1795" s="65"/>
      <c r="G1795" s="64"/>
      <c r="H1795" s="69" t="str">
        <f>IF(ISBLANK(Perigon!L1790),"",Perigon!L1790)</f>
        <v/>
      </c>
      <c r="I1795" s="69" t="str">
        <f>IF(ISBLANK(Perigon!M1790),"",Perigon!M1790)</f>
        <v/>
      </c>
      <c r="J1795" s="98" t="str">
        <f>IF(ISBLANK(Perigon!N1790),"",Perigon!N1790)</f>
        <v/>
      </c>
      <c r="K1795" s="99" t="str">
        <f>IF(ISBLANK(Perigon!J1790),"",Perigon!T1790)</f>
        <v/>
      </c>
      <c r="L1795" s="95" t="str">
        <f>IF(ISBLANK(Perigon!O1790),"",Perigon!O1790)</f>
        <v/>
      </c>
      <c r="M1795" s="95" t="str">
        <f>IF(ISBLANK(Perigon!R1790),"",Perigon!R1790)</f>
        <v/>
      </c>
      <c r="N1795" s="95" t="str">
        <f>IF(ISBLANK(Perigon!P1790),"",Perigon!P1790)</f>
        <v/>
      </c>
      <c r="O1795" s="38" t="str">
        <f>IF($L1795="","",VLOOKUP($R1795,Tarife!$A$2:$R$599,13,FALSE))</f>
        <v/>
      </c>
      <c r="P1795" s="38" t="str">
        <f t="shared" si="27"/>
        <v/>
      </c>
      <c r="R1795" s="100" t="str">
        <f>Zusammenzug!$C$25&amp;"-"&amp;Zusammenzug!$A$7&amp;"-"&amp;Leistungen!L1795</f>
        <v>2024-0-</v>
      </c>
    </row>
    <row r="1796" spans="1:18" x14ac:dyDescent="0.2">
      <c r="A1796" s="95" t="str">
        <f>IF(ISBLANK(Perigon!E1791),"",Perigon!E1791)</f>
        <v/>
      </c>
      <c r="B1796" s="95" t="str">
        <f>IF(ISBLANK(Perigon!G1791),"",Perigon!G1791)</f>
        <v/>
      </c>
      <c r="C1796" s="96" t="str">
        <f>IF(ISBLANK(Perigon!I1791),"",Perigon!I1791)</f>
        <v/>
      </c>
      <c r="D1796" s="97" t="str">
        <f>IF(ISBLANK(Perigon!J1791),"",Perigon!J1791)</f>
        <v/>
      </c>
      <c r="E1796" s="64" t="str">
        <f>IF(ISBLANK(Perigon!K1791),"",Perigon!K1791)</f>
        <v/>
      </c>
      <c r="F1796" s="65"/>
      <c r="G1796" s="64"/>
      <c r="H1796" s="69" t="str">
        <f>IF(ISBLANK(Perigon!L1791),"",Perigon!L1791)</f>
        <v/>
      </c>
      <c r="I1796" s="69" t="str">
        <f>IF(ISBLANK(Perigon!M1791),"",Perigon!M1791)</f>
        <v/>
      </c>
      <c r="J1796" s="98" t="str">
        <f>IF(ISBLANK(Perigon!N1791),"",Perigon!N1791)</f>
        <v/>
      </c>
      <c r="K1796" s="99" t="str">
        <f>IF(ISBLANK(Perigon!J1791),"",Perigon!T1791)</f>
        <v/>
      </c>
      <c r="L1796" s="95" t="str">
        <f>IF(ISBLANK(Perigon!O1791),"",Perigon!O1791)</f>
        <v/>
      </c>
      <c r="M1796" s="95" t="str">
        <f>IF(ISBLANK(Perigon!R1791),"",Perigon!R1791)</f>
        <v/>
      </c>
      <c r="N1796" s="95" t="str">
        <f>IF(ISBLANK(Perigon!P1791),"",Perigon!P1791)</f>
        <v/>
      </c>
      <c r="O1796" s="38" t="str">
        <f>IF($L1796="","",VLOOKUP($R1796,Tarife!$A$2:$R$599,13,FALSE))</f>
        <v/>
      </c>
      <c r="P1796" s="38" t="str">
        <f t="shared" si="27"/>
        <v/>
      </c>
      <c r="R1796" s="100" t="str">
        <f>Zusammenzug!$C$25&amp;"-"&amp;Zusammenzug!$A$7&amp;"-"&amp;Leistungen!L1796</f>
        <v>2024-0-</v>
      </c>
    </row>
    <row r="1797" spans="1:18" x14ac:dyDescent="0.2">
      <c r="A1797" s="95" t="str">
        <f>IF(ISBLANK(Perigon!E1792),"",Perigon!E1792)</f>
        <v/>
      </c>
      <c r="B1797" s="95" t="str">
        <f>IF(ISBLANK(Perigon!G1792),"",Perigon!G1792)</f>
        <v/>
      </c>
      <c r="C1797" s="96" t="str">
        <f>IF(ISBLANK(Perigon!I1792),"",Perigon!I1792)</f>
        <v/>
      </c>
      <c r="D1797" s="97" t="str">
        <f>IF(ISBLANK(Perigon!J1792),"",Perigon!J1792)</f>
        <v/>
      </c>
      <c r="E1797" s="64" t="str">
        <f>IF(ISBLANK(Perigon!K1792),"",Perigon!K1792)</f>
        <v/>
      </c>
      <c r="F1797" s="65"/>
      <c r="G1797" s="64"/>
      <c r="H1797" s="69" t="str">
        <f>IF(ISBLANK(Perigon!L1792),"",Perigon!L1792)</f>
        <v/>
      </c>
      <c r="I1797" s="69" t="str">
        <f>IF(ISBLANK(Perigon!M1792),"",Perigon!M1792)</f>
        <v/>
      </c>
      <c r="J1797" s="98" t="str">
        <f>IF(ISBLANK(Perigon!N1792),"",Perigon!N1792)</f>
        <v/>
      </c>
      <c r="K1797" s="99" t="str">
        <f>IF(ISBLANK(Perigon!J1792),"",Perigon!T1792)</f>
        <v/>
      </c>
      <c r="L1797" s="95" t="str">
        <f>IF(ISBLANK(Perigon!O1792),"",Perigon!O1792)</f>
        <v/>
      </c>
      <c r="M1797" s="95" t="str">
        <f>IF(ISBLANK(Perigon!R1792),"",Perigon!R1792)</f>
        <v/>
      </c>
      <c r="N1797" s="95" t="str">
        <f>IF(ISBLANK(Perigon!P1792),"",Perigon!P1792)</f>
        <v/>
      </c>
      <c r="O1797" s="38" t="str">
        <f>IF($L1797="","",VLOOKUP($R1797,Tarife!$A$2:$R$599,13,FALSE))</f>
        <v/>
      </c>
      <c r="P1797" s="38" t="str">
        <f t="shared" si="27"/>
        <v/>
      </c>
      <c r="R1797" s="100" t="str">
        <f>Zusammenzug!$C$25&amp;"-"&amp;Zusammenzug!$A$7&amp;"-"&amp;Leistungen!L1797</f>
        <v>2024-0-</v>
      </c>
    </row>
    <row r="1798" spans="1:18" x14ac:dyDescent="0.2">
      <c r="A1798" s="95" t="str">
        <f>IF(ISBLANK(Perigon!E1793),"",Perigon!E1793)</f>
        <v/>
      </c>
      <c r="B1798" s="95" t="str">
        <f>IF(ISBLANK(Perigon!G1793),"",Perigon!G1793)</f>
        <v/>
      </c>
      <c r="C1798" s="96" t="str">
        <f>IF(ISBLANK(Perigon!I1793),"",Perigon!I1793)</f>
        <v/>
      </c>
      <c r="D1798" s="97" t="str">
        <f>IF(ISBLANK(Perigon!J1793),"",Perigon!J1793)</f>
        <v/>
      </c>
      <c r="E1798" s="64" t="str">
        <f>IF(ISBLANK(Perigon!K1793),"",Perigon!K1793)</f>
        <v/>
      </c>
      <c r="F1798" s="65"/>
      <c r="G1798" s="64"/>
      <c r="H1798" s="69" t="str">
        <f>IF(ISBLANK(Perigon!L1793),"",Perigon!L1793)</f>
        <v/>
      </c>
      <c r="I1798" s="69" t="str">
        <f>IF(ISBLANK(Perigon!M1793),"",Perigon!M1793)</f>
        <v/>
      </c>
      <c r="J1798" s="98" t="str">
        <f>IF(ISBLANK(Perigon!N1793),"",Perigon!N1793)</f>
        <v/>
      </c>
      <c r="K1798" s="99" t="str">
        <f>IF(ISBLANK(Perigon!J1793),"",Perigon!T1793)</f>
        <v/>
      </c>
      <c r="L1798" s="95" t="str">
        <f>IF(ISBLANK(Perigon!O1793),"",Perigon!O1793)</f>
        <v/>
      </c>
      <c r="M1798" s="95" t="str">
        <f>IF(ISBLANK(Perigon!R1793),"",Perigon!R1793)</f>
        <v/>
      </c>
      <c r="N1798" s="95" t="str">
        <f>IF(ISBLANK(Perigon!P1793),"",Perigon!P1793)</f>
        <v/>
      </c>
      <c r="O1798" s="38" t="str">
        <f>IF($L1798="","",VLOOKUP($R1798,Tarife!$A$2:$R$599,13,FALSE))</f>
        <v/>
      </c>
      <c r="P1798" s="38" t="str">
        <f t="shared" si="27"/>
        <v/>
      </c>
      <c r="R1798" s="100" t="str">
        <f>Zusammenzug!$C$25&amp;"-"&amp;Zusammenzug!$A$7&amp;"-"&amp;Leistungen!L1798</f>
        <v>2024-0-</v>
      </c>
    </row>
    <row r="1799" spans="1:18" x14ac:dyDescent="0.2">
      <c r="A1799" s="95" t="str">
        <f>IF(ISBLANK(Perigon!E1794),"",Perigon!E1794)</f>
        <v/>
      </c>
      <c r="B1799" s="95" t="str">
        <f>IF(ISBLANK(Perigon!G1794),"",Perigon!G1794)</f>
        <v/>
      </c>
      <c r="C1799" s="96" t="str">
        <f>IF(ISBLANK(Perigon!I1794),"",Perigon!I1794)</f>
        <v/>
      </c>
      <c r="D1799" s="97" t="str">
        <f>IF(ISBLANK(Perigon!J1794),"",Perigon!J1794)</f>
        <v/>
      </c>
      <c r="E1799" s="64" t="str">
        <f>IF(ISBLANK(Perigon!K1794),"",Perigon!K1794)</f>
        <v/>
      </c>
      <c r="F1799" s="65"/>
      <c r="G1799" s="64"/>
      <c r="H1799" s="69" t="str">
        <f>IF(ISBLANK(Perigon!L1794),"",Perigon!L1794)</f>
        <v/>
      </c>
      <c r="I1799" s="69" t="str">
        <f>IF(ISBLANK(Perigon!M1794),"",Perigon!M1794)</f>
        <v/>
      </c>
      <c r="J1799" s="98" t="str">
        <f>IF(ISBLANK(Perigon!N1794),"",Perigon!N1794)</f>
        <v/>
      </c>
      <c r="K1799" s="99" t="str">
        <f>IF(ISBLANK(Perigon!J1794),"",Perigon!T1794)</f>
        <v/>
      </c>
      <c r="L1799" s="95" t="str">
        <f>IF(ISBLANK(Perigon!O1794),"",Perigon!O1794)</f>
        <v/>
      </c>
      <c r="M1799" s="95" t="str">
        <f>IF(ISBLANK(Perigon!R1794),"",Perigon!R1794)</f>
        <v/>
      </c>
      <c r="N1799" s="95" t="str">
        <f>IF(ISBLANK(Perigon!P1794),"",Perigon!P1794)</f>
        <v/>
      </c>
      <c r="O1799" s="38" t="str">
        <f>IF($L1799="","",VLOOKUP($R1799,Tarife!$A$2:$R$599,13,FALSE))</f>
        <v/>
      </c>
      <c r="P1799" s="38" t="str">
        <f t="shared" si="27"/>
        <v/>
      </c>
      <c r="R1799" s="100" t="str">
        <f>Zusammenzug!$C$25&amp;"-"&amp;Zusammenzug!$A$7&amp;"-"&amp;Leistungen!L1799</f>
        <v>2024-0-</v>
      </c>
    </row>
    <row r="1800" spans="1:18" x14ac:dyDescent="0.2">
      <c r="A1800" s="95" t="str">
        <f>IF(ISBLANK(Perigon!E1795),"",Perigon!E1795)</f>
        <v/>
      </c>
      <c r="B1800" s="95" t="str">
        <f>IF(ISBLANK(Perigon!G1795),"",Perigon!G1795)</f>
        <v/>
      </c>
      <c r="C1800" s="96" t="str">
        <f>IF(ISBLANK(Perigon!I1795),"",Perigon!I1795)</f>
        <v/>
      </c>
      <c r="D1800" s="97" t="str">
        <f>IF(ISBLANK(Perigon!J1795),"",Perigon!J1795)</f>
        <v/>
      </c>
      <c r="E1800" s="64" t="str">
        <f>IF(ISBLANK(Perigon!K1795),"",Perigon!K1795)</f>
        <v/>
      </c>
      <c r="F1800" s="65"/>
      <c r="G1800" s="64"/>
      <c r="H1800" s="69" t="str">
        <f>IF(ISBLANK(Perigon!L1795),"",Perigon!L1795)</f>
        <v/>
      </c>
      <c r="I1800" s="69" t="str">
        <f>IF(ISBLANK(Perigon!M1795),"",Perigon!M1795)</f>
        <v/>
      </c>
      <c r="J1800" s="98" t="str">
        <f>IF(ISBLANK(Perigon!N1795),"",Perigon!N1795)</f>
        <v/>
      </c>
      <c r="K1800" s="99" t="str">
        <f>IF(ISBLANK(Perigon!J1795),"",Perigon!T1795)</f>
        <v/>
      </c>
      <c r="L1800" s="95" t="str">
        <f>IF(ISBLANK(Perigon!O1795),"",Perigon!O1795)</f>
        <v/>
      </c>
      <c r="M1800" s="95" t="str">
        <f>IF(ISBLANK(Perigon!R1795),"",Perigon!R1795)</f>
        <v/>
      </c>
      <c r="N1800" s="95" t="str">
        <f>IF(ISBLANK(Perigon!P1795),"",Perigon!P1795)</f>
        <v/>
      </c>
      <c r="O1800" s="38" t="str">
        <f>IF($L1800="","",VLOOKUP($R1800,Tarife!$A$2:$R$599,13,FALSE))</f>
        <v/>
      </c>
      <c r="P1800" s="38" t="str">
        <f t="shared" ref="P1800:P1863" si="28">IF(L1800="","",IF(AND($L1800="Pabe",N1800&lt;O1800),M1800*O1800,IF(N1800&lt;O1800,M1800*N1800,M1800*O1800)))</f>
        <v/>
      </c>
      <c r="R1800" s="100" t="str">
        <f>Zusammenzug!$C$25&amp;"-"&amp;Zusammenzug!$A$7&amp;"-"&amp;Leistungen!L1800</f>
        <v>2024-0-</v>
      </c>
    </row>
    <row r="1801" spans="1:18" x14ac:dyDescent="0.2">
      <c r="A1801" s="95" t="str">
        <f>IF(ISBLANK(Perigon!E1796),"",Perigon!E1796)</f>
        <v/>
      </c>
      <c r="B1801" s="95" t="str">
        <f>IF(ISBLANK(Perigon!G1796),"",Perigon!G1796)</f>
        <v/>
      </c>
      <c r="C1801" s="96" t="str">
        <f>IF(ISBLANK(Perigon!I1796),"",Perigon!I1796)</f>
        <v/>
      </c>
      <c r="D1801" s="97" t="str">
        <f>IF(ISBLANK(Perigon!J1796),"",Perigon!J1796)</f>
        <v/>
      </c>
      <c r="E1801" s="64" t="str">
        <f>IF(ISBLANK(Perigon!K1796),"",Perigon!K1796)</f>
        <v/>
      </c>
      <c r="F1801" s="65"/>
      <c r="G1801" s="64"/>
      <c r="H1801" s="69" t="str">
        <f>IF(ISBLANK(Perigon!L1796),"",Perigon!L1796)</f>
        <v/>
      </c>
      <c r="I1801" s="69" t="str">
        <f>IF(ISBLANK(Perigon!M1796),"",Perigon!M1796)</f>
        <v/>
      </c>
      <c r="J1801" s="98" t="str">
        <f>IF(ISBLANK(Perigon!N1796),"",Perigon!N1796)</f>
        <v/>
      </c>
      <c r="K1801" s="99" t="str">
        <f>IF(ISBLANK(Perigon!J1796),"",Perigon!T1796)</f>
        <v/>
      </c>
      <c r="L1801" s="95" t="str">
        <f>IF(ISBLANK(Perigon!O1796),"",Perigon!O1796)</f>
        <v/>
      </c>
      <c r="M1801" s="95" t="str">
        <f>IF(ISBLANK(Perigon!R1796),"",Perigon!R1796)</f>
        <v/>
      </c>
      <c r="N1801" s="95" t="str">
        <f>IF(ISBLANK(Perigon!P1796),"",Perigon!P1796)</f>
        <v/>
      </c>
      <c r="O1801" s="38" t="str">
        <f>IF($L1801="","",VLOOKUP($R1801,Tarife!$A$2:$R$599,13,FALSE))</f>
        <v/>
      </c>
      <c r="P1801" s="38" t="str">
        <f t="shared" si="28"/>
        <v/>
      </c>
      <c r="R1801" s="100" t="str">
        <f>Zusammenzug!$C$25&amp;"-"&amp;Zusammenzug!$A$7&amp;"-"&amp;Leistungen!L1801</f>
        <v>2024-0-</v>
      </c>
    </row>
    <row r="1802" spans="1:18" x14ac:dyDescent="0.2">
      <c r="A1802" s="95" t="str">
        <f>IF(ISBLANK(Perigon!E1797),"",Perigon!E1797)</f>
        <v/>
      </c>
      <c r="B1802" s="95" t="str">
        <f>IF(ISBLANK(Perigon!G1797),"",Perigon!G1797)</f>
        <v/>
      </c>
      <c r="C1802" s="96" t="str">
        <f>IF(ISBLANK(Perigon!I1797),"",Perigon!I1797)</f>
        <v/>
      </c>
      <c r="D1802" s="97" t="str">
        <f>IF(ISBLANK(Perigon!J1797),"",Perigon!J1797)</f>
        <v/>
      </c>
      <c r="E1802" s="64" t="str">
        <f>IF(ISBLANK(Perigon!K1797),"",Perigon!K1797)</f>
        <v/>
      </c>
      <c r="F1802" s="65"/>
      <c r="G1802" s="64"/>
      <c r="H1802" s="69" t="str">
        <f>IF(ISBLANK(Perigon!L1797),"",Perigon!L1797)</f>
        <v/>
      </c>
      <c r="I1802" s="69" t="str">
        <f>IF(ISBLANK(Perigon!M1797),"",Perigon!M1797)</f>
        <v/>
      </c>
      <c r="J1802" s="98" t="str">
        <f>IF(ISBLANK(Perigon!N1797),"",Perigon!N1797)</f>
        <v/>
      </c>
      <c r="K1802" s="99" t="str">
        <f>IF(ISBLANK(Perigon!J1797),"",Perigon!T1797)</f>
        <v/>
      </c>
      <c r="L1802" s="95" t="str">
        <f>IF(ISBLANK(Perigon!O1797),"",Perigon!O1797)</f>
        <v/>
      </c>
      <c r="M1802" s="95" t="str">
        <f>IF(ISBLANK(Perigon!R1797),"",Perigon!R1797)</f>
        <v/>
      </c>
      <c r="N1802" s="95" t="str">
        <f>IF(ISBLANK(Perigon!P1797),"",Perigon!P1797)</f>
        <v/>
      </c>
      <c r="O1802" s="38" t="str">
        <f>IF($L1802="","",VLOOKUP($R1802,Tarife!$A$2:$R$599,13,FALSE))</f>
        <v/>
      </c>
      <c r="P1802" s="38" t="str">
        <f t="shared" si="28"/>
        <v/>
      </c>
      <c r="R1802" s="100" t="str">
        <f>Zusammenzug!$C$25&amp;"-"&amp;Zusammenzug!$A$7&amp;"-"&amp;Leistungen!L1802</f>
        <v>2024-0-</v>
      </c>
    </row>
    <row r="1803" spans="1:18" x14ac:dyDescent="0.2">
      <c r="A1803" s="95" t="str">
        <f>IF(ISBLANK(Perigon!E1798),"",Perigon!E1798)</f>
        <v/>
      </c>
      <c r="B1803" s="95" t="str">
        <f>IF(ISBLANK(Perigon!G1798),"",Perigon!G1798)</f>
        <v/>
      </c>
      <c r="C1803" s="96" t="str">
        <f>IF(ISBLANK(Perigon!I1798),"",Perigon!I1798)</f>
        <v/>
      </c>
      <c r="D1803" s="97" t="str">
        <f>IF(ISBLANK(Perigon!J1798),"",Perigon!J1798)</f>
        <v/>
      </c>
      <c r="E1803" s="64" t="str">
        <f>IF(ISBLANK(Perigon!K1798),"",Perigon!K1798)</f>
        <v/>
      </c>
      <c r="F1803" s="65"/>
      <c r="G1803" s="64"/>
      <c r="H1803" s="69" t="str">
        <f>IF(ISBLANK(Perigon!L1798),"",Perigon!L1798)</f>
        <v/>
      </c>
      <c r="I1803" s="69" t="str">
        <f>IF(ISBLANK(Perigon!M1798),"",Perigon!M1798)</f>
        <v/>
      </c>
      <c r="J1803" s="98" t="str">
        <f>IF(ISBLANK(Perigon!N1798),"",Perigon!N1798)</f>
        <v/>
      </c>
      <c r="K1803" s="99" t="str">
        <f>IF(ISBLANK(Perigon!J1798),"",Perigon!T1798)</f>
        <v/>
      </c>
      <c r="L1803" s="95" t="str">
        <f>IF(ISBLANK(Perigon!O1798),"",Perigon!O1798)</f>
        <v/>
      </c>
      <c r="M1803" s="95" t="str">
        <f>IF(ISBLANK(Perigon!R1798),"",Perigon!R1798)</f>
        <v/>
      </c>
      <c r="N1803" s="95" t="str">
        <f>IF(ISBLANK(Perigon!P1798),"",Perigon!P1798)</f>
        <v/>
      </c>
      <c r="O1803" s="38" t="str">
        <f>IF($L1803="","",VLOOKUP($R1803,Tarife!$A$2:$R$599,13,FALSE))</f>
        <v/>
      </c>
      <c r="P1803" s="38" t="str">
        <f t="shared" si="28"/>
        <v/>
      </c>
      <c r="R1803" s="100" t="str">
        <f>Zusammenzug!$C$25&amp;"-"&amp;Zusammenzug!$A$7&amp;"-"&amp;Leistungen!L1803</f>
        <v>2024-0-</v>
      </c>
    </row>
    <row r="1804" spans="1:18" x14ac:dyDescent="0.2">
      <c r="A1804" s="95" t="str">
        <f>IF(ISBLANK(Perigon!E1799),"",Perigon!E1799)</f>
        <v/>
      </c>
      <c r="B1804" s="95" t="str">
        <f>IF(ISBLANK(Perigon!G1799),"",Perigon!G1799)</f>
        <v/>
      </c>
      <c r="C1804" s="96" t="str">
        <f>IF(ISBLANK(Perigon!I1799),"",Perigon!I1799)</f>
        <v/>
      </c>
      <c r="D1804" s="97" t="str">
        <f>IF(ISBLANK(Perigon!J1799),"",Perigon!J1799)</f>
        <v/>
      </c>
      <c r="E1804" s="64" t="str">
        <f>IF(ISBLANK(Perigon!K1799),"",Perigon!K1799)</f>
        <v/>
      </c>
      <c r="F1804" s="65"/>
      <c r="G1804" s="64"/>
      <c r="H1804" s="69" t="str">
        <f>IF(ISBLANK(Perigon!L1799),"",Perigon!L1799)</f>
        <v/>
      </c>
      <c r="I1804" s="69" t="str">
        <f>IF(ISBLANK(Perigon!M1799),"",Perigon!M1799)</f>
        <v/>
      </c>
      <c r="J1804" s="98" t="str">
        <f>IF(ISBLANK(Perigon!N1799),"",Perigon!N1799)</f>
        <v/>
      </c>
      <c r="K1804" s="99" t="str">
        <f>IF(ISBLANK(Perigon!J1799),"",Perigon!T1799)</f>
        <v/>
      </c>
      <c r="L1804" s="95" t="str">
        <f>IF(ISBLANK(Perigon!O1799),"",Perigon!O1799)</f>
        <v/>
      </c>
      <c r="M1804" s="95" t="str">
        <f>IF(ISBLANK(Perigon!R1799),"",Perigon!R1799)</f>
        <v/>
      </c>
      <c r="N1804" s="95" t="str">
        <f>IF(ISBLANK(Perigon!P1799),"",Perigon!P1799)</f>
        <v/>
      </c>
      <c r="O1804" s="38" t="str">
        <f>IF($L1804="","",VLOOKUP($R1804,Tarife!$A$2:$R$599,13,FALSE))</f>
        <v/>
      </c>
      <c r="P1804" s="38" t="str">
        <f t="shared" si="28"/>
        <v/>
      </c>
      <c r="R1804" s="100" t="str">
        <f>Zusammenzug!$C$25&amp;"-"&amp;Zusammenzug!$A$7&amp;"-"&amp;Leistungen!L1804</f>
        <v>2024-0-</v>
      </c>
    </row>
    <row r="1805" spans="1:18" x14ac:dyDescent="0.2">
      <c r="A1805" s="95" t="str">
        <f>IF(ISBLANK(Perigon!E1800),"",Perigon!E1800)</f>
        <v/>
      </c>
      <c r="B1805" s="95" t="str">
        <f>IF(ISBLANK(Perigon!G1800),"",Perigon!G1800)</f>
        <v/>
      </c>
      <c r="C1805" s="96" t="str">
        <f>IF(ISBLANK(Perigon!I1800),"",Perigon!I1800)</f>
        <v/>
      </c>
      <c r="D1805" s="97" t="str">
        <f>IF(ISBLANK(Perigon!J1800),"",Perigon!J1800)</f>
        <v/>
      </c>
      <c r="E1805" s="64" t="str">
        <f>IF(ISBLANK(Perigon!K1800),"",Perigon!K1800)</f>
        <v/>
      </c>
      <c r="F1805" s="65"/>
      <c r="G1805" s="64"/>
      <c r="H1805" s="69" t="str">
        <f>IF(ISBLANK(Perigon!L1800),"",Perigon!L1800)</f>
        <v/>
      </c>
      <c r="I1805" s="69" t="str">
        <f>IF(ISBLANK(Perigon!M1800),"",Perigon!M1800)</f>
        <v/>
      </c>
      <c r="J1805" s="98" t="str">
        <f>IF(ISBLANK(Perigon!N1800),"",Perigon!N1800)</f>
        <v/>
      </c>
      <c r="K1805" s="99" t="str">
        <f>IF(ISBLANK(Perigon!J1800),"",Perigon!T1800)</f>
        <v/>
      </c>
      <c r="L1805" s="95" t="str">
        <f>IF(ISBLANK(Perigon!O1800),"",Perigon!O1800)</f>
        <v/>
      </c>
      <c r="M1805" s="95" t="str">
        <f>IF(ISBLANK(Perigon!R1800),"",Perigon!R1800)</f>
        <v/>
      </c>
      <c r="N1805" s="95" t="str">
        <f>IF(ISBLANK(Perigon!P1800),"",Perigon!P1800)</f>
        <v/>
      </c>
      <c r="O1805" s="38" t="str">
        <f>IF($L1805="","",VLOOKUP($R1805,Tarife!$A$2:$R$599,13,FALSE))</f>
        <v/>
      </c>
      <c r="P1805" s="38" t="str">
        <f t="shared" si="28"/>
        <v/>
      </c>
      <c r="R1805" s="100" t="str">
        <f>Zusammenzug!$C$25&amp;"-"&amp;Zusammenzug!$A$7&amp;"-"&amp;Leistungen!L1805</f>
        <v>2024-0-</v>
      </c>
    </row>
    <row r="1806" spans="1:18" x14ac:dyDescent="0.2">
      <c r="A1806" s="95" t="str">
        <f>IF(ISBLANK(Perigon!E1801),"",Perigon!E1801)</f>
        <v/>
      </c>
      <c r="B1806" s="95" t="str">
        <f>IF(ISBLANK(Perigon!G1801),"",Perigon!G1801)</f>
        <v/>
      </c>
      <c r="C1806" s="96" t="str">
        <f>IF(ISBLANK(Perigon!I1801),"",Perigon!I1801)</f>
        <v/>
      </c>
      <c r="D1806" s="97" t="str">
        <f>IF(ISBLANK(Perigon!J1801),"",Perigon!J1801)</f>
        <v/>
      </c>
      <c r="E1806" s="64" t="str">
        <f>IF(ISBLANK(Perigon!K1801),"",Perigon!K1801)</f>
        <v/>
      </c>
      <c r="F1806" s="65"/>
      <c r="G1806" s="64"/>
      <c r="H1806" s="69" t="str">
        <f>IF(ISBLANK(Perigon!L1801),"",Perigon!L1801)</f>
        <v/>
      </c>
      <c r="I1806" s="69" t="str">
        <f>IF(ISBLANK(Perigon!M1801),"",Perigon!M1801)</f>
        <v/>
      </c>
      <c r="J1806" s="98" t="str">
        <f>IF(ISBLANK(Perigon!N1801),"",Perigon!N1801)</f>
        <v/>
      </c>
      <c r="K1806" s="99" t="str">
        <f>IF(ISBLANK(Perigon!J1801),"",Perigon!T1801)</f>
        <v/>
      </c>
      <c r="L1806" s="95" t="str">
        <f>IF(ISBLANK(Perigon!O1801),"",Perigon!O1801)</f>
        <v/>
      </c>
      <c r="M1806" s="95" t="str">
        <f>IF(ISBLANK(Perigon!R1801),"",Perigon!R1801)</f>
        <v/>
      </c>
      <c r="N1806" s="95" t="str">
        <f>IF(ISBLANK(Perigon!P1801),"",Perigon!P1801)</f>
        <v/>
      </c>
      <c r="O1806" s="38" t="str">
        <f>IF($L1806="","",VLOOKUP($R1806,Tarife!$A$2:$R$599,13,FALSE))</f>
        <v/>
      </c>
      <c r="P1806" s="38" t="str">
        <f t="shared" si="28"/>
        <v/>
      </c>
      <c r="R1806" s="100" t="str">
        <f>Zusammenzug!$C$25&amp;"-"&amp;Zusammenzug!$A$7&amp;"-"&amp;Leistungen!L1806</f>
        <v>2024-0-</v>
      </c>
    </row>
    <row r="1807" spans="1:18" x14ac:dyDescent="0.2">
      <c r="A1807" s="95" t="str">
        <f>IF(ISBLANK(Perigon!E1802),"",Perigon!E1802)</f>
        <v/>
      </c>
      <c r="B1807" s="95" t="str">
        <f>IF(ISBLANK(Perigon!G1802),"",Perigon!G1802)</f>
        <v/>
      </c>
      <c r="C1807" s="96" t="str">
        <f>IF(ISBLANK(Perigon!I1802),"",Perigon!I1802)</f>
        <v/>
      </c>
      <c r="D1807" s="97" t="str">
        <f>IF(ISBLANK(Perigon!J1802),"",Perigon!J1802)</f>
        <v/>
      </c>
      <c r="E1807" s="64" t="str">
        <f>IF(ISBLANK(Perigon!K1802),"",Perigon!K1802)</f>
        <v/>
      </c>
      <c r="F1807" s="65"/>
      <c r="G1807" s="64"/>
      <c r="H1807" s="69" t="str">
        <f>IF(ISBLANK(Perigon!L1802),"",Perigon!L1802)</f>
        <v/>
      </c>
      <c r="I1807" s="69" t="str">
        <f>IF(ISBLANK(Perigon!M1802),"",Perigon!M1802)</f>
        <v/>
      </c>
      <c r="J1807" s="98" t="str">
        <f>IF(ISBLANK(Perigon!N1802),"",Perigon!N1802)</f>
        <v/>
      </c>
      <c r="K1807" s="99" t="str">
        <f>IF(ISBLANK(Perigon!J1802),"",Perigon!T1802)</f>
        <v/>
      </c>
      <c r="L1807" s="95" t="str">
        <f>IF(ISBLANK(Perigon!O1802),"",Perigon!O1802)</f>
        <v/>
      </c>
      <c r="M1807" s="95" t="str">
        <f>IF(ISBLANK(Perigon!R1802),"",Perigon!R1802)</f>
        <v/>
      </c>
      <c r="N1807" s="95" t="str">
        <f>IF(ISBLANK(Perigon!P1802),"",Perigon!P1802)</f>
        <v/>
      </c>
      <c r="O1807" s="38" t="str">
        <f>IF($L1807="","",VLOOKUP($R1807,Tarife!$A$2:$R$599,13,FALSE))</f>
        <v/>
      </c>
      <c r="P1807" s="38" t="str">
        <f t="shared" si="28"/>
        <v/>
      </c>
      <c r="R1807" s="100" t="str">
        <f>Zusammenzug!$C$25&amp;"-"&amp;Zusammenzug!$A$7&amp;"-"&amp;Leistungen!L1807</f>
        <v>2024-0-</v>
      </c>
    </row>
    <row r="1808" spans="1:18" x14ac:dyDescent="0.2">
      <c r="A1808" s="95" t="str">
        <f>IF(ISBLANK(Perigon!E1803),"",Perigon!E1803)</f>
        <v/>
      </c>
      <c r="B1808" s="95" t="str">
        <f>IF(ISBLANK(Perigon!G1803),"",Perigon!G1803)</f>
        <v/>
      </c>
      <c r="C1808" s="96" t="str">
        <f>IF(ISBLANK(Perigon!I1803),"",Perigon!I1803)</f>
        <v/>
      </c>
      <c r="D1808" s="97" t="str">
        <f>IF(ISBLANK(Perigon!J1803),"",Perigon!J1803)</f>
        <v/>
      </c>
      <c r="E1808" s="64" t="str">
        <f>IF(ISBLANK(Perigon!K1803),"",Perigon!K1803)</f>
        <v/>
      </c>
      <c r="F1808" s="65"/>
      <c r="G1808" s="64"/>
      <c r="H1808" s="69" t="str">
        <f>IF(ISBLANK(Perigon!L1803),"",Perigon!L1803)</f>
        <v/>
      </c>
      <c r="I1808" s="69" t="str">
        <f>IF(ISBLANK(Perigon!M1803),"",Perigon!M1803)</f>
        <v/>
      </c>
      <c r="J1808" s="98" t="str">
        <f>IF(ISBLANK(Perigon!N1803),"",Perigon!N1803)</f>
        <v/>
      </c>
      <c r="K1808" s="99" t="str">
        <f>IF(ISBLANK(Perigon!J1803),"",Perigon!T1803)</f>
        <v/>
      </c>
      <c r="L1808" s="95" t="str">
        <f>IF(ISBLANK(Perigon!O1803),"",Perigon!O1803)</f>
        <v/>
      </c>
      <c r="M1808" s="95" t="str">
        <f>IF(ISBLANK(Perigon!R1803),"",Perigon!R1803)</f>
        <v/>
      </c>
      <c r="N1808" s="95" t="str">
        <f>IF(ISBLANK(Perigon!P1803),"",Perigon!P1803)</f>
        <v/>
      </c>
      <c r="O1808" s="38" t="str">
        <f>IF($L1808="","",VLOOKUP($R1808,Tarife!$A$2:$R$599,13,FALSE))</f>
        <v/>
      </c>
      <c r="P1808" s="38" t="str">
        <f t="shared" si="28"/>
        <v/>
      </c>
      <c r="R1808" s="100" t="str">
        <f>Zusammenzug!$C$25&amp;"-"&amp;Zusammenzug!$A$7&amp;"-"&amp;Leistungen!L1808</f>
        <v>2024-0-</v>
      </c>
    </row>
    <row r="1809" spans="1:18" x14ac:dyDescent="0.2">
      <c r="A1809" s="95" t="str">
        <f>IF(ISBLANK(Perigon!E1804),"",Perigon!E1804)</f>
        <v/>
      </c>
      <c r="B1809" s="95" t="str">
        <f>IF(ISBLANK(Perigon!G1804),"",Perigon!G1804)</f>
        <v/>
      </c>
      <c r="C1809" s="96" t="str">
        <f>IF(ISBLANK(Perigon!I1804),"",Perigon!I1804)</f>
        <v/>
      </c>
      <c r="D1809" s="97" t="str">
        <f>IF(ISBLANK(Perigon!J1804),"",Perigon!J1804)</f>
        <v/>
      </c>
      <c r="E1809" s="64" t="str">
        <f>IF(ISBLANK(Perigon!K1804),"",Perigon!K1804)</f>
        <v/>
      </c>
      <c r="F1809" s="65"/>
      <c r="G1809" s="64"/>
      <c r="H1809" s="69" t="str">
        <f>IF(ISBLANK(Perigon!L1804),"",Perigon!L1804)</f>
        <v/>
      </c>
      <c r="I1809" s="69" t="str">
        <f>IF(ISBLANK(Perigon!M1804),"",Perigon!M1804)</f>
        <v/>
      </c>
      <c r="J1809" s="98" t="str">
        <f>IF(ISBLANK(Perigon!N1804),"",Perigon!N1804)</f>
        <v/>
      </c>
      <c r="K1809" s="99" t="str">
        <f>IF(ISBLANK(Perigon!J1804),"",Perigon!T1804)</f>
        <v/>
      </c>
      <c r="L1809" s="95" t="str">
        <f>IF(ISBLANK(Perigon!O1804),"",Perigon!O1804)</f>
        <v/>
      </c>
      <c r="M1809" s="95" t="str">
        <f>IF(ISBLANK(Perigon!R1804),"",Perigon!R1804)</f>
        <v/>
      </c>
      <c r="N1809" s="95" t="str">
        <f>IF(ISBLANK(Perigon!P1804),"",Perigon!P1804)</f>
        <v/>
      </c>
      <c r="O1809" s="38" t="str">
        <f>IF($L1809="","",VLOOKUP($R1809,Tarife!$A$2:$R$599,13,FALSE))</f>
        <v/>
      </c>
      <c r="P1809" s="38" t="str">
        <f t="shared" si="28"/>
        <v/>
      </c>
      <c r="R1809" s="100" t="str">
        <f>Zusammenzug!$C$25&amp;"-"&amp;Zusammenzug!$A$7&amp;"-"&amp;Leistungen!L1809</f>
        <v>2024-0-</v>
      </c>
    </row>
    <row r="1810" spans="1:18" x14ac:dyDescent="0.2">
      <c r="A1810" s="95" t="str">
        <f>IF(ISBLANK(Perigon!E1805),"",Perigon!E1805)</f>
        <v/>
      </c>
      <c r="B1810" s="95" t="str">
        <f>IF(ISBLANK(Perigon!G1805),"",Perigon!G1805)</f>
        <v/>
      </c>
      <c r="C1810" s="96" t="str">
        <f>IF(ISBLANK(Perigon!I1805),"",Perigon!I1805)</f>
        <v/>
      </c>
      <c r="D1810" s="97" t="str">
        <f>IF(ISBLANK(Perigon!J1805),"",Perigon!J1805)</f>
        <v/>
      </c>
      <c r="E1810" s="64" t="str">
        <f>IF(ISBLANK(Perigon!K1805),"",Perigon!K1805)</f>
        <v/>
      </c>
      <c r="F1810" s="65"/>
      <c r="G1810" s="64"/>
      <c r="H1810" s="69" t="str">
        <f>IF(ISBLANK(Perigon!L1805),"",Perigon!L1805)</f>
        <v/>
      </c>
      <c r="I1810" s="69" t="str">
        <f>IF(ISBLANK(Perigon!M1805),"",Perigon!M1805)</f>
        <v/>
      </c>
      <c r="J1810" s="98" t="str">
        <f>IF(ISBLANK(Perigon!N1805),"",Perigon!N1805)</f>
        <v/>
      </c>
      <c r="K1810" s="99" t="str">
        <f>IF(ISBLANK(Perigon!J1805),"",Perigon!T1805)</f>
        <v/>
      </c>
      <c r="L1810" s="95" t="str">
        <f>IF(ISBLANK(Perigon!O1805),"",Perigon!O1805)</f>
        <v/>
      </c>
      <c r="M1810" s="95" t="str">
        <f>IF(ISBLANK(Perigon!R1805),"",Perigon!R1805)</f>
        <v/>
      </c>
      <c r="N1810" s="95" t="str">
        <f>IF(ISBLANK(Perigon!P1805),"",Perigon!P1805)</f>
        <v/>
      </c>
      <c r="O1810" s="38" t="str">
        <f>IF($L1810="","",VLOOKUP($R1810,Tarife!$A$2:$R$599,13,FALSE))</f>
        <v/>
      </c>
      <c r="P1810" s="38" t="str">
        <f t="shared" si="28"/>
        <v/>
      </c>
      <c r="R1810" s="100" t="str">
        <f>Zusammenzug!$C$25&amp;"-"&amp;Zusammenzug!$A$7&amp;"-"&amp;Leistungen!L1810</f>
        <v>2024-0-</v>
      </c>
    </row>
    <row r="1811" spans="1:18" x14ac:dyDescent="0.2">
      <c r="A1811" s="95" t="str">
        <f>IF(ISBLANK(Perigon!E1806),"",Perigon!E1806)</f>
        <v/>
      </c>
      <c r="B1811" s="95" t="str">
        <f>IF(ISBLANK(Perigon!G1806),"",Perigon!G1806)</f>
        <v/>
      </c>
      <c r="C1811" s="96" t="str">
        <f>IF(ISBLANK(Perigon!I1806),"",Perigon!I1806)</f>
        <v/>
      </c>
      <c r="D1811" s="97" t="str">
        <f>IF(ISBLANK(Perigon!J1806),"",Perigon!J1806)</f>
        <v/>
      </c>
      <c r="E1811" s="64" t="str">
        <f>IF(ISBLANK(Perigon!K1806),"",Perigon!K1806)</f>
        <v/>
      </c>
      <c r="F1811" s="65"/>
      <c r="G1811" s="64"/>
      <c r="H1811" s="69" t="str">
        <f>IF(ISBLANK(Perigon!L1806),"",Perigon!L1806)</f>
        <v/>
      </c>
      <c r="I1811" s="69" t="str">
        <f>IF(ISBLANK(Perigon!M1806),"",Perigon!M1806)</f>
        <v/>
      </c>
      <c r="J1811" s="98" t="str">
        <f>IF(ISBLANK(Perigon!N1806),"",Perigon!N1806)</f>
        <v/>
      </c>
      <c r="K1811" s="99" t="str">
        <f>IF(ISBLANK(Perigon!J1806),"",Perigon!T1806)</f>
        <v/>
      </c>
      <c r="L1811" s="95" t="str">
        <f>IF(ISBLANK(Perigon!O1806),"",Perigon!O1806)</f>
        <v/>
      </c>
      <c r="M1811" s="95" t="str">
        <f>IF(ISBLANK(Perigon!R1806),"",Perigon!R1806)</f>
        <v/>
      </c>
      <c r="N1811" s="95" t="str">
        <f>IF(ISBLANK(Perigon!P1806),"",Perigon!P1806)</f>
        <v/>
      </c>
      <c r="O1811" s="38" t="str">
        <f>IF($L1811="","",VLOOKUP($R1811,Tarife!$A$2:$R$599,13,FALSE))</f>
        <v/>
      </c>
      <c r="P1811" s="38" t="str">
        <f t="shared" si="28"/>
        <v/>
      </c>
      <c r="R1811" s="100" t="str">
        <f>Zusammenzug!$C$25&amp;"-"&amp;Zusammenzug!$A$7&amp;"-"&amp;Leistungen!L1811</f>
        <v>2024-0-</v>
      </c>
    </row>
    <row r="1812" spans="1:18" x14ac:dyDescent="0.2">
      <c r="A1812" s="95" t="str">
        <f>IF(ISBLANK(Perigon!E1807),"",Perigon!E1807)</f>
        <v/>
      </c>
      <c r="B1812" s="95" t="str">
        <f>IF(ISBLANK(Perigon!G1807),"",Perigon!G1807)</f>
        <v/>
      </c>
      <c r="C1812" s="96" t="str">
        <f>IF(ISBLANK(Perigon!I1807),"",Perigon!I1807)</f>
        <v/>
      </c>
      <c r="D1812" s="97" t="str">
        <f>IF(ISBLANK(Perigon!J1807),"",Perigon!J1807)</f>
        <v/>
      </c>
      <c r="E1812" s="64" t="str">
        <f>IF(ISBLANK(Perigon!K1807),"",Perigon!K1807)</f>
        <v/>
      </c>
      <c r="F1812" s="65"/>
      <c r="G1812" s="64"/>
      <c r="H1812" s="69" t="str">
        <f>IF(ISBLANK(Perigon!L1807),"",Perigon!L1807)</f>
        <v/>
      </c>
      <c r="I1812" s="69" t="str">
        <f>IF(ISBLANK(Perigon!M1807),"",Perigon!M1807)</f>
        <v/>
      </c>
      <c r="J1812" s="98" t="str">
        <f>IF(ISBLANK(Perigon!N1807),"",Perigon!N1807)</f>
        <v/>
      </c>
      <c r="K1812" s="99" t="str">
        <f>IF(ISBLANK(Perigon!J1807),"",Perigon!T1807)</f>
        <v/>
      </c>
      <c r="L1812" s="95" t="str">
        <f>IF(ISBLANK(Perigon!O1807),"",Perigon!O1807)</f>
        <v/>
      </c>
      <c r="M1812" s="95" t="str">
        <f>IF(ISBLANK(Perigon!R1807),"",Perigon!R1807)</f>
        <v/>
      </c>
      <c r="N1812" s="95" t="str">
        <f>IF(ISBLANK(Perigon!P1807),"",Perigon!P1807)</f>
        <v/>
      </c>
      <c r="O1812" s="38" t="str">
        <f>IF($L1812="","",VLOOKUP($R1812,Tarife!$A$2:$R$599,13,FALSE))</f>
        <v/>
      </c>
      <c r="P1812" s="38" t="str">
        <f t="shared" si="28"/>
        <v/>
      </c>
      <c r="R1812" s="100" t="str">
        <f>Zusammenzug!$C$25&amp;"-"&amp;Zusammenzug!$A$7&amp;"-"&amp;Leistungen!L1812</f>
        <v>2024-0-</v>
      </c>
    </row>
    <row r="1813" spans="1:18" x14ac:dyDescent="0.2">
      <c r="A1813" s="95" t="str">
        <f>IF(ISBLANK(Perigon!E1808),"",Perigon!E1808)</f>
        <v/>
      </c>
      <c r="B1813" s="95" t="str">
        <f>IF(ISBLANK(Perigon!G1808),"",Perigon!G1808)</f>
        <v/>
      </c>
      <c r="C1813" s="96" t="str">
        <f>IF(ISBLANK(Perigon!I1808),"",Perigon!I1808)</f>
        <v/>
      </c>
      <c r="D1813" s="97" t="str">
        <f>IF(ISBLANK(Perigon!J1808),"",Perigon!J1808)</f>
        <v/>
      </c>
      <c r="E1813" s="64" t="str">
        <f>IF(ISBLANK(Perigon!K1808),"",Perigon!K1808)</f>
        <v/>
      </c>
      <c r="F1813" s="65"/>
      <c r="G1813" s="64"/>
      <c r="H1813" s="69" t="str">
        <f>IF(ISBLANK(Perigon!L1808),"",Perigon!L1808)</f>
        <v/>
      </c>
      <c r="I1813" s="69" t="str">
        <f>IF(ISBLANK(Perigon!M1808),"",Perigon!M1808)</f>
        <v/>
      </c>
      <c r="J1813" s="98" t="str">
        <f>IF(ISBLANK(Perigon!N1808),"",Perigon!N1808)</f>
        <v/>
      </c>
      <c r="K1813" s="99" t="str">
        <f>IF(ISBLANK(Perigon!J1808),"",Perigon!T1808)</f>
        <v/>
      </c>
      <c r="L1813" s="95" t="str">
        <f>IF(ISBLANK(Perigon!O1808),"",Perigon!O1808)</f>
        <v/>
      </c>
      <c r="M1813" s="95" t="str">
        <f>IF(ISBLANK(Perigon!R1808),"",Perigon!R1808)</f>
        <v/>
      </c>
      <c r="N1813" s="95" t="str">
        <f>IF(ISBLANK(Perigon!P1808),"",Perigon!P1808)</f>
        <v/>
      </c>
      <c r="O1813" s="38" t="str">
        <f>IF($L1813="","",VLOOKUP($R1813,Tarife!$A$2:$R$599,13,FALSE))</f>
        <v/>
      </c>
      <c r="P1813" s="38" t="str">
        <f t="shared" si="28"/>
        <v/>
      </c>
      <c r="R1813" s="100" t="str">
        <f>Zusammenzug!$C$25&amp;"-"&amp;Zusammenzug!$A$7&amp;"-"&amp;Leistungen!L1813</f>
        <v>2024-0-</v>
      </c>
    </row>
    <row r="1814" spans="1:18" x14ac:dyDescent="0.2">
      <c r="A1814" s="95" t="str">
        <f>IF(ISBLANK(Perigon!E1809),"",Perigon!E1809)</f>
        <v/>
      </c>
      <c r="B1814" s="95" t="str">
        <f>IF(ISBLANK(Perigon!G1809),"",Perigon!G1809)</f>
        <v/>
      </c>
      <c r="C1814" s="96" t="str">
        <f>IF(ISBLANK(Perigon!I1809),"",Perigon!I1809)</f>
        <v/>
      </c>
      <c r="D1814" s="97" t="str">
        <f>IF(ISBLANK(Perigon!J1809),"",Perigon!J1809)</f>
        <v/>
      </c>
      <c r="E1814" s="64" t="str">
        <f>IF(ISBLANK(Perigon!K1809),"",Perigon!K1809)</f>
        <v/>
      </c>
      <c r="F1814" s="65"/>
      <c r="G1814" s="64"/>
      <c r="H1814" s="69" t="str">
        <f>IF(ISBLANK(Perigon!L1809),"",Perigon!L1809)</f>
        <v/>
      </c>
      <c r="I1814" s="69" t="str">
        <f>IF(ISBLANK(Perigon!M1809),"",Perigon!M1809)</f>
        <v/>
      </c>
      <c r="J1814" s="98" t="str">
        <f>IF(ISBLANK(Perigon!N1809),"",Perigon!N1809)</f>
        <v/>
      </c>
      <c r="K1814" s="99" t="str">
        <f>IF(ISBLANK(Perigon!J1809),"",Perigon!T1809)</f>
        <v/>
      </c>
      <c r="L1814" s="95" t="str">
        <f>IF(ISBLANK(Perigon!O1809),"",Perigon!O1809)</f>
        <v/>
      </c>
      <c r="M1814" s="95" t="str">
        <f>IF(ISBLANK(Perigon!R1809),"",Perigon!R1809)</f>
        <v/>
      </c>
      <c r="N1814" s="95" t="str">
        <f>IF(ISBLANK(Perigon!P1809),"",Perigon!P1809)</f>
        <v/>
      </c>
      <c r="O1814" s="38" t="str">
        <f>IF($L1814="","",VLOOKUP($R1814,Tarife!$A$2:$R$599,13,FALSE))</f>
        <v/>
      </c>
      <c r="P1814" s="38" t="str">
        <f t="shared" si="28"/>
        <v/>
      </c>
      <c r="R1814" s="100" t="str">
        <f>Zusammenzug!$C$25&amp;"-"&amp;Zusammenzug!$A$7&amp;"-"&amp;Leistungen!L1814</f>
        <v>2024-0-</v>
      </c>
    </row>
    <row r="1815" spans="1:18" x14ac:dyDescent="0.2">
      <c r="A1815" s="95" t="str">
        <f>IF(ISBLANK(Perigon!E1810),"",Perigon!E1810)</f>
        <v/>
      </c>
      <c r="B1815" s="95" t="str">
        <f>IF(ISBLANK(Perigon!G1810),"",Perigon!G1810)</f>
        <v/>
      </c>
      <c r="C1815" s="96" t="str">
        <f>IF(ISBLANK(Perigon!I1810),"",Perigon!I1810)</f>
        <v/>
      </c>
      <c r="D1815" s="97" t="str">
        <f>IF(ISBLANK(Perigon!J1810),"",Perigon!J1810)</f>
        <v/>
      </c>
      <c r="E1815" s="64" t="str">
        <f>IF(ISBLANK(Perigon!K1810),"",Perigon!K1810)</f>
        <v/>
      </c>
      <c r="F1815" s="65"/>
      <c r="G1815" s="64"/>
      <c r="H1815" s="69" t="str">
        <f>IF(ISBLANK(Perigon!L1810),"",Perigon!L1810)</f>
        <v/>
      </c>
      <c r="I1815" s="69" t="str">
        <f>IF(ISBLANK(Perigon!M1810),"",Perigon!M1810)</f>
        <v/>
      </c>
      <c r="J1815" s="98" t="str">
        <f>IF(ISBLANK(Perigon!N1810),"",Perigon!N1810)</f>
        <v/>
      </c>
      <c r="K1815" s="99" t="str">
        <f>IF(ISBLANK(Perigon!J1810),"",Perigon!T1810)</f>
        <v/>
      </c>
      <c r="L1815" s="95" t="str">
        <f>IF(ISBLANK(Perigon!O1810),"",Perigon!O1810)</f>
        <v/>
      </c>
      <c r="M1815" s="95" t="str">
        <f>IF(ISBLANK(Perigon!R1810),"",Perigon!R1810)</f>
        <v/>
      </c>
      <c r="N1815" s="95" t="str">
        <f>IF(ISBLANK(Perigon!P1810),"",Perigon!P1810)</f>
        <v/>
      </c>
      <c r="O1815" s="38" t="str">
        <f>IF($L1815="","",VLOOKUP($R1815,Tarife!$A$2:$R$599,13,FALSE))</f>
        <v/>
      </c>
      <c r="P1815" s="38" t="str">
        <f t="shared" si="28"/>
        <v/>
      </c>
      <c r="R1815" s="100" t="str">
        <f>Zusammenzug!$C$25&amp;"-"&amp;Zusammenzug!$A$7&amp;"-"&amp;Leistungen!L1815</f>
        <v>2024-0-</v>
      </c>
    </row>
    <row r="1816" spans="1:18" x14ac:dyDescent="0.2">
      <c r="A1816" s="95" t="str">
        <f>IF(ISBLANK(Perigon!E1811),"",Perigon!E1811)</f>
        <v/>
      </c>
      <c r="B1816" s="95" t="str">
        <f>IF(ISBLANK(Perigon!G1811),"",Perigon!G1811)</f>
        <v/>
      </c>
      <c r="C1816" s="96" t="str">
        <f>IF(ISBLANK(Perigon!I1811),"",Perigon!I1811)</f>
        <v/>
      </c>
      <c r="D1816" s="97" t="str">
        <f>IF(ISBLANK(Perigon!J1811),"",Perigon!J1811)</f>
        <v/>
      </c>
      <c r="E1816" s="64" t="str">
        <f>IF(ISBLANK(Perigon!K1811),"",Perigon!K1811)</f>
        <v/>
      </c>
      <c r="F1816" s="65"/>
      <c r="G1816" s="64"/>
      <c r="H1816" s="69" t="str">
        <f>IF(ISBLANK(Perigon!L1811),"",Perigon!L1811)</f>
        <v/>
      </c>
      <c r="I1816" s="69" t="str">
        <f>IF(ISBLANK(Perigon!M1811),"",Perigon!M1811)</f>
        <v/>
      </c>
      <c r="J1816" s="98" t="str">
        <f>IF(ISBLANK(Perigon!N1811),"",Perigon!N1811)</f>
        <v/>
      </c>
      <c r="K1816" s="99" t="str">
        <f>IF(ISBLANK(Perigon!J1811),"",Perigon!T1811)</f>
        <v/>
      </c>
      <c r="L1816" s="95" t="str">
        <f>IF(ISBLANK(Perigon!O1811),"",Perigon!O1811)</f>
        <v/>
      </c>
      <c r="M1816" s="95" t="str">
        <f>IF(ISBLANK(Perigon!R1811),"",Perigon!R1811)</f>
        <v/>
      </c>
      <c r="N1816" s="95" t="str">
        <f>IF(ISBLANK(Perigon!P1811),"",Perigon!P1811)</f>
        <v/>
      </c>
      <c r="O1816" s="38" t="str">
        <f>IF($L1816="","",VLOOKUP($R1816,Tarife!$A$2:$R$599,13,FALSE))</f>
        <v/>
      </c>
      <c r="P1816" s="38" t="str">
        <f t="shared" si="28"/>
        <v/>
      </c>
      <c r="R1816" s="100" t="str">
        <f>Zusammenzug!$C$25&amp;"-"&amp;Zusammenzug!$A$7&amp;"-"&amp;Leistungen!L1816</f>
        <v>2024-0-</v>
      </c>
    </row>
    <row r="1817" spans="1:18" x14ac:dyDescent="0.2">
      <c r="A1817" s="95" t="str">
        <f>IF(ISBLANK(Perigon!E1812),"",Perigon!E1812)</f>
        <v/>
      </c>
      <c r="B1817" s="95" t="str">
        <f>IF(ISBLANK(Perigon!G1812),"",Perigon!G1812)</f>
        <v/>
      </c>
      <c r="C1817" s="96" t="str">
        <f>IF(ISBLANK(Perigon!I1812),"",Perigon!I1812)</f>
        <v/>
      </c>
      <c r="D1817" s="97" t="str">
        <f>IF(ISBLANK(Perigon!J1812),"",Perigon!J1812)</f>
        <v/>
      </c>
      <c r="E1817" s="64" t="str">
        <f>IF(ISBLANK(Perigon!K1812),"",Perigon!K1812)</f>
        <v/>
      </c>
      <c r="F1817" s="65"/>
      <c r="G1817" s="64"/>
      <c r="H1817" s="69" t="str">
        <f>IF(ISBLANK(Perigon!L1812),"",Perigon!L1812)</f>
        <v/>
      </c>
      <c r="I1817" s="69" t="str">
        <f>IF(ISBLANK(Perigon!M1812),"",Perigon!M1812)</f>
        <v/>
      </c>
      <c r="J1817" s="98" t="str">
        <f>IF(ISBLANK(Perigon!N1812),"",Perigon!N1812)</f>
        <v/>
      </c>
      <c r="K1817" s="99" t="str">
        <f>IF(ISBLANK(Perigon!J1812),"",Perigon!T1812)</f>
        <v/>
      </c>
      <c r="L1817" s="95" t="str">
        <f>IF(ISBLANK(Perigon!O1812),"",Perigon!O1812)</f>
        <v/>
      </c>
      <c r="M1817" s="95" t="str">
        <f>IF(ISBLANK(Perigon!R1812),"",Perigon!R1812)</f>
        <v/>
      </c>
      <c r="N1817" s="95" t="str">
        <f>IF(ISBLANK(Perigon!P1812),"",Perigon!P1812)</f>
        <v/>
      </c>
      <c r="O1817" s="38" t="str">
        <f>IF($L1817="","",VLOOKUP($R1817,Tarife!$A$2:$R$599,13,FALSE))</f>
        <v/>
      </c>
      <c r="P1817" s="38" t="str">
        <f t="shared" si="28"/>
        <v/>
      </c>
      <c r="R1817" s="100" t="str">
        <f>Zusammenzug!$C$25&amp;"-"&amp;Zusammenzug!$A$7&amp;"-"&amp;Leistungen!L1817</f>
        <v>2024-0-</v>
      </c>
    </row>
    <row r="1818" spans="1:18" x14ac:dyDescent="0.2">
      <c r="A1818" s="95" t="str">
        <f>IF(ISBLANK(Perigon!E1813),"",Perigon!E1813)</f>
        <v/>
      </c>
      <c r="B1818" s="95" t="str">
        <f>IF(ISBLANK(Perigon!G1813),"",Perigon!G1813)</f>
        <v/>
      </c>
      <c r="C1818" s="96" t="str">
        <f>IF(ISBLANK(Perigon!I1813),"",Perigon!I1813)</f>
        <v/>
      </c>
      <c r="D1818" s="97" t="str">
        <f>IF(ISBLANK(Perigon!J1813),"",Perigon!J1813)</f>
        <v/>
      </c>
      <c r="E1818" s="64" t="str">
        <f>IF(ISBLANK(Perigon!K1813),"",Perigon!K1813)</f>
        <v/>
      </c>
      <c r="F1818" s="65"/>
      <c r="G1818" s="64"/>
      <c r="H1818" s="69" t="str">
        <f>IF(ISBLANK(Perigon!L1813),"",Perigon!L1813)</f>
        <v/>
      </c>
      <c r="I1818" s="69" t="str">
        <f>IF(ISBLANK(Perigon!M1813),"",Perigon!M1813)</f>
        <v/>
      </c>
      <c r="J1818" s="98" t="str">
        <f>IF(ISBLANK(Perigon!N1813),"",Perigon!N1813)</f>
        <v/>
      </c>
      <c r="K1818" s="99" t="str">
        <f>IF(ISBLANK(Perigon!J1813),"",Perigon!T1813)</f>
        <v/>
      </c>
      <c r="L1818" s="95" t="str">
        <f>IF(ISBLANK(Perigon!O1813),"",Perigon!O1813)</f>
        <v/>
      </c>
      <c r="M1818" s="95" t="str">
        <f>IF(ISBLANK(Perigon!R1813),"",Perigon!R1813)</f>
        <v/>
      </c>
      <c r="N1818" s="95" t="str">
        <f>IF(ISBLANK(Perigon!P1813),"",Perigon!P1813)</f>
        <v/>
      </c>
      <c r="O1818" s="38" t="str">
        <f>IF($L1818="","",VLOOKUP($R1818,Tarife!$A$2:$R$599,13,FALSE))</f>
        <v/>
      </c>
      <c r="P1818" s="38" t="str">
        <f t="shared" si="28"/>
        <v/>
      </c>
      <c r="R1818" s="100" t="str">
        <f>Zusammenzug!$C$25&amp;"-"&amp;Zusammenzug!$A$7&amp;"-"&amp;Leistungen!L1818</f>
        <v>2024-0-</v>
      </c>
    </row>
    <row r="1819" spans="1:18" x14ac:dyDescent="0.2">
      <c r="A1819" s="95" t="str">
        <f>IF(ISBLANK(Perigon!E1814),"",Perigon!E1814)</f>
        <v/>
      </c>
      <c r="B1819" s="95" t="str">
        <f>IF(ISBLANK(Perigon!G1814),"",Perigon!G1814)</f>
        <v/>
      </c>
      <c r="C1819" s="96" t="str">
        <f>IF(ISBLANK(Perigon!I1814),"",Perigon!I1814)</f>
        <v/>
      </c>
      <c r="D1819" s="97" t="str">
        <f>IF(ISBLANK(Perigon!J1814),"",Perigon!J1814)</f>
        <v/>
      </c>
      <c r="E1819" s="64" t="str">
        <f>IF(ISBLANK(Perigon!K1814),"",Perigon!K1814)</f>
        <v/>
      </c>
      <c r="F1819" s="65"/>
      <c r="G1819" s="64"/>
      <c r="H1819" s="69" t="str">
        <f>IF(ISBLANK(Perigon!L1814),"",Perigon!L1814)</f>
        <v/>
      </c>
      <c r="I1819" s="69" t="str">
        <f>IF(ISBLANK(Perigon!M1814),"",Perigon!M1814)</f>
        <v/>
      </c>
      <c r="J1819" s="98" t="str">
        <f>IF(ISBLANK(Perigon!N1814),"",Perigon!N1814)</f>
        <v/>
      </c>
      <c r="K1819" s="99" t="str">
        <f>IF(ISBLANK(Perigon!J1814),"",Perigon!T1814)</f>
        <v/>
      </c>
      <c r="L1819" s="95" t="str">
        <f>IF(ISBLANK(Perigon!O1814),"",Perigon!O1814)</f>
        <v/>
      </c>
      <c r="M1819" s="95" t="str">
        <f>IF(ISBLANK(Perigon!R1814),"",Perigon!R1814)</f>
        <v/>
      </c>
      <c r="N1819" s="95" t="str">
        <f>IF(ISBLANK(Perigon!P1814),"",Perigon!P1814)</f>
        <v/>
      </c>
      <c r="O1819" s="38" t="str">
        <f>IF($L1819="","",VLOOKUP($R1819,Tarife!$A$2:$R$599,13,FALSE))</f>
        <v/>
      </c>
      <c r="P1819" s="38" t="str">
        <f t="shared" si="28"/>
        <v/>
      </c>
      <c r="R1819" s="100" t="str">
        <f>Zusammenzug!$C$25&amp;"-"&amp;Zusammenzug!$A$7&amp;"-"&amp;Leistungen!L1819</f>
        <v>2024-0-</v>
      </c>
    </row>
    <row r="1820" spans="1:18" x14ac:dyDescent="0.2">
      <c r="A1820" s="95" t="str">
        <f>IF(ISBLANK(Perigon!E1815),"",Perigon!E1815)</f>
        <v/>
      </c>
      <c r="B1820" s="95" t="str">
        <f>IF(ISBLANK(Perigon!G1815),"",Perigon!G1815)</f>
        <v/>
      </c>
      <c r="C1820" s="96" t="str">
        <f>IF(ISBLANK(Perigon!I1815),"",Perigon!I1815)</f>
        <v/>
      </c>
      <c r="D1820" s="97" t="str">
        <f>IF(ISBLANK(Perigon!J1815),"",Perigon!J1815)</f>
        <v/>
      </c>
      <c r="E1820" s="64" t="str">
        <f>IF(ISBLANK(Perigon!K1815),"",Perigon!K1815)</f>
        <v/>
      </c>
      <c r="F1820" s="65"/>
      <c r="G1820" s="64"/>
      <c r="H1820" s="69" t="str">
        <f>IF(ISBLANK(Perigon!L1815),"",Perigon!L1815)</f>
        <v/>
      </c>
      <c r="I1820" s="69" t="str">
        <f>IF(ISBLANK(Perigon!M1815),"",Perigon!M1815)</f>
        <v/>
      </c>
      <c r="J1820" s="98" t="str">
        <f>IF(ISBLANK(Perigon!N1815),"",Perigon!N1815)</f>
        <v/>
      </c>
      <c r="K1820" s="99" t="str">
        <f>IF(ISBLANK(Perigon!J1815),"",Perigon!T1815)</f>
        <v/>
      </c>
      <c r="L1820" s="95" t="str">
        <f>IF(ISBLANK(Perigon!O1815),"",Perigon!O1815)</f>
        <v/>
      </c>
      <c r="M1820" s="95" t="str">
        <f>IF(ISBLANK(Perigon!R1815),"",Perigon!R1815)</f>
        <v/>
      </c>
      <c r="N1820" s="95" t="str">
        <f>IF(ISBLANK(Perigon!P1815),"",Perigon!P1815)</f>
        <v/>
      </c>
      <c r="O1820" s="38" t="str">
        <f>IF($L1820="","",VLOOKUP($R1820,Tarife!$A$2:$R$599,13,FALSE))</f>
        <v/>
      </c>
      <c r="P1820" s="38" t="str">
        <f t="shared" si="28"/>
        <v/>
      </c>
      <c r="R1820" s="100" t="str">
        <f>Zusammenzug!$C$25&amp;"-"&amp;Zusammenzug!$A$7&amp;"-"&amp;Leistungen!L1820</f>
        <v>2024-0-</v>
      </c>
    </row>
    <row r="1821" spans="1:18" x14ac:dyDescent="0.2">
      <c r="A1821" s="95" t="str">
        <f>IF(ISBLANK(Perigon!E1816),"",Perigon!E1816)</f>
        <v/>
      </c>
      <c r="B1821" s="95" t="str">
        <f>IF(ISBLANK(Perigon!G1816),"",Perigon!G1816)</f>
        <v/>
      </c>
      <c r="C1821" s="96" t="str">
        <f>IF(ISBLANK(Perigon!I1816),"",Perigon!I1816)</f>
        <v/>
      </c>
      <c r="D1821" s="97" t="str">
        <f>IF(ISBLANK(Perigon!J1816),"",Perigon!J1816)</f>
        <v/>
      </c>
      <c r="E1821" s="64" t="str">
        <f>IF(ISBLANK(Perigon!K1816),"",Perigon!K1816)</f>
        <v/>
      </c>
      <c r="F1821" s="65"/>
      <c r="G1821" s="64"/>
      <c r="H1821" s="69" t="str">
        <f>IF(ISBLANK(Perigon!L1816),"",Perigon!L1816)</f>
        <v/>
      </c>
      <c r="I1821" s="69" t="str">
        <f>IF(ISBLANK(Perigon!M1816),"",Perigon!M1816)</f>
        <v/>
      </c>
      <c r="J1821" s="98" t="str">
        <f>IF(ISBLANK(Perigon!N1816),"",Perigon!N1816)</f>
        <v/>
      </c>
      <c r="K1821" s="99" t="str">
        <f>IF(ISBLANK(Perigon!J1816),"",Perigon!T1816)</f>
        <v/>
      </c>
      <c r="L1821" s="95" t="str">
        <f>IF(ISBLANK(Perigon!O1816),"",Perigon!O1816)</f>
        <v/>
      </c>
      <c r="M1821" s="95" t="str">
        <f>IF(ISBLANK(Perigon!R1816),"",Perigon!R1816)</f>
        <v/>
      </c>
      <c r="N1821" s="95" t="str">
        <f>IF(ISBLANK(Perigon!P1816),"",Perigon!P1816)</f>
        <v/>
      </c>
      <c r="O1821" s="38" t="str">
        <f>IF($L1821="","",VLOOKUP($R1821,Tarife!$A$2:$R$599,13,FALSE))</f>
        <v/>
      </c>
      <c r="P1821" s="38" t="str">
        <f t="shared" si="28"/>
        <v/>
      </c>
      <c r="R1821" s="100" t="str">
        <f>Zusammenzug!$C$25&amp;"-"&amp;Zusammenzug!$A$7&amp;"-"&amp;Leistungen!L1821</f>
        <v>2024-0-</v>
      </c>
    </row>
    <row r="1822" spans="1:18" x14ac:dyDescent="0.2">
      <c r="A1822" s="95" t="str">
        <f>IF(ISBLANK(Perigon!E1817),"",Perigon!E1817)</f>
        <v/>
      </c>
      <c r="B1822" s="95" t="str">
        <f>IF(ISBLANK(Perigon!G1817),"",Perigon!G1817)</f>
        <v/>
      </c>
      <c r="C1822" s="96" t="str">
        <f>IF(ISBLANK(Perigon!I1817),"",Perigon!I1817)</f>
        <v/>
      </c>
      <c r="D1822" s="97" t="str">
        <f>IF(ISBLANK(Perigon!J1817),"",Perigon!J1817)</f>
        <v/>
      </c>
      <c r="E1822" s="64" t="str">
        <f>IF(ISBLANK(Perigon!K1817),"",Perigon!K1817)</f>
        <v/>
      </c>
      <c r="F1822" s="65"/>
      <c r="G1822" s="64"/>
      <c r="H1822" s="69" t="str">
        <f>IF(ISBLANK(Perigon!L1817),"",Perigon!L1817)</f>
        <v/>
      </c>
      <c r="I1822" s="69" t="str">
        <f>IF(ISBLANK(Perigon!M1817),"",Perigon!M1817)</f>
        <v/>
      </c>
      <c r="J1822" s="98" t="str">
        <f>IF(ISBLANK(Perigon!N1817),"",Perigon!N1817)</f>
        <v/>
      </c>
      <c r="K1822" s="99" t="str">
        <f>IF(ISBLANK(Perigon!J1817),"",Perigon!T1817)</f>
        <v/>
      </c>
      <c r="L1822" s="95" t="str">
        <f>IF(ISBLANK(Perigon!O1817),"",Perigon!O1817)</f>
        <v/>
      </c>
      <c r="M1822" s="95" t="str">
        <f>IF(ISBLANK(Perigon!R1817),"",Perigon!R1817)</f>
        <v/>
      </c>
      <c r="N1822" s="95" t="str">
        <f>IF(ISBLANK(Perigon!P1817),"",Perigon!P1817)</f>
        <v/>
      </c>
      <c r="O1822" s="38" t="str">
        <f>IF($L1822="","",VLOOKUP($R1822,Tarife!$A$2:$R$599,13,FALSE))</f>
        <v/>
      </c>
      <c r="P1822" s="38" t="str">
        <f t="shared" si="28"/>
        <v/>
      </c>
      <c r="R1822" s="100" t="str">
        <f>Zusammenzug!$C$25&amp;"-"&amp;Zusammenzug!$A$7&amp;"-"&amp;Leistungen!L1822</f>
        <v>2024-0-</v>
      </c>
    </row>
    <row r="1823" spans="1:18" x14ac:dyDescent="0.2">
      <c r="A1823" s="95" t="str">
        <f>IF(ISBLANK(Perigon!E1818),"",Perigon!E1818)</f>
        <v/>
      </c>
      <c r="B1823" s="95" t="str">
        <f>IF(ISBLANK(Perigon!G1818),"",Perigon!G1818)</f>
        <v/>
      </c>
      <c r="C1823" s="96" t="str">
        <f>IF(ISBLANK(Perigon!I1818),"",Perigon!I1818)</f>
        <v/>
      </c>
      <c r="D1823" s="97" t="str">
        <f>IF(ISBLANK(Perigon!J1818),"",Perigon!J1818)</f>
        <v/>
      </c>
      <c r="E1823" s="64" t="str">
        <f>IF(ISBLANK(Perigon!K1818),"",Perigon!K1818)</f>
        <v/>
      </c>
      <c r="F1823" s="65"/>
      <c r="G1823" s="64"/>
      <c r="H1823" s="69" t="str">
        <f>IF(ISBLANK(Perigon!L1818),"",Perigon!L1818)</f>
        <v/>
      </c>
      <c r="I1823" s="69" t="str">
        <f>IF(ISBLANK(Perigon!M1818),"",Perigon!M1818)</f>
        <v/>
      </c>
      <c r="J1823" s="98" t="str">
        <f>IF(ISBLANK(Perigon!N1818),"",Perigon!N1818)</f>
        <v/>
      </c>
      <c r="K1823" s="99" t="str">
        <f>IF(ISBLANK(Perigon!J1818),"",Perigon!T1818)</f>
        <v/>
      </c>
      <c r="L1823" s="95" t="str">
        <f>IF(ISBLANK(Perigon!O1818),"",Perigon!O1818)</f>
        <v/>
      </c>
      <c r="M1823" s="95" t="str">
        <f>IF(ISBLANK(Perigon!R1818),"",Perigon!R1818)</f>
        <v/>
      </c>
      <c r="N1823" s="95" t="str">
        <f>IF(ISBLANK(Perigon!P1818),"",Perigon!P1818)</f>
        <v/>
      </c>
      <c r="O1823" s="38" t="str">
        <f>IF($L1823="","",VLOOKUP($R1823,Tarife!$A$2:$R$599,13,FALSE))</f>
        <v/>
      </c>
      <c r="P1823" s="38" t="str">
        <f t="shared" si="28"/>
        <v/>
      </c>
      <c r="R1823" s="100" t="str">
        <f>Zusammenzug!$C$25&amp;"-"&amp;Zusammenzug!$A$7&amp;"-"&amp;Leistungen!L1823</f>
        <v>2024-0-</v>
      </c>
    </row>
    <row r="1824" spans="1:18" x14ac:dyDescent="0.2">
      <c r="A1824" s="95" t="str">
        <f>IF(ISBLANK(Perigon!E1819),"",Perigon!E1819)</f>
        <v/>
      </c>
      <c r="B1824" s="95" t="str">
        <f>IF(ISBLANK(Perigon!G1819),"",Perigon!G1819)</f>
        <v/>
      </c>
      <c r="C1824" s="96" t="str">
        <f>IF(ISBLANK(Perigon!I1819),"",Perigon!I1819)</f>
        <v/>
      </c>
      <c r="D1824" s="97" t="str">
        <f>IF(ISBLANK(Perigon!J1819),"",Perigon!J1819)</f>
        <v/>
      </c>
      <c r="E1824" s="64" t="str">
        <f>IF(ISBLANK(Perigon!K1819),"",Perigon!K1819)</f>
        <v/>
      </c>
      <c r="F1824" s="65"/>
      <c r="G1824" s="64"/>
      <c r="H1824" s="69" t="str">
        <f>IF(ISBLANK(Perigon!L1819),"",Perigon!L1819)</f>
        <v/>
      </c>
      <c r="I1824" s="69" t="str">
        <f>IF(ISBLANK(Perigon!M1819),"",Perigon!M1819)</f>
        <v/>
      </c>
      <c r="J1824" s="98" t="str">
        <f>IF(ISBLANK(Perigon!N1819),"",Perigon!N1819)</f>
        <v/>
      </c>
      <c r="K1824" s="99" t="str">
        <f>IF(ISBLANK(Perigon!J1819),"",Perigon!T1819)</f>
        <v/>
      </c>
      <c r="L1824" s="95" t="str">
        <f>IF(ISBLANK(Perigon!O1819),"",Perigon!O1819)</f>
        <v/>
      </c>
      <c r="M1824" s="95" t="str">
        <f>IF(ISBLANK(Perigon!R1819),"",Perigon!R1819)</f>
        <v/>
      </c>
      <c r="N1824" s="95" t="str">
        <f>IF(ISBLANK(Perigon!P1819),"",Perigon!P1819)</f>
        <v/>
      </c>
      <c r="O1824" s="38" t="str">
        <f>IF($L1824="","",VLOOKUP($R1824,Tarife!$A$2:$R$599,13,FALSE))</f>
        <v/>
      </c>
      <c r="P1824" s="38" t="str">
        <f t="shared" si="28"/>
        <v/>
      </c>
      <c r="R1824" s="100" t="str">
        <f>Zusammenzug!$C$25&amp;"-"&amp;Zusammenzug!$A$7&amp;"-"&amp;Leistungen!L1824</f>
        <v>2024-0-</v>
      </c>
    </row>
    <row r="1825" spans="1:18" x14ac:dyDescent="0.2">
      <c r="A1825" s="95" t="str">
        <f>IF(ISBLANK(Perigon!E1820),"",Perigon!E1820)</f>
        <v/>
      </c>
      <c r="B1825" s="95" t="str">
        <f>IF(ISBLANK(Perigon!G1820),"",Perigon!G1820)</f>
        <v/>
      </c>
      <c r="C1825" s="96" t="str">
        <f>IF(ISBLANK(Perigon!I1820),"",Perigon!I1820)</f>
        <v/>
      </c>
      <c r="D1825" s="97" t="str">
        <f>IF(ISBLANK(Perigon!J1820),"",Perigon!J1820)</f>
        <v/>
      </c>
      <c r="E1825" s="64" t="str">
        <f>IF(ISBLANK(Perigon!K1820),"",Perigon!K1820)</f>
        <v/>
      </c>
      <c r="F1825" s="65"/>
      <c r="G1825" s="64"/>
      <c r="H1825" s="69" t="str">
        <f>IF(ISBLANK(Perigon!L1820),"",Perigon!L1820)</f>
        <v/>
      </c>
      <c r="I1825" s="69" t="str">
        <f>IF(ISBLANK(Perigon!M1820),"",Perigon!M1820)</f>
        <v/>
      </c>
      <c r="J1825" s="98" t="str">
        <f>IF(ISBLANK(Perigon!N1820),"",Perigon!N1820)</f>
        <v/>
      </c>
      <c r="K1825" s="99" t="str">
        <f>IF(ISBLANK(Perigon!J1820),"",Perigon!T1820)</f>
        <v/>
      </c>
      <c r="L1825" s="95" t="str">
        <f>IF(ISBLANK(Perigon!O1820),"",Perigon!O1820)</f>
        <v/>
      </c>
      <c r="M1825" s="95" t="str">
        <f>IF(ISBLANK(Perigon!R1820),"",Perigon!R1820)</f>
        <v/>
      </c>
      <c r="N1825" s="95" t="str">
        <f>IF(ISBLANK(Perigon!P1820),"",Perigon!P1820)</f>
        <v/>
      </c>
      <c r="O1825" s="38" t="str">
        <f>IF($L1825="","",VLOOKUP($R1825,Tarife!$A$2:$R$599,13,FALSE))</f>
        <v/>
      </c>
      <c r="P1825" s="38" t="str">
        <f t="shared" si="28"/>
        <v/>
      </c>
      <c r="R1825" s="100" t="str">
        <f>Zusammenzug!$C$25&amp;"-"&amp;Zusammenzug!$A$7&amp;"-"&amp;Leistungen!L1825</f>
        <v>2024-0-</v>
      </c>
    </row>
    <row r="1826" spans="1:18" x14ac:dyDescent="0.2">
      <c r="A1826" s="95" t="str">
        <f>IF(ISBLANK(Perigon!E1821),"",Perigon!E1821)</f>
        <v/>
      </c>
      <c r="B1826" s="95" t="str">
        <f>IF(ISBLANK(Perigon!G1821),"",Perigon!G1821)</f>
        <v/>
      </c>
      <c r="C1826" s="96" t="str">
        <f>IF(ISBLANK(Perigon!I1821),"",Perigon!I1821)</f>
        <v/>
      </c>
      <c r="D1826" s="97" t="str">
        <f>IF(ISBLANK(Perigon!J1821),"",Perigon!J1821)</f>
        <v/>
      </c>
      <c r="E1826" s="64" t="str">
        <f>IF(ISBLANK(Perigon!K1821),"",Perigon!K1821)</f>
        <v/>
      </c>
      <c r="F1826" s="65"/>
      <c r="G1826" s="64"/>
      <c r="H1826" s="69" t="str">
        <f>IF(ISBLANK(Perigon!L1821),"",Perigon!L1821)</f>
        <v/>
      </c>
      <c r="I1826" s="69" t="str">
        <f>IF(ISBLANK(Perigon!M1821),"",Perigon!M1821)</f>
        <v/>
      </c>
      <c r="J1826" s="98" t="str">
        <f>IF(ISBLANK(Perigon!N1821),"",Perigon!N1821)</f>
        <v/>
      </c>
      <c r="K1826" s="99" t="str">
        <f>IF(ISBLANK(Perigon!J1821),"",Perigon!T1821)</f>
        <v/>
      </c>
      <c r="L1826" s="95" t="str">
        <f>IF(ISBLANK(Perigon!O1821),"",Perigon!O1821)</f>
        <v/>
      </c>
      <c r="M1826" s="95" t="str">
        <f>IF(ISBLANK(Perigon!R1821),"",Perigon!R1821)</f>
        <v/>
      </c>
      <c r="N1826" s="95" t="str">
        <f>IF(ISBLANK(Perigon!P1821),"",Perigon!P1821)</f>
        <v/>
      </c>
      <c r="O1826" s="38" t="str">
        <f>IF($L1826="","",VLOOKUP($R1826,Tarife!$A$2:$R$599,13,FALSE))</f>
        <v/>
      </c>
      <c r="P1826" s="38" t="str">
        <f t="shared" si="28"/>
        <v/>
      </c>
      <c r="R1826" s="100" t="str">
        <f>Zusammenzug!$C$25&amp;"-"&amp;Zusammenzug!$A$7&amp;"-"&amp;Leistungen!L1826</f>
        <v>2024-0-</v>
      </c>
    </row>
    <row r="1827" spans="1:18" x14ac:dyDescent="0.2">
      <c r="A1827" s="95" t="str">
        <f>IF(ISBLANK(Perigon!E1822),"",Perigon!E1822)</f>
        <v/>
      </c>
      <c r="B1827" s="95" t="str">
        <f>IF(ISBLANK(Perigon!G1822),"",Perigon!G1822)</f>
        <v/>
      </c>
      <c r="C1827" s="96" t="str">
        <f>IF(ISBLANK(Perigon!I1822),"",Perigon!I1822)</f>
        <v/>
      </c>
      <c r="D1827" s="97" t="str">
        <f>IF(ISBLANK(Perigon!J1822),"",Perigon!J1822)</f>
        <v/>
      </c>
      <c r="E1827" s="64" t="str">
        <f>IF(ISBLANK(Perigon!K1822),"",Perigon!K1822)</f>
        <v/>
      </c>
      <c r="F1827" s="65"/>
      <c r="G1827" s="64"/>
      <c r="H1827" s="69" t="str">
        <f>IF(ISBLANK(Perigon!L1822),"",Perigon!L1822)</f>
        <v/>
      </c>
      <c r="I1827" s="69" t="str">
        <f>IF(ISBLANK(Perigon!M1822),"",Perigon!M1822)</f>
        <v/>
      </c>
      <c r="J1827" s="98" t="str">
        <f>IF(ISBLANK(Perigon!N1822),"",Perigon!N1822)</f>
        <v/>
      </c>
      <c r="K1827" s="99" t="str">
        <f>IF(ISBLANK(Perigon!J1822),"",Perigon!T1822)</f>
        <v/>
      </c>
      <c r="L1827" s="95" t="str">
        <f>IF(ISBLANK(Perigon!O1822),"",Perigon!O1822)</f>
        <v/>
      </c>
      <c r="M1827" s="95" t="str">
        <f>IF(ISBLANK(Perigon!R1822),"",Perigon!R1822)</f>
        <v/>
      </c>
      <c r="N1827" s="95" t="str">
        <f>IF(ISBLANK(Perigon!P1822),"",Perigon!P1822)</f>
        <v/>
      </c>
      <c r="O1827" s="38" t="str">
        <f>IF($L1827="","",VLOOKUP($R1827,Tarife!$A$2:$R$599,13,FALSE))</f>
        <v/>
      </c>
      <c r="P1827" s="38" t="str">
        <f t="shared" si="28"/>
        <v/>
      </c>
      <c r="R1827" s="100" t="str">
        <f>Zusammenzug!$C$25&amp;"-"&amp;Zusammenzug!$A$7&amp;"-"&amp;Leistungen!L1827</f>
        <v>2024-0-</v>
      </c>
    </row>
    <row r="1828" spans="1:18" x14ac:dyDescent="0.2">
      <c r="A1828" s="95" t="str">
        <f>IF(ISBLANK(Perigon!E1823),"",Perigon!E1823)</f>
        <v/>
      </c>
      <c r="B1828" s="95" t="str">
        <f>IF(ISBLANK(Perigon!G1823),"",Perigon!G1823)</f>
        <v/>
      </c>
      <c r="C1828" s="96" t="str">
        <f>IF(ISBLANK(Perigon!I1823),"",Perigon!I1823)</f>
        <v/>
      </c>
      <c r="D1828" s="97" t="str">
        <f>IF(ISBLANK(Perigon!J1823),"",Perigon!J1823)</f>
        <v/>
      </c>
      <c r="E1828" s="64" t="str">
        <f>IF(ISBLANK(Perigon!K1823),"",Perigon!K1823)</f>
        <v/>
      </c>
      <c r="F1828" s="65"/>
      <c r="G1828" s="64"/>
      <c r="H1828" s="69" t="str">
        <f>IF(ISBLANK(Perigon!L1823),"",Perigon!L1823)</f>
        <v/>
      </c>
      <c r="I1828" s="69" t="str">
        <f>IF(ISBLANK(Perigon!M1823),"",Perigon!M1823)</f>
        <v/>
      </c>
      <c r="J1828" s="98" t="str">
        <f>IF(ISBLANK(Perigon!N1823),"",Perigon!N1823)</f>
        <v/>
      </c>
      <c r="K1828" s="99" t="str">
        <f>IF(ISBLANK(Perigon!J1823),"",Perigon!T1823)</f>
        <v/>
      </c>
      <c r="L1828" s="95" t="str">
        <f>IF(ISBLANK(Perigon!O1823),"",Perigon!O1823)</f>
        <v/>
      </c>
      <c r="M1828" s="95" t="str">
        <f>IF(ISBLANK(Perigon!R1823),"",Perigon!R1823)</f>
        <v/>
      </c>
      <c r="N1828" s="95" t="str">
        <f>IF(ISBLANK(Perigon!P1823),"",Perigon!P1823)</f>
        <v/>
      </c>
      <c r="O1828" s="38" t="str">
        <f>IF($L1828="","",VLOOKUP($R1828,Tarife!$A$2:$R$599,13,FALSE))</f>
        <v/>
      </c>
      <c r="P1828" s="38" t="str">
        <f t="shared" si="28"/>
        <v/>
      </c>
      <c r="R1828" s="100" t="str">
        <f>Zusammenzug!$C$25&amp;"-"&amp;Zusammenzug!$A$7&amp;"-"&amp;Leistungen!L1828</f>
        <v>2024-0-</v>
      </c>
    </row>
    <row r="1829" spans="1:18" x14ac:dyDescent="0.2">
      <c r="A1829" s="95" t="str">
        <f>IF(ISBLANK(Perigon!E1824),"",Perigon!E1824)</f>
        <v/>
      </c>
      <c r="B1829" s="95" t="str">
        <f>IF(ISBLANK(Perigon!G1824),"",Perigon!G1824)</f>
        <v/>
      </c>
      <c r="C1829" s="96" t="str">
        <f>IF(ISBLANK(Perigon!I1824),"",Perigon!I1824)</f>
        <v/>
      </c>
      <c r="D1829" s="97" t="str">
        <f>IF(ISBLANK(Perigon!J1824),"",Perigon!J1824)</f>
        <v/>
      </c>
      <c r="E1829" s="64" t="str">
        <f>IF(ISBLANK(Perigon!K1824),"",Perigon!K1824)</f>
        <v/>
      </c>
      <c r="F1829" s="65"/>
      <c r="G1829" s="64"/>
      <c r="H1829" s="69" t="str">
        <f>IF(ISBLANK(Perigon!L1824),"",Perigon!L1824)</f>
        <v/>
      </c>
      <c r="I1829" s="69" t="str">
        <f>IF(ISBLANK(Perigon!M1824),"",Perigon!M1824)</f>
        <v/>
      </c>
      <c r="J1829" s="98" t="str">
        <f>IF(ISBLANK(Perigon!N1824),"",Perigon!N1824)</f>
        <v/>
      </c>
      <c r="K1829" s="99" t="str">
        <f>IF(ISBLANK(Perigon!J1824),"",Perigon!T1824)</f>
        <v/>
      </c>
      <c r="L1829" s="95" t="str">
        <f>IF(ISBLANK(Perigon!O1824),"",Perigon!O1824)</f>
        <v/>
      </c>
      <c r="M1829" s="95" t="str">
        <f>IF(ISBLANK(Perigon!R1824),"",Perigon!R1824)</f>
        <v/>
      </c>
      <c r="N1829" s="95" t="str">
        <f>IF(ISBLANK(Perigon!P1824),"",Perigon!P1824)</f>
        <v/>
      </c>
      <c r="O1829" s="38" t="str">
        <f>IF($L1829="","",VLOOKUP($R1829,Tarife!$A$2:$R$599,13,FALSE))</f>
        <v/>
      </c>
      <c r="P1829" s="38" t="str">
        <f t="shared" si="28"/>
        <v/>
      </c>
      <c r="R1829" s="100" t="str">
        <f>Zusammenzug!$C$25&amp;"-"&amp;Zusammenzug!$A$7&amp;"-"&amp;Leistungen!L1829</f>
        <v>2024-0-</v>
      </c>
    </row>
    <row r="1830" spans="1:18" x14ac:dyDescent="0.2">
      <c r="A1830" s="95" t="str">
        <f>IF(ISBLANK(Perigon!E1825),"",Perigon!E1825)</f>
        <v/>
      </c>
      <c r="B1830" s="95" t="str">
        <f>IF(ISBLANK(Perigon!G1825),"",Perigon!G1825)</f>
        <v/>
      </c>
      <c r="C1830" s="96" t="str">
        <f>IF(ISBLANK(Perigon!I1825),"",Perigon!I1825)</f>
        <v/>
      </c>
      <c r="D1830" s="97" t="str">
        <f>IF(ISBLANK(Perigon!J1825),"",Perigon!J1825)</f>
        <v/>
      </c>
      <c r="E1830" s="64" t="str">
        <f>IF(ISBLANK(Perigon!K1825),"",Perigon!K1825)</f>
        <v/>
      </c>
      <c r="F1830" s="65"/>
      <c r="G1830" s="64"/>
      <c r="H1830" s="69" t="str">
        <f>IF(ISBLANK(Perigon!L1825),"",Perigon!L1825)</f>
        <v/>
      </c>
      <c r="I1830" s="69" t="str">
        <f>IF(ISBLANK(Perigon!M1825),"",Perigon!M1825)</f>
        <v/>
      </c>
      <c r="J1830" s="98" t="str">
        <f>IF(ISBLANK(Perigon!N1825),"",Perigon!N1825)</f>
        <v/>
      </c>
      <c r="K1830" s="99" t="str">
        <f>IF(ISBLANK(Perigon!J1825),"",Perigon!T1825)</f>
        <v/>
      </c>
      <c r="L1830" s="95" t="str">
        <f>IF(ISBLANK(Perigon!O1825),"",Perigon!O1825)</f>
        <v/>
      </c>
      <c r="M1830" s="95" t="str">
        <f>IF(ISBLANK(Perigon!R1825),"",Perigon!R1825)</f>
        <v/>
      </c>
      <c r="N1830" s="95" t="str">
        <f>IF(ISBLANK(Perigon!P1825),"",Perigon!P1825)</f>
        <v/>
      </c>
      <c r="O1830" s="38" t="str">
        <f>IF($L1830="","",VLOOKUP($R1830,Tarife!$A$2:$R$599,13,FALSE))</f>
        <v/>
      </c>
      <c r="P1830" s="38" t="str">
        <f t="shared" si="28"/>
        <v/>
      </c>
      <c r="R1830" s="100" t="str">
        <f>Zusammenzug!$C$25&amp;"-"&amp;Zusammenzug!$A$7&amp;"-"&amp;Leistungen!L1830</f>
        <v>2024-0-</v>
      </c>
    </row>
    <row r="1831" spans="1:18" x14ac:dyDescent="0.2">
      <c r="A1831" s="95" t="str">
        <f>IF(ISBLANK(Perigon!E1826),"",Perigon!E1826)</f>
        <v/>
      </c>
      <c r="B1831" s="95" t="str">
        <f>IF(ISBLANK(Perigon!G1826),"",Perigon!G1826)</f>
        <v/>
      </c>
      <c r="C1831" s="96" t="str">
        <f>IF(ISBLANK(Perigon!I1826),"",Perigon!I1826)</f>
        <v/>
      </c>
      <c r="D1831" s="97" t="str">
        <f>IF(ISBLANK(Perigon!J1826),"",Perigon!J1826)</f>
        <v/>
      </c>
      <c r="E1831" s="64" t="str">
        <f>IF(ISBLANK(Perigon!K1826),"",Perigon!K1826)</f>
        <v/>
      </c>
      <c r="F1831" s="65"/>
      <c r="G1831" s="64"/>
      <c r="H1831" s="69" t="str">
        <f>IF(ISBLANK(Perigon!L1826),"",Perigon!L1826)</f>
        <v/>
      </c>
      <c r="I1831" s="69" t="str">
        <f>IF(ISBLANK(Perigon!M1826),"",Perigon!M1826)</f>
        <v/>
      </c>
      <c r="J1831" s="98" t="str">
        <f>IF(ISBLANK(Perigon!N1826),"",Perigon!N1826)</f>
        <v/>
      </c>
      <c r="K1831" s="99" t="str">
        <f>IF(ISBLANK(Perigon!J1826),"",Perigon!T1826)</f>
        <v/>
      </c>
      <c r="L1831" s="95" t="str">
        <f>IF(ISBLANK(Perigon!O1826),"",Perigon!O1826)</f>
        <v/>
      </c>
      <c r="M1831" s="95" t="str">
        <f>IF(ISBLANK(Perigon!R1826),"",Perigon!R1826)</f>
        <v/>
      </c>
      <c r="N1831" s="95" t="str">
        <f>IF(ISBLANK(Perigon!P1826),"",Perigon!P1826)</f>
        <v/>
      </c>
      <c r="O1831" s="38" t="str">
        <f>IF($L1831="","",VLOOKUP($R1831,Tarife!$A$2:$R$599,13,FALSE))</f>
        <v/>
      </c>
      <c r="P1831" s="38" t="str">
        <f t="shared" si="28"/>
        <v/>
      </c>
      <c r="R1831" s="100" t="str">
        <f>Zusammenzug!$C$25&amp;"-"&amp;Zusammenzug!$A$7&amp;"-"&amp;Leistungen!L1831</f>
        <v>2024-0-</v>
      </c>
    </row>
    <row r="1832" spans="1:18" x14ac:dyDescent="0.2">
      <c r="A1832" s="95" t="str">
        <f>IF(ISBLANK(Perigon!E1827),"",Perigon!E1827)</f>
        <v/>
      </c>
      <c r="B1832" s="95" t="str">
        <f>IF(ISBLANK(Perigon!G1827),"",Perigon!G1827)</f>
        <v/>
      </c>
      <c r="C1832" s="96" t="str">
        <f>IF(ISBLANK(Perigon!I1827),"",Perigon!I1827)</f>
        <v/>
      </c>
      <c r="D1832" s="97" t="str">
        <f>IF(ISBLANK(Perigon!J1827),"",Perigon!J1827)</f>
        <v/>
      </c>
      <c r="E1832" s="64" t="str">
        <f>IF(ISBLANK(Perigon!K1827),"",Perigon!K1827)</f>
        <v/>
      </c>
      <c r="F1832" s="65"/>
      <c r="G1832" s="64"/>
      <c r="H1832" s="69" t="str">
        <f>IF(ISBLANK(Perigon!L1827),"",Perigon!L1827)</f>
        <v/>
      </c>
      <c r="I1832" s="69" t="str">
        <f>IF(ISBLANK(Perigon!M1827),"",Perigon!M1827)</f>
        <v/>
      </c>
      <c r="J1832" s="98" t="str">
        <f>IF(ISBLANK(Perigon!N1827),"",Perigon!N1827)</f>
        <v/>
      </c>
      <c r="K1832" s="99" t="str">
        <f>IF(ISBLANK(Perigon!J1827),"",Perigon!T1827)</f>
        <v/>
      </c>
      <c r="L1832" s="95" t="str">
        <f>IF(ISBLANK(Perigon!O1827),"",Perigon!O1827)</f>
        <v/>
      </c>
      <c r="M1832" s="95" t="str">
        <f>IF(ISBLANK(Perigon!R1827),"",Perigon!R1827)</f>
        <v/>
      </c>
      <c r="N1832" s="95" t="str">
        <f>IF(ISBLANK(Perigon!P1827),"",Perigon!P1827)</f>
        <v/>
      </c>
      <c r="O1832" s="38" t="str">
        <f>IF($L1832="","",VLOOKUP($R1832,Tarife!$A$2:$R$599,13,FALSE))</f>
        <v/>
      </c>
      <c r="P1832" s="38" t="str">
        <f t="shared" si="28"/>
        <v/>
      </c>
      <c r="R1832" s="100" t="str">
        <f>Zusammenzug!$C$25&amp;"-"&amp;Zusammenzug!$A$7&amp;"-"&amp;Leistungen!L1832</f>
        <v>2024-0-</v>
      </c>
    </row>
    <row r="1833" spans="1:18" x14ac:dyDescent="0.2">
      <c r="A1833" s="95" t="str">
        <f>IF(ISBLANK(Perigon!E1828),"",Perigon!E1828)</f>
        <v/>
      </c>
      <c r="B1833" s="95" t="str">
        <f>IF(ISBLANK(Perigon!G1828),"",Perigon!G1828)</f>
        <v/>
      </c>
      <c r="C1833" s="96" t="str">
        <f>IF(ISBLANK(Perigon!I1828),"",Perigon!I1828)</f>
        <v/>
      </c>
      <c r="D1833" s="97" t="str">
        <f>IF(ISBLANK(Perigon!J1828),"",Perigon!J1828)</f>
        <v/>
      </c>
      <c r="E1833" s="64" t="str">
        <f>IF(ISBLANK(Perigon!K1828),"",Perigon!K1828)</f>
        <v/>
      </c>
      <c r="F1833" s="65"/>
      <c r="G1833" s="64"/>
      <c r="H1833" s="69" t="str">
        <f>IF(ISBLANK(Perigon!L1828),"",Perigon!L1828)</f>
        <v/>
      </c>
      <c r="I1833" s="69" t="str">
        <f>IF(ISBLANK(Perigon!M1828),"",Perigon!M1828)</f>
        <v/>
      </c>
      <c r="J1833" s="98" t="str">
        <f>IF(ISBLANK(Perigon!N1828),"",Perigon!N1828)</f>
        <v/>
      </c>
      <c r="K1833" s="99" t="str">
        <f>IF(ISBLANK(Perigon!J1828),"",Perigon!T1828)</f>
        <v/>
      </c>
      <c r="L1833" s="95" t="str">
        <f>IF(ISBLANK(Perigon!O1828),"",Perigon!O1828)</f>
        <v/>
      </c>
      <c r="M1833" s="95" t="str">
        <f>IF(ISBLANK(Perigon!R1828),"",Perigon!R1828)</f>
        <v/>
      </c>
      <c r="N1833" s="95" t="str">
        <f>IF(ISBLANK(Perigon!P1828),"",Perigon!P1828)</f>
        <v/>
      </c>
      <c r="O1833" s="38" t="str">
        <f>IF($L1833="","",VLOOKUP($R1833,Tarife!$A$2:$R$599,13,FALSE))</f>
        <v/>
      </c>
      <c r="P1833" s="38" t="str">
        <f t="shared" si="28"/>
        <v/>
      </c>
      <c r="R1833" s="100" t="str">
        <f>Zusammenzug!$C$25&amp;"-"&amp;Zusammenzug!$A$7&amp;"-"&amp;Leistungen!L1833</f>
        <v>2024-0-</v>
      </c>
    </row>
    <row r="1834" spans="1:18" x14ac:dyDescent="0.2">
      <c r="A1834" s="95" t="str">
        <f>IF(ISBLANK(Perigon!E1829),"",Perigon!E1829)</f>
        <v/>
      </c>
      <c r="B1834" s="95" t="str">
        <f>IF(ISBLANK(Perigon!G1829),"",Perigon!G1829)</f>
        <v/>
      </c>
      <c r="C1834" s="96" t="str">
        <f>IF(ISBLANK(Perigon!I1829),"",Perigon!I1829)</f>
        <v/>
      </c>
      <c r="D1834" s="97" t="str">
        <f>IF(ISBLANK(Perigon!J1829),"",Perigon!J1829)</f>
        <v/>
      </c>
      <c r="E1834" s="64" t="str">
        <f>IF(ISBLANK(Perigon!K1829),"",Perigon!K1829)</f>
        <v/>
      </c>
      <c r="F1834" s="65"/>
      <c r="G1834" s="64"/>
      <c r="H1834" s="69" t="str">
        <f>IF(ISBLANK(Perigon!L1829),"",Perigon!L1829)</f>
        <v/>
      </c>
      <c r="I1834" s="69" t="str">
        <f>IF(ISBLANK(Perigon!M1829),"",Perigon!M1829)</f>
        <v/>
      </c>
      <c r="J1834" s="98" t="str">
        <f>IF(ISBLANK(Perigon!N1829),"",Perigon!N1829)</f>
        <v/>
      </c>
      <c r="K1834" s="99" t="str">
        <f>IF(ISBLANK(Perigon!J1829),"",Perigon!T1829)</f>
        <v/>
      </c>
      <c r="L1834" s="95" t="str">
        <f>IF(ISBLANK(Perigon!O1829),"",Perigon!O1829)</f>
        <v/>
      </c>
      <c r="M1834" s="95" t="str">
        <f>IF(ISBLANK(Perigon!R1829),"",Perigon!R1829)</f>
        <v/>
      </c>
      <c r="N1834" s="95" t="str">
        <f>IF(ISBLANK(Perigon!P1829),"",Perigon!P1829)</f>
        <v/>
      </c>
      <c r="O1834" s="38" t="str">
        <f>IF($L1834="","",VLOOKUP($R1834,Tarife!$A$2:$R$599,13,FALSE))</f>
        <v/>
      </c>
      <c r="P1834" s="38" t="str">
        <f t="shared" si="28"/>
        <v/>
      </c>
      <c r="R1834" s="100" t="str">
        <f>Zusammenzug!$C$25&amp;"-"&amp;Zusammenzug!$A$7&amp;"-"&amp;Leistungen!L1834</f>
        <v>2024-0-</v>
      </c>
    </row>
    <row r="1835" spans="1:18" x14ac:dyDescent="0.2">
      <c r="A1835" s="95" t="str">
        <f>IF(ISBLANK(Perigon!E1830),"",Perigon!E1830)</f>
        <v/>
      </c>
      <c r="B1835" s="95" t="str">
        <f>IF(ISBLANK(Perigon!G1830),"",Perigon!G1830)</f>
        <v/>
      </c>
      <c r="C1835" s="96" t="str">
        <f>IF(ISBLANK(Perigon!I1830),"",Perigon!I1830)</f>
        <v/>
      </c>
      <c r="D1835" s="97" t="str">
        <f>IF(ISBLANK(Perigon!J1830),"",Perigon!J1830)</f>
        <v/>
      </c>
      <c r="E1835" s="64" t="str">
        <f>IF(ISBLANK(Perigon!K1830),"",Perigon!K1830)</f>
        <v/>
      </c>
      <c r="F1835" s="65"/>
      <c r="G1835" s="64"/>
      <c r="H1835" s="69" t="str">
        <f>IF(ISBLANK(Perigon!L1830),"",Perigon!L1830)</f>
        <v/>
      </c>
      <c r="I1835" s="69" t="str">
        <f>IF(ISBLANK(Perigon!M1830),"",Perigon!M1830)</f>
        <v/>
      </c>
      <c r="J1835" s="98" t="str">
        <f>IF(ISBLANK(Perigon!N1830),"",Perigon!N1830)</f>
        <v/>
      </c>
      <c r="K1835" s="99" t="str">
        <f>IF(ISBLANK(Perigon!J1830),"",Perigon!T1830)</f>
        <v/>
      </c>
      <c r="L1835" s="95" t="str">
        <f>IF(ISBLANK(Perigon!O1830),"",Perigon!O1830)</f>
        <v/>
      </c>
      <c r="M1835" s="95" t="str">
        <f>IF(ISBLANK(Perigon!R1830),"",Perigon!R1830)</f>
        <v/>
      </c>
      <c r="N1835" s="95" t="str">
        <f>IF(ISBLANK(Perigon!P1830),"",Perigon!P1830)</f>
        <v/>
      </c>
      <c r="O1835" s="38" t="str">
        <f>IF($L1835="","",VLOOKUP($R1835,Tarife!$A$2:$R$599,13,FALSE))</f>
        <v/>
      </c>
      <c r="P1835" s="38" t="str">
        <f t="shared" si="28"/>
        <v/>
      </c>
      <c r="R1835" s="100" t="str">
        <f>Zusammenzug!$C$25&amp;"-"&amp;Zusammenzug!$A$7&amp;"-"&amp;Leistungen!L1835</f>
        <v>2024-0-</v>
      </c>
    </row>
    <row r="1836" spans="1:18" x14ac:dyDescent="0.2">
      <c r="A1836" s="95" t="str">
        <f>IF(ISBLANK(Perigon!E1831),"",Perigon!E1831)</f>
        <v/>
      </c>
      <c r="B1836" s="95" t="str">
        <f>IF(ISBLANK(Perigon!G1831),"",Perigon!G1831)</f>
        <v/>
      </c>
      <c r="C1836" s="96" t="str">
        <f>IF(ISBLANK(Perigon!I1831),"",Perigon!I1831)</f>
        <v/>
      </c>
      <c r="D1836" s="97" t="str">
        <f>IF(ISBLANK(Perigon!J1831),"",Perigon!J1831)</f>
        <v/>
      </c>
      <c r="E1836" s="64" t="str">
        <f>IF(ISBLANK(Perigon!K1831),"",Perigon!K1831)</f>
        <v/>
      </c>
      <c r="F1836" s="65"/>
      <c r="G1836" s="64"/>
      <c r="H1836" s="69" t="str">
        <f>IF(ISBLANK(Perigon!L1831),"",Perigon!L1831)</f>
        <v/>
      </c>
      <c r="I1836" s="69" t="str">
        <f>IF(ISBLANK(Perigon!M1831),"",Perigon!M1831)</f>
        <v/>
      </c>
      <c r="J1836" s="98" t="str">
        <f>IF(ISBLANK(Perigon!N1831),"",Perigon!N1831)</f>
        <v/>
      </c>
      <c r="K1836" s="99" t="str">
        <f>IF(ISBLANK(Perigon!J1831),"",Perigon!T1831)</f>
        <v/>
      </c>
      <c r="L1836" s="95" t="str">
        <f>IF(ISBLANK(Perigon!O1831),"",Perigon!O1831)</f>
        <v/>
      </c>
      <c r="M1836" s="95" t="str">
        <f>IF(ISBLANK(Perigon!R1831),"",Perigon!R1831)</f>
        <v/>
      </c>
      <c r="N1836" s="95" t="str">
        <f>IF(ISBLANK(Perigon!P1831),"",Perigon!P1831)</f>
        <v/>
      </c>
      <c r="O1836" s="38" t="str">
        <f>IF($L1836="","",VLOOKUP($R1836,Tarife!$A$2:$R$599,13,FALSE))</f>
        <v/>
      </c>
      <c r="P1836" s="38" t="str">
        <f t="shared" si="28"/>
        <v/>
      </c>
      <c r="R1836" s="100" t="str">
        <f>Zusammenzug!$C$25&amp;"-"&amp;Zusammenzug!$A$7&amp;"-"&amp;Leistungen!L1836</f>
        <v>2024-0-</v>
      </c>
    </row>
    <row r="1837" spans="1:18" x14ac:dyDescent="0.2">
      <c r="A1837" s="95" t="str">
        <f>IF(ISBLANK(Perigon!E1832),"",Perigon!E1832)</f>
        <v/>
      </c>
      <c r="B1837" s="95" t="str">
        <f>IF(ISBLANK(Perigon!G1832),"",Perigon!G1832)</f>
        <v/>
      </c>
      <c r="C1837" s="96" t="str">
        <f>IF(ISBLANK(Perigon!I1832),"",Perigon!I1832)</f>
        <v/>
      </c>
      <c r="D1837" s="97" t="str">
        <f>IF(ISBLANK(Perigon!J1832),"",Perigon!J1832)</f>
        <v/>
      </c>
      <c r="E1837" s="64" t="str">
        <f>IF(ISBLANK(Perigon!K1832),"",Perigon!K1832)</f>
        <v/>
      </c>
      <c r="F1837" s="65"/>
      <c r="G1837" s="64"/>
      <c r="H1837" s="69" t="str">
        <f>IF(ISBLANK(Perigon!L1832),"",Perigon!L1832)</f>
        <v/>
      </c>
      <c r="I1837" s="69" t="str">
        <f>IF(ISBLANK(Perigon!M1832),"",Perigon!M1832)</f>
        <v/>
      </c>
      <c r="J1837" s="98" t="str">
        <f>IF(ISBLANK(Perigon!N1832),"",Perigon!N1832)</f>
        <v/>
      </c>
      <c r="K1837" s="99" t="str">
        <f>IF(ISBLANK(Perigon!J1832),"",Perigon!T1832)</f>
        <v/>
      </c>
      <c r="L1837" s="95" t="str">
        <f>IF(ISBLANK(Perigon!O1832),"",Perigon!O1832)</f>
        <v/>
      </c>
      <c r="M1837" s="95" t="str">
        <f>IF(ISBLANK(Perigon!R1832),"",Perigon!R1832)</f>
        <v/>
      </c>
      <c r="N1837" s="95" t="str">
        <f>IF(ISBLANK(Perigon!P1832),"",Perigon!P1832)</f>
        <v/>
      </c>
      <c r="O1837" s="38" t="str">
        <f>IF($L1837="","",VLOOKUP($R1837,Tarife!$A$2:$R$599,13,FALSE))</f>
        <v/>
      </c>
      <c r="P1837" s="38" t="str">
        <f t="shared" si="28"/>
        <v/>
      </c>
      <c r="R1837" s="100" t="str">
        <f>Zusammenzug!$C$25&amp;"-"&amp;Zusammenzug!$A$7&amp;"-"&amp;Leistungen!L1837</f>
        <v>2024-0-</v>
      </c>
    </row>
    <row r="1838" spans="1:18" x14ac:dyDescent="0.2">
      <c r="A1838" s="95" t="str">
        <f>IF(ISBLANK(Perigon!E1833),"",Perigon!E1833)</f>
        <v/>
      </c>
      <c r="B1838" s="95" t="str">
        <f>IF(ISBLANK(Perigon!G1833),"",Perigon!G1833)</f>
        <v/>
      </c>
      <c r="C1838" s="96" t="str">
        <f>IF(ISBLANK(Perigon!I1833),"",Perigon!I1833)</f>
        <v/>
      </c>
      <c r="D1838" s="97" t="str">
        <f>IF(ISBLANK(Perigon!J1833),"",Perigon!J1833)</f>
        <v/>
      </c>
      <c r="E1838" s="64" t="str">
        <f>IF(ISBLANK(Perigon!K1833),"",Perigon!K1833)</f>
        <v/>
      </c>
      <c r="F1838" s="65"/>
      <c r="G1838" s="64"/>
      <c r="H1838" s="69" t="str">
        <f>IF(ISBLANK(Perigon!L1833),"",Perigon!L1833)</f>
        <v/>
      </c>
      <c r="I1838" s="69" t="str">
        <f>IF(ISBLANK(Perigon!M1833),"",Perigon!M1833)</f>
        <v/>
      </c>
      <c r="J1838" s="98" t="str">
        <f>IF(ISBLANK(Perigon!N1833),"",Perigon!N1833)</f>
        <v/>
      </c>
      <c r="K1838" s="99" t="str">
        <f>IF(ISBLANK(Perigon!J1833),"",Perigon!T1833)</f>
        <v/>
      </c>
      <c r="L1838" s="95" t="str">
        <f>IF(ISBLANK(Perigon!O1833),"",Perigon!O1833)</f>
        <v/>
      </c>
      <c r="M1838" s="95" t="str">
        <f>IF(ISBLANK(Perigon!R1833),"",Perigon!R1833)</f>
        <v/>
      </c>
      <c r="N1838" s="95" t="str">
        <f>IF(ISBLANK(Perigon!P1833),"",Perigon!P1833)</f>
        <v/>
      </c>
      <c r="O1838" s="38" t="str">
        <f>IF($L1838="","",VLOOKUP($R1838,Tarife!$A$2:$R$599,13,FALSE))</f>
        <v/>
      </c>
      <c r="P1838" s="38" t="str">
        <f t="shared" si="28"/>
        <v/>
      </c>
      <c r="R1838" s="100" t="str">
        <f>Zusammenzug!$C$25&amp;"-"&amp;Zusammenzug!$A$7&amp;"-"&amp;Leistungen!L1838</f>
        <v>2024-0-</v>
      </c>
    </row>
    <row r="1839" spans="1:18" x14ac:dyDescent="0.2">
      <c r="A1839" s="95" t="str">
        <f>IF(ISBLANK(Perigon!E1834),"",Perigon!E1834)</f>
        <v/>
      </c>
      <c r="B1839" s="95" t="str">
        <f>IF(ISBLANK(Perigon!G1834),"",Perigon!G1834)</f>
        <v/>
      </c>
      <c r="C1839" s="96" t="str">
        <f>IF(ISBLANK(Perigon!I1834),"",Perigon!I1834)</f>
        <v/>
      </c>
      <c r="D1839" s="97" t="str">
        <f>IF(ISBLANK(Perigon!J1834),"",Perigon!J1834)</f>
        <v/>
      </c>
      <c r="E1839" s="64" t="str">
        <f>IF(ISBLANK(Perigon!K1834),"",Perigon!K1834)</f>
        <v/>
      </c>
      <c r="F1839" s="65"/>
      <c r="G1839" s="64"/>
      <c r="H1839" s="69" t="str">
        <f>IF(ISBLANK(Perigon!L1834),"",Perigon!L1834)</f>
        <v/>
      </c>
      <c r="I1839" s="69" t="str">
        <f>IF(ISBLANK(Perigon!M1834),"",Perigon!M1834)</f>
        <v/>
      </c>
      <c r="J1839" s="98" t="str">
        <f>IF(ISBLANK(Perigon!N1834),"",Perigon!N1834)</f>
        <v/>
      </c>
      <c r="K1839" s="99" t="str">
        <f>IF(ISBLANK(Perigon!J1834),"",Perigon!T1834)</f>
        <v/>
      </c>
      <c r="L1839" s="95" t="str">
        <f>IF(ISBLANK(Perigon!O1834),"",Perigon!O1834)</f>
        <v/>
      </c>
      <c r="M1839" s="95" t="str">
        <f>IF(ISBLANK(Perigon!R1834),"",Perigon!R1834)</f>
        <v/>
      </c>
      <c r="N1839" s="95" t="str">
        <f>IF(ISBLANK(Perigon!P1834),"",Perigon!P1834)</f>
        <v/>
      </c>
      <c r="O1839" s="38" t="str">
        <f>IF($L1839="","",VLOOKUP($R1839,Tarife!$A$2:$R$599,13,FALSE))</f>
        <v/>
      </c>
      <c r="P1839" s="38" t="str">
        <f t="shared" si="28"/>
        <v/>
      </c>
      <c r="R1839" s="100" t="str">
        <f>Zusammenzug!$C$25&amp;"-"&amp;Zusammenzug!$A$7&amp;"-"&amp;Leistungen!L1839</f>
        <v>2024-0-</v>
      </c>
    </row>
    <row r="1840" spans="1:18" x14ac:dyDescent="0.2">
      <c r="A1840" s="95" t="str">
        <f>IF(ISBLANK(Perigon!E1835),"",Perigon!E1835)</f>
        <v/>
      </c>
      <c r="B1840" s="95" t="str">
        <f>IF(ISBLANK(Perigon!G1835),"",Perigon!G1835)</f>
        <v/>
      </c>
      <c r="C1840" s="96" t="str">
        <f>IF(ISBLANK(Perigon!I1835),"",Perigon!I1835)</f>
        <v/>
      </c>
      <c r="D1840" s="97" t="str">
        <f>IF(ISBLANK(Perigon!J1835),"",Perigon!J1835)</f>
        <v/>
      </c>
      <c r="E1840" s="64" t="str">
        <f>IF(ISBLANK(Perigon!K1835),"",Perigon!K1835)</f>
        <v/>
      </c>
      <c r="F1840" s="65"/>
      <c r="G1840" s="64"/>
      <c r="H1840" s="69" t="str">
        <f>IF(ISBLANK(Perigon!L1835),"",Perigon!L1835)</f>
        <v/>
      </c>
      <c r="I1840" s="69" t="str">
        <f>IF(ISBLANK(Perigon!M1835),"",Perigon!M1835)</f>
        <v/>
      </c>
      <c r="J1840" s="98" t="str">
        <f>IF(ISBLANK(Perigon!N1835),"",Perigon!N1835)</f>
        <v/>
      </c>
      <c r="K1840" s="99" t="str">
        <f>IF(ISBLANK(Perigon!J1835),"",Perigon!T1835)</f>
        <v/>
      </c>
      <c r="L1840" s="95" t="str">
        <f>IF(ISBLANK(Perigon!O1835),"",Perigon!O1835)</f>
        <v/>
      </c>
      <c r="M1840" s="95" t="str">
        <f>IF(ISBLANK(Perigon!R1835),"",Perigon!R1835)</f>
        <v/>
      </c>
      <c r="N1840" s="95" t="str">
        <f>IF(ISBLANK(Perigon!P1835),"",Perigon!P1835)</f>
        <v/>
      </c>
      <c r="O1840" s="38" t="str">
        <f>IF($L1840="","",VLOOKUP($R1840,Tarife!$A$2:$R$599,13,FALSE))</f>
        <v/>
      </c>
      <c r="P1840" s="38" t="str">
        <f t="shared" si="28"/>
        <v/>
      </c>
      <c r="R1840" s="100" t="str">
        <f>Zusammenzug!$C$25&amp;"-"&amp;Zusammenzug!$A$7&amp;"-"&amp;Leistungen!L1840</f>
        <v>2024-0-</v>
      </c>
    </row>
    <row r="1841" spans="1:18" x14ac:dyDescent="0.2">
      <c r="A1841" s="95" t="str">
        <f>IF(ISBLANK(Perigon!E1836),"",Perigon!E1836)</f>
        <v/>
      </c>
      <c r="B1841" s="95" t="str">
        <f>IF(ISBLANK(Perigon!G1836),"",Perigon!G1836)</f>
        <v/>
      </c>
      <c r="C1841" s="96" t="str">
        <f>IF(ISBLANK(Perigon!I1836),"",Perigon!I1836)</f>
        <v/>
      </c>
      <c r="D1841" s="97" t="str">
        <f>IF(ISBLANK(Perigon!J1836),"",Perigon!J1836)</f>
        <v/>
      </c>
      <c r="E1841" s="64" t="str">
        <f>IF(ISBLANK(Perigon!K1836),"",Perigon!K1836)</f>
        <v/>
      </c>
      <c r="F1841" s="65"/>
      <c r="G1841" s="64"/>
      <c r="H1841" s="69" t="str">
        <f>IF(ISBLANK(Perigon!L1836),"",Perigon!L1836)</f>
        <v/>
      </c>
      <c r="I1841" s="69" t="str">
        <f>IF(ISBLANK(Perigon!M1836),"",Perigon!M1836)</f>
        <v/>
      </c>
      <c r="J1841" s="98" t="str">
        <f>IF(ISBLANK(Perigon!N1836),"",Perigon!N1836)</f>
        <v/>
      </c>
      <c r="K1841" s="99" t="str">
        <f>IF(ISBLANK(Perigon!J1836),"",Perigon!T1836)</f>
        <v/>
      </c>
      <c r="L1841" s="95" t="str">
        <f>IF(ISBLANK(Perigon!O1836),"",Perigon!O1836)</f>
        <v/>
      </c>
      <c r="M1841" s="95" t="str">
        <f>IF(ISBLANK(Perigon!R1836),"",Perigon!R1836)</f>
        <v/>
      </c>
      <c r="N1841" s="95" t="str">
        <f>IF(ISBLANK(Perigon!P1836),"",Perigon!P1836)</f>
        <v/>
      </c>
      <c r="O1841" s="38" t="str">
        <f>IF($L1841="","",VLOOKUP($R1841,Tarife!$A$2:$R$599,13,FALSE))</f>
        <v/>
      </c>
      <c r="P1841" s="38" t="str">
        <f t="shared" si="28"/>
        <v/>
      </c>
      <c r="R1841" s="100" t="str">
        <f>Zusammenzug!$C$25&amp;"-"&amp;Zusammenzug!$A$7&amp;"-"&amp;Leistungen!L1841</f>
        <v>2024-0-</v>
      </c>
    </row>
    <row r="1842" spans="1:18" x14ac:dyDescent="0.2">
      <c r="A1842" s="95" t="str">
        <f>IF(ISBLANK(Perigon!E1837),"",Perigon!E1837)</f>
        <v/>
      </c>
      <c r="B1842" s="95" t="str">
        <f>IF(ISBLANK(Perigon!G1837),"",Perigon!G1837)</f>
        <v/>
      </c>
      <c r="C1842" s="96" t="str">
        <f>IF(ISBLANK(Perigon!I1837),"",Perigon!I1837)</f>
        <v/>
      </c>
      <c r="D1842" s="97" t="str">
        <f>IF(ISBLANK(Perigon!J1837),"",Perigon!J1837)</f>
        <v/>
      </c>
      <c r="E1842" s="64" t="str">
        <f>IF(ISBLANK(Perigon!K1837),"",Perigon!K1837)</f>
        <v/>
      </c>
      <c r="F1842" s="65"/>
      <c r="G1842" s="64"/>
      <c r="H1842" s="69" t="str">
        <f>IF(ISBLANK(Perigon!L1837),"",Perigon!L1837)</f>
        <v/>
      </c>
      <c r="I1842" s="69" t="str">
        <f>IF(ISBLANK(Perigon!M1837),"",Perigon!M1837)</f>
        <v/>
      </c>
      <c r="J1842" s="98" t="str">
        <f>IF(ISBLANK(Perigon!N1837),"",Perigon!N1837)</f>
        <v/>
      </c>
      <c r="K1842" s="99" t="str">
        <f>IF(ISBLANK(Perigon!J1837),"",Perigon!T1837)</f>
        <v/>
      </c>
      <c r="L1842" s="95" t="str">
        <f>IF(ISBLANK(Perigon!O1837),"",Perigon!O1837)</f>
        <v/>
      </c>
      <c r="M1842" s="95" t="str">
        <f>IF(ISBLANK(Perigon!R1837),"",Perigon!R1837)</f>
        <v/>
      </c>
      <c r="N1842" s="95" t="str">
        <f>IF(ISBLANK(Perigon!P1837),"",Perigon!P1837)</f>
        <v/>
      </c>
      <c r="O1842" s="38" t="str">
        <f>IF($L1842="","",VLOOKUP($R1842,Tarife!$A$2:$R$599,13,FALSE))</f>
        <v/>
      </c>
      <c r="P1842" s="38" t="str">
        <f t="shared" si="28"/>
        <v/>
      </c>
      <c r="R1842" s="100" t="str">
        <f>Zusammenzug!$C$25&amp;"-"&amp;Zusammenzug!$A$7&amp;"-"&amp;Leistungen!L1842</f>
        <v>2024-0-</v>
      </c>
    </row>
    <row r="1843" spans="1:18" x14ac:dyDescent="0.2">
      <c r="A1843" s="95" t="str">
        <f>IF(ISBLANK(Perigon!E1838),"",Perigon!E1838)</f>
        <v/>
      </c>
      <c r="B1843" s="95" t="str">
        <f>IF(ISBLANK(Perigon!G1838),"",Perigon!G1838)</f>
        <v/>
      </c>
      <c r="C1843" s="96" t="str">
        <f>IF(ISBLANK(Perigon!I1838),"",Perigon!I1838)</f>
        <v/>
      </c>
      <c r="D1843" s="97" t="str">
        <f>IF(ISBLANK(Perigon!J1838),"",Perigon!J1838)</f>
        <v/>
      </c>
      <c r="E1843" s="64" t="str">
        <f>IF(ISBLANK(Perigon!K1838),"",Perigon!K1838)</f>
        <v/>
      </c>
      <c r="F1843" s="65"/>
      <c r="G1843" s="64"/>
      <c r="H1843" s="69" t="str">
        <f>IF(ISBLANK(Perigon!L1838),"",Perigon!L1838)</f>
        <v/>
      </c>
      <c r="I1843" s="69" t="str">
        <f>IF(ISBLANK(Perigon!M1838),"",Perigon!M1838)</f>
        <v/>
      </c>
      <c r="J1843" s="98" t="str">
        <f>IF(ISBLANK(Perigon!N1838),"",Perigon!N1838)</f>
        <v/>
      </c>
      <c r="K1843" s="99" t="str">
        <f>IF(ISBLANK(Perigon!J1838),"",Perigon!T1838)</f>
        <v/>
      </c>
      <c r="L1843" s="95" t="str">
        <f>IF(ISBLANK(Perigon!O1838),"",Perigon!O1838)</f>
        <v/>
      </c>
      <c r="M1843" s="95" t="str">
        <f>IF(ISBLANK(Perigon!R1838),"",Perigon!R1838)</f>
        <v/>
      </c>
      <c r="N1843" s="95" t="str">
        <f>IF(ISBLANK(Perigon!P1838),"",Perigon!P1838)</f>
        <v/>
      </c>
      <c r="O1843" s="38" t="str">
        <f>IF($L1843="","",VLOOKUP($R1843,Tarife!$A$2:$R$599,13,FALSE))</f>
        <v/>
      </c>
      <c r="P1843" s="38" t="str">
        <f t="shared" si="28"/>
        <v/>
      </c>
      <c r="R1843" s="100" t="str">
        <f>Zusammenzug!$C$25&amp;"-"&amp;Zusammenzug!$A$7&amp;"-"&amp;Leistungen!L1843</f>
        <v>2024-0-</v>
      </c>
    </row>
    <row r="1844" spans="1:18" x14ac:dyDescent="0.2">
      <c r="A1844" s="95" t="str">
        <f>IF(ISBLANK(Perigon!E1839),"",Perigon!E1839)</f>
        <v/>
      </c>
      <c r="B1844" s="95" t="str">
        <f>IF(ISBLANK(Perigon!G1839),"",Perigon!G1839)</f>
        <v/>
      </c>
      <c r="C1844" s="96" t="str">
        <f>IF(ISBLANK(Perigon!I1839),"",Perigon!I1839)</f>
        <v/>
      </c>
      <c r="D1844" s="97" t="str">
        <f>IF(ISBLANK(Perigon!J1839),"",Perigon!J1839)</f>
        <v/>
      </c>
      <c r="E1844" s="64" t="str">
        <f>IF(ISBLANK(Perigon!K1839),"",Perigon!K1839)</f>
        <v/>
      </c>
      <c r="F1844" s="65"/>
      <c r="G1844" s="64"/>
      <c r="H1844" s="69" t="str">
        <f>IF(ISBLANK(Perigon!L1839),"",Perigon!L1839)</f>
        <v/>
      </c>
      <c r="I1844" s="69" t="str">
        <f>IF(ISBLANK(Perigon!M1839),"",Perigon!M1839)</f>
        <v/>
      </c>
      <c r="J1844" s="98" t="str">
        <f>IF(ISBLANK(Perigon!N1839),"",Perigon!N1839)</f>
        <v/>
      </c>
      <c r="K1844" s="99" t="str">
        <f>IF(ISBLANK(Perigon!J1839),"",Perigon!T1839)</f>
        <v/>
      </c>
      <c r="L1844" s="95" t="str">
        <f>IF(ISBLANK(Perigon!O1839),"",Perigon!O1839)</f>
        <v/>
      </c>
      <c r="M1844" s="95" t="str">
        <f>IF(ISBLANK(Perigon!R1839),"",Perigon!R1839)</f>
        <v/>
      </c>
      <c r="N1844" s="95" t="str">
        <f>IF(ISBLANK(Perigon!P1839),"",Perigon!P1839)</f>
        <v/>
      </c>
      <c r="O1844" s="38" t="str">
        <f>IF($L1844="","",VLOOKUP($R1844,Tarife!$A$2:$R$599,13,FALSE))</f>
        <v/>
      </c>
      <c r="P1844" s="38" t="str">
        <f t="shared" si="28"/>
        <v/>
      </c>
      <c r="R1844" s="100" t="str">
        <f>Zusammenzug!$C$25&amp;"-"&amp;Zusammenzug!$A$7&amp;"-"&amp;Leistungen!L1844</f>
        <v>2024-0-</v>
      </c>
    </row>
    <row r="1845" spans="1:18" x14ac:dyDescent="0.2">
      <c r="A1845" s="95" t="str">
        <f>IF(ISBLANK(Perigon!E1840),"",Perigon!E1840)</f>
        <v/>
      </c>
      <c r="B1845" s="95" t="str">
        <f>IF(ISBLANK(Perigon!G1840),"",Perigon!G1840)</f>
        <v/>
      </c>
      <c r="C1845" s="96" t="str">
        <f>IF(ISBLANK(Perigon!I1840),"",Perigon!I1840)</f>
        <v/>
      </c>
      <c r="D1845" s="97" t="str">
        <f>IF(ISBLANK(Perigon!J1840),"",Perigon!J1840)</f>
        <v/>
      </c>
      <c r="E1845" s="64" t="str">
        <f>IF(ISBLANK(Perigon!K1840),"",Perigon!K1840)</f>
        <v/>
      </c>
      <c r="F1845" s="65"/>
      <c r="G1845" s="64"/>
      <c r="H1845" s="69" t="str">
        <f>IF(ISBLANK(Perigon!L1840),"",Perigon!L1840)</f>
        <v/>
      </c>
      <c r="I1845" s="69" t="str">
        <f>IF(ISBLANK(Perigon!M1840),"",Perigon!M1840)</f>
        <v/>
      </c>
      <c r="J1845" s="98" t="str">
        <f>IF(ISBLANK(Perigon!N1840),"",Perigon!N1840)</f>
        <v/>
      </c>
      <c r="K1845" s="99" t="str">
        <f>IF(ISBLANK(Perigon!J1840),"",Perigon!T1840)</f>
        <v/>
      </c>
      <c r="L1845" s="95" t="str">
        <f>IF(ISBLANK(Perigon!O1840),"",Perigon!O1840)</f>
        <v/>
      </c>
      <c r="M1845" s="95" t="str">
        <f>IF(ISBLANK(Perigon!R1840),"",Perigon!R1840)</f>
        <v/>
      </c>
      <c r="N1845" s="95" t="str">
        <f>IF(ISBLANK(Perigon!P1840),"",Perigon!P1840)</f>
        <v/>
      </c>
      <c r="O1845" s="38" t="str">
        <f>IF($L1845="","",VLOOKUP($R1845,Tarife!$A$2:$R$599,13,FALSE))</f>
        <v/>
      </c>
      <c r="P1845" s="38" t="str">
        <f t="shared" si="28"/>
        <v/>
      </c>
      <c r="R1845" s="100" t="str">
        <f>Zusammenzug!$C$25&amp;"-"&amp;Zusammenzug!$A$7&amp;"-"&amp;Leistungen!L1845</f>
        <v>2024-0-</v>
      </c>
    </row>
    <row r="1846" spans="1:18" x14ac:dyDescent="0.2">
      <c r="A1846" s="95" t="str">
        <f>IF(ISBLANK(Perigon!E1841),"",Perigon!E1841)</f>
        <v/>
      </c>
      <c r="B1846" s="95" t="str">
        <f>IF(ISBLANK(Perigon!G1841),"",Perigon!G1841)</f>
        <v/>
      </c>
      <c r="C1846" s="96" t="str">
        <f>IF(ISBLANK(Perigon!I1841),"",Perigon!I1841)</f>
        <v/>
      </c>
      <c r="D1846" s="97" t="str">
        <f>IF(ISBLANK(Perigon!J1841),"",Perigon!J1841)</f>
        <v/>
      </c>
      <c r="E1846" s="64" t="str">
        <f>IF(ISBLANK(Perigon!K1841),"",Perigon!K1841)</f>
        <v/>
      </c>
      <c r="F1846" s="65"/>
      <c r="G1846" s="64"/>
      <c r="H1846" s="69" t="str">
        <f>IF(ISBLANK(Perigon!L1841),"",Perigon!L1841)</f>
        <v/>
      </c>
      <c r="I1846" s="69" t="str">
        <f>IF(ISBLANK(Perigon!M1841),"",Perigon!M1841)</f>
        <v/>
      </c>
      <c r="J1846" s="98" t="str">
        <f>IF(ISBLANK(Perigon!N1841),"",Perigon!N1841)</f>
        <v/>
      </c>
      <c r="K1846" s="99" t="str">
        <f>IF(ISBLANK(Perigon!J1841),"",Perigon!T1841)</f>
        <v/>
      </c>
      <c r="L1846" s="95" t="str">
        <f>IF(ISBLANK(Perigon!O1841),"",Perigon!O1841)</f>
        <v/>
      </c>
      <c r="M1846" s="95" t="str">
        <f>IF(ISBLANK(Perigon!R1841),"",Perigon!R1841)</f>
        <v/>
      </c>
      <c r="N1846" s="95" t="str">
        <f>IF(ISBLANK(Perigon!P1841),"",Perigon!P1841)</f>
        <v/>
      </c>
      <c r="O1846" s="38" t="str">
        <f>IF($L1846="","",VLOOKUP($R1846,Tarife!$A$2:$R$599,13,FALSE))</f>
        <v/>
      </c>
      <c r="P1846" s="38" t="str">
        <f t="shared" si="28"/>
        <v/>
      </c>
      <c r="R1846" s="100" t="str">
        <f>Zusammenzug!$C$25&amp;"-"&amp;Zusammenzug!$A$7&amp;"-"&amp;Leistungen!L1846</f>
        <v>2024-0-</v>
      </c>
    </row>
    <row r="1847" spans="1:18" x14ac:dyDescent="0.2">
      <c r="A1847" s="95" t="str">
        <f>IF(ISBLANK(Perigon!E1842),"",Perigon!E1842)</f>
        <v/>
      </c>
      <c r="B1847" s="95" t="str">
        <f>IF(ISBLANK(Perigon!G1842),"",Perigon!G1842)</f>
        <v/>
      </c>
      <c r="C1847" s="96" t="str">
        <f>IF(ISBLANK(Perigon!I1842),"",Perigon!I1842)</f>
        <v/>
      </c>
      <c r="D1847" s="97" t="str">
        <f>IF(ISBLANK(Perigon!J1842),"",Perigon!J1842)</f>
        <v/>
      </c>
      <c r="E1847" s="64" t="str">
        <f>IF(ISBLANK(Perigon!K1842),"",Perigon!K1842)</f>
        <v/>
      </c>
      <c r="F1847" s="65"/>
      <c r="G1847" s="64"/>
      <c r="H1847" s="69" t="str">
        <f>IF(ISBLANK(Perigon!L1842),"",Perigon!L1842)</f>
        <v/>
      </c>
      <c r="I1847" s="69" t="str">
        <f>IF(ISBLANK(Perigon!M1842),"",Perigon!M1842)</f>
        <v/>
      </c>
      <c r="J1847" s="98" t="str">
        <f>IF(ISBLANK(Perigon!N1842),"",Perigon!N1842)</f>
        <v/>
      </c>
      <c r="K1847" s="99" t="str">
        <f>IF(ISBLANK(Perigon!J1842),"",Perigon!T1842)</f>
        <v/>
      </c>
      <c r="L1847" s="95" t="str">
        <f>IF(ISBLANK(Perigon!O1842),"",Perigon!O1842)</f>
        <v/>
      </c>
      <c r="M1847" s="95" t="str">
        <f>IF(ISBLANK(Perigon!R1842),"",Perigon!R1842)</f>
        <v/>
      </c>
      <c r="N1847" s="95" t="str">
        <f>IF(ISBLANK(Perigon!P1842),"",Perigon!P1842)</f>
        <v/>
      </c>
      <c r="O1847" s="38" t="str">
        <f>IF($L1847="","",VLOOKUP($R1847,Tarife!$A$2:$R$599,13,FALSE))</f>
        <v/>
      </c>
      <c r="P1847" s="38" t="str">
        <f t="shared" si="28"/>
        <v/>
      </c>
      <c r="R1847" s="100" t="str">
        <f>Zusammenzug!$C$25&amp;"-"&amp;Zusammenzug!$A$7&amp;"-"&amp;Leistungen!L1847</f>
        <v>2024-0-</v>
      </c>
    </row>
    <row r="1848" spans="1:18" x14ac:dyDescent="0.2">
      <c r="A1848" s="95" t="str">
        <f>IF(ISBLANK(Perigon!E1843),"",Perigon!E1843)</f>
        <v/>
      </c>
      <c r="B1848" s="95" t="str">
        <f>IF(ISBLANK(Perigon!G1843),"",Perigon!G1843)</f>
        <v/>
      </c>
      <c r="C1848" s="96" t="str">
        <f>IF(ISBLANK(Perigon!I1843),"",Perigon!I1843)</f>
        <v/>
      </c>
      <c r="D1848" s="97" t="str">
        <f>IF(ISBLANK(Perigon!J1843),"",Perigon!J1843)</f>
        <v/>
      </c>
      <c r="E1848" s="64" t="str">
        <f>IF(ISBLANK(Perigon!K1843),"",Perigon!K1843)</f>
        <v/>
      </c>
      <c r="F1848" s="65"/>
      <c r="G1848" s="64"/>
      <c r="H1848" s="69" t="str">
        <f>IF(ISBLANK(Perigon!L1843),"",Perigon!L1843)</f>
        <v/>
      </c>
      <c r="I1848" s="69" t="str">
        <f>IF(ISBLANK(Perigon!M1843),"",Perigon!M1843)</f>
        <v/>
      </c>
      <c r="J1848" s="98" t="str">
        <f>IF(ISBLANK(Perigon!N1843),"",Perigon!N1843)</f>
        <v/>
      </c>
      <c r="K1848" s="99" t="str">
        <f>IF(ISBLANK(Perigon!J1843),"",Perigon!T1843)</f>
        <v/>
      </c>
      <c r="L1848" s="95" t="str">
        <f>IF(ISBLANK(Perigon!O1843),"",Perigon!O1843)</f>
        <v/>
      </c>
      <c r="M1848" s="95" t="str">
        <f>IF(ISBLANK(Perigon!R1843),"",Perigon!R1843)</f>
        <v/>
      </c>
      <c r="N1848" s="95" t="str">
        <f>IF(ISBLANK(Perigon!P1843),"",Perigon!P1843)</f>
        <v/>
      </c>
      <c r="O1848" s="38" t="str">
        <f>IF($L1848="","",VLOOKUP($R1848,Tarife!$A$2:$R$599,13,FALSE))</f>
        <v/>
      </c>
      <c r="P1848" s="38" t="str">
        <f t="shared" si="28"/>
        <v/>
      </c>
      <c r="R1848" s="100" t="str">
        <f>Zusammenzug!$C$25&amp;"-"&amp;Zusammenzug!$A$7&amp;"-"&amp;Leistungen!L1848</f>
        <v>2024-0-</v>
      </c>
    </row>
    <row r="1849" spans="1:18" x14ac:dyDescent="0.2">
      <c r="A1849" s="95" t="str">
        <f>IF(ISBLANK(Perigon!E1844),"",Perigon!E1844)</f>
        <v/>
      </c>
      <c r="B1849" s="95" t="str">
        <f>IF(ISBLANK(Perigon!G1844),"",Perigon!G1844)</f>
        <v/>
      </c>
      <c r="C1849" s="96" t="str">
        <f>IF(ISBLANK(Perigon!I1844),"",Perigon!I1844)</f>
        <v/>
      </c>
      <c r="D1849" s="97" t="str">
        <f>IF(ISBLANK(Perigon!J1844),"",Perigon!J1844)</f>
        <v/>
      </c>
      <c r="E1849" s="64" t="str">
        <f>IF(ISBLANK(Perigon!K1844),"",Perigon!K1844)</f>
        <v/>
      </c>
      <c r="F1849" s="65"/>
      <c r="G1849" s="64"/>
      <c r="H1849" s="69" t="str">
        <f>IF(ISBLANK(Perigon!L1844),"",Perigon!L1844)</f>
        <v/>
      </c>
      <c r="I1849" s="69" t="str">
        <f>IF(ISBLANK(Perigon!M1844),"",Perigon!M1844)</f>
        <v/>
      </c>
      <c r="J1849" s="98" t="str">
        <f>IF(ISBLANK(Perigon!N1844),"",Perigon!N1844)</f>
        <v/>
      </c>
      <c r="K1849" s="99" t="str">
        <f>IF(ISBLANK(Perigon!J1844),"",Perigon!T1844)</f>
        <v/>
      </c>
      <c r="L1849" s="95" t="str">
        <f>IF(ISBLANK(Perigon!O1844),"",Perigon!O1844)</f>
        <v/>
      </c>
      <c r="M1849" s="95" t="str">
        <f>IF(ISBLANK(Perigon!R1844),"",Perigon!R1844)</f>
        <v/>
      </c>
      <c r="N1849" s="95" t="str">
        <f>IF(ISBLANK(Perigon!P1844),"",Perigon!P1844)</f>
        <v/>
      </c>
      <c r="O1849" s="38" t="str">
        <f>IF($L1849="","",VLOOKUP($R1849,Tarife!$A$2:$R$599,13,FALSE))</f>
        <v/>
      </c>
      <c r="P1849" s="38" t="str">
        <f t="shared" si="28"/>
        <v/>
      </c>
      <c r="R1849" s="100" t="str">
        <f>Zusammenzug!$C$25&amp;"-"&amp;Zusammenzug!$A$7&amp;"-"&amp;Leistungen!L1849</f>
        <v>2024-0-</v>
      </c>
    </row>
    <row r="1850" spans="1:18" x14ac:dyDescent="0.2">
      <c r="A1850" s="95" t="str">
        <f>IF(ISBLANK(Perigon!E1845),"",Perigon!E1845)</f>
        <v/>
      </c>
      <c r="B1850" s="95" t="str">
        <f>IF(ISBLANK(Perigon!G1845),"",Perigon!G1845)</f>
        <v/>
      </c>
      <c r="C1850" s="96" t="str">
        <f>IF(ISBLANK(Perigon!I1845),"",Perigon!I1845)</f>
        <v/>
      </c>
      <c r="D1850" s="97" t="str">
        <f>IF(ISBLANK(Perigon!J1845),"",Perigon!J1845)</f>
        <v/>
      </c>
      <c r="E1850" s="64" t="str">
        <f>IF(ISBLANK(Perigon!K1845),"",Perigon!K1845)</f>
        <v/>
      </c>
      <c r="F1850" s="65"/>
      <c r="G1850" s="64"/>
      <c r="H1850" s="69" t="str">
        <f>IF(ISBLANK(Perigon!L1845),"",Perigon!L1845)</f>
        <v/>
      </c>
      <c r="I1850" s="69" t="str">
        <f>IF(ISBLANK(Perigon!M1845),"",Perigon!M1845)</f>
        <v/>
      </c>
      <c r="J1850" s="98" t="str">
        <f>IF(ISBLANK(Perigon!N1845),"",Perigon!N1845)</f>
        <v/>
      </c>
      <c r="K1850" s="99" t="str">
        <f>IF(ISBLANK(Perigon!J1845),"",Perigon!T1845)</f>
        <v/>
      </c>
      <c r="L1850" s="95" t="str">
        <f>IF(ISBLANK(Perigon!O1845),"",Perigon!O1845)</f>
        <v/>
      </c>
      <c r="M1850" s="95" t="str">
        <f>IF(ISBLANK(Perigon!R1845),"",Perigon!R1845)</f>
        <v/>
      </c>
      <c r="N1850" s="95" t="str">
        <f>IF(ISBLANK(Perigon!P1845),"",Perigon!P1845)</f>
        <v/>
      </c>
      <c r="O1850" s="38" t="str">
        <f>IF($L1850="","",VLOOKUP($R1850,Tarife!$A$2:$R$599,13,FALSE))</f>
        <v/>
      </c>
      <c r="P1850" s="38" t="str">
        <f t="shared" si="28"/>
        <v/>
      </c>
      <c r="R1850" s="100" t="str">
        <f>Zusammenzug!$C$25&amp;"-"&amp;Zusammenzug!$A$7&amp;"-"&amp;Leistungen!L1850</f>
        <v>2024-0-</v>
      </c>
    </row>
    <row r="1851" spans="1:18" x14ac:dyDescent="0.2">
      <c r="A1851" s="95" t="str">
        <f>IF(ISBLANK(Perigon!E1846),"",Perigon!E1846)</f>
        <v/>
      </c>
      <c r="B1851" s="95" t="str">
        <f>IF(ISBLANK(Perigon!G1846),"",Perigon!G1846)</f>
        <v/>
      </c>
      <c r="C1851" s="96" t="str">
        <f>IF(ISBLANK(Perigon!I1846),"",Perigon!I1846)</f>
        <v/>
      </c>
      <c r="D1851" s="97" t="str">
        <f>IF(ISBLANK(Perigon!J1846),"",Perigon!J1846)</f>
        <v/>
      </c>
      <c r="E1851" s="64" t="str">
        <f>IF(ISBLANK(Perigon!K1846),"",Perigon!K1846)</f>
        <v/>
      </c>
      <c r="F1851" s="65"/>
      <c r="G1851" s="64"/>
      <c r="H1851" s="69" t="str">
        <f>IF(ISBLANK(Perigon!L1846),"",Perigon!L1846)</f>
        <v/>
      </c>
      <c r="I1851" s="69" t="str">
        <f>IF(ISBLANK(Perigon!M1846),"",Perigon!M1846)</f>
        <v/>
      </c>
      <c r="J1851" s="98" t="str">
        <f>IF(ISBLANK(Perigon!N1846),"",Perigon!N1846)</f>
        <v/>
      </c>
      <c r="K1851" s="99" t="str">
        <f>IF(ISBLANK(Perigon!J1846),"",Perigon!T1846)</f>
        <v/>
      </c>
      <c r="L1851" s="95" t="str">
        <f>IF(ISBLANK(Perigon!O1846),"",Perigon!O1846)</f>
        <v/>
      </c>
      <c r="M1851" s="95" t="str">
        <f>IF(ISBLANK(Perigon!R1846),"",Perigon!R1846)</f>
        <v/>
      </c>
      <c r="N1851" s="95" t="str">
        <f>IF(ISBLANK(Perigon!P1846),"",Perigon!P1846)</f>
        <v/>
      </c>
      <c r="O1851" s="38" t="str">
        <f>IF($L1851="","",VLOOKUP($R1851,Tarife!$A$2:$R$599,13,FALSE))</f>
        <v/>
      </c>
      <c r="P1851" s="38" t="str">
        <f t="shared" si="28"/>
        <v/>
      </c>
      <c r="R1851" s="100" t="str">
        <f>Zusammenzug!$C$25&amp;"-"&amp;Zusammenzug!$A$7&amp;"-"&amp;Leistungen!L1851</f>
        <v>2024-0-</v>
      </c>
    </row>
    <row r="1852" spans="1:18" x14ac:dyDescent="0.2">
      <c r="A1852" s="95" t="str">
        <f>IF(ISBLANK(Perigon!E1847),"",Perigon!E1847)</f>
        <v/>
      </c>
      <c r="B1852" s="95" t="str">
        <f>IF(ISBLANK(Perigon!G1847),"",Perigon!G1847)</f>
        <v/>
      </c>
      <c r="C1852" s="96" t="str">
        <f>IF(ISBLANK(Perigon!I1847),"",Perigon!I1847)</f>
        <v/>
      </c>
      <c r="D1852" s="97" t="str">
        <f>IF(ISBLANK(Perigon!J1847),"",Perigon!J1847)</f>
        <v/>
      </c>
      <c r="E1852" s="64" t="str">
        <f>IF(ISBLANK(Perigon!K1847),"",Perigon!K1847)</f>
        <v/>
      </c>
      <c r="F1852" s="65"/>
      <c r="G1852" s="64"/>
      <c r="H1852" s="69" t="str">
        <f>IF(ISBLANK(Perigon!L1847),"",Perigon!L1847)</f>
        <v/>
      </c>
      <c r="I1852" s="69" t="str">
        <f>IF(ISBLANK(Perigon!M1847),"",Perigon!M1847)</f>
        <v/>
      </c>
      <c r="J1852" s="98" t="str">
        <f>IF(ISBLANK(Perigon!N1847),"",Perigon!N1847)</f>
        <v/>
      </c>
      <c r="K1852" s="99" t="str">
        <f>IF(ISBLANK(Perigon!J1847),"",Perigon!T1847)</f>
        <v/>
      </c>
      <c r="L1852" s="95" t="str">
        <f>IF(ISBLANK(Perigon!O1847),"",Perigon!O1847)</f>
        <v/>
      </c>
      <c r="M1852" s="95" t="str">
        <f>IF(ISBLANK(Perigon!R1847),"",Perigon!R1847)</f>
        <v/>
      </c>
      <c r="N1852" s="95" t="str">
        <f>IF(ISBLANK(Perigon!P1847),"",Perigon!P1847)</f>
        <v/>
      </c>
      <c r="O1852" s="38" t="str">
        <f>IF($L1852="","",VLOOKUP($R1852,Tarife!$A$2:$R$599,13,FALSE))</f>
        <v/>
      </c>
      <c r="P1852" s="38" t="str">
        <f t="shared" si="28"/>
        <v/>
      </c>
      <c r="R1852" s="100" t="str">
        <f>Zusammenzug!$C$25&amp;"-"&amp;Zusammenzug!$A$7&amp;"-"&amp;Leistungen!L1852</f>
        <v>2024-0-</v>
      </c>
    </row>
    <row r="1853" spans="1:18" x14ac:dyDescent="0.2">
      <c r="A1853" s="95" t="str">
        <f>IF(ISBLANK(Perigon!E1848),"",Perigon!E1848)</f>
        <v/>
      </c>
      <c r="B1853" s="95" t="str">
        <f>IF(ISBLANK(Perigon!G1848),"",Perigon!G1848)</f>
        <v/>
      </c>
      <c r="C1853" s="96" t="str">
        <f>IF(ISBLANK(Perigon!I1848),"",Perigon!I1848)</f>
        <v/>
      </c>
      <c r="D1853" s="97" t="str">
        <f>IF(ISBLANK(Perigon!J1848),"",Perigon!J1848)</f>
        <v/>
      </c>
      <c r="E1853" s="64" t="str">
        <f>IF(ISBLANK(Perigon!K1848),"",Perigon!K1848)</f>
        <v/>
      </c>
      <c r="F1853" s="65"/>
      <c r="G1853" s="64"/>
      <c r="H1853" s="69" t="str">
        <f>IF(ISBLANK(Perigon!L1848),"",Perigon!L1848)</f>
        <v/>
      </c>
      <c r="I1853" s="69" t="str">
        <f>IF(ISBLANK(Perigon!M1848),"",Perigon!M1848)</f>
        <v/>
      </c>
      <c r="J1853" s="98" t="str">
        <f>IF(ISBLANK(Perigon!N1848),"",Perigon!N1848)</f>
        <v/>
      </c>
      <c r="K1853" s="99" t="str">
        <f>IF(ISBLANK(Perigon!J1848),"",Perigon!T1848)</f>
        <v/>
      </c>
      <c r="L1853" s="95" t="str">
        <f>IF(ISBLANK(Perigon!O1848),"",Perigon!O1848)</f>
        <v/>
      </c>
      <c r="M1853" s="95" t="str">
        <f>IF(ISBLANK(Perigon!R1848),"",Perigon!R1848)</f>
        <v/>
      </c>
      <c r="N1853" s="95" t="str">
        <f>IF(ISBLANK(Perigon!P1848),"",Perigon!P1848)</f>
        <v/>
      </c>
      <c r="O1853" s="38" t="str">
        <f>IF($L1853="","",VLOOKUP($R1853,Tarife!$A$2:$R$599,13,FALSE))</f>
        <v/>
      </c>
      <c r="P1853" s="38" t="str">
        <f t="shared" si="28"/>
        <v/>
      </c>
      <c r="R1853" s="100" t="str">
        <f>Zusammenzug!$C$25&amp;"-"&amp;Zusammenzug!$A$7&amp;"-"&amp;Leistungen!L1853</f>
        <v>2024-0-</v>
      </c>
    </row>
    <row r="1854" spans="1:18" x14ac:dyDescent="0.2">
      <c r="A1854" s="95" t="str">
        <f>IF(ISBLANK(Perigon!E1849),"",Perigon!E1849)</f>
        <v/>
      </c>
      <c r="B1854" s="95" t="str">
        <f>IF(ISBLANK(Perigon!G1849),"",Perigon!G1849)</f>
        <v/>
      </c>
      <c r="C1854" s="96" t="str">
        <f>IF(ISBLANK(Perigon!I1849),"",Perigon!I1849)</f>
        <v/>
      </c>
      <c r="D1854" s="97" t="str">
        <f>IF(ISBLANK(Perigon!J1849),"",Perigon!J1849)</f>
        <v/>
      </c>
      <c r="E1854" s="64" t="str">
        <f>IF(ISBLANK(Perigon!K1849),"",Perigon!K1849)</f>
        <v/>
      </c>
      <c r="F1854" s="65"/>
      <c r="G1854" s="64"/>
      <c r="H1854" s="69" t="str">
        <f>IF(ISBLANK(Perigon!L1849),"",Perigon!L1849)</f>
        <v/>
      </c>
      <c r="I1854" s="69" t="str">
        <f>IF(ISBLANK(Perigon!M1849),"",Perigon!M1849)</f>
        <v/>
      </c>
      <c r="J1854" s="98" t="str">
        <f>IF(ISBLANK(Perigon!N1849),"",Perigon!N1849)</f>
        <v/>
      </c>
      <c r="K1854" s="99" t="str">
        <f>IF(ISBLANK(Perigon!J1849),"",Perigon!T1849)</f>
        <v/>
      </c>
      <c r="L1854" s="95" t="str">
        <f>IF(ISBLANK(Perigon!O1849),"",Perigon!O1849)</f>
        <v/>
      </c>
      <c r="M1854" s="95" t="str">
        <f>IF(ISBLANK(Perigon!R1849),"",Perigon!R1849)</f>
        <v/>
      </c>
      <c r="N1854" s="95" t="str">
        <f>IF(ISBLANK(Perigon!P1849),"",Perigon!P1849)</f>
        <v/>
      </c>
      <c r="O1854" s="38" t="str">
        <f>IF($L1854="","",VLOOKUP($R1854,Tarife!$A$2:$R$599,13,FALSE))</f>
        <v/>
      </c>
      <c r="P1854" s="38" t="str">
        <f t="shared" si="28"/>
        <v/>
      </c>
      <c r="R1854" s="100" t="str">
        <f>Zusammenzug!$C$25&amp;"-"&amp;Zusammenzug!$A$7&amp;"-"&amp;Leistungen!L1854</f>
        <v>2024-0-</v>
      </c>
    </row>
    <row r="1855" spans="1:18" x14ac:dyDescent="0.2">
      <c r="A1855" s="95" t="str">
        <f>IF(ISBLANK(Perigon!E1850),"",Perigon!E1850)</f>
        <v/>
      </c>
      <c r="B1855" s="95" t="str">
        <f>IF(ISBLANK(Perigon!G1850),"",Perigon!G1850)</f>
        <v/>
      </c>
      <c r="C1855" s="96" t="str">
        <f>IF(ISBLANK(Perigon!I1850),"",Perigon!I1850)</f>
        <v/>
      </c>
      <c r="D1855" s="97" t="str">
        <f>IF(ISBLANK(Perigon!J1850),"",Perigon!J1850)</f>
        <v/>
      </c>
      <c r="E1855" s="64" t="str">
        <f>IF(ISBLANK(Perigon!K1850),"",Perigon!K1850)</f>
        <v/>
      </c>
      <c r="F1855" s="65"/>
      <c r="G1855" s="64"/>
      <c r="H1855" s="69" t="str">
        <f>IF(ISBLANK(Perigon!L1850),"",Perigon!L1850)</f>
        <v/>
      </c>
      <c r="I1855" s="69" t="str">
        <f>IF(ISBLANK(Perigon!M1850),"",Perigon!M1850)</f>
        <v/>
      </c>
      <c r="J1855" s="98" t="str">
        <f>IF(ISBLANK(Perigon!N1850),"",Perigon!N1850)</f>
        <v/>
      </c>
      <c r="K1855" s="99" t="str">
        <f>IF(ISBLANK(Perigon!J1850),"",Perigon!T1850)</f>
        <v/>
      </c>
      <c r="L1855" s="95" t="str">
        <f>IF(ISBLANK(Perigon!O1850),"",Perigon!O1850)</f>
        <v/>
      </c>
      <c r="M1855" s="95" t="str">
        <f>IF(ISBLANK(Perigon!R1850),"",Perigon!R1850)</f>
        <v/>
      </c>
      <c r="N1855" s="95" t="str">
        <f>IF(ISBLANK(Perigon!P1850),"",Perigon!P1850)</f>
        <v/>
      </c>
      <c r="O1855" s="38" t="str">
        <f>IF($L1855="","",VLOOKUP($R1855,Tarife!$A$2:$R$599,13,FALSE))</f>
        <v/>
      </c>
      <c r="P1855" s="38" t="str">
        <f t="shared" si="28"/>
        <v/>
      </c>
      <c r="R1855" s="100" t="str">
        <f>Zusammenzug!$C$25&amp;"-"&amp;Zusammenzug!$A$7&amp;"-"&amp;Leistungen!L1855</f>
        <v>2024-0-</v>
      </c>
    </row>
    <row r="1856" spans="1:18" x14ac:dyDescent="0.2">
      <c r="A1856" s="95" t="str">
        <f>IF(ISBLANK(Perigon!E1851),"",Perigon!E1851)</f>
        <v/>
      </c>
      <c r="B1856" s="95" t="str">
        <f>IF(ISBLANK(Perigon!G1851),"",Perigon!G1851)</f>
        <v/>
      </c>
      <c r="C1856" s="96" t="str">
        <f>IF(ISBLANK(Perigon!I1851),"",Perigon!I1851)</f>
        <v/>
      </c>
      <c r="D1856" s="97" t="str">
        <f>IF(ISBLANK(Perigon!J1851),"",Perigon!J1851)</f>
        <v/>
      </c>
      <c r="E1856" s="64" t="str">
        <f>IF(ISBLANK(Perigon!K1851),"",Perigon!K1851)</f>
        <v/>
      </c>
      <c r="F1856" s="65"/>
      <c r="G1856" s="64"/>
      <c r="H1856" s="69" t="str">
        <f>IF(ISBLANK(Perigon!L1851),"",Perigon!L1851)</f>
        <v/>
      </c>
      <c r="I1856" s="69" t="str">
        <f>IF(ISBLANK(Perigon!M1851),"",Perigon!M1851)</f>
        <v/>
      </c>
      <c r="J1856" s="98" t="str">
        <f>IF(ISBLANK(Perigon!N1851),"",Perigon!N1851)</f>
        <v/>
      </c>
      <c r="K1856" s="99" t="str">
        <f>IF(ISBLANK(Perigon!J1851),"",Perigon!T1851)</f>
        <v/>
      </c>
      <c r="L1856" s="95" t="str">
        <f>IF(ISBLANK(Perigon!O1851),"",Perigon!O1851)</f>
        <v/>
      </c>
      <c r="M1856" s="95" t="str">
        <f>IF(ISBLANK(Perigon!R1851),"",Perigon!R1851)</f>
        <v/>
      </c>
      <c r="N1856" s="95" t="str">
        <f>IF(ISBLANK(Perigon!P1851),"",Perigon!P1851)</f>
        <v/>
      </c>
      <c r="O1856" s="38" t="str">
        <f>IF($L1856="","",VLOOKUP($R1856,Tarife!$A$2:$R$599,13,FALSE))</f>
        <v/>
      </c>
      <c r="P1856" s="38" t="str">
        <f t="shared" si="28"/>
        <v/>
      </c>
      <c r="R1856" s="100" t="str">
        <f>Zusammenzug!$C$25&amp;"-"&amp;Zusammenzug!$A$7&amp;"-"&amp;Leistungen!L1856</f>
        <v>2024-0-</v>
      </c>
    </row>
    <row r="1857" spans="1:18" x14ac:dyDescent="0.2">
      <c r="A1857" s="95" t="str">
        <f>IF(ISBLANK(Perigon!E1852),"",Perigon!E1852)</f>
        <v/>
      </c>
      <c r="B1857" s="95" t="str">
        <f>IF(ISBLANK(Perigon!G1852),"",Perigon!G1852)</f>
        <v/>
      </c>
      <c r="C1857" s="96" t="str">
        <f>IF(ISBLANK(Perigon!I1852),"",Perigon!I1852)</f>
        <v/>
      </c>
      <c r="D1857" s="97" t="str">
        <f>IF(ISBLANK(Perigon!J1852),"",Perigon!J1852)</f>
        <v/>
      </c>
      <c r="E1857" s="64" t="str">
        <f>IF(ISBLANK(Perigon!K1852),"",Perigon!K1852)</f>
        <v/>
      </c>
      <c r="F1857" s="65"/>
      <c r="G1857" s="64"/>
      <c r="H1857" s="69" t="str">
        <f>IF(ISBLANK(Perigon!L1852),"",Perigon!L1852)</f>
        <v/>
      </c>
      <c r="I1857" s="69" t="str">
        <f>IF(ISBLANK(Perigon!M1852),"",Perigon!M1852)</f>
        <v/>
      </c>
      <c r="J1857" s="98" t="str">
        <f>IF(ISBLANK(Perigon!N1852),"",Perigon!N1852)</f>
        <v/>
      </c>
      <c r="K1857" s="99" t="str">
        <f>IF(ISBLANK(Perigon!J1852),"",Perigon!T1852)</f>
        <v/>
      </c>
      <c r="L1857" s="95" t="str">
        <f>IF(ISBLANK(Perigon!O1852),"",Perigon!O1852)</f>
        <v/>
      </c>
      <c r="M1857" s="95" t="str">
        <f>IF(ISBLANK(Perigon!R1852),"",Perigon!R1852)</f>
        <v/>
      </c>
      <c r="N1857" s="95" t="str">
        <f>IF(ISBLANK(Perigon!P1852),"",Perigon!P1852)</f>
        <v/>
      </c>
      <c r="O1857" s="38" t="str">
        <f>IF($L1857="","",VLOOKUP($R1857,Tarife!$A$2:$R$599,13,FALSE))</f>
        <v/>
      </c>
      <c r="P1857" s="38" t="str">
        <f t="shared" si="28"/>
        <v/>
      </c>
      <c r="R1857" s="100" t="str">
        <f>Zusammenzug!$C$25&amp;"-"&amp;Zusammenzug!$A$7&amp;"-"&amp;Leistungen!L1857</f>
        <v>2024-0-</v>
      </c>
    </row>
    <row r="1858" spans="1:18" x14ac:dyDescent="0.2">
      <c r="A1858" s="95" t="str">
        <f>IF(ISBLANK(Perigon!E1853),"",Perigon!E1853)</f>
        <v/>
      </c>
      <c r="B1858" s="95" t="str">
        <f>IF(ISBLANK(Perigon!G1853),"",Perigon!G1853)</f>
        <v/>
      </c>
      <c r="C1858" s="96" t="str">
        <f>IF(ISBLANK(Perigon!I1853),"",Perigon!I1853)</f>
        <v/>
      </c>
      <c r="D1858" s="97" t="str">
        <f>IF(ISBLANK(Perigon!J1853),"",Perigon!J1853)</f>
        <v/>
      </c>
      <c r="E1858" s="64" t="str">
        <f>IF(ISBLANK(Perigon!K1853),"",Perigon!K1853)</f>
        <v/>
      </c>
      <c r="F1858" s="65"/>
      <c r="G1858" s="64"/>
      <c r="H1858" s="69" t="str">
        <f>IF(ISBLANK(Perigon!L1853),"",Perigon!L1853)</f>
        <v/>
      </c>
      <c r="I1858" s="69" t="str">
        <f>IF(ISBLANK(Perigon!M1853),"",Perigon!M1853)</f>
        <v/>
      </c>
      <c r="J1858" s="98" t="str">
        <f>IF(ISBLANK(Perigon!N1853),"",Perigon!N1853)</f>
        <v/>
      </c>
      <c r="K1858" s="99" t="str">
        <f>IF(ISBLANK(Perigon!J1853),"",Perigon!T1853)</f>
        <v/>
      </c>
      <c r="L1858" s="95" t="str">
        <f>IF(ISBLANK(Perigon!O1853),"",Perigon!O1853)</f>
        <v/>
      </c>
      <c r="M1858" s="95" t="str">
        <f>IF(ISBLANK(Perigon!R1853),"",Perigon!R1853)</f>
        <v/>
      </c>
      <c r="N1858" s="95" t="str">
        <f>IF(ISBLANK(Perigon!P1853),"",Perigon!P1853)</f>
        <v/>
      </c>
      <c r="O1858" s="38" t="str">
        <f>IF($L1858="","",VLOOKUP($R1858,Tarife!$A$2:$R$599,13,FALSE))</f>
        <v/>
      </c>
      <c r="P1858" s="38" t="str">
        <f t="shared" si="28"/>
        <v/>
      </c>
      <c r="R1858" s="100" t="str">
        <f>Zusammenzug!$C$25&amp;"-"&amp;Zusammenzug!$A$7&amp;"-"&amp;Leistungen!L1858</f>
        <v>2024-0-</v>
      </c>
    </row>
    <row r="1859" spans="1:18" x14ac:dyDescent="0.2">
      <c r="A1859" s="95" t="str">
        <f>IF(ISBLANK(Perigon!E1854),"",Perigon!E1854)</f>
        <v/>
      </c>
      <c r="B1859" s="95" t="str">
        <f>IF(ISBLANK(Perigon!G1854),"",Perigon!G1854)</f>
        <v/>
      </c>
      <c r="C1859" s="96" t="str">
        <f>IF(ISBLANK(Perigon!I1854),"",Perigon!I1854)</f>
        <v/>
      </c>
      <c r="D1859" s="97" t="str">
        <f>IF(ISBLANK(Perigon!J1854),"",Perigon!J1854)</f>
        <v/>
      </c>
      <c r="E1859" s="64" t="str">
        <f>IF(ISBLANK(Perigon!K1854),"",Perigon!K1854)</f>
        <v/>
      </c>
      <c r="F1859" s="65"/>
      <c r="G1859" s="64"/>
      <c r="H1859" s="69" t="str">
        <f>IF(ISBLANK(Perigon!L1854),"",Perigon!L1854)</f>
        <v/>
      </c>
      <c r="I1859" s="69" t="str">
        <f>IF(ISBLANK(Perigon!M1854),"",Perigon!M1854)</f>
        <v/>
      </c>
      <c r="J1859" s="98" t="str">
        <f>IF(ISBLANK(Perigon!N1854),"",Perigon!N1854)</f>
        <v/>
      </c>
      <c r="K1859" s="99" t="str">
        <f>IF(ISBLANK(Perigon!J1854),"",Perigon!T1854)</f>
        <v/>
      </c>
      <c r="L1859" s="95" t="str">
        <f>IF(ISBLANK(Perigon!O1854),"",Perigon!O1854)</f>
        <v/>
      </c>
      <c r="M1859" s="95" t="str">
        <f>IF(ISBLANK(Perigon!R1854),"",Perigon!R1854)</f>
        <v/>
      </c>
      <c r="N1859" s="95" t="str">
        <f>IF(ISBLANK(Perigon!P1854),"",Perigon!P1854)</f>
        <v/>
      </c>
      <c r="O1859" s="38" t="str">
        <f>IF($L1859="","",VLOOKUP($R1859,Tarife!$A$2:$R$599,13,FALSE))</f>
        <v/>
      </c>
      <c r="P1859" s="38" t="str">
        <f t="shared" si="28"/>
        <v/>
      </c>
      <c r="R1859" s="100" t="str">
        <f>Zusammenzug!$C$25&amp;"-"&amp;Zusammenzug!$A$7&amp;"-"&amp;Leistungen!L1859</f>
        <v>2024-0-</v>
      </c>
    </row>
    <row r="1860" spans="1:18" x14ac:dyDescent="0.2">
      <c r="A1860" s="95" t="str">
        <f>IF(ISBLANK(Perigon!E1855),"",Perigon!E1855)</f>
        <v/>
      </c>
      <c r="B1860" s="95" t="str">
        <f>IF(ISBLANK(Perigon!G1855),"",Perigon!G1855)</f>
        <v/>
      </c>
      <c r="C1860" s="96" t="str">
        <f>IF(ISBLANK(Perigon!I1855),"",Perigon!I1855)</f>
        <v/>
      </c>
      <c r="D1860" s="97" t="str">
        <f>IF(ISBLANK(Perigon!J1855),"",Perigon!J1855)</f>
        <v/>
      </c>
      <c r="E1860" s="64" t="str">
        <f>IF(ISBLANK(Perigon!K1855),"",Perigon!K1855)</f>
        <v/>
      </c>
      <c r="F1860" s="65"/>
      <c r="G1860" s="64"/>
      <c r="H1860" s="69" t="str">
        <f>IF(ISBLANK(Perigon!L1855),"",Perigon!L1855)</f>
        <v/>
      </c>
      <c r="I1860" s="69" t="str">
        <f>IF(ISBLANK(Perigon!M1855),"",Perigon!M1855)</f>
        <v/>
      </c>
      <c r="J1860" s="98" t="str">
        <f>IF(ISBLANK(Perigon!N1855),"",Perigon!N1855)</f>
        <v/>
      </c>
      <c r="K1860" s="99" t="str">
        <f>IF(ISBLANK(Perigon!J1855),"",Perigon!T1855)</f>
        <v/>
      </c>
      <c r="L1860" s="95" t="str">
        <f>IF(ISBLANK(Perigon!O1855),"",Perigon!O1855)</f>
        <v/>
      </c>
      <c r="M1860" s="95" t="str">
        <f>IF(ISBLANK(Perigon!R1855),"",Perigon!R1855)</f>
        <v/>
      </c>
      <c r="N1860" s="95" t="str">
        <f>IF(ISBLANK(Perigon!P1855),"",Perigon!P1855)</f>
        <v/>
      </c>
      <c r="O1860" s="38" t="str">
        <f>IF($L1860="","",VLOOKUP($R1860,Tarife!$A$2:$R$599,13,FALSE))</f>
        <v/>
      </c>
      <c r="P1860" s="38" t="str">
        <f t="shared" si="28"/>
        <v/>
      </c>
      <c r="R1860" s="100" t="str">
        <f>Zusammenzug!$C$25&amp;"-"&amp;Zusammenzug!$A$7&amp;"-"&amp;Leistungen!L1860</f>
        <v>2024-0-</v>
      </c>
    </row>
    <row r="1861" spans="1:18" x14ac:dyDescent="0.2">
      <c r="A1861" s="95" t="str">
        <f>IF(ISBLANK(Perigon!E1856),"",Perigon!E1856)</f>
        <v/>
      </c>
      <c r="B1861" s="95" t="str">
        <f>IF(ISBLANK(Perigon!G1856),"",Perigon!G1856)</f>
        <v/>
      </c>
      <c r="C1861" s="96" t="str">
        <f>IF(ISBLANK(Perigon!I1856),"",Perigon!I1856)</f>
        <v/>
      </c>
      <c r="D1861" s="97" t="str">
        <f>IF(ISBLANK(Perigon!J1856),"",Perigon!J1856)</f>
        <v/>
      </c>
      <c r="E1861" s="64" t="str">
        <f>IF(ISBLANK(Perigon!K1856),"",Perigon!K1856)</f>
        <v/>
      </c>
      <c r="F1861" s="65"/>
      <c r="G1861" s="64"/>
      <c r="H1861" s="69" t="str">
        <f>IF(ISBLANK(Perigon!L1856),"",Perigon!L1856)</f>
        <v/>
      </c>
      <c r="I1861" s="69" t="str">
        <f>IF(ISBLANK(Perigon!M1856),"",Perigon!M1856)</f>
        <v/>
      </c>
      <c r="J1861" s="98" t="str">
        <f>IF(ISBLANK(Perigon!N1856),"",Perigon!N1856)</f>
        <v/>
      </c>
      <c r="K1861" s="99" t="str">
        <f>IF(ISBLANK(Perigon!J1856),"",Perigon!T1856)</f>
        <v/>
      </c>
      <c r="L1861" s="95" t="str">
        <f>IF(ISBLANK(Perigon!O1856),"",Perigon!O1856)</f>
        <v/>
      </c>
      <c r="M1861" s="95" t="str">
        <f>IF(ISBLANK(Perigon!R1856),"",Perigon!R1856)</f>
        <v/>
      </c>
      <c r="N1861" s="95" t="str">
        <f>IF(ISBLANK(Perigon!P1856),"",Perigon!P1856)</f>
        <v/>
      </c>
      <c r="O1861" s="38" t="str">
        <f>IF($L1861="","",VLOOKUP($R1861,Tarife!$A$2:$R$599,13,FALSE))</f>
        <v/>
      </c>
      <c r="P1861" s="38" t="str">
        <f t="shared" si="28"/>
        <v/>
      </c>
      <c r="R1861" s="100" t="str">
        <f>Zusammenzug!$C$25&amp;"-"&amp;Zusammenzug!$A$7&amp;"-"&amp;Leistungen!L1861</f>
        <v>2024-0-</v>
      </c>
    </row>
    <row r="1862" spans="1:18" x14ac:dyDescent="0.2">
      <c r="A1862" s="95" t="str">
        <f>IF(ISBLANK(Perigon!E1857),"",Perigon!E1857)</f>
        <v/>
      </c>
      <c r="B1862" s="95" t="str">
        <f>IF(ISBLANK(Perigon!G1857),"",Perigon!G1857)</f>
        <v/>
      </c>
      <c r="C1862" s="96" t="str">
        <f>IF(ISBLANK(Perigon!I1857),"",Perigon!I1857)</f>
        <v/>
      </c>
      <c r="D1862" s="97" t="str">
        <f>IF(ISBLANK(Perigon!J1857),"",Perigon!J1857)</f>
        <v/>
      </c>
      <c r="E1862" s="64" t="str">
        <f>IF(ISBLANK(Perigon!K1857),"",Perigon!K1857)</f>
        <v/>
      </c>
      <c r="F1862" s="65"/>
      <c r="G1862" s="64"/>
      <c r="H1862" s="69" t="str">
        <f>IF(ISBLANK(Perigon!L1857),"",Perigon!L1857)</f>
        <v/>
      </c>
      <c r="I1862" s="69" t="str">
        <f>IF(ISBLANK(Perigon!M1857),"",Perigon!M1857)</f>
        <v/>
      </c>
      <c r="J1862" s="98" t="str">
        <f>IF(ISBLANK(Perigon!N1857),"",Perigon!N1857)</f>
        <v/>
      </c>
      <c r="K1862" s="99" t="str">
        <f>IF(ISBLANK(Perigon!J1857),"",Perigon!T1857)</f>
        <v/>
      </c>
      <c r="L1862" s="95" t="str">
        <f>IF(ISBLANK(Perigon!O1857),"",Perigon!O1857)</f>
        <v/>
      </c>
      <c r="M1862" s="95" t="str">
        <f>IF(ISBLANK(Perigon!R1857),"",Perigon!R1857)</f>
        <v/>
      </c>
      <c r="N1862" s="95" t="str">
        <f>IF(ISBLANK(Perigon!P1857),"",Perigon!P1857)</f>
        <v/>
      </c>
      <c r="O1862" s="38" t="str">
        <f>IF($L1862="","",VLOOKUP($R1862,Tarife!$A$2:$R$599,13,FALSE))</f>
        <v/>
      </c>
      <c r="P1862" s="38" t="str">
        <f t="shared" si="28"/>
        <v/>
      </c>
      <c r="R1862" s="100" t="str">
        <f>Zusammenzug!$C$25&amp;"-"&amp;Zusammenzug!$A$7&amp;"-"&amp;Leistungen!L1862</f>
        <v>2024-0-</v>
      </c>
    </row>
    <row r="1863" spans="1:18" x14ac:dyDescent="0.2">
      <c r="A1863" s="95" t="str">
        <f>IF(ISBLANK(Perigon!E1858),"",Perigon!E1858)</f>
        <v/>
      </c>
      <c r="B1863" s="95" t="str">
        <f>IF(ISBLANK(Perigon!G1858),"",Perigon!G1858)</f>
        <v/>
      </c>
      <c r="C1863" s="96" t="str">
        <f>IF(ISBLANK(Perigon!I1858),"",Perigon!I1858)</f>
        <v/>
      </c>
      <c r="D1863" s="97" t="str">
        <f>IF(ISBLANK(Perigon!J1858),"",Perigon!J1858)</f>
        <v/>
      </c>
      <c r="E1863" s="64" t="str">
        <f>IF(ISBLANK(Perigon!K1858),"",Perigon!K1858)</f>
        <v/>
      </c>
      <c r="F1863" s="65"/>
      <c r="G1863" s="64"/>
      <c r="H1863" s="69" t="str">
        <f>IF(ISBLANK(Perigon!L1858),"",Perigon!L1858)</f>
        <v/>
      </c>
      <c r="I1863" s="69" t="str">
        <f>IF(ISBLANK(Perigon!M1858),"",Perigon!M1858)</f>
        <v/>
      </c>
      <c r="J1863" s="98" t="str">
        <f>IF(ISBLANK(Perigon!N1858),"",Perigon!N1858)</f>
        <v/>
      </c>
      <c r="K1863" s="99" t="str">
        <f>IF(ISBLANK(Perigon!J1858),"",Perigon!T1858)</f>
        <v/>
      </c>
      <c r="L1863" s="95" t="str">
        <f>IF(ISBLANK(Perigon!O1858),"",Perigon!O1858)</f>
        <v/>
      </c>
      <c r="M1863" s="95" t="str">
        <f>IF(ISBLANK(Perigon!R1858),"",Perigon!R1858)</f>
        <v/>
      </c>
      <c r="N1863" s="95" t="str">
        <f>IF(ISBLANK(Perigon!P1858),"",Perigon!P1858)</f>
        <v/>
      </c>
      <c r="O1863" s="38" t="str">
        <f>IF($L1863="","",VLOOKUP($R1863,Tarife!$A$2:$R$599,13,FALSE))</f>
        <v/>
      </c>
      <c r="P1863" s="38" t="str">
        <f t="shared" si="28"/>
        <v/>
      </c>
      <c r="R1863" s="100" t="str">
        <f>Zusammenzug!$C$25&amp;"-"&amp;Zusammenzug!$A$7&amp;"-"&amp;Leistungen!L1863</f>
        <v>2024-0-</v>
      </c>
    </row>
    <row r="1864" spans="1:18" x14ac:dyDescent="0.2">
      <c r="A1864" s="95" t="str">
        <f>IF(ISBLANK(Perigon!E1859),"",Perigon!E1859)</f>
        <v/>
      </c>
      <c r="B1864" s="95" t="str">
        <f>IF(ISBLANK(Perigon!G1859),"",Perigon!G1859)</f>
        <v/>
      </c>
      <c r="C1864" s="96" t="str">
        <f>IF(ISBLANK(Perigon!I1859),"",Perigon!I1859)</f>
        <v/>
      </c>
      <c r="D1864" s="97" t="str">
        <f>IF(ISBLANK(Perigon!J1859),"",Perigon!J1859)</f>
        <v/>
      </c>
      <c r="E1864" s="64" t="str">
        <f>IF(ISBLANK(Perigon!K1859),"",Perigon!K1859)</f>
        <v/>
      </c>
      <c r="F1864" s="65"/>
      <c r="G1864" s="64"/>
      <c r="H1864" s="69" t="str">
        <f>IF(ISBLANK(Perigon!L1859),"",Perigon!L1859)</f>
        <v/>
      </c>
      <c r="I1864" s="69" t="str">
        <f>IF(ISBLANK(Perigon!M1859),"",Perigon!M1859)</f>
        <v/>
      </c>
      <c r="J1864" s="98" t="str">
        <f>IF(ISBLANK(Perigon!N1859),"",Perigon!N1859)</f>
        <v/>
      </c>
      <c r="K1864" s="99" t="str">
        <f>IF(ISBLANK(Perigon!J1859),"",Perigon!T1859)</f>
        <v/>
      </c>
      <c r="L1864" s="95" t="str">
        <f>IF(ISBLANK(Perigon!O1859),"",Perigon!O1859)</f>
        <v/>
      </c>
      <c r="M1864" s="95" t="str">
        <f>IF(ISBLANK(Perigon!R1859),"",Perigon!R1859)</f>
        <v/>
      </c>
      <c r="N1864" s="95" t="str">
        <f>IF(ISBLANK(Perigon!P1859),"",Perigon!P1859)</f>
        <v/>
      </c>
      <c r="O1864" s="38" t="str">
        <f>IF($L1864="","",VLOOKUP($R1864,Tarife!$A$2:$R$599,13,FALSE))</f>
        <v/>
      </c>
      <c r="P1864" s="38" t="str">
        <f t="shared" ref="P1864:P1927" si="29">IF(L1864="","",IF(AND($L1864="Pabe",N1864&lt;O1864),M1864*O1864,IF(N1864&lt;O1864,M1864*N1864,M1864*O1864)))</f>
        <v/>
      </c>
      <c r="R1864" s="100" t="str">
        <f>Zusammenzug!$C$25&amp;"-"&amp;Zusammenzug!$A$7&amp;"-"&amp;Leistungen!L1864</f>
        <v>2024-0-</v>
      </c>
    </row>
    <row r="1865" spans="1:18" x14ac:dyDescent="0.2">
      <c r="A1865" s="95" t="str">
        <f>IF(ISBLANK(Perigon!E1860),"",Perigon!E1860)</f>
        <v/>
      </c>
      <c r="B1865" s="95" t="str">
        <f>IF(ISBLANK(Perigon!G1860),"",Perigon!G1860)</f>
        <v/>
      </c>
      <c r="C1865" s="96" t="str">
        <f>IF(ISBLANK(Perigon!I1860),"",Perigon!I1860)</f>
        <v/>
      </c>
      <c r="D1865" s="97" t="str">
        <f>IF(ISBLANK(Perigon!J1860),"",Perigon!J1860)</f>
        <v/>
      </c>
      <c r="E1865" s="64" t="str">
        <f>IF(ISBLANK(Perigon!K1860),"",Perigon!K1860)</f>
        <v/>
      </c>
      <c r="F1865" s="65"/>
      <c r="G1865" s="64"/>
      <c r="H1865" s="69" t="str">
        <f>IF(ISBLANK(Perigon!L1860),"",Perigon!L1860)</f>
        <v/>
      </c>
      <c r="I1865" s="69" t="str">
        <f>IF(ISBLANK(Perigon!M1860),"",Perigon!M1860)</f>
        <v/>
      </c>
      <c r="J1865" s="98" t="str">
        <f>IF(ISBLANK(Perigon!N1860),"",Perigon!N1860)</f>
        <v/>
      </c>
      <c r="K1865" s="99" t="str">
        <f>IF(ISBLANK(Perigon!J1860),"",Perigon!T1860)</f>
        <v/>
      </c>
      <c r="L1865" s="95" t="str">
        <f>IF(ISBLANK(Perigon!O1860),"",Perigon!O1860)</f>
        <v/>
      </c>
      <c r="M1865" s="95" t="str">
        <f>IF(ISBLANK(Perigon!R1860),"",Perigon!R1860)</f>
        <v/>
      </c>
      <c r="N1865" s="95" t="str">
        <f>IF(ISBLANK(Perigon!P1860),"",Perigon!P1860)</f>
        <v/>
      </c>
      <c r="O1865" s="38" t="str">
        <f>IF($L1865="","",VLOOKUP($R1865,Tarife!$A$2:$R$599,13,FALSE))</f>
        <v/>
      </c>
      <c r="P1865" s="38" t="str">
        <f t="shared" si="29"/>
        <v/>
      </c>
      <c r="R1865" s="100" t="str">
        <f>Zusammenzug!$C$25&amp;"-"&amp;Zusammenzug!$A$7&amp;"-"&amp;Leistungen!L1865</f>
        <v>2024-0-</v>
      </c>
    </row>
    <row r="1866" spans="1:18" x14ac:dyDescent="0.2">
      <c r="A1866" s="95" t="str">
        <f>IF(ISBLANK(Perigon!E1861),"",Perigon!E1861)</f>
        <v/>
      </c>
      <c r="B1866" s="95" t="str">
        <f>IF(ISBLANK(Perigon!G1861),"",Perigon!G1861)</f>
        <v/>
      </c>
      <c r="C1866" s="96" t="str">
        <f>IF(ISBLANK(Perigon!I1861),"",Perigon!I1861)</f>
        <v/>
      </c>
      <c r="D1866" s="97" t="str">
        <f>IF(ISBLANK(Perigon!J1861),"",Perigon!J1861)</f>
        <v/>
      </c>
      <c r="E1866" s="64" t="str">
        <f>IF(ISBLANK(Perigon!K1861),"",Perigon!K1861)</f>
        <v/>
      </c>
      <c r="F1866" s="65"/>
      <c r="G1866" s="64"/>
      <c r="H1866" s="69" t="str">
        <f>IF(ISBLANK(Perigon!L1861),"",Perigon!L1861)</f>
        <v/>
      </c>
      <c r="I1866" s="69" t="str">
        <f>IF(ISBLANK(Perigon!M1861),"",Perigon!M1861)</f>
        <v/>
      </c>
      <c r="J1866" s="98" t="str">
        <f>IF(ISBLANK(Perigon!N1861),"",Perigon!N1861)</f>
        <v/>
      </c>
      <c r="K1866" s="99" t="str">
        <f>IF(ISBLANK(Perigon!J1861),"",Perigon!T1861)</f>
        <v/>
      </c>
      <c r="L1866" s="95" t="str">
        <f>IF(ISBLANK(Perigon!O1861),"",Perigon!O1861)</f>
        <v/>
      </c>
      <c r="M1866" s="95" t="str">
        <f>IF(ISBLANK(Perigon!R1861),"",Perigon!R1861)</f>
        <v/>
      </c>
      <c r="N1866" s="95" t="str">
        <f>IF(ISBLANK(Perigon!P1861),"",Perigon!P1861)</f>
        <v/>
      </c>
      <c r="O1866" s="38" t="str">
        <f>IF($L1866="","",VLOOKUP($R1866,Tarife!$A$2:$R$599,13,FALSE))</f>
        <v/>
      </c>
      <c r="P1866" s="38" t="str">
        <f t="shared" si="29"/>
        <v/>
      </c>
      <c r="R1866" s="100" t="str">
        <f>Zusammenzug!$C$25&amp;"-"&amp;Zusammenzug!$A$7&amp;"-"&amp;Leistungen!L1866</f>
        <v>2024-0-</v>
      </c>
    </row>
    <row r="1867" spans="1:18" x14ac:dyDescent="0.2">
      <c r="A1867" s="95" t="str">
        <f>IF(ISBLANK(Perigon!E1862),"",Perigon!E1862)</f>
        <v/>
      </c>
      <c r="B1867" s="95" t="str">
        <f>IF(ISBLANK(Perigon!G1862),"",Perigon!G1862)</f>
        <v/>
      </c>
      <c r="C1867" s="96" t="str">
        <f>IF(ISBLANK(Perigon!I1862),"",Perigon!I1862)</f>
        <v/>
      </c>
      <c r="D1867" s="97" t="str">
        <f>IF(ISBLANK(Perigon!J1862),"",Perigon!J1862)</f>
        <v/>
      </c>
      <c r="E1867" s="64" t="str">
        <f>IF(ISBLANK(Perigon!K1862),"",Perigon!K1862)</f>
        <v/>
      </c>
      <c r="F1867" s="65"/>
      <c r="G1867" s="64"/>
      <c r="H1867" s="69" t="str">
        <f>IF(ISBLANK(Perigon!L1862),"",Perigon!L1862)</f>
        <v/>
      </c>
      <c r="I1867" s="69" t="str">
        <f>IF(ISBLANK(Perigon!M1862),"",Perigon!M1862)</f>
        <v/>
      </c>
      <c r="J1867" s="98" t="str">
        <f>IF(ISBLANK(Perigon!N1862),"",Perigon!N1862)</f>
        <v/>
      </c>
      <c r="K1867" s="99" t="str">
        <f>IF(ISBLANK(Perigon!J1862),"",Perigon!T1862)</f>
        <v/>
      </c>
      <c r="L1867" s="95" t="str">
        <f>IF(ISBLANK(Perigon!O1862),"",Perigon!O1862)</f>
        <v/>
      </c>
      <c r="M1867" s="95" t="str">
        <f>IF(ISBLANK(Perigon!R1862),"",Perigon!R1862)</f>
        <v/>
      </c>
      <c r="N1867" s="95" t="str">
        <f>IF(ISBLANK(Perigon!P1862),"",Perigon!P1862)</f>
        <v/>
      </c>
      <c r="O1867" s="38" t="str">
        <f>IF($L1867="","",VLOOKUP($R1867,Tarife!$A$2:$R$599,13,FALSE))</f>
        <v/>
      </c>
      <c r="P1867" s="38" t="str">
        <f t="shared" si="29"/>
        <v/>
      </c>
      <c r="R1867" s="100" t="str">
        <f>Zusammenzug!$C$25&amp;"-"&amp;Zusammenzug!$A$7&amp;"-"&amp;Leistungen!L1867</f>
        <v>2024-0-</v>
      </c>
    </row>
    <row r="1868" spans="1:18" x14ac:dyDescent="0.2">
      <c r="A1868" s="95" t="str">
        <f>IF(ISBLANK(Perigon!E1863),"",Perigon!E1863)</f>
        <v/>
      </c>
      <c r="B1868" s="95" t="str">
        <f>IF(ISBLANK(Perigon!G1863),"",Perigon!G1863)</f>
        <v/>
      </c>
      <c r="C1868" s="96" t="str">
        <f>IF(ISBLANK(Perigon!I1863),"",Perigon!I1863)</f>
        <v/>
      </c>
      <c r="D1868" s="97" t="str">
        <f>IF(ISBLANK(Perigon!J1863),"",Perigon!J1863)</f>
        <v/>
      </c>
      <c r="E1868" s="64" t="str">
        <f>IF(ISBLANK(Perigon!K1863),"",Perigon!K1863)</f>
        <v/>
      </c>
      <c r="F1868" s="65"/>
      <c r="G1868" s="64"/>
      <c r="H1868" s="69" t="str">
        <f>IF(ISBLANK(Perigon!L1863),"",Perigon!L1863)</f>
        <v/>
      </c>
      <c r="I1868" s="69" t="str">
        <f>IF(ISBLANK(Perigon!M1863),"",Perigon!M1863)</f>
        <v/>
      </c>
      <c r="J1868" s="98" t="str">
        <f>IF(ISBLANK(Perigon!N1863),"",Perigon!N1863)</f>
        <v/>
      </c>
      <c r="K1868" s="99" t="str">
        <f>IF(ISBLANK(Perigon!J1863),"",Perigon!T1863)</f>
        <v/>
      </c>
      <c r="L1868" s="95" t="str">
        <f>IF(ISBLANK(Perigon!O1863),"",Perigon!O1863)</f>
        <v/>
      </c>
      <c r="M1868" s="95" t="str">
        <f>IF(ISBLANK(Perigon!R1863),"",Perigon!R1863)</f>
        <v/>
      </c>
      <c r="N1868" s="95" t="str">
        <f>IF(ISBLANK(Perigon!P1863),"",Perigon!P1863)</f>
        <v/>
      </c>
      <c r="O1868" s="38" t="str">
        <f>IF($L1868="","",VLOOKUP($R1868,Tarife!$A$2:$R$599,13,FALSE))</f>
        <v/>
      </c>
      <c r="P1868" s="38" t="str">
        <f t="shared" si="29"/>
        <v/>
      </c>
      <c r="R1868" s="100" t="str">
        <f>Zusammenzug!$C$25&amp;"-"&amp;Zusammenzug!$A$7&amp;"-"&amp;Leistungen!L1868</f>
        <v>2024-0-</v>
      </c>
    </row>
    <row r="1869" spans="1:18" x14ac:dyDescent="0.2">
      <c r="A1869" s="95" t="str">
        <f>IF(ISBLANK(Perigon!E1864),"",Perigon!E1864)</f>
        <v/>
      </c>
      <c r="B1869" s="95" t="str">
        <f>IF(ISBLANK(Perigon!G1864),"",Perigon!G1864)</f>
        <v/>
      </c>
      <c r="C1869" s="96" t="str">
        <f>IF(ISBLANK(Perigon!I1864),"",Perigon!I1864)</f>
        <v/>
      </c>
      <c r="D1869" s="97" t="str">
        <f>IF(ISBLANK(Perigon!J1864),"",Perigon!J1864)</f>
        <v/>
      </c>
      <c r="E1869" s="64" t="str">
        <f>IF(ISBLANK(Perigon!K1864),"",Perigon!K1864)</f>
        <v/>
      </c>
      <c r="F1869" s="65"/>
      <c r="G1869" s="64"/>
      <c r="H1869" s="69" t="str">
        <f>IF(ISBLANK(Perigon!L1864),"",Perigon!L1864)</f>
        <v/>
      </c>
      <c r="I1869" s="69" t="str">
        <f>IF(ISBLANK(Perigon!M1864),"",Perigon!M1864)</f>
        <v/>
      </c>
      <c r="J1869" s="98" t="str">
        <f>IF(ISBLANK(Perigon!N1864),"",Perigon!N1864)</f>
        <v/>
      </c>
      <c r="K1869" s="99" t="str">
        <f>IF(ISBLANK(Perigon!J1864),"",Perigon!T1864)</f>
        <v/>
      </c>
      <c r="L1869" s="95" t="str">
        <f>IF(ISBLANK(Perigon!O1864),"",Perigon!O1864)</f>
        <v/>
      </c>
      <c r="M1869" s="95" t="str">
        <f>IF(ISBLANK(Perigon!R1864),"",Perigon!R1864)</f>
        <v/>
      </c>
      <c r="N1869" s="95" t="str">
        <f>IF(ISBLANK(Perigon!P1864),"",Perigon!P1864)</f>
        <v/>
      </c>
      <c r="O1869" s="38" t="str">
        <f>IF($L1869="","",VLOOKUP($R1869,Tarife!$A$2:$R$599,13,FALSE))</f>
        <v/>
      </c>
      <c r="P1869" s="38" t="str">
        <f t="shared" si="29"/>
        <v/>
      </c>
      <c r="R1869" s="100" t="str">
        <f>Zusammenzug!$C$25&amp;"-"&amp;Zusammenzug!$A$7&amp;"-"&amp;Leistungen!L1869</f>
        <v>2024-0-</v>
      </c>
    </row>
    <row r="1870" spans="1:18" x14ac:dyDescent="0.2">
      <c r="A1870" s="95" t="str">
        <f>IF(ISBLANK(Perigon!E1865),"",Perigon!E1865)</f>
        <v/>
      </c>
      <c r="B1870" s="95" t="str">
        <f>IF(ISBLANK(Perigon!G1865),"",Perigon!G1865)</f>
        <v/>
      </c>
      <c r="C1870" s="96" t="str">
        <f>IF(ISBLANK(Perigon!I1865),"",Perigon!I1865)</f>
        <v/>
      </c>
      <c r="D1870" s="97" t="str">
        <f>IF(ISBLANK(Perigon!J1865),"",Perigon!J1865)</f>
        <v/>
      </c>
      <c r="E1870" s="64" t="str">
        <f>IF(ISBLANK(Perigon!K1865),"",Perigon!K1865)</f>
        <v/>
      </c>
      <c r="F1870" s="65"/>
      <c r="G1870" s="64"/>
      <c r="H1870" s="69" t="str">
        <f>IF(ISBLANK(Perigon!L1865),"",Perigon!L1865)</f>
        <v/>
      </c>
      <c r="I1870" s="69" t="str">
        <f>IF(ISBLANK(Perigon!M1865),"",Perigon!M1865)</f>
        <v/>
      </c>
      <c r="J1870" s="98" t="str">
        <f>IF(ISBLANK(Perigon!N1865),"",Perigon!N1865)</f>
        <v/>
      </c>
      <c r="K1870" s="99" t="str">
        <f>IF(ISBLANK(Perigon!J1865),"",Perigon!T1865)</f>
        <v/>
      </c>
      <c r="L1870" s="95" t="str">
        <f>IF(ISBLANK(Perigon!O1865),"",Perigon!O1865)</f>
        <v/>
      </c>
      <c r="M1870" s="95" t="str">
        <f>IF(ISBLANK(Perigon!R1865),"",Perigon!R1865)</f>
        <v/>
      </c>
      <c r="N1870" s="95" t="str">
        <f>IF(ISBLANK(Perigon!P1865),"",Perigon!P1865)</f>
        <v/>
      </c>
      <c r="O1870" s="38" t="str">
        <f>IF($L1870="","",VLOOKUP($R1870,Tarife!$A$2:$R$599,13,FALSE))</f>
        <v/>
      </c>
      <c r="P1870" s="38" t="str">
        <f t="shared" si="29"/>
        <v/>
      </c>
      <c r="R1870" s="100" t="str">
        <f>Zusammenzug!$C$25&amp;"-"&amp;Zusammenzug!$A$7&amp;"-"&amp;Leistungen!L1870</f>
        <v>2024-0-</v>
      </c>
    </row>
    <row r="1871" spans="1:18" x14ac:dyDescent="0.2">
      <c r="A1871" s="95" t="str">
        <f>IF(ISBLANK(Perigon!E1866),"",Perigon!E1866)</f>
        <v/>
      </c>
      <c r="B1871" s="95" t="str">
        <f>IF(ISBLANK(Perigon!G1866),"",Perigon!G1866)</f>
        <v/>
      </c>
      <c r="C1871" s="96" t="str">
        <f>IF(ISBLANK(Perigon!I1866),"",Perigon!I1866)</f>
        <v/>
      </c>
      <c r="D1871" s="97" t="str">
        <f>IF(ISBLANK(Perigon!J1866),"",Perigon!J1866)</f>
        <v/>
      </c>
      <c r="E1871" s="64" t="str">
        <f>IF(ISBLANK(Perigon!K1866),"",Perigon!K1866)</f>
        <v/>
      </c>
      <c r="F1871" s="65"/>
      <c r="G1871" s="64"/>
      <c r="H1871" s="69" t="str">
        <f>IF(ISBLANK(Perigon!L1866),"",Perigon!L1866)</f>
        <v/>
      </c>
      <c r="I1871" s="69" t="str">
        <f>IF(ISBLANK(Perigon!M1866),"",Perigon!M1866)</f>
        <v/>
      </c>
      <c r="J1871" s="98" t="str">
        <f>IF(ISBLANK(Perigon!N1866),"",Perigon!N1866)</f>
        <v/>
      </c>
      <c r="K1871" s="99" t="str">
        <f>IF(ISBLANK(Perigon!J1866),"",Perigon!T1866)</f>
        <v/>
      </c>
      <c r="L1871" s="95" t="str">
        <f>IF(ISBLANK(Perigon!O1866),"",Perigon!O1866)</f>
        <v/>
      </c>
      <c r="M1871" s="95" t="str">
        <f>IF(ISBLANK(Perigon!R1866),"",Perigon!R1866)</f>
        <v/>
      </c>
      <c r="N1871" s="95" t="str">
        <f>IF(ISBLANK(Perigon!P1866),"",Perigon!P1866)</f>
        <v/>
      </c>
      <c r="O1871" s="38" t="str">
        <f>IF($L1871="","",VLOOKUP($R1871,Tarife!$A$2:$R$599,13,FALSE))</f>
        <v/>
      </c>
      <c r="P1871" s="38" t="str">
        <f t="shared" si="29"/>
        <v/>
      </c>
      <c r="R1871" s="100" t="str">
        <f>Zusammenzug!$C$25&amp;"-"&amp;Zusammenzug!$A$7&amp;"-"&amp;Leistungen!L1871</f>
        <v>2024-0-</v>
      </c>
    </row>
    <row r="1872" spans="1:18" x14ac:dyDescent="0.2">
      <c r="A1872" s="95" t="str">
        <f>IF(ISBLANK(Perigon!E1867),"",Perigon!E1867)</f>
        <v/>
      </c>
      <c r="B1872" s="95" t="str">
        <f>IF(ISBLANK(Perigon!G1867),"",Perigon!G1867)</f>
        <v/>
      </c>
      <c r="C1872" s="96" t="str">
        <f>IF(ISBLANK(Perigon!I1867),"",Perigon!I1867)</f>
        <v/>
      </c>
      <c r="D1872" s="97" t="str">
        <f>IF(ISBLANK(Perigon!J1867),"",Perigon!J1867)</f>
        <v/>
      </c>
      <c r="E1872" s="64" t="str">
        <f>IF(ISBLANK(Perigon!K1867),"",Perigon!K1867)</f>
        <v/>
      </c>
      <c r="F1872" s="65"/>
      <c r="G1872" s="64"/>
      <c r="H1872" s="69" t="str">
        <f>IF(ISBLANK(Perigon!L1867),"",Perigon!L1867)</f>
        <v/>
      </c>
      <c r="I1872" s="69" t="str">
        <f>IF(ISBLANK(Perigon!M1867),"",Perigon!M1867)</f>
        <v/>
      </c>
      <c r="J1872" s="98" t="str">
        <f>IF(ISBLANK(Perigon!N1867),"",Perigon!N1867)</f>
        <v/>
      </c>
      <c r="K1872" s="99" t="str">
        <f>IF(ISBLANK(Perigon!J1867),"",Perigon!T1867)</f>
        <v/>
      </c>
      <c r="L1872" s="95" t="str">
        <f>IF(ISBLANK(Perigon!O1867),"",Perigon!O1867)</f>
        <v/>
      </c>
      <c r="M1872" s="95" t="str">
        <f>IF(ISBLANK(Perigon!R1867),"",Perigon!R1867)</f>
        <v/>
      </c>
      <c r="N1872" s="95" t="str">
        <f>IF(ISBLANK(Perigon!P1867),"",Perigon!P1867)</f>
        <v/>
      </c>
      <c r="O1872" s="38" t="str">
        <f>IF($L1872="","",VLOOKUP($R1872,Tarife!$A$2:$R$599,13,FALSE))</f>
        <v/>
      </c>
      <c r="P1872" s="38" t="str">
        <f t="shared" si="29"/>
        <v/>
      </c>
      <c r="R1872" s="100" t="str">
        <f>Zusammenzug!$C$25&amp;"-"&amp;Zusammenzug!$A$7&amp;"-"&amp;Leistungen!L1872</f>
        <v>2024-0-</v>
      </c>
    </row>
    <row r="1873" spans="1:18" x14ac:dyDescent="0.2">
      <c r="A1873" s="95" t="str">
        <f>IF(ISBLANK(Perigon!E1868),"",Perigon!E1868)</f>
        <v/>
      </c>
      <c r="B1873" s="95" t="str">
        <f>IF(ISBLANK(Perigon!G1868),"",Perigon!G1868)</f>
        <v/>
      </c>
      <c r="C1873" s="96" t="str">
        <f>IF(ISBLANK(Perigon!I1868),"",Perigon!I1868)</f>
        <v/>
      </c>
      <c r="D1873" s="97" t="str">
        <f>IF(ISBLANK(Perigon!J1868),"",Perigon!J1868)</f>
        <v/>
      </c>
      <c r="E1873" s="64" t="str">
        <f>IF(ISBLANK(Perigon!K1868),"",Perigon!K1868)</f>
        <v/>
      </c>
      <c r="F1873" s="65"/>
      <c r="G1873" s="64"/>
      <c r="H1873" s="69" t="str">
        <f>IF(ISBLANK(Perigon!L1868),"",Perigon!L1868)</f>
        <v/>
      </c>
      <c r="I1873" s="69" t="str">
        <f>IF(ISBLANK(Perigon!M1868),"",Perigon!M1868)</f>
        <v/>
      </c>
      <c r="J1873" s="98" t="str">
        <f>IF(ISBLANK(Perigon!N1868),"",Perigon!N1868)</f>
        <v/>
      </c>
      <c r="K1873" s="99" t="str">
        <f>IF(ISBLANK(Perigon!J1868),"",Perigon!T1868)</f>
        <v/>
      </c>
      <c r="L1873" s="95" t="str">
        <f>IF(ISBLANK(Perigon!O1868),"",Perigon!O1868)</f>
        <v/>
      </c>
      <c r="M1873" s="95" t="str">
        <f>IF(ISBLANK(Perigon!R1868),"",Perigon!R1868)</f>
        <v/>
      </c>
      <c r="N1873" s="95" t="str">
        <f>IF(ISBLANK(Perigon!P1868),"",Perigon!P1868)</f>
        <v/>
      </c>
      <c r="O1873" s="38" t="str">
        <f>IF($L1873="","",VLOOKUP($R1873,Tarife!$A$2:$R$599,13,FALSE))</f>
        <v/>
      </c>
      <c r="P1873" s="38" t="str">
        <f t="shared" si="29"/>
        <v/>
      </c>
      <c r="R1873" s="100" t="str">
        <f>Zusammenzug!$C$25&amp;"-"&amp;Zusammenzug!$A$7&amp;"-"&amp;Leistungen!L1873</f>
        <v>2024-0-</v>
      </c>
    </row>
    <row r="1874" spans="1:18" x14ac:dyDescent="0.2">
      <c r="A1874" s="95" t="str">
        <f>IF(ISBLANK(Perigon!E1869),"",Perigon!E1869)</f>
        <v/>
      </c>
      <c r="B1874" s="95" t="str">
        <f>IF(ISBLANK(Perigon!G1869),"",Perigon!G1869)</f>
        <v/>
      </c>
      <c r="C1874" s="96" t="str">
        <f>IF(ISBLANK(Perigon!I1869),"",Perigon!I1869)</f>
        <v/>
      </c>
      <c r="D1874" s="97" t="str">
        <f>IF(ISBLANK(Perigon!J1869),"",Perigon!J1869)</f>
        <v/>
      </c>
      <c r="E1874" s="64" t="str">
        <f>IF(ISBLANK(Perigon!K1869),"",Perigon!K1869)</f>
        <v/>
      </c>
      <c r="F1874" s="65"/>
      <c r="G1874" s="64"/>
      <c r="H1874" s="69" t="str">
        <f>IF(ISBLANK(Perigon!L1869),"",Perigon!L1869)</f>
        <v/>
      </c>
      <c r="I1874" s="69" t="str">
        <f>IF(ISBLANK(Perigon!M1869),"",Perigon!M1869)</f>
        <v/>
      </c>
      <c r="J1874" s="98" t="str">
        <f>IF(ISBLANK(Perigon!N1869),"",Perigon!N1869)</f>
        <v/>
      </c>
      <c r="K1874" s="99" t="str">
        <f>IF(ISBLANK(Perigon!J1869),"",Perigon!T1869)</f>
        <v/>
      </c>
      <c r="L1874" s="95" t="str">
        <f>IF(ISBLANK(Perigon!O1869),"",Perigon!O1869)</f>
        <v/>
      </c>
      <c r="M1874" s="95" t="str">
        <f>IF(ISBLANK(Perigon!R1869),"",Perigon!R1869)</f>
        <v/>
      </c>
      <c r="N1874" s="95" t="str">
        <f>IF(ISBLANK(Perigon!P1869),"",Perigon!P1869)</f>
        <v/>
      </c>
      <c r="O1874" s="38" t="str">
        <f>IF($L1874="","",VLOOKUP($R1874,Tarife!$A$2:$R$599,13,FALSE))</f>
        <v/>
      </c>
      <c r="P1874" s="38" t="str">
        <f t="shared" si="29"/>
        <v/>
      </c>
      <c r="R1874" s="100" t="str">
        <f>Zusammenzug!$C$25&amp;"-"&amp;Zusammenzug!$A$7&amp;"-"&amp;Leistungen!L1874</f>
        <v>2024-0-</v>
      </c>
    </row>
    <row r="1875" spans="1:18" x14ac:dyDescent="0.2">
      <c r="A1875" s="95" t="str">
        <f>IF(ISBLANK(Perigon!E1870),"",Perigon!E1870)</f>
        <v/>
      </c>
      <c r="B1875" s="95" t="str">
        <f>IF(ISBLANK(Perigon!G1870),"",Perigon!G1870)</f>
        <v/>
      </c>
      <c r="C1875" s="96" t="str">
        <f>IF(ISBLANK(Perigon!I1870),"",Perigon!I1870)</f>
        <v/>
      </c>
      <c r="D1875" s="97" t="str">
        <f>IF(ISBLANK(Perigon!J1870),"",Perigon!J1870)</f>
        <v/>
      </c>
      <c r="E1875" s="64" t="str">
        <f>IF(ISBLANK(Perigon!K1870),"",Perigon!K1870)</f>
        <v/>
      </c>
      <c r="F1875" s="65"/>
      <c r="G1875" s="64"/>
      <c r="H1875" s="69" t="str">
        <f>IF(ISBLANK(Perigon!L1870),"",Perigon!L1870)</f>
        <v/>
      </c>
      <c r="I1875" s="69" t="str">
        <f>IF(ISBLANK(Perigon!M1870),"",Perigon!M1870)</f>
        <v/>
      </c>
      <c r="J1875" s="98" t="str">
        <f>IF(ISBLANK(Perigon!N1870),"",Perigon!N1870)</f>
        <v/>
      </c>
      <c r="K1875" s="99" t="str">
        <f>IF(ISBLANK(Perigon!J1870),"",Perigon!T1870)</f>
        <v/>
      </c>
      <c r="L1875" s="95" t="str">
        <f>IF(ISBLANK(Perigon!O1870),"",Perigon!O1870)</f>
        <v/>
      </c>
      <c r="M1875" s="95" t="str">
        <f>IF(ISBLANK(Perigon!R1870),"",Perigon!R1870)</f>
        <v/>
      </c>
      <c r="N1875" s="95" t="str">
        <f>IF(ISBLANK(Perigon!P1870),"",Perigon!P1870)</f>
        <v/>
      </c>
      <c r="O1875" s="38" t="str">
        <f>IF($L1875="","",VLOOKUP($R1875,Tarife!$A$2:$R$599,13,FALSE))</f>
        <v/>
      </c>
      <c r="P1875" s="38" t="str">
        <f t="shared" si="29"/>
        <v/>
      </c>
      <c r="R1875" s="100" t="str">
        <f>Zusammenzug!$C$25&amp;"-"&amp;Zusammenzug!$A$7&amp;"-"&amp;Leistungen!L1875</f>
        <v>2024-0-</v>
      </c>
    </row>
    <row r="1876" spans="1:18" x14ac:dyDescent="0.2">
      <c r="A1876" s="95" t="str">
        <f>IF(ISBLANK(Perigon!E1871),"",Perigon!E1871)</f>
        <v/>
      </c>
      <c r="B1876" s="95" t="str">
        <f>IF(ISBLANK(Perigon!G1871),"",Perigon!G1871)</f>
        <v/>
      </c>
      <c r="C1876" s="96" t="str">
        <f>IF(ISBLANK(Perigon!I1871),"",Perigon!I1871)</f>
        <v/>
      </c>
      <c r="D1876" s="97" t="str">
        <f>IF(ISBLANK(Perigon!J1871),"",Perigon!J1871)</f>
        <v/>
      </c>
      <c r="E1876" s="64" t="str">
        <f>IF(ISBLANK(Perigon!K1871),"",Perigon!K1871)</f>
        <v/>
      </c>
      <c r="F1876" s="65"/>
      <c r="G1876" s="64"/>
      <c r="H1876" s="69" t="str">
        <f>IF(ISBLANK(Perigon!L1871),"",Perigon!L1871)</f>
        <v/>
      </c>
      <c r="I1876" s="69" t="str">
        <f>IF(ISBLANK(Perigon!M1871),"",Perigon!M1871)</f>
        <v/>
      </c>
      <c r="J1876" s="98" t="str">
        <f>IF(ISBLANK(Perigon!N1871),"",Perigon!N1871)</f>
        <v/>
      </c>
      <c r="K1876" s="99" t="str">
        <f>IF(ISBLANK(Perigon!J1871),"",Perigon!T1871)</f>
        <v/>
      </c>
      <c r="L1876" s="95" t="str">
        <f>IF(ISBLANK(Perigon!O1871),"",Perigon!O1871)</f>
        <v/>
      </c>
      <c r="M1876" s="95" t="str">
        <f>IF(ISBLANK(Perigon!R1871),"",Perigon!R1871)</f>
        <v/>
      </c>
      <c r="N1876" s="95" t="str">
        <f>IF(ISBLANK(Perigon!P1871),"",Perigon!P1871)</f>
        <v/>
      </c>
      <c r="O1876" s="38" t="str">
        <f>IF($L1876="","",VLOOKUP($R1876,Tarife!$A$2:$R$599,13,FALSE))</f>
        <v/>
      </c>
      <c r="P1876" s="38" t="str">
        <f t="shared" si="29"/>
        <v/>
      </c>
      <c r="R1876" s="100" t="str">
        <f>Zusammenzug!$C$25&amp;"-"&amp;Zusammenzug!$A$7&amp;"-"&amp;Leistungen!L1876</f>
        <v>2024-0-</v>
      </c>
    </row>
    <row r="1877" spans="1:18" x14ac:dyDescent="0.2">
      <c r="A1877" s="95" t="str">
        <f>IF(ISBLANK(Perigon!E1872),"",Perigon!E1872)</f>
        <v/>
      </c>
      <c r="B1877" s="95" t="str">
        <f>IF(ISBLANK(Perigon!G1872),"",Perigon!G1872)</f>
        <v/>
      </c>
      <c r="C1877" s="96" t="str">
        <f>IF(ISBLANK(Perigon!I1872),"",Perigon!I1872)</f>
        <v/>
      </c>
      <c r="D1877" s="97" t="str">
        <f>IF(ISBLANK(Perigon!J1872),"",Perigon!J1872)</f>
        <v/>
      </c>
      <c r="E1877" s="64" t="str">
        <f>IF(ISBLANK(Perigon!K1872),"",Perigon!K1872)</f>
        <v/>
      </c>
      <c r="F1877" s="65"/>
      <c r="G1877" s="64"/>
      <c r="H1877" s="69" t="str">
        <f>IF(ISBLANK(Perigon!L1872),"",Perigon!L1872)</f>
        <v/>
      </c>
      <c r="I1877" s="69" t="str">
        <f>IF(ISBLANK(Perigon!M1872),"",Perigon!M1872)</f>
        <v/>
      </c>
      <c r="J1877" s="98" t="str">
        <f>IF(ISBLANK(Perigon!N1872),"",Perigon!N1872)</f>
        <v/>
      </c>
      <c r="K1877" s="99" t="str">
        <f>IF(ISBLANK(Perigon!J1872),"",Perigon!T1872)</f>
        <v/>
      </c>
      <c r="L1877" s="95" t="str">
        <f>IF(ISBLANK(Perigon!O1872),"",Perigon!O1872)</f>
        <v/>
      </c>
      <c r="M1877" s="95" t="str">
        <f>IF(ISBLANK(Perigon!R1872),"",Perigon!R1872)</f>
        <v/>
      </c>
      <c r="N1877" s="95" t="str">
        <f>IF(ISBLANK(Perigon!P1872),"",Perigon!P1872)</f>
        <v/>
      </c>
      <c r="O1877" s="38" t="str">
        <f>IF($L1877="","",VLOOKUP($R1877,Tarife!$A$2:$R$599,13,FALSE))</f>
        <v/>
      </c>
      <c r="P1877" s="38" t="str">
        <f t="shared" si="29"/>
        <v/>
      </c>
      <c r="R1877" s="100" t="str">
        <f>Zusammenzug!$C$25&amp;"-"&amp;Zusammenzug!$A$7&amp;"-"&amp;Leistungen!L1877</f>
        <v>2024-0-</v>
      </c>
    </row>
    <row r="1878" spans="1:18" x14ac:dyDescent="0.2">
      <c r="A1878" s="95" t="str">
        <f>IF(ISBLANK(Perigon!E1873),"",Perigon!E1873)</f>
        <v/>
      </c>
      <c r="B1878" s="95" t="str">
        <f>IF(ISBLANK(Perigon!G1873),"",Perigon!G1873)</f>
        <v/>
      </c>
      <c r="C1878" s="96" t="str">
        <f>IF(ISBLANK(Perigon!I1873),"",Perigon!I1873)</f>
        <v/>
      </c>
      <c r="D1878" s="97" t="str">
        <f>IF(ISBLANK(Perigon!J1873),"",Perigon!J1873)</f>
        <v/>
      </c>
      <c r="E1878" s="64" t="str">
        <f>IF(ISBLANK(Perigon!K1873),"",Perigon!K1873)</f>
        <v/>
      </c>
      <c r="F1878" s="65"/>
      <c r="G1878" s="64"/>
      <c r="H1878" s="69" t="str">
        <f>IF(ISBLANK(Perigon!L1873),"",Perigon!L1873)</f>
        <v/>
      </c>
      <c r="I1878" s="69" t="str">
        <f>IF(ISBLANK(Perigon!M1873),"",Perigon!M1873)</f>
        <v/>
      </c>
      <c r="J1878" s="98" t="str">
        <f>IF(ISBLANK(Perigon!N1873),"",Perigon!N1873)</f>
        <v/>
      </c>
      <c r="K1878" s="99" t="str">
        <f>IF(ISBLANK(Perigon!J1873),"",Perigon!T1873)</f>
        <v/>
      </c>
      <c r="L1878" s="95" t="str">
        <f>IF(ISBLANK(Perigon!O1873),"",Perigon!O1873)</f>
        <v/>
      </c>
      <c r="M1878" s="95" t="str">
        <f>IF(ISBLANK(Perigon!R1873),"",Perigon!R1873)</f>
        <v/>
      </c>
      <c r="N1878" s="95" t="str">
        <f>IF(ISBLANK(Perigon!P1873),"",Perigon!P1873)</f>
        <v/>
      </c>
      <c r="O1878" s="38" t="str">
        <f>IF($L1878="","",VLOOKUP($R1878,Tarife!$A$2:$R$599,13,FALSE))</f>
        <v/>
      </c>
      <c r="P1878" s="38" t="str">
        <f t="shared" si="29"/>
        <v/>
      </c>
      <c r="R1878" s="100" t="str">
        <f>Zusammenzug!$C$25&amp;"-"&amp;Zusammenzug!$A$7&amp;"-"&amp;Leistungen!L1878</f>
        <v>2024-0-</v>
      </c>
    </row>
    <row r="1879" spans="1:18" x14ac:dyDescent="0.2">
      <c r="A1879" s="95" t="str">
        <f>IF(ISBLANK(Perigon!E1874),"",Perigon!E1874)</f>
        <v/>
      </c>
      <c r="B1879" s="95" t="str">
        <f>IF(ISBLANK(Perigon!G1874),"",Perigon!G1874)</f>
        <v/>
      </c>
      <c r="C1879" s="96" t="str">
        <f>IF(ISBLANK(Perigon!I1874),"",Perigon!I1874)</f>
        <v/>
      </c>
      <c r="D1879" s="97" t="str">
        <f>IF(ISBLANK(Perigon!J1874),"",Perigon!J1874)</f>
        <v/>
      </c>
      <c r="E1879" s="64" t="str">
        <f>IF(ISBLANK(Perigon!K1874),"",Perigon!K1874)</f>
        <v/>
      </c>
      <c r="F1879" s="65"/>
      <c r="G1879" s="64"/>
      <c r="H1879" s="69" t="str">
        <f>IF(ISBLANK(Perigon!L1874),"",Perigon!L1874)</f>
        <v/>
      </c>
      <c r="I1879" s="69" t="str">
        <f>IF(ISBLANK(Perigon!M1874),"",Perigon!M1874)</f>
        <v/>
      </c>
      <c r="J1879" s="98" t="str">
        <f>IF(ISBLANK(Perigon!N1874),"",Perigon!N1874)</f>
        <v/>
      </c>
      <c r="K1879" s="99" t="str">
        <f>IF(ISBLANK(Perigon!J1874),"",Perigon!T1874)</f>
        <v/>
      </c>
      <c r="L1879" s="95" t="str">
        <f>IF(ISBLANK(Perigon!O1874),"",Perigon!O1874)</f>
        <v/>
      </c>
      <c r="M1879" s="95" t="str">
        <f>IF(ISBLANK(Perigon!R1874),"",Perigon!R1874)</f>
        <v/>
      </c>
      <c r="N1879" s="95" t="str">
        <f>IF(ISBLANK(Perigon!P1874),"",Perigon!P1874)</f>
        <v/>
      </c>
      <c r="O1879" s="38" t="str">
        <f>IF($L1879="","",VLOOKUP($R1879,Tarife!$A$2:$R$599,13,FALSE))</f>
        <v/>
      </c>
      <c r="P1879" s="38" t="str">
        <f t="shared" si="29"/>
        <v/>
      </c>
      <c r="R1879" s="100" t="str">
        <f>Zusammenzug!$C$25&amp;"-"&amp;Zusammenzug!$A$7&amp;"-"&amp;Leistungen!L1879</f>
        <v>2024-0-</v>
      </c>
    </row>
    <row r="1880" spans="1:18" x14ac:dyDescent="0.2">
      <c r="A1880" s="95" t="str">
        <f>IF(ISBLANK(Perigon!E1875),"",Perigon!E1875)</f>
        <v/>
      </c>
      <c r="B1880" s="95" t="str">
        <f>IF(ISBLANK(Perigon!G1875),"",Perigon!G1875)</f>
        <v/>
      </c>
      <c r="C1880" s="96" t="str">
        <f>IF(ISBLANK(Perigon!I1875),"",Perigon!I1875)</f>
        <v/>
      </c>
      <c r="D1880" s="97" t="str">
        <f>IF(ISBLANK(Perigon!J1875),"",Perigon!J1875)</f>
        <v/>
      </c>
      <c r="E1880" s="64" t="str">
        <f>IF(ISBLANK(Perigon!K1875),"",Perigon!K1875)</f>
        <v/>
      </c>
      <c r="F1880" s="65"/>
      <c r="G1880" s="64"/>
      <c r="H1880" s="69" t="str">
        <f>IF(ISBLANK(Perigon!L1875),"",Perigon!L1875)</f>
        <v/>
      </c>
      <c r="I1880" s="69" t="str">
        <f>IF(ISBLANK(Perigon!M1875),"",Perigon!M1875)</f>
        <v/>
      </c>
      <c r="J1880" s="98" t="str">
        <f>IF(ISBLANK(Perigon!N1875),"",Perigon!N1875)</f>
        <v/>
      </c>
      <c r="K1880" s="99" t="str">
        <f>IF(ISBLANK(Perigon!J1875),"",Perigon!T1875)</f>
        <v/>
      </c>
      <c r="L1880" s="95" t="str">
        <f>IF(ISBLANK(Perigon!O1875),"",Perigon!O1875)</f>
        <v/>
      </c>
      <c r="M1880" s="95" t="str">
        <f>IF(ISBLANK(Perigon!R1875),"",Perigon!R1875)</f>
        <v/>
      </c>
      <c r="N1880" s="95" t="str">
        <f>IF(ISBLANK(Perigon!P1875),"",Perigon!P1875)</f>
        <v/>
      </c>
      <c r="O1880" s="38" t="str">
        <f>IF($L1880="","",VLOOKUP($R1880,Tarife!$A$2:$R$599,13,FALSE))</f>
        <v/>
      </c>
      <c r="P1880" s="38" t="str">
        <f t="shared" si="29"/>
        <v/>
      </c>
      <c r="R1880" s="100" t="str">
        <f>Zusammenzug!$C$25&amp;"-"&amp;Zusammenzug!$A$7&amp;"-"&amp;Leistungen!L1880</f>
        <v>2024-0-</v>
      </c>
    </row>
    <row r="1881" spans="1:18" x14ac:dyDescent="0.2">
      <c r="A1881" s="95" t="str">
        <f>IF(ISBLANK(Perigon!E1876),"",Perigon!E1876)</f>
        <v/>
      </c>
      <c r="B1881" s="95" t="str">
        <f>IF(ISBLANK(Perigon!G1876),"",Perigon!G1876)</f>
        <v/>
      </c>
      <c r="C1881" s="96" t="str">
        <f>IF(ISBLANK(Perigon!I1876),"",Perigon!I1876)</f>
        <v/>
      </c>
      <c r="D1881" s="97" t="str">
        <f>IF(ISBLANK(Perigon!J1876),"",Perigon!J1876)</f>
        <v/>
      </c>
      <c r="E1881" s="64" t="str">
        <f>IF(ISBLANK(Perigon!K1876),"",Perigon!K1876)</f>
        <v/>
      </c>
      <c r="F1881" s="65"/>
      <c r="G1881" s="64"/>
      <c r="H1881" s="69" t="str">
        <f>IF(ISBLANK(Perigon!L1876),"",Perigon!L1876)</f>
        <v/>
      </c>
      <c r="I1881" s="69" t="str">
        <f>IF(ISBLANK(Perigon!M1876),"",Perigon!M1876)</f>
        <v/>
      </c>
      <c r="J1881" s="98" t="str">
        <f>IF(ISBLANK(Perigon!N1876),"",Perigon!N1876)</f>
        <v/>
      </c>
      <c r="K1881" s="99" t="str">
        <f>IF(ISBLANK(Perigon!J1876),"",Perigon!T1876)</f>
        <v/>
      </c>
      <c r="L1881" s="95" t="str">
        <f>IF(ISBLANK(Perigon!O1876),"",Perigon!O1876)</f>
        <v/>
      </c>
      <c r="M1881" s="95" t="str">
        <f>IF(ISBLANK(Perigon!R1876),"",Perigon!R1876)</f>
        <v/>
      </c>
      <c r="N1881" s="95" t="str">
        <f>IF(ISBLANK(Perigon!P1876),"",Perigon!P1876)</f>
        <v/>
      </c>
      <c r="O1881" s="38" t="str">
        <f>IF($L1881="","",VLOOKUP($R1881,Tarife!$A$2:$R$599,13,FALSE))</f>
        <v/>
      </c>
      <c r="P1881" s="38" t="str">
        <f t="shared" si="29"/>
        <v/>
      </c>
      <c r="R1881" s="100" t="str">
        <f>Zusammenzug!$C$25&amp;"-"&amp;Zusammenzug!$A$7&amp;"-"&amp;Leistungen!L1881</f>
        <v>2024-0-</v>
      </c>
    </row>
    <row r="1882" spans="1:18" x14ac:dyDescent="0.2">
      <c r="A1882" s="95" t="str">
        <f>IF(ISBLANK(Perigon!E1877),"",Perigon!E1877)</f>
        <v/>
      </c>
      <c r="B1882" s="95" t="str">
        <f>IF(ISBLANK(Perigon!G1877),"",Perigon!G1877)</f>
        <v/>
      </c>
      <c r="C1882" s="96" t="str">
        <f>IF(ISBLANK(Perigon!I1877),"",Perigon!I1877)</f>
        <v/>
      </c>
      <c r="D1882" s="97" t="str">
        <f>IF(ISBLANK(Perigon!J1877),"",Perigon!J1877)</f>
        <v/>
      </c>
      <c r="E1882" s="64" t="str">
        <f>IF(ISBLANK(Perigon!K1877),"",Perigon!K1877)</f>
        <v/>
      </c>
      <c r="F1882" s="65"/>
      <c r="G1882" s="64"/>
      <c r="H1882" s="69" t="str">
        <f>IF(ISBLANK(Perigon!L1877),"",Perigon!L1877)</f>
        <v/>
      </c>
      <c r="I1882" s="69" t="str">
        <f>IF(ISBLANK(Perigon!M1877),"",Perigon!M1877)</f>
        <v/>
      </c>
      <c r="J1882" s="98" t="str">
        <f>IF(ISBLANK(Perigon!N1877),"",Perigon!N1877)</f>
        <v/>
      </c>
      <c r="K1882" s="99" t="str">
        <f>IF(ISBLANK(Perigon!J1877),"",Perigon!T1877)</f>
        <v/>
      </c>
      <c r="L1882" s="95" t="str">
        <f>IF(ISBLANK(Perigon!O1877),"",Perigon!O1877)</f>
        <v/>
      </c>
      <c r="M1882" s="95" t="str">
        <f>IF(ISBLANK(Perigon!R1877),"",Perigon!R1877)</f>
        <v/>
      </c>
      <c r="N1882" s="95" t="str">
        <f>IF(ISBLANK(Perigon!P1877),"",Perigon!P1877)</f>
        <v/>
      </c>
      <c r="O1882" s="38" t="str">
        <f>IF($L1882="","",VLOOKUP($R1882,Tarife!$A$2:$R$599,13,FALSE))</f>
        <v/>
      </c>
      <c r="P1882" s="38" t="str">
        <f t="shared" si="29"/>
        <v/>
      </c>
      <c r="R1882" s="100" t="str">
        <f>Zusammenzug!$C$25&amp;"-"&amp;Zusammenzug!$A$7&amp;"-"&amp;Leistungen!L1882</f>
        <v>2024-0-</v>
      </c>
    </row>
    <row r="1883" spans="1:18" x14ac:dyDescent="0.2">
      <c r="A1883" s="95" t="str">
        <f>IF(ISBLANK(Perigon!E1878),"",Perigon!E1878)</f>
        <v/>
      </c>
      <c r="B1883" s="95" t="str">
        <f>IF(ISBLANK(Perigon!G1878),"",Perigon!G1878)</f>
        <v/>
      </c>
      <c r="C1883" s="96" t="str">
        <f>IF(ISBLANK(Perigon!I1878),"",Perigon!I1878)</f>
        <v/>
      </c>
      <c r="D1883" s="97" t="str">
        <f>IF(ISBLANK(Perigon!J1878),"",Perigon!J1878)</f>
        <v/>
      </c>
      <c r="E1883" s="64" t="str">
        <f>IF(ISBLANK(Perigon!K1878),"",Perigon!K1878)</f>
        <v/>
      </c>
      <c r="F1883" s="65"/>
      <c r="G1883" s="64"/>
      <c r="H1883" s="69" t="str">
        <f>IF(ISBLANK(Perigon!L1878),"",Perigon!L1878)</f>
        <v/>
      </c>
      <c r="I1883" s="69" t="str">
        <f>IF(ISBLANK(Perigon!M1878),"",Perigon!M1878)</f>
        <v/>
      </c>
      <c r="J1883" s="98" t="str">
        <f>IF(ISBLANK(Perigon!N1878),"",Perigon!N1878)</f>
        <v/>
      </c>
      <c r="K1883" s="99" t="str">
        <f>IF(ISBLANK(Perigon!J1878),"",Perigon!T1878)</f>
        <v/>
      </c>
      <c r="L1883" s="95" t="str">
        <f>IF(ISBLANK(Perigon!O1878),"",Perigon!O1878)</f>
        <v/>
      </c>
      <c r="M1883" s="95" t="str">
        <f>IF(ISBLANK(Perigon!R1878),"",Perigon!R1878)</f>
        <v/>
      </c>
      <c r="N1883" s="95" t="str">
        <f>IF(ISBLANK(Perigon!P1878),"",Perigon!P1878)</f>
        <v/>
      </c>
      <c r="O1883" s="38" t="str">
        <f>IF($L1883="","",VLOOKUP($R1883,Tarife!$A$2:$R$599,13,FALSE))</f>
        <v/>
      </c>
      <c r="P1883" s="38" t="str">
        <f t="shared" si="29"/>
        <v/>
      </c>
      <c r="R1883" s="100" t="str">
        <f>Zusammenzug!$C$25&amp;"-"&amp;Zusammenzug!$A$7&amp;"-"&amp;Leistungen!L1883</f>
        <v>2024-0-</v>
      </c>
    </row>
    <row r="1884" spans="1:18" x14ac:dyDescent="0.2">
      <c r="A1884" s="95" t="str">
        <f>IF(ISBLANK(Perigon!E1879),"",Perigon!E1879)</f>
        <v/>
      </c>
      <c r="B1884" s="95" t="str">
        <f>IF(ISBLANK(Perigon!G1879),"",Perigon!G1879)</f>
        <v/>
      </c>
      <c r="C1884" s="96" t="str">
        <f>IF(ISBLANK(Perigon!I1879),"",Perigon!I1879)</f>
        <v/>
      </c>
      <c r="D1884" s="97" t="str">
        <f>IF(ISBLANK(Perigon!J1879),"",Perigon!J1879)</f>
        <v/>
      </c>
      <c r="E1884" s="64" t="str">
        <f>IF(ISBLANK(Perigon!K1879),"",Perigon!K1879)</f>
        <v/>
      </c>
      <c r="F1884" s="65"/>
      <c r="G1884" s="64"/>
      <c r="H1884" s="69" t="str">
        <f>IF(ISBLANK(Perigon!L1879),"",Perigon!L1879)</f>
        <v/>
      </c>
      <c r="I1884" s="69" t="str">
        <f>IF(ISBLANK(Perigon!M1879),"",Perigon!M1879)</f>
        <v/>
      </c>
      <c r="J1884" s="98" t="str">
        <f>IF(ISBLANK(Perigon!N1879),"",Perigon!N1879)</f>
        <v/>
      </c>
      <c r="K1884" s="99" t="str">
        <f>IF(ISBLANK(Perigon!J1879),"",Perigon!T1879)</f>
        <v/>
      </c>
      <c r="L1884" s="95" t="str">
        <f>IF(ISBLANK(Perigon!O1879),"",Perigon!O1879)</f>
        <v/>
      </c>
      <c r="M1884" s="95" t="str">
        <f>IF(ISBLANK(Perigon!R1879),"",Perigon!R1879)</f>
        <v/>
      </c>
      <c r="N1884" s="95" t="str">
        <f>IF(ISBLANK(Perigon!P1879),"",Perigon!P1879)</f>
        <v/>
      </c>
      <c r="O1884" s="38" t="str">
        <f>IF($L1884="","",VLOOKUP($R1884,Tarife!$A$2:$R$599,13,FALSE))</f>
        <v/>
      </c>
      <c r="P1884" s="38" t="str">
        <f t="shared" si="29"/>
        <v/>
      </c>
      <c r="R1884" s="100" t="str">
        <f>Zusammenzug!$C$25&amp;"-"&amp;Zusammenzug!$A$7&amp;"-"&amp;Leistungen!L1884</f>
        <v>2024-0-</v>
      </c>
    </row>
    <row r="1885" spans="1:18" x14ac:dyDescent="0.2">
      <c r="A1885" s="95" t="str">
        <f>IF(ISBLANK(Perigon!E1880),"",Perigon!E1880)</f>
        <v/>
      </c>
      <c r="B1885" s="95" t="str">
        <f>IF(ISBLANK(Perigon!G1880),"",Perigon!G1880)</f>
        <v/>
      </c>
      <c r="C1885" s="96" t="str">
        <f>IF(ISBLANK(Perigon!I1880),"",Perigon!I1880)</f>
        <v/>
      </c>
      <c r="D1885" s="97" t="str">
        <f>IF(ISBLANK(Perigon!J1880),"",Perigon!J1880)</f>
        <v/>
      </c>
      <c r="E1885" s="64" t="str">
        <f>IF(ISBLANK(Perigon!K1880),"",Perigon!K1880)</f>
        <v/>
      </c>
      <c r="F1885" s="65"/>
      <c r="G1885" s="64"/>
      <c r="H1885" s="69" t="str">
        <f>IF(ISBLANK(Perigon!L1880),"",Perigon!L1880)</f>
        <v/>
      </c>
      <c r="I1885" s="69" t="str">
        <f>IF(ISBLANK(Perigon!M1880),"",Perigon!M1880)</f>
        <v/>
      </c>
      <c r="J1885" s="98" t="str">
        <f>IF(ISBLANK(Perigon!N1880),"",Perigon!N1880)</f>
        <v/>
      </c>
      <c r="K1885" s="99" t="str">
        <f>IF(ISBLANK(Perigon!J1880),"",Perigon!T1880)</f>
        <v/>
      </c>
      <c r="L1885" s="95" t="str">
        <f>IF(ISBLANK(Perigon!O1880),"",Perigon!O1880)</f>
        <v/>
      </c>
      <c r="M1885" s="95" t="str">
        <f>IF(ISBLANK(Perigon!R1880),"",Perigon!R1880)</f>
        <v/>
      </c>
      <c r="N1885" s="95" t="str">
        <f>IF(ISBLANK(Perigon!P1880),"",Perigon!P1880)</f>
        <v/>
      </c>
      <c r="O1885" s="38" t="str">
        <f>IF($L1885="","",VLOOKUP($R1885,Tarife!$A$2:$R$599,13,FALSE))</f>
        <v/>
      </c>
      <c r="P1885" s="38" t="str">
        <f t="shared" si="29"/>
        <v/>
      </c>
      <c r="R1885" s="100" t="str">
        <f>Zusammenzug!$C$25&amp;"-"&amp;Zusammenzug!$A$7&amp;"-"&amp;Leistungen!L1885</f>
        <v>2024-0-</v>
      </c>
    </row>
    <row r="1886" spans="1:18" x14ac:dyDescent="0.2">
      <c r="A1886" s="95" t="str">
        <f>IF(ISBLANK(Perigon!E1881),"",Perigon!E1881)</f>
        <v/>
      </c>
      <c r="B1886" s="95" t="str">
        <f>IF(ISBLANK(Perigon!G1881),"",Perigon!G1881)</f>
        <v/>
      </c>
      <c r="C1886" s="96" t="str">
        <f>IF(ISBLANK(Perigon!I1881),"",Perigon!I1881)</f>
        <v/>
      </c>
      <c r="D1886" s="97" t="str">
        <f>IF(ISBLANK(Perigon!J1881),"",Perigon!J1881)</f>
        <v/>
      </c>
      <c r="E1886" s="64" t="str">
        <f>IF(ISBLANK(Perigon!K1881),"",Perigon!K1881)</f>
        <v/>
      </c>
      <c r="F1886" s="65"/>
      <c r="G1886" s="64"/>
      <c r="H1886" s="69" t="str">
        <f>IF(ISBLANK(Perigon!L1881),"",Perigon!L1881)</f>
        <v/>
      </c>
      <c r="I1886" s="69" t="str">
        <f>IF(ISBLANK(Perigon!M1881),"",Perigon!M1881)</f>
        <v/>
      </c>
      <c r="J1886" s="98" t="str">
        <f>IF(ISBLANK(Perigon!N1881),"",Perigon!N1881)</f>
        <v/>
      </c>
      <c r="K1886" s="99" t="str">
        <f>IF(ISBLANK(Perigon!J1881),"",Perigon!T1881)</f>
        <v/>
      </c>
      <c r="L1886" s="95" t="str">
        <f>IF(ISBLANK(Perigon!O1881),"",Perigon!O1881)</f>
        <v/>
      </c>
      <c r="M1886" s="95" t="str">
        <f>IF(ISBLANK(Perigon!R1881),"",Perigon!R1881)</f>
        <v/>
      </c>
      <c r="N1886" s="95" t="str">
        <f>IF(ISBLANK(Perigon!P1881),"",Perigon!P1881)</f>
        <v/>
      </c>
      <c r="O1886" s="38" t="str">
        <f>IF($L1886="","",VLOOKUP($R1886,Tarife!$A$2:$R$599,13,FALSE))</f>
        <v/>
      </c>
      <c r="P1886" s="38" t="str">
        <f t="shared" si="29"/>
        <v/>
      </c>
      <c r="R1886" s="100" t="str">
        <f>Zusammenzug!$C$25&amp;"-"&amp;Zusammenzug!$A$7&amp;"-"&amp;Leistungen!L1886</f>
        <v>2024-0-</v>
      </c>
    </row>
    <row r="1887" spans="1:18" x14ac:dyDescent="0.2">
      <c r="A1887" s="95" t="str">
        <f>IF(ISBLANK(Perigon!E1882),"",Perigon!E1882)</f>
        <v/>
      </c>
      <c r="B1887" s="95" t="str">
        <f>IF(ISBLANK(Perigon!G1882),"",Perigon!G1882)</f>
        <v/>
      </c>
      <c r="C1887" s="96" t="str">
        <f>IF(ISBLANK(Perigon!I1882),"",Perigon!I1882)</f>
        <v/>
      </c>
      <c r="D1887" s="97" t="str">
        <f>IF(ISBLANK(Perigon!J1882),"",Perigon!J1882)</f>
        <v/>
      </c>
      <c r="E1887" s="64" t="str">
        <f>IF(ISBLANK(Perigon!K1882),"",Perigon!K1882)</f>
        <v/>
      </c>
      <c r="F1887" s="65"/>
      <c r="G1887" s="64"/>
      <c r="H1887" s="69" t="str">
        <f>IF(ISBLANK(Perigon!L1882),"",Perigon!L1882)</f>
        <v/>
      </c>
      <c r="I1887" s="69" t="str">
        <f>IF(ISBLANK(Perigon!M1882),"",Perigon!M1882)</f>
        <v/>
      </c>
      <c r="J1887" s="98" t="str">
        <f>IF(ISBLANK(Perigon!N1882),"",Perigon!N1882)</f>
        <v/>
      </c>
      <c r="K1887" s="99" t="str">
        <f>IF(ISBLANK(Perigon!J1882),"",Perigon!T1882)</f>
        <v/>
      </c>
      <c r="L1887" s="95" t="str">
        <f>IF(ISBLANK(Perigon!O1882),"",Perigon!O1882)</f>
        <v/>
      </c>
      <c r="M1887" s="95" t="str">
        <f>IF(ISBLANK(Perigon!R1882),"",Perigon!R1882)</f>
        <v/>
      </c>
      <c r="N1887" s="95" t="str">
        <f>IF(ISBLANK(Perigon!P1882),"",Perigon!P1882)</f>
        <v/>
      </c>
      <c r="O1887" s="38" t="str">
        <f>IF($L1887="","",VLOOKUP($R1887,Tarife!$A$2:$R$599,13,FALSE))</f>
        <v/>
      </c>
      <c r="P1887" s="38" t="str">
        <f t="shared" si="29"/>
        <v/>
      </c>
      <c r="R1887" s="100" t="str">
        <f>Zusammenzug!$C$25&amp;"-"&amp;Zusammenzug!$A$7&amp;"-"&amp;Leistungen!L1887</f>
        <v>2024-0-</v>
      </c>
    </row>
    <row r="1888" spans="1:18" x14ac:dyDescent="0.2">
      <c r="A1888" s="95" t="str">
        <f>IF(ISBLANK(Perigon!E1883),"",Perigon!E1883)</f>
        <v/>
      </c>
      <c r="B1888" s="95" t="str">
        <f>IF(ISBLANK(Perigon!G1883),"",Perigon!G1883)</f>
        <v/>
      </c>
      <c r="C1888" s="96" t="str">
        <f>IF(ISBLANK(Perigon!I1883),"",Perigon!I1883)</f>
        <v/>
      </c>
      <c r="D1888" s="97" t="str">
        <f>IF(ISBLANK(Perigon!J1883),"",Perigon!J1883)</f>
        <v/>
      </c>
      <c r="E1888" s="64" t="str">
        <f>IF(ISBLANK(Perigon!K1883),"",Perigon!K1883)</f>
        <v/>
      </c>
      <c r="F1888" s="65"/>
      <c r="G1888" s="64"/>
      <c r="H1888" s="69" t="str">
        <f>IF(ISBLANK(Perigon!L1883),"",Perigon!L1883)</f>
        <v/>
      </c>
      <c r="I1888" s="69" t="str">
        <f>IF(ISBLANK(Perigon!M1883),"",Perigon!M1883)</f>
        <v/>
      </c>
      <c r="J1888" s="98" t="str">
        <f>IF(ISBLANK(Perigon!N1883),"",Perigon!N1883)</f>
        <v/>
      </c>
      <c r="K1888" s="99" t="str">
        <f>IF(ISBLANK(Perigon!J1883),"",Perigon!T1883)</f>
        <v/>
      </c>
      <c r="L1888" s="95" t="str">
        <f>IF(ISBLANK(Perigon!O1883),"",Perigon!O1883)</f>
        <v/>
      </c>
      <c r="M1888" s="95" t="str">
        <f>IF(ISBLANK(Perigon!R1883),"",Perigon!R1883)</f>
        <v/>
      </c>
      <c r="N1888" s="95" t="str">
        <f>IF(ISBLANK(Perigon!P1883),"",Perigon!P1883)</f>
        <v/>
      </c>
      <c r="O1888" s="38" t="str">
        <f>IF($L1888="","",VLOOKUP($R1888,Tarife!$A$2:$R$599,13,FALSE))</f>
        <v/>
      </c>
      <c r="P1888" s="38" t="str">
        <f t="shared" si="29"/>
        <v/>
      </c>
      <c r="R1888" s="100" t="str">
        <f>Zusammenzug!$C$25&amp;"-"&amp;Zusammenzug!$A$7&amp;"-"&amp;Leistungen!L1888</f>
        <v>2024-0-</v>
      </c>
    </row>
    <row r="1889" spans="1:18" x14ac:dyDescent="0.2">
      <c r="A1889" s="95" t="str">
        <f>IF(ISBLANK(Perigon!E1884),"",Perigon!E1884)</f>
        <v/>
      </c>
      <c r="B1889" s="95" t="str">
        <f>IF(ISBLANK(Perigon!G1884),"",Perigon!G1884)</f>
        <v/>
      </c>
      <c r="C1889" s="96" t="str">
        <f>IF(ISBLANK(Perigon!I1884),"",Perigon!I1884)</f>
        <v/>
      </c>
      <c r="D1889" s="97" t="str">
        <f>IF(ISBLANK(Perigon!J1884),"",Perigon!J1884)</f>
        <v/>
      </c>
      <c r="E1889" s="64" t="str">
        <f>IF(ISBLANK(Perigon!K1884),"",Perigon!K1884)</f>
        <v/>
      </c>
      <c r="F1889" s="65"/>
      <c r="G1889" s="64"/>
      <c r="H1889" s="69" t="str">
        <f>IF(ISBLANK(Perigon!L1884),"",Perigon!L1884)</f>
        <v/>
      </c>
      <c r="I1889" s="69" t="str">
        <f>IF(ISBLANK(Perigon!M1884),"",Perigon!M1884)</f>
        <v/>
      </c>
      <c r="J1889" s="98" t="str">
        <f>IF(ISBLANK(Perigon!N1884),"",Perigon!N1884)</f>
        <v/>
      </c>
      <c r="K1889" s="99" t="str">
        <f>IF(ISBLANK(Perigon!J1884),"",Perigon!T1884)</f>
        <v/>
      </c>
      <c r="L1889" s="95" t="str">
        <f>IF(ISBLANK(Perigon!O1884),"",Perigon!O1884)</f>
        <v/>
      </c>
      <c r="M1889" s="95" t="str">
        <f>IF(ISBLANK(Perigon!R1884),"",Perigon!R1884)</f>
        <v/>
      </c>
      <c r="N1889" s="95" t="str">
        <f>IF(ISBLANK(Perigon!P1884),"",Perigon!P1884)</f>
        <v/>
      </c>
      <c r="O1889" s="38" t="str">
        <f>IF($L1889="","",VLOOKUP($R1889,Tarife!$A$2:$R$599,13,FALSE))</f>
        <v/>
      </c>
      <c r="P1889" s="38" t="str">
        <f t="shared" si="29"/>
        <v/>
      </c>
      <c r="R1889" s="100" t="str">
        <f>Zusammenzug!$C$25&amp;"-"&amp;Zusammenzug!$A$7&amp;"-"&amp;Leistungen!L1889</f>
        <v>2024-0-</v>
      </c>
    </row>
    <row r="1890" spans="1:18" x14ac:dyDescent="0.2">
      <c r="A1890" s="95" t="str">
        <f>IF(ISBLANK(Perigon!E1885),"",Perigon!E1885)</f>
        <v/>
      </c>
      <c r="B1890" s="95" t="str">
        <f>IF(ISBLANK(Perigon!G1885),"",Perigon!G1885)</f>
        <v/>
      </c>
      <c r="C1890" s="96" t="str">
        <f>IF(ISBLANK(Perigon!I1885),"",Perigon!I1885)</f>
        <v/>
      </c>
      <c r="D1890" s="97" t="str">
        <f>IF(ISBLANK(Perigon!J1885),"",Perigon!J1885)</f>
        <v/>
      </c>
      <c r="E1890" s="64" t="str">
        <f>IF(ISBLANK(Perigon!K1885),"",Perigon!K1885)</f>
        <v/>
      </c>
      <c r="F1890" s="65"/>
      <c r="G1890" s="64"/>
      <c r="H1890" s="69" t="str">
        <f>IF(ISBLANK(Perigon!L1885),"",Perigon!L1885)</f>
        <v/>
      </c>
      <c r="I1890" s="69" t="str">
        <f>IF(ISBLANK(Perigon!M1885),"",Perigon!M1885)</f>
        <v/>
      </c>
      <c r="J1890" s="98" t="str">
        <f>IF(ISBLANK(Perigon!N1885),"",Perigon!N1885)</f>
        <v/>
      </c>
      <c r="K1890" s="99" t="str">
        <f>IF(ISBLANK(Perigon!J1885),"",Perigon!T1885)</f>
        <v/>
      </c>
      <c r="L1890" s="95" t="str">
        <f>IF(ISBLANK(Perigon!O1885),"",Perigon!O1885)</f>
        <v/>
      </c>
      <c r="M1890" s="95" t="str">
        <f>IF(ISBLANK(Perigon!R1885),"",Perigon!R1885)</f>
        <v/>
      </c>
      <c r="N1890" s="95" t="str">
        <f>IF(ISBLANK(Perigon!P1885),"",Perigon!P1885)</f>
        <v/>
      </c>
      <c r="O1890" s="38" t="str">
        <f>IF($L1890="","",VLOOKUP($R1890,Tarife!$A$2:$R$599,13,FALSE))</f>
        <v/>
      </c>
      <c r="P1890" s="38" t="str">
        <f t="shared" si="29"/>
        <v/>
      </c>
      <c r="R1890" s="100" t="str">
        <f>Zusammenzug!$C$25&amp;"-"&amp;Zusammenzug!$A$7&amp;"-"&amp;Leistungen!L1890</f>
        <v>2024-0-</v>
      </c>
    </row>
    <row r="1891" spans="1:18" x14ac:dyDescent="0.2">
      <c r="A1891" s="95" t="str">
        <f>IF(ISBLANK(Perigon!E1886),"",Perigon!E1886)</f>
        <v/>
      </c>
      <c r="B1891" s="95" t="str">
        <f>IF(ISBLANK(Perigon!G1886),"",Perigon!G1886)</f>
        <v/>
      </c>
      <c r="C1891" s="96" t="str">
        <f>IF(ISBLANK(Perigon!I1886),"",Perigon!I1886)</f>
        <v/>
      </c>
      <c r="D1891" s="97" t="str">
        <f>IF(ISBLANK(Perigon!J1886),"",Perigon!J1886)</f>
        <v/>
      </c>
      <c r="E1891" s="64" t="str">
        <f>IF(ISBLANK(Perigon!K1886),"",Perigon!K1886)</f>
        <v/>
      </c>
      <c r="F1891" s="65"/>
      <c r="G1891" s="64"/>
      <c r="H1891" s="69" t="str">
        <f>IF(ISBLANK(Perigon!L1886),"",Perigon!L1886)</f>
        <v/>
      </c>
      <c r="I1891" s="69" t="str">
        <f>IF(ISBLANK(Perigon!M1886),"",Perigon!M1886)</f>
        <v/>
      </c>
      <c r="J1891" s="98" t="str">
        <f>IF(ISBLANK(Perigon!N1886),"",Perigon!N1886)</f>
        <v/>
      </c>
      <c r="K1891" s="99" t="str">
        <f>IF(ISBLANK(Perigon!J1886),"",Perigon!T1886)</f>
        <v/>
      </c>
      <c r="L1891" s="95" t="str">
        <f>IF(ISBLANK(Perigon!O1886),"",Perigon!O1886)</f>
        <v/>
      </c>
      <c r="M1891" s="95" t="str">
        <f>IF(ISBLANK(Perigon!R1886),"",Perigon!R1886)</f>
        <v/>
      </c>
      <c r="N1891" s="95" t="str">
        <f>IF(ISBLANK(Perigon!P1886),"",Perigon!P1886)</f>
        <v/>
      </c>
      <c r="O1891" s="38" t="str">
        <f>IF($L1891="","",VLOOKUP($R1891,Tarife!$A$2:$R$599,13,FALSE))</f>
        <v/>
      </c>
      <c r="P1891" s="38" t="str">
        <f t="shared" si="29"/>
        <v/>
      </c>
      <c r="R1891" s="100" t="str">
        <f>Zusammenzug!$C$25&amp;"-"&amp;Zusammenzug!$A$7&amp;"-"&amp;Leistungen!L1891</f>
        <v>2024-0-</v>
      </c>
    </row>
    <row r="1892" spans="1:18" x14ac:dyDescent="0.2">
      <c r="A1892" s="95" t="str">
        <f>IF(ISBLANK(Perigon!E1887),"",Perigon!E1887)</f>
        <v/>
      </c>
      <c r="B1892" s="95" t="str">
        <f>IF(ISBLANK(Perigon!G1887),"",Perigon!G1887)</f>
        <v/>
      </c>
      <c r="C1892" s="96" t="str">
        <f>IF(ISBLANK(Perigon!I1887),"",Perigon!I1887)</f>
        <v/>
      </c>
      <c r="D1892" s="97" t="str">
        <f>IF(ISBLANK(Perigon!J1887),"",Perigon!J1887)</f>
        <v/>
      </c>
      <c r="E1892" s="64" t="str">
        <f>IF(ISBLANK(Perigon!K1887),"",Perigon!K1887)</f>
        <v/>
      </c>
      <c r="F1892" s="65"/>
      <c r="G1892" s="64"/>
      <c r="H1892" s="69" t="str">
        <f>IF(ISBLANK(Perigon!L1887),"",Perigon!L1887)</f>
        <v/>
      </c>
      <c r="I1892" s="69" t="str">
        <f>IF(ISBLANK(Perigon!M1887),"",Perigon!M1887)</f>
        <v/>
      </c>
      <c r="J1892" s="98" t="str">
        <f>IF(ISBLANK(Perigon!N1887),"",Perigon!N1887)</f>
        <v/>
      </c>
      <c r="K1892" s="99" t="str">
        <f>IF(ISBLANK(Perigon!J1887),"",Perigon!T1887)</f>
        <v/>
      </c>
      <c r="L1892" s="95" t="str">
        <f>IF(ISBLANK(Perigon!O1887),"",Perigon!O1887)</f>
        <v/>
      </c>
      <c r="M1892" s="95" t="str">
        <f>IF(ISBLANK(Perigon!R1887),"",Perigon!R1887)</f>
        <v/>
      </c>
      <c r="N1892" s="95" t="str">
        <f>IF(ISBLANK(Perigon!P1887),"",Perigon!P1887)</f>
        <v/>
      </c>
      <c r="O1892" s="38" t="str">
        <f>IF($L1892="","",VLOOKUP($R1892,Tarife!$A$2:$R$599,13,FALSE))</f>
        <v/>
      </c>
      <c r="P1892" s="38" t="str">
        <f t="shared" si="29"/>
        <v/>
      </c>
      <c r="R1892" s="100" t="str">
        <f>Zusammenzug!$C$25&amp;"-"&amp;Zusammenzug!$A$7&amp;"-"&amp;Leistungen!L1892</f>
        <v>2024-0-</v>
      </c>
    </row>
    <row r="1893" spans="1:18" x14ac:dyDescent="0.2">
      <c r="A1893" s="95" t="str">
        <f>IF(ISBLANK(Perigon!E1888),"",Perigon!E1888)</f>
        <v/>
      </c>
      <c r="B1893" s="95" t="str">
        <f>IF(ISBLANK(Perigon!G1888),"",Perigon!G1888)</f>
        <v/>
      </c>
      <c r="C1893" s="96" t="str">
        <f>IF(ISBLANK(Perigon!I1888),"",Perigon!I1888)</f>
        <v/>
      </c>
      <c r="D1893" s="97" t="str">
        <f>IF(ISBLANK(Perigon!J1888),"",Perigon!J1888)</f>
        <v/>
      </c>
      <c r="E1893" s="64" t="str">
        <f>IF(ISBLANK(Perigon!K1888),"",Perigon!K1888)</f>
        <v/>
      </c>
      <c r="F1893" s="65"/>
      <c r="G1893" s="64"/>
      <c r="H1893" s="69" t="str">
        <f>IF(ISBLANK(Perigon!L1888),"",Perigon!L1888)</f>
        <v/>
      </c>
      <c r="I1893" s="69" t="str">
        <f>IF(ISBLANK(Perigon!M1888),"",Perigon!M1888)</f>
        <v/>
      </c>
      <c r="J1893" s="98" t="str">
        <f>IF(ISBLANK(Perigon!N1888),"",Perigon!N1888)</f>
        <v/>
      </c>
      <c r="K1893" s="99" t="str">
        <f>IF(ISBLANK(Perigon!J1888),"",Perigon!T1888)</f>
        <v/>
      </c>
      <c r="L1893" s="95" t="str">
        <f>IF(ISBLANK(Perigon!O1888),"",Perigon!O1888)</f>
        <v/>
      </c>
      <c r="M1893" s="95" t="str">
        <f>IF(ISBLANK(Perigon!R1888),"",Perigon!R1888)</f>
        <v/>
      </c>
      <c r="N1893" s="95" t="str">
        <f>IF(ISBLANK(Perigon!P1888),"",Perigon!P1888)</f>
        <v/>
      </c>
      <c r="O1893" s="38" t="str">
        <f>IF($L1893="","",VLOOKUP($R1893,Tarife!$A$2:$R$599,13,FALSE))</f>
        <v/>
      </c>
      <c r="P1893" s="38" t="str">
        <f t="shared" si="29"/>
        <v/>
      </c>
      <c r="R1893" s="100" t="str">
        <f>Zusammenzug!$C$25&amp;"-"&amp;Zusammenzug!$A$7&amp;"-"&amp;Leistungen!L1893</f>
        <v>2024-0-</v>
      </c>
    </row>
    <row r="1894" spans="1:18" x14ac:dyDescent="0.2">
      <c r="A1894" s="95" t="str">
        <f>IF(ISBLANK(Perigon!E1889),"",Perigon!E1889)</f>
        <v/>
      </c>
      <c r="B1894" s="95" t="str">
        <f>IF(ISBLANK(Perigon!G1889),"",Perigon!G1889)</f>
        <v/>
      </c>
      <c r="C1894" s="96" t="str">
        <f>IF(ISBLANK(Perigon!I1889),"",Perigon!I1889)</f>
        <v/>
      </c>
      <c r="D1894" s="97" t="str">
        <f>IF(ISBLANK(Perigon!J1889),"",Perigon!J1889)</f>
        <v/>
      </c>
      <c r="E1894" s="64" t="str">
        <f>IF(ISBLANK(Perigon!K1889),"",Perigon!K1889)</f>
        <v/>
      </c>
      <c r="F1894" s="65"/>
      <c r="G1894" s="64"/>
      <c r="H1894" s="69" t="str">
        <f>IF(ISBLANK(Perigon!L1889),"",Perigon!L1889)</f>
        <v/>
      </c>
      <c r="I1894" s="69" t="str">
        <f>IF(ISBLANK(Perigon!M1889),"",Perigon!M1889)</f>
        <v/>
      </c>
      <c r="J1894" s="98" t="str">
        <f>IF(ISBLANK(Perigon!N1889),"",Perigon!N1889)</f>
        <v/>
      </c>
      <c r="K1894" s="99" t="str">
        <f>IF(ISBLANK(Perigon!J1889),"",Perigon!T1889)</f>
        <v/>
      </c>
      <c r="L1894" s="95" t="str">
        <f>IF(ISBLANK(Perigon!O1889),"",Perigon!O1889)</f>
        <v/>
      </c>
      <c r="M1894" s="95" t="str">
        <f>IF(ISBLANK(Perigon!R1889),"",Perigon!R1889)</f>
        <v/>
      </c>
      <c r="N1894" s="95" t="str">
        <f>IF(ISBLANK(Perigon!P1889),"",Perigon!P1889)</f>
        <v/>
      </c>
      <c r="O1894" s="38" t="str">
        <f>IF($L1894="","",VLOOKUP($R1894,Tarife!$A$2:$R$599,13,FALSE))</f>
        <v/>
      </c>
      <c r="P1894" s="38" t="str">
        <f t="shared" si="29"/>
        <v/>
      </c>
      <c r="R1894" s="100" t="str">
        <f>Zusammenzug!$C$25&amp;"-"&amp;Zusammenzug!$A$7&amp;"-"&amp;Leistungen!L1894</f>
        <v>2024-0-</v>
      </c>
    </row>
    <row r="1895" spans="1:18" x14ac:dyDescent="0.2">
      <c r="A1895" s="95" t="str">
        <f>IF(ISBLANK(Perigon!E1890),"",Perigon!E1890)</f>
        <v/>
      </c>
      <c r="B1895" s="95" t="str">
        <f>IF(ISBLANK(Perigon!G1890),"",Perigon!G1890)</f>
        <v/>
      </c>
      <c r="C1895" s="96" t="str">
        <f>IF(ISBLANK(Perigon!I1890),"",Perigon!I1890)</f>
        <v/>
      </c>
      <c r="D1895" s="97" t="str">
        <f>IF(ISBLANK(Perigon!J1890),"",Perigon!J1890)</f>
        <v/>
      </c>
      <c r="E1895" s="64" t="str">
        <f>IF(ISBLANK(Perigon!K1890),"",Perigon!K1890)</f>
        <v/>
      </c>
      <c r="F1895" s="65"/>
      <c r="G1895" s="64"/>
      <c r="H1895" s="69" t="str">
        <f>IF(ISBLANK(Perigon!L1890),"",Perigon!L1890)</f>
        <v/>
      </c>
      <c r="I1895" s="69" t="str">
        <f>IF(ISBLANK(Perigon!M1890),"",Perigon!M1890)</f>
        <v/>
      </c>
      <c r="J1895" s="98" t="str">
        <f>IF(ISBLANK(Perigon!N1890),"",Perigon!N1890)</f>
        <v/>
      </c>
      <c r="K1895" s="99" t="str">
        <f>IF(ISBLANK(Perigon!J1890),"",Perigon!T1890)</f>
        <v/>
      </c>
      <c r="L1895" s="95" t="str">
        <f>IF(ISBLANK(Perigon!O1890),"",Perigon!O1890)</f>
        <v/>
      </c>
      <c r="M1895" s="95" t="str">
        <f>IF(ISBLANK(Perigon!R1890),"",Perigon!R1890)</f>
        <v/>
      </c>
      <c r="N1895" s="95" t="str">
        <f>IF(ISBLANK(Perigon!P1890),"",Perigon!P1890)</f>
        <v/>
      </c>
      <c r="O1895" s="38" t="str">
        <f>IF($L1895="","",VLOOKUP($R1895,Tarife!$A$2:$R$599,13,FALSE))</f>
        <v/>
      </c>
      <c r="P1895" s="38" t="str">
        <f t="shared" si="29"/>
        <v/>
      </c>
      <c r="R1895" s="100" t="str">
        <f>Zusammenzug!$C$25&amp;"-"&amp;Zusammenzug!$A$7&amp;"-"&amp;Leistungen!L1895</f>
        <v>2024-0-</v>
      </c>
    </row>
    <row r="1896" spans="1:18" x14ac:dyDescent="0.2">
      <c r="A1896" s="95" t="str">
        <f>IF(ISBLANK(Perigon!E1891),"",Perigon!E1891)</f>
        <v/>
      </c>
      <c r="B1896" s="95" t="str">
        <f>IF(ISBLANK(Perigon!G1891),"",Perigon!G1891)</f>
        <v/>
      </c>
      <c r="C1896" s="96" t="str">
        <f>IF(ISBLANK(Perigon!I1891),"",Perigon!I1891)</f>
        <v/>
      </c>
      <c r="D1896" s="97" t="str">
        <f>IF(ISBLANK(Perigon!J1891),"",Perigon!J1891)</f>
        <v/>
      </c>
      <c r="E1896" s="64" t="str">
        <f>IF(ISBLANK(Perigon!K1891),"",Perigon!K1891)</f>
        <v/>
      </c>
      <c r="F1896" s="65"/>
      <c r="G1896" s="64"/>
      <c r="H1896" s="69" t="str">
        <f>IF(ISBLANK(Perigon!L1891),"",Perigon!L1891)</f>
        <v/>
      </c>
      <c r="I1896" s="69" t="str">
        <f>IF(ISBLANK(Perigon!M1891),"",Perigon!M1891)</f>
        <v/>
      </c>
      <c r="J1896" s="98" t="str">
        <f>IF(ISBLANK(Perigon!N1891),"",Perigon!N1891)</f>
        <v/>
      </c>
      <c r="K1896" s="99" t="str">
        <f>IF(ISBLANK(Perigon!J1891),"",Perigon!T1891)</f>
        <v/>
      </c>
      <c r="L1896" s="95" t="str">
        <f>IF(ISBLANK(Perigon!O1891),"",Perigon!O1891)</f>
        <v/>
      </c>
      <c r="M1896" s="95" t="str">
        <f>IF(ISBLANK(Perigon!R1891),"",Perigon!R1891)</f>
        <v/>
      </c>
      <c r="N1896" s="95" t="str">
        <f>IF(ISBLANK(Perigon!P1891),"",Perigon!P1891)</f>
        <v/>
      </c>
      <c r="O1896" s="38" t="str">
        <f>IF($L1896="","",VLOOKUP($R1896,Tarife!$A$2:$R$599,13,FALSE))</f>
        <v/>
      </c>
      <c r="P1896" s="38" t="str">
        <f t="shared" si="29"/>
        <v/>
      </c>
      <c r="R1896" s="100" t="str">
        <f>Zusammenzug!$C$25&amp;"-"&amp;Zusammenzug!$A$7&amp;"-"&amp;Leistungen!L1896</f>
        <v>2024-0-</v>
      </c>
    </row>
    <row r="1897" spans="1:18" x14ac:dyDescent="0.2">
      <c r="A1897" s="95" t="str">
        <f>IF(ISBLANK(Perigon!E1892),"",Perigon!E1892)</f>
        <v/>
      </c>
      <c r="B1897" s="95" t="str">
        <f>IF(ISBLANK(Perigon!G1892),"",Perigon!G1892)</f>
        <v/>
      </c>
      <c r="C1897" s="96" t="str">
        <f>IF(ISBLANK(Perigon!I1892),"",Perigon!I1892)</f>
        <v/>
      </c>
      <c r="D1897" s="97" t="str">
        <f>IF(ISBLANK(Perigon!J1892),"",Perigon!J1892)</f>
        <v/>
      </c>
      <c r="E1897" s="64" t="str">
        <f>IF(ISBLANK(Perigon!K1892),"",Perigon!K1892)</f>
        <v/>
      </c>
      <c r="F1897" s="65"/>
      <c r="G1897" s="64"/>
      <c r="H1897" s="69" t="str">
        <f>IF(ISBLANK(Perigon!L1892),"",Perigon!L1892)</f>
        <v/>
      </c>
      <c r="I1897" s="69" t="str">
        <f>IF(ISBLANK(Perigon!M1892),"",Perigon!M1892)</f>
        <v/>
      </c>
      <c r="J1897" s="98" t="str">
        <f>IF(ISBLANK(Perigon!N1892),"",Perigon!N1892)</f>
        <v/>
      </c>
      <c r="K1897" s="99" t="str">
        <f>IF(ISBLANK(Perigon!J1892),"",Perigon!T1892)</f>
        <v/>
      </c>
      <c r="L1897" s="95" t="str">
        <f>IF(ISBLANK(Perigon!O1892),"",Perigon!O1892)</f>
        <v/>
      </c>
      <c r="M1897" s="95" t="str">
        <f>IF(ISBLANK(Perigon!R1892),"",Perigon!R1892)</f>
        <v/>
      </c>
      <c r="N1897" s="95" t="str">
        <f>IF(ISBLANK(Perigon!P1892),"",Perigon!P1892)</f>
        <v/>
      </c>
      <c r="O1897" s="38" t="str">
        <f>IF($L1897="","",VLOOKUP($R1897,Tarife!$A$2:$R$599,13,FALSE))</f>
        <v/>
      </c>
      <c r="P1897" s="38" t="str">
        <f t="shared" si="29"/>
        <v/>
      </c>
      <c r="R1897" s="100" t="str">
        <f>Zusammenzug!$C$25&amp;"-"&amp;Zusammenzug!$A$7&amp;"-"&amp;Leistungen!L1897</f>
        <v>2024-0-</v>
      </c>
    </row>
    <row r="1898" spans="1:18" x14ac:dyDescent="0.2">
      <c r="A1898" s="95" t="str">
        <f>IF(ISBLANK(Perigon!E1893),"",Perigon!E1893)</f>
        <v/>
      </c>
      <c r="B1898" s="95" t="str">
        <f>IF(ISBLANK(Perigon!G1893),"",Perigon!G1893)</f>
        <v/>
      </c>
      <c r="C1898" s="96" t="str">
        <f>IF(ISBLANK(Perigon!I1893),"",Perigon!I1893)</f>
        <v/>
      </c>
      <c r="D1898" s="97" t="str">
        <f>IF(ISBLANK(Perigon!J1893),"",Perigon!J1893)</f>
        <v/>
      </c>
      <c r="E1898" s="64" t="str">
        <f>IF(ISBLANK(Perigon!K1893),"",Perigon!K1893)</f>
        <v/>
      </c>
      <c r="F1898" s="65"/>
      <c r="G1898" s="64"/>
      <c r="H1898" s="69" t="str">
        <f>IF(ISBLANK(Perigon!L1893),"",Perigon!L1893)</f>
        <v/>
      </c>
      <c r="I1898" s="69" t="str">
        <f>IF(ISBLANK(Perigon!M1893),"",Perigon!M1893)</f>
        <v/>
      </c>
      <c r="J1898" s="98" t="str">
        <f>IF(ISBLANK(Perigon!N1893),"",Perigon!N1893)</f>
        <v/>
      </c>
      <c r="K1898" s="99" t="str">
        <f>IF(ISBLANK(Perigon!J1893),"",Perigon!T1893)</f>
        <v/>
      </c>
      <c r="L1898" s="95" t="str">
        <f>IF(ISBLANK(Perigon!O1893),"",Perigon!O1893)</f>
        <v/>
      </c>
      <c r="M1898" s="95" t="str">
        <f>IF(ISBLANK(Perigon!R1893),"",Perigon!R1893)</f>
        <v/>
      </c>
      <c r="N1898" s="95" t="str">
        <f>IF(ISBLANK(Perigon!P1893),"",Perigon!P1893)</f>
        <v/>
      </c>
      <c r="O1898" s="38" t="str">
        <f>IF($L1898="","",VLOOKUP($R1898,Tarife!$A$2:$R$599,13,FALSE))</f>
        <v/>
      </c>
      <c r="P1898" s="38" t="str">
        <f t="shared" si="29"/>
        <v/>
      </c>
      <c r="R1898" s="100" t="str">
        <f>Zusammenzug!$C$25&amp;"-"&amp;Zusammenzug!$A$7&amp;"-"&amp;Leistungen!L1898</f>
        <v>2024-0-</v>
      </c>
    </row>
    <row r="1899" spans="1:18" x14ac:dyDescent="0.2">
      <c r="A1899" s="95" t="str">
        <f>IF(ISBLANK(Perigon!E1894),"",Perigon!E1894)</f>
        <v/>
      </c>
      <c r="B1899" s="95" t="str">
        <f>IF(ISBLANK(Perigon!G1894),"",Perigon!G1894)</f>
        <v/>
      </c>
      <c r="C1899" s="96" t="str">
        <f>IF(ISBLANK(Perigon!I1894),"",Perigon!I1894)</f>
        <v/>
      </c>
      <c r="D1899" s="97" t="str">
        <f>IF(ISBLANK(Perigon!J1894),"",Perigon!J1894)</f>
        <v/>
      </c>
      <c r="E1899" s="64" t="str">
        <f>IF(ISBLANK(Perigon!K1894),"",Perigon!K1894)</f>
        <v/>
      </c>
      <c r="F1899" s="65"/>
      <c r="G1899" s="64"/>
      <c r="H1899" s="69" t="str">
        <f>IF(ISBLANK(Perigon!L1894),"",Perigon!L1894)</f>
        <v/>
      </c>
      <c r="I1899" s="69" t="str">
        <f>IF(ISBLANK(Perigon!M1894),"",Perigon!M1894)</f>
        <v/>
      </c>
      <c r="J1899" s="98" t="str">
        <f>IF(ISBLANK(Perigon!N1894),"",Perigon!N1894)</f>
        <v/>
      </c>
      <c r="K1899" s="99" t="str">
        <f>IF(ISBLANK(Perigon!J1894),"",Perigon!T1894)</f>
        <v/>
      </c>
      <c r="L1899" s="95" t="str">
        <f>IF(ISBLANK(Perigon!O1894),"",Perigon!O1894)</f>
        <v/>
      </c>
      <c r="M1899" s="95" t="str">
        <f>IF(ISBLANK(Perigon!R1894),"",Perigon!R1894)</f>
        <v/>
      </c>
      <c r="N1899" s="95" t="str">
        <f>IF(ISBLANK(Perigon!P1894),"",Perigon!P1894)</f>
        <v/>
      </c>
      <c r="O1899" s="38" t="str">
        <f>IF($L1899="","",VLOOKUP($R1899,Tarife!$A$2:$R$599,13,FALSE))</f>
        <v/>
      </c>
      <c r="P1899" s="38" t="str">
        <f t="shared" si="29"/>
        <v/>
      </c>
      <c r="R1899" s="100" t="str">
        <f>Zusammenzug!$C$25&amp;"-"&amp;Zusammenzug!$A$7&amp;"-"&amp;Leistungen!L1899</f>
        <v>2024-0-</v>
      </c>
    </row>
    <row r="1900" spans="1:18" x14ac:dyDescent="0.2">
      <c r="A1900" s="95" t="str">
        <f>IF(ISBLANK(Perigon!E1895),"",Perigon!E1895)</f>
        <v/>
      </c>
      <c r="B1900" s="95" t="str">
        <f>IF(ISBLANK(Perigon!G1895),"",Perigon!G1895)</f>
        <v/>
      </c>
      <c r="C1900" s="96" t="str">
        <f>IF(ISBLANK(Perigon!I1895),"",Perigon!I1895)</f>
        <v/>
      </c>
      <c r="D1900" s="97" t="str">
        <f>IF(ISBLANK(Perigon!J1895),"",Perigon!J1895)</f>
        <v/>
      </c>
      <c r="E1900" s="64" t="str">
        <f>IF(ISBLANK(Perigon!K1895),"",Perigon!K1895)</f>
        <v/>
      </c>
      <c r="F1900" s="65"/>
      <c r="G1900" s="64"/>
      <c r="H1900" s="69" t="str">
        <f>IF(ISBLANK(Perigon!L1895),"",Perigon!L1895)</f>
        <v/>
      </c>
      <c r="I1900" s="69" t="str">
        <f>IF(ISBLANK(Perigon!M1895),"",Perigon!M1895)</f>
        <v/>
      </c>
      <c r="J1900" s="98" t="str">
        <f>IF(ISBLANK(Perigon!N1895),"",Perigon!N1895)</f>
        <v/>
      </c>
      <c r="K1900" s="99" t="str">
        <f>IF(ISBLANK(Perigon!J1895),"",Perigon!T1895)</f>
        <v/>
      </c>
      <c r="L1900" s="95" t="str">
        <f>IF(ISBLANK(Perigon!O1895),"",Perigon!O1895)</f>
        <v/>
      </c>
      <c r="M1900" s="95" t="str">
        <f>IF(ISBLANK(Perigon!R1895),"",Perigon!R1895)</f>
        <v/>
      </c>
      <c r="N1900" s="95" t="str">
        <f>IF(ISBLANK(Perigon!P1895),"",Perigon!P1895)</f>
        <v/>
      </c>
      <c r="O1900" s="38" t="str">
        <f>IF($L1900="","",VLOOKUP($R1900,Tarife!$A$2:$R$599,13,FALSE))</f>
        <v/>
      </c>
      <c r="P1900" s="38" t="str">
        <f t="shared" si="29"/>
        <v/>
      </c>
      <c r="R1900" s="100" t="str">
        <f>Zusammenzug!$C$25&amp;"-"&amp;Zusammenzug!$A$7&amp;"-"&amp;Leistungen!L1900</f>
        <v>2024-0-</v>
      </c>
    </row>
    <row r="1901" spans="1:18" x14ac:dyDescent="0.2">
      <c r="A1901" s="95" t="str">
        <f>IF(ISBLANK(Perigon!E1896),"",Perigon!E1896)</f>
        <v/>
      </c>
      <c r="B1901" s="95" t="str">
        <f>IF(ISBLANK(Perigon!G1896),"",Perigon!G1896)</f>
        <v/>
      </c>
      <c r="C1901" s="96" t="str">
        <f>IF(ISBLANK(Perigon!I1896),"",Perigon!I1896)</f>
        <v/>
      </c>
      <c r="D1901" s="97" t="str">
        <f>IF(ISBLANK(Perigon!J1896),"",Perigon!J1896)</f>
        <v/>
      </c>
      <c r="E1901" s="64" t="str">
        <f>IF(ISBLANK(Perigon!K1896),"",Perigon!K1896)</f>
        <v/>
      </c>
      <c r="F1901" s="65"/>
      <c r="G1901" s="64"/>
      <c r="H1901" s="69" t="str">
        <f>IF(ISBLANK(Perigon!L1896),"",Perigon!L1896)</f>
        <v/>
      </c>
      <c r="I1901" s="69" t="str">
        <f>IF(ISBLANK(Perigon!M1896),"",Perigon!M1896)</f>
        <v/>
      </c>
      <c r="J1901" s="98" t="str">
        <f>IF(ISBLANK(Perigon!N1896),"",Perigon!N1896)</f>
        <v/>
      </c>
      <c r="K1901" s="99" t="str">
        <f>IF(ISBLANK(Perigon!J1896),"",Perigon!T1896)</f>
        <v/>
      </c>
      <c r="L1901" s="95" t="str">
        <f>IF(ISBLANK(Perigon!O1896),"",Perigon!O1896)</f>
        <v/>
      </c>
      <c r="M1901" s="95" t="str">
        <f>IF(ISBLANK(Perigon!R1896),"",Perigon!R1896)</f>
        <v/>
      </c>
      <c r="N1901" s="95" t="str">
        <f>IF(ISBLANK(Perigon!P1896),"",Perigon!P1896)</f>
        <v/>
      </c>
      <c r="O1901" s="38" t="str">
        <f>IF($L1901="","",VLOOKUP($R1901,Tarife!$A$2:$R$599,13,FALSE))</f>
        <v/>
      </c>
      <c r="P1901" s="38" t="str">
        <f t="shared" si="29"/>
        <v/>
      </c>
      <c r="R1901" s="100" t="str">
        <f>Zusammenzug!$C$25&amp;"-"&amp;Zusammenzug!$A$7&amp;"-"&amp;Leistungen!L1901</f>
        <v>2024-0-</v>
      </c>
    </row>
    <row r="1902" spans="1:18" x14ac:dyDescent="0.2">
      <c r="A1902" s="95" t="str">
        <f>IF(ISBLANK(Perigon!E1897),"",Perigon!E1897)</f>
        <v/>
      </c>
      <c r="B1902" s="95" t="str">
        <f>IF(ISBLANK(Perigon!G1897),"",Perigon!G1897)</f>
        <v/>
      </c>
      <c r="C1902" s="96" t="str">
        <f>IF(ISBLANK(Perigon!I1897),"",Perigon!I1897)</f>
        <v/>
      </c>
      <c r="D1902" s="97" t="str">
        <f>IF(ISBLANK(Perigon!J1897),"",Perigon!J1897)</f>
        <v/>
      </c>
      <c r="E1902" s="64" t="str">
        <f>IF(ISBLANK(Perigon!K1897),"",Perigon!K1897)</f>
        <v/>
      </c>
      <c r="F1902" s="65"/>
      <c r="G1902" s="64"/>
      <c r="H1902" s="69" t="str">
        <f>IF(ISBLANK(Perigon!L1897),"",Perigon!L1897)</f>
        <v/>
      </c>
      <c r="I1902" s="69" t="str">
        <f>IF(ISBLANK(Perigon!M1897),"",Perigon!M1897)</f>
        <v/>
      </c>
      <c r="J1902" s="98" t="str">
        <f>IF(ISBLANK(Perigon!N1897),"",Perigon!N1897)</f>
        <v/>
      </c>
      <c r="K1902" s="99" t="str">
        <f>IF(ISBLANK(Perigon!J1897),"",Perigon!T1897)</f>
        <v/>
      </c>
      <c r="L1902" s="95" t="str">
        <f>IF(ISBLANK(Perigon!O1897),"",Perigon!O1897)</f>
        <v/>
      </c>
      <c r="M1902" s="95" t="str">
        <f>IF(ISBLANK(Perigon!R1897),"",Perigon!R1897)</f>
        <v/>
      </c>
      <c r="N1902" s="95" t="str">
        <f>IF(ISBLANK(Perigon!P1897),"",Perigon!P1897)</f>
        <v/>
      </c>
      <c r="O1902" s="38" t="str">
        <f>IF($L1902="","",VLOOKUP($R1902,Tarife!$A$2:$R$599,13,FALSE))</f>
        <v/>
      </c>
      <c r="P1902" s="38" t="str">
        <f t="shared" si="29"/>
        <v/>
      </c>
      <c r="R1902" s="100" t="str">
        <f>Zusammenzug!$C$25&amp;"-"&amp;Zusammenzug!$A$7&amp;"-"&amp;Leistungen!L1902</f>
        <v>2024-0-</v>
      </c>
    </row>
    <row r="1903" spans="1:18" x14ac:dyDescent="0.2">
      <c r="A1903" s="95" t="str">
        <f>IF(ISBLANK(Perigon!E1898),"",Perigon!E1898)</f>
        <v/>
      </c>
      <c r="B1903" s="95" t="str">
        <f>IF(ISBLANK(Perigon!G1898),"",Perigon!G1898)</f>
        <v/>
      </c>
      <c r="C1903" s="96" t="str">
        <f>IF(ISBLANK(Perigon!I1898),"",Perigon!I1898)</f>
        <v/>
      </c>
      <c r="D1903" s="97" t="str">
        <f>IF(ISBLANK(Perigon!J1898),"",Perigon!J1898)</f>
        <v/>
      </c>
      <c r="E1903" s="64" t="str">
        <f>IF(ISBLANK(Perigon!K1898),"",Perigon!K1898)</f>
        <v/>
      </c>
      <c r="F1903" s="65"/>
      <c r="G1903" s="64"/>
      <c r="H1903" s="69" t="str">
        <f>IF(ISBLANK(Perigon!L1898),"",Perigon!L1898)</f>
        <v/>
      </c>
      <c r="I1903" s="69" t="str">
        <f>IF(ISBLANK(Perigon!M1898),"",Perigon!M1898)</f>
        <v/>
      </c>
      <c r="J1903" s="98" t="str">
        <f>IF(ISBLANK(Perigon!N1898),"",Perigon!N1898)</f>
        <v/>
      </c>
      <c r="K1903" s="99" t="str">
        <f>IF(ISBLANK(Perigon!J1898),"",Perigon!T1898)</f>
        <v/>
      </c>
      <c r="L1903" s="95" t="str">
        <f>IF(ISBLANK(Perigon!O1898),"",Perigon!O1898)</f>
        <v/>
      </c>
      <c r="M1903" s="95" t="str">
        <f>IF(ISBLANK(Perigon!R1898),"",Perigon!R1898)</f>
        <v/>
      </c>
      <c r="N1903" s="95" t="str">
        <f>IF(ISBLANK(Perigon!P1898),"",Perigon!P1898)</f>
        <v/>
      </c>
      <c r="O1903" s="38" t="str">
        <f>IF($L1903="","",VLOOKUP($R1903,Tarife!$A$2:$R$599,13,FALSE))</f>
        <v/>
      </c>
      <c r="P1903" s="38" t="str">
        <f t="shared" si="29"/>
        <v/>
      </c>
      <c r="R1903" s="100" t="str">
        <f>Zusammenzug!$C$25&amp;"-"&amp;Zusammenzug!$A$7&amp;"-"&amp;Leistungen!L1903</f>
        <v>2024-0-</v>
      </c>
    </row>
    <row r="1904" spans="1:18" x14ac:dyDescent="0.2">
      <c r="A1904" s="95" t="str">
        <f>IF(ISBLANK(Perigon!E1899),"",Perigon!E1899)</f>
        <v/>
      </c>
      <c r="B1904" s="95" t="str">
        <f>IF(ISBLANK(Perigon!G1899),"",Perigon!G1899)</f>
        <v/>
      </c>
      <c r="C1904" s="96" t="str">
        <f>IF(ISBLANK(Perigon!I1899),"",Perigon!I1899)</f>
        <v/>
      </c>
      <c r="D1904" s="97" t="str">
        <f>IF(ISBLANK(Perigon!J1899),"",Perigon!J1899)</f>
        <v/>
      </c>
      <c r="E1904" s="64" t="str">
        <f>IF(ISBLANK(Perigon!K1899),"",Perigon!K1899)</f>
        <v/>
      </c>
      <c r="F1904" s="65"/>
      <c r="G1904" s="64"/>
      <c r="H1904" s="69" t="str">
        <f>IF(ISBLANK(Perigon!L1899),"",Perigon!L1899)</f>
        <v/>
      </c>
      <c r="I1904" s="69" t="str">
        <f>IF(ISBLANK(Perigon!M1899),"",Perigon!M1899)</f>
        <v/>
      </c>
      <c r="J1904" s="98" t="str">
        <f>IF(ISBLANK(Perigon!N1899),"",Perigon!N1899)</f>
        <v/>
      </c>
      <c r="K1904" s="99" t="str">
        <f>IF(ISBLANK(Perigon!J1899),"",Perigon!T1899)</f>
        <v/>
      </c>
      <c r="L1904" s="95" t="str">
        <f>IF(ISBLANK(Perigon!O1899),"",Perigon!O1899)</f>
        <v/>
      </c>
      <c r="M1904" s="95" t="str">
        <f>IF(ISBLANK(Perigon!R1899),"",Perigon!R1899)</f>
        <v/>
      </c>
      <c r="N1904" s="95" t="str">
        <f>IF(ISBLANK(Perigon!P1899),"",Perigon!P1899)</f>
        <v/>
      </c>
      <c r="O1904" s="38" t="str">
        <f>IF($L1904="","",VLOOKUP($R1904,Tarife!$A$2:$R$599,13,FALSE))</f>
        <v/>
      </c>
      <c r="P1904" s="38" t="str">
        <f t="shared" si="29"/>
        <v/>
      </c>
      <c r="R1904" s="100" t="str">
        <f>Zusammenzug!$C$25&amp;"-"&amp;Zusammenzug!$A$7&amp;"-"&amp;Leistungen!L1904</f>
        <v>2024-0-</v>
      </c>
    </row>
    <row r="1905" spans="1:18" x14ac:dyDescent="0.2">
      <c r="A1905" s="95" t="str">
        <f>IF(ISBLANK(Perigon!E1900),"",Perigon!E1900)</f>
        <v/>
      </c>
      <c r="B1905" s="95" t="str">
        <f>IF(ISBLANK(Perigon!G1900),"",Perigon!G1900)</f>
        <v/>
      </c>
      <c r="C1905" s="96" t="str">
        <f>IF(ISBLANK(Perigon!I1900),"",Perigon!I1900)</f>
        <v/>
      </c>
      <c r="D1905" s="97" t="str">
        <f>IF(ISBLANK(Perigon!J1900),"",Perigon!J1900)</f>
        <v/>
      </c>
      <c r="E1905" s="64" t="str">
        <f>IF(ISBLANK(Perigon!K1900),"",Perigon!K1900)</f>
        <v/>
      </c>
      <c r="F1905" s="65"/>
      <c r="G1905" s="64"/>
      <c r="H1905" s="69" t="str">
        <f>IF(ISBLANK(Perigon!L1900),"",Perigon!L1900)</f>
        <v/>
      </c>
      <c r="I1905" s="69" t="str">
        <f>IF(ISBLANK(Perigon!M1900),"",Perigon!M1900)</f>
        <v/>
      </c>
      <c r="J1905" s="98" t="str">
        <f>IF(ISBLANK(Perigon!N1900),"",Perigon!N1900)</f>
        <v/>
      </c>
      <c r="K1905" s="99" t="str">
        <f>IF(ISBLANK(Perigon!J1900),"",Perigon!T1900)</f>
        <v/>
      </c>
      <c r="L1905" s="95" t="str">
        <f>IF(ISBLANK(Perigon!O1900),"",Perigon!O1900)</f>
        <v/>
      </c>
      <c r="M1905" s="95" t="str">
        <f>IF(ISBLANK(Perigon!R1900),"",Perigon!R1900)</f>
        <v/>
      </c>
      <c r="N1905" s="95" t="str">
        <f>IF(ISBLANK(Perigon!P1900),"",Perigon!P1900)</f>
        <v/>
      </c>
      <c r="O1905" s="38" t="str">
        <f>IF($L1905="","",VLOOKUP($R1905,Tarife!$A$2:$R$599,13,FALSE))</f>
        <v/>
      </c>
      <c r="P1905" s="38" t="str">
        <f t="shared" si="29"/>
        <v/>
      </c>
      <c r="R1905" s="100" t="str">
        <f>Zusammenzug!$C$25&amp;"-"&amp;Zusammenzug!$A$7&amp;"-"&amp;Leistungen!L1905</f>
        <v>2024-0-</v>
      </c>
    </row>
    <row r="1906" spans="1:18" x14ac:dyDescent="0.2">
      <c r="A1906" s="95" t="str">
        <f>IF(ISBLANK(Perigon!E1901),"",Perigon!E1901)</f>
        <v/>
      </c>
      <c r="B1906" s="95" t="str">
        <f>IF(ISBLANK(Perigon!G1901),"",Perigon!G1901)</f>
        <v/>
      </c>
      <c r="C1906" s="96" t="str">
        <f>IF(ISBLANK(Perigon!I1901),"",Perigon!I1901)</f>
        <v/>
      </c>
      <c r="D1906" s="97" t="str">
        <f>IF(ISBLANK(Perigon!J1901),"",Perigon!J1901)</f>
        <v/>
      </c>
      <c r="E1906" s="64" t="str">
        <f>IF(ISBLANK(Perigon!K1901),"",Perigon!K1901)</f>
        <v/>
      </c>
      <c r="F1906" s="65"/>
      <c r="G1906" s="64"/>
      <c r="H1906" s="69" t="str">
        <f>IF(ISBLANK(Perigon!L1901),"",Perigon!L1901)</f>
        <v/>
      </c>
      <c r="I1906" s="69" t="str">
        <f>IF(ISBLANK(Perigon!M1901),"",Perigon!M1901)</f>
        <v/>
      </c>
      <c r="J1906" s="98" t="str">
        <f>IF(ISBLANK(Perigon!N1901),"",Perigon!N1901)</f>
        <v/>
      </c>
      <c r="K1906" s="99" t="str">
        <f>IF(ISBLANK(Perigon!J1901),"",Perigon!T1901)</f>
        <v/>
      </c>
      <c r="L1906" s="95" t="str">
        <f>IF(ISBLANK(Perigon!O1901),"",Perigon!O1901)</f>
        <v/>
      </c>
      <c r="M1906" s="95" t="str">
        <f>IF(ISBLANK(Perigon!R1901),"",Perigon!R1901)</f>
        <v/>
      </c>
      <c r="N1906" s="95" t="str">
        <f>IF(ISBLANK(Perigon!P1901),"",Perigon!P1901)</f>
        <v/>
      </c>
      <c r="O1906" s="38" t="str">
        <f>IF($L1906="","",VLOOKUP($R1906,Tarife!$A$2:$R$599,13,FALSE))</f>
        <v/>
      </c>
      <c r="P1906" s="38" t="str">
        <f t="shared" si="29"/>
        <v/>
      </c>
      <c r="R1906" s="100" t="str">
        <f>Zusammenzug!$C$25&amp;"-"&amp;Zusammenzug!$A$7&amp;"-"&amp;Leistungen!L1906</f>
        <v>2024-0-</v>
      </c>
    </row>
    <row r="1907" spans="1:18" x14ac:dyDescent="0.2">
      <c r="A1907" s="95" t="str">
        <f>IF(ISBLANK(Perigon!E1902),"",Perigon!E1902)</f>
        <v/>
      </c>
      <c r="B1907" s="95" t="str">
        <f>IF(ISBLANK(Perigon!G1902),"",Perigon!G1902)</f>
        <v/>
      </c>
      <c r="C1907" s="96" t="str">
        <f>IF(ISBLANK(Perigon!I1902),"",Perigon!I1902)</f>
        <v/>
      </c>
      <c r="D1907" s="97" t="str">
        <f>IF(ISBLANK(Perigon!J1902),"",Perigon!J1902)</f>
        <v/>
      </c>
      <c r="E1907" s="64" t="str">
        <f>IF(ISBLANK(Perigon!K1902),"",Perigon!K1902)</f>
        <v/>
      </c>
      <c r="F1907" s="65"/>
      <c r="G1907" s="64"/>
      <c r="H1907" s="69" t="str">
        <f>IF(ISBLANK(Perigon!L1902),"",Perigon!L1902)</f>
        <v/>
      </c>
      <c r="I1907" s="69" t="str">
        <f>IF(ISBLANK(Perigon!M1902),"",Perigon!M1902)</f>
        <v/>
      </c>
      <c r="J1907" s="98" t="str">
        <f>IF(ISBLANK(Perigon!N1902),"",Perigon!N1902)</f>
        <v/>
      </c>
      <c r="K1907" s="99" t="str">
        <f>IF(ISBLANK(Perigon!J1902),"",Perigon!T1902)</f>
        <v/>
      </c>
      <c r="L1907" s="95" t="str">
        <f>IF(ISBLANK(Perigon!O1902),"",Perigon!O1902)</f>
        <v/>
      </c>
      <c r="M1907" s="95" t="str">
        <f>IF(ISBLANK(Perigon!R1902),"",Perigon!R1902)</f>
        <v/>
      </c>
      <c r="N1907" s="95" t="str">
        <f>IF(ISBLANK(Perigon!P1902),"",Perigon!P1902)</f>
        <v/>
      </c>
      <c r="O1907" s="38" t="str">
        <f>IF($L1907="","",VLOOKUP($R1907,Tarife!$A$2:$R$599,13,FALSE))</f>
        <v/>
      </c>
      <c r="P1907" s="38" t="str">
        <f t="shared" si="29"/>
        <v/>
      </c>
      <c r="R1907" s="100" t="str">
        <f>Zusammenzug!$C$25&amp;"-"&amp;Zusammenzug!$A$7&amp;"-"&amp;Leistungen!L1907</f>
        <v>2024-0-</v>
      </c>
    </row>
    <row r="1908" spans="1:18" x14ac:dyDescent="0.2">
      <c r="A1908" s="95" t="str">
        <f>IF(ISBLANK(Perigon!E1903),"",Perigon!E1903)</f>
        <v/>
      </c>
      <c r="B1908" s="95" t="str">
        <f>IF(ISBLANK(Perigon!G1903),"",Perigon!G1903)</f>
        <v/>
      </c>
      <c r="C1908" s="96" t="str">
        <f>IF(ISBLANK(Perigon!I1903),"",Perigon!I1903)</f>
        <v/>
      </c>
      <c r="D1908" s="97" t="str">
        <f>IF(ISBLANK(Perigon!J1903),"",Perigon!J1903)</f>
        <v/>
      </c>
      <c r="E1908" s="64" t="str">
        <f>IF(ISBLANK(Perigon!K1903),"",Perigon!K1903)</f>
        <v/>
      </c>
      <c r="F1908" s="65"/>
      <c r="G1908" s="64"/>
      <c r="H1908" s="69" t="str">
        <f>IF(ISBLANK(Perigon!L1903),"",Perigon!L1903)</f>
        <v/>
      </c>
      <c r="I1908" s="69" t="str">
        <f>IF(ISBLANK(Perigon!M1903),"",Perigon!M1903)</f>
        <v/>
      </c>
      <c r="J1908" s="98" t="str">
        <f>IF(ISBLANK(Perigon!N1903),"",Perigon!N1903)</f>
        <v/>
      </c>
      <c r="K1908" s="99" t="str">
        <f>IF(ISBLANK(Perigon!J1903),"",Perigon!T1903)</f>
        <v/>
      </c>
      <c r="L1908" s="95" t="str">
        <f>IF(ISBLANK(Perigon!O1903),"",Perigon!O1903)</f>
        <v/>
      </c>
      <c r="M1908" s="95" t="str">
        <f>IF(ISBLANK(Perigon!R1903),"",Perigon!R1903)</f>
        <v/>
      </c>
      <c r="N1908" s="95" t="str">
        <f>IF(ISBLANK(Perigon!P1903),"",Perigon!P1903)</f>
        <v/>
      </c>
      <c r="O1908" s="38" t="str">
        <f>IF($L1908="","",VLOOKUP($R1908,Tarife!$A$2:$R$599,13,FALSE))</f>
        <v/>
      </c>
      <c r="P1908" s="38" t="str">
        <f t="shared" si="29"/>
        <v/>
      </c>
      <c r="R1908" s="100" t="str">
        <f>Zusammenzug!$C$25&amp;"-"&amp;Zusammenzug!$A$7&amp;"-"&amp;Leistungen!L1908</f>
        <v>2024-0-</v>
      </c>
    </row>
    <row r="1909" spans="1:18" x14ac:dyDescent="0.2">
      <c r="A1909" s="95" t="str">
        <f>IF(ISBLANK(Perigon!E1904),"",Perigon!E1904)</f>
        <v/>
      </c>
      <c r="B1909" s="95" t="str">
        <f>IF(ISBLANK(Perigon!G1904),"",Perigon!G1904)</f>
        <v/>
      </c>
      <c r="C1909" s="96" t="str">
        <f>IF(ISBLANK(Perigon!I1904),"",Perigon!I1904)</f>
        <v/>
      </c>
      <c r="D1909" s="97" t="str">
        <f>IF(ISBLANK(Perigon!J1904),"",Perigon!J1904)</f>
        <v/>
      </c>
      <c r="E1909" s="64" t="str">
        <f>IF(ISBLANK(Perigon!K1904),"",Perigon!K1904)</f>
        <v/>
      </c>
      <c r="F1909" s="65"/>
      <c r="G1909" s="64"/>
      <c r="H1909" s="69" t="str">
        <f>IF(ISBLANK(Perigon!L1904),"",Perigon!L1904)</f>
        <v/>
      </c>
      <c r="I1909" s="69" t="str">
        <f>IF(ISBLANK(Perigon!M1904),"",Perigon!M1904)</f>
        <v/>
      </c>
      <c r="J1909" s="98" t="str">
        <f>IF(ISBLANK(Perigon!N1904),"",Perigon!N1904)</f>
        <v/>
      </c>
      <c r="K1909" s="99" t="str">
        <f>IF(ISBLANK(Perigon!J1904),"",Perigon!T1904)</f>
        <v/>
      </c>
      <c r="L1909" s="95" t="str">
        <f>IF(ISBLANK(Perigon!O1904),"",Perigon!O1904)</f>
        <v/>
      </c>
      <c r="M1909" s="95" t="str">
        <f>IF(ISBLANK(Perigon!R1904),"",Perigon!R1904)</f>
        <v/>
      </c>
      <c r="N1909" s="95" t="str">
        <f>IF(ISBLANK(Perigon!P1904),"",Perigon!P1904)</f>
        <v/>
      </c>
      <c r="O1909" s="38" t="str">
        <f>IF($L1909="","",VLOOKUP($R1909,Tarife!$A$2:$R$599,13,FALSE))</f>
        <v/>
      </c>
      <c r="P1909" s="38" t="str">
        <f t="shared" si="29"/>
        <v/>
      </c>
      <c r="R1909" s="100" t="str">
        <f>Zusammenzug!$C$25&amp;"-"&amp;Zusammenzug!$A$7&amp;"-"&amp;Leistungen!L1909</f>
        <v>2024-0-</v>
      </c>
    </row>
    <row r="1910" spans="1:18" x14ac:dyDescent="0.2">
      <c r="A1910" s="95" t="str">
        <f>IF(ISBLANK(Perigon!E1905),"",Perigon!E1905)</f>
        <v/>
      </c>
      <c r="B1910" s="95" t="str">
        <f>IF(ISBLANK(Perigon!G1905),"",Perigon!G1905)</f>
        <v/>
      </c>
      <c r="C1910" s="96" t="str">
        <f>IF(ISBLANK(Perigon!I1905),"",Perigon!I1905)</f>
        <v/>
      </c>
      <c r="D1910" s="97" t="str">
        <f>IF(ISBLANK(Perigon!J1905),"",Perigon!J1905)</f>
        <v/>
      </c>
      <c r="E1910" s="64" t="str">
        <f>IF(ISBLANK(Perigon!K1905),"",Perigon!K1905)</f>
        <v/>
      </c>
      <c r="F1910" s="65"/>
      <c r="G1910" s="64"/>
      <c r="H1910" s="69" t="str">
        <f>IF(ISBLANK(Perigon!L1905),"",Perigon!L1905)</f>
        <v/>
      </c>
      <c r="I1910" s="69" t="str">
        <f>IF(ISBLANK(Perigon!M1905),"",Perigon!M1905)</f>
        <v/>
      </c>
      <c r="J1910" s="98" t="str">
        <f>IF(ISBLANK(Perigon!N1905),"",Perigon!N1905)</f>
        <v/>
      </c>
      <c r="K1910" s="99" t="str">
        <f>IF(ISBLANK(Perigon!J1905),"",Perigon!T1905)</f>
        <v/>
      </c>
      <c r="L1910" s="95" t="str">
        <f>IF(ISBLANK(Perigon!O1905),"",Perigon!O1905)</f>
        <v/>
      </c>
      <c r="M1910" s="95" t="str">
        <f>IF(ISBLANK(Perigon!R1905),"",Perigon!R1905)</f>
        <v/>
      </c>
      <c r="N1910" s="95" t="str">
        <f>IF(ISBLANK(Perigon!P1905),"",Perigon!P1905)</f>
        <v/>
      </c>
      <c r="O1910" s="38" t="str">
        <f>IF($L1910="","",VLOOKUP($R1910,Tarife!$A$2:$R$599,13,FALSE))</f>
        <v/>
      </c>
      <c r="P1910" s="38" t="str">
        <f t="shared" si="29"/>
        <v/>
      </c>
      <c r="R1910" s="100" t="str">
        <f>Zusammenzug!$C$25&amp;"-"&amp;Zusammenzug!$A$7&amp;"-"&amp;Leistungen!L1910</f>
        <v>2024-0-</v>
      </c>
    </row>
    <row r="1911" spans="1:18" x14ac:dyDescent="0.2">
      <c r="A1911" s="95" t="str">
        <f>IF(ISBLANK(Perigon!E1906),"",Perigon!E1906)</f>
        <v/>
      </c>
      <c r="B1911" s="95" t="str">
        <f>IF(ISBLANK(Perigon!G1906),"",Perigon!G1906)</f>
        <v/>
      </c>
      <c r="C1911" s="96" t="str">
        <f>IF(ISBLANK(Perigon!I1906),"",Perigon!I1906)</f>
        <v/>
      </c>
      <c r="D1911" s="97" t="str">
        <f>IF(ISBLANK(Perigon!J1906),"",Perigon!J1906)</f>
        <v/>
      </c>
      <c r="E1911" s="64" t="str">
        <f>IF(ISBLANK(Perigon!K1906),"",Perigon!K1906)</f>
        <v/>
      </c>
      <c r="F1911" s="65"/>
      <c r="G1911" s="64"/>
      <c r="H1911" s="69" t="str">
        <f>IF(ISBLANK(Perigon!L1906),"",Perigon!L1906)</f>
        <v/>
      </c>
      <c r="I1911" s="69" t="str">
        <f>IF(ISBLANK(Perigon!M1906),"",Perigon!M1906)</f>
        <v/>
      </c>
      <c r="J1911" s="98" t="str">
        <f>IF(ISBLANK(Perigon!N1906),"",Perigon!N1906)</f>
        <v/>
      </c>
      <c r="K1911" s="99" t="str">
        <f>IF(ISBLANK(Perigon!J1906),"",Perigon!T1906)</f>
        <v/>
      </c>
      <c r="L1911" s="95" t="str">
        <f>IF(ISBLANK(Perigon!O1906),"",Perigon!O1906)</f>
        <v/>
      </c>
      <c r="M1911" s="95" t="str">
        <f>IF(ISBLANK(Perigon!R1906),"",Perigon!R1906)</f>
        <v/>
      </c>
      <c r="N1911" s="95" t="str">
        <f>IF(ISBLANK(Perigon!P1906),"",Perigon!P1906)</f>
        <v/>
      </c>
      <c r="O1911" s="38" t="str">
        <f>IF($L1911="","",VLOOKUP($R1911,Tarife!$A$2:$R$599,13,FALSE))</f>
        <v/>
      </c>
      <c r="P1911" s="38" t="str">
        <f t="shared" si="29"/>
        <v/>
      </c>
      <c r="R1911" s="100" t="str">
        <f>Zusammenzug!$C$25&amp;"-"&amp;Zusammenzug!$A$7&amp;"-"&amp;Leistungen!L1911</f>
        <v>2024-0-</v>
      </c>
    </row>
    <row r="1912" spans="1:18" x14ac:dyDescent="0.2">
      <c r="A1912" s="95" t="str">
        <f>IF(ISBLANK(Perigon!E1907),"",Perigon!E1907)</f>
        <v/>
      </c>
      <c r="B1912" s="95" t="str">
        <f>IF(ISBLANK(Perigon!G1907),"",Perigon!G1907)</f>
        <v/>
      </c>
      <c r="C1912" s="96" t="str">
        <f>IF(ISBLANK(Perigon!I1907),"",Perigon!I1907)</f>
        <v/>
      </c>
      <c r="D1912" s="97" t="str">
        <f>IF(ISBLANK(Perigon!J1907),"",Perigon!J1907)</f>
        <v/>
      </c>
      <c r="E1912" s="64" t="str">
        <f>IF(ISBLANK(Perigon!K1907),"",Perigon!K1907)</f>
        <v/>
      </c>
      <c r="F1912" s="65"/>
      <c r="G1912" s="64"/>
      <c r="H1912" s="69" t="str">
        <f>IF(ISBLANK(Perigon!L1907),"",Perigon!L1907)</f>
        <v/>
      </c>
      <c r="I1912" s="69" t="str">
        <f>IF(ISBLANK(Perigon!M1907),"",Perigon!M1907)</f>
        <v/>
      </c>
      <c r="J1912" s="98" t="str">
        <f>IF(ISBLANK(Perigon!N1907),"",Perigon!N1907)</f>
        <v/>
      </c>
      <c r="K1912" s="99" t="str">
        <f>IF(ISBLANK(Perigon!J1907),"",Perigon!T1907)</f>
        <v/>
      </c>
      <c r="L1912" s="95" t="str">
        <f>IF(ISBLANK(Perigon!O1907),"",Perigon!O1907)</f>
        <v/>
      </c>
      <c r="M1912" s="95" t="str">
        <f>IF(ISBLANK(Perigon!R1907),"",Perigon!R1907)</f>
        <v/>
      </c>
      <c r="N1912" s="95" t="str">
        <f>IF(ISBLANK(Perigon!P1907),"",Perigon!P1907)</f>
        <v/>
      </c>
      <c r="O1912" s="38" t="str">
        <f>IF($L1912="","",VLOOKUP($R1912,Tarife!$A$2:$R$599,13,FALSE))</f>
        <v/>
      </c>
      <c r="P1912" s="38" t="str">
        <f t="shared" si="29"/>
        <v/>
      </c>
      <c r="R1912" s="100" t="str">
        <f>Zusammenzug!$C$25&amp;"-"&amp;Zusammenzug!$A$7&amp;"-"&amp;Leistungen!L1912</f>
        <v>2024-0-</v>
      </c>
    </row>
    <row r="1913" spans="1:18" x14ac:dyDescent="0.2">
      <c r="A1913" s="95" t="str">
        <f>IF(ISBLANK(Perigon!E1908),"",Perigon!E1908)</f>
        <v/>
      </c>
      <c r="B1913" s="95" t="str">
        <f>IF(ISBLANK(Perigon!G1908),"",Perigon!G1908)</f>
        <v/>
      </c>
      <c r="C1913" s="96" t="str">
        <f>IF(ISBLANK(Perigon!I1908),"",Perigon!I1908)</f>
        <v/>
      </c>
      <c r="D1913" s="97" t="str">
        <f>IF(ISBLANK(Perigon!J1908),"",Perigon!J1908)</f>
        <v/>
      </c>
      <c r="E1913" s="64" t="str">
        <f>IF(ISBLANK(Perigon!K1908),"",Perigon!K1908)</f>
        <v/>
      </c>
      <c r="F1913" s="65"/>
      <c r="G1913" s="64"/>
      <c r="H1913" s="69" t="str">
        <f>IF(ISBLANK(Perigon!L1908),"",Perigon!L1908)</f>
        <v/>
      </c>
      <c r="I1913" s="69" t="str">
        <f>IF(ISBLANK(Perigon!M1908),"",Perigon!M1908)</f>
        <v/>
      </c>
      <c r="J1913" s="98" t="str">
        <f>IF(ISBLANK(Perigon!N1908),"",Perigon!N1908)</f>
        <v/>
      </c>
      <c r="K1913" s="99" t="str">
        <f>IF(ISBLANK(Perigon!J1908),"",Perigon!T1908)</f>
        <v/>
      </c>
      <c r="L1913" s="95" t="str">
        <f>IF(ISBLANK(Perigon!O1908),"",Perigon!O1908)</f>
        <v/>
      </c>
      <c r="M1913" s="95" t="str">
        <f>IF(ISBLANK(Perigon!R1908),"",Perigon!R1908)</f>
        <v/>
      </c>
      <c r="N1913" s="95" t="str">
        <f>IF(ISBLANK(Perigon!P1908),"",Perigon!P1908)</f>
        <v/>
      </c>
      <c r="O1913" s="38" t="str">
        <f>IF($L1913="","",VLOOKUP($R1913,Tarife!$A$2:$R$599,13,FALSE))</f>
        <v/>
      </c>
      <c r="P1913" s="38" t="str">
        <f t="shared" si="29"/>
        <v/>
      </c>
      <c r="R1913" s="100" t="str">
        <f>Zusammenzug!$C$25&amp;"-"&amp;Zusammenzug!$A$7&amp;"-"&amp;Leistungen!L1913</f>
        <v>2024-0-</v>
      </c>
    </row>
    <row r="1914" spans="1:18" x14ac:dyDescent="0.2">
      <c r="A1914" s="95" t="str">
        <f>IF(ISBLANK(Perigon!E1909),"",Perigon!E1909)</f>
        <v/>
      </c>
      <c r="B1914" s="95" t="str">
        <f>IF(ISBLANK(Perigon!G1909),"",Perigon!G1909)</f>
        <v/>
      </c>
      <c r="C1914" s="96" t="str">
        <f>IF(ISBLANK(Perigon!I1909),"",Perigon!I1909)</f>
        <v/>
      </c>
      <c r="D1914" s="97" t="str">
        <f>IF(ISBLANK(Perigon!J1909),"",Perigon!J1909)</f>
        <v/>
      </c>
      <c r="E1914" s="64" t="str">
        <f>IF(ISBLANK(Perigon!K1909),"",Perigon!K1909)</f>
        <v/>
      </c>
      <c r="F1914" s="65"/>
      <c r="G1914" s="64"/>
      <c r="H1914" s="69" t="str">
        <f>IF(ISBLANK(Perigon!L1909),"",Perigon!L1909)</f>
        <v/>
      </c>
      <c r="I1914" s="69" t="str">
        <f>IF(ISBLANK(Perigon!M1909),"",Perigon!M1909)</f>
        <v/>
      </c>
      <c r="J1914" s="98" t="str">
        <f>IF(ISBLANK(Perigon!N1909),"",Perigon!N1909)</f>
        <v/>
      </c>
      <c r="K1914" s="99" t="str">
        <f>IF(ISBLANK(Perigon!J1909),"",Perigon!T1909)</f>
        <v/>
      </c>
      <c r="L1914" s="95" t="str">
        <f>IF(ISBLANK(Perigon!O1909),"",Perigon!O1909)</f>
        <v/>
      </c>
      <c r="M1914" s="95" t="str">
        <f>IF(ISBLANK(Perigon!R1909),"",Perigon!R1909)</f>
        <v/>
      </c>
      <c r="N1914" s="95" t="str">
        <f>IF(ISBLANK(Perigon!P1909),"",Perigon!P1909)</f>
        <v/>
      </c>
      <c r="O1914" s="38" t="str">
        <f>IF($L1914="","",VLOOKUP($R1914,Tarife!$A$2:$R$599,13,FALSE))</f>
        <v/>
      </c>
      <c r="P1914" s="38" t="str">
        <f t="shared" si="29"/>
        <v/>
      </c>
      <c r="R1914" s="100" t="str">
        <f>Zusammenzug!$C$25&amp;"-"&amp;Zusammenzug!$A$7&amp;"-"&amp;Leistungen!L1914</f>
        <v>2024-0-</v>
      </c>
    </row>
    <row r="1915" spans="1:18" x14ac:dyDescent="0.2">
      <c r="A1915" s="95" t="str">
        <f>IF(ISBLANK(Perigon!E1910),"",Perigon!E1910)</f>
        <v/>
      </c>
      <c r="B1915" s="95" t="str">
        <f>IF(ISBLANK(Perigon!G1910),"",Perigon!G1910)</f>
        <v/>
      </c>
      <c r="C1915" s="96" t="str">
        <f>IF(ISBLANK(Perigon!I1910),"",Perigon!I1910)</f>
        <v/>
      </c>
      <c r="D1915" s="97" t="str">
        <f>IF(ISBLANK(Perigon!J1910),"",Perigon!J1910)</f>
        <v/>
      </c>
      <c r="E1915" s="64" t="str">
        <f>IF(ISBLANK(Perigon!K1910),"",Perigon!K1910)</f>
        <v/>
      </c>
      <c r="F1915" s="65"/>
      <c r="G1915" s="64"/>
      <c r="H1915" s="69" t="str">
        <f>IF(ISBLANK(Perigon!L1910),"",Perigon!L1910)</f>
        <v/>
      </c>
      <c r="I1915" s="69" t="str">
        <f>IF(ISBLANK(Perigon!M1910),"",Perigon!M1910)</f>
        <v/>
      </c>
      <c r="J1915" s="98" t="str">
        <f>IF(ISBLANK(Perigon!N1910),"",Perigon!N1910)</f>
        <v/>
      </c>
      <c r="K1915" s="99" t="str">
        <f>IF(ISBLANK(Perigon!J1910),"",Perigon!T1910)</f>
        <v/>
      </c>
      <c r="L1915" s="95" t="str">
        <f>IF(ISBLANK(Perigon!O1910),"",Perigon!O1910)</f>
        <v/>
      </c>
      <c r="M1915" s="95" t="str">
        <f>IF(ISBLANK(Perigon!R1910),"",Perigon!R1910)</f>
        <v/>
      </c>
      <c r="N1915" s="95" t="str">
        <f>IF(ISBLANK(Perigon!P1910),"",Perigon!P1910)</f>
        <v/>
      </c>
      <c r="O1915" s="38" t="str">
        <f>IF($L1915="","",VLOOKUP($R1915,Tarife!$A$2:$R$599,13,FALSE))</f>
        <v/>
      </c>
      <c r="P1915" s="38" t="str">
        <f t="shared" si="29"/>
        <v/>
      </c>
      <c r="R1915" s="100" t="str">
        <f>Zusammenzug!$C$25&amp;"-"&amp;Zusammenzug!$A$7&amp;"-"&amp;Leistungen!L1915</f>
        <v>2024-0-</v>
      </c>
    </row>
    <row r="1916" spans="1:18" x14ac:dyDescent="0.2">
      <c r="A1916" s="95" t="str">
        <f>IF(ISBLANK(Perigon!E1911),"",Perigon!E1911)</f>
        <v/>
      </c>
      <c r="B1916" s="95" t="str">
        <f>IF(ISBLANK(Perigon!G1911),"",Perigon!G1911)</f>
        <v/>
      </c>
      <c r="C1916" s="96" t="str">
        <f>IF(ISBLANK(Perigon!I1911),"",Perigon!I1911)</f>
        <v/>
      </c>
      <c r="D1916" s="97" t="str">
        <f>IF(ISBLANK(Perigon!J1911),"",Perigon!J1911)</f>
        <v/>
      </c>
      <c r="E1916" s="64" t="str">
        <f>IF(ISBLANK(Perigon!K1911),"",Perigon!K1911)</f>
        <v/>
      </c>
      <c r="F1916" s="65"/>
      <c r="G1916" s="64"/>
      <c r="H1916" s="69" t="str">
        <f>IF(ISBLANK(Perigon!L1911),"",Perigon!L1911)</f>
        <v/>
      </c>
      <c r="I1916" s="69" t="str">
        <f>IF(ISBLANK(Perigon!M1911),"",Perigon!M1911)</f>
        <v/>
      </c>
      <c r="J1916" s="98" t="str">
        <f>IF(ISBLANK(Perigon!N1911),"",Perigon!N1911)</f>
        <v/>
      </c>
      <c r="K1916" s="99" t="str">
        <f>IF(ISBLANK(Perigon!J1911),"",Perigon!T1911)</f>
        <v/>
      </c>
      <c r="L1916" s="95" t="str">
        <f>IF(ISBLANK(Perigon!O1911),"",Perigon!O1911)</f>
        <v/>
      </c>
      <c r="M1916" s="95" t="str">
        <f>IF(ISBLANK(Perigon!R1911),"",Perigon!R1911)</f>
        <v/>
      </c>
      <c r="N1916" s="95" t="str">
        <f>IF(ISBLANK(Perigon!P1911),"",Perigon!P1911)</f>
        <v/>
      </c>
      <c r="O1916" s="38" t="str">
        <f>IF($L1916="","",VLOOKUP($R1916,Tarife!$A$2:$R$599,13,FALSE))</f>
        <v/>
      </c>
      <c r="P1916" s="38" t="str">
        <f t="shared" si="29"/>
        <v/>
      </c>
      <c r="R1916" s="100" t="str">
        <f>Zusammenzug!$C$25&amp;"-"&amp;Zusammenzug!$A$7&amp;"-"&amp;Leistungen!L1916</f>
        <v>2024-0-</v>
      </c>
    </row>
    <row r="1917" spans="1:18" x14ac:dyDescent="0.2">
      <c r="A1917" s="95" t="str">
        <f>IF(ISBLANK(Perigon!E1912),"",Perigon!E1912)</f>
        <v/>
      </c>
      <c r="B1917" s="95" t="str">
        <f>IF(ISBLANK(Perigon!G1912),"",Perigon!G1912)</f>
        <v/>
      </c>
      <c r="C1917" s="96" t="str">
        <f>IF(ISBLANK(Perigon!I1912),"",Perigon!I1912)</f>
        <v/>
      </c>
      <c r="D1917" s="97" t="str">
        <f>IF(ISBLANK(Perigon!J1912),"",Perigon!J1912)</f>
        <v/>
      </c>
      <c r="E1917" s="64" t="str">
        <f>IF(ISBLANK(Perigon!K1912),"",Perigon!K1912)</f>
        <v/>
      </c>
      <c r="F1917" s="65"/>
      <c r="G1917" s="64"/>
      <c r="H1917" s="69" t="str">
        <f>IF(ISBLANK(Perigon!L1912),"",Perigon!L1912)</f>
        <v/>
      </c>
      <c r="I1917" s="69" t="str">
        <f>IF(ISBLANK(Perigon!M1912),"",Perigon!M1912)</f>
        <v/>
      </c>
      <c r="J1917" s="98" t="str">
        <f>IF(ISBLANK(Perigon!N1912),"",Perigon!N1912)</f>
        <v/>
      </c>
      <c r="K1917" s="99" t="str">
        <f>IF(ISBLANK(Perigon!J1912),"",Perigon!T1912)</f>
        <v/>
      </c>
      <c r="L1917" s="95" t="str">
        <f>IF(ISBLANK(Perigon!O1912),"",Perigon!O1912)</f>
        <v/>
      </c>
      <c r="M1917" s="95" t="str">
        <f>IF(ISBLANK(Perigon!R1912),"",Perigon!R1912)</f>
        <v/>
      </c>
      <c r="N1917" s="95" t="str">
        <f>IF(ISBLANK(Perigon!P1912),"",Perigon!P1912)</f>
        <v/>
      </c>
      <c r="O1917" s="38" t="str">
        <f>IF($L1917="","",VLOOKUP($R1917,Tarife!$A$2:$R$599,13,FALSE))</f>
        <v/>
      </c>
      <c r="P1917" s="38" t="str">
        <f t="shared" si="29"/>
        <v/>
      </c>
      <c r="R1917" s="100" t="str">
        <f>Zusammenzug!$C$25&amp;"-"&amp;Zusammenzug!$A$7&amp;"-"&amp;Leistungen!L1917</f>
        <v>2024-0-</v>
      </c>
    </row>
    <row r="1918" spans="1:18" x14ac:dyDescent="0.2">
      <c r="A1918" s="95" t="str">
        <f>IF(ISBLANK(Perigon!E1913),"",Perigon!E1913)</f>
        <v/>
      </c>
      <c r="B1918" s="95" t="str">
        <f>IF(ISBLANK(Perigon!G1913),"",Perigon!G1913)</f>
        <v/>
      </c>
      <c r="C1918" s="96" t="str">
        <f>IF(ISBLANK(Perigon!I1913),"",Perigon!I1913)</f>
        <v/>
      </c>
      <c r="D1918" s="97" t="str">
        <f>IF(ISBLANK(Perigon!J1913),"",Perigon!J1913)</f>
        <v/>
      </c>
      <c r="E1918" s="64" t="str">
        <f>IF(ISBLANK(Perigon!K1913),"",Perigon!K1913)</f>
        <v/>
      </c>
      <c r="F1918" s="65"/>
      <c r="G1918" s="64"/>
      <c r="H1918" s="69" t="str">
        <f>IF(ISBLANK(Perigon!L1913),"",Perigon!L1913)</f>
        <v/>
      </c>
      <c r="I1918" s="69" t="str">
        <f>IF(ISBLANK(Perigon!M1913),"",Perigon!M1913)</f>
        <v/>
      </c>
      <c r="J1918" s="98" t="str">
        <f>IF(ISBLANK(Perigon!N1913),"",Perigon!N1913)</f>
        <v/>
      </c>
      <c r="K1918" s="99" t="str">
        <f>IF(ISBLANK(Perigon!J1913),"",Perigon!T1913)</f>
        <v/>
      </c>
      <c r="L1918" s="95" t="str">
        <f>IF(ISBLANK(Perigon!O1913),"",Perigon!O1913)</f>
        <v/>
      </c>
      <c r="M1918" s="95" t="str">
        <f>IF(ISBLANK(Perigon!R1913),"",Perigon!R1913)</f>
        <v/>
      </c>
      <c r="N1918" s="95" t="str">
        <f>IF(ISBLANK(Perigon!P1913),"",Perigon!P1913)</f>
        <v/>
      </c>
      <c r="O1918" s="38" t="str">
        <f>IF($L1918="","",VLOOKUP($R1918,Tarife!$A$2:$R$599,13,FALSE))</f>
        <v/>
      </c>
      <c r="P1918" s="38" t="str">
        <f t="shared" si="29"/>
        <v/>
      </c>
      <c r="R1918" s="100" t="str">
        <f>Zusammenzug!$C$25&amp;"-"&amp;Zusammenzug!$A$7&amp;"-"&amp;Leistungen!L1918</f>
        <v>2024-0-</v>
      </c>
    </row>
    <row r="1919" spans="1:18" x14ac:dyDescent="0.2">
      <c r="A1919" s="95" t="str">
        <f>IF(ISBLANK(Perigon!E1914),"",Perigon!E1914)</f>
        <v/>
      </c>
      <c r="B1919" s="95" t="str">
        <f>IF(ISBLANK(Perigon!G1914),"",Perigon!G1914)</f>
        <v/>
      </c>
      <c r="C1919" s="96" t="str">
        <f>IF(ISBLANK(Perigon!I1914),"",Perigon!I1914)</f>
        <v/>
      </c>
      <c r="D1919" s="97" t="str">
        <f>IF(ISBLANK(Perigon!J1914),"",Perigon!J1914)</f>
        <v/>
      </c>
      <c r="E1919" s="64" t="str">
        <f>IF(ISBLANK(Perigon!K1914),"",Perigon!K1914)</f>
        <v/>
      </c>
      <c r="F1919" s="65"/>
      <c r="G1919" s="64"/>
      <c r="H1919" s="69" t="str">
        <f>IF(ISBLANK(Perigon!L1914),"",Perigon!L1914)</f>
        <v/>
      </c>
      <c r="I1919" s="69" t="str">
        <f>IF(ISBLANK(Perigon!M1914),"",Perigon!M1914)</f>
        <v/>
      </c>
      <c r="J1919" s="98" t="str">
        <f>IF(ISBLANK(Perigon!N1914),"",Perigon!N1914)</f>
        <v/>
      </c>
      <c r="K1919" s="99" t="str">
        <f>IF(ISBLANK(Perigon!J1914),"",Perigon!T1914)</f>
        <v/>
      </c>
      <c r="L1919" s="95" t="str">
        <f>IF(ISBLANK(Perigon!O1914),"",Perigon!O1914)</f>
        <v/>
      </c>
      <c r="M1919" s="95" t="str">
        <f>IF(ISBLANK(Perigon!R1914),"",Perigon!R1914)</f>
        <v/>
      </c>
      <c r="N1919" s="95" t="str">
        <f>IF(ISBLANK(Perigon!P1914),"",Perigon!P1914)</f>
        <v/>
      </c>
      <c r="O1919" s="38" t="str">
        <f>IF($L1919="","",VLOOKUP($R1919,Tarife!$A$2:$R$599,13,FALSE))</f>
        <v/>
      </c>
      <c r="P1919" s="38" t="str">
        <f t="shared" si="29"/>
        <v/>
      </c>
      <c r="R1919" s="100" t="str">
        <f>Zusammenzug!$C$25&amp;"-"&amp;Zusammenzug!$A$7&amp;"-"&amp;Leistungen!L1919</f>
        <v>2024-0-</v>
      </c>
    </row>
    <row r="1920" spans="1:18" x14ac:dyDescent="0.2">
      <c r="A1920" s="95" t="str">
        <f>IF(ISBLANK(Perigon!E1915),"",Perigon!E1915)</f>
        <v/>
      </c>
      <c r="B1920" s="95" t="str">
        <f>IF(ISBLANK(Perigon!G1915),"",Perigon!G1915)</f>
        <v/>
      </c>
      <c r="C1920" s="96" t="str">
        <f>IF(ISBLANK(Perigon!I1915),"",Perigon!I1915)</f>
        <v/>
      </c>
      <c r="D1920" s="97" t="str">
        <f>IF(ISBLANK(Perigon!J1915),"",Perigon!J1915)</f>
        <v/>
      </c>
      <c r="E1920" s="64" t="str">
        <f>IF(ISBLANK(Perigon!K1915),"",Perigon!K1915)</f>
        <v/>
      </c>
      <c r="F1920" s="65"/>
      <c r="G1920" s="64"/>
      <c r="H1920" s="69" t="str">
        <f>IF(ISBLANK(Perigon!L1915),"",Perigon!L1915)</f>
        <v/>
      </c>
      <c r="I1920" s="69" t="str">
        <f>IF(ISBLANK(Perigon!M1915),"",Perigon!M1915)</f>
        <v/>
      </c>
      <c r="J1920" s="98" t="str">
        <f>IF(ISBLANK(Perigon!N1915),"",Perigon!N1915)</f>
        <v/>
      </c>
      <c r="K1920" s="99" t="str">
        <f>IF(ISBLANK(Perigon!J1915),"",Perigon!T1915)</f>
        <v/>
      </c>
      <c r="L1920" s="95" t="str">
        <f>IF(ISBLANK(Perigon!O1915),"",Perigon!O1915)</f>
        <v/>
      </c>
      <c r="M1920" s="95" t="str">
        <f>IF(ISBLANK(Perigon!R1915),"",Perigon!R1915)</f>
        <v/>
      </c>
      <c r="N1920" s="95" t="str">
        <f>IF(ISBLANK(Perigon!P1915),"",Perigon!P1915)</f>
        <v/>
      </c>
      <c r="O1920" s="38" t="str">
        <f>IF($L1920="","",VLOOKUP($R1920,Tarife!$A$2:$R$599,13,FALSE))</f>
        <v/>
      </c>
      <c r="P1920" s="38" t="str">
        <f t="shared" si="29"/>
        <v/>
      </c>
      <c r="R1920" s="100" t="str">
        <f>Zusammenzug!$C$25&amp;"-"&amp;Zusammenzug!$A$7&amp;"-"&amp;Leistungen!L1920</f>
        <v>2024-0-</v>
      </c>
    </row>
    <row r="1921" spans="1:18" x14ac:dyDescent="0.2">
      <c r="A1921" s="95" t="str">
        <f>IF(ISBLANK(Perigon!E1916),"",Perigon!E1916)</f>
        <v/>
      </c>
      <c r="B1921" s="95" t="str">
        <f>IF(ISBLANK(Perigon!G1916),"",Perigon!G1916)</f>
        <v/>
      </c>
      <c r="C1921" s="96" t="str">
        <f>IF(ISBLANK(Perigon!I1916),"",Perigon!I1916)</f>
        <v/>
      </c>
      <c r="D1921" s="97" t="str">
        <f>IF(ISBLANK(Perigon!J1916),"",Perigon!J1916)</f>
        <v/>
      </c>
      <c r="E1921" s="64" t="str">
        <f>IF(ISBLANK(Perigon!K1916),"",Perigon!K1916)</f>
        <v/>
      </c>
      <c r="F1921" s="65"/>
      <c r="G1921" s="64"/>
      <c r="H1921" s="69" t="str">
        <f>IF(ISBLANK(Perigon!L1916),"",Perigon!L1916)</f>
        <v/>
      </c>
      <c r="I1921" s="69" t="str">
        <f>IF(ISBLANK(Perigon!M1916),"",Perigon!M1916)</f>
        <v/>
      </c>
      <c r="J1921" s="98" t="str">
        <f>IF(ISBLANK(Perigon!N1916),"",Perigon!N1916)</f>
        <v/>
      </c>
      <c r="K1921" s="99" t="str">
        <f>IF(ISBLANK(Perigon!J1916),"",Perigon!T1916)</f>
        <v/>
      </c>
      <c r="L1921" s="95" t="str">
        <f>IF(ISBLANK(Perigon!O1916),"",Perigon!O1916)</f>
        <v/>
      </c>
      <c r="M1921" s="95" t="str">
        <f>IF(ISBLANK(Perigon!R1916),"",Perigon!R1916)</f>
        <v/>
      </c>
      <c r="N1921" s="95" t="str">
        <f>IF(ISBLANK(Perigon!P1916),"",Perigon!P1916)</f>
        <v/>
      </c>
      <c r="O1921" s="38" t="str">
        <f>IF($L1921="","",VLOOKUP($R1921,Tarife!$A$2:$R$599,13,FALSE))</f>
        <v/>
      </c>
      <c r="P1921" s="38" t="str">
        <f t="shared" si="29"/>
        <v/>
      </c>
      <c r="R1921" s="100" t="str">
        <f>Zusammenzug!$C$25&amp;"-"&amp;Zusammenzug!$A$7&amp;"-"&amp;Leistungen!L1921</f>
        <v>2024-0-</v>
      </c>
    </row>
    <row r="1922" spans="1:18" x14ac:dyDescent="0.2">
      <c r="A1922" s="95" t="str">
        <f>IF(ISBLANK(Perigon!E1917),"",Perigon!E1917)</f>
        <v/>
      </c>
      <c r="B1922" s="95" t="str">
        <f>IF(ISBLANK(Perigon!G1917),"",Perigon!G1917)</f>
        <v/>
      </c>
      <c r="C1922" s="96" t="str">
        <f>IF(ISBLANK(Perigon!I1917),"",Perigon!I1917)</f>
        <v/>
      </c>
      <c r="D1922" s="97" t="str">
        <f>IF(ISBLANK(Perigon!J1917),"",Perigon!J1917)</f>
        <v/>
      </c>
      <c r="E1922" s="64" t="str">
        <f>IF(ISBLANK(Perigon!K1917),"",Perigon!K1917)</f>
        <v/>
      </c>
      <c r="F1922" s="65"/>
      <c r="G1922" s="64"/>
      <c r="H1922" s="69" t="str">
        <f>IF(ISBLANK(Perigon!L1917),"",Perigon!L1917)</f>
        <v/>
      </c>
      <c r="I1922" s="69" t="str">
        <f>IF(ISBLANK(Perigon!M1917),"",Perigon!M1917)</f>
        <v/>
      </c>
      <c r="J1922" s="98" t="str">
        <f>IF(ISBLANK(Perigon!N1917),"",Perigon!N1917)</f>
        <v/>
      </c>
      <c r="K1922" s="99" t="str">
        <f>IF(ISBLANK(Perigon!J1917),"",Perigon!T1917)</f>
        <v/>
      </c>
      <c r="L1922" s="95" t="str">
        <f>IF(ISBLANK(Perigon!O1917),"",Perigon!O1917)</f>
        <v/>
      </c>
      <c r="M1922" s="95" t="str">
        <f>IF(ISBLANK(Perigon!R1917),"",Perigon!R1917)</f>
        <v/>
      </c>
      <c r="N1922" s="95" t="str">
        <f>IF(ISBLANK(Perigon!P1917),"",Perigon!P1917)</f>
        <v/>
      </c>
      <c r="O1922" s="38" t="str">
        <f>IF($L1922="","",VLOOKUP($R1922,Tarife!$A$2:$R$599,13,FALSE))</f>
        <v/>
      </c>
      <c r="P1922" s="38" t="str">
        <f t="shared" si="29"/>
        <v/>
      </c>
      <c r="R1922" s="100" t="str">
        <f>Zusammenzug!$C$25&amp;"-"&amp;Zusammenzug!$A$7&amp;"-"&amp;Leistungen!L1922</f>
        <v>2024-0-</v>
      </c>
    </row>
    <row r="1923" spans="1:18" x14ac:dyDescent="0.2">
      <c r="A1923" s="95" t="str">
        <f>IF(ISBLANK(Perigon!E1918),"",Perigon!E1918)</f>
        <v/>
      </c>
      <c r="B1923" s="95" t="str">
        <f>IF(ISBLANK(Perigon!G1918),"",Perigon!G1918)</f>
        <v/>
      </c>
      <c r="C1923" s="96" t="str">
        <f>IF(ISBLANK(Perigon!I1918),"",Perigon!I1918)</f>
        <v/>
      </c>
      <c r="D1923" s="97" t="str">
        <f>IF(ISBLANK(Perigon!J1918),"",Perigon!J1918)</f>
        <v/>
      </c>
      <c r="E1923" s="64" t="str">
        <f>IF(ISBLANK(Perigon!K1918),"",Perigon!K1918)</f>
        <v/>
      </c>
      <c r="F1923" s="65"/>
      <c r="G1923" s="64"/>
      <c r="H1923" s="69" t="str">
        <f>IF(ISBLANK(Perigon!L1918),"",Perigon!L1918)</f>
        <v/>
      </c>
      <c r="I1923" s="69" t="str">
        <f>IF(ISBLANK(Perigon!M1918),"",Perigon!M1918)</f>
        <v/>
      </c>
      <c r="J1923" s="98" t="str">
        <f>IF(ISBLANK(Perigon!N1918),"",Perigon!N1918)</f>
        <v/>
      </c>
      <c r="K1923" s="99" t="str">
        <f>IF(ISBLANK(Perigon!J1918),"",Perigon!T1918)</f>
        <v/>
      </c>
      <c r="L1923" s="95" t="str">
        <f>IF(ISBLANK(Perigon!O1918),"",Perigon!O1918)</f>
        <v/>
      </c>
      <c r="M1923" s="95" t="str">
        <f>IF(ISBLANK(Perigon!R1918),"",Perigon!R1918)</f>
        <v/>
      </c>
      <c r="N1923" s="95" t="str">
        <f>IF(ISBLANK(Perigon!P1918),"",Perigon!P1918)</f>
        <v/>
      </c>
      <c r="O1923" s="38" t="str">
        <f>IF($L1923="","",VLOOKUP($R1923,Tarife!$A$2:$R$599,13,FALSE))</f>
        <v/>
      </c>
      <c r="P1923" s="38" t="str">
        <f t="shared" si="29"/>
        <v/>
      </c>
      <c r="R1923" s="100" t="str">
        <f>Zusammenzug!$C$25&amp;"-"&amp;Zusammenzug!$A$7&amp;"-"&amp;Leistungen!L1923</f>
        <v>2024-0-</v>
      </c>
    </row>
    <row r="1924" spans="1:18" x14ac:dyDescent="0.2">
      <c r="A1924" s="95" t="str">
        <f>IF(ISBLANK(Perigon!E1919),"",Perigon!E1919)</f>
        <v/>
      </c>
      <c r="B1924" s="95" t="str">
        <f>IF(ISBLANK(Perigon!G1919),"",Perigon!G1919)</f>
        <v/>
      </c>
      <c r="C1924" s="96" t="str">
        <f>IF(ISBLANK(Perigon!I1919),"",Perigon!I1919)</f>
        <v/>
      </c>
      <c r="D1924" s="97" t="str">
        <f>IF(ISBLANK(Perigon!J1919),"",Perigon!J1919)</f>
        <v/>
      </c>
      <c r="E1924" s="64" t="str">
        <f>IF(ISBLANK(Perigon!K1919),"",Perigon!K1919)</f>
        <v/>
      </c>
      <c r="F1924" s="65"/>
      <c r="G1924" s="64"/>
      <c r="H1924" s="69" t="str">
        <f>IF(ISBLANK(Perigon!L1919),"",Perigon!L1919)</f>
        <v/>
      </c>
      <c r="I1924" s="69" t="str">
        <f>IF(ISBLANK(Perigon!M1919),"",Perigon!M1919)</f>
        <v/>
      </c>
      <c r="J1924" s="98" t="str">
        <f>IF(ISBLANK(Perigon!N1919),"",Perigon!N1919)</f>
        <v/>
      </c>
      <c r="K1924" s="99" t="str">
        <f>IF(ISBLANK(Perigon!J1919),"",Perigon!T1919)</f>
        <v/>
      </c>
      <c r="L1924" s="95" t="str">
        <f>IF(ISBLANK(Perigon!O1919),"",Perigon!O1919)</f>
        <v/>
      </c>
      <c r="M1924" s="95" t="str">
        <f>IF(ISBLANK(Perigon!R1919),"",Perigon!R1919)</f>
        <v/>
      </c>
      <c r="N1924" s="95" t="str">
        <f>IF(ISBLANK(Perigon!P1919),"",Perigon!P1919)</f>
        <v/>
      </c>
      <c r="O1924" s="38" t="str">
        <f>IF($L1924="","",VLOOKUP($R1924,Tarife!$A$2:$R$599,13,FALSE))</f>
        <v/>
      </c>
      <c r="P1924" s="38" t="str">
        <f t="shared" si="29"/>
        <v/>
      </c>
      <c r="R1924" s="100" t="str">
        <f>Zusammenzug!$C$25&amp;"-"&amp;Zusammenzug!$A$7&amp;"-"&amp;Leistungen!L1924</f>
        <v>2024-0-</v>
      </c>
    </row>
    <row r="1925" spans="1:18" x14ac:dyDescent="0.2">
      <c r="A1925" s="95" t="str">
        <f>IF(ISBLANK(Perigon!E1920),"",Perigon!E1920)</f>
        <v/>
      </c>
      <c r="B1925" s="95" t="str">
        <f>IF(ISBLANK(Perigon!G1920),"",Perigon!G1920)</f>
        <v/>
      </c>
      <c r="C1925" s="96" t="str">
        <f>IF(ISBLANK(Perigon!I1920),"",Perigon!I1920)</f>
        <v/>
      </c>
      <c r="D1925" s="97" t="str">
        <f>IF(ISBLANK(Perigon!J1920),"",Perigon!J1920)</f>
        <v/>
      </c>
      <c r="E1925" s="64" t="str">
        <f>IF(ISBLANK(Perigon!K1920),"",Perigon!K1920)</f>
        <v/>
      </c>
      <c r="F1925" s="65"/>
      <c r="G1925" s="64"/>
      <c r="H1925" s="69" t="str">
        <f>IF(ISBLANK(Perigon!L1920),"",Perigon!L1920)</f>
        <v/>
      </c>
      <c r="I1925" s="69" t="str">
        <f>IF(ISBLANK(Perigon!M1920),"",Perigon!M1920)</f>
        <v/>
      </c>
      <c r="J1925" s="98" t="str">
        <f>IF(ISBLANK(Perigon!N1920),"",Perigon!N1920)</f>
        <v/>
      </c>
      <c r="K1925" s="99" t="str">
        <f>IF(ISBLANK(Perigon!J1920),"",Perigon!T1920)</f>
        <v/>
      </c>
      <c r="L1925" s="95" t="str">
        <f>IF(ISBLANK(Perigon!O1920),"",Perigon!O1920)</f>
        <v/>
      </c>
      <c r="M1925" s="95" t="str">
        <f>IF(ISBLANK(Perigon!R1920),"",Perigon!R1920)</f>
        <v/>
      </c>
      <c r="N1925" s="95" t="str">
        <f>IF(ISBLANK(Perigon!P1920),"",Perigon!P1920)</f>
        <v/>
      </c>
      <c r="O1925" s="38" t="str">
        <f>IF($L1925="","",VLOOKUP($R1925,Tarife!$A$2:$R$599,13,FALSE))</f>
        <v/>
      </c>
      <c r="P1925" s="38" t="str">
        <f t="shared" si="29"/>
        <v/>
      </c>
      <c r="R1925" s="100" t="str">
        <f>Zusammenzug!$C$25&amp;"-"&amp;Zusammenzug!$A$7&amp;"-"&amp;Leistungen!L1925</f>
        <v>2024-0-</v>
      </c>
    </row>
    <row r="1926" spans="1:18" x14ac:dyDescent="0.2">
      <c r="A1926" s="95" t="str">
        <f>IF(ISBLANK(Perigon!E1921),"",Perigon!E1921)</f>
        <v/>
      </c>
      <c r="B1926" s="95" t="str">
        <f>IF(ISBLANK(Perigon!G1921),"",Perigon!G1921)</f>
        <v/>
      </c>
      <c r="C1926" s="96" t="str">
        <f>IF(ISBLANK(Perigon!I1921),"",Perigon!I1921)</f>
        <v/>
      </c>
      <c r="D1926" s="97" t="str">
        <f>IF(ISBLANK(Perigon!J1921),"",Perigon!J1921)</f>
        <v/>
      </c>
      <c r="E1926" s="64" t="str">
        <f>IF(ISBLANK(Perigon!K1921),"",Perigon!K1921)</f>
        <v/>
      </c>
      <c r="F1926" s="65"/>
      <c r="G1926" s="64"/>
      <c r="H1926" s="69" t="str">
        <f>IF(ISBLANK(Perigon!L1921),"",Perigon!L1921)</f>
        <v/>
      </c>
      <c r="I1926" s="69" t="str">
        <f>IF(ISBLANK(Perigon!M1921),"",Perigon!M1921)</f>
        <v/>
      </c>
      <c r="J1926" s="98" t="str">
        <f>IF(ISBLANK(Perigon!N1921),"",Perigon!N1921)</f>
        <v/>
      </c>
      <c r="K1926" s="99" t="str">
        <f>IF(ISBLANK(Perigon!J1921),"",Perigon!T1921)</f>
        <v/>
      </c>
      <c r="L1926" s="95" t="str">
        <f>IF(ISBLANK(Perigon!O1921),"",Perigon!O1921)</f>
        <v/>
      </c>
      <c r="M1926" s="95" t="str">
        <f>IF(ISBLANK(Perigon!R1921),"",Perigon!R1921)</f>
        <v/>
      </c>
      <c r="N1926" s="95" t="str">
        <f>IF(ISBLANK(Perigon!P1921),"",Perigon!P1921)</f>
        <v/>
      </c>
      <c r="O1926" s="38" t="str">
        <f>IF($L1926="","",VLOOKUP($R1926,Tarife!$A$2:$R$599,13,FALSE))</f>
        <v/>
      </c>
      <c r="P1926" s="38" t="str">
        <f t="shared" si="29"/>
        <v/>
      </c>
      <c r="R1926" s="100" t="str">
        <f>Zusammenzug!$C$25&amp;"-"&amp;Zusammenzug!$A$7&amp;"-"&amp;Leistungen!L1926</f>
        <v>2024-0-</v>
      </c>
    </row>
    <row r="1927" spans="1:18" x14ac:dyDescent="0.2">
      <c r="A1927" s="95" t="str">
        <f>IF(ISBLANK(Perigon!E1922),"",Perigon!E1922)</f>
        <v/>
      </c>
      <c r="B1927" s="95" t="str">
        <f>IF(ISBLANK(Perigon!G1922),"",Perigon!G1922)</f>
        <v/>
      </c>
      <c r="C1927" s="96" t="str">
        <f>IF(ISBLANK(Perigon!I1922),"",Perigon!I1922)</f>
        <v/>
      </c>
      <c r="D1927" s="97" t="str">
        <f>IF(ISBLANK(Perigon!J1922),"",Perigon!J1922)</f>
        <v/>
      </c>
      <c r="E1927" s="64" t="str">
        <f>IF(ISBLANK(Perigon!K1922),"",Perigon!K1922)</f>
        <v/>
      </c>
      <c r="F1927" s="65"/>
      <c r="G1927" s="64"/>
      <c r="H1927" s="69" t="str">
        <f>IF(ISBLANK(Perigon!L1922),"",Perigon!L1922)</f>
        <v/>
      </c>
      <c r="I1927" s="69" t="str">
        <f>IF(ISBLANK(Perigon!M1922),"",Perigon!M1922)</f>
        <v/>
      </c>
      <c r="J1927" s="98" t="str">
        <f>IF(ISBLANK(Perigon!N1922),"",Perigon!N1922)</f>
        <v/>
      </c>
      <c r="K1927" s="99" t="str">
        <f>IF(ISBLANK(Perigon!J1922),"",Perigon!T1922)</f>
        <v/>
      </c>
      <c r="L1927" s="95" t="str">
        <f>IF(ISBLANK(Perigon!O1922),"",Perigon!O1922)</f>
        <v/>
      </c>
      <c r="M1927" s="95" t="str">
        <f>IF(ISBLANK(Perigon!R1922),"",Perigon!R1922)</f>
        <v/>
      </c>
      <c r="N1927" s="95" t="str">
        <f>IF(ISBLANK(Perigon!P1922),"",Perigon!P1922)</f>
        <v/>
      </c>
      <c r="O1927" s="38" t="str">
        <f>IF($L1927="","",VLOOKUP($R1927,Tarife!$A$2:$R$599,13,FALSE))</f>
        <v/>
      </c>
      <c r="P1927" s="38" t="str">
        <f t="shared" si="29"/>
        <v/>
      </c>
      <c r="R1927" s="100" t="str">
        <f>Zusammenzug!$C$25&amp;"-"&amp;Zusammenzug!$A$7&amp;"-"&amp;Leistungen!L1927</f>
        <v>2024-0-</v>
      </c>
    </row>
    <row r="1928" spans="1:18" x14ac:dyDescent="0.2">
      <c r="A1928" s="95" t="str">
        <f>IF(ISBLANK(Perigon!E1923),"",Perigon!E1923)</f>
        <v/>
      </c>
      <c r="B1928" s="95" t="str">
        <f>IF(ISBLANK(Perigon!G1923),"",Perigon!G1923)</f>
        <v/>
      </c>
      <c r="C1928" s="96" t="str">
        <f>IF(ISBLANK(Perigon!I1923),"",Perigon!I1923)</f>
        <v/>
      </c>
      <c r="D1928" s="97" t="str">
        <f>IF(ISBLANK(Perigon!J1923),"",Perigon!J1923)</f>
        <v/>
      </c>
      <c r="E1928" s="64" t="str">
        <f>IF(ISBLANK(Perigon!K1923),"",Perigon!K1923)</f>
        <v/>
      </c>
      <c r="F1928" s="65"/>
      <c r="G1928" s="64"/>
      <c r="H1928" s="69" t="str">
        <f>IF(ISBLANK(Perigon!L1923),"",Perigon!L1923)</f>
        <v/>
      </c>
      <c r="I1928" s="69" t="str">
        <f>IF(ISBLANK(Perigon!M1923),"",Perigon!M1923)</f>
        <v/>
      </c>
      <c r="J1928" s="98" t="str">
        <f>IF(ISBLANK(Perigon!N1923),"",Perigon!N1923)</f>
        <v/>
      </c>
      <c r="K1928" s="99" t="str">
        <f>IF(ISBLANK(Perigon!J1923),"",Perigon!T1923)</f>
        <v/>
      </c>
      <c r="L1928" s="95" t="str">
        <f>IF(ISBLANK(Perigon!O1923),"",Perigon!O1923)</f>
        <v/>
      </c>
      <c r="M1928" s="95" t="str">
        <f>IF(ISBLANK(Perigon!R1923),"",Perigon!R1923)</f>
        <v/>
      </c>
      <c r="N1928" s="95" t="str">
        <f>IF(ISBLANK(Perigon!P1923),"",Perigon!P1923)</f>
        <v/>
      </c>
      <c r="O1928" s="38" t="str">
        <f>IF($L1928="","",VLOOKUP($R1928,Tarife!$A$2:$R$599,13,FALSE))</f>
        <v/>
      </c>
      <c r="P1928" s="38" t="str">
        <f t="shared" ref="P1928:P1991" si="30">IF(L1928="","",IF(AND($L1928="Pabe",N1928&lt;O1928),M1928*O1928,IF(N1928&lt;O1928,M1928*N1928,M1928*O1928)))</f>
        <v/>
      </c>
      <c r="R1928" s="100" t="str">
        <f>Zusammenzug!$C$25&amp;"-"&amp;Zusammenzug!$A$7&amp;"-"&amp;Leistungen!L1928</f>
        <v>2024-0-</v>
      </c>
    </row>
    <row r="1929" spans="1:18" x14ac:dyDescent="0.2">
      <c r="A1929" s="95" t="str">
        <f>IF(ISBLANK(Perigon!E1924),"",Perigon!E1924)</f>
        <v/>
      </c>
      <c r="B1929" s="95" t="str">
        <f>IF(ISBLANK(Perigon!G1924),"",Perigon!G1924)</f>
        <v/>
      </c>
      <c r="C1929" s="96" t="str">
        <f>IF(ISBLANK(Perigon!I1924),"",Perigon!I1924)</f>
        <v/>
      </c>
      <c r="D1929" s="97" t="str">
        <f>IF(ISBLANK(Perigon!J1924),"",Perigon!J1924)</f>
        <v/>
      </c>
      <c r="E1929" s="64" t="str">
        <f>IF(ISBLANK(Perigon!K1924),"",Perigon!K1924)</f>
        <v/>
      </c>
      <c r="F1929" s="65"/>
      <c r="G1929" s="64"/>
      <c r="H1929" s="69" t="str">
        <f>IF(ISBLANK(Perigon!L1924),"",Perigon!L1924)</f>
        <v/>
      </c>
      <c r="I1929" s="69" t="str">
        <f>IF(ISBLANK(Perigon!M1924),"",Perigon!M1924)</f>
        <v/>
      </c>
      <c r="J1929" s="98" t="str">
        <f>IF(ISBLANK(Perigon!N1924),"",Perigon!N1924)</f>
        <v/>
      </c>
      <c r="K1929" s="99" t="str">
        <f>IF(ISBLANK(Perigon!J1924),"",Perigon!T1924)</f>
        <v/>
      </c>
      <c r="L1929" s="95" t="str">
        <f>IF(ISBLANK(Perigon!O1924),"",Perigon!O1924)</f>
        <v/>
      </c>
      <c r="M1929" s="95" t="str">
        <f>IF(ISBLANK(Perigon!R1924),"",Perigon!R1924)</f>
        <v/>
      </c>
      <c r="N1929" s="95" t="str">
        <f>IF(ISBLANK(Perigon!P1924),"",Perigon!P1924)</f>
        <v/>
      </c>
      <c r="O1929" s="38" t="str">
        <f>IF($L1929="","",VLOOKUP($R1929,Tarife!$A$2:$R$599,13,FALSE))</f>
        <v/>
      </c>
      <c r="P1929" s="38" t="str">
        <f t="shared" si="30"/>
        <v/>
      </c>
      <c r="R1929" s="100" t="str">
        <f>Zusammenzug!$C$25&amp;"-"&amp;Zusammenzug!$A$7&amp;"-"&amp;Leistungen!L1929</f>
        <v>2024-0-</v>
      </c>
    </row>
    <row r="1930" spans="1:18" x14ac:dyDescent="0.2">
      <c r="A1930" s="95" t="str">
        <f>IF(ISBLANK(Perigon!E1925),"",Perigon!E1925)</f>
        <v/>
      </c>
      <c r="B1930" s="95" t="str">
        <f>IF(ISBLANK(Perigon!G1925),"",Perigon!G1925)</f>
        <v/>
      </c>
      <c r="C1930" s="96" t="str">
        <f>IF(ISBLANK(Perigon!I1925),"",Perigon!I1925)</f>
        <v/>
      </c>
      <c r="D1930" s="97" t="str">
        <f>IF(ISBLANK(Perigon!J1925),"",Perigon!J1925)</f>
        <v/>
      </c>
      <c r="E1930" s="64" t="str">
        <f>IF(ISBLANK(Perigon!K1925),"",Perigon!K1925)</f>
        <v/>
      </c>
      <c r="F1930" s="65"/>
      <c r="G1930" s="64"/>
      <c r="H1930" s="69" t="str">
        <f>IF(ISBLANK(Perigon!L1925),"",Perigon!L1925)</f>
        <v/>
      </c>
      <c r="I1930" s="69" t="str">
        <f>IF(ISBLANK(Perigon!M1925),"",Perigon!M1925)</f>
        <v/>
      </c>
      <c r="J1930" s="98" t="str">
        <f>IF(ISBLANK(Perigon!N1925),"",Perigon!N1925)</f>
        <v/>
      </c>
      <c r="K1930" s="99" t="str">
        <f>IF(ISBLANK(Perigon!J1925),"",Perigon!T1925)</f>
        <v/>
      </c>
      <c r="L1930" s="95" t="str">
        <f>IF(ISBLANK(Perigon!O1925),"",Perigon!O1925)</f>
        <v/>
      </c>
      <c r="M1930" s="95" t="str">
        <f>IF(ISBLANK(Perigon!R1925),"",Perigon!R1925)</f>
        <v/>
      </c>
      <c r="N1930" s="95" t="str">
        <f>IF(ISBLANK(Perigon!P1925),"",Perigon!P1925)</f>
        <v/>
      </c>
      <c r="O1930" s="38" t="str">
        <f>IF($L1930="","",VLOOKUP($R1930,Tarife!$A$2:$R$599,13,FALSE))</f>
        <v/>
      </c>
      <c r="P1930" s="38" t="str">
        <f t="shared" si="30"/>
        <v/>
      </c>
      <c r="R1930" s="100" t="str">
        <f>Zusammenzug!$C$25&amp;"-"&amp;Zusammenzug!$A$7&amp;"-"&amp;Leistungen!L1930</f>
        <v>2024-0-</v>
      </c>
    </row>
    <row r="1931" spans="1:18" x14ac:dyDescent="0.2">
      <c r="A1931" s="95" t="str">
        <f>IF(ISBLANK(Perigon!E1926),"",Perigon!E1926)</f>
        <v/>
      </c>
      <c r="B1931" s="95" t="str">
        <f>IF(ISBLANK(Perigon!G1926),"",Perigon!G1926)</f>
        <v/>
      </c>
      <c r="C1931" s="96" t="str">
        <f>IF(ISBLANK(Perigon!I1926),"",Perigon!I1926)</f>
        <v/>
      </c>
      <c r="D1931" s="97" t="str">
        <f>IF(ISBLANK(Perigon!J1926),"",Perigon!J1926)</f>
        <v/>
      </c>
      <c r="E1931" s="64" t="str">
        <f>IF(ISBLANK(Perigon!K1926),"",Perigon!K1926)</f>
        <v/>
      </c>
      <c r="F1931" s="65"/>
      <c r="G1931" s="64"/>
      <c r="H1931" s="69" t="str">
        <f>IF(ISBLANK(Perigon!L1926),"",Perigon!L1926)</f>
        <v/>
      </c>
      <c r="I1931" s="69" t="str">
        <f>IF(ISBLANK(Perigon!M1926),"",Perigon!M1926)</f>
        <v/>
      </c>
      <c r="J1931" s="98" t="str">
        <f>IF(ISBLANK(Perigon!N1926),"",Perigon!N1926)</f>
        <v/>
      </c>
      <c r="K1931" s="99" t="str">
        <f>IF(ISBLANK(Perigon!J1926),"",Perigon!T1926)</f>
        <v/>
      </c>
      <c r="L1931" s="95" t="str">
        <f>IF(ISBLANK(Perigon!O1926),"",Perigon!O1926)</f>
        <v/>
      </c>
      <c r="M1931" s="95" t="str">
        <f>IF(ISBLANK(Perigon!R1926),"",Perigon!R1926)</f>
        <v/>
      </c>
      <c r="N1931" s="95" t="str">
        <f>IF(ISBLANK(Perigon!P1926),"",Perigon!P1926)</f>
        <v/>
      </c>
      <c r="O1931" s="38" t="str">
        <f>IF($L1931="","",VLOOKUP($R1931,Tarife!$A$2:$R$599,13,FALSE))</f>
        <v/>
      </c>
      <c r="P1931" s="38" t="str">
        <f t="shared" si="30"/>
        <v/>
      </c>
      <c r="R1931" s="100" t="str">
        <f>Zusammenzug!$C$25&amp;"-"&amp;Zusammenzug!$A$7&amp;"-"&amp;Leistungen!L1931</f>
        <v>2024-0-</v>
      </c>
    </row>
    <row r="1932" spans="1:18" x14ac:dyDescent="0.2">
      <c r="A1932" s="95" t="str">
        <f>IF(ISBLANK(Perigon!E1927),"",Perigon!E1927)</f>
        <v/>
      </c>
      <c r="B1932" s="95" t="str">
        <f>IF(ISBLANK(Perigon!G1927),"",Perigon!G1927)</f>
        <v/>
      </c>
      <c r="C1932" s="96" t="str">
        <f>IF(ISBLANK(Perigon!I1927),"",Perigon!I1927)</f>
        <v/>
      </c>
      <c r="D1932" s="97" t="str">
        <f>IF(ISBLANK(Perigon!J1927),"",Perigon!J1927)</f>
        <v/>
      </c>
      <c r="E1932" s="64" t="str">
        <f>IF(ISBLANK(Perigon!K1927),"",Perigon!K1927)</f>
        <v/>
      </c>
      <c r="F1932" s="65"/>
      <c r="G1932" s="64"/>
      <c r="H1932" s="69" t="str">
        <f>IF(ISBLANK(Perigon!L1927),"",Perigon!L1927)</f>
        <v/>
      </c>
      <c r="I1932" s="69" t="str">
        <f>IF(ISBLANK(Perigon!M1927),"",Perigon!M1927)</f>
        <v/>
      </c>
      <c r="J1932" s="98" t="str">
        <f>IF(ISBLANK(Perigon!N1927),"",Perigon!N1927)</f>
        <v/>
      </c>
      <c r="K1932" s="99" t="str">
        <f>IF(ISBLANK(Perigon!J1927),"",Perigon!T1927)</f>
        <v/>
      </c>
      <c r="L1932" s="95" t="str">
        <f>IF(ISBLANK(Perigon!O1927),"",Perigon!O1927)</f>
        <v/>
      </c>
      <c r="M1932" s="95" t="str">
        <f>IF(ISBLANK(Perigon!R1927),"",Perigon!R1927)</f>
        <v/>
      </c>
      <c r="N1932" s="95" t="str">
        <f>IF(ISBLANK(Perigon!P1927),"",Perigon!P1927)</f>
        <v/>
      </c>
      <c r="O1932" s="38" t="str">
        <f>IF($L1932="","",VLOOKUP($R1932,Tarife!$A$2:$R$599,13,FALSE))</f>
        <v/>
      </c>
      <c r="P1932" s="38" t="str">
        <f t="shared" si="30"/>
        <v/>
      </c>
      <c r="R1932" s="100" t="str">
        <f>Zusammenzug!$C$25&amp;"-"&amp;Zusammenzug!$A$7&amp;"-"&amp;Leistungen!L1932</f>
        <v>2024-0-</v>
      </c>
    </row>
    <row r="1933" spans="1:18" x14ac:dyDescent="0.2">
      <c r="A1933" s="95" t="str">
        <f>IF(ISBLANK(Perigon!E1928),"",Perigon!E1928)</f>
        <v/>
      </c>
      <c r="B1933" s="95" t="str">
        <f>IF(ISBLANK(Perigon!G1928),"",Perigon!G1928)</f>
        <v/>
      </c>
      <c r="C1933" s="96" t="str">
        <f>IF(ISBLANK(Perigon!I1928),"",Perigon!I1928)</f>
        <v/>
      </c>
      <c r="D1933" s="97" t="str">
        <f>IF(ISBLANK(Perigon!J1928),"",Perigon!J1928)</f>
        <v/>
      </c>
      <c r="E1933" s="64" t="str">
        <f>IF(ISBLANK(Perigon!K1928),"",Perigon!K1928)</f>
        <v/>
      </c>
      <c r="F1933" s="65"/>
      <c r="G1933" s="64"/>
      <c r="H1933" s="69" t="str">
        <f>IF(ISBLANK(Perigon!L1928),"",Perigon!L1928)</f>
        <v/>
      </c>
      <c r="I1933" s="69" t="str">
        <f>IF(ISBLANK(Perigon!M1928),"",Perigon!M1928)</f>
        <v/>
      </c>
      <c r="J1933" s="98" t="str">
        <f>IF(ISBLANK(Perigon!N1928),"",Perigon!N1928)</f>
        <v/>
      </c>
      <c r="K1933" s="99" t="str">
        <f>IF(ISBLANK(Perigon!J1928),"",Perigon!T1928)</f>
        <v/>
      </c>
      <c r="L1933" s="95" t="str">
        <f>IF(ISBLANK(Perigon!O1928),"",Perigon!O1928)</f>
        <v/>
      </c>
      <c r="M1933" s="95" t="str">
        <f>IF(ISBLANK(Perigon!R1928),"",Perigon!R1928)</f>
        <v/>
      </c>
      <c r="N1933" s="95" t="str">
        <f>IF(ISBLANK(Perigon!P1928),"",Perigon!P1928)</f>
        <v/>
      </c>
      <c r="O1933" s="38" t="str">
        <f>IF($L1933="","",VLOOKUP($R1933,Tarife!$A$2:$R$599,13,FALSE))</f>
        <v/>
      </c>
      <c r="P1933" s="38" t="str">
        <f t="shared" si="30"/>
        <v/>
      </c>
      <c r="R1933" s="100" t="str">
        <f>Zusammenzug!$C$25&amp;"-"&amp;Zusammenzug!$A$7&amp;"-"&amp;Leistungen!L1933</f>
        <v>2024-0-</v>
      </c>
    </row>
    <row r="1934" spans="1:18" x14ac:dyDescent="0.2">
      <c r="A1934" s="95" t="str">
        <f>IF(ISBLANK(Perigon!E1929),"",Perigon!E1929)</f>
        <v/>
      </c>
      <c r="B1934" s="95" t="str">
        <f>IF(ISBLANK(Perigon!G1929),"",Perigon!G1929)</f>
        <v/>
      </c>
      <c r="C1934" s="96" t="str">
        <f>IF(ISBLANK(Perigon!I1929),"",Perigon!I1929)</f>
        <v/>
      </c>
      <c r="D1934" s="97" t="str">
        <f>IF(ISBLANK(Perigon!J1929),"",Perigon!J1929)</f>
        <v/>
      </c>
      <c r="E1934" s="64" t="str">
        <f>IF(ISBLANK(Perigon!K1929),"",Perigon!K1929)</f>
        <v/>
      </c>
      <c r="F1934" s="65"/>
      <c r="G1934" s="64"/>
      <c r="H1934" s="69" t="str">
        <f>IF(ISBLANK(Perigon!L1929),"",Perigon!L1929)</f>
        <v/>
      </c>
      <c r="I1934" s="69" t="str">
        <f>IF(ISBLANK(Perigon!M1929),"",Perigon!M1929)</f>
        <v/>
      </c>
      <c r="J1934" s="98" t="str">
        <f>IF(ISBLANK(Perigon!N1929),"",Perigon!N1929)</f>
        <v/>
      </c>
      <c r="K1934" s="99" t="str">
        <f>IF(ISBLANK(Perigon!J1929),"",Perigon!T1929)</f>
        <v/>
      </c>
      <c r="L1934" s="95" t="str">
        <f>IF(ISBLANK(Perigon!O1929),"",Perigon!O1929)</f>
        <v/>
      </c>
      <c r="M1934" s="95" t="str">
        <f>IF(ISBLANK(Perigon!R1929),"",Perigon!R1929)</f>
        <v/>
      </c>
      <c r="N1934" s="95" t="str">
        <f>IF(ISBLANK(Perigon!P1929),"",Perigon!P1929)</f>
        <v/>
      </c>
      <c r="O1934" s="38" t="str">
        <f>IF($L1934="","",VLOOKUP($R1934,Tarife!$A$2:$R$599,13,FALSE))</f>
        <v/>
      </c>
      <c r="P1934" s="38" t="str">
        <f t="shared" si="30"/>
        <v/>
      </c>
      <c r="R1934" s="100" t="str">
        <f>Zusammenzug!$C$25&amp;"-"&amp;Zusammenzug!$A$7&amp;"-"&amp;Leistungen!L1934</f>
        <v>2024-0-</v>
      </c>
    </row>
    <row r="1935" spans="1:18" x14ac:dyDescent="0.2">
      <c r="A1935" s="95" t="str">
        <f>IF(ISBLANK(Perigon!E1930),"",Perigon!E1930)</f>
        <v/>
      </c>
      <c r="B1935" s="95" t="str">
        <f>IF(ISBLANK(Perigon!G1930),"",Perigon!G1930)</f>
        <v/>
      </c>
      <c r="C1935" s="96" t="str">
        <f>IF(ISBLANK(Perigon!I1930),"",Perigon!I1930)</f>
        <v/>
      </c>
      <c r="D1935" s="97" t="str">
        <f>IF(ISBLANK(Perigon!J1930),"",Perigon!J1930)</f>
        <v/>
      </c>
      <c r="E1935" s="64" t="str">
        <f>IF(ISBLANK(Perigon!K1930),"",Perigon!K1930)</f>
        <v/>
      </c>
      <c r="F1935" s="65"/>
      <c r="G1935" s="64"/>
      <c r="H1935" s="69" t="str">
        <f>IF(ISBLANK(Perigon!L1930),"",Perigon!L1930)</f>
        <v/>
      </c>
      <c r="I1935" s="69" t="str">
        <f>IF(ISBLANK(Perigon!M1930),"",Perigon!M1930)</f>
        <v/>
      </c>
      <c r="J1935" s="98" t="str">
        <f>IF(ISBLANK(Perigon!N1930),"",Perigon!N1930)</f>
        <v/>
      </c>
      <c r="K1935" s="99" t="str">
        <f>IF(ISBLANK(Perigon!J1930),"",Perigon!T1930)</f>
        <v/>
      </c>
      <c r="L1935" s="95" t="str">
        <f>IF(ISBLANK(Perigon!O1930),"",Perigon!O1930)</f>
        <v/>
      </c>
      <c r="M1935" s="95" t="str">
        <f>IF(ISBLANK(Perigon!R1930),"",Perigon!R1930)</f>
        <v/>
      </c>
      <c r="N1935" s="95" t="str">
        <f>IF(ISBLANK(Perigon!P1930),"",Perigon!P1930)</f>
        <v/>
      </c>
      <c r="O1935" s="38" t="str">
        <f>IF($L1935="","",VLOOKUP($R1935,Tarife!$A$2:$R$599,13,FALSE))</f>
        <v/>
      </c>
      <c r="P1935" s="38" t="str">
        <f t="shared" si="30"/>
        <v/>
      </c>
      <c r="R1935" s="100" t="str">
        <f>Zusammenzug!$C$25&amp;"-"&amp;Zusammenzug!$A$7&amp;"-"&amp;Leistungen!L1935</f>
        <v>2024-0-</v>
      </c>
    </row>
    <row r="1936" spans="1:18" x14ac:dyDescent="0.2">
      <c r="A1936" s="95" t="str">
        <f>IF(ISBLANK(Perigon!E1931),"",Perigon!E1931)</f>
        <v/>
      </c>
      <c r="B1936" s="95" t="str">
        <f>IF(ISBLANK(Perigon!G1931),"",Perigon!G1931)</f>
        <v/>
      </c>
      <c r="C1936" s="96" t="str">
        <f>IF(ISBLANK(Perigon!I1931),"",Perigon!I1931)</f>
        <v/>
      </c>
      <c r="D1936" s="97" t="str">
        <f>IF(ISBLANK(Perigon!J1931),"",Perigon!J1931)</f>
        <v/>
      </c>
      <c r="E1936" s="64" t="str">
        <f>IF(ISBLANK(Perigon!K1931),"",Perigon!K1931)</f>
        <v/>
      </c>
      <c r="F1936" s="65"/>
      <c r="G1936" s="64"/>
      <c r="H1936" s="69" t="str">
        <f>IF(ISBLANK(Perigon!L1931),"",Perigon!L1931)</f>
        <v/>
      </c>
      <c r="I1936" s="69" t="str">
        <f>IF(ISBLANK(Perigon!M1931),"",Perigon!M1931)</f>
        <v/>
      </c>
      <c r="J1936" s="98" t="str">
        <f>IF(ISBLANK(Perigon!N1931),"",Perigon!N1931)</f>
        <v/>
      </c>
      <c r="K1936" s="99" t="str">
        <f>IF(ISBLANK(Perigon!J1931),"",Perigon!T1931)</f>
        <v/>
      </c>
      <c r="L1936" s="95" t="str">
        <f>IF(ISBLANK(Perigon!O1931),"",Perigon!O1931)</f>
        <v/>
      </c>
      <c r="M1936" s="95" t="str">
        <f>IF(ISBLANK(Perigon!R1931),"",Perigon!R1931)</f>
        <v/>
      </c>
      <c r="N1936" s="95" t="str">
        <f>IF(ISBLANK(Perigon!P1931),"",Perigon!P1931)</f>
        <v/>
      </c>
      <c r="O1936" s="38" t="str">
        <f>IF($L1936="","",VLOOKUP($R1936,Tarife!$A$2:$R$599,13,FALSE))</f>
        <v/>
      </c>
      <c r="P1936" s="38" t="str">
        <f t="shared" si="30"/>
        <v/>
      </c>
      <c r="R1936" s="100" t="str">
        <f>Zusammenzug!$C$25&amp;"-"&amp;Zusammenzug!$A$7&amp;"-"&amp;Leistungen!L1936</f>
        <v>2024-0-</v>
      </c>
    </row>
    <row r="1937" spans="1:18" x14ac:dyDescent="0.2">
      <c r="A1937" s="95" t="str">
        <f>IF(ISBLANK(Perigon!E1932),"",Perigon!E1932)</f>
        <v/>
      </c>
      <c r="B1937" s="95" t="str">
        <f>IF(ISBLANK(Perigon!G1932),"",Perigon!G1932)</f>
        <v/>
      </c>
      <c r="C1937" s="96" t="str">
        <f>IF(ISBLANK(Perigon!I1932),"",Perigon!I1932)</f>
        <v/>
      </c>
      <c r="D1937" s="97" t="str">
        <f>IF(ISBLANK(Perigon!J1932),"",Perigon!J1932)</f>
        <v/>
      </c>
      <c r="E1937" s="64" t="str">
        <f>IF(ISBLANK(Perigon!K1932),"",Perigon!K1932)</f>
        <v/>
      </c>
      <c r="F1937" s="65"/>
      <c r="G1937" s="64"/>
      <c r="H1937" s="69" t="str">
        <f>IF(ISBLANK(Perigon!L1932),"",Perigon!L1932)</f>
        <v/>
      </c>
      <c r="I1937" s="69" t="str">
        <f>IF(ISBLANK(Perigon!M1932),"",Perigon!M1932)</f>
        <v/>
      </c>
      <c r="J1937" s="98" t="str">
        <f>IF(ISBLANK(Perigon!N1932),"",Perigon!N1932)</f>
        <v/>
      </c>
      <c r="K1937" s="99" t="str">
        <f>IF(ISBLANK(Perigon!J1932),"",Perigon!T1932)</f>
        <v/>
      </c>
      <c r="L1937" s="95" t="str">
        <f>IF(ISBLANK(Perigon!O1932),"",Perigon!O1932)</f>
        <v/>
      </c>
      <c r="M1937" s="95" t="str">
        <f>IF(ISBLANK(Perigon!R1932),"",Perigon!R1932)</f>
        <v/>
      </c>
      <c r="N1937" s="95" t="str">
        <f>IF(ISBLANK(Perigon!P1932),"",Perigon!P1932)</f>
        <v/>
      </c>
      <c r="O1937" s="38" t="str">
        <f>IF($L1937="","",VLOOKUP($R1937,Tarife!$A$2:$R$599,13,FALSE))</f>
        <v/>
      </c>
      <c r="P1937" s="38" t="str">
        <f t="shared" si="30"/>
        <v/>
      </c>
      <c r="R1937" s="100" t="str">
        <f>Zusammenzug!$C$25&amp;"-"&amp;Zusammenzug!$A$7&amp;"-"&amp;Leistungen!L1937</f>
        <v>2024-0-</v>
      </c>
    </row>
    <row r="1938" spans="1:18" x14ac:dyDescent="0.2">
      <c r="A1938" s="95" t="str">
        <f>IF(ISBLANK(Perigon!E1933),"",Perigon!E1933)</f>
        <v/>
      </c>
      <c r="B1938" s="95" t="str">
        <f>IF(ISBLANK(Perigon!G1933),"",Perigon!G1933)</f>
        <v/>
      </c>
      <c r="C1938" s="96" t="str">
        <f>IF(ISBLANK(Perigon!I1933),"",Perigon!I1933)</f>
        <v/>
      </c>
      <c r="D1938" s="97" t="str">
        <f>IF(ISBLANK(Perigon!J1933),"",Perigon!J1933)</f>
        <v/>
      </c>
      <c r="E1938" s="64" t="str">
        <f>IF(ISBLANK(Perigon!K1933),"",Perigon!K1933)</f>
        <v/>
      </c>
      <c r="F1938" s="65"/>
      <c r="G1938" s="64"/>
      <c r="H1938" s="69" t="str">
        <f>IF(ISBLANK(Perigon!L1933),"",Perigon!L1933)</f>
        <v/>
      </c>
      <c r="I1938" s="69" t="str">
        <f>IF(ISBLANK(Perigon!M1933),"",Perigon!M1933)</f>
        <v/>
      </c>
      <c r="J1938" s="98" t="str">
        <f>IF(ISBLANK(Perigon!N1933),"",Perigon!N1933)</f>
        <v/>
      </c>
      <c r="K1938" s="99" t="str">
        <f>IF(ISBLANK(Perigon!J1933),"",Perigon!T1933)</f>
        <v/>
      </c>
      <c r="L1938" s="95" t="str">
        <f>IF(ISBLANK(Perigon!O1933),"",Perigon!O1933)</f>
        <v/>
      </c>
      <c r="M1938" s="95" t="str">
        <f>IF(ISBLANK(Perigon!R1933),"",Perigon!R1933)</f>
        <v/>
      </c>
      <c r="N1938" s="95" t="str">
        <f>IF(ISBLANK(Perigon!P1933),"",Perigon!P1933)</f>
        <v/>
      </c>
      <c r="O1938" s="38" t="str">
        <f>IF($L1938="","",VLOOKUP($R1938,Tarife!$A$2:$R$599,13,FALSE))</f>
        <v/>
      </c>
      <c r="P1938" s="38" t="str">
        <f t="shared" si="30"/>
        <v/>
      </c>
      <c r="R1938" s="100" t="str">
        <f>Zusammenzug!$C$25&amp;"-"&amp;Zusammenzug!$A$7&amp;"-"&amp;Leistungen!L1938</f>
        <v>2024-0-</v>
      </c>
    </row>
    <row r="1939" spans="1:18" x14ac:dyDescent="0.2">
      <c r="A1939" s="95" t="str">
        <f>IF(ISBLANK(Perigon!E1934),"",Perigon!E1934)</f>
        <v/>
      </c>
      <c r="B1939" s="95" t="str">
        <f>IF(ISBLANK(Perigon!G1934),"",Perigon!G1934)</f>
        <v/>
      </c>
      <c r="C1939" s="96" t="str">
        <f>IF(ISBLANK(Perigon!I1934),"",Perigon!I1934)</f>
        <v/>
      </c>
      <c r="D1939" s="97" t="str">
        <f>IF(ISBLANK(Perigon!J1934),"",Perigon!J1934)</f>
        <v/>
      </c>
      <c r="E1939" s="64" t="str">
        <f>IF(ISBLANK(Perigon!K1934),"",Perigon!K1934)</f>
        <v/>
      </c>
      <c r="F1939" s="65"/>
      <c r="G1939" s="64"/>
      <c r="H1939" s="69" t="str">
        <f>IF(ISBLANK(Perigon!L1934),"",Perigon!L1934)</f>
        <v/>
      </c>
      <c r="I1939" s="69" t="str">
        <f>IF(ISBLANK(Perigon!M1934),"",Perigon!M1934)</f>
        <v/>
      </c>
      <c r="J1939" s="98" t="str">
        <f>IF(ISBLANK(Perigon!N1934),"",Perigon!N1934)</f>
        <v/>
      </c>
      <c r="K1939" s="99" t="str">
        <f>IF(ISBLANK(Perigon!J1934),"",Perigon!T1934)</f>
        <v/>
      </c>
      <c r="L1939" s="95" t="str">
        <f>IF(ISBLANK(Perigon!O1934),"",Perigon!O1934)</f>
        <v/>
      </c>
      <c r="M1939" s="95" t="str">
        <f>IF(ISBLANK(Perigon!R1934),"",Perigon!R1934)</f>
        <v/>
      </c>
      <c r="N1939" s="95" t="str">
        <f>IF(ISBLANK(Perigon!P1934),"",Perigon!P1934)</f>
        <v/>
      </c>
      <c r="O1939" s="38" t="str">
        <f>IF($L1939="","",VLOOKUP($R1939,Tarife!$A$2:$R$599,13,FALSE))</f>
        <v/>
      </c>
      <c r="P1939" s="38" t="str">
        <f t="shared" si="30"/>
        <v/>
      </c>
      <c r="R1939" s="100" t="str">
        <f>Zusammenzug!$C$25&amp;"-"&amp;Zusammenzug!$A$7&amp;"-"&amp;Leistungen!L1939</f>
        <v>2024-0-</v>
      </c>
    </row>
    <row r="1940" spans="1:18" x14ac:dyDescent="0.2">
      <c r="A1940" s="95" t="str">
        <f>IF(ISBLANK(Perigon!E1935),"",Perigon!E1935)</f>
        <v/>
      </c>
      <c r="B1940" s="95" t="str">
        <f>IF(ISBLANK(Perigon!G1935),"",Perigon!G1935)</f>
        <v/>
      </c>
      <c r="C1940" s="96" t="str">
        <f>IF(ISBLANK(Perigon!I1935),"",Perigon!I1935)</f>
        <v/>
      </c>
      <c r="D1940" s="97" t="str">
        <f>IF(ISBLANK(Perigon!J1935),"",Perigon!J1935)</f>
        <v/>
      </c>
      <c r="E1940" s="64" t="str">
        <f>IF(ISBLANK(Perigon!K1935),"",Perigon!K1935)</f>
        <v/>
      </c>
      <c r="F1940" s="65"/>
      <c r="G1940" s="64"/>
      <c r="H1940" s="69" t="str">
        <f>IF(ISBLANK(Perigon!L1935),"",Perigon!L1935)</f>
        <v/>
      </c>
      <c r="I1940" s="69" t="str">
        <f>IF(ISBLANK(Perigon!M1935),"",Perigon!M1935)</f>
        <v/>
      </c>
      <c r="J1940" s="98" t="str">
        <f>IF(ISBLANK(Perigon!N1935),"",Perigon!N1935)</f>
        <v/>
      </c>
      <c r="K1940" s="99" t="str">
        <f>IF(ISBLANK(Perigon!J1935),"",Perigon!T1935)</f>
        <v/>
      </c>
      <c r="L1940" s="95" t="str">
        <f>IF(ISBLANK(Perigon!O1935),"",Perigon!O1935)</f>
        <v/>
      </c>
      <c r="M1940" s="95" t="str">
        <f>IF(ISBLANK(Perigon!R1935),"",Perigon!R1935)</f>
        <v/>
      </c>
      <c r="N1940" s="95" t="str">
        <f>IF(ISBLANK(Perigon!P1935),"",Perigon!P1935)</f>
        <v/>
      </c>
      <c r="O1940" s="38" t="str">
        <f>IF($L1940="","",VLOOKUP($R1940,Tarife!$A$2:$R$599,13,FALSE))</f>
        <v/>
      </c>
      <c r="P1940" s="38" t="str">
        <f t="shared" si="30"/>
        <v/>
      </c>
      <c r="R1940" s="100" t="str">
        <f>Zusammenzug!$C$25&amp;"-"&amp;Zusammenzug!$A$7&amp;"-"&amp;Leistungen!L1940</f>
        <v>2024-0-</v>
      </c>
    </row>
    <row r="1941" spans="1:18" x14ac:dyDescent="0.2">
      <c r="A1941" s="95" t="str">
        <f>IF(ISBLANK(Perigon!E1936),"",Perigon!E1936)</f>
        <v/>
      </c>
      <c r="B1941" s="95" t="str">
        <f>IF(ISBLANK(Perigon!G1936),"",Perigon!G1936)</f>
        <v/>
      </c>
      <c r="C1941" s="96" t="str">
        <f>IF(ISBLANK(Perigon!I1936),"",Perigon!I1936)</f>
        <v/>
      </c>
      <c r="D1941" s="97" t="str">
        <f>IF(ISBLANK(Perigon!J1936),"",Perigon!J1936)</f>
        <v/>
      </c>
      <c r="E1941" s="64" t="str">
        <f>IF(ISBLANK(Perigon!K1936),"",Perigon!K1936)</f>
        <v/>
      </c>
      <c r="F1941" s="65"/>
      <c r="G1941" s="64"/>
      <c r="H1941" s="69" t="str">
        <f>IF(ISBLANK(Perigon!L1936),"",Perigon!L1936)</f>
        <v/>
      </c>
      <c r="I1941" s="69" t="str">
        <f>IF(ISBLANK(Perigon!M1936),"",Perigon!M1936)</f>
        <v/>
      </c>
      <c r="J1941" s="98" t="str">
        <f>IF(ISBLANK(Perigon!N1936),"",Perigon!N1936)</f>
        <v/>
      </c>
      <c r="K1941" s="99" t="str">
        <f>IF(ISBLANK(Perigon!J1936),"",Perigon!T1936)</f>
        <v/>
      </c>
      <c r="L1941" s="95" t="str">
        <f>IF(ISBLANK(Perigon!O1936),"",Perigon!O1936)</f>
        <v/>
      </c>
      <c r="M1941" s="95" t="str">
        <f>IF(ISBLANK(Perigon!R1936),"",Perigon!R1936)</f>
        <v/>
      </c>
      <c r="N1941" s="95" t="str">
        <f>IF(ISBLANK(Perigon!P1936),"",Perigon!P1936)</f>
        <v/>
      </c>
      <c r="O1941" s="38" t="str">
        <f>IF($L1941="","",VLOOKUP($R1941,Tarife!$A$2:$R$599,13,FALSE))</f>
        <v/>
      </c>
      <c r="P1941" s="38" t="str">
        <f t="shared" si="30"/>
        <v/>
      </c>
      <c r="R1941" s="100" t="str">
        <f>Zusammenzug!$C$25&amp;"-"&amp;Zusammenzug!$A$7&amp;"-"&amp;Leistungen!L1941</f>
        <v>2024-0-</v>
      </c>
    </row>
    <row r="1942" spans="1:18" x14ac:dyDescent="0.2">
      <c r="A1942" s="95" t="str">
        <f>IF(ISBLANK(Perigon!E1937),"",Perigon!E1937)</f>
        <v/>
      </c>
      <c r="B1942" s="95" t="str">
        <f>IF(ISBLANK(Perigon!G1937),"",Perigon!G1937)</f>
        <v/>
      </c>
      <c r="C1942" s="96" t="str">
        <f>IF(ISBLANK(Perigon!I1937),"",Perigon!I1937)</f>
        <v/>
      </c>
      <c r="D1942" s="97" t="str">
        <f>IF(ISBLANK(Perigon!J1937),"",Perigon!J1937)</f>
        <v/>
      </c>
      <c r="E1942" s="64" t="str">
        <f>IF(ISBLANK(Perigon!K1937),"",Perigon!K1937)</f>
        <v/>
      </c>
      <c r="F1942" s="65"/>
      <c r="G1942" s="64"/>
      <c r="H1942" s="69" t="str">
        <f>IF(ISBLANK(Perigon!L1937),"",Perigon!L1937)</f>
        <v/>
      </c>
      <c r="I1942" s="69" t="str">
        <f>IF(ISBLANK(Perigon!M1937),"",Perigon!M1937)</f>
        <v/>
      </c>
      <c r="J1942" s="98" t="str">
        <f>IF(ISBLANK(Perigon!N1937),"",Perigon!N1937)</f>
        <v/>
      </c>
      <c r="K1942" s="99" t="str">
        <f>IF(ISBLANK(Perigon!J1937),"",Perigon!T1937)</f>
        <v/>
      </c>
      <c r="L1942" s="95" t="str">
        <f>IF(ISBLANK(Perigon!O1937),"",Perigon!O1937)</f>
        <v/>
      </c>
      <c r="M1942" s="95" t="str">
        <f>IF(ISBLANK(Perigon!R1937),"",Perigon!R1937)</f>
        <v/>
      </c>
      <c r="N1942" s="95" t="str">
        <f>IF(ISBLANK(Perigon!P1937),"",Perigon!P1937)</f>
        <v/>
      </c>
      <c r="O1942" s="38" t="str">
        <f>IF($L1942="","",VLOOKUP($R1942,Tarife!$A$2:$R$599,13,FALSE))</f>
        <v/>
      </c>
      <c r="P1942" s="38" t="str">
        <f t="shared" si="30"/>
        <v/>
      </c>
      <c r="R1942" s="100" t="str">
        <f>Zusammenzug!$C$25&amp;"-"&amp;Zusammenzug!$A$7&amp;"-"&amp;Leistungen!L1942</f>
        <v>2024-0-</v>
      </c>
    </row>
    <row r="1943" spans="1:18" x14ac:dyDescent="0.2">
      <c r="A1943" s="95" t="str">
        <f>IF(ISBLANK(Perigon!E1938),"",Perigon!E1938)</f>
        <v/>
      </c>
      <c r="B1943" s="95" t="str">
        <f>IF(ISBLANK(Perigon!G1938),"",Perigon!G1938)</f>
        <v/>
      </c>
      <c r="C1943" s="96" t="str">
        <f>IF(ISBLANK(Perigon!I1938),"",Perigon!I1938)</f>
        <v/>
      </c>
      <c r="D1943" s="97" t="str">
        <f>IF(ISBLANK(Perigon!J1938),"",Perigon!J1938)</f>
        <v/>
      </c>
      <c r="E1943" s="64" t="str">
        <f>IF(ISBLANK(Perigon!K1938),"",Perigon!K1938)</f>
        <v/>
      </c>
      <c r="F1943" s="65"/>
      <c r="G1943" s="64"/>
      <c r="H1943" s="69" t="str">
        <f>IF(ISBLANK(Perigon!L1938),"",Perigon!L1938)</f>
        <v/>
      </c>
      <c r="I1943" s="69" t="str">
        <f>IF(ISBLANK(Perigon!M1938),"",Perigon!M1938)</f>
        <v/>
      </c>
      <c r="J1943" s="98" t="str">
        <f>IF(ISBLANK(Perigon!N1938),"",Perigon!N1938)</f>
        <v/>
      </c>
      <c r="K1943" s="99" t="str">
        <f>IF(ISBLANK(Perigon!J1938),"",Perigon!T1938)</f>
        <v/>
      </c>
      <c r="L1943" s="95" t="str">
        <f>IF(ISBLANK(Perigon!O1938),"",Perigon!O1938)</f>
        <v/>
      </c>
      <c r="M1943" s="95" t="str">
        <f>IF(ISBLANK(Perigon!R1938),"",Perigon!R1938)</f>
        <v/>
      </c>
      <c r="N1943" s="95" t="str">
        <f>IF(ISBLANK(Perigon!P1938),"",Perigon!P1938)</f>
        <v/>
      </c>
      <c r="O1943" s="38" t="str">
        <f>IF($L1943="","",VLOOKUP($R1943,Tarife!$A$2:$R$599,13,FALSE))</f>
        <v/>
      </c>
      <c r="P1943" s="38" t="str">
        <f t="shared" si="30"/>
        <v/>
      </c>
      <c r="R1943" s="100" t="str">
        <f>Zusammenzug!$C$25&amp;"-"&amp;Zusammenzug!$A$7&amp;"-"&amp;Leistungen!L1943</f>
        <v>2024-0-</v>
      </c>
    </row>
    <row r="1944" spans="1:18" x14ac:dyDescent="0.2">
      <c r="A1944" s="95" t="str">
        <f>IF(ISBLANK(Perigon!E1939),"",Perigon!E1939)</f>
        <v/>
      </c>
      <c r="B1944" s="95" t="str">
        <f>IF(ISBLANK(Perigon!G1939),"",Perigon!G1939)</f>
        <v/>
      </c>
      <c r="C1944" s="96" t="str">
        <f>IF(ISBLANK(Perigon!I1939),"",Perigon!I1939)</f>
        <v/>
      </c>
      <c r="D1944" s="97" t="str">
        <f>IF(ISBLANK(Perigon!J1939),"",Perigon!J1939)</f>
        <v/>
      </c>
      <c r="E1944" s="64" t="str">
        <f>IF(ISBLANK(Perigon!K1939),"",Perigon!K1939)</f>
        <v/>
      </c>
      <c r="F1944" s="65"/>
      <c r="G1944" s="64"/>
      <c r="H1944" s="69" t="str">
        <f>IF(ISBLANK(Perigon!L1939),"",Perigon!L1939)</f>
        <v/>
      </c>
      <c r="I1944" s="69" t="str">
        <f>IF(ISBLANK(Perigon!M1939),"",Perigon!M1939)</f>
        <v/>
      </c>
      <c r="J1944" s="98" t="str">
        <f>IF(ISBLANK(Perigon!N1939),"",Perigon!N1939)</f>
        <v/>
      </c>
      <c r="K1944" s="99" t="str">
        <f>IF(ISBLANK(Perigon!J1939),"",Perigon!T1939)</f>
        <v/>
      </c>
      <c r="L1944" s="95" t="str">
        <f>IF(ISBLANK(Perigon!O1939),"",Perigon!O1939)</f>
        <v/>
      </c>
      <c r="M1944" s="95" t="str">
        <f>IF(ISBLANK(Perigon!R1939),"",Perigon!R1939)</f>
        <v/>
      </c>
      <c r="N1944" s="95" t="str">
        <f>IF(ISBLANK(Perigon!P1939),"",Perigon!P1939)</f>
        <v/>
      </c>
      <c r="O1944" s="38" t="str">
        <f>IF($L1944="","",VLOOKUP($R1944,Tarife!$A$2:$R$599,13,FALSE))</f>
        <v/>
      </c>
      <c r="P1944" s="38" t="str">
        <f t="shared" si="30"/>
        <v/>
      </c>
      <c r="R1944" s="100" t="str">
        <f>Zusammenzug!$C$25&amp;"-"&amp;Zusammenzug!$A$7&amp;"-"&amp;Leistungen!L1944</f>
        <v>2024-0-</v>
      </c>
    </row>
    <row r="1945" spans="1:18" x14ac:dyDescent="0.2">
      <c r="A1945" s="95" t="str">
        <f>IF(ISBLANK(Perigon!E1940),"",Perigon!E1940)</f>
        <v/>
      </c>
      <c r="B1945" s="95" t="str">
        <f>IF(ISBLANK(Perigon!G1940),"",Perigon!G1940)</f>
        <v/>
      </c>
      <c r="C1945" s="96" t="str">
        <f>IF(ISBLANK(Perigon!I1940),"",Perigon!I1940)</f>
        <v/>
      </c>
      <c r="D1945" s="97" t="str">
        <f>IF(ISBLANK(Perigon!J1940),"",Perigon!J1940)</f>
        <v/>
      </c>
      <c r="E1945" s="64" t="str">
        <f>IF(ISBLANK(Perigon!K1940),"",Perigon!K1940)</f>
        <v/>
      </c>
      <c r="F1945" s="65"/>
      <c r="G1945" s="64"/>
      <c r="H1945" s="69" t="str">
        <f>IF(ISBLANK(Perigon!L1940),"",Perigon!L1940)</f>
        <v/>
      </c>
      <c r="I1945" s="69" t="str">
        <f>IF(ISBLANK(Perigon!M1940),"",Perigon!M1940)</f>
        <v/>
      </c>
      <c r="J1945" s="98" t="str">
        <f>IF(ISBLANK(Perigon!N1940),"",Perigon!N1940)</f>
        <v/>
      </c>
      <c r="K1945" s="99" t="str">
        <f>IF(ISBLANK(Perigon!J1940),"",Perigon!T1940)</f>
        <v/>
      </c>
      <c r="L1945" s="95" t="str">
        <f>IF(ISBLANK(Perigon!O1940),"",Perigon!O1940)</f>
        <v/>
      </c>
      <c r="M1945" s="95" t="str">
        <f>IF(ISBLANK(Perigon!R1940),"",Perigon!R1940)</f>
        <v/>
      </c>
      <c r="N1945" s="95" t="str">
        <f>IF(ISBLANK(Perigon!P1940),"",Perigon!P1940)</f>
        <v/>
      </c>
      <c r="O1945" s="38" t="str">
        <f>IF($L1945="","",VLOOKUP($R1945,Tarife!$A$2:$R$599,13,FALSE))</f>
        <v/>
      </c>
      <c r="P1945" s="38" t="str">
        <f t="shared" si="30"/>
        <v/>
      </c>
      <c r="R1945" s="100" t="str">
        <f>Zusammenzug!$C$25&amp;"-"&amp;Zusammenzug!$A$7&amp;"-"&amp;Leistungen!L1945</f>
        <v>2024-0-</v>
      </c>
    </row>
    <row r="1946" spans="1:18" x14ac:dyDescent="0.2">
      <c r="A1946" s="95" t="str">
        <f>IF(ISBLANK(Perigon!E1941),"",Perigon!E1941)</f>
        <v/>
      </c>
      <c r="B1946" s="95" t="str">
        <f>IF(ISBLANK(Perigon!G1941),"",Perigon!G1941)</f>
        <v/>
      </c>
      <c r="C1946" s="96" t="str">
        <f>IF(ISBLANK(Perigon!I1941),"",Perigon!I1941)</f>
        <v/>
      </c>
      <c r="D1946" s="97" t="str">
        <f>IF(ISBLANK(Perigon!J1941),"",Perigon!J1941)</f>
        <v/>
      </c>
      <c r="E1946" s="64" t="str">
        <f>IF(ISBLANK(Perigon!K1941),"",Perigon!K1941)</f>
        <v/>
      </c>
      <c r="F1946" s="65"/>
      <c r="G1946" s="64"/>
      <c r="H1946" s="69" t="str">
        <f>IF(ISBLANK(Perigon!L1941),"",Perigon!L1941)</f>
        <v/>
      </c>
      <c r="I1946" s="69" t="str">
        <f>IF(ISBLANK(Perigon!M1941),"",Perigon!M1941)</f>
        <v/>
      </c>
      <c r="J1946" s="98" t="str">
        <f>IF(ISBLANK(Perigon!N1941),"",Perigon!N1941)</f>
        <v/>
      </c>
      <c r="K1946" s="99" t="str">
        <f>IF(ISBLANK(Perigon!J1941),"",Perigon!T1941)</f>
        <v/>
      </c>
      <c r="L1946" s="95" t="str">
        <f>IF(ISBLANK(Perigon!O1941),"",Perigon!O1941)</f>
        <v/>
      </c>
      <c r="M1946" s="95" t="str">
        <f>IF(ISBLANK(Perigon!R1941),"",Perigon!R1941)</f>
        <v/>
      </c>
      <c r="N1946" s="95" t="str">
        <f>IF(ISBLANK(Perigon!P1941),"",Perigon!P1941)</f>
        <v/>
      </c>
      <c r="O1946" s="38" t="str">
        <f>IF($L1946="","",VLOOKUP($R1946,Tarife!$A$2:$R$599,13,FALSE))</f>
        <v/>
      </c>
      <c r="P1946" s="38" t="str">
        <f t="shared" si="30"/>
        <v/>
      </c>
      <c r="R1946" s="100" t="str">
        <f>Zusammenzug!$C$25&amp;"-"&amp;Zusammenzug!$A$7&amp;"-"&amp;Leistungen!L1946</f>
        <v>2024-0-</v>
      </c>
    </row>
    <row r="1947" spans="1:18" x14ac:dyDescent="0.2">
      <c r="A1947" s="95" t="str">
        <f>IF(ISBLANK(Perigon!E1942),"",Perigon!E1942)</f>
        <v/>
      </c>
      <c r="B1947" s="95" t="str">
        <f>IF(ISBLANK(Perigon!G1942),"",Perigon!G1942)</f>
        <v/>
      </c>
      <c r="C1947" s="96" t="str">
        <f>IF(ISBLANK(Perigon!I1942),"",Perigon!I1942)</f>
        <v/>
      </c>
      <c r="D1947" s="97" t="str">
        <f>IF(ISBLANK(Perigon!J1942),"",Perigon!J1942)</f>
        <v/>
      </c>
      <c r="E1947" s="64" t="str">
        <f>IF(ISBLANK(Perigon!K1942),"",Perigon!K1942)</f>
        <v/>
      </c>
      <c r="F1947" s="65"/>
      <c r="G1947" s="64"/>
      <c r="H1947" s="69" t="str">
        <f>IF(ISBLANK(Perigon!L1942),"",Perigon!L1942)</f>
        <v/>
      </c>
      <c r="I1947" s="69" t="str">
        <f>IF(ISBLANK(Perigon!M1942),"",Perigon!M1942)</f>
        <v/>
      </c>
      <c r="J1947" s="98" t="str">
        <f>IF(ISBLANK(Perigon!N1942),"",Perigon!N1942)</f>
        <v/>
      </c>
      <c r="K1947" s="99" t="str">
        <f>IF(ISBLANK(Perigon!J1942),"",Perigon!T1942)</f>
        <v/>
      </c>
      <c r="L1947" s="95" t="str">
        <f>IF(ISBLANK(Perigon!O1942),"",Perigon!O1942)</f>
        <v/>
      </c>
      <c r="M1947" s="95" t="str">
        <f>IF(ISBLANK(Perigon!R1942),"",Perigon!R1942)</f>
        <v/>
      </c>
      <c r="N1947" s="95" t="str">
        <f>IF(ISBLANK(Perigon!P1942),"",Perigon!P1942)</f>
        <v/>
      </c>
      <c r="O1947" s="38" t="str">
        <f>IF($L1947="","",VLOOKUP($R1947,Tarife!$A$2:$R$599,13,FALSE))</f>
        <v/>
      </c>
      <c r="P1947" s="38" t="str">
        <f t="shared" si="30"/>
        <v/>
      </c>
      <c r="R1947" s="100" t="str">
        <f>Zusammenzug!$C$25&amp;"-"&amp;Zusammenzug!$A$7&amp;"-"&amp;Leistungen!L1947</f>
        <v>2024-0-</v>
      </c>
    </row>
    <row r="1948" spans="1:18" x14ac:dyDescent="0.2">
      <c r="A1948" s="95" t="str">
        <f>IF(ISBLANK(Perigon!E1943),"",Perigon!E1943)</f>
        <v/>
      </c>
      <c r="B1948" s="95" t="str">
        <f>IF(ISBLANK(Perigon!G1943),"",Perigon!G1943)</f>
        <v/>
      </c>
      <c r="C1948" s="96" t="str">
        <f>IF(ISBLANK(Perigon!I1943),"",Perigon!I1943)</f>
        <v/>
      </c>
      <c r="D1948" s="97" t="str">
        <f>IF(ISBLANK(Perigon!J1943),"",Perigon!J1943)</f>
        <v/>
      </c>
      <c r="E1948" s="64" t="str">
        <f>IF(ISBLANK(Perigon!K1943),"",Perigon!K1943)</f>
        <v/>
      </c>
      <c r="F1948" s="65"/>
      <c r="G1948" s="64"/>
      <c r="H1948" s="69" t="str">
        <f>IF(ISBLANK(Perigon!L1943),"",Perigon!L1943)</f>
        <v/>
      </c>
      <c r="I1948" s="69" t="str">
        <f>IF(ISBLANK(Perigon!M1943),"",Perigon!M1943)</f>
        <v/>
      </c>
      <c r="J1948" s="98" t="str">
        <f>IF(ISBLANK(Perigon!N1943),"",Perigon!N1943)</f>
        <v/>
      </c>
      <c r="K1948" s="99" t="str">
        <f>IF(ISBLANK(Perigon!J1943),"",Perigon!T1943)</f>
        <v/>
      </c>
      <c r="L1948" s="95" t="str">
        <f>IF(ISBLANK(Perigon!O1943),"",Perigon!O1943)</f>
        <v/>
      </c>
      <c r="M1948" s="95" t="str">
        <f>IF(ISBLANK(Perigon!R1943),"",Perigon!R1943)</f>
        <v/>
      </c>
      <c r="N1948" s="95" t="str">
        <f>IF(ISBLANK(Perigon!P1943),"",Perigon!P1943)</f>
        <v/>
      </c>
      <c r="O1948" s="38" t="str">
        <f>IF($L1948="","",VLOOKUP($R1948,Tarife!$A$2:$R$599,13,FALSE))</f>
        <v/>
      </c>
      <c r="P1948" s="38" t="str">
        <f t="shared" si="30"/>
        <v/>
      </c>
      <c r="R1948" s="100" t="str">
        <f>Zusammenzug!$C$25&amp;"-"&amp;Zusammenzug!$A$7&amp;"-"&amp;Leistungen!L1948</f>
        <v>2024-0-</v>
      </c>
    </row>
    <row r="1949" spans="1:18" x14ac:dyDescent="0.2">
      <c r="A1949" s="95" t="str">
        <f>IF(ISBLANK(Perigon!E1944),"",Perigon!E1944)</f>
        <v/>
      </c>
      <c r="B1949" s="95" t="str">
        <f>IF(ISBLANK(Perigon!G1944),"",Perigon!G1944)</f>
        <v/>
      </c>
      <c r="C1949" s="96" t="str">
        <f>IF(ISBLANK(Perigon!I1944),"",Perigon!I1944)</f>
        <v/>
      </c>
      <c r="D1949" s="97" t="str">
        <f>IF(ISBLANK(Perigon!J1944),"",Perigon!J1944)</f>
        <v/>
      </c>
      <c r="E1949" s="64" t="str">
        <f>IF(ISBLANK(Perigon!K1944),"",Perigon!K1944)</f>
        <v/>
      </c>
      <c r="F1949" s="65"/>
      <c r="G1949" s="64"/>
      <c r="H1949" s="69" t="str">
        <f>IF(ISBLANK(Perigon!L1944),"",Perigon!L1944)</f>
        <v/>
      </c>
      <c r="I1949" s="69" t="str">
        <f>IF(ISBLANK(Perigon!M1944),"",Perigon!M1944)</f>
        <v/>
      </c>
      <c r="J1949" s="98" t="str">
        <f>IF(ISBLANK(Perigon!N1944),"",Perigon!N1944)</f>
        <v/>
      </c>
      <c r="K1949" s="99" t="str">
        <f>IF(ISBLANK(Perigon!J1944),"",Perigon!T1944)</f>
        <v/>
      </c>
      <c r="L1949" s="95" t="str">
        <f>IF(ISBLANK(Perigon!O1944),"",Perigon!O1944)</f>
        <v/>
      </c>
      <c r="M1949" s="95" t="str">
        <f>IF(ISBLANK(Perigon!R1944),"",Perigon!R1944)</f>
        <v/>
      </c>
      <c r="N1949" s="95" t="str">
        <f>IF(ISBLANK(Perigon!P1944),"",Perigon!P1944)</f>
        <v/>
      </c>
      <c r="O1949" s="38" t="str">
        <f>IF($L1949="","",VLOOKUP($R1949,Tarife!$A$2:$R$599,13,FALSE))</f>
        <v/>
      </c>
      <c r="P1949" s="38" t="str">
        <f t="shared" si="30"/>
        <v/>
      </c>
      <c r="R1949" s="100" t="str">
        <f>Zusammenzug!$C$25&amp;"-"&amp;Zusammenzug!$A$7&amp;"-"&amp;Leistungen!L1949</f>
        <v>2024-0-</v>
      </c>
    </row>
    <row r="1950" spans="1:18" x14ac:dyDescent="0.2">
      <c r="A1950" s="95" t="str">
        <f>IF(ISBLANK(Perigon!E1945),"",Perigon!E1945)</f>
        <v/>
      </c>
      <c r="B1950" s="95" t="str">
        <f>IF(ISBLANK(Perigon!G1945),"",Perigon!G1945)</f>
        <v/>
      </c>
      <c r="C1950" s="96" t="str">
        <f>IF(ISBLANK(Perigon!I1945),"",Perigon!I1945)</f>
        <v/>
      </c>
      <c r="D1950" s="97" t="str">
        <f>IF(ISBLANK(Perigon!J1945),"",Perigon!J1945)</f>
        <v/>
      </c>
      <c r="E1950" s="64" t="str">
        <f>IF(ISBLANK(Perigon!K1945),"",Perigon!K1945)</f>
        <v/>
      </c>
      <c r="F1950" s="65"/>
      <c r="G1950" s="64"/>
      <c r="H1950" s="69" t="str">
        <f>IF(ISBLANK(Perigon!L1945),"",Perigon!L1945)</f>
        <v/>
      </c>
      <c r="I1950" s="69" t="str">
        <f>IF(ISBLANK(Perigon!M1945),"",Perigon!M1945)</f>
        <v/>
      </c>
      <c r="J1950" s="98" t="str">
        <f>IF(ISBLANK(Perigon!N1945),"",Perigon!N1945)</f>
        <v/>
      </c>
      <c r="K1950" s="99" t="str">
        <f>IF(ISBLANK(Perigon!J1945),"",Perigon!T1945)</f>
        <v/>
      </c>
      <c r="L1950" s="95" t="str">
        <f>IF(ISBLANK(Perigon!O1945),"",Perigon!O1945)</f>
        <v/>
      </c>
      <c r="M1950" s="95" t="str">
        <f>IF(ISBLANK(Perigon!R1945),"",Perigon!R1945)</f>
        <v/>
      </c>
      <c r="N1950" s="95" t="str">
        <f>IF(ISBLANK(Perigon!P1945),"",Perigon!P1945)</f>
        <v/>
      </c>
      <c r="O1950" s="38" t="str">
        <f>IF($L1950="","",VLOOKUP($R1950,Tarife!$A$2:$R$599,13,FALSE))</f>
        <v/>
      </c>
      <c r="P1950" s="38" t="str">
        <f t="shared" si="30"/>
        <v/>
      </c>
      <c r="R1950" s="100" t="str">
        <f>Zusammenzug!$C$25&amp;"-"&amp;Zusammenzug!$A$7&amp;"-"&amp;Leistungen!L1950</f>
        <v>2024-0-</v>
      </c>
    </row>
    <row r="1951" spans="1:18" x14ac:dyDescent="0.2">
      <c r="A1951" s="95" t="str">
        <f>IF(ISBLANK(Perigon!E1946),"",Perigon!E1946)</f>
        <v/>
      </c>
      <c r="B1951" s="95" t="str">
        <f>IF(ISBLANK(Perigon!G1946),"",Perigon!G1946)</f>
        <v/>
      </c>
      <c r="C1951" s="96" t="str">
        <f>IF(ISBLANK(Perigon!I1946),"",Perigon!I1946)</f>
        <v/>
      </c>
      <c r="D1951" s="97" t="str">
        <f>IF(ISBLANK(Perigon!J1946),"",Perigon!J1946)</f>
        <v/>
      </c>
      <c r="E1951" s="64" t="str">
        <f>IF(ISBLANK(Perigon!K1946),"",Perigon!K1946)</f>
        <v/>
      </c>
      <c r="F1951" s="65"/>
      <c r="G1951" s="64"/>
      <c r="H1951" s="69" t="str">
        <f>IF(ISBLANK(Perigon!L1946),"",Perigon!L1946)</f>
        <v/>
      </c>
      <c r="I1951" s="69" t="str">
        <f>IF(ISBLANK(Perigon!M1946),"",Perigon!M1946)</f>
        <v/>
      </c>
      <c r="J1951" s="98" t="str">
        <f>IF(ISBLANK(Perigon!N1946),"",Perigon!N1946)</f>
        <v/>
      </c>
      <c r="K1951" s="99" t="str">
        <f>IF(ISBLANK(Perigon!J1946),"",Perigon!T1946)</f>
        <v/>
      </c>
      <c r="L1951" s="95" t="str">
        <f>IF(ISBLANK(Perigon!O1946),"",Perigon!O1946)</f>
        <v/>
      </c>
      <c r="M1951" s="95" t="str">
        <f>IF(ISBLANK(Perigon!R1946),"",Perigon!R1946)</f>
        <v/>
      </c>
      <c r="N1951" s="95" t="str">
        <f>IF(ISBLANK(Perigon!P1946),"",Perigon!P1946)</f>
        <v/>
      </c>
      <c r="O1951" s="38" t="str">
        <f>IF($L1951="","",VLOOKUP($R1951,Tarife!$A$2:$R$599,13,FALSE))</f>
        <v/>
      </c>
      <c r="P1951" s="38" t="str">
        <f t="shared" si="30"/>
        <v/>
      </c>
      <c r="R1951" s="100" t="str">
        <f>Zusammenzug!$C$25&amp;"-"&amp;Zusammenzug!$A$7&amp;"-"&amp;Leistungen!L1951</f>
        <v>2024-0-</v>
      </c>
    </row>
    <row r="1952" spans="1:18" x14ac:dyDescent="0.2">
      <c r="A1952" s="95" t="str">
        <f>IF(ISBLANK(Perigon!E1947),"",Perigon!E1947)</f>
        <v/>
      </c>
      <c r="B1952" s="95" t="str">
        <f>IF(ISBLANK(Perigon!G1947),"",Perigon!G1947)</f>
        <v/>
      </c>
      <c r="C1952" s="96" t="str">
        <f>IF(ISBLANK(Perigon!I1947),"",Perigon!I1947)</f>
        <v/>
      </c>
      <c r="D1952" s="97" t="str">
        <f>IF(ISBLANK(Perigon!J1947),"",Perigon!J1947)</f>
        <v/>
      </c>
      <c r="E1952" s="64" t="str">
        <f>IF(ISBLANK(Perigon!K1947),"",Perigon!K1947)</f>
        <v/>
      </c>
      <c r="F1952" s="65"/>
      <c r="G1952" s="64"/>
      <c r="H1952" s="69" t="str">
        <f>IF(ISBLANK(Perigon!L1947),"",Perigon!L1947)</f>
        <v/>
      </c>
      <c r="I1952" s="69" t="str">
        <f>IF(ISBLANK(Perigon!M1947),"",Perigon!M1947)</f>
        <v/>
      </c>
      <c r="J1952" s="98" t="str">
        <f>IF(ISBLANK(Perigon!N1947),"",Perigon!N1947)</f>
        <v/>
      </c>
      <c r="K1952" s="99" t="str">
        <f>IF(ISBLANK(Perigon!J1947),"",Perigon!T1947)</f>
        <v/>
      </c>
      <c r="L1952" s="95" t="str">
        <f>IF(ISBLANK(Perigon!O1947),"",Perigon!O1947)</f>
        <v/>
      </c>
      <c r="M1952" s="95" t="str">
        <f>IF(ISBLANK(Perigon!R1947),"",Perigon!R1947)</f>
        <v/>
      </c>
      <c r="N1952" s="95" t="str">
        <f>IF(ISBLANK(Perigon!P1947),"",Perigon!P1947)</f>
        <v/>
      </c>
      <c r="O1952" s="38" t="str">
        <f>IF($L1952="","",VLOOKUP($R1952,Tarife!$A$2:$R$599,13,FALSE))</f>
        <v/>
      </c>
      <c r="P1952" s="38" t="str">
        <f t="shared" si="30"/>
        <v/>
      </c>
      <c r="R1952" s="100" t="str">
        <f>Zusammenzug!$C$25&amp;"-"&amp;Zusammenzug!$A$7&amp;"-"&amp;Leistungen!L1952</f>
        <v>2024-0-</v>
      </c>
    </row>
    <row r="1953" spans="1:18" x14ac:dyDescent="0.2">
      <c r="A1953" s="95" t="str">
        <f>IF(ISBLANK(Perigon!E1948),"",Perigon!E1948)</f>
        <v/>
      </c>
      <c r="B1953" s="95" t="str">
        <f>IF(ISBLANK(Perigon!G1948),"",Perigon!G1948)</f>
        <v/>
      </c>
      <c r="C1953" s="96" t="str">
        <f>IF(ISBLANK(Perigon!I1948),"",Perigon!I1948)</f>
        <v/>
      </c>
      <c r="D1953" s="97" t="str">
        <f>IF(ISBLANK(Perigon!J1948),"",Perigon!J1948)</f>
        <v/>
      </c>
      <c r="E1953" s="64" t="str">
        <f>IF(ISBLANK(Perigon!K1948),"",Perigon!K1948)</f>
        <v/>
      </c>
      <c r="F1953" s="65"/>
      <c r="G1953" s="64"/>
      <c r="H1953" s="69" t="str">
        <f>IF(ISBLANK(Perigon!L1948),"",Perigon!L1948)</f>
        <v/>
      </c>
      <c r="I1953" s="69" t="str">
        <f>IF(ISBLANK(Perigon!M1948),"",Perigon!M1948)</f>
        <v/>
      </c>
      <c r="J1953" s="98" t="str">
        <f>IF(ISBLANK(Perigon!N1948),"",Perigon!N1948)</f>
        <v/>
      </c>
      <c r="K1953" s="99" t="str">
        <f>IF(ISBLANK(Perigon!J1948),"",Perigon!T1948)</f>
        <v/>
      </c>
      <c r="L1953" s="95" t="str">
        <f>IF(ISBLANK(Perigon!O1948),"",Perigon!O1948)</f>
        <v/>
      </c>
      <c r="M1953" s="95" t="str">
        <f>IF(ISBLANK(Perigon!R1948),"",Perigon!R1948)</f>
        <v/>
      </c>
      <c r="N1953" s="95" t="str">
        <f>IF(ISBLANK(Perigon!P1948),"",Perigon!P1948)</f>
        <v/>
      </c>
      <c r="O1953" s="38" t="str">
        <f>IF($L1953="","",VLOOKUP($R1953,Tarife!$A$2:$R$599,13,FALSE))</f>
        <v/>
      </c>
      <c r="P1953" s="38" t="str">
        <f t="shared" si="30"/>
        <v/>
      </c>
      <c r="R1953" s="100" t="str">
        <f>Zusammenzug!$C$25&amp;"-"&amp;Zusammenzug!$A$7&amp;"-"&amp;Leistungen!L1953</f>
        <v>2024-0-</v>
      </c>
    </row>
    <row r="1954" spans="1:18" x14ac:dyDescent="0.2">
      <c r="A1954" s="95" t="str">
        <f>IF(ISBLANK(Perigon!E1949),"",Perigon!E1949)</f>
        <v/>
      </c>
      <c r="B1954" s="95" t="str">
        <f>IF(ISBLANK(Perigon!G1949),"",Perigon!G1949)</f>
        <v/>
      </c>
      <c r="C1954" s="96" t="str">
        <f>IF(ISBLANK(Perigon!I1949),"",Perigon!I1949)</f>
        <v/>
      </c>
      <c r="D1954" s="97" t="str">
        <f>IF(ISBLANK(Perigon!J1949),"",Perigon!J1949)</f>
        <v/>
      </c>
      <c r="E1954" s="64" t="str">
        <f>IF(ISBLANK(Perigon!K1949),"",Perigon!K1949)</f>
        <v/>
      </c>
      <c r="F1954" s="65"/>
      <c r="G1954" s="64"/>
      <c r="H1954" s="69" t="str">
        <f>IF(ISBLANK(Perigon!L1949),"",Perigon!L1949)</f>
        <v/>
      </c>
      <c r="I1954" s="69" t="str">
        <f>IF(ISBLANK(Perigon!M1949),"",Perigon!M1949)</f>
        <v/>
      </c>
      <c r="J1954" s="98" t="str">
        <f>IF(ISBLANK(Perigon!N1949),"",Perigon!N1949)</f>
        <v/>
      </c>
      <c r="K1954" s="99" t="str">
        <f>IF(ISBLANK(Perigon!J1949),"",Perigon!T1949)</f>
        <v/>
      </c>
      <c r="L1954" s="95" t="str">
        <f>IF(ISBLANK(Perigon!O1949),"",Perigon!O1949)</f>
        <v/>
      </c>
      <c r="M1954" s="95" t="str">
        <f>IF(ISBLANK(Perigon!R1949),"",Perigon!R1949)</f>
        <v/>
      </c>
      <c r="N1954" s="95" t="str">
        <f>IF(ISBLANK(Perigon!P1949),"",Perigon!P1949)</f>
        <v/>
      </c>
      <c r="O1954" s="38" t="str">
        <f>IF($L1954="","",VLOOKUP($R1954,Tarife!$A$2:$R$599,13,FALSE))</f>
        <v/>
      </c>
      <c r="P1954" s="38" t="str">
        <f t="shared" si="30"/>
        <v/>
      </c>
      <c r="R1954" s="100" t="str">
        <f>Zusammenzug!$C$25&amp;"-"&amp;Zusammenzug!$A$7&amp;"-"&amp;Leistungen!L1954</f>
        <v>2024-0-</v>
      </c>
    </row>
    <row r="1955" spans="1:18" x14ac:dyDescent="0.2">
      <c r="A1955" s="95" t="str">
        <f>IF(ISBLANK(Perigon!E1950),"",Perigon!E1950)</f>
        <v/>
      </c>
      <c r="B1955" s="95" t="str">
        <f>IF(ISBLANK(Perigon!G1950),"",Perigon!G1950)</f>
        <v/>
      </c>
      <c r="C1955" s="96" t="str">
        <f>IF(ISBLANK(Perigon!I1950),"",Perigon!I1950)</f>
        <v/>
      </c>
      <c r="D1955" s="97" t="str">
        <f>IF(ISBLANK(Perigon!J1950),"",Perigon!J1950)</f>
        <v/>
      </c>
      <c r="E1955" s="64" t="str">
        <f>IF(ISBLANK(Perigon!K1950),"",Perigon!K1950)</f>
        <v/>
      </c>
      <c r="F1955" s="65"/>
      <c r="G1955" s="64"/>
      <c r="H1955" s="69" t="str">
        <f>IF(ISBLANK(Perigon!L1950),"",Perigon!L1950)</f>
        <v/>
      </c>
      <c r="I1955" s="69" t="str">
        <f>IF(ISBLANK(Perigon!M1950),"",Perigon!M1950)</f>
        <v/>
      </c>
      <c r="J1955" s="98" t="str">
        <f>IF(ISBLANK(Perigon!N1950),"",Perigon!N1950)</f>
        <v/>
      </c>
      <c r="K1955" s="99" t="str">
        <f>IF(ISBLANK(Perigon!J1950),"",Perigon!T1950)</f>
        <v/>
      </c>
      <c r="L1955" s="95" t="str">
        <f>IF(ISBLANK(Perigon!O1950),"",Perigon!O1950)</f>
        <v/>
      </c>
      <c r="M1955" s="95" t="str">
        <f>IF(ISBLANK(Perigon!R1950),"",Perigon!R1950)</f>
        <v/>
      </c>
      <c r="N1955" s="95" t="str">
        <f>IF(ISBLANK(Perigon!P1950),"",Perigon!P1950)</f>
        <v/>
      </c>
      <c r="O1955" s="38" t="str">
        <f>IF($L1955="","",VLOOKUP($R1955,Tarife!$A$2:$R$599,13,FALSE))</f>
        <v/>
      </c>
      <c r="P1955" s="38" t="str">
        <f t="shared" si="30"/>
        <v/>
      </c>
      <c r="R1955" s="100" t="str">
        <f>Zusammenzug!$C$25&amp;"-"&amp;Zusammenzug!$A$7&amp;"-"&amp;Leistungen!L1955</f>
        <v>2024-0-</v>
      </c>
    </row>
    <row r="1956" spans="1:18" x14ac:dyDescent="0.2">
      <c r="A1956" s="95" t="str">
        <f>IF(ISBLANK(Perigon!E1951),"",Perigon!E1951)</f>
        <v/>
      </c>
      <c r="B1956" s="95" t="str">
        <f>IF(ISBLANK(Perigon!G1951),"",Perigon!G1951)</f>
        <v/>
      </c>
      <c r="C1956" s="96" t="str">
        <f>IF(ISBLANK(Perigon!I1951),"",Perigon!I1951)</f>
        <v/>
      </c>
      <c r="D1956" s="97" t="str">
        <f>IF(ISBLANK(Perigon!J1951),"",Perigon!J1951)</f>
        <v/>
      </c>
      <c r="E1956" s="64" t="str">
        <f>IF(ISBLANK(Perigon!K1951),"",Perigon!K1951)</f>
        <v/>
      </c>
      <c r="F1956" s="65"/>
      <c r="G1956" s="64"/>
      <c r="H1956" s="69" t="str">
        <f>IF(ISBLANK(Perigon!L1951),"",Perigon!L1951)</f>
        <v/>
      </c>
      <c r="I1956" s="69" t="str">
        <f>IF(ISBLANK(Perigon!M1951),"",Perigon!M1951)</f>
        <v/>
      </c>
      <c r="J1956" s="98" t="str">
        <f>IF(ISBLANK(Perigon!N1951),"",Perigon!N1951)</f>
        <v/>
      </c>
      <c r="K1956" s="99" t="str">
        <f>IF(ISBLANK(Perigon!J1951),"",Perigon!T1951)</f>
        <v/>
      </c>
      <c r="L1956" s="95" t="str">
        <f>IF(ISBLANK(Perigon!O1951),"",Perigon!O1951)</f>
        <v/>
      </c>
      <c r="M1956" s="95" t="str">
        <f>IF(ISBLANK(Perigon!R1951),"",Perigon!R1951)</f>
        <v/>
      </c>
      <c r="N1956" s="95" t="str">
        <f>IF(ISBLANK(Perigon!P1951),"",Perigon!P1951)</f>
        <v/>
      </c>
      <c r="O1956" s="38" t="str">
        <f>IF($L1956="","",VLOOKUP($R1956,Tarife!$A$2:$R$599,13,FALSE))</f>
        <v/>
      </c>
      <c r="P1956" s="38" t="str">
        <f t="shared" si="30"/>
        <v/>
      </c>
      <c r="R1956" s="100" t="str">
        <f>Zusammenzug!$C$25&amp;"-"&amp;Zusammenzug!$A$7&amp;"-"&amp;Leistungen!L1956</f>
        <v>2024-0-</v>
      </c>
    </row>
    <row r="1957" spans="1:18" x14ac:dyDescent="0.2">
      <c r="A1957" s="95" t="str">
        <f>IF(ISBLANK(Perigon!E1952),"",Perigon!E1952)</f>
        <v/>
      </c>
      <c r="B1957" s="95" t="str">
        <f>IF(ISBLANK(Perigon!G1952),"",Perigon!G1952)</f>
        <v/>
      </c>
      <c r="C1957" s="96" t="str">
        <f>IF(ISBLANK(Perigon!I1952),"",Perigon!I1952)</f>
        <v/>
      </c>
      <c r="D1957" s="97" t="str">
        <f>IF(ISBLANK(Perigon!J1952),"",Perigon!J1952)</f>
        <v/>
      </c>
      <c r="E1957" s="64" t="str">
        <f>IF(ISBLANK(Perigon!K1952),"",Perigon!K1952)</f>
        <v/>
      </c>
      <c r="F1957" s="65"/>
      <c r="G1957" s="64"/>
      <c r="H1957" s="69" t="str">
        <f>IF(ISBLANK(Perigon!L1952),"",Perigon!L1952)</f>
        <v/>
      </c>
      <c r="I1957" s="69" t="str">
        <f>IF(ISBLANK(Perigon!M1952),"",Perigon!M1952)</f>
        <v/>
      </c>
      <c r="J1957" s="98" t="str">
        <f>IF(ISBLANK(Perigon!N1952),"",Perigon!N1952)</f>
        <v/>
      </c>
      <c r="K1957" s="99" t="str">
        <f>IF(ISBLANK(Perigon!J1952),"",Perigon!T1952)</f>
        <v/>
      </c>
      <c r="L1957" s="95" t="str">
        <f>IF(ISBLANK(Perigon!O1952),"",Perigon!O1952)</f>
        <v/>
      </c>
      <c r="M1957" s="95" t="str">
        <f>IF(ISBLANK(Perigon!R1952),"",Perigon!R1952)</f>
        <v/>
      </c>
      <c r="N1957" s="95" t="str">
        <f>IF(ISBLANK(Perigon!P1952),"",Perigon!P1952)</f>
        <v/>
      </c>
      <c r="O1957" s="38" t="str">
        <f>IF($L1957="","",VLOOKUP($R1957,Tarife!$A$2:$R$599,13,FALSE))</f>
        <v/>
      </c>
      <c r="P1957" s="38" t="str">
        <f t="shared" si="30"/>
        <v/>
      </c>
      <c r="R1957" s="100" t="str">
        <f>Zusammenzug!$C$25&amp;"-"&amp;Zusammenzug!$A$7&amp;"-"&amp;Leistungen!L1957</f>
        <v>2024-0-</v>
      </c>
    </row>
    <row r="1958" spans="1:18" x14ac:dyDescent="0.2">
      <c r="A1958" s="95" t="str">
        <f>IF(ISBLANK(Perigon!E1953),"",Perigon!E1953)</f>
        <v/>
      </c>
      <c r="B1958" s="95" t="str">
        <f>IF(ISBLANK(Perigon!G1953),"",Perigon!G1953)</f>
        <v/>
      </c>
      <c r="C1958" s="96" t="str">
        <f>IF(ISBLANK(Perigon!I1953),"",Perigon!I1953)</f>
        <v/>
      </c>
      <c r="D1958" s="97" t="str">
        <f>IF(ISBLANK(Perigon!J1953),"",Perigon!J1953)</f>
        <v/>
      </c>
      <c r="E1958" s="64" t="str">
        <f>IF(ISBLANK(Perigon!K1953),"",Perigon!K1953)</f>
        <v/>
      </c>
      <c r="F1958" s="65"/>
      <c r="G1958" s="64"/>
      <c r="H1958" s="69" t="str">
        <f>IF(ISBLANK(Perigon!L1953),"",Perigon!L1953)</f>
        <v/>
      </c>
      <c r="I1958" s="69" t="str">
        <f>IF(ISBLANK(Perigon!M1953),"",Perigon!M1953)</f>
        <v/>
      </c>
      <c r="J1958" s="98" t="str">
        <f>IF(ISBLANK(Perigon!N1953),"",Perigon!N1953)</f>
        <v/>
      </c>
      <c r="K1958" s="99" t="str">
        <f>IF(ISBLANK(Perigon!J1953),"",Perigon!T1953)</f>
        <v/>
      </c>
      <c r="L1958" s="95" t="str">
        <f>IF(ISBLANK(Perigon!O1953),"",Perigon!O1953)</f>
        <v/>
      </c>
      <c r="M1958" s="95" t="str">
        <f>IF(ISBLANK(Perigon!R1953),"",Perigon!R1953)</f>
        <v/>
      </c>
      <c r="N1958" s="95" t="str">
        <f>IF(ISBLANK(Perigon!P1953),"",Perigon!P1953)</f>
        <v/>
      </c>
      <c r="O1958" s="38" t="str">
        <f>IF($L1958="","",VLOOKUP($R1958,Tarife!$A$2:$R$599,13,FALSE))</f>
        <v/>
      </c>
      <c r="P1958" s="38" t="str">
        <f t="shared" si="30"/>
        <v/>
      </c>
      <c r="R1958" s="100" t="str">
        <f>Zusammenzug!$C$25&amp;"-"&amp;Zusammenzug!$A$7&amp;"-"&amp;Leistungen!L1958</f>
        <v>2024-0-</v>
      </c>
    </row>
    <row r="1959" spans="1:18" x14ac:dyDescent="0.2">
      <c r="A1959" s="95" t="str">
        <f>IF(ISBLANK(Perigon!E1954),"",Perigon!E1954)</f>
        <v/>
      </c>
      <c r="B1959" s="95" t="str">
        <f>IF(ISBLANK(Perigon!G1954),"",Perigon!G1954)</f>
        <v/>
      </c>
      <c r="C1959" s="96" t="str">
        <f>IF(ISBLANK(Perigon!I1954),"",Perigon!I1954)</f>
        <v/>
      </c>
      <c r="D1959" s="97" t="str">
        <f>IF(ISBLANK(Perigon!J1954),"",Perigon!J1954)</f>
        <v/>
      </c>
      <c r="E1959" s="64" t="str">
        <f>IF(ISBLANK(Perigon!K1954),"",Perigon!K1954)</f>
        <v/>
      </c>
      <c r="F1959" s="65"/>
      <c r="G1959" s="64"/>
      <c r="H1959" s="69" t="str">
        <f>IF(ISBLANK(Perigon!L1954),"",Perigon!L1954)</f>
        <v/>
      </c>
      <c r="I1959" s="69" t="str">
        <f>IF(ISBLANK(Perigon!M1954),"",Perigon!M1954)</f>
        <v/>
      </c>
      <c r="J1959" s="98" t="str">
        <f>IF(ISBLANK(Perigon!N1954),"",Perigon!N1954)</f>
        <v/>
      </c>
      <c r="K1959" s="99" t="str">
        <f>IF(ISBLANK(Perigon!J1954),"",Perigon!T1954)</f>
        <v/>
      </c>
      <c r="L1959" s="95" t="str">
        <f>IF(ISBLANK(Perigon!O1954),"",Perigon!O1954)</f>
        <v/>
      </c>
      <c r="M1959" s="95" t="str">
        <f>IF(ISBLANK(Perigon!R1954),"",Perigon!R1954)</f>
        <v/>
      </c>
      <c r="N1959" s="95" t="str">
        <f>IF(ISBLANK(Perigon!P1954),"",Perigon!P1954)</f>
        <v/>
      </c>
      <c r="O1959" s="38" t="str">
        <f>IF($L1959="","",VLOOKUP($R1959,Tarife!$A$2:$R$599,13,FALSE))</f>
        <v/>
      </c>
      <c r="P1959" s="38" t="str">
        <f t="shared" si="30"/>
        <v/>
      </c>
      <c r="R1959" s="100" t="str">
        <f>Zusammenzug!$C$25&amp;"-"&amp;Zusammenzug!$A$7&amp;"-"&amp;Leistungen!L1959</f>
        <v>2024-0-</v>
      </c>
    </row>
    <row r="1960" spans="1:18" x14ac:dyDescent="0.2">
      <c r="A1960" s="95" t="str">
        <f>IF(ISBLANK(Perigon!E1955),"",Perigon!E1955)</f>
        <v/>
      </c>
      <c r="B1960" s="95" t="str">
        <f>IF(ISBLANK(Perigon!G1955),"",Perigon!G1955)</f>
        <v/>
      </c>
      <c r="C1960" s="96" t="str">
        <f>IF(ISBLANK(Perigon!I1955),"",Perigon!I1955)</f>
        <v/>
      </c>
      <c r="D1960" s="97" t="str">
        <f>IF(ISBLANK(Perigon!J1955),"",Perigon!J1955)</f>
        <v/>
      </c>
      <c r="E1960" s="64" t="str">
        <f>IF(ISBLANK(Perigon!K1955),"",Perigon!K1955)</f>
        <v/>
      </c>
      <c r="F1960" s="65"/>
      <c r="G1960" s="64"/>
      <c r="H1960" s="69" t="str">
        <f>IF(ISBLANK(Perigon!L1955),"",Perigon!L1955)</f>
        <v/>
      </c>
      <c r="I1960" s="69" t="str">
        <f>IF(ISBLANK(Perigon!M1955),"",Perigon!M1955)</f>
        <v/>
      </c>
      <c r="J1960" s="98" t="str">
        <f>IF(ISBLANK(Perigon!N1955),"",Perigon!N1955)</f>
        <v/>
      </c>
      <c r="K1960" s="99" t="str">
        <f>IF(ISBLANK(Perigon!J1955),"",Perigon!T1955)</f>
        <v/>
      </c>
      <c r="L1960" s="95" t="str">
        <f>IF(ISBLANK(Perigon!O1955),"",Perigon!O1955)</f>
        <v/>
      </c>
      <c r="M1960" s="95" t="str">
        <f>IF(ISBLANK(Perigon!R1955),"",Perigon!R1955)</f>
        <v/>
      </c>
      <c r="N1960" s="95" t="str">
        <f>IF(ISBLANK(Perigon!P1955),"",Perigon!P1955)</f>
        <v/>
      </c>
      <c r="O1960" s="38" t="str">
        <f>IF($L1960="","",VLOOKUP($R1960,Tarife!$A$2:$R$599,13,FALSE))</f>
        <v/>
      </c>
      <c r="P1960" s="38" t="str">
        <f t="shared" si="30"/>
        <v/>
      </c>
      <c r="R1960" s="100" t="str">
        <f>Zusammenzug!$C$25&amp;"-"&amp;Zusammenzug!$A$7&amp;"-"&amp;Leistungen!L1960</f>
        <v>2024-0-</v>
      </c>
    </row>
    <row r="1961" spans="1:18" x14ac:dyDescent="0.2">
      <c r="A1961" s="95" t="str">
        <f>IF(ISBLANK(Perigon!E1956),"",Perigon!E1956)</f>
        <v/>
      </c>
      <c r="B1961" s="95" t="str">
        <f>IF(ISBLANK(Perigon!G1956),"",Perigon!G1956)</f>
        <v/>
      </c>
      <c r="C1961" s="96" t="str">
        <f>IF(ISBLANK(Perigon!I1956),"",Perigon!I1956)</f>
        <v/>
      </c>
      <c r="D1961" s="97" t="str">
        <f>IF(ISBLANK(Perigon!J1956),"",Perigon!J1956)</f>
        <v/>
      </c>
      <c r="E1961" s="64" t="str">
        <f>IF(ISBLANK(Perigon!K1956),"",Perigon!K1956)</f>
        <v/>
      </c>
      <c r="F1961" s="65"/>
      <c r="G1961" s="64"/>
      <c r="H1961" s="69" t="str">
        <f>IF(ISBLANK(Perigon!L1956),"",Perigon!L1956)</f>
        <v/>
      </c>
      <c r="I1961" s="69" t="str">
        <f>IF(ISBLANK(Perigon!M1956),"",Perigon!M1956)</f>
        <v/>
      </c>
      <c r="J1961" s="98" t="str">
        <f>IF(ISBLANK(Perigon!N1956),"",Perigon!N1956)</f>
        <v/>
      </c>
      <c r="K1961" s="99" t="str">
        <f>IF(ISBLANK(Perigon!J1956),"",Perigon!T1956)</f>
        <v/>
      </c>
      <c r="L1961" s="95" t="str">
        <f>IF(ISBLANK(Perigon!O1956),"",Perigon!O1956)</f>
        <v/>
      </c>
      <c r="M1961" s="95" t="str">
        <f>IF(ISBLANK(Perigon!R1956),"",Perigon!R1956)</f>
        <v/>
      </c>
      <c r="N1961" s="95" t="str">
        <f>IF(ISBLANK(Perigon!P1956),"",Perigon!P1956)</f>
        <v/>
      </c>
      <c r="O1961" s="38" t="str">
        <f>IF($L1961="","",VLOOKUP($R1961,Tarife!$A$2:$R$599,13,FALSE))</f>
        <v/>
      </c>
      <c r="P1961" s="38" t="str">
        <f t="shared" si="30"/>
        <v/>
      </c>
      <c r="R1961" s="100" t="str">
        <f>Zusammenzug!$C$25&amp;"-"&amp;Zusammenzug!$A$7&amp;"-"&amp;Leistungen!L1961</f>
        <v>2024-0-</v>
      </c>
    </row>
    <row r="1962" spans="1:18" x14ac:dyDescent="0.2">
      <c r="A1962" s="95" t="str">
        <f>IF(ISBLANK(Perigon!E1957),"",Perigon!E1957)</f>
        <v/>
      </c>
      <c r="B1962" s="95" t="str">
        <f>IF(ISBLANK(Perigon!G1957),"",Perigon!G1957)</f>
        <v/>
      </c>
      <c r="C1962" s="96" t="str">
        <f>IF(ISBLANK(Perigon!I1957),"",Perigon!I1957)</f>
        <v/>
      </c>
      <c r="D1962" s="97" t="str">
        <f>IF(ISBLANK(Perigon!J1957),"",Perigon!J1957)</f>
        <v/>
      </c>
      <c r="E1962" s="64" t="str">
        <f>IF(ISBLANK(Perigon!K1957),"",Perigon!K1957)</f>
        <v/>
      </c>
      <c r="F1962" s="65"/>
      <c r="G1962" s="64"/>
      <c r="H1962" s="69" t="str">
        <f>IF(ISBLANK(Perigon!L1957),"",Perigon!L1957)</f>
        <v/>
      </c>
      <c r="I1962" s="69" t="str">
        <f>IF(ISBLANK(Perigon!M1957),"",Perigon!M1957)</f>
        <v/>
      </c>
      <c r="J1962" s="98" t="str">
        <f>IF(ISBLANK(Perigon!N1957),"",Perigon!N1957)</f>
        <v/>
      </c>
      <c r="K1962" s="99" t="str">
        <f>IF(ISBLANK(Perigon!J1957),"",Perigon!T1957)</f>
        <v/>
      </c>
      <c r="L1962" s="95" t="str">
        <f>IF(ISBLANK(Perigon!O1957),"",Perigon!O1957)</f>
        <v/>
      </c>
      <c r="M1962" s="95" t="str">
        <f>IF(ISBLANK(Perigon!R1957),"",Perigon!R1957)</f>
        <v/>
      </c>
      <c r="N1962" s="95" t="str">
        <f>IF(ISBLANK(Perigon!P1957),"",Perigon!P1957)</f>
        <v/>
      </c>
      <c r="O1962" s="38" t="str">
        <f>IF($L1962="","",VLOOKUP($R1962,Tarife!$A$2:$R$599,13,FALSE))</f>
        <v/>
      </c>
      <c r="P1962" s="38" t="str">
        <f t="shared" si="30"/>
        <v/>
      </c>
      <c r="R1962" s="100" t="str">
        <f>Zusammenzug!$C$25&amp;"-"&amp;Zusammenzug!$A$7&amp;"-"&amp;Leistungen!L1962</f>
        <v>2024-0-</v>
      </c>
    </row>
    <row r="1963" spans="1:18" x14ac:dyDescent="0.2">
      <c r="A1963" s="95" t="str">
        <f>IF(ISBLANK(Perigon!E1958),"",Perigon!E1958)</f>
        <v/>
      </c>
      <c r="B1963" s="95" t="str">
        <f>IF(ISBLANK(Perigon!G1958),"",Perigon!G1958)</f>
        <v/>
      </c>
      <c r="C1963" s="96" t="str">
        <f>IF(ISBLANK(Perigon!I1958),"",Perigon!I1958)</f>
        <v/>
      </c>
      <c r="D1963" s="97" t="str">
        <f>IF(ISBLANK(Perigon!J1958),"",Perigon!J1958)</f>
        <v/>
      </c>
      <c r="E1963" s="64" t="str">
        <f>IF(ISBLANK(Perigon!K1958),"",Perigon!K1958)</f>
        <v/>
      </c>
      <c r="F1963" s="65"/>
      <c r="G1963" s="64"/>
      <c r="H1963" s="69" t="str">
        <f>IF(ISBLANK(Perigon!L1958),"",Perigon!L1958)</f>
        <v/>
      </c>
      <c r="I1963" s="69" t="str">
        <f>IF(ISBLANK(Perigon!M1958),"",Perigon!M1958)</f>
        <v/>
      </c>
      <c r="J1963" s="98" t="str">
        <f>IF(ISBLANK(Perigon!N1958),"",Perigon!N1958)</f>
        <v/>
      </c>
      <c r="K1963" s="99" t="str">
        <f>IF(ISBLANK(Perigon!J1958),"",Perigon!T1958)</f>
        <v/>
      </c>
      <c r="L1963" s="95" t="str">
        <f>IF(ISBLANK(Perigon!O1958),"",Perigon!O1958)</f>
        <v/>
      </c>
      <c r="M1963" s="95" t="str">
        <f>IF(ISBLANK(Perigon!R1958),"",Perigon!R1958)</f>
        <v/>
      </c>
      <c r="N1963" s="95" t="str">
        <f>IF(ISBLANK(Perigon!P1958),"",Perigon!P1958)</f>
        <v/>
      </c>
      <c r="O1963" s="38" t="str">
        <f>IF($L1963="","",VLOOKUP($R1963,Tarife!$A$2:$R$599,13,FALSE))</f>
        <v/>
      </c>
      <c r="P1963" s="38" t="str">
        <f t="shared" si="30"/>
        <v/>
      </c>
      <c r="R1963" s="100" t="str">
        <f>Zusammenzug!$C$25&amp;"-"&amp;Zusammenzug!$A$7&amp;"-"&amp;Leistungen!L1963</f>
        <v>2024-0-</v>
      </c>
    </row>
    <row r="1964" spans="1:18" x14ac:dyDescent="0.2">
      <c r="A1964" s="95" t="str">
        <f>IF(ISBLANK(Perigon!E1959),"",Perigon!E1959)</f>
        <v/>
      </c>
      <c r="B1964" s="95" t="str">
        <f>IF(ISBLANK(Perigon!G1959),"",Perigon!G1959)</f>
        <v/>
      </c>
      <c r="C1964" s="96" t="str">
        <f>IF(ISBLANK(Perigon!I1959),"",Perigon!I1959)</f>
        <v/>
      </c>
      <c r="D1964" s="97" t="str">
        <f>IF(ISBLANK(Perigon!J1959),"",Perigon!J1959)</f>
        <v/>
      </c>
      <c r="E1964" s="64" t="str">
        <f>IF(ISBLANK(Perigon!K1959),"",Perigon!K1959)</f>
        <v/>
      </c>
      <c r="F1964" s="65"/>
      <c r="G1964" s="64"/>
      <c r="H1964" s="69" t="str">
        <f>IF(ISBLANK(Perigon!L1959),"",Perigon!L1959)</f>
        <v/>
      </c>
      <c r="I1964" s="69" t="str">
        <f>IF(ISBLANK(Perigon!M1959),"",Perigon!M1959)</f>
        <v/>
      </c>
      <c r="J1964" s="98" t="str">
        <f>IF(ISBLANK(Perigon!N1959),"",Perigon!N1959)</f>
        <v/>
      </c>
      <c r="K1964" s="99" t="str">
        <f>IF(ISBLANK(Perigon!J1959),"",Perigon!T1959)</f>
        <v/>
      </c>
      <c r="L1964" s="95" t="str">
        <f>IF(ISBLANK(Perigon!O1959),"",Perigon!O1959)</f>
        <v/>
      </c>
      <c r="M1964" s="95" t="str">
        <f>IF(ISBLANK(Perigon!R1959),"",Perigon!R1959)</f>
        <v/>
      </c>
      <c r="N1964" s="95" t="str">
        <f>IF(ISBLANK(Perigon!P1959),"",Perigon!P1959)</f>
        <v/>
      </c>
      <c r="O1964" s="38" t="str">
        <f>IF($L1964="","",VLOOKUP($R1964,Tarife!$A$2:$R$599,13,FALSE))</f>
        <v/>
      </c>
      <c r="P1964" s="38" t="str">
        <f t="shared" si="30"/>
        <v/>
      </c>
      <c r="R1964" s="100" t="str">
        <f>Zusammenzug!$C$25&amp;"-"&amp;Zusammenzug!$A$7&amp;"-"&amp;Leistungen!L1964</f>
        <v>2024-0-</v>
      </c>
    </row>
    <row r="1965" spans="1:18" x14ac:dyDescent="0.2">
      <c r="A1965" s="95" t="str">
        <f>IF(ISBLANK(Perigon!E1960),"",Perigon!E1960)</f>
        <v/>
      </c>
      <c r="B1965" s="95" t="str">
        <f>IF(ISBLANK(Perigon!G1960),"",Perigon!G1960)</f>
        <v/>
      </c>
      <c r="C1965" s="96" t="str">
        <f>IF(ISBLANK(Perigon!I1960),"",Perigon!I1960)</f>
        <v/>
      </c>
      <c r="D1965" s="97" t="str">
        <f>IF(ISBLANK(Perigon!J1960),"",Perigon!J1960)</f>
        <v/>
      </c>
      <c r="E1965" s="64" t="str">
        <f>IF(ISBLANK(Perigon!K1960),"",Perigon!K1960)</f>
        <v/>
      </c>
      <c r="F1965" s="65"/>
      <c r="G1965" s="64"/>
      <c r="H1965" s="69" t="str">
        <f>IF(ISBLANK(Perigon!L1960),"",Perigon!L1960)</f>
        <v/>
      </c>
      <c r="I1965" s="69" t="str">
        <f>IF(ISBLANK(Perigon!M1960),"",Perigon!M1960)</f>
        <v/>
      </c>
      <c r="J1965" s="98" t="str">
        <f>IF(ISBLANK(Perigon!N1960),"",Perigon!N1960)</f>
        <v/>
      </c>
      <c r="K1965" s="99" t="str">
        <f>IF(ISBLANK(Perigon!J1960),"",Perigon!T1960)</f>
        <v/>
      </c>
      <c r="L1965" s="95" t="str">
        <f>IF(ISBLANK(Perigon!O1960),"",Perigon!O1960)</f>
        <v/>
      </c>
      <c r="M1965" s="95" t="str">
        <f>IF(ISBLANK(Perigon!R1960),"",Perigon!R1960)</f>
        <v/>
      </c>
      <c r="N1965" s="95" t="str">
        <f>IF(ISBLANK(Perigon!P1960),"",Perigon!P1960)</f>
        <v/>
      </c>
      <c r="O1965" s="38" t="str">
        <f>IF($L1965="","",VLOOKUP($R1965,Tarife!$A$2:$R$599,13,FALSE))</f>
        <v/>
      </c>
      <c r="P1965" s="38" t="str">
        <f t="shared" si="30"/>
        <v/>
      </c>
      <c r="R1965" s="100" t="str">
        <f>Zusammenzug!$C$25&amp;"-"&amp;Zusammenzug!$A$7&amp;"-"&amp;Leistungen!L1965</f>
        <v>2024-0-</v>
      </c>
    </row>
    <row r="1966" spans="1:18" x14ac:dyDescent="0.2">
      <c r="A1966" s="95" t="str">
        <f>IF(ISBLANK(Perigon!E1961),"",Perigon!E1961)</f>
        <v/>
      </c>
      <c r="B1966" s="95" t="str">
        <f>IF(ISBLANK(Perigon!G1961),"",Perigon!G1961)</f>
        <v/>
      </c>
      <c r="C1966" s="96" t="str">
        <f>IF(ISBLANK(Perigon!I1961),"",Perigon!I1961)</f>
        <v/>
      </c>
      <c r="D1966" s="97" t="str">
        <f>IF(ISBLANK(Perigon!J1961),"",Perigon!J1961)</f>
        <v/>
      </c>
      <c r="E1966" s="64" t="str">
        <f>IF(ISBLANK(Perigon!K1961),"",Perigon!K1961)</f>
        <v/>
      </c>
      <c r="F1966" s="65"/>
      <c r="G1966" s="64"/>
      <c r="H1966" s="69" t="str">
        <f>IF(ISBLANK(Perigon!L1961),"",Perigon!L1961)</f>
        <v/>
      </c>
      <c r="I1966" s="69" t="str">
        <f>IF(ISBLANK(Perigon!M1961),"",Perigon!M1961)</f>
        <v/>
      </c>
      <c r="J1966" s="98" t="str">
        <f>IF(ISBLANK(Perigon!N1961),"",Perigon!N1961)</f>
        <v/>
      </c>
      <c r="K1966" s="99" t="str">
        <f>IF(ISBLANK(Perigon!J1961),"",Perigon!T1961)</f>
        <v/>
      </c>
      <c r="L1966" s="95" t="str">
        <f>IF(ISBLANK(Perigon!O1961),"",Perigon!O1961)</f>
        <v/>
      </c>
      <c r="M1966" s="95" t="str">
        <f>IF(ISBLANK(Perigon!R1961),"",Perigon!R1961)</f>
        <v/>
      </c>
      <c r="N1966" s="95" t="str">
        <f>IF(ISBLANK(Perigon!P1961),"",Perigon!P1961)</f>
        <v/>
      </c>
      <c r="O1966" s="38" t="str">
        <f>IF($L1966="","",VLOOKUP($R1966,Tarife!$A$2:$R$599,13,FALSE))</f>
        <v/>
      </c>
      <c r="P1966" s="38" t="str">
        <f t="shared" si="30"/>
        <v/>
      </c>
      <c r="R1966" s="100" t="str">
        <f>Zusammenzug!$C$25&amp;"-"&amp;Zusammenzug!$A$7&amp;"-"&amp;Leistungen!L1966</f>
        <v>2024-0-</v>
      </c>
    </row>
    <row r="1967" spans="1:18" x14ac:dyDescent="0.2">
      <c r="A1967" s="95" t="str">
        <f>IF(ISBLANK(Perigon!E1962),"",Perigon!E1962)</f>
        <v/>
      </c>
      <c r="B1967" s="95" t="str">
        <f>IF(ISBLANK(Perigon!G1962),"",Perigon!G1962)</f>
        <v/>
      </c>
      <c r="C1967" s="96" t="str">
        <f>IF(ISBLANK(Perigon!I1962),"",Perigon!I1962)</f>
        <v/>
      </c>
      <c r="D1967" s="97" t="str">
        <f>IF(ISBLANK(Perigon!J1962),"",Perigon!J1962)</f>
        <v/>
      </c>
      <c r="E1967" s="64" t="str">
        <f>IF(ISBLANK(Perigon!K1962),"",Perigon!K1962)</f>
        <v/>
      </c>
      <c r="F1967" s="65"/>
      <c r="G1967" s="64"/>
      <c r="H1967" s="69" t="str">
        <f>IF(ISBLANK(Perigon!L1962),"",Perigon!L1962)</f>
        <v/>
      </c>
      <c r="I1967" s="69" t="str">
        <f>IF(ISBLANK(Perigon!M1962),"",Perigon!M1962)</f>
        <v/>
      </c>
      <c r="J1967" s="98" t="str">
        <f>IF(ISBLANK(Perigon!N1962),"",Perigon!N1962)</f>
        <v/>
      </c>
      <c r="K1967" s="99" t="str">
        <f>IF(ISBLANK(Perigon!J1962),"",Perigon!T1962)</f>
        <v/>
      </c>
      <c r="L1967" s="95" t="str">
        <f>IF(ISBLANK(Perigon!O1962),"",Perigon!O1962)</f>
        <v/>
      </c>
      <c r="M1967" s="95" t="str">
        <f>IF(ISBLANK(Perigon!R1962),"",Perigon!R1962)</f>
        <v/>
      </c>
      <c r="N1967" s="95" t="str">
        <f>IF(ISBLANK(Perigon!P1962),"",Perigon!P1962)</f>
        <v/>
      </c>
      <c r="O1967" s="38" t="str">
        <f>IF($L1967="","",VLOOKUP($R1967,Tarife!$A$2:$R$599,13,FALSE))</f>
        <v/>
      </c>
      <c r="P1967" s="38" t="str">
        <f t="shared" si="30"/>
        <v/>
      </c>
      <c r="R1967" s="100" t="str">
        <f>Zusammenzug!$C$25&amp;"-"&amp;Zusammenzug!$A$7&amp;"-"&amp;Leistungen!L1967</f>
        <v>2024-0-</v>
      </c>
    </row>
    <row r="1968" spans="1:18" x14ac:dyDescent="0.2">
      <c r="A1968" s="95" t="str">
        <f>IF(ISBLANK(Perigon!E1963),"",Perigon!E1963)</f>
        <v/>
      </c>
      <c r="B1968" s="95" t="str">
        <f>IF(ISBLANK(Perigon!G1963),"",Perigon!G1963)</f>
        <v/>
      </c>
      <c r="C1968" s="96" t="str">
        <f>IF(ISBLANK(Perigon!I1963),"",Perigon!I1963)</f>
        <v/>
      </c>
      <c r="D1968" s="97" t="str">
        <f>IF(ISBLANK(Perigon!J1963),"",Perigon!J1963)</f>
        <v/>
      </c>
      <c r="E1968" s="64" t="str">
        <f>IF(ISBLANK(Perigon!K1963),"",Perigon!K1963)</f>
        <v/>
      </c>
      <c r="F1968" s="65"/>
      <c r="G1968" s="64"/>
      <c r="H1968" s="69" t="str">
        <f>IF(ISBLANK(Perigon!L1963),"",Perigon!L1963)</f>
        <v/>
      </c>
      <c r="I1968" s="69" t="str">
        <f>IF(ISBLANK(Perigon!M1963),"",Perigon!M1963)</f>
        <v/>
      </c>
      <c r="J1968" s="98" t="str">
        <f>IF(ISBLANK(Perigon!N1963),"",Perigon!N1963)</f>
        <v/>
      </c>
      <c r="K1968" s="99" t="str">
        <f>IF(ISBLANK(Perigon!J1963),"",Perigon!T1963)</f>
        <v/>
      </c>
      <c r="L1968" s="95" t="str">
        <f>IF(ISBLANK(Perigon!O1963),"",Perigon!O1963)</f>
        <v/>
      </c>
      <c r="M1968" s="95" t="str">
        <f>IF(ISBLANK(Perigon!R1963),"",Perigon!R1963)</f>
        <v/>
      </c>
      <c r="N1968" s="95" t="str">
        <f>IF(ISBLANK(Perigon!P1963),"",Perigon!P1963)</f>
        <v/>
      </c>
      <c r="O1968" s="38" t="str">
        <f>IF($L1968="","",VLOOKUP($R1968,Tarife!$A$2:$R$599,13,FALSE))</f>
        <v/>
      </c>
      <c r="P1968" s="38" t="str">
        <f t="shared" si="30"/>
        <v/>
      </c>
      <c r="R1968" s="100" t="str">
        <f>Zusammenzug!$C$25&amp;"-"&amp;Zusammenzug!$A$7&amp;"-"&amp;Leistungen!L1968</f>
        <v>2024-0-</v>
      </c>
    </row>
    <row r="1969" spans="1:18" x14ac:dyDescent="0.2">
      <c r="A1969" s="95" t="str">
        <f>IF(ISBLANK(Perigon!E1964),"",Perigon!E1964)</f>
        <v/>
      </c>
      <c r="B1969" s="95" t="str">
        <f>IF(ISBLANK(Perigon!G1964),"",Perigon!G1964)</f>
        <v/>
      </c>
      <c r="C1969" s="96" t="str">
        <f>IF(ISBLANK(Perigon!I1964),"",Perigon!I1964)</f>
        <v/>
      </c>
      <c r="D1969" s="97" t="str">
        <f>IF(ISBLANK(Perigon!J1964),"",Perigon!J1964)</f>
        <v/>
      </c>
      <c r="E1969" s="64" t="str">
        <f>IF(ISBLANK(Perigon!K1964),"",Perigon!K1964)</f>
        <v/>
      </c>
      <c r="F1969" s="65"/>
      <c r="G1969" s="64"/>
      <c r="H1969" s="69" t="str">
        <f>IF(ISBLANK(Perigon!L1964),"",Perigon!L1964)</f>
        <v/>
      </c>
      <c r="I1969" s="69" t="str">
        <f>IF(ISBLANK(Perigon!M1964),"",Perigon!M1964)</f>
        <v/>
      </c>
      <c r="J1969" s="98" t="str">
        <f>IF(ISBLANK(Perigon!N1964),"",Perigon!N1964)</f>
        <v/>
      </c>
      <c r="K1969" s="99" t="str">
        <f>IF(ISBLANK(Perigon!J1964),"",Perigon!T1964)</f>
        <v/>
      </c>
      <c r="L1969" s="95" t="str">
        <f>IF(ISBLANK(Perigon!O1964),"",Perigon!O1964)</f>
        <v/>
      </c>
      <c r="M1969" s="95" t="str">
        <f>IF(ISBLANK(Perigon!R1964),"",Perigon!R1964)</f>
        <v/>
      </c>
      <c r="N1969" s="95" t="str">
        <f>IF(ISBLANK(Perigon!P1964),"",Perigon!P1964)</f>
        <v/>
      </c>
      <c r="O1969" s="38" t="str">
        <f>IF($L1969="","",VLOOKUP($R1969,Tarife!$A$2:$R$599,13,FALSE))</f>
        <v/>
      </c>
      <c r="P1969" s="38" t="str">
        <f t="shared" si="30"/>
        <v/>
      </c>
      <c r="R1969" s="100" t="str">
        <f>Zusammenzug!$C$25&amp;"-"&amp;Zusammenzug!$A$7&amp;"-"&amp;Leistungen!L1969</f>
        <v>2024-0-</v>
      </c>
    </row>
    <row r="1970" spans="1:18" x14ac:dyDescent="0.2">
      <c r="A1970" s="95" t="str">
        <f>IF(ISBLANK(Perigon!E1965),"",Perigon!E1965)</f>
        <v/>
      </c>
      <c r="B1970" s="95" t="str">
        <f>IF(ISBLANK(Perigon!G1965),"",Perigon!G1965)</f>
        <v/>
      </c>
      <c r="C1970" s="96" t="str">
        <f>IF(ISBLANK(Perigon!I1965),"",Perigon!I1965)</f>
        <v/>
      </c>
      <c r="D1970" s="97" t="str">
        <f>IF(ISBLANK(Perigon!J1965),"",Perigon!J1965)</f>
        <v/>
      </c>
      <c r="E1970" s="64" t="str">
        <f>IF(ISBLANK(Perigon!K1965),"",Perigon!K1965)</f>
        <v/>
      </c>
      <c r="F1970" s="65"/>
      <c r="G1970" s="64"/>
      <c r="H1970" s="69" t="str">
        <f>IF(ISBLANK(Perigon!L1965),"",Perigon!L1965)</f>
        <v/>
      </c>
      <c r="I1970" s="69" t="str">
        <f>IF(ISBLANK(Perigon!M1965),"",Perigon!M1965)</f>
        <v/>
      </c>
      <c r="J1970" s="98" t="str">
        <f>IF(ISBLANK(Perigon!N1965),"",Perigon!N1965)</f>
        <v/>
      </c>
      <c r="K1970" s="99" t="str">
        <f>IF(ISBLANK(Perigon!J1965),"",Perigon!T1965)</f>
        <v/>
      </c>
      <c r="L1970" s="95" t="str">
        <f>IF(ISBLANK(Perigon!O1965),"",Perigon!O1965)</f>
        <v/>
      </c>
      <c r="M1970" s="95" t="str">
        <f>IF(ISBLANK(Perigon!R1965),"",Perigon!R1965)</f>
        <v/>
      </c>
      <c r="N1970" s="95" t="str">
        <f>IF(ISBLANK(Perigon!P1965),"",Perigon!P1965)</f>
        <v/>
      </c>
      <c r="O1970" s="38" t="str">
        <f>IF($L1970="","",VLOOKUP($R1970,Tarife!$A$2:$R$599,13,FALSE))</f>
        <v/>
      </c>
      <c r="P1970" s="38" t="str">
        <f t="shared" si="30"/>
        <v/>
      </c>
      <c r="R1970" s="100" t="str">
        <f>Zusammenzug!$C$25&amp;"-"&amp;Zusammenzug!$A$7&amp;"-"&amp;Leistungen!L1970</f>
        <v>2024-0-</v>
      </c>
    </row>
    <row r="1971" spans="1:18" x14ac:dyDescent="0.2">
      <c r="A1971" s="95" t="str">
        <f>IF(ISBLANK(Perigon!E1966),"",Perigon!E1966)</f>
        <v/>
      </c>
      <c r="B1971" s="95" t="str">
        <f>IF(ISBLANK(Perigon!G1966),"",Perigon!G1966)</f>
        <v/>
      </c>
      <c r="C1971" s="96" t="str">
        <f>IF(ISBLANK(Perigon!I1966),"",Perigon!I1966)</f>
        <v/>
      </c>
      <c r="D1971" s="97" t="str">
        <f>IF(ISBLANK(Perigon!J1966),"",Perigon!J1966)</f>
        <v/>
      </c>
      <c r="E1971" s="64" t="str">
        <f>IF(ISBLANK(Perigon!K1966),"",Perigon!K1966)</f>
        <v/>
      </c>
      <c r="F1971" s="65"/>
      <c r="G1971" s="64"/>
      <c r="H1971" s="69" t="str">
        <f>IF(ISBLANK(Perigon!L1966),"",Perigon!L1966)</f>
        <v/>
      </c>
      <c r="I1971" s="69" t="str">
        <f>IF(ISBLANK(Perigon!M1966),"",Perigon!M1966)</f>
        <v/>
      </c>
      <c r="J1971" s="98" t="str">
        <f>IF(ISBLANK(Perigon!N1966),"",Perigon!N1966)</f>
        <v/>
      </c>
      <c r="K1971" s="99" t="str">
        <f>IF(ISBLANK(Perigon!J1966),"",Perigon!T1966)</f>
        <v/>
      </c>
      <c r="L1971" s="95" t="str">
        <f>IF(ISBLANK(Perigon!O1966),"",Perigon!O1966)</f>
        <v/>
      </c>
      <c r="M1971" s="95" t="str">
        <f>IF(ISBLANK(Perigon!R1966),"",Perigon!R1966)</f>
        <v/>
      </c>
      <c r="N1971" s="95" t="str">
        <f>IF(ISBLANK(Perigon!P1966),"",Perigon!P1966)</f>
        <v/>
      </c>
      <c r="O1971" s="38" t="str">
        <f>IF($L1971="","",VLOOKUP($R1971,Tarife!$A$2:$R$599,13,FALSE))</f>
        <v/>
      </c>
      <c r="P1971" s="38" t="str">
        <f t="shared" si="30"/>
        <v/>
      </c>
      <c r="R1971" s="100" t="str">
        <f>Zusammenzug!$C$25&amp;"-"&amp;Zusammenzug!$A$7&amp;"-"&amp;Leistungen!L1971</f>
        <v>2024-0-</v>
      </c>
    </row>
    <row r="1972" spans="1:18" x14ac:dyDescent="0.2">
      <c r="A1972" s="95" t="str">
        <f>IF(ISBLANK(Perigon!E1967),"",Perigon!E1967)</f>
        <v/>
      </c>
      <c r="B1972" s="95" t="str">
        <f>IF(ISBLANK(Perigon!G1967),"",Perigon!G1967)</f>
        <v/>
      </c>
      <c r="C1972" s="96" t="str">
        <f>IF(ISBLANK(Perigon!I1967),"",Perigon!I1967)</f>
        <v/>
      </c>
      <c r="D1972" s="97" t="str">
        <f>IF(ISBLANK(Perigon!J1967),"",Perigon!J1967)</f>
        <v/>
      </c>
      <c r="E1972" s="64" t="str">
        <f>IF(ISBLANK(Perigon!K1967),"",Perigon!K1967)</f>
        <v/>
      </c>
      <c r="F1972" s="65"/>
      <c r="G1972" s="64"/>
      <c r="H1972" s="69" t="str">
        <f>IF(ISBLANK(Perigon!L1967),"",Perigon!L1967)</f>
        <v/>
      </c>
      <c r="I1972" s="69" t="str">
        <f>IF(ISBLANK(Perigon!M1967),"",Perigon!M1967)</f>
        <v/>
      </c>
      <c r="J1972" s="98" t="str">
        <f>IF(ISBLANK(Perigon!N1967),"",Perigon!N1967)</f>
        <v/>
      </c>
      <c r="K1972" s="99" t="str">
        <f>IF(ISBLANK(Perigon!J1967),"",Perigon!T1967)</f>
        <v/>
      </c>
      <c r="L1972" s="95" t="str">
        <f>IF(ISBLANK(Perigon!O1967),"",Perigon!O1967)</f>
        <v/>
      </c>
      <c r="M1972" s="95" t="str">
        <f>IF(ISBLANK(Perigon!R1967),"",Perigon!R1967)</f>
        <v/>
      </c>
      <c r="N1972" s="95" t="str">
        <f>IF(ISBLANK(Perigon!P1967),"",Perigon!P1967)</f>
        <v/>
      </c>
      <c r="O1972" s="38" t="str">
        <f>IF($L1972="","",VLOOKUP($R1972,Tarife!$A$2:$R$599,13,FALSE))</f>
        <v/>
      </c>
      <c r="P1972" s="38" t="str">
        <f t="shared" si="30"/>
        <v/>
      </c>
      <c r="R1972" s="100" t="str">
        <f>Zusammenzug!$C$25&amp;"-"&amp;Zusammenzug!$A$7&amp;"-"&amp;Leistungen!L1972</f>
        <v>2024-0-</v>
      </c>
    </row>
    <row r="1973" spans="1:18" x14ac:dyDescent="0.2">
      <c r="A1973" s="95" t="str">
        <f>IF(ISBLANK(Perigon!E1968),"",Perigon!E1968)</f>
        <v/>
      </c>
      <c r="B1973" s="95" t="str">
        <f>IF(ISBLANK(Perigon!G1968),"",Perigon!G1968)</f>
        <v/>
      </c>
      <c r="C1973" s="96" t="str">
        <f>IF(ISBLANK(Perigon!I1968),"",Perigon!I1968)</f>
        <v/>
      </c>
      <c r="D1973" s="97" t="str">
        <f>IF(ISBLANK(Perigon!J1968),"",Perigon!J1968)</f>
        <v/>
      </c>
      <c r="E1973" s="64" t="str">
        <f>IF(ISBLANK(Perigon!K1968),"",Perigon!K1968)</f>
        <v/>
      </c>
      <c r="F1973" s="65"/>
      <c r="G1973" s="64"/>
      <c r="H1973" s="69" t="str">
        <f>IF(ISBLANK(Perigon!L1968),"",Perigon!L1968)</f>
        <v/>
      </c>
      <c r="I1973" s="69" t="str">
        <f>IF(ISBLANK(Perigon!M1968),"",Perigon!M1968)</f>
        <v/>
      </c>
      <c r="J1973" s="98" t="str">
        <f>IF(ISBLANK(Perigon!N1968),"",Perigon!N1968)</f>
        <v/>
      </c>
      <c r="K1973" s="99" t="str">
        <f>IF(ISBLANK(Perigon!J1968),"",Perigon!T1968)</f>
        <v/>
      </c>
      <c r="L1973" s="95" t="str">
        <f>IF(ISBLANK(Perigon!O1968),"",Perigon!O1968)</f>
        <v/>
      </c>
      <c r="M1973" s="95" t="str">
        <f>IF(ISBLANK(Perigon!R1968),"",Perigon!R1968)</f>
        <v/>
      </c>
      <c r="N1973" s="95" t="str">
        <f>IF(ISBLANK(Perigon!P1968),"",Perigon!P1968)</f>
        <v/>
      </c>
      <c r="O1973" s="38" t="str">
        <f>IF($L1973="","",VLOOKUP($R1973,Tarife!$A$2:$R$599,13,FALSE))</f>
        <v/>
      </c>
      <c r="P1973" s="38" t="str">
        <f t="shared" si="30"/>
        <v/>
      </c>
      <c r="R1973" s="100" t="str">
        <f>Zusammenzug!$C$25&amp;"-"&amp;Zusammenzug!$A$7&amp;"-"&amp;Leistungen!L1973</f>
        <v>2024-0-</v>
      </c>
    </row>
    <row r="1974" spans="1:18" x14ac:dyDescent="0.2">
      <c r="A1974" s="95" t="str">
        <f>IF(ISBLANK(Perigon!E1969),"",Perigon!E1969)</f>
        <v/>
      </c>
      <c r="B1974" s="95" t="str">
        <f>IF(ISBLANK(Perigon!G1969),"",Perigon!G1969)</f>
        <v/>
      </c>
      <c r="C1974" s="96" t="str">
        <f>IF(ISBLANK(Perigon!I1969),"",Perigon!I1969)</f>
        <v/>
      </c>
      <c r="D1974" s="97" t="str">
        <f>IF(ISBLANK(Perigon!J1969),"",Perigon!J1969)</f>
        <v/>
      </c>
      <c r="E1974" s="64" t="str">
        <f>IF(ISBLANK(Perigon!K1969),"",Perigon!K1969)</f>
        <v/>
      </c>
      <c r="F1974" s="65"/>
      <c r="G1974" s="64"/>
      <c r="H1974" s="69" t="str">
        <f>IF(ISBLANK(Perigon!L1969),"",Perigon!L1969)</f>
        <v/>
      </c>
      <c r="I1974" s="69" t="str">
        <f>IF(ISBLANK(Perigon!M1969),"",Perigon!M1969)</f>
        <v/>
      </c>
      <c r="J1974" s="98" t="str">
        <f>IF(ISBLANK(Perigon!N1969),"",Perigon!N1969)</f>
        <v/>
      </c>
      <c r="K1974" s="99" t="str">
        <f>IF(ISBLANK(Perigon!J1969),"",Perigon!T1969)</f>
        <v/>
      </c>
      <c r="L1974" s="95" t="str">
        <f>IF(ISBLANK(Perigon!O1969),"",Perigon!O1969)</f>
        <v/>
      </c>
      <c r="M1974" s="95" t="str">
        <f>IF(ISBLANK(Perigon!R1969),"",Perigon!R1969)</f>
        <v/>
      </c>
      <c r="N1974" s="95" t="str">
        <f>IF(ISBLANK(Perigon!P1969),"",Perigon!P1969)</f>
        <v/>
      </c>
      <c r="O1974" s="38" t="str">
        <f>IF($L1974="","",VLOOKUP($R1974,Tarife!$A$2:$R$599,13,FALSE))</f>
        <v/>
      </c>
      <c r="P1974" s="38" t="str">
        <f t="shared" si="30"/>
        <v/>
      </c>
      <c r="R1974" s="100" t="str">
        <f>Zusammenzug!$C$25&amp;"-"&amp;Zusammenzug!$A$7&amp;"-"&amp;Leistungen!L1974</f>
        <v>2024-0-</v>
      </c>
    </row>
    <row r="1975" spans="1:18" x14ac:dyDescent="0.2">
      <c r="A1975" s="95" t="str">
        <f>IF(ISBLANK(Perigon!E1970),"",Perigon!E1970)</f>
        <v/>
      </c>
      <c r="B1975" s="95" t="str">
        <f>IF(ISBLANK(Perigon!G1970),"",Perigon!G1970)</f>
        <v/>
      </c>
      <c r="C1975" s="96" t="str">
        <f>IF(ISBLANK(Perigon!I1970),"",Perigon!I1970)</f>
        <v/>
      </c>
      <c r="D1975" s="97" t="str">
        <f>IF(ISBLANK(Perigon!J1970),"",Perigon!J1970)</f>
        <v/>
      </c>
      <c r="E1975" s="64" t="str">
        <f>IF(ISBLANK(Perigon!K1970),"",Perigon!K1970)</f>
        <v/>
      </c>
      <c r="F1975" s="65"/>
      <c r="G1975" s="64"/>
      <c r="H1975" s="69" t="str">
        <f>IF(ISBLANK(Perigon!L1970),"",Perigon!L1970)</f>
        <v/>
      </c>
      <c r="I1975" s="69" t="str">
        <f>IF(ISBLANK(Perigon!M1970),"",Perigon!M1970)</f>
        <v/>
      </c>
      <c r="J1975" s="98" t="str">
        <f>IF(ISBLANK(Perigon!N1970),"",Perigon!N1970)</f>
        <v/>
      </c>
      <c r="K1975" s="99" t="str">
        <f>IF(ISBLANK(Perigon!J1970),"",Perigon!T1970)</f>
        <v/>
      </c>
      <c r="L1975" s="95" t="str">
        <f>IF(ISBLANK(Perigon!O1970),"",Perigon!O1970)</f>
        <v/>
      </c>
      <c r="M1975" s="95" t="str">
        <f>IF(ISBLANK(Perigon!R1970),"",Perigon!R1970)</f>
        <v/>
      </c>
      <c r="N1975" s="95" t="str">
        <f>IF(ISBLANK(Perigon!P1970),"",Perigon!P1970)</f>
        <v/>
      </c>
      <c r="O1975" s="38" t="str">
        <f>IF($L1975="","",VLOOKUP($R1975,Tarife!$A$2:$R$599,13,FALSE))</f>
        <v/>
      </c>
      <c r="P1975" s="38" t="str">
        <f t="shared" si="30"/>
        <v/>
      </c>
      <c r="R1975" s="100" t="str">
        <f>Zusammenzug!$C$25&amp;"-"&amp;Zusammenzug!$A$7&amp;"-"&amp;Leistungen!L1975</f>
        <v>2024-0-</v>
      </c>
    </row>
    <row r="1976" spans="1:18" x14ac:dyDescent="0.2">
      <c r="A1976" s="95" t="str">
        <f>IF(ISBLANK(Perigon!E1971),"",Perigon!E1971)</f>
        <v/>
      </c>
      <c r="B1976" s="95" t="str">
        <f>IF(ISBLANK(Perigon!G1971),"",Perigon!G1971)</f>
        <v/>
      </c>
      <c r="C1976" s="96" t="str">
        <f>IF(ISBLANK(Perigon!I1971),"",Perigon!I1971)</f>
        <v/>
      </c>
      <c r="D1976" s="97" t="str">
        <f>IF(ISBLANK(Perigon!J1971),"",Perigon!J1971)</f>
        <v/>
      </c>
      <c r="E1976" s="64" t="str">
        <f>IF(ISBLANK(Perigon!K1971),"",Perigon!K1971)</f>
        <v/>
      </c>
      <c r="F1976" s="65"/>
      <c r="G1976" s="64"/>
      <c r="H1976" s="69" t="str">
        <f>IF(ISBLANK(Perigon!L1971),"",Perigon!L1971)</f>
        <v/>
      </c>
      <c r="I1976" s="69" t="str">
        <f>IF(ISBLANK(Perigon!M1971),"",Perigon!M1971)</f>
        <v/>
      </c>
      <c r="J1976" s="98" t="str">
        <f>IF(ISBLANK(Perigon!N1971),"",Perigon!N1971)</f>
        <v/>
      </c>
      <c r="K1976" s="99" t="str">
        <f>IF(ISBLANK(Perigon!J1971),"",Perigon!T1971)</f>
        <v/>
      </c>
      <c r="L1976" s="95" t="str">
        <f>IF(ISBLANK(Perigon!O1971),"",Perigon!O1971)</f>
        <v/>
      </c>
      <c r="M1976" s="95" t="str">
        <f>IF(ISBLANK(Perigon!R1971),"",Perigon!R1971)</f>
        <v/>
      </c>
      <c r="N1976" s="95" t="str">
        <f>IF(ISBLANK(Perigon!P1971),"",Perigon!P1971)</f>
        <v/>
      </c>
      <c r="O1976" s="38" t="str">
        <f>IF($L1976="","",VLOOKUP($R1976,Tarife!$A$2:$R$599,13,FALSE))</f>
        <v/>
      </c>
      <c r="P1976" s="38" t="str">
        <f t="shared" si="30"/>
        <v/>
      </c>
      <c r="R1976" s="100" t="str">
        <f>Zusammenzug!$C$25&amp;"-"&amp;Zusammenzug!$A$7&amp;"-"&amp;Leistungen!L1976</f>
        <v>2024-0-</v>
      </c>
    </row>
    <row r="1977" spans="1:18" x14ac:dyDescent="0.2">
      <c r="A1977" s="95" t="str">
        <f>IF(ISBLANK(Perigon!E1972),"",Perigon!E1972)</f>
        <v/>
      </c>
      <c r="B1977" s="95" t="str">
        <f>IF(ISBLANK(Perigon!G1972),"",Perigon!G1972)</f>
        <v/>
      </c>
      <c r="C1977" s="96" t="str">
        <f>IF(ISBLANK(Perigon!I1972),"",Perigon!I1972)</f>
        <v/>
      </c>
      <c r="D1977" s="97" t="str">
        <f>IF(ISBLANK(Perigon!J1972),"",Perigon!J1972)</f>
        <v/>
      </c>
      <c r="E1977" s="64" t="str">
        <f>IF(ISBLANK(Perigon!K1972),"",Perigon!K1972)</f>
        <v/>
      </c>
      <c r="F1977" s="65"/>
      <c r="G1977" s="64"/>
      <c r="H1977" s="69" t="str">
        <f>IF(ISBLANK(Perigon!L1972),"",Perigon!L1972)</f>
        <v/>
      </c>
      <c r="I1977" s="69" t="str">
        <f>IF(ISBLANK(Perigon!M1972),"",Perigon!M1972)</f>
        <v/>
      </c>
      <c r="J1977" s="98" t="str">
        <f>IF(ISBLANK(Perigon!N1972),"",Perigon!N1972)</f>
        <v/>
      </c>
      <c r="K1977" s="99" t="str">
        <f>IF(ISBLANK(Perigon!J1972),"",Perigon!T1972)</f>
        <v/>
      </c>
      <c r="L1977" s="95" t="str">
        <f>IF(ISBLANK(Perigon!O1972),"",Perigon!O1972)</f>
        <v/>
      </c>
      <c r="M1977" s="95" t="str">
        <f>IF(ISBLANK(Perigon!R1972),"",Perigon!R1972)</f>
        <v/>
      </c>
      <c r="N1977" s="95" t="str">
        <f>IF(ISBLANK(Perigon!P1972),"",Perigon!P1972)</f>
        <v/>
      </c>
      <c r="O1977" s="38" t="str">
        <f>IF($L1977="","",VLOOKUP($R1977,Tarife!$A$2:$R$599,13,FALSE))</f>
        <v/>
      </c>
      <c r="P1977" s="38" t="str">
        <f t="shared" si="30"/>
        <v/>
      </c>
      <c r="R1977" s="100" t="str">
        <f>Zusammenzug!$C$25&amp;"-"&amp;Zusammenzug!$A$7&amp;"-"&amp;Leistungen!L1977</f>
        <v>2024-0-</v>
      </c>
    </row>
    <row r="1978" spans="1:18" x14ac:dyDescent="0.2">
      <c r="A1978" s="95" t="str">
        <f>IF(ISBLANK(Perigon!E1973),"",Perigon!E1973)</f>
        <v/>
      </c>
      <c r="B1978" s="95" t="str">
        <f>IF(ISBLANK(Perigon!G1973),"",Perigon!G1973)</f>
        <v/>
      </c>
      <c r="C1978" s="96" t="str">
        <f>IF(ISBLANK(Perigon!I1973),"",Perigon!I1973)</f>
        <v/>
      </c>
      <c r="D1978" s="97" t="str">
        <f>IF(ISBLANK(Perigon!J1973),"",Perigon!J1973)</f>
        <v/>
      </c>
      <c r="E1978" s="64" t="str">
        <f>IF(ISBLANK(Perigon!K1973),"",Perigon!K1973)</f>
        <v/>
      </c>
      <c r="F1978" s="65"/>
      <c r="G1978" s="64"/>
      <c r="H1978" s="69" t="str">
        <f>IF(ISBLANK(Perigon!L1973),"",Perigon!L1973)</f>
        <v/>
      </c>
      <c r="I1978" s="69" t="str">
        <f>IF(ISBLANK(Perigon!M1973),"",Perigon!M1973)</f>
        <v/>
      </c>
      <c r="J1978" s="98" t="str">
        <f>IF(ISBLANK(Perigon!N1973),"",Perigon!N1973)</f>
        <v/>
      </c>
      <c r="K1978" s="99" t="str">
        <f>IF(ISBLANK(Perigon!J1973),"",Perigon!T1973)</f>
        <v/>
      </c>
      <c r="L1978" s="95" t="str">
        <f>IF(ISBLANK(Perigon!O1973),"",Perigon!O1973)</f>
        <v/>
      </c>
      <c r="M1978" s="95" t="str">
        <f>IF(ISBLANK(Perigon!R1973),"",Perigon!R1973)</f>
        <v/>
      </c>
      <c r="N1978" s="95" t="str">
        <f>IF(ISBLANK(Perigon!P1973),"",Perigon!P1973)</f>
        <v/>
      </c>
      <c r="O1978" s="38" t="str">
        <f>IF($L1978="","",VLOOKUP($R1978,Tarife!$A$2:$R$599,13,FALSE))</f>
        <v/>
      </c>
      <c r="P1978" s="38" t="str">
        <f t="shared" si="30"/>
        <v/>
      </c>
      <c r="R1978" s="100" t="str">
        <f>Zusammenzug!$C$25&amp;"-"&amp;Zusammenzug!$A$7&amp;"-"&amp;Leistungen!L1978</f>
        <v>2024-0-</v>
      </c>
    </row>
    <row r="1979" spans="1:18" x14ac:dyDescent="0.2">
      <c r="A1979" s="95" t="str">
        <f>IF(ISBLANK(Perigon!E1974),"",Perigon!E1974)</f>
        <v/>
      </c>
      <c r="B1979" s="95" t="str">
        <f>IF(ISBLANK(Perigon!G1974),"",Perigon!G1974)</f>
        <v/>
      </c>
      <c r="C1979" s="96" t="str">
        <f>IF(ISBLANK(Perigon!I1974),"",Perigon!I1974)</f>
        <v/>
      </c>
      <c r="D1979" s="97" t="str">
        <f>IF(ISBLANK(Perigon!J1974),"",Perigon!J1974)</f>
        <v/>
      </c>
      <c r="E1979" s="64" t="str">
        <f>IF(ISBLANK(Perigon!K1974),"",Perigon!K1974)</f>
        <v/>
      </c>
      <c r="F1979" s="65"/>
      <c r="G1979" s="64"/>
      <c r="H1979" s="69" t="str">
        <f>IF(ISBLANK(Perigon!L1974),"",Perigon!L1974)</f>
        <v/>
      </c>
      <c r="I1979" s="69" t="str">
        <f>IF(ISBLANK(Perigon!M1974),"",Perigon!M1974)</f>
        <v/>
      </c>
      <c r="J1979" s="98" t="str">
        <f>IF(ISBLANK(Perigon!N1974),"",Perigon!N1974)</f>
        <v/>
      </c>
      <c r="K1979" s="99" t="str">
        <f>IF(ISBLANK(Perigon!J1974),"",Perigon!T1974)</f>
        <v/>
      </c>
      <c r="L1979" s="95" t="str">
        <f>IF(ISBLANK(Perigon!O1974),"",Perigon!O1974)</f>
        <v/>
      </c>
      <c r="M1979" s="95" t="str">
        <f>IF(ISBLANK(Perigon!R1974),"",Perigon!R1974)</f>
        <v/>
      </c>
      <c r="N1979" s="95" t="str">
        <f>IF(ISBLANK(Perigon!P1974),"",Perigon!P1974)</f>
        <v/>
      </c>
      <c r="O1979" s="38" t="str">
        <f>IF($L1979="","",VLOOKUP($R1979,Tarife!$A$2:$R$599,13,FALSE))</f>
        <v/>
      </c>
      <c r="P1979" s="38" t="str">
        <f t="shared" si="30"/>
        <v/>
      </c>
      <c r="R1979" s="100" t="str">
        <f>Zusammenzug!$C$25&amp;"-"&amp;Zusammenzug!$A$7&amp;"-"&amp;Leistungen!L1979</f>
        <v>2024-0-</v>
      </c>
    </row>
    <row r="1980" spans="1:18" x14ac:dyDescent="0.2">
      <c r="A1980" s="95" t="str">
        <f>IF(ISBLANK(Perigon!E1975),"",Perigon!E1975)</f>
        <v/>
      </c>
      <c r="B1980" s="95" t="str">
        <f>IF(ISBLANK(Perigon!G1975),"",Perigon!G1975)</f>
        <v/>
      </c>
      <c r="C1980" s="96" t="str">
        <f>IF(ISBLANK(Perigon!I1975),"",Perigon!I1975)</f>
        <v/>
      </c>
      <c r="D1980" s="97" t="str">
        <f>IF(ISBLANK(Perigon!J1975),"",Perigon!J1975)</f>
        <v/>
      </c>
      <c r="E1980" s="64" t="str">
        <f>IF(ISBLANK(Perigon!K1975),"",Perigon!K1975)</f>
        <v/>
      </c>
      <c r="F1980" s="65"/>
      <c r="G1980" s="64"/>
      <c r="H1980" s="69" t="str">
        <f>IF(ISBLANK(Perigon!L1975),"",Perigon!L1975)</f>
        <v/>
      </c>
      <c r="I1980" s="69" t="str">
        <f>IF(ISBLANK(Perigon!M1975),"",Perigon!M1975)</f>
        <v/>
      </c>
      <c r="J1980" s="98" t="str">
        <f>IF(ISBLANK(Perigon!N1975),"",Perigon!N1975)</f>
        <v/>
      </c>
      <c r="K1980" s="99" t="str">
        <f>IF(ISBLANK(Perigon!J1975),"",Perigon!T1975)</f>
        <v/>
      </c>
      <c r="L1980" s="95" t="str">
        <f>IF(ISBLANK(Perigon!O1975),"",Perigon!O1975)</f>
        <v/>
      </c>
      <c r="M1980" s="95" t="str">
        <f>IF(ISBLANK(Perigon!R1975),"",Perigon!R1975)</f>
        <v/>
      </c>
      <c r="N1980" s="95" t="str">
        <f>IF(ISBLANK(Perigon!P1975),"",Perigon!P1975)</f>
        <v/>
      </c>
      <c r="O1980" s="38" t="str">
        <f>IF($L1980="","",VLOOKUP($R1980,Tarife!$A$2:$R$599,13,FALSE))</f>
        <v/>
      </c>
      <c r="P1980" s="38" t="str">
        <f t="shared" si="30"/>
        <v/>
      </c>
      <c r="R1980" s="100" t="str">
        <f>Zusammenzug!$C$25&amp;"-"&amp;Zusammenzug!$A$7&amp;"-"&amp;Leistungen!L1980</f>
        <v>2024-0-</v>
      </c>
    </row>
    <row r="1981" spans="1:18" x14ac:dyDescent="0.2">
      <c r="A1981" s="95" t="str">
        <f>IF(ISBLANK(Perigon!E1976),"",Perigon!E1976)</f>
        <v/>
      </c>
      <c r="B1981" s="95" t="str">
        <f>IF(ISBLANK(Perigon!G1976),"",Perigon!G1976)</f>
        <v/>
      </c>
      <c r="C1981" s="96" t="str">
        <f>IF(ISBLANK(Perigon!I1976),"",Perigon!I1976)</f>
        <v/>
      </c>
      <c r="D1981" s="97" t="str">
        <f>IF(ISBLANK(Perigon!J1976),"",Perigon!J1976)</f>
        <v/>
      </c>
      <c r="E1981" s="64" t="str">
        <f>IF(ISBLANK(Perigon!K1976),"",Perigon!K1976)</f>
        <v/>
      </c>
      <c r="F1981" s="65"/>
      <c r="G1981" s="64"/>
      <c r="H1981" s="69" t="str">
        <f>IF(ISBLANK(Perigon!L1976),"",Perigon!L1976)</f>
        <v/>
      </c>
      <c r="I1981" s="69" t="str">
        <f>IF(ISBLANK(Perigon!M1976),"",Perigon!M1976)</f>
        <v/>
      </c>
      <c r="J1981" s="98" t="str">
        <f>IF(ISBLANK(Perigon!N1976),"",Perigon!N1976)</f>
        <v/>
      </c>
      <c r="K1981" s="99" t="str">
        <f>IF(ISBLANK(Perigon!J1976),"",Perigon!T1976)</f>
        <v/>
      </c>
      <c r="L1981" s="95" t="str">
        <f>IF(ISBLANK(Perigon!O1976),"",Perigon!O1976)</f>
        <v/>
      </c>
      <c r="M1981" s="95" t="str">
        <f>IF(ISBLANK(Perigon!R1976),"",Perigon!R1976)</f>
        <v/>
      </c>
      <c r="N1981" s="95" t="str">
        <f>IF(ISBLANK(Perigon!P1976),"",Perigon!P1976)</f>
        <v/>
      </c>
      <c r="O1981" s="38" t="str">
        <f>IF($L1981="","",VLOOKUP($R1981,Tarife!$A$2:$R$599,13,FALSE))</f>
        <v/>
      </c>
      <c r="P1981" s="38" t="str">
        <f t="shared" si="30"/>
        <v/>
      </c>
      <c r="R1981" s="100" t="str">
        <f>Zusammenzug!$C$25&amp;"-"&amp;Zusammenzug!$A$7&amp;"-"&amp;Leistungen!L1981</f>
        <v>2024-0-</v>
      </c>
    </row>
    <row r="1982" spans="1:18" x14ac:dyDescent="0.2">
      <c r="A1982" s="95" t="str">
        <f>IF(ISBLANK(Perigon!E1977),"",Perigon!E1977)</f>
        <v/>
      </c>
      <c r="B1982" s="95" t="str">
        <f>IF(ISBLANK(Perigon!G1977),"",Perigon!G1977)</f>
        <v/>
      </c>
      <c r="C1982" s="96" t="str">
        <f>IF(ISBLANK(Perigon!I1977),"",Perigon!I1977)</f>
        <v/>
      </c>
      <c r="D1982" s="97" t="str">
        <f>IF(ISBLANK(Perigon!J1977),"",Perigon!J1977)</f>
        <v/>
      </c>
      <c r="E1982" s="64" t="str">
        <f>IF(ISBLANK(Perigon!K1977),"",Perigon!K1977)</f>
        <v/>
      </c>
      <c r="F1982" s="65"/>
      <c r="G1982" s="64"/>
      <c r="H1982" s="69" t="str">
        <f>IF(ISBLANK(Perigon!L1977),"",Perigon!L1977)</f>
        <v/>
      </c>
      <c r="I1982" s="69" t="str">
        <f>IF(ISBLANK(Perigon!M1977),"",Perigon!M1977)</f>
        <v/>
      </c>
      <c r="J1982" s="98" t="str">
        <f>IF(ISBLANK(Perigon!N1977),"",Perigon!N1977)</f>
        <v/>
      </c>
      <c r="K1982" s="99" t="str">
        <f>IF(ISBLANK(Perigon!J1977),"",Perigon!T1977)</f>
        <v/>
      </c>
      <c r="L1982" s="95" t="str">
        <f>IF(ISBLANK(Perigon!O1977),"",Perigon!O1977)</f>
        <v/>
      </c>
      <c r="M1982" s="95" t="str">
        <f>IF(ISBLANK(Perigon!R1977),"",Perigon!R1977)</f>
        <v/>
      </c>
      <c r="N1982" s="95" t="str">
        <f>IF(ISBLANK(Perigon!P1977),"",Perigon!P1977)</f>
        <v/>
      </c>
      <c r="O1982" s="38" t="str">
        <f>IF($L1982="","",VLOOKUP($R1982,Tarife!$A$2:$R$599,13,FALSE))</f>
        <v/>
      </c>
      <c r="P1982" s="38" t="str">
        <f t="shared" si="30"/>
        <v/>
      </c>
      <c r="R1982" s="100" t="str">
        <f>Zusammenzug!$C$25&amp;"-"&amp;Zusammenzug!$A$7&amp;"-"&amp;Leistungen!L1982</f>
        <v>2024-0-</v>
      </c>
    </row>
    <row r="1983" spans="1:18" x14ac:dyDescent="0.2">
      <c r="A1983" s="95" t="str">
        <f>IF(ISBLANK(Perigon!E1978),"",Perigon!E1978)</f>
        <v/>
      </c>
      <c r="B1983" s="95" t="str">
        <f>IF(ISBLANK(Perigon!G1978),"",Perigon!G1978)</f>
        <v/>
      </c>
      <c r="C1983" s="96" t="str">
        <f>IF(ISBLANK(Perigon!I1978),"",Perigon!I1978)</f>
        <v/>
      </c>
      <c r="D1983" s="97" t="str">
        <f>IF(ISBLANK(Perigon!J1978),"",Perigon!J1978)</f>
        <v/>
      </c>
      <c r="E1983" s="64" t="str">
        <f>IF(ISBLANK(Perigon!K1978),"",Perigon!K1978)</f>
        <v/>
      </c>
      <c r="F1983" s="65"/>
      <c r="G1983" s="64"/>
      <c r="H1983" s="69" t="str">
        <f>IF(ISBLANK(Perigon!L1978),"",Perigon!L1978)</f>
        <v/>
      </c>
      <c r="I1983" s="69" t="str">
        <f>IF(ISBLANK(Perigon!M1978),"",Perigon!M1978)</f>
        <v/>
      </c>
      <c r="J1983" s="98" t="str">
        <f>IF(ISBLANK(Perigon!N1978),"",Perigon!N1978)</f>
        <v/>
      </c>
      <c r="K1983" s="99" t="str">
        <f>IF(ISBLANK(Perigon!J1978),"",Perigon!T1978)</f>
        <v/>
      </c>
      <c r="L1983" s="95" t="str">
        <f>IF(ISBLANK(Perigon!O1978),"",Perigon!O1978)</f>
        <v/>
      </c>
      <c r="M1983" s="95" t="str">
        <f>IF(ISBLANK(Perigon!R1978),"",Perigon!R1978)</f>
        <v/>
      </c>
      <c r="N1983" s="95" t="str">
        <f>IF(ISBLANK(Perigon!P1978),"",Perigon!P1978)</f>
        <v/>
      </c>
      <c r="O1983" s="38" t="str">
        <f>IF($L1983="","",VLOOKUP($R1983,Tarife!$A$2:$R$599,13,FALSE))</f>
        <v/>
      </c>
      <c r="P1983" s="38" t="str">
        <f t="shared" si="30"/>
        <v/>
      </c>
      <c r="R1983" s="100" t="str">
        <f>Zusammenzug!$C$25&amp;"-"&amp;Zusammenzug!$A$7&amp;"-"&amp;Leistungen!L1983</f>
        <v>2024-0-</v>
      </c>
    </row>
    <row r="1984" spans="1:18" x14ac:dyDescent="0.2">
      <c r="A1984" s="95" t="str">
        <f>IF(ISBLANK(Perigon!E1979),"",Perigon!E1979)</f>
        <v/>
      </c>
      <c r="B1984" s="95" t="str">
        <f>IF(ISBLANK(Perigon!G1979),"",Perigon!G1979)</f>
        <v/>
      </c>
      <c r="C1984" s="96" t="str">
        <f>IF(ISBLANK(Perigon!I1979),"",Perigon!I1979)</f>
        <v/>
      </c>
      <c r="D1984" s="97" t="str">
        <f>IF(ISBLANK(Perigon!J1979),"",Perigon!J1979)</f>
        <v/>
      </c>
      <c r="E1984" s="64" t="str">
        <f>IF(ISBLANK(Perigon!K1979),"",Perigon!K1979)</f>
        <v/>
      </c>
      <c r="F1984" s="65"/>
      <c r="G1984" s="64"/>
      <c r="H1984" s="69" t="str">
        <f>IF(ISBLANK(Perigon!L1979),"",Perigon!L1979)</f>
        <v/>
      </c>
      <c r="I1984" s="69" t="str">
        <f>IF(ISBLANK(Perigon!M1979),"",Perigon!M1979)</f>
        <v/>
      </c>
      <c r="J1984" s="98" t="str">
        <f>IF(ISBLANK(Perigon!N1979),"",Perigon!N1979)</f>
        <v/>
      </c>
      <c r="K1984" s="99" t="str">
        <f>IF(ISBLANK(Perigon!J1979),"",Perigon!T1979)</f>
        <v/>
      </c>
      <c r="L1984" s="95" t="str">
        <f>IF(ISBLANK(Perigon!O1979),"",Perigon!O1979)</f>
        <v/>
      </c>
      <c r="M1984" s="95" t="str">
        <f>IF(ISBLANK(Perigon!R1979),"",Perigon!R1979)</f>
        <v/>
      </c>
      <c r="N1984" s="95" t="str">
        <f>IF(ISBLANK(Perigon!P1979),"",Perigon!P1979)</f>
        <v/>
      </c>
      <c r="O1984" s="38" t="str">
        <f>IF($L1984="","",VLOOKUP($R1984,Tarife!$A$2:$R$599,13,FALSE))</f>
        <v/>
      </c>
      <c r="P1984" s="38" t="str">
        <f t="shared" si="30"/>
        <v/>
      </c>
      <c r="R1984" s="100" t="str">
        <f>Zusammenzug!$C$25&amp;"-"&amp;Zusammenzug!$A$7&amp;"-"&amp;Leistungen!L1984</f>
        <v>2024-0-</v>
      </c>
    </row>
    <row r="1985" spans="1:18" x14ac:dyDescent="0.2">
      <c r="A1985" s="95" t="str">
        <f>IF(ISBLANK(Perigon!E1980),"",Perigon!E1980)</f>
        <v/>
      </c>
      <c r="B1985" s="95" t="str">
        <f>IF(ISBLANK(Perigon!G1980),"",Perigon!G1980)</f>
        <v/>
      </c>
      <c r="C1985" s="96" t="str">
        <f>IF(ISBLANK(Perigon!I1980),"",Perigon!I1980)</f>
        <v/>
      </c>
      <c r="D1985" s="97" t="str">
        <f>IF(ISBLANK(Perigon!J1980),"",Perigon!J1980)</f>
        <v/>
      </c>
      <c r="E1985" s="64" t="str">
        <f>IF(ISBLANK(Perigon!K1980),"",Perigon!K1980)</f>
        <v/>
      </c>
      <c r="F1985" s="65"/>
      <c r="G1985" s="64"/>
      <c r="H1985" s="69" t="str">
        <f>IF(ISBLANK(Perigon!L1980),"",Perigon!L1980)</f>
        <v/>
      </c>
      <c r="I1985" s="69" t="str">
        <f>IF(ISBLANK(Perigon!M1980),"",Perigon!M1980)</f>
        <v/>
      </c>
      <c r="J1985" s="98" t="str">
        <f>IF(ISBLANK(Perigon!N1980),"",Perigon!N1980)</f>
        <v/>
      </c>
      <c r="K1985" s="99" t="str">
        <f>IF(ISBLANK(Perigon!J1980),"",Perigon!T1980)</f>
        <v/>
      </c>
      <c r="L1985" s="95" t="str">
        <f>IF(ISBLANK(Perigon!O1980),"",Perigon!O1980)</f>
        <v/>
      </c>
      <c r="M1985" s="95" t="str">
        <f>IF(ISBLANK(Perigon!R1980),"",Perigon!R1980)</f>
        <v/>
      </c>
      <c r="N1985" s="95" t="str">
        <f>IF(ISBLANK(Perigon!P1980),"",Perigon!P1980)</f>
        <v/>
      </c>
      <c r="O1985" s="38" t="str">
        <f>IF($L1985="","",VLOOKUP($R1985,Tarife!$A$2:$R$599,13,FALSE))</f>
        <v/>
      </c>
      <c r="P1985" s="38" t="str">
        <f t="shared" si="30"/>
        <v/>
      </c>
      <c r="R1985" s="100" t="str">
        <f>Zusammenzug!$C$25&amp;"-"&amp;Zusammenzug!$A$7&amp;"-"&amp;Leistungen!L1985</f>
        <v>2024-0-</v>
      </c>
    </row>
    <row r="1986" spans="1:18" x14ac:dyDescent="0.2">
      <c r="A1986" s="95" t="str">
        <f>IF(ISBLANK(Perigon!E1981),"",Perigon!E1981)</f>
        <v/>
      </c>
      <c r="B1986" s="95" t="str">
        <f>IF(ISBLANK(Perigon!G1981),"",Perigon!G1981)</f>
        <v/>
      </c>
      <c r="C1986" s="96" t="str">
        <f>IF(ISBLANK(Perigon!I1981),"",Perigon!I1981)</f>
        <v/>
      </c>
      <c r="D1986" s="97" t="str">
        <f>IF(ISBLANK(Perigon!J1981),"",Perigon!J1981)</f>
        <v/>
      </c>
      <c r="E1986" s="64" t="str">
        <f>IF(ISBLANK(Perigon!K1981),"",Perigon!K1981)</f>
        <v/>
      </c>
      <c r="F1986" s="65"/>
      <c r="G1986" s="64"/>
      <c r="H1986" s="69" t="str">
        <f>IF(ISBLANK(Perigon!L1981),"",Perigon!L1981)</f>
        <v/>
      </c>
      <c r="I1986" s="69" t="str">
        <f>IF(ISBLANK(Perigon!M1981),"",Perigon!M1981)</f>
        <v/>
      </c>
      <c r="J1986" s="98" t="str">
        <f>IF(ISBLANK(Perigon!N1981),"",Perigon!N1981)</f>
        <v/>
      </c>
      <c r="K1986" s="99" t="str">
        <f>IF(ISBLANK(Perigon!J1981),"",Perigon!T1981)</f>
        <v/>
      </c>
      <c r="L1986" s="95" t="str">
        <f>IF(ISBLANK(Perigon!O1981),"",Perigon!O1981)</f>
        <v/>
      </c>
      <c r="M1986" s="95" t="str">
        <f>IF(ISBLANK(Perigon!R1981),"",Perigon!R1981)</f>
        <v/>
      </c>
      <c r="N1986" s="95" t="str">
        <f>IF(ISBLANK(Perigon!P1981),"",Perigon!P1981)</f>
        <v/>
      </c>
      <c r="O1986" s="38" t="str">
        <f>IF($L1986="","",VLOOKUP($R1986,Tarife!$A$2:$R$599,13,FALSE))</f>
        <v/>
      </c>
      <c r="P1986" s="38" t="str">
        <f t="shared" si="30"/>
        <v/>
      </c>
      <c r="R1986" s="100" t="str">
        <f>Zusammenzug!$C$25&amp;"-"&amp;Zusammenzug!$A$7&amp;"-"&amp;Leistungen!L1986</f>
        <v>2024-0-</v>
      </c>
    </row>
    <row r="1987" spans="1:18" x14ac:dyDescent="0.2">
      <c r="A1987" s="95" t="str">
        <f>IF(ISBLANK(Perigon!E1982),"",Perigon!E1982)</f>
        <v/>
      </c>
      <c r="B1987" s="95" t="str">
        <f>IF(ISBLANK(Perigon!G1982),"",Perigon!G1982)</f>
        <v/>
      </c>
      <c r="C1987" s="96" t="str">
        <f>IF(ISBLANK(Perigon!I1982),"",Perigon!I1982)</f>
        <v/>
      </c>
      <c r="D1987" s="97" t="str">
        <f>IF(ISBLANK(Perigon!J1982),"",Perigon!J1982)</f>
        <v/>
      </c>
      <c r="E1987" s="64" t="str">
        <f>IF(ISBLANK(Perigon!K1982),"",Perigon!K1982)</f>
        <v/>
      </c>
      <c r="F1987" s="65"/>
      <c r="G1987" s="64"/>
      <c r="H1987" s="69" t="str">
        <f>IF(ISBLANK(Perigon!L1982),"",Perigon!L1982)</f>
        <v/>
      </c>
      <c r="I1987" s="69" t="str">
        <f>IF(ISBLANK(Perigon!M1982),"",Perigon!M1982)</f>
        <v/>
      </c>
      <c r="J1987" s="98" t="str">
        <f>IF(ISBLANK(Perigon!N1982),"",Perigon!N1982)</f>
        <v/>
      </c>
      <c r="K1987" s="99" t="str">
        <f>IF(ISBLANK(Perigon!J1982),"",Perigon!T1982)</f>
        <v/>
      </c>
      <c r="L1987" s="95" t="str">
        <f>IF(ISBLANK(Perigon!O1982),"",Perigon!O1982)</f>
        <v/>
      </c>
      <c r="M1987" s="95" t="str">
        <f>IF(ISBLANK(Perigon!R1982),"",Perigon!R1982)</f>
        <v/>
      </c>
      <c r="N1987" s="95" t="str">
        <f>IF(ISBLANK(Perigon!P1982),"",Perigon!P1982)</f>
        <v/>
      </c>
      <c r="O1987" s="38" t="str">
        <f>IF($L1987="","",VLOOKUP($R1987,Tarife!$A$2:$R$599,13,FALSE))</f>
        <v/>
      </c>
      <c r="P1987" s="38" t="str">
        <f t="shared" si="30"/>
        <v/>
      </c>
      <c r="R1987" s="100" t="str">
        <f>Zusammenzug!$C$25&amp;"-"&amp;Zusammenzug!$A$7&amp;"-"&amp;Leistungen!L1987</f>
        <v>2024-0-</v>
      </c>
    </row>
    <row r="1988" spans="1:18" x14ac:dyDescent="0.2">
      <c r="A1988" s="95" t="str">
        <f>IF(ISBLANK(Perigon!E1983),"",Perigon!E1983)</f>
        <v/>
      </c>
      <c r="B1988" s="95" t="str">
        <f>IF(ISBLANK(Perigon!G1983),"",Perigon!G1983)</f>
        <v/>
      </c>
      <c r="C1988" s="96" t="str">
        <f>IF(ISBLANK(Perigon!I1983),"",Perigon!I1983)</f>
        <v/>
      </c>
      <c r="D1988" s="97" t="str">
        <f>IF(ISBLANK(Perigon!J1983),"",Perigon!J1983)</f>
        <v/>
      </c>
      <c r="E1988" s="64" t="str">
        <f>IF(ISBLANK(Perigon!K1983),"",Perigon!K1983)</f>
        <v/>
      </c>
      <c r="F1988" s="65"/>
      <c r="G1988" s="64"/>
      <c r="H1988" s="69" t="str">
        <f>IF(ISBLANK(Perigon!L1983),"",Perigon!L1983)</f>
        <v/>
      </c>
      <c r="I1988" s="69" t="str">
        <f>IF(ISBLANK(Perigon!M1983),"",Perigon!M1983)</f>
        <v/>
      </c>
      <c r="J1988" s="98" t="str">
        <f>IF(ISBLANK(Perigon!N1983),"",Perigon!N1983)</f>
        <v/>
      </c>
      <c r="K1988" s="99" t="str">
        <f>IF(ISBLANK(Perigon!J1983),"",Perigon!T1983)</f>
        <v/>
      </c>
      <c r="L1988" s="95" t="str">
        <f>IF(ISBLANK(Perigon!O1983),"",Perigon!O1983)</f>
        <v/>
      </c>
      <c r="M1988" s="95" t="str">
        <f>IF(ISBLANK(Perigon!R1983),"",Perigon!R1983)</f>
        <v/>
      </c>
      <c r="N1988" s="95" t="str">
        <f>IF(ISBLANK(Perigon!P1983),"",Perigon!P1983)</f>
        <v/>
      </c>
      <c r="O1988" s="38" t="str">
        <f>IF($L1988="","",VLOOKUP($R1988,Tarife!$A$2:$R$599,13,FALSE))</f>
        <v/>
      </c>
      <c r="P1988" s="38" t="str">
        <f t="shared" si="30"/>
        <v/>
      </c>
      <c r="R1988" s="100" t="str">
        <f>Zusammenzug!$C$25&amp;"-"&amp;Zusammenzug!$A$7&amp;"-"&amp;Leistungen!L1988</f>
        <v>2024-0-</v>
      </c>
    </row>
    <row r="1989" spans="1:18" x14ac:dyDescent="0.2">
      <c r="A1989" s="95" t="str">
        <f>IF(ISBLANK(Perigon!E1984),"",Perigon!E1984)</f>
        <v/>
      </c>
      <c r="B1989" s="95" t="str">
        <f>IF(ISBLANK(Perigon!G1984),"",Perigon!G1984)</f>
        <v/>
      </c>
      <c r="C1989" s="96" t="str">
        <f>IF(ISBLANK(Perigon!I1984),"",Perigon!I1984)</f>
        <v/>
      </c>
      <c r="D1989" s="97" t="str">
        <f>IF(ISBLANK(Perigon!J1984),"",Perigon!J1984)</f>
        <v/>
      </c>
      <c r="E1989" s="64" t="str">
        <f>IF(ISBLANK(Perigon!K1984),"",Perigon!K1984)</f>
        <v/>
      </c>
      <c r="F1989" s="65"/>
      <c r="G1989" s="64"/>
      <c r="H1989" s="69" t="str">
        <f>IF(ISBLANK(Perigon!L1984),"",Perigon!L1984)</f>
        <v/>
      </c>
      <c r="I1989" s="69" t="str">
        <f>IF(ISBLANK(Perigon!M1984),"",Perigon!M1984)</f>
        <v/>
      </c>
      <c r="J1989" s="98" t="str">
        <f>IF(ISBLANK(Perigon!N1984),"",Perigon!N1984)</f>
        <v/>
      </c>
      <c r="K1989" s="99" t="str">
        <f>IF(ISBLANK(Perigon!J1984),"",Perigon!T1984)</f>
        <v/>
      </c>
      <c r="L1989" s="95" t="str">
        <f>IF(ISBLANK(Perigon!O1984),"",Perigon!O1984)</f>
        <v/>
      </c>
      <c r="M1989" s="95" t="str">
        <f>IF(ISBLANK(Perigon!R1984),"",Perigon!R1984)</f>
        <v/>
      </c>
      <c r="N1989" s="95" t="str">
        <f>IF(ISBLANK(Perigon!P1984),"",Perigon!P1984)</f>
        <v/>
      </c>
      <c r="O1989" s="38" t="str">
        <f>IF($L1989="","",VLOOKUP($R1989,Tarife!$A$2:$R$599,13,FALSE))</f>
        <v/>
      </c>
      <c r="P1989" s="38" t="str">
        <f t="shared" si="30"/>
        <v/>
      </c>
      <c r="R1989" s="100" t="str">
        <f>Zusammenzug!$C$25&amp;"-"&amp;Zusammenzug!$A$7&amp;"-"&amp;Leistungen!L1989</f>
        <v>2024-0-</v>
      </c>
    </row>
    <row r="1990" spans="1:18" x14ac:dyDescent="0.2">
      <c r="A1990" s="95" t="str">
        <f>IF(ISBLANK(Perigon!E1985),"",Perigon!E1985)</f>
        <v/>
      </c>
      <c r="B1990" s="95" t="str">
        <f>IF(ISBLANK(Perigon!G1985),"",Perigon!G1985)</f>
        <v/>
      </c>
      <c r="C1990" s="96" t="str">
        <f>IF(ISBLANK(Perigon!I1985),"",Perigon!I1985)</f>
        <v/>
      </c>
      <c r="D1990" s="97" t="str">
        <f>IF(ISBLANK(Perigon!J1985),"",Perigon!J1985)</f>
        <v/>
      </c>
      <c r="E1990" s="64" t="str">
        <f>IF(ISBLANK(Perigon!K1985),"",Perigon!K1985)</f>
        <v/>
      </c>
      <c r="F1990" s="65"/>
      <c r="G1990" s="64"/>
      <c r="H1990" s="69" t="str">
        <f>IF(ISBLANK(Perigon!L1985),"",Perigon!L1985)</f>
        <v/>
      </c>
      <c r="I1990" s="69" t="str">
        <f>IF(ISBLANK(Perigon!M1985),"",Perigon!M1985)</f>
        <v/>
      </c>
      <c r="J1990" s="98" t="str">
        <f>IF(ISBLANK(Perigon!N1985),"",Perigon!N1985)</f>
        <v/>
      </c>
      <c r="K1990" s="99" t="str">
        <f>IF(ISBLANK(Perigon!J1985),"",Perigon!T1985)</f>
        <v/>
      </c>
      <c r="L1990" s="95" t="str">
        <f>IF(ISBLANK(Perigon!O1985),"",Perigon!O1985)</f>
        <v/>
      </c>
      <c r="M1990" s="95" t="str">
        <f>IF(ISBLANK(Perigon!R1985),"",Perigon!R1985)</f>
        <v/>
      </c>
      <c r="N1990" s="95" t="str">
        <f>IF(ISBLANK(Perigon!P1985),"",Perigon!P1985)</f>
        <v/>
      </c>
      <c r="O1990" s="38" t="str">
        <f>IF($L1990="","",VLOOKUP($R1990,Tarife!$A$2:$R$599,13,FALSE))</f>
        <v/>
      </c>
      <c r="P1990" s="38" t="str">
        <f t="shared" si="30"/>
        <v/>
      </c>
      <c r="R1990" s="100" t="str">
        <f>Zusammenzug!$C$25&amp;"-"&amp;Zusammenzug!$A$7&amp;"-"&amp;Leistungen!L1990</f>
        <v>2024-0-</v>
      </c>
    </row>
    <row r="1991" spans="1:18" x14ac:dyDescent="0.2">
      <c r="A1991" s="95" t="str">
        <f>IF(ISBLANK(Perigon!E1986),"",Perigon!E1986)</f>
        <v/>
      </c>
      <c r="B1991" s="95" t="str">
        <f>IF(ISBLANK(Perigon!G1986),"",Perigon!G1986)</f>
        <v/>
      </c>
      <c r="C1991" s="96" t="str">
        <f>IF(ISBLANK(Perigon!I1986),"",Perigon!I1986)</f>
        <v/>
      </c>
      <c r="D1991" s="97" t="str">
        <f>IF(ISBLANK(Perigon!J1986),"",Perigon!J1986)</f>
        <v/>
      </c>
      <c r="E1991" s="64" t="str">
        <f>IF(ISBLANK(Perigon!K1986),"",Perigon!K1986)</f>
        <v/>
      </c>
      <c r="F1991" s="65"/>
      <c r="G1991" s="64"/>
      <c r="H1991" s="69" t="str">
        <f>IF(ISBLANK(Perigon!L1986),"",Perigon!L1986)</f>
        <v/>
      </c>
      <c r="I1991" s="69" t="str">
        <f>IF(ISBLANK(Perigon!M1986),"",Perigon!M1986)</f>
        <v/>
      </c>
      <c r="J1991" s="98" t="str">
        <f>IF(ISBLANK(Perigon!N1986),"",Perigon!N1986)</f>
        <v/>
      </c>
      <c r="K1991" s="99" t="str">
        <f>IF(ISBLANK(Perigon!J1986),"",Perigon!T1986)</f>
        <v/>
      </c>
      <c r="L1991" s="95" t="str">
        <f>IF(ISBLANK(Perigon!O1986),"",Perigon!O1986)</f>
        <v/>
      </c>
      <c r="M1991" s="95" t="str">
        <f>IF(ISBLANK(Perigon!R1986),"",Perigon!R1986)</f>
        <v/>
      </c>
      <c r="N1991" s="95" t="str">
        <f>IF(ISBLANK(Perigon!P1986),"",Perigon!P1986)</f>
        <v/>
      </c>
      <c r="O1991" s="38" t="str">
        <f>IF($L1991="","",VLOOKUP($R1991,Tarife!$A$2:$R$599,13,FALSE))</f>
        <v/>
      </c>
      <c r="P1991" s="38" t="str">
        <f t="shared" si="30"/>
        <v/>
      </c>
      <c r="R1991" s="100" t="str">
        <f>Zusammenzug!$C$25&amp;"-"&amp;Zusammenzug!$A$7&amp;"-"&amp;Leistungen!L1991</f>
        <v>2024-0-</v>
      </c>
    </row>
    <row r="1992" spans="1:18" x14ac:dyDescent="0.2">
      <c r="A1992" s="95" t="str">
        <f>IF(ISBLANK(Perigon!E1987),"",Perigon!E1987)</f>
        <v/>
      </c>
      <c r="B1992" s="95" t="str">
        <f>IF(ISBLANK(Perigon!G1987),"",Perigon!G1987)</f>
        <v/>
      </c>
      <c r="C1992" s="96" t="str">
        <f>IF(ISBLANK(Perigon!I1987),"",Perigon!I1987)</f>
        <v/>
      </c>
      <c r="D1992" s="97" t="str">
        <f>IF(ISBLANK(Perigon!J1987),"",Perigon!J1987)</f>
        <v/>
      </c>
      <c r="E1992" s="64" t="str">
        <f>IF(ISBLANK(Perigon!K1987),"",Perigon!K1987)</f>
        <v/>
      </c>
      <c r="F1992" s="65"/>
      <c r="G1992" s="64"/>
      <c r="H1992" s="69" t="str">
        <f>IF(ISBLANK(Perigon!L1987),"",Perigon!L1987)</f>
        <v/>
      </c>
      <c r="I1992" s="69" t="str">
        <f>IF(ISBLANK(Perigon!M1987),"",Perigon!M1987)</f>
        <v/>
      </c>
      <c r="J1992" s="98" t="str">
        <f>IF(ISBLANK(Perigon!N1987),"",Perigon!N1987)</f>
        <v/>
      </c>
      <c r="K1992" s="99" t="str">
        <f>IF(ISBLANK(Perigon!J1987),"",Perigon!T1987)</f>
        <v/>
      </c>
      <c r="L1992" s="95" t="str">
        <f>IF(ISBLANK(Perigon!O1987),"",Perigon!O1987)</f>
        <v/>
      </c>
      <c r="M1992" s="95" t="str">
        <f>IF(ISBLANK(Perigon!R1987),"",Perigon!R1987)</f>
        <v/>
      </c>
      <c r="N1992" s="95" t="str">
        <f>IF(ISBLANK(Perigon!P1987),"",Perigon!P1987)</f>
        <v/>
      </c>
      <c r="O1992" s="38" t="str">
        <f>IF($L1992="","",VLOOKUP($R1992,Tarife!$A$2:$R$599,13,FALSE))</f>
        <v/>
      </c>
      <c r="P1992" s="38" t="str">
        <f t="shared" ref="P1992:P2055" si="31">IF(L1992="","",IF(AND($L1992="Pabe",N1992&lt;O1992),M1992*O1992,IF(N1992&lt;O1992,M1992*N1992,M1992*O1992)))</f>
        <v/>
      </c>
      <c r="R1992" s="100" t="str">
        <f>Zusammenzug!$C$25&amp;"-"&amp;Zusammenzug!$A$7&amp;"-"&amp;Leistungen!L1992</f>
        <v>2024-0-</v>
      </c>
    </row>
    <row r="1993" spans="1:18" x14ac:dyDescent="0.2">
      <c r="A1993" s="95" t="str">
        <f>IF(ISBLANK(Perigon!E1988),"",Perigon!E1988)</f>
        <v/>
      </c>
      <c r="B1993" s="95" t="str">
        <f>IF(ISBLANK(Perigon!G1988),"",Perigon!G1988)</f>
        <v/>
      </c>
      <c r="C1993" s="96" t="str">
        <f>IF(ISBLANK(Perigon!I1988),"",Perigon!I1988)</f>
        <v/>
      </c>
      <c r="D1993" s="97" t="str">
        <f>IF(ISBLANK(Perigon!J1988),"",Perigon!J1988)</f>
        <v/>
      </c>
      <c r="E1993" s="64" t="str">
        <f>IF(ISBLANK(Perigon!K1988),"",Perigon!K1988)</f>
        <v/>
      </c>
      <c r="F1993" s="65"/>
      <c r="G1993" s="64"/>
      <c r="H1993" s="69" t="str">
        <f>IF(ISBLANK(Perigon!L1988),"",Perigon!L1988)</f>
        <v/>
      </c>
      <c r="I1993" s="69" t="str">
        <f>IF(ISBLANK(Perigon!M1988),"",Perigon!M1988)</f>
        <v/>
      </c>
      <c r="J1993" s="98" t="str">
        <f>IF(ISBLANK(Perigon!N1988),"",Perigon!N1988)</f>
        <v/>
      </c>
      <c r="K1993" s="99" t="str">
        <f>IF(ISBLANK(Perigon!J1988),"",Perigon!T1988)</f>
        <v/>
      </c>
      <c r="L1993" s="95" t="str">
        <f>IF(ISBLANK(Perigon!O1988),"",Perigon!O1988)</f>
        <v/>
      </c>
      <c r="M1993" s="95" t="str">
        <f>IF(ISBLANK(Perigon!R1988),"",Perigon!R1988)</f>
        <v/>
      </c>
      <c r="N1993" s="95" t="str">
        <f>IF(ISBLANK(Perigon!P1988),"",Perigon!P1988)</f>
        <v/>
      </c>
      <c r="O1993" s="38" t="str">
        <f>IF($L1993="","",VLOOKUP($R1993,Tarife!$A$2:$R$599,13,FALSE))</f>
        <v/>
      </c>
      <c r="P1993" s="38" t="str">
        <f t="shared" si="31"/>
        <v/>
      </c>
      <c r="R1993" s="100" t="str">
        <f>Zusammenzug!$C$25&amp;"-"&amp;Zusammenzug!$A$7&amp;"-"&amp;Leistungen!L1993</f>
        <v>2024-0-</v>
      </c>
    </row>
    <row r="1994" spans="1:18" x14ac:dyDescent="0.2">
      <c r="A1994" s="95" t="str">
        <f>IF(ISBLANK(Perigon!E1989),"",Perigon!E1989)</f>
        <v/>
      </c>
      <c r="B1994" s="95" t="str">
        <f>IF(ISBLANK(Perigon!G1989),"",Perigon!G1989)</f>
        <v/>
      </c>
      <c r="C1994" s="96" t="str">
        <f>IF(ISBLANK(Perigon!I1989),"",Perigon!I1989)</f>
        <v/>
      </c>
      <c r="D1994" s="97" t="str">
        <f>IF(ISBLANK(Perigon!J1989),"",Perigon!J1989)</f>
        <v/>
      </c>
      <c r="E1994" s="64" t="str">
        <f>IF(ISBLANK(Perigon!K1989),"",Perigon!K1989)</f>
        <v/>
      </c>
      <c r="F1994" s="65"/>
      <c r="G1994" s="64"/>
      <c r="H1994" s="69" t="str">
        <f>IF(ISBLANK(Perigon!L1989),"",Perigon!L1989)</f>
        <v/>
      </c>
      <c r="I1994" s="69" t="str">
        <f>IF(ISBLANK(Perigon!M1989),"",Perigon!M1989)</f>
        <v/>
      </c>
      <c r="J1994" s="98" t="str">
        <f>IF(ISBLANK(Perigon!N1989),"",Perigon!N1989)</f>
        <v/>
      </c>
      <c r="K1994" s="99" t="str">
        <f>IF(ISBLANK(Perigon!J1989),"",Perigon!T1989)</f>
        <v/>
      </c>
      <c r="L1994" s="95" t="str">
        <f>IF(ISBLANK(Perigon!O1989),"",Perigon!O1989)</f>
        <v/>
      </c>
      <c r="M1994" s="95" t="str">
        <f>IF(ISBLANK(Perigon!R1989),"",Perigon!R1989)</f>
        <v/>
      </c>
      <c r="N1994" s="95" t="str">
        <f>IF(ISBLANK(Perigon!P1989),"",Perigon!P1989)</f>
        <v/>
      </c>
      <c r="O1994" s="38" t="str">
        <f>IF($L1994="","",VLOOKUP($R1994,Tarife!$A$2:$R$599,13,FALSE))</f>
        <v/>
      </c>
      <c r="P1994" s="38" t="str">
        <f t="shared" si="31"/>
        <v/>
      </c>
      <c r="R1994" s="100" t="str">
        <f>Zusammenzug!$C$25&amp;"-"&amp;Zusammenzug!$A$7&amp;"-"&amp;Leistungen!L1994</f>
        <v>2024-0-</v>
      </c>
    </row>
    <row r="1995" spans="1:18" x14ac:dyDescent="0.2">
      <c r="A1995" s="95" t="str">
        <f>IF(ISBLANK(Perigon!E1990),"",Perigon!E1990)</f>
        <v/>
      </c>
      <c r="B1995" s="95" t="str">
        <f>IF(ISBLANK(Perigon!G1990),"",Perigon!G1990)</f>
        <v/>
      </c>
      <c r="C1995" s="96" t="str">
        <f>IF(ISBLANK(Perigon!I1990),"",Perigon!I1990)</f>
        <v/>
      </c>
      <c r="D1995" s="97" t="str">
        <f>IF(ISBLANK(Perigon!J1990),"",Perigon!J1990)</f>
        <v/>
      </c>
      <c r="E1995" s="64" t="str">
        <f>IF(ISBLANK(Perigon!K1990),"",Perigon!K1990)</f>
        <v/>
      </c>
      <c r="F1995" s="65"/>
      <c r="G1995" s="64"/>
      <c r="H1995" s="69" t="str">
        <f>IF(ISBLANK(Perigon!L1990),"",Perigon!L1990)</f>
        <v/>
      </c>
      <c r="I1995" s="69" t="str">
        <f>IF(ISBLANK(Perigon!M1990),"",Perigon!M1990)</f>
        <v/>
      </c>
      <c r="J1995" s="98" t="str">
        <f>IF(ISBLANK(Perigon!N1990),"",Perigon!N1990)</f>
        <v/>
      </c>
      <c r="K1995" s="99" t="str">
        <f>IF(ISBLANK(Perigon!J1990),"",Perigon!T1990)</f>
        <v/>
      </c>
      <c r="L1995" s="95" t="str">
        <f>IF(ISBLANK(Perigon!O1990),"",Perigon!O1990)</f>
        <v/>
      </c>
      <c r="M1995" s="95" t="str">
        <f>IF(ISBLANK(Perigon!R1990),"",Perigon!R1990)</f>
        <v/>
      </c>
      <c r="N1995" s="95" t="str">
        <f>IF(ISBLANK(Perigon!P1990),"",Perigon!P1990)</f>
        <v/>
      </c>
      <c r="O1995" s="38" t="str">
        <f>IF($L1995="","",VLOOKUP($R1995,Tarife!$A$2:$R$599,13,FALSE))</f>
        <v/>
      </c>
      <c r="P1995" s="38" t="str">
        <f t="shared" si="31"/>
        <v/>
      </c>
      <c r="R1995" s="100" t="str">
        <f>Zusammenzug!$C$25&amp;"-"&amp;Zusammenzug!$A$7&amp;"-"&amp;Leistungen!L1995</f>
        <v>2024-0-</v>
      </c>
    </row>
    <row r="1996" spans="1:18" x14ac:dyDescent="0.2">
      <c r="A1996" s="95" t="str">
        <f>IF(ISBLANK(Perigon!E1991),"",Perigon!E1991)</f>
        <v/>
      </c>
      <c r="B1996" s="95" t="str">
        <f>IF(ISBLANK(Perigon!G1991),"",Perigon!G1991)</f>
        <v/>
      </c>
      <c r="C1996" s="96" t="str">
        <f>IF(ISBLANK(Perigon!I1991),"",Perigon!I1991)</f>
        <v/>
      </c>
      <c r="D1996" s="97" t="str">
        <f>IF(ISBLANK(Perigon!J1991),"",Perigon!J1991)</f>
        <v/>
      </c>
      <c r="E1996" s="64" t="str">
        <f>IF(ISBLANK(Perigon!K1991),"",Perigon!K1991)</f>
        <v/>
      </c>
      <c r="F1996" s="65"/>
      <c r="G1996" s="64"/>
      <c r="H1996" s="69" t="str">
        <f>IF(ISBLANK(Perigon!L1991),"",Perigon!L1991)</f>
        <v/>
      </c>
      <c r="I1996" s="69" t="str">
        <f>IF(ISBLANK(Perigon!M1991),"",Perigon!M1991)</f>
        <v/>
      </c>
      <c r="J1996" s="98" t="str">
        <f>IF(ISBLANK(Perigon!N1991),"",Perigon!N1991)</f>
        <v/>
      </c>
      <c r="K1996" s="99" t="str">
        <f>IF(ISBLANK(Perigon!J1991),"",Perigon!T1991)</f>
        <v/>
      </c>
      <c r="L1996" s="95" t="str">
        <f>IF(ISBLANK(Perigon!O1991),"",Perigon!O1991)</f>
        <v/>
      </c>
      <c r="M1996" s="95" t="str">
        <f>IF(ISBLANK(Perigon!R1991),"",Perigon!R1991)</f>
        <v/>
      </c>
      <c r="N1996" s="95" t="str">
        <f>IF(ISBLANK(Perigon!P1991),"",Perigon!P1991)</f>
        <v/>
      </c>
      <c r="O1996" s="38" t="str">
        <f>IF($L1996="","",VLOOKUP($R1996,Tarife!$A$2:$R$599,13,FALSE))</f>
        <v/>
      </c>
      <c r="P1996" s="38" t="str">
        <f t="shared" si="31"/>
        <v/>
      </c>
      <c r="R1996" s="100" t="str">
        <f>Zusammenzug!$C$25&amp;"-"&amp;Zusammenzug!$A$7&amp;"-"&amp;Leistungen!L1996</f>
        <v>2024-0-</v>
      </c>
    </row>
    <row r="1997" spans="1:18" x14ac:dyDescent="0.2">
      <c r="A1997" s="95" t="str">
        <f>IF(ISBLANK(Perigon!E1992),"",Perigon!E1992)</f>
        <v/>
      </c>
      <c r="B1997" s="95" t="str">
        <f>IF(ISBLANK(Perigon!G1992),"",Perigon!G1992)</f>
        <v/>
      </c>
      <c r="C1997" s="96" t="str">
        <f>IF(ISBLANK(Perigon!I1992),"",Perigon!I1992)</f>
        <v/>
      </c>
      <c r="D1997" s="97" t="str">
        <f>IF(ISBLANK(Perigon!J1992),"",Perigon!J1992)</f>
        <v/>
      </c>
      <c r="E1997" s="64" t="str">
        <f>IF(ISBLANK(Perigon!K1992),"",Perigon!K1992)</f>
        <v/>
      </c>
      <c r="F1997" s="65"/>
      <c r="G1997" s="64"/>
      <c r="H1997" s="69" t="str">
        <f>IF(ISBLANK(Perigon!L1992),"",Perigon!L1992)</f>
        <v/>
      </c>
      <c r="I1997" s="69" t="str">
        <f>IF(ISBLANK(Perigon!M1992),"",Perigon!M1992)</f>
        <v/>
      </c>
      <c r="J1997" s="98" t="str">
        <f>IF(ISBLANK(Perigon!N1992),"",Perigon!N1992)</f>
        <v/>
      </c>
      <c r="K1997" s="99" t="str">
        <f>IF(ISBLANK(Perigon!J1992),"",Perigon!T1992)</f>
        <v/>
      </c>
      <c r="L1997" s="95" t="str">
        <f>IF(ISBLANK(Perigon!O1992),"",Perigon!O1992)</f>
        <v/>
      </c>
      <c r="M1997" s="95" t="str">
        <f>IF(ISBLANK(Perigon!R1992),"",Perigon!R1992)</f>
        <v/>
      </c>
      <c r="N1997" s="95" t="str">
        <f>IF(ISBLANK(Perigon!P1992),"",Perigon!P1992)</f>
        <v/>
      </c>
      <c r="O1997" s="38" t="str">
        <f>IF($L1997="","",VLOOKUP($R1997,Tarife!$A$2:$R$599,13,FALSE))</f>
        <v/>
      </c>
      <c r="P1997" s="38" t="str">
        <f t="shared" si="31"/>
        <v/>
      </c>
      <c r="R1997" s="100" t="str">
        <f>Zusammenzug!$C$25&amp;"-"&amp;Zusammenzug!$A$7&amp;"-"&amp;Leistungen!L1997</f>
        <v>2024-0-</v>
      </c>
    </row>
    <row r="1998" spans="1:18" x14ac:dyDescent="0.2">
      <c r="A1998" s="95" t="str">
        <f>IF(ISBLANK(Perigon!E1993),"",Perigon!E1993)</f>
        <v/>
      </c>
      <c r="B1998" s="95" t="str">
        <f>IF(ISBLANK(Perigon!G1993),"",Perigon!G1993)</f>
        <v/>
      </c>
      <c r="C1998" s="96" t="str">
        <f>IF(ISBLANK(Perigon!I1993),"",Perigon!I1993)</f>
        <v/>
      </c>
      <c r="D1998" s="97" t="str">
        <f>IF(ISBLANK(Perigon!J1993),"",Perigon!J1993)</f>
        <v/>
      </c>
      <c r="E1998" s="64" t="str">
        <f>IF(ISBLANK(Perigon!K1993),"",Perigon!K1993)</f>
        <v/>
      </c>
      <c r="F1998" s="65"/>
      <c r="G1998" s="64"/>
      <c r="H1998" s="69" t="str">
        <f>IF(ISBLANK(Perigon!L1993),"",Perigon!L1993)</f>
        <v/>
      </c>
      <c r="I1998" s="69" t="str">
        <f>IF(ISBLANK(Perigon!M1993),"",Perigon!M1993)</f>
        <v/>
      </c>
      <c r="J1998" s="98" t="str">
        <f>IF(ISBLANK(Perigon!N1993),"",Perigon!N1993)</f>
        <v/>
      </c>
      <c r="K1998" s="99" t="str">
        <f>IF(ISBLANK(Perigon!J1993),"",Perigon!T1993)</f>
        <v/>
      </c>
      <c r="L1998" s="95" t="str">
        <f>IF(ISBLANK(Perigon!O1993),"",Perigon!O1993)</f>
        <v/>
      </c>
      <c r="M1998" s="95" t="str">
        <f>IF(ISBLANK(Perigon!R1993),"",Perigon!R1993)</f>
        <v/>
      </c>
      <c r="N1998" s="95" t="str">
        <f>IF(ISBLANK(Perigon!P1993),"",Perigon!P1993)</f>
        <v/>
      </c>
      <c r="O1998" s="38" t="str">
        <f>IF($L1998="","",VLOOKUP($R1998,Tarife!$A$2:$R$599,13,FALSE))</f>
        <v/>
      </c>
      <c r="P1998" s="38" t="str">
        <f t="shared" si="31"/>
        <v/>
      </c>
      <c r="R1998" s="100" t="str">
        <f>Zusammenzug!$C$25&amp;"-"&amp;Zusammenzug!$A$7&amp;"-"&amp;Leistungen!L1998</f>
        <v>2024-0-</v>
      </c>
    </row>
    <row r="1999" spans="1:18" x14ac:dyDescent="0.2">
      <c r="A1999" s="95" t="str">
        <f>IF(ISBLANK(Perigon!E1994),"",Perigon!E1994)</f>
        <v/>
      </c>
      <c r="B1999" s="95" t="str">
        <f>IF(ISBLANK(Perigon!G1994),"",Perigon!G1994)</f>
        <v/>
      </c>
      <c r="C1999" s="96" t="str">
        <f>IF(ISBLANK(Perigon!I1994),"",Perigon!I1994)</f>
        <v/>
      </c>
      <c r="D1999" s="97" t="str">
        <f>IF(ISBLANK(Perigon!J1994),"",Perigon!J1994)</f>
        <v/>
      </c>
      <c r="E1999" s="64" t="str">
        <f>IF(ISBLANK(Perigon!K1994),"",Perigon!K1994)</f>
        <v/>
      </c>
      <c r="F1999" s="65"/>
      <c r="G1999" s="64"/>
      <c r="H1999" s="69" t="str">
        <f>IF(ISBLANK(Perigon!L1994),"",Perigon!L1994)</f>
        <v/>
      </c>
      <c r="I1999" s="69" t="str">
        <f>IF(ISBLANK(Perigon!M1994),"",Perigon!M1994)</f>
        <v/>
      </c>
      <c r="J1999" s="98" t="str">
        <f>IF(ISBLANK(Perigon!N1994),"",Perigon!N1994)</f>
        <v/>
      </c>
      <c r="K1999" s="99" t="str">
        <f>IF(ISBLANK(Perigon!J1994),"",Perigon!T1994)</f>
        <v/>
      </c>
      <c r="L1999" s="95" t="str">
        <f>IF(ISBLANK(Perigon!O1994),"",Perigon!O1994)</f>
        <v/>
      </c>
      <c r="M1999" s="95" t="str">
        <f>IF(ISBLANK(Perigon!R1994),"",Perigon!R1994)</f>
        <v/>
      </c>
      <c r="N1999" s="95" t="str">
        <f>IF(ISBLANK(Perigon!P1994),"",Perigon!P1994)</f>
        <v/>
      </c>
      <c r="O1999" s="38" t="str">
        <f>IF($L1999="","",VLOOKUP($R1999,Tarife!$A$2:$R$599,13,FALSE))</f>
        <v/>
      </c>
      <c r="P1999" s="38" t="str">
        <f t="shared" si="31"/>
        <v/>
      </c>
      <c r="R1999" s="100" t="str">
        <f>Zusammenzug!$C$25&amp;"-"&amp;Zusammenzug!$A$7&amp;"-"&amp;Leistungen!L1999</f>
        <v>2024-0-</v>
      </c>
    </row>
    <row r="2000" spans="1:18" x14ac:dyDescent="0.2">
      <c r="A2000" s="95" t="str">
        <f>IF(ISBLANK(Perigon!E1995),"",Perigon!E1995)</f>
        <v/>
      </c>
      <c r="B2000" s="95" t="str">
        <f>IF(ISBLANK(Perigon!G1995),"",Perigon!G1995)</f>
        <v/>
      </c>
      <c r="C2000" s="96" t="str">
        <f>IF(ISBLANK(Perigon!I1995),"",Perigon!I1995)</f>
        <v/>
      </c>
      <c r="D2000" s="97" t="str">
        <f>IF(ISBLANK(Perigon!J1995),"",Perigon!J1995)</f>
        <v/>
      </c>
      <c r="E2000" s="64" t="str">
        <f>IF(ISBLANK(Perigon!K1995),"",Perigon!K1995)</f>
        <v/>
      </c>
      <c r="F2000" s="65"/>
      <c r="G2000" s="64"/>
      <c r="H2000" s="69" t="str">
        <f>IF(ISBLANK(Perigon!L1995),"",Perigon!L1995)</f>
        <v/>
      </c>
      <c r="I2000" s="69" t="str">
        <f>IF(ISBLANK(Perigon!M1995),"",Perigon!M1995)</f>
        <v/>
      </c>
      <c r="J2000" s="98" t="str">
        <f>IF(ISBLANK(Perigon!N1995),"",Perigon!N1995)</f>
        <v/>
      </c>
      <c r="K2000" s="99" t="str">
        <f>IF(ISBLANK(Perigon!J1995),"",Perigon!T1995)</f>
        <v/>
      </c>
      <c r="L2000" s="95" t="str">
        <f>IF(ISBLANK(Perigon!O1995),"",Perigon!O1995)</f>
        <v/>
      </c>
      <c r="M2000" s="95" t="str">
        <f>IF(ISBLANK(Perigon!R1995),"",Perigon!R1995)</f>
        <v/>
      </c>
      <c r="N2000" s="95" t="str">
        <f>IF(ISBLANK(Perigon!P1995),"",Perigon!P1995)</f>
        <v/>
      </c>
      <c r="O2000" s="38" t="str">
        <f>IF($L2000="","",VLOOKUP($R2000,Tarife!$A$2:$R$599,13,FALSE))</f>
        <v/>
      </c>
      <c r="P2000" s="38" t="str">
        <f t="shared" si="31"/>
        <v/>
      </c>
      <c r="R2000" s="100" t="str">
        <f>Zusammenzug!$C$25&amp;"-"&amp;Zusammenzug!$A$7&amp;"-"&amp;Leistungen!L2000</f>
        <v>2024-0-</v>
      </c>
    </row>
    <row r="2001" spans="1:18" x14ac:dyDescent="0.2">
      <c r="A2001" s="95" t="str">
        <f>IF(ISBLANK(Perigon!E1996),"",Perigon!E1996)</f>
        <v/>
      </c>
      <c r="B2001" s="95" t="str">
        <f>IF(ISBLANK(Perigon!G1996),"",Perigon!G1996)</f>
        <v/>
      </c>
      <c r="C2001" s="96" t="str">
        <f>IF(ISBLANK(Perigon!I1996),"",Perigon!I1996)</f>
        <v/>
      </c>
      <c r="D2001" s="97" t="str">
        <f>IF(ISBLANK(Perigon!J1996),"",Perigon!J1996)</f>
        <v/>
      </c>
      <c r="E2001" s="64" t="str">
        <f>IF(ISBLANK(Perigon!K1996),"",Perigon!K1996)</f>
        <v/>
      </c>
      <c r="F2001" s="65"/>
      <c r="G2001" s="64"/>
      <c r="H2001" s="69" t="str">
        <f>IF(ISBLANK(Perigon!L1996),"",Perigon!L1996)</f>
        <v/>
      </c>
      <c r="I2001" s="69" t="str">
        <f>IF(ISBLANK(Perigon!M1996),"",Perigon!M1996)</f>
        <v/>
      </c>
      <c r="J2001" s="98" t="str">
        <f>IF(ISBLANK(Perigon!N1996),"",Perigon!N1996)</f>
        <v/>
      </c>
      <c r="K2001" s="99" t="str">
        <f>IF(ISBLANK(Perigon!J1996),"",Perigon!T1996)</f>
        <v/>
      </c>
      <c r="L2001" s="95" t="str">
        <f>IF(ISBLANK(Perigon!O1996),"",Perigon!O1996)</f>
        <v/>
      </c>
      <c r="M2001" s="95" t="str">
        <f>IF(ISBLANK(Perigon!R1996),"",Perigon!R1996)</f>
        <v/>
      </c>
      <c r="N2001" s="95" t="str">
        <f>IF(ISBLANK(Perigon!P1996),"",Perigon!P1996)</f>
        <v/>
      </c>
      <c r="O2001" s="38" t="str">
        <f>IF($L2001="","",VLOOKUP($R2001,Tarife!$A$2:$R$599,13,FALSE))</f>
        <v/>
      </c>
      <c r="P2001" s="38" t="str">
        <f t="shared" si="31"/>
        <v/>
      </c>
      <c r="R2001" s="100" t="str">
        <f>Zusammenzug!$C$25&amp;"-"&amp;Zusammenzug!$A$7&amp;"-"&amp;Leistungen!L2001</f>
        <v>2024-0-</v>
      </c>
    </row>
    <row r="2002" spans="1:18" x14ac:dyDescent="0.2">
      <c r="A2002" s="95" t="str">
        <f>IF(ISBLANK(Perigon!E1997),"",Perigon!E1997)</f>
        <v/>
      </c>
      <c r="B2002" s="95" t="str">
        <f>IF(ISBLANK(Perigon!G1997),"",Perigon!G1997)</f>
        <v/>
      </c>
      <c r="C2002" s="96" t="str">
        <f>IF(ISBLANK(Perigon!I1997),"",Perigon!I1997)</f>
        <v/>
      </c>
      <c r="D2002" s="97" t="str">
        <f>IF(ISBLANK(Perigon!J1997),"",Perigon!J1997)</f>
        <v/>
      </c>
      <c r="E2002" s="64" t="str">
        <f>IF(ISBLANK(Perigon!K1997),"",Perigon!K1997)</f>
        <v/>
      </c>
      <c r="F2002" s="65"/>
      <c r="G2002" s="64"/>
      <c r="H2002" s="69" t="str">
        <f>IF(ISBLANK(Perigon!L1997),"",Perigon!L1997)</f>
        <v/>
      </c>
      <c r="I2002" s="69" t="str">
        <f>IF(ISBLANK(Perigon!M1997),"",Perigon!M1997)</f>
        <v/>
      </c>
      <c r="J2002" s="98" t="str">
        <f>IF(ISBLANK(Perigon!N1997),"",Perigon!N1997)</f>
        <v/>
      </c>
      <c r="K2002" s="99" t="str">
        <f>IF(ISBLANK(Perigon!J1997),"",Perigon!T1997)</f>
        <v/>
      </c>
      <c r="L2002" s="95" t="str">
        <f>IF(ISBLANK(Perigon!O1997),"",Perigon!O1997)</f>
        <v/>
      </c>
      <c r="M2002" s="95" t="str">
        <f>IF(ISBLANK(Perigon!R1997),"",Perigon!R1997)</f>
        <v/>
      </c>
      <c r="N2002" s="95" t="str">
        <f>IF(ISBLANK(Perigon!P1997),"",Perigon!P1997)</f>
        <v/>
      </c>
      <c r="O2002" s="38" t="str">
        <f>IF($L2002="","",VLOOKUP($R2002,Tarife!$A$2:$R$599,13,FALSE))</f>
        <v/>
      </c>
      <c r="P2002" s="38" t="str">
        <f t="shared" si="31"/>
        <v/>
      </c>
      <c r="R2002" s="100" t="str">
        <f>Zusammenzug!$C$25&amp;"-"&amp;Zusammenzug!$A$7&amp;"-"&amp;Leistungen!L2002</f>
        <v>2024-0-</v>
      </c>
    </row>
    <row r="2003" spans="1:18" x14ac:dyDescent="0.2">
      <c r="A2003" s="95" t="str">
        <f>IF(ISBLANK(Perigon!E1998),"",Perigon!E1998)</f>
        <v/>
      </c>
      <c r="B2003" s="95" t="str">
        <f>IF(ISBLANK(Perigon!G1998),"",Perigon!G1998)</f>
        <v/>
      </c>
      <c r="C2003" s="96" t="str">
        <f>IF(ISBLANK(Perigon!I1998),"",Perigon!I1998)</f>
        <v/>
      </c>
      <c r="D2003" s="97" t="str">
        <f>IF(ISBLANK(Perigon!J1998),"",Perigon!J1998)</f>
        <v/>
      </c>
      <c r="E2003" s="64" t="str">
        <f>IF(ISBLANK(Perigon!K1998),"",Perigon!K1998)</f>
        <v/>
      </c>
      <c r="F2003" s="65"/>
      <c r="G2003" s="64"/>
      <c r="H2003" s="69" t="str">
        <f>IF(ISBLANK(Perigon!L1998),"",Perigon!L1998)</f>
        <v/>
      </c>
      <c r="I2003" s="69" t="str">
        <f>IF(ISBLANK(Perigon!M1998),"",Perigon!M1998)</f>
        <v/>
      </c>
      <c r="J2003" s="98" t="str">
        <f>IF(ISBLANK(Perigon!N1998),"",Perigon!N1998)</f>
        <v/>
      </c>
      <c r="K2003" s="99" t="str">
        <f>IF(ISBLANK(Perigon!J1998),"",Perigon!T1998)</f>
        <v/>
      </c>
      <c r="L2003" s="95" t="str">
        <f>IF(ISBLANK(Perigon!O1998),"",Perigon!O1998)</f>
        <v/>
      </c>
      <c r="M2003" s="95" t="str">
        <f>IF(ISBLANK(Perigon!R1998),"",Perigon!R1998)</f>
        <v/>
      </c>
      <c r="N2003" s="95" t="str">
        <f>IF(ISBLANK(Perigon!P1998),"",Perigon!P1998)</f>
        <v/>
      </c>
      <c r="O2003" s="38" t="str">
        <f>IF($L2003="","",VLOOKUP($R2003,Tarife!$A$2:$R$599,13,FALSE))</f>
        <v/>
      </c>
      <c r="P2003" s="38" t="str">
        <f t="shared" si="31"/>
        <v/>
      </c>
      <c r="R2003" s="100" t="str">
        <f>Zusammenzug!$C$25&amp;"-"&amp;Zusammenzug!$A$7&amp;"-"&amp;Leistungen!L2003</f>
        <v>2024-0-</v>
      </c>
    </row>
    <row r="2004" spans="1:18" x14ac:dyDescent="0.2">
      <c r="A2004" s="95" t="str">
        <f>IF(ISBLANK(Perigon!E1999),"",Perigon!E1999)</f>
        <v/>
      </c>
      <c r="B2004" s="95" t="str">
        <f>IF(ISBLANK(Perigon!G1999),"",Perigon!G1999)</f>
        <v/>
      </c>
      <c r="C2004" s="96" t="str">
        <f>IF(ISBLANK(Perigon!I1999),"",Perigon!I1999)</f>
        <v/>
      </c>
      <c r="D2004" s="97" t="str">
        <f>IF(ISBLANK(Perigon!J1999),"",Perigon!J1999)</f>
        <v/>
      </c>
      <c r="E2004" s="64" t="str">
        <f>IF(ISBLANK(Perigon!K1999),"",Perigon!K1999)</f>
        <v/>
      </c>
      <c r="F2004" s="65"/>
      <c r="G2004" s="64"/>
      <c r="H2004" s="69" t="str">
        <f>IF(ISBLANK(Perigon!L1999),"",Perigon!L1999)</f>
        <v/>
      </c>
      <c r="I2004" s="69" t="str">
        <f>IF(ISBLANK(Perigon!M1999),"",Perigon!M1999)</f>
        <v/>
      </c>
      <c r="J2004" s="98" t="str">
        <f>IF(ISBLANK(Perigon!N1999),"",Perigon!N1999)</f>
        <v/>
      </c>
      <c r="K2004" s="99" t="str">
        <f>IF(ISBLANK(Perigon!J1999),"",Perigon!T1999)</f>
        <v/>
      </c>
      <c r="L2004" s="95" t="str">
        <f>IF(ISBLANK(Perigon!O1999),"",Perigon!O1999)</f>
        <v/>
      </c>
      <c r="M2004" s="95" t="str">
        <f>IF(ISBLANK(Perigon!R1999),"",Perigon!R1999)</f>
        <v/>
      </c>
      <c r="N2004" s="95" t="str">
        <f>IF(ISBLANK(Perigon!P1999),"",Perigon!P1999)</f>
        <v/>
      </c>
      <c r="O2004" s="38" t="str">
        <f>IF($L2004="","",VLOOKUP($R2004,Tarife!$A$2:$R$599,13,FALSE))</f>
        <v/>
      </c>
      <c r="P2004" s="38" t="str">
        <f t="shared" si="31"/>
        <v/>
      </c>
      <c r="R2004" s="100" t="str">
        <f>Zusammenzug!$C$25&amp;"-"&amp;Zusammenzug!$A$7&amp;"-"&amp;Leistungen!L2004</f>
        <v>2024-0-</v>
      </c>
    </row>
    <row r="2005" spans="1:18" x14ac:dyDescent="0.2">
      <c r="A2005" s="95" t="str">
        <f>IF(ISBLANK(Perigon!E2000),"",Perigon!E2000)</f>
        <v/>
      </c>
      <c r="B2005" s="95" t="str">
        <f>IF(ISBLANK(Perigon!G2000),"",Perigon!G2000)</f>
        <v/>
      </c>
      <c r="C2005" s="96" t="str">
        <f>IF(ISBLANK(Perigon!I2000),"",Perigon!I2000)</f>
        <v/>
      </c>
      <c r="D2005" s="97" t="str">
        <f>IF(ISBLANK(Perigon!J2000),"",Perigon!J2000)</f>
        <v/>
      </c>
      <c r="E2005" s="64" t="str">
        <f>IF(ISBLANK(Perigon!K2000),"",Perigon!K2000)</f>
        <v/>
      </c>
      <c r="F2005" s="65"/>
      <c r="G2005" s="64"/>
      <c r="H2005" s="69" t="str">
        <f>IF(ISBLANK(Perigon!L2000),"",Perigon!L2000)</f>
        <v/>
      </c>
      <c r="I2005" s="69" t="str">
        <f>IF(ISBLANK(Perigon!M2000),"",Perigon!M2000)</f>
        <v/>
      </c>
      <c r="J2005" s="98" t="str">
        <f>IF(ISBLANK(Perigon!N2000),"",Perigon!N2000)</f>
        <v/>
      </c>
      <c r="K2005" s="99" t="str">
        <f>IF(ISBLANK(Perigon!J2000),"",Perigon!T2000)</f>
        <v/>
      </c>
      <c r="L2005" s="95" t="str">
        <f>IF(ISBLANK(Perigon!O2000),"",Perigon!O2000)</f>
        <v/>
      </c>
      <c r="M2005" s="95" t="str">
        <f>IF(ISBLANK(Perigon!R2000),"",Perigon!R2000)</f>
        <v/>
      </c>
      <c r="N2005" s="95" t="str">
        <f>IF(ISBLANK(Perigon!P2000),"",Perigon!P2000)</f>
        <v/>
      </c>
      <c r="O2005" s="38" t="str">
        <f>IF($L2005="","",VLOOKUP($R2005,Tarife!$A$2:$R$599,13,FALSE))</f>
        <v/>
      </c>
      <c r="P2005" s="38" t="str">
        <f t="shared" si="31"/>
        <v/>
      </c>
      <c r="R2005" s="100" t="str">
        <f>Zusammenzug!$C$25&amp;"-"&amp;Zusammenzug!$A$7&amp;"-"&amp;Leistungen!L2005</f>
        <v>2024-0-</v>
      </c>
    </row>
    <row r="2006" spans="1:18" x14ac:dyDescent="0.2">
      <c r="A2006" s="95" t="str">
        <f>IF(ISBLANK(Perigon!E2001),"",Perigon!E2001)</f>
        <v/>
      </c>
      <c r="B2006" s="95" t="str">
        <f>IF(ISBLANK(Perigon!G2001),"",Perigon!G2001)</f>
        <v/>
      </c>
      <c r="C2006" s="96" t="str">
        <f>IF(ISBLANK(Perigon!I2001),"",Perigon!I2001)</f>
        <v/>
      </c>
      <c r="D2006" s="97" t="str">
        <f>IF(ISBLANK(Perigon!J2001),"",Perigon!J2001)</f>
        <v/>
      </c>
      <c r="E2006" s="64" t="str">
        <f>IF(ISBLANK(Perigon!K2001),"",Perigon!K2001)</f>
        <v/>
      </c>
      <c r="F2006" s="65"/>
      <c r="G2006" s="64"/>
      <c r="H2006" s="69" t="str">
        <f>IF(ISBLANK(Perigon!L2001),"",Perigon!L2001)</f>
        <v/>
      </c>
      <c r="I2006" s="69" t="str">
        <f>IF(ISBLANK(Perigon!M2001),"",Perigon!M2001)</f>
        <v/>
      </c>
      <c r="J2006" s="98" t="str">
        <f>IF(ISBLANK(Perigon!N2001),"",Perigon!N2001)</f>
        <v/>
      </c>
      <c r="K2006" s="99" t="str">
        <f>IF(ISBLANK(Perigon!J2001),"",Perigon!T2001)</f>
        <v/>
      </c>
      <c r="L2006" s="95" t="str">
        <f>IF(ISBLANK(Perigon!O2001),"",Perigon!O2001)</f>
        <v/>
      </c>
      <c r="M2006" s="95" t="str">
        <f>IF(ISBLANK(Perigon!R2001),"",Perigon!R2001)</f>
        <v/>
      </c>
      <c r="N2006" s="95" t="str">
        <f>IF(ISBLANK(Perigon!P2001),"",Perigon!P2001)</f>
        <v/>
      </c>
      <c r="O2006" s="38" t="str">
        <f>IF($L2006="","",VLOOKUP($R2006,Tarife!$A$2:$R$599,13,FALSE))</f>
        <v/>
      </c>
      <c r="P2006" s="38" t="str">
        <f t="shared" si="31"/>
        <v/>
      </c>
      <c r="R2006" s="100" t="str">
        <f>Zusammenzug!$C$25&amp;"-"&amp;Zusammenzug!$A$7&amp;"-"&amp;Leistungen!L2006</f>
        <v>2024-0-</v>
      </c>
    </row>
    <row r="2007" spans="1:18" x14ac:dyDescent="0.2">
      <c r="A2007" s="95" t="str">
        <f>IF(ISBLANK(Perigon!E2002),"",Perigon!E2002)</f>
        <v/>
      </c>
      <c r="B2007" s="95" t="str">
        <f>IF(ISBLANK(Perigon!G2002),"",Perigon!G2002)</f>
        <v/>
      </c>
      <c r="C2007" s="96" t="str">
        <f>IF(ISBLANK(Perigon!I2002),"",Perigon!I2002)</f>
        <v/>
      </c>
      <c r="D2007" s="97" t="str">
        <f>IF(ISBLANK(Perigon!J2002),"",Perigon!J2002)</f>
        <v/>
      </c>
      <c r="E2007" s="64" t="str">
        <f>IF(ISBLANK(Perigon!K2002),"",Perigon!K2002)</f>
        <v/>
      </c>
      <c r="F2007" s="65"/>
      <c r="G2007" s="64"/>
      <c r="H2007" s="69" t="str">
        <f>IF(ISBLANK(Perigon!L2002),"",Perigon!L2002)</f>
        <v/>
      </c>
      <c r="I2007" s="69" t="str">
        <f>IF(ISBLANK(Perigon!M2002),"",Perigon!M2002)</f>
        <v/>
      </c>
      <c r="J2007" s="98" t="str">
        <f>IF(ISBLANK(Perigon!N2002),"",Perigon!N2002)</f>
        <v/>
      </c>
      <c r="K2007" s="99" t="str">
        <f>IF(ISBLANK(Perigon!J2002),"",Perigon!T2002)</f>
        <v/>
      </c>
      <c r="L2007" s="95" t="str">
        <f>IF(ISBLANK(Perigon!O2002),"",Perigon!O2002)</f>
        <v/>
      </c>
      <c r="M2007" s="95" t="str">
        <f>IF(ISBLANK(Perigon!R2002),"",Perigon!R2002)</f>
        <v/>
      </c>
      <c r="N2007" s="95" t="str">
        <f>IF(ISBLANK(Perigon!P2002),"",Perigon!P2002)</f>
        <v/>
      </c>
      <c r="O2007" s="38" t="str">
        <f>IF($L2007="","",VLOOKUP($R2007,Tarife!$A$2:$R$599,13,FALSE))</f>
        <v/>
      </c>
      <c r="P2007" s="38" t="str">
        <f t="shared" si="31"/>
        <v/>
      </c>
      <c r="R2007" s="100" t="str">
        <f>Zusammenzug!$C$25&amp;"-"&amp;Zusammenzug!$A$7&amp;"-"&amp;Leistungen!L2007</f>
        <v>2024-0-</v>
      </c>
    </row>
    <row r="2008" spans="1:18" x14ac:dyDescent="0.2">
      <c r="A2008" s="95" t="str">
        <f>IF(ISBLANK(Perigon!E2003),"",Perigon!E2003)</f>
        <v/>
      </c>
      <c r="B2008" s="95" t="str">
        <f>IF(ISBLANK(Perigon!G2003),"",Perigon!G2003)</f>
        <v/>
      </c>
      <c r="C2008" s="96" t="str">
        <f>IF(ISBLANK(Perigon!I2003),"",Perigon!I2003)</f>
        <v/>
      </c>
      <c r="D2008" s="97" t="str">
        <f>IF(ISBLANK(Perigon!J2003),"",Perigon!J2003)</f>
        <v/>
      </c>
      <c r="E2008" s="64" t="str">
        <f>IF(ISBLANK(Perigon!K2003),"",Perigon!K2003)</f>
        <v/>
      </c>
      <c r="F2008" s="65"/>
      <c r="G2008" s="64"/>
      <c r="H2008" s="69" t="str">
        <f>IF(ISBLANK(Perigon!L2003),"",Perigon!L2003)</f>
        <v/>
      </c>
      <c r="I2008" s="69" t="str">
        <f>IF(ISBLANK(Perigon!M2003),"",Perigon!M2003)</f>
        <v/>
      </c>
      <c r="J2008" s="98" t="str">
        <f>IF(ISBLANK(Perigon!N2003),"",Perigon!N2003)</f>
        <v/>
      </c>
      <c r="K2008" s="99" t="str">
        <f>IF(ISBLANK(Perigon!J2003),"",Perigon!T2003)</f>
        <v/>
      </c>
      <c r="L2008" s="95" t="str">
        <f>IF(ISBLANK(Perigon!O2003),"",Perigon!O2003)</f>
        <v/>
      </c>
      <c r="M2008" s="95" t="str">
        <f>IF(ISBLANK(Perigon!R2003),"",Perigon!R2003)</f>
        <v/>
      </c>
      <c r="N2008" s="95" t="str">
        <f>IF(ISBLANK(Perigon!P2003),"",Perigon!P2003)</f>
        <v/>
      </c>
      <c r="O2008" s="38" t="str">
        <f>IF($L2008="","",VLOOKUP($R2008,Tarife!$A$2:$R$599,13,FALSE))</f>
        <v/>
      </c>
      <c r="P2008" s="38" t="str">
        <f t="shared" si="31"/>
        <v/>
      </c>
      <c r="R2008" s="100" t="str">
        <f>Zusammenzug!$C$25&amp;"-"&amp;Zusammenzug!$A$7&amp;"-"&amp;Leistungen!L2008</f>
        <v>2024-0-</v>
      </c>
    </row>
    <row r="2009" spans="1:18" x14ac:dyDescent="0.2">
      <c r="A2009" s="95" t="str">
        <f>IF(ISBLANK(Perigon!E2004),"",Perigon!E2004)</f>
        <v/>
      </c>
      <c r="B2009" s="95" t="str">
        <f>IF(ISBLANK(Perigon!G2004),"",Perigon!G2004)</f>
        <v/>
      </c>
      <c r="C2009" s="96" t="str">
        <f>IF(ISBLANK(Perigon!I2004),"",Perigon!I2004)</f>
        <v/>
      </c>
      <c r="D2009" s="97" t="str">
        <f>IF(ISBLANK(Perigon!J2004),"",Perigon!J2004)</f>
        <v/>
      </c>
      <c r="E2009" s="64" t="str">
        <f>IF(ISBLANK(Perigon!K2004),"",Perigon!K2004)</f>
        <v/>
      </c>
      <c r="F2009" s="65"/>
      <c r="G2009" s="64"/>
      <c r="H2009" s="69" t="str">
        <f>IF(ISBLANK(Perigon!L2004),"",Perigon!L2004)</f>
        <v/>
      </c>
      <c r="I2009" s="69" t="str">
        <f>IF(ISBLANK(Perigon!M2004),"",Perigon!M2004)</f>
        <v/>
      </c>
      <c r="J2009" s="98" t="str">
        <f>IF(ISBLANK(Perigon!N2004),"",Perigon!N2004)</f>
        <v/>
      </c>
      <c r="K2009" s="99" t="str">
        <f>IF(ISBLANK(Perigon!J2004),"",Perigon!T2004)</f>
        <v/>
      </c>
      <c r="L2009" s="95" t="str">
        <f>IF(ISBLANK(Perigon!O2004),"",Perigon!O2004)</f>
        <v/>
      </c>
      <c r="M2009" s="95" t="str">
        <f>IF(ISBLANK(Perigon!R2004),"",Perigon!R2004)</f>
        <v/>
      </c>
      <c r="N2009" s="95" t="str">
        <f>IF(ISBLANK(Perigon!P2004),"",Perigon!P2004)</f>
        <v/>
      </c>
      <c r="O2009" s="38" t="str">
        <f>IF($L2009="","",VLOOKUP($R2009,Tarife!$A$2:$R$599,13,FALSE))</f>
        <v/>
      </c>
      <c r="P2009" s="38" t="str">
        <f t="shared" si="31"/>
        <v/>
      </c>
      <c r="R2009" s="100" t="str">
        <f>Zusammenzug!$C$25&amp;"-"&amp;Zusammenzug!$A$7&amp;"-"&amp;Leistungen!L2009</f>
        <v>2024-0-</v>
      </c>
    </row>
    <row r="2010" spans="1:18" x14ac:dyDescent="0.2">
      <c r="A2010" s="95" t="str">
        <f>IF(ISBLANK(Perigon!E2005),"",Perigon!E2005)</f>
        <v/>
      </c>
      <c r="B2010" s="95" t="str">
        <f>IF(ISBLANK(Perigon!G2005),"",Perigon!G2005)</f>
        <v/>
      </c>
      <c r="C2010" s="96" t="str">
        <f>IF(ISBLANK(Perigon!I2005),"",Perigon!I2005)</f>
        <v/>
      </c>
      <c r="D2010" s="97" t="str">
        <f>IF(ISBLANK(Perigon!J2005),"",Perigon!J2005)</f>
        <v/>
      </c>
      <c r="E2010" s="64" t="str">
        <f>IF(ISBLANK(Perigon!K2005),"",Perigon!K2005)</f>
        <v/>
      </c>
      <c r="F2010" s="65"/>
      <c r="G2010" s="64"/>
      <c r="H2010" s="69" t="str">
        <f>IF(ISBLANK(Perigon!L2005),"",Perigon!L2005)</f>
        <v/>
      </c>
      <c r="I2010" s="69" t="str">
        <f>IF(ISBLANK(Perigon!M2005),"",Perigon!M2005)</f>
        <v/>
      </c>
      <c r="J2010" s="98" t="str">
        <f>IF(ISBLANK(Perigon!N2005),"",Perigon!N2005)</f>
        <v/>
      </c>
      <c r="K2010" s="99" t="str">
        <f>IF(ISBLANK(Perigon!J2005),"",Perigon!T2005)</f>
        <v/>
      </c>
      <c r="L2010" s="95" t="str">
        <f>IF(ISBLANK(Perigon!O2005),"",Perigon!O2005)</f>
        <v/>
      </c>
      <c r="M2010" s="95" t="str">
        <f>IF(ISBLANK(Perigon!R2005),"",Perigon!R2005)</f>
        <v/>
      </c>
      <c r="N2010" s="95" t="str">
        <f>IF(ISBLANK(Perigon!P2005),"",Perigon!P2005)</f>
        <v/>
      </c>
      <c r="O2010" s="38" t="str">
        <f>IF($L2010="","",VLOOKUP($R2010,Tarife!$A$2:$R$599,13,FALSE))</f>
        <v/>
      </c>
      <c r="P2010" s="38" t="str">
        <f t="shared" si="31"/>
        <v/>
      </c>
      <c r="R2010" s="100" t="str">
        <f>Zusammenzug!$C$25&amp;"-"&amp;Zusammenzug!$A$7&amp;"-"&amp;Leistungen!L2010</f>
        <v>2024-0-</v>
      </c>
    </row>
    <row r="2011" spans="1:18" x14ac:dyDescent="0.2">
      <c r="A2011" s="95" t="str">
        <f>IF(ISBLANK(Perigon!E2006),"",Perigon!E2006)</f>
        <v/>
      </c>
      <c r="B2011" s="95" t="str">
        <f>IF(ISBLANK(Perigon!G2006),"",Perigon!G2006)</f>
        <v/>
      </c>
      <c r="C2011" s="96" t="str">
        <f>IF(ISBLANK(Perigon!I2006),"",Perigon!I2006)</f>
        <v/>
      </c>
      <c r="D2011" s="97" t="str">
        <f>IF(ISBLANK(Perigon!J2006),"",Perigon!J2006)</f>
        <v/>
      </c>
      <c r="E2011" s="64" t="str">
        <f>IF(ISBLANK(Perigon!K2006),"",Perigon!K2006)</f>
        <v/>
      </c>
      <c r="F2011" s="65"/>
      <c r="G2011" s="64"/>
      <c r="H2011" s="69" t="str">
        <f>IF(ISBLANK(Perigon!L2006),"",Perigon!L2006)</f>
        <v/>
      </c>
      <c r="I2011" s="69" t="str">
        <f>IF(ISBLANK(Perigon!M2006),"",Perigon!M2006)</f>
        <v/>
      </c>
      <c r="J2011" s="98" t="str">
        <f>IF(ISBLANK(Perigon!N2006),"",Perigon!N2006)</f>
        <v/>
      </c>
      <c r="K2011" s="99" t="str">
        <f>IF(ISBLANK(Perigon!J2006),"",Perigon!T2006)</f>
        <v/>
      </c>
      <c r="L2011" s="95" t="str">
        <f>IF(ISBLANK(Perigon!O2006),"",Perigon!O2006)</f>
        <v/>
      </c>
      <c r="M2011" s="95" t="str">
        <f>IF(ISBLANK(Perigon!R2006),"",Perigon!R2006)</f>
        <v/>
      </c>
      <c r="N2011" s="95" t="str">
        <f>IF(ISBLANK(Perigon!P2006),"",Perigon!P2006)</f>
        <v/>
      </c>
      <c r="O2011" s="38" t="str">
        <f>IF($L2011="","",VLOOKUP($R2011,Tarife!$A$2:$R$599,13,FALSE))</f>
        <v/>
      </c>
      <c r="P2011" s="38" t="str">
        <f t="shared" si="31"/>
        <v/>
      </c>
      <c r="R2011" s="100" t="str">
        <f>Zusammenzug!$C$25&amp;"-"&amp;Zusammenzug!$A$7&amp;"-"&amp;Leistungen!L2011</f>
        <v>2024-0-</v>
      </c>
    </row>
    <row r="2012" spans="1:18" x14ac:dyDescent="0.2">
      <c r="A2012" s="95" t="str">
        <f>IF(ISBLANK(Perigon!E2007),"",Perigon!E2007)</f>
        <v/>
      </c>
      <c r="B2012" s="95" t="str">
        <f>IF(ISBLANK(Perigon!G2007),"",Perigon!G2007)</f>
        <v/>
      </c>
      <c r="C2012" s="96" t="str">
        <f>IF(ISBLANK(Perigon!I2007),"",Perigon!I2007)</f>
        <v/>
      </c>
      <c r="D2012" s="97" t="str">
        <f>IF(ISBLANK(Perigon!J2007),"",Perigon!J2007)</f>
        <v/>
      </c>
      <c r="E2012" s="64" t="str">
        <f>IF(ISBLANK(Perigon!K2007),"",Perigon!K2007)</f>
        <v/>
      </c>
      <c r="F2012" s="65"/>
      <c r="G2012" s="64"/>
      <c r="H2012" s="69" t="str">
        <f>IF(ISBLANK(Perigon!L2007),"",Perigon!L2007)</f>
        <v/>
      </c>
      <c r="I2012" s="69" t="str">
        <f>IF(ISBLANK(Perigon!M2007),"",Perigon!M2007)</f>
        <v/>
      </c>
      <c r="J2012" s="98" t="str">
        <f>IF(ISBLANK(Perigon!N2007),"",Perigon!N2007)</f>
        <v/>
      </c>
      <c r="K2012" s="99" t="str">
        <f>IF(ISBLANK(Perigon!J2007),"",Perigon!T2007)</f>
        <v/>
      </c>
      <c r="L2012" s="95" t="str">
        <f>IF(ISBLANK(Perigon!O2007),"",Perigon!O2007)</f>
        <v/>
      </c>
      <c r="M2012" s="95" t="str">
        <f>IF(ISBLANK(Perigon!R2007),"",Perigon!R2007)</f>
        <v/>
      </c>
      <c r="N2012" s="95" t="str">
        <f>IF(ISBLANK(Perigon!P2007),"",Perigon!P2007)</f>
        <v/>
      </c>
      <c r="O2012" s="38" t="str">
        <f>IF($L2012="","",VLOOKUP($R2012,Tarife!$A$2:$R$599,13,FALSE))</f>
        <v/>
      </c>
      <c r="P2012" s="38" t="str">
        <f t="shared" si="31"/>
        <v/>
      </c>
      <c r="R2012" s="100" t="str">
        <f>Zusammenzug!$C$25&amp;"-"&amp;Zusammenzug!$A$7&amp;"-"&amp;Leistungen!L2012</f>
        <v>2024-0-</v>
      </c>
    </row>
    <row r="2013" spans="1:18" x14ac:dyDescent="0.2">
      <c r="A2013" s="95" t="str">
        <f>IF(ISBLANK(Perigon!E2008),"",Perigon!E2008)</f>
        <v/>
      </c>
      <c r="B2013" s="95" t="str">
        <f>IF(ISBLANK(Perigon!G2008),"",Perigon!G2008)</f>
        <v/>
      </c>
      <c r="C2013" s="96" t="str">
        <f>IF(ISBLANK(Perigon!I2008),"",Perigon!I2008)</f>
        <v/>
      </c>
      <c r="D2013" s="97" t="str">
        <f>IF(ISBLANK(Perigon!J2008),"",Perigon!J2008)</f>
        <v/>
      </c>
      <c r="E2013" s="64" t="str">
        <f>IF(ISBLANK(Perigon!K2008),"",Perigon!K2008)</f>
        <v/>
      </c>
      <c r="F2013" s="65"/>
      <c r="G2013" s="64"/>
      <c r="H2013" s="69" t="str">
        <f>IF(ISBLANK(Perigon!L2008),"",Perigon!L2008)</f>
        <v/>
      </c>
      <c r="I2013" s="69" t="str">
        <f>IF(ISBLANK(Perigon!M2008),"",Perigon!M2008)</f>
        <v/>
      </c>
      <c r="J2013" s="98" t="str">
        <f>IF(ISBLANK(Perigon!N2008),"",Perigon!N2008)</f>
        <v/>
      </c>
      <c r="K2013" s="99" t="str">
        <f>IF(ISBLANK(Perigon!J2008),"",Perigon!T2008)</f>
        <v/>
      </c>
      <c r="L2013" s="95" t="str">
        <f>IF(ISBLANK(Perigon!O2008),"",Perigon!O2008)</f>
        <v/>
      </c>
      <c r="M2013" s="95" t="str">
        <f>IF(ISBLANK(Perigon!R2008),"",Perigon!R2008)</f>
        <v/>
      </c>
      <c r="N2013" s="95" t="str">
        <f>IF(ISBLANK(Perigon!P2008),"",Perigon!P2008)</f>
        <v/>
      </c>
      <c r="O2013" s="38" t="str">
        <f>IF($L2013="","",VLOOKUP($R2013,Tarife!$A$2:$R$599,13,FALSE))</f>
        <v/>
      </c>
      <c r="P2013" s="38" t="str">
        <f t="shared" si="31"/>
        <v/>
      </c>
      <c r="R2013" s="100" t="str">
        <f>Zusammenzug!$C$25&amp;"-"&amp;Zusammenzug!$A$7&amp;"-"&amp;Leistungen!L2013</f>
        <v>2024-0-</v>
      </c>
    </row>
    <row r="2014" spans="1:18" x14ac:dyDescent="0.2">
      <c r="A2014" s="95" t="str">
        <f>IF(ISBLANK(Perigon!E2009),"",Perigon!E2009)</f>
        <v/>
      </c>
      <c r="B2014" s="95" t="str">
        <f>IF(ISBLANK(Perigon!G2009),"",Perigon!G2009)</f>
        <v/>
      </c>
      <c r="C2014" s="96" t="str">
        <f>IF(ISBLANK(Perigon!I2009),"",Perigon!I2009)</f>
        <v/>
      </c>
      <c r="D2014" s="97" t="str">
        <f>IF(ISBLANK(Perigon!J2009),"",Perigon!J2009)</f>
        <v/>
      </c>
      <c r="E2014" s="64" t="str">
        <f>IF(ISBLANK(Perigon!K2009),"",Perigon!K2009)</f>
        <v/>
      </c>
      <c r="F2014" s="65"/>
      <c r="G2014" s="64"/>
      <c r="H2014" s="69" t="str">
        <f>IF(ISBLANK(Perigon!L2009),"",Perigon!L2009)</f>
        <v/>
      </c>
      <c r="I2014" s="69" t="str">
        <f>IF(ISBLANK(Perigon!M2009),"",Perigon!M2009)</f>
        <v/>
      </c>
      <c r="J2014" s="98" t="str">
        <f>IF(ISBLANK(Perigon!N2009),"",Perigon!N2009)</f>
        <v/>
      </c>
      <c r="K2014" s="99" t="str">
        <f>IF(ISBLANK(Perigon!J2009),"",Perigon!T2009)</f>
        <v/>
      </c>
      <c r="L2014" s="95" t="str">
        <f>IF(ISBLANK(Perigon!O2009),"",Perigon!O2009)</f>
        <v/>
      </c>
      <c r="M2014" s="95" t="str">
        <f>IF(ISBLANK(Perigon!R2009),"",Perigon!R2009)</f>
        <v/>
      </c>
      <c r="N2014" s="95" t="str">
        <f>IF(ISBLANK(Perigon!P2009),"",Perigon!P2009)</f>
        <v/>
      </c>
      <c r="O2014" s="38" t="str">
        <f>IF($L2014="","",VLOOKUP($R2014,Tarife!$A$2:$R$599,13,FALSE))</f>
        <v/>
      </c>
      <c r="P2014" s="38" t="str">
        <f t="shared" si="31"/>
        <v/>
      </c>
      <c r="R2014" s="100" t="str">
        <f>Zusammenzug!$C$25&amp;"-"&amp;Zusammenzug!$A$7&amp;"-"&amp;Leistungen!L2014</f>
        <v>2024-0-</v>
      </c>
    </row>
    <row r="2015" spans="1:18" x14ac:dyDescent="0.2">
      <c r="A2015" s="95" t="str">
        <f>IF(ISBLANK(Perigon!E2010),"",Perigon!E2010)</f>
        <v/>
      </c>
      <c r="B2015" s="95" t="str">
        <f>IF(ISBLANK(Perigon!G2010),"",Perigon!G2010)</f>
        <v/>
      </c>
      <c r="C2015" s="96" t="str">
        <f>IF(ISBLANK(Perigon!I2010),"",Perigon!I2010)</f>
        <v/>
      </c>
      <c r="D2015" s="97" t="str">
        <f>IF(ISBLANK(Perigon!J2010),"",Perigon!J2010)</f>
        <v/>
      </c>
      <c r="E2015" s="64" t="str">
        <f>IF(ISBLANK(Perigon!K2010),"",Perigon!K2010)</f>
        <v/>
      </c>
      <c r="F2015" s="65"/>
      <c r="G2015" s="64"/>
      <c r="H2015" s="69" t="str">
        <f>IF(ISBLANK(Perigon!L2010),"",Perigon!L2010)</f>
        <v/>
      </c>
      <c r="I2015" s="69" t="str">
        <f>IF(ISBLANK(Perigon!M2010),"",Perigon!M2010)</f>
        <v/>
      </c>
      <c r="J2015" s="98" t="str">
        <f>IF(ISBLANK(Perigon!N2010),"",Perigon!N2010)</f>
        <v/>
      </c>
      <c r="K2015" s="99" t="str">
        <f>IF(ISBLANK(Perigon!J2010),"",Perigon!T2010)</f>
        <v/>
      </c>
      <c r="L2015" s="95" t="str">
        <f>IF(ISBLANK(Perigon!O2010),"",Perigon!O2010)</f>
        <v/>
      </c>
      <c r="M2015" s="95" t="str">
        <f>IF(ISBLANK(Perigon!R2010),"",Perigon!R2010)</f>
        <v/>
      </c>
      <c r="N2015" s="95" t="str">
        <f>IF(ISBLANK(Perigon!P2010),"",Perigon!P2010)</f>
        <v/>
      </c>
      <c r="O2015" s="38" t="str">
        <f>IF($L2015="","",VLOOKUP($R2015,Tarife!$A$2:$R$599,13,FALSE))</f>
        <v/>
      </c>
      <c r="P2015" s="38" t="str">
        <f t="shared" si="31"/>
        <v/>
      </c>
      <c r="R2015" s="100" t="str">
        <f>Zusammenzug!$C$25&amp;"-"&amp;Zusammenzug!$A$7&amp;"-"&amp;Leistungen!L2015</f>
        <v>2024-0-</v>
      </c>
    </row>
    <row r="2016" spans="1:18" x14ac:dyDescent="0.2">
      <c r="A2016" s="95" t="str">
        <f>IF(ISBLANK(Perigon!E2011),"",Perigon!E2011)</f>
        <v/>
      </c>
      <c r="B2016" s="95" t="str">
        <f>IF(ISBLANK(Perigon!G2011),"",Perigon!G2011)</f>
        <v/>
      </c>
      <c r="C2016" s="96" t="str">
        <f>IF(ISBLANK(Perigon!I2011),"",Perigon!I2011)</f>
        <v/>
      </c>
      <c r="D2016" s="97" t="str">
        <f>IF(ISBLANK(Perigon!J2011),"",Perigon!J2011)</f>
        <v/>
      </c>
      <c r="E2016" s="64" t="str">
        <f>IF(ISBLANK(Perigon!K2011),"",Perigon!K2011)</f>
        <v/>
      </c>
      <c r="F2016" s="65"/>
      <c r="G2016" s="64"/>
      <c r="H2016" s="69" t="str">
        <f>IF(ISBLANK(Perigon!L2011),"",Perigon!L2011)</f>
        <v/>
      </c>
      <c r="I2016" s="69" t="str">
        <f>IF(ISBLANK(Perigon!M2011),"",Perigon!M2011)</f>
        <v/>
      </c>
      <c r="J2016" s="98" t="str">
        <f>IF(ISBLANK(Perigon!N2011),"",Perigon!N2011)</f>
        <v/>
      </c>
      <c r="K2016" s="99" t="str">
        <f>IF(ISBLANK(Perigon!J2011),"",Perigon!T2011)</f>
        <v/>
      </c>
      <c r="L2016" s="95" t="str">
        <f>IF(ISBLANK(Perigon!O2011),"",Perigon!O2011)</f>
        <v/>
      </c>
      <c r="M2016" s="95" t="str">
        <f>IF(ISBLANK(Perigon!R2011),"",Perigon!R2011)</f>
        <v/>
      </c>
      <c r="N2016" s="95" t="str">
        <f>IF(ISBLANK(Perigon!P2011),"",Perigon!P2011)</f>
        <v/>
      </c>
      <c r="O2016" s="38" t="str">
        <f>IF($L2016="","",VLOOKUP($R2016,Tarife!$A$2:$R$599,13,FALSE))</f>
        <v/>
      </c>
      <c r="P2016" s="38" t="str">
        <f t="shared" si="31"/>
        <v/>
      </c>
      <c r="R2016" s="100" t="str">
        <f>Zusammenzug!$C$25&amp;"-"&amp;Zusammenzug!$A$7&amp;"-"&amp;Leistungen!L2016</f>
        <v>2024-0-</v>
      </c>
    </row>
    <row r="2017" spans="1:18" x14ac:dyDescent="0.2">
      <c r="A2017" s="95" t="str">
        <f>IF(ISBLANK(Perigon!E2012),"",Perigon!E2012)</f>
        <v/>
      </c>
      <c r="B2017" s="95" t="str">
        <f>IF(ISBLANK(Perigon!G2012),"",Perigon!G2012)</f>
        <v/>
      </c>
      <c r="C2017" s="96" t="str">
        <f>IF(ISBLANK(Perigon!I2012),"",Perigon!I2012)</f>
        <v/>
      </c>
      <c r="D2017" s="97" t="str">
        <f>IF(ISBLANK(Perigon!J2012),"",Perigon!J2012)</f>
        <v/>
      </c>
      <c r="E2017" s="64" t="str">
        <f>IF(ISBLANK(Perigon!K2012),"",Perigon!K2012)</f>
        <v/>
      </c>
      <c r="F2017" s="65"/>
      <c r="G2017" s="64"/>
      <c r="H2017" s="69" t="str">
        <f>IF(ISBLANK(Perigon!L2012),"",Perigon!L2012)</f>
        <v/>
      </c>
      <c r="I2017" s="69" t="str">
        <f>IF(ISBLANK(Perigon!M2012),"",Perigon!M2012)</f>
        <v/>
      </c>
      <c r="J2017" s="98" t="str">
        <f>IF(ISBLANK(Perigon!N2012),"",Perigon!N2012)</f>
        <v/>
      </c>
      <c r="K2017" s="99" t="str">
        <f>IF(ISBLANK(Perigon!J2012),"",Perigon!T2012)</f>
        <v/>
      </c>
      <c r="L2017" s="95" t="str">
        <f>IF(ISBLANK(Perigon!O2012),"",Perigon!O2012)</f>
        <v/>
      </c>
      <c r="M2017" s="95" t="str">
        <f>IF(ISBLANK(Perigon!R2012),"",Perigon!R2012)</f>
        <v/>
      </c>
      <c r="N2017" s="95" t="str">
        <f>IF(ISBLANK(Perigon!P2012),"",Perigon!P2012)</f>
        <v/>
      </c>
      <c r="O2017" s="38" t="str">
        <f>IF($L2017="","",VLOOKUP($R2017,Tarife!$A$2:$R$599,13,FALSE))</f>
        <v/>
      </c>
      <c r="P2017" s="38" t="str">
        <f t="shared" si="31"/>
        <v/>
      </c>
      <c r="R2017" s="100" t="str">
        <f>Zusammenzug!$C$25&amp;"-"&amp;Zusammenzug!$A$7&amp;"-"&amp;Leistungen!L2017</f>
        <v>2024-0-</v>
      </c>
    </row>
    <row r="2018" spans="1:18" x14ac:dyDescent="0.2">
      <c r="A2018" s="95" t="str">
        <f>IF(ISBLANK(Perigon!E2013),"",Perigon!E2013)</f>
        <v/>
      </c>
      <c r="B2018" s="95" t="str">
        <f>IF(ISBLANK(Perigon!G2013),"",Perigon!G2013)</f>
        <v/>
      </c>
      <c r="C2018" s="96" t="str">
        <f>IF(ISBLANK(Perigon!I2013),"",Perigon!I2013)</f>
        <v/>
      </c>
      <c r="D2018" s="97" t="str">
        <f>IF(ISBLANK(Perigon!J2013),"",Perigon!J2013)</f>
        <v/>
      </c>
      <c r="E2018" s="64" t="str">
        <f>IF(ISBLANK(Perigon!K2013),"",Perigon!K2013)</f>
        <v/>
      </c>
      <c r="F2018" s="65"/>
      <c r="G2018" s="64"/>
      <c r="H2018" s="69" t="str">
        <f>IF(ISBLANK(Perigon!L2013),"",Perigon!L2013)</f>
        <v/>
      </c>
      <c r="I2018" s="69" t="str">
        <f>IF(ISBLANK(Perigon!M2013),"",Perigon!M2013)</f>
        <v/>
      </c>
      <c r="J2018" s="98" t="str">
        <f>IF(ISBLANK(Perigon!N2013),"",Perigon!N2013)</f>
        <v/>
      </c>
      <c r="K2018" s="99" t="str">
        <f>IF(ISBLANK(Perigon!J2013),"",Perigon!T2013)</f>
        <v/>
      </c>
      <c r="L2018" s="95" t="str">
        <f>IF(ISBLANK(Perigon!O2013),"",Perigon!O2013)</f>
        <v/>
      </c>
      <c r="M2018" s="95" t="str">
        <f>IF(ISBLANK(Perigon!R2013),"",Perigon!R2013)</f>
        <v/>
      </c>
      <c r="N2018" s="95" t="str">
        <f>IF(ISBLANK(Perigon!P2013),"",Perigon!P2013)</f>
        <v/>
      </c>
      <c r="O2018" s="38" t="str">
        <f>IF($L2018="","",VLOOKUP($R2018,Tarife!$A$2:$R$599,13,FALSE))</f>
        <v/>
      </c>
      <c r="P2018" s="38" t="str">
        <f t="shared" si="31"/>
        <v/>
      </c>
      <c r="R2018" s="100" t="str">
        <f>Zusammenzug!$C$25&amp;"-"&amp;Zusammenzug!$A$7&amp;"-"&amp;Leistungen!L2018</f>
        <v>2024-0-</v>
      </c>
    </row>
    <row r="2019" spans="1:18" x14ac:dyDescent="0.2">
      <c r="A2019" s="95" t="str">
        <f>IF(ISBLANK(Perigon!E2014),"",Perigon!E2014)</f>
        <v/>
      </c>
      <c r="B2019" s="95" t="str">
        <f>IF(ISBLANK(Perigon!G2014),"",Perigon!G2014)</f>
        <v/>
      </c>
      <c r="C2019" s="96" t="str">
        <f>IF(ISBLANK(Perigon!I2014),"",Perigon!I2014)</f>
        <v/>
      </c>
      <c r="D2019" s="97" t="str">
        <f>IF(ISBLANK(Perigon!J2014),"",Perigon!J2014)</f>
        <v/>
      </c>
      <c r="E2019" s="64" t="str">
        <f>IF(ISBLANK(Perigon!K2014),"",Perigon!K2014)</f>
        <v/>
      </c>
      <c r="F2019" s="65"/>
      <c r="G2019" s="64"/>
      <c r="H2019" s="69" t="str">
        <f>IF(ISBLANK(Perigon!L2014),"",Perigon!L2014)</f>
        <v/>
      </c>
      <c r="I2019" s="69" t="str">
        <f>IF(ISBLANK(Perigon!M2014),"",Perigon!M2014)</f>
        <v/>
      </c>
      <c r="J2019" s="98" t="str">
        <f>IF(ISBLANK(Perigon!N2014),"",Perigon!N2014)</f>
        <v/>
      </c>
      <c r="K2019" s="99" t="str">
        <f>IF(ISBLANK(Perigon!J2014),"",Perigon!T2014)</f>
        <v/>
      </c>
      <c r="L2019" s="95" t="str">
        <f>IF(ISBLANK(Perigon!O2014),"",Perigon!O2014)</f>
        <v/>
      </c>
      <c r="M2019" s="95" t="str">
        <f>IF(ISBLANK(Perigon!R2014),"",Perigon!R2014)</f>
        <v/>
      </c>
      <c r="N2019" s="95" t="str">
        <f>IF(ISBLANK(Perigon!P2014),"",Perigon!P2014)</f>
        <v/>
      </c>
      <c r="O2019" s="38" t="str">
        <f>IF($L2019="","",VLOOKUP($R2019,Tarife!$A$2:$R$599,13,FALSE))</f>
        <v/>
      </c>
      <c r="P2019" s="38" t="str">
        <f t="shared" si="31"/>
        <v/>
      </c>
      <c r="R2019" s="100" t="str">
        <f>Zusammenzug!$C$25&amp;"-"&amp;Zusammenzug!$A$7&amp;"-"&amp;Leistungen!L2019</f>
        <v>2024-0-</v>
      </c>
    </row>
    <row r="2020" spans="1:18" x14ac:dyDescent="0.2">
      <c r="A2020" s="95" t="str">
        <f>IF(ISBLANK(Perigon!E2015),"",Perigon!E2015)</f>
        <v/>
      </c>
      <c r="B2020" s="95" t="str">
        <f>IF(ISBLANK(Perigon!G2015),"",Perigon!G2015)</f>
        <v/>
      </c>
      <c r="C2020" s="96" t="str">
        <f>IF(ISBLANK(Perigon!I2015),"",Perigon!I2015)</f>
        <v/>
      </c>
      <c r="D2020" s="97" t="str">
        <f>IF(ISBLANK(Perigon!J2015),"",Perigon!J2015)</f>
        <v/>
      </c>
      <c r="E2020" s="64" t="str">
        <f>IF(ISBLANK(Perigon!K2015),"",Perigon!K2015)</f>
        <v/>
      </c>
      <c r="F2020" s="65"/>
      <c r="G2020" s="64"/>
      <c r="H2020" s="69" t="str">
        <f>IF(ISBLANK(Perigon!L2015),"",Perigon!L2015)</f>
        <v/>
      </c>
      <c r="I2020" s="69" t="str">
        <f>IF(ISBLANK(Perigon!M2015),"",Perigon!M2015)</f>
        <v/>
      </c>
      <c r="J2020" s="98" t="str">
        <f>IF(ISBLANK(Perigon!N2015),"",Perigon!N2015)</f>
        <v/>
      </c>
      <c r="K2020" s="99" t="str">
        <f>IF(ISBLANK(Perigon!J2015),"",Perigon!T2015)</f>
        <v/>
      </c>
      <c r="L2020" s="95" t="str">
        <f>IF(ISBLANK(Perigon!O2015),"",Perigon!O2015)</f>
        <v/>
      </c>
      <c r="M2020" s="95" t="str">
        <f>IF(ISBLANK(Perigon!R2015),"",Perigon!R2015)</f>
        <v/>
      </c>
      <c r="N2020" s="95" t="str">
        <f>IF(ISBLANK(Perigon!P2015),"",Perigon!P2015)</f>
        <v/>
      </c>
      <c r="O2020" s="38" t="str">
        <f>IF($L2020="","",VLOOKUP($R2020,Tarife!$A$2:$R$599,13,FALSE))</f>
        <v/>
      </c>
      <c r="P2020" s="38" t="str">
        <f t="shared" si="31"/>
        <v/>
      </c>
      <c r="R2020" s="100" t="str">
        <f>Zusammenzug!$C$25&amp;"-"&amp;Zusammenzug!$A$7&amp;"-"&amp;Leistungen!L2020</f>
        <v>2024-0-</v>
      </c>
    </row>
    <row r="2021" spans="1:18" x14ac:dyDescent="0.2">
      <c r="A2021" s="95" t="str">
        <f>IF(ISBLANK(Perigon!E2016),"",Perigon!E2016)</f>
        <v/>
      </c>
      <c r="B2021" s="95" t="str">
        <f>IF(ISBLANK(Perigon!G2016),"",Perigon!G2016)</f>
        <v/>
      </c>
      <c r="C2021" s="96" t="str">
        <f>IF(ISBLANK(Perigon!I2016),"",Perigon!I2016)</f>
        <v/>
      </c>
      <c r="D2021" s="97" t="str">
        <f>IF(ISBLANK(Perigon!J2016),"",Perigon!J2016)</f>
        <v/>
      </c>
      <c r="E2021" s="64" t="str">
        <f>IF(ISBLANK(Perigon!K2016),"",Perigon!K2016)</f>
        <v/>
      </c>
      <c r="F2021" s="65"/>
      <c r="G2021" s="64"/>
      <c r="H2021" s="69" t="str">
        <f>IF(ISBLANK(Perigon!L2016),"",Perigon!L2016)</f>
        <v/>
      </c>
      <c r="I2021" s="69" t="str">
        <f>IF(ISBLANK(Perigon!M2016),"",Perigon!M2016)</f>
        <v/>
      </c>
      <c r="J2021" s="98" t="str">
        <f>IF(ISBLANK(Perigon!N2016),"",Perigon!N2016)</f>
        <v/>
      </c>
      <c r="K2021" s="99" t="str">
        <f>IF(ISBLANK(Perigon!J2016),"",Perigon!T2016)</f>
        <v/>
      </c>
      <c r="L2021" s="95" t="str">
        <f>IF(ISBLANK(Perigon!O2016),"",Perigon!O2016)</f>
        <v/>
      </c>
      <c r="M2021" s="95" t="str">
        <f>IF(ISBLANK(Perigon!R2016),"",Perigon!R2016)</f>
        <v/>
      </c>
      <c r="N2021" s="95" t="str">
        <f>IF(ISBLANK(Perigon!P2016),"",Perigon!P2016)</f>
        <v/>
      </c>
      <c r="O2021" s="38" t="str">
        <f>IF($L2021="","",VLOOKUP($R2021,Tarife!$A$2:$R$599,13,FALSE))</f>
        <v/>
      </c>
      <c r="P2021" s="38" t="str">
        <f t="shared" si="31"/>
        <v/>
      </c>
      <c r="R2021" s="100" t="str">
        <f>Zusammenzug!$C$25&amp;"-"&amp;Zusammenzug!$A$7&amp;"-"&amp;Leistungen!L2021</f>
        <v>2024-0-</v>
      </c>
    </row>
    <row r="2022" spans="1:18" x14ac:dyDescent="0.2">
      <c r="A2022" s="95" t="str">
        <f>IF(ISBLANK(Perigon!E2017),"",Perigon!E2017)</f>
        <v/>
      </c>
      <c r="B2022" s="95" t="str">
        <f>IF(ISBLANK(Perigon!G2017),"",Perigon!G2017)</f>
        <v/>
      </c>
      <c r="C2022" s="96" t="str">
        <f>IF(ISBLANK(Perigon!I2017),"",Perigon!I2017)</f>
        <v/>
      </c>
      <c r="D2022" s="97" t="str">
        <f>IF(ISBLANK(Perigon!J2017),"",Perigon!J2017)</f>
        <v/>
      </c>
      <c r="E2022" s="64" t="str">
        <f>IF(ISBLANK(Perigon!K2017),"",Perigon!K2017)</f>
        <v/>
      </c>
      <c r="F2022" s="65"/>
      <c r="G2022" s="64"/>
      <c r="H2022" s="69" t="str">
        <f>IF(ISBLANK(Perigon!L2017),"",Perigon!L2017)</f>
        <v/>
      </c>
      <c r="I2022" s="69" t="str">
        <f>IF(ISBLANK(Perigon!M2017),"",Perigon!M2017)</f>
        <v/>
      </c>
      <c r="J2022" s="98" t="str">
        <f>IF(ISBLANK(Perigon!N2017),"",Perigon!N2017)</f>
        <v/>
      </c>
      <c r="K2022" s="99" t="str">
        <f>IF(ISBLANK(Perigon!J2017),"",Perigon!T2017)</f>
        <v/>
      </c>
      <c r="L2022" s="95" t="str">
        <f>IF(ISBLANK(Perigon!O2017),"",Perigon!O2017)</f>
        <v/>
      </c>
      <c r="M2022" s="95" t="str">
        <f>IF(ISBLANK(Perigon!R2017),"",Perigon!R2017)</f>
        <v/>
      </c>
      <c r="N2022" s="95" t="str">
        <f>IF(ISBLANK(Perigon!P2017),"",Perigon!P2017)</f>
        <v/>
      </c>
      <c r="O2022" s="38" t="str">
        <f>IF($L2022="","",VLOOKUP($R2022,Tarife!$A$2:$R$599,13,FALSE))</f>
        <v/>
      </c>
      <c r="P2022" s="38" t="str">
        <f t="shared" si="31"/>
        <v/>
      </c>
      <c r="R2022" s="100" t="str">
        <f>Zusammenzug!$C$25&amp;"-"&amp;Zusammenzug!$A$7&amp;"-"&amp;Leistungen!L2022</f>
        <v>2024-0-</v>
      </c>
    </row>
    <row r="2023" spans="1:18" x14ac:dyDescent="0.2">
      <c r="A2023" s="95" t="str">
        <f>IF(ISBLANK(Perigon!E2018),"",Perigon!E2018)</f>
        <v/>
      </c>
      <c r="B2023" s="95" t="str">
        <f>IF(ISBLANK(Perigon!G2018),"",Perigon!G2018)</f>
        <v/>
      </c>
      <c r="C2023" s="96" t="str">
        <f>IF(ISBLANK(Perigon!I2018),"",Perigon!I2018)</f>
        <v/>
      </c>
      <c r="D2023" s="97" t="str">
        <f>IF(ISBLANK(Perigon!J2018),"",Perigon!J2018)</f>
        <v/>
      </c>
      <c r="E2023" s="64" t="str">
        <f>IF(ISBLANK(Perigon!K2018),"",Perigon!K2018)</f>
        <v/>
      </c>
      <c r="F2023" s="65"/>
      <c r="G2023" s="64"/>
      <c r="H2023" s="69" t="str">
        <f>IF(ISBLANK(Perigon!L2018),"",Perigon!L2018)</f>
        <v/>
      </c>
      <c r="I2023" s="69" t="str">
        <f>IF(ISBLANK(Perigon!M2018),"",Perigon!M2018)</f>
        <v/>
      </c>
      <c r="J2023" s="98" t="str">
        <f>IF(ISBLANK(Perigon!N2018),"",Perigon!N2018)</f>
        <v/>
      </c>
      <c r="K2023" s="99" t="str">
        <f>IF(ISBLANK(Perigon!J2018),"",Perigon!T2018)</f>
        <v/>
      </c>
      <c r="L2023" s="95" t="str">
        <f>IF(ISBLANK(Perigon!O2018),"",Perigon!O2018)</f>
        <v/>
      </c>
      <c r="M2023" s="95" t="str">
        <f>IF(ISBLANK(Perigon!R2018),"",Perigon!R2018)</f>
        <v/>
      </c>
      <c r="N2023" s="95" t="str">
        <f>IF(ISBLANK(Perigon!P2018),"",Perigon!P2018)</f>
        <v/>
      </c>
      <c r="O2023" s="38" t="str">
        <f>IF($L2023="","",VLOOKUP($R2023,Tarife!$A$2:$R$599,13,FALSE))</f>
        <v/>
      </c>
      <c r="P2023" s="38" t="str">
        <f t="shared" si="31"/>
        <v/>
      </c>
      <c r="R2023" s="100" t="str">
        <f>Zusammenzug!$C$25&amp;"-"&amp;Zusammenzug!$A$7&amp;"-"&amp;Leistungen!L2023</f>
        <v>2024-0-</v>
      </c>
    </row>
    <row r="2024" spans="1:18" x14ac:dyDescent="0.2">
      <c r="A2024" s="95" t="str">
        <f>IF(ISBLANK(Perigon!E2019),"",Perigon!E2019)</f>
        <v/>
      </c>
      <c r="B2024" s="95" t="str">
        <f>IF(ISBLANK(Perigon!G2019),"",Perigon!G2019)</f>
        <v/>
      </c>
      <c r="C2024" s="96" t="str">
        <f>IF(ISBLANK(Perigon!I2019),"",Perigon!I2019)</f>
        <v/>
      </c>
      <c r="D2024" s="97" t="str">
        <f>IF(ISBLANK(Perigon!J2019),"",Perigon!J2019)</f>
        <v/>
      </c>
      <c r="E2024" s="64" t="str">
        <f>IF(ISBLANK(Perigon!K2019),"",Perigon!K2019)</f>
        <v/>
      </c>
      <c r="F2024" s="65"/>
      <c r="G2024" s="64"/>
      <c r="H2024" s="69" t="str">
        <f>IF(ISBLANK(Perigon!L2019),"",Perigon!L2019)</f>
        <v/>
      </c>
      <c r="I2024" s="69" t="str">
        <f>IF(ISBLANK(Perigon!M2019),"",Perigon!M2019)</f>
        <v/>
      </c>
      <c r="J2024" s="98" t="str">
        <f>IF(ISBLANK(Perigon!N2019),"",Perigon!N2019)</f>
        <v/>
      </c>
      <c r="K2024" s="99" t="str">
        <f>IF(ISBLANK(Perigon!J2019),"",Perigon!T2019)</f>
        <v/>
      </c>
      <c r="L2024" s="95" t="str">
        <f>IF(ISBLANK(Perigon!O2019),"",Perigon!O2019)</f>
        <v/>
      </c>
      <c r="M2024" s="95" t="str">
        <f>IF(ISBLANK(Perigon!R2019),"",Perigon!R2019)</f>
        <v/>
      </c>
      <c r="N2024" s="95" t="str">
        <f>IF(ISBLANK(Perigon!P2019),"",Perigon!P2019)</f>
        <v/>
      </c>
      <c r="O2024" s="38" t="str">
        <f>IF($L2024="","",VLOOKUP($R2024,Tarife!$A$2:$R$599,13,FALSE))</f>
        <v/>
      </c>
      <c r="P2024" s="38" t="str">
        <f t="shared" si="31"/>
        <v/>
      </c>
      <c r="R2024" s="100" t="str">
        <f>Zusammenzug!$C$25&amp;"-"&amp;Zusammenzug!$A$7&amp;"-"&amp;Leistungen!L2024</f>
        <v>2024-0-</v>
      </c>
    </row>
    <row r="2025" spans="1:18" x14ac:dyDescent="0.2">
      <c r="A2025" s="95" t="str">
        <f>IF(ISBLANK(Perigon!E2020),"",Perigon!E2020)</f>
        <v/>
      </c>
      <c r="B2025" s="95" t="str">
        <f>IF(ISBLANK(Perigon!G2020),"",Perigon!G2020)</f>
        <v/>
      </c>
      <c r="C2025" s="96" t="str">
        <f>IF(ISBLANK(Perigon!I2020),"",Perigon!I2020)</f>
        <v/>
      </c>
      <c r="D2025" s="97" t="str">
        <f>IF(ISBLANK(Perigon!J2020),"",Perigon!J2020)</f>
        <v/>
      </c>
      <c r="E2025" s="64" t="str">
        <f>IF(ISBLANK(Perigon!K2020),"",Perigon!K2020)</f>
        <v/>
      </c>
      <c r="F2025" s="65"/>
      <c r="G2025" s="64"/>
      <c r="H2025" s="69" t="str">
        <f>IF(ISBLANK(Perigon!L2020),"",Perigon!L2020)</f>
        <v/>
      </c>
      <c r="I2025" s="69" t="str">
        <f>IF(ISBLANK(Perigon!M2020),"",Perigon!M2020)</f>
        <v/>
      </c>
      <c r="J2025" s="98" t="str">
        <f>IF(ISBLANK(Perigon!N2020),"",Perigon!N2020)</f>
        <v/>
      </c>
      <c r="K2025" s="99" t="str">
        <f>IF(ISBLANK(Perigon!J2020),"",Perigon!T2020)</f>
        <v/>
      </c>
      <c r="L2025" s="95" t="str">
        <f>IF(ISBLANK(Perigon!O2020),"",Perigon!O2020)</f>
        <v/>
      </c>
      <c r="M2025" s="95" t="str">
        <f>IF(ISBLANK(Perigon!R2020),"",Perigon!R2020)</f>
        <v/>
      </c>
      <c r="N2025" s="95" t="str">
        <f>IF(ISBLANK(Perigon!P2020),"",Perigon!P2020)</f>
        <v/>
      </c>
      <c r="O2025" s="38" t="str">
        <f>IF($L2025="","",VLOOKUP($R2025,Tarife!$A$2:$R$599,13,FALSE))</f>
        <v/>
      </c>
      <c r="P2025" s="38" t="str">
        <f t="shared" si="31"/>
        <v/>
      </c>
      <c r="R2025" s="100" t="str">
        <f>Zusammenzug!$C$25&amp;"-"&amp;Zusammenzug!$A$7&amp;"-"&amp;Leistungen!L2025</f>
        <v>2024-0-</v>
      </c>
    </row>
    <row r="2026" spans="1:18" x14ac:dyDescent="0.2">
      <c r="A2026" s="95" t="str">
        <f>IF(ISBLANK(Perigon!E2021),"",Perigon!E2021)</f>
        <v/>
      </c>
      <c r="B2026" s="95" t="str">
        <f>IF(ISBLANK(Perigon!G2021),"",Perigon!G2021)</f>
        <v/>
      </c>
      <c r="C2026" s="96" t="str">
        <f>IF(ISBLANK(Perigon!I2021),"",Perigon!I2021)</f>
        <v/>
      </c>
      <c r="D2026" s="97" t="str">
        <f>IF(ISBLANK(Perigon!J2021),"",Perigon!J2021)</f>
        <v/>
      </c>
      <c r="E2026" s="64" t="str">
        <f>IF(ISBLANK(Perigon!K2021),"",Perigon!K2021)</f>
        <v/>
      </c>
      <c r="F2026" s="65"/>
      <c r="G2026" s="64"/>
      <c r="H2026" s="69" t="str">
        <f>IF(ISBLANK(Perigon!L2021),"",Perigon!L2021)</f>
        <v/>
      </c>
      <c r="I2026" s="69" t="str">
        <f>IF(ISBLANK(Perigon!M2021),"",Perigon!M2021)</f>
        <v/>
      </c>
      <c r="J2026" s="98" t="str">
        <f>IF(ISBLANK(Perigon!N2021),"",Perigon!N2021)</f>
        <v/>
      </c>
      <c r="K2026" s="99" t="str">
        <f>IF(ISBLANK(Perigon!J2021),"",Perigon!T2021)</f>
        <v/>
      </c>
      <c r="L2026" s="95" t="str">
        <f>IF(ISBLANK(Perigon!O2021),"",Perigon!O2021)</f>
        <v/>
      </c>
      <c r="M2026" s="95" t="str">
        <f>IF(ISBLANK(Perigon!R2021),"",Perigon!R2021)</f>
        <v/>
      </c>
      <c r="N2026" s="95" t="str">
        <f>IF(ISBLANK(Perigon!P2021),"",Perigon!P2021)</f>
        <v/>
      </c>
      <c r="O2026" s="38" t="str">
        <f>IF($L2026="","",VLOOKUP($R2026,Tarife!$A$2:$R$599,13,FALSE))</f>
        <v/>
      </c>
      <c r="P2026" s="38" t="str">
        <f t="shared" si="31"/>
        <v/>
      </c>
      <c r="R2026" s="100" t="str">
        <f>Zusammenzug!$C$25&amp;"-"&amp;Zusammenzug!$A$7&amp;"-"&amp;Leistungen!L2026</f>
        <v>2024-0-</v>
      </c>
    </row>
    <row r="2027" spans="1:18" x14ac:dyDescent="0.2">
      <c r="A2027" s="95" t="str">
        <f>IF(ISBLANK(Perigon!E2022),"",Perigon!E2022)</f>
        <v/>
      </c>
      <c r="B2027" s="95" t="str">
        <f>IF(ISBLANK(Perigon!G2022),"",Perigon!G2022)</f>
        <v/>
      </c>
      <c r="C2027" s="96" t="str">
        <f>IF(ISBLANK(Perigon!I2022),"",Perigon!I2022)</f>
        <v/>
      </c>
      <c r="D2027" s="97" t="str">
        <f>IF(ISBLANK(Perigon!J2022),"",Perigon!J2022)</f>
        <v/>
      </c>
      <c r="E2027" s="64" t="str">
        <f>IF(ISBLANK(Perigon!K2022),"",Perigon!K2022)</f>
        <v/>
      </c>
      <c r="F2027" s="65"/>
      <c r="G2027" s="64"/>
      <c r="H2027" s="69" t="str">
        <f>IF(ISBLANK(Perigon!L2022),"",Perigon!L2022)</f>
        <v/>
      </c>
      <c r="I2027" s="69" t="str">
        <f>IF(ISBLANK(Perigon!M2022),"",Perigon!M2022)</f>
        <v/>
      </c>
      <c r="J2027" s="98" t="str">
        <f>IF(ISBLANK(Perigon!N2022),"",Perigon!N2022)</f>
        <v/>
      </c>
      <c r="K2027" s="99" t="str">
        <f>IF(ISBLANK(Perigon!J2022),"",Perigon!T2022)</f>
        <v/>
      </c>
      <c r="L2027" s="95" t="str">
        <f>IF(ISBLANK(Perigon!O2022),"",Perigon!O2022)</f>
        <v/>
      </c>
      <c r="M2027" s="95" t="str">
        <f>IF(ISBLANK(Perigon!R2022),"",Perigon!R2022)</f>
        <v/>
      </c>
      <c r="N2027" s="95" t="str">
        <f>IF(ISBLANK(Perigon!P2022),"",Perigon!P2022)</f>
        <v/>
      </c>
      <c r="O2027" s="38" t="str">
        <f>IF($L2027="","",VLOOKUP($R2027,Tarife!$A$2:$R$599,13,FALSE))</f>
        <v/>
      </c>
      <c r="P2027" s="38" t="str">
        <f t="shared" si="31"/>
        <v/>
      </c>
      <c r="R2027" s="100" t="str">
        <f>Zusammenzug!$C$25&amp;"-"&amp;Zusammenzug!$A$7&amp;"-"&amp;Leistungen!L2027</f>
        <v>2024-0-</v>
      </c>
    </row>
    <row r="2028" spans="1:18" x14ac:dyDescent="0.2">
      <c r="A2028" s="95" t="str">
        <f>IF(ISBLANK(Perigon!E2023),"",Perigon!E2023)</f>
        <v/>
      </c>
      <c r="B2028" s="95" t="str">
        <f>IF(ISBLANK(Perigon!G2023),"",Perigon!G2023)</f>
        <v/>
      </c>
      <c r="C2028" s="96" t="str">
        <f>IF(ISBLANK(Perigon!I2023),"",Perigon!I2023)</f>
        <v/>
      </c>
      <c r="D2028" s="97" t="str">
        <f>IF(ISBLANK(Perigon!J2023),"",Perigon!J2023)</f>
        <v/>
      </c>
      <c r="E2028" s="64" t="str">
        <f>IF(ISBLANK(Perigon!K2023),"",Perigon!K2023)</f>
        <v/>
      </c>
      <c r="F2028" s="65"/>
      <c r="G2028" s="64"/>
      <c r="H2028" s="69" t="str">
        <f>IF(ISBLANK(Perigon!L2023),"",Perigon!L2023)</f>
        <v/>
      </c>
      <c r="I2028" s="69" t="str">
        <f>IF(ISBLANK(Perigon!M2023),"",Perigon!M2023)</f>
        <v/>
      </c>
      <c r="J2028" s="98" t="str">
        <f>IF(ISBLANK(Perigon!N2023),"",Perigon!N2023)</f>
        <v/>
      </c>
      <c r="K2028" s="99" t="str">
        <f>IF(ISBLANK(Perigon!J2023),"",Perigon!T2023)</f>
        <v/>
      </c>
      <c r="L2028" s="95" t="str">
        <f>IF(ISBLANK(Perigon!O2023),"",Perigon!O2023)</f>
        <v/>
      </c>
      <c r="M2028" s="95" t="str">
        <f>IF(ISBLANK(Perigon!R2023),"",Perigon!R2023)</f>
        <v/>
      </c>
      <c r="N2028" s="95" t="str">
        <f>IF(ISBLANK(Perigon!P2023),"",Perigon!P2023)</f>
        <v/>
      </c>
      <c r="O2028" s="38" t="str">
        <f>IF($L2028="","",VLOOKUP($R2028,Tarife!$A$2:$R$599,13,FALSE))</f>
        <v/>
      </c>
      <c r="P2028" s="38" t="str">
        <f t="shared" si="31"/>
        <v/>
      </c>
      <c r="R2028" s="100" t="str">
        <f>Zusammenzug!$C$25&amp;"-"&amp;Zusammenzug!$A$7&amp;"-"&amp;Leistungen!L2028</f>
        <v>2024-0-</v>
      </c>
    </row>
    <row r="2029" spans="1:18" x14ac:dyDescent="0.2">
      <c r="A2029" s="95" t="str">
        <f>IF(ISBLANK(Perigon!E2024),"",Perigon!E2024)</f>
        <v/>
      </c>
      <c r="B2029" s="95" t="str">
        <f>IF(ISBLANK(Perigon!G2024),"",Perigon!G2024)</f>
        <v/>
      </c>
      <c r="C2029" s="96" t="str">
        <f>IF(ISBLANK(Perigon!I2024),"",Perigon!I2024)</f>
        <v/>
      </c>
      <c r="D2029" s="97" t="str">
        <f>IF(ISBLANK(Perigon!J2024),"",Perigon!J2024)</f>
        <v/>
      </c>
      <c r="E2029" s="64" t="str">
        <f>IF(ISBLANK(Perigon!K2024),"",Perigon!K2024)</f>
        <v/>
      </c>
      <c r="F2029" s="65"/>
      <c r="G2029" s="64"/>
      <c r="H2029" s="69" t="str">
        <f>IF(ISBLANK(Perigon!L2024),"",Perigon!L2024)</f>
        <v/>
      </c>
      <c r="I2029" s="69" t="str">
        <f>IF(ISBLANK(Perigon!M2024),"",Perigon!M2024)</f>
        <v/>
      </c>
      <c r="J2029" s="98" t="str">
        <f>IF(ISBLANK(Perigon!N2024),"",Perigon!N2024)</f>
        <v/>
      </c>
      <c r="K2029" s="99" t="str">
        <f>IF(ISBLANK(Perigon!J2024),"",Perigon!T2024)</f>
        <v/>
      </c>
      <c r="L2029" s="95" t="str">
        <f>IF(ISBLANK(Perigon!O2024),"",Perigon!O2024)</f>
        <v/>
      </c>
      <c r="M2029" s="95" t="str">
        <f>IF(ISBLANK(Perigon!R2024),"",Perigon!R2024)</f>
        <v/>
      </c>
      <c r="N2029" s="95" t="str">
        <f>IF(ISBLANK(Perigon!P2024),"",Perigon!P2024)</f>
        <v/>
      </c>
      <c r="O2029" s="38" t="str">
        <f>IF($L2029="","",VLOOKUP($R2029,Tarife!$A$2:$R$599,13,FALSE))</f>
        <v/>
      </c>
      <c r="P2029" s="38" t="str">
        <f t="shared" si="31"/>
        <v/>
      </c>
      <c r="R2029" s="100" t="str">
        <f>Zusammenzug!$C$25&amp;"-"&amp;Zusammenzug!$A$7&amp;"-"&amp;Leistungen!L2029</f>
        <v>2024-0-</v>
      </c>
    </row>
    <row r="2030" spans="1:18" x14ac:dyDescent="0.2">
      <c r="A2030" s="95" t="str">
        <f>IF(ISBLANK(Perigon!E2025),"",Perigon!E2025)</f>
        <v/>
      </c>
      <c r="B2030" s="95" t="str">
        <f>IF(ISBLANK(Perigon!G2025),"",Perigon!G2025)</f>
        <v/>
      </c>
      <c r="C2030" s="96" t="str">
        <f>IF(ISBLANK(Perigon!I2025),"",Perigon!I2025)</f>
        <v/>
      </c>
      <c r="D2030" s="97" t="str">
        <f>IF(ISBLANK(Perigon!J2025),"",Perigon!J2025)</f>
        <v/>
      </c>
      <c r="E2030" s="64" t="str">
        <f>IF(ISBLANK(Perigon!K2025),"",Perigon!K2025)</f>
        <v/>
      </c>
      <c r="F2030" s="65"/>
      <c r="G2030" s="64"/>
      <c r="H2030" s="69" t="str">
        <f>IF(ISBLANK(Perigon!L2025),"",Perigon!L2025)</f>
        <v/>
      </c>
      <c r="I2030" s="69" t="str">
        <f>IF(ISBLANK(Perigon!M2025),"",Perigon!M2025)</f>
        <v/>
      </c>
      <c r="J2030" s="98" t="str">
        <f>IF(ISBLANK(Perigon!N2025),"",Perigon!N2025)</f>
        <v/>
      </c>
      <c r="K2030" s="99" t="str">
        <f>IF(ISBLANK(Perigon!J2025),"",Perigon!T2025)</f>
        <v/>
      </c>
      <c r="L2030" s="95" t="str">
        <f>IF(ISBLANK(Perigon!O2025),"",Perigon!O2025)</f>
        <v/>
      </c>
      <c r="M2030" s="95" t="str">
        <f>IF(ISBLANK(Perigon!R2025),"",Perigon!R2025)</f>
        <v/>
      </c>
      <c r="N2030" s="95" t="str">
        <f>IF(ISBLANK(Perigon!P2025),"",Perigon!P2025)</f>
        <v/>
      </c>
      <c r="O2030" s="38" t="str">
        <f>IF($L2030="","",VLOOKUP($R2030,Tarife!$A$2:$R$599,13,FALSE))</f>
        <v/>
      </c>
      <c r="P2030" s="38" t="str">
        <f t="shared" si="31"/>
        <v/>
      </c>
      <c r="R2030" s="100" t="str">
        <f>Zusammenzug!$C$25&amp;"-"&amp;Zusammenzug!$A$7&amp;"-"&amp;Leistungen!L2030</f>
        <v>2024-0-</v>
      </c>
    </row>
    <row r="2031" spans="1:18" x14ac:dyDescent="0.2">
      <c r="A2031" s="95" t="str">
        <f>IF(ISBLANK(Perigon!E2026),"",Perigon!E2026)</f>
        <v/>
      </c>
      <c r="B2031" s="95" t="str">
        <f>IF(ISBLANK(Perigon!G2026),"",Perigon!G2026)</f>
        <v/>
      </c>
      <c r="C2031" s="96" t="str">
        <f>IF(ISBLANK(Perigon!I2026),"",Perigon!I2026)</f>
        <v/>
      </c>
      <c r="D2031" s="97" t="str">
        <f>IF(ISBLANK(Perigon!J2026),"",Perigon!J2026)</f>
        <v/>
      </c>
      <c r="E2031" s="64" t="str">
        <f>IF(ISBLANK(Perigon!K2026),"",Perigon!K2026)</f>
        <v/>
      </c>
      <c r="F2031" s="65"/>
      <c r="G2031" s="64"/>
      <c r="H2031" s="69" t="str">
        <f>IF(ISBLANK(Perigon!L2026),"",Perigon!L2026)</f>
        <v/>
      </c>
      <c r="I2031" s="69" t="str">
        <f>IF(ISBLANK(Perigon!M2026),"",Perigon!M2026)</f>
        <v/>
      </c>
      <c r="J2031" s="98" t="str">
        <f>IF(ISBLANK(Perigon!N2026),"",Perigon!N2026)</f>
        <v/>
      </c>
      <c r="K2031" s="99" t="str">
        <f>IF(ISBLANK(Perigon!J2026),"",Perigon!T2026)</f>
        <v/>
      </c>
      <c r="L2031" s="95" t="str">
        <f>IF(ISBLANK(Perigon!O2026),"",Perigon!O2026)</f>
        <v/>
      </c>
      <c r="M2031" s="95" t="str">
        <f>IF(ISBLANK(Perigon!R2026),"",Perigon!R2026)</f>
        <v/>
      </c>
      <c r="N2031" s="95" t="str">
        <f>IF(ISBLANK(Perigon!P2026),"",Perigon!P2026)</f>
        <v/>
      </c>
      <c r="O2031" s="38" t="str">
        <f>IF($L2031="","",VLOOKUP($R2031,Tarife!$A$2:$R$599,13,FALSE))</f>
        <v/>
      </c>
      <c r="P2031" s="38" t="str">
        <f t="shared" si="31"/>
        <v/>
      </c>
      <c r="R2031" s="100" t="str">
        <f>Zusammenzug!$C$25&amp;"-"&amp;Zusammenzug!$A$7&amp;"-"&amp;Leistungen!L2031</f>
        <v>2024-0-</v>
      </c>
    </row>
    <row r="2032" spans="1:18" x14ac:dyDescent="0.2">
      <c r="A2032" s="95" t="str">
        <f>IF(ISBLANK(Perigon!E2027),"",Perigon!E2027)</f>
        <v/>
      </c>
      <c r="B2032" s="95" t="str">
        <f>IF(ISBLANK(Perigon!G2027),"",Perigon!G2027)</f>
        <v/>
      </c>
      <c r="C2032" s="96" t="str">
        <f>IF(ISBLANK(Perigon!I2027),"",Perigon!I2027)</f>
        <v/>
      </c>
      <c r="D2032" s="97" t="str">
        <f>IF(ISBLANK(Perigon!J2027),"",Perigon!J2027)</f>
        <v/>
      </c>
      <c r="E2032" s="64" t="str">
        <f>IF(ISBLANK(Perigon!K2027),"",Perigon!K2027)</f>
        <v/>
      </c>
      <c r="F2032" s="65"/>
      <c r="G2032" s="64"/>
      <c r="H2032" s="69" t="str">
        <f>IF(ISBLANK(Perigon!L2027),"",Perigon!L2027)</f>
        <v/>
      </c>
      <c r="I2032" s="69" t="str">
        <f>IF(ISBLANK(Perigon!M2027),"",Perigon!M2027)</f>
        <v/>
      </c>
      <c r="J2032" s="98" t="str">
        <f>IF(ISBLANK(Perigon!N2027),"",Perigon!N2027)</f>
        <v/>
      </c>
      <c r="K2032" s="99" t="str">
        <f>IF(ISBLANK(Perigon!J2027),"",Perigon!T2027)</f>
        <v/>
      </c>
      <c r="L2032" s="95" t="str">
        <f>IF(ISBLANK(Perigon!O2027),"",Perigon!O2027)</f>
        <v/>
      </c>
      <c r="M2032" s="95" t="str">
        <f>IF(ISBLANK(Perigon!R2027),"",Perigon!R2027)</f>
        <v/>
      </c>
      <c r="N2032" s="95" t="str">
        <f>IF(ISBLANK(Perigon!P2027),"",Perigon!P2027)</f>
        <v/>
      </c>
      <c r="O2032" s="38" t="str">
        <f>IF($L2032="","",VLOOKUP($R2032,Tarife!$A$2:$R$599,13,FALSE))</f>
        <v/>
      </c>
      <c r="P2032" s="38" t="str">
        <f t="shared" si="31"/>
        <v/>
      </c>
      <c r="R2032" s="100" t="str">
        <f>Zusammenzug!$C$25&amp;"-"&amp;Zusammenzug!$A$7&amp;"-"&amp;Leistungen!L2032</f>
        <v>2024-0-</v>
      </c>
    </row>
    <row r="2033" spans="1:18" x14ac:dyDescent="0.2">
      <c r="A2033" s="95" t="str">
        <f>IF(ISBLANK(Perigon!E2028),"",Perigon!E2028)</f>
        <v/>
      </c>
      <c r="B2033" s="95" t="str">
        <f>IF(ISBLANK(Perigon!G2028),"",Perigon!G2028)</f>
        <v/>
      </c>
      <c r="C2033" s="96" t="str">
        <f>IF(ISBLANK(Perigon!I2028),"",Perigon!I2028)</f>
        <v/>
      </c>
      <c r="D2033" s="97" t="str">
        <f>IF(ISBLANK(Perigon!J2028),"",Perigon!J2028)</f>
        <v/>
      </c>
      <c r="E2033" s="64" t="str">
        <f>IF(ISBLANK(Perigon!K2028),"",Perigon!K2028)</f>
        <v/>
      </c>
      <c r="F2033" s="65"/>
      <c r="G2033" s="64"/>
      <c r="H2033" s="69" t="str">
        <f>IF(ISBLANK(Perigon!L2028),"",Perigon!L2028)</f>
        <v/>
      </c>
      <c r="I2033" s="69" t="str">
        <f>IF(ISBLANK(Perigon!M2028),"",Perigon!M2028)</f>
        <v/>
      </c>
      <c r="J2033" s="98" t="str">
        <f>IF(ISBLANK(Perigon!N2028),"",Perigon!N2028)</f>
        <v/>
      </c>
      <c r="K2033" s="99" t="str">
        <f>IF(ISBLANK(Perigon!J2028),"",Perigon!T2028)</f>
        <v/>
      </c>
      <c r="L2033" s="95" t="str">
        <f>IF(ISBLANK(Perigon!O2028),"",Perigon!O2028)</f>
        <v/>
      </c>
      <c r="M2033" s="95" t="str">
        <f>IF(ISBLANK(Perigon!R2028),"",Perigon!R2028)</f>
        <v/>
      </c>
      <c r="N2033" s="95" t="str">
        <f>IF(ISBLANK(Perigon!P2028),"",Perigon!P2028)</f>
        <v/>
      </c>
      <c r="O2033" s="38" t="str">
        <f>IF($L2033="","",VLOOKUP($R2033,Tarife!$A$2:$R$599,13,FALSE))</f>
        <v/>
      </c>
      <c r="P2033" s="38" t="str">
        <f t="shared" si="31"/>
        <v/>
      </c>
      <c r="R2033" s="100" t="str">
        <f>Zusammenzug!$C$25&amp;"-"&amp;Zusammenzug!$A$7&amp;"-"&amp;Leistungen!L2033</f>
        <v>2024-0-</v>
      </c>
    </row>
    <row r="2034" spans="1:18" x14ac:dyDescent="0.2">
      <c r="A2034" s="95" t="str">
        <f>IF(ISBLANK(Perigon!E2029),"",Perigon!E2029)</f>
        <v/>
      </c>
      <c r="B2034" s="95" t="str">
        <f>IF(ISBLANK(Perigon!G2029),"",Perigon!G2029)</f>
        <v/>
      </c>
      <c r="C2034" s="96" t="str">
        <f>IF(ISBLANK(Perigon!I2029),"",Perigon!I2029)</f>
        <v/>
      </c>
      <c r="D2034" s="97" t="str">
        <f>IF(ISBLANK(Perigon!J2029),"",Perigon!J2029)</f>
        <v/>
      </c>
      <c r="E2034" s="64" t="str">
        <f>IF(ISBLANK(Perigon!K2029),"",Perigon!K2029)</f>
        <v/>
      </c>
      <c r="F2034" s="65"/>
      <c r="G2034" s="64"/>
      <c r="H2034" s="69" t="str">
        <f>IF(ISBLANK(Perigon!L2029),"",Perigon!L2029)</f>
        <v/>
      </c>
      <c r="I2034" s="69" t="str">
        <f>IF(ISBLANK(Perigon!M2029),"",Perigon!M2029)</f>
        <v/>
      </c>
      <c r="J2034" s="98" t="str">
        <f>IF(ISBLANK(Perigon!N2029),"",Perigon!N2029)</f>
        <v/>
      </c>
      <c r="K2034" s="99" t="str">
        <f>IF(ISBLANK(Perigon!J2029),"",Perigon!T2029)</f>
        <v/>
      </c>
      <c r="L2034" s="95" t="str">
        <f>IF(ISBLANK(Perigon!O2029),"",Perigon!O2029)</f>
        <v/>
      </c>
      <c r="M2034" s="95" t="str">
        <f>IF(ISBLANK(Perigon!R2029),"",Perigon!R2029)</f>
        <v/>
      </c>
      <c r="N2034" s="95" t="str">
        <f>IF(ISBLANK(Perigon!P2029),"",Perigon!P2029)</f>
        <v/>
      </c>
      <c r="O2034" s="38" t="str">
        <f>IF($L2034="","",VLOOKUP($R2034,Tarife!$A$2:$R$599,13,FALSE))</f>
        <v/>
      </c>
      <c r="P2034" s="38" t="str">
        <f t="shared" si="31"/>
        <v/>
      </c>
      <c r="R2034" s="100" t="str">
        <f>Zusammenzug!$C$25&amp;"-"&amp;Zusammenzug!$A$7&amp;"-"&amp;Leistungen!L2034</f>
        <v>2024-0-</v>
      </c>
    </row>
    <row r="2035" spans="1:18" x14ac:dyDescent="0.2">
      <c r="A2035" s="95" t="str">
        <f>IF(ISBLANK(Perigon!E2030),"",Perigon!E2030)</f>
        <v/>
      </c>
      <c r="B2035" s="95" t="str">
        <f>IF(ISBLANK(Perigon!G2030),"",Perigon!G2030)</f>
        <v/>
      </c>
      <c r="C2035" s="96" t="str">
        <f>IF(ISBLANK(Perigon!I2030),"",Perigon!I2030)</f>
        <v/>
      </c>
      <c r="D2035" s="97" t="str">
        <f>IF(ISBLANK(Perigon!J2030),"",Perigon!J2030)</f>
        <v/>
      </c>
      <c r="E2035" s="64" t="str">
        <f>IF(ISBLANK(Perigon!K2030),"",Perigon!K2030)</f>
        <v/>
      </c>
      <c r="F2035" s="65"/>
      <c r="G2035" s="64"/>
      <c r="H2035" s="69" t="str">
        <f>IF(ISBLANK(Perigon!L2030),"",Perigon!L2030)</f>
        <v/>
      </c>
      <c r="I2035" s="69" t="str">
        <f>IF(ISBLANK(Perigon!M2030),"",Perigon!M2030)</f>
        <v/>
      </c>
      <c r="J2035" s="98" t="str">
        <f>IF(ISBLANK(Perigon!N2030),"",Perigon!N2030)</f>
        <v/>
      </c>
      <c r="K2035" s="99" t="str">
        <f>IF(ISBLANK(Perigon!J2030),"",Perigon!T2030)</f>
        <v/>
      </c>
      <c r="L2035" s="95" t="str">
        <f>IF(ISBLANK(Perigon!O2030),"",Perigon!O2030)</f>
        <v/>
      </c>
      <c r="M2035" s="95" t="str">
        <f>IF(ISBLANK(Perigon!R2030),"",Perigon!R2030)</f>
        <v/>
      </c>
      <c r="N2035" s="95" t="str">
        <f>IF(ISBLANK(Perigon!P2030),"",Perigon!P2030)</f>
        <v/>
      </c>
      <c r="O2035" s="38" t="str">
        <f>IF($L2035="","",VLOOKUP($R2035,Tarife!$A$2:$R$599,13,FALSE))</f>
        <v/>
      </c>
      <c r="P2035" s="38" t="str">
        <f t="shared" si="31"/>
        <v/>
      </c>
      <c r="R2035" s="100" t="str">
        <f>Zusammenzug!$C$25&amp;"-"&amp;Zusammenzug!$A$7&amp;"-"&amp;Leistungen!L2035</f>
        <v>2024-0-</v>
      </c>
    </row>
    <row r="2036" spans="1:18" x14ac:dyDescent="0.2">
      <c r="A2036" s="95" t="str">
        <f>IF(ISBLANK(Perigon!E2031),"",Perigon!E2031)</f>
        <v/>
      </c>
      <c r="B2036" s="95" t="str">
        <f>IF(ISBLANK(Perigon!G2031),"",Perigon!G2031)</f>
        <v/>
      </c>
      <c r="C2036" s="96" t="str">
        <f>IF(ISBLANK(Perigon!I2031),"",Perigon!I2031)</f>
        <v/>
      </c>
      <c r="D2036" s="97" t="str">
        <f>IF(ISBLANK(Perigon!J2031),"",Perigon!J2031)</f>
        <v/>
      </c>
      <c r="E2036" s="64" t="str">
        <f>IF(ISBLANK(Perigon!K2031),"",Perigon!K2031)</f>
        <v/>
      </c>
      <c r="F2036" s="65"/>
      <c r="G2036" s="64"/>
      <c r="H2036" s="69" t="str">
        <f>IF(ISBLANK(Perigon!L2031),"",Perigon!L2031)</f>
        <v/>
      </c>
      <c r="I2036" s="69" t="str">
        <f>IF(ISBLANK(Perigon!M2031),"",Perigon!M2031)</f>
        <v/>
      </c>
      <c r="J2036" s="98" t="str">
        <f>IF(ISBLANK(Perigon!N2031),"",Perigon!N2031)</f>
        <v/>
      </c>
      <c r="K2036" s="99" t="str">
        <f>IF(ISBLANK(Perigon!J2031),"",Perigon!T2031)</f>
        <v/>
      </c>
      <c r="L2036" s="95" t="str">
        <f>IF(ISBLANK(Perigon!O2031),"",Perigon!O2031)</f>
        <v/>
      </c>
      <c r="M2036" s="95" t="str">
        <f>IF(ISBLANK(Perigon!R2031),"",Perigon!R2031)</f>
        <v/>
      </c>
      <c r="N2036" s="95" t="str">
        <f>IF(ISBLANK(Perigon!P2031),"",Perigon!P2031)</f>
        <v/>
      </c>
      <c r="O2036" s="38" t="str">
        <f>IF($L2036="","",VLOOKUP($R2036,Tarife!$A$2:$R$599,13,FALSE))</f>
        <v/>
      </c>
      <c r="P2036" s="38" t="str">
        <f t="shared" si="31"/>
        <v/>
      </c>
      <c r="R2036" s="100" t="str">
        <f>Zusammenzug!$C$25&amp;"-"&amp;Zusammenzug!$A$7&amp;"-"&amp;Leistungen!L2036</f>
        <v>2024-0-</v>
      </c>
    </row>
    <row r="2037" spans="1:18" x14ac:dyDescent="0.2">
      <c r="A2037" s="95" t="str">
        <f>IF(ISBLANK(Perigon!E2032),"",Perigon!E2032)</f>
        <v/>
      </c>
      <c r="B2037" s="95" t="str">
        <f>IF(ISBLANK(Perigon!G2032),"",Perigon!G2032)</f>
        <v/>
      </c>
      <c r="C2037" s="96" t="str">
        <f>IF(ISBLANK(Perigon!I2032),"",Perigon!I2032)</f>
        <v/>
      </c>
      <c r="D2037" s="97" t="str">
        <f>IF(ISBLANK(Perigon!J2032),"",Perigon!J2032)</f>
        <v/>
      </c>
      <c r="E2037" s="64" t="str">
        <f>IF(ISBLANK(Perigon!K2032),"",Perigon!K2032)</f>
        <v/>
      </c>
      <c r="F2037" s="65"/>
      <c r="G2037" s="64"/>
      <c r="H2037" s="69" t="str">
        <f>IF(ISBLANK(Perigon!L2032),"",Perigon!L2032)</f>
        <v/>
      </c>
      <c r="I2037" s="69" t="str">
        <f>IF(ISBLANK(Perigon!M2032),"",Perigon!M2032)</f>
        <v/>
      </c>
      <c r="J2037" s="98" t="str">
        <f>IF(ISBLANK(Perigon!N2032),"",Perigon!N2032)</f>
        <v/>
      </c>
      <c r="K2037" s="99" t="str">
        <f>IF(ISBLANK(Perigon!J2032),"",Perigon!T2032)</f>
        <v/>
      </c>
      <c r="L2037" s="95" t="str">
        <f>IF(ISBLANK(Perigon!O2032),"",Perigon!O2032)</f>
        <v/>
      </c>
      <c r="M2037" s="95" t="str">
        <f>IF(ISBLANK(Perigon!R2032),"",Perigon!R2032)</f>
        <v/>
      </c>
      <c r="N2037" s="95" t="str">
        <f>IF(ISBLANK(Perigon!P2032),"",Perigon!P2032)</f>
        <v/>
      </c>
      <c r="O2037" s="38" t="str">
        <f>IF($L2037="","",VLOOKUP($R2037,Tarife!$A$2:$R$599,13,FALSE))</f>
        <v/>
      </c>
      <c r="P2037" s="38" t="str">
        <f t="shared" si="31"/>
        <v/>
      </c>
      <c r="R2037" s="100" t="str">
        <f>Zusammenzug!$C$25&amp;"-"&amp;Zusammenzug!$A$7&amp;"-"&amp;Leistungen!L2037</f>
        <v>2024-0-</v>
      </c>
    </row>
    <row r="2038" spans="1:18" x14ac:dyDescent="0.2">
      <c r="A2038" s="95" t="str">
        <f>IF(ISBLANK(Perigon!E2033),"",Perigon!E2033)</f>
        <v/>
      </c>
      <c r="B2038" s="95" t="str">
        <f>IF(ISBLANK(Perigon!G2033),"",Perigon!G2033)</f>
        <v/>
      </c>
      <c r="C2038" s="96" t="str">
        <f>IF(ISBLANK(Perigon!I2033),"",Perigon!I2033)</f>
        <v/>
      </c>
      <c r="D2038" s="97" t="str">
        <f>IF(ISBLANK(Perigon!J2033),"",Perigon!J2033)</f>
        <v/>
      </c>
      <c r="E2038" s="64" t="str">
        <f>IF(ISBLANK(Perigon!K2033),"",Perigon!K2033)</f>
        <v/>
      </c>
      <c r="F2038" s="65"/>
      <c r="G2038" s="64"/>
      <c r="H2038" s="69" t="str">
        <f>IF(ISBLANK(Perigon!L2033),"",Perigon!L2033)</f>
        <v/>
      </c>
      <c r="I2038" s="69" t="str">
        <f>IF(ISBLANK(Perigon!M2033),"",Perigon!M2033)</f>
        <v/>
      </c>
      <c r="J2038" s="98" t="str">
        <f>IF(ISBLANK(Perigon!N2033),"",Perigon!N2033)</f>
        <v/>
      </c>
      <c r="K2038" s="99" t="str">
        <f>IF(ISBLANK(Perigon!J2033),"",Perigon!T2033)</f>
        <v/>
      </c>
      <c r="L2038" s="95" t="str">
        <f>IF(ISBLANK(Perigon!O2033),"",Perigon!O2033)</f>
        <v/>
      </c>
      <c r="M2038" s="95" t="str">
        <f>IF(ISBLANK(Perigon!R2033),"",Perigon!R2033)</f>
        <v/>
      </c>
      <c r="N2038" s="95" t="str">
        <f>IF(ISBLANK(Perigon!P2033),"",Perigon!P2033)</f>
        <v/>
      </c>
      <c r="O2038" s="38" t="str">
        <f>IF($L2038="","",VLOOKUP($R2038,Tarife!$A$2:$R$599,13,FALSE))</f>
        <v/>
      </c>
      <c r="P2038" s="38" t="str">
        <f t="shared" si="31"/>
        <v/>
      </c>
      <c r="R2038" s="100" t="str">
        <f>Zusammenzug!$C$25&amp;"-"&amp;Zusammenzug!$A$7&amp;"-"&amp;Leistungen!L2038</f>
        <v>2024-0-</v>
      </c>
    </row>
    <row r="2039" spans="1:18" x14ac:dyDescent="0.2">
      <c r="A2039" s="95" t="str">
        <f>IF(ISBLANK(Perigon!E2034),"",Perigon!E2034)</f>
        <v/>
      </c>
      <c r="B2039" s="95" t="str">
        <f>IF(ISBLANK(Perigon!G2034),"",Perigon!G2034)</f>
        <v/>
      </c>
      <c r="C2039" s="96" t="str">
        <f>IF(ISBLANK(Perigon!I2034),"",Perigon!I2034)</f>
        <v/>
      </c>
      <c r="D2039" s="97" t="str">
        <f>IF(ISBLANK(Perigon!J2034),"",Perigon!J2034)</f>
        <v/>
      </c>
      <c r="E2039" s="64" t="str">
        <f>IF(ISBLANK(Perigon!K2034),"",Perigon!K2034)</f>
        <v/>
      </c>
      <c r="F2039" s="65"/>
      <c r="G2039" s="64"/>
      <c r="H2039" s="69" t="str">
        <f>IF(ISBLANK(Perigon!L2034),"",Perigon!L2034)</f>
        <v/>
      </c>
      <c r="I2039" s="69" t="str">
        <f>IF(ISBLANK(Perigon!M2034),"",Perigon!M2034)</f>
        <v/>
      </c>
      <c r="J2039" s="98" t="str">
        <f>IF(ISBLANK(Perigon!N2034),"",Perigon!N2034)</f>
        <v/>
      </c>
      <c r="K2039" s="99" t="str">
        <f>IF(ISBLANK(Perigon!J2034),"",Perigon!T2034)</f>
        <v/>
      </c>
      <c r="L2039" s="95" t="str">
        <f>IF(ISBLANK(Perigon!O2034),"",Perigon!O2034)</f>
        <v/>
      </c>
      <c r="M2039" s="95" t="str">
        <f>IF(ISBLANK(Perigon!R2034),"",Perigon!R2034)</f>
        <v/>
      </c>
      <c r="N2039" s="95" t="str">
        <f>IF(ISBLANK(Perigon!P2034),"",Perigon!P2034)</f>
        <v/>
      </c>
      <c r="O2039" s="38" t="str">
        <f>IF($L2039="","",VLOOKUP($R2039,Tarife!$A$2:$R$599,13,FALSE))</f>
        <v/>
      </c>
      <c r="P2039" s="38" t="str">
        <f t="shared" si="31"/>
        <v/>
      </c>
      <c r="R2039" s="100" t="str">
        <f>Zusammenzug!$C$25&amp;"-"&amp;Zusammenzug!$A$7&amp;"-"&amp;Leistungen!L2039</f>
        <v>2024-0-</v>
      </c>
    </row>
    <row r="2040" spans="1:18" x14ac:dyDescent="0.2">
      <c r="A2040" s="95" t="str">
        <f>IF(ISBLANK(Perigon!E2035),"",Perigon!E2035)</f>
        <v/>
      </c>
      <c r="B2040" s="95" t="str">
        <f>IF(ISBLANK(Perigon!G2035),"",Perigon!G2035)</f>
        <v/>
      </c>
      <c r="C2040" s="96" t="str">
        <f>IF(ISBLANK(Perigon!I2035),"",Perigon!I2035)</f>
        <v/>
      </c>
      <c r="D2040" s="97" t="str">
        <f>IF(ISBLANK(Perigon!J2035),"",Perigon!J2035)</f>
        <v/>
      </c>
      <c r="E2040" s="64" t="str">
        <f>IF(ISBLANK(Perigon!K2035),"",Perigon!K2035)</f>
        <v/>
      </c>
      <c r="F2040" s="65"/>
      <c r="G2040" s="64"/>
      <c r="H2040" s="69" t="str">
        <f>IF(ISBLANK(Perigon!L2035),"",Perigon!L2035)</f>
        <v/>
      </c>
      <c r="I2040" s="69" t="str">
        <f>IF(ISBLANK(Perigon!M2035),"",Perigon!M2035)</f>
        <v/>
      </c>
      <c r="J2040" s="98" t="str">
        <f>IF(ISBLANK(Perigon!N2035),"",Perigon!N2035)</f>
        <v/>
      </c>
      <c r="K2040" s="99" t="str">
        <f>IF(ISBLANK(Perigon!J2035),"",Perigon!T2035)</f>
        <v/>
      </c>
      <c r="L2040" s="95" t="str">
        <f>IF(ISBLANK(Perigon!O2035),"",Perigon!O2035)</f>
        <v/>
      </c>
      <c r="M2040" s="95" t="str">
        <f>IF(ISBLANK(Perigon!R2035),"",Perigon!R2035)</f>
        <v/>
      </c>
      <c r="N2040" s="95" t="str">
        <f>IF(ISBLANK(Perigon!P2035),"",Perigon!P2035)</f>
        <v/>
      </c>
      <c r="O2040" s="38" t="str">
        <f>IF($L2040="","",VLOOKUP($R2040,Tarife!$A$2:$R$599,13,FALSE))</f>
        <v/>
      </c>
      <c r="P2040" s="38" t="str">
        <f t="shared" si="31"/>
        <v/>
      </c>
      <c r="R2040" s="100" t="str">
        <f>Zusammenzug!$C$25&amp;"-"&amp;Zusammenzug!$A$7&amp;"-"&amp;Leistungen!L2040</f>
        <v>2024-0-</v>
      </c>
    </row>
    <row r="2041" spans="1:18" x14ac:dyDescent="0.2">
      <c r="A2041" s="95" t="str">
        <f>IF(ISBLANK(Perigon!E2036),"",Perigon!E2036)</f>
        <v/>
      </c>
      <c r="B2041" s="95" t="str">
        <f>IF(ISBLANK(Perigon!G2036),"",Perigon!G2036)</f>
        <v/>
      </c>
      <c r="C2041" s="96" t="str">
        <f>IF(ISBLANK(Perigon!I2036),"",Perigon!I2036)</f>
        <v/>
      </c>
      <c r="D2041" s="97" t="str">
        <f>IF(ISBLANK(Perigon!J2036),"",Perigon!J2036)</f>
        <v/>
      </c>
      <c r="E2041" s="64" t="str">
        <f>IF(ISBLANK(Perigon!K2036),"",Perigon!K2036)</f>
        <v/>
      </c>
      <c r="F2041" s="65"/>
      <c r="G2041" s="64"/>
      <c r="H2041" s="69" t="str">
        <f>IF(ISBLANK(Perigon!L2036),"",Perigon!L2036)</f>
        <v/>
      </c>
      <c r="I2041" s="69" t="str">
        <f>IF(ISBLANK(Perigon!M2036),"",Perigon!M2036)</f>
        <v/>
      </c>
      <c r="J2041" s="98" t="str">
        <f>IF(ISBLANK(Perigon!N2036),"",Perigon!N2036)</f>
        <v/>
      </c>
      <c r="K2041" s="99" t="str">
        <f>IF(ISBLANK(Perigon!J2036),"",Perigon!T2036)</f>
        <v/>
      </c>
      <c r="L2041" s="95" t="str">
        <f>IF(ISBLANK(Perigon!O2036),"",Perigon!O2036)</f>
        <v/>
      </c>
      <c r="M2041" s="95" t="str">
        <f>IF(ISBLANK(Perigon!R2036),"",Perigon!R2036)</f>
        <v/>
      </c>
      <c r="N2041" s="95" t="str">
        <f>IF(ISBLANK(Perigon!P2036),"",Perigon!P2036)</f>
        <v/>
      </c>
      <c r="O2041" s="38" t="str">
        <f>IF($L2041="","",VLOOKUP($R2041,Tarife!$A$2:$R$599,13,FALSE))</f>
        <v/>
      </c>
      <c r="P2041" s="38" t="str">
        <f t="shared" si="31"/>
        <v/>
      </c>
      <c r="R2041" s="100" t="str">
        <f>Zusammenzug!$C$25&amp;"-"&amp;Zusammenzug!$A$7&amp;"-"&amp;Leistungen!L2041</f>
        <v>2024-0-</v>
      </c>
    </row>
    <row r="2042" spans="1:18" x14ac:dyDescent="0.2">
      <c r="A2042" s="95" t="str">
        <f>IF(ISBLANK(Perigon!E2037),"",Perigon!E2037)</f>
        <v/>
      </c>
      <c r="B2042" s="95" t="str">
        <f>IF(ISBLANK(Perigon!G2037),"",Perigon!G2037)</f>
        <v/>
      </c>
      <c r="C2042" s="96" t="str">
        <f>IF(ISBLANK(Perigon!I2037),"",Perigon!I2037)</f>
        <v/>
      </c>
      <c r="D2042" s="97" t="str">
        <f>IF(ISBLANK(Perigon!J2037),"",Perigon!J2037)</f>
        <v/>
      </c>
      <c r="E2042" s="64" t="str">
        <f>IF(ISBLANK(Perigon!K2037),"",Perigon!K2037)</f>
        <v/>
      </c>
      <c r="F2042" s="65"/>
      <c r="G2042" s="64"/>
      <c r="H2042" s="69" t="str">
        <f>IF(ISBLANK(Perigon!L2037),"",Perigon!L2037)</f>
        <v/>
      </c>
      <c r="I2042" s="69" t="str">
        <f>IF(ISBLANK(Perigon!M2037),"",Perigon!M2037)</f>
        <v/>
      </c>
      <c r="J2042" s="98" t="str">
        <f>IF(ISBLANK(Perigon!N2037),"",Perigon!N2037)</f>
        <v/>
      </c>
      <c r="K2042" s="99" t="str">
        <f>IF(ISBLANK(Perigon!J2037),"",Perigon!T2037)</f>
        <v/>
      </c>
      <c r="L2042" s="95" t="str">
        <f>IF(ISBLANK(Perigon!O2037),"",Perigon!O2037)</f>
        <v/>
      </c>
      <c r="M2042" s="95" t="str">
        <f>IF(ISBLANK(Perigon!R2037),"",Perigon!R2037)</f>
        <v/>
      </c>
      <c r="N2042" s="95" t="str">
        <f>IF(ISBLANK(Perigon!P2037),"",Perigon!P2037)</f>
        <v/>
      </c>
      <c r="O2042" s="38" t="str">
        <f>IF($L2042="","",VLOOKUP($R2042,Tarife!$A$2:$R$599,13,FALSE))</f>
        <v/>
      </c>
      <c r="P2042" s="38" t="str">
        <f t="shared" si="31"/>
        <v/>
      </c>
      <c r="R2042" s="100" t="str">
        <f>Zusammenzug!$C$25&amp;"-"&amp;Zusammenzug!$A$7&amp;"-"&amp;Leistungen!L2042</f>
        <v>2024-0-</v>
      </c>
    </row>
    <row r="2043" spans="1:18" x14ac:dyDescent="0.2">
      <c r="A2043" s="95" t="str">
        <f>IF(ISBLANK(Perigon!E2038),"",Perigon!E2038)</f>
        <v/>
      </c>
      <c r="B2043" s="95" t="str">
        <f>IF(ISBLANK(Perigon!G2038),"",Perigon!G2038)</f>
        <v/>
      </c>
      <c r="C2043" s="96" t="str">
        <f>IF(ISBLANK(Perigon!I2038),"",Perigon!I2038)</f>
        <v/>
      </c>
      <c r="D2043" s="97" t="str">
        <f>IF(ISBLANK(Perigon!J2038),"",Perigon!J2038)</f>
        <v/>
      </c>
      <c r="E2043" s="64" t="str">
        <f>IF(ISBLANK(Perigon!K2038),"",Perigon!K2038)</f>
        <v/>
      </c>
      <c r="F2043" s="65"/>
      <c r="G2043" s="64"/>
      <c r="H2043" s="69" t="str">
        <f>IF(ISBLANK(Perigon!L2038),"",Perigon!L2038)</f>
        <v/>
      </c>
      <c r="I2043" s="69" t="str">
        <f>IF(ISBLANK(Perigon!M2038),"",Perigon!M2038)</f>
        <v/>
      </c>
      <c r="J2043" s="98" t="str">
        <f>IF(ISBLANK(Perigon!N2038),"",Perigon!N2038)</f>
        <v/>
      </c>
      <c r="K2043" s="99" t="str">
        <f>IF(ISBLANK(Perigon!J2038),"",Perigon!T2038)</f>
        <v/>
      </c>
      <c r="L2043" s="95" t="str">
        <f>IF(ISBLANK(Perigon!O2038),"",Perigon!O2038)</f>
        <v/>
      </c>
      <c r="M2043" s="95" t="str">
        <f>IF(ISBLANK(Perigon!R2038),"",Perigon!R2038)</f>
        <v/>
      </c>
      <c r="N2043" s="95" t="str">
        <f>IF(ISBLANK(Perigon!P2038),"",Perigon!P2038)</f>
        <v/>
      </c>
      <c r="O2043" s="38" t="str">
        <f>IF($L2043="","",VLOOKUP($R2043,Tarife!$A$2:$R$599,13,FALSE))</f>
        <v/>
      </c>
      <c r="P2043" s="38" t="str">
        <f t="shared" si="31"/>
        <v/>
      </c>
      <c r="R2043" s="100" t="str">
        <f>Zusammenzug!$C$25&amp;"-"&amp;Zusammenzug!$A$7&amp;"-"&amp;Leistungen!L2043</f>
        <v>2024-0-</v>
      </c>
    </row>
    <row r="2044" spans="1:18" x14ac:dyDescent="0.2">
      <c r="A2044" s="95" t="str">
        <f>IF(ISBLANK(Perigon!E2039),"",Perigon!E2039)</f>
        <v/>
      </c>
      <c r="B2044" s="95" t="str">
        <f>IF(ISBLANK(Perigon!G2039),"",Perigon!G2039)</f>
        <v/>
      </c>
      <c r="C2044" s="96" t="str">
        <f>IF(ISBLANK(Perigon!I2039),"",Perigon!I2039)</f>
        <v/>
      </c>
      <c r="D2044" s="97" t="str">
        <f>IF(ISBLANK(Perigon!J2039),"",Perigon!J2039)</f>
        <v/>
      </c>
      <c r="E2044" s="64" t="str">
        <f>IF(ISBLANK(Perigon!K2039),"",Perigon!K2039)</f>
        <v/>
      </c>
      <c r="F2044" s="65"/>
      <c r="G2044" s="64"/>
      <c r="H2044" s="69" t="str">
        <f>IF(ISBLANK(Perigon!L2039),"",Perigon!L2039)</f>
        <v/>
      </c>
      <c r="I2044" s="69" t="str">
        <f>IF(ISBLANK(Perigon!M2039),"",Perigon!M2039)</f>
        <v/>
      </c>
      <c r="J2044" s="98" t="str">
        <f>IF(ISBLANK(Perigon!N2039),"",Perigon!N2039)</f>
        <v/>
      </c>
      <c r="K2044" s="99" t="str">
        <f>IF(ISBLANK(Perigon!J2039),"",Perigon!T2039)</f>
        <v/>
      </c>
      <c r="L2044" s="95" t="str">
        <f>IF(ISBLANK(Perigon!O2039),"",Perigon!O2039)</f>
        <v/>
      </c>
      <c r="M2044" s="95" t="str">
        <f>IF(ISBLANK(Perigon!R2039),"",Perigon!R2039)</f>
        <v/>
      </c>
      <c r="N2044" s="95" t="str">
        <f>IF(ISBLANK(Perigon!P2039),"",Perigon!P2039)</f>
        <v/>
      </c>
      <c r="O2044" s="38" t="str">
        <f>IF($L2044="","",VLOOKUP($R2044,Tarife!$A$2:$R$599,13,FALSE))</f>
        <v/>
      </c>
      <c r="P2044" s="38" t="str">
        <f t="shared" si="31"/>
        <v/>
      </c>
      <c r="R2044" s="100" t="str">
        <f>Zusammenzug!$C$25&amp;"-"&amp;Zusammenzug!$A$7&amp;"-"&amp;Leistungen!L2044</f>
        <v>2024-0-</v>
      </c>
    </row>
    <row r="2045" spans="1:18" x14ac:dyDescent="0.2">
      <c r="A2045" s="95" t="str">
        <f>IF(ISBLANK(Perigon!E2040),"",Perigon!E2040)</f>
        <v/>
      </c>
      <c r="B2045" s="95" t="str">
        <f>IF(ISBLANK(Perigon!G2040),"",Perigon!G2040)</f>
        <v/>
      </c>
      <c r="C2045" s="96" t="str">
        <f>IF(ISBLANK(Perigon!I2040),"",Perigon!I2040)</f>
        <v/>
      </c>
      <c r="D2045" s="97" t="str">
        <f>IF(ISBLANK(Perigon!J2040),"",Perigon!J2040)</f>
        <v/>
      </c>
      <c r="E2045" s="64" t="str">
        <f>IF(ISBLANK(Perigon!K2040),"",Perigon!K2040)</f>
        <v/>
      </c>
      <c r="F2045" s="65"/>
      <c r="G2045" s="64"/>
      <c r="H2045" s="69" t="str">
        <f>IF(ISBLANK(Perigon!L2040),"",Perigon!L2040)</f>
        <v/>
      </c>
      <c r="I2045" s="69" t="str">
        <f>IF(ISBLANK(Perigon!M2040),"",Perigon!M2040)</f>
        <v/>
      </c>
      <c r="J2045" s="98" t="str">
        <f>IF(ISBLANK(Perigon!N2040),"",Perigon!N2040)</f>
        <v/>
      </c>
      <c r="K2045" s="99" t="str">
        <f>IF(ISBLANK(Perigon!J2040),"",Perigon!T2040)</f>
        <v/>
      </c>
      <c r="L2045" s="95" t="str">
        <f>IF(ISBLANK(Perigon!O2040),"",Perigon!O2040)</f>
        <v/>
      </c>
      <c r="M2045" s="95" t="str">
        <f>IF(ISBLANK(Perigon!R2040),"",Perigon!R2040)</f>
        <v/>
      </c>
      <c r="N2045" s="95" t="str">
        <f>IF(ISBLANK(Perigon!P2040),"",Perigon!P2040)</f>
        <v/>
      </c>
      <c r="O2045" s="38" t="str">
        <f>IF($L2045="","",VLOOKUP($R2045,Tarife!$A$2:$R$599,13,FALSE))</f>
        <v/>
      </c>
      <c r="P2045" s="38" t="str">
        <f t="shared" si="31"/>
        <v/>
      </c>
      <c r="R2045" s="100" t="str">
        <f>Zusammenzug!$C$25&amp;"-"&amp;Zusammenzug!$A$7&amp;"-"&amp;Leistungen!L2045</f>
        <v>2024-0-</v>
      </c>
    </row>
    <row r="2046" spans="1:18" x14ac:dyDescent="0.2">
      <c r="A2046" s="95" t="str">
        <f>IF(ISBLANK(Perigon!E2041),"",Perigon!E2041)</f>
        <v/>
      </c>
      <c r="B2046" s="95" t="str">
        <f>IF(ISBLANK(Perigon!G2041),"",Perigon!G2041)</f>
        <v/>
      </c>
      <c r="C2046" s="96" t="str">
        <f>IF(ISBLANK(Perigon!I2041),"",Perigon!I2041)</f>
        <v/>
      </c>
      <c r="D2046" s="97" t="str">
        <f>IF(ISBLANK(Perigon!J2041),"",Perigon!J2041)</f>
        <v/>
      </c>
      <c r="E2046" s="64" t="str">
        <f>IF(ISBLANK(Perigon!K2041),"",Perigon!K2041)</f>
        <v/>
      </c>
      <c r="F2046" s="65"/>
      <c r="G2046" s="64"/>
      <c r="H2046" s="69" t="str">
        <f>IF(ISBLANK(Perigon!L2041),"",Perigon!L2041)</f>
        <v/>
      </c>
      <c r="I2046" s="69" t="str">
        <f>IF(ISBLANK(Perigon!M2041),"",Perigon!M2041)</f>
        <v/>
      </c>
      <c r="J2046" s="98" t="str">
        <f>IF(ISBLANK(Perigon!N2041),"",Perigon!N2041)</f>
        <v/>
      </c>
      <c r="K2046" s="99" t="str">
        <f>IF(ISBLANK(Perigon!J2041),"",Perigon!T2041)</f>
        <v/>
      </c>
      <c r="L2046" s="95" t="str">
        <f>IF(ISBLANK(Perigon!O2041),"",Perigon!O2041)</f>
        <v/>
      </c>
      <c r="M2046" s="95" t="str">
        <f>IF(ISBLANK(Perigon!R2041),"",Perigon!R2041)</f>
        <v/>
      </c>
      <c r="N2046" s="95" t="str">
        <f>IF(ISBLANK(Perigon!P2041),"",Perigon!P2041)</f>
        <v/>
      </c>
      <c r="O2046" s="38" t="str">
        <f>IF($L2046="","",VLOOKUP($R2046,Tarife!$A$2:$R$599,13,FALSE))</f>
        <v/>
      </c>
      <c r="P2046" s="38" t="str">
        <f t="shared" si="31"/>
        <v/>
      </c>
      <c r="R2046" s="100" t="str">
        <f>Zusammenzug!$C$25&amp;"-"&amp;Zusammenzug!$A$7&amp;"-"&amp;Leistungen!L2046</f>
        <v>2024-0-</v>
      </c>
    </row>
    <row r="2047" spans="1:18" x14ac:dyDescent="0.2">
      <c r="A2047" s="95" t="str">
        <f>IF(ISBLANK(Perigon!E2042),"",Perigon!E2042)</f>
        <v/>
      </c>
      <c r="B2047" s="95" t="str">
        <f>IF(ISBLANK(Perigon!G2042),"",Perigon!G2042)</f>
        <v/>
      </c>
      <c r="C2047" s="96" t="str">
        <f>IF(ISBLANK(Perigon!I2042),"",Perigon!I2042)</f>
        <v/>
      </c>
      <c r="D2047" s="97" t="str">
        <f>IF(ISBLANK(Perigon!J2042),"",Perigon!J2042)</f>
        <v/>
      </c>
      <c r="E2047" s="64" t="str">
        <f>IF(ISBLANK(Perigon!K2042),"",Perigon!K2042)</f>
        <v/>
      </c>
      <c r="F2047" s="65"/>
      <c r="G2047" s="64"/>
      <c r="H2047" s="69" t="str">
        <f>IF(ISBLANK(Perigon!L2042),"",Perigon!L2042)</f>
        <v/>
      </c>
      <c r="I2047" s="69" t="str">
        <f>IF(ISBLANK(Perigon!M2042),"",Perigon!M2042)</f>
        <v/>
      </c>
      <c r="J2047" s="98" t="str">
        <f>IF(ISBLANK(Perigon!N2042),"",Perigon!N2042)</f>
        <v/>
      </c>
      <c r="K2047" s="99" t="str">
        <f>IF(ISBLANK(Perigon!J2042),"",Perigon!T2042)</f>
        <v/>
      </c>
      <c r="L2047" s="95" t="str">
        <f>IF(ISBLANK(Perigon!O2042),"",Perigon!O2042)</f>
        <v/>
      </c>
      <c r="M2047" s="95" t="str">
        <f>IF(ISBLANK(Perigon!R2042),"",Perigon!R2042)</f>
        <v/>
      </c>
      <c r="N2047" s="95" t="str">
        <f>IF(ISBLANK(Perigon!P2042),"",Perigon!P2042)</f>
        <v/>
      </c>
      <c r="O2047" s="38" t="str">
        <f>IF($L2047="","",VLOOKUP($R2047,Tarife!$A$2:$R$599,13,FALSE))</f>
        <v/>
      </c>
      <c r="P2047" s="38" t="str">
        <f t="shared" si="31"/>
        <v/>
      </c>
      <c r="R2047" s="100" t="str">
        <f>Zusammenzug!$C$25&amp;"-"&amp;Zusammenzug!$A$7&amp;"-"&amp;Leistungen!L2047</f>
        <v>2024-0-</v>
      </c>
    </row>
    <row r="2048" spans="1:18" x14ac:dyDescent="0.2">
      <c r="A2048" s="95" t="str">
        <f>IF(ISBLANK(Perigon!E2043),"",Perigon!E2043)</f>
        <v/>
      </c>
      <c r="B2048" s="95" t="str">
        <f>IF(ISBLANK(Perigon!G2043),"",Perigon!G2043)</f>
        <v/>
      </c>
      <c r="C2048" s="96" t="str">
        <f>IF(ISBLANK(Perigon!I2043),"",Perigon!I2043)</f>
        <v/>
      </c>
      <c r="D2048" s="97" t="str">
        <f>IF(ISBLANK(Perigon!J2043),"",Perigon!J2043)</f>
        <v/>
      </c>
      <c r="E2048" s="64" t="str">
        <f>IF(ISBLANK(Perigon!K2043),"",Perigon!K2043)</f>
        <v/>
      </c>
      <c r="F2048" s="65"/>
      <c r="G2048" s="64"/>
      <c r="H2048" s="69" t="str">
        <f>IF(ISBLANK(Perigon!L2043),"",Perigon!L2043)</f>
        <v/>
      </c>
      <c r="I2048" s="69" t="str">
        <f>IF(ISBLANK(Perigon!M2043),"",Perigon!M2043)</f>
        <v/>
      </c>
      <c r="J2048" s="98" t="str">
        <f>IF(ISBLANK(Perigon!N2043),"",Perigon!N2043)</f>
        <v/>
      </c>
      <c r="K2048" s="99" t="str">
        <f>IF(ISBLANK(Perigon!J2043),"",Perigon!T2043)</f>
        <v/>
      </c>
      <c r="L2048" s="95" t="str">
        <f>IF(ISBLANK(Perigon!O2043),"",Perigon!O2043)</f>
        <v/>
      </c>
      <c r="M2048" s="95" t="str">
        <f>IF(ISBLANK(Perigon!R2043),"",Perigon!R2043)</f>
        <v/>
      </c>
      <c r="N2048" s="95" t="str">
        <f>IF(ISBLANK(Perigon!P2043),"",Perigon!P2043)</f>
        <v/>
      </c>
      <c r="O2048" s="38" t="str">
        <f>IF($L2048="","",VLOOKUP($R2048,Tarife!$A$2:$R$599,13,FALSE))</f>
        <v/>
      </c>
      <c r="P2048" s="38" t="str">
        <f t="shared" si="31"/>
        <v/>
      </c>
      <c r="R2048" s="100" t="str">
        <f>Zusammenzug!$C$25&amp;"-"&amp;Zusammenzug!$A$7&amp;"-"&amp;Leistungen!L2048</f>
        <v>2024-0-</v>
      </c>
    </row>
    <row r="2049" spans="1:18" x14ac:dyDescent="0.2">
      <c r="A2049" s="95" t="str">
        <f>IF(ISBLANK(Perigon!E2044),"",Perigon!E2044)</f>
        <v/>
      </c>
      <c r="B2049" s="95" t="str">
        <f>IF(ISBLANK(Perigon!G2044),"",Perigon!G2044)</f>
        <v/>
      </c>
      <c r="C2049" s="96" t="str">
        <f>IF(ISBLANK(Perigon!I2044),"",Perigon!I2044)</f>
        <v/>
      </c>
      <c r="D2049" s="97" t="str">
        <f>IF(ISBLANK(Perigon!J2044),"",Perigon!J2044)</f>
        <v/>
      </c>
      <c r="E2049" s="64" t="str">
        <f>IF(ISBLANK(Perigon!K2044),"",Perigon!K2044)</f>
        <v/>
      </c>
      <c r="F2049" s="65"/>
      <c r="G2049" s="64"/>
      <c r="H2049" s="69" t="str">
        <f>IF(ISBLANK(Perigon!L2044),"",Perigon!L2044)</f>
        <v/>
      </c>
      <c r="I2049" s="69" t="str">
        <f>IF(ISBLANK(Perigon!M2044),"",Perigon!M2044)</f>
        <v/>
      </c>
      <c r="J2049" s="98" t="str">
        <f>IF(ISBLANK(Perigon!N2044),"",Perigon!N2044)</f>
        <v/>
      </c>
      <c r="K2049" s="99" t="str">
        <f>IF(ISBLANK(Perigon!J2044),"",Perigon!T2044)</f>
        <v/>
      </c>
      <c r="L2049" s="95" t="str">
        <f>IF(ISBLANK(Perigon!O2044),"",Perigon!O2044)</f>
        <v/>
      </c>
      <c r="M2049" s="95" t="str">
        <f>IF(ISBLANK(Perigon!R2044),"",Perigon!R2044)</f>
        <v/>
      </c>
      <c r="N2049" s="95" t="str">
        <f>IF(ISBLANK(Perigon!P2044),"",Perigon!P2044)</f>
        <v/>
      </c>
      <c r="O2049" s="38" t="str">
        <f>IF($L2049="","",VLOOKUP($R2049,Tarife!$A$2:$R$599,13,FALSE))</f>
        <v/>
      </c>
      <c r="P2049" s="38" t="str">
        <f t="shared" si="31"/>
        <v/>
      </c>
      <c r="R2049" s="100" t="str">
        <f>Zusammenzug!$C$25&amp;"-"&amp;Zusammenzug!$A$7&amp;"-"&amp;Leistungen!L2049</f>
        <v>2024-0-</v>
      </c>
    </row>
    <row r="2050" spans="1:18" x14ac:dyDescent="0.2">
      <c r="A2050" s="95" t="str">
        <f>IF(ISBLANK(Perigon!E2045),"",Perigon!E2045)</f>
        <v/>
      </c>
      <c r="B2050" s="95" t="str">
        <f>IF(ISBLANK(Perigon!G2045),"",Perigon!G2045)</f>
        <v/>
      </c>
      <c r="C2050" s="96" t="str">
        <f>IF(ISBLANK(Perigon!I2045),"",Perigon!I2045)</f>
        <v/>
      </c>
      <c r="D2050" s="97" t="str">
        <f>IF(ISBLANK(Perigon!J2045),"",Perigon!J2045)</f>
        <v/>
      </c>
      <c r="E2050" s="64" t="str">
        <f>IF(ISBLANK(Perigon!K2045),"",Perigon!K2045)</f>
        <v/>
      </c>
      <c r="F2050" s="65"/>
      <c r="G2050" s="64"/>
      <c r="H2050" s="69" t="str">
        <f>IF(ISBLANK(Perigon!L2045),"",Perigon!L2045)</f>
        <v/>
      </c>
      <c r="I2050" s="69" t="str">
        <f>IF(ISBLANK(Perigon!M2045),"",Perigon!M2045)</f>
        <v/>
      </c>
      <c r="J2050" s="98" t="str">
        <f>IF(ISBLANK(Perigon!N2045),"",Perigon!N2045)</f>
        <v/>
      </c>
      <c r="K2050" s="99" t="str">
        <f>IF(ISBLANK(Perigon!J2045),"",Perigon!T2045)</f>
        <v/>
      </c>
      <c r="L2050" s="95" t="str">
        <f>IF(ISBLANK(Perigon!O2045),"",Perigon!O2045)</f>
        <v/>
      </c>
      <c r="M2050" s="95" t="str">
        <f>IF(ISBLANK(Perigon!R2045),"",Perigon!R2045)</f>
        <v/>
      </c>
      <c r="N2050" s="95" t="str">
        <f>IF(ISBLANK(Perigon!P2045),"",Perigon!P2045)</f>
        <v/>
      </c>
      <c r="O2050" s="38" t="str">
        <f>IF($L2050="","",VLOOKUP($R2050,Tarife!$A$2:$R$599,13,FALSE))</f>
        <v/>
      </c>
      <c r="P2050" s="38" t="str">
        <f t="shared" si="31"/>
        <v/>
      </c>
      <c r="R2050" s="100" t="str">
        <f>Zusammenzug!$C$25&amp;"-"&amp;Zusammenzug!$A$7&amp;"-"&amp;Leistungen!L2050</f>
        <v>2024-0-</v>
      </c>
    </row>
    <row r="2051" spans="1:18" x14ac:dyDescent="0.2">
      <c r="A2051" s="95" t="str">
        <f>IF(ISBLANK(Perigon!E2046),"",Perigon!E2046)</f>
        <v/>
      </c>
      <c r="B2051" s="95" t="str">
        <f>IF(ISBLANK(Perigon!G2046),"",Perigon!G2046)</f>
        <v/>
      </c>
      <c r="C2051" s="96" t="str">
        <f>IF(ISBLANK(Perigon!I2046),"",Perigon!I2046)</f>
        <v/>
      </c>
      <c r="D2051" s="97" t="str">
        <f>IF(ISBLANK(Perigon!J2046),"",Perigon!J2046)</f>
        <v/>
      </c>
      <c r="E2051" s="64" t="str">
        <f>IF(ISBLANK(Perigon!K2046),"",Perigon!K2046)</f>
        <v/>
      </c>
      <c r="F2051" s="65"/>
      <c r="G2051" s="64"/>
      <c r="H2051" s="69" t="str">
        <f>IF(ISBLANK(Perigon!L2046),"",Perigon!L2046)</f>
        <v/>
      </c>
      <c r="I2051" s="69" t="str">
        <f>IF(ISBLANK(Perigon!M2046),"",Perigon!M2046)</f>
        <v/>
      </c>
      <c r="J2051" s="98" t="str">
        <f>IF(ISBLANK(Perigon!N2046),"",Perigon!N2046)</f>
        <v/>
      </c>
      <c r="K2051" s="99" t="str">
        <f>IF(ISBLANK(Perigon!J2046),"",Perigon!T2046)</f>
        <v/>
      </c>
      <c r="L2051" s="95" t="str">
        <f>IF(ISBLANK(Perigon!O2046),"",Perigon!O2046)</f>
        <v/>
      </c>
      <c r="M2051" s="95" t="str">
        <f>IF(ISBLANK(Perigon!R2046),"",Perigon!R2046)</f>
        <v/>
      </c>
      <c r="N2051" s="95" t="str">
        <f>IF(ISBLANK(Perigon!P2046),"",Perigon!P2046)</f>
        <v/>
      </c>
      <c r="O2051" s="38" t="str">
        <f>IF($L2051="","",VLOOKUP($R2051,Tarife!$A$2:$R$599,13,FALSE))</f>
        <v/>
      </c>
      <c r="P2051" s="38" t="str">
        <f t="shared" si="31"/>
        <v/>
      </c>
      <c r="R2051" s="100" t="str">
        <f>Zusammenzug!$C$25&amp;"-"&amp;Zusammenzug!$A$7&amp;"-"&amp;Leistungen!L2051</f>
        <v>2024-0-</v>
      </c>
    </row>
    <row r="2052" spans="1:18" x14ac:dyDescent="0.2">
      <c r="A2052" s="95" t="str">
        <f>IF(ISBLANK(Perigon!E2047),"",Perigon!E2047)</f>
        <v/>
      </c>
      <c r="B2052" s="95" t="str">
        <f>IF(ISBLANK(Perigon!G2047),"",Perigon!G2047)</f>
        <v/>
      </c>
      <c r="C2052" s="96" t="str">
        <f>IF(ISBLANK(Perigon!I2047),"",Perigon!I2047)</f>
        <v/>
      </c>
      <c r="D2052" s="97" t="str">
        <f>IF(ISBLANK(Perigon!J2047),"",Perigon!J2047)</f>
        <v/>
      </c>
      <c r="E2052" s="64" t="str">
        <f>IF(ISBLANK(Perigon!K2047),"",Perigon!K2047)</f>
        <v/>
      </c>
      <c r="F2052" s="65"/>
      <c r="G2052" s="64"/>
      <c r="H2052" s="69" t="str">
        <f>IF(ISBLANK(Perigon!L2047),"",Perigon!L2047)</f>
        <v/>
      </c>
      <c r="I2052" s="69" t="str">
        <f>IF(ISBLANK(Perigon!M2047),"",Perigon!M2047)</f>
        <v/>
      </c>
      <c r="J2052" s="98" t="str">
        <f>IF(ISBLANK(Perigon!N2047),"",Perigon!N2047)</f>
        <v/>
      </c>
      <c r="K2052" s="99" t="str">
        <f>IF(ISBLANK(Perigon!J2047),"",Perigon!T2047)</f>
        <v/>
      </c>
      <c r="L2052" s="95" t="str">
        <f>IF(ISBLANK(Perigon!O2047),"",Perigon!O2047)</f>
        <v/>
      </c>
      <c r="M2052" s="95" t="str">
        <f>IF(ISBLANK(Perigon!R2047),"",Perigon!R2047)</f>
        <v/>
      </c>
      <c r="N2052" s="95" t="str">
        <f>IF(ISBLANK(Perigon!P2047),"",Perigon!P2047)</f>
        <v/>
      </c>
      <c r="O2052" s="38" t="str">
        <f>IF($L2052="","",VLOOKUP($R2052,Tarife!$A$2:$R$599,13,FALSE))</f>
        <v/>
      </c>
      <c r="P2052" s="38" t="str">
        <f t="shared" si="31"/>
        <v/>
      </c>
      <c r="R2052" s="100" t="str">
        <f>Zusammenzug!$C$25&amp;"-"&amp;Zusammenzug!$A$7&amp;"-"&amp;Leistungen!L2052</f>
        <v>2024-0-</v>
      </c>
    </row>
    <row r="2053" spans="1:18" x14ac:dyDescent="0.2">
      <c r="A2053" s="95" t="str">
        <f>IF(ISBLANK(Perigon!E2048),"",Perigon!E2048)</f>
        <v/>
      </c>
      <c r="B2053" s="95" t="str">
        <f>IF(ISBLANK(Perigon!G2048),"",Perigon!G2048)</f>
        <v/>
      </c>
      <c r="C2053" s="96" t="str">
        <f>IF(ISBLANK(Perigon!I2048),"",Perigon!I2048)</f>
        <v/>
      </c>
      <c r="D2053" s="97" t="str">
        <f>IF(ISBLANK(Perigon!J2048),"",Perigon!J2048)</f>
        <v/>
      </c>
      <c r="E2053" s="64" t="str">
        <f>IF(ISBLANK(Perigon!K2048),"",Perigon!K2048)</f>
        <v/>
      </c>
      <c r="F2053" s="65"/>
      <c r="G2053" s="64"/>
      <c r="H2053" s="69" t="str">
        <f>IF(ISBLANK(Perigon!L2048),"",Perigon!L2048)</f>
        <v/>
      </c>
      <c r="I2053" s="69" t="str">
        <f>IF(ISBLANK(Perigon!M2048),"",Perigon!M2048)</f>
        <v/>
      </c>
      <c r="J2053" s="98" t="str">
        <f>IF(ISBLANK(Perigon!N2048),"",Perigon!N2048)</f>
        <v/>
      </c>
      <c r="K2053" s="99" t="str">
        <f>IF(ISBLANK(Perigon!J2048),"",Perigon!T2048)</f>
        <v/>
      </c>
      <c r="L2053" s="95" t="str">
        <f>IF(ISBLANK(Perigon!O2048),"",Perigon!O2048)</f>
        <v/>
      </c>
      <c r="M2053" s="95" t="str">
        <f>IF(ISBLANK(Perigon!R2048),"",Perigon!R2048)</f>
        <v/>
      </c>
      <c r="N2053" s="95" t="str">
        <f>IF(ISBLANK(Perigon!P2048),"",Perigon!P2048)</f>
        <v/>
      </c>
      <c r="O2053" s="38" t="str">
        <f>IF($L2053="","",VLOOKUP($R2053,Tarife!$A$2:$R$599,13,FALSE))</f>
        <v/>
      </c>
      <c r="P2053" s="38" t="str">
        <f t="shared" si="31"/>
        <v/>
      </c>
      <c r="R2053" s="100" t="str">
        <f>Zusammenzug!$C$25&amp;"-"&amp;Zusammenzug!$A$7&amp;"-"&amp;Leistungen!L2053</f>
        <v>2024-0-</v>
      </c>
    </row>
    <row r="2054" spans="1:18" x14ac:dyDescent="0.2">
      <c r="A2054" s="95" t="str">
        <f>IF(ISBLANK(Perigon!E2049),"",Perigon!E2049)</f>
        <v/>
      </c>
      <c r="B2054" s="95" t="str">
        <f>IF(ISBLANK(Perigon!G2049),"",Perigon!G2049)</f>
        <v/>
      </c>
      <c r="C2054" s="96" t="str">
        <f>IF(ISBLANK(Perigon!I2049),"",Perigon!I2049)</f>
        <v/>
      </c>
      <c r="D2054" s="97" t="str">
        <f>IF(ISBLANK(Perigon!J2049),"",Perigon!J2049)</f>
        <v/>
      </c>
      <c r="E2054" s="64" t="str">
        <f>IF(ISBLANK(Perigon!K2049),"",Perigon!K2049)</f>
        <v/>
      </c>
      <c r="F2054" s="65"/>
      <c r="G2054" s="64"/>
      <c r="H2054" s="69" t="str">
        <f>IF(ISBLANK(Perigon!L2049),"",Perigon!L2049)</f>
        <v/>
      </c>
      <c r="I2054" s="69" t="str">
        <f>IF(ISBLANK(Perigon!M2049),"",Perigon!M2049)</f>
        <v/>
      </c>
      <c r="J2054" s="98" t="str">
        <f>IF(ISBLANK(Perigon!N2049),"",Perigon!N2049)</f>
        <v/>
      </c>
      <c r="K2054" s="99" t="str">
        <f>IF(ISBLANK(Perigon!J2049),"",Perigon!T2049)</f>
        <v/>
      </c>
      <c r="L2054" s="95" t="str">
        <f>IF(ISBLANK(Perigon!O2049),"",Perigon!O2049)</f>
        <v/>
      </c>
      <c r="M2054" s="95" t="str">
        <f>IF(ISBLANK(Perigon!R2049),"",Perigon!R2049)</f>
        <v/>
      </c>
      <c r="N2054" s="95" t="str">
        <f>IF(ISBLANK(Perigon!P2049),"",Perigon!P2049)</f>
        <v/>
      </c>
      <c r="O2054" s="38" t="str">
        <f>IF($L2054="","",VLOOKUP($R2054,Tarife!$A$2:$R$599,13,FALSE))</f>
        <v/>
      </c>
      <c r="P2054" s="38" t="str">
        <f t="shared" si="31"/>
        <v/>
      </c>
      <c r="R2054" s="100" t="str">
        <f>Zusammenzug!$C$25&amp;"-"&amp;Zusammenzug!$A$7&amp;"-"&amp;Leistungen!L2054</f>
        <v>2024-0-</v>
      </c>
    </row>
    <row r="2055" spans="1:18" x14ac:dyDescent="0.2">
      <c r="A2055" s="95" t="str">
        <f>IF(ISBLANK(Perigon!E2050),"",Perigon!E2050)</f>
        <v/>
      </c>
      <c r="B2055" s="95" t="str">
        <f>IF(ISBLANK(Perigon!G2050),"",Perigon!G2050)</f>
        <v/>
      </c>
      <c r="C2055" s="96" t="str">
        <f>IF(ISBLANK(Perigon!I2050),"",Perigon!I2050)</f>
        <v/>
      </c>
      <c r="D2055" s="97" t="str">
        <f>IF(ISBLANK(Perigon!J2050),"",Perigon!J2050)</f>
        <v/>
      </c>
      <c r="E2055" s="64" t="str">
        <f>IF(ISBLANK(Perigon!K2050),"",Perigon!K2050)</f>
        <v/>
      </c>
      <c r="F2055" s="65"/>
      <c r="G2055" s="64"/>
      <c r="H2055" s="69" t="str">
        <f>IF(ISBLANK(Perigon!L2050),"",Perigon!L2050)</f>
        <v/>
      </c>
      <c r="I2055" s="69" t="str">
        <f>IF(ISBLANK(Perigon!M2050),"",Perigon!M2050)</f>
        <v/>
      </c>
      <c r="J2055" s="98" t="str">
        <f>IF(ISBLANK(Perigon!N2050),"",Perigon!N2050)</f>
        <v/>
      </c>
      <c r="K2055" s="99" t="str">
        <f>IF(ISBLANK(Perigon!J2050),"",Perigon!T2050)</f>
        <v/>
      </c>
      <c r="L2055" s="95" t="str">
        <f>IF(ISBLANK(Perigon!O2050),"",Perigon!O2050)</f>
        <v/>
      </c>
      <c r="M2055" s="95" t="str">
        <f>IF(ISBLANK(Perigon!R2050),"",Perigon!R2050)</f>
        <v/>
      </c>
      <c r="N2055" s="95" t="str">
        <f>IF(ISBLANK(Perigon!P2050),"",Perigon!P2050)</f>
        <v/>
      </c>
      <c r="O2055" s="38" t="str">
        <f>IF($L2055="","",VLOOKUP($R2055,Tarife!$A$2:$R$599,13,FALSE))</f>
        <v/>
      </c>
      <c r="P2055" s="38" t="str">
        <f t="shared" si="31"/>
        <v/>
      </c>
      <c r="R2055" s="100" t="str">
        <f>Zusammenzug!$C$25&amp;"-"&amp;Zusammenzug!$A$7&amp;"-"&amp;Leistungen!L2055</f>
        <v>2024-0-</v>
      </c>
    </row>
    <row r="2056" spans="1:18" x14ac:dyDescent="0.2">
      <c r="A2056" s="95" t="str">
        <f>IF(ISBLANK(Perigon!E2051),"",Perigon!E2051)</f>
        <v/>
      </c>
      <c r="B2056" s="95" t="str">
        <f>IF(ISBLANK(Perigon!G2051),"",Perigon!G2051)</f>
        <v/>
      </c>
      <c r="C2056" s="96" t="str">
        <f>IF(ISBLANK(Perigon!I2051),"",Perigon!I2051)</f>
        <v/>
      </c>
      <c r="D2056" s="97" t="str">
        <f>IF(ISBLANK(Perigon!J2051),"",Perigon!J2051)</f>
        <v/>
      </c>
      <c r="E2056" s="64" t="str">
        <f>IF(ISBLANK(Perigon!K2051),"",Perigon!K2051)</f>
        <v/>
      </c>
      <c r="F2056" s="65"/>
      <c r="G2056" s="64"/>
      <c r="H2056" s="69" t="str">
        <f>IF(ISBLANK(Perigon!L2051),"",Perigon!L2051)</f>
        <v/>
      </c>
      <c r="I2056" s="69" t="str">
        <f>IF(ISBLANK(Perigon!M2051),"",Perigon!M2051)</f>
        <v/>
      </c>
      <c r="J2056" s="98" t="str">
        <f>IF(ISBLANK(Perigon!N2051),"",Perigon!N2051)</f>
        <v/>
      </c>
      <c r="K2056" s="99" t="str">
        <f>IF(ISBLANK(Perigon!J2051),"",Perigon!T2051)</f>
        <v/>
      </c>
      <c r="L2056" s="95" t="str">
        <f>IF(ISBLANK(Perigon!O2051),"",Perigon!O2051)</f>
        <v/>
      </c>
      <c r="M2056" s="95" t="str">
        <f>IF(ISBLANK(Perigon!R2051),"",Perigon!R2051)</f>
        <v/>
      </c>
      <c r="N2056" s="95" t="str">
        <f>IF(ISBLANK(Perigon!P2051),"",Perigon!P2051)</f>
        <v/>
      </c>
      <c r="O2056" s="38" t="str">
        <f>IF($L2056="","",VLOOKUP($R2056,Tarife!$A$2:$R$599,13,FALSE))</f>
        <v/>
      </c>
      <c r="P2056" s="38" t="str">
        <f t="shared" ref="P2056:P2119" si="32">IF(L2056="","",IF(AND($L2056="Pabe",N2056&lt;O2056),M2056*O2056,IF(N2056&lt;O2056,M2056*N2056,M2056*O2056)))</f>
        <v/>
      </c>
      <c r="R2056" s="100" t="str">
        <f>Zusammenzug!$C$25&amp;"-"&amp;Zusammenzug!$A$7&amp;"-"&amp;Leistungen!L2056</f>
        <v>2024-0-</v>
      </c>
    </row>
    <row r="2057" spans="1:18" x14ac:dyDescent="0.2">
      <c r="A2057" s="95" t="str">
        <f>IF(ISBLANK(Perigon!E2052),"",Perigon!E2052)</f>
        <v/>
      </c>
      <c r="B2057" s="95" t="str">
        <f>IF(ISBLANK(Perigon!G2052),"",Perigon!G2052)</f>
        <v/>
      </c>
      <c r="C2057" s="96" t="str">
        <f>IF(ISBLANK(Perigon!I2052),"",Perigon!I2052)</f>
        <v/>
      </c>
      <c r="D2057" s="97" t="str">
        <f>IF(ISBLANK(Perigon!J2052),"",Perigon!J2052)</f>
        <v/>
      </c>
      <c r="E2057" s="64" t="str">
        <f>IF(ISBLANK(Perigon!K2052),"",Perigon!K2052)</f>
        <v/>
      </c>
      <c r="F2057" s="65"/>
      <c r="G2057" s="64"/>
      <c r="H2057" s="69" t="str">
        <f>IF(ISBLANK(Perigon!L2052),"",Perigon!L2052)</f>
        <v/>
      </c>
      <c r="I2057" s="69" t="str">
        <f>IF(ISBLANK(Perigon!M2052),"",Perigon!M2052)</f>
        <v/>
      </c>
      <c r="J2057" s="98" t="str">
        <f>IF(ISBLANK(Perigon!N2052),"",Perigon!N2052)</f>
        <v/>
      </c>
      <c r="K2057" s="99" t="str">
        <f>IF(ISBLANK(Perigon!J2052),"",Perigon!T2052)</f>
        <v/>
      </c>
      <c r="L2057" s="95" t="str">
        <f>IF(ISBLANK(Perigon!O2052),"",Perigon!O2052)</f>
        <v/>
      </c>
      <c r="M2057" s="95" t="str">
        <f>IF(ISBLANK(Perigon!R2052),"",Perigon!R2052)</f>
        <v/>
      </c>
      <c r="N2057" s="95" t="str">
        <f>IF(ISBLANK(Perigon!P2052),"",Perigon!P2052)</f>
        <v/>
      </c>
      <c r="O2057" s="38" t="str">
        <f>IF($L2057="","",VLOOKUP($R2057,Tarife!$A$2:$R$599,13,FALSE))</f>
        <v/>
      </c>
      <c r="P2057" s="38" t="str">
        <f t="shared" si="32"/>
        <v/>
      </c>
      <c r="R2057" s="100" t="str">
        <f>Zusammenzug!$C$25&amp;"-"&amp;Zusammenzug!$A$7&amp;"-"&amp;Leistungen!L2057</f>
        <v>2024-0-</v>
      </c>
    </row>
    <row r="2058" spans="1:18" x14ac:dyDescent="0.2">
      <c r="A2058" s="95" t="str">
        <f>IF(ISBLANK(Perigon!E2053),"",Perigon!E2053)</f>
        <v/>
      </c>
      <c r="B2058" s="95" t="str">
        <f>IF(ISBLANK(Perigon!G2053),"",Perigon!G2053)</f>
        <v/>
      </c>
      <c r="C2058" s="96" t="str">
        <f>IF(ISBLANK(Perigon!I2053),"",Perigon!I2053)</f>
        <v/>
      </c>
      <c r="D2058" s="97" t="str">
        <f>IF(ISBLANK(Perigon!J2053),"",Perigon!J2053)</f>
        <v/>
      </c>
      <c r="E2058" s="64" t="str">
        <f>IF(ISBLANK(Perigon!K2053),"",Perigon!K2053)</f>
        <v/>
      </c>
      <c r="F2058" s="65"/>
      <c r="G2058" s="64"/>
      <c r="H2058" s="69" t="str">
        <f>IF(ISBLANK(Perigon!L2053),"",Perigon!L2053)</f>
        <v/>
      </c>
      <c r="I2058" s="69" t="str">
        <f>IF(ISBLANK(Perigon!M2053),"",Perigon!M2053)</f>
        <v/>
      </c>
      <c r="J2058" s="98" t="str">
        <f>IF(ISBLANK(Perigon!N2053),"",Perigon!N2053)</f>
        <v/>
      </c>
      <c r="K2058" s="99" t="str">
        <f>IF(ISBLANK(Perigon!J2053),"",Perigon!T2053)</f>
        <v/>
      </c>
      <c r="L2058" s="95" t="str">
        <f>IF(ISBLANK(Perigon!O2053),"",Perigon!O2053)</f>
        <v/>
      </c>
      <c r="M2058" s="95" t="str">
        <f>IF(ISBLANK(Perigon!R2053),"",Perigon!R2053)</f>
        <v/>
      </c>
      <c r="N2058" s="95" t="str">
        <f>IF(ISBLANK(Perigon!P2053),"",Perigon!P2053)</f>
        <v/>
      </c>
      <c r="O2058" s="38" t="str">
        <f>IF($L2058="","",VLOOKUP($R2058,Tarife!$A$2:$R$599,13,FALSE))</f>
        <v/>
      </c>
      <c r="P2058" s="38" t="str">
        <f t="shared" si="32"/>
        <v/>
      </c>
      <c r="R2058" s="100" t="str">
        <f>Zusammenzug!$C$25&amp;"-"&amp;Zusammenzug!$A$7&amp;"-"&amp;Leistungen!L2058</f>
        <v>2024-0-</v>
      </c>
    </row>
    <row r="2059" spans="1:18" x14ac:dyDescent="0.2">
      <c r="A2059" s="95" t="str">
        <f>IF(ISBLANK(Perigon!E2054),"",Perigon!E2054)</f>
        <v/>
      </c>
      <c r="B2059" s="95" t="str">
        <f>IF(ISBLANK(Perigon!G2054),"",Perigon!G2054)</f>
        <v/>
      </c>
      <c r="C2059" s="96" t="str">
        <f>IF(ISBLANK(Perigon!I2054),"",Perigon!I2054)</f>
        <v/>
      </c>
      <c r="D2059" s="97" t="str">
        <f>IF(ISBLANK(Perigon!J2054),"",Perigon!J2054)</f>
        <v/>
      </c>
      <c r="E2059" s="64" t="str">
        <f>IF(ISBLANK(Perigon!K2054),"",Perigon!K2054)</f>
        <v/>
      </c>
      <c r="F2059" s="65"/>
      <c r="G2059" s="64"/>
      <c r="H2059" s="69" t="str">
        <f>IF(ISBLANK(Perigon!L2054),"",Perigon!L2054)</f>
        <v/>
      </c>
      <c r="I2059" s="69" t="str">
        <f>IF(ISBLANK(Perigon!M2054),"",Perigon!M2054)</f>
        <v/>
      </c>
      <c r="J2059" s="98" t="str">
        <f>IF(ISBLANK(Perigon!N2054),"",Perigon!N2054)</f>
        <v/>
      </c>
      <c r="K2059" s="99" t="str">
        <f>IF(ISBLANK(Perigon!J2054),"",Perigon!T2054)</f>
        <v/>
      </c>
      <c r="L2059" s="95" t="str">
        <f>IF(ISBLANK(Perigon!O2054),"",Perigon!O2054)</f>
        <v/>
      </c>
      <c r="M2059" s="95" t="str">
        <f>IF(ISBLANK(Perigon!R2054),"",Perigon!R2054)</f>
        <v/>
      </c>
      <c r="N2059" s="95" t="str">
        <f>IF(ISBLANK(Perigon!P2054),"",Perigon!P2054)</f>
        <v/>
      </c>
      <c r="O2059" s="38" t="str">
        <f>IF($L2059="","",VLOOKUP($R2059,Tarife!$A$2:$R$599,13,FALSE))</f>
        <v/>
      </c>
      <c r="P2059" s="38" t="str">
        <f t="shared" si="32"/>
        <v/>
      </c>
      <c r="R2059" s="100" t="str">
        <f>Zusammenzug!$C$25&amp;"-"&amp;Zusammenzug!$A$7&amp;"-"&amp;Leistungen!L2059</f>
        <v>2024-0-</v>
      </c>
    </row>
    <row r="2060" spans="1:18" x14ac:dyDescent="0.2">
      <c r="A2060" s="95" t="str">
        <f>IF(ISBLANK(Perigon!E2055),"",Perigon!E2055)</f>
        <v/>
      </c>
      <c r="B2060" s="95" t="str">
        <f>IF(ISBLANK(Perigon!G2055),"",Perigon!G2055)</f>
        <v/>
      </c>
      <c r="C2060" s="96" t="str">
        <f>IF(ISBLANK(Perigon!I2055),"",Perigon!I2055)</f>
        <v/>
      </c>
      <c r="D2060" s="97" t="str">
        <f>IF(ISBLANK(Perigon!J2055),"",Perigon!J2055)</f>
        <v/>
      </c>
      <c r="E2060" s="64" t="str">
        <f>IF(ISBLANK(Perigon!K2055),"",Perigon!K2055)</f>
        <v/>
      </c>
      <c r="F2060" s="65"/>
      <c r="G2060" s="64"/>
      <c r="H2060" s="69" t="str">
        <f>IF(ISBLANK(Perigon!L2055),"",Perigon!L2055)</f>
        <v/>
      </c>
      <c r="I2060" s="69" t="str">
        <f>IF(ISBLANK(Perigon!M2055),"",Perigon!M2055)</f>
        <v/>
      </c>
      <c r="J2060" s="98" t="str">
        <f>IF(ISBLANK(Perigon!N2055),"",Perigon!N2055)</f>
        <v/>
      </c>
      <c r="K2060" s="99" t="str">
        <f>IF(ISBLANK(Perigon!J2055),"",Perigon!T2055)</f>
        <v/>
      </c>
      <c r="L2060" s="95" t="str">
        <f>IF(ISBLANK(Perigon!O2055),"",Perigon!O2055)</f>
        <v/>
      </c>
      <c r="M2060" s="95" t="str">
        <f>IF(ISBLANK(Perigon!R2055),"",Perigon!R2055)</f>
        <v/>
      </c>
      <c r="N2060" s="95" t="str">
        <f>IF(ISBLANK(Perigon!P2055),"",Perigon!P2055)</f>
        <v/>
      </c>
      <c r="O2060" s="38" t="str">
        <f>IF($L2060="","",VLOOKUP($R2060,Tarife!$A$2:$R$599,13,FALSE))</f>
        <v/>
      </c>
      <c r="P2060" s="38" t="str">
        <f t="shared" si="32"/>
        <v/>
      </c>
      <c r="R2060" s="100" t="str">
        <f>Zusammenzug!$C$25&amp;"-"&amp;Zusammenzug!$A$7&amp;"-"&amp;Leistungen!L2060</f>
        <v>2024-0-</v>
      </c>
    </row>
    <row r="2061" spans="1:18" x14ac:dyDescent="0.2">
      <c r="A2061" s="95" t="str">
        <f>IF(ISBLANK(Perigon!E2056),"",Perigon!E2056)</f>
        <v/>
      </c>
      <c r="B2061" s="95" t="str">
        <f>IF(ISBLANK(Perigon!G2056),"",Perigon!G2056)</f>
        <v/>
      </c>
      <c r="C2061" s="96" t="str">
        <f>IF(ISBLANK(Perigon!I2056),"",Perigon!I2056)</f>
        <v/>
      </c>
      <c r="D2061" s="97" t="str">
        <f>IF(ISBLANK(Perigon!J2056),"",Perigon!J2056)</f>
        <v/>
      </c>
      <c r="E2061" s="64" t="str">
        <f>IF(ISBLANK(Perigon!K2056),"",Perigon!K2056)</f>
        <v/>
      </c>
      <c r="F2061" s="65"/>
      <c r="G2061" s="64"/>
      <c r="H2061" s="69" t="str">
        <f>IF(ISBLANK(Perigon!L2056),"",Perigon!L2056)</f>
        <v/>
      </c>
      <c r="I2061" s="69" t="str">
        <f>IF(ISBLANK(Perigon!M2056),"",Perigon!M2056)</f>
        <v/>
      </c>
      <c r="J2061" s="98" t="str">
        <f>IF(ISBLANK(Perigon!N2056),"",Perigon!N2056)</f>
        <v/>
      </c>
      <c r="K2061" s="99" t="str">
        <f>IF(ISBLANK(Perigon!J2056),"",Perigon!T2056)</f>
        <v/>
      </c>
      <c r="L2061" s="95" t="str">
        <f>IF(ISBLANK(Perigon!O2056),"",Perigon!O2056)</f>
        <v/>
      </c>
      <c r="M2061" s="95" t="str">
        <f>IF(ISBLANK(Perigon!R2056),"",Perigon!R2056)</f>
        <v/>
      </c>
      <c r="N2061" s="95" t="str">
        <f>IF(ISBLANK(Perigon!P2056),"",Perigon!P2056)</f>
        <v/>
      </c>
      <c r="O2061" s="38" t="str">
        <f>IF($L2061="","",VLOOKUP($R2061,Tarife!$A$2:$R$599,13,FALSE))</f>
        <v/>
      </c>
      <c r="P2061" s="38" t="str">
        <f t="shared" si="32"/>
        <v/>
      </c>
      <c r="R2061" s="100" t="str">
        <f>Zusammenzug!$C$25&amp;"-"&amp;Zusammenzug!$A$7&amp;"-"&amp;Leistungen!L2061</f>
        <v>2024-0-</v>
      </c>
    </row>
    <row r="2062" spans="1:18" x14ac:dyDescent="0.2">
      <c r="A2062" s="95" t="str">
        <f>IF(ISBLANK(Perigon!E2057),"",Perigon!E2057)</f>
        <v/>
      </c>
      <c r="B2062" s="95" t="str">
        <f>IF(ISBLANK(Perigon!G2057),"",Perigon!G2057)</f>
        <v/>
      </c>
      <c r="C2062" s="96" t="str">
        <f>IF(ISBLANK(Perigon!I2057),"",Perigon!I2057)</f>
        <v/>
      </c>
      <c r="D2062" s="97" t="str">
        <f>IF(ISBLANK(Perigon!J2057),"",Perigon!J2057)</f>
        <v/>
      </c>
      <c r="E2062" s="64" t="str">
        <f>IF(ISBLANK(Perigon!K2057),"",Perigon!K2057)</f>
        <v/>
      </c>
      <c r="F2062" s="65"/>
      <c r="G2062" s="64"/>
      <c r="H2062" s="69" t="str">
        <f>IF(ISBLANK(Perigon!L2057),"",Perigon!L2057)</f>
        <v/>
      </c>
      <c r="I2062" s="69" t="str">
        <f>IF(ISBLANK(Perigon!M2057),"",Perigon!M2057)</f>
        <v/>
      </c>
      <c r="J2062" s="98" t="str">
        <f>IF(ISBLANK(Perigon!N2057),"",Perigon!N2057)</f>
        <v/>
      </c>
      <c r="K2062" s="99" t="str">
        <f>IF(ISBLANK(Perigon!J2057),"",Perigon!T2057)</f>
        <v/>
      </c>
      <c r="L2062" s="95" t="str">
        <f>IF(ISBLANK(Perigon!O2057),"",Perigon!O2057)</f>
        <v/>
      </c>
      <c r="M2062" s="95" t="str">
        <f>IF(ISBLANK(Perigon!R2057),"",Perigon!R2057)</f>
        <v/>
      </c>
      <c r="N2062" s="95" t="str">
        <f>IF(ISBLANK(Perigon!P2057),"",Perigon!P2057)</f>
        <v/>
      </c>
      <c r="O2062" s="38" t="str">
        <f>IF($L2062="","",VLOOKUP($R2062,Tarife!$A$2:$R$599,13,FALSE))</f>
        <v/>
      </c>
      <c r="P2062" s="38" t="str">
        <f t="shared" si="32"/>
        <v/>
      </c>
      <c r="R2062" s="100" t="str">
        <f>Zusammenzug!$C$25&amp;"-"&amp;Zusammenzug!$A$7&amp;"-"&amp;Leistungen!L2062</f>
        <v>2024-0-</v>
      </c>
    </row>
    <row r="2063" spans="1:18" x14ac:dyDescent="0.2">
      <c r="A2063" s="95" t="str">
        <f>IF(ISBLANK(Perigon!E2058),"",Perigon!E2058)</f>
        <v/>
      </c>
      <c r="B2063" s="95" t="str">
        <f>IF(ISBLANK(Perigon!G2058),"",Perigon!G2058)</f>
        <v/>
      </c>
      <c r="C2063" s="96" t="str">
        <f>IF(ISBLANK(Perigon!I2058),"",Perigon!I2058)</f>
        <v/>
      </c>
      <c r="D2063" s="97" t="str">
        <f>IF(ISBLANK(Perigon!J2058),"",Perigon!J2058)</f>
        <v/>
      </c>
      <c r="E2063" s="64" t="str">
        <f>IF(ISBLANK(Perigon!K2058),"",Perigon!K2058)</f>
        <v/>
      </c>
      <c r="F2063" s="65"/>
      <c r="G2063" s="64"/>
      <c r="H2063" s="69" t="str">
        <f>IF(ISBLANK(Perigon!L2058),"",Perigon!L2058)</f>
        <v/>
      </c>
      <c r="I2063" s="69" t="str">
        <f>IF(ISBLANK(Perigon!M2058),"",Perigon!M2058)</f>
        <v/>
      </c>
      <c r="J2063" s="98" t="str">
        <f>IF(ISBLANK(Perigon!N2058),"",Perigon!N2058)</f>
        <v/>
      </c>
      <c r="K2063" s="99" t="str">
        <f>IF(ISBLANK(Perigon!J2058),"",Perigon!T2058)</f>
        <v/>
      </c>
      <c r="L2063" s="95" t="str">
        <f>IF(ISBLANK(Perigon!O2058),"",Perigon!O2058)</f>
        <v/>
      </c>
      <c r="M2063" s="95" t="str">
        <f>IF(ISBLANK(Perigon!R2058),"",Perigon!R2058)</f>
        <v/>
      </c>
      <c r="N2063" s="95" t="str">
        <f>IF(ISBLANK(Perigon!P2058),"",Perigon!P2058)</f>
        <v/>
      </c>
      <c r="O2063" s="38" t="str">
        <f>IF($L2063="","",VLOOKUP($R2063,Tarife!$A$2:$R$599,13,FALSE))</f>
        <v/>
      </c>
      <c r="P2063" s="38" t="str">
        <f t="shared" si="32"/>
        <v/>
      </c>
      <c r="R2063" s="100" t="str">
        <f>Zusammenzug!$C$25&amp;"-"&amp;Zusammenzug!$A$7&amp;"-"&amp;Leistungen!L2063</f>
        <v>2024-0-</v>
      </c>
    </row>
    <row r="2064" spans="1:18" x14ac:dyDescent="0.2">
      <c r="A2064" s="95" t="str">
        <f>IF(ISBLANK(Perigon!E2059),"",Perigon!E2059)</f>
        <v/>
      </c>
      <c r="B2064" s="95" t="str">
        <f>IF(ISBLANK(Perigon!G2059),"",Perigon!G2059)</f>
        <v/>
      </c>
      <c r="C2064" s="96" t="str">
        <f>IF(ISBLANK(Perigon!I2059),"",Perigon!I2059)</f>
        <v/>
      </c>
      <c r="D2064" s="97" t="str">
        <f>IF(ISBLANK(Perigon!J2059),"",Perigon!J2059)</f>
        <v/>
      </c>
      <c r="E2064" s="64" t="str">
        <f>IF(ISBLANK(Perigon!K2059),"",Perigon!K2059)</f>
        <v/>
      </c>
      <c r="F2064" s="65"/>
      <c r="G2064" s="64"/>
      <c r="H2064" s="69" t="str">
        <f>IF(ISBLANK(Perigon!L2059),"",Perigon!L2059)</f>
        <v/>
      </c>
      <c r="I2064" s="69" t="str">
        <f>IF(ISBLANK(Perigon!M2059),"",Perigon!M2059)</f>
        <v/>
      </c>
      <c r="J2064" s="98" t="str">
        <f>IF(ISBLANK(Perigon!N2059),"",Perigon!N2059)</f>
        <v/>
      </c>
      <c r="K2064" s="99" t="str">
        <f>IF(ISBLANK(Perigon!J2059),"",Perigon!T2059)</f>
        <v/>
      </c>
      <c r="L2064" s="95" t="str">
        <f>IF(ISBLANK(Perigon!O2059),"",Perigon!O2059)</f>
        <v/>
      </c>
      <c r="M2064" s="95" t="str">
        <f>IF(ISBLANK(Perigon!R2059),"",Perigon!R2059)</f>
        <v/>
      </c>
      <c r="N2064" s="95" t="str">
        <f>IF(ISBLANK(Perigon!P2059),"",Perigon!P2059)</f>
        <v/>
      </c>
      <c r="O2064" s="38" t="str">
        <f>IF($L2064="","",VLOOKUP($R2064,Tarife!$A$2:$R$599,13,FALSE))</f>
        <v/>
      </c>
      <c r="P2064" s="38" t="str">
        <f t="shared" si="32"/>
        <v/>
      </c>
      <c r="R2064" s="100" t="str">
        <f>Zusammenzug!$C$25&amp;"-"&amp;Zusammenzug!$A$7&amp;"-"&amp;Leistungen!L2064</f>
        <v>2024-0-</v>
      </c>
    </row>
    <row r="2065" spans="1:18" x14ac:dyDescent="0.2">
      <c r="A2065" s="95" t="str">
        <f>IF(ISBLANK(Perigon!E2060),"",Perigon!E2060)</f>
        <v/>
      </c>
      <c r="B2065" s="95" t="str">
        <f>IF(ISBLANK(Perigon!G2060),"",Perigon!G2060)</f>
        <v/>
      </c>
      <c r="C2065" s="96" t="str">
        <f>IF(ISBLANK(Perigon!I2060),"",Perigon!I2060)</f>
        <v/>
      </c>
      <c r="D2065" s="97" t="str">
        <f>IF(ISBLANK(Perigon!J2060),"",Perigon!J2060)</f>
        <v/>
      </c>
      <c r="E2065" s="64" t="str">
        <f>IF(ISBLANK(Perigon!K2060),"",Perigon!K2060)</f>
        <v/>
      </c>
      <c r="F2065" s="65"/>
      <c r="G2065" s="64"/>
      <c r="H2065" s="69" t="str">
        <f>IF(ISBLANK(Perigon!L2060),"",Perigon!L2060)</f>
        <v/>
      </c>
      <c r="I2065" s="69" t="str">
        <f>IF(ISBLANK(Perigon!M2060),"",Perigon!M2060)</f>
        <v/>
      </c>
      <c r="J2065" s="98" t="str">
        <f>IF(ISBLANK(Perigon!N2060),"",Perigon!N2060)</f>
        <v/>
      </c>
      <c r="K2065" s="99" t="str">
        <f>IF(ISBLANK(Perigon!J2060),"",Perigon!T2060)</f>
        <v/>
      </c>
      <c r="L2065" s="95" t="str">
        <f>IF(ISBLANK(Perigon!O2060),"",Perigon!O2060)</f>
        <v/>
      </c>
      <c r="M2065" s="95" t="str">
        <f>IF(ISBLANK(Perigon!R2060),"",Perigon!R2060)</f>
        <v/>
      </c>
      <c r="N2065" s="95" t="str">
        <f>IF(ISBLANK(Perigon!P2060),"",Perigon!P2060)</f>
        <v/>
      </c>
      <c r="O2065" s="38" t="str">
        <f>IF($L2065="","",VLOOKUP($R2065,Tarife!$A$2:$R$599,13,FALSE))</f>
        <v/>
      </c>
      <c r="P2065" s="38" t="str">
        <f t="shared" si="32"/>
        <v/>
      </c>
      <c r="R2065" s="100" t="str">
        <f>Zusammenzug!$C$25&amp;"-"&amp;Zusammenzug!$A$7&amp;"-"&amp;Leistungen!L2065</f>
        <v>2024-0-</v>
      </c>
    </row>
    <row r="2066" spans="1:18" x14ac:dyDescent="0.2">
      <c r="A2066" s="95" t="str">
        <f>IF(ISBLANK(Perigon!E2061),"",Perigon!E2061)</f>
        <v/>
      </c>
      <c r="B2066" s="95" t="str">
        <f>IF(ISBLANK(Perigon!G2061),"",Perigon!G2061)</f>
        <v/>
      </c>
      <c r="C2066" s="96" t="str">
        <f>IF(ISBLANK(Perigon!I2061),"",Perigon!I2061)</f>
        <v/>
      </c>
      <c r="D2066" s="97" t="str">
        <f>IF(ISBLANK(Perigon!J2061),"",Perigon!J2061)</f>
        <v/>
      </c>
      <c r="E2066" s="64" t="str">
        <f>IF(ISBLANK(Perigon!K2061),"",Perigon!K2061)</f>
        <v/>
      </c>
      <c r="F2066" s="65"/>
      <c r="G2066" s="64"/>
      <c r="H2066" s="69" t="str">
        <f>IF(ISBLANK(Perigon!L2061),"",Perigon!L2061)</f>
        <v/>
      </c>
      <c r="I2066" s="69" t="str">
        <f>IF(ISBLANK(Perigon!M2061),"",Perigon!M2061)</f>
        <v/>
      </c>
      <c r="J2066" s="98" t="str">
        <f>IF(ISBLANK(Perigon!N2061),"",Perigon!N2061)</f>
        <v/>
      </c>
      <c r="K2066" s="99" t="str">
        <f>IF(ISBLANK(Perigon!J2061),"",Perigon!T2061)</f>
        <v/>
      </c>
      <c r="L2066" s="95" t="str">
        <f>IF(ISBLANK(Perigon!O2061),"",Perigon!O2061)</f>
        <v/>
      </c>
      <c r="M2066" s="95" t="str">
        <f>IF(ISBLANK(Perigon!R2061),"",Perigon!R2061)</f>
        <v/>
      </c>
      <c r="N2066" s="95" t="str">
        <f>IF(ISBLANK(Perigon!P2061),"",Perigon!P2061)</f>
        <v/>
      </c>
      <c r="O2066" s="38" t="str">
        <f>IF($L2066="","",VLOOKUP($R2066,Tarife!$A$2:$R$599,13,FALSE))</f>
        <v/>
      </c>
      <c r="P2066" s="38" t="str">
        <f t="shared" si="32"/>
        <v/>
      </c>
      <c r="R2066" s="100" t="str">
        <f>Zusammenzug!$C$25&amp;"-"&amp;Zusammenzug!$A$7&amp;"-"&amp;Leistungen!L2066</f>
        <v>2024-0-</v>
      </c>
    </row>
    <row r="2067" spans="1:18" x14ac:dyDescent="0.2">
      <c r="A2067" s="95" t="str">
        <f>IF(ISBLANK(Perigon!E2062),"",Perigon!E2062)</f>
        <v/>
      </c>
      <c r="B2067" s="95" t="str">
        <f>IF(ISBLANK(Perigon!G2062),"",Perigon!G2062)</f>
        <v/>
      </c>
      <c r="C2067" s="96" t="str">
        <f>IF(ISBLANK(Perigon!I2062),"",Perigon!I2062)</f>
        <v/>
      </c>
      <c r="D2067" s="97" t="str">
        <f>IF(ISBLANK(Perigon!J2062),"",Perigon!J2062)</f>
        <v/>
      </c>
      <c r="E2067" s="64" t="str">
        <f>IF(ISBLANK(Perigon!K2062),"",Perigon!K2062)</f>
        <v/>
      </c>
      <c r="F2067" s="65"/>
      <c r="G2067" s="64"/>
      <c r="H2067" s="69" t="str">
        <f>IF(ISBLANK(Perigon!L2062),"",Perigon!L2062)</f>
        <v/>
      </c>
      <c r="I2067" s="69" t="str">
        <f>IF(ISBLANK(Perigon!M2062),"",Perigon!M2062)</f>
        <v/>
      </c>
      <c r="J2067" s="98" t="str">
        <f>IF(ISBLANK(Perigon!N2062),"",Perigon!N2062)</f>
        <v/>
      </c>
      <c r="K2067" s="99" t="str">
        <f>IF(ISBLANK(Perigon!J2062),"",Perigon!T2062)</f>
        <v/>
      </c>
      <c r="L2067" s="95" t="str">
        <f>IF(ISBLANK(Perigon!O2062),"",Perigon!O2062)</f>
        <v/>
      </c>
      <c r="M2067" s="95" t="str">
        <f>IF(ISBLANK(Perigon!R2062),"",Perigon!R2062)</f>
        <v/>
      </c>
      <c r="N2067" s="95" t="str">
        <f>IF(ISBLANK(Perigon!P2062),"",Perigon!P2062)</f>
        <v/>
      </c>
      <c r="O2067" s="38" t="str">
        <f>IF($L2067="","",VLOOKUP($R2067,Tarife!$A$2:$R$599,13,FALSE))</f>
        <v/>
      </c>
      <c r="P2067" s="38" t="str">
        <f t="shared" si="32"/>
        <v/>
      </c>
      <c r="R2067" s="100" t="str">
        <f>Zusammenzug!$C$25&amp;"-"&amp;Zusammenzug!$A$7&amp;"-"&amp;Leistungen!L2067</f>
        <v>2024-0-</v>
      </c>
    </row>
    <row r="2068" spans="1:18" x14ac:dyDescent="0.2">
      <c r="A2068" s="95" t="str">
        <f>IF(ISBLANK(Perigon!E2063),"",Perigon!E2063)</f>
        <v/>
      </c>
      <c r="B2068" s="95" t="str">
        <f>IF(ISBLANK(Perigon!G2063),"",Perigon!G2063)</f>
        <v/>
      </c>
      <c r="C2068" s="96" t="str">
        <f>IF(ISBLANK(Perigon!I2063),"",Perigon!I2063)</f>
        <v/>
      </c>
      <c r="D2068" s="97" t="str">
        <f>IF(ISBLANK(Perigon!J2063),"",Perigon!J2063)</f>
        <v/>
      </c>
      <c r="E2068" s="64" t="str">
        <f>IF(ISBLANK(Perigon!K2063),"",Perigon!K2063)</f>
        <v/>
      </c>
      <c r="F2068" s="65"/>
      <c r="G2068" s="64"/>
      <c r="H2068" s="69" t="str">
        <f>IF(ISBLANK(Perigon!L2063),"",Perigon!L2063)</f>
        <v/>
      </c>
      <c r="I2068" s="69" t="str">
        <f>IF(ISBLANK(Perigon!M2063),"",Perigon!M2063)</f>
        <v/>
      </c>
      <c r="J2068" s="98" t="str">
        <f>IF(ISBLANK(Perigon!N2063),"",Perigon!N2063)</f>
        <v/>
      </c>
      <c r="K2068" s="99" t="str">
        <f>IF(ISBLANK(Perigon!J2063),"",Perigon!T2063)</f>
        <v/>
      </c>
      <c r="L2068" s="95" t="str">
        <f>IF(ISBLANK(Perigon!O2063),"",Perigon!O2063)</f>
        <v/>
      </c>
      <c r="M2068" s="95" t="str">
        <f>IF(ISBLANK(Perigon!R2063),"",Perigon!R2063)</f>
        <v/>
      </c>
      <c r="N2068" s="95" t="str">
        <f>IF(ISBLANK(Perigon!P2063),"",Perigon!P2063)</f>
        <v/>
      </c>
      <c r="O2068" s="38" t="str">
        <f>IF($L2068="","",VLOOKUP($R2068,Tarife!$A$2:$R$599,13,FALSE))</f>
        <v/>
      </c>
      <c r="P2068" s="38" t="str">
        <f t="shared" si="32"/>
        <v/>
      </c>
      <c r="R2068" s="100" t="str">
        <f>Zusammenzug!$C$25&amp;"-"&amp;Zusammenzug!$A$7&amp;"-"&amp;Leistungen!L2068</f>
        <v>2024-0-</v>
      </c>
    </row>
    <row r="2069" spans="1:18" x14ac:dyDescent="0.2">
      <c r="A2069" s="95" t="str">
        <f>IF(ISBLANK(Perigon!E2064),"",Perigon!E2064)</f>
        <v/>
      </c>
      <c r="B2069" s="95" t="str">
        <f>IF(ISBLANK(Perigon!G2064),"",Perigon!G2064)</f>
        <v/>
      </c>
      <c r="C2069" s="96" t="str">
        <f>IF(ISBLANK(Perigon!I2064),"",Perigon!I2064)</f>
        <v/>
      </c>
      <c r="D2069" s="97" t="str">
        <f>IF(ISBLANK(Perigon!J2064),"",Perigon!J2064)</f>
        <v/>
      </c>
      <c r="E2069" s="64" t="str">
        <f>IF(ISBLANK(Perigon!K2064),"",Perigon!K2064)</f>
        <v/>
      </c>
      <c r="F2069" s="65"/>
      <c r="G2069" s="64"/>
      <c r="H2069" s="69" t="str">
        <f>IF(ISBLANK(Perigon!L2064),"",Perigon!L2064)</f>
        <v/>
      </c>
      <c r="I2069" s="69" t="str">
        <f>IF(ISBLANK(Perigon!M2064),"",Perigon!M2064)</f>
        <v/>
      </c>
      <c r="J2069" s="98" t="str">
        <f>IF(ISBLANK(Perigon!N2064),"",Perigon!N2064)</f>
        <v/>
      </c>
      <c r="K2069" s="99" t="str">
        <f>IF(ISBLANK(Perigon!J2064),"",Perigon!T2064)</f>
        <v/>
      </c>
      <c r="L2069" s="95" t="str">
        <f>IF(ISBLANK(Perigon!O2064),"",Perigon!O2064)</f>
        <v/>
      </c>
      <c r="M2069" s="95" t="str">
        <f>IF(ISBLANK(Perigon!R2064),"",Perigon!R2064)</f>
        <v/>
      </c>
      <c r="N2069" s="95" t="str">
        <f>IF(ISBLANK(Perigon!P2064),"",Perigon!P2064)</f>
        <v/>
      </c>
      <c r="O2069" s="38" t="str">
        <f>IF($L2069="","",VLOOKUP($R2069,Tarife!$A$2:$R$599,13,FALSE))</f>
        <v/>
      </c>
      <c r="P2069" s="38" t="str">
        <f t="shared" si="32"/>
        <v/>
      </c>
      <c r="R2069" s="100" t="str">
        <f>Zusammenzug!$C$25&amp;"-"&amp;Zusammenzug!$A$7&amp;"-"&amp;Leistungen!L2069</f>
        <v>2024-0-</v>
      </c>
    </row>
    <row r="2070" spans="1:18" x14ac:dyDescent="0.2">
      <c r="A2070" s="95" t="str">
        <f>IF(ISBLANK(Perigon!E2065),"",Perigon!E2065)</f>
        <v/>
      </c>
      <c r="B2070" s="95" t="str">
        <f>IF(ISBLANK(Perigon!G2065),"",Perigon!G2065)</f>
        <v/>
      </c>
      <c r="C2070" s="96" t="str">
        <f>IF(ISBLANK(Perigon!I2065),"",Perigon!I2065)</f>
        <v/>
      </c>
      <c r="D2070" s="97" t="str">
        <f>IF(ISBLANK(Perigon!J2065),"",Perigon!J2065)</f>
        <v/>
      </c>
      <c r="E2070" s="64" t="str">
        <f>IF(ISBLANK(Perigon!K2065),"",Perigon!K2065)</f>
        <v/>
      </c>
      <c r="F2070" s="65"/>
      <c r="G2070" s="64"/>
      <c r="H2070" s="69" t="str">
        <f>IF(ISBLANK(Perigon!L2065),"",Perigon!L2065)</f>
        <v/>
      </c>
      <c r="I2070" s="69" t="str">
        <f>IF(ISBLANK(Perigon!M2065),"",Perigon!M2065)</f>
        <v/>
      </c>
      <c r="J2070" s="98" t="str">
        <f>IF(ISBLANK(Perigon!N2065),"",Perigon!N2065)</f>
        <v/>
      </c>
      <c r="K2070" s="99" t="str">
        <f>IF(ISBLANK(Perigon!J2065),"",Perigon!T2065)</f>
        <v/>
      </c>
      <c r="L2070" s="95" t="str">
        <f>IF(ISBLANK(Perigon!O2065),"",Perigon!O2065)</f>
        <v/>
      </c>
      <c r="M2070" s="95" t="str">
        <f>IF(ISBLANK(Perigon!R2065),"",Perigon!R2065)</f>
        <v/>
      </c>
      <c r="N2070" s="95" t="str">
        <f>IF(ISBLANK(Perigon!P2065),"",Perigon!P2065)</f>
        <v/>
      </c>
      <c r="O2070" s="38" t="str">
        <f>IF($L2070="","",VLOOKUP($R2070,Tarife!$A$2:$R$599,13,FALSE))</f>
        <v/>
      </c>
      <c r="P2070" s="38" t="str">
        <f t="shared" si="32"/>
        <v/>
      </c>
      <c r="R2070" s="100" t="str">
        <f>Zusammenzug!$C$25&amp;"-"&amp;Zusammenzug!$A$7&amp;"-"&amp;Leistungen!L2070</f>
        <v>2024-0-</v>
      </c>
    </row>
    <row r="2071" spans="1:18" x14ac:dyDescent="0.2">
      <c r="A2071" s="95" t="str">
        <f>IF(ISBLANK(Perigon!E2066),"",Perigon!E2066)</f>
        <v/>
      </c>
      <c r="B2071" s="95" t="str">
        <f>IF(ISBLANK(Perigon!G2066),"",Perigon!G2066)</f>
        <v/>
      </c>
      <c r="C2071" s="96" t="str">
        <f>IF(ISBLANK(Perigon!I2066),"",Perigon!I2066)</f>
        <v/>
      </c>
      <c r="D2071" s="97" t="str">
        <f>IF(ISBLANK(Perigon!J2066),"",Perigon!J2066)</f>
        <v/>
      </c>
      <c r="E2071" s="64" t="str">
        <f>IF(ISBLANK(Perigon!K2066),"",Perigon!K2066)</f>
        <v/>
      </c>
      <c r="F2071" s="65"/>
      <c r="G2071" s="64"/>
      <c r="H2071" s="69" t="str">
        <f>IF(ISBLANK(Perigon!L2066),"",Perigon!L2066)</f>
        <v/>
      </c>
      <c r="I2071" s="69" t="str">
        <f>IF(ISBLANK(Perigon!M2066),"",Perigon!M2066)</f>
        <v/>
      </c>
      <c r="J2071" s="98" t="str">
        <f>IF(ISBLANK(Perigon!N2066),"",Perigon!N2066)</f>
        <v/>
      </c>
      <c r="K2071" s="99" t="str">
        <f>IF(ISBLANK(Perigon!J2066),"",Perigon!T2066)</f>
        <v/>
      </c>
      <c r="L2071" s="95" t="str">
        <f>IF(ISBLANK(Perigon!O2066),"",Perigon!O2066)</f>
        <v/>
      </c>
      <c r="M2071" s="95" t="str">
        <f>IF(ISBLANK(Perigon!R2066),"",Perigon!R2066)</f>
        <v/>
      </c>
      <c r="N2071" s="95" t="str">
        <f>IF(ISBLANK(Perigon!P2066),"",Perigon!P2066)</f>
        <v/>
      </c>
      <c r="O2071" s="38" t="str">
        <f>IF($L2071="","",VLOOKUP($R2071,Tarife!$A$2:$R$599,13,FALSE))</f>
        <v/>
      </c>
      <c r="P2071" s="38" t="str">
        <f t="shared" si="32"/>
        <v/>
      </c>
      <c r="R2071" s="100" t="str">
        <f>Zusammenzug!$C$25&amp;"-"&amp;Zusammenzug!$A$7&amp;"-"&amp;Leistungen!L2071</f>
        <v>2024-0-</v>
      </c>
    </row>
    <row r="2072" spans="1:18" x14ac:dyDescent="0.2">
      <c r="A2072" s="95" t="str">
        <f>IF(ISBLANK(Perigon!E2067),"",Perigon!E2067)</f>
        <v/>
      </c>
      <c r="B2072" s="95" t="str">
        <f>IF(ISBLANK(Perigon!G2067),"",Perigon!G2067)</f>
        <v/>
      </c>
      <c r="C2072" s="96" t="str">
        <f>IF(ISBLANK(Perigon!I2067),"",Perigon!I2067)</f>
        <v/>
      </c>
      <c r="D2072" s="97" t="str">
        <f>IF(ISBLANK(Perigon!J2067),"",Perigon!J2067)</f>
        <v/>
      </c>
      <c r="E2072" s="64" t="str">
        <f>IF(ISBLANK(Perigon!K2067),"",Perigon!K2067)</f>
        <v/>
      </c>
      <c r="F2072" s="65"/>
      <c r="G2072" s="64"/>
      <c r="H2072" s="69" t="str">
        <f>IF(ISBLANK(Perigon!L2067),"",Perigon!L2067)</f>
        <v/>
      </c>
      <c r="I2072" s="69" t="str">
        <f>IF(ISBLANK(Perigon!M2067),"",Perigon!M2067)</f>
        <v/>
      </c>
      <c r="J2072" s="98" t="str">
        <f>IF(ISBLANK(Perigon!N2067),"",Perigon!N2067)</f>
        <v/>
      </c>
      <c r="K2072" s="99" t="str">
        <f>IF(ISBLANK(Perigon!J2067),"",Perigon!T2067)</f>
        <v/>
      </c>
      <c r="L2072" s="95" t="str">
        <f>IF(ISBLANK(Perigon!O2067),"",Perigon!O2067)</f>
        <v/>
      </c>
      <c r="M2072" s="95" t="str">
        <f>IF(ISBLANK(Perigon!R2067),"",Perigon!R2067)</f>
        <v/>
      </c>
      <c r="N2072" s="95" t="str">
        <f>IF(ISBLANK(Perigon!P2067),"",Perigon!P2067)</f>
        <v/>
      </c>
      <c r="O2072" s="38" t="str">
        <f>IF($L2072="","",VLOOKUP($R2072,Tarife!$A$2:$R$599,13,FALSE))</f>
        <v/>
      </c>
      <c r="P2072" s="38" t="str">
        <f t="shared" si="32"/>
        <v/>
      </c>
      <c r="R2072" s="100" t="str">
        <f>Zusammenzug!$C$25&amp;"-"&amp;Zusammenzug!$A$7&amp;"-"&amp;Leistungen!L2072</f>
        <v>2024-0-</v>
      </c>
    </row>
    <row r="2073" spans="1:18" x14ac:dyDescent="0.2">
      <c r="A2073" s="95" t="str">
        <f>IF(ISBLANK(Perigon!E2068),"",Perigon!E2068)</f>
        <v/>
      </c>
      <c r="B2073" s="95" t="str">
        <f>IF(ISBLANK(Perigon!G2068),"",Perigon!G2068)</f>
        <v/>
      </c>
      <c r="C2073" s="96" t="str">
        <f>IF(ISBLANK(Perigon!I2068),"",Perigon!I2068)</f>
        <v/>
      </c>
      <c r="D2073" s="97" t="str">
        <f>IF(ISBLANK(Perigon!J2068),"",Perigon!J2068)</f>
        <v/>
      </c>
      <c r="E2073" s="64" t="str">
        <f>IF(ISBLANK(Perigon!K2068),"",Perigon!K2068)</f>
        <v/>
      </c>
      <c r="F2073" s="65"/>
      <c r="G2073" s="64"/>
      <c r="H2073" s="69" t="str">
        <f>IF(ISBLANK(Perigon!L2068),"",Perigon!L2068)</f>
        <v/>
      </c>
      <c r="I2073" s="69" t="str">
        <f>IF(ISBLANK(Perigon!M2068),"",Perigon!M2068)</f>
        <v/>
      </c>
      <c r="J2073" s="98" t="str">
        <f>IF(ISBLANK(Perigon!N2068),"",Perigon!N2068)</f>
        <v/>
      </c>
      <c r="K2073" s="99" t="str">
        <f>IF(ISBLANK(Perigon!J2068),"",Perigon!T2068)</f>
        <v/>
      </c>
      <c r="L2073" s="95" t="str">
        <f>IF(ISBLANK(Perigon!O2068),"",Perigon!O2068)</f>
        <v/>
      </c>
      <c r="M2073" s="95" t="str">
        <f>IF(ISBLANK(Perigon!R2068),"",Perigon!R2068)</f>
        <v/>
      </c>
      <c r="N2073" s="95" t="str">
        <f>IF(ISBLANK(Perigon!P2068),"",Perigon!P2068)</f>
        <v/>
      </c>
      <c r="O2073" s="38" t="str">
        <f>IF($L2073="","",VLOOKUP($R2073,Tarife!$A$2:$R$599,13,FALSE))</f>
        <v/>
      </c>
      <c r="P2073" s="38" t="str">
        <f t="shared" si="32"/>
        <v/>
      </c>
      <c r="R2073" s="100" t="str">
        <f>Zusammenzug!$C$25&amp;"-"&amp;Zusammenzug!$A$7&amp;"-"&amp;Leistungen!L2073</f>
        <v>2024-0-</v>
      </c>
    </row>
    <row r="2074" spans="1:18" x14ac:dyDescent="0.2">
      <c r="A2074" s="95" t="str">
        <f>IF(ISBLANK(Perigon!E2069),"",Perigon!E2069)</f>
        <v/>
      </c>
      <c r="B2074" s="95" t="str">
        <f>IF(ISBLANK(Perigon!G2069),"",Perigon!G2069)</f>
        <v/>
      </c>
      <c r="C2074" s="96" t="str">
        <f>IF(ISBLANK(Perigon!I2069),"",Perigon!I2069)</f>
        <v/>
      </c>
      <c r="D2074" s="97" t="str">
        <f>IF(ISBLANK(Perigon!J2069),"",Perigon!J2069)</f>
        <v/>
      </c>
      <c r="E2074" s="64" t="str">
        <f>IF(ISBLANK(Perigon!K2069),"",Perigon!K2069)</f>
        <v/>
      </c>
      <c r="F2074" s="65"/>
      <c r="G2074" s="64"/>
      <c r="H2074" s="69" t="str">
        <f>IF(ISBLANK(Perigon!L2069),"",Perigon!L2069)</f>
        <v/>
      </c>
      <c r="I2074" s="69" t="str">
        <f>IF(ISBLANK(Perigon!M2069),"",Perigon!M2069)</f>
        <v/>
      </c>
      <c r="J2074" s="98" t="str">
        <f>IF(ISBLANK(Perigon!N2069),"",Perigon!N2069)</f>
        <v/>
      </c>
      <c r="K2074" s="99" t="str">
        <f>IF(ISBLANK(Perigon!J2069),"",Perigon!T2069)</f>
        <v/>
      </c>
      <c r="L2074" s="95" t="str">
        <f>IF(ISBLANK(Perigon!O2069),"",Perigon!O2069)</f>
        <v/>
      </c>
      <c r="M2074" s="95" t="str">
        <f>IF(ISBLANK(Perigon!R2069),"",Perigon!R2069)</f>
        <v/>
      </c>
      <c r="N2074" s="95" t="str">
        <f>IF(ISBLANK(Perigon!P2069),"",Perigon!P2069)</f>
        <v/>
      </c>
      <c r="O2074" s="38" t="str">
        <f>IF($L2074="","",VLOOKUP($R2074,Tarife!$A$2:$R$599,13,FALSE))</f>
        <v/>
      </c>
      <c r="P2074" s="38" t="str">
        <f t="shared" si="32"/>
        <v/>
      </c>
      <c r="R2074" s="100" t="str">
        <f>Zusammenzug!$C$25&amp;"-"&amp;Zusammenzug!$A$7&amp;"-"&amp;Leistungen!L2074</f>
        <v>2024-0-</v>
      </c>
    </row>
    <row r="2075" spans="1:18" x14ac:dyDescent="0.2">
      <c r="A2075" s="95" t="str">
        <f>IF(ISBLANK(Perigon!E2070),"",Perigon!E2070)</f>
        <v/>
      </c>
      <c r="B2075" s="95" t="str">
        <f>IF(ISBLANK(Perigon!G2070),"",Perigon!G2070)</f>
        <v/>
      </c>
      <c r="C2075" s="96" t="str">
        <f>IF(ISBLANK(Perigon!I2070),"",Perigon!I2070)</f>
        <v/>
      </c>
      <c r="D2075" s="97" t="str">
        <f>IF(ISBLANK(Perigon!J2070),"",Perigon!J2070)</f>
        <v/>
      </c>
      <c r="E2075" s="64" t="str">
        <f>IF(ISBLANK(Perigon!K2070),"",Perigon!K2070)</f>
        <v/>
      </c>
      <c r="F2075" s="65"/>
      <c r="G2075" s="64"/>
      <c r="H2075" s="69" t="str">
        <f>IF(ISBLANK(Perigon!L2070),"",Perigon!L2070)</f>
        <v/>
      </c>
      <c r="I2075" s="69" t="str">
        <f>IF(ISBLANK(Perigon!M2070),"",Perigon!M2070)</f>
        <v/>
      </c>
      <c r="J2075" s="98" t="str">
        <f>IF(ISBLANK(Perigon!N2070),"",Perigon!N2070)</f>
        <v/>
      </c>
      <c r="K2075" s="99" t="str">
        <f>IF(ISBLANK(Perigon!J2070),"",Perigon!T2070)</f>
        <v/>
      </c>
      <c r="L2075" s="95" t="str">
        <f>IF(ISBLANK(Perigon!O2070),"",Perigon!O2070)</f>
        <v/>
      </c>
      <c r="M2075" s="95" t="str">
        <f>IF(ISBLANK(Perigon!R2070),"",Perigon!R2070)</f>
        <v/>
      </c>
      <c r="N2075" s="95" t="str">
        <f>IF(ISBLANK(Perigon!P2070),"",Perigon!P2070)</f>
        <v/>
      </c>
      <c r="O2075" s="38" t="str">
        <f>IF($L2075="","",VLOOKUP($R2075,Tarife!$A$2:$R$599,13,FALSE))</f>
        <v/>
      </c>
      <c r="P2075" s="38" t="str">
        <f t="shared" si="32"/>
        <v/>
      </c>
      <c r="R2075" s="100" t="str">
        <f>Zusammenzug!$C$25&amp;"-"&amp;Zusammenzug!$A$7&amp;"-"&amp;Leistungen!L2075</f>
        <v>2024-0-</v>
      </c>
    </row>
    <row r="2076" spans="1:18" x14ac:dyDescent="0.2">
      <c r="A2076" s="95" t="str">
        <f>IF(ISBLANK(Perigon!E2071),"",Perigon!E2071)</f>
        <v/>
      </c>
      <c r="B2076" s="95" t="str">
        <f>IF(ISBLANK(Perigon!G2071),"",Perigon!G2071)</f>
        <v/>
      </c>
      <c r="C2076" s="96" t="str">
        <f>IF(ISBLANK(Perigon!I2071),"",Perigon!I2071)</f>
        <v/>
      </c>
      <c r="D2076" s="97" t="str">
        <f>IF(ISBLANK(Perigon!J2071),"",Perigon!J2071)</f>
        <v/>
      </c>
      <c r="E2076" s="64" t="str">
        <f>IF(ISBLANK(Perigon!K2071),"",Perigon!K2071)</f>
        <v/>
      </c>
      <c r="F2076" s="65"/>
      <c r="G2076" s="64"/>
      <c r="H2076" s="69" t="str">
        <f>IF(ISBLANK(Perigon!L2071),"",Perigon!L2071)</f>
        <v/>
      </c>
      <c r="I2076" s="69" t="str">
        <f>IF(ISBLANK(Perigon!M2071),"",Perigon!M2071)</f>
        <v/>
      </c>
      <c r="J2076" s="98" t="str">
        <f>IF(ISBLANK(Perigon!N2071),"",Perigon!N2071)</f>
        <v/>
      </c>
      <c r="K2076" s="99" t="str">
        <f>IF(ISBLANK(Perigon!J2071),"",Perigon!T2071)</f>
        <v/>
      </c>
      <c r="L2076" s="95" t="str">
        <f>IF(ISBLANK(Perigon!O2071),"",Perigon!O2071)</f>
        <v/>
      </c>
      <c r="M2076" s="95" t="str">
        <f>IF(ISBLANK(Perigon!R2071),"",Perigon!R2071)</f>
        <v/>
      </c>
      <c r="N2076" s="95" t="str">
        <f>IF(ISBLANK(Perigon!P2071),"",Perigon!P2071)</f>
        <v/>
      </c>
      <c r="O2076" s="38" t="str">
        <f>IF($L2076="","",VLOOKUP($R2076,Tarife!$A$2:$R$599,13,FALSE))</f>
        <v/>
      </c>
      <c r="P2076" s="38" t="str">
        <f t="shared" si="32"/>
        <v/>
      </c>
      <c r="R2076" s="100" t="str">
        <f>Zusammenzug!$C$25&amp;"-"&amp;Zusammenzug!$A$7&amp;"-"&amp;Leistungen!L2076</f>
        <v>2024-0-</v>
      </c>
    </row>
    <row r="2077" spans="1:18" x14ac:dyDescent="0.2">
      <c r="A2077" s="95" t="str">
        <f>IF(ISBLANK(Perigon!E2072),"",Perigon!E2072)</f>
        <v/>
      </c>
      <c r="B2077" s="95" t="str">
        <f>IF(ISBLANK(Perigon!G2072),"",Perigon!G2072)</f>
        <v/>
      </c>
      <c r="C2077" s="96" t="str">
        <f>IF(ISBLANK(Perigon!I2072),"",Perigon!I2072)</f>
        <v/>
      </c>
      <c r="D2077" s="97" t="str">
        <f>IF(ISBLANK(Perigon!J2072),"",Perigon!J2072)</f>
        <v/>
      </c>
      <c r="E2077" s="64" t="str">
        <f>IF(ISBLANK(Perigon!K2072),"",Perigon!K2072)</f>
        <v/>
      </c>
      <c r="F2077" s="65"/>
      <c r="G2077" s="64"/>
      <c r="H2077" s="69" t="str">
        <f>IF(ISBLANK(Perigon!L2072),"",Perigon!L2072)</f>
        <v/>
      </c>
      <c r="I2077" s="69" t="str">
        <f>IF(ISBLANK(Perigon!M2072),"",Perigon!M2072)</f>
        <v/>
      </c>
      <c r="J2077" s="98" t="str">
        <f>IF(ISBLANK(Perigon!N2072),"",Perigon!N2072)</f>
        <v/>
      </c>
      <c r="K2077" s="99" t="str">
        <f>IF(ISBLANK(Perigon!J2072),"",Perigon!T2072)</f>
        <v/>
      </c>
      <c r="L2077" s="95" t="str">
        <f>IF(ISBLANK(Perigon!O2072),"",Perigon!O2072)</f>
        <v/>
      </c>
      <c r="M2077" s="95" t="str">
        <f>IF(ISBLANK(Perigon!R2072),"",Perigon!R2072)</f>
        <v/>
      </c>
      <c r="N2077" s="95" t="str">
        <f>IF(ISBLANK(Perigon!P2072),"",Perigon!P2072)</f>
        <v/>
      </c>
      <c r="O2077" s="38" t="str">
        <f>IF($L2077="","",VLOOKUP($R2077,Tarife!$A$2:$R$599,13,FALSE))</f>
        <v/>
      </c>
      <c r="P2077" s="38" t="str">
        <f t="shared" si="32"/>
        <v/>
      </c>
      <c r="R2077" s="100" t="str">
        <f>Zusammenzug!$C$25&amp;"-"&amp;Zusammenzug!$A$7&amp;"-"&amp;Leistungen!L2077</f>
        <v>2024-0-</v>
      </c>
    </row>
    <row r="2078" spans="1:18" x14ac:dyDescent="0.2">
      <c r="A2078" s="95" t="str">
        <f>IF(ISBLANK(Perigon!E2073),"",Perigon!E2073)</f>
        <v/>
      </c>
      <c r="B2078" s="95" t="str">
        <f>IF(ISBLANK(Perigon!G2073),"",Perigon!G2073)</f>
        <v/>
      </c>
      <c r="C2078" s="96" t="str">
        <f>IF(ISBLANK(Perigon!I2073),"",Perigon!I2073)</f>
        <v/>
      </c>
      <c r="D2078" s="97" t="str">
        <f>IF(ISBLANK(Perigon!J2073),"",Perigon!J2073)</f>
        <v/>
      </c>
      <c r="E2078" s="64" t="str">
        <f>IF(ISBLANK(Perigon!K2073),"",Perigon!K2073)</f>
        <v/>
      </c>
      <c r="F2078" s="65"/>
      <c r="G2078" s="64"/>
      <c r="H2078" s="69" t="str">
        <f>IF(ISBLANK(Perigon!L2073),"",Perigon!L2073)</f>
        <v/>
      </c>
      <c r="I2078" s="69" t="str">
        <f>IF(ISBLANK(Perigon!M2073),"",Perigon!M2073)</f>
        <v/>
      </c>
      <c r="J2078" s="98" t="str">
        <f>IF(ISBLANK(Perigon!N2073),"",Perigon!N2073)</f>
        <v/>
      </c>
      <c r="K2078" s="99" t="str">
        <f>IF(ISBLANK(Perigon!J2073),"",Perigon!T2073)</f>
        <v/>
      </c>
      <c r="L2078" s="95" t="str">
        <f>IF(ISBLANK(Perigon!O2073),"",Perigon!O2073)</f>
        <v/>
      </c>
      <c r="M2078" s="95" t="str">
        <f>IF(ISBLANK(Perigon!R2073),"",Perigon!R2073)</f>
        <v/>
      </c>
      <c r="N2078" s="95" t="str">
        <f>IF(ISBLANK(Perigon!P2073),"",Perigon!P2073)</f>
        <v/>
      </c>
      <c r="O2078" s="38" t="str">
        <f>IF($L2078="","",VLOOKUP($R2078,Tarife!$A$2:$R$599,13,FALSE))</f>
        <v/>
      </c>
      <c r="P2078" s="38" t="str">
        <f t="shared" si="32"/>
        <v/>
      </c>
      <c r="R2078" s="100" t="str">
        <f>Zusammenzug!$C$25&amp;"-"&amp;Zusammenzug!$A$7&amp;"-"&amp;Leistungen!L2078</f>
        <v>2024-0-</v>
      </c>
    </row>
    <row r="2079" spans="1:18" x14ac:dyDescent="0.2">
      <c r="A2079" s="95" t="str">
        <f>IF(ISBLANK(Perigon!E2074),"",Perigon!E2074)</f>
        <v/>
      </c>
      <c r="B2079" s="95" t="str">
        <f>IF(ISBLANK(Perigon!G2074),"",Perigon!G2074)</f>
        <v/>
      </c>
      <c r="C2079" s="96" t="str">
        <f>IF(ISBLANK(Perigon!I2074),"",Perigon!I2074)</f>
        <v/>
      </c>
      <c r="D2079" s="97" t="str">
        <f>IF(ISBLANK(Perigon!J2074),"",Perigon!J2074)</f>
        <v/>
      </c>
      <c r="E2079" s="64" t="str">
        <f>IF(ISBLANK(Perigon!K2074),"",Perigon!K2074)</f>
        <v/>
      </c>
      <c r="F2079" s="65"/>
      <c r="G2079" s="64"/>
      <c r="H2079" s="69" t="str">
        <f>IF(ISBLANK(Perigon!L2074),"",Perigon!L2074)</f>
        <v/>
      </c>
      <c r="I2079" s="69" t="str">
        <f>IF(ISBLANK(Perigon!M2074),"",Perigon!M2074)</f>
        <v/>
      </c>
      <c r="J2079" s="98" t="str">
        <f>IF(ISBLANK(Perigon!N2074),"",Perigon!N2074)</f>
        <v/>
      </c>
      <c r="K2079" s="99" t="str">
        <f>IF(ISBLANK(Perigon!J2074),"",Perigon!T2074)</f>
        <v/>
      </c>
      <c r="L2079" s="95" t="str">
        <f>IF(ISBLANK(Perigon!O2074),"",Perigon!O2074)</f>
        <v/>
      </c>
      <c r="M2079" s="95" t="str">
        <f>IF(ISBLANK(Perigon!R2074),"",Perigon!R2074)</f>
        <v/>
      </c>
      <c r="N2079" s="95" t="str">
        <f>IF(ISBLANK(Perigon!P2074),"",Perigon!P2074)</f>
        <v/>
      </c>
      <c r="O2079" s="38" t="str">
        <f>IF($L2079="","",VLOOKUP($R2079,Tarife!$A$2:$R$599,13,FALSE))</f>
        <v/>
      </c>
      <c r="P2079" s="38" t="str">
        <f t="shared" si="32"/>
        <v/>
      </c>
      <c r="R2079" s="100" t="str">
        <f>Zusammenzug!$C$25&amp;"-"&amp;Zusammenzug!$A$7&amp;"-"&amp;Leistungen!L2079</f>
        <v>2024-0-</v>
      </c>
    </row>
    <row r="2080" spans="1:18" x14ac:dyDescent="0.2">
      <c r="A2080" s="95" t="str">
        <f>IF(ISBLANK(Perigon!E2075),"",Perigon!E2075)</f>
        <v/>
      </c>
      <c r="B2080" s="95" t="str">
        <f>IF(ISBLANK(Perigon!G2075),"",Perigon!G2075)</f>
        <v/>
      </c>
      <c r="C2080" s="96" t="str">
        <f>IF(ISBLANK(Perigon!I2075),"",Perigon!I2075)</f>
        <v/>
      </c>
      <c r="D2080" s="97" t="str">
        <f>IF(ISBLANK(Perigon!J2075),"",Perigon!J2075)</f>
        <v/>
      </c>
      <c r="E2080" s="64" t="str">
        <f>IF(ISBLANK(Perigon!K2075),"",Perigon!K2075)</f>
        <v/>
      </c>
      <c r="F2080" s="65"/>
      <c r="G2080" s="64"/>
      <c r="H2080" s="69" t="str">
        <f>IF(ISBLANK(Perigon!L2075),"",Perigon!L2075)</f>
        <v/>
      </c>
      <c r="I2080" s="69" t="str">
        <f>IF(ISBLANK(Perigon!M2075),"",Perigon!M2075)</f>
        <v/>
      </c>
      <c r="J2080" s="98" t="str">
        <f>IF(ISBLANK(Perigon!N2075),"",Perigon!N2075)</f>
        <v/>
      </c>
      <c r="K2080" s="99" t="str">
        <f>IF(ISBLANK(Perigon!J2075),"",Perigon!T2075)</f>
        <v/>
      </c>
      <c r="L2080" s="95" t="str">
        <f>IF(ISBLANK(Perigon!O2075),"",Perigon!O2075)</f>
        <v/>
      </c>
      <c r="M2080" s="95" t="str">
        <f>IF(ISBLANK(Perigon!R2075),"",Perigon!R2075)</f>
        <v/>
      </c>
      <c r="N2080" s="95" t="str">
        <f>IF(ISBLANK(Perigon!P2075),"",Perigon!P2075)</f>
        <v/>
      </c>
      <c r="O2080" s="38" t="str">
        <f>IF($L2080="","",VLOOKUP($R2080,Tarife!$A$2:$R$599,13,FALSE))</f>
        <v/>
      </c>
      <c r="P2080" s="38" t="str">
        <f t="shared" si="32"/>
        <v/>
      </c>
      <c r="R2080" s="100" t="str">
        <f>Zusammenzug!$C$25&amp;"-"&amp;Zusammenzug!$A$7&amp;"-"&amp;Leistungen!L2080</f>
        <v>2024-0-</v>
      </c>
    </row>
    <row r="2081" spans="1:18" x14ac:dyDescent="0.2">
      <c r="A2081" s="95" t="str">
        <f>IF(ISBLANK(Perigon!E2076),"",Perigon!E2076)</f>
        <v/>
      </c>
      <c r="B2081" s="95" t="str">
        <f>IF(ISBLANK(Perigon!G2076),"",Perigon!G2076)</f>
        <v/>
      </c>
      <c r="C2081" s="96" t="str">
        <f>IF(ISBLANK(Perigon!I2076),"",Perigon!I2076)</f>
        <v/>
      </c>
      <c r="D2081" s="97" t="str">
        <f>IF(ISBLANK(Perigon!J2076),"",Perigon!J2076)</f>
        <v/>
      </c>
      <c r="E2081" s="64" t="str">
        <f>IF(ISBLANK(Perigon!K2076),"",Perigon!K2076)</f>
        <v/>
      </c>
      <c r="F2081" s="65"/>
      <c r="G2081" s="64"/>
      <c r="H2081" s="69" t="str">
        <f>IF(ISBLANK(Perigon!L2076),"",Perigon!L2076)</f>
        <v/>
      </c>
      <c r="I2081" s="69" t="str">
        <f>IF(ISBLANK(Perigon!M2076),"",Perigon!M2076)</f>
        <v/>
      </c>
      <c r="J2081" s="98" t="str">
        <f>IF(ISBLANK(Perigon!N2076),"",Perigon!N2076)</f>
        <v/>
      </c>
      <c r="K2081" s="99" t="str">
        <f>IF(ISBLANK(Perigon!J2076),"",Perigon!T2076)</f>
        <v/>
      </c>
      <c r="L2081" s="95" t="str">
        <f>IF(ISBLANK(Perigon!O2076),"",Perigon!O2076)</f>
        <v/>
      </c>
      <c r="M2081" s="95" t="str">
        <f>IF(ISBLANK(Perigon!R2076),"",Perigon!R2076)</f>
        <v/>
      </c>
      <c r="N2081" s="95" t="str">
        <f>IF(ISBLANK(Perigon!P2076),"",Perigon!P2076)</f>
        <v/>
      </c>
      <c r="O2081" s="38" t="str">
        <f>IF($L2081="","",VLOOKUP($R2081,Tarife!$A$2:$R$599,13,FALSE))</f>
        <v/>
      </c>
      <c r="P2081" s="38" t="str">
        <f t="shared" si="32"/>
        <v/>
      </c>
      <c r="R2081" s="100" t="str">
        <f>Zusammenzug!$C$25&amp;"-"&amp;Zusammenzug!$A$7&amp;"-"&amp;Leistungen!L2081</f>
        <v>2024-0-</v>
      </c>
    </row>
    <row r="2082" spans="1:18" x14ac:dyDescent="0.2">
      <c r="A2082" s="95" t="str">
        <f>IF(ISBLANK(Perigon!E2077),"",Perigon!E2077)</f>
        <v/>
      </c>
      <c r="B2082" s="95" t="str">
        <f>IF(ISBLANK(Perigon!G2077),"",Perigon!G2077)</f>
        <v/>
      </c>
      <c r="C2082" s="96" t="str">
        <f>IF(ISBLANK(Perigon!I2077),"",Perigon!I2077)</f>
        <v/>
      </c>
      <c r="D2082" s="97" t="str">
        <f>IF(ISBLANK(Perigon!J2077),"",Perigon!J2077)</f>
        <v/>
      </c>
      <c r="E2082" s="64" t="str">
        <f>IF(ISBLANK(Perigon!K2077),"",Perigon!K2077)</f>
        <v/>
      </c>
      <c r="F2082" s="65"/>
      <c r="G2082" s="64"/>
      <c r="H2082" s="69" t="str">
        <f>IF(ISBLANK(Perigon!L2077),"",Perigon!L2077)</f>
        <v/>
      </c>
      <c r="I2082" s="69" t="str">
        <f>IF(ISBLANK(Perigon!M2077),"",Perigon!M2077)</f>
        <v/>
      </c>
      <c r="J2082" s="98" t="str">
        <f>IF(ISBLANK(Perigon!N2077),"",Perigon!N2077)</f>
        <v/>
      </c>
      <c r="K2082" s="99" t="str">
        <f>IF(ISBLANK(Perigon!J2077),"",Perigon!T2077)</f>
        <v/>
      </c>
      <c r="L2082" s="95" t="str">
        <f>IF(ISBLANK(Perigon!O2077),"",Perigon!O2077)</f>
        <v/>
      </c>
      <c r="M2082" s="95" t="str">
        <f>IF(ISBLANK(Perigon!R2077),"",Perigon!R2077)</f>
        <v/>
      </c>
      <c r="N2082" s="95" t="str">
        <f>IF(ISBLANK(Perigon!P2077),"",Perigon!P2077)</f>
        <v/>
      </c>
      <c r="O2082" s="38" t="str">
        <f>IF($L2082="","",VLOOKUP($R2082,Tarife!$A$2:$R$599,13,FALSE))</f>
        <v/>
      </c>
      <c r="P2082" s="38" t="str">
        <f t="shared" si="32"/>
        <v/>
      </c>
      <c r="R2082" s="100" t="str">
        <f>Zusammenzug!$C$25&amp;"-"&amp;Zusammenzug!$A$7&amp;"-"&amp;Leistungen!L2082</f>
        <v>2024-0-</v>
      </c>
    </row>
    <row r="2083" spans="1:18" x14ac:dyDescent="0.2">
      <c r="A2083" s="95" t="str">
        <f>IF(ISBLANK(Perigon!E2078),"",Perigon!E2078)</f>
        <v/>
      </c>
      <c r="B2083" s="95" t="str">
        <f>IF(ISBLANK(Perigon!G2078),"",Perigon!G2078)</f>
        <v/>
      </c>
      <c r="C2083" s="96" t="str">
        <f>IF(ISBLANK(Perigon!I2078),"",Perigon!I2078)</f>
        <v/>
      </c>
      <c r="D2083" s="97" t="str">
        <f>IF(ISBLANK(Perigon!J2078),"",Perigon!J2078)</f>
        <v/>
      </c>
      <c r="E2083" s="64" t="str">
        <f>IF(ISBLANK(Perigon!K2078),"",Perigon!K2078)</f>
        <v/>
      </c>
      <c r="F2083" s="65"/>
      <c r="G2083" s="64"/>
      <c r="H2083" s="69" t="str">
        <f>IF(ISBLANK(Perigon!L2078),"",Perigon!L2078)</f>
        <v/>
      </c>
      <c r="I2083" s="69" t="str">
        <f>IF(ISBLANK(Perigon!M2078),"",Perigon!M2078)</f>
        <v/>
      </c>
      <c r="J2083" s="98" t="str">
        <f>IF(ISBLANK(Perigon!N2078),"",Perigon!N2078)</f>
        <v/>
      </c>
      <c r="K2083" s="99" t="str">
        <f>IF(ISBLANK(Perigon!J2078),"",Perigon!T2078)</f>
        <v/>
      </c>
      <c r="L2083" s="95" t="str">
        <f>IF(ISBLANK(Perigon!O2078),"",Perigon!O2078)</f>
        <v/>
      </c>
      <c r="M2083" s="95" t="str">
        <f>IF(ISBLANK(Perigon!R2078),"",Perigon!R2078)</f>
        <v/>
      </c>
      <c r="N2083" s="95" t="str">
        <f>IF(ISBLANK(Perigon!P2078),"",Perigon!P2078)</f>
        <v/>
      </c>
      <c r="O2083" s="38" t="str">
        <f>IF($L2083="","",VLOOKUP($R2083,Tarife!$A$2:$R$599,13,FALSE))</f>
        <v/>
      </c>
      <c r="P2083" s="38" t="str">
        <f t="shared" si="32"/>
        <v/>
      </c>
      <c r="R2083" s="100" t="str">
        <f>Zusammenzug!$C$25&amp;"-"&amp;Zusammenzug!$A$7&amp;"-"&amp;Leistungen!L2083</f>
        <v>2024-0-</v>
      </c>
    </row>
    <row r="2084" spans="1:18" x14ac:dyDescent="0.2">
      <c r="A2084" s="95" t="str">
        <f>IF(ISBLANK(Perigon!E2079),"",Perigon!E2079)</f>
        <v/>
      </c>
      <c r="B2084" s="95" t="str">
        <f>IF(ISBLANK(Perigon!G2079),"",Perigon!G2079)</f>
        <v/>
      </c>
      <c r="C2084" s="96" t="str">
        <f>IF(ISBLANK(Perigon!I2079),"",Perigon!I2079)</f>
        <v/>
      </c>
      <c r="D2084" s="97" t="str">
        <f>IF(ISBLANK(Perigon!J2079),"",Perigon!J2079)</f>
        <v/>
      </c>
      <c r="E2084" s="64" t="str">
        <f>IF(ISBLANK(Perigon!K2079),"",Perigon!K2079)</f>
        <v/>
      </c>
      <c r="F2084" s="65"/>
      <c r="G2084" s="64"/>
      <c r="H2084" s="69" t="str">
        <f>IF(ISBLANK(Perigon!L2079),"",Perigon!L2079)</f>
        <v/>
      </c>
      <c r="I2084" s="69" t="str">
        <f>IF(ISBLANK(Perigon!M2079),"",Perigon!M2079)</f>
        <v/>
      </c>
      <c r="J2084" s="98" t="str">
        <f>IF(ISBLANK(Perigon!N2079),"",Perigon!N2079)</f>
        <v/>
      </c>
      <c r="K2084" s="99" t="str">
        <f>IF(ISBLANK(Perigon!J2079),"",Perigon!T2079)</f>
        <v/>
      </c>
      <c r="L2084" s="95" t="str">
        <f>IF(ISBLANK(Perigon!O2079),"",Perigon!O2079)</f>
        <v/>
      </c>
      <c r="M2084" s="95" t="str">
        <f>IF(ISBLANK(Perigon!R2079),"",Perigon!R2079)</f>
        <v/>
      </c>
      <c r="N2084" s="95" t="str">
        <f>IF(ISBLANK(Perigon!P2079),"",Perigon!P2079)</f>
        <v/>
      </c>
      <c r="O2084" s="38" t="str">
        <f>IF($L2084="","",VLOOKUP($R2084,Tarife!$A$2:$R$599,13,FALSE))</f>
        <v/>
      </c>
      <c r="P2084" s="38" t="str">
        <f t="shared" si="32"/>
        <v/>
      </c>
      <c r="R2084" s="100" t="str">
        <f>Zusammenzug!$C$25&amp;"-"&amp;Zusammenzug!$A$7&amp;"-"&amp;Leistungen!L2084</f>
        <v>2024-0-</v>
      </c>
    </row>
    <row r="2085" spans="1:18" x14ac:dyDescent="0.2">
      <c r="A2085" s="95" t="str">
        <f>IF(ISBLANK(Perigon!E2080),"",Perigon!E2080)</f>
        <v/>
      </c>
      <c r="B2085" s="95" t="str">
        <f>IF(ISBLANK(Perigon!G2080),"",Perigon!G2080)</f>
        <v/>
      </c>
      <c r="C2085" s="96" t="str">
        <f>IF(ISBLANK(Perigon!I2080),"",Perigon!I2080)</f>
        <v/>
      </c>
      <c r="D2085" s="97" t="str">
        <f>IF(ISBLANK(Perigon!J2080),"",Perigon!J2080)</f>
        <v/>
      </c>
      <c r="E2085" s="64" t="str">
        <f>IF(ISBLANK(Perigon!K2080),"",Perigon!K2080)</f>
        <v/>
      </c>
      <c r="F2085" s="65"/>
      <c r="G2085" s="64"/>
      <c r="H2085" s="69" t="str">
        <f>IF(ISBLANK(Perigon!L2080),"",Perigon!L2080)</f>
        <v/>
      </c>
      <c r="I2085" s="69" t="str">
        <f>IF(ISBLANK(Perigon!M2080),"",Perigon!M2080)</f>
        <v/>
      </c>
      <c r="J2085" s="98" t="str">
        <f>IF(ISBLANK(Perigon!N2080),"",Perigon!N2080)</f>
        <v/>
      </c>
      <c r="K2085" s="99" t="str">
        <f>IF(ISBLANK(Perigon!J2080),"",Perigon!T2080)</f>
        <v/>
      </c>
      <c r="L2085" s="95" t="str">
        <f>IF(ISBLANK(Perigon!O2080),"",Perigon!O2080)</f>
        <v/>
      </c>
      <c r="M2085" s="95" t="str">
        <f>IF(ISBLANK(Perigon!R2080),"",Perigon!R2080)</f>
        <v/>
      </c>
      <c r="N2085" s="95" t="str">
        <f>IF(ISBLANK(Perigon!P2080),"",Perigon!P2080)</f>
        <v/>
      </c>
      <c r="O2085" s="38" t="str">
        <f>IF($L2085="","",VLOOKUP($R2085,Tarife!$A$2:$R$599,13,FALSE))</f>
        <v/>
      </c>
      <c r="P2085" s="38" t="str">
        <f t="shared" si="32"/>
        <v/>
      </c>
      <c r="R2085" s="100" t="str">
        <f>Zusammenzug!$C$25&amp;"-"&amp;Zusammenzug!$A$7&amp;"-"&amp;Leistungen!L2085</f>
        <v>2024-0-</v>
      </c>
    </row>
    <row r="2086" spans="1:18" x14ac:dyDescent="0.2">
      <c r="A2086" s="95" t="str">
        <f>IF(ISBLANK(Perigon!E2081),"",Perigon!E2081)</f>
        <v/>
      </c>
      <c r="B2086" s="95" t="str">
        <f>IF(ISBLANK(Perigon!G2081),"",Perigon!G2081)</f>
        <v/>
      </c>
      <c r="C2086" s="96" t="str">
        <f>IF(ISBLANK(Perigon!I2081),"",Perigon!I2081)</f>
        <v/>
      </c>
      <c r="D2086" s="97" t="str">
        <f>IF(ISBLANK(Perigon!J2081),"",Perigon!J2081)</f>
        <v/>
      </c>
      <c r="E2086" s="64" t="str">
        <f>IF(ISBLANK(Perigon!K2081),"",Perigon!K2081)</f>
        <v/>
      </c>
      <c r="F2086" s="65"/>
      <c r="G2086" s="64"/>
      <c r="H2086" s="69" t="str">
        <f>IF(ISBLANK(Perigon!L2081),"",Perigon!L2081)</f>
        <v/>
      </c>
      <c r="I2086" s="69" t="str">
        <f>IF(ISBLANK(Perigon!M2081),"",Perigon!M2081)</f>
        <v/>
      </c>
      <c r="J2086" s="98" t="str">
        <f>IF(ISBLANK(Perigon!N2081),"",Perigon!N2081)</f>
        <v/>
      </c>
      <c r="K2086" s="99" t="str">
        <f>IF(ISBLANK(Perigon!J2081),"",Perigon!T2081)</f>
        <v/>
      </c>
      <c r="L2086" s="95" t="str">
        <f>IF(ISBLANK(Perigon!O2081),"",Perigon!O2081)</f>
        <v/>
      </c>
      <c r="M2086" s="95" t="str">
        <f>IF(ISBLANK(Perigon!R2081),"",Perigon!R2081)</f>
        <v/>
      </c>
      <c r="N2086" s="95" t="str">
        <f>IF(ISBLANK(Perigon!P2081),"",Perigon!P2081)</f>
        <v/>
      </c>
      <c r="O2086" s="38" t="str">
        <f>IF($L2086="","",VLOOKUP($R2086,Tarife!$A$2:$R$599,13,FALSE))</f>
        <v/>
      </c>
      <c r="P2086" s="38" t="str">
        <f t="shared" si="32"/>
        <v/>
      </c>
      <c r="R2086" s="100" t="str">
        <f>Zusammenzug!$C$25&amp;"-"&amp;Zusammenzug!$A$7&amp;"-"&amp;Leistungen!L2086</f>
        <v>2024-0-</v>
      </c>
    </row>
    <row r="2087" spans="1:18" x14ac:dyDescent="0.2">
      <c r="A2087" s="95" t="str">
        <f>IF(ISBLANK(Perigon!E2082),"",Perigon!E2082)</f>
        <v/>
      </c>
      <c r="B2087" s="95" t="str">
        <f>IF(ISBLANK(Perigon!G2082),"",Perigon!G2082)</f>
        <v/>
      </c>
      <c r="C2087" s="96" t="str">
        <f>IF(ISBLANK(Perigon!I2082),"",Perigon!I2082)</f>
        <v/>
      </c>
      <c r="D2087" s="97" t="str">
        <f>IF(ISBLANK(Perigon!J2082),"",Perigon!J2082)</f>
        <v/>
      </c>
      <c r="E2087" s="64" t="str">
        <f>IF(ISBLANK(Perigon!K2082),"",Perigon!K2082)</f>
        <v/>
      </c>
      <c r="F2087" s="65"/>
      <c r="G2087" s="64"/>
      <c r="H2087" s="69" t="str">
        <f>IF(ISBLANK(Perigon!L2082),"",Perigon!L2082)</f>
        <v/>
      </c>
      <c r="I2087" s="69" t="str">
        <f>IF(ISBLANK(Perigon!M2082),"",Perigon!M2082)</f>
        <v/>
      </c>
      <c r="J2087" s="98" t="str">
        <f>IF(ISBLANK(Perigon!N2082),"",Perigon!N2082)</f>
        <v/>
      </c>
      <c r="K2087" s="99" t="str">
        <f>IF(ISBLANK(Perigon!J2082),"",Perigon!T2082)</f>
        <v/>
      </c>
      <c r="L2087" s="95" t="str">
        <f>IF(ISBLANK(Perigon!O2082),"",Perigon!O2082)</f>
        <v/>
      </c>
      <c r="M2087" s="95" t="str">
        <f>IF(ISBLANK(Perigon!R2082),"",Perigon!R2082)</f>
        <v/>
      </c>
      <c r="N2087" s="95" t="str">
        <f>IF(ISBLANK(Perigon!P2082),"",Perigon!P2082)</f>
        <v/>
      </c>
      <c r="O2087" s="38" t="str">
        <f>IF($L2087="","",VLOOKUP($R2087,Tarife!$A$2:$R$599,13,FALSE))</f>
        <v/>
      </c>
      <c r="P2087" s="38" t="str">
        <f t="shared" si="32"/>
        <v/>
      </c>
      <c r="R2087" s="100" t="str">
        <f>Zusammenzug!$C$25&amp;"-"&amp;Zusammenzug!$A$7&amp;"-"&amp;Leistungen!L2087</f>
        <v>2024-0-</v>
      </c>
    </row>
    <row r="2088" spans="1:18" x14ac:dyDescent="0.2">
      <c r="A2088" s="95" t="str">
        <f>IF(ISBLANK(Perigon!E2083),"",Perigon!E2083)</f>
        <v/>
      </c>
      <c r="B2088" s="95" t="str">
        <f>IF(ISBLANK(Perigon!G2083),"",Perigon!G2083)</f>
        <v/>
      </c>
      <c r="C2088" s="96" t="str">
        <f>IF(ISBLANK(Perigon!I2083),"",Perigon!I2083)</f>
        <v/>
      </c>
      <c r="D2088" s="97" t="str">
        <f>IF(ISBLANK(Perigon!J2083),"",Perigon!J2083)</f>
        <v/>
      </c>
      <c r="E2088" s="64" t="str">
        <f>IF(ISBLANK(Perigon!K2083),"",Perigon!K2083)</f>
        <v/>
      </c>
      <c r="F2088" s="65"/>
      <c r="G2088" s="64"/>
      <c r="H2088" s="69" t="str">
        <f>IF(ISBLANK(Perigon!L2083),"",Perigon!L2083)</f>
        <v/>
      </c>
      <c r="I2088" s="69" t="str">
        <f>IF(ISBLANK(Perigon!M2083),"",Perigon!M2083)</f>
        <v/>
      </c>
      <c r="J2088" s="98" t="str">
        <f>IF(ISBLANK(Perigon!N2083),"",Perigon!N2083)</f>
        <v/>
      </c>
      <c r="K2088" s="99" t="str">
        <f>IF(ISBLANK(Perigon!J2083),"",Perigon!T2083)</f>
        <v/>
      </c>
      <c r="L2088" s="95" t="str">
        <f>IF(ISBLANK(Perigon!O2083),"",Perigon!O2083)</f>
        <v/>
      </c>
      <c r="M2088" s="95" t="str">
        <f>IF(ISBLANK(Perigon!R2083),"",Perigon!R2083)</f>
        <v/>
      </c>
      <c r="N2088" s="95" t="str">
        <f>IF(ISBLANK(Perigon!P2083),"",Perigon!P2083)</f>
        <v/>
      </c>
      <c r="O2088" s="38" t="str">
        <f>IF($L2088="","",VLOOKUP($R2088,Tarife!$A$2:$R$599,13,FALSE))</f>
        <v/>
      </c>
      <c r="P2088" s="38" t="str">
        <f t="shared" si="32"/>
        <v/>
      </c>
      <c r="R2088" s="100" t="str">
        <f>Zusammenzug!$C$25&amp;"-"&amp;Zusammenzug!$A$7&amp;"-"&amp;Leistungen!L2088</f>
        <v>2024-0-</v>
      </c>
    </row>
    <row r="2089" spans="1:18" x14ac:dyDescent="0.2">
      <c r="A2089" s="95" t="str">
        <f>IF(ISBLANK(Perigon!E2084),"",Perigon!E2084)</f>
        <v/>
      </c>
      <c r="B2089" s="95" t="str">
        <f>IF(ISBLANK(Perigon!G2084),"",Perigon!G2084)</f>
        <v/>
      </c>
      <c r="C2089" s="96" t="str">
        <f>IF(ISBLANK(Perigon!I2084),"",Perigon!I2084)</f>
        <v/>
      </c>
      <c r="D2089" s="97" t="str">
        <f>IF(ISBLANK(Perigon!J2084),"",Perigon!J2084)</f>
        <v/>
      </c>
      <c r="E2089" s="64" t="str">
        <f>IF(ISBLANK(Perigon!K2084),"",Perigon!K2084)</f>
        <v/>
      </c>
      <c r="F2089" s="65"/>
      <c r="G2089" s="64"/>
      <c r="H2089" s="69" t="str">
        <f>IF(ISBLANK(Perigon!L2084),"",Perigon!L2084)</f>
        <v/>
      </c>
      <c r="I2089" s="69" t="str">
        <f>IF(ISBLANK(Perigon!M2084),"",Perigon!M2084)</f>
        <v/>
      </c>
      <c r="J2089" s="98" t="str">
        <f>IF(ISBLANK(Perigon!N2084),"",Perigon!N2084)</f>
        <v/>
      </c>
      <c r="K2089" s="99" t="str">
        <f>IF(ISBLANK(Perigon!J2084),"",Perigon!T2084)</f>
        <v/>
      </c>
      <c r="L2089" s="95" t="str">
        <f>IF(ISBLANK(Perigon!O2084),"",Perigon!O2084)</f>
        <v/>
      </c>
      <c r="M2089" s="95" t="str">
        <f>IF(ISBLANK(Perigon!R2084),"",Perigon!R2084)</f>
        <v/>
      </c>
      <c r="N2089" s="95" t="str">
        <f>IF(ISBLANK(Perigon!P2084),"",Perigon!P2084)</f>
        <v/>
      </c>
      <c r="O2089" s="38" t="str">
        <f>IF($L2089="","",VLOOKUP($R2089,Tarife!$A$2:$R$599,13,FALSE))</f>
        <v/>
      </c>
      <c r="P2089" s="38" t="str">
        <f t="shared" si="32"/>
        <v/>
      </c>
      <c r="R2089" s="100" t="str">
        <f>Zusammenzug!$C$25&amp;"-"&amp;Zusammenzug!$A$7&amp;"-"&amp;Leistungen!L2089</f>
        <v>2024-0-</v>
      </c>
    </row>
    <row r="2090" spans="1:18" x14ac:dyDescent="0.2">
      <c r="A2090" s="95" t="str">
        <f>IF(ISBLANK(Perigon!E2085),"",Perigon!E2085)</f>
        <v/>
      </c>
      <c r="B2090" s="95" t="str">
        <f>IF(ISBLANK(Perigon!G2085),"",Perigon!G2085)</f>
        <v/>
      </c>
      <c r="C2090" s="96" t="str">
        <f>IF(ISBLANK(Perigon!I2085),"",Perigon!I2085)</f>
        <v/>
      </c>
      <c r="D2090" s="97" t="str">
        <f>IF(ISBLANK(Perigon!J2085),"",Perigon!J2085)</f>
        <v/>
      </c>
      <c r="E2090" s="64" t="str">
        <f>IF(ISBLANK(Perigon!K2085),"",Perigon!K2085)</f>
        <v/>
      </c>
      <c r="F2090" s="65"/>
      <c r="G2090" s="64"/>
      <c r="H2090" s="69" t="str">
        <f>IF(ISBLANK(Perigon!L2085),"",Perigon!L2085)</f>
        <v/>
      </c>
      <c r="I2090" s="69" t="str">
        <f>IF(ISBLANK(Perigon!M2085),"",Perigon!M2085)</f>
        <v/>
      </c>
      <c r="J2090" s="98" t="str">
        <f>IF(ISBLANK(Perigon!N2085),"",Perigon!N2085)</f>
        <v/>
      </c>
      <c r="K2090" s="99" t="str">
        <f>IF(ISBLANK(Perigon!J2085),"",Perigon!T2085)</f>
        <v/>
      </c>
      <c r="L2090" s="95" t="str">
        <f>IF(ISBLANK(Perigon!O2085),"",Perigon!O2085)</f>
        <v/>
      </c>
      <c r="M2090" s="95" t="str">
        <f>IF(ISBLANK(Perigon!R2085),"",Perigon!R2085)</f>
        <v/>
      </c>
      <c r="N2090" s="95" t="str">
        <f>IF(ISBLANK(Perigon!P2085),"",Perigon!P2085)</f>
        <v/>
      </c>
      <c r="O2090" s="38" t="str">
        <f>IF($L2090="","",VLOOKUP($R2090,Tarife!$A$2:$R$599,13,FALSE))</f>
        <v/>
      </c>
      <c r="P2090" s="38" t="str">
        <f t="shared" si="32"/>
        <v/>
      </c>
      <c r="R2090" s="100" t="str">
        <f>Zusammenzug!$C$25&amp;"-"&amp;Zusammenzug!$A$7&amp;"-"&amp;Leistungen!L2090</f>
        <v>2024-0-</v>
      </c>
    </row>
    <row r="2091" spans="1:18" x14ac:dyDescent="0.2">
      <c r="A2091" s="95" t="str">
        <f>IF(ISBLANK(Perigon!E2086),"",Perigon!E2086)</f>
        <v/>
      </c>
      <c r="B2091" s="95" t="str">
        <f>IF(ISBLANK(Perigon!G2086),"",Perigon!G2086)</f>
        <v/>
      </c>
      <c r="C2091" s="96" t="str">
        <f>IF(ISBLANK(Perigon!I2086),"",Perigon!I2086)</f>
        <v/>
      </c>
      <c r="D2091" s="97" t="str">
        <f>IF(ISBLANK(Perigon!J2086),"",Perigon!J2086)</f>
        <v/>
      </c>
      <c r="E2091" s="64" t="str">
        <f>IF(ISBLANK(Perigon!K2086),"",Perigon!K2086)</f>
        <v/>
      </c>
      <c r="F2091" s="65"/>
      <c r="G2091" s="64"/>
      <c r="H2091" s="69" t="str">
        <f>IF(ISBLANK(Perigon!L2086),"",Perigon!L2086)</f>
        <v/>
      </c>
      <c r="I2091" s="69" t="str">
        <f>IF(ISBLANK(Perigon!M2086),"",Perigon!M2086)</f>
        <v/>
      </c>
      <c r="J2091" s="98" t="str">
        <f>IF(ISBLANK(Perigon!N2086),"",Perigon!N2086)</f>
        <v/>
      </c>
      <c r="K2091" s="99" t="str">
        <f>IF(ISBLANK(Perigon!J2086),"",Perigon!T2086)</f>
        <v/>
      </c>
      <c r="L2091" s="95" t="str">
        <f>IF(ISBLANK(Perigon!O2086),"",Perigon!O2086)</f>
        <v/>
      </c>
      <c r="M2091" s="95" t="str">
        <f>IF(ISBLANK(Perigon!R2086),"",Perigon!R2086)</f>
        <v/>
      </c>
      <c r="N2091" s="95" t="str">
        <f>IF(ISBLANK(Perigon!P2086),"",Perigon!P2086)</f>
        <v/>
      </c>
      <c r="O2091" s="38" t="str">
        <f>IF($L2091="","",VLOOKUP($R2091,Tarife!$A$2:$R$599,13,FALSE))</f>
        <v/>
      </c>
      <c r="P2091" s="38" t="str">
        <f t="shared" si="32"/>
        <v/>
      </c>
      <c r="R2091" s="100" t="str">
        <f>Zusammenzug!$C$25&amp;"-"&amp;Zusammenzug!$A$7&amp;"-"&amp;Leistungen!L2091</f>
        <v>2024-0-</v>
      </c>
    </row>
    <row r="2092" spans="1:18" x14ac:dyDescent="0.2">
      <c r="A2092" s="95" t="str">
        <f>IF(ISBLANK(Perigon!E2087),"",Perigon!E2087)</f>
        <v/>
      </c>
      <c r="B2092" s="95" t="str">
        <f>IF(ISBLANK(Perigon!G2087),"",Perigon!G2087)</f>
        <v/>
      </c>
      <c r="C2092" s="96" t="str">
        <f>IF(ISBLANK(Perigon!I2087),"",Perigon!I2087)</f>
        <v/>
      </c>
      <c r="D2092" s="97" t="str">
        <f>IF(ISBLANK(Perigon!J2087),"",Perigon!J2087)</f>
        <v/>
      </c>
      <c r="E2092" s="64" t="str">
        <f>IF(ISBLANK(Perigon!K2087),"",Perigon!K2087)</f>
        <v/>
      </c>
      <c r="F2092" s="65"/>
      <c r="G2092" s="64"/>
      <c r="H2092" s="69" t="str">
        <f>IF(ISBLANK(Perigon!L2087),"",Perigon!L2087)</f>
        <v/>
      </c>
      <c r="I2092" s="69" t="str">
        <f>IF(ISBLANK(Perigon!M2087),"",Perigon!M2087)</f>
        <v/>
      </c>
      <c r="J2092" s="98" t="str">
        <f>IF(ISBLANK(Perigon!N2087),"",Perigon!N2087)</f>
        <v/>
      </c>
      <c r="K2092" s="99" t="str">
        <f>IF(ISBLANK(Perigon!J2087),"",Perigon!T2087)</f>
        <v/>
      </c>
      <c r="L2092" s="95" t="str">
        <f>IF(ISBLANK(Perigon!O2087),"",Perigon!O2087)</f>
        <v/>
      </c>
      <c r="M2092" s="95" t="str">
        <f>IF(ISBLANK(Perigon!R2087),"",Perigon!R2087)</f>
        <v/>
      </c>
      <c r="N2092" s="95" t="str">
        <f>IF(ISBLANK(Perigon!P2087),"",Perigon!P2087)</f>
        <v/>
      </c>
      <c r="O2092" s="38" t="str">
        <f>IF($L2092="","",VLOOKUP($R2092,Tarife!$A$2:$R$599,13,FALSE))</f>
        <v/>
      </c>
      <c r="P2092" s="38" t="str">
        <f t="shared" si="32"/>
        <v/>
      </c>
      <c r="R2092" s="100" t="str">
        <f>Zusammenzug!$C$25&amp;"-"&amp;Zusammenzug!$A$7&amp;"-"&amp;Leistungen!L2092</f>
        <v>2024-0-</v>
      </c>
    </row>
    <row r="2093" spans="1:18" x14ac:dyDescent="0.2">
      <c r="A2093" s="95" t="str">
        <f>IF(ISBLANK(Perigon!E2088),"",Perigon!E2088)</f>
        <v/>
      </c>
      <c r="B2093" s="95" t="str">
        <f>IF(ISBLANK(Perigon!G2088),"",Perigon!G2088)</f>
        <v/>
      </c>
      <c r="C2093" s="96" t="str">
        <f>IF(ISBLANK(Perigon!I2088),"",Perigon!I2088)</f>
        <v/>
      </c>
      <c r="D2093" s="97" t="str">
        <f>IF(ISBLANK(Perigon!J2088),"",Perigon!J2088)</f>
        <v/>
      </c>
      <c r="E2093" s="64" t="str">
        <f>IF(ISBLANK(Perigon!K2088),"",Perigon!K2088)</f>
        <v/>
      </c>
      <c r="F2093" s="65"/>
      <c r="G2093" s="64"/>
      <c r="H2093" s="69" t="str">
        <f>IF(ISBLANK(Perigon!L2088),"",Perigon!L2088)</f>
        <v/>
      </c>
      <c r="I2093" s="69" t="str">
        <f>IF(ISBLANK(Perigon!M2088),"",Perigon!M2088)</f>
        <v/>
      </c>
      <c r="J2093" s="98" t="str">
        <f>IF(ISBLANK(Perigon!N2088),"",Perigon!N2088)</f>
        <v/>
      </c>
      <c r="K2093" s="99" t="str">
        <f>IF(ISBLANK(Perigon!J2088),"",Perigon!T2088)</f>
        <v/>
      </c>
      <c r="L2093" s="95" t="str">
        <f>IF(ISBLANK(Perigon!O2088),"",Perigon!O2088)</f>
        <v/>
      </c>
      <c r="M2093" s="95" t="str">
        <f>IF(ISBLANK(Perigon!R2088),"",Perigon!R2088)</f>
        <v/>
      </c>
      <c r="N2093" s="95" t="str">
        <f>IF(ISBLANK(Perigon!P2088),"",Perigon!P2088)</f>
        <v/>
      </c>
      <c r="O2093" s="38" t="str">
        <f>IF($L2093="","",VLOOKUP($R2093,Tarife!$A$2:$R$599,13,FALSE))</f>
        <v/>
      </c>
      <c r="P2093" s="38" t="str">
        <f t="shared" si="32"/>
        <v/>
      </c>
      <c r="R2093" s="100" t="str">
        <f>Zusammenzug!$C$25&amp;"-"&amp;Zusammenzug!$A$7&amp;"-"&amp;Leistungen!L2093</f>
        <v>2024-0-</v>
      </c>
    </row>
    <row r="2094" spans="1:18" x14ac:dyDescent="0.2">
      <c r="A2094" s="95" t="str">
        <f>IF(ISBLANK(Perigon!E2089),"",Perigon!E2089)</f>
        <v/>
      </c>
      <c r="B2094" s="95" t="str">
        <f>IF(ISBLANK(Perigon!G2089),"",Perigon!G2089)</f>
        <v/>
      </c>
      <c r="C2094" s="96" t="str">
        <f>IF(ISBLANK(Perigon!I2089),"",Perigon!I2089)</f>
        <v/>
      </c>
      <c r="D2094" s="97" t="str">
        <f>IF(ISBLANK(Perigon!J2089),"",Perigon!J2089)</f>
        <v/>
      </c>
      <c r="E2094" s="64" t="str">
        <f>IF(ISBLANK(Perigon!K2089),"",Perigon!K2089)</f>
        <v/>
      </c>
      <c r="F2094" s="65"/>
      <c r="G2094" s="64"/>
      <c r="H2094" s="69" t="str">
        <f>IF(ISBLANK(Perigon!L2089),"",Perigon!L2089)</f>
        <v/>
      </c>
      <c r="I2094" s="69" t="str">
        <f>IF(ISBLANK(Perigon!M2089),"",Perigon!M2089)</f>
        <v/>
      </c>
      <c r="J2094" s="98" t="str">
        <f>IF(ISBLANK(Perigon!N2089),"",Perigon!N2089)</f>
        <v/>
      </c>
      <c r="K2094" s="99" t="str">
        <f>IF(ISBLANK(Perigon!J2089),"",Perigon!T2089)</f>
        <v/>
      </c>
      <c r="L2094" s="95" t="str">
        <f>IF(ISBLANK(Perigon!O2089),"",Perigon!O2089)</f>
        <v/>
      </c>
      <c r="M2094" s="95" t="str">
        <f>IF(ISBLANK(Perigon!R2089),"",Perigon!R2089)</f>
        <v/>
      </c>
      <c r="N2094" s="95" t="str">
        <f>IF(ISBLANK(Perigon!P2089),"",Perigon!P2089)</f>
        <v/>
      </c>
      <c r="O2094" s="38" t="str">
        <f>IF($L2094="","",VLOOKUP($R2094,Tarife!$A$2:$R$599,13,FALSE))</f>
        <v/>
      </c>
      <c r="P2094" s="38" t="str">
        <f t="shared" si="32"/>
        <v/>
      </c>
      <c r="R2094" s="100" t="str">
        <f>Zusammenzug!$C$25&amp;"-"&amp;Zusammenzug!$A$7&amp;"-"&amp;Leistungen!L2094</f>
        <v>2024-0-</v>
      </c>
    </row>
    <row r="2095" spans="1:18" x14ac:dyDescent="0.2">
      <c r="A2095" s="95" t="str">
        <f>IF(ISBLANK(Perigon!E2090),"",Perigon!E2090)</f>
        <v/>
      </c>
      <c r="B2095" s="95" t="str">
        <f>IF(ISBLANK(Perigon!G2090),"",Perigon!G2090)</f>
        <v/>
      </c>
      <c r="C2095" s="96" t="str">
        <f>IF(ISBLANK(Perigon!I2090),"",Perigon!I2090)</f>
        <v/>
      </c>
      <c r="D2095" s="97" t="str">
        <f>IF(ISBLANK(Perigon!J2090),"",Perigon!J2090)</f>
        <v/>
      </c>
      <c r="E2095" s="64" t="str">
        <f>IF(ISBLANK(Perigon!K2090),"",Perigon!K2090)</f>
        <v/>
      </c>
      <c r="F2095" s="65"/>
      <c r="G2095" s="64"/>
      <c r="H2095" s="69" t="str">
        <f>IF(ISBLANK(Perigon!L2090),"",Perigon!L2090)</f>
        <v/>
      </c>
      <c r="I2095" s="69" t="str">
        <f>IF(ISBLANK(Perigon!M2090),"",Perigon!M2090)</f>
        <v/>
      </c>
      <c r="J2095" s="98" t="str">
        <f>IF(ISBLANK(Perigon!N2090),"",Perigon!N2090)</f>
        <v/>
      </c>
      <c r="K2095" s="99" t="str">
        <f>IF(ISBLANK(Perigon!J2090),"",Perigon!T2090)</f>
        <v/>
      </c>
      <c r="L2095" s="95" t="str">
        <f>IF(ISBLANK(Perigon!O2090),"",Perigon!O2090)</f>
        <v/>
      </c>
      <c r="M2095" s="95" t="str">
        <f>IF(ISBLANK(Perigon!R2090),"",Perigon!R2090)</f>
        <v/>
      </c>
      <c r="N2095" s="95" t="str">
        <f>IF(ISBLANK(Perigon!P2090),"",Perigon!P2090)</f>
        <v/>
      </c>
      <c r="O2095" s="38" t="str">
        <f>IF($L2095="","",VLOOKUP($R2095,Tarife!$A$2:$R$599,13,FALSE))</f>
        <v/>
      </c>
      <c r="P2095" s="38" t="str">
        <f t="shared" si="32"/>
        <v/>
      </c>
      <c r="R2095" s="100" t="str">
        <f>Zusammenzug!$C$25&amp;"-"&amp;Zusammenzug!$A$7&amp;"-"&amp;Leistungen!L2095</f>
        <v>2024-0-</v>
      </c>
    </row>
    <row r="2096" spans="1:18" x14ac:dyDescent="0.2">
      <c r="A2096" s="95" t="str">
        <f>IF(ISBLANK(Perigon!E2091),"",Perigon!E2091)</f>
        <v/>
      </c>
      <c r="B2096" s="95" t="str">
        <f>IF(ISBLANK(Perigon!G2091),"",Perigon!G2091)</f>
        <v/>
      </c>
      <c r="C2096" s="96" t="str">
        <f>IF(ISBLANK(Perigon!I2091),"",Perigon!I2091)</f>
        <v/>
      </c>
      <c r="D2096" s="97" t="str">
        <f>IF(ISBLANK(Perigon!J2091),"",Perigon!J2091)</f>
        <v/>
      </c>
      <c r="E2096" s="64" t="str">
        <f>IF(ISBLANK(Perigon!K2091),"",Perigon!K2091)</f>
        <v/>
      </c>
      <c r="F2096" s="65"/>
      <c r="G2096" s="64"/>
      <c r="H2096" s="69" t="str">
        <f>IF(ISBLANK(Perigon!L2091),"",Perigon!L2091)</f>
        <v/>
      </c>
      <c r="I2096" s="69" t="str">
        <f>IF(ISBLANK(Perigon!M2091),"",Perigon!M2091)</f>
        <v/>
      </c>
      <c r="J2096" s="98" t="str">
        <f>IF(ISBLANK(Perigon!N2091),"",Perigon!N2091)</f>
        <v/>
      </c>
      <c r="K2096" s="99" t="str">
        <f>IF(ISBLANK(Perigon!J2091),"",Perigon!T2091)</f>
        <v/>
      </c>
      <c r="L2096" s="95" t="str">
        <f>IF(ISBLANK(Perigon!O2091),"",Perigon!O2091)</f>
        <v/>
      </c>
      <c r="M2096" s="95" t="str">
        <f>IF(ISBLANK(Perigon!R2091),"",Perigon!R2091)</f>
        <v/>
      </c>
      <c r="N2096" s="95" t="str">
        <f>IF(ISBLANK(Perigon!P2091),"",Perigon!P2091)</f>
        <v/>
      </c>
      <c r="O2096" s="38" t="str">
        <f>IF($L2096="","",VLOOKUP($R2096,Tarife!$A$2:$R$599,13,FALSE))</f>
        <v/>
      </c>
      <c r="P2096" s="38" t="str">
        <f t="shared" si="32"/>
        <v/>
      </c>
      <c r="R2096" s="100" t="str">
        <f>Zusammenzug!$C$25&amp;"-"&amp;Zusammenzug!$A$7&amp;"-"&amp;Leistungen!L2096</f>
        <v>2024-0-</v>
      </c>
    </row>
    <row r="2097" spans="1:18" x14ac:dyDescent="0.2">
      <c r="A2097" s="95" t="str">
        <f>IF(ISBLANK(Perigon!E2092),"",Perigon!E2092)</f>
        <v/>
      </c>
      <c r="B2097" s="95" t="str">
        <f>IF(ISBLANK(Perigon!G2092),"",Perigon!G2092)</f>
        <v/>
      </c>
      <c r="C2097" s="96" t="str">
        <f>IF(ISBLANK(Perigon!I2092),"",Perigon!I2092)</f>
        <v/>
      </c>
      <c r="D2097" s="97" t="str">
        <f>IF(ISBLANK(Perigon!J2092),"",Perigon!J2092)</f>
        <v/>
      </c>
      <c r="E2097" s="64" t="str">
        <f>IF(ISBLANK(Perigon!K2092),"",Perigon!K2092)</f>
        <v/>
      </c>
      <c r="F2097" s="65"/>
      <c r="G2097" s="64"/>
      <c r="H2097" s="69" t="str">
        <f>IF(ISBLANK(Perigon!L2092),"",Perigon!L2092)</f>
        <v/>
      </c>
      <c r="I2097" s="69" t="str">
        <f>IF(ISBLANK(Perigon!M2092),"",Perigon!M2092)</f>
        <v/>
      </c>
      <c r="J2097" s="98" t="str">
        <f>IF(ISBLANK(Perigon!N2092),"",Perigon!N2092)</f>
        <v/>
      </c>
      <c r="K2097" s="99" t="str">
        <f>IF(ISBLANK(Perigon!J2092),"",Perigon!T2092)</f>
        <v/>
      </c>
      <c r="L2097" s="95" t="str">
        <f>IF(ISBLANK(Perigon!O2092),"",Perigon!O2092)</f>
        <v/>
      </c>
      <c r="M2097" s="95" t="str">
        <f>IF(ISBLANK(Perigon!R2092),"",Perigon!R2092)</f>
        <v/>
      </c>
      <c r="N2097" s="95" t="str">
        <f>IF(ISBLANK(Perigon!P2092),"",Perigon!P2092)</f>
        <v/>
      </c>
      <c r="O2097" s="38" t="str">
        <f>IF($L2097="","",VLOOKUP($R2097,Tarife!$A$2:$R$599,13,FALSE))</f>
        <v/>
      </c>
      <c r="P2097" s="38" t="str">
        <f t="shared" si="32"/>
        <v/>
      </c>
      <c r="R2097" s="100" t="str">
        <f>Zusammenzug!$C$25&amp;"-"&amp;Zusammenzug!$A$7&amp;"-"&amp;Leistungen!L2097</f>
        <v>2024-0-</v>
      </c>
    </row>
    <row r="2098" spans="1:18" x14ac:dyDescent="0.2">
      <c r="A2098" s="95" t="str">
        <f>IF(ISBLANK(Perigon!E2093),"",Perigon!E2093)</f>
        <v/>
      </c>
      <c r="B2098" s="95" t="str">
        <f>IF(ISBLANK(Perigon!G2093),"",Perigon!G2093)</f>
        <v/>
      </c>
      <c r="C2098" s="96" t="str">
        <f>IF(ISBLANK(Perigon!I2093),"",Perigon!I2093)</f>
        <v/>
      </c>
      <c r="D2098" s="97" t="str">
        <f>IF(ISBLANK(Perigon!J2093),"",Perigon!J2093)</f>
        <v/>
      </c>
      <c r="E2098" s="64" t="str">
        <f>IF(ISBLANK(Perigon!K2093),"",Perigon!K2093)</f>
        <v/>
      </c>
      <c r="F2098" s="65"/>
      <c r="G2098" s="64"/>
      <c r="H2098" s="69" t="str">
        <f>IF(ISBLANK(Perigon!L2093),"",Perigon!L2093)</f>
        <v/>
      </c>
      <c r="I2098" s="69" t="str">
        <f>IF(ISBLANK(Perigon!M2093),"",Perigon!M2093)</f>
        <v/>
      </c>
      <c r="J2098" s="98" t="str">
        <f>IF(ISBLANK(Perigon!N2093),"",Perigon!N2093)</f>
        <v/>
      </c>
      <c r="K2098" s="99" t="str">
        <f>IF(ISBLANK(Perigon!J2093),"",Perigon!T2093)</f>
        <v/>
      </c>
      <c r="L2098" s="95" t="str">
        <f>IF(ISBLANK(Perigon!O2093),"",Perigon!O2093)</f>
        <v/>
      </c>
      <c r="M2098" s="95" t="str">
        <f>IF(ISBLANK(Perigon!R2093),"",Perigon!R2093)</f>
        <v/>
      </c>
      <c r="N2098" s="95" t="str">
        <f>IF(ISBLANK(Perigon!P2093),"",Perigon!P2093)</f>
        <v/>
      </c>
      <c r="O2098" s="38" t="str">
        <f>IF($L2098="","",VLOOKUP($R2098,Tarife!$A$2:$R$599,13,FALSE))</f>
        <v/>
      </c>
      <c r="P2098" s="38" t="str">
        <f t="shared" si="32"/>
        <v/>
      </c>
      <c r="R2098" s="100" t="str">
        <f>Zusammenzug!$C$25&amp;"-"&amp;Zusammenzug!$A$7&amp;"-"&amp;Leistungen!L2098</f>
        <v>2024-0-</v>
      </c>
    </row>
    <row r="2099" spans="1:18" x14ac:dyDescent="0.2">
      <c r="A2099" s="95" t="str">
        <f>IF(ISBLANK(Perigon!E2094),"",Perigon!E2094)</f>
        <v/>
      </c>
      <c r="B2099" s="95" t="str">
        <f>IF(ISBLANK(Perigon!G2094),"",Perigon!G2094)</f>
        <v/>
      </c>
      <c r="C2099" s="96" t="str">
        <f>IF(ISBLANK(Perigon!I2094),"",Perigon!I2094)</f>
        <v/>
      </c>
      <c r="D2099" s="97" t="str">
        <f>IF(ISBLANK(Perigon!J2094),"",Perigon!J2094)</f>
        <v/>
      </c>
      <c r="E2099" s="64" t="str">
        <f>IF(ISBLANK(Perigon!K2094),"",Perigon!K2094)</f>
        <v/>
      </c>
      <c r="F2099" s="65"/>
      <c r="G2099" s="64"/>
      <c r="H2099" s="69" t="str">
        <f>IF(ISBLANK(Perigon!L2094),"",Perigon!L2094)</f>
        <v/>
      </c>
      <c r="I2099" s="69" t="str">
        <f>IF(ISBLANK(Perigon!M2094),"",Perigon!M2094)</f>
        <v/>
      </c>
      <c r="J2099" s="98" t="str">
        <f>IF(ISBLANK(Perigon!N2094),"",Perigon!N2094)</f>
        <v/>
      </c>
      <c r="K2099" s="99" t="str">
        <f>IF(ISBLANK(Perigon!J2094),"",Perigon!T2094)</f>
        <v/>
      </c>
      <c r="L2099" s="95" t="str">
        <f>IF(ISBLANK(Perigon!O2094),"",Perigon!O2094)</f>
        <v/>
      </c>
      <c r="M2099" s="95" t="str">
        <f>IF(ISBLANK(Perigon!R2094),"",Perigon!R2094)</f>
        <v/>
      </c>
      <c r="N2099" s="95" t="str">
        <f>IF(ISBLANK(Perigon!P2094),"",Perigon!P2094)</f>
        <v/>
      </c>
      <c r="O2099" s="38" t="str">
        <f>IF($L2099="","",VLOOKUP($R2099,Tarife!$A$2:$R$599,13,FALSE))</f>
        <v/>
      </c>
      <c r="P2099" s="38" t="str">
        <f t="shared" si="32"/>
        <v/>
      </c>
      <c r="R2099" s="100" t="str">
        <f>Zusammenzug!$C$25&amp;"-"&amp;Zusammenzug!$A$7&amp;"-"&amp;Leistungen!L2099</f>
        <v>2024-0-</v>
      </c>
    </row>
    <row r="2100" spans="1:18" x14ac:dyDescent="0.2">
      <c r="A2100" s="95" t="str">
        <f>IF(ISBLANK(Perigon!E2095),"",Perigon!E2095)</f>
        <v/>
      </c>
      <c r="B2100" s="95" t="str">
        <f>IF(ISBLANK(Perigon!G2095),"",Perigon!G2095)</f>
        <v/>
      </c>
      <c r="C2100" s="96" t="str">
        <f>IF(ISBLANK(Perigon!I2095),"",Perigon!I2095)</f>
        <v/>
      </c>
      <c r="D2100" s="97" t="str">
        <f>IF(ISBLANK(Perigon!J2095),"",Perigon!J2095)</f>
        <v/>
      </c>
      <c r="E2100" s="64" t="str">
        <f>IF(ISBLANK(Perigon!K2095),"",Perigon!K2095)</f>
        <v/>
      </c>
      <c r="F2100" s="65"/>
      <c r="G2100" s="64"/>
      <c r="H2100" s="69" t="str">
        <f>IF(ISBLANK(Perigon!L2095),"",Perigon!L2095)</f>
        <v/>
      </c>
      <c r="I2100" s="69" t="str">
        <f>IF(ISBLANK(Perigon!M2095),"",Perigon!M2095)</f>
        <v/>
      </c>
      <c r="J2100" s="98" t="str">
        <f>IF(ISBLANK(Perigon!N2095),"",Perigon!N2095)</f>
        <v/>
      </c>
      <c r="K2100" s="99" t="str">
        <f>IF(ISBLANK(Perigon!J2095),"",Perigon!T2095)</f>
        <v/>
      </c>
      <c r="L2100" s="95" t="str">
        <f>IF(ISBLANK(Perigon!O2095),"",Perigon!O2095)</f>
        <v/>
      </c>
      <c r="M2100" s="95" t="str">
        <f>IF(ISBLANK(Perigon!R2095),"",Perigon!R2095)</f>
        <v/>
      </c>
      <c r="N2100" s="95" t="str">
        <f>IF(ISBLANK(Perigon!P2095),"",Perigon!P2095)</f>
        <v/>
      </c>
      <c r="O2100" s="38" t="str">
        <f>IF($L2100="","",VLOOKUP($R2100,Tarife!$A$2:$R$599,13,FALSE))</f>
        <v/>
      </c>
      <c r="P2100" s="38" t="str">
        <f t="shared" si="32"/>
        <v/>
      </c>
      <c r="R2100" s="100" t="str">
        <f>Zusammenzug!$C$25&amp;"-"&amp;Zusammenzug!$A$7&amp;"-"&amp;Leistungen!L2100</f>
        <v>2024-0-</v>
      </c>
    </row>
    <row r="2101" spans="1:18" x14ac:dyDescent="0.2">
      <c r="A2101" s="95" t="str">
        <f>IF(ISBLANK(Perigon!E2096),"",Perigon!E2096)</f>
        <v/>
      </c>
      <c r="B2101" s="95" t="str">
        <f>IF(ISBLANK(Perigon!G2096),"",Perigon!G2096)</f>
        <v/>
      </c>
      <c r="C2101" s="96" t="str">
        <f>IF(ISBLANK(Perigon!I2096),"",Perigon!I2096)</f>
        <v/>
      </c>
      <c r="D2101" s="97" t="str">
        <f>IF(ISBLANK(Perigon!J2096),"",Perigon!J2096)</f>
        <v/>
      </c>
      <c r="E2101" s="64" t="str">
        <f>IF(ISBLANK(Perigon!K2096),"",Perigon!K2096)</f>
        <v/>
      </c>
      <c r="F2101" s="65"/>
      <c r="G2101" s="64"/>
      <c r="H2101" s="69" t="str">
        <f>IF(ISBLANK(Perigon!L2096),"",Perigon!L2096)</f>
        <v/>
      </c>
      <c r="I2101" s="69" t="str">
        <f>IF(ISBLANK(Perigon!M2096),"",Perigon!M2096)</f>
        <v/>
      </c>
      <c r="J2101" s="98" t="str">
        <f>IF(ISBLANK(Perigon!N2096),"",Perigon!N2096)</f>
        <v/>
      </c>
      <c r="K2101" s="99" t="str">
        <f>IF(ISBLANK(Perigon!J2096),"",Perigon!T2096)</f>
        <v/>
      </c>
      <c r="L2101" s="95" t="str">
        <f>IF(ISBLANK(Perigon!O2096),"",Perigon!O2096)</f>
        <v/>
      </c>
      <c r="M2101" s="95" t="str">
        <f>IF(ISBLANK(Perigon!R2096),"",Perigon!R2096)</f>
        <v/>
      </c>
      <c r="N2101" s="95" t="str">
        <f>IF(ISBLANK(Perigon!P2096),"",Perigon!P2096)</f>
        <v/>
      </c>
      <c r="O2101" s="38" t="str">
        <f>IF($L2101="","",VLOOKUP($R2101,Tarife!$A$2:$R$599,13,FALSE))</f>
        <v/>
      </c>
      <c r="P2101" s="38" t="str">
        <f t="shared" si="32"/>
        <v/>
      </c>
      <c r="R2101" s="100" t="str">
        <f>Zusammenzug!$C$25&amp;"-"&amp;Zusammenzug!$A$7&amp;"-"&amp;Leistungen!L2101</f>
        <v>2024-0-</v>
      </c>
    </row>
    <row r="2102" spans="1:18" x14ac:dyDescent="0.2">
      <c r="A2102" s="95" t="str">
        <f>IF(ISBLANK(Perigon!E2097),"",Perigon!E2097)</f>
        <v/>
      </c>
      <c r="B2102" s="95" t="str">
        <f>IF(ISBLANK(Perigon!G2097),"",Perigon!G2097)</f>
        <v/>
      </c>
      <c r="C2102" s="96" t="str">
        <f>IF(ISBLANK(Perigon!I2097),"",Perigon!I2097)</f>
        <v/>
      </c>
      <c r="D2102" s="97" t="str">
        <f>IF(ISBLANK(Perigon!J2097),"",Perigon!J2097)</f>
        <v/>
      </c>
      <c r="E2102" s="64" t="str">
        <f>IF(ISBLANK(Perigon!K2097),"",Perigon!K2097)</f>
        <v/>
      </c>
      <c r="F2102" s="65"/>
      <c r="G2102" s="64"/>
      <c r="H2102" s="69" t="str">
        <f>IF(ISBLANK(Perigon!L2097),"",Perigon!L2097)</f>
        <v/>
      </c>
      <c r="I2102" s="69" t="str">
        <f>IF(ISBLANK(Perigon!M2097),"",Perigon!M2097)</f>
        <v/>
      </c>
      <c r="J2102" s="98" t="str">
        <f>IF(ISBLANK(Perigon!N2097),"",Perigon!N2097)</f>
        <v/>
      </c>
      <c r="K2102" s="99" t="str">
        <f>IF(ISBLANK(Perigon!J2097),"",Perigon!T2097)</f>
        <v/>
      </c>
      <c r="L2102" s="95" t="str">
        <f>IF(ISBLANK(Perigon!O2097),"",Perigon!O2097)</f>
        <v/>
      </c>
      <c r="M2102" s="95" t="str">
        <f>IF(ISBLANK(Perigon!R2097),"",Perigon!R2097)</f>
        <v/>
      </c>
      <c r="N2102" s="95" t="str">
        <f>IF(ISBLANK(Perigon!P2097),"",Perigon!P2097)</f>
        <v/>
      </c>
      <c r="O2102" s="38" t="str">
        <f>IF($L2102="","",VLOOKUP($R2102,Tarife!$A$2:$R$599,13,FALSE))</f>
        <v/>
      </c>
      <c r="P2102" s="38" t="str">
        <f t="shared" si="32"/>
        <v/>
      </c>
      <c r="R2102" s="100" t="str">
        <f>Zusammenzug!$C$25&amp;"-"&amp;Zusammenzug!$A$7&amp;"-"&amp;Leistungen!L2102</f>
        <v>2024-0-</v>
      </c>
    </row>
    <row r="2103" spans="1:18" x14ac:dyDescent="0.2">
      <c r="A2103" s="95" t="str">
        <f>IF(ISBLANK(Perigon!E2098),"",Perigon!E2098)</f>
        <v/>
      </c>
      <c r="B2103" s="95" t="str">
        <f>IF(ISBLANK(Perigon!G2098),"",Perigon!G2098)</f>
        <v/>
      </c>
      <c r="C2103" s="96" t="str">
        <f>IF(ISBLANK(Perigon!I2098),"",Perigon!I2098)</f>
        <v/>
      </c>
      <c r="D2103" s="97" t="str">
        <f>IF(ISBLANK(Perigon!J2098),"",Perigon!J2098)</f>
        <v/>
      </c>
      <c r="E2103" s="64" t="str">
        <f>IF(ISBLANK(Perigon!K2098),"",Perigon!K2098)</f>
        <v/>
      </c>
      <c r="F2103" s="65"/>
      <c r="G2103" s="64"/>
      <c r="H2103" s="69" t="str">
        <f>IF(ISBLANK(Perigon!L2098),"",Perigon!L2098)</f>
        <v/>
      </c>
      <c r="I2103" s="69" t="str">
        <f>IF(ISBLANK(Perigon!M2098),"",Perigon!M2098)</f>
        <v/>
      </c>
      <c r="J2103" s="98" t="str">
        <f>IF(ISBLANK(Perigon!N2098),"",Perigon!N2098)</f>
        <v/>
      </c>
      <c r="K2103" s="99" t="str">
        <f>IF(ISBLANK(Perigon!J2098),"",Perigon!T2098)</f>
        <v/>
      </c>
      <c r="L2103" s="95" t="str">
        <f>IF(ISBLANK(Perigon!O2098),"",Perigon!O2098)</f>
        <v/>
      </c>
      <c r="M2103" s="95" t="str">
        <f>IF(ISBLANK(Perigon!R2098),"",Perigon!R2098)</f>
        <v/>
      </c>
      <c r="N2103" s="95" t="str">
        <f>IF(ISBLANK(Perigon!P2098),"",Perigon!P2098)</f>
        <v/>
      </c>
      <c r="O2103" s="38" t="str">
        <f>IF($L2103="","",VLOOKUP($R2103,Tarife!$A$2:$R$599,13,FALSE))</f>
        <v/>
      </c>
      <c r="P2103" s="38" t="str">
        <f t="shared" si="32"/>
        <v/>
      </c>
      <c r="R2103" s="100" t="str">
        <f>Zusammenzug!$C$25&amp;"-"&amp;Zusammenzug!$A$7&amp;"-"&amp;Leistungen!L2103</f>
        <v>2024-0-</v>
      </c>
    </row>
    <row r="2104" spans="1:18" x14ac:dyDescent="0.2">
      <c r="A2104" s="95" t="str">
        <f>IF(ISBLANK(Perigon!E2099),"",Perigon!E2099)</f>
        <v/>
      </c>
      <c r="B2104" s="95" t="str">
        <f>IF(ISBLANK(Perigon!G2099),"",Perigon!G2099)</f>
        <v/>
      </c>
      <c r="C2104" s="96" t="str">
        <f>IF(ISBLANK(Perigon!I2099),"",Perigon!I2099)</f>
        <v/>
      </c>
      <c r="D2104" s="97" t="str">
        <f>IF(ISBLANK(Perigon!J2099),"",Perigon!J2099)</f>
        <v/>
      </c>
      <c r="E2104" s="64" t="str">
        <f>IF(ISBLANK(Perigon!K2099),"",Perigon!K2099)</f>
        <v/>
      </c>
      <c r="F2104" s="65"/>
      <c r="G2104" s="64"/>
      <c r="H2104" s="69" t="str">
        <f>IF(ISBLANK(Perigon!L2099),"",Perigon!L2099)</f>
        <v/>
      </c>
      <c r="I2104" s="69" t="str">
        <f>IF(ISBLANK(Perigon!M2099),"",Perigon!M2099)</f>
        <v/>
      </c>
      <c r="J2104" s="98" t="str">
        <f>IF(ISBLANK(Perigon!N2099),"",Perigon!N2099)</f>
        <v/>
      </c>
      <c r="K2104" s="99" t="str">
        <f>IF(ISBLANK(Perigon!J2099),"",Perigon!T2099)</f>
        <v/>
      </c>
      <c r="L2104" s="95" t="str">
        <f>IF(ISBLANK(Perigon!O2099),"",Perigon!O2099)</f>
        <v/>
      </c>
      <c r="M2104" s="95" t="str">
        <f>IF(ISBLANK(Perigon!R2099),"",Perigon!R2099)</f>
        <v/>
      </c>
      <c r="N2104" s="95" t="str">
        <f>IF(ISBLANK(Perigon!P2099),"",Perigon!P2099)</f>
        <v/>
      </c>
      <c r="O2104" s="38" t="str">
        <f>IF($L2104="","",VLOOKUP($R2104,Tarife!$A$2:$R$599,13,FALSE))</f>
        <v/>
      </c>
      <c r="P2104" s="38" t="str">
        <f t="shared" si="32"/>
        <v/>
      </c>
      <c r="R2104" s="100" t="str">
        <f>Zusammenzug!$C$25&amp;"-"&amp;Zusammenzug!$A$7&amp;"-"&amp;Leistungen!L2104</f>
        <v>2024-0-</v>
      </c>
    </row>
    <row r="2105" spans="1:18" x14ac:dyDescent="0.2">
      <c r="A2105" s="95" t="str">
        <f>IF(ISBLANK(Perigon!E2100),"",Perigon!E2100)</f>
        <v/>
      </c>
      <c r="B2105" s="95" t="str">
        <f>IF(ISBLANK(Perigon!G2100),"",Perigon!G2100)</f>
        <v/>
      </c>
      <c r="C2105" s="96" t="str">
        <f>IF(ISBLANK(Perigon!I2100),"",Perigon!I2100)</f>
        <v/>
      </c>
      <c r="D2105" s="97" t="str">
        <f>IF(ISBLANK(Perigon!J2100),"",Perigon!J2100)</f>
        <v/>
      </c>
      <c r="E2105" s="64" t="str">
        <f>IF(ISBLANK(Perigon!K2100),"",Perigon!K2100)</f>
        <v/>
      </c>
      <c r="F2105" s="65"/>
      <c r="G2105" s="64"/>
      <c r="H2105" s="69" t="str">
        <f>IF(ISBLANK(Perigon!L2100),"",Perigon!L2100)</f>
        <v/>
      </c>
      <c r="I2105" s="69" t="str">
        <f>IF(ISBLANK(Perigon!M2100),"",Perigon!M2100)</f>
        <v/>
      </c>
      <c r="J2105" s="98" t="str">
        <f>IF(ISBLANK(Perigon!N2100),"",Perigon!N2100)</f>
        <v/>
      </c>
      <c r="K2105" s="99" t="str">
        <f>IF(ISBLANK(Perigon!J2100),"",Perigon!T2100)</f>
        <v/>
      </c>
      <c r="L2105" s="95" t="str">
        <f>IF(ISBLANK(Perigon!O2100),"",Perigon!O2100)</f>
        <v/>
      </c>
      <c r="M2105" s="95" t="str">
        <f>IF(ISBLANK(Perigon!R2100),"",Perigon!R2100)</f>
        <v/>
      </c>
      <c r="N2105" s="95" t="str">
        <f>IF(ISBLANK(Perigon!P2100),"",Perigon!P2100)</f>
        <v/>
      </c>
      <c r="O2105" s="38" t="str">
        <f>IF($L2105="","",VLOOKUP($R2105,Tarife!$A$2:$R$599,13,FALSE))</f>
        <v/>
      </c>
      <c r="P2105" s="38" t="str">
        <f t="shared" si="32"/>
        <v/>
      </c>
      <c r="R2105" s="100" t="str">
        <f>Zusammenzug!$C$25&amp;"-"&amp;Zusammenzug!$A$7&amp;"-"&amp;Leistungen!L2105</f>
        <v>2024-0-</v>
      </c>
    </row>
    <row r="2106" spans="1:18" x14ac:dyDescent="0.2">
      <c r="A2106" s="95" t="str">
        <f>IF(ISBLANK(Perigon!E2101),"",Perigon!E2101)</f>
        <v/>
      </c>
      <c r="B2106" s="95" t="str">
        <f>IF(ISBLANK(Perigon!G2101),"",Perigon!G2101)</f>
        <v/>
      </c>
      <c r="C2106" s="96" t="str">
        <f>IF(ISBLANK(Perigon!I2101),"",Perigon!I2101)</f>
        <v/>
      </c>
      <c r="D2106" s="97" t="str">
        <f>IF(ISBLANK(Perigon!J2101),"",Perigon!J2101)</f>
        <v/>
      </c>
      <c r="E2106" s="64" t="str">
        <f>IF(ISBLANK(Perigon!K2101),"",Perigon!K2101)</f>
        <v/>
      </c>
      <c r="F2106" s="65"/>
      <c r="G2106" s="64"/>
      <c r="H2106" s="69" t="str">
        <f>IF(ISBLANK(Perigon!L2101),"",Perigon!L2101)</f>
        <v/>
      </c>
      <c r="I2106" s="69" t="str">
        <f>IF(ISBLANK(Perigon!M2101),"",Perigon!M2101)</f>
        <v/>
      </c>
      <c r="J2106" s="98" t="str">
        <f>IF(ISBLANK(Perigon!N2101),"",Perigon!N2101)</f>
        <v/>
      </c>
      <c r="K2106" s="99" t="str">
        <f>IF(ISBLANK(Perigon!J2101),"",Perigon!T2101)</f>
        <v/>
      </c>
      <c r="L2106" s="95" t="str">
        <f>IF(ISBLANK(Perigon!O2101),"",Perigon!O2101)</f>
        <v/>
      </c>
      <c r="M2106" s="95" t="str">
        <f>IF(ISBLANK(Perigon!R2101),"",Perigon!R2101)</f>
        <v/>
      </c>
      <c r="N2106" s="95" t="str">
        <f>IF(ISBLANK(Perigon!P2101),"",Perigon!P2101)</f>
        <v/>
      </c>
      <c r="O2106" s="38" t="str">
        <f>IF($L2106="","",VLOOKUP($R2106,Tarife!$A$2:$R$599,13,FALSE))</f>
        <v/>
      </c>
      <c r="P2106" s="38" t="str">
        <f t="shared" si="32"/>
        <v/>
      </c>
      <c r="R2106" s="100" t="str">
        <f>Zusammenzug!$C$25&amp;"-"&amp;Zusammenzug!$A$7&amp;"-"&amp;Leistungen!L2106</f>
        <v>2024-0-</v>
      </c>
    </row>
    <row r="2107" spans="1:18" x14ac:dyDescent="0.2">
      <c r="A2107" s="95" t="str">
        <f>IF(ISBLANK(Perigon!E2102),"",Perigon!E2102)</f>
        <v/>
      </c>
      <c r="B2107" s="95" t="str">
        <f>IF(ISBLANK(Perigon!G2102),"",Perigon!G2102)</f>
        <v/>
      </c>
      <c r="C2107" s="96" t="str">
        <f>IF(ISBLANK(Perigon!I2102),"",Perigon!I2102)</f>
        <v/>
      </c>
      <c r="D2107" s="97" t="str">
        <f>IF(ISBLANK(Perigon!J2102),"",Perigon!J2102)</f>
        <v/>
      </c>
      <c r="E2107" s="64" t="str">
        <f>IF(ISBLANK(Perigon!K2102),"",Perigon!K2102)</f>
        <v/>
      </c>
      <c r="F2107" s="65"/>
      <c r="G2107" s="64"/>
      <c r="H2107" s="69" t="str">
        <f>IF(ISBLANK(Perigon!L2102),"",Perigon!L2102)</f>
        <v/>
      </c>
      <c r="I2107" s="69" t="str">
        <f>IF(ISBLANK(Perigon!M2102),"",Perigon!M2102)</f>
        <v/>
      </c>
      <c r="J2107" s="98" t="str">
        <f>IF(ISBLANK(Perigon!N2102),"",Perigon!N2102)</f>
        <v/>
      </c>
      <c r="K2107" s="99" t="str">
        <f>IF(ISBLANK(Perigon!J2102),"",Perigon!T2102)</f>
        <v/>
      </c>
      <c r="L2107" s="95" t="str">
        <f>IF(ISBLANK(Perigon!O2102),"",Perigon!O2102)</f>
        <v/>
      </c>
      <c r="M2107" s="95" t="str">
        <f>IF(ISBLANK(Perigon!R2102),"",Perigon!R2102)</f>
        <v/>
      </c>
      <c r="N2107" s="95" t="str">
        <f>IF(ISBLANK(Perigon!P2102),"",Perigon!P2102)</f>
        <v/>
      </c>
      <c r="O2107" s="38" t="str">
        <f>IF($L2107="","",VLOOKUP($R2107,Tarife!$A$2:$R$599,13,FALSE))</f>
        <v/>
      </c>
      <c r="P2107" s="38" t="str">
        <f t="shared" si="32"/>
        <v/>
      </c>
      <c r="R2107" s="100" t="str">
        <f>Zusammenzug!$C$25&amp;"-"&amp;Zusammenzug!$A$7&amp;"-"&amp;Leistungen!L2107</f>
        <v>2024-0-</v>
      </c>
    </row>
    <row r="2108" spans="1:18" x14ac:dyDescent="0.2">
      <c r="A2108" s="95" t="str">
        <f>IF(ISBLANK(Perigon!E2103),"",Perigon!E2103)</f>
        <v/>
      </c>
      <c r="B2108" s="95" t="str">
        <f>IF(ISBLANK(Perigon!G2103),"",Perigon!G2103)</f>
        <v/>
      </c>
      <c r="C2108" s="96" t="str">
        <f>IF(ISBLANK(Perigon!I2103),"",Perigon!I2103)</f>
        <v/>
      </c>
      <c r="D2108" s="97" t="str">
        <f>IF(ISBLANK(Perigon!J2103),"",Perigon!J2103)</f>
        <v/>
      </c>
      <c r="E2108" s="64" t="str">
        <f>IF(ISBLANK(Perigon!K2103),"",Perigon!K2103)</f>
        <v/>
      </c>
      <c r="F2108" s="65"/>
      <c r="G2108" s="64"/>
      <c r="H2108" s="69" t="str">
        <f>IF(ISBLANK(Perigon!L2103),"",Perigon!L2103)</f>
        <v/>
      </c>
      <c r="I2108" s="69" t="str">
        <f>IF(ISBLANK(Perigon!M2103),"",Perigon!M2103)</f>
        <v/>
      </c>
      <c r="J2108" s="98" t="str">
        <f>IF(ISBLANK(Perigon!N2103),"",Perigon!N2103)</f>
        <v/>
      </c>
      <c r="K2108" s="99" t="str">
        <f>IF(ISBLANK(Perigon!J2103),"",Perigon!T2103)</f>
        <v/>
      </c>
      <c r="L2108" s="95" t="str">
        <f>IF(ISBLANK(Perigon!O2103),"",Perigon!O2103)</f>
        <v/>
      </c>
      <c r="M2108" s="95" t="str">
        <f>IF(ISBLANK(Perigon!R2103),"",Perigon!R2103)</f>
        <v/>
      </c>
      <c r="N2108" s="95" t="str">
        <f>IF(ISBLANK(Perigon!P2103),"",Perigon!P2103)</f>
        <v/>
      </c>
      <c r="O2108" s="38" t="str">
        <f>IF($L2108="","",VLOOKUP($R2108,Tarife!$A$2:$R$599,13,FALSE))</f>
        <v/>
      </c>
      <c r="P2108" s="38" t="str">
        <f t="shared" si="32"/>
        <v/>
      </c>
      <c r="R2108" s="100" t="str">
        <f>Zusammenzug!$C$25&amp;"-"&amp;Zusammenzug!$A$7&amp;"-"&amp;Leistungen!L2108</f>
        <v>2024-0-</v>
      </c>
    </row>
    <row r="2109" spans="1:18" x14ac:dyDescent="0.2">
      <c r="A2109" s="95" t="str">
        <f>IF(ISBLANK(Perigon!E2104),"",Perigon!E2104)</f>
        <v/>
      </c>
      <c r="B2109" s="95" t="str">
        <f>IF(ISBLANK(Perigon!G2104),"",Perigon!G2104)</f>
        <v/>
      </c>
      <c r="C2109" s="96" t="str">
        <f>IF(ISBLANK(Perigon!I2104),"",Perigon!I2104)</f>
        <v/>
      </c>
      <c r="D2109" s="97" t="str">
        <f>IF(ISBLANK(Perigon!J2104),"",Perigon!J2104)</f>
        <v/>
      </c>
      <c r="E2109" s="64" t="str">
        <f>IF(ISBLANK(Perigon!K2104),"",Perigon!K2104)</f>
        <v/>
      </c>
      <c r="F2109" s="65"/>
      <c r="G2109" s="64"/>
      <c r="H2109" s="69" t="str">
        <f>IF(ISBLANK(Perigon!L2104),"",Perigon!L2104)</f>
        <v/>
      </c>
      <c r="I2109" s="69" t="str">
        <f>IF(ISBLANK(Perigon!M2104),"",Perigon!M2104)</f>
        <v/>
      </c>
      <c r="J2109" s="98" t="str">
        <f>IF(ISBLANK(Perigon!N2104),"",Perigon!N2104)</f>
        <v/>
      </c>
      <c r="K2109" s="99" t="str">
        <f>IF(ISBLANK(Perigon!J2104),"",Perigon!T2104)</f>
        <v/>
      </c>
      <c r="L2109" s="95" t="str">
        <f>IF(ISBLANK(Perigon!O2104),"",Perigon!O2104)</f>
        <v/>
      </c>
      <c r="M2109" s="95" t="str">
        <f>IF(ISBLANK(Perigon!R2104),"",Perigon!R2104)</f>
        <v/>
      </c>
      <c r="N2109" s="95" t="str">
        <f>IF(ISBLANK(Perigon!P2104),"",Perigon!P2104)</f>
        <v/>
      </c>
      <c r="O2109" s="38" t="str">
        <f>IF($L2109="","",VLOOKUP($R2109,Tarife!$A$2:$R$599,13,FALSE))</f>
        <v/>
      </c>
      <c r="P2109" s="38" t="str">
        <f t="shared" si="32"/>
        <v/>
      </c>
      <c r="R2109" s="100" t="str">
        <f>Zusammenzug!$C$25&amp;"-"&amp;Zusammenzug!$A$7&amp;"-"&amp;Leistungen!L2109</f>
        <v>2024-0-</v>
      </c>
    </row>
    <row r="2110" spans="1:18" x14ac:dyDescent="0.2">
      <c r="A2110" s="95" t="str">
        <f>IF(ISBLANK(Perigon!E2105),"",Perigon!E2105)</f>
        <v/>
      </c>
      <c r="B2110" s="95" t="str">
        <f>IF(ISBLANK(Perigon!G2105),"",Perigon!G2105)</f>
        <v/>
      </c>
      <c r="C2110" s="96" t="str">
        <f>IF(ISBLANK(Perigon!I2105),"",Perigon!I2105)</f>
        <v/>
      </c>
      <c r="D2110" s="97" t="str">
        <f>IF(ISBLANK(Perigon!J2105),"",Perigon!J2105)</f>
        <v/>
      </c>
      <c r="E2110" s="64" t="str">
        <f>IF(ISBLANK(Perigon!K2105),"",Perigon!K2105)</f>
        <v/>
      </c>
      <c r="F2110" s="65"/>
      <c r="G2110" s="64"/>
      <c r="H2110" s="69" t="str">
        <f>IF(ISBLANK(Perigon!L2105),"",Perigon!L2105)</f>
        <v/>
      </c>
      <c r="I2110" s="69" t="str">
        <f>IF(ISBLANK(Perigon!M2105),"",Perigon!M2105)</f>
        <v/>
      </c>
      <c r="J2110" s="98" t="str">
        <f>IF(ISBLANK(Perigon!N2105),"",Perigon!N2105)</f>
        <v/>
      </c>
      <c r="K2110" s="99" t="str">
        <f>IF(ISBLANK(Perigon!J2105),"",Perigon!T2105)</f>
        <v/>
      </c>
      <c r="L2110" s="95" t="str">
        <f>IF(ISBLANK(Perigon!O2105),"",Perigon!O2105)</f>
        <v/>
      </c>
      <c r="M2110" s="95" t="str">
        <f>IF(ISBLANK(Perigon!R2105),"",Perigon!R2105)</f>
        <v/>
      </c>
      <c r="N2110" s="95" t="str">
        <f>IF(ISBLANK(Perigon!P2105),"",Perigon!P2105)</f>
        <v/>
      </c>
      <c r="O2110" s="38" t="str">
        <f>IF($L2110="","",VLOOKUP($R2110,Tarife!$A$2:$R$599,13,FALSE))</f>
        <v/>
      </c>
      <c r="P2110" s="38" t="str">
        <f t="shared" si="32"/>
        <v/>
      </c>
      <c r="R2110" s="100" t="str">
        <f>Zusammenzug!$C$25&amp;"-"&amp;Zusammenzug!$A$7&amp;"-"&amp;Leistungen!L2110</f>
        <v>2024-0-</v>
      </c>
    </row>
    <row r="2111" spans="1:18" x14ac:dyDescent="0.2">
      <c r="A2111" s="95" t="str">
        <f>IF(ISBLANK(Perigon!E2106),"",Perigon!E2106)</f>
        <v/>
      </c>
      <c r="B2111" s="95" t="str">
        <f>IF(ISBLANK(Perigon!G2106),"",Perigon!G2106)</f>
        <v/>
      </c>
      <c r="C2111" s="96" t="str">
        <f>IF(ISBLANK(Perigon!I2106),"",Perigon!I2106)</f>
        <v/>
      </c>
      <c r="D2111" s="97" t="str">
        <f>IF(ISBLANK(Perigon!J2106),"",Perigon!J2106)</f>
        <v/>
      </c>
      <c r="E2111" s="64" t="str">
        <f>IF(ISBLANK(Perigon!K2106),"",Perigon!K2106)</f>
        <v/>
      </c>
      <c r="F2111" s="65"/>
      <c r="G2111" s="64"/>
      <c r="H2111" s="69" t="str">
        <f>IF(ISBLANK(Perigon!L2106),"",Perigon!L2106)</f>
        <v/>
      </c>
      <c r="I2111" s="69" t="str">
        <f>IF(ISBLANK(Perigon!M2106),"",Perigon!M2106)</f>
        <v/>
      </c>
      <c r="J2111" s="98" t="str">
        <f>IF(ISBLANK(Perigon!N2106),"",Perigon!N2106)</f>
        <v/>
      </c>
      <c r="K2111" s="99" t="str">
        <f>IF(ISBLANK(Perigon!J2106),"",Perigon!T2106)</f>
        <v/>
      </c>
      <c r="L2111" s="95" t="str">
        <f>IF(ISBLANK(Perigon!O2106),"",Perigon!O2106)</f>
        <v/>
      </c>
      <c r="M2111" s="95" t="str">
        <f>IF(ISBLANK(Perigon!R2106),"",Perigon!R2106)</f>
        <v/>
      </c>
      <c r="N2111" s="95" t="str">
        <f>IF(ISBLANK(Perigon!P2106),"",Perigon!P2106)</f>
        <v/>
      </c>
      <c r="O2111" s="38" t="str">
        <f>IF($L2111="","",VLOOKUP($R2111,Tarife!$A$2:$R$599,13,FALSE))</f>
        <v/>
      </c>
      <c r="P2111" s="38" t="str">
        <f t="shared" si="32"/>
        <v/>
      </c>
      <c r="R2111" s="100" t="str">
        <f>Zusammenzug!$C$25&amp;"-"&amp;Zusammenzug!$A$7&amp;"-"&amp;Leistungen!L2111</f>
        <v>2024-0-</v>
      </c>
    </row>
    <row r="2112" spans="1:18" x14ac:dyDescent="0.2">
      <c r="A2112" s="95" t="str">
        <f>IF(ISBLANK(Perigon!E2107),"",Perigon!E2107)</f>
        <v/>
      </c>
      <c r="B2112" s="95" t="str">
        <f>IF(ISBLANK(Perigon!G2107),"",Perigon!G2107)</f>
        <v/>
      </c>
      <c r="C2112" s="96" t="str">
        <f>IF(ISBLANK(Perigon!I2107),"",Perigon!I2107)</f>
        <v/>
      </c>
      <c r="D2112" s="97" t="str">
        <f>IF(ISBLANK(Perigon!J2107),"",Perigon!J2107)</f>
        <v/>
      </c>
      <c r="E2112" s="64" t="str">
        <f>IF(ISBLANK(Perigon!K2107),"",Perigon!K2107)</f>
        <v/>
      </c>
      <c r="F2112" s="65"/>
      <c r="G2112" s="64"/>
      <c r="H2112" s="69" t="str">
        <f>IF(ISBLANK(Perigon!L2107),"",Perigon!L2107)</f>
        <v/>
      </c>
      <c r="I2112" s="69" t="str">
        <f>IF(ISBLANK(Perigon!M2107),"",Perigon!M2107)</f>
        <v/>
      </c>
      <c r="J2112" s="98" t="str">
        <f>IF(ISBLANK(Perigon!N2107),"",Perigon!N2107)</f>
        <v/>
      </c>
      <c r="K2112" s="99" t="str">
        <f>IF(ISBLANK(Perigon!J2107),"",Perigon!T2107)</f>
        <v/>
      </c>
      <c r="L2112" s="95" t="str">
        <f>IF(ISBLANK(Perigon!O2107),"",Perigon!O2107)</f>
        <v/>
      </c>
      <c r="M2112" s="95" t="str">
        <f>IF(ISBLANK(Perigon!R2107),"",Perigon!R2107)</f>
        <v/>
      </c>
      <c r="N2112" s="95" t="str">
        <f>IF(ISBLANK(Perigon!P2107),"",Perigon!P2107)</f>
        <v/>
      </c>
      <c r="O2112" s="38" t="str">
        <f>IF($L2112="","",VLOOKUP($R2112,Tarife!$A$2:$R$599,13,FALSE))</f>
        <v/>
      </c>
      <c r="P2112" s="38" t="str">
        <f t="shared" si="32"/>
        <v/>
      </c>
      <c r="R2112" s="100" t="str">
        <f>Zusammenzug!$C$25&amp;"-"&amp;Zusammenzug!$A$7&amp;"-"&amp;Leistungen!L2112</f>
        <v>2024-0-</v>
      </c>
    </row>
    <row r="2113" spans="1:18" x14ac:dyDescent="0.2">
      <c r="A2113" s="95" t="str">
        <f>IF(ISBLANK(Perigon!E2108),"",Perigon!E2108)</f>
        <v/>
      </c>
      <c r="B2113" s="95" t="str">
        <f>IF(ISBLANK(Perigon!G2108),"",Perigon!G2108)</f>
        <v/>
      </c>
      <c r="C2113" s="96" t="str">
        <f>IF(ISBLANK(Perigon!I2108),"",Perigon!I2108)</f>
        <v/>
      </c>
      <c r="D2113" s="97" t="str">
        <f>IF(ISBLANK(Perigon!J2108),"",Perigon!J2108)</f>
        <v/>
      </c>
      <c r="E2113" s="64" t="str">
        <f>IF(ISBLANK(Perigon!K2108),"",Perigon!K2108)</f>
        <v/>
      </c>
      <c r="F2113" s="65"/>
      <c r="G2113" s="64"/>
      <c r="H2113" s="69" t="str">
        <f>IF(ISBLANK(Perigon!L2108),"",Perigon!L2108)</f>
        <v/>
      </c>
      <c r="I2113" s="69" t="str">
        <f>IF(ISBLANK(Perigon!M2108),"",Perigon!M2108)</f>
        <v/>
      </c>
      <c r="J2113" s="98" t="str">
        <f>IF(ISBLANK(Perigon!N2108),"",Perigon!N2108)</f>
        <v/>
      </c>
      <c r="K2113" s="99" t="str">
        <f>IF(ISBLANK(Perigon!J2108),"",Perigon!T2108)</f>
        <v/>
      </c>
      <c r="L2113" s="95" t="str">
        <f>IF(ISBLANK(Perigon!O2108),"",Perigon!O2108)</f>
        <v/>
      </c>
      <c r="M2113" s="95" t="str">
        <f>IF(ISBLANK(Perigon!R2108),"",Perigon!R2108)</f>
        <v/>
      </c>
      <c r="N2113" s="95" t="str">
        <f>IF(ISBLANK(Perigon!P2108),"",Perigon!P2108)</f>
        <v/>
      </c>
      <c r="O2113" s="38" t="str">
        <f>IF($L2113="","",VLOOKUP($R2113,Tarife!$A$2:$R$599,13,FALSE))</f>
        <v/>
      </c>
      <c r="P2113" s="38" t="str">
        <f t="shared" si="32"/>
        <v/>
      </c>
      <c r="R2113" s="100" t="str">
        <f>Zusammenzug!$C$25&amp;"-"&amp;Zusammenzug!$A$7&amp;"-"&amp;Leistungen!L2113</f>
        <v>2024-0-</v>
      </c>
    </row>
    <row r="2114" spans="1:18" x14ac:dyDescent="0.2">
      <c r="A2114" s="95" t="str">
        <f>IF(ISBLANK(Perigon!E2109),"",Perigon!E2109)</f>
        <v/>
      </c>
      <c r="B2114" s="95" t="str">
        <f>IF(ISBLANK(Perigon!G2109),"",Perigon!G2109)</f>
        <v/>
      </c>
      <c r="C2114" s="96" t="str">
        <f>IF(ISBLANK(Perigon!I2109),"",Perigon!I2109)</f>
        <v/>
      </c>
      <c r="D2114" s="97" t="str">
        <f>IF(ISBLANK(Perigon!J2109),"",Perigon!J2109)</f>
        <v/>
      </c>
      <c r="E2114" s="64" t="str">
        <f>IF(ISBLANK(Perigon!K2109),"",Perigon!K2109)</f>
        <v/>
      </c>
      <c r="F2114" s="65"/>
      <c r="G2114" s="64"/>
      <c r="H2114" s="69" t="str">
        <f>IF(ISBLANK(Perigon!L2109),"",Perigon!L2109)</f>
        <v/>
      </c>
      <c r="I2114" s="69" t="str">
        <f>IF(ISBLANK(Perigon!M2109),"",Perigon!M2109)</f>
        <v/>
      </c>
      <c r="J2114" s="98" t="str">
        <f>IF(ISBLANK(Perigon!N2109),"",Perigon!N2109)</f>
        <v/>
      </c>
      <c r="K2114" s="99" t="str">
        <f>IF(ISBLANK(Perigon!J2109),"",Perigon!T2109)</f>
        <v/>
      </c>
      <c r="L2114" s="95" t="str">
        <f>IF(ISBLANK(Perigon!O2109),"",Perigon!O2109)</f>
        <v/>
      </c>
      <c r="M2114" s="95" t="str">
        <f>IF(ISBLANK(Perigon!R2109),"",Perigon!R2109)</f>
        <v/>
      </c>
      <c r="N2114" s="95" t="str">
        <f>IF(ISBLANK(Perigon!P2109),"",Perigon!P2109)</f>
        <v/>
      </c>
      <c r="O2114" s="38" t="str">
        <f>IF($L2114="","",VLOOKUP($R2114,Tarife!$A$2:$R$599,13,FALSE))</f>
        <v/>
      </c>
      <c r="P2114" s="38" t="str">
        <f t="shared" si="32"/>
        <v/>
      </c>
      <c r="R2114" s="100" t="str">
        <f>Zusammenzug!$C$25&amp;"-"&amp;Zusammenzug!$A$7&amp;"-"&amp;Leistungen!L2114</f>
        <v>2024-0-</v>
      </c>
    </row>
    <row r="2115" spans="1:18" x14ac:dyDescent="0.2">
      <c r="A2115" s="95" t="str">
        <f>IF(ISBLANK(Perigon!E2110),"",Perigon!E2110)</f>
        <v/>
      </c>
      <c r="B2115" s="95" t="str">
        <f>IF(ISBLANK(Perigon!G2110),"",Perigon!G2110)</f>
        <v/>
      </c>
      <c r="C2115" s="96" t="str">
        <f>IF(ISBLANK(Perigon!I2110),"",Perigon!I2110)</f>
        <v/>
      </c>
      <c r="D2115" s="97" t="str">
        <f>IF(ISBLANK(Perigon!J2110),"",Perigon!J2110)</f>
        <v/>
      </c>
      <c r="E2115" s="64" t="str">
        <f>IF(ISBLANK(Perigon!K2110),"",Perigon!K2110)</f>
        <v/>
      </c>
      <c r="F2115" s="65"/>
      <c r="G2115" s="64"/>
      <c r="H2115" s="69" t="str">
        <f>IF(ISBLANK(Perigon!L2110),"",Perigon!L2110)</f>
        <v/>
      </c>
      <c r="I2115" s="69" t="str">
        <f>IF(ISBLANK(Perigon!M2110),"",Perigon!M2110)</f>
        <v/>
      </c>
      <c r="J2115" s="98" t="str">
        <f>IF(ISBLANK(Perigon!N2110),"",Perigon!N2110)</f>
        <v/>
      </c>
      <c r="K2115" s="99" t="str">
        <f>IF(ISBLANK(Perigon!J2110),"",Perigon!T2110)</f>
        <v/>
      </c>
      <c r="L2115" s="95" t="str">
        <f>IF(ISBLANK(Perigon!O2110),"",Perigon!O2110)</f>
        <v/>
      </c>
      <c r="M2115" s="95" t="str">
        <f>IF(ISBLANK(Perigon!R2110),"",Perigon!R2110)</f>
        <v/>
      </c>
      <c r="N2115" s="95" t="str">
        <f>IF(ISBLANK(Perigon!P2110),"",Perigon!P2110)</f>
        <v/>
      </c>
      <c r="O2115" s="38" t="str">
        <f>IF($L2115="","",VLOOKUP($R2115,Tarife!$A$2:$R$599,13,FALSE))</f>
        <v/>
      </c>
      <c r="P2115" s="38" t="str">
        <f t="shared" si="32"/>
        <v/>
      </c>
      <c r="R2115" s="100" t="str">
        <f>Zusammenzug!$C$25&amp;"-"&amp;Zusammenzug!$A$7&amp;"-"&amp;Leistungen!L2115</f>
        <v>2024-0-</v>
      </c>
    </row>
    <row r="2116" spans="1:18" x14ac:dyDescent="0.2">
      <c r="A2116" s="95" t="str">
        <f>IF(ISBLANK(Perigon!E2111),"",Perigon!E2111)</f>
        <v/>
      </c>
      <c r="B2116" s="95" t="str">
        <f>IF(ISBLANK(Perigon!G2111),"",Perigon!G2111)</f>
        <v/>
      </c>
      <c r="C2116" s="96" t="str">
        <f>IF(ISBLANK(Perigon!I2111),"",Perigon!I2111)</f>
        <v/>
      </c>
      <c r="D2116" s="97" t="str">
        <f>IF(ISBLANK(Perigon!J2111),"",Perigon!J2111)</f>
        <v/>
      </c>
      <c r="E2116" s="64" t="str">
        <f>IF(ISBLANK(Perigon!K2111),"",Perigon!K2111)</f>
        <v/>
      </c>
      <c r="F2116" s="65"/>
      <c r="G2116" s="64"/>
      <c r="H2116" s="69" t="str">
        <f>IF(ISBLANK(Perigon!L2111),"",Perigon!L2111)</f>
        <v/>
      </c>
      <c r="I2116" s="69" t="str">
        <f>IF(ISBLANK(Perigon!M2111),"",Perigon!M2111)</f>
        <v/>
      </c>
      <c r="J2116" s="98" t="str">
        <f>IF(ISBLANK(Perigon!N2111),"",Perigon!N2111)</f>
        <v/>
      </c>
      <c r="K2116" s="99" t="str">
        <f>IF(ISBLANK(Perigon!J2111),"",Perigon!T2111)</f>
        <v/>
      </c>
      <c r="L2116" s="95" t="str">
        <f>IF(ISBLANK(Perigon!O2111),"",Perigon!O2111)</f>
        <v/>
      </c>
      <c r="M2116" s="95" t="str">
        <f>IF(ISBLANK(Perigon!R2111),"",Perigon!R2111)</f>
        <v/>
      </c>
      <c r="N2116" s="95" t="str">
        <f>IF(ISBLANK(Perigon!P2111),"",Perigon!P2111)</f>
        <v/>
      </c>
      <c r="O2116" s="38" t="str">
        <f>IF($L2116="","",VLOOKUP($R2116,Tarife!$A$2:$R$599,13,FALSE))</f>
        <v/>
      </c>
      <c r="P2116" s="38" t="str">
        <f t="shared" si="32"/>
        <v/>
      </c>
      <c r="R2116" s="100" t="str">
        <f>Zusammenzug!$C$25&amp;"-"&amp;Zusammenzug!$A$7&amp;"-"&amp;Leistungen!L2116</f>
        <v>2024-0-</v>
      </c>
    </row>
    <row r="2117" spans="1:18" x14ac:dyDescent="0.2">
      <c r="A2117" s="95" t="str">
        <f>IF(ISBLANK(Perigon!E2112),"",Perigon!E2112)</f>
        <v/>
      </c>
      <c r="B2117" s="95" t="str">
        <f>IF(ISBLANK(Perigon!G2112),"",Perigon!G2112)</f>
        <v/>
      </c>
      <c r="C2117" s="96" t="str">
        <f>IF(ISBLANK(Perigon!I2112),"",Perigon!I2112)</f>
        <v/>
      </c>
      <c r="D2117" s="97" t="str">
        <f>IF(ISBLANK(Perigon!J2112),"",Perigon!J2112)</f>
        <v/>
      </c>
      <c r="E2117" s="64" t="str">
        <f>IF(ISBLANK(Perigon!K2112),"",Perigon!K2112)</f>
        <v/>
      </c>
      <c r="F2117" s="65"/>
      <c r="G2117" s="64"/>
      <c r="H2117" s="69" t="str">
        <f>IF(ISBLANK(Perigon!L2112),"",Perigon!L2112)</f>
        <v/>
      </c>
      <c r="I2117" s="69" t="str">
        <f>IF(ISBLANK(Perigon!M2112),"",Perigon!M2112)</f>
        <v/>
      </c>
      <c r="J2117" s="98" t="str">
        <f>IF(ISBLANK(Perigon!N2112),"",Perigon!N2112)</f>
        <v/>
      </c>
      <c r="K2117" s="99" t="str">
        <f>IF(ISBLANK(Perigon!J2112),"",Perigon!T2112)</f>
        <v/>
      </c>
      <c r="L2117" s="95" t="str">
        <f>IF(ISBLANK(Perigon!O2112),"",Perigon!O2112)</f>
        <v/>
      </c>
      <c r="M2117" s="95" t="str">
        <f>IF(ISBLANK(Perigon!R2112),"",Perigon!R2112)</f>
        <v/>
      </c>
      <c r="N2117" s="95" t="str">
        <f>IF(ISBLANK(Perigon!P2112),"",Perigon!P2112)</f>
        <v/>
      </c>
      <c r="O2117" s="38" t="str">
        <f>IF($L2117="","",VLOOKUP($R2117,Tarife!$A$2:$R$599,13,FALSE))</f>
        <v/>
      </c>
      <c r="P2117" s="38" t="str">
        <f t="shared" si="32"/>
        <v/>
      </c>
      <c r="R2117" s="100" t="str">
        <f>Zusammenzug!$C$25&amp;"-"&amp;Zusammenzug!$A$7&amp;"-"&amp;Leistungen!L2117</f>
        <v>2024-0-</v>
      </c>
    </row>
    <row r="2118" spans="1:18" x14ac:dyDescent="0.2">
      <c r="A2118" s="95" t="str">
        <f>IF(ISBLANK(Perigon!E2113),"",Perigon!E2113)</f>
        <v/>
      </c>
      <c r="B2118" s="95" t="str">
        <f>IF(ISBLANK(Perigon!G2113),"",Perigon!G2113)</f>
        <v/>
      </c>
      <c r="C2118" s="96" t="str">
        <f>IF(ISBLANK(Perigon!I2113),"",Perigon!I2113)</f>
        <v/>
      </c>
      <c r="D2118" s="97" t="str">
        <f>IF(ISBLANK(Perigon!J2113),"",Perigon!J2113)</f>
        <v/>
      </c>
      <c r="E2118" s="64" t="str">
        <f>IF(ISBLANK(Perigon!K2113),"",Perigon!K2113)</f>
        <v/>
      </c>
      <c r="F2118" s="65"/>
      <c r="G2118" s="64"/>
      <c r="H2118" s="69" t="str">
        <f>IF(ISBLANK(Perigon!L2113),"",Perigon!L2113)</f>
        <v/>
      </c>
      <c r="I2118" s="69" t="str">
        <f>IF(ISBLANK(Perigon!M2113),"",Perigon!M2113)</f>
        <v/>
      </c>
      <c r="J2118" s="98" t="str">
        <f>IF(ISBLANK(Perigon!N2113),"",Perigon!N2113)</f>
        <v/>
      </c>
      <c r="K2118" s="99" t="str">
        <f>IF(ISBLANK(Perigon!J2113),"",Perigon!T2113)</f>
        <v/>
      </c>
      <c r="L2118" s="95" t="str">
        <f>IF(ISBLANK(Perigon!O2113),"",Perigon!O2113)</f>
        <v/>
      </c>
      <c r="M2118" s="95" t="str">
        <f>IF(ISBLANK(Perigon!R2113),"",Perigon!R2113)</f>
        <v/>
      </c>
      <c r="N2118" s="95" t="str">
        <f>IF(ISBLANK(Perigon!P2113),"",Perigon!P2113)</f>
        <v/>
      </c>
      <c r="O2118" s="38" t="str">
        <f>IF($L2118="","",VLOOKUP($R2118,Tarife!$A$2:$R$599,13,FALSE))</f>
        <v/>
      </c>
      <c r="P2118" s="38" t="str">
        <f t="shared" si="32"/>
        <v/>
      </c>
      <c r="R2118" s="100" t="str">
        <f>Zusammenzug!$C$25&amp;"-"&amp;Zusammenzug!$A$7&amp;"-"&amp;Leistungen!L2118</f>
        <v>2024-0-</v>
      </c>
    </row>
    <row r="2119" spans="1:18" x14ac:dyDescent="0.2">
      <c r="A2119" s="95" t="str">
        <f>IF(ISBLANK(Perigon!E2114),"",Perigon!E2114)</f>
        <v/>
      </c>
      <c r="B2119" s="95" t="str">
        <f>IF(ISBLANK(Perigon!G2114),"",Perigon!G2114)</f>
        <v/>
      </c>
      <c r="C2119" s="96" t="str">
        <f>IF(ISBLANK(Perigon!I2114),"",Perigon!I2114)</f>
        <v/>
      </c>
      <c r="D2119" s="97" t="str">
        <f>IF(ISBLANK(Perigon!J2114),"",Perigon!J2114)</f>
        <v/>
      </c>
      <c r="E2119" s="64" t="str">
        <f>IF(ISBLANK(Perigon!K2114),"",Perigon!K2114)</f>
        <v/>
      </c>
      <c r="F2119" s="65"/>
      <c r="G2119" s="64"/>
      <c r="H2119" s="69" t="str">
        <f>IF(ISBLANK(Perigon!L2114),"",Perigon!L2114)</f>
        <v/>
      </c>
      <c r="I2119" s="69" t="str">
        <f>IF(ISBLANK(Perigon!M2114),"",Perigon!M2114)</f>
        <v/>
      </c>
      <c r="J2119" s="98" t="str">
        <f>IF(ISBLANK(Perigon!N2114),"",Perigon!N2114)</f>
        <v/>
      </c>
      <c r="K2119" s="99" t="str">
        <f>IF(ISBLANK(Perigon!J2114),"",Perigon!T2114)</f>
        <v/>
      </c>
      <c r="L2119" s="95" t="str">
        <f>IF(ISBLANK(Perigon!O2114),"",Perigon!O2114)</f>
        <v/>
      </c>
      <c r="M2119" s="95" t="str">
        <f>IF(ISBLANK(Perigon!R2114),"",Perigon!R2114)</f>
        <v/>
      </c>
      <c r="N2119" s="95" t="str">
        <f>IF(ISBLANK(Perigon!P2114),"",Perigon!P2114)</f>
        <v/>
      </c>
      <c r="O2119" s="38" t="str">
        <f>IF($L2119="","",VLOOKUP($R2119,Tarife!$A$2:$R$599,13,FALSE))</f>
        <v/>
      </c>
      <c r="P2119" s="38" t="str">
        <f t="shared" si="32"/>
        <v/>
      </c>
      <c r="R2119" s="100" t="str">
        <f>Zusammenzug!$C$25&amp;"-"&amp;Zusammenzug!$A$7&amp;"-"&amp;Leistungen!L2119</f>
        <v>2024-0-</v>
      </c>
    </row>
    <row r="2120" spans="1:18" x14ac:dyDescent="0.2">
      <c r="A2120" s="95" t="str">
        <f>IF(ISBLANK(Perigon!E2115),"",Perigon!E2115)</f>
        <v/>
      </c>
      <c r="B2120" s="95" t="str">
        <f>IF(ISBLANK(Perigon!G2115),"",Perigon!G2115)</f>
        <v/>
      </c>
      <c r="C2120" s="96" t="str">
        <f>IF(ISBLANK(Perigon!I2115),"",Perigon!I2115)</f>
        <v/>
      </c>
      <c r="D2120" s="97" t="str">
        <f>IF(ISBLANK(Perigon!J2115),"",Perigon!J2115)</f>
        <v/>
      </c>
      <c r="E2120" s="64" t="str">
        <f>IF(ISBLANK(Perigon!K2115),"",Perigon!K2115)</f>
        <v/>
      </c>
      <c r="F2120" s="65"/>
      <c r="G2120" s="64"/>
      <c r="H2120" s="69" t="str">
        <f>IF(ISBLANK(Perigon!L2115),"",Perigon!L2115)</f>
        <v/>
      </c>
      <c r="I2120" s="69" t="str">
        <f>IF(ISBLANK(Perigon!M2115),"",Perigon!M2115)</f>
        <v/>
      </c>
      <c r="J2120" s="98" t="str">
        <f>IF(ISBLANK(Perigon!N2115),"",Perigon!N2115)</f>
        <v/>
      </c>
      <c r="K2120" s="99" t="str">
        <f>IF(ISBLANK(Perigon!J2115),"",Perigon!T2115)</f>
        <v/>
      </c>
      <c r="L2120" s="95" t="str">
        <f>IF(ISBLANK(Perigon!O2115),"",Perigon!O2115)</f>
        <v/>
      </c>
      <c r="M2120" s="95" t="str">
        <f>IF(ISBLANK(Perigon!R2115),"",Perigon!R2115)</f>
        <v/>
      </c>
      <c r="N2120" s="95" t="str">
        <f>IF(ISBLANK(Perigon!P2115),"",Perigon!P2115)</f>
        <v/>
      </c>
      <c r="O2120" s="38" t="str">
        <f>IF($L2120="","",VLOOKUP($R2120,Tarife!$A$2:$R$599,13,FALSE))</f>
        <v/>
      </c>
      <c r="P2120" s="38" t="str">
        <f t="shared" ref="P2120:P2183" si="33">IF(L2120="","",IF(AND($L2120="Pabe",N2120&lt;O2120),M2120*O2120,IF(N2120&lt;O2120,M2120*N2120,M2120*O2120)))</f>
        <v/>
      </c>
      <c r="R2120" s="100" t="str">
        <f>Zusammenzug!$C$25&amp;"-"&amp;Zusammenzug!$A$7&amp;"-"&amp;Leistungen!L2120</f>
        <v>2024-0-</v>
      </c>
    </row>
    <row r="2121" spans="1:18" x14ac:dyDescent="0.2">
      <c r="A2121" s="95" t="str">
        <f>IF(ISBLANK(Perigon!E2116),"",Perigon!E2116)</f>
        <v/>
      </c>
      <c r="B2121" s="95" t="str">
        <f>IF(ISBLANK(Perigon!G2116),"",Perigon!G2116)</f>
        <v/>
      </c>
      <c r="C2121" s="96" t="str">
        <f>IF(ISBLANK(Perigon!I2116),"",Perigon!I2116)</f>
        <v/>
      </c>
      <c r="D2121" s="97" t="str">
        <f>IF(ISBLANK(Perigon!J2116),"",Perigon!J2116)</f>
        <v/>
      </c>
      <c r="E2121" s="64" t="str">
        <f>IF(ISBLANK(Perigon!K2116),"",Perigon!K2116)</f>
        <v/>
      </c>
      <c r="F2121" s="65"/>
      <c r="G2121" s="64"/>
      <c r="H2121" s="69" t="str">
        <f>IF(ISBLANK(Perigon!L2116),"",Perigon!L2116)</f>
        <v/>
      </c>
      <c r="I2121" s="69" t="str">
        <f>IF(ISBLANK(Perigon!M2116),"",Perigon!M2116)</f>
        <v/>
      </c>
      <c r="J2121" s="98" t="str">
        <f>IF(ISBLANK(Perigon!N2116),"",Perigon!N2116)</f>
        <v/>
      </c>
      <c r="K2121" s="99" t="str">
        <f>IF(ISBLANK(Perigon!J2116),"",Perigon!T2116)</f>
        <v/>
      </c>
      <c r="L2121" s="95" t="str">
        <f>IF(ISBLANK(Perigon!O2116),"",Perigon!O2116)</f>
        <v/>
      </c>
      <c r="M2121" s="95" t="str">
        <f>IF(ISBLANK(Perigon!R2116),"",Perigon!R2116)</f>
        <v/>
      </c>
      <c r="N2121" s="95" t="str">
        <f>IF(ISBLANK(Perigon!P2116),"",Perigon!P2116)</f>
        <v/>
      </c>
      <c r="O2121" s="38" t="str">
        <f>IF($L2121="","",VLOOKUP($R2121,Tarife!$A$2:$R$599,13,FALSE))</f>
        <v/>
      </c>
      <c r="P2121" s="38" t="str">
        <f t="shared" si="33"/>
        <v/>
      </c>
      <c r="R2121" s="100" t="str">
        <f>Zusammenzug!$C$25&amp;"-"&amp;Zusammenzug!$A$7&amp;"-"&amp;Leistungen!L2121</f>
        <v>2024-0-</v>
      </c>
    </row>
    <row r="2122" spans="1:18" x14ac:dyDescent="0.2">
      <c r="A2122" s="95" t="str">
        <f>IF(ISBLANK(Perigon!E2117),"",Perigon!E2117)</f>
        <v/>
      </c>
      <c r="B2122" s="95" t="str">
        <f>IF(ISBLANK(Perigon!G2117),"",Perigon!G2117)</f>
        <v/>
      </c>
      <c r="C2122" s="96" t="str">
        <f>IF(ISBLANK(Perigon!I2117),"",Perigon!I2117)</f>
        <v/>
      </c>
      <c r="D2122" s="97" t="str">
        <f>IF(ISBLANK(Perigon!J2117),"",Perigon!J2117)</f>
        <v/>
      </c>
      <c r="E2122" s="64" t="str">
        <f>IF(ISBLANK(Perigon!K2117),"",Perigon!K2117)</f>
        <v/>
      </c>
      <c r="F2122" s="65"/>
      <c r="G2122" s="64"/>
      <c r="H2122" s="69" t="str">
        <f>IF(ISBLANK(Perigon!L2117),"",Perigon!L2117)</f>
        <v/>
      </c>
      <c r="I2122" s="69" t="str">
        <f>IF(ISBLANK(Perigon!M2117),"",Perigon!M2117)</f>
        <v/>
      </c>
      <c r="J2122" s="98" t="str">
        <f>IF(ISBLANK(Perigon!N2117),"",Perigon!N2117)</f>
        <v/>
      </c>
      <c r="K2122" s="99" t="str">
        <f>IF(ISBLANK(Perigon!J2117),"",Perigon!T2117)</f>
        <v/>
      </c>
      <c r="L2122" s="95" t="str">
        <f>IF(ISBLANK(Perigon!O2117),"",Perigon!O2117)</f>
        <v/>
      </c>
      <c r="M2122" s="95" t="str">
        <f>IF(ISBLANK(Perigon!R2117),"",Perigon!R2117)</f>
        <v/>
      </c>
      <c r="N2122" s="95" t="str">
        <f>IF(ISBLANK(Perigon!P2117),"",Perigon!P2117)</f>
        <v/>
      </c>
      <c r="O2122" s="38" t="str">
        <f>IF($L2122="","",VLOOKUP($R2122,Tarife!$A$2:$R$599,13,FALSE))</f>
        <v/>
      </c>
      <c r="P2122" s="38" t="str">
        <f t="shared" si="33"/>
        <v/>
      </c>
      <c r="R2122" s="100" t="str">
        <f>Zusammenzug!$C$25&amp;"-"&amp;Zusammenzug!$A$7&amp;"-"&amp;Leistungen!L2122</f>
        <v>2024-0-</v>
      </c>
    </row>
    <row r="2123" spans="1:18" x14ac:dyDescent="0.2">
      <c r="A2123" s="95" t="str">
        <f>IF(ISBLANK(Perigon!E2118),"",Perigon!E2118)</f>
        <v/>
      </c>
      <c r="B2123" s="95" t="str">
        <f>IF(ISBLANK(Perigon!G2118),"",Perigon!G2118)</f>
        <v/>
      </c>
      <c r="C2123" s="96" t="str">
        <f>IF(ISBLANK(Perigon!I2118),"",Perigon!I2118)</f>
        <v/>
      </c>
      <c r="D2123" s="97" t="str">
        <f>IF(ISBLANK(Perigon!J2118),"",Perigon!J2118)</f>
        <v/>
      </c>
      <c r="E2123" s="64" t="str">
        <f>IF(ISBLANK(Perigon!K2118),"",Perigon!K2118)</f>
        <v/>
      </c>
      <c r="F2123" s="65"/>
      <c r="G2123" s="64"/>
      <c r="H2123" s="69" t="str">
        <f>IF(ISBLANK(Perigon!L2118),"",Perigon!L2118)</f>
        <v/>
      </c>
      <c r="I2123" s="69" t="str">
        <f>IF(ISBLANK(Perigon!M2118),"",Perigon!M2118)</f>
        <v/>
      </c>
      <c r="J2123" s="98" t="str">
        <f>IF(ISBLANK(Perigon!N2118),"",Perigon!N2118)</f>
        <v/>
      </c>
      <c r="K2123" s="99" t="str">
        <f>IF(ISBLANK(Perigon!J2118),"",Perigon!T2118)</f>
        <v/>
      </c>
      <c r="L2123" s="95" t="str">
        <f>IF(ISBLANK(Perigon!O2118),"",Perigon!O2118)</f>
        <v/>
      </c>
      <c r="M2123" s="95" t="str">
        <f>IF(ISBLANK(Perigon!R2118),"",Perigon!R2118)</f>
        <v/>
      </c>
      <c r="N2123" s="95" t="str">
        <f>IF(ISBLANK(Perigon!P2118),"",Perigon!P2118)</f>
        <v/>
      </c>
      <c r="O2123" s="38" t="str">
        <f>IF($L2123="","",VLOOKUP($R2123,Tarife!$A$2:$R$599,13,FALSE))</f>
        <v/>
      </c>
      <c r="P2123" s="38" t="str">
        <f t="shared" si="33"/>
        <v/>
      </c>
      <c r="R2123" s="100" t="str">
        <f>Zusammenzug!$C$25&amp;"-"&amp;Zusammenzug!$A$7&amp;"-"&amp;Leistungen!L2123</f>
        <v>2024-0-</v>
      </c>
    </row>
    <row r="2124" spans="1:18" x14ac:dyDescent="0.2">
      <c r="A2124" s="95" t="str">
        <f>IF(ISBLANK(Perigon!E2119),"",Perigon!E2119)</f>
        <v/>
      </c>
      <c r="B2124" s="95" t="str">
        <f>IF(ISBLANK(Perigon!G2119),"",Perigon!G2119)</f>
        <v/>
      </c>
      <c r="C2124" s="96" t="str">
        <f>IF(ISBLANK(Perigon!I2119),"",Perigon!I2119)</f>
        <v/>
      </c>
      <c r="D2124" s="97" t="str">
        <f>IF(ISBLANK(Perigon!J2119),"",Perigon!J2119)</f>
        <v/>
      </c>
      <c r="E2124" s="64" t="str">
        <f>IF(ISBLANK(Perigon!K2119),"",Perigon!K2119)</f>
        <v/>
      </c>
      <c r="F2124" s="65"/>
      <c r="G2124" s="64"/>
      <c r="H2124" s="69" t="str">
        <f>IF(ISBLANK(Perigon!L2119),"",Perigon!L2119)</f>
        <v/>
      </c>
      <c r="I2124" s="69" t="str">
        <f>IF(ISBLANK(Perigon!M2119),"",Perigon!M2119)</f>
        <v/>
      </c>
      <c r="J2124" s="98" t="str">
        <f>IF(ISBLANK(Perigon!N2119),"",Perigon!N2119)</f>
        <v/>
      </c>
      <c r="K2124" s="99" t="str">
        <f>IF(ISBLANK(Perigon!J2119),"",Perigon!T2119)</f>
        <v/>
      </c>
      <c r="L2124" s="95" t="str">
        <f>IF(ISBLANK(Perigon!O2119),"",Perigon!O2119)</f>
        <v/>
      </c>
      <c r="M2124" s="95" t="str">
        <f>IF(ISBLANK(Perigon!R2119),"",Perigon!R2119)</f>
        <v/>
      </c>
      <c r="N2124" s="95" t="str">
        <f>IF(ISBLANK(Perigon!P2119),"",Perigon!P2119)</f>
        <v/>
      </c>
      <c r="O2124" s="38" t="str">
        <f>IF($L2124="","",VLOOKUP($R2124,Tarife!$A$2:$R$599,13,FALSE))</f>
        <v/>
      </c>
      <c r="P2124" s="38" t="str">
        <f t="shared" si="33"/>
        <v/>
      </c>
      <c r="R2124" s="100" t="str">
        <f>Zusammenzug!$C$25&amp;"-"&amp;Zusammenzug!$A$7&amp;"-"&amp;Leistungen!L2124</f>
        <v>2024-0-</v>
      </c>
    </row>
    <row r="2125" spans="1:18" x14ac:dyDescent="0.2">
      <c r="A2125" s="95" t="str">
        <f>IF(ISBLANK(Perigon!E2120),"",Perigon!E2120)</f>
        <v/>
      </c>
      <c r="B2125" s="95" t="str">
        <f>IF(ISBLANK(Perigon!G2120),"",Perigon!G2120)</f>
        <v/>
      </c>
      <c r="C2125" s="96" t="str">
        <f>IF(ISBLANK(Perigon!I2120),"",Perigon!I2120)</f>
        <v/>
      </c>
      <c r="D2125" s="97" t="str">
        <f>IF(ISBLANK(Perigon!J2120),"",Perigon!J2120)</f>
        <v/>
      </c>
      <c r="E2125" s="64" t="str">
        <f>IF(ISBLANK(Perigon!K2120),"",Perigon!K2120)</f>
        <v/>
      </c>
      <c r="F2125" s="65"/>
      <c r="G2125" s="64"/>
      <c r="H2125" s="69" t="str">
        <f>IF(ISBLANK(Perigon!L2120),"",Perigon!L2120)</f>
        <v/>
      </c>
      <c r="I2125" s="69" t="str">
        <f>IF(ISBLANK(Perigon!M2120),"",Perigon!M2120)</f>
        <v/>
      </c>
      <c r="J2125" s="98" t="str">
        <f>IF(ISBLANK(Perigon!N2120),"",Perigon!N2120)</f>
        <v/>
      </c>
      <c r="K2125" s="99" t="str">
        <f>IF(ISBLANK(Perigon!J2120),"",Perigon!T2120)</f>
        <v/>
      </c>
      <c r="L2125" s="95" t="str">
        <f>IF(ISBLANK(Perigon!O2120),"",Perigon!O2120)</f>
        <v/>
      </c>
      <c r="M2125" s="95" t="str">
        <f>IF(ISBLANK(Perigon!R2120),"",Perigon!R2120)</f>
        <v/>
      </c>
      <c r="N2125" s="95" t="str">
        <f>IF(ISBLANK(Perigon!P2120),"",Perigon!P2120)</f>
        <v/>
      </c>
      <c r="O2125" s="38" t="str">
        <f>IF($L2125="","",VLOOKUP($R2125,Tarife!$A$2:$R$599,13,FALSE))</f>
        <v/>
      </c>
      <c r="P2125" s="38" t="str">
        <f t="shared" si="33"/>
        <v/>
      </c>
      <c r="R2125" s="100" t="str">
        <f>Zusammenzug!$C$25&amp;"-"&amp;Zusammenzug!$A$7&amp;"-"&amp;Leistungen!L2125</f>
        <v>2024-0-</v>
      </c>
    </row>
    <row r="2126" spans="1:18" x14ac:dyDescent="0.2">
      <c r="A2126" s="95" t="str">
        <f>IF(ISBLANK(Perigon!E2121),"",Perigon!E2121)</f>
        <v/>
      </c>
      <c r="B2126" s="95" t="str">
        <f>IF(ISBLANK(Perigon!G2121),"",Perigon!G2121)</f>
        <v/>
      </c>
      <c r="C2126" s="96" t="str">
        <f>IF(ISBLANK(Perigon!I2121),"",Perigon!I2121)</f>
        <v/>
      </c>
      <c r="D2126" s="97" t="str">
        <f>IF(ISBLANK(Perigon!J2121),"",Perigon!J2121)</f>
        <v/>
      </c>
      <c r="E2126" s="64" t="str">
        <f>IF(ISBLANK(Perigon!K2121),"",Perigon!K2121)</f>
        <v/>
      </c>
      <c r="F2126" s="65"/>
      <c r="G2126" s="64"/>
      <c r="H2126" s="69" t="str">
        <f>IF(ISBLANK(Perigon!L2121),"",Perigon!L2121)</f>
        <v/>
      </c>
      <c r="I2126" s="69" t="str">
        <f>IF(ISBLANK(Perigon!M2121),"",Perigon!M2121)</f>
        <v/>
      </c>
      <c r="J2126" s="98" t="str">
        <f>IF(ISBLANK(Perigon!N2121),"",Perigon!N2121)</f>
        <v/>
      </c>
      <c r="K2126" s="99" t="str">
        <f>IF(ISBLANK(Perigon!J2121),"",Perigon!T2121)</f>
        <v/>
      </c>
      <c r="L2126" s="95" t="str">
        <f>IF(ISBLANK(Perigon!O2121),"",Perigon!O2121)</f>
        <v/>
      </c>
      <c r="M2126" s="95" t="str">
        <f>IF(ISBLANK(Perigon!R2121),"",Perigon!R2121)</f>
        <v/>
      </c>
      <c r="N2126" s="95" t="str">
        <f>IF(ISBLANK(Perigon!P2121),"",Perigon!P2121)</f>
        <v/>
      </c>
      <c r="O2126" s="38" t="str">
        <f>IF($L2126="","",VLOOKUP($R2126,Tarife!$A$2:$R$599,13,FALSE))</f>
        <v/>
      </c>
      <c r="P2126" s="38" t="str">
        <f t="shared" si="33"/>
        <v/>
      </c>
      <c r="R2126" s="100" t="str">
        <f>Zusammenzug!$C$25&amp;"-"&amp;Zusammenzug!$A$7&amp;"-"&amp;Leistungen!L2126</f>
        <v>2024-0-</v>
      </c>
    </row>
    <row r="2127" spans="1:18" x14ac:dyDescent="0.2">
      <c r="A2127" s="95" t="str">
        <f>IF(ISBLANK(Perigon!E2122),"",Perigon!E2122)</f>
        <v/>
      </c>
      <c r="B2127" s="95" t="str">
        <f>IF(ISBLANK(Perigon!G2122),"",Perigon!G2122)</f>
        <v/>
      </c>
      <c r="C2127" s="96" t="str">
        <f>IF(ISBLANK(Perigon!I2122),"",Perigon!I2122)</f>
        <v/>
      </c>
      <c r="D2127" s="97" t="str">
        <f>IF(ISBLANK(Perigon!J2122),"",Perigon!J2122)</f>
        <v/>
      </c>
      <c r="E2127" s="64" t="str">
        <f>IF(ISBLANK(Perigon!K2122),"",Perigon!K2122)</f>
        <v/>
      </c>
      <c r="F2127" s="65"/>
      <c r="G2127" s="64"/>
      <c r="H2127" s="69" t="str">
        <f>IF(ISBLANK(Perigon!L2122),"",Perigon!L2122)</f>
        <v/>
      </c>
      <c r="I2127" s="69" t="str">
        <f>IF(ISBLANK(Perigon!M2122),"",Perigon!M2122)</f>
        <v/>
      </c>
      <c r="J2127" s="98" t="str">
        <f>IF(ISBLANK(Perigon!N2122),"",Perigon!N2122)</f>
        <v/>
      </c>
      <c r="K2127" s="99" t="str">
        <f>IF(ISBLANK(Perigon!J2122),"",Perigon!T2122)</f>
        <v/>
      </c>
      <c r="L2127" s="95" t="str">
        <f>IF(ISBLANK(Perigon!O2122),"",Perigon!O2122)</f>
        <v/>
      </c>
      <c r="M2127" s="95" t="str">
        <f>IF(ISBLANK(Perigon!R2122),"",Perigon!R2122)</f>
        <v/>
      </c>
      <c r="N2127" s="95" t="str">
        <f>IF(ISBLANK(Perigon!P2122),"",Perigon!P2122)</f>
        <v/>
      </c>
      <c r="O2127" s="38" t="str">
        <f>IF($L2127="","",VLOOKUP($R2127,Tarife!$A$2:$R$599,13,FALSE))</f>
        <v/>
      </c>
      <c r="P2127" s="38" t="str">
        <f t="shared" si="33"/>
        <v/>
      </c>
      <c r="R2127" s="100" t="str">
        <f>Zusammenzug!$C$25&amp;"-"&amp;Zusammenzug!$A$7&amp;"-"&amp;Leistungen!L2127</f>
        <v>2024-0-</v>
      </c>
    </row>
    <row r="2128" spans="1:18" x14ac:dyDescent="0.2">
      <c r="A2128" s="95" t="str">
        <f>IF(ISBLANK(Perigon!E2123),"",Perigon!E2123)</f>
        <v/>
      </c>
      <c r="B2128" s="95" t="str">
        <f>IF(ISBLANK(Perigon!G2123),"",Perigon!G2123)</f>
        <v/>
      </c>
      <c r="C2128" s="96" t="str">
        <f>IF(ISBLANK(Perigon!I2123),"",Perigon!I2123)</f>
        <v/>
      </c>
      <c r="D2128" s="97" t="str">
        <f>IF(ISBLANK(Perigon!J2123),"",Perigon!J2123)</f>
        <v/>
      </c>
      <c r="E2128" s="64" t="str">
        <f>IF(ISBLANK(Perigon!K2123),"",Perigon!K2123)</f>
        <v/>
      </c>
      <c r="F2128" s="65"/>
      <c r="G2128" s="64"/>
      <c r="H2128" s="69" t="str">
        <f>IF(ISBLANK(Perigon!L2123),"",Perigon!L2123)</f>
        <v/>
      </c>
      <c r="I2128" s="69" t="str">
        <f>IF(ISBLANK(Perigon!M2123),"",Perigon!M2123)</f>
        <v/>
      </c>
      <c r="J2128" s="98" t="str">
        <f>IF(ISBLANK(Perigon!N2123),"",Perigon!N2123)</f>
        <v/>
      </c>
      <c r="K2128" s="99" t="str">
        <f>IF(ISBLANK(Perigon!J2123),"",Perigon!T2123)</f>
        <v/>
      </c>
      <c r="L2128" s="95" t="str">
        <f>IF(ISBLANK(Perigon!O2123),"",Perigon!O2123)</f>
        <v/>
      </c>
      <c r="M2128" s="95" t="str">
        <f>IF(ISBLANK(Perigon!R2123),"",Perigon!R2123)</f>
        <v/>
      </c>
      <c r="N2128" s="95" t="str">
        <f>IF(ISBLANK(Perigon!P2123),"",Perigon!P2123)</f>
        <v/>
      </c>
      <c r="O2128" s="38" t="str">
        <f>IF($L2128="","",VLOOKUP($R2128,Tarife!$A$2:$R$599,13,FALSE))</f>
        <v/>
      </c>
      <c r="P2128" s="38" t="str">
        <f t="shared" si="33"/>
        <v/>
      </c>
      <c r="R2128" s="100" t="str">
        <f>Zusammenzug!$C$25&amp;"-"&amp;Zusammenzug!$A$7&amp;"-"&amp;Leistungen!L2128</f>
        <v>2024-0-</v>
      </c>
    </row>
    <row r="2129" spans="1:18" x14ac:dyDescent="0.2">
      <c r="A2129" s="95" t="str">
        <f>IF(ISBLANK(Perigon!E2124),"",Perigon!E2124)</f>
        <v/>
      </c>
      <c r="B2129" s="95" t="str">
        <f>IF(ISBLANK(Perigon!G2124),"",Perigon!G2124)</f>
        <v/>
      </c>
      <c r="C2129" s="96" t="str">
        <f>IF(ISBLANK(Perigon!I2124),"",Perigon!I2124)</f>
        <v/>
      </c>
      <c r="D2129" s="97" t="str">
        <f>IF(ISBLANK(Perigon!J2124),"",Perigon!J2124)</f>
        <v/>
      </c>
      <c r="E2129" s="64" t="str">
        <f>IF(ISBLANK(Perigon!K2124),"",Perigon!K2124)</f>
        <v/>
      </c>
      <c r="F2129" s="65"/>
      <c r="G2129" s="64"/>
      <c r="H2129" s="69" t="str">
        <f>IF(ISBLANK(Perigon!L2124),"",Perigon!L2124)</f>
        <v/>
      </c>
      <c r="I2129" s="69" t="str">
        <f>IF(ISBLANK(Perigon!M2124),"",Perigon!M2124)</f>
        <v/>
      </c>
      <c r="J2129" s="98" t="str">
        <f>IF(ISBLANK(Perigon!N2124),"",Perigon!N2124)</f>
        <v/>
      </c>
      <c r="K2129" s="99" t="str">
        <f>IF(ISBLANK(Perigon!J2124),"",Perigon!T2124)</f>
        <v/>
      </c>
      <c r="L2129" s="95" t="str">
        <f>IF(ISBLANK(Perigon!O2124),"",Perigon!O2124)</f>
        <v/>
      </c>
      <c r="M2129" s="95" t="str">
        <f>IF(ISBLANK(Perigon!R2124),"",Perigon!R2124)</f>
        <v/>
      </c>
      <c r="N2129" s="95" t="str">
        <f>IF(ISBLANK(Perigon!P2124),"",Perigon!P2124)</f>
        <v/>
      </c>
      <c r="O2129" s="38" t="str">
        <f>IF($L2129="","",VLOOKUP($R2129,Tarife!$A$2:$R$599,13,FALSE))</f>
        <v/>
      </c>
      <c r="P2129" s="38" t="str">
        <f t="shared" si="33"/>
        <v/>
      </c>
      <c r="R2129" s="100" t="str">
        <f>Zusammenzug!$C$25&amp;"-"&amp;Zusammenzug!$A$7&amp;"-"&amp;Leistungen!L2129</f>
        <v>2024-0-</v>
      </c>
    </row>
    <row r="2130" spans="1:18" x14ac:dyDescent="0.2">
      <c r="A2130" s="95" t="str">
        <f>IF(ISBLANK(Perigon!E2125),"",Perigon!E2125)</f>
        <v/>
      </c>
      <c r="B2130" s="95" t="str">
        <f>IF(ISBLANK(Perigon!G2125),"",Perigon!G2125)</f>
        <v/>
      </c>
      <c r="C2130" s="96" t="str">
        <f>IF(ISBLANK(Perigon!I2125),"",Perigon!I2125)</f>
        <v/>
      </c>
      <c r="D2130" s="97" t="str">
        <f>IF(ISBLANK(Perigon!J2125),"",Perigon!J2125)</f>
        <v/>
      </c>
      <c r="E2130" s="64" t="str">
        <f>IF(ISBLANK(Perigon!K2125),"",Perigon!K2125)</f>
        <v/>
      </c>
      <c r="F2130" s="65"/>
      <c r="G2130" s="64"/>
      <c r="H2130" s="69" t="str">
        <f>IF(ISBLANK(Perigon!L2125),"",Perigon!L2125)</f>
        <v/>
      </c>
      <c r="I2130" s="69" t="str">
        <f>IF(ISBLANK(Perigon!M2125),"",Perigon!M2125)</f>
        <v/>
      </c>
      <c r="J2130" s="98" t="str">
        <f>IF(ISBLANK(Perigon!N2125),"",Perigon!N2125)</f>
        <v/>
      </c>
      <c r="K2130" s="99" t="str">
        <f>IF(ISBLANK(Perigon!J2125),"",Perigon!T2125)</f>
        <v/>
      </c>
      <c r="L2130" s="95" t="str">
        <f>IF(ISBLANK(Perigon!O2125),"",Perigon!O2125)</f>
        <v/>
      </c>
      <c r="M2130" s="95" t="str">
        <f>IF(ISBLANK(Perigon!R2125),"",Perigon!R2125)</f>
        <v/>
      </c>
      <c r="N2130" s="95" t="str">
        <f>IF(ISBLANK(Perigon!P2125),"",Perigon!P2125)</f>
        <v/>
      </c>
      <c r="O2130" s="38" t="str">
        <f>IF($L2130="","",VLOOKUP($R2130,Tarife!$A$2:$R$599,13,FALSE))</f>
        <v/>
      </c>
      <c r="P2130" s="38" t="str">
        <f t="shared" si="33"/>
        <v/>
      </c>
      <c r="R2130" s="100" t="str">
        <f>Zusammenzug!$C$25&amp;"-"&amp;Zusammenzug!$A$7&amp;"-"&amp;Leistungen!L2130</f>
        <v>2024-0-</v>
      </c>
    </row>
    <row r="2131" spans="1:18" x14ac:dyDescent="0.2">
      <c r="A2131" s="95" t="str">
        <f>IF(ISBLANK(Perigon!E2126),"",Perigon!E2126)</f>
        <v/>
      </c>
      <c r="B2131" s="95" t="str">
        <f>IF(ISBLANK(Perigon!G2126),"",Perigon!G2126)</f>
        <v/>
      </c>
      <c r="C2131" s="96" t="str">
        <f>IF(ISBLANK(Perigon!I2126),"",Perigon!I2126)</f>
        <v/>
      </c>
      <c r="D2131" s="97" t="str">
        <f>IF(ISBLANK(Perigon!J2126),"",Perigon!J2126)</f>
        <v/>
      </c>
      <c r="E2131" s="64" t="str">
        <f>IF(ISBLANK(Perigon!K2126),"",Perigon!K2126)</f>
        <v/>
      </c>
      <c r="F2131" s="65"/>
      <c r="G2131" s="64"/>
      <c r="H2131" s="69" t="str">
        <f>IF(ISBLANK(Perigon!L2126),"",Perigon!L2126)</f>
        <v/>
      </c>
      <c r="I2131" s="69" t="str">
        <f>IF(ISBLANK(Perigon!M2126),"",Perigon!M2126)</f>
        <v/>
      </c>
      <c r="J2131" s="98" t="str">
        <f>IF(ISBLANK(Perigon!N2126),"",Perigon!N2126)</f>
        <v/>
      </c>
      <c r="K2131" s="99" t="str">
        <f>IF(ISBLANK(Perigon!J2126),"",Perigon!T2126)</f>
        <v/>
      </c>
      <c r="L2131" s="95" t="str">
        <f>IF(ISBLANK(Perigon!O2126),"",Perigon!O2126)</f>
        <v/>
      </c>
      <c r="M2131" s="95" t="str">
        <f>IF(ISBLANK(Perigon!R2126),"",Perigon!R2126)</f>
        <v/>
      </c>
      <c r="N2131" s="95" t="str">
        <f>IF(ISBLANK(Perigon!P2126),"",Perigon!P2126)</f>
        <v/>
      </c>
      <c r="O2131" s="38" t="str">
        <f>IF($L2131="","",VLOOKUP($R2131,Tarife!$A$2:$R$599,13,FALSE))</f>
        <v/>
      </c>
      <c r="P2131" s="38" t="str">
        <f t="shared" si="33"/>
        <v/>
      </c>
      <c r="R2131" s="100" t="str">
        <f>Zusammenzug!$C$25&amp;"-"&amp;Zusammenzug!$A$7&amp;"-"&amp;Leistungen!L2131</f>
        <v>2024-0-</v>
      </c>
    </row>
    <row r="2132" spans="1:18" x14ac:dyDescent="0.2">
      <c r="A2132" s="95" t="str">
        <f>IF(ISBLANK(Perigon!E2127),"",Perigon!E2127)</f>
        <v/>
      </c>
      <c r="B2132" s="95" t="str">
        <f>IF(ISBLANK(Perigon!G2127),"",Perigon!G2127)</f>
        <v/>
      </c>
      <c r="C2132" s="96" t="str">
        <f>IF(ISBLANK(Perigon!I2127),"",Perigon!I2127)</f>
        <v/>
      </c>
      <c r="D2132" s="97" t="str">
        <f>IF(ISBLANK(Perigon!J2127),"",Perigon!J2127)</f>
        <v/>
      </c>
      <c r="E2132" s="64" t="str">
        <f>IF(ISBLANK(Perigon!K2127),"",Perigon!K2127)</f>
        <v/>
      </c>
      <c r="F2132" s="65"/>
      <c r="G2132" s="64"/>
      <c r="H2132" s="69" t="str">
        <f>IF(ISBLANK(Perigon!L2127),"",Perigon!L2127)</f>
        <v/>
      </c>
      <c r="I2132" s="69" t="str">
        <f>IF(ISBLANK(Perigon!M2127),"",Perigon!M2127)</f>
        <v/>
      </c>
      <c r="J2132" s="98" t="str">
        <f>IF(ISBLANK(Perigon!N2127),"",Perigon!N2127)</f>
        <v/>
      </c>
      <c r="K2132" s="99" t="str">
        <f>IF(ISBLANK(Perigon!J2127),"",Perigon!T2127)</f>
        <v/>
      </c>
      <c r="L2132" s="95" t="str">
        <f>IF(ISBLANK(Perigon!O2127),"",Perigon!O2127)</f>
        <v/>
      </c>
      <c r="M2132" s="95" t="str">
        <f>IF(ISBLANK(Perigon!R2127),"",Perigon!R2127)</f>
        <v/>
      </c>
      <c r="N2132" s="95" t="str">
        <f>IF(ISBLANK(Perigon!P2127),"",Perigon!P2127)</f>
        <v/>
      </c>
      <c r="O2132" s="38" t="str">
        <f>IF($L2132="","",VLOOKUP($R2132,Tarife!$A$2:$R$599,13,FALSE))</f>
        <v/>
      </c>
      <c r="P2132" s="38" t="str">
        <f t="shared" si="33"/>
        <v/>
      </c>
      <c r="R2132" s="100" t="str">
        <f>Zusammenzug!$C$25&amp;"-"&amp;Zusammenzug!$A$7&amp;"-"&amp;Leistungen!L2132</f>
        <v>2024-0-</v>
      </c>
    </row>
    <row r="2133" spans="1:18" x14ac:dyDescent="0.2">
      <c r="A2133" s="95" t="str">
        <f>IF(ISBLANK(Perigon!E2128),"",Perigon!E2128)</f>
        <v/>
      </c>
      <c r="B2133" s="95" t="str">
        <f>IF(ISBLANK(Perigon!G2128),"",Perigon!G2128)</f>
        <v/>
      </c>
      <c r="C2133" s="96" t="str">
        <f>IF(ISBLANK(Perigon!I2128),"",Perigon!I2128)</f>
        <v/>
      </c>
      <c r="D2133" s="97" t="str">
        <f>IF(ISBLANK(Perigon!J2128),"",Perigon!J2128)</f>
        <v/>
      </c>
      <c r="E2133" s="64" t="str">
        <f>IF(ISBLANK(Perigon!K2128),"",Perigon!K2128)</f>
        <v/>
      </c>
      <c r="F2133" s="65"/>
      <c r="G2133" s="64"/>
      <c r="H2133" s="69" t="str">
        <f>IF(ISBLANK(Perigon!L2128),"",Perigon!L2128)</f>
        <v/>
      </c>
      <c r="I2133" s="69" t="str">
        <f>IF(ISBLANK(Perigon!M2128),"",Perigon!M2128)</f>
        <v/>
      </c>
      <c r="J2133" s="98" t="str">
        <f>IF(ISBLANK(Perigon!N2128),"",Perigon!N2128)</f>
        <v/>
      </c>
      <c r="K2133" s="99" t="str">
        <f>IF(ISBLANK(Perigon!J2128),"",Perigon!T2128)</f>
        <v/>
      </c>
      <c r="L2133" s="95" t="str">
        <f>IF(ISBLANK(Perigon!O2128),"",Perigon!O2128)</f>
        <v/>
      </c>
      <c r="M2133" s="95" t="str">
        <f>IF(ISBLANK(Perigon!R2128),"",Perigon!R2128)</f>
        <v/>
      </c>
      <c r="N2133" s="95" t="str">
        <f>IF(ISBLANK(Perigon!P2128),"",Perigon!P2128)</f>
        <v/>
      </c>
      <c r="O2133" s="38" t="str">
        <f>IF($L2133="","",VLOOKUP($R2133,Tarife!$A$2:$R$599,13,FALSE))</f>
        <v/>
      </c>
      <c r="P2133" s="38" t="str">
        <f t="shared" si="33"/>
        <v/>
      </c>
      <c r="R2133" s="100" t="str">
        <f>Zusammenzug!$C$25&amp;"-"&amp;Zusammenzug!$A$7&amp;"-"&amp;Leistungen!L2133</f>
        <v>2024-0-</v>
      </c>
    </row>
    <row r="2134" spans="1:18" x14ac:dyDescent="0.2">
      <c r="A2134" s="95" t="str">
        <f>IF(ISBLANK(Perigon!E2129),"",Perigon!E2129)</f>
        <v/>
      </c>
      <c r="B2134" s="95" t="str">
        <f>IF(ISBLANK(Perigon!G2129),"",Perigon!G2129)</f>
        <v/>
      </c>
      <c r="C2134" s="96" t="str">
        <f>IF(ISBLANK(Perigon!I2129),"",Perigon!I2129)</f>
        <v/>
      </c>
      <c r="D2134" s="97" t="str">
        <f>IF(ISBLANK(Perigon!J2129),"",Perigon!J2129)</f>
        <v/>
      </c>
      <c r="E2134" s="64" t="str">
        <f>IF(ISBLANK(Perigon!K2129),"",Perigon!K2129)</f>
        <v/>
      </c>
      <c r="F2134" s="65"/>
      <c r="G2134" s="64"/>
      <c r="H2134" s="69" t="str">
        <f>IF(ISBLANK(Perigon!L2129),"",Perigon!L2129)</f>
        <v/>
      </c>
      <c r="I2134" s="69" t="str">
        <f>IF(ISBLANK(Perigon!M2129),"",Perigon!M2129)</f>
        <v/>
      </c>
      <c r="J2134" s="98" t="str">
        <f>IF(ISBLANK(Perigon!N2129),"",Perigon!N2129)</f>
        <v/>
      </c>
      <c r="K2134" s="99" t="str">
        <f>IF(ISBLANK(Perigon!J2129),"",Perigon!T2129)</f>
        <v/>
      </c>
      <c r="L2134" s="95" t="str">
        <f>IF(ISBLANK(Perigon!O2129),"",Perigon!O2129)</f>
        <v/>
      </c>
      <c r="M2134" s="95" t="str">
        <f>IF(ISBLANK(Perigon!R2129),"",Perigon!R2129)</f>
        <v/>
      </c>
      <c r="N2134" s="95" t="str">
        <f>IF(ISBLANK(Perigon!P2129),"",Perigon!P2129)</f>
        <v/>
      </c>
      <c r="O2134" s="38" t="str">
        <f>IF($L2134="","",VLOOKUP($R2134,Tarife!$A$2:$R$599,13,FALSE))</f>
        <v/>
      </c>
      <c r="P2134" s="38" t="str">
        <f t="shared" si="33"/>
        <v/>
      </c>
      <c r="R2134" s="100" t="str">
        <f>Zusammenzug!$C$25&amp;"-"&amp;Zusammenzug!$A$7&amp;"-"&amp;Leistungen!L2134</f>
        <v>2024-0-</v>
      </c>
    </row>
    <row r="2135" spans="1:18" x14ac:dyDescent="0.2">
      <c r="A2135" s="95" t="str">
        <f>IF(ISBLANK(Perigon!E2130),"",Perigon!E2130)</f>
        <v/>
      </c>
      <c r="B2135" s="95" t="str">
        <f>IF(ISBLANK(Perigon!G2130),"",Perigon!G2130)</f>
        <v/>
      </c>
      <c r="C2135" s="96" t="str">
        <f>IF(ISBLANK(Perigon!I2130),"",Perigon!I2130)</f>
        <v/>
      </c>
      <c r="D2135" s="97" t="str">
        <f>IF(ISBLANK(Perigon!J2130),"",Perigon!J2130)</f>
        <v/>
      </c>
      <c r="E2135" s="64" t="str">
        <f>IF(ISBLANK(Perigon!K2130),"",Perigon!K2130)</f>
        <v/>
      </c>
      <c r="F2135" s="65"/>
      <c r="G2135" s="64"/>
      <c r="H2135" s="69" t="str">
        <f>IF(ISBLANK(Perigon!L2130),"",Perigon!L2130)</f>
        <v/>
      </c>
      <c r="I2135" s="69" t="str">
        <f>IF(ISBLANK(Perigon!M2130),"",Perigon!M2130)</f>
        <v/>
      </c>
      <c r="J2135" s="98" t="str">
        <f>IF(ISBLANK(Perigon!N2130),"",Perigon!N2130)</f>
        <v/>
      </c>
      <c r="K2135" s="99" t="str">
        <f>IF(ISBLANK(Perigon!J2130),"",Perigon!T2130)</f>
        <v/>
      </c>
      <c r="L2135" s="95" t="str">
        <f>IF(ISBLANK(Perigon!O2130),"",Perigon!O2130)</f>
        <v/>
      </c>
      <c r="M2135" s="95" t="str">
        <f>IF(ISBLANK(Perigon!R2130),"",Perigon!R2130)</f>
        <v/>
      </c>
      <c r="N2135" s="95" t="str">
        <f>IF(ISBLANK(Perigon!P2130),"",Perigon!P2130)</f>
        <v/>
      </c>
      <c r="O2135" s="38" t="str">
        <f>IF($L2135="","",VLOOKUP($R2135,Tarife!$A$2:$R$599,13,FALSE))</f>
        <v/>
      </c>
      <c r="P2135" s="38" t="str">
        <f t="shared" si="33"/>
        <v/>
      </c>
      <c r="R2135" s="100" t="str">
        <f>Zusammenzug!$C$25&amp;"-"&amp;Zusammenzug!$A$7&amp;"-"&amp;Leistungen!L2135</f>
        <v>2024-0-</v>
      </c>
    </row>
    <row r="2136" spans="1:18" x14ac:dyDescent="0.2">
      <c r="A2136" s="95" t="str">
        <f>IF(ISBLANK(Perigon!E2131),"",Perigon!E2131)</f>
        <v/>
      </c>
      <c r="B2136" s="95" t="str">
        <f>IF(ISBLANK(Perigon!G2131),"",Perigon!G2131)</f>
        <v/>
      </c>
      <c r="C2136" s="96" t="str">
        <f>IF(ISBLANK(Perigon!I2131),"",Perigon!I2131)</f>
        <v/>
      </c>
      <c r="D2136" s="97" t="str">
        <f>IF(ISBLANK(Perigon!J2131),"",Perigon!J2131)</f>
        <v/>
      </c>
      <c r="E2136" s="64" t="str">
        <f>IF(ISBLANK(Perigon!K2131),"",Perigon!K2131)</f>
        <v/>
      </c>
      <c r="F2136" s="65"/>
      <c r="G2136" s="64"/>
      <c r="H2136" s="69" t="str">
        <f>IF(ISBLANK(Perigon!L2131),"",Perigon!L2131)</f>
        <v/>
      </c>
      <c r="I2136" s="69" t="str">
        <f>IF(ISBLANK(Perigon!M2131),"",Perigon!M2131)</f>
        <v/>
      </c>
      <c r="J2136" s="98" t="str">
        <f>IF(ISBLANK(Perigon!N2131),"",Perigon!N2131)</f>
        <v/>
      </c>
      <c r="K2136" s="99" t="str">
        <f>IF(ISBLANK(Perigon!J2131),"",Perigon!T2131)</f>
        <v/>
      </c>
      <c r="L2136" s="95" t="str">
        <f>IF(ISBLANK(Perigon!O2131),"",Perigon!O2131)</f>
        <v/>
      </c>
      <c r="M2136" s="95" t="str">
        <f>IF(ISBLANK(Perigon!R2131),"",Perigon!R2131)</f>
        <v/>
      </c>
      <c r="N2136" s="95" t="str">
        <f>IF(ISBLANK(Perigon!P2131),"",Perigon!P2131)</f>
        <v/>
      </c>
      <c r="O2136" s="38" t="str">
        <f>IF($L2136="","",VLOOKUP($R2136,Tarife!$A$2:$R$599,13,FALSE))</f>
        <v/>
      </c>
      <c r="P2136" s="38" t="str">
        <f t="shared" si="33"/>
        <v/>
      </c>
      <c r="R2136" s="100" t="str">
        <f>Zusammenzug!$C$25&amp;"-"&amp;Zusammenzug!$A$7&amp;"-"&amp;Leistungen!L2136</f>
        <v>2024-0-</v>
      </c>
    </row>
    <row r="2137" spans="1:18" x14ac:dyDescent="0.2">
      <c r="A2137" s="95" t="str">
        <f>IF(ISBLANK(Perigon!E2132),"",Perigon!E2132)</f>
        <v/>
      </c>
      <c r="B2137" s="95" t="str">
        <f>IF(ISBLANK(Perigon!G2132),"",Perigon!G2132)</f>
        <v/>
      </c>
      <c r="C2137" s="96" t="str">
        <f>IF(ISBLANK(Perigon!I2132),"",Perigon!I2132)</f>
        <v/>
      </c>
      <c r="D2137" s="97" t="str">
        <f>IF(ISBLANK(Perigon!J2132),"",Perigon!J2132)</f>
        <v/>
      </c>
      <c r="E2137" s="64" t="str">
        <f>IF(ISBLANK(Perigon!K2132),"",Perigon!K2132)</f>
        <v/>
      </c>
      <c r="F2137" s="65"/>
      <c r="G2137" s="64"/>
      <c r="H2137" s="69" t="str">
        <f>IF(ISBLANK(Perigon!L2132),"",Perigon!L2132)</f>
        <v/>
      </c>
      <c r="I2137" s="69" t="str">
        <f>IF(ISBLANK(Perigon!M2132),"",Perigon!M2132)</f>
        <v/>
      </c>
      <c r="J2137" s="98" t="str">
        <f>IF(ISBLANK(Perigon!N2132),"",Perigon!N2132)</f>
        <v/>
      </c>
      <c r="K2137" s="99" t="str">
        <f>IF(ISBLANK(Perigon!J2132),"",Perigon!T2132)</f>
        <v/>
      </c>
      <c r="L2137" s="95" t="str">
        <f>IF(ISBLANK(Perigon!O2132),"",Perigon!O2132)</f>
        <v/>
      </c>
      <c r="M2137" s="95" t="str">
        <f>IF(ISBLANK(Perigon!R2132),"",Perigon!R2132)</f>
        <v/>
      </c>
      <c r="N2137" s="95" t="str">
        <f>IF(ISBLANK(Perigon!P2132),"",Perigon!P2132)</f>
        <v/>
      </c>
      <c r="O2137" s="38" t="str">
        <f>IF($L2137="","",VLOOKUP($R2137,Tarife!$A$2:$R$599,13,FALSE))</f>
        <v/>
      </c>
      <c r="P2137" s="38" t="str">
        <f t="shared" si="33"/>
        <v/>
      </c>
      <c r="R2137" s="100" t="str">
        <f>Zusammenzug!$C$25&amp;"-"&amp;Zusammenzug!$A$7&amp;"-"&amp;Leistungen!L2137</f>
        <v>2024-0-</v>
      </c>
    </row>
    <row r="2138" spans="1:18" x14ac:dyDescent="0.2">
      <c r="A2138" s="95" t="str">
        <f>IF(ISBLANK(Perigon!E2133),"",Perigon!E2133)</f>
        <v/>
      </c>
      <c r="B2138" s="95" t="str">
        <f>IF(ISBLANK(Perigon!G2133),"",Perigon!G2133)</f>
        <v/>
      </c>
      <c r="C2138" s="96" t="str">
        <f>IF(ISBLANK(Perigon!I2133),"",Perigon!I2133)</f>
        <v/>
      </c>
      <c r="D2138" s="97" t="str">
        <f>IF(ISBLANK(Perigon!J2133),"",Perigon!J2133)</f>
        <v/>
      </c>
      <c r="E2138" s="64" t="str">
        <f>IF(ISBLANK(Perigon!K2133),"",Perigon!K2133)</f>
        <v/>
      </c>
      <c r="F2138" s="65"/>
      <c r="G2138" s="64"/>
      <c r="H2138" s="69" t="str">
        <f>IF(ISBLANK(Perigon!L2133),"",Perigon!L2133)</f>
        <v/>
      </c>
      <c r="I2138" s="69" t="str">
        <f>IF(ISBLANK(Perigon!M2133),"",Perigon!M2133)</f>
        <v/>
      </c>
      <c r="J2138" s="98" t="str">
        <f>IF(ISBLANK(Perigon!N2133),"",Perigon!N2133)</f>
        <v/>
      </c>
      <c r="K2138" s="99" t="str">
        <f>IF(ISBLANK(Perigon!J2133),"",Perigon!T2133)</f>
        <v/>
      </c>
      <c r="L2138" s="95" t="str">
        <f>IF(ISBLANK(Perigon!O2133),"",Perigon!O2133)</f>
        <v/>
      </c>
      <c r="M2138" s="95" t="str">
        <f>IF(ISBLANK(Perigon!R2133),"",Perigon!R2133)</f>
        <v/>
      </c>
      <c r="N2138" s="95" t="str">
        <f>IF(ISBLANK(Perigon!P2133),"",Perigon!P2133)</f>
        <v/>
      </c>
      <c r="O2138" s="38" t="str">
        <f>IF($L2138="","",VLOOKUP($R2138,Tarife!$A$2:$R$599,13,FALSE))</f>
        <v/>
      </c>
      <c r="P2138" s="38" t="str">
        <f t="shared" si="33"/>
        <v/>
      </c>
      <c r="R2138" s="100" t="str">
        <f>Zusammenzug!$C$25&amp;"-"&amp;Zusammenzug!$A$7&amp;"-"&amp;Leistungen!L2138</f>
        <v>2024-0-</v>
      </c>
    </row>
    <row r="2139" spans="1:18" x14ac:dyDescent="0.2">
      <c r="A2139" s="95" t="str">
        <f>IF(ISBLANK(Perigon!E2134),"",Perigon!E2134)</f>
        <v/>
      </c>
      <c r="B2139" s="95" t="str">
        <f>IF(ISBLANK(Perigon!G2134),"",Perigon!G2134)</f>
        <v/>
      </c>
      <c r="C2139" s="96" t="str">
        <f>IF(ISBLANK(Perigon!I2134),"",Perigon!I2134)</f>
        <v/>
      </c>
      <c r="D2139" s="97" t="str">
        <f>IF(ISBLANK(Perigon!J2134),"",Perigon!J2134)</f>
        <v/>
      </c>
      <c r="E2139" s="64" t="str">
        <f>IF(ISBLANK(Perigon!K2134),"",Perigon!K2134)</f>
        <v/>
      </c>
      <c r="F2139" s="65"/>
      <c r="G2139" s="64"/>
      <c r="H2139" s="69" t="str">
        <f>IF(ISBLANK(Perigon!L2134),"",Perigon!L2134)</f>
        <v/>
      </c>
      <c r="I2139" s="69" t="str">
        <f>IF(ISBLANK(Perigon!M2134),"",Perigon!M2134)</f>
        <v/>
      </c>
      <c r="J2139" s="98" t="str">
        <f>IF(ISBLANK(Perigon!N2134),"",Perigon!N2134)</f>
        <v/>
      </c>
      <c r="K2139" s="99" t="str">
        <f>IF(ISBLANK(Perigon!J2134),"",Perigon!T2134)</f>
        <v/>
      </c>
      <c r="L2139" s="95" t="str">
        <f>IF(ISBLANK(Perigon!O2134),"",Perigon!O2134)</f>
        <v/>
      </c>
      <c r="M2139" s="95" t="str">
        <f>IF(ISBLANK(Perigon!R2134),"",Perigon!R2134)</f>
        <v/>
      </c>
      <c r="N2139" s="95" t="str">
        <f>IF(ISBLANK(Perigon!P2134),"",Perigon!P2134)</f>
        <v/>
      </c>
      <c r="O2139" s="38" t="str">
        <f>IF($L2139="","",VLOOKUP($R2139,Tarife!$A$2:$R$599,13,FALSE))</f>
        <v/>
      </c>
      <c r="P2139" s="38" t="str">
        <f t="shared" si="33"/>
        <v/>
      </c>
      <c r="R2139" s="100" t="str">
        <f>Zusammenzug!$C$25&amp;"-"&amp;Zusammenzug!$A$7&amp;"-"&amp;Leistungen!L2139</f>
        <v>2024-0-</v>
      </c>
    </row>
    <row r="2140" spans="1:18" x14ac:dyDescent="0.2">
      <c r="A2140" s="95" t="str">
        <f>IF(ISBLANK(Perigon!E2135),"",Perigon!E2135)</f>
        <v/>
      </c>
      <c r="B2140" s="95" t="str">
        <f>IF(ISBLANK(Perigon!G2135),"",Perigon!G2135)</f>
        <v/>
      </c>
      <c r="C2140" s="96" t="str">
        <f>IF(ISBLANK(Perigon!I2135),"",Perigon!I2135)</f>
        <v/>
      </c>
      <c r="D2140" s="97" t="str">
        <f>IF(ISBLANK(Perigon!J2135),"",Perigon!J2135)</f>
        <v/>
      </c>
      <c r="E2140" s="64" t="str">
        <f>IF(ISBLANK(Perigon!K2135),"",Perigon!K2135)</f>
        <v/>
      </c>
      <c r="F2140" s="65"/>
      <c r="G2140" s="64"/>
      <c r="H2140" s="69" t="str">
        <f>IF(ISBLANK(Perigon!L2135),"",Perigon!L2135)</f>
        <v/>
      </c>
      <c r="I2140" s="69" t="str">
        <f>IF(ISBLANK(Perigon!M2135),"",Perigon!M2135)</f>
        <v/>
      </c>
      <c r="J2140" s="98" t="str">
        <f>IF(ISBLANK(Perigon!N2135),"",Perigon!N2135)</f>
        <v/>
      </c>
      <c r="K2140" s="99" t="str">
        <f>IF(ISBLANK(Perigon!J2135),"",Perigon!T2135)</f>
        <v/>
      </c>
      <c r="L2140" s="95" t="str">
        <f>IF(ISBLANK(Perigon!O2135),"",Perigon!O2135)</f>
        <v/>
      </c>
      <c r="M2140" s="95" t="str">
        <f>IF(ISBLANK(Perigon!R2135),"",Perigon!R2135)</f>
        <v/>
      </c>
      <c r="N2140" s="95" t="str">
        <f>IF(ISBLANK(Perigon!P2135),"",Perigon!P2135)</f>
        <v/>
      </c>
      <c r="O2140" s="38" t="str">
        <f>IF($L2140="","",VLOOKUP($R2140,Tarife!$A$2:$R$599,13,FALSE))</f>
        <v/>
      </c>
      <c r="P2140" s="38" t="str">
        <f t="shared" si="33"/>
        <v/>
      </c>
      <c r="R2140" s="100" t="str">
        <f>Zusammenzug!$C$25&amp;"-"&amp;Zusammenzug!$A$7&amp;"-"&amp;Leistungen!L2140</f>
        <v>2024-0-</v>
      </c>
    </row>
    <row r="2141" spans="1:18" x14ac:dyDescent="0.2">
      <c r="A2141" s="95" t="str">
        <f>IF(ISBLANK(Perigon!E2136),"",Perigon!E2136)</f>
        <v/>
      </c>
      <c r="B2141" s="95" t="str">
        <f>IF(ISBLANK(Perigon!G2136),"",Perigon!G2136)</f>
        <v/>
      </c>
      <c r="C2141" s="96" t="str">
        <f>IF(ISBLANK(Perigon!I2136),"",Perigon!I2136)</f>
        <v/>
      </c>
      <c r="D2141" s="97" t="str">
        <f>IF(ISBLANK(Perigon!J2136),"",Perigon!J2136)</f>
        <v/>
      </c>
      <c r="E2141" s="64" t="str">
        <f>IF(ISBLANK(Perigon!K2136),"",Perigon!K2136)</f>
        <v/>
      </c>
      <c r="F2141" s="65"/>
      <c r="G2141" s="64"/>
      <c r="H2141" s="69" t="str">
        <f>IF(ISBLANK(Perigon!L2136),"",Perigon!L2136)</f>
        <v/>
      </c>
      <c r="I2141" s="69" t="str">
        <f>IF(ISBLANK(Perigon!M2136),"",Perigon!M2136)</f>
        <v/>
      </c>
      <c r="J2141" s="98" t="str">
        <f>IF(ISBLANK(Perigon!N2136),"",Perigon!N2136)</f>
        <v/>
      </c>
      <c r="K2141" s="99" t="str">
        <f>IF(ISBLANK(Perigon!J2136),"",Perigon!T2136)</f>
        <v/>
      </c>
      <c r="L2141" s="95" t="str">
        <f>IF(ISBLANK(Perigon!O2136),"",Perigon!O2136)</f>
        <v/>
      </c>
      <c r="M2141" s="95" t="str">
        <f>IF(ISBLANK(Perigon!R2136),"",Perigon!R2136)</f>
        <v/>
      </c>
      <c r="N2141" s="95" t="str">
        <f>IF(ISBLANK(Perigon!P2136),"",Perigon!P2136)</f>
        <v/>
      </c>
      <c r="O2141" s="38" t="str">
        <f>IF($L2141="","",VLOOKUP($R2141,Tarife!$A$2:$R$599,13,FALSE))</f>
        <v/>
      </c>
      <c r="P2141" s="38" t="str">
        <f t="shared" si="33"/>
        <v/>
      </c>
      <c r="R2141" s="100" t="str">
        <f>Zusammenzug!$C$25&amp;"-"&amp;Zusammenzug!$A$7&amp;"-"&amp;Leistungen!L2141</f>
        <v>2024-0-</v>
      </c>
    </row>
    <row r="2142" spans="1:18" x14ac:dyDescent="0.2">
      <c r="A2142" s="95" t="str">
        <f>IF(ISBLANK(Perigon!E2137),"",Perigon!E2137)</f>
        <v/>
      </c>
      <c r="B2142" s="95" t="str">
        <f>IF(ISBLANK(Perigon!G2137),"",Perigon!G2137)</f>
        <v/>
      </c>
      <c r="C2142" s="96" t="str">
        <f>IF(ISBLANK(Perigon!I2137),"",Perigon!I2137)</f>
        <v/>
      </c>
      <c r="D2142" s="97" t="str">
        <f>IF(ISBLANK(Perigon!J2137),"",Perigon!J2137)</f>
        <v/>
      </c>
      <c r="E2142" s="64" t="str">
        <f>IF(ISBLANK(Perigon!K2137),"",Perigon!K2137)</f>
        <v/>
      </c>
      <c r="F2142" s="65"/>
      <c r="G2142" s="64"/>
      <c r="H2142" s="69" t="str">
        <f>IF(ISBLANK(Perigon!L2137),"",Perigon!L2137)</f>
        <v/>
      </c>
      <c r="I2142" s="69" t="str">
        <f>IF(ISBLANK(Perigon!M2137),"",Perigon!M2137)</f>
        <v/>
      </c>
      <c r="J2142" s="98" t="str">
        <f>IF(ISBLANK(Perigon!N2137),"",Perigon!N2137)</f>
        <v/>
      </c>
      <c r="K2142" s="99" t="str">
        <f>IF(ISBLANK(Perigon!J2137),"",Perigon!T2137)</f>
        <v/>
      </c>
      <c r="L2142" s="95" t="str">
        <f>IF(ISBLANK(Perigon!O2137),"",Perigon!O2137)</f>
        <v/>
      </c>
      <c r="M2142" s="95" t="str">
        <f>IF(ISBLANK(Perigon!R2137),"",Perigon!R2137)</f>
        <v/>
      </c>
      <c r="N2142" s="95" t="str">
        <f>IF(ISBLANK(Perigon!P2137),"",Perigon!P2137)</f>
        <v/>
      </c>
      <c r="O2142" s="38" t="str">
        <f>IF($L2142="","",VLOOKUP($R2142,Tarife!$A$2:$R$599,13,FALSE))</f>
        <v/>
      </c>
      <c r="P2142" s="38" t="str">
        <f t="shared" si="33"/>
        <v/>
      </c>
      <c r="R2142" s="100" t="str">
        <f>Zusammenzug!$C$25&amp;"-"&amp;Zusammenzug!$A$7&amp;"-"&amp;Leistungen!L2142</f>
        <v>2024-0-</v>
      </c>
    </row>
    <row r="2143" spans="1:18" x14ac:dyDescent="0.2">
      <c r="A2143" s="95" t="str">
        <f>IF(ISBLANK(Perigon!E2138),"",Perigon!E2138)</f>
        <v/>
      </c>
      <c r="B2143" s="95" t="str">
        <f>IF(ISBLANK(Perigon!G2138),"",Perigon!G2138)</f>
        <v/>
      </c>
      <c r="C2143" s="96" t="str">
        <f>IF(ISBLANK(Perigon!I2138),"",Perigon!I2138)</f>
        <v/>
      </c>
      <c r="D2143" s="97" t="str">
        <f>IF(ISBLANK(Perigon!J2138),"",Perigon!J2138)</f>
        <v/>
      </c>
      <c r="E2143" s="64" t="str">
        <f>IF(ISBLANK(Perigon!K2138),"",Perigon!K2138)</f>
        <v/>
      </c>
      <c r="F2143" s="65"/>
      <c r="G2143" s="64"/>
      <c r="H2143" s="69" t="str">
        <f>IF(ISBLANK(Perigon!L2138),"",Perigon!L2138)</f>
        <v/>
      </c>
      <c r="I2143" s="69" t="str">
        <f>IF(ISBLANK(Perigon!M2138),"",Perigon!M2138)</f>
        <v/>
      </c>
      <c r="J2143" s="98" t="str">
        <f>IF(ISBLANK(Perigon!N2138),"",Perigon!N2138)</f>
        <v/>
      </c>
      <c r="K2143" s="99" t="str">
        <f>IF(ISBLANK(Perigon!J2138),"",Perigon!T2138)</f>
        <v/>
      </c>
      <c r="L2143" s="95" t="str">
        <f>IF(ISBLANK(Perigon!O2138),"",Perigon!O2138)</f>
        <v/>
      </c>
      <c r="M2143" s="95" t="str">
        <f>IF(ISBLANK(Perigon!R2138),"",Perigon!R2138)</f>
        <v/>
      </c>
      <c r="N2143" s="95" t="str">
        <f>IF(ISBLANK(Perigon!P2138),"",Perigon!P2138)</f>
        <v/>
      </c>
      <c r="O2143" s="38" t="str">
        <f>IF($L2143="","",VLOOKUP($R2143,Tarife!$A$2:$R$599,13,FALSE))</f>
        <v/>
      </c>
      <c r="P2143" s="38" t="str">
        <f t="shared" si="33"/>
        <v/>
      </c>
      <c r="R2143" s="100" t="str">
        <f>Zusammenzug!$C$25&amp;"-"&amp;Zusammenzug!$A$7&amp;"-"&amp;Leistungen!L2143</f>
        <v>2024-0-</v>
      </c>
    </row>
    <row r="2144" spans="1:18" x14ac:dyDescent="0.2">
      <c r="A2144" s="95" t="str">
        <f>IF(ISBLANK(Perigon!E2139),"",Perigon!E2139)</f>
        <v/>
      </c>
      <c r="B2144" s="95" t="str">
        <f>IF(ISBLANK(Perigon!G2139),"",Perigon!G2139)</f>
        <v/>
      </c>
      <c r="C2144" s="96" t="str">
        <f>IF(ISBLANK(Perigon!I2139),"",Perigon!I2139)</f>
        <v/>
      </c>
      <c r="D2144" s="97" t="str">
        <f>IF(ISBLANK(Perigon!J2139),"",Perigon!J2139)</f>
        <v/>
      </c>
      <c r="E2144" s="64" t="str">
        <f>IF(ISBLANK(Perigon!K2139),"",Perigon!K2139)</f>
        <v/>
      </c>
      <c r="F2144" s="65"/>
      <c r="G2144" s="64"/>
      <c r="H2144" s="69" t="str">
        <f>IF(ISBLANK(Perigon!L2139),"",Perigon!L2139)</f>
        <v/>
      </c>
      <c r="I2144" s="69" t="str">
        <f>IF(ISBLANK(Perigon!M2139),"",Perigon!M2139)</f>
        <v/>
      </c>
      <c r="J2144" s="98" t="str">
        <f>IF(ISBLANK(Perigon!N2139),"",Perigon!N2139)</f>
        <v/>
      </c>
      <c r="K2144" s="99" t="str">
        <f>IF(ISBLANK(Perigon!J2139),"",Perigon!T2139)</f>
        <v/>
      </c>
      <c r="L2144" s="95" t="str">
        <f>IF(ISBLANK(Perigon!O2139),"",Perigon!O2139)</f>
        <v/>
      </c>
      <c r="M2144" s="95" t="str">
        <f>IF(ISBLANK(Perigon!R2139),"",Perigon!R2139)</f>
        <v/>
      </c>
      <c r="N2144" s="95" t="str">
        <f>IF(ISBLANK(Perigon!P2139),"",Perigon!P2139)</f>
        <v/>
      </c>
      <c r="O2144" s="38" t="str">
        <f>IF($L2144="","",VLOOKUP($R2144,Tarife!$A$2:$R$599,13,FALSE))</f>
        <v/>
      </c>
      <c r="P2144" s="38" t="str">
        <f t="shared" si="33"/>
        <v/>
      </c>
      <c r="R2144" s="100" t="str">
        <f>Zusammenzug!$C$25&amp;"-"&amp;Zusammenzug!$A$7&amp;"-"&amp;Leistungen!L2144</f>
        <v>2024-0-</v>
      </c>
    </row>
    <row r="2145" spans="1:18" x14ac:dyDescent="0.2">
      <c r="A2145" s="95" t="str">
        <f>IF(ISBLANK(Perigon!E2140),"",Perigon!E2140)</f>
        <v/>
      </c>
      <c r="B2145" s="95" t="str">
        <f>IF(ISBLANK(Perigon!G2140),"",Perigon!G2140)</f>
        <v/>
      </c>
      <c r="C2145" s="96" t="str">
        <f>IF(ISBLANK(Perigon!I2140),"",Perigon!I2140)</f>
        <v/>
      </c>
      <c r="D2145" s="97" t="str">
        <f>IF(ISBLANK(Perigon!J2140),"",Perigon!J2140)</f>
        <v/>
      </c>
      <c r="E2145" s="64" t="str">
        <f>IF(ISBLANK(Perigon!K2140),"",Perigon!K2140)</f>
        <v/>
      </c>
      <c r="F2145" s="65"/>
      <c r="G2145" s="64"/>
      <c r="H2145" s="69" t="str">
        <f>IF(ISBLANK(Perigon!L2140),"",Perigon!L2140)</f>
        <v/>
      </c>
      <c r="I2145" s="69" t="str">
        <f>IF(ISBLANK(Perigon!M2140),"",Perigon!M2140)</f>
        <v/>
      </c>
      <c r="J2145" s="98" t="str">
        <f>IF(ISBLANK(Perigon!N2140),"",Perigon!N2140)</f>
        <v/>
      </c>
      <c r="K2145" s="99" t="str">
        <f>IF(ISBLANK(Perigon!J2140),"",Perigon!T2140)</f>
        <v/>
      </c>
      <c r="L2145" s="95" t="str">
        <f>IF(ISBLANK(Perigon!O2140),"",Perigon!O2140)</f>
        <v/>
      </c>
      <c r="M2145" s="95" t="str">
        <f>IF(ISBLANK(Perigon!R2140),"",Perigon!R2140)</f>
        <v/>
      </c>
      <c r="N2145" s="95" t="str">
        <f>IF(ISBLANK(Perigon!P2140),"",Perigon!P2140)</f>
        <v/>
      </c>
      <c r="O2145" s="38" t="str">
        <f>IF($L2145="","",VLOOKUP($R2145,Tarife!$A$2:$R$599,13,FALSE))</f>
        <v/>
      </c>
      <c r="P2145" s="38" t="str">
        <f t="shared" si="33"/>
        <v/>
      </c>
      <c r="R2145" s="100" t="str">
        <f>Zusammenzug!$C$25&amp;"-"&amp;Zusammenzug!$A$7&amp;"-"&amp;Leistungen!L2145</f>
        <v>2024-0-</v>
      </c>
    </row>
    <row r="2146" spans="1:18" x14ac:dyDescent="0.2">
      <c r="A2146" s="95" t="str">
        <f>IF(ISBLANK(Perigon!E2141),"",Perigon!E2141)</f>
        <v/>
      </c>
      <c r="B2146" s="95" t="str">
        <f>IF(ISBLANK(Perigon!G2141),"",Perigon!G2141)</f>
        <v/>
      </c>
      <c r="C2146" s="96" t="str">
        <f>IF(ISBLANK(Perigon!I2141),"",Perigon!I2141)</f>
        <v/>
      </c>
      <c r="D2146" s="97" t="str">
        <f>IF(ISBLANK(Perigon!J2141),"",Perigon!J2141)</f>
        <v/>
      </c>
      <c r="E2146" s="64" t="str">
        <f>IF(ISBLANK(Perigon!K2141),"",Perigon!K2141)</f>
        <v/>
      </c>
      <c r="F2146" s="65"/>
      <c r="G2146" s="64"/>
      <c r="H2146" s="69" t="str">
        <f>IF(ISBLANK(Perigon!L2141),"",Perigon!L2141)</f>
        <v/>
      </c>
      <c r="I2146" s="69" t="str">
        <f>IF(ISBLANK(Perigon!M2141),"",Perigon!M2141)</f>
        <v/>
      </c>
      <c r="J2146" s="98" t="str">
        <f>IF(ISBLANK(Perigon!N2141),"",Perigon!N2141)</f>
        <v/>
      </c>
      <c r="K2146" s="99" t="str">
        <f>IF(ISBLANK(Perigon!J2141),"",Perigon!T2141)</f>
        <v/>
      </c>
      <c r="L2146" s="95" t="str">
        <f>IF(ISBLANK(Perigon!O2141),"",Perigon!O2141)</f>
        <v/>
      </c>
      <c r="M2146" s="95" t="str">
        <f>IF(ISBLANK(Perigon!R2141),"",Perigon!R2141)</f>
        <v/>
      </c>
      <c r="N2146" s="95" t="str">
        <f>IF(ISBLANK(Perigon!P2141),"",Perigon!P2141)</f>
        <v/>
      </c>
      <c r="O2146" s="38" t="str">
        <f>IF($L2146="","",VLOOKUP($R2146,Tarife!$A$2:$R$599,13,FALSE))</f>
        <v/>
      </c>
      <c r="P2146" s="38" t="str">
        <f t="shared" si="33"/>
        <v/>
      </c>
      <c r="R2146" s="100" t="str">
        <f>Zusammenzug!$C$25&amp;"-"&amp;Zusammenzug!$A$7&amp;"-"&amp;Leistungen!L2146</f>
        <v>2024-0-</v>
      </c>
    </row>
    <row r="2147" spans="1:18" x14ac:dyDescent="0.2">
      <c r="A2147" s="95" t="str">
        <f>IF(ISBLANK(Perigon!E2142),"",Perigon!E2142)</f>
        <v/>
      </c>
      <c r="B2147" s="95" t="str">
        <f>IF(ISBLANK(Perigon!G2142),"",Perigon!G2142)</f>
        <v/>
      </c>
      <c r="C2147" s="96" t="str">
        <f>IF(ISBLANK(Perigon!I2142),"",Perigon!I2142)</f>
        <v/>
      </c>
      <c r="D2147" s="97" t="str">
        <f>IF(ISBLANK(Perigon!J2142),"",Perigon!J2142)</f>
        <v/>
      </c>
      <c r="E2147" s="64" t="str">
        <f>IF(ISBLANK(Perigon!K2142),"",Perigon!K2142)</f>
        <v/>
      </c>
      <c r="F2147" s="65"/>
      <c r="G2147" s="64"/>
      <c r="H2147" s="69" t="str">
        <f>IF(ISBLANK(Perigon!L2142),"",Perigon!L2142)</f>
        <v/>
      </c>
      <c r="I2147" s="69" t="str">
        <f>IF(ISBLANK(Perigon!M2142),"",Perigon!M2142)</f>
        <v/>
      </c>
      <c r="J2147" s="98" t="str">
        <f>IF(ISBLANK(Perigon!N2142),"",Perigon!N2142)</f>
        <v/>
      </c>
      <c r="K2147" s="99" t="str">
        <f>IF(ISBLANK(Perigon!J2142),"",Perigon!T2142)</f>
        <v/>
      </c>
      <c r="L2147" s="95" t="str">
        <f>IF(ISBLANK(Perigon!O2142),"",Perigon!O2142)</f>
        <v/>
      </c>
      <c r="M2147" s="95" t="str">
        <f>IF(ISBLANK(Perigon!R2142),"",Perigon!R2142)</f>
        <v/>
      </c>
      <c r="N2147" s="95" t="str">
        <f>IF(ISBLANK(Perigon!P2142),"",Perigon!P2142)</f>
        <v/>
      </c>
      <c r="O2147" s="38" t="str">
        <f>IF($L2147="","",VLOOKUP($R2147,Tarife!$A$2:$R$599,13,FALSE))</f>
        <v/>
      </c>
      <c r="P2147" s="38" t="str">
        <f t="shared" si="33"/>
        <v/>
      </c>
      <c r="R2147" s="100" t="str">
        <f>Zusammenzug!$C$25&amp;"-"&amp;Zusammenzug!$A$7&amp;"-"&amp;Leistungen!L2147</f>
        <v>2024-0-</v>
      </c>
    </row>
    <row r="2148" spans="1:18" x14ac:dyDescent="0.2">
      <c r="A2148" s="95" t="str">
        <f>IF(ISBLANK(Perigon!E2143),"",Perigon!E2143)</f>
        <v/>
      </c>
      <c r="B2148" s="95" t="str">
        <f>IF(ISBLANK(Perigon!G2143),"",Perigon!G2143)</f>
        <v/>
      </c>
      <c r="C2148" s="96" t="str">
        <f>IF(ISBLANK(Perigon!I2143),"",Perigon!I2143)</f>
        <v/>
      </c>
      <c r="D2148" s="97" t="str">
        <f>IF(ISBLANK(Perigon!J2143),"",Perigon!J2143)</f>
        <v/>
      </c>
      <c r="E2148" s="64" t="str">
        <f>IF(ISBLANK(Perigon!K2143),"",Perigon!K2143)</f>
        <v/>
      </c>
      <c r="F2148" s="65"/>
      <c r="G2148" s="64"/>
      <c r="H2148" s="69" t="str">
        <f>IF(ISBLANK(Perigon!L2143),"",Perigon!L2143)</f>
        <v/>
      </c>
      <c r="I2148" s="69" t="str">
        <f>IF(ISBLANK(Perigon!M2143),"",Perigon!M2143)</f>
        <v/>
      </c>
      <c r="J2148" s="98" t="str">
        <f>IF(ISBLANK(Perigon!N2143),"",Perigon!N2143)</f>
        <v/>
      </c>
      <c r="K2148" s="99" t="str">
        <f>IF(ISBLANK(Perigon!J2143),"",Perigon!T2143)</f>
        <v/>
      </c>
      <c r="L2148" s="95" t="str">
        <f>IF(ISBLANK(Perigon!O2143),"",Perigon!O2143)</f>
        <v/>
      </c>
      <c r="M2148" s="95" t="str">
        <f>IF(ISBLANK(Perigon!R2143),"",Perigon!R2143)</f>
        <v/>
      </c>
      <c r="N2148" s="95" t="str">
        <f>IF(ISBLANK(Perigon!P2143),"",Perigon!P2143)</f>
        <v/>
      </c>
      <c r="O2148" s="38" t="str">
        <f>IF($L2148="","",VLOOKUP($R2148,Tarife!$A$2:$R$599,13,FALSE))</f>
        <v/>
      </c>
      <c r="P2148" s="38" t="str">
        <f t="shared" si="33"/>
        <v/>
      </c>
      <c r="R2148" s="100" t="str">
        <f>Zusammenzug!$C$25&amp;"-"&amp;Zusammenzug!$A$7&amp;"-"&amp;Leistungen!L2148</f>
        <v>2024-0-</v>
      </c>
    </row>
    <row r="2149" spans="1:18" x14ac:dyDescent="0.2">
      <c r="A2149" s="95" t="str">
        <f>IF(ISBLANK(Perigon!E2144),"",Perigon!E2144)</f>
        <v/>
      </c>
      <c r="B2149" s="95" t="str">
        <f>IF(ISBLANK(Perigon!G2144),"",Perigon!G2144)</f>
        <v/>
      </c>
      <c r="C2149" s="96" t="str">
        <f>IF(ISBLANK(Perigon!I2144),"",Perigon!I2144)</f>
        <v/>
      </c>
      <c r="D2149" s="97" t="str">
        <f>IF(ISBLANK(Perigon!J2144),"",Perigon!J2144)</f>
        <v/>
      </c>
      <c r="E2149" s="64" t="str">
        <f>IF(ISBLANK(Perigon!K2144),"",Perigon!K2144)</f>
        <v/>
      </c>
      <c r="F2149" s="65"/>
      <c r="G2149" s="64"/>
      <c r="H2149" s="69" t="str">
        <f>IF(ISBLANK(Perigon!L2144),"",Perigon!L2144)</f>
        <v/>
      </c>
      <c r="I2149" s="69" t="str">
        <f>IF(ISBLANK(Perigon!M2144),"",Perigon!M2144)</f>
        <v/>
      </c>
      <c r="J2149" s="98" t="str">
        <f>IF(ISBLANK(Perigon!N2144),"",Perigon!N2144)</f>
        <v/>
      </c>
      <c r="K2149" s="99" t="str">
        <f>IF(ISBLANK(Perigon!J2144),"",Perigon!T2144)</f>
        <v/>
      </c>
      <c r="L2149" s="95" t="str">
        <f>IF(ISBLANK(Perigon!O2144),"",Perigon!O2144)</f>
        <v/>
      </c>
      <c r="M2149" s="95" t="str">
        <f>IF(ISBLANK(Perigon!R2144),"",Perigon!R2144)</f>
        <v/>
      </c>
      <c r="N2149" s="95" t="str">
        <f>IF(ISBLANK(Perigon!P2144),"",Perigon!P2144)</f>
        <v/>
      </c>
      <c r="O2149" s="38" t="str">
        <f>IF($L2149="","",VLOOKUP($R2149,Tarife!$A$2:$R$599,13,FALSE))</f>
        <v/>
      </c>
      <c r="P2149" s="38" t="str">
        <f t="shared" si="33"/>
        <v/>
      </c>
      <c r="R2149" s="100" t="str">
        <f>Zusammenzug!$C$25&amp;"-"&amp;Zusammenzug!$A$7&amp;"-"&amp;Leistungen!L2149</f>
        <v>2024-0-</v>
      </c>
    </row>
    <row r="2150" spans="1:18" x14ac:dyDescent="0.2">
      <c r="A2150" s="95" t="str">
        <f>IF(ISBLANK(Perigon!E2145),"",Perigon!E2145)</f>
        <v/>
      </c>
      <c r="B2150" s="95" t="str">
        <f>IF(ISBLANK(Perigon!G2145),"",Perigon!G2145)</f>
        <v/>
      </c>
      <c r="C2150" s="96" t="str">
        <f>IF(ISBLANK(Perigon!I2145),"",Perigon!I2145)</f>
        <v/>
      </c>
      <c r="D2150" s="97" t="str">
        <f>IF(ISBLANK(Perigon!J2145),"",Perigon!J2145)</f>
        <v/>
      </c>
      <c r="E2150" s="64" t="str">
        <f>IF(ISBLANK(Perigon!K2145),"",Perigon!K2145)</f>
        <v/>
      </c>
      <c r="F2150" s="65"/>
      <c r="G2150" s="64"/>
      <c r="H2150" s="69" t="str">
        <f>IF(ISBLANK(Perigon!L2145),"",Perigon!L2145)</f>
        <v/>
      </c>
      <c r="I2150" s="69" t="str">
        <f>IF(ISBLANK(Perigon!M2145),"",Perigon!M2145)</f>
        <v/>
      </c>
      <c r="J2150" s="98" t="str">
        <f>IF(ISBLANK(Perigon!N2145),"",Perigon!N2145)</f>
        <v/>
      </c>
      <c r="K2150" s="99" t="str">
        <f>IF(ISBLANK(Perigon!J2145),"",Perigon!T2145)</f>
        <v/>
      </c>
      <c r="L2150" s="95" t="str">
        <f>IF(ISBLANK(Perigon!O2145),"",Perigon!O2145)</f>
        <v/>
      </c>
      <c r="M2150" s="95" t="str">
        <f>IF(ISBLANK(Perigon!R2145),"",Perigon!R2145)</f>
        <v/>
      </c>
      <c r="N2150" s="95" t="str">
        <f>IF(ISBLANK(Perigon!P2145),"",Perigon!P2145)</f>
        <v/>
      </c>
      <c r="O2150" s="38" t="str">
        <f>IF($L2150="","",VLOOKUP($R2150,Tarife!$A$2:$R$599,13,FALSE))</f>
        <v/>
      </c>
      <c r="P2150" s="38" t="str">
        <f t="shared" si="33"/>
        <v/>
      </c>
      <c r="R2150" s="100" t="str">
        <f>Zusammenzug!$C$25&amp;"-"&amp;Zusammenzug!$A$7&amp;"-"&amp;Leistungen!L2150</f>
        <v>2024-0-</v>
      </c>
    </row>
    <row r="2151" spans="1:18" x14ac:dyDescent="0.2">
      <c r="A2151" s="95" t="str">
        <f>IF(ISBLANK(Perigon!E2146),"",Perigon!E2146)</f>
        <v/>
      </c>
      <c r="B2151" s="95" t="str">
        <f>IF(ISBLANK(Perigon!G2146),"",Perigon!G2146)</f>
        <v/>
      </c>
      <c r="C2151" s="96" t="str">
        <f>IF(ISBLANK(Perigon!I2146),"",Perigon!I2146)</f>
        <v/>
      </c>
      <c r="D2151" s="97" t="str">
        <f>IF(ISBLANK(Perigon!J2146),"",Perigon!J2146)</f>
        <v/>
      </c>
      <c r="E2151" s="64" t="str">
        <f>IF(ISBLANK(Perigon!K2146),"",Perigon!K2146)</f>
        <v/>
      </c>
      <c r="F2151" s="65"/>
      <c r="G2151" s="64"/>
      <c r="H2151" s="69" t="str">
        <f>IF(ISBLANK(Perigon!L2146),"",Perigon!L2146)</f>
        <v/>
      </c>
      <c r="I2151" s="69" t="str">
        <f>IF(ISBLANK(Perigon!M2146),"",Perigon!M2146)</f>
        <v/>
      </c>
      <c r="J2151" s="98" t="str">
        <f>IF(ISBLANK(Perigon!N2146),"",Perigon!N2146)</f>
        <v/>
      </c>
      <c r="K2151" s="99" t="str">
        <f>IF(ISBLANK(Perigon!J2146),"",Perigon!T2146)</f>
        <v/>
      </c>
      <c r="L2151" s="95" t="str">
        <f>IF(ISBLANK(Perigon!O2146),"",Perigon!O2146)</f>
        <v/>
      </c>
      <c r="M2151" s="95" t="str">
        <f>IF(ISBLANK(Perigon!R2146),"",Perigon!R2146)</f>
        <v/>
      </c>
      <c r="N2151" s="95" t="str">
        <f>IF(ISBLANK(Perigon!P2146),"",Perigon!P2146)</f>
        <v/>
      </c>
      <c r="O2151" s="38" t="str">
        <f>IF($L2151="","",VLOOKUP($R2151,Tarife!$A$2:$R$599,13,FALSE))</f>
        <v/>
      </c>
      <c r="P2151" s="38" t="str">
        <f t="shared" si="33"/>
        <v/>
      </c>
      <c r="R2151" s="100" t="str">
        <f>Zusammenzug!$C$25&amp;"-"&amp;Zusammenzug!$A$7&amp;"-"&amp;Leistungen!L2151</f>
        <v>2024-0-</v>
      </c>
    </row>
    <row r="2152" spans="1:18" x14ac:dyDescent="0.2">
      <c r="A2152" s="95" t="str">
        <f>IF(ISBLANK(Perigon!E2147),"",Perigon!E2147)</f>
        <v/>
      </c>
      <c r="B2152" s="95" t="str">
        <f>IF(ISBLANK(Perigon!G2147),"",Perigon!G2147)</f>
        <v/>
      </c>
      <c r="C2152" s="96" t="str">
        <f>IF(ISBLANK(Perigon!I2147),"",Perigon!I2147)</f>
        <v/>
      </c>
      <c r="D2152" s="97" t="str">
        <f>IF(ISBLANK(Perigon!J2147),"",Perigon!J2147)</f>
        <v/>
      </c>
      <c r="E2152" s="64" t="str">
        <f>IF(ISBLANK(Perigon!K2147),"",Perigon!K2147)</f>
        <v/>
      </c>
      <c r="F2152" s="65"/>
      <c r="G2152" s="64"/>
      <c r="H2152" s="69" t="str">
        <f>IF(ISBLANK(Perigon!L2147),"",Perigon!L2147)</f>
        <v/>
      </c>
      <c r="I2152" s="69" t="str">
        <f>IF(ISBLANK(Perigon!M2147),"",Perigon!M2147)</f>
        <v/>
      </c>
      <c r="J2152" s="98" t="str">
        <f>IF(ISBLANK(Perigon!N2147),"",Perigon!N2147)</f>
        <v/>
      </c>
      <c r="K2152" s="99" t="str">
        <f>IF(ISBLANK(Perigon!J2147),"",Perigon!T2147)</f>
        <v/>
      </c>
      <c r="L2152" s="95" t="str">
        <f>IF(ISBLANK(Perigon!O2147),"",Perigon!O2147)</f>
        <v/>
      </c>
      <c r="M2152" s="95" t="str">
        <f>IF(ISBLANK(Perigon!R2147),"",Perigon!R2147)</f>
        <v/>
      </c>
      <c r="N2152" s="95" t="str">
        <f>IF(ISBLANK(Perigon!P2147),"",Perigon!P2147)</f>
        <v/>
      </c>
      <c r="O2152" s="38" t="str">
        <f>IF($L2152="","",VLOOKUP($R2152,Tarife!$A$2:$R$599,13,FALSE))</f>
        <v/>
      </c>
      <c r="P2152" s="38" t="str">
        <f t="shared" si="33"/>
        <v/>
      </c>
      <c r="R2152" s="100" t="str">
        <f>Zusammenzug!$C$25&amp;"-"&amp;Zusammenzug!$A$7&amp;"-"&amp;Leistungen!L2152</f>
        <v>2024-0-</v>
      </c>
    </row>
    <row r="2153" spans="1:18" x14ac:dyDescent="0.2">
      <c r="A2153" s="95" t="str">
        <f>IF(ISBLANK(Perigon!E2148),"",Perigon!E2148)</f>
        <v/>
      </c>
      <c r="B2153" s="95" t="str">
        <f>IF(ISBLANK(Perigon!G2148),"",Perigon!G2148)</f>
        <v/>
      </c>
      <c r="C2153" s="96" t="str">
        <f>IF(ISBLANK(Perigon!I2148),"",Perigon!I2148)</f>
        <v/>
      </c>
      <c r="D2153" s="97" t="str">
        <f>IF(ISBLANK(Perigon!J2148),"",Perigon!J2148)</f>
        <v/>
      </c>
      <c r="E2153" s="64" t="str">
        <f>IF(ISBLANK(Perigon!K2148),"",Perigon!K2148)</f>
        <v/>
      </c>
      <c r="F2153" s="65"/>
      <c r="G2153" s="64"/>
      <c r="H2153" s="69" t="str">
        <f>IF(ISBLANK(Perigon!L2148),"",Perigon!L2148)</f>
        <v/>
      </c>
      <c r="I2153" s="69" t="str">
        <f>IF(ISBLANK(Perigon!M2148),"",Perigon!M2148)</f>
        <v/>
      </c>
      <c r="J2153" s="98" t="str">
        <f>IF(ISBLANK(Perigon!N2148),"",Perigon!N2148)</f>
        <v/>
      </c>
      <c r="K2153" s="99" t="str">
        <f>IF(ISBLANK(Perigon!J2148),"",Perigon!T2148)</f>
        <v/>
      </c>
      <c r="L2153" s="95" t="str">
        <f>IF(ISBLANK(Perigon!O2148),"",Perigon!O2148)</f>
        <v/>
      </c>
      <c r="M2153" s="95" t="str">
        <f>IF(ISBLANK(Perigon!R2148),"",Perigon!R2148)</f>
        <v/>
      </c>
      <c r="N2153" s="95" t="str">
        <f>IF(ISBLANK(Perigon!P2148),"",Perigon!P2148)</f>
        <v/>
      </c>
      <c r="O2153" s="38" t="str">
        <f>IF($L2153="","",VLOOKUP($R2153,Tarife!$A$2:$R$599,13,FALSE))</f>
        <v/>
      </c>
      <c r="P2153" s="38" t="str">
        <f t="shared" si="33"/>
        <v/>
      </c>
      <c r="R2153" s="100" t="str">
        <f>Zusammenzug!$C$25&amp;"-"&amp;Zusammenzug!$A$7&amp;"-"&amp;Leistungen!L2153</f>
        <v>2024-0-</v>
      </c>
    </row>
    <row r="2154" spans="1:18" x14ac:dyDescent="0.2">
      <c r="A2154" s="95" t="str">
        <f>IF(ISBLANK(Perigon!E2149),"",Perigon!E2149)</f>
        <v/>
      </c>
      <c r="B2154" s="95" t="str">
        <f>IF(ISBLANK(Perigon!G2149),"",Perigon!G2149)</f>
        <v/>
      </c>
      <c r="C2154" s="96" t="str">
        <f>IF(ISBLANK(Perigon!I2149),"",Perigon!I2149)</f>
        <v/>
      </c>
      <c r="D2154" s="97" t="str">
        <f>IF(ISBLANK(Perigon!J2149),"",Perigon!J2149)</f>
        <v/>
      </c>
      <c r="E2154" s="64" t="str">
        <f>IF(ISBLANK(Perigon!K2149),"",Perigon!K2149)</f>
        <v/>
      </c>
      <c r="F2154" s="65"/>
      <c r="G2154" s="64"/>
      <c r="H2154" s="69" t="str">
        <f>IF(ISBLANK(Perigon!L2149),"",Perigon!L2149)</f>
        <v/>
      </c>
      <c r="I2154" s="69" t="str">
        <f>IF(ISBLANK(Perigon!M2149),"",Perigon!M2149)</f>
        <v/>
      </c>
      <c r="J2154" s="98" t="str">
        <f>IF(ISBLANK(Perigon!N2149),"",Perigon!N2149)</f>
        <v/>
      </c>
      <c r="K2154" s="99" t="str">
        <f>IF(ISBLANK(Perigon!J2149),"",Perigon!T2149)</f>
        <v/>
      </c>
      <c r="L2154" s="95" t="str">
        <f>IF(ISBLANK(Perigon!O2149),"",Perigon!O2149)</f>
        <v/>
      </c>
      <c r="M2154" s="95" t="str">
        <f>IF(ISBLANK(Perigon!R2149),"",Perigon!R2149)</f>
        <v/>
      </c>
      <c r="N2154" s="95" t="str">
        <f>IF(ISBLANK(Perigon!P2149),"",Perigon!P2149)</f>
        <v/>
      </c>
      <c r="O2154" s="38" t="str">
        <f>IF($L2154="","",VLOOKUP($R2154,Tarife!$A$2:$R$599,13,FALSE))</f>
        <v/>
      </c>
      <c r="P2154" s="38" t="str">
        <f t="shared" si="33"/>
        <v/>
      </c>
      <c r="R2154" s="100" t="str">
        <f>Zusammenzug!$C$25&amp;"-"&amp;Zusammenzug!$A$7&amp;"-"&amp;Leistungen!L2154</f>
        <v>2024-0-</v>
      </c>
    </row>
    <row r="2155" spans="1:18" x14ac:dyDescent="0.2">
      <c r="A2155" s="95" t="str">
        <f>IF(ISBLANK(Perigon!E2150),"",Perigon!E2150)</f>
        <v/>
      </c>
      <c r="B2155" s="95" t="str">
        <f>IF(ISBLANK(Perigon!G2150),"",Perigon!G2150)</f>
        <v/>
      </c>
      <c r="C2155" s="96" t="str">
        <f>IF(ISBLANK(Perigon!I2150),"",Perigon!I2150)</f>
        <v/>
      </c>
      <c r="D2155" s="97" t="str">
        <f>IF(ISBLANK(Perigon!J2150),"",Perigon!J2150)</f>
        <v/>
      </c>
      <c r="E2155" s="64" t="str">
        <f>IF(ISBLANK(Perigon!K2150),"",Perigon!K2150)</f>
        <v/>
      </c>
      <c r="F2155" s="65"/>
      <c r="G2155" s="64"/>
      <c r="H2155" s="69" t="str">
        <f>IF(ISBLANK(Perigon!L2150),"",Perigon!L2150)</f>
        <v/>
      </c>
      <c r="I2155" s="69" t="str">
        <f>IF(ISBLANK(Perigon!M2150),"",Perigon!M2150)</f>
        <v/>
      </c>
      <c r="J2155" s="98" t="str">
        <f>IF(ISBLANK(Perigon!N2150),"",Perigon!N2150)</f>
        <v/>
      </c>
      <c r="K2155" s="99" t="str">
        <f>IF(ISBLANK(Perigon!J2150),"",Perigon!T2150)</f>
        <v/>
      </c>
      <c r="L2155" s="95" t="str">
        <f>IF(ISBLANK(Perigon!O2150),"",Perigon!O2150)</f>
        <v/>
      </c>
      <c r="M2155" s="95" t="str">
        <f>IF(ISBLANK(Perigon!R2150),"",Perigon!R2150)</f>
        <v/>
      </c>
      <c r="N2155" s="95" t="str">
        <f>IF(ISBLANK(Perigon!P2150),"",Perigon!P2150)</f>
        <v/>
      </c>
      <c r="O2155" s="38" t="str">
        <f>IF($L2155="","",VLOOKUP($R2155,Tarife!$A$2:$R$599,13,FALSE))</f>
        <v/>
      </c>
      <c r="P2155" s="38" t="str">
        <f t="shared" si="33"/>
        <v/>
      </c>
      <c r="R2155" s="100" t="str">
        <f>Zusammenzug!$C$25&amp;"-"&amp;Zusammenzug!$A$7&amp;"-"&amp;Leistungen!L2155</f>
        <v>2024-0-</v>
      </c>
    </row>
    <row r="2156" spans="1:18" x14ac:dyDescent="0.2">
      <c r="A2156" s="95" t="str">
        <f>IF(ISBLANK(Perigon!E2151),"",Perigon!E2151)</f>
        <v/>
      </c>
      <c r="B2156" s="95" t="str">
        <f>IF(ISBLANK(Perigon!G2151),"",Perigon!G2151)</f>
        <v/>
      </c>
      <c r="C2156" s="96" t="str">
        <f>IF(ISBLANK(Perigon!I2151),"",Perigon!I2151)</f>
        <v/>
      </c>
      <c r="D2156" s="97" t="str">
        <f>IF(ISBLANK(Perigon!J2151),"",Perigon!J2151)</f>
        <v/>
      </c>
      <c r="E2156" s="64" t="str">
        <f>IF(ISBLANK(Perigon!K2151),"",Perigon!K2151)</f>
        <v/>
      </c>
      <c r="F2156" s="65"/>
      <c r="G2156" s="64"/>
      <c r="H2156" s="69" t="str">
        <f>IF(ISBLANK(Perigon!L2151),"",Perigon!L2151)</f>
        <v/>
      </c>
      <c r="I2156" s="69" t="str">
        <f>IF(ISBLANK(Perigon!M2151),"",Perigon!M2151)</f>
        <v/>
      </c>
      <c r="J2156" s="98" t="str">
        <f>IF(ISBLANK(Perigon!N2151),"",Perigon!N2151)</f>
        <v/>
      </c>
      <c r="K2156" s="99" t="str">
        <f>IF(ISBLANK(Perigon!J2151),"",Perigon!T2151)</f>
        <v/>
      </c>
      <c r="L2156" s="95" t="str">
        <f>IF(ISBLANK(Perigon!O2151),"",Perigon!O2151)</f>
        <v/>
      </c>
      <c r="M2156" s="95" t="str">
        <f>IF(ISBLANK(Perigon!R2151),"",Perigon!R2151)</f>
        <v/>
      </c>
      <c r="N2156" s="95" t="str">
        <f>IF(ISBLANK(Perigon!P2151),"",Perigon!P2151)</f>
        <v/>
      </c>
      <c r="O2156" s="38" t="str">
        <f>IF($L2156="","",VLOOKUP($R2156,Tarife!$A$2:$R$599,13,FALSE))</f>
        <v/>
      </c>
      <c r="P2156" s="38" t="str">
        <f t="shared" si="33"/>
        <v/>
      </c>
      <c r="R2156" s="100" t="str">
        <f>Zusammenzug!$C$25&amp;"-"&amp;Zusammenzug!$A$7&amp;"-"&amp;Leistungen!L2156</f>
        <v>2024-0-</v>
      </c>
    </row>
    <row r="2157" spans="1:18" x14ac:dyDescent="0.2">
      <c r="A2157" s="95" t="str">
        <f>IF(ISBLANK(Perigon!E2152),"",Perigon!E2152)</f>
        <v/>
      </c>
      <c r="B2157" s="95" t="str">
        <f>IF(ISBLANK(Perigon!G2152),"",Perigon!G2152)</f>
        <v/>
      </c>
      <c r="C2157" s="96" t="str">
        <f>IF(ISBLANK(Perigon!I2152),"",Perigon!I2152)</f>
        <v/>
      </c>
      <c r="D2157" s="97" t="str">
        <f>IF(ISBLANK(Perigon!J2152),"",Perigon!J2152)</f>
        <v/>
      </c>
      <c r="E2157" s="64" t="str">
        <f>IF(ISBLANK(Perigon!K2152),"",Perigon!K2152)</f>
        <v/>
      </c>
      <c r="F2157" s="65"/>
      <c r="G2157" s="64"/>
      <c r="H2157" s="69" t="str">
        <f>IF(ISBLANK(Perigon!L2152),"",Perigon!L2152)</f>
        <v/>
      </c>
      <c r="I2157" s="69" t="str">
        <f>IF(ISBLANK(Perigon!M2152),"",Perigon!M2152)</f>
        <v/>
      </c>
      <c r="J2157" s="98" t="str">
        <f>IF(ISBLANK(Perigon!N2152),"",Perigon!N2152)</f>
        <v/>
      </c>
      <c r="K2157" s="99" t="str">
        <f>IF(ISBLANK(Perigon!J2152),"",Perigon!T2152)</f>
        <v/>
      </c>
      <c r="L2157" s="95" t="str">
        <f>IF(ISBLANK(Perigon!O2152),"",Perigon!O2152)</f>
        <v/>
      </c>
      <c r="M2157" s="95" t="str">
        <f>IF(ISBLANK(Perigon!R2152),"",Perigon!R2152)</f>
        <v/>
      </c>
      <c r="N2157" s="95" t="str">
        <f>IF(ISBLANK(Perigon!P2152),"",Perigon!P2152)</f>
        <v/>
      </c>
      <c r="O2157" s="38" t="str">
        <f>IF($L2157="","",VLOOKUP($R2157,Tarife!$A$2:$R$599,13,FALSE))</f>
        <v/>
      </c>
      <c r="P2157" s="38" t="str">
        <f t="shared" si="33"/>
        <v/>
      </c>
      <c r="R2157" s="100" t="str">
        <f>Zusammenzug!$C$25&amp;"-"&amp;Zusammenzug!$A$7&amp;"-"&amp;Leistungen!L2157</f>
        <v>2024-0-</v>
      </c>
    </row>
    <row r="2158" spans="1:18" x14ac:dyDescent="0.2">
      <c r="A2158" s="95" t="str">
        <f>IF(ISBLANK(Perigon!E2153),"",Perigon!E2153)</f>
        <v/>
      </c>
      <c r="B2158" s="95" t="str">
        <f>IF(ISBLANK(Perigon!G2153),"",Perigon!G2153)</f>
        <v/>
      </c>
      <c r="C2158" s="96" t="str">
        <f>IF(ISBLANK(Perigon!I2153),"",Perigon!I2153)</f>
        <v/>
      </c>
      <c r="D2158" s="97" t="str">
        <f>IF(ISBLANK(Perigon!J2153),"",Perigon!J2153)</f>
        <v/>
      </c>
      <c r="E2158" s="64" t="str">
        <f>IF(ISBLANK(Perigon!K2153),"",Perigon!K2153)</f>
        <v/>
      </c>
      <c r="F2158" s="65"/>
      <c r="G2158" s="64"/>
      <c r="H2158" s="69" t="str">
        <f>IF(ISBLANK(Perigon!L2153),"",Perigon!L2153)</f>
        <v/>
      </c>
      <c r="I2158" s="69" t="str">
        <f>IF(ISBLANK(Perigon!M2153),"",Perigon!M2153)</f>
        <v/>
      </c>
      <c r="J2158" s="98" t="str">
        <f>IF(ISBLANK(Perigon!N2153),"",Perigon!N2153)</f>
        <v/>
      </c>
      <c r="K2158" s="99" t="str">
        <f>IF(ISBLANK(Perigon!J2153),"",Perigon!T2153)</f>
        <v/>
      </c>
      <c r="L2158" s="95" t="str">
        <f>IF(ISBLANK(Perigon!O2153),"",Perigon!O2153)</f>
        <v/>
      </c>
      <c r="M2158" s="95" t="str">
        <f>IF(ISBLANK(Perigon!R2153),"",Perigon!R2153)</f>
        <v/>
      </c>
      <c r="N2158" s="95" t="str">
        <f>IF(ISBLANK(Perigon!P2153),"",Perigon!P2153)</f>
        <v/>
      </c>
      <c r="O2158" s="38" t="str">
        <f>IF($L2158="","",VLOOKUP($R2158,Tarife!$A$2:$R$599,13,FALSE))</f>
        <v/>
      </c>
      <c r="P2158" s="38" t="str">
        <f t="shared" si="33"/>
        <v/>
      </c>
      <c r="R2158" s="100" t="str">
        <f>Zusammenzug!$C$25&amp;"-"&amp;Zusammenzug!$A$7&amp;"-"&amp;Leistungen!L2158</f>
        <v>2024-0-</v>
      </c>
    </row>
    <row r="2159" spans="1:18" x14ac:dyDescent="0.2">
      <c r="A2159" s="95" t="str">
        <f>IF(ISBLANK(Perigon!E2154),"",Perigon!E2154)</f>
        <v/>
      </c>
      <c r="B2159" s="95" t="str">
        <f>IF(ISBLANK(Perigon!G2154),"",Perigon!G2154)</f>
        <v/>
      </c>
      <c r="C2159" s="96" t="str">
        <f>IF(ISBLANK(Perigon!I2154),"",Perigon!I2154)</f>
        <v/>
      </c>
      <c r="D2159" s="97" t="str">
        <f>IF(ISBLANK(Perigon!J2154),"",Perigon!J2154)</f>
        <v/>
      </c>
      <c r="E2159" s="64" t="str">
        <f>IF(ISBLANK(Perigon!K2154),"",Perigon!K2154)</f>
        <v/>
      </c>
      <c r="F2159" s="65"/>
      <c r="G2159" s="64"/>
      <c r="H2159" s="69" t="str">
        <f>IF(ISBLANK(Perigon!L2154),"",Perigon!L2154)</f>
        <v/>
      </c>
      <c r="I2159" s="69" t="str">
        <f>IF(ISBLANK(Perigon!M2154),"",Perigon!M2154)</f>
        <v/>
      </c>
      <c r="J2159" s="98" t="str">
        <f>IF(ISBLANK(Perigon!N2154),"",Perigon!N2154)</f>
        <v/>
      </c>
      <c r="K2159" s="99" t="str">
        <f>IF(ISBLANK(Perigon!J2154),"",Perigon!T2154)</f>
        <v/>
      </c>
      <c r="L2159" s="95" t="str">
        <f>IF(ISBLANK(Perigon!O2154),"",Perigon!O2154)</f>
        <v/>
      </c>
      <c r="M2159" s="95" t="str">
        <f>IF(ISBLANK(Perigon!R2154),"",Perigon!R2154)</f>
        <v/>
      </c>
      <c r="N2159" s="95" t="str">
        <f>IF(ISBLANK(Perigon!P2154),"",Perigon!P2154)</f>
        <v/>
      </c>
      <c r="O2159" s="38" t="str">
        <f>IF($L2159="","",VLOOKUP($R2159,Tarife!$A$2:$R$599,13,FALSE))</f>
        <v/>
      </c>
      <c r="P2159" s="38" t="str">
        <f t="shared" si="33"/>
        <v/>
      </c>
      <c r="R2159" s="100" t="str">
        <f>Zusammenzug!$C$25&amp;"-"&amp;Zusammenzug!$A$7&amp;"-"&amp;Leistungen!L2159</f>
        <v>2024-0-</v>
      </c>
    </row>
    <row r="2160" spans="1:18" x14ac:dyDescent="0.2">
      <c r="A2160" s="95" t="str">
        <f>IF(ISBLANK(Perigon!E2155),"",Perigon!E2155)</f>
        <v/>
      </c>
      <c r="B2160" s="95" t="str">
        <f>IF(ISBLANK(Perigon!G2155),"",Perigon!G2155)</f>
        <v/>
      </c>
      <c r="C2160" s="96" t="str">
        <f>IF(ISBLANK(Perigon!I2155),"",Perigon!I2155)</f>
        <v/>
      </c>
      <c r="D2160" s="97" t="str">
        <f>IF(ISBLANK(Perigon!J2155),"",Perigon!J2155)</f>
        <v/>
      </c>
      <c r="E2160" s="64" t="str">
        <f>IF(ISBLANK(Perigon!K2155),"",Perigon!K2155)</f>
        <v/>
      </c>
      <c r="F2160" s="65"/>
      <c r="G2160" s="64"/>
      <c r="H2160" s="69" t="str">
        <f>IF(ISBLANK(Perigon!L2155),"",Perigon!L2155)</f>
        <v/>
      </c>
      <c r="I2160" s="69" t="str">
        <f>IF(ISBLANK(Perigon!M2155),"",Perigon!M2155)</f>
        <v/>
      </c>
      <c r="J2160" s="98" t="str">
        <f>IF(ISBLANK(Perigon!N2155),"",Perigon!N2155)</f>
        <v/>
      </c>
      <c r="K2160" s="99" t="str">
        <f>IF(ISBLANK(Perigon!J2155),"",Perigon!T2155)</f>
        <v/>
      </c>
      <c r="L2160" s="95" t="str">
        <f>IF(ISBLANK(Perigon!O2155),"",Perigon!O2155)</f>
        <v/>
      </c>
      <c r="M2160" s="95" t="str">
        <f>IF(ISBLANK(Perigon!R2155),"",Perigon!R2155)</f>
        <v/>
      </c>
      <c r="N2160" s="95" t="str">
        <f>IF(ISBLANK(Perigon!P2155),"",Perigon!P2155)</f>
        <v/>
      </c>
      <c r="O2160" s="38" t="str">
        <f>IF($L2160="","",VLOOKUP($R2160,Tarife!$A$2:$R$599,13,FALSE))</f>
        <v/>
      </c>
      <c r="P2160" s="38" t="str">
        <f t="shared" si="33"/>
        <v/>
      </c>
      <c r="R2160" s="100" t="str">
        <f>Zusammenzug!$C$25&amp;"-"&amp;Zusammenzug!$A$7&amp;"-"&amp;Leistungen!L2160</f>
        <v>2024-0-</v>
      </c>
    </row>
    <row r="2161" spans="1:18" x14ac:dyDescent="0.2">
      <c r="A2161" s="95" t="str">
        <f>IF(ISBLANK(Perigon!E2156),"",Perigon!E2156)</f>
        <v/>
      </c>
      <c r="B2161" s="95" t="str">
        <f>IF(ISBLANK(Perigon!G2156),"",Perigon!G2156)</f>
        <v/>
      </c>
      <c r="C2161" s="96" t="str">
        <f>IF(ISBLANK(Perigon!I2156),"",Perigon!I2156)</f>
        <v/>
      </c>
      <c r="D2161" s="97" t="str">
        <f>IF(ISBLANK(Perigon!J2156),"",Perigon!J2156)</f>
        <v/>
      </c>
      <c r="E2161" s="64" t="str">
        <f>IF(ISBLANK(Perigon!K2156),"",Perigon!K2156)</f>
        <v/>
      </c>
      <c r="F2161" s="65"/>
      <c r="G2161" s="64"/>
      <c r="H2161" s="69" t="str">
        <f>IF(ISBLANK(Perigon!L2156),"",Perigon!L2156)</f>
        <v/>
      </c>
      <c r="I2161" s="69" t="str">
        <f>IF(ISBLANK(Perigon!M2156),"",Perigon!M2156)</f>
        <v/>
      </c>
      <c r="J2161" s="98" t="str">
        <f>IF(ISBLANK(Perigon!N2156),"",Perigon!N2156)</f>
        <v/>
      </c>
      <c r="K2161" s="99" t="str">
        <f>IF(ISBLANK(Perigon!J2156),"",Perigon!T2156)</f>
        <v/>
      </c>
      <c r="L2161" s="95" t="str">
        <f>IF(ISBLANK(Perigon!O2156),"",Perigon!O2156)</f>
        <v/>
      </c>
      <c r="M2161" s="95" t="str">
        <f>IF(ISBLANK(Perigon!R2156),"",Perigon!R2156)</f>
        <v/>
      </c>
      <c r="N2161" s="95" t="str">
        <f>IF(ISBLANK(Perigon!P2156),"",Perigon!P2156)</f>
        <v/>
      </c>
      <c r="O2161" s="38" t="str">
        <f>IF($L2161="","",VLOOKUP($R2161,Tarife!$A$2:$R$599,13,FALSE))</f>
        <v/>
      </c>
      <c r="P2161" s="38" t="str">
        <f t="shared" si="33"/>
        <v/>
      </c>
      <c r="R2161" s="100" t="str">
        <f>Zusammenzug!$C$25&amp;"-"&amp;Zusammenzug!$A$7&amp;"-"&amp;Leistungen!L2161</f>
        <v>2024-0-</v>
      </c>
    </row>
    <row r="2162" spans="1:18" x14ac:dyDescent="0.2">
      <c r="A2162" s="95" t="str">
        <f>IF(ISBLANK(Perigon!E2157),"",Perigon!E2157)</f>
        <v/>
      </c>
      <c r="B2162" s="95" t="str">
        <f>IF(ISBLANK(Perigon!G2157),"",Perigon!G2157)</f>
        <v/>
      </c>
      <c r="C2162" s="96" t="str">
        <f>IF(ISBLANK(Perigon!I2157),"",Perigon!I2157)</f>
        <v/>
      </c>
      <c r="D2162" s="97" t="str">
        <f>IF(ISBLANK(Perigon!J2157),"",Perigon!J2157)</f>
        <v/>
      </c>
      <c r="E2162" s="64" t="str">
        <f>IF(ISBLANK(Perigon!K2157),"",Perigon!K2157)</f>
        <v/>
      </c>
      <c r="F2162" s="65"/>
      <c r="G2162" s="64"/>
      <c r="H2162" s="69" t="str">
        <f>IF(ISBLANK(Perigon!L2157),"",Perigon!L2157)</f>
        <v/>
      </c>
      <c r="I2162" s="69" t="str">
        <f>IF(ISBLANK(Perigon!M2157),"",Perigon!M2157)</f>
        <v/>
      </c>
      <c r="J2162" s="98" t="str">
        <f>IF(ISBLANK(Perigon!N2157),"",Perigon!N2157)</f>
        <v/>
      </c>
      <c r="K2162" s="99" t="str">
        <f>IF(ISBLANK(Perigon!J2157),"",Perigon!T2157)</f>
        <v/>
      </c>
      <c r="L2162" s="95" t="str">
        <f>IF(ISBLANK(Perigon!O2157),"",Perigon!O2157)</f>
        <v/>
      </c>
      <c r="M2162" s="95" t="str">
        <f>IF(ISBLANK(Perigon!R2157),"",Perigon!R2157)</f>
        <v/>
      </c>
      <c r="N2162" s="95" t="str">
        <f>IF(ISBLANK(Perigon!P2157),"",Perigon!P2157)</f>
        <v/>
      </c>
      <c r="O2162" s="38" t="str">
        <f>IF($L2162="","",VLOOKUP($R2162,Tarife!$A$2:$R$599,13,FALSE))</f>
        <v/>
      </c>
      <c r="P2162" s="38" t="str">
        <f t="shared" si="33"/>
        <v/>
      </c>
      <c r="R2162" s="100" t="str">
        <f>Zusammenzug!$C$25&amp;"-"&amp;Zusammenzug!$A$7&amp;"-"&amp;Leistungen!L2162</f>
        <v>2024-0-</v>
      </c>
    </row>
    <row r="2163" spans="1:18" x14ac:dyDescent="0.2">
      <c r="A2163" s="95" t="str">
        <f>IF(ISBLANK(Perigon!E2158),"",Perigon!E2158)</f>
        <v/>
      </c>
      <c r="B2163" s="95" t="str">
        <f>IF(ISBLANK(Perigon!G2158),"",Perigon!G2158)</f>
        <v/>
      </c>
      <c r="C2163" s="96" t="str">
        <f>IF(ISBLANK(Perigon!I2158),"",Perigon!I2158)</f>
        <v/>
      </c>
      <c r="D2163" s="97" t="str">
        <f>IF(ISBLANK(Perigon!J2158),"",Perigon!J2158)</f>
        <v/>
      </c>
      <c r="E2163" s="64" t="str">
        <f>IF(ISBLANK(Perigon!K2158),"",Perigon!K2158)</f>
        <v/>
      </c>
      <c r="F2163" s="65"/>
      <c r="G2163" s="64"/>
      <c r="H2163" s="69" t="str">
        <f>IF(ISBLANK(Perigon!L2158),"",Perigon!L2158)</f>
        <v/>
      </c>
      <c r="I2163" s="69" t="str">
        <f>IF(ISBLANK(Perigon!M2158),"",Perigon!M2158)</f>
        <v/>
      </c>
      <c r="J2163" s="98" t="str">
        <f>IF(ISBLANK(Perigon!N2158),"",Perigon!N2158)</f>
        <v/>
      </c>
      <c r="K2163" s="99" t="str">
        <f>IF(ISBLANK(Perigon!J2158),"",Perigon!T2158)</f>
        <v/>
      </c>
      <c r="L2163" s="95" t="str">
        <f>IF(ISBLANK(Perigon!O2158),"",Perigon!O2158)</f>
        <v/>
      </c>
      <c r="M2163" s="95" t="str">
        <f>IF(ISBLANK(Perigon!R2158),"",Perigon!R2158)</f>
        <v/>
      </c>
      <c r="N2163" s="95" t="str">
        <f>IF(ISBLANK(Perigon!P2158),"",Perigon!P2158)</f>
        <v/>
      </c>
      <c r="O2163" s="38" t="str">
        <f>IF($L2163="","",VLOOKUP($R2163,Tarife!$A$2:$R$599,13,FALSE))</f>
        <v/>
      </c>
      <c r="P2163" s="38" t="str">
        <f t="shared" si="33"/>
        <v/>
      </c>
      <c r="R2163" s="100" t="str">
        <f>Zusammenzug!$C$25&amp;"-"&amp;Zusammenzug!$A$7&amp;"-"&amp;Leistungen!L2163</f>
        <v>2024-0-</v>
      </c>
    </row>
    <row r="2164" spans="1:18" x14ac:dyDescent="0.2">
      <c r="A2164" s="95" t="str">
        <f>IF(ISBLANK(Perigon!E2159),"",Perigon!E2159)</f>
        <v/>
      </c>
      <c r="B2164" s="95" t="str">
        <f>IF(ISBLANK(Perigon!G2159),"",Perigon!G2159)</f>
        <v/>
      </c>
      <c r="C2164" s="96" t="str">
        <f>IF(ISBLANK(Perigon!I2159),"",Perigon!I2159)</f>
        <v/>
      </c>
      <c r="D2164" s="97" t="str">
        <f>IF(ISBLANK(Perigon!J2159),"",Perigon!J2159)</f>
        <v/>
      </c>
      <c r="E2164" s="64" t="str">
        <f>IF(ISBLANK(Perigon!K2159),"",Perigon!K2159)</f>
        <v/>
      </c>
      <c r="F2164" s="65"/>
      <c r="G2164" s="64"/>
      <c r="H2164" s="69" t="str">
        <f>IF(ISBLANK(Perigon!L2159),"",Perigon!L2159)</f>
        <v/>
      </c>
      <c r="I2164" s="69" t="str">
        <f>IF(ISBLANK(Perigon!M2159),"",Perigon!M2159)</f>
        <v/>
      </c>
      <c r="J2164" s="98" t="str">
        <f>IF(ISBLANK(Perigon!N2159),"",Perigon!N2159)</f>
        <v/>
      </c>
      <c r="K2164" s="99" t="str">
        <f>IF(ISBLANK(Perigon!J2159),"",Perigon!T2159)</f>
        <v/>
      </c>
      <c r="L2164" s="95" t="str">
        <f>IF(ISBLANK(Perigon!O2159),"",Perigon!O2159)</f>
        <v/>
      </c>
      <c r="M2164" s="95" t="str">
        <f>IF(ISBLANK(Perigon!R2159),"",Perigon!R2159)</f>
        <v/>
      </c>
      <c r="N2164" s="95" t="str">
        <f>IF(ISBLANK(Perigon!P2159),"",Perigon!P2159)</f>
        <v/>
      </c>
      <c r="O2164" s="38" t="str">
        <f>IF($L2164="","",VLOOKUP($R2164,Tarife!$A$2:$R$599,13,FALSE))</f>
        <v/>
      </c>
      <c r="P2164" s="38" t="str">
        <f t="shared" si="33"/>
        <v/>
      </c>
      <c r="R2164" s="100" t="str">
        <f>Zusammenzug!$C$25&amp;"-"&amp;Zusammenzug!$A$7&amp;"-"&amp;Leistungen!L2164</f>
        <v>2024-0-</v>
      </c>
    </row>
    <row r="2165" spans="1:18" x14ac:dyDescent="0.2">
      <c r="A2165" s="95" t="str">
        <f>IF(ISBLANK(Perigon!E2160),"",Perigon!E2160)</f>
        <v/>
      </c>
      <c r="B2165" s="95" t="str">
        <f>IF(ISBLANK(Perigon!G2160),"",Perigon!G2160)</f>
        <v/>
      </c>
      <c r="C2165" s="96" t="str">
        <f>IF(ISBLANK(Perigon!I2160),"",Perigon!I2160)</f>
        <v/>
      </c>
      <c r="D2165" s="97" t="str">
        <f>IF(ISBLANK(Perigon!J2160),"",Perigon!J2160)</f>
        <v/>
      </c>
      <c r="E2165" s="64" t="str">
        <f>IF(ISBLANK(Perigon!K2160),"",Perigon!K2160)</f>
        <v/>
      </c>
      <c r="F2165" s="65"/>
      <c r="G2165" s="64"/>
      <c r="H2165" s="69" t="str">
        <f>IF(ISBLANK(Perigon!L2160),"",Perigon!L2160)</f>
        <v/>
      </c>
      <c r="I2165" s="69" t="str">
        <f>IF(ISBLANK(Perigon!M2160),"",Perigon!M2160)</f>
        <v/>
      </c>
      <c r="J2165" s="98" t="str">
        <f>IF(ISBLANK(Perigon!N2160),"",Perigon!N2160)</f>
        <v/>
      </c>
      <c r="K2165" s="99" t="str">
        <f>IF(ISBLANK(Perigon!J2160),"",Perigon!T2160)</f>
        <v/>
      </c>
      <c r="L2165" s="95" t="str">
        <f>IF(ISBLANK(Perigon!O2160),"",Perigon!O2160)</f>
        <v/>
      </c>
      <c r="M2165" s="95" t="str">
        <f>IF(ISBLANK(Perigon!R2160),"",Perigon!R2160)</f>
        <v/>
      </c>
      <c r="N2165" s="95" t="str">
        <f>IF(ISBLANK(Perigon!P2160),"",Perigon!P2160)</f>
        <v/>
      </c>
      <c r="O2165" s="38" t="str">
        <f>IF($L2165="","",VLOOKUP($R2165,Tarife!$A$2:$R$599,13,FALSE))</f>
        <v/>
      </c>
      <c r="P2165" s="38" t="str">
        <f t="shared" si="33"/>
        <v/>
      </c>
      <c r="R2165" s="100" t="str">
        <f>Zusammenzug!$C$25&amp;"-"&amp;Zusammenzug!$A$7&amp;"-"&amp;Leistungen!L2165</f>
        <v>2024-0-</v>
      </c>
    </row>
    <row r="2166" spans="1:18" x14ac:dyDescent="0.2">
      <c r="A2166" s="95" t="str">
        <f>IF(ISBLANK(Perigon!E2161),"",Perigon!E2161)</f>
        <v/>
      </c>
      <c r="B2166" s="95" t="str">
        <f>IF(ISBLANK(Perigon!G2161),"",Perigon!G2161)</f>
        <v/>
      </c>
      <c r="C2166" s="96" t="str">
        <f>IF(ISBLANK(Perigon!I2161),"",Perigon!I2161)</f>
        <v/>
      </c>
      <c r="D2166" s="97" t="str">
        <f>IF(ISBLANK(Perigon!J2161),"",Perigon!J2161)</f>
        <v/>
      </c>
      <c r="E2166" s="64" t="str">
        <f>IF(ISBLANK(Perigon!K2161),"",Perigon!K2161)</f>
        <v/>
      </c>
      <c r="F2166" s="65"/>
      <c r="G2166" s="64"/>
      <c r="H2166" s="69" t="str">
        <f>IF(ISBLANK(Perigon!L2161),"",Perigon!L2161)</f>
        <v/>
      </c>
      <c r="I2166" s="69" t="str">
        <f>IF(ISBLANK(Perigon!M2161),"",Perigon!M2161)</f>
        <v/>
      </c>
      <c r="J2166" s="98" t="str">
        <f>IF(ISBLANK(Perigon!N2161),"",Perigon!N2161)</f>
        <v/>
      </c>
      <c r="K2166" s="99" t="str">
        <f>IF(ISBLANK(Perigon!J2161),"",Perigon!T2161)</f>
        <v/>
      </c>
      <c r="L2166" s="95" t="str">
        <f>IF(ISBLANK(Perigon!O2161),"",Perigon!O2161)</f>
        <v/>
      </c>
      <c r="M2166" s="95" t="str">
        <f>IF(ISBLANK(Perigon!R2161),"",Perigon!R2161)</f>
        <v/>
      </c>
      <c r="N2166" s="95" t="str">
        <f>IF(ISBLANK(Perigon!P2161),"",Perigon!P2161)</f>
        <v/>
      </c>
      <c r="O2166" s="38" t="str">
        <f>IF($L2166="","",VLOOKUP($R2166,Tarife!$A$2:$R$599,13,FALSE))</f>
        <v/>
      </c>
      <c r="P2166" s="38" t="str">
        <f t="shared" si="33"/>
        <v/>
      </c>
      <c r="R2166" s="100" t="str">
        <f>Zusammenzug!$C$25&amp;"-"&amp;Zusammenzug!$A$7&amp;"-"&amp;Leistungen!L2166</f>
        <v>2024-0-</v>
      </c>
    </row>
    <row r="2167" spans="1:18" x14ac:dyDescent="0.2">
      <c r="A2167" s="95" t="str">
        <f>IF(ISBLANK(Perigon!E2162),"",Perigon!E2162)</f>
        <v/>
      </c>
      <c r="B2167" s="95" t="str">
        <f>IF(ISBLANK(Perigon!G2162),"",Perigon!G2162)</f>
        <v/>
      </c>
      <c r="C2167" s="96" t="str">
        <f>IF(ISBLANK(Perigon!I2162),"",Perigon!I2162)</f>
        <v/>
      </c>
      <c r="D2167" s="97" t="str">
        <f>IF(ISBLANK(Perigon!J2162),"",Perigon!J2162)</f>
        <v/>
      </c>
      <c r="E2167" s="64" t="str">
        <f>IF(ISBLANK(Perigon!K2162),"",Perigon!K2162)</f>
        <v/>
      </c>
      <c r="F2167" s="65"/>
      <c r="G2167" s="64"/>
      <c r="H2167" s="69" t="str">
        <f>IF(ISBLANK(Perigon!L2162),"",Perigon!L2162)</f>
        <v/>
      </c>
      <c r="I2167" s="69" t="str">
        <f>IF(ISBLANK(Perigon!M2162),"",Perigon!M2162)</f>
        <v/>
      </c>
      <c r="J2167" s="98" t="str">
        <f>IF(ISBLANK(Perigon!N2162),"",Perigon!N2162)</f>
        <v/>
      </c>
      <c r="K2167" s="99" t="str">
        <f>IF(ISBLANK(Perigon!J2162),"",Perigon!T2162)</f>
        <v/>
      </c>
      <c r="L2167" s="95" t="str">
        <f>IF(ISBLANK(Perigon!O2162),"",Perigon!O2162)</f>
        <v/>
      </c>
      <c r="M2167" s="95" t="str">
        <f>IF(ISBLANK(Perigon!R2162),"",Perigon!R2162)</f>
        <v/>
      </c>
      <c r="N2167" s="95" t="str">
        <f>IF(ISBLANK(Perigon!P2162),"",Perigon!P2162)</f>
        <v/>
      </c>
      <c r="O2167" s="38" t="str">
        <f>IF($L2167="","",VLOOKUP($R2167,Tarife!$A$2:$R$599,13,FALSE))</f>
        <v/>
      </c>
      <c r="P2167" s="38" t="str">
        <f t="shared" si="33"/>
        <v/>
      </c>
      <c r="R2167" s="100" t="str">
        <f>Zusammenzug!$C$25&amp;"-"&amp;Zusammenzug!$A$7&amp;"-"&amp;Leistungen!L2167</f>
        <v>2024-0-</v>
      </c>
    </row>
    <row r="2168" spans="1:18" x14ac:dyDescent="0.2">
      <c r="A2168" s="95" t="str">
        <f>IF(ISBLANK(Perigon!E2163),"",Perigon!E2163)</f>
        <v/>
      </c>
      <c r="B2168" s="95" t="str">
        <f>IF(ISBLANK(Perigon!G2163),"",Perigon!G2163)</f>
        <v/>
      </c>
      <c r="C2168" s="96" t="str">
        <f>IF(ISBLANK(Perigon!I2163),"",Perigon!I2163)</f>
        <v/>
      </c>
      <c r="D2168" s="97" t="str">
        <f>IF(ISBLANK(Perigon!J2163),"",Perigon!J2163)</f>
        <v/>
      </c>
      <c r="E2168" s="64" t="str">
        <f>IF(ISBLANK(Perigon!K2163),"",Perigon!K2163)</f>
        <v/>
      </c>
      <c r="F2168" s="65"/>
      <c r="G2168" s="64"/>
      <c r="H2168" s="69" t="str">
        <f>IF(ISBLANK(Perigon!L2163),"",Perigon!L2163)</f>
        <v/>
      </c>
      <c r="I2168" s="69" t="str">
        <f>IF(ISBLANK(Perigon!M2163),"",Perigon!M2163)</f>
        <v/>
      </c>
      <c r="J2168" s="98" t="str">
        <f>IF(ISBLANK(Perigon!N2163),"",Perigon!N2163)</f>
        <v/>
      </c>
      <c r="K2168" s="99" t="str">
        <f>IF(ISBLANK(Perigon!J2163),"",Perigon!T2163)</f>
        <v/>
      </c>
      <c r="L2168" s="95" t="str">
        <f>IF(ISBLANK(Perigon!O2163),"",Perigon!O2163)</f>
        <v/>
      </c>
      <c r="M2168" s="95" t="str">
        <f>IF(ISBLANK(Perigon!R2163),"",Perigon!R2163)</f>
        <v/>
      </c>
      <c r="N2168" s="95" t="str">
        <f>IF(ISBLANK(Perigon!P2163),"",Perigon!P2163)</f>
        <v/>
      </c>
      <c r="O2168" s="38" t="str">
        <f>IF($L2168="","",VLOOKUP($R2168,Tarife!$A$2:$R$599,13,FALSE))</f>
        <v/>
      </c>
      <c r="P2168" s="38" t="str">
        <f t="shared" si="33"/>
        <v/>
      </c>
      <c r="R2168" s="100" t="str">
        <f>Zusammenzug!$C$25&amp;"-"&amp;Zusammenzug!$A$7&amp;"-"&amp;Leistungen!L2168</f>
        <v>2024-0-</v>
      </c>
    </row>
    <row r="2169" spans="1:18" x14ac:dyDescent="0.2">
      <c r="A2169" s="95" t="str">
        <f>IF(ISBLANK(Perigon!E2164),"",Perigon!E2164)</f>
        <v/>
      </c>
      <c r="B2169" s="95" t="str">
        <f>IF(ISBLANK(Perigon!G2164),"",Perigon!G2164)</f>
        <v/>
      </c>
      <c r="C2169" s="96" t="str">
        <f>IF(ISBLANK(Perigon!I2164),"",Perigon!I2164)</f>
        <v/>
      </c>
      <c r="D2169" s="97" t="str">
        <f>IF(ISBLANK(Perigon!J2164),"",Perigon!J2164)</f>
        <v/>
      </c>
      <c r="E2169" s="64" t="str">
        <f>IF(ISBLANK(Perigon!K2164),"",Perigon!K2164)</f>
        <v/>
      </c>
      <c r="F2169" s="65"/>
      <c r="G2169" s="64"/>
      <c r="H2169" s="69" t="str">
        <f>IF(ISBLANK(Perigon!L2164),"",Perigon!L2164)</f>
        <v/>
      </c>
      <c r="I2169" s="69" t="str">
        <f>IF(ISBLANK(Perigon!M2164),"",Perigon!M2164)</f>
        <v/>
      </c>
      <c r="J2169" s="98" t="str">
        <f>IF(ISBLANK(Perigon!N2164),"",Perigon!N2164)</f>
        <v/>
      </c>
      <c r="K2169" s="99" t="str">
        <f>IF(ISBLANK(Perigon!J2164),"",Perigon!T2164)</f>
        <v/>
      </c>
      <c r="L2169" s="95" t="str">
        <f>IF(ISBLANK(Perigon!O2164),"",Perigon!O2164)</f>
        <v/>
      </c>
      <c r="M2169" s="95" t="str">
        <f>IF(ISBLANK(Perigon!R2164),"",Perigon!R2164)</f>
        <v/>
      </c>
      <c r="N2169" s="95" t="str">
        <f>IF(ISBLANK(Perigon!P2164),"",Perigon!P2164)</f>
        <v/>
      </c>
      <c r="O2169" s="38" t="str">
        <f>IF($L2169="","",VLOOKUP($R2169,Tarife!$A$2:$R$599,13,FALSE))</f>
        <v/>
      </c>
      <c r="P2169" s="38" t="str">
        <f t="shared" si="33"/>
        <v/>
      </c>
      <c r="R2169" s="100" t="str">
        <f>Zusammenzug!$C$25&amp;"-"&amp;Zusammenzug!$A$7&amp;"-"&amp;Leistungen!L2169</f>
        <v>2024-0-</v>
      </c>
    </row>
    <row r="2170" spans="1:18" x14ac:dyDescent="0.2">
      <c r="A2170" s="95" t="str">
        <f>IF(ISBLANK(Perigon!E2165),"",Perigon!E2165)</f>
        <v/>
      </c>
      <c r="B2170" s="95" t="str">
        <f>IF(ISBLANK(Perigon!G2165),"",Perigon!G2165)</f>
        <v/>
      </c>
      <c r="C2170" s="96" t="str">
        <f>IF(ISBLANK(Perigon!I2165),"",Perigon!I2165)</f>
        <v/>
      </c>
      <c r="D2170" s="97" t="str">
        <f>IF(ISBLANK(Perigon!J2165),"",Perigon!J2165)</f>
        <v/>
      </c>
      <c r="E2170" s="64" t="str">
        <f>IF(ISBLANK(Perigon!K2165),"",Perigon!K2165)</f>
        <v/>
      </c>
      <c r="F2170" s="65"/>
      <c r="G2170" s="64"/>
      <c r="H2170" s="69" t="str">
        <f>IF(ISBLANK(Perigon!L2165),"",Perigon!L2165)</f>
        <v/>
      </c>
      <c r="I2170" s="69" t="str">
        <f>IF(ISBLANK(Perigon!M2165),"",Perigon!M2165)</f>
        <v/>
      </c>
      <c r="J2170" s="98" t="str">
        <f>IF(ISBLANK(Perigon!N2165),"",Perigon!N2165)</f>
        <v/>
      </c>
      <c r="K2170" s="99" t="str">
        <f>IF(ISBLANK(Perigon!J2165),"",Perigon!T2165)</f>
        <v/>
      </c>
      <c r="L2170" s="95" t="str">
        <f>IF(ISBLANK(Perigon!O2165),"",Perigon!O2165)</f>
        <v/>
      </c>
      <c r="M2170" s="95" t="str">
        <f>IF(ISBLANK(Perigon!R2165),"",Perigon!R2165)</f>
        <v/>
      </c>
      <c r="N2170" s="95" t="str">
        <f>IF(ISBLANK(Perigon!P2165),"",Perigon!P2165)</f>
        <v/>
      </c>
      <c r="O2170" s="38" t="str">
        <f>IF($L2170="","",VLOOKUP($R2170,Tarife!$A$2:$R$599,13,FALSE))</f>
        <v/>
      </c>
      <c r="P2170" s="38" t="str">
        <f t="shared" si="33"/>
        <v/>
      </c>
      <c r="R2170" s="100" t="str">
        <f>Zusammenzug!$C$25&amp;"-"&amp;Zusammenzug!$A$7&amp;"-"&amp;Leistungen!L2170</f>
        <v>2024-0-</v>
      </c>
    </row>
    <row r="2171" spans="1:18" x14ac:dyDescent="0.2">
      <c r="A2171" s="95" t="str">
        <f>IF(ISBLANK(Perigon!E2166),"",Perigon!E2166)</f>
        <v/>
      </c>
      <c r="B2171" s="95" t="str">
        <f>IF(ISBLANK(Perigon!G2166),"",Perigon!G2166)</f>
        <v/>
      </c>
      <c r="C2171" s="96" t="str">
        <f>IF(ISBLANK(Perigon!I2166),"",Perigon!I2166)</f>
        <v/>
      </c>
      <c r="D2171" s="97" t="str">
        <f>IF(ISBLANK(Perigon!J2166),"",Perigon!J2166)</f>
        <v/>
      </c>
      <c r="E2171" s="64" t="str">
        <f>IF(ISBLANK(Perigon!K2166),"",Perigon!K2166)</f>
        <v/>
      </c>
      <c r="F2171" s="65"/>
      <c r="G2171" s="64"/>
      <c r="H2171" s="69" t="str">
        <f>IF(ISBLANK(Perigon!L2166),"",Perigon!L2166)</f>
        <v/>
      </c>
      <c r="I2171" s="69" t="str">
        <f>IF(ISBLANK(Perigon!M2166),"",Perigon!M2166)</f>
        <v/>
      </c>
      <c r="J2171" s="98" t="str">
        <f>IF(ISBLANK(Perigon!N2166),"",Perigon!N2166)</f>
        <v/>
      </c>
      <c r="K2171" s="99" t="str">
        <f>IF(ISBLANK(Perigon!J2166),"",Perigon!T2166)</f>
        <v/>
      </c>
      <c r="L2171" s="95" t="str">
        <f>IF(ISBLANK(Perigon!O2166),"",Perigon!O2166)</f>
        <v/>
      </c>
      <c r="M2171" s="95" t="str">
        <f>IF(ISBLANK(Perigon!R2166),"",Perigon!R2166)</f>
        <v/>
      </c>
      <c r="N2171" s="95" t="str">
        <f>IF(ISBLANK(Perigon!P2166),"",Perigon!P2166)</f>
        <v/>
      </c>
      <c r="O2171" s="38" t="str">
        <f>IF($L2171="","",VLOOKUP($R2171,Tarife!$A$2:$R$599,13,FALSE))</f>
        <v/>
      </c>
      <c r="P2171" s="38" t="str">
        <f t="shared" si="33"/>
        <v/>
      </c>
      <c r="R2171" s="100" t="str">
        <f>Zusammenzug!$C$25&amp;"-"&amp;Zusammenzug!$A$7&amp;"-"&amp;Leistungen!L2171</f>
        <v>2024-0-</v>
      </c>
    </row>
    <row r="2172" spans="1:18" x14ac:dyDescent="0.2">
      <c r="A2172" s="95" t="str">
        <f>IF(ISBLANK(Perigon!E2167),"",Perigon!E2167)</f>
        <v/>
      </c>
      <c r="B2172" s="95" t="str">
        <f>IF(ISBLANK(Perigon!G2167),"",Perigon!G2167)</f>
        <v/>
      </c>
      <c r="C2172" s="96" t="str">
        <f>IF(ISBLANK(Perigon!I2167),"",Perigon!I2167)</f>
        <v/>
      </c>
      <c r="D2172" s="97" t="str">
        <f>IF(ISBLANK(Perigon!J2167),"",Perigon!J2167)</f>
        <v/>
      </c>
      <c r="E2172" s="64" t="str">
        <f>IF(ISBLANK(Perigon!K2167),"",Perigon!K2167)</f>
        <v/>
      </c>
      <c r="F2172" s="65"/>
      <c r="G2172" s="64"/>
      <c r="H2172" s="69" t="str">
        <f>IF(ISBLANK(Perigon!L2167),"",Perigon!L2167)</f>
        <v/>
      </c>
      <c r="I2172" s="69" t="str">
        <f>IF(ISBLANK(Perigon!M2167),"",Perigon!M2167)</f>
        <v/>
      </c>
      <c r="J2172" s="98" t="str">
        <f>IF(ISBLANK(Perigon!N2167),"",Perigon!N2167)</f>
        <v/>
      </c>
      <c r="K2172" s="99" t="str">
        <f>IF(ISBLANK(Perigon!J2167),"",Perigon!T2167)</f>
        <v/>
      </c>
      <c r="L2172" s="95" t="str">
        <f>IF(ISBLANK(Perigon!O2167),"",Perigon!O2167)</f>
        <v/>
      </c>
      <c r="M2172" s="95" t="str">
        <f>IF(ISBLANK(Perigon!R2167),"",Perigon!R2167)</f>
        <v/>
      </c>
      <c r="N2172" s="95" t="str">
        <f>IF(ISBLANK(Perigon!P2167),"",Perigon!P2167)</f>
        <v/>
      </c>
      <c r="O2172" s="38" t="str">
        <f>IF($L2172="","",VLOOKUP($R2172,Tarife!$A$2:$R$599,13,FALSE))</f>
        <v/>
      </c>
      <c r="P2172" s="38" t="str">
        <f t="shared" si="33"/>
        <v/>
      </c>
      <c r="R2172" s="100" t="str">
        <f>Zusammenzug!$C$25&amp;"-"&amp;Zusammenzug!$A$7&amp;"-"&amp;Leistungen!L2172</f>
        <v>2024-0-</v>
      </c>
    </row>
    <row r="2173" spans="1:18" x14ac:dyDescent="0.2">
      <c r="A2173" s="95" t="str">
        <f>IF(ISBLANK(Perigon!E2168),"",Perigon!E2168)</f>
        <v/>
      </c>
      <c r="B2173" s="95" t="str">
        <f>IF(ISBLANK(Perigon!G2168),"",Perigon!G2168)</f>
        <v/>
      </c>
      <c r="C2173" s="96" t="str">
        <f>IF(ISBLANK(Perigon!I2168),"",Perigon!I2168)</f>
        <v/>
      </c>
      <c r="D2173" s="97" t="str">
        <f>IF(ISBLANK(Perigon!J2168),"",Perigon!J2168)</f>
        <v/>
      </c>
      <c r="E2173" s="64" t="str">
        <f>IF(ISBLANK(Perigon!K2168),"",Perigon!K2168)</f>
        <v/>
      </c>
      <c r="F2173" s="65"/>
      <c r="G2173" s="64"/>
      <c r="H2173" s="69" t="str">
        <f>IF(ISBLANK(Perigon!L2168),"",Perigon!L2168)</f>
        <v/>
      </c>
      <c r="I2173" s="69" t="str">
        <f>IF(ISBLANK(Perigon!M2168),"",Perigon!M2168)</f>
        <v/>
      </c>
      <c r="J2173" s="98" t="str">
        <f>IF(ISBLANK(Perigon!N2168),"",Perigon!N2168)</f>
        <v/>
      </c>
      <c r="K2173" s="99" t="str">
        <f>IF(ISBLANK(Perigon!J2168),"",Perigon!T2168)</f>
        <v/>
      </c>
      <c r="L2173" s="95" t="str">
        <f>IF(ISBLANK(Perigon!O2168),"",Perigon!O2168)</f>
        <v/>
      </c>
      <c r="M2173" s="95" t="str">
        <f>IF(ISBLANK(Perigon!R2168),"",Perigon!R2168)</f>
        <v/>
      </c>
      <c r="N2173" s="95" t="str">
        <f>IF(ISBLANK(Perigon!P2168),"",Perigon!P2168)</f>
        <v/>
      </c>
      <c r="O2173" s="38" t="str">
        <f>IF($L2173="","",VLOOKUP($R2173,Tarife!$A$2:$R$599,13,FALSE))</f>
        <v/>
      </c>
      <c r="P2173" s="38" t="str">
        <f t="shared" si="33"/>
        <v/>
      </c>
      <c r="R2173" s="100" t="str">
        <f>Zusammenzug!$C$25&amp;"-"&amp;Zusammenzug!$A$7&amp;"-"&amp;Leistungen!L2173</f>
        <v>2024-0-</v>
      </c>
    </row>
    <row r="2174" spans="1:18" x14ac:dyDescent="0.2">
      <c r="A2174" s="95" t="str">
        <f>IF(ISBLANK(Perigon!E2169),"",Perigon!E2169)</f>
        <v/>
      </c>
      <c r="B2174" s="95" t="str">
        <f>IF(ISBLANK(Perigon!G2169),"",Perigon!G2169)</f>
        <v/>
      </c>
      <c r="C2174" s="96" t="str">
        <f>IF(ISBLANK(Perigon!I2169),"",Perigon!I2169)</f>
        <v/>
      </c>
      <c r="D2174" s="97" t="str">
        <f>IF(ISBLANK(Perigon!J2169),"",Perigon!J2169)</f>
        <v/>
      </c>
      <c r="E2174" s="64" t="str">
        <f>IF(ISBLANK(Perigon!K2169),"",Perigon!K2169)</f>
        <v/>
      </c>
      <c r="F2174" s="65"/>
      <c r="G2174" s="64"/>
      <c r="H2174" s="69" t="str">
        <f>IF(ISBLANK(Perigon!L2169),"",Perigon!L2169)</f>
        <v/>
      </c>
      <c r="I2174" s="69" t="str">
        <f>IF(ISBLANK(Perigon!M2169),"",Perigon!M2169)</f>
        <v/>
      </c>
      <c r="J2174" s="98" t="str">
        <f>IF(ISBLANK(Perigon!N2169),"",Perigon!N2169)</f>
        <v/>
      </c>
      <c r="K2174" s="99" t="str">
        <f>IF(ISBLANK(Perigon!J2169),"",Perigon!T2169)</f>
        <v/>
      </c>
      <c r="L2174" s="95" t="str">
        <f>IF(ISBLANK(Perigon!O2169),"",Perigon!O2169)</f>
        <v/>
      </c>
      <c r="M2174" s="95" t="str">
        <f>IF(ISBLANK(Perigon!R2169),"",Perigon!R2169)</f>
        <v/>
      </c>
      <c r="N2174" s="95" t="str">
        <f>IF(ISBLANK(Perigon!P2169),"",Perigon!P2169)</f>
        <v/>
      </c>
      <c r="O2174" s="38" t="str">
        <f>IF($L2174="","",VLOOKUP($R2174,Tarife!$A$2:$R$599,13,FALSE))</f>
        <v/>
      </c>
      <c r="P2174" s="38" t="str">
        <f t="shared" si="33"/>
        <v/>
      </c>
      <c r="R2174" s="100" t="str">
        <f>Zusammenzug!$C$25&amp;"-"&amp;Zusammenzug!$A$7&amp;"-"&amp;Leistungen!L2174</f>
        <v>2024-0-</v>
      </c>
    </row>
    <row r="2175" spans="1:18" x14ac:dyDescent="0.2">
      <c r="A2175" s="95" t="str">
        <f>IF(ISBLANK(Perigon!E2170),"",Perigon!E2170)</f>
        <v/>
      </c>
      <c r="B2175" s="95" t="str">
        <f>IF(ISBLANK(Perigon!G2170),"",Perigon!G2170)</f>
        <v/>
      </c>
      <c r="C2175" s="96" t="str">
        <f>IF(ISBLANK(Perigon!I2170),"",Perigon!I2170)</f>
        <v/>
      </c>
      <c r="D2175" s="97" t="str">
        <f>IF(ISBLANK(Perigon!J2170),"",Perigon!J2170)</f>
        <v/>
      </c>
      <c r="E2175" s="64" t="str">
        <f>IF(ISBLANK(Perigon!K2170),"",Perigon!K2170)</f>
        <v/>
      </c>
      <c r="F2175" s="65"/>
      <c r="G2175" s="64"/>
      <c r="H2175" s="69" t="str">
        <f>IF(ISBLANK(Perigon!L2170),"",Perigon!L2170)</f>
        <v/>
      </c>
      <c r="I2175" s="69" t="str">
        <f>IF(ISBLANK(Perigon!M2170),"",Perigon!M2170)</f>
        <v/>
      </c>
      <c r="J2175" s="98" t="str">
        <f>IF(ISBLANK(Perigon!N2170),"",Perigon!N2170)</f>
        <v/>
      </c>
      <c r="K2175" s="99" t="str">
        <f>IF(ISBLANK(Perigon!J2170),"",Perigon!T2170)</f>
        <v/>
      </c>
      <c r="L2175" s="95" t="str">
        <f>IF(ISBLANK(Perigon!O2170),"",Perigon!O2170)</f>
        <v/>
      </c>
      <c r="M2175" s="95" t="str">
        <f>IF(ISBLANK(Perigon!R2170),"",Perigon!R2170)</f>
        <v/>
      </c>
      <c r="N2175" s="95" t="str">
        <f>IF(ISBLANK(Perigon!P2170),"",Perigon!P2170)</f>
        <v/>
      </c>
      <c r="O2175" s="38" t="str">
        <f>IF($L2175="","",VLOOKUP($R2175,Tarife!$A$2:$R$599,13,FALSE))</f>
        <v/>
      </c>
      <c r="P2175" s="38" t="str">
        <f t="shared" si="33"/>
        <v/>
      </c>
      <c r="R2175" s="100" t="str">
        <f>Zusammenzug!$C$25&amp;"-"&amp;Zusammenzug!$A$7&amp;"-"&amp;Leistungen!L2175</f>
        <v>2024-0-</v>
      </c>
    </row>
    <row r="2176" spans="1:18" x14ac:dyDescent="0.2">
      <c r="A2176" s="95" t="str">
        <f>IF(ISBLANK(Perigon!E2171),"",Perigon!E2171)</f>
        <v/>
      </c>
      <c r="B2176" s="95" t="str">
        <f>IF(ISBLANK(Perigon!G2171),"",Perigon!G2171)</f>
        <v/>
      </c>
      <c r="C2176" s="96" t="str">
        <f>IF(ISBLANK(Perigon!I2171),"",Perigon!I2171)</f>
        <v/>
      </c>
      <c r="D2176" s="97" t="str">
        <f>IF(ISBLANK(Perigon!J2171),"",Perigon!J2171)</f>
        <v/>
      </c>
      <c r="E2176" s="64" t="str">
        <f>IF(ISBLANK(Perigon!K2171),"",Perigon!K2171)</f>
        <v/>
      </c>
      <c r="F2176" s="65"/>
      <c r="G2176" s="64"/>
      <c r="H2176" s="69" t="str">
        <f>IF(ISBLANK(Perigon!L2171),"",Perigon!L2171)</f>
        <v/>
      </c>
      <c r="I2176" s="69" t="str">
        <f>IF(ISBLANK(Perigon!M2171),"",Perigon!M2171)</f>
        <v/>
      </c>
      <c r="J2176" s="98" t="str">
        <f>IF(ISBLANK(Perigon!N2171),"",Perigon!N2171)</f>
        <v/>
      </c>
      <c r="K2176" s="99" t="str">
        <f>IF(ISBLANK(Perigon!J2171),"",Perigon!T2171)</f>
        <v/>
      </c>
      <c r="L2176" s="95" t="str">
        <f>IF(ISBLANK(Perigon!O2171),"",Perigon!O2171)</f>
        <v/>
      </c>
      <c r="M2176" s="95" t="str">
        <f>IF(ISBLANK(Perigon!R2171),"",Perigon!R2171)</f>
        <v/>
      </c>
      <c r="N2176" s="95" t="str">
        <f>IF(ISBLANK(Perigon!P2171),"",Perigon!P2171)</f>
        <v/>
      </c>
      <c r="O2176" s="38" t="str">
        <f>IF($L2176="","",VLOOKUP($R2176,Tarife!$A$2:$R$599,13,FALSE))</f>
        <v/>
      </c>
      <c r="P2176" s="38" t="str">
        <f t="shared" si="33"/>
        <v/>
      </c>
      <c r="R2176" s="100" t="str">
        <f>Zusammenzug!$C$25&amp;"-"&amp;Zusammenzug!$A$7&amp;"-"&amp;Leistungen!L2176</f>
        <v>2024-0-</v>
      </c>
    </row>
    <row r="2177" spans="1:18" x14ac:dyDescent="0.2">
      <c r="A2177" s="95" t="str">
        <f>IF(ISBLANK(Perigon!E2172),"",Perigon!E2172)</f>
        <v/>
      </c>
      <c r="B2177" s="95" t="str">
        <f>IF(ISBLANK(Perigon!G2172),"",Perigon!G2172)</f>
        <v/>
      </c>
      <c r="C2177" s="96" t="str">
        <f>IF(ISBLANK(Perigon!I2172),"",Perigon!I2172)</f>
        <v/>
      </c>
      <c r="D2177" s="97" t="str">
        <f>IF(ISBLANK(Perigon!J2172),"",Perigon!J2172)</f>
        <v/>
      </c>
      <c r="E2177" s="64" t="str">
        <f>IF(ISBLANK(Perigon!K2172),"",Perigon!K2172)</f>
        <v/>
      </c>
      <c r="F2177" s="65"/>
      <c r="G2177" s="64"/>
      <c r="H2177" s="69" t="str">
        <f>IF(ISBLANK(Perigon!L2172),"",Perigon!L2172)</f>
        <v/>
      </c>
      <c r="I2177" s="69" t="str">
        <f>IF(ISBLANK(Perigon!M2172),"",Perigon!M2172)</f>
        <v/>
      </c>
      <c r="J2177" s="98" t="str">
        <f>IF(ISBLANK(Perigon!N2172),"",Perigon!N2172)</f>
        <v/>
      </c>
      <c r="K2177" s="99" t="str">
        <f>IF(ISBLANK(Perigon!J2172),"",Perigon!T2172)</f>
        <v/>
      </c>
      <c r="L2177" s="95" t="str">
        <f>IF(ISBLANK(Perigon!O2172),"",Perigon!O2172)</f>
        <v/>
      </c>
      <c r="M2177" s="95" t="str">
        <f>IF(ISBLANK(Perigon!R2172),"",Perigon!R2172)</f>
        <v/>
      </c>
      <c r="N2177" s="95" t="str">
        <f>IF(ISBLANK(Perigon!P2172),"",Perigon!P2172)</f>
        <v/>
      </c>
      <c r="O2177" s="38" t="str">
        <f>IF($L2177="","",VLOOKUP($R2177,Tarife!$A$2:$R$599,13,FALSE))</f>
        <v/>
      </c>
      <c r="P2177" s="38" t="str">
        <f t="shared" si="33"/>
        <v/>
      </c>
      <c r="R2177" s="100" t="str">
        <f>Zusammenzug!$C$25&amp;"-"&amp;Zusammenzug!$A$7&amp;"-"&amp;Leistungen!L2177</f>
        <v>2024-0-</v>
      </c>
    </row>
    <row r="2178" spans="1:18" x14ac:dyDescent="0.2">
      <c r="A2178" s="95" t="str">
        <f>IF(ISBLANK(Perigon!E2173),"",Perigon!E2173)</f>
        <v/>
      </c>
      <c r="B2178" s="95" t="str">
        <f>IF(ISBLANK(Perigon!G2173),"",Perigon!G2173)</f>
        <v/>
      </c>
      <c r="C2178" s="96" t="str">
        <f>IF(ISBLANK(Perigon!I2173),"",Perigon!I2173)</f>
        <v/>
      </c>
      <c r="D2178" s="97" t="str">
        <f>IF(ISBLANK(Perigon!J2173),"",Perigon!J2173)</f>
        <v/>
      </c>
      <c r="E2178" s="64" t="str">
        <f>IF(ISBLANK(Perigon!K2173),"",Perigon!K2173)</f>
        <v/>
      </c>
      <c r="F2178" s="65"/>
      <c r="G2178" s="64"/>
      <c r="H2178" s="69" t="str">
        <f>IF(ISBLANK(Perigon!L2173),"",Perigon!L2173)</f>
        <v/>
      </c>
      <c r="I2178" s="69" t="str">
        <f>IF(ISBLANK(Perigon!M2173),"",Perigon!M2173)</f>
        <v/>
      </c>
      <c r="J2178" s="98" t="str">
        <f>IF(ISBLANK(Perigon!N2173),"",Perigon!N2173)</f>
        <v/>
      </c>
      <c r="K2178" s="99" t="str">
        <f>IF(ISBLANK(Perigon!J2173),"",Perigon!T2173)</f>
        <v/>
      </c>
      <c r="L2178" s="95" t="str">
        <f>IF(ISBLANK(Perigon!O2173),"",Perigon!O2173)</f>
        <v/>
      </c>
      <c r="M2178" s="95" t="str">
        <f>IF(ISBLANK(Perigon!R2173),"",Perigon!R2173)</f>
        <v/>
      </c>
      <c r="N2178" s="95" t="str">
        <f>IF(ISBLANK(Perigon!P2173),"",Perigon!P2173)</f>
        <v/>
      </c>
      <c r="O2178" s="38" t="str">
        <f>IF($L2178="","",VLOOKUP($R2178,Tarife!$A$2:$R$599,13,FALSE))</f>
        <v/>
      </c>
      <c r="P2178" s="38" t="str">
        <f t="shared" si="33"/>
        <v/>
      </c>
      <c r="R2178" s="100" t="str">
        <f>Zusammenzug!$C$25&amp;"-"&amp;Zusammenzug!$A$7&amp;"-"&amp;Leistungen!L2178</f>
        <v>2024-0-</v>
      </c>
    </row>
    <row r="2179" spans="1:18" x14ac:dyDescent="0.2">
      <c r="A2179" s="95" t="str">
        <f>IF(ISBLANK(Perigon!E2174),"",Perigon!E2174)</f>
        <v/>
      </c>
      <c r="B2179" s="95" t="str">
        <f>IF(ISBLANK(Perigon!G2174),"",Perigon!G2174)</f>
        <v/>
      </c>
      <c r="C2179" s="96" t="str">
        <f>IF(ISBLANK(Perigon!I2174),"",Perigon!I2174)</f>
        <v/>
      </c>
      <c r="D2179" s="97" t="str">
        <f>IF(ISBLANK(Perigon!J2174),"",Perigon!J2174)</f>
        <v/>
      </c>
      <c r="E2179" s="64" t="str">
        <f>IF(ISBLANK(Perigon!K2174),"",Perigon!K2174)</f>
        <v/>
      </c>
      <c r="F2179" s="65"/>
      <c r="G2179" s="64"/>
      <c r="H2179" s="69" t="str">
        <f>IF(ISBLANK(Perigon!L2174),"",Perigon!L2174)</f>
        <v/>
      </c>
      <c r="I2179" s="69" t="str">
        <f>IF(ISBLANK(Perigon!M2174),"",Perigon!M2174)</f>
        <v/>
      </c>
      <c r="J2179" s="98" t="str">
        <f>IF(ISBLANK(Perigon!N2174),"",Perigon!N2174)</f>
        <v/>
      </c>
      <c r="K2179" s="99" t="str">
        <f>IF(ISBLANK(Perigon!J2174),"",Perigon!T2174)</f>
        <v/>
      </c>
      <c r="L2179" s="95" t="str">
        <f>IF(ISBLANK(Perigon!O2174),"",Perigon!O2174)</f>
        <v/>
      </c>
      <c r="M2179" s="95" t="str">
        <f>IF(ISBLANK(Perigon!R2174),"",Perigon!R2174)</f>
        <v/>
      </c>
      <c r="N2179" s="95" t="str">
        <f>IF(ISBLANK(Perigon!P2174),"",Perigon!P2174)</f>
        <v/>
      </c>
      <c r="O2179" s="38" t="str">
        <f>IF($L2179="","",VLOOKUP($R2179,Tarife!$A$2:$R$599,13,FALSE))</f>
        <v/>
      </c>
      <c r="P2179" s="38" t="str">
        <f t="shared" si="33"/>
        <v/>
      </c>
      <c r="R2179" s="100" t="str">
        <f>Zusammenzug!$C$25&amp;"-"&amp;Zusammenzug!$A$7&amp;"-"&amp;Leistungen!L2179</f>
        <v>2024-0-</v>
      </c>
    </row>
    <row r="2180" spans="1:18" x14ac:dyDescent="0.2">
      <c r="A2180" s="95" t="str">
        <f>IF(ISBLANK(Perigon!E2175),"",Perigon!E2175)</f>
        <v/>
      </c>
      <c r="B2180" s="95" t="str">
        <f>IF(ISBLANK(Perigon!G2175),"",Perigon!G2175)</f>
        <v/>
      </c>
      <c r="C2180" s="96" t="str">
        <f>IF(ISBLANK(Perigon!I2175),"",Perigon!I2175)</f>
        <v/>
      </c>
      <c r="D2180" s="97" t="str">
        <f>IF(ISBLANK(Perigon!J2175),"",Perigon!J2175)</f>
        <v/>
      </c>
      <c r="E2180" s="64" t="str">
        <f>IF(ISBLANK(Perigon!K2175),"",Perigon!K2175)</f>
        <v/>
      </c>
      <c r="F2180" s="65"/>
      <c r="G2180" s="64"/>
      <c r="H2180" s="69" t="str">
        <f>IF(ISBLANK(Perigon!L2175),"",Perigon!L2175)</f>
        <v/>
      </c>
      <c r="I2180" s="69" t="str">
        <f>IF(ISBLANK(Perigon!M2175),"",Perigon!M2175)</f>
        <v/>
      </c>
      <c r="J2180" s="98" t="str">
        <f>IF(ISBLANK(Perigon!N2175),"",Perigon!N2175)</f>
        <v/>
      </c>
      <c r="K2180" s="99" t="str">
        <f>IF(ISBLANK(Perigon!J2175),"",Perigon!T2175)</f>
        <v/>
      </c>
      <c r="L2180" s="95" t="str">
        <f>IF(ISBLANK(Perigon!O2175),"",Perigon!O2175)</f>
        <v/>
      </c>
      <c r="M2180" s="95" t="str">
        <f>IF(ISBLANK(Perigon!R2175),"",Perigon!R2175)</f>
        <v/>
      </c>
      <c r="N2180" s="95" t="str">
        <f>IF(ISBLANK(Perigon!P2175),"",Perigon!P2175)</f>
        <v/>
      </c>
      <c r="O2180" s="38" t="str">
        <f>IF($L2180="","",VLOOKUP($R2180,Tarife!$A$2:$R$599,13,FALSE))</f>
        <v/>
      </c>
      <c r="P2180" s="38" t="str">
        <f t="shared" si="33"/>
        <v/>
      </c>
      <c r="R2180" s="100" t="str">
        <f>Zusammenzug!$C$25&amp;"-"&amp;Zusammenzug!$A$7&amp;"-"&amp;Leistungen!L2180</f>
        <v>2024-0-</v>
      </c>
    </row>
    <row r="2181" spans="1:18" x14ac:dyDescent="0.2">
      <c r="A2181" s="95" t="str">
        <f>IF(ISBLANK(Perigon!E2176),"",Perigon!E2176)</f>
        <v/>
      </c>
      <c r="B2181" s="95" t="str">
        <f>IF(ISBLANK(Perigon!G2176),"",Perigon!G2176)</f>
        <v/>
      </c>
      <c r="C2181" s="96" t="str">
        <f>IF(ISBLANK(Perigon!I2176),"",Perigon!I2176)</f>
        <v/>
      </c>
      <c r="D2181" s="97" t="str">
        <f>IF(ISBLANK(Perigon!J2176),"",Perigon!J2176)</f>
        <v/>
      </c>
      <c r="E2181" s="64" t="str">
        <f>IF(ISBLANK(Perigon!K2176),"",Perigon!K2176)</f>
        <v/>
      </c>
      <c r="F2181" s="65"/>
      <c r="G2181" s="64"/>
      <c r="H2181" s="69" t="str">
        <f>IF(ISBLANK(Perigon!L2176),"",Perigon!L2176)</f>
        <v/>
      </c>
      <c r="I2181" s="69" t="str">
        <f>IF(ISBLANK(Perigon!M2176),"",Perigon!M2176)</f>
        <v/>
      </c>
      <c r="J2181" s="98" t="str">
        <f>IF(ISBLANK(Perigon!N2176),"",Perigon!N2176)</f>
        <v/>
      </c>
      <c r="K2181" s="99" t="str">
        <f>IF(ISBLANK(Perigon!J2176),"",Perigon!T2176)</f>
        <v/>
      </c>
      <c r="L2181" s="95" t="str">
        <f>IF(ISBLANK(Perigon!O2176),"",Perigon!O2176)</f>
        <v/>
      </c>
      <c r="M2181" s="95" t="str">
        <f>IF(ISBLANK(Perigon!R2176),"",Perigon!R2176)</f>
        <v/>
      </c>
      <c r="N2181" s="95" t="str">
        <f>IF(ISBLANK(Perigon!P2176),"",Perigon!P2176)</f>
        <v/>
      </c>
      <c r="O2181" s="38" t="str">
        <f>IF($L2181="","",VLOOKUP($R2181,Tarife!$A$2:$R$599,13,FALSE))</f>
        <v/>
      </c>
      <c r="P2181" s="38" t="str">
        <f t="shared" si="33"/>
        <v/>
      </c>
      <c r="R2181" s="100" t="str">
        <f>Zusammenzug!$C$25&amp;"-"&amp;Zusammenzug!$A$7&amp;"-"&amp;Leistungen!L2181</f>
        <v>2024-0-</v>
      </c>
    </row>
    <row r="2182" spans="1:18" x14ac:dyDescent="0.2">
      <c r="A2182" s="95" t="str">
        <f>IF(ISBLANK(Perigon!E2177),"",Perigon!E2177)</f>
        <v/>
      </c>
      <c r="B2182" s="95" t="str">
        <f>IF(ISBLANK(Perigon!G2177),"",Perigon!G2177)</f>
        <v/>
      </c>
      <c r="C2182" s="96" t="str">
        <f>IF(ISBLANK(Perigon!I2177),"",Perigon!I2177)</f>
        <v/>
      </c>
      <c r="D2182" s="97" t="str">
        <f>IF(ISBLANK(Perigon!J2177),"",Perigon!J2177)</f>
        <v/>
      </c>
      <c r="E2182" s="64" t="str">
        <f>IF(ISBLANK(Perigon!K2177),"",Perigon!K2177)</f>
        <v/>
      </c>
      <c r="F2182" s="65"/>
      <c r="G2182" s="64"/>
      <c r="H2182" s="69" t="str">
        <f>IF(ISBLANK(Perigon!L2177),"",Perigon!L2177)</f>
        <v/>
      </c>
      <c r="I2182" s="69" t="str">
        <f>IF(ISBLANK(Perigon!M2177),"",Perigon!M2177)</f>
        <v/>
      </c>
      <c r="J2182" s="98" t="str">
        <f>IF(ISBLANK(Perigon!N2177),"",Perigon!N2177)</f>
        <v/>
      </c>
      <c r="K2182" s="99" t="str">
        <f>IF(ISBLANK(Perigon!J2177),"",Perigon!T2177)</f>
        <v/>
      </c>
      <c r="L2182" s="95" t="str">
        <f>IF(ISBLANK(Perigon!O2177),"",Perigon!O2177)</f>
        <v/>
      </c>
      <c r="M2182" s="95" t="str">
        <f>IF(ISBLANK(Perigon!R2177),"",Perigon!R2177)</f>
        <v/>
      </c>
      <c r="N2182" s="95" t="str">
        <f>IF(ISBLANK(Perigon!P2177),"",Perigon!P2177)</f>
        <v/>
      </c>
      <c r="O2182" s="38" t="str">
        <f>IF($L2182="","",VLOOKUP($R2182,Tarife!$A$2:$R$599,13,FALSE))</f>
        <v/>
      </c>
      <c r="P2182" s="38" t="str">
        <f t="shared" si="33"/>
        <v/>
      </c>
      <c r="R2182" s="100" t="str">
        <f>Zusammenzug!$C$25&amp;"-"&amp;Zusammenzug!$A$7&amp;"-"&amp;Leistungen!L2182</f>
        <v>2024-0-</v>
      </c>
    </row>
    <row r="2183" spans="1:18" x14ac:dyDescent="0.2">
      <c r="A2183" s="95" t="str">
        <f>IF(ISBLANK(Perigon!E2178),"",Perigon!E2178)</f>
        <v/>
      </c>
      <c r="B2183" s="95" t="str">
        <f>IF(ISBLANK(Perigon!G2178),"",Perigon!G2178)</f>
        <v/>
      </c>
      <c r="C2183" s="96" t="str">
        <f>IF(ISBLANK(Perigon!I2178),"",Perigon!I2178)</f>
        <v/>
      </c>
      <c r="D2183" s="97" t="str">
        <f>IF(ISBLANK(Perigon!J2178),"",Perigon!J2178)</f>
        <v/>
      </c>
      <c r="E2183" s="64" t="str">
        <f>IF(ISBLANK(Perigon!K2178),"",Perigon!K2178)</f>
        <v/>
      </c>
      <c r="F2183" s="65"/>
      <c r="G2183" s="64"/>
      <c r="H2183" s="69" t="str">
        <f>IF(ISBLANK(Perigon!L2178),"",Perigon!L2178)</f>
        <v/>
      </c>
      <c r="I2183" s="69" t="str">
        <f>IF(ISBLANK(Perigon!M2178),"",Perigon!M2178)</f>
        <v/>
      </c>
      <c r="J2183" s="98" t="str">
        <f>IF(ISBLANK(Perigon!N2178),"",Perigon!N2178)</f>
        <v/>
      </c>
      <c r="K2183" s="99" t="str">
        <f>IF(ISBLANK(Perigon!J2178),"",Perigon!T2178)</f>
        <v/>
      </c>
      <c r="L2183" s="95" t="str">
        <f>IF(ISBLANK(Perigon!O2178),"",Perigon!O2178)</f>
        <v/>
      </c>
      <c r="M2183" s="95" t="str">
        <f>IF(ISBLANK(Perigon!R2178),"",Perigon!R2178)</f>
        <v/>
      </c>
      <c r="N2183" s="95" t="str">
        <f>IF(ISBLANK(Perigon!P2178),"",Perigon!P2178)</f>
        <v/>
      </c>
      <c r="O2183" s="38" t="str">
        <f>IF($L2183="","",VLOOKUP($R2183,Tarife!$A$2:$R$599,13,FALSE))</f>
        <v/>
      </c>
      <c r="P2183" s="38" t="str">
        <f t="shared" si="33"/>
        <v/>
      </c>
      <c r="R2183" s="100" t="str">
        <f>Zusammenzug!$C$25&amp;"-"&amp;Zusammenzug!$A$7&amp;"-"&amp;Leistungen!L2183</f>
        <v>2024-0-</v>
      </c>
    </row>
    <row r="2184" spans="1:18" x14ac:dyDescent="0.2">
      <c r="A2184" s="95" t="str">
        <f>IF(ISBLANK(Perigon!E2179),"",Perigon!E2179)</f>
        <v/>
      </c>
      <c r="B2184" s="95" t="str">
        <f>IF(ISBLANK(Perigon!G2179),"",Perigon!G2179)</f>
        <v/>
      </c>
      <c r="C2184" s="96" t="str">
        <f>IF(ISBLANK(Perigon!I2179),"",Perigon!I2179)</f>
        <v/>
      </c>
      <c r="D2184" s="97" t="str">
        <f>IF(ISBLANK(Perigon!J2179),"",Perigon!J2179)</f>
        <v/>
      </c>
      <c r="E2184" s="64" t="str">
        <f>IF(ISBLANK(Perigon!K2179),"",Perigon!K2179)</f>
        <v/>
      </c>
      <c r="F2184" s="65"/>
      <c r="G2184" s="64"/>
      <c r="H2184" s="69" t="str">
        <f>IF(ISBLANK(Perigon!L2179),"",Perigon!L2179)</f>
        <v/>
      </c>
      <c r="I2184" s="69" t="str">
        <f>IF(ISBLANK(Perigon!M2179),"",Perigon!M2179)</f>
        <v/>
      </c>
      <c r="J2184" s="98" t="str">
        <f>IF(ISBLANK(Perigon!N2179),"",Perigon!N2179)</f>
        <v/>
      </c>
      <c r="K2184" s="99" t="str">
        <f>IF(ISBLANK(Perigon!J2179),"",Perigon!T2179)</f>
        <v/>
      </c>
      <c r="L2184" s="95" t="str">
        <f>IF(ISBLANK(Perigon!O2179),"",Perigon!O2179)</f>
        <v/>
      </c>
      <c r="M2184" s="95" t="str">
        <f>IF(ISBLANK(Perigon!R2179),"",Perigon!R2179)</f>
        <v/>
      </c>
      <c r="N2184" s="95" t="str">
        <f>IF(ISBLANK(Perigon!P2179),"",Perigon!P2179)</f>
        <v/>
      </c>
      <c r="O2184" s="38" t="str">
        <f>IF($L2184="","",VLOOKUP($R2184,Tarife!$A$2:$R$599,13,FALSE))</f>
        <v/>
      </c>
      <c r="P2184" s="38" t="str">
        <f t="shared" ref="P2184:P2247" si="34">IF(L2184="","",IF(AND($L2184="Pabe",N2184&lt;O2184),M2184*O2184,IF(N2184&lt;O2184,M2184*N2184,M2184*O2184)))</f>
        <v/>
      </c>
      <c r="R2184" s="100" t="str">
        <f>Zusammenzug!$C$25&amp;"-"&amp;Zusammenzug!$A$7&amp;"-"&amp;Leistungen!L2184</f>
        <v>2024-0-</v>
      </c>
    </row>
    <row r="2185" spans="1:18" x14ac:dyDescent="0.2">
      <c r="A2185" s="95" t="str">
        <f>IF(ISBLANK(Perigon!E2180),"",Perigon!E2180)</f>
        <v/>
      </c>
      <c r="B2185" s="95" t="str">
        <f>IF(ISBLANK(Perigon!G2180),"",Perigon!G2180)</f>
        <v/>
      </c>
      <c r="C2185" s="96" t="str">
        <f>IF(ISBLANK(Perigon!I2180),"",Perigon!I2180)</f>
        <v/>
      </c>
      <c r="D2185" s="97" t="str">
        <f>IF(ISBLANK(Perigon!J2180),"",Perigon!J2180)</f>
        <v/>
      </c>
      <c r="E2185" s="64" t="str">
        <f>IF(ISBLANK(Perigon!K2180),"",Perigon!K2180)</f>
        <v/>
      </c>
      <c r="F2185" s="65"/>
      <c r="G2185" s="64"/>
      <c r="H2185" s="69" t="str">
        <f>IF(ISBLANK(Perigon!L2180),"",Perigon!L2180)</f>
        <v/>
      </c>
      <c r="I2185" s="69" t="str">
        <f>IF(ISBLANK(Perigon!M2180),"",Perigon!M2180)</f>
        <v/>
      </c>
      <c r="J2185" s="98" t="str">
        <f>IF(ISBLANK(Perigon!N2180),"",Perigon!N2180)</f>
        <v/>
      </c>
      <c r="K2185" s="99" t="str">
        <f>IF(ISBLANK(Perigon!J2180),"",Perigon!T2180)</f>
        <v/>
      </c>
      <c r="L2185" s="95" t="str">
        <f>IF(ISBLANK(Perigon!O2180),"",Perigon!O2180)</f>
        <v/>
      </c>
      <c r="M2185" s="95" t="str">
        <f>IF(ISBLANK(Perigon!R2180),"",Perigon!R2180)</f>
        <v/>
      </c>
      <c r="N2185" s="95" t="str">
        <f>IF(ISBLANK(Perigon!P2180),"",Perigon!P2180)</f>
        <v/>
      </c>
      <c r="O2185" s="38" t="str">
        <f>IF($L2185="","",VLOOKUP($R2185,Tarife!$A$2:$R$599,13,FALSE))</f>
        <v/>
      </c>
      <c r="P2185" s="38" t="str">
        <f t="shared" si="34"/>
        <v/>
      </c>
      <c r="R2185" s="100" t="str">
        <f>Zusammenzug!$C$25&amp;"-"&amp;Zusammenzug!$A$7&amp;"-"&amp;Leistungen!L2185</f>
        <v>2024-0-</v>
      </c>
    </row>
    <row r="2186" spans="1:18" x14ac:dyDescent="0.2">
      <c r="A2186" s="95" t="str">
        <f>IF(ISBLANK(Perigon!E2181),"",Perigon!E2181)</f>
        <v/>
      </c>
      <c r="B2186" s="95" t="str">
        <f>IF(ISBLANK(Perigon!G2181),"",Perigon!G2181)</f>
        <v/>
      </c>
      <c r="C2186" s="96" t="str">
        <f>IF(ISBLANK(Perigon!I2181),"",Perigon!I2181)</f>
        <v/>
      </c>
      <c r="D2186" s="97" t="str">
        <f>IF(ISBLANK(Perigon!J2181),"",Perigon!J2181)</f>
        <v/>
      </c>
      <c r="E2186" s="64" t="str">
        <f>IF(ISBLANK(Perigon!K2181),"",Perigon!K2181)</f>
        <v/>
      </c>
      <c r="F2186" s="65"/>
      <c r="G2186" s="64"/>
      <c r="H2186" s="69" t="str">
        <f>IF(ISBLANK(Perigon!L2181),"",Perigon!L2181)</f>
        <v/>
      </c>
      <c r="I2186" s="69" t="str">
        <f>IF(ISBLANK(Perigon!M2181),"",Perigon!M2181)</f>
        <v/>
      </c>
      <c r="J2186" s="98" t="str">
        <f>IF(ISBLANK(Perigon!N2181),"",Perigon!N2181)</f>
        <v/>
      </c>
      <c r="K2186" s="99" t="str">
        <f>IF(ISBLANK(Perigon!J2181),"",Perigon!T2181)</f>
        <v/>
      </c>
      <c r="L2186" s="95" t="str">
        <f>IF(ISBLANK(Perigon!O2181),"",Perigon!O2181)</f>
        <v/>
      </c>
      <c r="M2186" s="95" t="str">
        <f>IF(ISBLANK(Perigon!R2181),"",Perigon!R2181)</f>
        <v/>
      </c>
      <c r="N2186" s="95" t="str">
        <f>IF(ISBLANK(Perigon!P2181),"",Perigon!P2181)</f>
        <v/>
      </c>
      <c r="O2186" s="38" t="str">
        <f>IF($L2186="","",VLOOKUP($R2186,Tarife!$A$2:$R$599,13,FALSE))</f>
        <v/>
      </c>
      <c r="P2186" s="38" t="str">
        <f t="shared" si="34"/>
        <v/>
      </c>
      <c r="R2186" s="100" t="str">
        <f>Zusammenzug!$C$25&amp;"-"&amp;Zusammenzug!$A$7&amp;"-"&amp;Leistungen!L2186</f>
        <v>2024-0-</v>
      </c>
    </row>
    <row r="2187" spans="1:18" x14ac:dyDescent="0.2">
      <c r="A2187" s="95" t="str">
        <f>IF(ISBLANK(Perigon!E2182),"",Perigon!E2182)</f>
        <v/>
      </c>
      <c r="B2187" s="95" t="str">
        <f>IF(ISBLANK(Perigon!G2182),"",Perigon!G2182)</f>
        <v/>
      </c>
      <c r="C2187" s="96" t="str">
        <f>IF(ISBLANK(Perigon!I2182),"",Perigon!I2182)</f>
        <v/>
      </c>
      <c r="D2187" s="97" t="str">
        <f>IF(ISBLANK(Perigon!J2182),"",Perigon!J2182)</f>
        <v/>
      </c>
      <c r="E2187" s="64" t="str">
        <f>IF(ISBLANK(Perigon!K2182),"",Perigon!K2182)</f>
        <v/>
      </c>
      <c r="F2187" s="65"/>
      <c r="G2187" s="64"/>
      <c r="H2187" s="69" t="str">
        <f>IF(ISBLANK(Perigon!L2182),"",Perigon!L2182)</f>
        <v/>
      </c>
      <c r="I2187" s="69" t="str">
        <f>IF(ISBLANK(Perigon!M2182),"",Perigon!M2182)</f>
        <v/>
      </c>
      <c r="J2187" s="98" t="str">
        <f>IF(ISBLANK(Perigon!N2182),"",Perigon!N2182)</f>
        <v/>
      </c>
      <c r="K2187" s="99" t="str">
        <f>IF(ISBLANK(Perigon!J2182),"",Perigon!T2182)</f>
        <v/>
      </c>
      <c r="L2187" s="95" t="str">
        <f>IF(ISBLANK(Perigon!O2182),"",Perigon!O2182)</f>
        <v/>
      </c>
      <c r="M2187" s="95" t="str">
        <f>IF(ISBLANK(Perigon!R2182),"",Perigon!R2182)</f>
        <v/>
      </c>
      <c r="N2187" s="95" t="str">
        <f>IF(ISBLANK(Perigon!P2182),"",Perigon!P2182)</f>
        <v/>
      </c>
      <c r="O2187" s="38" t="str">
        <f>IF($L2187="","",VLOOKUP($R2187,Tarife!$A$2:$R$599,13,FALSE))</f>
        <v/>
      </c>
      <c r="P2187" s="38" t="str">
        <f t="shared" si="34"/>
        <v/>
      </c>
      <c r="R2187" s="100" t="str">
        <f>Zusammenzug!$C$25&amp;"-"&amp;Zusammenzug!$A$7&amp;"-"&amp;Leistungen!L2187</f>
        <v>2024-0-</v>
      </c>
    </row>
    <row r="2188" spans="1:18" x14ac:dyDescent="0.2">
      <c r="A2188" s="95" t="str">
        <f>IF(ISBLANK(Perigon!E2183),"",Perigon!E2183)</f>
        <v/>
      </c>
      <c r="B2188" s="95" t="str">
        <f>IF(ISBLANK(Perigon!G2183),"",Perigon!G2183)</f>
        <v/>
      </c>
      <c r="C2188" s="96" t="str">
        <f>IF(ISBLANK(Perigon!I2183),"",Perigon!I2183)</f>
        <v/>
      </c>
      <c r="D2188" s="97" t="str">
        <f>IF(ISBLANK(Perigon!J2183),"",Perigon!J2183)</f>
        <v/>
      </c>
      <c r="E2188" s="64" t="str">
        <f>IF(ISBLANK(Perigon!K2183),"",Perigon!K2183)</f>
        <v/>
      </c>
      <c r="F2188" s="65"/>
      <c r="G2188" s="64"/>
      <c r="H2188" s="69" t="str">
        <f>IF(ISBLANK(Perigon!L2183),"",Perigon!L2183)</f>
        <v/>
      </c>
      <c r="I2188" s="69" t="str">
        <f>IF(ISBLANK(Perigon!M2183),"",Perigon!M2183)</f>
        <v/>
      </c>
      <c r="J2188" s="98" t="str">
        <f>IF(ISBLANK(Perigon!N2183),"",Perigon!N2183)</f>
        <v/>
      </c>
      <c r="K2188" s="99" t="str">
        <f>IF(ISBLANK(Perigon!J2183),"",Perigon!T2183)</f>
        <v/>
      </c>
      <c r="L2188" s="95" t="str">
        <f>IF(ISBLANK(Perigon!O2183),"",Perigon!O2183)</f>
        <v/>
      </c>
      <c r="M2188" s="95" t="str">
        <f>IF(ISBLANK(Perigon!R2183),"",Perigon!R2183)</f>
        <v/>
      </c>
      <c r="N2188" s="95" t="str">
        <f>IF(ISBLANK(Perigon!P2183),"",Perigon!P2183)</f>
        <v/>
      </c>
      <c r="O2188" s="38" t="str">
        <f>IF($L2188="","",VLOOKUP($R2188,Tarife!$A$2:$R$599,13,FALSE))</f>
        <v/>
      </c>
      <c r="P2188" s="38" t="str">
        <f t="shared" si="34"/>
        <v/>
      </c>
      <c r="R2188" s="100" t="str">
        <f>Zusammenzug!$C$25&amp;"-"&amp;Zusammenzug!$A$7&amp;"-"&amp;Leistungen!L2188</f>
        <v>2024-0-</v>
      </c>
    </row>
    <row r="2189" spans="1:18" x14ac:dyDescent="0.2">
      <c r="A2189" s="95" t="str">
        <f>IF(ISBLANK(Perigon!E2184),"",Perigon!E2184)</f>
        <v/>
      </c>
      <c r="B2189" s="95" t="str">
        <f>IF(ISBLANK(Perigon!G2184),"",Perigon!G2184)</f>
        <v/>
      </c>
      <c r="C2189" s="96" t="str">
        <f>IF(ISBLANK(Perigon!I2184),"",Perigon!I2184)</f>
        <v/>
      </c>
      <c r="D2189" s="97" t="str">
        <f>IF(ISBLANK(Perigon!J2184),"",Perigon!J2184)</f>
        <v/>
      </c>
      <c r="E2189" s="64" t="str">
        <f>IF(ISBLANK(Perigon!K2184),"",Perigon!K2184)</f>
        <v/>
      </c>
      <c r="F2189" s="65"/>
      <c r="G2189" s="64"/>
      <c r="H2189" s="69" t="str">
        <f>IF(ISBLANK(Perigon!L2184),"",Perigon!L2184)</f>
        <v/>
      </c>
      <c r="I2189" s="69" t="str">
        <f>IF(ISBLANK(Perigon!M2184),"",Perigon!M2184)</f>
        <v/>
      </c>
      <c r="J2189" s="98" t="str">
        <f>IF(ISBLANK(Perigon!N2184),"",Perigon!N2184)</f>
        <v/>
      </c>
      <c r="K2189" s="99" t="str">
        <f>IF(ISBLANK(Perigon!J2184),"",Perigon!T2184)</f>
        <v/>
      </c>
      <c r="L2189" s="95" t="str">
        <f>IF(ISBLANK(Perigon!O2184),"",Perigon!O2184)</f>
        <v/>
      </c>
      <c r="M2189" s="95" t="str">
        <f>IF(ISBLANK(Perigon!R2184),"",Perigon!R2184)</f>
        <v/>
      </c>
      <c r="N2189" s="95" t="str">
        <f>IF(ISBLANK(Perigon!P2184),"",Perigon!P2184)</f>
        <v/>
      </c>
      <c r="O2189" s="38" t="str">
        <f>IF($L2189="","",VLOOKUP($R2189,Tarife!$A$2:$R$599,13,FALSE))</f>
        <v/>
      </c>
      <c r="P2189" s="38" t="str">
        <f t="shared" si="34"/>
        <v/>
      </c>
      <c r="R2189" s="100" t="str">
        <f>Zusammenzug!$C$25&amp;"-"&amp;Zusammenzug!$A$7&amp;"-"&amp;Leistungen!L2189</f>
        <v>2024-0-</v>
      </c>
    </row>
    <row r="2190" spans="1:18" x14ac:dyDescent="0.2">
      <c r="A2190" s="95" t="str">
        <f>IF(ISBLANK(Perigon!E2185),"",Perigon!E2185)</f>
        <v/>
      </c>
      <c r="B2190" s="95" t="str">
        <f>IF(ISBLANK(Perigon!G2185),"",Perigon!G2185)</f>
        <v/>
      </c>
      <c r="C2190" s="96" t="str">
        <f>IF(ISBLANK(Perigon!I2185),"",Perigon!I2185)</f>
        <v/>
      </c>
      <c r="D2190" s="97" t="str">
        <f>IF(ISBLANK(Perigon!J2185),"",Perigon!J2185)</f>
        <v/>
      </c>
      <c r="E2190" s="64" t="str">
        <f>IF(ISBLANK(Perigon!K2185),"",Perigon!K2185)</f>
        <v/>
      </c>
      <c r="F2190" s="65"/>
      <c r="G2190" s="64"/>
      <c r="H2190" s="69" t="str">
        <f>IF(ISBLANK(Perigon!L2185),"",Perigon!L2185)</f>
        <v/>
      </c>
      <c r="I2190" s="69" t="str">
        <f>IF(ISBLANK(Perigon!M2185),"",Perigon!M2185)</f>
        <v/>
      </c>
      <c r="J2190" s="98" t="str">
        <f>IF(ISBLANK(Perigon!N2185),"",Perigon!N2185)</f>
        <v/>
      </c>
      <c r="K2190" s="99" t="str">
        <f>IF(ISBLANK(Perigon!J2185),"",Perigon!T2185)</f>
        <v/>
      </c>
      <c r="L2190" s="95" t="str">
        <f>IF(ISBLANK(Perigon!O2185),"",Perigon!O2185)</f>
        <v/>
      </c>
      <c r="M2190" s="95" t="str">
        <f>IF(ISBLANK(Perigon!R2185),"",Perigon!R2185)</f>
        <v/>
      </c>
      <c r="N2190" s="95" t="str">
        <f>IF(ISBLANK(Perigon!P2185),"",Perigon!P2185)</f>
        <v/>
      </c>
      <c r="O2190" s="38" t="str">
        <f>IF($L2190="","",VLOOKUP($R2190,Tarife!$A$2:$R$599,13,FALSE))</f>
        <v/>
      </c>
      <c r="P2190" s="38" t="str">
        <f t="shared" si="34"/>
        <v/>
      </c>
      <c r="R2190" s="100" t="str">
        <f>Zusammenzug!$C$25&amp;"-"&amp;Zusammenzug!$A$7&amp;"-"&amp;Leistungen!L2190</f>
        <v>2024-0-</v>
      </c>
    </row>
    <row r="2191" spans="1:18" x14ac:dyDescent="0.2">
      <c r="A2191" s="95" t="str">
        <f>IF(ISBLANK(Perigon!E2186),"",Perigon!E2186)</f>
        <v/>
      </c>
      <c r="B2191" s="95" t="str">
        <f>IF(ISBLANK(Perigon!G2186),"",Perigon!G2186)</f>
        <v/>
      </c>
      <c r="C2191" s="96" t="str">
        <f>IF(ISBLANK(Perigon!I2186),"",Perigon!I2186)</f>
        <v/>
      </c>
      <c r="D2191" s="97" t="str">
        <f>IF(ISBLANK(Perigon!J2186),"",Perigon!J2186)</f>
        <v/>
      </c>
      <c r="E2191" s="64" t="str">
        <f>IF(ISBLANK(Perigon!K2186),"",Perigon!K2186)</f>
        <v/>
      </c>
      <c r="F2191" s="65"/>
      <c r="G2191" s="64"/>
      <c r="H2191" s="69" t="str">
        <f>IF(ISBLANK(Perigon!L2186),"",Perigon!L2186)</f>
        <v/>
      </c>
      <c r="I2191" s="69" t="str">
        <f>IF(ISBLANK(Perigon!M2186),"",Perigon!M2186)</f>
        <v/>
      </c>
      <c r="J2191" s="98" t="str">
        <f>IF(ISBLANK(Perigon!N2186),"",Perigon!N2186)</f>
        <v/>
      </c>
      <c r="K2191" s="99" t="str">
        <f>IF(ISBLANK(Perigon!J2186),"",Perigon!T2186)</f>
        <v/>
      </c>
      <c r="L2191" s="95" t="str">
        <f>IF(ISBLANK(Perigon!O2186),"",Perigon!O2186)</f>
        <v/>
      </c>
      <c r="M2191" s="95" t="str">
        <f>IF(ISBLANK(Perigon!R2186),"",Perigon!R2186)</f>
        <v/>
      </c>
      <c r="N2191" s="95" t="str">
        <f>IF(ISBLANK(Perigon!P2186),"",Perigon!P2186)</f>
        <v/>
      </c>
      <c r="O2191" s="38" t="str">
        <f>IF($L2191="","",VLOOKUP($R2191,Tarife!$A$2:$R$599,13,FALSE))</f>
        <v/>
      </c>
      <c r="P2191" s="38" t="str">
        <f t="shared" si="34"/>
        <v/>
      </c>
      <c r="R2191" s="100" t="str">
        <f>Zusammenzug!$C$25&amp;"-"&amp;Zusammenzug!$A$7&amp;"-"&amp;Leistungen!L2191</f>
        <v>2024-0-</v>
      </c>
    </row>
    <row r="2192" spans="1:18" x14ac:dyDescent="0.2">
      <c r="A2192" s="95" t="str">
        <f>IF(ISBLANK(Perigon!E2187),"",Perigon!E2187)</f>
        <v/>
      </c>
      <c r="B2192" s="95" t="str">
        <f>IF(ISBLANK(Perigon!G2187),"",Perigon!G2187)</f>
        <v/>
      </c>
      <c r="C2192" s="96" t="str">
        <f>IF(ISBLANK(Perigon!I2187),"",Perigon!I2187)</f>
        <v/>
      </c>
      <c r="D2192" s="97" t="str">
        <f>IF(ISBLANK(Perigon!J2187),"",Perigon!J2187)</f>
        <v/>
      </c>
      <c r="E2192" s="64" t="str">
        <f>IF(ISBLANK(Perigon!K2187),"",Perigon!K2187)</f>
        <v/>
      </c>
      <c r="F2192" s="65"/>
      <c r="G2192" s="64"/>
      <c r="H2192" s="69" t="str">
        <f>IF(ISBLANK(Perigon!L2187),"",Perigon!L2187)</f>
        <v/>
      </c>
      <c r="I2192" s="69" t="str">
        <f>IF(ISBLANK(Perigon!M2187),"",Perigon!M2187)</f>
        <v/>
      </c>
      <c r="J2192" s="98" t="str">
        <f>IF(ISBLANK(Perigon!N2187),"",Perigon!N2187)</f>
        <v/>
      </c>
      <c r="K2192" s="99" t="str">
        <f>IF(ISBLANK(Perigon!J2187),"",Perigon!T2187)</f>
        <v/>
      </c>
      <c r="L2192" s="95" t="str">
        <f>IF(ISBLANK(Perigon!O2187),"",Perigon!O2187)</f>
        <v/>
      </c>
      <c r="M2192" s="95" t="str">
        <f>IF(ISBLANK(Perigon!R2187),"",Perigon!R2187)</f>
        <v/>
      </c>
      <c r="N2192" s="95" t="str">
        <f>IF(ISBLANK(Perigon!P2187),"",Perigon!P2187)</f>
        <v/>
      </c>
      <c r="O2192" s="38" t="str">
        <f>IF($L2192="","",VLOOKUP($R2192,Tarife!$A$2:$R$599,13,FALSE))</f>
        <v/>
      </c>
      <c r="P2192" s="38" t="str">
        <f t="shared" si="34"/>
        <v/>
      </c>
      <c r="R2192" s="100" t="str">
        <f>Zusammenzug!$C$25&amp;"-"&amp;Zusammenzug!$A$7&amp;"-"&amp;Leistungen!L2192</f>
        <v>2024-0-</v>
      </c>
    </row>
    <row r="2193" spans="1:18" x14ac:dyDescent="0.2">
      <c r="A2193" s="95" t="str">
        <f>IF(ISBLANK(Perigon!E2188),"",Perigon!E2188)</f>
        <v/>
      </c>
      <c r="B2193" s="95" t="str">
        <f>IF(ISBLANK(Perigon!G2188),"",Perigon!G2188)</f>
        <v/>
      </c>
      <c r="C2193" s="96" t="str">
        <f>IF(ISBLANK(Perigon!I2188),"",Perigon!I2188)</f>
        <v/>
      </c>
      <c r="D2193" s="97" t="str">
        <f>IF(ISBLANK(Perigon!J2188),"",Perigon!J2188)</f>
        <v/>
      </c>
      <c r="E2193" s="64" t="str">
        <f>IF(ISBLANK(Perigon!K2188),"",Perigon!K2188)</f>
        <v/>
      </c>
      <c r="F2193" s="65"/>
      <c r="G2193" s="64"/>
      <c r="H2193" s="69" t="str">
        <f>IF(ISBLANK(Perigon!L2188),"",Perigon!L2188)</f>
        <v/>
      </c>
      <c r="I2193" s="69" t="str">
        <f>IF(ISBLANK(Perigon!M2188),"",Perigon!M2188)</f>
        <v/>
      </c>
      <c r="J2193" s="98" t="str">
        <f>IF(ISBLANK(Perigon!N2188),"",Perigon!N2188)</f>
        <v/>
      </c>
      <c r="K2193" s="99" t="str">
        <f>IF(ISBLANK(Perigon!J2188),"",Perigon!T2188)</f>
        <v/>
      </c>
      <c r="L2193" s="95" t="str">
        <f>IF(ISBLANK(Perigon!O2188),"",Perigon!O2188)</f>
        <v/>
      </c>
      <c r="M2193" s="95" t="str">
        <f>IF(ISBLANK(Perigon!R2188),"",Perigon!R2188)</f>
        <v/>
      </c>
      <c r="N2193" s="95" t="str">
        <f>IF(ISBLANK(Perigon!P2188),"",Perigon!P2188)</f>
        <v/>
      </c>
      <c r="O2193" s="38" t="str">
        <f>IF($L2193="","",VLOOKUP($R2193,Tarife!$A$2:$R$599,13,FALSE))</f>
        <v/>
      </c>
      <c r="P2193" s="38" t="str">
        <f t="shared" si="34"/>
        <v/>
      </c>
      <c r="R2193" s="100" t="str">
        <f>Zusammenzug!$C$25&amp;"-"&amp;Zusammenzug!$A$7&amp;"-"&amp;Leistungen!L2193</f>
        <v>2024-0-</v>
      </c>
    </row>
    <row r="2194" spans="1:18" x14ac:dyDescent="0.2">
      <c r="A2194" s="95" t="str">
        <f>IF(ISBLANK(Perigon!E2189),"",Perigon!E2189)</f>
        <v/>
      </c>
      <c r="B2194" s="95" t="str">
        <f>IF(ISBLANK(Perigon!G2189),"",Perigon!G2189)</f>
        <v/>
      </c>
      <c r="C2194" s="96" t="str">
        <f>IF(ISBLANK(Perigon!I2189),"",Perigon!I2189)</f>
        <v/>
      </c>
      <c r="D2194" s="97" t="str">
        <f>IF(ISBLANK(Perigon!J2189),"",Perigon!J2189)</f>
        <v/>
      </c>
      <c r="E2194" s="64" t="str">
        <f>IF(ISBLANK(Perigon!K2189),"",Perigon!K2189)</f>
        <v/>
      </c>
      <c r="F2194" s="65"/>
      <c r="G2194" s="64"/>
      <c r="H2194" s="69" t="str">
        <f>IF(ISBLANK(Perigon!L2189),"",Perigon!L2189)</f>
        <v/>
      </c>
      <c r="I2194" s="69" t="str">
        <f>IF(ISBLANK(Perigon!M2189),"",Perigon!M2189)</f>
        <v/>
      </c>
      <c r="J2194" s="98" t="str">
        <f>IF(ISBLANK(Perigon!N2189),"",Perigon!N2189)</f>
        <v/>
      </c>
      <c r="K2194" s="99" t="str">
        <f>IF(ISBLANK(Perigon!J2189),"",Perigon!T2189)</f>
        <v/>
      </c>
      <c r="L2194" s="95" t="str">
        <f>IF(ISBLANK(Perigon!O2189),"",Perigon!O2189)</f>
        <v/>
      </c>
      <c r="M2194" s="95" t="str">
        <f>IF(ISBLANK(Perigon!R2189),"",Perigon!R2189)</f>
        <v/>
      </c>
      <c r="N2194" s="95" t="str">
        <f>IF(ISBLANK(Perigon!P2189),"",Perigon!P2189)</f>
        <v/>
      </c>
      <c r="O2194" s="38" t="str">
        <f>IF($L2194="","",VLOOKUP($R2194,Tarife!$A$2:$R$599,13,FALSE))</f>
        <v/>
      </c>
      <c r="P2194" s="38" t="str">
        <f t="shared" si="34"/>
        <v/>
      </c>
      <c r="R2194" s="100" t="str">
        <f>Zusammenzug!$C$25&amp;"-"&amp;Zusammenzug!$A$7&amp;"-"&amp;Leistungen!L2194</f>
        <v>2024-0-</v>
      </c>
    </row>
    <row r="2195" spans="1:18" x14ac:dyDescent="0.2">
      <c r="A2195" s="95" t="str">
        <f>IF(ISBLANK(Perigon!E2190),"",Perigon!E2190)</f>
        <v/>
      </c>
      <c r="B2195" s="95" t="str">
        <f>IF(ISBLANK(Perigon!G2190),"",Perigon!G2190)</f>
        <v/>
      </c>
      <c r="C2195" s="96" t="str">
        <f>IF(ISBLANK(Perigon!I2190),"",Perigon!I2190)</f>
        <v/>
      </c>
      <c r="D2195" s="97" t="str">
        <f>IF(ISBLANK(Perigon!J2190),"",Perigon!J2190)</f>
        <v/>
      </c>
      <c r="E2195" s="64" t="str">
        <f>IF(ISBLANK(Perigon!K2190),"",Perigon!K2190)</f>
        <v/>
      </c>
      <c r="F2195" s="65"/>
      <c r="G2195" s="64"/>
      <c r="H2195" s="69" t="str">
        <f>IF(ISBLANK(Perigon!L2190),"",Perigon!L2190)</f>
        <v/>
      </c>
      <c r="I2195" s="69" t="str">
        <f>IF(ISBLANK(Perigon!M2190),"",Perigon!M2190)</f>
        <v/>
      </c>
      <c r="J2195" s="98" t="str">
        <f>IF(ISBLANK(Perigon!N2190),"",Perigon!N2190)</f>
        <v/>
      </c>
      <c r="K2195" s="99" t="str">
        <f>IF(ISBLANK(Perigon!J2190),"",Perigon!T2190)</f>
        <v/>
      </c>
      <c r="L2195" s="95" t="str">
        <f>IF(ISBLANK(Perigon!O2190),"",Perigon!O2190)</f>
        <v/>
      </c>
      <c r="M2195" s="95" t="str">
        <f>IF(ISBLANK(Perigon!R2190),"",Perigon!R2190)</f>
        <v/>
      </c>
      <c r="N2195" s="95" t="str">
        <f>IF(ISBLANK(Perigon!P2190),"",Perigon!P2190)</f>
        <v/>
      </c>
      <c r="O2195" s="38" t="str">
        <f>IF($L2195="","",VLOOKUP($R2195,Tarife!$A$2:$R$599,13,FALSE))</f>
        <v/>
      </c>
      <c r="P2195" s="38" t="str">
        <f t="shared" si="34"/>
        <v/>
      </c>
      <c r="R2195" s="100" t="str">
        <f>Zusammenzug!$C$25&amp;"-"&amp;Zusammenzug!$A$7&amp;"-"&amp;Leistungen!L2195</f>
        <v>2024-0-</v>
      </c>
    </row>
    <row r="2196" spans="1:18" x14ac:dyDescent="0.2">
      <c r="A2196" s="95" t="str">
        <f>IF(ISBLANK(Perigon!E2191),"",Perigon!E2191)</f>
        <v/>
      </c>
      <c r="B2196" s="95" t="str">
        <f>IF(ISBLANK(Perigon!G2191),"",Perigon!G2191)</f>
        <v/>
      </c>
      <c r="C2196" s="96" t="str">
        <f>IF(ISBLANK(Perigon!I2191),"",Perigon!I2191)</f>
        <v/>
      </c>
      <c r="D2196" s="97" t="str">
        <f>IF(ISBLANK(Perigon!J2191),"",Perigon!J2191)</f>
        <v/>
      </c>
      <c r="E2196" s="64" t="str">
        <f>IF(ISBLANK(Perigon!K2191),"",Perigon!K2191)</f>
        <v/>
      </c>
      <c r="F2196" s="65"/>
      <c r="G2196" s="64"/>
      <c r="H2196" s="69" t="str">
        <f>IF(ISBLANK(Perigon!L2191),"",Perigon!L2191)</f>
        <v/>
      </c>
      <c r="I2196" s="69" t="str">
        <f>IF(ISBLANK(Perigon!M2191),"",Perigon!M2191)</f>
        <v/>
      </c>
      <c r="J2196" s="98" t="str">
        <f>IF(ISBLANK(Perigon!N2191),"",Perigon!N2191)</f>
        <v/>
      </c>
      <c r="K2196" s="99" t="str">
        <f>IF(ISBLANK(Perigon!J2191),"",Perigon!T2191)</f>
        <v/>
      </c>
      <c r="L2196" s="95" t="str">
        <f>IF(ISBLANK(Perigon!O2191),"",Perigon!O2191)</f>
        <v/>
      </c>
      <c r="M2196" s="95" t="str">
        <f>IF(ISBLANK(Perigon!R2191),"",Perigon!R2191)</f>
        <v/>
      </c>
      <c r="N2196" s="95" t="str">
        <f>IF(ISBLANK(Perigon!P2191),"",Perigon!P2191)</f>
        <v/>
      </c>
      <c r="O2196" s="38" t="str">
        <f>IF($L2196="","",VLOOKUP($R2196,Tarife!$A$2:$R$599,13,FALSE))</f>
        <v/>
      </c>
      <c r="P2196" s="38" t="str">
        <f t="shared" si="34"/>
        <v/>
      </c>
      <c r="R2196" s="100" t="str">
        <f>Zusammenzug!$C$25&amp;"-"&amp;Zusammenzug!$A$7&amp;"-"&amp;Leistungen!L2196</f>
        <v>2024-0-</v>
      </c>
    </row>
    <row r="2197" spans="1:18" x14ac:dyDescent="0.2">
      <c r="A2197" s="95" t="str">
        <f>IF(ISBLANK(Perigon!E2192),"",Perigon!E2192)</f>
        <v/>
      </c>
      <c r="B2197" s="95" t="str">
        <f>IF(ISBLANK(Perigon!G2192),"",Perigon!G2192)</f>
        <v/>
      </c>
      <c r="C2197" s="96" t="str">
        <f>IF(ISBLANK(Perigon!I2192),"",Perigon!I2192)</f>
        <v/>
      </c>
      <c r="D2197" s="97" t="str">
        <f>IF(ISBLANK(Perigon!J2192),"",Perigon!J2192)</f>
        <v/>
      </c>
      <c r="E2197" s="64" t="str">
        <f>IF(ISBLANK(Perigon!K2192),"",Perigon!K2192)</f>
        <v/>
      </c>
      <c r="F2197" s="65"/>
      <c r="G2197" s="64"/>
      <c r="H2197" s="69" t="str">
        <f>IF(ISBLANK(Perigon!L2192),"",Perigon!L2192)</f>
        <v/>
      </c>
      <c r="I2197" s="69" t="str">
        <f>IF(ISBLANK(Perigon!M2192),"",Perigon!M2192)</f>
        <v/>
      </c>
      <c r="J2197" s="98" t="str">
        <f>IF(ISBLANK(Perigon!N2192),"",Perigon!N2192)</f>
        <v/>
      </c>
      <c r="K2197" s="99" t="str">
        <f>IF(ISBLANK(Perigon!J2192),"",Perigon!T2192)</f>
        <v/>
      </c>
      <c r="L2197" s="95" t="str">
        <f>IF(ISBLANK(Perigon!O2192),"",Perigon!O2192)</f>
        <v/>
      </c>
      <c r="M2197" s="95" t="str">
        <f>IF(ISBLANK(Perigon!R2192),"",Perigon!R2192)</f>
        <v/>
      </c>
      <c r="N2197" s="95" t="str">
        <f>IF(ISBLANK(Perigon!P2192),"",Perigon!P2192)</f>
        <v/>
      </c>
      <c r="O2197" s="38" t="str">
        <f>IF($L2197="","",VLOOKUP($R2197,Tarife!$A$2:$R$599,13,FALSE))</f>
        <v/>
      </c>
      <c r="P2197" s="38" t="str">
        <f t="shared" si="34"/>
        <v/>
      </c>
      <c r="R2197" s="100" t="str">
        <f>Zusammenzug!$C$25&amp;"-"&amp;Zusammenzug!$A$7&amp;"-"&amp;Leistungen!L2197</f>
        <v>2024-0-</v>
      </c>
    </row>
    <row r="2198" spans="1:18" x14ac:dyDescent="0.2">
      <c r="A2198" s="95" t="str">
        <f>IF(ISBLANK(Perigon!E2193),"",Perigon!E2193)</f>
        <v/>
      </c>
      <c r="B2198" s="95" t="str">
        <f>IF(ISBLANK(Perigon!G2193),"",Perigon!G2193)</f>
        <v/>
      </c>
      <c r="C2198" s="96" t="str">
        <f>IF(ISBLANK(Perigon!I2193),"",Perigon!I2193)</f>
        <v/>
      </c>
      <c r="D2198" s="97" t="str">
        <f>IF(ISBLANK(Perigon!J2193),"",Perigon!J2193)</f>
        <v/>
      </c>
      <c r="E2198" s="64" t="str">
        <f>IF(ISBLANK(Perigon!K2193),"",Perigon!K2193)</f>
        <v/>
      </c>
      <c r="F2198" s="65"/>
      <c r="G2198" s="64"/>
      <c r="H2198" s="69" t="str">
        <f>IF(ISBLANK(Perigon!L2193),"",Perigon!L2193)</f>
        <v/>
      </c>
      <c r="I2198" s="69" t="str">
        <f>IF(ISBLANK(Perigon!M2193),"",Perigon!M2193)</f>
        <v/>
      </c>
      <c r="J2198" s="98" t="str">
        <f>IF(ISBLANK(Perigon!N2193),"",Perigon!N2193)</f>
        <v/>
      </c>
      <c r="K2198" s="99" t="str">
        <f>IF(ISBLANK(Perigon!J2193),"",Perigon!T2193)</f>
        <v/>
      </c>
      <c r="L2198" s="95" t="str">
        <f>IF(ISBLANK(Perigon!O2193),"",Perigon!O2193)</f>
        <v/>
      </c>
      <c r="M2198" s="95" t="str">
        <f>IF(ISBLANK(Perigon!R2193),"",Perigon!R2193)</f>
        <v/>
      </c>
      <c r="N2198" s="95" t="str">
        <f>IF(ISBLANK(Perigon!P2193),"",Perigon!P2193)</f>
        <v/>
      </c>
      <c r="O2198" s="38" t="str">
        <f>IF($L2198="","",VLOOKUP($R2198,Tarife!$A$2:$R$599,13,FALSE))</f>
        <v/>
      </c>
      <c r="P2198" s="38" t="str">
        <f t="shared" si="34"/>
        <v/>
      </c>
      <c r="R2198" s="100" t="str">
        <f>Zusammenzug!$C$25&amp;"-"&amp;Zusammenzug!$A$7&amp;"-"&amp;Leistungen!L2198</f>
        <v>2024-0-</v>
      </c>
    </row>
    <row r="2199" spans="1:18" x14ac:dyDescent="0.2">
      <c r="A2199" s="95" t="str">
        <f>IF(ISBLANK(Perigon!E2194),"",Perigon!E2194)</f>
        <v/>
      </c>
      <c r="B2199" s="95" t="str">
        <f>IF(ISBLANK(Perigon!G2194),"",Perigon!G2194)</f>
        <v/>
      </c>
      <c r="C2199" s="96" t="str">
        <f>IF(ISBLANK(Perigon!I2194),"",Perigon!I2194)</f>
        <v/>
      </c>
      <c r="D2199" s="97" t="str">
        <f>IF(ISBLANK(Perigon!J2194),"",Perigon!J2194)</f>
        <v/>
      </c>
      <c r="E2199" s="64" t="str">
        <f>IF(ISBLANK(Perigon!K2194),"",Perigon!K2194)</f>
        <v/>
      </c>
      <c r="F2199" s="65"/>
      <c r="G2199" s="64"/>
      <c r="H2199" s="69" t="str">
        <f>IF(ISBLANK(Perigon!L2194),"",Perigon!L2194)</f>
        <v/>
      </c>
      <c r="I2199" s="69" t="str">
        <f>IF(ISBLANK(Perigon!M2194),"",Perigon!M2194)</f>
        <v/>
      </c>
      <c r="J2199" s="98" t="str">
        <f>IF(ISBLANK(Perigon!N2194),"",Perigon!N2194)</f>
        <v/>
      </c>
      <c r="K2199" s="99" t="str">
        <f>IF(ISBLANK(Perigon!J2194),"",Perigon!T2194)</f>
        <v/>
      </c>
      <c r="L2199" s="95" t="str">
        <f>IF(ISBLANK(Perigon!O2194),"",Perigon!O2194)</f>
        <v/>
      </c>
      <c r="M2199" s="95" t="str">
        <f>IF(ISBLANK(Perigon!R2194),"",Perigon!R2194)</f>
        <v/>
      </c>
      <c r="N2199" s="95" t="str">
        <f>IF(ISBLANK(Perigon!P2194),"",Perigon!P2194)</f>
        <v/>
      </c>
      <c r="O2199" s="38" t="str">
        <f>IF($L2199="","",VLOOKUP($R2199,Tarife!$A$2:$R$599,13,FALSE))</f>
        <v/>
      </c>
      <c r="P2199" s="38" t="str">
        <f t="shared" si="34"/>
        <v/>
      </c>
      <c r="R2199" s="100" t="str">
        <f>Zusammenzug!$C$25&amp;"-"&amp;Zusammenzug!$A$7&amp;"-"&amp;Leistungen!L2199</f>
        <v>2024-0-</v>
      </c>
    </row>
    <row r="2200" spans="1:18" x14ac:dyDescent="0.2">
      <c r="A2200" s="95" t="str">
        <f>IF(ISBLANK(Perigon!E2195),"",Perigon!E2195)</f>
        <v/>
      </c>
      <c r="B2200" s="95" t="str">
        <f>IF(ISBLANK(Perigon!G2195),"",Perigon!G2195)</f>
        <v/>
      </c>
      <c r="C2200" s="96" t="str">
        <f>IF(ISBLANK(Perigon!I2195),"",Perigon!I2195)</f>
        <v/>
      </c>
      <c r="D2200" s="97" t="str">
        <f>IF(ISBLANK(Perigon!J2195),"",Perigon!J2195)</f>
        <v/>
      </c>
      <c r="E2200" s="64" t="str">
        <f>IF(ISBLANK(Perigon!K2195),"",Perigon!K2195)</f>
        <v/>
      </c>
      <c r="F2200" s="65"/>
      <c r="G2200" s="64"/>
      <c r="H2200" s="69" t="str">
        <f>IF(ISBLANK(Perigon!L2195),"",Perigon!L2195)</f>
        <v/>
      </c>
      <c r="I2200" s="69" t="str">
        <f>IF(ISBLANK(Perigon!M2195),"",Perigon!M2195)</f>
        <v/>
      </c>
      <c r="J2200" s="98" t="str">
        <f>IF(ISBLANK(Perigon!N2195),"",Perigon!N2195)</f>
        <v/>
      </c>
      <c r="K2200" s="99" t="str">
        <f>IF(ISBLANK(Perigon!J2195),"",Perigon!T2195)</f>
        <v/>
      </c>
      <c r="L2200" s="95" t="str">
        <f>IF(ISBLANK(Perigon!O2195),"",Perigon!O2195)</f>
        <v/>
      </c>
      <c r="M2200" s="95" t="str">
        <f>IF(ISBLANK(Perigon!R2195),"",Perigon!R2195)</f>
        <v/>
      </c>
      <c r="N2200" s="95" t="str">
        <f>IF(ISBLANK(Perigon!P2195),"",Perigon!P2195)</f>
        <v/>
      </c>
      <c r="O2200" s="38" t="str">
        <f>IF($L2200="","",VLOOKUP($R2200,Tarife!$A$2:$R$599,13,FALSE))</f>
        <v/>
      </c>
      <c r="P2200" s="38" t="str">
        <f t="shared" si="34"/>
        <v/>
      </c>
      <c r="R2200" s="100" t="str">
        <f>Zusammenzug!$C$25&amp;"-"&amp;Zusammenzug!$A$7&amp;"-"&amp;Leistungen!L2200</f>
        <v>2024-0-</v>
      </c>
    </row>
    <row r="2201" spans="1:18" x14ac:dyDescent="0.2">
      <c r="A2201" s="95" t="str">
        <f>IF(ISBLANK(Perigon!E2196),"",Perigon!E2196)</f>
        <v/>
      </c>
      <c r="B2201" s="95" t="str">
        <f>IF(ISBLANK(Perigon!G2196),"",Perigon!G2196)</f>
        <v/>
      </c>
      <c r="C2201" s="96" t="str">
        <f>IF(ISBLANK(Perigon!I2196),"",Perigon!I2196)</f>
        <v/>
      </c>
      <c r="D2201" s="97" t="str">
        <f>IF(ISBLANK(Perigon!J2196),"",Perigon!J2196)</f>
        <v/>
      </c>
      <c r="E2201" s="64" t="str">
        <f>IF(ISBLANK(Perigon!K2196),"",Perigon!K2196)</f>
        <v/>
      </c>
      <c r="F2201" s="65"/>
      <c r="G2201" s="64"/>
      <c r="H2201" s="69" t="str">
        <f>IF(ISBLANK(Perigon!L2196),"",Perigon!L2196)</f>
        <v/>
      </c>
      <c r="I2201" s="69" t="str">
        <f>IF(ISBLANK(Perigon!M2196),"",Perigon!M2196)</f>
        <v/>
      </c>
      <c r="J2201" s="98" t="str">
        <f>IF(ISBLANK(Perigon!N2196),"",Perigon!N2196)</f>
        <v/>
      </c>
      <c r="K2201" s="99" t="str">
        <f>IF(ISBLANK(Perigon!J2196),"",Perigon!T2196)</f>
        <v/>
      </c>
      <c r="L2201" s="95" t="str">
        <f>IF(ISBLANK(Perigon!O2196),"",Perigon!O2196)</f>
        <v/>
      </c>
      <c r="M2201" s="95" t="str">
        <f>IF(ISBLANK(Perigon!R2196),"",Perigon!R2196)</f>
        <v/>
      </c>
      <c r="N2201" s="95" t="str">
        <f>IF(ISBLANK(Perigon!P2196),"",Perigon!P2196)</f>
        <v/>
      </c>
      <c r="O2201" s="38" t="str">
        <f>IF($L2201="","",VLOOKUP($R2201,Tarife!$A$2:$R$599,13,FALSE))</f>
        <v/>
      </c>
      <c r="P2201" s="38" t="str">
        <f t="shared" si="34"/>
        <v/>
      </c>
      <c r="R2201" s="100" t="str">
        <f>Zusammenzug!$C$25&amp;"-"&amp;Zusammenzug!$A$7&amp;"-"&amp;Leistungen!L2201</f>
        <v>2024-0-</v>
      </c>
    </row>
    <row r="2202" spans="1:18" x14ac:dyDescent="0.2">
      <c r="A2202" s="95" t="str">
        <f>IF(ISBLANK(Perigon!E2197),"",Perigon!E2197)</f>
        <v/>
      </c>
      <c r="B2202" s="95" t="str">
        <f>IF(ISBLANK(Perigon!G2197),"",Perigon!G2197)</f>
        <v/>
      </c>
      <c r="C2202" s="96" t="str">
        <f>IF(ISBLANK(Perigon!I2197),"",Perigon!I2197)</f>
        <v/>
      </c>
      <c r="D2202" s="97" t="str">
        <f>IF(ISBLANK(Perigon!J2197),"",Perigon!J2197)</f>
        <v/>
      </c>
      <c r="E2202" s="64" t="str">
        <f>IF(ISBLANK(Perigon!K2197),"",Perigon!K2197)</f>
        <v/>
      </c>
      <c r="F2202" s="65"/>
      <c r="G2202" s="64"/>
      <c r="H2202" s="69" t="str">
        <f>IF(ISBLANK(Perigon!L2197),"",Perigon!L2197)</f>
        <v/>
      </c>
      <c r="I2202" s="69" t="str">
        <f>IF(ISBLANK(Perigon!M2197),"",Perigon!M2197)</f>
        <v/>
      </c>
      <c r="J2202" s="98" t="str">
        <f>IF(ISBLANK(Perigon!N2197),"",Perigon!N2197)</f>
        <v/>
      </c>
      <c r="K2202" s="99" t="str">
        <f>IF(ISBLANK(Perigon!J2197),"",Perigon!T2197)</f>
        <v/>
      </c>
      <c r="L2202" s="95" t="str">
        <f>IF(ISBLANK(Perigon!O2197),"",Perigon!O2197)</f>
        <v/>
      </c>
      <c r="M2202" s="95" t="str">
        <f>IF(ISBLANK(Perigon!R2197),"",Perigon!R2197)</f>
        <v/>
      </c>
      <c r="N2202" s="95" t="str">
        <f>IF(ISBLANK(Perigon!P2197),"",Perigon!P2197)</f>
        <v/>
      </c>
      <c r="O2202" s="38" t="str">
        <f>IF($L2202="","",VLOOKUP($R2202,Tarife!$A$2:$R$599,13,FALSE))</f>
        <v/>
      </c>
      <c r="P2202" s="38" t="str">
        <f t="shared" si="34"/>
        <v/>
      </c>
      <c r="R2202" s="100" t="str">
        <f>Zusammenzug!$C$25&amp;"-"&amp;Zusammenzug!$A$7&amp;"-"&amp;Leistungen!L2202</f>
        <v>2024-0-</v>
      </c>
    </row>
    <row r="2203" spans="1:18" x14ac:dyDescent="0.2">
      <c r="A2203" s="95" t="str">
        <f>IF(ISBLANK(Perigon!E2198),"",Perigon!E2198)</f>
        <v/>
      </c>
      <c r="B2203" s="95" t="str">
        <f>IF(ISBLANK(Perigon!G2198),"",Perigon!G2198)</f>
        <v/>
      </c>
      <c r="C2203" s="96" t="str">
        <f>IF(ISBLANK(Perigon!I2198),"",Perigon!I2198)</f>
        <v/>
      </c>
      <c r="D2203" s="97" t="str">
        <f>IF(ISBLANK(Perigon!J2198),"",Perigon!J2198)</f>
        <v/>
      </c>
      <c r="E2203" s="64" t="str">
        <f>IF(ISBLANK(Perigon!K2198),"",Perigon!K2198)</f>
        <v/>
      </c>
      <c r="F2203" s="65"/>
      <c r="G2203" s="64"/>
      <c r="H2203" s="69" t="str">
        <f>IF(ISBLANK(Perigon!L2198),"",Perigon!L2198)</f>
        <v/>
      </c>
      <c r="I2203" s="69" t="str">
        <f>IF(ISBLANK(Perigon!M2198),"",Perigon!M2198)</f>
        <v/>
      </c>
      <c r="J2203" s="98" t="str">
        <f>IF(ISBLANK(Perigon!N2198),"",Perigon!N2198)</f>
        <v/>
      </c>
      <c r="K2203" s="99" t="str">
        <f>IF(ISBLANK(Perigon!J2198),"",Perigon!T2198)</f>
        <v/>
      </c>
      <c r="L2203" s="95" t="str">
        <f>IF(ISBLANK(Perigon!O2198),"",Perigon!O2198)</f>
        <v/>
      </c>
      <c r="M2203" s="95" t="str">
        <f>IF(ISBLANK(Perigon!R2198),"",Perigon!R2198)</f>
        <v/>
      </c>
      <c r="N2203" s="95" t="str">
        <f>IF(ISBLANK(Perigon!P2198),"",Perigon!P2198)</f>
        <v/>
      </c>
      <c r="O2203" s="38" t="str">
        <f>IF($L2203="","",VLOOKUP($R2203,Tarife!$A$2:$R$599,13,FALSE))</f>
        <v/>
      </c>
      <c r="P2203" s="38" t="str">
        <f t="shared" si="34"/>
        <v/>
      </c>
      <c r="R2203" s="100" t="str">
        <f>Zusammenzug!$C$25&amp;"-"&amp;Zusammenzug!$A$7&amp;"-"&amp;Leistungen!L2203</f>
        <v>2024-0-</v>
      </c>
    </row>
    <row r="2204" spans="1:18" x14ac:dyDescent="0.2">
      <c r="A2204" s="95" t="str">
        <f>IF(ISBLANK(Perigon!E2199),"",Perigon!E2199)</f>
        <v/>
      </c>
      <c r="B2204" s="95" t="str">
        <f>IF(ISBLANK(Perigon!G2199),"",Perigon!G2199)</f>
        <v/>
      </c>
      <c r="C2204" s="96" t="str">
        <f>IF(ISBLANK(Perigon!I2199),"",Perigon!I2199)</f>
        <v/>
      </c>
      <c r="D2204" s="97" t="str">
        <f>IF(ISBLANK(Perigon!J2199),"",Perigon!J2199)</f>
        <v/>
      </c>
      <c r="E2204" s="64" t="str">
        <f>IF(ISBLANK(Perigon!K2199),"",Perigon!K2199)</f>
        <v/>
      </c>
      <c r="F2204" s="65"/>
      <c r="G2204" s="64"/>
      <c r="H2204" s="69" t="str">
        <f>IF(ISBLANK(Perigon!L2199),"",Perigon!L2199)</f>
        <v/>
      </c>
      <c r="I2204" s="69" t="str">
        <f>IF(ISBLANK(Perigon!M2199),"",Perigon!M2199)</f>
        <v/>
      </c>
      <c r="J2204" s="98" t="str">
        <f>IF(ISBLANK(Perigon!N2199),"",Perigon!N2199)</f>
        <v/>
      </c>
      <c r="K2204" s="99" t="str">
        <f>IF(ISBLANK(Perigon!J2199),"",Perigon!T2199)</f>
        <v/>
      </c>
      <c r="L2204" s="95" t="str">
        <f>IF(ISBLANK(Perigon!O2199),"",Perigon!O2199)</f>
        <v/>
      </c>
      <c r="M2204" s="95" t="str">
        <f>IF(ISBLANK(Perigon!R2199),"",Perigon!R2199)</f>
        <v/>
      </c>
      <c r="N2204" s="95" t="str">
        <f>IF(ISBLANK(Perigon!P2199),"",Perigon!P2199)</f>
        <v/>
      </c>
      <c r="O2204" s="38" t="str">
        <f>IF($L2204="","",VLOOKUP($R2204,Tarife!$A$2:$R$599,13,FALSE))</f>
        <v/>
      </c>
      <c r="P2204" s="38" t="str">
        <f t="shared" si="34"/>
        <v/>
      </c>
      <c r="R2204" s="100" t="str">
        <f>Zusammenzug!$C$25&amp;"-"&amp;Zusammenzug!$A$7&amp;"-"&amp;Leistungen!L2204</f>
        <v>2024-0-</v>
      </c>
    </row>
    <row r="2205" spans="1:18" x14ac:dyDescent="0.2">
      <c r="A2205" s="95" t="str">
        <f>IF(ISBLANK(Perigon!E2200),"",Perigon!E2200)</f>
        <v/>
      </c>
      <c r="B2205" s="95" t="str">
        <f>IF(ISBLANK(Perigon!G2200),"",Perigon!G2200)</f>
        <v/>
      </c>
      <c r="C2205" s="96" t="str">
        <f>IF(ISBLANK(Perigon!I2200),"",Perigon!I2200)</f>
        <v/>
      </c>
      <c r="D2205" s="97" t="str">
        <f>IF(ISBLANK(Perigon!J2200),"",Perigon!J2200)</f>
        <v/>
      </c>
      <c r="E2205" s="64" t="str">
        <f>IF(ISBLANK(Perigon!K2200),"",Perigon!K2200)</f>
        <v/>
      </c>
      <c r="F2205" s="65"/>
      <c r="G2205" s="64"/>
      <c r="H2205" s="69" t="str">
        <f>IF(ISBLANK(Perigon!L2200),"",Perigon!L2200)</f>
        <v/>
      </c>
      <c r="I2205" s="69" t="str">
        <f>IF(ISBLANK(Perigon!M2200),"",Perigon!M2200)</f>
        <v/>
      </c>
      <c r="J2205" s="98" t="str">
        <f>IF(ISBLANK(Perigon!N2200),"",Perigon!N2200)</f>
        <v/>
      </c>
      <c r="K2205" s="99" t="str">
        <f>IF(ISBLANK(Perigon!J2200),"",Perigon!T2200)</f>
        <v/>
      </c>
      <c r="L2205" s="95" t="str">
        <f>IF(ISBLANK(Perigon!O2200),"",Perigon!O2200)</f>
        <v/>
      </c>
      <c r="M2205" s="95" t="str">
        <f>IF(ISBLANK(Perigon!R2200),"",Perigon!R2200)</f>
        <v/>
      </c>
      <c r="N2205" s="95" t="str">
        <f>IF(ISBLANK(Perigon!P2200),"",Perigon!P2200)</f>
        <v/>
      </c>
      <c r="O2205" s="38" t="str">
        <f>IF($L2205="","",VLOOKUP($R2205,Tarife!$A$2:$R$599,13,FALSE))</f>
        <v/>
      </c>
      <c r="P2205" s="38" t="str">
        <f t="shared" si="34"/>
        <v/>
      </c>
      <c r="R2205" s="100" t="str">
        <f>Zusammenzug!$C$25&amp;"-"&amp;Zusammenzug!$A$7&amp;"-"&amp;Leistungen!L2205</f>
        <v>2024-0-</v>
      </c>
    </row>
    <row r="2206" spans="1:18" x14ac:dyDescent="0.2">
      <c r="A2206" s="95" t="str">
        <f>IF(ISBLANK(Perigon!E2201),"",Perigon!E2201)</f>
        <v/>
      </c>
      <c r="B2206" s="95" t="str">
        <f>IF(ISBLANK(Perigon!G2201),"",Perigon!G2201)</f>
        <v/>
      </c>
      <c r="C2206" s="96" t="str">
        <f>IF(ISBLANK(Perigon!I2201),"",Perigon!I2201)</f>
        <v/>
      </c>
      <c r="D2206" s="97" t="str">
        <f>IF(ISBLANK(Perigon!J2201),"",Perigon!J2201)</f>
        <v/>
      </c>
      <c r="E2206" s="64" t="str">
        <f>IF(ISBLANK(Perigon!K2201),"",Perigon!K2201)</f>
        <v/>
      </c>
      <c r="F2206" s="65"/>
      <c r="G2206" s="64"/>
      <c r="H2206" s="69" t="str">
        <f>IF(ISBLANK(Perigon!L2201),"",Perigon!L2201)</f>
        <v/>
      </c>
      <c r="I2206" s="69" t="str">
        <f>IF(ISBLANK(Perigon!M2201),"",Perigon!M2201)</f>
        <v/>
      </c>
      <c r="J2206" s="98" t="str">
        <f>IF(ISBLANK(Perigon!N2201),"",Perigon!N2201)</f>
        <v/>
      </c>
      <c r="K2206" s="99" t="str">
        <f>IF(ISBLANK(Perigon!J2201),"",Perigon!T2201)</f>
        <v/>
      </c>
      <c r="L2206" s="95" t="str">
        <f>IF(ISBLANK(Perigon!O2201),"",Perigon!O2201)</f>
        <v/>
      </c>
      <c r="M2206" s="95" t="str">
        <f>IF(ISBLANK(Perigon!R2201),"",Perigon!R2201)</f>
        <v/>
      </c>
      <c r="N2206" s="95" t="str">
        <f>IF(ISBLANK(Perigon!P2201),"",Perigon!P2201)</f>
        <v/>
      </c>
      <c r="O2206" s="38" t="str">
        <f>IF($L2206="","",VLOOKUP($R2206,Tarife!$A$2:$R$599,13,FALSE))</f>
        <v/>
      </c>
      <c r="P2206" s="38" t="str">
        <f t="shared" si="34"/>
        <v/>
      </c>
      <c r="R2206" s="100" t="str">
        <f>Zusammenzug!$C$25&amp;"-"&amp;Zusammenzug!$A$7&amp;"-"&amp;Leistungen!L2206</f>
        <v>2024-0-</v>
      </c>
    </row>
    <row r="2207" spans="1:18" x14ac:dyDescent="0.2">
      <c r="A2207" s="95" t="str">
        <f>IF(ISBLANK(Perigon!E2202),"",Perigon!E2202)</f>
        <v/>
      </c>
      <c r="B2207" s="95" t="str">
        <f>IF(ISBLANK(Perigon!G2202),"",Perigon!G2202)</f>
        <v/>
      </c>
      <c r="C2207" s="96" t="str">
        <f>IF(ISBLANK(Perigon!I2202),"",Perigon!I2202)</f>
        <v/>
      </c>
      <c r="D2207" s="97" t="str">
        <f>IF(ISBLANK(Perigon!J2202),"",Perigon!J2202)</f>
        <v/>
      </c>
      <c r="E2207" s="64" t="str">
        <f>IF(ISBLANK(Perigon!K2202),"",Perigon!K2202)</f>
        <v/>
      </c>
      <c r="F2207" s="65"/>
      <c r="G2207" s="64"/>
      <c r="H2207" s="69" t="str">
        <f>IF(ISBLANK(Perigon!L2202),"",Perigon!L2202)</f>
        <v/>
      </c>
      <c r="I2207" s="69" t="str">
        <f>IF(ISBLANK(Perigon!M2202),"",Perigon!M2202)</f>
        <v/>
      </c>
      <c r="J2207" s="98" t="str">
        <f>IF(ISBLANK(Perigon!N2202),"",Perigon!N2202)</f>
        <v/>
      </c>
      <c r="K2207" s="99" t="str">
        <f>IF(ISBLANK(Perigon!J2202),"",Perigon!T2202)</f>
        <v/>
      </c>
      <c r="L2207" s="95" t="str">
        <f>IF(ISBLANK(Perigon!O2202),"",Perigon!O2202)</f>
        <v/>
      </c>
      <c r="M2207" s="95" t="str">
        <f>IF(ISBLANK(Perigon!R2202),"",Perigon!R2202)</f>
        <v/>
      </c>
      <c r="N2207" s="95" t="str">
        <f>IF(ISBLANK(Perigon!P2202),"",Perigon!P2202)</f>
        <v/>
      </c>
      <c r="O2207" s="38" t="str">
        <f>IF($L2207="","",VLOOKUP($R2207,Tarife!$A$2:$R$599,13,FALSE))</f>
        <v/>
      </c>
      <c r="P2207" s="38" t="str">
        <f t="shared" si="34"/>
        <v/>
      </c>
      <c r="R2207" s="100" t="str">
        <f>Zusammenzug!$C$25&amp;"-"&amp;Zusammenzug!$A$7&amp;"-"&amp;Leistungen!L2207</f>
        <v>2024-0-</v>
      </c>
    </row>
    <row r="2208" spans="1:18" x14ac:dyDescent="0.2">
      <c r="A2208" s="95" t="str">
        <f>IF(ISBLANK(Perigon!E2203),"",Perigon!E2203)</f>
        <v/>
      </c>
      <c r="B2208" s="95" t="str">
        <f>IF(ISBLANK(Perigon!G2203),"",Perigon!G2203)</f>
        <v/>
      </c>
      <c r="C2208" s="96" t="str">
        <f>IF(ISBLANK(Perigon!I2203),"",Perigon!I2203)</f>
        <v/>
      </c>
      <c r="D2208" s="97" t="str">
        <f>IF(ISBLANK(Perigon!J2203),"",Perigon!J2203)</f>
        <v/>
      </c>
      <c r="E2208" s="64" t="str">
        <f>IF(ISBLANK(Perigon!K2203),"",Perigon!K2203)</f>
        <v/>
      </c>
      <c r="F2208" s="65"/>
      <c r="G2208" s="64"/>
      <c r="H2208" s="69" t="str">
        <f>IF(ISBLANK(Perigon!L2203),"",Perigon!L2203)</f>
        <v/>
      </c>
      <c r="I2208" s="69" t="str">
        <f>IF(ISBLANK(Perigon!M2203),"",Perigon!M2203)</f>
        <v/>
      </c>
      <c r="J2208" s="98" t="str">
        <f>IF(ISBLANK(Perigon!N2203),"",Perigon!N2203)</f>
        <v/>
      </c>
      <c r="K2208" s="99" t="str">
        <f>IF(ISBLANK(Perigon!J2203),"",Perigon!T2203)</f>
        <v/>
      </c>
      <c r="L2208" s="95" t="str">
        <f>IF(ISBLANK(Perigon!O2203),"",Perigon!O2203)</f>
        <v/>
      </c>
      <c r="M2208" s="95" t="str">
        <f>IF(ISBLANK(Perigon!R2203),"",Perigon!R2203)</f>
        <v/>
      </c>
      <c r="N2208" s="95" t="str">
        <f>IF(ISBLANK(Perigon!P2203),"",Perigon!P2203)</f>
        <v/>
      </c>
      <c r="O2208" s="38" t="str">
        <f>IF($L2208="","",VLOOKUP($R2208,Tarife!$A$2:$R$599,13,FALSE))</f>
        <v/>
      </c>
      <c r="P2208" s="38" t="str">
        <f t="shared" si="34"/>
        <v/>
      </c>
      <c r="R2208" s="100" t="str">
        <f>Zusammenzug!$C$25&amp;"-"&amp;Zusammenzug!$A$7&amp;"-"&amp;Leistungen!L2208</f>
        <v>2024-0-</v>
      </c>
    </row>
    <row r="2209" spans="1:18" x14ac:dyDescent="0.2">
      <c r="A2209" s="95" t="str">
        <f>IF(ISBLANK(Perigon!E2204),"",Perigon!E2204)</f>
        <v/>
      </c>
      <c r="B2209" s="95" t="str">
        <f>IF(ISBLANK(Perigon!G2204),"",Perigon!G2204)</f>
        <v/>
      </c>
      <c r="C2209" s="96" t="str">
        <f>IF(ISBLANK(Perigon!I2204),"",Perigon!I2204)</f>
        <v/>
      </c>
      <c r="D2209" s="97" t="str">
        <f>IF(ISBLANK(Perigon!J2204),"",Perigon!J2204)</f>
        <v/>
      </c>
      <c r="E2209" s="64" t="str">
        <f>IF(ISBLANK(Perigon!K2204),"",Perigon!K2204)</f>
        <v/>
      </c>
      <c r="F2209" s="65"/>
      <c r="G2209" s="64"/>
      <c r="H2209" s="69" t="str">
        <f>IF(ISBLANK(Perigon!L2204),"",Perigon!L2204)</f>
        <v/>
      </c>
      <c r="I2209" s="69" t="str">
        <f>IF(ISBLANK(Perigon!M2204),"",Perigon!M2204)</f>
        <v/>
      </c>
      <c r="J2209" s="98" t="str">
        <f>IF(ISBLANK(Perigon!N2204),"",Perigon!N2204)</f>
        <v/>
      </c>
      <c r="K2209" s="99" t="str">
        <f>IF(ISBLANK(Perigon!J2204),"",Perigon!T2204)</f>
        <v/>
      </c>
      <c r="L2209" s="95" t="str">
        <f>IF(ISBLANK(Perigon!O2204),"",Perigon!O2204)</f>
        <v/>
      </c>
      <c r="M2209" s="95" t="str">
        <f>IF(ISBLANK(Perigon!R2204),"",Perigon!R2204)</f>
        <v/>
      </c>
      <c r="N2209" s="95" t="str">
        <f>IF(ISBLANK(Perigon!P2204),"",Perigon!P2204)</f>
        <v/>
      </c>
      <c r="O2209" s="38" t="str">
        <f>IF($L2209="","",VLOOKUP($R2209,Tarife!$A$2:$R$599,13,FALSE))</f>
        <v/>
      </c>
      <c r="P2209" s="38" t="str">
        <f t="shared" si="34"/>
        <v/>
      </c>
      <c r="R2209" s="100" t="str">
        <f>Zusammenzug!$C$25&amp;"-"&amp;Zusammenzug!$A$7&amp;"-"&amp;Leistungen!L2209</f>
        <v>2024-0-</v>
      </c>
    </row>
    <row r="2210" spans="1:18" x14ac:dyDescent="0.2">
      <c r="A2210" s="95" t="str">
        <f>IF(ISBLANK(Perigon!E2205),"",Perigon!E2205)</f>
        <v/>
      </c>
      <c r="B2210" s="95" t="str">
        <f>IF(ISBLANK(Perigon!G2205),"",Perigon!G2205)</f>
        <v/>
      </c>
      <c r="C2210" s="96" t="str">
        <f>IF(ISBLANK(Perigon!I2205),"",Perigon!I2205)</f>
        <v/>
      </c>
      <c r="D2210" s="97" t="str">
        <f>IF(ISBLANK(Perigon!J2205),"",Perigon!J2205)</f>
        <v/>
      </c>
      <c r="E2210" s="64" t="str">
        <f>IF(ISBLANK(Perigon!K2205),"",Perigon!K2205)</f>
        <v/>
      </c>
      <c r="F2210" s="65"/>
      <c r="G2210" s="64"/>
      <c r="H2210" s="69" t="str">
        <f>IF(ISBLANK(Perigon!L2205),"",Perigon!L2205)</f>
        <v/>
      </c>
      <c r="I2210" s="69" t="str">
        <f>IF(ISBLANK(Perigon!M2205),"",Perigon!M2205)</f>
        <v/>
      </c>
      <c r="J2210" s="98" t="str">
        <f>IF(ISBLANK(Perigon!N2205),"",Perigon!N2205)</f>
        <v/>
      </c>
      <c r="K2210" s="99" t="str">
        <f>IF(ISBLANK(Perigon!J2205),"",Perigon!T2205)</f>
        <v/>
      </c>
      <c r="L2210" s="95" t="str">
        <f>IF(ISBLANK(Perigon!O2205),"",Perigon!O2205)</f>
        <v/>
      </c>
      <c r="M2210" s="95" t="str">
        <f>IF(ISBLANK(Perigon!R2205),"",Perigon!R2205)</f>
        <v/>
      </c>
      <c r="N2210" s="95" t="str">
        <f>IF(ISBLANK(Perigon!P2205),"",Perigon!P2205)</f>
        <v/>
      </c>
      <c r="O2210" s="38" t="str">
        <f>IF($L2210="","",VLOOKUP($R2210,Tarife!$A$2:$R$599,13,FALSE))</f>
        <v/>
      </c>
      <c r="P2210" s="38" t="str">
        <f t="shared" si="34"/>
        <v/>
      </c>
      <c r="R2210" s="100" t="str">
        <f>Zusammenzug!$C$25&amp;"-"&amp;Zusammenzug!$A$7&amp;"-"&amp;Leistungen!L2210</f>
        <v>2024-0-</v>
      </c>
    </row>
    <row r="2211" spans="1:18" x14ac:dyDescent="0.2">
      <c r="A2211" s="95" t="str">
        <f>IF(ISBLANK(Perigon!E2206),"",Perigon!E2206)</f>
        <v/>
      </c>
      <c r="B2211" s="95" t="str">
        <f>IF(ISBLANK(Perigon!G2206),"",Perigon!G2206)</f>
        <v/>
      </c>
      <c r="C2211" s="96" t="str">
        <f>IF(ISBLANK(Perigon!I2206),"",Perigon!I2206)</f>
        <v/>
      </c>
      <c r="D2211" s="97" t="str">
        <f>IF(ISBLANK(Perigon!J2206),"",Perigon!J2206)</f>
        <v/>
      </c>
      <c r="E2211" s="64" t="str">
        <f>IF(ISBLANK(Perigon!K2206),"",Perigon!K2206)</f>
        <v/>
      </c>
      <c r="F2211" s="65"/>
      <c r="G2211" s="64"/>
      <c r="H2211" s="69" t="str">
        <f>IF(ISBLANK(Perigon!L2206),"",Perigon!L2206)</f>
        <v/>
      </c>
      <c r="I2211" s="69" t="str">
        <f>IF(ISBLANK(Perigon!M2206),"",Perigon!M2206)</f>
        <v/>
      </c>
      <c r="J2211" s="98" t="str">
        <f>IF(ISBLANK(Perigon!N2206),"",Perigon!N2206)</f>
        <v/>
      </c>
      <c r="K2211" s="99" t="str">
        <f>IF(ISBLANK(Perigon!J2206),"",Perigon!T2206)</f>
        <v/>
      </c>
      <c r="L2211" s="95" t="str">
        <f>IF(ISBLANK(Perigon!O2206),"",Perigon!O2206)</f>
        <v/>
      </c>
      <c r="M2211" s="95" t="str">
        <f>IF(ISBLANK(Perigon!R2206),"",Perigon!R2206)</f>
        <v/>
      </c>
      <c r="N2211" s="95" t="str">
        <f>IF(ISBLANK(Perigon!P2206),"",Perigon!P2206)</f>
        <v/>
      </c>
      <c r="O2211" s="38" t="str">
        <f>IF($L2211="","",VLOOKUP($R2211,Tarife!$A$2:$R$599,13,FALSE))</f>
        <v/>
      </c>
      <c r="P2211" s="38" t="str">
        <f t="shared" si="34"/>
        <v/>
      </c>
      <c r="R2211" s="100" t="str">
        <f>Zusammenzug!$C$25&amp;"-"&amp;Zusammenzug!$A$7&amp;"-"&amp;Leistungen!L2211</f>
        <v>2024-0-</v>
      </c>
    </row>
    <row r="2212" spans="1:18" x14ac:dyDescent="0.2">
      <c r="A2212" s="95" t="str">
        <f>IF(ISBLANK(Perigon!E2207),"",Perigon!E2207)</f>
        <v/>
      </c>
      <c r="B2212" s="95" t="str">
        <f>IF(ISBLANK(Perigon!G2207),"",Perigon!G2207)</f>
        <v/>
      </c>
      <c r="C2212" s="96" t="str">
        <f>IF(ISBLANK(Perigon!I2207),"",Perigon!I2207)</f>
        <v/>
      </c>
      <c r="D2212" s="97" t="str">
        <f>IF(ISBLANK(Perigon!J2207),"",Perigon!J2207)</f>
        <v/>
      </c>
      <c r="E2212" s="64" t="str">
        <f>IF(ISBLANK(Perigon!K2207),"",Perigon!K2207)</f>
        <v/>
      </c>
      <c r="F2212" s="65"/>
      <c r="G2212" s="64"/>
      <c r="H2212" s="69" t="str">
        <f>IF(ISBLANK(Perigon!L2207),"",Perigon!L2207)</f>
        <v/>
      </c>
      <c r="I2212" s="69" t="str">
        <f>IF(ISBLANK(Perigon!M2207),"",Perigon!M2207)</f>
        <v/>
      </c>
      <c r="J2212" s="98" t="str">
        <f>IF(ISBLANK(Perigon!N2207),"",Perigon!N2207)</f>
        <v/>
      </c>
      <c r="K2212" s="99" t="str">
        <f>IF(ISBLANK(Perigon!J2207),"",Perigon!T2207)</f>
        <v/>
      </c>
      <c r="L2212" s="95" t="str">
        <f>IF(ISBLANK(Perigon!O2207),"",Perigon!O2207)</f>
        <v/>
      </c>
      <c r="M2212" s="95" t="str">
        <f>IF(ISBLANK(Perigon!R2207),"",Perigon!R2207)</f>
        <v/>
      </c>
      <c r="N2212" s="95" t="str">
        <f>IF(ISBLANK(Perigon!P2207),"",Perigon!P2207)</f>
        <v/>
      </c>
      <c r="O2212" s="38" t="str">
        <f>IF($L2212="","",VLOOKUP($R2212,Tarife!$A$2:$R$599,13,FALSE))</f>
        <v/>
      </c>
      <c r="P2212" s="38" t="str">
        <f t="shared" si="34"/>
        <v/>
      </c>
      <c r="R2212" s="100" t="str">
        <f>Zusammenzug!$C$25&amp;"-"&amp;Zusammenzug!$A$7&amp;"-"&amp;Leistungen!L2212</f>
        <v>2024-0-</v>
      </c>
    </row>
    <row r="2213" spans="1:18" x14ac:dyDescent="0.2">
      <c r="A2213" s="95" t="str">
        <f>IF(ISBLANK(Perigon!E2208),"",Perigon!E2208)</f>
        <v/>
      </c>
      <c r="B2213" s="95" t="str">
        <f>IF(ISBLANK(Perigon!G2208),"",Perigon!G2208)</f>
        <v/>
      </c>
      <c r="C2213" s="96" t="str">
        <f>IF(ISBLANK(Perigon!I2208),"",Perigon!I2208)</f>
        <v/>
      </c>
      <c r="D2213" s="97" t="str">
        <f>IF(ISBLANK(Perigon!J2208),"",Perigon!J2208)</f>
        <v/>
      </c>
      <c r="E2213" s="64" t="str">
        <f>IF(ISBLANK(Perigon!K2208),"",Perigon!K2208)</f>
        <v/>
      </c>
      <c r="F2213" s="65"/>
      <c r="G2213" s="64"/>
      <c r="H2213" s="69" t="str">
        <f>IF(ISBLANK(Perigon!L2208),"",Perigon!L2208)</f>
        <v/>
      </c>
      <c r="I2213" s="69" t="str">
        <f>IF(ISBLANK(Perigon!M2208),"",Perigon!M2208)</f>
        <v/>
      </c>
      <c r="J2213" s="98" t="str">
        <f>IF(ISBLANK(Perigon!N2208),"",Perigon!N2208)</f>
        <v/>
      </c>
      <c r="K2213" s="99" t="str">
        <f>IF(ISBLANK(Perigon!J2208),"",Perigon!T2208)</f>
        <v/>
      </c>
      <c r="L2213" s="95" t="str">
        <f>IF(ISBLANK(Perigon!O2208),"",Perigon!O2208)</f>
        <v/>
      </c>
      <c r="M2213" s="95" t="str">
        <f>IF(ISBLANK(Perigon!R2208),"",Perigon!R2208)</f>
        <v/>
      </c>
      <c r="N2213" s="95" t="str">
        <f>IF(ISBLANK(Perigon!P2208),"",Perigon!P2208)</f>
        <v/>
      </c>
      <c r="O2213" s="38" t="str">
        <f>IF($L2213="","",VLOOKUP($R2213,Tarife!$A$2:$R$599,13,FALSE))</f>
        <v/>
      </c>
      <c r="P2213" s="38" t="str">
        <f t="shared" si="34"/>
        <v/>
      </c>
      <c r="R2213" s="100" t="str">
        <f>Zusammenzug!$C$25&amp;"-"&amp;Zusammenzug!$A$7&amp;"-"&amp;Leistungen!L2213</f>
        <v>2024-0-</v>
      </c>
    </row>
    <row r="2214" spans="1:18" x14ac:dyDescent="0.2">
      <c r="A2214" s="95" t="str">
        <f>IF(ISBLANK(Perigon!E2209),"",Perigon!E2209)</f>
        <v/>
      </c>
      <c r="B2214" s="95" t="str">
        <f>IF(ISBLANK(Perigon!G2209),"",Perigon!G2209)</f>
        <v/>
      </c>
      <c r="C2214" s="96" t="str">
        <f>IF(ISBLANK(Perigon!I2209),"",Perigon!I2209)</f>
        <v/>
      </c>
      <c r="D2214" s="97" t="str">
        <f>IF(ISBLANK(Perigon!J2209),"",Perigon!J2209)</f>
        <v/>
      </c>
      <c r="E2214" s="64" t="str">
        <f>IF(ISBLANK(Perigon!K2209),"",Perigon!K2209)</f>
        <v/>
      </c>
      <c r="F2214" s="65"/>
      <c r="G2214" s="64"/>
      <c r="H2214" s="69" t="str">
        <f>IF(ISBLANK(Perigon!L2209),"",Perigon!L2209)</f>
        <v/>
      </c>
      <c r="I2214" s="69" t="str">
        <f>IF(ISBLANK(Perigon!M2209),"",Perigon!M2209)</f>
        <v/>
      </c>
      <c r="J2214" s="98" t="str">
        <f>IF(ISBLANK(Perigon!N2209),"",Perigon!N2209)</f>
        <v/>
      </c>
      <c r="K2214" s="99" t="str">
        <f>IF(ISBLANK(Perigon!J2209),"",Perigon!T2209)</f>
        <v/>
      </c>
      <c r="L2214" s="95" t="str">
        <f>IF(ISBLANK(Perigon!O2209),"",Perigon!O2209)</f>
        <v/>
      </c>
      <c r="M2214" s="95" t="str">
        <f>IF(ISBLANK(Perigon!R2209),"",Perigon!R2209)</f>
        <v/>
      </c>
      <c r="N2214" s="95" t="str">
        <f>IF(ISBLANK(Perigon!P2209),"",Perigon!P2209)</f>
        <v/>
      </c>
      <c r="O2214" s="38" t="str">
        <f>IF($L2214="","",VLOOKUP($R2214,Tarife!$A$2:$R$599,13,FALSE))</f>
        <v/>
      </c>
      <c r="P2214" s="38" t="str">
        <f t="shared" si="34"/>
        <v/>
      </c>
      <c r="R2214" s="100" t="str">
        <f>Zusammenzug!$C$25&amp;"-"&amp;Zusammenzug!$A$7&amp;"-"&amp;Leistungen!L2214</f>
        <v>2024-0-</v>
      </c>
    </row>
    <row r="2215" spans="1:18" x14ac:dyDescent="0.2">
      <c r="A2215" s="95" t="str">
        <f>IF(ISBLANK(Perigon!E2210),"",Perigon!E2210)</f>
        <v/>
      </c>
      <c r="B2215" s="95" t="str">
        <f>IF(ISBLANK(Perigon!G2210),"",Perigon!G2210)</f>
        <v/>
      </c>
      <c r="C2215" s="96" t="str">
        <f>IF(ISBLANK(Perigon!I2210),"",Perigon!I2210)</f>
        <v/>
      </c>
      <c r="D2215" s="97" t="str">
        <f>IF(ISBLANK(Perigon!J2210),"",Perigon!J2210)</f>
        <v/>
      </c>
      <c r="E2215" s="64" t="str">
        <f>IF(ISBLANK(Perigon!K2210),"",Perigon!K2210)</f>
        <v/>
      </c>
      <c r="F2215" s="65"/>
      <c r="G2215" s="64"/>
      <c r="H2215" s="69" t="str">
        <f>IF(ISBLANK(Perigon!L2210),"",Perigon!L2210)</f>
        <v/>
      </c>
      <c r="I2215" s="69" t="str">
        <f>IF(ISBLANK(Perigon!M2210),"",Perigon!M2210)</f>
        <v/>
      </c>
      <c r="J2215" s="98" t="str">
        <f>IF(ISBLANK(Perigon!N2210),"",Perigon!N2210)</f>
        <v/>
      </c>
      <c r="K2215" s="99" t="str">
        <f>IF(ISBLANK(Perigon!J2210),"",Perigon!T2210)</f>
        <v/>
      </c>
      <c r="L2215" s="95" t="str">
        <f>IF(ISBLANK(Perigon!O2210),"",Perigon!O2210)</f>
        <v/>
      </c>
      <c r="M2215" s="95" t="str">
        <f>IF(ISBLANK(Perigon!R2210),"",Perigon!R2210)</f>
        <v/>
      </c>
      <c r="N2215" s="95" t="str">
        <f>IF(ISBLANK(Perigon!P2210),"",Perigon!P2210)</f>
        <v/>
      </c>
      <c r="O2215" s="38" t="str">
        <f>IF($L2215="","",VLOOKUP($R2215,Tarife!$A$2:$R$599,13,FALSE))</f>
        <v/>
      </c>
      <c r="P2215" s="38" t="str">
        <f t="shared" si="34"/>
        <v/>
      </c>
      <c r="R2215" s="100" t="str">
        <f>Zusammenzug!$C$25&amp;"-"&amp;Zusammenzug!$A$7&amp;"-"&amp;Leistungen!L2215</f>
        <v>2024-0-</v>
      </c>
    </row>
    <row r="2216" spans="1:18" x14ac:dyDescent="0.2">
      <c r="A2216" s="95" t="str">
        <f>IF(ISBLANK(Perigon!E2211),"",Perigon!E2211)</f>
        <v/>
      </c>
      <c r="B2216" s="95" t="str">
        <f>IF(ISBLANK(Perigon!G2211),"",Perigon!G2211)</f>
        <v/>
      </c>
      <c r="C2216" s="96" t="str">
        <f>IF(ISBLANK(Perigon!I2211),"",Perigon!I2211)</f>
        <v/>
      </c>
      <c r="D2216" s="97" t="str">
        <f>IF(ISBLANK(Perigon!J2211),"",Perigon!J2211)</f>
        <v/>
      </c>
      <c r="E2216" s="64" t="str">
        <f>IF(ISBLANK(Perigon!K2211),"",Perigon!K2211)</f>
        <v/>
      </c>
      <c r="F2216" s="65"/>
      <c r="G2216" s="64"/>
      <c r="H2216" s="69" t="str">
        <f>IF(ISBLANK(Perigon!L2211),"",Perigon!L2211)</f>
        <v/>
      </c>
      <c r="I2216" s="69" t="str">
        <f>IF(ISBLANK(Perigon!M2211),"",Perigon!M2211)</f>
        <v/>
      </c>
      <c r="J2216" s="98" t="str">
        <f>IF(ISBLANK(Perigon!N2211),"",Perigon!N2211)</f>
        <v/>
      </c>
      <c r="K2216" s="99" t="str">
        <f>IF(ISBLANK(Perigon!J2211),"",Perigon!T2211)</f>
        <v/>
      </c>
      <c r="L2216" s="95" t="str">
        <f>IF(ISBLANK(Perigon!O2211),"",Perigon!O2211)</f>
        <v/>
      </c>
      <c r="M2216" s="95" t="str">
        <f>IF(ISBLANK(Perigon!R2211),"",Perigon!R2211)</f>
        <v/>
      </c>
      <c r="N2216" s="95" t="str">
        <f>IF(ISBLANK(Perigon!P2211),"",Perigon!P2211)</f>
        <v/>
      </c>
      <c r="O2216" s="38" t="str">
        <f>IF($L2216="","",VLOOKUP($R2216,Tarife!$A$2:$R$599,13,FALSE))</f>
        <v/>
      </c>
      <c r="P2216" s="38" t="str">
        <f t="shared" si="34"/>
        <v/>
      </c>
      <c r="R2216" s="100" t="str">
        <f>Zusammenzug!$C$25&amp;"-"&amp;Zusammenzug!$A$7&amp;"-"&amp;Leistungen!L2216</f>
        <v>2024-0-</v>
      </c>
    </row>
    <row r="2217" spans="1:18" x14ac:dyDescent="0.2">
      <c r="A2217" s="95" t="str">
        <f>IF(ISBLANK(Perigon!E2212),"",Perigon!E2212)</f>
        <v/>
      </c>
      <c r="B2217" s="95" t="str">
        <f>IF(ISBLANK(Perigon!G2212),"",Perigon!G2212)</f>
        <v/>
      </c>
      <c r="C2217" s="96" t="str">
        <f>IF(ISBLANK(Perigon!I2212),"",Perigon!I2212)</f>
        <v/>
      </c>
      <c r="D2217" s="97" t="str">
        <f>IF(ISBLANK(Perigon!J2212),"",Perigon!J2212)</f>
        <v/>
      </c>
      <c r="E2217" s="64" t="str">
        <f>IF(ISBLANK(Perigon!K2212),"",Perigon!K2212)</f>
        <v/>
      </c>
      <c r="F2217" s="65"/>
      <c r="G2217" s="64"/>
      <c r="H2217" s="69" t="str">
        <f>IF(ISBLANK(Perigon!L2212),"",Perigon!L2212)</f>
        <v/>
      </c>
      <c r="I2217" s="69" t="str">
        <f>IF(ISBLANK(Perigon!M2212),"",Perigon!M2212)</f>
        <v/>
      </c>
      <c r="J2217" s="98" t="str">
        <f>IF(ISBLANK(Perigon!N2212),"",Perigon!N2212)</f>
        <v/>
      </c>
      <c r="K2217" s="99" t="str">
        <f>IF(ISBLANK(Perigon!J2212),"",Perigon!T2212)</f>
        <v/>
      </c>
      <c r="L2217" s="95" t="str">
        <f>IF(ISBLANK(Perigon!O2212),"",Perigon!O2212)</f>
        <v/>
      </c>
      <c r="M2217" s="95" t="str">
        <f>IF(ISBLANK(Perigon!R2212),"",Perigon!R2212)</f>
        <v/>
      </c>
      <c r="N2217" s="95" t="str">
        <f>IF(ISBLANK(Perigon!P2212),"",Perigon!P2212)</f>
        <v/>
      </c>
      <c r="O2217" s="38" t="str">
        <f>IF($L2217="","",VLOOKUP($R2217,Tarife!$A$2:$R$599,13,FALSE))</f>
        <v/>
      </c>
      <c r="P2217" s="38" t="str">
        <f t="shared" si="34"/>
        <v/>
      </c>
      <c r="R2217" s="100" t="str">
        <f>Zusammenzug!$C$25&amp;"-"&amp;Zusammenzug!$A$7&amp;"-"&amp;Leistungen!L2217</f>
        <v>2024-0-</v>
      </c>
    </row>
    <row r="2218" spans="1:18" x14ac:dyDescent="0.2">
      <c r="A2218" s="95" t="str">
        <f>IF(ISBLANK(Perigon!E2213),"",Perigon!E2213)</f>
        <v/>
      </c>
      <c r="B2218" s="95" t="str">
        <f>IF(ISBLANK(Perigon!G2213),"",Perigon!G2213)</f>
        <v/>
      </c>
      <c r="C2218" s="96" t="str">
        <f>IF(ISBLANK(Perigon!I2213),"",Perigon!I2213)</f>
        <v/>
      </c>
      <c r="D2218" s="97" t="str">
        <f>IF(ISBLANK(Perigon!J2213),"",Perigon!J2213)</f>
        <v/>
      </c>
      <c r="E2218" s="64" t="str">
        <f>IF(ISBLANK(Perigon!K2213),"",Perigon!K2213)</f>
        <v/>
      </c>
      <c r="F2218" s="65"/>
      <c r="G2218" s="64"/>
      <c r="H2218" s="69" t="str">
        <f>IF(ISBLANK(Perigon!L2213),"",Perigon!L2213)</f>
        <v/>
      </c>
      <c r="I2218" s="69" t="str">
        <f>IF(ISBLANK(Perigon!M2213),"",Perigon!M2213)</f>
        <v/>
      </c>
      <c r="J2218" s="98" t="str">
        <f>IF(ISBLANK(Perigon!N2213),"",Perigon!N2213)</f>
        <v/>
      </c>
      <c r="K2218" s="99" t="str">
        <f>IF(ISBLANK(Perigon!J2213),"",Perigon!T2213)</f>
        <v/>
      </c>
      <c r="L2218" s="95" t="str">
        <f>IF(ISBLANK(Perigon!O2213),"",Perigon!O2213)</f>
        <v/>
      </c>
      <c r="M2218" s="95" t="str">
        <f>IF(ISBLANK(Perigon!R2213),"",Perigon!R2213)</f>
        <v/>
      </c>
      <c r="N2218" s="95" t="str">
        <f>IF(ISBLANK(Perigon!P2213),"",Perigon!P2213)</f>
        <v/>
      </c>
      <c r="O2218" s="38" t="str">
        <f>IF($L2218="","",VLOOKUP($R2218,Tarife!$A$2:$R$599,13,FALSE))</f>
        <v/>
      </c>
      <c r="P2218" s="38" t="str">
        <f t="shared" si="34"/>
        <v/>
      </c>
      <c r="R2218" s="100" t="str">
        <f>Zusammenzug!$C$25&amp;"-"&amp;Zusammenzug!$A$7&amp;"-"&amp;Leistungen!L2218</f>
        <v>2024-0-</v>
      </c>
    </row>
    <row r="2219" spans="1:18" x14ac:dyDescent="0.2">
      <c r="A2219" s="95" t="str">
        <f>IF(ISBLANK(Perigon!E2214),"",Perigon!E2214)</f>
        <v/>
      </c>
      <c r="B2219" s="95" t="str">
        <f>IF(ISBLANK(Perigon!G2214),"",Perigon!G2214)</f>
        <v/>
      </c>
      <c r="C2219" s="96" t="str">
        <f>IF(ISBLANK(Perigon!I2214),"",Perigon!I2214)</f>
        <v/>
      </c>
      <c r="D2219" s="97" t="str">
        <f>IF(ISBLANK(Perigon!J2214),"",Perigon!J2214)</f>
        <v/>
      </c>
      <c r="E2219" s="64" t="str">
        <f>IF(ISBLANK(Perigon!K2214),"",Perigon!K2214)</f>
        <v/>
      </c>
      <c r="F2219" s="65"/>
      <c r="G2219" s="64"/>
      <c r="H2219" s="69" t="str">
        <f>IF(ISBLANK(Perigon!L2214),"",Perigon!L2214)</f>
        <v/>
      </c>
      <c r="I2219" s="69" t="str">
        <f>IF(ISBLANK(Perigon!M2214),"",Perigon!M2214)</f>
        <v/>
      </c>
      <c r="J2219" s="98" t="str">
        <f>IF(ISBLANK(Perigon!N2214),"",Perigon!N2214)</f>
        <v/>
      </c>
      <c r="K2219" s="99" t="str">
        <f>IF(ISBLANK(Perigon!J2214),"",Perigon!T2214)</f>
        <v/>
      </c>
      <c r="L2219" s="95" t="str">
        <f>IF(ISBLANK(Perigon!O2214),"",Perigon!O2214)</f>
        <v/>
      </c>
      <c r="M2219" s="95" t="str">
        <f>IF(ISBLANK(Perigon!R2214),"",Perigon!R2214)</f>
        <v/>
      </c>
      <c r="N2219" s="95" t="str">
        <f>IF(ISBLANK(Perigon!P2214),"",Perigon!P2214)</f>
        <v/>
      </c>
      <c r="O2219" s="38" t="str">
        <f>IF($L2219="","",VLOOKUP($R2219,Tarife!$A$2:$R$599,13,FALSE))</f>
        <v/>
      </c>
      <c r="P2219" s="38" t="str">
        <f t="shared" si="34"/>
        <v/>
      </c>
      <c r="R2219" s="100" t="str">
        <f>Zusammenzug!$C$25&amp;"-"&amp;Zusammenzug!$A$7&amp;"-"&amp;Leistungen!L2219</f>
        <v>2024-0-</v>
      </c>
    </row>
    <row r="2220" spans="1:18" x14ac:dyDescent="0.2">
      <c r="A2220" s="95" t="str">
        <f>IF(ISBLANK(Perigon!E2215),"",Perigon!E2215)</f>
        <v/>
      </c>
      <c r="B2220" s="95" t="str">
        <f>IF(ISBLANK(Perigon!G2215),"",Perigon!G2215)</f>
        <v/>
      </c>
      <c r="C2220" s="96" t="str">
        <f>IF(ISBLANK(Perigon!I2215),"",Perigon!I2215)</f>
        <v/>
      </c>
      <c r="D2220" s="97" t="str">
        <f>IF(ISBLANK(Perigon!J2215),"",Perigon!J2215)</f>
        <v/>
      </c>
      <c r="E2220" s="64" t="str">
        <f>IF(ISBLANK(Perigon!K2215),"",Perigon!K2215)</f>
        <v/>
      </c>
      <c r="F2220" s="65"/>
      <c r="G2220" s="64"/>
      <c r="H2220" s="69" t="str">
        <f>IF(ISBLANK(Perigon!L2215),"",Perigon!L2215)</f>
        <v/>
      </c>
      <c r="I2220" s="69" t="str">
        <f>IF(ISBLANK(Perigon!M2215),"",Perigon!M2215)</f>
        <v/>
      </c>
      <c r="J2220" s="98" t="str">
        <f>IF(ISBLANK(Perigon!N2215),"",Perigon!N2215)</f>
        <v/>
      </c>
      <c r="K2220" s="99" t="str">
        <f>IF(ISBLANK(Perigon!J2215),"",Perigon!T2215)</f>
        <v/>
      </c>
      <c r="L2220" s="95" t="str">
        <f>IF(ISBLANK(Perigon!O2215),"",Perigon!O2215)</f>
        <v/>
      </c>
      <c r="M2220" s="95" t="str">
        <f>IF(ISBLANK(Perigon!R2215),"",Perigon!R2215)</f>
        <v/>
      </c>
      <c r="N2220" s="95" t="str">
        <f>IF(ISBLANK(Perigon!P2215),"",Perigon!P2215)</f>
        <v/>
      </c>
      <c r="O2220" s="38" t="str">
        <f>IF($L2220="","",VLOOKUP($R2220,Tarife!$A$2:$R$599,13,FALSE))</f>
        <v/>
      </c>
      <c r="P2220" s="38" t="str">
        <f t="shared" si="34"/>
        <v/>
      </c>
      <c r="R2220" s="100" t="str">
        <f>Zusammenzug!$C$25&amp;"-"&amp;Zusammenzug!$A$7&amp;"-"&amp;Leistungen!L2220</f>
        <v>2024-0-</v>
      </c>
    </row>
    <row r="2221" spans="1:18" x14ac:dyDescent="0.2">
      <c r="A2221" s="95" t="str">
        <f>IF(ISBLANK(Perigon!E2216),"",Perigon!E2216)</f>
        <v/>
      </c>
      <c r="B2221" s="95" t="str">
        <f>IF(ISBLANK(Perigon!G2216),"",Perigon!G2216)</f>
        <v/>
      </c>
      <c r="C2221" s="96" t="str">
        <f>IF(ISBLANK(Perigon!I2216),"",Perigon!I2216)</f>
        <v/>
      </c>
      <c r="D2221" s="97" t="str">
        <f>IF(ISBLANK(Perigon!J2216),"",Perigon!J2216)</f>
        <v/>
      </c>
      <c r="E2221" s="64" t="str">
        <f>IF(ISBLANK(Perigon!K2216),"",Perigon!K2216)</f>
        <v/>
      </c>
      <c r="F2221" s="65"/>
      <c r="G2221" s="64"/>
      <c r="H2221" s="69" t="str">
        <f>IF(ISBLANK(Perigon!L2216),"",Perigon!L2216)</f>
        <v/>
      </c>
      <c r="I2221" s="69" t="str">
        <f>IF(ISBLANK(Perigon!M2216),"",Perigon!M2216)</f>
        <v/>
      </c>
      <c r="J2221" s="98" t="str">
        <f>IF(ISBLANK(Perigon!N2216),"",Perigon!N2216)</f>
        <v/>
      </c>
      <c r="K2221" s="99" t="str">
        <f>IF(ISBLANK(Perigon!J2216),"",Perigon!T2216)</f>
        <v/>
      </c>
      <c r="L2221" s="95" t="str">
        <f>IF(ISBLANK(Perigon!O2216),"",Perigon!O2216)</f>
        <v/>
      </c>
      <c r="M2221" s="95" t="str">
        <f>IF(ISBLANK(Perigon!R2216),"",Perigon!R2216)</f>
        <v/>
      </c>
      <c r="N2221" s="95" t="str">
        <f>IF(ISBLANK(Perigon!P2216),"",Perigon!P2216)</f>
        <v/>
      </c>
      <c r="O2221" s="38" t="str">
        <f>IF($L2221="","",VLOOKUP($R2221,Tarife!$A$2:$R$599,13,FALSE))</f>
        <v/>
      </c>
      <c r="P2221" s="38" t="str">
        <f t="shared" si="34"/>
        <v/>
      </c>
      <c r="R2221" s="100" t="str">
        <f>Zusammenzug!$C$25&amp;"-"&amp;Zusammenzug!$A$7&amp;"-"&amp;Leistungen!L2221</f>
        <v>2024-0-</v>
      </c>
    </row>
    <row r="2222" spans="1:18" x14ac:dyDescent="0.2">
      <c r="A2222" s="95" t="str">
        <f>IF(ISBLANK(Perigon!E2217),"",Perigon!E2217)</f>
        <v/>
      </c>
      <c r="B2222" s="95" t="str">
        <f>IF(ISBLANK(Perigon!G2217),"",Perigon!G2217)</f>
        <v/>
      </c>
      <c r="C2222" s="96" t="str">
        <f>IF(ISBLANK(Perigon!I2217),"",Perigon!I2217)</f>
        <v/>
      </c>
      <c r="D2222" s="97" t="str">
        <f>IF(ISBLANK(Perigon!J2217),"",Perigon!J2217)</f>
        <v/>
      </c>
      <c r="E2222" s="64" t="str">
        <f>IF(ISBLANK(Perigon!K2217),"",Perigon!K2217)</f>
        <v/>
      </c>
      <c r="F2222" s="65"/>
      <c r="G2222" s="64"/>
      <c r="H2222" s="69" t="str">
        <f>IF(ISBLANK(Perigon!L2217),"",Perigon!L2217)</f>
        <v/>
      </c>
      <c r="I2222" s="69" t="str">
        <f>IF(ISBLANK(Perigon!M2217),"",Perigon!M2217)</f>
        <v/>
      </c>
      <c r="J2222" s="98" t="str">
        <f>IF(ISBLANK(Perigon!N2217),"",Perigon!N2217)</f>
        <v/>
      </c>
      <c r="K2222" s="99" t="str">
        <f>IF(ISBLANK(Perigon!J2217),"",Perigon!T2217)</f>
        <v/>
      </c>
      <c r="L2222" s="95" t="str">
        <f>IF(ISBLANK(Perigon!O2217),"",Perigon!O2217)</f>
        <v/>
      </c>
      <c r="M2222" s="95" t="str">
        <f>IF(ISBLANK(Perigon!R2217),"",Perigon!R2217)</f>
        <v/>
      </c>
      <c r="N2222" s="95" t="str">
        <f>IF(ISBLANK(Perigon!P2217),"",Perigon!P2217)</f>
        <v/>
      </c>
      <c r="O2222" s="38" t="str">
        <f>IF($L2222="","",VLOOKUP($R2222,Tarife!$A$2:$R$599,13,FALSE))</f>
        <v/>
      </c>
      <c r="P2222" s="38" t="str">
        <f t="shared" si="34"/>
        <v/>
      </c>
      <c r="R2222" s="100" t="str">
        <f>Zusammenzug!$C$25&amp;"-"&amp;Zusammenzug!$A$7&amp;"-"&amp;Leistungen!L2222</f>
        <v>2024-0-</v>
      </c>
    </row>
    <row r="2223" spans="1:18" x14ac:dyDescent="0.2">
      <c r="A2223" s="95" t="str">
        <f>IF(ISBLANK(Perigon!E2218),"",Perigon!E2218)</f>
        <v/>
      </c>
      <c r="B2223" s="95" t="str">
        <f>IF(ISBLANK(Perigon!G2218),"",Perigon!G2218)</f>
        <v/>
      </c>
      <c r="C2223" s="96" t="str">
        <f>IF(ISBLANK(Perigon!I2218),"",Perigon!I2218)</f>
        <v/>
      </c>
      <c r="D2223" s="97" t="str">
        <f>IF(ISBLANK(Perigon!J2218),"",Perigon!J2218)</f>
        <v/>
      </c>
      <c r="E2223" s="64" t="str">
        <f>IF(ISBLANK(Perigon!K2218),"",Perigon!K2218)</f>
        <v/>
      </c>
      <c r="F2223" s="65"/>
      <c r="G2223" s="64"/>
      <c r="H2223" s="69" t="str">
        <f>IF(ISBLANK(Perigon!L2218),"",Perigon!L2218)</f>
        <v/>
      </c>
      <c r="I2223" s="69" t="str">
        <f>IF(ISBLANK(Perigon!M2218),"",Perigon!M2218)</f>
        <v/>
      </c>
      <c r="J2223" s="98" t="str">
        <f>IF(ISBLANK(Perigon!N2218),"",Perigon!N2218)</f>
        <v/>
      </c>
      <c r="K2223" s="99" t="str">
        <f>IF(ISBLANK(Perigon!J2218),"",Perigon!T2218)</f>
        <v/>
      </c>
      <c r="L2223" s="95" t="str">
        <f>IF(ISBLANK(Perigon!O2218),"",Perigon!O2218)</f>
        <v/>
      </c>
      <c r="M2223" s="95" t="str">
        <f>IF(ISBLANK(Perigon!R2218),"",Perigon!R2218)</f>
        <v/>
      </c>
      <c r="N2223" s="95" t="str">
        <f>IF(ISBLANK(Perigon!P2218),"",Perigon!P2218)</f>
        <v/>
      </c>
      <c r="O2223" s="38" t="str">
        <f>IF($L2223="","",VLOOKUP($R2223,Tarife!$A$2:$R$599,13,FALSE))</f>
        <v/>
      </c>
      <c r="P2223" s="38" t="str">
        <f t="shared" si="34"/>
        <v/>
      </c>
      <c r="R2223" s="100" t="str">
        <f>Zusammenzug!$C$25&amp;"-"&amp;Zusammenzug!$A$7&amp;"-"&amp;Leistungen!L2223</f>
        <v>2024-0-</v>
      </c>
    </row>
    <row r="2224" spans="1:18" x14ac:dyDescent="0.2">
      <c r="A2224" s="95" t="str">
        <f>IF(ISBLANK(Perigon!E2219),"",Perigon!E2219)</f>
        <v/>
      </c>
      <c r="B2224" s="95" t="str">
        <f>IF(ISBLANK(Perigon!G2219),"",Perigon!G2219)</f>
        <v/>
      </c>
      <c r="C2224" s="96" t="str">
        <f>IF(ISBLANK(Perigon!I2219),"",Perigon!I2219)</f>
        <v/>
      </c>
      <c r="D2224" s="97" t="str">
        <f>IF(ISBLANK(Perigon!J2219),"",Perigon!J2219)</f>
        <v/>
      </c>
      <c r="E2224" s="64" t="str">
        <f>IF(ISBLANK(Perigon!K2219),"",Perigon!K2219)</f>
        <v/>
      </c>
      <c r="F2224" s="65"/>
      <c r="G2224" s="64"/>
      <c r="H2224" s="69" t="str">
        <f>IF(ISBLANK(Perigon!L2219),"",Perigon!L2219)</f>
        <v/>
      </c>
      <c r="I2224" s="69" t="str">
        <f>IF(ISBLANK(Perigon!M2219),"",Perigon!M2219)</f>
        <v/>
      </c>
      <c r="J2224" s="98" t="str">
        <f>IF(ISBLANK(Perigon!N2219),"",Perigon!N2219)</f>
        <v/>
      </c>
      <c r="K2224" s="99" t="str">
        <f>IF(ISBLANK(Perigon!J2219),"",Perigon!T2219)</f>
        <v/>
      </c>
      <c r="L2224" s="95" t="str">
        <f>IF(ISBLANK(Perigon!O2219),"",Perigon!O2219)</f>
        <v/>
      </c>
      <c r="M2224" s="95" t="str">
        <f>IF(ISBLANK(Perigon!R2219),"",Perigon!R2219)</f>
        <v/>
      </c>
      <c r="N2224" s="95" t="str">
        <f>IF(ISBLANK(Perigon!P2219),"",Perigon!P2219)</f>
        <v/>
      </c>
      <c r="O2224" s="38" t="str">
        <f>IF($L2224="","",VLOOKUP($R2224,Tarife!$A$2:$R$599,13,FALSE))</f>
        <v/>
      </c>
      <c r="P2224" s="38" t="str">
        <f t="shared" si="34"/>
        <v/>
      </c>
      <c r="R2224" s="100" t="str">
        <f>Zusammenzug!$C$25&amp;"-"&amp;Zusammenzug!$A$7&amp;"-"&amp;Leistungen!L2224</f>
        <v>2024-0-</v>
      </c>
    </row>
    <row r="2225" spans="1:18" x14ac:dyDescent="0.2">
      <c r="A2225" s="95" t="str">
        <f>IF(ISBLANK(Perigon!E2220),"",Perigon!E2220)</f>
        <v/>
      </c>
      <c r="B2225" s="95" t="str">
        <f>IF(ISBLANK(Perigon!G2220),"",Perigon!G2220)</f>
        <v/>
      </c>
      <c r="C2225" s="96" t="str">
        <f>IF(ISBLANK(Perigon!I2220),"",Perigon!I2220)</f>
        <v/>
      </c>
      <c r="D2225" s="97" t="str">
        <f>IF(ISBLANK(Perigon!J2220),"",Perigon!J2220)</f>
        <v/>
      </c>
      <c r="E2225" s="64" t="str">
        <f>IF(ISBLANK(Perigon!K2220),"",Perigon!K2220)</f>
        <v/>
      </c>
      <c r="F2225" s="65"/>
      <c r="G2225" s="64"/>
      <c r="H2225" s="69" t="str">
        <f>IF(ISBLANK(Perigon!L2220),"",Perigon!L2220)</f>
        <v/>
      </c>
      <c r="I2225" s="69" t="str">
        <f>IF(ISBLANK(Perigon!M2220),"",Perigon!M2220)</f>
        <v/>
      </c>
      <c r="J2225" s="98" t="str">
        <f>IF(ISBLANK(Perigon!N2220),"",Perigon!N2220)</f>
        <v/>
      </c>
      <c r="K2225" s="99" t="str">
        <f>IF(ISBLANK(Perigon!J2220),"",Perigon!T2220)</f>
        <v/>
      </c>
      <c r="L2225" s="95" t="str">
        <f>IF(ISBLANK(Perigon!O2220),"",Perigon!O2220)</f>
        <v/>
      </c>
      <c r="M2225" s="95" t="str">
        <f>IF(ISBLANK(Perigon!R2220),"",Perigon!R2220)</f>
        <v/>
      </c>
      <c r="N2225" s="95" t="str">
        <f>IF(ISBLANK(Perigon!P2220),"",Perigon!P2220)</f>
        <v/>
      </c>
      <c r="O2225" s="38" t="str">
        <f>IF($L2225="","",VLOOKUP($R2225,Tarife!$A$2:$R$599,13,FALSE))</f>
        <v/>
      </c>
      <c r="P2225" s="38" t="str">
        <f t="shared" si="34"/>
        <v/>
      </c>
      <c r="R2225" s="100" t="str">
        <f>Zusammenzug!$C$25&amp;"-"&amp;Zusammenzug!$A$7&amp;"-"&amp;Leistungen!L2225</f>
        <v>2024-0-</v>
      </c>
    </row>
    <row r="2226" spans="1:18" x14ac:dyDescent="0.2">
      <c r="A2226" s="95" t="str">
        <f>IF(ISBLANK(Perigon!E2221),"",Perigon!E2221)</f>
        <v/>
      </c>
      <c r="B2226" s="95" t="str">
        <f>IF(ISBLANK(Perigon!G2221),"",Perigon!G2221)</f>
        <v/>
      </c>
      <c r="C2226" s="96" t="str">
        <f>IF(ISBLANK(Perigon!I2221),"",Perigon!I2221)</f>
        <v/>
      </c>
      <c r="D2226" s="97" t="str">
        <f>IF(ISBLANK(Perigon!J2221),"",Perigon!J2221)</f>
        <v/>
      </c>
      <c r="E2226" s="64" t="str">
        <f>IF(ISBLANK(Perigon!K2221),"",Perigon!K2221)</f>
        <v/>
      </c>
      <c r="F2226" s="65"/>
      <c r="G2226" s="64"/>
      <c r="H2226" s="69" t="str">
        <f>IF(ISBLANK(Perigon!L2221),"",Perigon!L2221)</f>
        <v/>
      </c>
      <c r="I2226" s="69" t="str">
        <f>IF(ISBLANK(Perigon!M2221),"",Perigon!M2221)</f>
        <v/>
      </c>
      <c r="J2226" s="98" t="str">
        <f>IF(ISBLANK(Perigon!N2221),"",Perigon!N2221)</f>
        <v/>
      </c>
      <c r="K2226" s="99" t="str">
        <f>IF(ISBLANK(Perigon!J2221),"",Perigon!T2221)</f>
        <v/>
      </c>
      <c r="L2226" s="95" t="str">
        <f>IF(ISBLANK(Perigon!O2221),"",Perigon!O2221)</f>
        <v/>
      </c>
      <c r="M2226" s="95" t="str">
        <f>IF(ISBLANK(Perigon!R2221),"",Perigon!R2221)</f>
        <v/>
      </c>
      <c r="N2226" s="95" t="str">
        <f>IF(ISBLANK(Perigon!P2221),"",Perigon!P2221)</f>
        <v/>
      </c>
      <c r="O2226" s="38" t="str">
        <f>IF($L2226="","",VLOOKUP($R2226,Tarife!$A$2:$R$599,13,FALSE))</f>
        <v/>
      </c>
      <c r="P2226" s="38" t="str">
        <f t="shared" si="34"/>
        <v/>
      </c>
      <c r="R2226" s="100" t="str">
        <f>Zusammenzug!$C$25&amp;"-"&amp;Zusammenzug!$A$7&amp;"-"&amp;Leistungen!L2226</f>
        <v>2024-0-</v>
      </c>
    </row>
    <row r="2227" spans="1:18" x14ac:dyDescent="0.2">
      <c r="A2227" s="95" t="str">
        <f>IF(ISBLANK(Perigon!E2222),"",Perigon!E2222)</f>
        <v/>
      </c>
      <c r="B2227" s="95" t="str">
        <f>IF(ISBLANK(Perigon!G2222),"",Perigon!G2222)</f>
        <v/>
      </c>
      <c r="C2227" s="96" t="str">
        <f>IF(ISBLANK(Perigon!I2222),"",Perigon!I2222)</f>
        <v/>
      </c>
      <c r="D2227" s="97" t="str">
        <f>IF(ISBLANK(Perigon!J2222),"",Perigon!J2222)</f>
        <v/>
      </c>
      <c r="E2227" s="64" t="str">
        <f>IF(ISBLANK(Perigon!K2222),"",Perigon!K2222)</f>
        <v/>
      </c>
      <c r="F2227" s="65"/>
      <c r="G2227" s="64"/>
      <c r="H2227" s="69" t="str">
        <f>IF(ISBLANK(Perigon!L2222),"",Perigon!L2222)</f>
        <v/>
      </c>
      <c r="I2227" s="69" t="str">
        <f>IF(ISBLANK(Perigon!M2222),"",Perigon!M2222)</f>
        <v/>
      </c>
      <c r="J2227" s="98" t="str">
        <f>IF(ISBLANK(Perigon!N2222),"",Perigon!N2222)</f>
        <v/>
      </c>
      <c r="K2227" s="99" t="str">
        <f>IF(ISBLANK(Perigon!J2222),"",Perigon!T2222)</f>
        <v/>
      </c>
      <c r="L2227" s="95" t="str">
        <f>IF(ISBLANK(Perigon!O2222),"",Perigon!O2222)</f>
        <v/>
      </c>
      <c r="M2227" s="95" t="str">
        <f>IF(ISBLANK(Perigon!R2222),"",Perigon!R2222)</f>
        <v/>
      </c>
      <c r="N2227" s="95" t="str">
        <f>IF(ISBLANK(Perigon!P2222),"",Perigon!P2222)</f>
        <v/>
      </c>
      <c r="O2227" s="38" t="str">
        <f>IF($L2227="","",VLOOKUP($R2227,Tarife!$A$2:$R$599,13,FALSE))</f>
        <v/>
      </c>
      <c r="P2227" s="38" t="str">
        <f t="shared" si="34"/>
        <v/>
      </c>
      <c r="R2227" s="100" t="str">
        <f>Zusammenzug!$C$25&amp;"-"&amp;Zusammenzug!$A$7&amp;"-"&amp;Leistungen!L2227</f>
        <v>2024-0-</v>
      </c>
    </row>
    <row r="2228" spans="1:18" x14ac:dyDescent="0.2">
      <c r="A2228" s="95" t="str">
        <f>IF(ISBLANK(Perigon!E2223),"",Perigon!E2223)</f>
        <v/>
      </c>
      <c r="B2228" s="95" t="str">
        <f>IF(ISBLANK(Perigon!G2223),"",Perigon!G2223)</f>
        <v/>
      </c>
      <c r="C2228" s="96" t="str">
        <f>IF(ISBLANK(Perigon!I2223),"",Perigon!I2223)</f>
        <v/>
      </c>
      <c r="D2228" s="97" t="str">
        <f>IF(ISBLANK(Perigon!J2223),"",Perigon!J2223)</f>
        <v/>
      </c>
      <c r="E2228" s="64" t="str">
        <f>IF(ISBLANK(Perigon!K2223),"",Perigon!K2223)</f>
        <v/>
      </c>
      <c r="F2228" s="65"/>
      <c r="G2228" s="64"/>
      <c r="H2228" s="69" t="str">
        <f>IF(ISBLANK(Perigon!L2223),"",Perigon!L2223)</f>
        <v/>
      </c>
      <c r="I2228" s="69" t="str">
        <f>IF(ISBLANK(Perigon!M2223),"",Perigon!M2223)</f>
        <v/>
      </c>
      <c r="J2228" s="98" t="str">
        <f>IF(ISBLANK(Perigon!N2223),"",Perigon!N2223)</f>
        <v/>
      </c>
      <c r="K2228" s="99" t="str">
        <f>IF(ISBLANK(Perigon!J2223),"",Perigon!T2223)</f>
        <v/>
      </c>
      <c r="L2228" s="95" t="str">
        <f>IF(ISBLANK(Perigon!O2223),"",Perigon!O2223)</f>
        <v/>
      </c>
      <c r="M2228" s="95" t="str">
        <f>IF(ISBLANK(Perigon!R2223),"",Perigon!R2223)</f>
        <v/>
      </c>
      <c r="N2228" s="95" t="str">
        <f>IF(ISBLANK(Perigon!P2223),"",Perigon!P2223)</f>
        <v/>
      </c>
      <c r="O2228" s="38" t="str">
        <f>IF($L2228="","",VLOOKUP($R2228,Tarife!$A$2:$R$599,13,FALSE))</f>
        <v/>
      </c>
      <c r="P2228" s="38" t="str">
        <f t="shared" si="34"/>
        <v/>
      </c>
      <c r="R2228" s="100" t="str">
        <f>Zusammenzug!$C$25&amp;"-"&amp;Zusammenzug!$A$7&amp;"-"&amp;Leistungen!L2228</f>
        <v>2024-0-</v>
      </c>
    </row>
    <row r="2229" spans="1:18" x14ac:dyDescent="0.2">
      <c r="A2229" s="95" t="str">
        <f>IF(ISBLANK(Perigon!E2224),"",Perigon!E2224)</f>
        <v/>
      </c>
      <c r="B2229" s="95" t="str">
        <f>IF(ISBLANK(Perigon!G2224),"",Perigon!G2224)</f>
        <v/>
      </c>
      <c r="C2229" s="96" t="str">
        <f>IF(ISBLANK(Perigon!I2224),"",Perigon!I2224)</f>
        <v/>
      </c>
      <c r="D2229" s="97" t="str">
        <f>IF(ISBLANK(Perigon!J2224),"",Perigon!J2224)</f>
        <v/>
      </c>
      <c r="E2229" s="64" t="str">
        <f>IF(ISBLANK(Perigon!K2224),"",Perigon!K2224)</f>
        <v/>
      </c>
      <c r="F2229" s="65"/>
      <c r="G2229" s="64"/>
      <c r="H2229" s="69" t="str">
        <f>IF(ISBLANK(Perigon!L2224),"",Perigon!L2224)</f>
        <v/>
      </c>
      <c r="I2229" s="69" t="str">
        <f>IF(ISBLANK(Perigon!M2224),"",Perigon!M2224)</f>
        <v/>
      </c>
      <c r="J2229" s="98" t="str">
        <f>IF(ISBLANK(Perigon!N2224),"",Perigon!N2224)</f>
        <v/>
      </c>
      <c r="K2229" s="99" t="str">
        <f>IF(ISBLANK(Perigon!J2224),"",Perigon!T2224)</f>
        <v/>
      </c>
      <c r="L2229" s="95" t="str">
        <f>IF(ISBLANK(Perigon!O2224),"",Perigon!O2224)</f>
        <v/>
      </c>
      <c r="M2229" s="95" t="str">
        <f>IF(ISBLANK(Perigon!R2224),"",Perigon!R2224)</f>
        <v/>
      </c>
      <c r="N2229" s="95" t="str">
        <f>IF(ISBLANK(Perigon!P2224),"",Perigon!P2224)</f>
        <v/>
      </c>
      <c r="O2229" s="38" t="str">
        <f>IF($L2229="","",VLOOKUP($R2229,Tarife!$A$2:$R$599,13,FALSE))</f>
        <v/>
      </c>
      <c r="P2229" s="38" t="str">
        <f t="shared" si="34"/>
        <v/>
      </c>
      <c r="R2229" s="100" t="str">
        <f>Zusammenzug!$C$25&amp;"-"&amp;Zusammenzug!$A$7&amp;"-"&amp;Leistungen!L2229</f>
        <v>2024-0-</v>
      </c>
    </row>
    <row r="2230" spans="1:18" x14ac:dyDescent="0.2">
      <c r="A2230" s="95" t="str">
        <f>IF(ISBLANK(Perigon!E2225),"",Perigon!E2225)</f>
        <v/>
      </c>
      <c r="B2230" s="95" t="str">
        <f>IF(ISBLANK(Perigon!G2225),"",Perigon!G2225)</f>
        <v/>
      </c>
      <c r="C2230" s="96" t="str">
        <f>IF(ISBLANK(Perigon!I2225),"",Perigon!I2225)</f>
        <v/>
      </c>
      <c r="D2230" s="97" t="str">
        <f>IF(ISBLANK(Perigon!J2225),"",Perigon!J2225)</f>
        <v/>
      </c>
      <c r="E2230" s="64" t="str">
        <f>IF(ISBLANK(Perigon!K2225),"",Perigon!K2225)</f>
        <v/>
      </c>
      <c r="F2230" s="65"/>
      <c r="G2230" s="64"/>
      <c r="H2230" s="69" t="str">
        <f>IF(ISBLANK(Perigon!L2225),"",Perigon!L2225)</f>
        <v/>
      </c>
      <c r="I2230" s="69" t="str">
        <f>IF(ISBLANK(Perigon!M2225),"",Perigon!M2225)</f>
        <v/>
      </c>
      <c r="J2230" s="98" t="str">
        <f>IF(ISBLANK(Perigon!N2225),"",Perigon!N2225)</f>
        <v/>
      </c>
      <c r="K2230" s="99" t="str">
        <f>IF(ISBLANK(Perigon!J2225),"",Perigon!T2225)</f>
        <v/>
      </c>
      <c r="L2230" s="95" t="str">
        <f>IF(ISBLANK(Perigon!O2225),"",Perigon!O2225)</f>
        <v/>
      </c>
      <c r="M2230" s="95" t="str">
        <f>IF(ISBLANK(Perigon!R2225),"",Perigon!R2225)</f>
        <v/>
      </c>
      <c r="N2230" s="95" t="str">
        <f>IF(ISBLANK(Perigon!P2225),"",Perigon!P2225)</f>
        <v/>
      </c>
      <c r="O2230" s="38" t="str">
        <f>IF($L2230="","",VLOOKUP($R2230,Tarife!$A$2:$R$599,13,FALSE))</f>
        <v/>
      </c>
      <c r="P2230" s="38" t="str">
        <f t="shared" si="34"/>
        <v/>
      </c>
      <c r="R2230" s="100" t="str">
        <f>Zusammenzug!$C$25&amp;"-"&amp;Zusammenzug!$A$7&amp;"-"&amp;Leistungen!L2230</f>
        <v>2024-0-</v>
      </c>
    </row>
    <row r="2231" spans="1:18" x14ac:dyDescent="0.2">
      <c r="A2231" s="95" t="str">
        <f>IF(ISBLANK(Perigon!E2226),"",Perigon!E2226)</f>
        <v/>
      </c>
      <c r="B2231" s="95" t="str">
        <f>IF(ISBLANK(Perigon!G2226),"",Perigon!G2226)</f>
        <v/>
      </c>
      <c r="C2231" s="96" t="str">
        <f>IF(ISBLANK(Perigon!I2226),"",Perigon!I2226)</f>
        <v/>
      </c>
      <c r="D2231" s="97" t="str">
        <f>IF(ISBLANK(Perigon!J2226),"",Perigon!J2226)</f>
        <v/>
      </c>
      <c r="E2231" s="64" t="str">
        <f>IF(ISBLANK(Perigon!K2226),"",Perigon!K2226)</f>
        <v/>
      </c>
      <c r="F2231" s="65"/>
      <c r="G2231" s="64"/>
      <c r="H2231" s="69" t="str">
        <f>IF(ISBLANK(Perigon!L2226),"",Perigon!L2226)</f>
        <v/>
      </c>
      <c r="I2231" s="69" t="str">
        <f>IF(ISBLANK(Perigon!M2226),"",Perigon!M2226)</f>
        <v/>
      </c>
      <c r="J2231" s="98" t="str">
        <f>IF(ISBLANK(Perigon!N2226),"",Perigon!N2226)</f>
        <v/>
      </c>
      <c r="K2231" s="99" t="str">
        <f>IF(ISBLANK(Perigon!J2226),"",Perigon!T2226)</f>
        <v/>
      </c>
      <c r="L2231" s="95" t="str">
        <f>IF(ISBLANK(Perigon!O2226),"",Perigon!O2226)</f>
        <v/>
      </c>
      <c r="M2231" s="95" t="str">
        <f>IF(ISBLANK(Perigon!R2226),"",Perigon!R2226)</f>
        <v/>
      </c>
      <c r="N2231" s="95" t="str">
        <f>IF(ISBLANK(Perigon!P2226),"",Perigon!P2226)</f>
        <v/>
      </c>
      <c r="O2231" s="38" t="str">
        <f>IF($L2231="","",VLOOKUP($R2231,Tarife!$A$2:$R$599,13,FALSE))</f>
        <v/>
      </c>
      <c r="P2231" s="38" t="str">
        <f t="shared" si="34"/>
        <v/>
      </c>
      <c r="R2231" s="100" t="str">
        <f>Zusammenzug!$C$25&amp;"-"&amp;Zusammenzug!$A$7&amp;"-"&amp;Leistungen!L2231</f>
        <v>2024-0-</v>
      </c>
    </row>
    <row r="2232" spans="1:18" x14ac:dyDescent="0.2">
      <c r="A2232" s="95" t="str">
        <f>IF(ISBLANK(Perigon!E2227),"",Perigon!E2227)</f>
        <v/>
      </c>
      <c r="B2232" s="95" t="str">
        <f>IF(ISBLANK(Perigon!G2227),"",Perigon!G2227)</f>
        <v/>
      </c>
      <c r="C2232" s="96" t="str">
        <f>IF(ISBLANK(Perigon!I2227),"",Perigon!I2227)</f>
        <v/>
      </c>
      <c r="D2232" s="97" t="str">
        <f>IF(ISBLANK(Perigon!J2227),"",Perigon!J2227)</f>
        <v/>
      </c>
      <c r="E2232" s="64" t="str">
        <f>IF(ISBLANK(Perigon!K2227),"",Perigon!K2227)</f>
        <v/>
      </c>
      <c r="F2232" s="65"/>
      <c r="G2232" s="64"/>
      <c r="H2232" s="69" t="str">
        <f>IF(ISBLANK(Perigon!L2227),"",Perigon!L2227)</f>
        <v/>
      </c>
      <c r="I2232" s="69" t="str">
        <f>IF(ISBLANK(Perigon!M2227),"",Perigon!M2227)</f>
        <v/>
      </c>
      <c r="J2232" s="98" t="str">
        <f>IF(ISBLANK(Perigon!N2227),"",Perigon!N2227)</f>
        <v/>
      </c>
      <c r="K2232" s="99" t="str">
        <f>IF(ISBLANK(Perigon!J2227),"",Perigon!T2227)</f>
        <v/>
      </c>
      <c r="L2232" s="95" t="str">
        <f>IF(ISBLANK(Perigon!O2227),"",Perigon!O2227)</f>
        <v/>
      </c>
      <c r="M2232" s="95" t="str">
        <f>IF(ISBLANK(Perigon!R2227),"",Perigon!R2227)</f>
        <v/>
      </c>
      <c r="N2232" s="95" t="str">
        <f>IF(ISBLANK(Perigon!P2227),"",Perigon!P2227)</f>
        <v/>
      </c>
      <c r="O2232" s="38" t="str">
        <f>IF($L2232="","",VLOOKUP($R2232,Tarife!$A$2:$R$599,13,FALSE))</f>
        <v/>
      </c>
      <c r="P2232" s="38" t="str">
        <f t="shared" si="34"/>
        <v/>
      </c>
      <c r="R2232" s="100" t="str">
        <f>Zusammenzug!$C$25&amp;"-"&amp;Zusammenzug!$A$7&amp;"-"&amp;Leistungen!L2232</f>
        <v>2024-0-</v>
      </c>
    </row>
    <row r="2233" spans="1:18" x14ac:dyDescent="0.2">
      <c r="A2233" s="95" t="str">
        <f>IF(ISBLANK(Perigon!E2228),"",Perigon!E2228)</f>
        <v/>
      </c>
      <c r="B2233" s="95" t="str">
        <f>IF(ISBLANK(Perigon!G2228),"",Perigon!G2228)</f>
        <v/>
      </c>
      <c r="C2233" s="96" t="str">
        <f>IF(ISBLANK(Perigon!I2228),"",Perigon!I2228)</f>
        <v/>
      </c>
      <c r="D2233" s="97" t="str">
        <f>IF(ISBLANK(Perigon!J2228),"",Perigon!J2228)</f>
        <v/>
      </c>
      <c r="E2233" s="64" t="str">
        <f>IF(ISBLANK(Perigon!K2228),"",Perigon!K2228)</f>
        <v/>
      </c>
      <c r="F2233" s="65"/>
      <c r="G2233" s="64"/>
      <c r="H2233" s="69" t="str">
        <f>IF(ISBLANK(Perigon!L2228),"",Perigon!L2228)</f>
        <v/>
      </c>
      <c r="I2233" s="69" t="str">
        <f>IF(ISBLANK(Perigon!M2228),"",Perigon!M2228)</f>
        <v/>
      </c>
      <c r="J2233" s="98" t="str">
        <f>IF(ISBLANK(Perigon!N2228),"",Perigon!N2228)</f>
        <v/>
      </c>
      <c r="K2233" s="99" t="str">
        <f>IF(ISBLANK(Perigon!J2228),"",Perigon!T2228)</f>
        <v/>
      </c>
      <c r="L2233" s="95" t="str">
        <f>IF(ISBLANK(Perigon!O2228),"",Perigon!O2228)</f>
        <v/>
      </c>
      <c r="M2233" s="95" t="str">
        <f>IF(ISBLANK(Perigon!R2228),"",Perigon!R2228)</f>
        <v/>
      </c>
      <c r="N2233" s="95" t="str">
        <f>IF(ISBLANK(Perigon!P2228),"",Perigon!P2228)</f>
        <v/>
      </c>
      <c r="O2233" s="38" t="str">
        <f>IF($L2233="","",VLOOKUP($R2233,Tarife!$A$2:$R$599,13,FALSE))</f>
        <v/>
      </c>
      <c r="P2233" s="38" t="str">
        <f t="shared" si="34"/>
        <v/>
      </c>
      <c r="R2233" s="100" t="str">
        <f>Zusammenzug!$C$25&amp;"-"&amp;Zusammenzug!$A$7&amp;"-"&amp;Leistungen!L2233</f>
        <v>2024-0-</v>
      </c>
    </row>
    <row r="2234" spans="1:18" x14ac:dyDescent="0.2">
      <c r="A2234" s="95" t="str">
        <f>IF(ISBLANK(Perigon!E2229),"",Perigon!E2229)</f>
        <v/>
      </c>
      <c r="B2234" s="95" t="str">
        <f>IF(ISBLANK(Perigon!G2229),"",Perigon!G2229)</f>
        <v/>
      </c>
      <c r="C2234" s="96" t="str">
        <f>IF(ISBLANK(Perigon!I2229),"",Perigon!I2229)</f>
        <v/>
      </c>
      <c r="D2234" s="97" t="str">
        <f>IF(ISBLANK(Perigon!J2229),"",Perigon!J2229)</f>
        <v/>
      </c>
      <c r="E2234" s="64" t="str">
        <f>IF(ISBLANK(Perigon!K2229),"",Perigon!K2229)</f>
        <v/>
      </c>
      <c r="F2234" s="65"/>
      <c r="G2234" s="64"/>
      <c r="H2234" s="69" t="str">
        <f>IF(ISBLANK(Perigon!L2229),"",Perigon!L2229)</f>
        <v/>
      </c>
      <c r="I2234" s="69" t="str">
        <f>IF(ISBLANK(Perigon!M2229),"",Perigon!M2229)</f>
        <v/>
      </c>
      <c r="J2234" s="98" t="str">
        <f>IF(ISBLANK(Perigon!N2229),"",Perigon!N2229)</f>
        <v/>
      </c>
      <c r="K2234" s="99" t="str">
        <f>IF(ISBLANK(Perigon!J2229),"",Perigon!T2229)</f>
        <v/>
      </c>
      <c r="L2234" s="95" t="str">
        <f>IF(ISBLANK(Perigon!O2229),"",Perigon!O2229)</f>
        <v/>
      </c>
      <c r="M2234" s="95" t="str">
        <f>IF(ISBLANK(Perigon!R2229),"",Perigon!R2229)</f>
        <v/>
      </c>
      <c r="N2234" s="95" t="str">
        <f>IF(ISBLANK(Perigon!P2229),"",Perigon!P2229)</f>
        <v/>
      </c>
      <c r="O2234" s="38" t="str">
        <f>IF($L2234="","",VLOOKUP($R2234,Tarife!$A$2:$R$599,13,FALSE))</f>
        <v/>
      </c>
      <c r="P2234" s="38" t="str">
        <f t="shared" si="34"/>
        <v/>
      </c>
      <c r="R2234" s="100" t="str">
        <f>Zusammenzug!$C$25&amp;"-"&amp;Zusammenzug!$A$7&amp;"-"&amp;Leistungen!L2234</f>
        <v>2024-0-</v>
      </c>
    </row>
    <row r="2235" spans="1:18" x14ac:dyDescent="0.2">
      <c r="A2235" s="95" t="str">
        <f>IF(ISBLANK(Perigon!E2230),"",Perigon!E2230)</f>
        <v/>
      </c>
      <c r="B2235" s="95" t="str">
        <f>IF(ISBLANK(Perigon!G2230),"",Perigon!G2230)</f>
        <v/>
      </c>
      <c r="C2235" s="96" t="str">
        <f>IF(ISBLANK(Perigon!I2230),"",Perigon!I2230)</f>
        <v/>
      </c>
      <c r="D2235" s="97" t="str">
        <f>IF(ISBLANK(Perigon!J2230),"",Perigon!J2230)</f>
        <v/>
      </c>
      <c r="E2235" s="64" t="str">
        <f>IF(ISBLANK(Perigon!K2230),"",Perigon!K2230)</f>
        <v/>
      </c>
      <c r="F2235" s="65"/>
      <c r="G2235" s="64"/>
      <c r="H2235" s="69" t="str">
        <f>IF(ISBLANK(Perigon!L2230),"",Perigon!L2230)</f>
        <v/>
      </c>
      <c r="I2235" s="69" t="str">
        <f>IF(ISBLANK(Perigon!M2230),"",Perigon!M2230)</f>
        <v/>
      </c>
      <c r="J2235" s="98" t="str">
        <f>IF(ISBLANK(Perigon!N2230),"",Perigon!N2230)</f>
        <v/>
      </c>
      <c r="K2235" s="99" t="str">
        <f>IF(ISBLANK(Perigon!J2230),"",Perigon!T2230)</f>
        <v/>
      </c>
      <c r="L2235" s="95" t="str">
        <f>IF(ISBLANK(Perigon!O2230),"",Perigon!O2230)</f>
        <v/>
      </c>
      <c r="M2235" s="95" t="str">
        <f>IF(ISBLANK(Perigon!R2230),"",Perigon!R2230)</f>
        <v/>
      </c>
      <c r="N2235" s="95" t="str">
        <f>IF(ISBLANK(Perigon!P2230),"",Perigon!P2230)</f>
        <v/>
      </c>
      <c r="O2235" s="38" t="str">
        <f>IF($L2235="","",VLOOKUP($R2235,Tarife!$A$2:$R$599,13,FALSE))</f>
        <v/>
      </c>
      <c r="P2235" s="38" t="str">
        <f t="shared" si="34"/>
        <v/>
      </c>
      <c r="R2235" s="100" t="str">
        <f>Zusammenzug!$C$25&amp;"-"&amp;Zusammenzug!$A$7&amp;"-"&amp;Leistungen!L2235</f>
        <v>2024-0-</v>
      </c>
    </row>
    <row r="2236" spans="1:18" x14ac:dyDescent="0.2">
      <c r="A2236" s="95" t="str">
        <f>IF(ISBLANK(Perigon!E2231),"",Perigon!E2231)</f>
        <v/>
      </c>
      <c r="B2236" s="95" t="str">
        <f>IF(ISBLANK(Perigon!G2231),"",Perigon!G2231)</f>
        <v/>
      </c>
      <c r="C2236" s="96" t="str">
        <f>IF(ISBLANK(Perigon!I2231),"",Perigon!I2231)</f>
        <v/>
      </c>
      <c r="D2236" s="97" t="str">
        <f>IF(ISBLANK(Perigon!J2231),"",Perigon!J2231)</f>
        <v/>
      </c>
      <c r="E2236" s="64" t="str">
        <f>IF(ISBLANK(Perigon!K2231),"",Perigon!K2231)</f>
        <v/>
      </c>
      <c r="F2236" s="65"/>
      <c r="G2236" s="64"/>
      <c r="H2236" s="69" t="str">
        <f>IF(ISBLANK(Perigon!L2231),"",Perigon!L2231)</f>
        <v/>
      </c>
      <c r="I2236" s="69" t="str">
        <f>IF(ISBLANK(Perigon!M2231),"",Perigon!M2231)</f>
        <v/>
      </c>
      <c r="J2236" s="98" t="str">
        <f>IF(ISBLANK(Perigon!N2231),"",Perigon!N2231)</f>
        <v/>
      </c>
      <c r="K2236" s="99" t="str">
        <f>IF(ISBLANK(Perigon!J2231),"",Perigon!T2231)</f>
        <v/>
      </c>
      <c r="L2236" s="95" t="str">
        <f>IF(ISBLANK(Perigon!O2231),"",Perigon!O2231)</f>
        <v/>
      </c>
      <c r="M2236" s="95" t="str">
        <f>IF(ISBLANK(Perigon!R2231),"",Perigon!R2231)</f>
        <v/>
      </c>
      <c r="N2236" s="95" t="str">
        <f>IF(ISBLANK(Perigon!P2231),"",Perigon!P2231)</f>
        <v/>
      </c>
      <c r="O2236" s="38" t="str">
        <f>IF($L2236="","",VLOOKUP($R2236,Tarife!$A$2:$R$599,13,FALSE))</f>
        <v/>
      </c>
      <c r="P2236" s="38" t="str">
        <f t="shared" si="34"/>
        <v/>
      </c>
      <c r="R2236" s="100" t="str">
        <f>Zusammenzug!$C$25&amp;"-"&amp;Zusammenzug!$A$7&amp;"-"&amp;Leistungen!L2236</f>
        <v>2024-0-</v>
      </c>
    </row>
    <row r="2237" spans="1:18" x14ac:dyDescent="0.2">
      <c r="A2237" s="95" t="str">
        <f>IF(ISBLANK(Perigon!E2232),"",Perigon!E2232)</f>
        <v/>
      </c>
      <c r="B2237" s="95" t="str">
        <f>IF(ISBLANK(Perigon!G2232),"",Perigon!G2232)</f>
        <v/>
      </c>
      <c r="C2237" s="96" t="str">
        <f>IF(ISBLANK(Perigon!I2232),"",Perigon!I2232)</f>
        <v/>
      </c>
      <c r="D2237" s="97" t="str">
        <f>IF(ISBLANK(Perigon!J2232),"",Perigon!J2232)</f>
        <v/>
      </c>
      <c r="E2237" s="64" t="str">
        <f>IF(ISBLANK(Perigon!K2232),"",Perigon!K2232)</f>
        <v/>
      </c>
      <c r="F2237" s="65"/>
      <c r="G2237" s="64"/>
      <c r="H2237" s="69" t="str">
        <f>IF(ISBLANK(Perigon!L2232),"",Perigon!L2232)</f>
        <v/>
      </c>
      <c r="I2237" s="69" t="str">
        <f>IF(ISBLANK(Perigon!M2232),"",Perigon!M2232)</f>
        <v/>
      </c>
      <c r="J2237" s="98" t="str">
        <f>IF(ISBLANK(Perigon!N2232),"",Perigon!N2232)</f>
        <v/>
      </c>
      <c r="K2237" s="99" t="str">
        <f>IF(ISBLANK(Perigon!J2232),"",Perigon!T2232)</f>
        <v/>
      </c>
      <c r="L2237" s="95" t="str">
        <f>IF(ISBLANK(Perigon!O2232),"",Perigon!O2232)</f>
        <v/>
      </c>
      <c r="M2237" s="95" t="str">
        <f>IF(ISBLANK(Perigon!R2232),"",Perigon!R2232)</f>
        <v/>
      </c>
      <c r="N2237" s="95" t="str">
        <f>IF(ISBLANK(Perigon!P2232),"",Perigon!P2232)</f>
        <v/>
      </c>
      <c r="O2237" s="38" t="str">
        <f>IF($L2237="","",VLOOKUP($R2237,Tarife!$A$2:$R$599,13,FALSE))</f>
        <v/>
      </c>
      <c r="P2237" s="38" t="str">
        <f t="shared" si="34"/>
        <v/>
      </c>
      <c r="R2237" s="100" t="str">
        <f>Zusammenzug!$C$25&amp;"-"&amp;Zusammenzug!$A$7&amp;"-"&amp;Leistungen!L2237</f>
        <v>2024-0-</v>
      </c>
    </row>
    <row r="2238" spans="1:18" x14ac:dyDescent="0.2">
      <c r="A2238" s="95" t="str">
        <f>IF(ISBLANK(Perigon!E2233),"",Perigon!E2233)</f>
        <v/>
      </c>
      <c r="B2238" s="95" t="str">
        <f>IF(ISBLANK(Perigon!G2233),"",Perigon!G2233)</f>
        <v/>
      </c>
      <c r="C2238" s="96" t="str">
        <f>IF(ISBLANK(Perigon!I2233),"",Perigon!I2233)</f>
        <v/>
      </c>
      <c r="D2238" s="97" t="str">
        <f>IF(ISBLANK(Perigon!J2233),"",Perigon!J2233)</f>
        <v/>
      </c>
      <c r="E2238" s="64" t="str">
        <f>IF(ISBLANK(Perigon!K2233),"",Perigon!K2233)</f>
        <v/>
      </c>
      <c r="F2238" s="65"/>
      <c r="G2238" s="64"/>
      <c r="H2238" s="69" t="str">
        <f>IF(ISBLANK(Perigon!L2233),"",Perigon!L2233)</f>
        <v/>
      </c>
      <c r="I2238" s="69" t="str">
        <f>IF(ISBLANK(Perigon!M2233),"",Perigon!M2233)</f>
        <v/>
      </c>
      <c r="J2238" s="98" t="str">
        <f>IF(ISBLANK(Perigon!N2233),"",Perigon!N2233)</f>
        <v/>
      </c>
      <c r="K2238" s="99" t="str">
        <f>IF(ISBLANK(Perigon!J2233),"",Perigon!T2233)</f>
        <v/>
      </c>
      <c r="L2238" s="95" t="str">
        <f>IF(ISBLANK(Perigon!O2233),"",Perigon!O2233)</f>
        <v/>
      </c>
      <c r="M2238" s="95" t="str">
        <f>IF(ISBLANK(Perigon!R2233),"",Perigon!R2233)</f>
        <v/>
      </c>
      <c r="N2238" s="95" t="str">
        <f>IF(ISBLANK(Perigon!P2233),"",Perigon!P2233)</f>
        <v/>
      </c>
      <c r="O2238" s="38" t="str">
        <f>IF($L2238="","",VLOOKUP($R2238,Tarife!$A$2:$R$599,13,FALSE))</f>
        <v/>
      </c>
      <c r="P2238" s="38" t="str">
        <f t="shared" si="34"/>
        <v/>
      </c>
      <c r="R2238" s="100" t="str">
        <f>Zusammenzug!$C$25&amp;"-"&amp;Zusammenzug!$A$7&amp;"-"&amp;Leistungen!L2238</f>
        <v>2024-0-</v>
      </c>
    </row>
    <row r="2239" spans="1:18" x14ac:dyDescent="0.2">
      <c r="A2239" s="95" t="str">
        <f>IF(ISBLANK(Perigon!E2234),"",Perigon!E2234)</f>
        <v/>
      </c>
      <c r="B2239" s="95" t="str">
        <f>IF(ISBLANK(Perigon!G2234),"",Perigon!G2234)</f>
        <v/>
      </c>
      <c r="C2239" s="96" t="str">
        <f>IF(ISBLANK(Perigon!I2234),"",Perigon!I2234)</f>
        <v/>
      </c>
      <c r="D2239" s="97" t="str">
        <f>IF(ISBLANK(Perigon!J2234),"",Perigon!J2234)</f>
        <v/>
      </c>
      <c r="E2239" s="64" t="str">
        <f>IF(ISBLANK(Perigon!K2234),"",Perigon!K2234)</f>
        <v/>
      </c>
      <c r="F2239" s="65"/>
      <c r="G2239" s="64"/>
      <c r="H2239" s="69" t="str">
        <f>IF(ISBLANK(Perigon!L2234),"",Perigon!L2234)</f>
        <v/>
      </c>
      <c r="I2239" s="69" t="str">
        <f>IF(ISBLANK(Perigon!M2234),"",Perigon!M2234)</f>
        <v/>
      </c>
      <c r="J2239" s="98" t="str">
        <f>IF(ISBLANK(Perigon!N2234),"",Perigon!N2234)</f>
        <v/>
      </c>
      <c r="K2239" s="99" t="str">
        <f>IF(ISBLANK(Perigon!J2234),"",Perigon!T2234)</f>
        <v/>
      </c>
      <c r="L2239" s="95" t="str">
        <f>IF(ISBLANK(Perigon!O2234),"",Perigon!O2234)</f>
        <v/>
      </c>
      <c r="M2239" s="95" t="str">
        <f>IF(ISBLANK(Perigon!R2234),"",Perigon!R2234)</f>
        <v/>
      </c>
      <c r="N2239" s="95" t="str">
        <f>IF(ISBLANK(Perigon!P2234),"",Perigon!P2234)</f>
        <v/>
      </c>
      <c r="O2239" s="38" t="str">
        <f>IF($L2239="","",VLOOKUP($R2239,Tarife!$A$2:$R$599,13,FALSE))</f>
        <v/>
      </c>
      <c r="P2239" s="38" t="str">
        <f t="shared" si="34"/>
        <v/>
      </c>
      <c r="R2239" s="100" t="str">
        <f>Zusammenzug!$C$25&amp;"-"&amp;Zusammenzug!$A$7&amp;"-"&amp;Leistungen!L2239</f>
        <v>2024-0-</v>
      </c>
    </row>
    <row r="2240" spans="1:18" x14ac:dyDescent="0.2">
      <c r="A2240" s="95" t="str">
        <f>IF(ISBLANK(Perigon!E2235),"",Perigon!E2235)</f>
        <v/>
      </c>
      <c r="B2240" s="95" t="str">
        <f>IF(ISBLANK(Perigon!G2235),"",Perigon!G2235)</f>
        <v/>
      </c>
      <c r="C2240" s="96" t="str">
        <f>IF(ISBLANK(Perigon!I2235),"",Perigon!I2235)</f>
        <v/>
      </c>
      <c r="D2240" s="97" t="str">
        <f>IF(ISBLANK(Perigon!J2235),"",Perigon!J2235)</f>
        <v/>
      </c>
      <c r="E2240" s="64" t="str">
        <f>IF(ISBLANK(Perigon!K2235),"",Perigon!K2235)</f>
        <v/>
      </c>
      <c r="F2240" s="65"/>
      <c r="G2240" s="64"/>
      <c r="H2240" s="69" t="str">
        <f>IF(ISBLANK(Perigon!L2235),"",Perigon!L2235)</f>
        <v/>
      </c>
      <c r="I2240" s="69" t="str">
        <f>IF(ISBLANK(Perigon!M2235),"",Perigon!M2235)</f>
        <v/>
      </c>
      <c r="J2240" s="98" t="str">
        <f>IF(ISBLANK(Perigon!N2235),"",Perigon!N2235)</f>
        <v/>
      </c>
      <c r="K2240" s="99" t="str">
        <f>IF(ISBLANK(Perigon!J2235),"",Perigon!T2235)</f>
        <v/>
      </c>
      <c r="L2240" s="95" t="str">
        <f>IF(ISBLANK(Perigon!O2235),"",Perigon!O2235)</f>
        <v/>
      </c>
      <c r="M2240" s="95" t="str">
        <f>IF(ISBLANK(Perigon!R2235),"",Perigon!R2235)</f>
        <v/>
      </c>
      <c r="N2240" s="95" t="str">
        <f>IF(ISBLANK(Perigon!P2235),"",Perigon!P2235)</f>
        <v/>
      </c>
      <c r="O2240" s="38" t="str">
        <f>IF($L2240="","",VLOOKUP($R2240,Tarife!$A$2:$R$599,13,FALSE))</f>
        <v/>
      </c>
      <c r="P2240" s="38" t="str">
        <f t="shared" si="34"/>
        <v/>
      </c>
      <c r="R2240" s="100" t="str">
        <f>Zusammenzug!$C$25&amp;"-"&amp;Zusammenzug!$A$7&amp;"-"&amp;Leistungen!L2240</f>
        <v>2024-0-</v>
      </c>
    </row>
    <row r="2241" spans="1:18" x14ac:dyDescent="0.2">
      <c r="A2241" s="95" t="str">
        <f>IF(ISBLANK(Perigon!E2236),"",Perigon!E2236)</f>
        <v/>
      </c>
      <c r="B2241" s="95" t="str">
        <f>IF(ISBLANK(Perigon!G2236),"",Perigon!G2236)</f>
        <v/>
      </c>
      <c r="C2241" s="96" t="str">
        <f>IF(ISBLANK(Perigon!I2236),"",Perigon!I2236)</f>
        <v/>
      </c>
      <c r="D2241" s="97" t="str">
        <f>IF(ISBLANK(Perigon!J2236),"",Perigon!J2236)</f>
        <v/>
      </c>
      <c r="E2241" s="64" t="str">
        <f>IF(ISBLANK(Perigon!K2236),"",Perigon!K2236)</f>
        <v/>
      </c>
      <c r="F2241" s="65"/>
      <c r="G2241" s="64"/>
      <c r="H2241" s="69" t="str">
        <f>IF(ISBLANK(Perigon!L2236),"",Perigon!L2236)</f>
        <v/>
      </c>
      <c r="I2241" s="69" t="str">
        <f>IF(ISBLANK(Perigon!M2236),"",Perigon!M2236)</f>
        <v/>
      </c>
      <c r="J2241" s="98" t="str">
        <f>IF(ISBLANK(Perigon!N2236),"",Perigon!N2236)</f>
        <v/>
      </c>
      <c r="K2241" s="99" t="str">
        <f>IF(ISBLANK(Perigon!J2236),"",Perigon!T2236)</f>
        <v/>
      </c>
      <c r="L2241" s="95" t="str">
        <f>IF(ISBLANK(Perigon!O2236),"",Perigon!O2236)</f>
        <v/>
      </c>
      <c r="M2241" s="95" t="str">
        <f>IF(ISBLANK(Perigon!R2236),"",Perigon!R2236)</f>
        <v/>
      </c>
      <c r="N2241" s="95" t="str">
        <f>IF(ISBLANK(Perigon!P2236),"",Perigon!P2236)</f>
        <v/>
      </c>
      <c r="O2241" s="38" t="str">
        <f>IF($L2241="","",VLOOKUP($R2241,Tarife!$A$2:$R$599,13,FALSE))</f>
        <v/>
      </c>
      <c r="P2241" s="38" t="str">
        <f t="shared" si="34"/>
        <v/>
      </c>
      <c r="R2241" s="100" t="str">
        <f>Zusammenzug!$C$25&amp;"-"&amp;Zusammenzug!$A$7&amp;"-"&amp;Leistungen!L2241</f>
        <v>2024-0-</v>
      </c>
    </row>
    <row r="2242" spans="1:18" x14ac:dyDescent="0.2">
      <c r="A2242" s="95" t="str">
        <f>IF(ISBLANK(Perigon!E2237),"",Perigon!E2237)</f>
        <v/>
      </c>
      <c r="B2242" s="95" t="str">
        <f>IF(ISBLANK(Perigon!G2237),"",Perigon!G2237)</f>
        <v/>
      </c>
      <c r="C2242" s="96" t="str">
        <f>IF(ISBLANK(Perigon!I2237),"",Perigon!I2237)</f>
        <v/>
      </c>
      <c r="D2242" s="97" t="str">
        <f>IF(ISBLANK(Perigon!J2237),"",Perigon!J2237)</f>
        <v/>
      </c>
      <c r="E2242" s="64" t="str">
        <f>IF(ISBLANK(Perigon!K2237),"",Perigon!K2237)</f>
        <v/>
      </c>
      <c r="F2242" s="65"/>
      <c r="G2242" s="64"/>
      <c r="H2242" s="69" t="str">
        <f>IF(ISBLANK(Perigon!L2237),"",Perigon!L2237)</f>
        <v/>
      </c>
      <c r="I2242" s="69" t="str">
        <f>IF(ISBLANK(Perigon!M2237),"",Perigon!M2237)</f>
        <v/>
      </c>
      <c r="J2242" s="98" t="str">
        <f>IF(ISBLANK(Perigon!N2237),"",Perigon!N2237)</f>
        <v/>
      </c>
      <c r="K2242" s="99" t="str">
        <f>IF(ISBLANK(Perigon!J2237),"",Perigon!T2237)</f>
        <v/>
      </c>
      <c r="L2242" s="95" t="str">
        <f>IF(ISBLANK(Perigon!O2237),"",Perigon!O2237)</f>
        <v/>
      </c>
      <c r="M2242" s="95" t="str">
        <f>IF(ISBLANK(Perigon!R2237),"",Perigon!R2237)</f>
        <v/>
      </c>
      <c r="N2242" s="95" t="str">
        <f>IF(ISBLANK(Perigon!P2237),"",Perigon!P2237)</f>
        <v/>
      </c>
      <c r="O2242" s="38" t="str">
        <f>IF($L2242="","",VLOOKUP($R2242,Tarife!$A$2:$R$599,13,FALSE))</f>
        <v/>
      </c>
      <c r="P2242" s="38" t="str">
        <f t="shared" si="34"/>
        <v/>
      </c>
      <c r="R2242" s="100" t="str">
        <f>Zusammenzug!$C$25&amp;"-"&amp;Zusammenzug!$A$7&amp;"-"&amp;Leistungen!L2242</f>
        <v>2024-0-</v>
      </c>
    </row>
    <row r="2243" spans="1:18" x14ac:dyDescent="0.2">
      <c r="A2243" s="95" t="str">
        <f>IF(ISBLANK(Perigon!E2238),"",Perigon!E2238)</f>
        <v/>
      </c>
      <c r="B2243" s="95" t="str">
        <f>IF(ISBLANK(Perigon!G2238),"",Perigon!G2238)</f>
        <v/>
      </c>
      <c r="C2243" s="96" t="str">
        <f>IF(ISBLANK(Perigon!I2238),"",Perigon!I2238)</f>
        <v/>
      </c>
      <c r="D2243" s="97" t="str">
        <f>IF(ISBLANK(Perigon!J2238),"",Perigon!J2238)</f>
        <v/>
      </c>
      <c r="E2243" s="64" t="str">
        <f>IF(ISBLANK(Perigon!K2238),"",Perigon!K2238)</f>
        <v/>
      </c>
      <c r="F2243" s="65"/>
      <c r="G2243" s="64"/>
      <c r="H2243" s="69" t="str">
        <f>IF(ISBLANK(Perigon!L2238),"",Perigon!L2238)</f>
        <v/>
      </c>
      <c r="I2243" s="69" t="str">
        <f>IF(ISBLANK(Perigon!M2238),"",Perigon!M2238)</f>
        <v/>
      </c>
      <c r="J2243" s="98" t="str">
        <f>IF(ISBLANK(Perigon!N2238),"",Perigon!N2238)</f>
        <v/>
      </c>
      <c r="K2243" s="99" t="str">
        <f>IF(ISBLANK(Perigon!J2238),"",Perigon!T2238)</f>
        <v/>
      </c>
      <c r="L2243" s="95" t="str">
        <f>IF(ISBLANK(Perigon!O2238),"",Perigon!O2238)</f>
        <v/>
      </c>
      <c r="M2243" s="95" t="str">
        <f>IF(ISBLANK(Perigon!R2238),"",Perigon!R2238)</f>
        <v/>
      </c>
      <c r="N2243" s="95" t="str">
        <f>IF(ISBLANK(Perigon!P2238),"",Perigon!P2238)</f>
        <v/>
      </c>
      <c r="O2243" s="38" t="str">
        <f>IF($L2243="","",VLOOKUP($R2243,Tarife!$A$2:$R$599,13,FALSE))</f>
        <v/>
      </c>
      <c r="P2243" s="38" t="str">
        <f t="shared" si="34"/>
        <v/>
      </c>
      <c r="R2243" s="100" t="str">
        <f>Zusammenzug!$C$25&amp;"-"&amp;Zusammenzug!$A$7&amp;"-"&amp;Leistungen!L2243</f>
        <v>2024-0-</v>
      </c>
    </row>
    <row r="2244" spans="1:18" x14ac:dyDescent="0.2">
      <c r="A2244" s="95" t="str">
        <f>IF(ISBLANK(Perigon!E2239),"",Perigon!E2239)</f>
        <v/>
      </c>
      <c r="B2244" s="95" t="str">
        <f>IF(ISBLANK(Perigon!G2239),"",Perigon!G2239)</f>
        <v/>
      </c>
      <c r="C2244" s="96" t="str">
        <f>IF(ISBLANK(Perigon!I2239),"",Perigon!I2239)</f>
        <v/>
      </c>
      <c r="D2244" s="97" t="str">
        <f>IF(ISBLANK(Perigon!J2239),"",Perigon!J2239)</f>
        <v/>
      </c>
      <c r="E2244" s="64" t="str">
        <f>IF(ISBLANK(Perigon!K2239),"",Perigon!K2239)</f>
        <v/>
      </c>
      <c r="F2244" s="65"/>
      <c r="G2244" s="64"/>
      <c r="H2244" s="69" t="str">
        <f>IF(ISBLANK(Perigon!L2239),"",Perigon!L2239)</f>
        <v/>
      </c>
      <c r="I2244" s="69" t="str">
        <f>IF(ISBLANK(Perigon!M2239),"",Perigon!M2239)</f>
        <v/>
      </c>
      <c r="J2244" s="98" t="str">
        <f>IF(ISBLANK(Perigon!N2239),"",Perigon!N2239)</f>
        <v/>
      </c>
      <c r="K2244" s="99" t="str">
        <f>IF(ISBLANK(Perigon!J2239),"",Perigon!T2239)</f>
        <v/>
      </c>
      <c r="L2244" s="95" t="str">
        <f>IF(ISBLANK(Perigon!O2239),"",Perigon!O2239)</f>
        <v/>
      </c>
      <c r="M2244" s="95" t="str">
        <f>IF(ISBLANK(Perigon!R2239),"",Perigon!R2239)</f>
        <v/>
      </c>
      <c r="N2244" s="95" t="str">
        <f>IF(ISBLANK(Perigon!P2239),"",Perigon!P2239)</f>
        <v/>
      </c>
      <c r="O2244" s="38" t="str">
        <f>IF($L2244="","",VLOOKUP($R2244,Tarife!$A$2:$R$599,13,FALSE))</f>
        <v/>
      </c>
      <c r="P2244" s="38" t="str">
        <f t="shared" si="34"/>
        <v/>
      </c>
      <c r="R2244" s="100" t="str">
        <f>Zusammenzug!$C$25&amp;"-"&amp;Zusammenzug!$A$7&amp;"-"&amp;Leistungen!L2244</f>
        <v>2024-0-</v>
      </c>
    </row>
    <row r="2245" spans="1:18" x14ac:dyDescent="0.2">
      <c r="A2245" s="95" t="str">
        <f>IF(ISBLANK(Perigon!E2240),"",Perigon!E2240)</f>
        <v/>
      </c>
      <c r="B2245" s="95" t="str">
        <f>IF(ISBLANK(Perigon!G2240),"",Perigon!G2240)</f>
        <v/>
      </c>
      <c r="C2245" s="96" t="str">
        <f>IF(ISBLANK(Perigon!I2240),"",Perigon!I2240)</f>
        <v/>
      </c>
      <c r="D2245" s="97" t="str">
        <f>IF(ISBLANK(Perigon!J2240),"",Perigon!J2240)</f>
        <v/>
      </c>
      <c r="E2245" s="64" t="str">
        <f>IF(ISBLANK(Perigon!K2240),"",Perigon!K2240)</f>
        <v/>
      </c>
      <c r="F2245" s="65"/>
      <c r="G2245" s="64"/>
      <c r="H2245" s="69" t="str">
        <f>IF(ISBLANK(Perigon!L2240),"",Perigon!L2240)</f>
        <v/>
      </c>
      <c r="I2245" s="69" t="str">
        <f>IF(ISBLANK(Perigon!M2240),"",Perigon!M2240)</f>
        <v/>
      </c>
      <c r="J2245" s="98" t="str">
        <f>IF(ISBLANK(Perigon!N2240),"",Perigon!N2240)</f>
        <v/>
      </c>
      <c r="K2245" s="99" t="str">
        <f>IF(ISBLANK(Perigon!J2240),"",Perigon!T2240)</f>
        <v/>
      </c>
      <c r="L2245" s="95" t="str">
        <f>IF(ISBLANK(Perigon!O2240),"",Perigon!O2240)</f>
        <v/>
      </c>
      <c r="M2245" s="95" t="str">
        <f>IF(ISBLANK(Perigon!R2240),"",Perigon!R2240)</f>
        <v/>
      </c>
      <c r="N2245" s="95" t="str">
        <f>IF(ISBLANK(Perigon!P2240),"",Perigon!P2240)</f>
        <v/>
      </c>
      <c r="O2245" s="38" t="str">
        <f>IF($L2245="","",VLOOKUP($R2245,Tarife!$A$2:$R$599,13,FALSE))</f>
        <v/>
      </c>
      <c r="P2245" s="38" t="str">
        <f t="shared" si="34"/>
        <v/>
      </c>
      <c r="R2245" s="100" t="str">
        <f>Zusammenzug!$C$25&amp;"-"&amp;Zusammenzug!$A$7&amp;"-"&amp;Leistungen!L2245</f>
        <v>2024-0-</v>
      </c>
    </row>
    <row r="2246" spans="1:18" x14ac:dyDescent="0.2">
      <c r="A2246" s="95" t="str">
        <f>IF(ISBLANK(Perigon!E2241),"",Perigon!E2241)</f>
        <v/>
      </c>
      <c r="B2246" s="95" t="str">
        <f>IF(ISBLANK(Perigon!G2241),"",Perigon!G2241)</f>
        <v/>
      </c>
      <c r="C2246" s="96" t="str">
        <f>IF(ISBLANK(Perigon!I2241),"",Perigon!I2241)</f>
        <v/>
      </c>
      <c r="D2246" s="97" t="str">
        <f>IF(ISBLANK(Perigon!J2241),"",Perigon!J2241)</f>
        <v/>
      </c>
      <c r="E2246" s="64" t="str">
        <f>IF(ISBLANK(Perigon!K2241),"",Perigon!K2241)</f>
        <v/>
      </c>
      <c r="F2246" s="65"/>
      <c r="G2246" s="64"/>
      <c r="H2246" s="69" t="str">
        <f>IF(ISBLANK(Perigon!L2241),"",Perigon!L2241)</f>
        <v/>
      </c>
      <c r="I2246" s="69" t="str">
        <f>IF(ISBLANK(Perigon!M2241),"",Perigon!M2241)</f>
        <v/>
      </c>
      <c r="J2246" s="98" t="str">
        <f>IF(ISBLANK(Perigon!N2241),"",Perigon!N2241)</f>
        <v/>
      </c>
      <c r="K2246" s="99" t="str">
        <f>IF(ISBLANK(Perigon!J2241),"",Perigon!T2241)</f>
        <v/>
      </c>
      <c r="L2246" s="95" t="str">
        <f>IF(ISBLANK(Perigon!O2241),"",Perigon!O2241)</f>
        <v/>
      </c>
      <c r="M2246" s="95" t="str">
        <f>IF(ISBLANK(Perigon!R2241),"",Perigon!R2241)</f>
        <v/>
      </c>
      <c r="N2246" s="95" t="str">
        <f>IF(ISBLANK(Perigon!P2241),"",Perigon!P2241)</f>
        <v/>
      </c>
      <c r="O2246" s="38" t="str">
        <f>IF($L2246="","",VLOOKUP($R2246,Tarife!$A$2:$R$599,13,FALSE))</f>
        <v/>
      </c>
      <c r="P2246" s="38" t="str">
        <f t="shared" si="34"/>
        <v/>
      </c>
      <c r="R2246" s="100" t="str">
        <f>Zusammenzug!$C$25&amp;"-"&amp;Zusammenzug!$A$7&amp;"-"&amp;Leistungen!L2246</f>
        <v>2024-0-</v>
      </c>
    </row>
    <row r="2247" spans="1:18" x14ac:dyDescent="0.2">
      <c r="A2247" s="95" t="str">
        <f>IF(ISBLANK(Perigon!E2242),"",Perigon!E2242)</f>
        <v/>
      </c>
      <c r="B2247" s="95" t="str">
        <f>IF(ISBLANK(Perigon!G2242),"",Perigon!G2242)</f>
        <v/>
      </c>
      <c r="C2247" s="96" t="str">
        <f>IF(ISBLANK(Perigon!I2242),"",Perigon!I2242)</f>
        <v/>
      </c>
      <c r="D2247" s="97" t="str">
        <f>IF(ISBLANK(Perigon!J2242),"",Perigon!J2242)</f>
        <v/>
      </c>
      <c r="E2247" s="64" t="str">
        <f>IF(ISBLANK(Perigon!K2242),"",Perigon!K2242)</f>
        <v/>
      </c>
      <c r="F2247" s="65"/>
      <c r="G2247" s="64"/>
      <c r="H2247" s="69" t="str">
        <f>IF(ISBLANK(Perigon!L2242),"",Perigon!L2242)</f>
        <v/>
      </c>
      <c r="I2247" s="69" t="str">
        <f>IF(ISBLANK(Perigon!M2242),"",Perigon!M2242)</f>
        <v/>
      </c>
      <c r="J2247" s="98" t="str">
        <f>IF(ISBLANK(Perigon!N2242),"",Perigon!N2242)</f>
        <v/>
      </c>
      <c r="K2247" s="99" t="str">
        <f>IF(ISBLANK(Perigon!J2242),"",Perigon!T2242)</f>
        <v/>
      </c>
      <c r="L2247" s="95" t="str">
        <f>IF(ISBLANK(Perigon!O2242),"",Perigon!O2242)</f>
        <v/>
      </c>
      <c r="M2247" s="95" t="str">
        <f>IF(ISBLANK(Perigon!R2242),"",Perigon!R2242)</f>
        <v/>
      </c>
      <c r="N2247" s="95" t="str">
        <f>IF(ISBLANK(Perigon!P2242),"",Perigon!P2242)</f>
        <v/>
      </c>
      <c r="O2247" s="38" t="str">
        <f>IF($L2247="","",VLOOKUP($R2247,Tarife!$A$2:$R$599,13,FALSE))</f>
        <v/>
      </c>
      <c r="P2247" s="38" t="str">
        <f t="shared" si="34"/>
        <v/>
      </c>
      <c r="R2247" s="100" t="str">
        <f>Zusammenzug!$C$25&amp;"-"&amp;Zusammenzug!$A$7&amp;"-"&amp;Leistungen!L2247</f>
        <v>2024-0-</v>
      </c>
    </row>
    <row r="2248" spans="1:18" x14ac:dyDescent="0.2">
      <c r="A2248" s="95" t="str">
        <f>IF(ISBLANK(Perigon!E2243),"",Perigon!E2243)</f>
        <v/>
      </c>
      <c r="B2248" s="95" t="str">
        <f>IF(ISBLANK(Perigon!G2243),"",Perigon!G2243)</f>
        <v/>
      </c>
      <c r="C2248" s="96" t="str">
        <f>IF(ISBLANK(Perigon!I2243),"",Perigon!I2243)</f>
        <v/>
      </c>
      <c r="D2248" s="97" t="str">
        <f>IF(ISBLANK(Perigon!J2243),"",Perigon!J2243)</f>
        <v/>
      </c>
      <c r="E2248" s="64" t="str">
        <f>IF(ISBLANK(Perigon!K2243),"",Perigon!K2243)</f>
        <v/>
      </c>
      <c r="F2248" s="65"/>
      <c r="G2248" s="64"/>
      <c r="H2248" s="69" t="str">
        <f>IF(ISBLANK(Perigon!L2243),"",Perigon!L2243)</f>
        <v/>
      </c>
      <c r="I2248" s="69" t="str">
        <f>IF(ISBLANK(Perigon!M2243),"",Perigon!M2243)</f>
        <v/>
      </c>
      <c r="J2248" s="98" t="str">
        <f>IF(ISBLANK(Perigon!N2243),"",Perigon!N2243)</f>
        <v/>
      </c>
      <c r="K2248" s="99" t="str">
        <f>IF(ISBLANK(Perigon!J2243),"",Perigon!T2243)</f>
        <v/>
      </c>
      <c r="L2248" s="95" t="str">
        <f>IF(ISBLANK(Perigon!O2243),"",Perigon!O2243)</f>
        <v/>
      </c>
      <c r="M2248" s="95" t="str">
        <f>IF(ISBLANK(Perigon!R2243),"",Perigon!R2243)</f>
        <v/>
      </c>
      <c r="N2248" s="95" t="str">
        <f>IF(ISBLANK(Perigon!P2243),"",Perigon!P2243)</f>
        <v/>
      </c>
      <c r="O2248" s="38" t="str">
        <f>IF($L2248="","",VLOOKUP($R2248,Tarife!$A$2:$R$599,13,FALSE))</f>
        <v/>
      </c>
      <c r="P2248" s="38" t="str">
        <f t="shared" ref="P2248:P2311" si="35">IF(L2248="","",IF(AND($L2248="Pabe",N2248&lt;O2248),M2248*O2248,IF(N2248&lt;O2248,M2248*N2248,M2248*O2248)))</f>
        <v/>
      </c>
      <c r="R2248" s="100" t="str">
        <f>Zusammenzug!$C$25&amp;"-"&amp;Zusammenzug!$A$7&amp;"-"&amp;Leistungen!L2248</f>
        <v>2024-0-</v>
      </c>
    </row>
    <row r="2249" spans="1:18" x14ac:dyDescent="0.2">
      <c r="A2249" s="95" t="str">
        <f>IF(ISBLANK(Perigon!E2244),"",Perigon!E2244)</f>
        <v/>
      </c>
      <c r="B2249" s="95" t="str">
        <f>IF(ISBLANK(Perigon!G2244),"",Perigon!G2244)</f>
        <v/>
      </c>
      <c r="C2249" s="96" t="str">
        <f>IF(ISBLANK(Perigon!I2244),"",Perigon!I2244)</f>
        <v/>
      </c>
      <c r="D2249" s="97" t="str">
        <f>IF(ISBLANK(Perigon!J2244),"",Perigon!J2244)</f>
        <v/>
      </c>
      <c r="E2249" s="64" t="str">
        <f>IF(ISBLANK(Perigon!K2244),"",Perigon!K2244)</f>
        <v/>
      </c>
      <c r="F2249" s="65"/>
      <c r="G2249" s="64"/>
      <c r="H2249" s="69" t="str">
        <f>IF(ISBLANK(Perigon!L2244),"",Perigon!L2244)</f>
        <v/>
      </c>
      <c r="I2249" s="69" t="str">
        <f>IF(ISBLANK(Perigon!M2244),"",Perigon!M2244)</f>
        <v/>
      </c>
      <c r="J2249" s="98" t="str">
        <f>IF(ISBLANK(Perigon!N2244),"",Perigon!N2244)</f>
        <v/>
      </c>
      <c r="K2249" s="99" t="str">
        <f>IF(ISBLANK(Perigon!J2244),"",Perigon!T2244)</f>
        <v/>
      </c>
      <c r="L2249" s="95" t="str">
        <f>IF(ISBLANK(Perigon!O2244),"",Perigon!O2244)</f>
        <v/>
      </c>
      <c r="M2249" s="95" t="str">
        <f>IF(ISBLANK(Perigon!R2244),"",Perigon!R2244)</f>
        <v/>
      </c>
      <c r="N2249" s="95" t="str">
        <f>IF(ISBLANK(Perigon!P2244),"",Perigon!P2244)</f>
        <v/>
      </c>
      <c r="O2249" s="38" t="str">
        <f>IF($L2249="","",VLOOKUP($R2249,Tarife!$A$2:$R$599,13,FALSE))</f>
        <v/>
      </c>
      <c r="P2249" s="38" t="str">
        <f t="shared" si="35"/>
        <v/>
      </c>
      <c r="R2249" s="100" t="str">
        <f>Zusammenzug!$C$25&amp;"-"&amp;Zusammenzug!$A$7&amp;"-"&amp;Leistungen!L2249</f>
        <v>2024-0-</v>
      </c>
    </row>
    <row r="2250" spans="1:18" x14ac:dyDescent="0.2">
      <c r="A2250" s="95" t="str">
        <f>IF(ISBLANK(Perigon!E2245),"",Perigon!E2245)</f>
        <v/>
      </c>
      <c r="B2250" s="95" t="str">
        <f>IF(ISBLANK(Perigon!G2245),"",Perigon!G2245)</f>
        <v/>
      </c>
      <c r="C2250" s="96" t="str">
        <f>IF(ISBLANK(Perigon!I2245),"",Perigon!I2245)</f>
        <v/>
      </c>
      <c r="D2250" s="97" t="str">
        <f>IF(ISBLANK(Perigon!J2245),"",Perigon!J2245)</f>
        <v/>
      </c>
      <c r="E2250" s="64" t="str">
        <f>IF(ISBLANK(Perigon!K2245),"",Perigon!K2245)</f>
        <v/>
      </c>
      <c r="F2250" s="65"/>
      <c r="G2250" s="64"/>
      <c r="H2250" s="69" t="str">
        <f>IF(ISBLANK(Perigon!L2245),"",Perigon!L2245)</f>
        <v/>
      </c>
      <c r="I2250" s="69" t="str">
        <f>IF(ISBLANK(Perigon!M2245),"",Perigon!M2245)</f>
        <v/>
      </c>
      <c r="J2250" s="98" t="str">
        <f>IF(ISBLANK(Perigon!N2245),"",Perigon!N2245)</f>
        <v/>
      </c>
      <c r="K2250" s="99" t="str">
        <f>IF(ISBLANK(Perigon!J2245),"",Perigon!T2245)</f>
        <v/>
      </c>
      <c r="L2250" s="95" t="str">
        <f>IF(ISBLANK(Perigon!O2245),"",Perigon!O2245)</f>
        <v/>
      </c>
      <c r="M2250" s="95" t="str">
        <f>IF(ISBLANK(Perigon!R2245),"",Perigon!R2245)</f>
        <v/>
      </c>
      <c r="N2250" s="95" t="str">
        <f>IF(ISBLANK(Perigon!P2245),"",Perigon!P2245)</f>
        <v/>
      </c>
      <c r="O2250" s="38" t="str">
        <f>IF($L2250="","",VLOOKUP($R2250,Tarife!$A$2:$R$599,13,FALSE))</f>
        <v/>
      </c>
      <c r="P2250" s="38" t="str">
        <f t="shared" si="35"/>
        <v/>
      </c>
      <c r="R2250" s="100" t="str">
        <f>Zusammenzug!$C$25&amp;"-"&amp;Zusammenzug!$A$7&amp;"-"&amp;Leistungen!L2250</f>
        <v>2024-0-</v>
      </c>
    </row>
    <row r="2251" spans="1:18" x14ac:dyDescent="0.2">
      <c r="A2251" s="95" t="str">
        <f>IF(ISBLANK(Perigon!E2246),"",Perigon!E2246)</f>
        <v/>
      </c>
      <c r="B2251" s="95" t="str">
        <f>IF(ISBLANK(Perigon!G2246),"",Perigon!G2246)</f>
        <v/>
      </c>
      <c r="C2251" s="96" t="str">
        <f>IF(ISBLANK(Perigon!I2246),"",Perigon!I2246)</f>
        <v/>
      </c>
      <c r="D2251" s="97" t="str">
        <f>IF(ISBLANK(Perigon!J2246),"",Perigon!J2246)</f>
        <v/>
      </c>
      <c r="E2251" s="64" t="str">
        <f>IF(ISBLANK(Perigon!K2246),"",Perigon!K2246)</f>
        <v/>
      </c>
      <c r="F2251" s="65"/>
      <c r="G2251" s="64"/>
      <c r="H2251" s="69" t="str">
        <f>IF(ISBLANK(Perigon!L2246),"",Perigon!L2246)</f>
        <v/>
      </c>
      <c r="I2251" s="69" t="str">
        <f>IF(ISBLANK(Perigon!M2246),"",Perigon!M2246)</f>
        <v/>
      </c>
      <c r="J2251" s="98" t="str">
        <f>IF(ISBLANK(Perigon!N2246),"",Perigon!N2246)</f>
        <v/>
      </c>
      <c r="K2251" s="99" t="str">
        <f>IF(ISBLANK(Perigon!J2246),"",Perigon!T2246)</f>
        <v/>
      </c>
      <c r="L2251" s="95" t="str">
        <f>IF(ISBLANK(Perigon!O2246),"",Perigon!O2246)</f>
        <v/>
      </c>
      <c r="M2251" s="95" t="str">
        <f>IF(ISBLANK(Perigon!R2246),"",Perigon!R2246)</f>
        <v/>
      </c>
      <c r="N2251" s="95" t="str">
        <f>IF(ISBLANK(Perigon!P2246),"",Perigon!P2246)</f>
        <v/>
      </c>
      <c r="O2251" s="38" t="str">
        <f>IF($L2251="","",VLOOKUP($R2251,Tarife!$A$2:$R$599,13,FALSE))</f>
        <v/>
      </c>
      <c r="P2251" s="38" t="str">
        <f t="shared" si="35"/>
        <v/>
      </c>
      <c r="R2251" s="100" t="str">
        <f>Zusammenzug!$C$25&amp;"-"&amp;Zusammenzug!$A$7&amp;"-"&amp;Leistungen!L2251</f>
        <v>2024-0-</v>
      </c>
    </row>
    <row r="2252" spans="1:18" x14ac:dyDescent="0.2">
      <c r="A2252" s="95" t="str">
        <f>IF(ISBLANK(Perigon!E2247),"",Perigon!E2247)</f>
        <v/>
      </c>
      <c r="B2252" s="95" t="str">
        <f>IF(ISBLANK(Perigon!G2247),"",Perigon!G2247)</f>
        <v/>
      </c>
      <c r="C2252" s="96" t="str">
        <f>IF(ISBLANK(Perigon!I2247),"",Perigon!I2247)</f>
        <v/>
      </c>
      <c r="D2252" s="97" t="str">
        <f>IF(ISBLANK(Perigon!J2247),"",Perigon!J2247)</f>
        <v/>
      </c>
      <c r="E2252" s="64" t="str">
        <f>IF(ISBLANK(Perigon!K2247),"",Perigon!K2247)</f>
        <v/>
      </c>
      <c r="F2252" s="65"/>
      <c r="G2252" s="64"/>
      <c r="H2252" s="69" t="str">
        <f>IF(ISBLANK(Perigon!L2247),"",Perigon!L2247)</f>
        <v/>
      </c>
      <c r="I2252" s="69" t="str">
        <f>IF(ISBLANK(Perigon!M2247),"",Perigon!M2247)</f>
        <v/>
      </c>
      <c r="J2252" s="98" t="str">
        <f>IF(ISBLANK(Perigon!N2247),"",Perigon!N2247)</f>
        <v/>
      </c>
      <c r="K2252" s="99" t="str">
        <f>IF(ISBLANK(Perigon!J2247),"",Perigon!T2247)</f>
        <v/>
      </c>
      <c r="L2252" s="95" t="str">
        <f>IF(ISBLANK(Perigon!O2247),"",Perigon!O2247)</f>
        <v/>
      </c>
      <c r="M2252" s="95" t="str">
        <f>IF(ISBLANK(Perigon!R2247),"",Perigon!R2247)</f>
        <v/>
      </c>
      <c r="N2252" s="95" t="str">
        <f>IF(ISBLANK(Perigon!P2247),"",Perigon!P2247)</f>
        <v/>
      </c>
      <c r="O2252" s="38" t="str">
        <f>IF($L2252="","",VLOOKUP($R2252,Tarife!$A$2:$R$599,13,FALSE))</f>
        <v/>
      </c>
      <c r="P2252" s="38" t="str">
        <f t="shared" si="35"/>
        <v/>
      </c>
      <c r="R2252" s="100" t="str">
        <f>Zusammenzug!$C$25&amp;"-"&amp;Zusammenzug!$A$7&amp;"-"&amp;Leistungen!L2252</f>
        <v>2024-0-</v>
      </c>
    </row>
    <row r="2253" spans="1:18" x14ac:dyDescent="0.2">
      <c r="A2253" s="95" t="str">
        <f>IF(ISBLANK(Perigon!E2248),"",Perigon!E2248)</f>
        <v/>
      </c>
      <c r="B2253" s="95" t="str">
        <f>IF(ISBLANK(Perigon!G2248),"",Perigon!G2248)</f>
        <v/>
      </c>
      <c r="C2253" s="96" t="str">
        <f>IF(ISBLANK(Perigon!I2248),"",Perigon!I2248)</f>
        <v/>
      </c>
      <c r="D2253" s="97" t="str">
        <f>IF(ISBLANK(Perigon!J2248),"",Perigon!J2248)</f>
        <v/>
      </c>
      <c r="E2253" s="64" t="str">
        <f>IF(ISBLANK(Perigon!K2248),"",Perigon!K2248)</f>
        <v/>
      </c>
      <c r="F2253" s="65"/>
      <c r="G2253" s="64"/>
      <c r="H2253" s="69" t="str">
        <f>IF(ISBLANK(Perigon!L2248),"",Perigon!L2248)</f>
        <v/>
      </c>
      <c r="I2253" s="69" t="str">
        <f>IF(ISBLANK(Perigon!M2248),"",Perigon!M2248)</f>
        <v/>
      </c>
      <c r="J2253" s="98" t="str">
        <f>IF(ISBLANK(Perigon!N2248),"",Perigon!N2248)</f>
        <v/>
      </c>
      <c r="K2253" s="99" t="str">
        <f>IF(ISBLANK(Perigon!J2248),"",Perigon!T2248)</f>
        <v/>
      </c>
      <c r="L2253" s="95" t="str">
        <f>IF(ISBLANK(Perigon!O2248),"",Perigon!O2248)</f>
        <v/>
      </c>
      <c r="M2253" s="95" t="str">
        <f>IF(ISBLANK(Perigon!R2248),"",Perigon!R2248)</f>
        <v/>
      </c>
      <c r="N2253" s="95" t="str">
        <f>IF(ISBLANK(Perigon!P2248),"",Perigon!P2248)</f>
        <v/>
      </c>
      <c r="O2253" s="38" t="str">
        <f>IF($L2253="","",VLOOKUP($R2253,Tarife!$A$2:$R$599,13,FALSE))</f>
        <v/>
      </c>
      <c r="P2253" s="38" t="str">
        <f t="shared" si="35"/>
        <v/>
      </c>
      <c r="R2253" s="100" t="str">
        <f>Zusammenzug!$C$25&amp;"-"&amp;Zusammenzug!$A$7&amp;"-"&amp;Leistungen!L2253</f>
        <v>2024-0-</v>
      </c>
    </row>
    <row r="2254" spans="1:18" x14ac:dyDescent="0.2">
      <c r="A2254" s="95" t="str">
        <f>IF(ISBLANK(Perigon!E2249),"",Perigon!E2249)</f>
        <v/>
      </c>
      <c r="B2254" s="95" t="str">
        <f>IF(ISBLANK(Perigon!G2249),"",Perigon!G2249)</f>
        <v/>
      </c>
      <c r="C2254" s="96" t="str">
        <f>IF(ISBLANK(Perigon!I2249),"",Perigon!I2249)</f>
        <v/>
      </c>
      <c r="D2254" s="97" t="str">
        <f>IF(ISBLANK(Perigon!J2249),"",Perigon!J2249)</f>
        <v/>
      </c>
      <c r="E2254" s="64" t="str">
        <f>IF(ISBLANK(Perigon!K2249),"",Perigon!K2249)</f>
        <v/>
      </c>
      <c r="F2254" s="65"/>
      <c r="G2254" s="64"/>
      <c r="H2254" s="69" t="str">
        <f>IF(ISBLANK(Perigon!L2249),"",Perigon!L2249)</f>
        <v/>
      </c>
      <c r="I2254" s="69" t="str">
        <f>IF(ISBLANK(Perigon!M2249),"",Perigon!M2249)</f>
        <v/>
      </c>
      <c r="J2254" s="98" t="str">
        <f>IF(ISBLANK(Perigon!N2249),"",Perigon!N2249)</f>
        <v/>
      </c>
      <c r="K2254" s="99" t="str">
        <f>IF(ISBLANK(Perigon!J2249),"",Perigon!T2249)</f>
        <v/>
      </c>
      <c r="L2254" s="95" t="str">
        <f>IF(ISBLANK(Perigon!O2249),"",Perigon!O2249)</f>
        <v/>
      </c>
      <c r="M2254" s="95" t="str">
        <f>IF(ISBLANK(Perigon!R2249),"",Perigon!R2249)</f>
        <v/>
      </c>
      <c r="N2254" s="95" t="str">
        <f>IF(ISBLANK(Perigon!P2249),"",Perigon!P2249)</f>
        <v/>
      </c>
      <c r="O2254" s="38" t="str">
        <f>IF($L2254="","",VLOOKUP($R2254,Tarife!$A$2:$R$599,13,FALSE))</f>
        <v/>
      </c>
      <c r="P2254" s="38" t="str">
        <f t="shared" si="35"/>
        <v/>
      </c>
      <c r="R2254" s="100" t="str">
        <f>Zusammenzug!$C$25&amp;"-"&amp;Zusammenzug!$A$7&amp;"-"&amp;Leistungen!L2254</f>
        <v>2024-0-</v>
      </c>
    </row>
    <row r="2255" spans="1:18" x14ac:dyDescent="0.2">
      <c r="A2255" s="95" t="str">
        <f>IF(ISBLANK(Perigon!E2250),"",Perigon!E2250)</f>
        <v/>
      </c>
      <c r="B2255" s="95" t="str">
        <f>IF(ISBLANK(Perigon!G2250),"",Perigon!G2250)</f>
        <v/>
      </c>
      <c r="C2255" s="96" t="str">
        <f>IF(ISBLANK(Perigon!I2250),"",Perigon!I2250)</f>
        <v/>
      </c>
      <c r="D2255" s="97" t="str">
        <f>IF(ISBLANK(Perigon!J2250),"",Perigon!J2250)</f>
        <v/>
      </c>
      <c r="E2255" s="64" t="str">
        <f>IF(ISBLANK(Perigon!K2250),"",Perigon!K2250)</f>
        <v/>
      </c>
      <c r="F2255" s="65"/>
      <c r="G2255" s="64"/>
      <c r="H2255" s="69" t="str">
        <f>IF(ISBLANK(Perigon!L2250),"",Perigon!L2250)</f>
        <v/>
      </c>
      <c r="I2255" s="69" t="str">
        <f>IF(ISBLANK(Perigon!M2250),"",Perigon!M2250)</f>
        <v/>
      </c>
      <c r="J2255" s="98" t="str">
        <f>IF(ISBLANK(Perigon!N2250),"",Perigon!N2250)</f>
        <v/>
      </c>
      <c r="K2255" s="99" t="str">
        <f>IF(ISBLANK(Perigon!J2250),"",Perigon!T2250)</f>
        <v/>
      </c>
      <c r="L2255" s="95" t="str">
        <f>IF(ISBLANK(Perigon!O2250),"",Perigon!O2250)</f>
        <v/>
      </c>
      <c r="M2255" s="95" t="str">
        <f>IF(ISBLANK(Perigon!R2250),"",Perigon!R2250)</f>
        <v/>
      </c>
      <c r="N2255" s="95" t="str">
        <f>IF(ISBLANK(Perigon!P2250),"",Perigon!P2250)</f>
        <v/>
      </c>
      <c r="O2255" s="38" t="str">
        <f>IF($L2255="","",VLOOKUP($R2255,Tarife!$A$2:$R$599,13,FALSE))</f>
        <v/>
      </c>
      <c r="P2255" s="38" t="str">
        <f t="shared" si="35"/>
        <v/>
      </c>
      <c r="R2255" s="100" t="str">
        <f>Zusammenzug!$C$25&amp;"-"&amp;Zusammenzug!$A$7&amp;"-"&amp;Leistungen!L2255</f>
        <v>2024-0-</v>
      </c>
    </row>
    <row r="2256" spans="1:18" x14ac:dyDescent="0.2">
      <c r="A2256" s="95" t="str">
        <f>IF(ISBLANK(Perigon!E2251),"",Perigon!E2251)</f>
        <v/>
      </c>
      <c r="B2256" s="95" t="str">
        <f>IF(ISBLANK(Perigon!G2251),"",Perigon!G2251)</f>
        <v/>
      </c>
      <c r="C2256" s="96" t="str">
        <f>IF(ISBLANK(Perigon!I2251),"",Perigon!I2251)</f>
        <v/>
      </c>
      <c r="D2256" s="97" t="str">
        <f>IF(ISBLANK(Perigon!J2251),"",Perigon!J2251)</f>
        <v/>
      </c>
      <c r="E2256" s="64" t="str">
        <f>IF(ISBLANK(Perigon!K2251),"",Perigon!K2251)</f>
        <v/>
      </c>
      <c r="F2256" s="65"/>
      <c r="G2256" s="64"/>
      <c r="H2256" s="69" t="str">
        <f>IF(ISBLANK(Perigon!L2251),"",Perigon!L2251)</f>
        <v/>
      </c>
      <c r="I2256" s="69" t="str">
        <f>IF(ISBLANK(Perigon!M2251),"",Perigon!M2251)</f>
        <v/>
      </c>
      <c r="J2256" s="98" t="str">
        <f>IF(ISBLANK(Perigon!N2251),"",Perigon!N2251)</f>
        <v/>
      </c>
      <c r="K2256" s="99" t="str">
        <f>IF(ISBLANK(Perigon!J2251),"",Perigon!T2251)</f>
        <v/>
      </c>
      <c r="L2256" s="95" t="str">
        <f>IF(ISBLANK(Perigon!O2251),"",Perigon!O2251)</f>
        <v/>
      </c>
      <c r="M2256" s="95" t="str">
        <f>IF(ISBLANK(Perigon!R2251),"",Perigon!R2251)</f>
        <v/>
      </c>
      <c r="N2256" s="95" t="str">
        <f>IF(ISBLANK(Perigon!P2251),"",Perigon!P2251)</f>
        <v/>
      </c>
      <c r="O2256" s="38" t="str">
        <f>IF($L2256="","",VLOOKUP($R2256,Tarife!$A$2:$R$599,13,FALSE))</f>
        <v/>
      </c>
      <c r="P2256" s="38" t="str">
        <f t="shared" si="35"/>
        <v/>
      </c>
      <c r="R2256" s="100" t="str">
        <f>Zusammenzug!$C$25&amp;"-"&amp;Zusammenzug!$A$7&amp;"-"&amp;Leistungen!L2256</f>
        <v>2024-0-</v>
      </c>
    </row>
    <row r="2257" spans="1:18" x14ac:dyDescent="0.2">
      <c r="A2257" s="95" t="str">
        <f>IF(ISBLANK(Perigon!E2252),"",Perigon!E2252)</f>
        <v/>
      </c>
      <c r="B2257" s="95" t="str">
        <f>IF(ISBLANK(Perigon!G2252),"",Perigon!G2252)</f>
        <v/>
      </c>
      <c r="C2257" s="96" t="str">
        <f>IF(ISBLANK(Perigon!I2252),"",Perigon!I2252)</f>
        <v/>
      </c>
      <c r="D2257" s="97" t="str">
        <f>IF(ISBLANK(Perigon!J2252),"",Perigon!J2252)</f>
        <v/>
      </c>
      <c r="E2257" s="64" t="str">
        <f>IF(ISBLANK(Perigon!K2252),"",Perigon!K2252)</f>
        <v/>
      </c>
      <c r="F2257" s="65"/>
      <c r="G2257" s="64"/>
      <c r="H2257" s="69" t="str">
        <f>IF(ISBLANK(Perigon!L2252),"",Perigon!L2252)</f>
        <v/>
      </c>
      <c r="I2257" s="69" t="str">
        <f>IF(ISBLANK(Perigon!M2252),"",Perigon!M2252)</f>
        <v/>
      </c>
      <c r="J2257" s="98" t="str">
        <f>IF(ISBLANK(Perigon!N2252),"",Perigon!N2252)</f>
        <v/>
      </c>
      <c r="K2257" s="99" t="str">
        <f>IF(ISBLANK(Perigon!J2252),"",Perigon!T2252)</f>
        <v/>
      </c>
      <c r="L2257" s="95" t="str">
        <f>IF(ISBLANK(Perigon!O2252),"",Perigon!O2252)</f>
        <v/>
      </c>
      <c r="M2257" s="95" t="str">
        <f>IF(ISBLANK(Perigon!R2252),"",Perigon!R2252)</f>
        <v/>
      </c>
      <c r="N2257" s="95" t="str">
        <f>IF(ISBLANK(Perigon!P2252),"",Perigon!P2252)</f>
        <v/>
      </c>
      <c r="O2257" s="38" t="str">
        <f>IF($L2257="","",VLOOKUP($R2257,Tarife!$A$2:$R$599,13,FALSE))</f>
        <v/>
      </c>
      <c r="P2257" s="38" t="str">
        <f t="shared" si="35"/>
        <v/>
      </c>
      <c r="R2257" s="100" t="str">
        <f>Zusammenzug!$C$25&amp;"-"&amp;Zusammenzug!$A$7&amp;"-"&amp;Leistungen!L2257</f>
        <v>2024-0-</v>
      </c>
    </row>
    <row r="2258" spans="1:18" x14ac:dyDescent="0.2">
      <c r="A2258" s="95" t="str">
        <f>IF(ISBLANK(Perigon!E2253),"",Perigon!E2253)</f>
        <v/>
      </c>
      <c r="B2258" s="95" t="str">
        <f>IF(ISBLANK(Perigon!G2253),"",Perigon!G2253)</f>
        <v/>
      </c>
      <c r="C2258" s="96" t="str">
        <f>IF(ISBLANK(Perigon!I2253),"",Perigon!I2253)</f>
        <v/>
      </c>
      <c r="D2258" s="97" t="str">
        <f>IF(ISBLANK(Perigon!J2253),"",Perigon!J2253)</f>
        <v/>
      </c>
      <c r="E2258" s="64" t="str">
        <f>IF(ISBLANK(Perigon!K2253),"",Perigon!K2253)</f>
        <v/>
      </c>
      <c r="F2258" s="65"/>
      <c r="G2258" s="64"/>
      <c r="H2258" s="69" t="str">
        <f>IF(ISBLANK(Perigon!L2253),"",Perigon!L2253)</f>
        <v/>
      </c>
      <c r="I2258" s="69" t="str">
        <f>IF(ISBLANK(Perigon!M2253),"",Perigon!M2253)</f>
        <v/>
      </c>
      <c r="J2258" s="98" t="str">
        <f>IF(ISBLANK(Perigon!N2253),"",Perigon!N2253)</f>
        <v/>
      </c>
      <c r="K2258" s="99" t="str">
        <f>IF(ISBLANK(Perigon!J2253),"",Perigon!T2253)</f>
        <v/>
      </c>
      <c r="L2258" s="95" t="str">
        <f>IF(ISBLANK(Perigon!O2253),"",Perigon!O2253)</f>
        <v/>
      </c>
      <c r="M2258" s="95" t="str">
        <f>IF(ISBLANK(Perigon!R2253),"",Perigon!R2253)</f>
        <v/>
      </c>
      <c r="N2258" s="95" t="str">
        <f>IF(ISBLANK(Perigon!P2253),"",Perigon!P2253)</f>
        <v/>
      </c>
      <c r="O2258" s="38" t="str">
        <f>IF($L2258="","",VLOOKUP($R2258,Tarife!$A$2:$R$599,13,FALSE))</f>
        <v/>
      </c>
      <c r="P2258" s="38" t="str">
        <f t="shared" si="35"/>
        <v/>
      </c>
      <c r="R2258" s="100" t="str">
        <f>Zusammenzug!$C$25&amp;"-"&amp;Zusammenzug!$A$7&amp;"-"&amp;Leistungen!L2258</f>
        <v>2024-0-</v>
      </c>
    </row>
    <row r="2259" spans="1:18" x14ac:dyDescent="0.2">
      <c r="A2259" s="95" t="str">
        <f>IF(ISBLANK(Perigon!E2254),"",Perigon!E2254)</f>
        <v/>
      </c>
      <c r="B2259" s="95" t="str">
        <f>IF(ISBLANK(Perigon!G2254),"",Perigon!G2254)</f>
        <v/>
      </c>
      <c r="C2259" s="96" t="str">
        <f>IF(ISBLANK(Perigon!I2254),"",Perigon!I2254)</f>
        <v/>
      </c>
      <c r="D2259" s="97" t="str">
        <f>IF(ISBLANK(Perigon!J2254),"",Perigon!J2254)</f>
        <v/>
      </c>
      <c r="E2259" s="64" t="str">
        <f>IF(ISBLANK(Perigon!K2254),"",Perigon!K2254)</f>
        <v/>
      </c>
      <c r="F2259" s="65"/>
      <c r="G2259" s="64"/>
      <c r="H2259" s="69" t="str">
        <f>IF(ISBLANK(Perigon!L2254),"",Perigon!L2254)</f>
        <v/>
      </c>
      <c r="I2259" s="69" t="str">
        <f>IF(ISBLANK(Perigon!M2254),"",Perigon!M2254)</f>
        <v/>
      </c>
      <c r="J2259" s="98" t="str">
        <f>IF(ISBLANK(Perigon!N2254),"",Perigon!N2254)</f>
        <v/>
      </c>
      <c r="K2259" s="99" t="str">
        <f>IF(ISBLANK(Perigon!J2254),"",Perigon!T2254)</f>
        <v/>
      </c>
      <c r="L2259" s="95" t="str">
        <f>IF(ISBLANK(Perigon!O2254),"",Perigon!O2254)</f>
        <v/>
      </c>
      <c r="M2259" s="95" t="str">
        <f>IF(ISBLANK(Perigon!R2254),"",Perigon!R2254)</f>
        <v/>
      </c>
      <c r="N2259" s="95" t="str">
        <f>IF(ISBLANK(Perigon!P2254),"",Perigon!P2254)</f>
        <v/>
      </c>
      <c r="O2259" s="38" t="str">
        <f>IF($L2259="","",VLOOKUP($R2259,Tarife!$A$2:$R$599,13,FALSE))</f>
        <v/>
      </c>
      <c r="P2259" s="38" t="str">
        <f t="shared" si="35"/>
        <v/>
      </c>
      <c r="R2259" s="100" t="str">
        <f>Zusammenzug!$C$25&amp;"-"&amp;Zusammenzug!$A$7&amp;"-"&amp;Leistungen!L2259</f>
        <v>2024-0-</v>
      </c>
    </row>
    <row r="2260" spans="1:18" x14ac:dyDescent="0.2">
      <c r="A2260" s="95" t="str">
        <f>IF(ISBLANK(Perigon!E2255),"",Perigon!E2255)</f>
        <v/>
      </c>
      <c r="B2260" s="95" t="str">
        <f>IF(ISBLANK(Perigon!G2255),"",Perigon!G2255)</f>
        <v/>
      </c>
      <c r="C2260" s="96" t="str">
        <f>IF(ISBLANK(Perigon!I2255),"",Perigon!I2255)</f>
        <v/>
      </c>
      <c r="D2260" s="97" t="str">
        <f>IF(ISBLANK(Perigon!J2255),"",Perigon!J2255)</f>
        <v/>
      </c>
      <c r="E2260" s="64" t="str">
        <f>IF(ISBLANK(Perigon!K2255),"",Perigon!K2255)</f>
        <v/>
      </c>
      <c r="F2260" s="65"/>
      <c r="G2260" s="64"/>
      <c r="H2260" s="69" t="str">
        <f>IF(ISBLANK(Perigon!L2255),"",Perigon!L2255)</f>
        <v/>
      </c>
      <c r="I2260" s="69" t="str">
        <f>IF(ISBLANK(Perigon!M2255),"",Perigon!M2255)</f>
        <v/>
      </c>
      <c r="J2260" s="98" t="str">
        <f>IF(ISBLANK(Perigon!N2255),"",Perigon!N2255)</f>
        <v/>
      </c>
      <c r="K2260" s="99" t="str">
        <f>IF(ISBLANK(Perigon!J2255),"",Perigon!T2255)</f>
        <v/>
      </c>
      <c r="L2260" s="95" t="str">
        <f>IF(ISBLANK(Perigon!O2255),"",Perigon!O2255)</f>
        <v/>
      </c>
      <c r="M2260" s="95" t="str">
        <f>IF(ISBLANK(Perigon!R2255),"",Perigon!R2255)</f>
        <v/>
      </c>
      <c r="N2260" s="95" t="str">
        <f>IF(ISBLANK(Perigon!P2255),"",Perigon!P2255)</f>
        <v/>
      </c>
      <c r="O2260" s="38" t="str">
        <f>IF($L2260="","",VLOOKUP($R2260,Tarife!$A$2:$R$599,13,FALSE))</f>
        <v/>
      </c>
      <c r="P2260" s="38" t="str">
        <f t="shared" si="35"/>
        <v/>
      </c>
      <c r="R2260" s="100" t="str">
        <f>Zusammenzug!$C$25&amp;"-"&amp;Zusammenzug!$A$7&amp;"-"&amp;Leistungen!L2260</f>
        <v>2024-0-</v>
      </c>
    </row>
    <row r="2261" spans="1:18" x14ac:dyDescent="0.2">
      <c r="A2261" s="95" t="str">
        <f>IF(ISBLANK(Perigon!E2256),"",Perigon!E2256)</f>
        <v/>
      </c>
      <c r="B2261" s="95" t="str">
        <f>IF(ISBLANK(Perigon!G2256),"",Perigon!G2256)</f>
        <v/>
      </c>
      <c r="C2261" s="96" t="str">
        <f>IF(ISBLANK(Perigon!I2256),"",Perigon!I2256)</f>
        <v/>
      </c>
      <c r="D2261" s="97" t="str">
        <f>IF(ISBLANK(Perigon!J2256),"",Perigon!J2256)</f>
        <v/>
      </c>
      <c r="E2261" s="64" t="str">
        <f>IF(ISBLANK(Perigon!K2256),"",Perigon!K2256)</f>
        <v/>
      </c>
      <c r="F2261" s="65"/>
      <c r="G2261" s="64"/>
      <c r="H2261" s="69" t="str">
        <f>IF(ISBLANK(Perigon!L2256),"",Perigon!L2256)</f>
        <v/>
      </c>
      <c r="I2261" s="69" t="str">
        <f>IF(ISBLANK(Perigon!M2256),"",Perigon!M2256)</f>
        <v/>
      </c>
      <c r="J2261" s="98" t="str">
        <f>IF(ISBLANK(Perigon!N2256),"",Perigon!N2256)</f>
        <v/>
      </c>
      <c r="K2261" s="99" t="str">
        <f>IF(ISBLANK(Perigon!J2256),"",Perigon!T2256)</f>
        <v/>
      </c>
      <c r="L2261" s="95" t="str">
        <f>IF(ISBLANK(Perigon!O2256),"",Perigon!O2256)</f>
        <v/>
      </c>
      <c r="M2261" s="95" t="str">
        <f>IF(ISBLANK(Perigon!R2256),"",Perigon!R2256)</f>
        <v/>
      </c>
      <c r="N2261" s="95" t="str">
        <f>IF(ISBLANK(Perigon!P2256),"",Perigon!P2256)</f>
        <v/>
      </c>
      <c r="O2261" s="38" t="str">
        <f>IF($L2261="","",VLOOKUP($R2261,Tarife!$A$2:$R$599,13,FALSE))</f>
        <v/>
      </c>
      <c r="P2261" s="38" t="str">
        <f t="shared" si="35"/>
        <v/>
      </c>
      <c r="R2261" s="100" t="str">
        <f>Zusammenzug!$C$25&amp;"-"&amp;Zusammenzug!$A$7&amp;"-"&amp;Leistungen!L2261</f>
        <v>2024-0-</v>
      </c>
    </row>
    <row r="2262" spans="1:18" x14ac:dyDescent="0.2">
      <c r="A2262" s="95" t="str">
        <f>IF(ISBLANK(Perigon!E2257),"",Perigon!E2257)</f>
        <v/>
      </c>
      <c r="B2262" s="95" t="str">
        <f>IF(ISBLANK(Perigon!G2257),"",Perigon!G2257)</f>
        <v/>
      </c>
      <c r="C2262" s="96" t="str">
        <f>IF(ISBLANK(Perigon!I2257),"",Perigon!I2257)</f>
        <v/>
      </c>
      <c r="D2262" s="97" t="str">
        <f>IF(ISBLANK(Perigon!J2257),"",Perigon!J2257)</f>
        <v/>
      </c>
      <c r="E2262" s="64" t="str">
        <f>IF(ISBLANK(Perigon!K2257),"",Perigon!K2257)</f>
        <v/>
      </c>
      <c r="F2262" s="65"/>
      <c r="G2262" s="64"/>
      <c r="H2262" s="69" t="str">
        <f>IF(ISBLANK(Perigon!L2257),"",Perigon!L2257)</f>
        <v/>
      </c>
      <c r="I2262" s="69" t="str">
        <f>IF(ISBLANK(Perigon!M2257),"",Perigon!M2257)</f>
        <v/>
      </c>
      <c r="J2262" s="98" t="str">
        <f>IF(ISBLANK(Perigon!N2257),"",Perigon!N2257)</f>
        <v/>
      </c>
      <c r="K2262" s="99" t="str">
        <f>IF(ISBLANK(Perigon!J2257),"",Perigon!T2257)</f>
        <v/>
      </c>
      <c r="L2262" s="95" t="str">
        <f>IF(ISBLANK(Perigon!O2257),"",Perigon!O2257)</f>
        <v/>
      </c>
      <c r="M2262" s="95" t="str">
        <f>IF(ISBLANK(Perigon!R2257),"",Perigon!R2257)</f>
        <v/>
      </c>
      <c r="N2262" s="95" t="str">
        <f>IF(ISBLANK(Perigon!P2257),"",Perigon!P2257)</f>
        <v/>
      </c>
      <c r="O2262" s="38" t="str">
        <f>IF($L2262="","",VLOOKUP($R2262,Tarife!$A$2:$R$599,13,FALSE))</f>
        <v/>
      </c>
      <c r="P2262" s="38" t="str">
        <f t="shared" si="35"/>
        <v/>
      </c>
      <c r="R2262" s="100" t="str">
        <f>Zusammenzug!$C$25&amp;"-"&amp;Zusammenzug!$A$7&amp;"-"&amp;Leistungen!L2262</f>
        <v>2024-0-</v>
      </c>
    </row>
    <row r="2263" spans="1:18" x14ac:dyDescent="0.2">
      <c r="A2263" s="95" t="str">
        <f>IF(ISBLANK(Perigon!E2258),"",Perigon!E2258)</f>
        <v/>
      </c>
      <c r="B2263" s="95" t="str">
        <f>IF(ISBLANK(Perigon!G2258),"",Perigon!G2258)</f>
        <v/>
      </c>
      <c r="C2263" s="96" t="str">
        <f>IF(ISBLANK(Perigon!I2258),"",Perigon!I2258)</f>
        <v/>
      </c>
      <c r="D2263" s="97" t="str">
        <f>IF(ISBLANK(Perigon!J2258),"",Perigon!J2258)</f>
        <v/>
      </c>
      <c r="E2263" s="64" t="str">
        <f>IF(ISBLANK(Perigon!K2258),"",Perigon!K2258)</f>
        <v/>
      </c>
      <c r="F2263" s="65"/>
      <c r="G2263" s="64"/>
      <c r="H2263" s="69" t="str">
        <f>IF(ISBLANK(Perigon!L2258),"",Perigon!L2258)</f>
        <v/>
      </c>
      <c r="I2263" s="69" t="str">
        <f>IF(ISBLANK(Perigon!M2258),"",Perigon!M2258)</f>
        <v/>
      </c>
      <c r="J2263" s="98" t="str">
        <f>IF(ISBLANK(Perigon!N2258),"",Perigon!N2258)</f>
        <v/>
      </c>
      <c r="K2263" s="99" t="str">
        <f>IF(ISBLANK(Perigon!J2258),"",Perigon!T2258)</f>
        <v/>
      </c>
      <c r="L2263" s="95" t="str">
        <f>IF(ISBLANK(Perigon!O2258),"",Perigon!O2258)</f>
        <v/>
      </c>
      <c r="M2263" s="95" t="str">
        <f>IF(ISBLANK(Perigon!R2258),"",Perigon!R2258)</f>
        <v/>
      </c>
      <c r="N2263" s="95" t="str">
        <f>IF(ISBLANK(Perigon!P2258),"",Perigon!P2258)</f>
        <v/>
      </c>
      <c r="O2263" s="38" t="str">
        <f>IF($L2263="","",VLOOKUP($R2263,Tarife!$A$2:$R$599,13,FALSE))</f>
        <v/>
      </c>
      <c r="P2263" s="38" t="str">
        <f t="shared" si="35"/>
        <v/>
      </c>
      <c r="R2263" s="100" t="str">
        <f>Zusammenzug!$C$25&amp;"-"&amp;Zusammenzug!$A$7&amp;"-"&amp;Leistungen!L2263</f>
        <v>2024-0-</v>
      </c>
    </row>
    <row r="2264" spans="1:18" x14ac:dyDescent="0.2">
      <c r="A2264" s="95" t="str">
        <f>IF(ISBLANK(Perigon!E2259),"",Perigon!E2259)</f>
        <v/>
      </c>
      <c r="B2264" s="95" t="str">
        <f>IF(ISBLANK(Perigon!G2259),"",Perigon!G2259)</f>
        <v/>
      </c>
      <c r="C2264" s="96" t="str">
        <f>IF(ISBLANK(Perigon!I2259),"",Perigon!I2259)</f>
        <v/>
      </c>
      <c r="D2264" s="97" t="str">
        <f>IF(ISBLANK(Perigon!J2259),"",Perigon!J2259)</f>
        <v/>
      </c>
      <c r="E2264" s="64" t="str">
        <f>IF(ISBLANK(Perigon!K2259),"",Perigon!K2259)</f>
        <v/>
      </c>
      <c r="F2264" s="65"/>
      <c r="G2264" s="64"/>
      <c r="H2264" s="69" t="str">
        <f>IF(ISBLANK(Perigon!L2259),"",Perigon!L2259)</f>
        <v/>
      </c>
      <c r="I2264" s="69" t="str">
        <f>IF(ISBLANK(Perigon!M2259),"",Perigon!M2259)</f>
        <v/>
      </c>
      <c r="J2264" s="98" t="str">
        <f>IF(ISBLANK(Perigon!N2259),"",Perigon!N2259)</f>
        <v/>
      </c>
      <c r="K2264" s="99" t="str">
        <f>IF(ISBLANK(Perigon!J2259),"",Perigon!T2259)</f>
        <v/>
      </c>
      <c r="L2264" s="95" t="str">
        <f>IF(ISBLANK(Perigon!O2259),"",Perigon!O2259)</f>
        <v/>
      </c>
      <c r="M2264" s="95" t="str">
        <f>IF(ISBLANK(Perigon!R2259),"",Perigon!R2259)</f>
        <v/>
      </c>
      <c r="N2264" s="95" t="str">
        <f>IF(ISBLANK(Perigon!P2259),"",Perigon!P2259)</f>
        <v/>
      </c>
      <c r="O2264" s="38" t="str">
        <f>IF($L2264="","",VLOOKUP($R2264,Tarife!$A$2:$R$599,13,FALSE))</f>
        <v/>
      </c>
      <c r="P2264" s="38" t="str">
        <f t="shared" si="35"/>
        <v/>
      </c>
      <c r="R2264" s="100" t="str">
        <f>Zusammenzug!$C$25&amp;"-"&amp;Zusammenzug!$A$7&amp;"-"&amp;Leistungen!L2264</f>
        <v>2024-0-</v>
      </c>
    </row>
    <row r="2265" spans="1:18" x14ac:dyDescent="0.2">
      <c r="A2265" s="95" t="str">
        <f>IF(ISBLANK(Perigon!E2260),"",Perigon!E2260)</f>
        <v/>
      </c>
      <c r="B2265" s="95" t="str">
        <f>IF(ISBLANK(Perigon!G2260),"",Perigon!G2260)</f>
        <v/>
      </c>
      <c r="C2265" s="96" t="str">
        <f>IF(ISBLANK(Perigon!I2260),"",Perigon!I2260)</f>
        <v/>
      </c>
      <c r="D2265" s="97" t="str">
        <f>IF(ISBLANK(Perigon!J2260),"",Perigon!J2260)</f>
        <v/>
      </c>
      <c r="E2265" s="64" t="str">
        <f>IF(ISBLANK(Perigon!K2260),"",Perigon!K2260)</f>
        <v/>
      </c>
      <c r="F2265" s="65"/>
      <c r="G2265" s="64"/>
      <c r="H2265" s="69" t="str">
        <f>IF(ISBLANK(Perigon!L2260),"",Perigon!L2260)</f>
        <v/>
      </c>
      <c r="I2265" s="69" t="str">
        <f>IF(ISBLANK(Perigon!M2260),"",Perigon!M2260)</f>
        <v/>
      </c>
      <c r="J2265" s="98" t="str">
        <f>IF(ISBLANK(Perigon!N2260),"",Perigon!N2260)</f>
        <v/>
      </c>
      <c r="K2265" s="99" t="str">
        <f>IF(ISBLANK(Perigon!J2260),"",Perigon!T2260)</f>
        <v/>
      </c>
      <c r="L2265" s="95" t="str">
        <f>IF(ISBLANK(Perigon!O2260),"",Perigon!O2260)</f>
        <v/>
      </c>
      <c r="M2265" s="95" t="str">
        <f>IF(ISBLANK(Perigon!R2260),"",Perigon!R2260)</f>
        <v/>
      </c>
      <c r="N2265" s="95" t="str">
        <f>IF(ISBLANK(Perigon!P2260),"",Perigon!P2260)</f>
        <v/>
      </c>
      <c r="O2265" s="38" t="str">
        <f>IF($L2265="","",VLOOKUP($R2265,Tarife!$A$2:$R$599,13,FALSE))</f>
        <v/>
      </c>
      <c r="P2265" s="38" t="str">
        <f t="shared" si="35"/>
        <v/>
      </c>
      <c r="R2265" s="100" t="str">
        <f>Zusammenzug!$C$25&amp;"-"&amp;Zusammenzug!$A$7&amp;"-"&amp;Leistungen!L2265</f>
        <v>2024-0-</v>
      </c>
    </row>
    <row r="2266" spans="1:18" x14ac:dyDescent="0.2">
      <c r="A2266" s="95" t="str">
        <f>IF(ISBLANK(Perigon!E2261),"",Perigon!E2261)</f>
        <v/>
      </c>
      <c r="B2266" s="95" t="str">
        <f>IF(ISBLANK(Perigon!G2261),"",Perigon!G2261)</f>
        <v/>
      </c>
      <c r="C2266" s="96" t="str">
        <f>IF(ISBLANK(Perigon!I2261),"",Perigon!I2261)</f>
        <v/>
      </c>
      <c r="D2266" s="97" t="str">
        <f>IF(ISBLANK(Perigon!J2261),"",Perigon!J2261)</f>
        <v/>
      </c>
      <c r="E2266" s="64" t="str">
        <f>IF(ISBLANK(Perigon!K2261),"",Perigon!K2261)</f>
        <v/>
      </c>
      <c r="F2266" s="65"/>
      <c r="G2266" s="64"/>
      <c r="H2266" s="69" t="str">
        <f>IF(ISBLANK(Perigon!L2261),"",Perigon!L2261)</f>
        <v/>
      </c>
      <c r="I2266" s="69" t="str">
        <f>IF(ISBLANK(Perigon!M2261),"",Perigon!M2261)</f>
        <v/>
      </c>
      <c r="J2266" s="98" t="str">
        <f>IF(ISBLANK(Perigon!N2261),"",Perigon!N2261)</f>
        <v/>
      </c>
      <c r="K2266" s="99" t="str">
        <f>IF(ISBLANK(Perigon!J2261),"",Perigon!T2261)</f>
        <v/>
      </c>
      <c r="L2266" s="95" t="str">
        <f>IF(ISBLANK(Perigon!O2261),"",Perigon!O2261)</f>
        <v/>
      </c>
      <c r="M2266" s="95" t="str">
        <f>IF(ISBLANK(Perigon!R2261),"",Perigon!R2261)</f>
        <v/>
      </c>
      <c r="N2266" s="95" t="str">
        <f>IF(ISBLANK(Perigon!P2261),"",Perigon!P2261)</f>
        <v/>
      </c>
      <c r="O2266" s="38" t="str">
        <f>IF($L2266="","",VLOOKUP($R2266,Tarife!$A$2:$R$599,13,FALSE))</f>
        <v/>
      </c>
      <c r="P2266" s="38" t="str">
        <f t="shared" si="35"/>
        <v/>
      </c>
      <c r="R2266" s="100" t="str">
        <f>Zusammenzug!$C$25&amp;"-"&amp;Zusammenzug!$A$7&amp;"-"&amp;Leistungen!L2266</f>
        <v>2024-0-</v>
      </c>
    </row>
    <row r="2267" spans="1:18" x14ac:dyDescent="0.2">
      <c r="A2267" s="95" t="str">
        <f>IF(ISBLANK(Perigon!E2262),"",Perigon!E2262)</f>
        <v/>
      </c>
      <c r="B2267" s="95" t="str">
        <f>IF(ISBLANK(Perigon!G2262),"",Perigon!G2262)</f>
        <v/>
      </c>
      <c r="C2267" s="96" t="str">
        <f>IF(ISBLANK(Perigon!I2262),"",Perigon!I2262)</f>
        <v/>
      </c>
      <c r="D2267" s="97" t="str">
        <f>IF(ISBLANK(Perigon!J2262),"",Perigon!J2262)</f>
        <v/>
      </c>
      <c r="E2267" s="64" t="str">
        <f>IF(ISBLANK(Perigon!K2262),"",Perigon!K2262)</f>
        <v/>
      </c>
      <c r="F2267" s="65"/>
      <c r="G2267" s="64"/>
      <c r="H2267" s="69" t="str">
        <f>IF(ISBLANK(Perigon!L2262),"",Perigon!L2262)</f>
        <v/>
      </c>
      <c r="I2267" s="69" t="str">
        <f>IF(ISBLANK(Perigon!M2262),"",Perigon!M2262)</f>
        <v/>
      </c>
      <c r="J2267" s="98" t="str">
        <f>IF(ISBLANK(Perigon!N2262),"",Perigon!N2262)</f>
        <v/>
      </c>
      <c r="K2267" s="99" t="str">
        <f>IF(ISBLANK(Perigon!J2262),"",Perigon!T2262)</f>
        <v/>
      </c>
      <c r="L2267" s="95" t="str">
        <f>IF(ISBLANK(Perigon!O2262),"",Perigon!O2262)</f>
        <v/>
      </c>
      <c r="M2267" s="95" t="str">
        <f>IF(ISBLANK(Perigon!R2262),"",Perigon!R2262)</f>
        <v/>
      </c>
      <c r="N2267" s="95" t="str">
        <f>IF(ISBLANK(Perigon!P2262),"",Perigon!P2262)</f>
        <v/>
      </c>
      <c r="O2267" s="38" t="str">
        <f>IF($L2267="","",VLOOKUP($R2267,Tarife!$A$2:$R$599,13,FALSE))</f>
        <v/>
      </c>
      <c r="P2267" s="38" t="str">
        <f t="shared" si="35"/>
        <v/>
      </c>
      <c r="R2267" s="100" t="str">
        <f>Zusammenzug!$C$25&amp;"-"&amp;Zusammenzug!$A$7&amp;"-"&amp;Leistungen!L2267</f>
        <v>2024-0-</v>
      </c>
    </row>
    <row r="2268" spans="1:18" x14ac:dyDescent="0.2">
      <c r="A2268" s="95" t="str">
        <f>IF(ISBLANK(Perigon!E2263),"",Perigon!E2263)</f>
        <v/>
      </c>
      <c r="B2268" s="95" t="str">
        <f>IF(ISBLANK(Perigon!G2263),"",Perigon!G2263)</f>
        <v/>
      </c>
      <c r="C2268" s="96" t="str">
        <f>IF(ISBLANK(Perigon!I2263),"",Perigon!I2263)</f>
        <v/>
      </c>
      <c r="D2268" s="97" t="str">
        <f>IF(ISBLANK(Perigon!J2263),"",Perigon!J2263)</f>
        <v/>
      </c>
      <c r="E2268" s="64" t="str">
        <f>IF(ISBLANK(Perigon!K2263),"",Perigon!K2263)</f>
        <v/>
      </c>
      <c r="F2268" s="65"/>
      <c r="G2268" s="64"/>
      <c r="H2268" s="69" t="str">
        <f>IF(ISBLANK(Perigon!L2263),"",Perigon!L2263)</f>
        <v/>
      </c>
      <c r="I2268" s="69" t="str">
        <f>IF(ISBLANK(Perigon!M2263),"",Perigon!M2263)</f>
        <v/>
      </c>
      <c r="J2268" s="98" t="str">
        <f>IF(ISBLANK(Perigon!N2263),"",Perigon!N2263)</f>
        <v/>
      </c>
      <c r="K2268" s="99" t="str">
        <f>IF(ISBLANK(Perigon!J2263),"",Perigon!T2263)</f>
        <v/>
      </c>
      <c r="L2268" s="95" t="str">
        <f>IF(ISBLANK(Perigon!O2263),"",Perigon!O2263)</f>
        <v/>
      </c>
      <c r="M2268" s="95" t="str">
        <f>IF(ISBLANK(Perigon!R2263),"",Perigon!R2263)</f>
        <v/>
      </c>
      <c r="N2268" s="95" t="str">
        <f>IF(ISBLANK(Perigon!P2263),"",Perigon!P2263)</f>
        <v/>
      </c>
      <c r="O2268" s="38" t="str">
        <f>IF($L2268="","",VLOOKUP($R2268,Tarife!$A$2:$R$599,13,FALSE))</f>
        <v/>
      </c>
      <c r="P2268" s="38" t="str">
        <f t="shared" si="35"/>
        <v/>
      </c>
      <c r="R2268" s="100" t="str">
        <f>Zusammenzug!$C$25&amp;"-"&amp;Zusammenzug!$A$7&amp;"-"&amp;Leistungen!L2268</f>
        <v>2024-0-</v>
      </c>
    </row>
    <row r="2269" spans="1:18" x14ac:dyDescent="0.2">
      <c r="A2269" s="95" t="str">
        <f>IF(ISBLANK(Perigon!E2264),"",Perigon!E2264)</f>
        <v/>
      </c>
      <c r="B2269" s="95" t="str">
        <f>IF(ISBLANK(Perigon!G2264),"",Perigon!G2264)</f>
        <v/>
      </c>
      <c r="C2269" s="96" t="str">
        <f>IF(ISBLANK(Perigon!I2264),"",Perigon!I2264)</f>
        <v/>
      </c>
      <c r="D2269" s="97" t="str">
        <f>IF(ISBLANK(Perigon!J2264),"",Perigon!J2264)</f>
        <v/>
      </c>
      <c r="E2269" s="64" t="str">
        <f>IF(ISBLANK(Perigon!K2264),"",Perigon!K2264)</f>
        <v/>
      </c>
      <c r="F2269" s="65"/>
      <c r="G2269" s="64"/>
      <c r="H2269" s="69" t="str">
        <f>IF(ISBLANK(Perigon!L2264),"",Perigon!L2264)</f>
        <v/>
      </c>
      <c r="I2269" s="69" t="str">
        <f>IF(ISBLANK(Perigon!M2264),"",Perigon!M2264)</f>
        <v/>
      </c>
      <c r="J2269" s="98" t="str">
        <f>IF(ISBLANK(Perigon!N2264),"",Perigon!N2264)</f>
        <v/>
      </c>
      <c r="K2269" s="99" t="str">
        <f>IF(ISBLANK(Perigon!J2264),"",Perigon!T2264)</f>
        <v/>
      </c>
      <c r="L2269" s="95" t="str">
        <f>IF(ISBLANK(Perigon!O2264),"",Perigon!O2264)</f>
        <v/>
      </c>
      <c r="M2269" s="95" t="str">
        <f>IF(ISBLANK(Perigon!R2264),"",Perigon!R2264)</f>
        <v/>
      </c>
      <c r="N2269" s="95" t="str">
        <f>IF(ISBLANK(Perigon!P2264),"",Perigon!P2264)</f>
        <v/>
      </c>
      <c r="O2269" s="38" t="str">
        <f>IF($L2269="","",VLOOKUP($R2269,Tarife!$A$2:$R$599,13,FALSE))</f>
        <v/>
      </c>
      <c r="P2269" s="38" t="str">
        <f t="shared" si="35"/>
        <v/>
      </c>
      <c r="R2269" s="100" t="str">
        <f>Zusammenzug!$C$25&amp;"-"&amp;Zusammenzug!$A$7&amp;"-"&amp;Leistungen!L2269</f>
        <v>2024-0-</v>
      </c>
    </row>
    <row r="2270" spans="1:18" x14ac:dyDescent="0.2">
      <c r="A2270" s="95" t="str">
        <f>IF(ISBLANK(Perigon!E2265),"",Perigon!E2265)</f>
        <v/>
      </c>
      <c r="B2270" s="95" t="str">
        <f>IF(ISBLANK(Perigon!G2265),"",Perigon!G2265)</f>
        <v/>
      </c>
      <c r="C2270" s="96" t="str">
        <f>IF(ISBLANK(Perigon!I2265),"",Perigon!I2265)</f>
        <v/>
      </c>
      <c r="D2270" s="97" t="str">
        <f>IF(ISBLANK(Perigon!J2265),"",Perigon!J2265)</f>
        <v/>
      </c>
      <c r="E2270" s="64" t="str">
        <f>IF(ISBLANK(Perigon!K2265),"",Perigon!K2265)</f>
        <v/>
      </c>
      <c r="F2270" s="65"/>
      <c r="G2270" s="64"/>
      <c r="H2270" s="69" t="str">
        <f>IF(ISBLANK(Perigon!L2265),"",Perigon!L2265)</f>
        <v/>
      </c>
      <c r="I2270" s="69" t="str">
        <f>IF(ISBLANK(Perigon!M2265),"",Perigon!M2265)</f>
        <v/>
      </c>
      <c r="J2270" s="98" t="str">
        <f>IF(ISBLANK(Perigon!N2265),"",Perigon!N2265)</f>
        <v/>
      </c>
      <c r="K2270" s="99" t="str">
        <f>IF(ISBLANK(Perigon!J2265),"",Perigon!T2265)</f>
        <v/>
      </c>
      <c r="L2270" s="95" t="str">
        <f>IF(ISBLANK(Perigon!O2265),"",Perigon!O2265)</f>
        <v/>
      </c>
      <c r="M2270" s="95" t="str">
        <f>IF(ISBLANK(Perigon!R2265),"",Perigon!R2265)</f>
        <v/>
      </c>
      <c r="N2270" s="95" t="str">
        <f>IF(ISBLANK(Perigon!P2265),"",Perigon!P2265)</f>
        <v/>
      </c>
      <c r="O2270" s="38" t="str">
        <f>IF($L2270="","",VLOOKUP($R2270,Tarife!$A$2:$R$599,13,FALSE))</f>
        <v/>
      </c>
      <c r="P2270" s="38" t="str">
        <f t="shared" si="35"/>
        <v/>
      </c>
      <c r="R2270" s="100" t="str">
        <f>Zusammenzug!$C$25&amp;"-"&amp;Zusammenzug!$A$7&amp;"-"&amp;Leistungen!L2270</f>
        <v>2024-0-</v>
      </c>
    </row>
    <row r="2271" spans="1:18" x14ac:dyDescent="0.2">
      <c r="A2271" s="95" t="str">
        <f>IF(ISBLANK(Perigon!E2266),"",Perigon!E2266)</f>
        <v/>
      </c>
      <c r="B2271" s="95" t="str">
        <f>IF(ISBLANK(Perigon!G2266),"",Perigon!G2266)</f>
        <v/>
      </c>
      <c r="C2271" s="96" t="str">
        <f>IF(ISBLANK(Perigon!I2266),"",Perigon!I2266)</f>
        <v/>
      </c>
      <c r="D2271" s="97" t="str">
        <f>IF(ISBLANK(Perigon!J2266),"",Perigon!J2266)</f>
        <v/>
      </c>
      <c r="E2271" s="64" t="str">
        <f>IF(ISBLANK(Perigon!K2266),"",Perigon!K2266)</f>
        <v/>
      </c>
      <c r="F2271" s="65"/>
      <c r="G2271" s="64"/>
      <c r="H2271" s="69" t="str">
        <f>IF(ISBLANK(Perigon!L2266),"",Perigon!L2266)</f>
        <v/>
      </c>
      <c r="I2271" s="69" t="str">
        <f>IF(ISBLANK(Perigon!M2266),"",Perigon!M2266)</f>
        <v/>
      </c>
      <c r="J2271" s="98" t="str">
        <f>IF(ISBLANK(Perigon!N2266),"",Perigon!N2266)</f>
        <v/>
      </c>
      <c r="K2271" s="99" t="str">
        <f>IF(ISBLANK(Perigon!J2266),"",Perigon!T2266)</f>
        <v/>
      </c>
      <c r="L2271" s="95" t="str">
        <f>IF(ISBLANK(Perigon!O2266),"",Perigon!O2266)</f>
        <v/>
      </c>
      <c r="M2271" s="95" t="str">
        <f>IF(ISBLANK(Perigon!R2266),"",Perigon!R2266)</f>
        <v/>
      </c>
      <c r="N2271" s="95" t="str">
        <f>IF(ISBLANK(Perigon!P2266),"",Perigon!P2266)</f>
        <v/>
      </c>
      <c r="O2271" s="38" t="str">
        <f>IF($L2271="","",VLOOKUP($R2271,Tarife!$A$2:$R$599,13,FALSE))</f>
        <v/>
      </c>
      <c r="P2271" s="38" t="str">
        <f t="shared" si="35"/>
        <v/>
      </c>
      <c r="R2271" s="100" t="str">
        <f>Zusammenzug!$C$25&amp;"-"&amp;Zusammenzug!$A$7&amp;"-"&amp;Leistungen!L2271</f>
        <v>2024-0-</v>
      </c>
    </row>
    <row r="2272" spans="1:18" x14ac:dyDescent="0.2">
      <c r="A2272" s="95" t="str">
        <f>IF(ISBLANK(Perigon!E2267),"",Perigon!E2267)</f>
        <v/>
      </c>
      <c r="B2272" s="95" t="str">
        <f>IF(ISBLANK(Perigon!G2267),"",Perigon!G2267)</f>
        <v/>
      </c>
      <c r="C2272" s="96" t="str">
        <f>IF(ISBLANK(Perigon!I2267),"",Perigon!I2267)</f>
        <v/>
      </c>
      <c r="D2272" s="97" t="str">
        <f>IF(ISBLANK(Perigon!J2267),"",Perigon!J2267)</f>
        <v/>
      </c>
      <c r="E2272" s="64" t="str">
        <f>IF(ISBLANK(Perigon!K2267),"",Perigon!K2267)</f>
        <v/>
      </c>
      <c r="F2272" s="65"/>
      <c r="G2272" s="64"/>
      <c r="H2272" s="69" t="str">
        <f>IF(ISBLANK(Perigon!L2267),"",Perigon!L2267)</f>
        <v/>
      </c>
      <c r="I2272" s="69" t="str">
        <f>IF(ISBLANK(Perigon!M2267),"",Perigon!M2267)</f>
        <v/>
      </c>
      <c r="J2272" s="98" t="str">
        <f>IF(ISBLANK(Perigon!N2267),"",Perigon!N2267)</f>
        <v/>
      </c>
      <c r="K2272" s="99" t="str">
        <f>IF(ISBLANK(Perigon!J2267),"",Perigon!T2267)</f>
        <v/>
      </c>
      <c r="L2272" s="95" t="str">
        <f>IF(ISBLANK(Perigon!O2267),"",Perigon!O2267)</f>
        <v/>
      </c>
      <c r="M2272" s="95" t="str">
        <f>IF(ISBLANK(Perigon!R2267),"",Perigon!R2267)</f>
        <v/>
      </c>
      <c r="N2272" s="95" t="str">
        <f>IF(ISBLANK(Perigon!P2267),"",Perigon!P2267)</f>
        <v/>
      </c>
      <c r="O2272" s="38" t="str">
        <f>IF($L2272="","",VLOOKUP($R2272,Tarife!$A$2:$R$599,13,FALSE))</f>
        <v/>
      </c>
      <c r="P2272" s="38" t="str">
        <f t="shared" si="35"/>
        <v/>
      </c>
      <c r="R2272" s="100" t="str">
        <f>Zusammenzug!$C$25&amp;"-"&amp;Zusammenzug!$A$7&amp;"-"&amp;Leistungen!L2272</f>
        <v>2024-0-</v>
      </c>
    </row>
    <row r="2273" spans="1:18" x14ac:dyDescent="0.2">
      <c r="A2273" s="95" t="str">
        <f>IF(ISBLANK(Perigon!E2268),"",Perigon!E2268)</f>
        <v/>
      </c>
      <c r="B2273" s="95" t="str">
        <f>IF(ISBLANK(Perigon!G2268),"",Perigon!G2268)</f>
        <v/>
      </c>
      <c r="C2273" s="96" t="str">
        <f>IF(ISBLANK(Perigon!I2268),"",Perigon!I2268)</f>
        <v/>
      </c>
      <c r="D2273" s="97" t="str">
        <f>IF(ISBLANK(Perigon!J2268),"",Perigon!J2268)</f>
        <v/>
      </c>
      <c r="E2273" s="64" t="str">
        <f>IF(ISBLANK(Perigon!K2268),"",Perigon!K2268)</f>
        <v/>
      </c>
      <c r="F2273" s="65"/>
      <c r="G2273" s="64"/>
      <c r="H2273" s="69" t="str">
        <f>IF(ISBLANK(Perigon!L2268),"",Perigon!L2268)</f>
        <v/>
      </c>
      <c r="I2273" s="69" t="str">
        <f>IF(ISBLANK(Perigon!M2268),"",Perigon!M2268)</f>
        <v/>
      </c>
      <c r="J2273" s="98" t="str">
        <f>IF(ISBLANK(Perigon!N2268),"",Perigon!N2268)</f>
        <v/>
      </c>
      <c r="K2273" s="99" t="str">
        <f>IF(ISBLANK(Perigon!J2268),"",Perigon!T2268)</f>
        <v/>
      </c>
      <c r="L2273" s="95" t="str">
        <f>IF(ISBLANK(Perigon!O2268),"",Perigon!O2268)</f>
        <v/>
      </c>
      <c r="M2273" s="95" t="str">
        <f>IF(ISBLANK(Perigon!R2268),"",Perigon!R2268)</f>
        <v/>
      </c>
      <c r="N2273" s="95" t="str">
        <f>IF(ISBLANK(Perigon!P2268),"",Perigon!P2268)</f>
        <v/>
      </c>
      <c r="O2273" s="38" t="str">
        <f>IF($L2273="","",VLOOKUP($R2273,Tarife!$A$2:$R$599,13,FALSE))</f>
        <v/>
      </c>
      <c r="P2273" s="38" t="str">
        <f t="shared" si="35"/>
        <v/>
      </c>
      <c r="R2273" s="100" t="str">
        <f>Zusammenzug!$C$25&amp;"-"&amp;Zusammenzug!$A$7&amp;"-"&amp;Leistungen!L2273</f>
        <v>2024-0-</v>
      </c>
    </row>
    <row r="2274" spans="1:18" x14ac:dyDescent="0.2">
      <c r="A2274" s="95" t="str">
        <f>IF(ISBLANK(Perigon!E2269),"",Perigon!E2269)</f>
        <v/>
      </c>
      <c r="B2274" s="95" t="str">
        <f>IF(ISBLANK(Perigon!G2269),"",Perigon!G2269)</f>
        <v/>
      </c>
      <c r="C2274" s="96" t="str">
        <f>IF(ISBLANK(Perigon!I2269),"",Perigon!I2269)</f>
        <v/>
      </c>
      <c r="D2274" s="97" t="str">
        <f>IF(ISBLANK(Perigon!J2269),"",Perigon!J2269)</f>
        <v/>
      </c>
      <c r="E2274" s="64" t="str">
        <f>IF(ISBLANK(Perigon!K2269),"",Perigon!K2269)</f>
        <v/>
      </c>
      <c r="F2274" s="65"/>
      <c r="G2274" s="64"/>
      <c r="H2274" s="69" t="str">
        <f>IF(ISBLANK(Perigon!L2269),"",Perigon!L2269)</f>
        <v/>
      </c>
      <c r="I2274" s="69" t="str">
        <f>IF(ISBLANK(Perigon!M2269),"",Perigon!M2269)</f>
        <v/>
      </c>
      <c r="J2274" s="98" t="str">
        <f>IF(ISBLANK(Perigon!N2269),"",Perigon!N2269)</f>
        <v/>
      </c>
      <c r="K2274" s="99" t="str">
        <f>IF(ISBLANK(Perigon!J2269),"",Perigon!T2269)</f>
        <v/>
      </c>
      <c r="L2274" s="95" t="str">
        <f>IF(ISBLANK(Perigon!O2269),"",Perigon!O2269)</f>
        <v/>
      </c>
      <c r="M2274" s="95" t="str">
        <f>IF(ISBLANK(Perigon!R2269),"",Perigon!R2269)</f>
        <v/>
      </c>
      <c r="N2274" s="95" t="str">
        <f>IF(ISBLANK(Perigon!P2269),"",Perigon!P2269)</f>
        <v/>
      </c>
      <c r="O2274" s="38" t="str">
        <f>IF($L2274="","",VLOOKUP($R2274,Tarife!$A$2:$R$599,13,FALSE))</f>
        <v/>
      </c>
      <c r="P2274" s="38" t="str">
        <f t="shared" si="35"/>
        <v/>
      </c>
      <c r="R2274" s="100" t="str">
        <f>Zusammenzug!$C$25&amp;"-"&amp;Zusammenzug!$A$7&amp;"-"&amp;Leistungen!L2274</f>
        <v>2024-0-</v>
      </c>
    </row>
    <row r="2275" spans="1:18" x14ac:dyDescent="0.2">
      <c r="A2275" s="95" t="str">
        <f>IF(ISBLANK(Perigon!E2270),"",Perigon!E2270)</f>
        <v/>
      </c>
      <c r="B2275" s="95" t="str">
        <f>IF(ISBLANK(Perigon!G2270),"",Perigon!G2270)</f>
        <v/>
      </c>
      <c r="C2275" s="96" t="str">
        <f>IF(ISBLANK(Perigon!I2270),"",Perigon!I2270)</f>
        <v/>
      </c>
      <c r="D2275" s="97" t="str">
        <f>IF(ISBLANK(Perigon!J2270),"",Perigon!J2270)</f>
        <v/>
      </c>
      <c r="E2275" s="64" t="str">
        <f>IF(ISBLANK(Perigon!K2270),"",Perigon!K2270)</f>
        <v/>
      </c>
      <c r="F2275" s="65"/>
      <c r="G2275" s="64"/>
      <c r="H2275" s="69" t="str">
        <f>IF(ISBLANK(Perigon!L2270),"",Perigon!L2270)</f>
        <v/>
      </c>
      <c r="I2275" s="69" t="str">
        <f>IF(ISBLANK(Perigon!M2270),"",Perigon!M2270)</f>
        <v/>
      </c>
      <c r="J2275" s="98" t="str">
        <f>IF(ISBLANK(Perigon!N2270),"",Perigon!N2270)</f>
        <v/>
      </c>
      <c r="K2275" s="99" t="str">
        <f>IF(ISBLANK(Perigon!J2270),"",Perigon!T2270)</f>
        <v/>
      </c>
      <c r="L2275" s="95" t="str">
        <f>IF(ISBLANK(Perigon!O2270),"",Perigon!O2270)</f>
        <v/>
      </c>
      <c r="M2275" s="95" t="str">
        <f>IF(ISBLANK(Perigon!R2270),"",Perigon!R2270)</f>
        <v/>
      </c>
      <c r="N2275" s="95" t="str">
        <f>IF(ISBLANK(Perigon!P2270),"",Perigon!P2270)</f>
        <v/>
      </c>
      <c r="O2275" s="38" t="str">
        <f>IF($L2275="","",VLOOKUP($R2275,Tarife!$A$2:$R$599,13,FALSE))</f>
        <v/>
      </c>
      <c r="P2275" s="38" t="str">
        <f t="shared" si="35"/>
        <v/>
      </c>
      <c r="R2275" s="100" t="str">
        <f>Zusammenzug!$C$25&amp;"-"&amp;Zusammenzug!$A$7&amp;"-"&amp;Leistungen!L2275</f>
        <v>2024-0-</v>
      </c>
    </row>
    <row r="2276" spans="1:18" x14ac:dyDescent="0.2">
      <c r="A2276" s="95" t="str">
        <f>IF(ISBLANK(Perigon!E2271),"",Perigon!E2271)</f>
        <v/>
      </c>
      <c r="B2276" s="95" t="str">
        <f>IF(ISBLANK(Perigon!G2271),"",Perigon!G2271)</f>
        <v/>
      </c>
      <c r="C2276" s="96" t="str">
        <f>IF(ISBLANK(Perigon!I2271),"",Perigon!I2271)</f>
        <v/>
      </c>
      <c r="D2276" s="97" t="str">
        <f>IF(ISBLANK(Perigon!J2271),"",Perigon!J2271)</f>
        <v/>
      </c>
      <c r="E2276" s="64" t="str">
        <f>IF(ISBLANK(Perigon!K2271),"",Perigon!K2271)</f>
        <v/>
      </c>
      <c r="F2276" s="65"/>
      <c r="G2276" s="64"/>
      <c r="H2276" s="69" t="str">
        <f>IF(ISBLANK(Perigon!L2271),"",Perigon!L2271)</f>
        <v/>
      </c>
      <c r="I2276" s="69" t="str">
        <f>IF(ISBLANK(Perigon!M2271),"",Perigon!M2271)</f>
        <v/>
      </c>
      <c r="J2276" s="98" t="str">
        <f>IF(ISBLANK(Perigon!N2271),"",Perigon!N2271)</f>
        <v/>
      </c>
      <c r="K2276" s="99" t="str">
        <f>IF(ISBLANK(Perigon!J2271),"",Perigon!T2271)</f>
        <v/>
      </c>
      <c r="L2276" s="95" t="str">
        <f>IF(ISBLANK(Perigon!O2271),"",Perigon!O2271)</f>
        <v/>
      </c>
      <c r="M2276" s="95" t="str">
        <f>IF(ISBLANK(Perigon!R2271),"",Perigon!R2271)</f>
        <v/>
      </c>
      <c r="N2276" s="95" t="str">
        <f>IF(ISBLANK(Perigon!P2271),"",Perigon!P2271)</f>
        <v/>
      </c>
      <c r="O2276" s="38" t="str">
        <f>IF($L2276="","",VLOOKUP($R2276,Tarife!$A$2:$R$599,13,FALSE))</f>
        <v/>
      </c>
      <c r="P2276" s="38" t="str">
        <f t="shared" si="35"/>
        <v/>
      </c>
      <c r="R2276" s="100" t="str">
        <f>Zusammenzug!$C$25&amp;"-"&amp;Zusammenzug!$A$7&amp;"-"&amp;Leistungen!L2276</f>
        <v>2024-0-</v>
      </c>
    </row>
    <row r="2277" spans="1:18" x14ac:dyDescent="0.2">
      <c r="A2277" s="95" t="str">
        <f>IF(ISBLANK(Perigon!E2272),"",Perigon!E2272)</f>
        <v/>
      </c>
      <c r="B2277" s="95" t="str">
        <f>IF(ISBLANK(Perigon!G2272),"",Perigon!G2272)</f>
        <v/>
      </c>
      <c r="C2277" s="96" t="str">
        <f>IF(ISBLANK(Perigon!I2272),"",Perigon!I2272)</f>
        <v/>
      </c>
      <c r="D2277" s="97" t="str">
        <f>IF(ISBLANK(Perigon!J2272),"",Perigon!J2272)</f>
        <v/>
      </c>
      <c r="E2277" s="64" t="str">
        <f>IF(ISBLANK(Perigon!K2272),"",Perigon!K2272)</f>
        <v/>
      </c>
      <c r="F2277" s="65"/>
      <c r="G2277" s="64"/>
      <c r="H2277" s="69" t="str">
        <f>IF(ISBLANK(Perigon!L2272),"",Perigon!L2272)</f>
        <v/>
      </c>
      <c r="I2277" s="69" t="str">
        <f>IF(ISBLANK(Perigon!M2272),"",Perigon!M2272)</f>
        <v/>
      </c>
      <c r="J2277" s="98" t="str">
        <f>IF(ISBLANK(Perigon!N2272),"",Perigon!N2272)</f>
        <v/>
      </c>
      <c r="K2277" s="99" t="str">
        <f>IF(ISBLANK(Perigon!J2272),"",Perigon!T2272)</f>
        <v/>
      </c>
      <c r="L2277" s="95" t="str">
        <f>IF(ISBLANK(Perigon!O2272),"",Perigon!O2272)</f>
        <v/>
      </c>
      <c r="M2277" s="95" t="str">
        <f>IF(ISBLANK(Perigon!R2272),"",Perigon!R2272)</f>
        <v/>
      </c>
      <c r="N2277" s="95" t="str">
        <f>IF(ISBLANK(Perigon!P2272),"",Perigon!P2272)</f>
        <v/>
      </c>
      <c r="O2277" s="38" t="str">
        <f>IF($L2277="","",VLOOKUP($R2277,Tarife!$A$2:$R$599,13,FALSE))</f>
        <v/>
      </c>
      <c r="P2277" s="38" t="str">
        <f t="shared" si="35"/>
        <v/>
      </c>
      <c r="R2277" s="100" t="str">
        <f>Zusammenzug!$C$25&amp;"-"&amp;Zusammenzug!$A$7&amp;"-"&amp;Leistungen!L2277</f>
        <v>2024-0-</v>
      </c>
    </row>
    <row r="2278" spans="1:18" x14ac:dyDescent="0.2">
      <c r="A2278" s="95" t="str">
        <f>IF(ISBLANK(Perigon!E2273),"",Perigon!E2273)</f>
        <v/>
      </c>
      <c r="B2278" s="95" t="str">
        <f>IF(ISBLANK(Perigon!G2273),"",Perigon!G2273)</f>
        <v/>
      </c>
      <c r="C2278" s="96" t="str">
        <f>IF(ISBLANK(Perigon!I2273),"",Perigon!I2273)</f>
        <v/>
      </c>
      <c r="D2278" s="97" t="str">
        <f>IF(ISBLANK(Perigon!J2273),"",Perigon!J2273)</f>
        <v/>
      </c>
      <c r="E2278" s="64" t="str">
        <f>IF(ISBLANK(Perigon!K2273),"",Perigon!K2273)</f>
        <v/>
      </c>
      <c r="F2278" s="65"/>
      <c r="G2278" s="64"/>
      <c r="H2278" s="69" t="str">
        <f>IF(ISBLANK(Perigon!L2273),"",Perigon!L2273)</f>
        <v/>
      </c>
      <c r="I2278" s="69" t="str">
        <f>IF(ISBLANK(Perigon!M2273),"",Perigon!M2273)</f>
        <v/>
      </c>
      <c r="J2278" s="98" t="str">
        <f>IF(ISBLANK(Perigon!N2273),"",Perigon!N2273)</f>
        <v/>
      </c>
      <c r="K2278" s="99" t="str">
        <f>IF(ISBLANK(Perigon!J2273),"",Perigon!T2273)</f>
        <v/>
      </c>
      <c r="L2278" s="95" t="str">
        <f>IF(ISBLANK(Perigon!O2273),"",Perigon!O2273)</f>
        <v/>
      </c>
      <c r="M2278" s="95" t="str">
        <f>IF(ISBLANK(Perigon!R2273),"",Perigon!R2273)</f>
        <v/>
      </c>
      <c r="N2278" s="95" t="str">
        <f>IF(ISBLANK(Perigon!P2273),"",Perigon!P2273)</f>
        <v/>
      </c>
      <c r="O2278" s="38" t="str">
        <f>IF($L2278="","",VLOOKUP($R2278,Tarife!$A$2:$R$599,13,FALSE))</f>
        <v/>
      </c>
      <c r="P2278" s="38" t="str">
        <f t="shared" si="35"/>
        <v/>
      </c>
      <c r="R2278" s="100" t="str">
        <f>Zusammenzug!$C$25&amp;"-"&amp;Zusammenzug!$A$7&amp;"-"&amp;Leistungen!L2278</f>
        <v>2024-0-</v>
      </c>
    </row>
    <row r="2279" spans="1:18" x14ac:dyDescent="0.2">
      <c r="A2279" s="95" t="str">
        <f>IF(ISBLANK(Perigon!E2274),"",Perigon!E2274)</f>
        <v/>
      </c>
      <c r="B2279" s="95" t="str">
        <f>IF(ISBLANK(Perigon!G2274),"",Perigon!G2274)</f>
        <v/>
      </c>
      <c r="C2279" s="96" t="str">
        <f>IF(ISBLANK(Perigon!I2274),"",Perigon!I2274)</f>
        <v/>
      </c>
      <c r="D2279" s="97" t="str">
        <f>IF(ISBLANK(Perigon!J2274),"",Perigon!J2274)</f>
        <v/>
      </c>
      <c r="E2279" s="64" t="str">
        <f>IF(ISBLANK(Perigon!K2274),"",Perigon!K2274)</f>
        <v/>
      </c>
      <c r="F2279" s="65"/>
      <c r="G2279" s="64"/>
      <c r="H2279" s="69" t="str">
        <f>IF(ISBLANK(Perigon!L2274),"",Perigon!L2274)</f>
        <v/>
      </c>
      <c r="I2279" s="69" t="str">
        <f>IF(ISBLANK(Perigon!M2274),"",Perigon!M2274)</f>
        <v/>
      </c>
      <c r="J2279" s="98" t="str">
        <f>IF(ISBLANK(Perigon!N2274),"",Perigon!N2274)</f>
        <v/>
      </c>
      <c r="K2279" s="99" t="str">
        <f>IF(ISBLANK(Perigon!J2274),"",Perigon!T2274)</f>
        <v/>
      </c>
      <c r="L2279" s="95" t="str">
        <f>IF(ISBLANK(Perigon!O2274),"",Perigon!O2274)</f>
        <v/>
      </c>
      <c r="M2279" s="95" t="str">
        <f>IF(ISBLANK(Perigon!R2274),"",Perigon!R2274)</f>
        <v/>
      </c>
      <c r="N2279" s="95" t="str">
        <f>IF(ISBLANK(Perigon!P2274),"",Perigon!P2274)</f>
        <v/>
      </c>
      <c r="O2279" s="38" t="str">
        <f>IF($L2279="","",VLOOKUP($R2279,Tarife!$A$2:$R$599,13,FALSE))</f>
        <v/>
      </c>
      <c r="P2279" s="38" t="str">
        <f t="shared" si="35"/>
        <v/>
      </c>
      <c r="R2279" s="100" t="str">
        <f>Zusammenzug!$C$25&amp;"-"&amp;Zusammenzug!$A$7&amp;"-"&amp;Leistungen!L2279</f>
        <v>2024-0-</v>
      </c>
    </row>
    <row r="2280" spans="1:18" x14ac:dyDescent="0.2">
      <c r="A2280" s="95" t="str">
        <f>IF(ISBLANK(Perigon!E2275),"",Perigon!E2275)</f>
        <v/>
      </c>
      <c r="B2280" s="95" t="str">
        <f>IF(ISBLANK(Perigon!G2275),"",Perigon!G2275)</f>
        <v/>
      </c>
      <c r="C2280" s="96" t="str">
        <f>IF(ISBLANK(Perigon!I2275),"",Perigon!I2275)</f>
        <v/>
      </c>
      <c r="D2280" s="97" t="str">
        <f>IF(ISBLANK(Perigon!J2275),"",Perigon!J2275)</f>
        <v/>
      </c>
      <c r="E2280" s="64" t="str">
        <f>IF(ISBLANK(Perigon!K2275),"",Perigon!K2275)</f>
        <v/>
      </c>
      <c r="F2280" s="65"/>
      <c r="G2280" s="64"/>
      <c r="H2280" s="69" t="str">
        <f>IF(ISBLANK(Perigon!L2275),"",Perigon!L2275)</f>
        <v/>
      </c>
      <c r="I2280" s="69" t="str">
        <f>IF(ISBLANK(Perigon!M2275),"",Perigon!M2275)</f>
        <v/>
      </c>
      <c r="J2280" s="98" t="str">
        <f>IF(ISBLANK(Perigon!N2275),"",Perigon!N2275)</f>
        <v/>
      </c>
      <c r="K2280" s="99" t="str">
        <f>IF(ISBLANK(Perigon!J2275),"",Perigon!T2275)</f>
        <v/>
      </c>
      <c r="L2280" s="95" t="str">
        <f>IF(ISBLANK(Perigon!O2275),"",Perigon!O2275)</f>
        <v/>
      </c>
      <c r="M2280" s="95" t="str">
        <f>IF(ISBLANK(Perigon!R2275),"",Perigon!R2275)</f>
        <v/>
      </c>
      <c r="N2280" s="95" t="str">
        <f>IF(ISBLANK(Perigon!P2275),"",Perigon!P2275)</f>
        <v/>
      </c>
      <c r="O2280" s="38" t="str">
        <f>IF($L2280="","",VLOOKUP($R2280,Tarife!$A$2:$R$599,13,FALSE))</f>
        <v/>
      </c>
      <c r="P2280" s="38" t="str">
        <f t="shared" si="35"/>
        <v/>
      </c>
      <c r="R2280" s="100" t="str">
        <f>Zusammenzug!$C$25&amp;"-"&amp;Zusammenzug!$A$7&amp;"-"&amp;Leistungen!L2280</f>
        <v>2024-0-</v>
      </c>
    </row>
    <row r="2281" spans="1:18" x14ac:dyDescent="0.2">
      <c r="A2281" s="95" t="str">
        <f>IF(ISBLANK(Perigon!E2276),"",Perigon!E2276)</f>
        <v/>
      </c>
      <c r="B2281" s="95" t="str">
        <f>IF(ISBLANK(Perigon!G2276),"",Perigon!G2276)</f>
        <v/>
      </c>
      <c r="C2281" s="96" t="str">
        <f>IF(ISBLANK(Perigon!I2276),"",Perigon!I2276)</f>
        <v/>
      </c>
      <c r="D2281" s="97" t="str">
        <f>IF(ISBLANK(Perigon!J2276),"",Perigon!J2276)</f>
        <v/>
      </c>
      <c r="E2281" s="64" t="str">
        <f>IF(ISBLANK(Perigon!K2276),"",Perigon!K2276)</f>
        <v/>
      </c>
      <c r="F2281" s="65"/>
      <c r="G2281" s="64"/>
      <c r="H2281" s="69" t="str">
        <f>IF(ISBLANK(Perigon!L2276),"",Perigon!L2276)</f>
        <v/>
      </c>
      <c r="I2281" s="69" t="str">
        <f>IF(ISBLANK(Perigon!M2276),"",Perigon!M2276)</f>
        <v/>
      </c>
      <c r="J2281" s="98" t="str">
        <f>IF(ISBLANK(Perigon!N2276),"",Perigon!N2276)</f>
        <v/>
      </c>
      <c r="K2281" s="99" t="str">
        <f>IF(ISBLANK(Perigon!J2276),"",Perigon!T2276)</f>
        <v/>
      </c>
      <c r="L2281" s="95" t="str">
        <f>IF(ISBLANK(Perigon!O2276),"",Perigon!O2276)</f>
        <v/>
      </c>
      <c r="M2281" s="95" t="str">
        <f>IF(ISBLANK(Perigon!R2276),"",Perigon!R2276)</f>
        <v/>
      </c>
      <c r="N2281" s="95" t="str">
        <f>IF(ISBLANK(Perigon!P2276),"",Perigon!P2276)</f>
        <v/>
      </c>
      <c r="O2281" s="38" t="str">
        <f>IF($L2281="","",VLOOKUP($R2281,Tarife!$A$2:$R$599,13,FALSE))</f>
        <v/>
      </c>
      <c r="P2281" s="38" t="str">
        <f t="shared" si="35"/>
        <v/>
      </c>
      <c r="R2281" s="100" t="str">
        <f>Zusammenzug!$C$25&amp;"-"&amp;Zusammenzug!$A$7&amp;"-"&amp;Leistungen!L2281</f>
        <v>2024-0-</v>
      </c>
    </row>
    <row r="2282" spans="1:18" x14ac:dyDescent="0.2">
      <c r="A2282" s="95" t="str">
        <f>IF(ISBLANK(Perigon!E2277),"",Perigon!E2277)</f>
        <v/>
      </c>
      <c r="B2282" s="95" t="str">
        <f>IF(ISBLANK(Perigon!G2277),"",Perigon!G2277)</f>
        <v/>
      </c>
      <c r="C2282" s="96" t="str">
        <f>IF(ISBLANK(Perigon!I2277),"",Perigon!I2277)</f>
        <v/>
      </c>
      <c r="D2282" s="97" t="str">
        <f>IF(ISBLANK(Perigon!J2277),"",Perigon!J2277)</f>
        <v/>
      </c>
      <c r="E2282" s="64" t="str">
        <f>IF(ISBLANK(Perigon!K2277),"",Perigon!K2277)</f>
        <v/>
      </c>
      <c r="F2282" s="65"/>
      <c r="G2282" s="64"/>
      <c r="H2282" s="69" t="str">
        <f>IF(ISBLANK(Perigon!L2277),"",Perigon!L2277)</f>
        <v/>
      </c>
      <c r="I2282" s="69" t="str">
        <f>IF(ISBLANK(Perigon!M2277),"",Perigon!M2277)</f>
        <v/>
      </c>
      <c r="J2282" s="98" t="str">
        <f>IF(ISBLANK(Perigon!N2277),"",Perigon!N2277)</f>
        <v/>
      </c>
      <c r="K2282" s="99" t="str">
        <f>IF(ISBLANK(Perigon!J2277),"",Perigon!T2277)</f>
        <v/>
      </c>
      <c r="L2282" s="95" t="str">
        <f>IF(ISBLANK(Perigon!O2277),"",Perigon!O2277)</f>
        <v/>
      </c>
      <c r="M2282" s="95" t="str">
        <f>IF(ISBLANK(Perigon!R2277),"",Perigon!R2277)</f>
        <v/>
      </c>
      <c r="N2282" s="95" t="str">
        <f>IF(ISBLANK(Perigon!P2277),"",Perigon!P2277)</f>
        <v/>
      </c>
      <c r="O2282" s="38" t="str">
        <f>IF($L2282="","",VLOOKUP($R2282,Tarife!$A$2:$R$599,13,FALSE))</f>
        <v/>
      </c>
      <c r="P2282" s="38" t="str">
        <f t="shared" si="35"/>
        <v/>
      </c>
      <c r="R2282" s="100" t="str">
        <f>Zusammenzug!$C$25&amp;"-"&amp;Zusammenzug!$A$7&amp;"-"&amp;Leistungen!L2282</f>
        <v>2024-0-</v>
      </c>
    </row>
    <row r="2283" spans="1:18" x14ac:dyDescent="0.2">
      <c r="A2283" s="95" t="str">
        <f>IF(ISBLANK(Perigon!E2278),"",Perigon!E2278)</f>
        <v/>
      </c>
      <c r="B2283" s="95" t="str">
        <f>IF(ISBLANK(Perigon!G2278),"",Perigon!G2278)</f>
        <v/>
      </c>
      <c r="C2283" s="96" t="str">
        <f>IF(ISBLANK(Perigon!I2278),"",Perigon!I2278)</f>
        <v/>
      </c>
      <c r="D2283" s="97" t="str">
        <f>IF(ISBLANK(Perigon!J2278),"",Perigon!J2278)</f>
        <v/>
      </c>
      <c r="E2283" s="64" t="str">
        <f>IF(ISBLANK(Perigon!K2278),"",Perigon!K2278)</f>
        <v/>
      </c>
      <c r="F2283" s="65"/>
      <c r="G2283" s="64"/>
      <c r="H2283" s="69" t="str">
        <f>IF(ISBLANK(Perigon!L2278),"",Perigon!L2278)</f>
        <v/>
      </c>
      <c r="I2283" s="69" t="str">
        <f>IF(ISBLANK(Perigon!M2278),"",Perigon!M2278)</f>
        <v/>
      </c>
      <c r="J2283" s="98" t="str">
        <f>IF(ISBLANK(Perigon!N2278),"",Perigon!N2278)</f>
        <v/>
      </c>
      <c r="K2283" s="99" t="str">
        <f>IF(ISBLANK(Perigon!J2278),"",Perigon!T2278)</f>
        <v/>
      </c>
      <c r="L2283" s="95" t="str">
        <f>IF(ISBLANK(Perigon!O2278),"",Perigon!O2278)</f>
        <v/>
      </c>
      <c r="M2283" s="95" t="str">
        <f>IF(ISBLANK(Perigon!R2278),"",Perigon!R2278)</f>
        <v/>
      </c>
      <c r="N2283" s="95" t="str">
        <f>IF(ISBLANK(Perigon!P2278),"",Perigon!P2278)</f>
        <v/>
      </c>
      <c r="O2283" s="38" t="str">
        <f>IF($L2283="","",VLOOKUP($R2283,Tarife!$A$2:$R$599,13,FALSE))</f>
        <v/>
      </c>
      <c r="P2283" s="38" t="str">
        <f t="shared" si="35"/>
        <v/>
      </c>
      <c r="R2283" s="100" t="str">
        <f>Zusammenzug!$C$25&amp;"-"&amp;Zusammenzug!$A$7&amp;"-"&amp;Leistungen!L2283</f>
        <v>2024-0-</v>
      </c>
    </row>
    <row r="2284" spans="1:18" x14ac:dyDescent="0.2">
      <c r="A2284" s="95" t="str">
        <f>IF(ISBLANK(Perigon!E2279),"",Perigon!E2279)</f>
        <v/>
      </c>
      <c r="B2284" s="95" t="str">
        <f>IF(ISBLANK(Perigon!G2279),"",Perigon!G2279)</f>
        <v/>
      </c>
      <c r="C2284" s="96" t="str">
        <f>IF(ISBLANK(Perigon!I2279),"",Perigon!I2279)</f>
        <v/>
      </c>
      <c r="D2284" s="97" t="str">
        <f>IF(ISBLANK(Perigon!J2279),"",Perigon!J2279)</f>
        <v/>
      </c>
      <c r="E2284" s="64" t="str">
        <f>IF(ISBLANK(Perigon!K2279),"",Perigon!K2279)</f>
        <v/>
      </c>
      <c r="F2284" s="65"/>
      <c r="G2284" s="64"/>
      <c r="H2284" s="69" t="str">
        <f>IF(ISBLANK(Perigon!L2279),"",Perigon!L2279)</f>
        <v/>
      </c>
      <c r="I2284" s="69" t="str">
        <f>IF(ISBLANK(Perigon!M2279),"",Perigon!M2279)</f>
        <v/>
      </c>
      <c r="J2284" s="98" t="str">
        <f>IF(ISBLANK(Perigon!N2279),"",Perigon!N2279)</f>
        <v/>
      </c>
      <c r="K2284" s="99" t="str">
        <f>IF(ISBLANK(Perigon!J2279),"",Perigon!T2279)</f>
        <v/>
      </c>
      <c r="L2284" s="95" t="str">
        <f>IF(ISBLANK(Perigon!O2279),"",Perigon!O2279)</f>
        <v/>
      </c>
      <c r="M2284" s="95" t="str">
        <f>IF(ISBLANK(Perigon!R2279),"",Perigon!R2279)</f>
        <v/>
      </c>
      <c r="N2284" s="95" t="str">
        <f>IF(ISBLANK(Perigon!P2279),"",Perigon!P2279)</f>
        <v/>
      </c>
      <c r="O2284" s="38" t="str">
        <f>IF($L2284="","",VLOOKUP($R2284,Tarife!$A$2:$R$599,13,FALSE))</f>
        <v/>
      </c>
      <c r="P2284" s="38" t="str">
        <f t="shared" si="35"/>
        <v/>
      </c>
      <c r="R2284" s="100" t="str">
        <f>Zusammenzug!$C$25&amp;"-"&amp;Zusammenzug!$A$7&amp;"-"&amp;Leistungen!L2284</f>
        <v>2024-0-</v>
      </c>
    </row>
    <row r="2285" spans="1:18" x14ac:dyDescent="0.2">
      <c r="A2285" s="95" t="str">
        <f>IF(ISBLANK(Perigon!E2280),"",Perigon!E2280)</f>
        <v/>
      </c>
      <c r="B2285" s="95" t="str">
        <f>IF(ISBLANK(Perigon!G2280),"",Perigon!G2280)</f>
        <v/>
      </c>
      <c r="C2285" s="96" t="str">
        <f>IF(ISBLANK(Perigon!I2280),"",Perigon!I2280)</f>
        <v/>
      </c>
      <c r="D2285" s="97" t="str">
        <f>IF(ISBLANK(Perigon!J2280),"",Perigon!J2280)</f>
        <v/>
      </c>
      <c r="E2285" s="64" t="str">
        <f>IF(ISBLANK(Perigon!K2280),"",Perigon!K2280)</f>
        <v/>
      </c>
      <c r="F2285" s="65"/>
      <c r="G2285" s="64"/>
      <c r="H2285" s="69" t="str">
        <f>IF(ISBLANK(Perigon!L2280),"",Perigon!L2280)</f>
        <v/>
      </c>
      <c r="I2285" s="69" t="str">
        <f>IF(ISBLANK(Perigon!M2280),"",Perigon!M2280)</f>
        <v/>
      </c>
      <c r="J2285" s="98" t="str">
        <f>IF(ISBLANK(Perigon!N2280),"",Perigon!N2280)</f>
        <v/>
      </c>
      <c r="K2285" s="99" t="str">
        <f>IF(ISBLANK(Perigon!J2280),"",Perigon!T2280)</f>
        <v/>
      </c>
      <c r="L2285" s="95" t="str">
        <f>IF(ISBLANK(Perigon!O2280),"",Perigon!O2280)</f>
        <v/>
      </c>
      <c r="M2285" s="95" t="str">
        <f>IF(ISBLANK(Perigon!R2280),"",Perigon!R2280)</f>
        <v/>
      </c>
      <c r="N2285" s="95" t="str">
        <f>IF(ISBLANK(Perigon!P2280),"",Perigon!P2280)</f>
        <v/>
      </c>
      <c r="O2285" s="38" t="str">
        <f>IF($L2285="","",VLOOKUP($R2285,Tarife!$A$2:$R$599,13,FALSE))</f>
        <v/>
      </c>
      <c r="P2285" s="38" t="str">
        <f t="shared" si="35"/>
        <v/>
      </c>
      <c r="R2285" s="100" t="str">
        <f>Zusammenzug!$C$25&amp;"-"&amp;Zusammenzug!$A$7&amp;"-"&amp;Leistungen!L2285</f>
        <v>2024-0-</v>
      </c>
    </row>
    <row r="2286" spans="1:18" x14ac:dyDescent="0.2">
      <c r="A2286" s="95" t="str">
        <f>IF(ISBLANK(Perigon!E2281),"",Perigon!E2281)</f>
        <v/>
      </c>
      <c r="B2286" s="95" t="str">
        <f>IF(ISBLANK(Perigon!G2281),"",Perigon!G2281)</f>
        <v/>
      </c>
      <c r="C2286" s="96" t="str">
        <f>IF(ISBLANK(Perigon!I2281),"",Perigon!I2281)</f>
        <v/>
      </c>
      <c r="D2286" s="97" t="str">
        <f>IF(ISBLANK(Perigon!J2281),"",Perigon!J2281)</f>
        <v/>
      </c>
      <c r="E2286" s="64" t="str">
        <f>IF(ISBLANK(Perigon!K2281),"",Perigon!K2281)</f>
        <v/>
      </c>
      <c r="F2286" s="65"/>
      <c r="G2286" s="64"/>
      <c r="H2286" s="69" t="str">
        <f>IF(ISBLANK(Perigon!L2281),"",Perigon!L2281)</f>
        <v/>
      </c>
      <c r="I2286" s="69" t="str">
        <f>IF(ISBLANK(Perigon!M2281),"",Perigon!M2281)</f>
        <v/>
      </c>
      <c r="J2286" s="98" t="str">
        <f>IF(ISBLANK(Perigon!N2281),"",Perigon!N2281)</f>
        <v/>
      </c>
      <c r="K2286" s="99" t="str">
        <f>IF(ISBLANK(Perigon!J2281),"",Perigon!T2281)</f>
        <v/>
      </c>
      <c r="L2286" s="95" t="str">
        <f>IF(ISBLANK(Perigon!O2281),"",Perigon!O2281)</f>
        <v/>
      </c>
      <c r="M2286" s="95" t="str">
        <f>IF(ISBLANK(Perigon!R2281),"",Perigon!R2281)</f>
        <v/>
      </c>
      <c r="N2286" s="95" t="str">
        <f>IF(ISBLANK(Perigon!P2281),"",Perigon!P2281)</f>
        <v/>
      </c>
      <c r="O2286" s="38" t="str">
        <f>IF($L2286="","",VLOOKUP($R2286,Tarife!$A$2:$R$599,13,FALSE))</f>
        <v/>
      </c>
      <c r="P2286" s="38" t="str">
        <f t="shared" si="35"/>
        <v/>
      </c>
      <c r="R2286" s="100" t="str">
        <f>Zusammenzug!$C$25&amp;"-"&amp;Zusammenzug!$A$7&amp;"-"&amp;Leistungen!L2286</f>
        <v>2024-0-</v>
      </c>
    </row>
    <row r="2287" spans="1:18" x14ac:dyDescent="0.2">
      <c r="A2287" s="95" t="str">
        <f>IF(ISBLANK(Perigon!E2282),"",Perigon!E2282)</f>
        <v/>
      </c>
      <c r="B2287" s="95" t="str">
        <f>IF(ISBLANK(Perigon!G2282),"",Perigon!G2282)</f>
        <v/>
      </c>
      <c r="C2287" s="96" t="str">
        <f>IF(ISBLANK(Perigon!I2282),"",Perigon!I2282)</f>
        <v/>
      </c>
      <c r="D2287" s="97" t="str">
        <f>IF(ISBLANK(Perigon!J2282),"",Perigon!J2282)</f>
        <v/>
      </c>
      <c r="E2287" s="64" t="str">
        <f>IF(ISBLANK(Perigon!K2282),"",Perigon!K2282)</f>
        <v/>
      </c>
      <c r="F2287" s="65"/>
      <c r="G2287" s="64"/>
      <c r="H2287" s="69" t="str">
        <f>IF(ISBLANK(Perigon!L2282),"",Perigon!L2282)</f>
        <v/>
      </c>
      <c r="I2287" s="69" t="str">
        <f>IF(ISBLANK(Perigon!M2282),"",Perigon!M2282)</f>
        <v/>
      </c>
      <c r="J2287" s="98" t="str">
        <f>IF(ISBLANK(Perigon!N2282),"",Perigon!N2282)</f>
        <v/>
      </c>
      <c r="K2287" s="99" t="str">
        <f>IF(ISBLANK(Perigon!J2282),"",Perigon!T2282)</f>
        <v/>
      </c>
      <c r="L2287" s="95" t="str">
        <f>IF(ISBLANK(Perigon!O2282),"",Perigon!O2282)</f>
        <v/>
      </c>
      <c r="M2287" s="95" t="str">
        <f>IF(ISBLANK(Perigon!R2282),"",Perigon!R2282)</f>
        <v/>
      </c>
      <c r="N2287" s="95" t="str">
        <f>IF(ISBLANK(Perigon!P2282),"",Perigon!P2282)</f>
        <v/>
      </c>
      <c r="O2287" s="38" t="str">
        <f>IF($L2287="","",VLOOKUP($R2287,Tarife!$A$2:$R$599,13,FALSE))</f>
        <v/>
      </c>
      <c r="P2287" s="38" t="str">
        <f t="shared" si="35"/>
        <v/>
      </c>
      <c r="R2287" s="100" t="str">
        <f>Zusammenzug!$C$25&amp;"-"&amp;Zusammenzug!$A$7&amp;"-"&amp;Leistungen!L2287</f>
        <v>2024-0-</v>
      </c>
    </row>
    <row r="2288" spans="1:18" x14ac:dyDescent="0.2">
      <c r="A2288" s="95" t="str">
        <f>IF(ISBLANK(Perigon!E2283),"",Perigon!E2283)</f>
        <v/>
      </c>
      <c r="B2288" s="95" t="str">
        <f>IF(ISBLANK(Perigon!G2283),"",Perigon!G2283)</f>
        <v/>
      </c>
      <c r="C2288" s="96" t="str">
        <f>IF(ISBLANK(Perigon!I2283),"",Perigon!I2283)</f>
        <v/>
      </c>
      <c r="D2288" s="97" t="str">
        <f>IF(ISBLANK(Perigon!J2283),"",Perigon!J2283)</f>
        <v/>
      </c>
      <c r="E2288" s="64" t="str">
        <f>IF(ISBLANK(Perigon!K2283),"",Perigon!K2283)</f>
        <v/>
      </c>
      <c r="F2288" s="65"/>
      <c r="G2288" s="64"/>
      <c r="H2288" s="69" t="str">
        <f>IF(ISBLANK(Perigon!L2283),"",Perigon!L2283)</f>
        <v/>
      </c>
      <c r="I2288" s="69" t="str">
        <f>IF(ISBLANK(Perigon!M2283),"",Perigon!M2283)</f>
        <v/>
      </c>
      <c r="J2288" s="98" t="str">
        <f>IF(ISBLANK(Perigon!N2283),"",Perigon!N2283)</f>
        <v/>
      </c>
      <c r="K2288" s="99" t="str">
        <f>IF(ISBLANK(Perigon!J2283),"",Perigon!T2283)</f>
        <v/>
      </c>
      <c r="L2288" s="95" t="str">
        <f>IF(ISBLANK(Perigon!O2283),"",Perigon!O2283)</f>
        <v/>
      </c>
      <c r="M2288" s="95" t="str">
        <f>IF(ISBLANK(Perigon!R2283),"",Perigon!R2283)</f>
        <v/>
      </c>
      <c r="N2288" s="95" t="str">
        <f>IF(ISBLANK(Perigon!P2283),"",Perigon!P2283)</f>
        <v/>
      </c>
      <c r="O2288" s="38" t="str">
        <f>IF($L2288="","",VLOOKUP($R2288,Tarife!$A$2:$R$599,13,FALSE))</f>
        <v/>
      </c>
      <c r="P2288" s="38" t="str">
        <f t="shared" si="35"/>
        <v/>
      </c>
      <c r="R2288" s="100" t="str">
        <f>Zusammenzug!$C$25&amp;"-"&amp;Zusammenzug!$A$7&amp;"-"&amp;Leistungen!L2288</f>
        <v>2024-0-</v>
      </c>
    </row>
    <row r="2289" spans="1:18" x14ac:dyDescent="0.2">
      <c r="A2289" s="95" t="str">
        <f>IF(ISBLANK(Perigon!E2284),"",Perigon!E2284)</f>
        <v/>
      </c>
      <c r="B2289" s="95" t="str">
        <f>IF(ISBLANK(Perigon!G2284),"",Perigon!G2284)</f>
        <v/>
      </c>
      <c r="C2289" s="96" t="str">
        <f>IF(ISBLANK(Perigon!I2284),"",Perigon!I2284)</f>
        <v/>
      </c>
      <c r="D2289" s="97" t="str">
        <f>IF(ISBLANK(Perigon!J2284),"",Perigon!J2284)</f>
        <v/>
      </c>
      <c r="E2289" s="64" t="str">
        <f>IF(ISBLANK(Perigon!K2284),"",Perigon!K2284)</f>
        <v/>
      </c>
      <c r="F2289" s="65"/>
      <c r="G2289" s="64"/>
      <c r="H2289" s="69" t="str">
        <f>IF(ISBLANK(Perigon!L2284),"",Perigon!L2284)</f>
        <v/>
      </c>
      <c r="I2289" s="69" t="str">
        <f>IF(ISBLANK(Perigon!M2284),"",Perigon!M2284)</f>
        <v/>
      </c>
      <c r="J2289" s="98" t="str">
        <f>IF(ISBLANK(Perigon!N2284),"",Perigon!N2284)</f>
        <v/>
      </c>
      <c r="K2289" s="99" t="str">
        <f>IF(ISBLANK(Perigon!J2284),"",Perigon!T2284)</f>
        <v/>
      </c>
      <c r="L2289" s="95" t="str">
        <f>IF(ISBLANK(Perigon!O2284),"",Perigon!O2284)</f>
        <v/>
      </c>
      <c r="M2289" s="95" t="str">
        <f>IF(ISBLANK(Perigon!R2284),"",Perigon!R2284)</f>
        <v/>
      </c>
      <c r="N2289" s="95" t="str">
        <f>IF(ISBLANK(Perigon!P2284),"",Perigon!P2284)</f>
        <v/>
      </c>
      <c r="O2289" s="38" t="str">
        <f>IF($L2289="","",VLOOKUP($R2289,Tarife!$A$2:$R$599,13,FALSE))</f>
        <v/>
      </c>
      <c r="P2289" s="38" t="str">
        <f t="shared" si="35"/>
        <v/>
      </c>
      <c r="R2289" s="100" t="str">
        <f>Zusammenzug!$C$25&amp;"-"&amp;Zusammenzug!$A$7&amp;"-"&amp;Leistungen!L2289</f>
        <v>2024-0-</v>
      </c>
    </row>
    <row r="2290" spans="1:18" x14ac:dyDescent="0.2">
      <c r="A2290" s="95" t="str">
        <f>IF(ISBLANK(Perigon!E2285),"",Perigon!E2285)</f>
        <v/>
      </c>
      <c r="B2290" s="95" t="str">
        <f>IF(ISBLANK(Perigon!G2285),"",Perigon!G2285)</f>
        <v/>
      </c>
      <c r="C2290" s="96" t="str">
        <f>IF(ISBLANK(Perigon!I2285),"",Perigon!I2285)</f>
        <v/>
      </c>
      <c r="D2290" s="97" t="str">
        <f>IF(ISBLANK(Perigon!J2285),"",Perigon!J2285)</f>
        <v/>
      </c>
      <c r="E2290" s="64" t="str">
        <f>IF(ISBLANK(Perigon!K2285),"",Perigon!K2285)</f>
        <v/>
      </c>
      <c r="F2290" s="65"/>
      <c r="G2290" s="64"/>
      <c r="H2290" s="69" t="str">
        <f>IF(ISBLANK(Perigon!L2285),"",Perigon!L2285)</f>
        <v/>
      </c>
      <c r="I2290" s="69" t="str">
        <f>IF(ISBLANK(Perigon!M2285),"",Perigon!M2285)</f>
        <v/>
      </c>
      <c r="J2290" s="98" t="str">
        <f>IF(ISBLANK(Perigon!N2285),"",Perigon!N2285)</f>
        <v/>
      </c>
      <c r="K2290" s="99" t="str">
        <f>IF(ISBLANK(Perigon!J2285),"",Perigon!T2285)</f>
        <v/>
      </c>
      <c r="L2290" s="95" t="str">
        <f>IF(ISBLANK(Perigon!O2285),"",Perigon!O2285)</f>
        <v/>
      </c>
      <c r="M2290" s="95" t="str">
        <f>IF(ISBLANK(Perigon!R2285),"",Perigon!R2285)</f>
        <v/>
      </c>
      <c r="N2290" s="95" t="str">
        <f>IF(ISBLANK(Perigon!P2285),"",Perigon!P2285)</f>
        <v/>
      </c>
      <c r="O2290" s="38" t="str">
        <f>IF($L2290="","",VLOOKUP($R2290,Tarife!$A$2:$R$599,13,FALSE))</f>
        <v/>
      </c>
      <c r="P2290" s="38" t="str">
        <f t="shared" si="35"/>
        <v/>
      </c>
      <c r="R2290" s="100" t="str">
        <f>Zusammenzug!$C$25&amp;"-"&amp;Zusammenzug!$A$7&amp;"-"&amp;Leistungen!L2290</f>
        <v>2024-0-</v>
      </c>
    </row>
    <row r="2291" spans="1:18" x14ac:dyDescent="0.2">
      <c r="A2291" s="95" t="str">
        <f>IF(ISBLANK(Perigon!E2286),"",Perigon!E2286)</f>
        <v/>
      </c>
      <c r="B2291" s="95" t="str">
        <f>IF(ISBLANK(Perigon!G2286),"",Perigon!G2286)</f>
        <v/>
      </c>
      <c r="C2291" s="96" t="str">
        <f>IF(ISBLANK(Perigon!I2286),"",Perigon!I2286)</f>
        <v/>
      </c>
      <c r="D2291" s="97" t="str">
        <f>IF(ISBLANK(Perigon!J2286),"",Perigon!J2286)</f>
        <v/>
      </c>
      <c r="E2291" s="64" t="str">
        <f>IF(ISBLANK(Perigon!K2286),"",Perigon!K2286)</f>
        <v/>
      </c>
      <c r="F2291" s="65"/>
      <c r="G2291" s="64"/>
      <c r="H2291" s="69" t="str">
        <f>IF(ISBLANK(Perigon!L2286),"",Perigon!L2286)</f>
        <v/>
      </c>
      <c r="I2291" s="69" t="str">
        <f>IF(ISBLANK(Perigon!M2286),"",Perigon!M2286)</f>
        <v/>
      </c>
      <c r="J2291" s="98" t="str">
        <f>IF(ISBLANK(Perigon!N2286),"",Perigon!N2286)</f>
        <v/>
      </c>
      <c r="K2291" s="99" t="str">
        <f>IF(ISBLANK(Perigon!J2286),"",Perigon!T2286)</f>
        <v/>
      </c>
      <c r="L2291" s="95" t="str">
        <f>IF(ISBLANK(Perigon!O2286),"",Perigon!O2286)</f>
        <v/>
      </c>
      <c r="M2291" s="95" t="str">
        <f>IF(ISBLANK(Perigon!R2286),"",Perigon!R2286)</f>
        <v/>
      </c>
      <c r="N2291" s="95" t="str">
        <f>IF(ISBLANK(Perigon!P2286),"",Perigon!P2286)</f>
        <v/>
      </c>
      <c r="O2291" s="38" t="str">
        <f>IF($L2291="","",VLOOKUP($R2291,Tarife!$A$2:$R$599,13,FALSE))</f>
        <v/>
      </c>
      <c r="P2291" s="38" t="str">
        <f t="shared" si="35"/>
        <v/>
      </c>
      <c r="R2291" s="100" t="str">
        <f>Zusammenzug!$C$25&amp;"-"&amp;Zusammenzug!$A$7&amp;"-"&amp;Leistungen!L2291</f>
        <v>2024-0-</v>
      </c>
    </row>
    <row r="2292" spans="1:18" x14ac:dyDescent="0.2">
      <c r="A2292" s="95" t="str">
        <f>IF(ISBLANK(Perigon!E2287),"",Perigon!E2287)</f>
        <v/>
      </c>
      <c r="B2292" s="95" t="str">
        <f>IF(ISBLANK(Perigon!G2287),"",Perigon!G2287)</f>
        <v/>
      </c>
      <c r="C2292" s="96" t="str">
        <f>IF(ISBLANK(Perigon!I2287),"",Perigon!I2287)</f>
        <v/>
      </c>
      <c r="D2292" s="97" t="str">
        <f>IF(ISBLANK(Perigon!J2287),"",Perigon!J2287)</f>
        <v/>
      </c>
      <c r="E2292" s="64" t="str">
        <f>IF(ISBLANK(Perigon!K2287),"",Perigon!K2287)</f>
        <v/>
      </c>
      <c r="F2292" s="65"/>
      <c r="G2292" s="64"/>
      <c r="H2292" s="69" t="str">
        <f>IF(ISBLANK(Perigon!L2287),"",Perigon!L2287)</f>
        <v/>
      </c>
      <c r="I2292" s="69" t="str">
        <f>IF(ISBLANK(Perigon!M2287),"",Perigon!M2287)</f>
        <v/>
      </c>
      <c r="J2292" s="98" t="str">
        <f>IF(ISBLANK(Perigon!N2287),"",Perigon!N2287)</f>
        <v/>
      </c>
      <c r="K2292" s="99" t="str">
        <f>IF(ISBLANK(Perigon!J2287),"",Perigon!T2287)</f>
        <v/>
      </c>
      <c r="L2292" s="95" t="str">
        <f>IF(ISBLANK(Perigon!O2287),"",Perigon!O2287)</f>
        <v/>
      </c>
      <c r="M2292" s="95" t="str">
        <f>IF(ISBLANK(Perigon!R2287),"",Perigon!R2287)</f>
        <v/>
      </c>
      <c r="N2292" s="95" t="str">
        <f>IF(ISBLANK(Perigon!P2287),"",Perigon!P2287)</f>
        <v/>
      </c>
      <c r="O2292" s="38" t="str">
        <f>IF($L2292="","",VLOOKUP($R2292,Tarife!$A$2:$R$599,13,FALSE))</f>
        <v/>
      </c>
      <c r="P2292" s="38" t="str">
        <f t="shared" si="35"/>
        <v/>
      </c>
      <c r="R2292" s="100" t="str">
        <f>Zusammenzug!$C$25&amp;"-"&amp;Zusammenzug!$A$7&amp;"-"&amp;Leistungen!L2292</f>
        <v>2024-0-</v>
      </c>
    </row>
    <row r="2293" spans="1:18" x14ac:dyDescent="0.2">
      <c r="A2293" s="95" t="str">
        <f>IF(ISBLANK(Perigon!E2288),"",Perigon!E2288)</f>
        <v/>
      </c>
      <c r="B2293" s="95" t="str">
        <f>IF(ISBLANK(Perigon!G2288),"",Perigon!G2288)</f>
        <v/>
      </c>
      <c r="C2293" s="96" t="str">
        <f>IF(ISBLANK(Perigon!I2288),"",Perigon!I2288)</f>
        <v/>
      </c>
      <c r="D2293" s="97" t="str">
        <f>IF(ISBLANK(Perigon!J2288),"",Perigon!J2288)</f>
        <v/>
      </c>
      <c r="E2293" s="64" t="str">
        <f>IF(ISBLANK(Perigon!K2288),"",Perigon!K2288)</f>
        <v/>
      </c>
      <c r="F2293" s="65"/>
      <c r="G2293" s="64"/>
      <c r="H2293" s="69" t="str">
        <f>IF(ISBLANK(Perigon!L2288),"",Perigon!L2288)</f>
        <v/>
      </c>
      <c r="I2293" s="69" t="str">
        <f>IF(ISBLANK(Perigon!M2288),"",Perigon!M2288)</f>
        <v/>
      </c>
      <c r="J2293" s="98" t="str">
        <f>IF(ISBLANK(Perigon!N2288),"",Perigon!N2288)</f>
        <v/>
      </c>
      <c r="K2293" s="99" t="str">
        <f>IF(ISBLANK(Perigon!J2288),"",Perigon!T2288)</f>
        <v/>
      </c>
      <c r="L2293" s="95" t="str">
        <f>IF(ISBLANK(Perigon!O2288),"",Perigon!O2288)</f>
        <v/>
      </c>
      <c r="M2293" s="95" t="str">
        <f>IF(ISBLANK(Perigon!R2288),"",Perigon!R2288)</f>
        <v/>
      </c>
      <c r="N2293" s="95" t="str">
        <f>IF(ISBLANK(Perigon!P2288),"",Perigon!P2288)</f>
        <v/>
      </c>
      <c r="O2293" s="38" t="str">
        <f>IF($L2293="","",VLOOKUP($R2293,Tarife!$A$2:$R$599,13,FALSE))</f>
        <v/>
      </c>
      <c r="P2293" s="38" t="str">
        <f t="shared" si="35"/>
        <v/>
      </c>
      <c r="R2293" s="100" t="str">
        <f>Zusammenzug!$C$25&amp;"-"&amp;Zusammenzug!$A$7&amp;"-"&amp;Leistungen!L2293</f>
        <v>2024-0-</v>
      </c>
    </row>
    <row r="2294" spans="1:18" x14ac:dyDescent="0.2">
      <c r="A2294" s="95" t="str">
        <f>IF(ISBLANK(Perigon!E2289),"",Perigon!E2289)</f>
        <v/>
      </c>
      <c r="B2294" s="95" t="str">
        <f>IF(ISBLANK(Perigon!G2289),"",Perigon!G2289)</f>
        <v/>
      </c>
      <c r="C2294" s="96" t="str">
        <f>IF(ISBLANK(Perigon!I2289),"",Perigon!I2289)</f>
        <v/>
      </c>
      <c r="D2294" s="97" t="str">
        <f>IF(ISBLANK(Perigon!J2289),"",Perigon!J2289)</f>
        <v/>
      </c>
      <c r="E2294" s="64" t="str">
        <f>IF(ISBLANK(Perigon!K2289),"",Perigon!K2289)</f>
        <v/>
      </c>
      <c r="F2294" s="65"/>
      <c r="G2294" s="64"/>
      <c r="H2294" s="69" t="str">
        <f>IF(ISBLANK(Perigon!L2289),"",Perigon!L2289)</f>
        <v/>
      </c>
      <c r="I2294" s="69" t="str">
        <f>IF(ISBLANK(Perigon!M2289),"",Perigon!M2289)</f>
        <v/>
      </c>
      <c r="J2294" s="98" t="str">
        <f>IF(ISBLANK(Perigon!N2289),"",Perigon!N2289)</f>
        <v/>
      </c>
      <c r="K2294" s="99" t="str">
        <f>IF(ISBLANK(Perigon!J2289),"",Perigon!T2289)</f>
        <v/>
      </c>
      <c r="L2294" s="95" t="str">
        <f>IF(ISBLANK(Perigon!O2289),"",Perigon!O2289)</f>
        <v/>
      </c>
      <c r="M2294" s="95" t="str">
        <f>IF(ISBLANK(Perigon!R2289),"",Perigon!R2289)</f>
        <v/>
      </c>
      <c r="N2294" s="95" t="str">
        <f>IF(ISBLANK(Perigon!P2289),"",Perigon!P2289)</f>
        <v/>
      </c>
      <c r="O2294" s="38" t="str">
        <f>IF($L2294="","",VLOOKUP($R2294,Tarife!$A$2:$R$599,13,FALSE))</f>
        <v/>
      </c>
      <c r="P2294" s="38" t="str">
        <f t="shared" si="35"/>
        <v/>
      </c>
      <c r="R2294" s="100" t="str">
        <f>Zusammenzug!$C$25&amp;"-"&amp;Zusammenzug!$A$7&amp;"-"&amp;Leistungen!L2294</f>
        <v>2024-0-</v>
      </c>
    </row>
    <row r="2295" spans="1:18" x14ac:dyDescent="0.2">
      <c r="A2295" s="95" t="str">
        <f>IF(ISBLANK(Perigon!E2290),"",Perigon!E2290)</f>
        <v/>
      </c>
      <c r="B2295" s="95" t="str">
        <f>IF(ISBLANK(Perigon!G2290),"",Perigon!G2290)</f>
        <v/>
      </c>
      <c r="C2295" s="96" t="str">
        <f>IF(ISBLANK(Perigon!I2290),"",Perigon!I2290)</f>
        <v/>
      </c>
      <c r="D2295" s="97" t="str">
        <f>IF(ISBLANK(Perigon!J2290),"",Perigon!J2290)</f>
        <v/>
      </c>
      <c r="E2295" s="64" t="str">
        <f>IF(ISBLANK(Perigon!K2290),"",Perigon!K2290)</f>
        <v/>
      </c>
      <c r="F2295" s="65"/>
      <c r="G2295" s="64"/>
      <c r="H2295" s="69" t="str">
        <f>IF(ISBLANK(Perigon!L2290),"",Perigon!L2290)</f>
        <v/>
      </c>
      <c r="I2295" s="69" t="str">
        <f>IF(ISBLANK(Perigon!M2290),"",Perigon!M2290)</f>
        <v/>
      </c>
      <c r="J2295" s="98" t="str">
        <f>IF(ISBLANK(Perigon!N2290),"",Perigon!N2290)</f>
        <v/>
      </c>
      <c r="K2295" s="99" t="str">
        <f>IF(ISBLANK(Perigon!J2290),"",Perigon!T2290)</f>
        <v/>
      </c>
      <c r="L2295" s="95" t="str">
        <f>IF(ISBLANK(Perigon!O2290),"",Perigon!O2290)</f>
        <v/>
      </c>
      <c r="M2295" s="95" t="str">
        <f>IF(ISBLANK(Perigon!R2290),"",Perigon!R2290)</f>
        <v/>
      </c>
      <c r="N2295" s="95" t="str">
        <f>IF(ISBLANK(Perigon!P2290),"",Perigon!P2290)</f>
        <v/>
      </c>
      <c r="O2295" s="38" t="str">
        <f>IF($L2295="","",VLOOKUP($R2295,Tarife!$A$2:$R$599,13,FALSE))</f>
        <v/>
      </c>
      <c r="P2295" s="38" t="str">
        <f t="shared" si="35"/>
        <v/>
      </c>
      <c r="R2295" s="100" t="str">
        <f>Zusammenzug!$C$25&amp;"-"&amp;Zusammenzug!$A$7&amp;"-"&amp;Leistungen!L2295</f>
        <v>2024-0-</v>
      </c>
    </row>
    <row r="2296" spans="1:18" x14ac:dyDescent="0.2">
      <c r="A2296" s="95" t="str">
        <f>IF(ISBLANK(Perigon!E2291),"",Perigon!E2291)</f>
        <v/>
      </c>
      <c r="B2296" s="95" t="str">
        <f>IF(ISBLANK(Perigon!G2291),"",Perigon!G2291)</f>
        <v/>
      </c>
      <c r="C2296" s="96" t="str">
        <f>IF(ISBLANK(Perigon!I2291),"",Perigon!I2291)</f>
        <v/>
      </c>
      <c r="D2296" s="97" t="str">
        <f>IF(ISBLANK(Perigon!J2291),"",Perigon!J2291)</f>
        <v/>
      </c>
      <c r="E2296" s="64" t="str">
        <f>IF(ISBLANK(Perigon!K2291),"",Perigon!K2291)</f>
        <v/>
      </c>
      <c r="F2296" s="65"/>
      <c r="G2296" s="64"/>
      <c r="H2296" s="69" t="str">
        <f>IF(ISBLANK(Perigon!L2291),"",Perigon!L2291)</f>
        <v/>
      </c>
      <c r="I2296" s="69" t="str">
        <f>IF(ISBLANK(Perigon!M2291),"",Perigon!M2291)</f>
        <v/>
      </c>
      <c r="J2296" s="98" t="str">
        <f>IF(ISBLANK(Perigon!N2291),"",Perigon!N2291)</f>
        <v/>
      </c>
      <c r="K2296" s="99" t="str">
        <f>IF(ISBLANK(Perigon!J2291),"",Perigon!T2291)</f>
        <v/>
      </c>
      <c r="L2296" s="95" t="str">
        <f>IF(ISBLANK(Perigon!O2291),"",Perigon!O2291)</f>
        <v/>
      </c>
      <c r="M2296" s="95" t="str">
        <f>IF(ISBLANK(Perigon!R2291),"",Perigon!R2291)</f>
        <v/>
      </c>
      <c r="N2296" s="95" t="str">
        <f>IF(ISBLANK(Perigon!P2291),"",Perigon!P2291)</f>
        <v/>
      </c>
      <c r="O2296" s="38" t="str">
        <f>IF($L2296="","",VLOOKUP($R2296,Tarife!$A$2:$R$599,13,FALSE))</f>
        <v/>
      </c>
      <c r="P2296" s="38" t="str">
        <f t="shared" si="35"/>
        <v/>
      </c>
      <c r="R2296" s="100" t="str">
        <f>Zusammenzug!$C$25&amp;"-"&amp;Zusammenzug!$A$7&amp;"-"&amp;Leistungen!L2296</f>
        <v>2024-0-</v>
      </c>
    </row>
    <row r="2297" spans="1:18" x14ac:dyDescent="0.2">
      <c r="A2297" s="95" t="str">
        <f>IF(ISBLANK(Perigon!E2292),"",Perigon!E2292)</f>
        <v/>
      </c>
      <c r="B2297" s="95" t="str">
        <f>IF(ISBLANK(Perigon!G2292),"",Perigon!G2292)</f>
        <v/>
      </c>
      <c r="C2297" s="96" t="str">
        <f>IF(ISBLANK(Perigon!I2292),"",Perigon!I2292)</f>
        <v/>
      </c>
      <c r="D2297" s="97" t="str">
        <f>IF(ISBLANK(Perigon!J2292),"",Perigon!J2292)</f>
        <v/>
      </c>
      <c r="E2297" s="64" t="str">
        <f>IF(ISBLANK(Perigon!K2292),"",Perigon!K2292)</f>
        <v/>
      </c>
      <c r="F2297" s="65"/>
      <c r="G2297" s="64"/>
      <c r="H2297" s="69" t="str">
        <f>IF(ISBLANK(Perigon!L2292),"",Perigon!L2292)</f>
        <v/>
      </c>
      <c r="I2297" s="69" t="str">
        <f>IF(ISBLANK(Perigon!M2292),"",Perigon!M2292)</f>
        <v/>
      </c>
      <c r="J2297" s="98" t="str">
        <f>IF(ISBLANK(Perigon!N2292),"",Perigon!N2292)</f>
        <v/>
      </c>
      <c r="K2297" s="99" t="str">
        <f>IF(ISBLANK(Perigon!J2292),"",Perigon!T2292)</f>
        <v/>
      </c>
      <c r="L2297" s="95" t="str">
        <f>IF(ISBLANK(Perigon!O2292),"",Perigon!O2292)</f>
        <v/>
      </c>
      <c r="M2297" s="95" t="str">
        <f>IF(ISBLANK(Perigon!R2292),"",Perigon!R2292)</f>
        <v/>
      </c>
      <c r="N2297" s="95" t="str">
        <f>IF(ISBLANK(Perigon!P2292),"",Perigon!P2292)</f>
        <v/>
      </c>
      <c r="O2297" s="38" t="str">
        <f>IF($L2297="","",VLOOKUP($R2297,Tarife!$A$2:$R$599,13,FALSE))</f>
        <v/>
      </c>
      <c r="P2297" s="38" t="str">
        <f t="shared" si="35"/>
        <v/>
      </c>
      <c r="R2297" s="100" t="str">
        <f>Zusammenzug!$C$25&amp;"-"&amp;Zusammenzug!$A$7&amp;"-"&amp;Leistungen!L2297</f>
        <v>2024-0-</v>
      </c>
    </row>
    <row r="2298" spans="1:18" x14ac:dyDescent="0.2">
      <c r="A2298" s="95" t="str">
        <f>IF(ISBLANK(Perigon!E2293),"",Perigon!E2293)</f>
        <v/>
      </c>
      <c r="B2298" s="95" t="str">
        <f>IF(ISBLANK(Perigon!G2293),"",Perigon!G2293)</f>
        <v/>
      </c>
      <c r="C2298" s="96" t="str">
        <f>IF(ISBLANK(Perigon!I2293),"",Perigon!I2293)</f>
        <v/>
      </c>
      <c r="D2298" s="97" t="str">
        <f>IF(ISBLANK(Perigon!J2293),"",Perigon!J2293)</f>
        <v/>
      </c>
      <c r="E2298" s="64" t="str">
        <f>IF(ISBLANK(Perigon!K2293),"",Perigon!K2293)</f>
        <v/>
      </c>
      <c r="F2298" s="65"/>
      <c r="G2298" s="64"/>
      <c r="H2298" s="69" t="str">
        <f>IF(ISBLANK(Perigon!L2293),"",Perigon!L2293)</f>
        <v/>
      </c>
      <c r="I2298" s="69" t="str">
        <f>IF(ISBLANK(Perigon!M2293),"",Perigon!M2293)</f>
        <v/>
      </c>
      <c r="J2298" s="98" t="str">
        <f>IF(ISBLANK(Perigon!N2293),"",Perigon!N2293)</f>
        <v/>
      </c>
      <c r="K2298" s="99" t="str">
        <f>IF(ISBLANK(Perigon!J2293),"",Perigon!T2293)</f>
        <v/>
      </c>
      <c r="L2298" s="95" t="str">
        <f>IF(ISBLANK(Perigon!O2293),"",Perigon!O2293)</f>
        <v/>
      </c>
      <c r="M2298" s="95" t="str">
        <f>IF(ISBLANK(Perigon!R2293),"",Perigon!R2293)</f>
        <v/>
      </c>
      <c r="N2298" s="95" t="str">
        <f>IF(ISBLANK(Perigon!P2293),"",Perigon!P2293)</f>
        <v/>
      </c>
      <c r="O2298" s="38" t="str">
        <f>IF($L2298="","",VLOOKUP($R2298,Tarife!$A$2:$R$599,13,FALSE))</f>
        <v/>
      </c>
      <c r="P2298" s="38" t="str">
        <f t="shared" si="35"/>
        <v/>
      </c>
      <c r="R2298" s="100" t="str">
        <f>Zusammenzug!$C$25&amp;"-"&amp;Zusammenzug!$A$7&amp;"-"&amp;Leistungen!L2298</f>
        <v>2024-0-</v>
      </c>
    </row>
    <row r="2299" spans="1:18" x14ac:dyDescent="0.2">
      <c r="A2299" s="95" t="str">
        <f>IF(ISBLANK(Perigon!E2294),"",Perigon!E2294)</f>
        <v/>
      </c>
      <c r="B2299" s="95" t="str">
        <f>IF(ISBLANK(Perigon!G2294),"",Perigon!G2294)</f>
        <v/>
      </c>
      <c r="C2299" s="96" t="str">
        <f>IF(ISBLANK(Perigon!I2294),"",Perigon!I2294)</f>
        <v/>
      </c>
      <c r="D2299" s="97" t="str">
        <f>IF(ISBLANK(Perigon!J2294),"",Perigon!J2294)</f>
        <v/>
      </c>
      <c r="E2299" s="64" t="str">
        <f>IF(ISBLANK(Perigon!K2294),"",Perigon!K2294)</f>
        <v/>
      </c>
      <c r="F2299" s="65"/>
      <c r="G2299" s="64"/>
      <c r="H2299" s="69" t="str">
        <f>IF(ISBLANK(Perigon!L2294),"",Perigon!L2294)</f>
        <v/>
      </c>
      <c r="I2299" s="69" t="str">
        <f>IF(ISBLANK(Perigon!M2294),"",Perigon!M2294)</f>
        <v/>
      </c>
      <c r="J2299" s="98" t="str">
        <f>IF(ISBLANK(Perigon!N2294),"",Perigon!N2294)</f>
        <v/>
      </c>
      <c r="K2299" s="99" t="str">
        <f>IF(ISBLANK(Perigon!J2294),"",Perigon!T2294)</f>
        <v/>
      </c>
      <c r="L2299" s="95" t="str">
        <f>IF(ISBLANK(Perigon!O2294),"",Perigon!O2294)</f>
        <v/>
      </c>
      <c r="M2299" s="95" t="str">
        <f>IF(ISBLANK(Perigon!R2294),"",Perigon!R2294)</f>
        <v/>
      </c>
      <c r="N2299" s="95" t="str">
        <f>IF(ISBLANK(Perigon!P2294),"",Perigon!P2294)</f>
        <v/>
      </c>
      <c r="O2299" s="38" t="str">
        <f>IF($L2299="","",VLOOKUP($R2299,Tarife!$A$2:$R$599,13,FALSE))</f>
        <v/>
      </c>
      <c r="P2299" s="38" t="str">
        <f t="shared" si="35"/>
        <v/>
      </c>
      <c r="R2299" s="100" t="str">
        <f>Zusammenzug!$C$25&amp;"-"&amp;Zusammenzug!$A$7&amp;"-"&amp;Leistungen!L2299</f>
        <v>2024-0-</v>
      </c>
    </row>
    <row r="2300" spans="1:18" x14ac:dyDescent="0.2">
      <c r="A2300" s="95" t="str">
        <f>IF(ISBLANK(Perigon!E2295),"",Perigon!E2295)</f>
        <v/>
      </c>
      <c r="B2300" s="95" t="str">
        <f>IF(ISBLANK(Perigon!G2295),"",Perigon!G2295)</f>
        <v/>
      </c>
      <c r="C2300" s="96" t="str">
        <f>IF(ISBLANK(Perigon!I2295),"",Perigon!I2295)</f>
        <v/>
      </c>
      <c r="D2300" s="97" t="str">
        <f>IF(ISBLANK(Perigon!J2295),"",Perigon!J2295)</f>
        <v/>
      </c>
      <c r="E2300" s="64" t="str">
        <f>IF(ISBLANK(Perigon!K2295),"",Perigon!K2295)</f>
        <v/>
      </c>
      <c r="F2300" s="65"/>
      <c r="G2300" s="64"/>
      <c r="H2300" s="69" t="str">
        <f>IF(ISBLANK(Perigon!L2295),"",Perigon!L2295)</f>
        <v/>
      </c>
      <c r="I2300" s="69" t="str">
        <f>IF(ISBLANK(Perigon!M2295),"",Perigon!M2295)</f>
        <v/>
      </c>
      <c r="J2300" s="98" t="str">
        <f>IF(ISBLANK(Perigon!N2295),"",Perigon!N2295)</f>
        <v/>
      </c>
      <c r="K2300" s="99" t="str">
        <f>IF(ISBLANK(Perigon!J2295),"",Perigon!T2295)</f>
        <v/>
      </c>
      <c r="L2300" s="95" t="str">
        <f>IF(ISBLANK(Perigon!O2295),"",Perigon!O2295)</f>
        <v/>
      </c>
      <c r="M2300" s="95" t="str">
        <f>IF(ISBLANK(Perigon!R2295),"",Perigon!R2295)</f>
        <v/>
      </c>
      <c r="N2300" s="95" t="str">
        <f>IF(ISBLANK(Perigon!P2295),"",Perigon!P2295)</f>
        <v/>
      </c>
      <c r="O2300" s="38" t="str">
        <f>IF($L2300="","",VLOOKUP($R2300,Tarife!$A$2:$R$599,13,FALSE))</f>
        <v/>
      </c>
      <c r="P2300" s="38" t="str">
        <f t="shared" si="35"/>
        <v/>
      </c>
      <c r="R2300" s="100" t="str">
        <f>Zusammenzug!$C$25&amp;"-"&amp;Zusammenzug!$A$7&amp;"-"&amp;Leistungen!L2300</f>
        <v>2024-0-</v>
      </c>
    </row>
    <row r="2301" spans="1:18" x14ac:dyDescent="0.2">
      <c r="A2301" s="95" t="str">
        <f>IF(ISBLANK(Perigon!E2296),"",Perigon!E2296)</f>
        <v/>
      </c>
      <c r="B2301" s="95" t="str">
        <f>IF(ISBLANK(Perigon!G2296),"",Perigon!G2296)</f>
        <v/>
      </c>
      <c r="C2301" s="96" t="str">
        <f>IF(ISBLANK(Perigon!I2296),"",Perigon!I2296)</f>
        <v/>
      </c>
      <c r="D2301" s="97" t="str">
        <f>IF(ISBLANK(Perigon!J2296),"",Perigon!J2296)</f>
        <v/>
      </c>
      <c r="E2301" s="64" t="str">
        <f>IF(ISBLANK(Perigon!K2296),"",Perigon!K2296)</f>
        <v/>
      </c>
      <c r="F2301" s="65"/>
      <c r="G2301" s="64"/>
      <c r="H2301" s="69" t="str">
        <f>IF(ISBLANK(Perigon!L2296),"",Perigon!L2296)</f>
        <v/>
      </c>
      <c r="I2301" s="69" t="str">
        <f>IF(ISBLANK(Perigon!M2296),"",Perigon!M2296)</f>
        <v/>
      </c>
      <c r="J2301" s="98" t="str">
        <f>IF(ISBLANK(Perigon!N2296),"",Perigon!N2296)</f>
        <v/>
      </c>
      <c r="K2301" s="99" t="str">
        <f>IF(ISBLANK(Perigon!J2296),"",Perigon!T2296)</f>
        <v/>
      </c>
      <c r="L2301" s="95" t="str">
        <f>IF(ISBLANK(Perigon!O2296),"",Perigon!O2296)</f>
        <v/>
      </c>
      <c r="M2301" s="95" t="str">
        <f>IF(ISBLANK(Perigon!R2296),"",Perigon!R2296)</f>
        <v/>
      </c>
      <c r="N2301" s="95" t="str">
        <f>IF(ISBLANK(Perigon!P2296),"",Perigon!P2296)</f>
        <v/>
      </c>
      <c r="O2301" s="38" t="str">
        <f>IF($L2301="","",VLOOKUP($R2301,Tarife!$A$2:$R$599,13,FALSE))</f>
        <v/>
      </c>
      <c r="P2301" s="38" t="str">
        <f t="shared" si="35"/>
        <v/>
      </c>
      <c r="R2301" s="100" t="str">
        <f>Zusammenzug!$C$25&amp;"-"&amp;Zusammenzug!$A$7&amp;"-"&amp;Leistungen!L2301</f>
        <v>2024-0-</v>
      </c>
    </row>
    <row r="2302" spans="1:18" x14ac:dyDescent="0.2">
      <c r="A2302" s="95" t="str">
        <f>IF(ISBLANK(Perigon!E2297),"",Perigon!E2297)</f>
        <v/>
      </c>
      <c r="B2302" s="95" t="str">
        <f>IF(ISBLANK(Perigon!G2297),"",Perigon!G2297)</f>
        <v/>
      </c>
      <c r="C2302" s="96" t="str">
        <f>IF(ISBLANK(Perigon!I2297),"",Perigon!I2297)</f>
        <v/>
      </c>
      <c r="D2302" s="97" t="str">
        <f>IF(ISBLANK(Perigon!J2297),"",Perigon!J2297)</f>
        <v/>
      </c>
      <c r="E2302" s="64" t="str">
        <f>IF(ISBLANK(Perigon!K2297),"",Perigon!K2297)</f>
        <v/>
      </c>
      <c r="F2302" s="65"/>
      <c r="G2302" s="64"/>
      <c r="H2302" s="69" t="str">
        <f>IF(ISBLANK(Perigon!L2297),"",Perigon!L2297)</f>
        <v/>
      </c>
      <c r="I2302" s="69" t="str">
        <f>IF(ISBLANK(Perigon!M2297),"",Perigon!M2297)</f>
        <v/>
      </c>
      <c r="J2302" s="98" t="str">
        <f>IF(ISBLANK(Perigon!N2297),"",Perigon!N2297)</f>
        <v/>
      </c>
      <c r="K2302" s="99" t="str">
        <f>IF(ISBLANK(Perigon!J2297),"",Perigon!T2297)</f>
        <v/>
      </c>
      <c r="L2302" s="95" t="str">
        <f>IF(ISBLANK(Perigon!O2297),"",Perigon!O2297)</f>
        <v/>
      </c>
      <c r="M2302" s="95" t="str">
        <f>IF(ISBLANK(Perigon!R2297),"",Perigon!R2297)</f>
        <v/>
      </c>
      <c r="N2302" s="95" t="str">
        <f>IF(ISBLANK(Perigon!P2297),"",Perigon!P2297)</f>
        <v/>
      </c>
      <c r="O2302" s="38" t="str">
        <f>IF($L2302="","",VLOOKUP($R2302,Tarife!$A$2:$R$599,13,FALSE))</f>
        <v/>
      </c>
      <c r="P2302" s="38" t="str">
        <f t="shared" si="35"/>
        <v/>
      </c>
      <c r="R2302" s="100" t="str">
        <f>Zusammenzug!$C$25&amp;"-"&amp;Zusammenzug!$A$7&amp;"-"&amp;Leistungen!L2302</f>
        <v>2024-0-</v>
      </c>
    </row>
    <row r="2303" spans="1:18" x14ac:dyDescent="0.2">
      <c r="A2303" s="95" t="str">
        <f>IF(ISBLANK(Perigon!E2298),"",Perigon!E2298)</f>
        <v/>
      </c>
      <c r="B2303" s="95" t="str">
        <f>IF(ISBLANK(Perigon!G2298),"",Perigon!G2298)</f>
        <v/>
      </c>
      <c r="C2303" s="96" t="str">
        <f>IF(ISBLANK(Perigon!I2298),"",Perigon!I2298)</f>
        <v/>
      </c>
      <c r="D2303" s="97" t="str">
        <f>IF(ISBLANK(Perigon!J2298),"",Perigon!J2298)</f>
        <v/>
      </c>
      <c r="E2303" s="64" t="str">
        <f>IF(ISBLANK(Perigon!K2298),"",Perigon!K2298)</f>
        <v/>
      </c>
      <c r="F2303" s="65"/>
      <c r="G2303" s="64"/>
      <c r="H2303" s="69" t="str">
        <f>IF(ISBLANK(Perigon!L2298),"",Perigon!L2298)</f>
        <v/>
      </c>
      <c r="I2303" s="69" t="str">
        <f>IF(ISBLANK(Perigon!M2298),"",Perigon!M2298)</f>
        <v/>
      </c>
      <c r="J2303" s="98" t="str">
        <f>IF(ISBLANK(Perigon!N2298),"",Perigon!N2298)</f>
        <v/>
      </c>
      <c r="K2303" s="99" t="str">
        <f>IF(ISBLANK(Perigon!J2298),"",Perigon!T2298)</f>
        <v/>
      </c>
      <c r="L2303" s="95" t="str">
        <f>IF(ISBLANK(Perigon!O2298),"",Perigon!O2298)</f>
        <v/>
      </c>
      <c r="M2303" s="95" t="str">
        <f>IF(ISBLANK(Perigon!R2298),"",Perigon!R2298)</f>
        <v/>
      </c>
      <c r="N2303" s="95" t="str">
        <f>IF(ISBLANK(Perigon!P2298),"",Perigon!P2298)</f>
        <v/>
      </c>
      <c r="O2303" s="38" t="str">
        <f>IF($L2303="","",VLOOKUP($R2303,Tarife!$A$2:$R$599,13,FALSE))</f>
        <v/>
      </c>
      <c r="P2303" s="38" t="str">
        <f t="shared" si="35"/>
        <v/>
      </c>
      <c r="R2303" s="100" t="str">
        <f>Zusammenzug!$C$25&amp;"-"&amp;Zusammenzug!$A$7&amp;"-"&amp;Leistungen!L2303</f>
        <v>2024-0-</v>
      </c>
    </row>
    <row r="2304" spans="1:18" x14ac:dyDescent="0.2">
      <c r="A2304" s="95" t="str">
        <f>IF(ISBLANK(Perigon!E2299),"",Perigon!E2299)</f>
        <v/>
      </c>
      <c r="B2304" s="95" t="str">
        <f>IF(ISBLANK(Perigon!G2299),"",Perigon!G2299)</f>
        <v/>
      </c>
      <c r="C2304" s="96" t="str">
        <f>IF(ISBLANK(Perigon!I2299),"",Perigon!I2299)</f>
        <v/>
      </c>
      <c r="D2304" s="97" t="str">
        <f>IF(ISBLANK(Perigon!J2299),"",Perigon!J2299)</f>
        <v/>
      </c>
      <c r="E2304" s="64" t="str">
        <f>IF(ISBLANK(Perigon!K2299),"",Perigon!K2299)</f>
        <v/>
      </c>
      <c r="F2304" s="65"/>
      <c r="G2304" s="64"/>
      <c r="H2304" s="69" t="str">
        <f>IF(ISBLANK(Perigon!L2299),"",Perigon!L2299)</f>
        <v/>
      </c>
      <c r="I2304" s="69" t="str">
        <f>IF(ISBLANK(Perigon!M2299),"",Perigon!M2299)</f>
        <v/>
      </c>
      <c r="J2304" s="98" t="str">
        <f>IF(ISBLANK(Perigon!N2299),"",Perigon!N2299)</f>
        <v/>
      </c>
      <c r="K2304" s="99" t="str">
        <f>IF(ISBLANK(Perigon!J2299),"",Perigon!T2299)</f>
        <v/>
      </c>
      <c r="L2304" s="95" t="str">
        <f>IF(ISBLANK(Perigon!O2299),"",Perigon!O2299)</f>
        <v/>
      </c>
      <c r="M2304" s="95" t="str">
        <f>IF(ISBLANK(Perigon!R2299),"",Perigon!R2299)</f>
        <v/>
      </c>
      <c r="N2304" s="95" t="str">
        <f>IF(ISBLANK(Perigon!P2299),"",Perigon!P2299)</f>
        <v/>
      </c>
      <c r="O2304" s="38" t="str">
        <f>IF($L2304="","",VLOOKUP($R2304,Tarife!$A$2:$R$599,13,FALSE))</f>
        <v/>
      </c>
      <c r="P2304" s="38" t="str">
        <f t="shared" si="35"/>
        <v/>
      </c>
      <c r="R2304" s="100" t="str">
        <f>Zusammenzug!$C$25&amp;"-"&amp;Zusammenzug!$A$7&amp;"-"&amp;Leistungen!L2304</f>
        <v>2024-0-</v>
      </c>
    </row>
    <row r="2305" spans="1:18" x14ac:dyDescent="0.2">
      <c r="A2305" s="95" t="str">
        <f>IF(ISBLANK(Perigon!E2300),"",Perigon!E2300)</f>
        <v/>
      </c>
      <c r="B2305" s="95" t="str">
        <f>IF(ISBLANK(Perigon!G2300),"",Perigon!G2300)</f>
        <v/>
      </c>
      <c r="C2305" s="96" t="str">
        <f>IF(ISBLANK(Perigon!I2300),"",Perigon!I2300)</f>
        <v/>
      </c>
      <c r="D2305" s="97" t="str">
        <f>IF(ISBLANK(Perigon!J2300),"",Perigon!J2300)</f>
        <v/>
      </c>
      <c r="E2305" s="64" t="str">
        <f>IF(ISBLANK(Perigon!K2300),"",Perigon!K2300)</f>
        <v/>
      </c>
      <c r="F2305" s="65"/>
      <c r="G2305" s="64"/>
      <c r="H2305" s="69" t="str">
        <f>IF(ISBLANK(Perigon!L2300),"",Perigon!L2300)</f>
        <v/>
      </c>
      <c r="I2305" s="69" t="str">
        <f>IF(ISBLANK(Perigon!M2300),"",Perigon!M2300)</f>
        <v/>
      </c>
      <c r="J2305" s="98" t="str">
        <f>IF(ISBLANK(Perigon!N2300),"",Perigon!N2300)</f>
        <v/>
      </c>
      <c r="K2305" s="99" t="str">
        <f>IF(ISBLANK(Perigon!J2300),"",Perigon!T2300)</f>
        <v/>
      </c>
      <c r="L2305" s="95" t="str">
        <f>IF(ISBLANK(Perigon!O2300),"",Perigon!O2300)</f>
        <v/>
      </c>
      <c r="M2305" s="95" t="str">
        <f>IF(ISBLANK(Perigon!R2300),"",Perigon!R2300)</f>
        <v/>
      </c>
      <c r="N2305" s="95" t="str">
        <f>IF(ISBLANK(Perigon!P2300),"",Perigon!P2300)</f>
        <v/>
      </c>
      <c r="O2305" s="38" t="str">
        <f>IF($L2305="","",VLOOKUP($R2305,Tarife!$A$2:$R$599,13,FALSE))</f>
        <v/>
      </c>
      <c r="P2305" s="38" t="str">
        <f t="shared" si="35"/>
        <v/>
      </c>
      <c r="R2305" s="100" t="str">
        <f>Zusammenzug!$C$25&amp;"-"&amp;Zusammenzug!$A$7&amp;"-"&amp;Leistungen!L2305</f>
        <v>2024-0-</v>
      </c>
    </row>
    <row r="2306" spans="1:18" x14ac:dyDescent="0.2">
      <c r="A2306" s="95" t="str">
        <f>IF(ISBLANK(Perigon!E2301),"",Perigon!E2301)</f>
        <v/>
      </c>
      <c r="B2306" s="95" t="str">
        <f>IF(ISBLANK(Perigon!G2301),"",Perigon!G2301)</f>
        <v/>
      </c>
      <c r="C2306" s="96" t="str">
        <f>IF(ISBLANK(Perigon!I2301),"",Perigon!I2301)</f>
        <v/>
      </c>
      <c r="D2306" s="97" t="str">
        <f>IF(ISBLANK(Perigon!J2301),"",Perigon!J2301)</f>
        <v/>
      </c>
      <c r="E2306" s="64" t="str">
        <f>IF(ISBLANK(Perigon!K2301),"",Perigon!K2301)</f>
        <v/>
      </c>
      <c r="F2306" s="65"/>
      <c r="G2306" s="64"/>
      <c r="H2306" s="69" t="str">
        <f>IF(ISBLANK(Perigon!L2301),"",Perigon!L2301)</f>
        <v/>
      </c>
      <c r="I2306" s="69" t="str">
        <f>IF(ISBLANK(Perigon!M2301),"",Perigon!M2301)</f>
        <v/>
      </c>
      <c r="J2306" s="98" t="str">
        <f>IF(ISBLANK(Perigon!N2301),"",Perigon!N2301)</f>
        <v/>
      </c>
      <c r="K2306" s="99" t="str">
        <f>IF(ISBLANK(Perigon!J2301),"",Perigon!T2301)</f>
        <v/>
      </c>
      <c r="L2306" s="95" t="str">
        <f>IF(ISBLANK(Perigon!O2301),"",Perigon!O2301)</f>
        <v/>
      </c>
      <c r="M2306" s="95" t="str">
        <f>IF(ISBLANK(Perigon!R2301),"",Perigon!R2301)</f>
        <v/>
      </c>
      <c r="N2306" s="95" t="str">
        <f>IF(ISBLANK(Perigon!P2301),"",Perigon!P2301)</f>
        <v/>
      </c>
      <c r="O2306" s="38" t="str">
        <f>IF($L2306="","",VLOOKUP($R2306,Tarife!$A$2:$R$599,13,FALSE))</f>
        <v/>
      </c>
      <c r="P2306" s="38" t="str">
        <f t="shared" si="35"/>
        <v/>
      </c>
      <c r="R2306" s="100" t="str">
        <f>Zusammenzug!$C$25&amp;"-"&amp;Zusammenzug!$A$7&amp;"-"&amp;Leistungen!L2306</f>
        <v>2024-0-</v>
      </c>
    </row>
    <row r="2307" spans="1:18" x14ac:dyDescent="0.2">
      <c r="A2307" s="95" t="str">
        <f>IF(ISBLANK(Perigon!E2302),"",Perigon!E2302)</f>
        <v/>
      </c>
      <c r="B2307" s="95" t="str">
        <f>IF(ISBLANK(Perigon!G2302),"",Perigon!G2302)</f>
        <v/>
      </c>
      <c r="C2307" s="96" t="str">
        <f>IF(ISBLANK(Perigon!I2302),"",Perigon!I2302)</f>
        <v/>
      </c>
      <c r="D2307" s="97" t="str">
        <f>IF(ISBLANK(Perigon!J2302),"",Perigon!J2302)</f>
        <v/>
      </c>
      <c r="E2307" s="64" t="str">
        <f>IF(ISBLANK(Perigon!K2302),"",Perigon!K2302)</f>
        <v/>
      </c>
      <c r="F2307" s="65"/>
      <c r="G2307" s="64"/>
      <c r="H2307" s="69" t="str">
        <f>IF(ISBLANK(Perigon!L2302),"",Perigon!L2302)</f>
        <v/>
      </c>
      <c r="I2307" s="69" t="str">
        <f>IF(ISBLANK(Perigon!M2302),"",Perigon!M2302)</f>
        <v/>
      </c>
      <c r="J2307" s="98" t="str">
        <f>IF(ISBLANK(Perigon!N2302),"",Perigon!N2302)</f>
        <v/>
      </c>
      <c r="K2307" s="99" t="str">
        <f>IF(ISBLANK(Perigon!J2302),"",Perigon!T2302)</f>
        <v/>
      </c>
      <c r="L2307" s="95" t="str">
        <f>IF(ISBLANK(Perigon!O2302),"",Perigon!O2302)</f>
        <v/>
      </c>
      <c r="M2307" s="95" t="str">
        <f>IF(ISBLANK(Perigon!R2302),"",Perigon!R2302)</f>
        <v/>
      </c>
      <c r="N2307" s="95" t="str">
        <f>IF(ISBLANK(Perigon!P2302),"",Perigon!P2302)</f>
        <v/>
      </c>
      <c r="O2307" s="38" t="str">
        <f>IF($L2307="","",VLOOKUP($R2307,Tarife!$A$2:$R$599,13,FALSE))</f>
        <v/>
      </c>
      <c r="P2307" s="38" t="str">
        <f t="shared" si="35"/>
        <v/>
      </c>
      <c r="R2307" s="100" t="str">
        <f>Zusammenzug!$C$25&amp;"-"&amp;Zusammenzug!$A$7&amp;"-"&amp;Leistungen!L2307</f>
        <v>2024-0-</v>
      </c>
    </row>
    <row r="2308" spans="1:18" x14ac:dyDescent="0.2">
      <c r="A2308" s="95" t="str">
        <f>IF(ISBLANK(Perigon!E2303),"",Perigon!E2303)</f>
        <v/>
      </c>
      <c r="B2308" s="95" t="str">
        <f>IF(ISBLANK(Perigon!G2303),"",Perigon!G2303)</f>
        <v/>
      </c>
      <c r="C2308" s="96" t="str">
        <f>IF(ISBLANK(Perigon!I2303),"",Perigon!I2303)</f>
        <v/>
      </c>
      <c r="D2308" s="97" t="str">
        <f>IF(ISBLANK(Perigon!J2303),"",Perigon!J2303)</f>
        <v/>
      </c>
      <c r="E2308" s="64" t="str">
        <f>IF(ISBLANK(Perigon!K2303),"",Perigon!K2303)</f>
        <v/>
      </c>
      <c r="F2308" s="65"/>
      <c r="G2308" s="64"/>
      <c r="H2308" s="69" t="str">
        <f>IF(ISBLANK(Perigon!L2303),"",Perigon!L2303)</f>
        <v/>
      </c>
      <c r="I2308" s="69" t="str">
        <f>IF(ISBLANK(Perigon!M2303),"",Perigon!M2303)</f>
        <v/>
      </c>
      <c r="J2308" s="98" t="str">
        <f>IF(ISBLANK(Perigon!N2303),"",Perigon!N2303)</f>
        <v/>
      </c>
      <c r="K2308" s="99" t="str">
        <f>IF(ISBLANK(Perigon!J2303),"",Perigon!T2303)</f>
        <v/>
      </c>
      <c r="L2308" s="95" t="str">
        <f>IF(ISBLANK(Perigon!O2303),"",Perigon!O2303)</f>
        <v/>
      </c>
      <c r="M2308" s="95" t="str">
        <f>IF(ISBLANK(Perigon!R2303),"",Perigon!R2303)</f>
        <v/>
      </c>
      <c r="N2308" s="95" t="str">
        <f>IF(ISBLANK(Perigon!P2303),"",Perigon!P2303)</f>
        <v/>
      </c>
      <c r="O2308" s="38" t="str">
        <f>IF($L2308="","",VLOOKUP($R2308,Tarife!$A$2:$R$599,13,FALSE))</f>
        <v/>
      </c>
      <c r="P2308" s="38" t="str">
        <f t="shared" si="35"/>
        <v/>
      </c>
      <c r="R2308" s="100" t="str">
        <f>Zusammenzug!$C$25&amp;"-"&amp;Zusammenzug!$A$7&amp;"-"&amp;Leistungen!L2308</f>
        <v>2024-0-</v>
      </c>
    </row>
    <row r="2309" spans="1:18" x14ac:dyDescent="0.2">
      <c r="A2309" s="95" t="str">
        <f>IF(ISBLANK(Perigon!E2304),"",Perigon!E2304)</f>
        <v/>
      </c>
      <c r="B2309" s="95" t="str">
        <f>IF(ISBLANK(Perigon!G2304),"",Perigon!G2304)</f>
        <v/>
      </c>
      <c r="C2309" s="96" t="str">
        <f>IF(ISBLANK(Perigon!I2304),"",Perigon!I2304)</f>
        <v/>
      </c>
      <c r="D2309" s="97" t="str">
        <f>IF(ISBLANK(Perigon!J2304),"",Perigon!J2304)</f>
        <v/>
      </c>
      <c r="E2309" s="64" t="str">
        <f>IF(ISBLANK(Perigon!K2304),"",Perigon!K2304)</f>
        <v/>
      </c>
      <c r="F2309" s="65"/>
      <c r="G2309" s="64"/>
      <c r="H2309" s="69" t="str">
        <f>IF(ISBLANK(Perigon!L2304),"",Perigon!L2304)</f>
        <v/>
      </c>
      <c r="I2309" s="69" t="str">
        <f>IF(ISBLANK(Perigon!M2304),"",Perigon!M2304)</f>
        <v/>
      </c>
      <c r="J2309" s="98" t="str">
        <f>IF(ISBLANK(Perigon!N2304),"",Perigon!N2304)</f>
        <v/>
      </c>
      <c r="K2309" s="99" t="str">
        <f>IF(ISBLANK(Perigon!J2304),"",Perigon!T2304)</f>
        <v/>
      </c>
      <c r="L2309" s="95" t="str">
        <f>IF(ISBLANK(Perigon!O2304),"",Perigon!O2304)</f>
        <v/>
      </c>
      <c r="M2309" s="95" t="str">
        <f>IF(ISBLANK(Perigon!R2304),"",Perigon!R2304)</f>
        <v/>
      </c>
      <c r="N2309" s="95" t="str">
        <f>IF(ISBLANK(Perigon!P2304),"",Perigon!P2304)</f>
        <v/>
      </c>
      <c r="O2309" s="38" t="str">
        <f>IF($L2309="","",VLOOKUP($R2309,Tarife!$A$2:$R$599,13,FALSE))</f>
        <v/>
      </c>
      <c r="P2309" s="38" t="str">
        <f t="shared" si="35"/>
        <v/>
      </c>
      <c r="R2309" s="100" t="str">
        <f>Zusammenzug!$C$25&amp;"-"&amp;Zusammenzug!$A$7&amp;"-"&amp;Leistungen!L2309</f>
        <v>2024-0-</v>
      </c>
    </row>
    <row r="2310" spans="1:18" x14ac:dyDescent="0.2">
      <c r="A2310" s="95" t="str">
        <f>IF(ISBLANK(Perigon!E2305),"",Perigon!E2305)</f>
        <v/>
      </c>
      <c r="B2310" s="95" t="str">
        <f>IF(ISBLANK(Perigon!G2305),"",Perigon!G2305)</f>
        <v/>
      </c>
      <c r="C2310" s="96" t="str">
        <f>IF(ISBLANK(Perigon!I2305),"",Perigon!I2305)</f>
        <v/>
      </c>
      <c r="D2310" s="97" t="str">
        <f>IF(ISBLANK(Perigon!J2305),"",Perigon!J2305)</f>
        <v/>
      </c>
      <c r="E2310" s="64" t="str">
        <f>IF(ISBLANK(Perigon!K2305),"",Perigon!K2305)</f>
        <v/>
      </c>
      <c r="F2310" s="65"/>
      <c r="G2310" s="64"/>
      <c r="H2310" s="69" t="str">
        <f>IF(ISBLANK(Perigon!L2305),"",Perigon!L2305)</f>
        <v/>
      </c>
      <c r="I2310" s="69" t="str">
        <f>IF(ISBLANK(Perigon!M2305),"",Perigon!M2305)</f>
        <v/>
      </c>
      <c r="J2310" s="98" t="str">
        <f>IF(ISBLANK(Perigon!N2305),"",Perigon!N2305)</f>
        <v/>
      </c>
      <c r="K2310" s="99" t="str">
        <f>IF(ISBLANK(Perigon!J2305),"",Perigon!T2305)</f>
        <v/>
      </c>
      <c r="L2310" s="95" t="str">
        <f>IF(ISBLANK(Perigon!O2305),"",Perigon!O2305)</f>
        <v/>
      </c>
      <c r="M2310" s="95" t="str">
        <f>IF(ISBLANK(Perigon!R2305),"",Perigon!R2305)</f>
        <v/>
      </c>
      <c r="N2310" s="95" t="str">
        <f>IF(ISBLANK(Perigon!P2305),"",Perigon!P2305)</f>
        <v/>
      </c>
      <c r="O2310" s="38" t="str">
        <f>IF($L2310="","",VLOOKUP($R2310,Tarife!$A$2:$R$599,13,FALSE))</f>
        <v/>
      </c>
      <c r="P2310" s="38" t="str">
        <f t="shared" si="35"/>
        <v/>
      </c>
      <c r="R2310" s="100" t="str">
        <f>Zusammenzug!$C$25&amp;"-"&amp;Zusammenzug!$A$7&amp;"-"&amp;Leistungen!L2310</f>
        <v>2024-0-</v>
      </c>
    </row>
    <row r="2311" spans="1:18" x14ac:dyDescent="0.2">
      <c r="A2311" s="95" t="str">
        <f>IF(ISBLANK(Perigon!E2306),"",Perigon!E2306)</f>
        <v/>
      </c>
      <c r="B2311" s="95" t="str">
        <f>IF(ISBLANK(Perigon!G2306),"",Perigon!G2306)</f>
        <v/>
      </c>
      <c r="C2311" s="96" t="str">
        <f>IF(ISBLANK(Perigon!I2306),"",Perigon!I2306)</f>
        <v/>
      </c>
      <c r="D2311" s="97" t="str">
        <f>IF(ISBLANK(Perigon!J2306),"",Perigon!J2306)</f>
        <v/>
      </c>
      <c r="E2311" s="64" t="str">
        <f>IF(ISBLANK(Perigon!K2306),"",Perigon!K2306)</f>
        <v/>
      </c>
      <c r="F2311" s="65"/>
      <c r="G2311" s="64"/>
      <c r="H2311" s="69" t="str">
        <f>IF(ISBLANK(Perigon!L2306),"",Perigon!L2306)</f>
        <v/>
      </c>
      <c r="I2311" s="69" t="str">
        <f>IF(ISBLANK(Perigon!M2306),"",Perigon!M2306)</f>
        <v/>
      </c>
      <c r="J2311" s="98" t="str">
        <f>IF(ISBLANK(Perigon!N2306),"",Perigon!N2306)</f>
        <v/>
      </c>
      <c r="K2311" s="99" t="str">
        <f>IF(ISBLANK(Perigon!J2306),"",Perigon!T2306)</f>
        <v/>
      </c>
      <c r="L2311" s="95" t="str">
        <f>IF(ISBLANK(Perigon!O2306),"",Perigon!O2306)</f>
        <v/>
      </c>
      <c r="M2311" s="95" t="str">
        <f>IF(ISBLANK(Perigon!R2306),"",Perigon!R2306)</f>
        <v/>
      </c>
      <c r="N2311" s="95" t="str">
        <f>IF(ISBLANK(Perigon!P2306),"",Perigon!P2306)</f>
        <v/>
      </c>
      <c r="O2311" s="38" t="str">
        <f>IF($L2311="","",VLOOKUP($R2311,Tarife!$A$2:$R$599,13,FALSE))</f>
        <v/>
      </c>
      <c r="P2311" s="38" t="str">
        <f t="shared" si="35"/>
        <v/>
      </c>
      <c r="R2311" s="100" t="str">
        <f>Zusammenzug!$C$25&amp;"-"&amp;Zusammenzug!$A$7&amp;"-"&amp;Leistungen!L2311</f>
        <v>2024-0-</v>
      </c>
    </row>
    <row r="2312" spans="1:18" x14ac:dyDescent="0.2">
      <c r="A2312" s="95" t="str">
        <f>IF(ISBLANK(Perigon!E2307),"",Perigon!E2307)</f>
        <v/>
      </c>
      <c r="B2312" s="95" t="str">
        <f>IF(ISBLANK(Perigon!G2307),"",Perigon!G2307)</f>
        <v/>
      </c>
      <c r="C2312" s="96" t="str">
        <f>IF(ISBLANK(Perigon!I2307),"",Perigon!I2307)</f>
        <v/>
      </c>
      <c r="D2312" s="97" t="str">
        <f>IF(ISBLANK(Perigon!J2307),"",Perigon!J2307)</f>
        <v/>
      </c>
      <c r="E2312" s="64" t="str">
        <f>IF(ISBLANK(Perigon!K2307),"",Perigon!K2307)</f>
        <v/>
      </c>
      <c r="F2312" s="65"/>
      <c r="G2312" s="64"/>
      <c r="H2312" s="69" t="str">
        <f>IF(ISBLANK(Perigon!L2307),"",Perigon!L2307)</f>
        <v/>
      </c>
      <c r="I2312" s="69" t="str">
        <f>IF(ISBLANK(Perigon!M2307),"",Perigon!M2307)</f>
        <v/>
      </c>
      <c r="J2312" s="98" t="str">
        <f>IF(ISBLANK(Perigon!N2307),"",Perigon!N2307)</f>
        <v/>
      </c>
      <c r="K2312" s="99" t="str">
        <f>IF(ISBLANK(Perigon!J2307),"",Perigon!T2307)</f>
        <v/>
      </c>
      <c r="L2312" s="95" t="str">
        <f>IF(ISBLANK(Perigon!O2307),"",Perigon!O2307)</f>
        <v/>
      </c>
      <c r="M2312" s="95" t="str">
        <f>IF(ISBLANK(Perigon!R2307),"",Perigon!R2307)</f>
        <v/>
      </c>
      <c r="N2312" s="95" t="str">
        <f>IF(ISBLANK(Perigon!P2307),"",Perigon!P2307)</f>
        <v/>
      </c>
      <c r="O2312" s="38" t="str">
        <f>IF($L2312="","",VLOOKUP($R2312,Tarife!$A$2:$R$599,13,FALSE))</f>
        <v/>
      </c>
      <c r="P2312" s="38" t="str">
        <f t="shared" ref="P2312:P2375" si="36">IF(L2312="","",IF(AND($L2312="Pabe",N2312&lt;O2312),M2312*O2312,IF(N2312&lt;O2312,M2312*N2312,M2312*O2312)))</f>
        <v/>
      </c>
      <c r="R2312" s="100" t="str">
        <f>Zusammenzug!$C$25&amp;"-"&amp;Zusammenzug!$A$7&amp;"-"&amp;Leistungen!L2312</f>
        <v>2024-0-</v>
      </c>
    </row>
    <row r="2313" spans="1:18" x14ac:dyDescent="0.2">
      <c r="A2313" s="95" t="str">
        <f>IF(ISBLANK(Perigon!E2308),"",Perigon!E2308)</f>
        <v/>
      </c>
      <c r="B2313" s="95" t="str">
        <f>IF(ISBLANK(Perigon!G2308),"",Perigon!G2308)</f>
        <v/>
      </c>
      <c r="C2313" s="96" t="str">
        <f>IF(ISBLANK(Perigon!I2308),"",Perigon!I2308)</f>
        <v/>
      </c>
      <c r="D2313" s="97" t="str">
        <f>IF(ISBLANK(Perigon!J2308),"",Perigon!J2308)</f>
        <v/>
      </c>
      <c r="E2313" s="64" t="str">
        <f>IF(ISBLANK(Perigon!K2308),"",Perigon!K2308)</f>
        <v/>
      </c>
      <c r="F2313" s="65"/>
      <c r="G2313" s="64"/>
      <c r="H2313" s="69" t="str">
        <f>IF(ISBLANK(Perigon!L2308),"",Perigon!L2308)</f>
        <v/>
      </c>
      <c r="I2313" s="69" t="str">
        <f>IF(ISBLANK(Perigon!M2308),"",Perigon!M2308)</f>
        <v/>
      </c>
      <c r="J2313" s="98" t="str">
        <f>IF(ISBLANK(Perigon!N2308),"",Perigon!N2308)</f>
        <v/>
      </c>
      <c r="K2313" s="99" t="str">
        <f>IF(ISBLANK(Perigon!J2308),"",Perigon!T2308)</f>
        <v/>
      </c>
      <c r="L2313" s="95" t="str">
        <f>IF(ISBLANK(Perigon!O2308),"",Perigon!O2308)</f>
        <v/>
      </c>
      <c r="M2313" s="95" t="str">
        <f>IF(ISBLANK(Perigon!R2308),"",Perigon!R2308)</f>
        <v/>
      </c>
      <c r="N2313" s="95" t="str">
        <f>IF(ISBLANK(Perigon!P2308),"",Perigon!P2308)</f>
        <v/>
      </c>
      <c r="O2313" s="38" t="str">
        <f>IF($L2313="","",VLOOKUP($R2313,Tarife!$A$2:$R$599,13,FALSE))</f>
        <v/>
      </c>
      <c r="P2313" s="38" t="str">
        <f t="shared" si="36"/>
        <v/>
      </c>
      <c r="R2313" s="100" t="str">
        <f>Zusammenzug!$C$25&amp;"-"&amp;Zusammenzug!$A$7&amp;"-"&amp;Leistungen!L2313</f>
        <v>2024-0-</v>
      </c>
    </row>
    <row r="2314" spans="1:18" x14ac:dyDescent="0.2">
      <c r="A2314" s="95" t="str">
        <f>IF(ISBLANK(Perigon!E2309),"",Perigon!E2309)</f>
        <v/>
      </c>
      <c r="B2314" s="95" t="str">
        <f>IF(ISBLANK(Perigon!G2309),"",Perigon!G2309)</f>
        <v/>
      </c>
      <c r="C2314" s="96" t="str">
        <f>IF(ISBLANK(Perigon!I2309),"",Perigon!I2309)</f>
        <v/>
      </c>
      <c r="D2314" s="97" t="str">
        <f>IF(ISBLANK(Perigon!J2309),"",Perigon!J2309)</f>
        <v/>
      </c>
      <c r="E2314" s="64" t="str">
        <f>IF(ISBLANK(Perigon!K2309),"",Perigon!K2309)</f>
        <v/>
      </c>
      <c r="F2314" s="65"/>
      <c r="G2314" s="64"/>
      <c r="H2314" s="69" t="str">
        <f>IF(ISBLANK(Perigon!L2309),"",Perigon!L2309)</f>
        <v/>
      </c>
      <c r="I2314" s="69" t="str">
        <f>IF(ISBLANK(Perigon!M2309),"",Perigon!M2309)</f>
        <v/>
      </c>
      <c r="J2314" s="98" t="str">
        <f>IF(ISBLANK(Perigon!N2309),"",Perigon!N2309)</f>
        <v/>
      </c>
      <c r="K2314" s="99" t="str">
        <f>IF(ISBLANK(Perigon!J2309),"",Perigon!T2309)</f>
        <v/>
      </c>
      <c r="L2314" s="95" t="str">
        <f>IF(ISBLANK(Perigon!O2309),"",Perigon!O2309)</f>
        <v/>
      </c>
      <c r="M2314" s="95" t="str">
        <f>IF(ISBLANK(Perigon!R2309),"",Perigon!R2309)</f>
        <v/>
      </c>
      <c r="N2314" s="95" t="str">
        <f>IF(ISBLANK(Perigon!P2309),"",Perigon!P2309)</f>
        <v/>
      </c>
      <c r="O2314" s="38" t="str">
        <f>IF($L2314="","",VLOOKUP($R2314,Tarife!$A$2:$R$599,13,FALSE))</f>
        <v/>
      </c>
      <c r="P2314" s="38" t="str">
        <f t="shared" si="36"/>
        <v/>
      </c>
      <c r="R2314" s="100" t="str">
        <f>Zusammenzug!$C$25&amp;"-"&amp;Zusammenzug!$A$7&amp;"-"&amp;Leistungen!L2314</f>
        <v>2024-0-</v>
      </c>
    </row>
    <row r="2315" spans="1:18" x14ac:dyDescent="0.2">
      <c r="A2315" s="95" t="str">
        <f>IF(ISBLANK(Perigon!E2310),"",Perigon!E2310)</f>
        <v/>
      </c>
      <c r="B2315" s="95" t="str">
        <f>IF(ISBLANK(Perigon!G2310),"",Perigon!G2310)</f>
        <v/>
      </c>
      <c r="C2315" s="96" t="str">
        <f>IF(ISBLANK(Perigon!I2310),"",Perigon!I2310)</f>
        <v/>
      </c>
      <c r="D2315" s="97" t="str">
        <f>IF(ISBLANK(Perigon!J2310),"",Perigon!J2310)</f>
        <v/>
      </c>
      <c r="E2315" s="64" t="str">
        <f>IF(ISBLANK(Perigon!K2310),"",Perigon!K2310)</f>
        <v/>
      </c>
      <c r="F2315" s="65"/>
      <c r="G2315" s="64"/>
      <c r="H2315" s="69" t="str">
        <f>IF(ISBLANK(Perigon!L2310),"",Perigon!L2310)</f>
        <v/>
      </c>
      <c r="I2315" s="69" t="str">
        <f>IF(ISBLANK(Perigon!M2310),"",Perigon!M2310)</f>
        <v/>
      </c>
      <c r="J2315" s="98" t="str">
        <f>IF(ISBLANK(Perigon!N2310),"",Perigon!N2310)</f>
        <v/>
      </c>
      <c r="K2315" s="99" t="str">
        <f>IF(ISBLANK(Perigon!J2310),"",Perigon!T2310)</f>
        <v/>
      </c>
      <c r="L2315" s="95" t="str">
        <f>IF(ISBLANK(Perigon!O2310),"",Perigon!O2310)</f>
        <v/>
      </c>
      <c r="M2315" s="95" t="str">
        <f>IF(ISBLANK(Perigon!R2310),"",Perigon!R2310)</f>
        <v/>
      </c>
      <c r="N2315" s="95" t="str">
        <f>IF(ISBLANK(Perigon!P2310),"",Perigon!P2310)</f>
        <v/>
      </c>
      <c r="O2315" s="38" t="str">
        <f>IF($L2315="","",VLOOKUP($R2315,Tarife!$A$2:$R$599,13,FALSE))</f>
        <v/>
      </c>
      <c r="P2315" s="38" t="str">
        <f t="shared" si="36"/>
        <v/>
      </c>
      <c r="R2315" s="100" t="str">
        <f>Zusammenzug!$C$25&amp;"-"&amp;Zusammenzug!$A$7&amp;"-"&amp;Leistungen!L2315</f>
        <v>2024-0-</v>
      </c>
    </row>
    <row r="2316" spans="1:18" x14ac:dyDescent="0.2">
      <c r="A2316" s="95" t="str">
        <f>IF(ISBLANK(Perigon!E2311),"",Perigon!E2311)</f>
        <v/>
      </c>
      <c r="B2316" s="95" t="str">
        <f>IF(ISBLANK(Perigon!G2311),"",Perigon!G2311)</f>
        <v/>
      </c>
      <c r="C2316" s="96" t="str">
        <f>IF(ISBLANK(Perigon!I2311),"",Perigon!I2311)</f>
        <v/>
      </c>
      <c r="D2316" s="97" t="str">
        <f>IF(ISBLANK(Perigon!J2311),"",Perigon!J2311)</f>
        <v/>
      </c>
      <c r="E2316" s="64" t="str">
        <f>IF(ISBLANK(Perigon!K2311),"",Perigon!K2311)</f>
        <v/>
      </c>
      <c r="F2316" s="65"/>
      <c r="G2316" s="64"/>
      <c r="H2316" s="69" t="str">
        <f>IF(ISBLANK(Perigon!L2311),"",Perigon!L2311)</f>
        <v/>
      </c>
      <c r="I2316" s="69" t="str">
        <f>IF(ISBLANK(Perigon!M2311),"",Perigon!M2311)</f>
        <v/>
      </c>
      <c r="J2316" s="98" t="str">
        <f>IF(ISBLANK(Perigon!N2311),"",Perigon!N2311)</f>
        <v/>
      </c>
      <c r="K2316" s="99" t="str">
        <f>IF(ISBLANK(Perigon!J2311),"",Perigon!T2311)</f>
        <v/>
      </c>
      <c r="L2316" s="95" t="str">
        <f>IF(ISBLANK(Perigon!O2311),"",Perigon!O2311)</f>
        <v/>
      </c>
      <c r="M2316" s="95" t="str">
        <f>IF(ISBLANK(Perigon!R2311),"",Perigon!R2311)</f>
        <v/>
      </c>
      <c r="N2316" s="95" t="str">
        <f>IF(ISBLANK(Perigon!P2311),"",Perigon!P2311)</f>
        <v/>
      </c>
      <c r="O2316" s="38" t="str">
        <f>IF($L2316="","",VLOOKUP($R2316,Tarife!$A$2:$R$599,13,FALSE))</f>
        <v/>
      </c>
      <c r="P2316" s="38" t="str">
        <f t="shared" si="36"/>
        <v/>
      </c>
      <c r="R2316" s="100" t="str">
        <f>Zusammenzug!$C$25&amp;"-"&amp;Zusammenzug!$A$7&amp;"-"&amp;Leistungen!L2316</f>
        <v>2024-0-</v>
      </c>
    </row>
    <row r="2317" spans="1:18" x14ac:dyDescent="0.2">
      <c r="A2317" s="95" t="str">
        <f>IF(ISBLANK(Perigon!E2312),"",Perigon!E2312)</f>
        <v/>
      </c>
      <c r="B2317" s="95" t="str">
        <f>IF(ISBLANK(Perigon!G2312),"",Perigon!G2312)</f>
        <v/>
      </c>
      <c r="C2317" s="96" t="str">
        <f>IF(ISBLANK(Perigon!I2312),"",Perigon!I2312)</f>
        <v/>
      </c>
      <c r="D2317" s="97" t="str">
        <f>IF(ISBLANK(Perigon!J2312),"",Perigon!J2312)</f>
        <v/>
      </c>
      <c r="E2317" s="64" t="str">
        <f>IF(ISBLANK(Perigon!K2312),"",Perigon!K2312)</f>
        <v/>
      </c>
      <c r="F2317" s="65"/>
      <c r="G2317" s="64"/>
      <c r="H2317" s="69" t="str">
        <f>IF(ISBLANK(Perigon!L2312),"",Perigon!L2312)</f>
        <v/>
      </c>
      <c r="I2317" s="69" t="str">
        <f>IF(ISBLANK(Perigon!M2312),"",Perigon!M2312)</f>
        <v/>
      </c>
      <c r="J2317" s="98" t="str">
        <f>IF(ISBLANK(Perigon!N2312),"",Perigon!N2312)</f>
        <v/>
      </c>
      <c r="K2317" s="99" t="str">
        <f>IF(ISBLANK(Perigon!J2312),"",Perigon!T2312)</f>
        <v/>
      </c>
      <c r="L2317" s="95" t="str">
        <f>IF(ISBLANK(Perigon!O2312),"",Perigon!O2312)</f>
        <v/>
      </c>
      <c r="M2317" s="95" t="str">
        <f>IF(ISBLANK(Perigon!R2312),"",Perigon!R2312)</f>
        <v/>
      </c>
      <c r="N2317" s="95" t="str">
        <f>IF(ISBLANK(Perigon!P2312),"",Perigon!P2312)</f>
        <v/>
      </c>
      <c r="O2317" s="38" t="str">
        <f>IF($L2317="","",VLOOKUP($R2317,Tarife!$A$2:$R$599,13,FALSE))</f>
        <v/>
      </c>
      <c r="P2317" s="38" t="str">
        <f t="shared" si="36"/>
        <v/>
      </c>
      <c r="R2317" s="100" t="str">
        <f>Zusammenzug!$C$25&amp;"-"&amp;Zusammenzug!$A$7&amp;"-"&amp;Leistungen!L2317</f>
        <v>2024-0-</v>
      </c>
    </row>
    <row r="2318" spans="1:18" x14ac:dyDescent="0.2">
      <c r="A2318" s="95" t="str">
        <f>IF(ISBLANK(Perigon!E2313),"",Perigon!E2313)</f>
        <v/>
      </c>
      <c r="B2318" s="95" t="str">
        <f>IF(ISBLANK(Perigon!G2313),"",Perigon!G2313)</f>
        <v/>
      </c>
      <c r="C2318" s="96" t="str">
        <f>IF(ISBLANK(Perigon!I2313),"",Perigon!I2313)</f>
        <v/>
      </c>
      <c r="D2318" s="97" t="str">
        <f>IF(ISBLANK(Perigon!J2313),"",Perigon!J2313)</f>
        <v/>
      </c>
      <c r="E2318" s="64" t="str">
        <f>IF(ISBLANK(Perigon!K2313),"",Perigon!K2313)</f>
        <v/>
      </c>
      <c r="F2318" s="65"/>
      <c r="G2318" s="64"/>
      <c r="H2318" s="69" t="str">
        <f>IF(ISBLANK(Perigon!L2313),"",Perigon!L2313)</f>
        <v/>
      </c>
      <c r="I2318" s="69" t="str">
        <f>IF(ISBLANK(Perigon!M2313),"",Perigon!M2313)</f>
        <v/>
      </c>
      <c r="J2318" s="98" t="str">
        <f>IF(ISBLANK(Perigon!N2313),"",Perigon!N2313)</f>
        <v/>
      </c>
      <c r="K2318" s="99" t="str">
        <f>IF(ISBLANK(Perigon!J2313),"",Perigon!T2313)</f>
        <v/>
      </c>
      <c r="L2318" s="95" t="str">
        <f>IF(ISBLANK(Perigon!O2313),"",Perigon!O2313)</f>
        <v/>
      </c>
      <c r="M2318" s="95" t="str">
        <f>IF(ISBLANK(Perigon!R2313),"",Perigon!R2313)</f>
        <v/>
      </c>
      <c r="N2318" s="95" t="str">
        <f>IF(ISBLANK(Perigon!P2313),"",Perigon!P2313)</f>
        <v/>
      </c>
      <c r="O2318" s="38" t="str">
        <f>IF($L2318="","",VLOOKUP($R2318,Tarife!$A$2:$R$599,13,FALSE))</f>
        <v/>
      </c>
      <c r="P2318" s="38" t="str">
        <f t="shared" si="36"/>
        <v/>
      </c>
      <c r="R2318" s="100" t="str">
        <f>Zusammenzug!$C$25&amp;"-"&amp;Zusammenzug!$A$7&amp;"-"&amp;Leistungen!L2318</f>
        <v>2024-0-</v>
      </c>
    </row>
    <row r="2319" spans="1:18" x14ac:dyDescent="0.2">
      <c r="A2319" s="95" t="str">
        <f>IF(ISBLANK(Perigon!E2314),"",Perigon!E2314)</f>
        <v/>
      </c>
      <c r="B2319" s="95" t="str">
        <f>IF(ISBLANK(Perigon!G2314),"",Perigon!G2314)</f>
        <v/>
      </c>
      <c r="C2319" s="96" t="str">
        <f>IF(ISBLANK(Perigon!I2314),"",Perigon!I2314)</f>
        <v/>
      </c>
      <c r="D2319" s="97" t="str">
        <f>IF(ISBLANK(Perigon!J2314),"",Perigon!J2314)</f>
        <v/>
      </c>
      <c r="E2319" s="64" t="str">
        <f>IF(ISBLANK(Perigon!K2314),"",Perigon!K2314)</f>
        <v/>
      </c>
      <c r="F2319" s="65"/>
      <c r="G2319" s="64"/>
      <c r="H2319" s="69" t="str">
        <f>IF(ISBLANK(Perigon!L2314),"",Perigon!L2314)</f>
        <v/>
      </c>
      <c r="I2319" s="69" t="str">
        <f>IF(ISBLANK(Perigon!M2314),"",Perigon!M2314)</f>
        <v/>
      </c>
      <c r="J2319" s="98" t="str">
        <f>IF(ISBLANK(Perigon!N2314),"",Perigon!N2314)</f>
        <v/>
      </c>
      <c r="K2319" s="99" t="str">
        <f>IF(ISBLANK(Perigon!J2314),"",Perigon!T2314)</f>
        <v/>
      </c>
      <c r="L2319" s="95" t="str">
        <f>IF(ISBLANK(Perigon!O2314),"",Perigon!O2314)</f>
        <v/>
      </c>
      <c r="M2319" s="95" t="str">
        <f>IF(ISBLANK(Perigon!R2314),"",Perigon!R2314)</f>
        <v/>
      </c>
      <c r="N2319" s="95" t="str">
        <f>IF(ISBLANK(Perigon!P2314),"",Perigon!P2314)</f>
        <v/>
      </c>
      <c r="O2319" s="38" t="str">
        <f>IF($L2319="","",VLOOKUP($R2319,Tarife!$A$2:$R$599,13,FALSE))</f>
        <v/>
      </c>
      <c r="P2319" s="38" t="str">
        <f t="shared" si="36"/>
        <v/>
      </c>
      <c r="R2319" s="100" t="str">
        <f>Zusammenzug!$C$25&amp;"-"&amp;Zusammenzug!$A$7&amp;"-"&amp;Leistungen!L2319</f>
        <v>2024-0-</v>
      </c>
    </row>
    <row r="2320" spans="1:18" x14ac:dyDescent="0.2">
      <c r="A2320" s="95" t="str">
        <f>IF(ISBLANK(Perigon!E2315),"",Perigon!E2315)</f>
        <v/>
      </c>
      <c r="B2320" s="95" t="str">
        <f>IF(ISBLANK(Perigon!G2315),"",Perigon!G2315)</f>
        <v/>
      </c>
      <c r="C2320" s="96" t="str">
        <f>IF(ISBLANK(Perigon!I2315),"",Perigon!I2315)</f>
        <v/>
      </c>
      <c r="D2320" s="97" t="str">
        <f>IF(ISBLANK(Perigon!J2315),"",Perigon!J2315)</f>
        <v/>
      </c>
      <c r="E2320" s="64" t="str">
        <f>IF(ISBLANK(Perigon!K2315),"",Perigon!K2315)</f>
        <v/>
      </c>
      <c r="F2320" s="65"/>
      <c r="G2320" s="64"/>
      <c r="H2320" s="69" t="str">
        <f>IF(ISBLANK(Perigon!L2315),"",Perigon!L2315)</f>
        <v/>
      </c>
      <c r="I2320" s="69" t="str">
        <f>IF(ISBLANK(Perigon!M2315),"",Perigon!M2315)</f>
        <v/>
      </c>
      <c r="J2320" s="98" t="str">
        <f>IF(ISBLANK(Perigon!N2315),"",Perigon!N2315)</f>
        <v/>
      </c>
      <c r="K2320" s="99" t="str">
        <f>IF(ISBLANK(Perigon!J2315),"",Perigon!T2315)</f>
        <v/>
      </c>
      <c r="L2320" s="95" t="str">
        <f>IF(ISBLANK(Perigon!O2315),"",Perigon!O2315)</f>
        <v/>
      </c>
      <c r="M2320" s="95" t="str">
        <f>IF(ISBLANK(Perigon!R2315),"",Perigon!R2315)</f>
        <v/>
      </c>
      <c r="N2320" s="95" t="str">
        <f>IF(ISBLANK(Perigon!P2315),"",Perigon!P2315)</f>
        <v/>
      </c>
      <c r="O2320" s="38" t="str">
        <f>IF($L2320="","",VLOOKUP($R2320,Tarife!$A$2:$R$599,13,FALSE))</f>
        <v/>
      </c>
      <c r="P2320" s="38" t="str">
        <f t="shared" si="36"/>
        <v/>
      </c>
      <c r="R2320" s="100" t="str">
        <f>Zusammenzug!$C$25&amp;"-"&amp;Zusammenzug!$A$7&amp;"-"&amp;Leistungen!L2320</f>
        <v>2024-0-</v>
      </c>
    </row>
    <row r="2321" spans="1:18" x14ac:dyDescent="0.2">
      <c r="A2321" s="95" t="str">
        <f>IF(ISBLANK(Perigon!E2316),"",Perigon!E2316)</f>
        <v/>
      </c>
      <c r="B2321" s="95" t="str">
        <f>IF(ISBLANK(Perigon!G2316),"",Perigon!G2316)</f>
        <v/>
      </c>
      <c r="C2321" s="96" t="str">
        <f>IF(ISBLANK(Perigon!I2316),"",Perigon!I2316)</f>
        <v/>
      </c>
      <c r="D2321" s="97" t="str">
        <f>IF(ISBLANK(Perigon!J2316),"",Perigon!J2316)</f>
        <v/>
      </c>
      <c r="E2321" s="64" t="str">
        <f>IF(ISBLANK(Perigon!K2316),"",Perigon!K2316)</f>
        <v/>
      </c>
      <c r="F2321" s="65"/>
      <c r="G2321" s="64"/>
      <c r="H2321" s="69" t="str">
        <f>IF(ISBLANK(Perigon!L2316),"",Perigon!L2316)</f>
        <v/>
      </c>
      <c r="I2321" s="69" t="str">
        <f>IF(ISBLANK(Perigon!M2316),"",Perigon!M2316)</f>
        <v/>
      </c>
      <c r="J2321" s="98" t="str">
        <f>IF(ISBLANK(Perigon!N2316),"",Perigon!N2316)</f>
        <v/>
      </c>
      <c r="K2321" s="99" t="str">
        <f>IF(ISBLANK(Perigon!J2316),"",Perigon!T2316)</f>
        <v/>
      </c>
      <c r="L2321" s="95" t="str">
        <f>IF(ISBLANK(Perigon!O2316),"",Perigon!O2316)</f>
        <v/>
      </c>
      <c r="M2321" s="95" t="str">
        <f>IF(ISBLANK(Perigon!R2316),"",Perigon!R2316)</f>
        <v/>
      </c>
      <c r="N2321" s="95" t="str">
        <f>IF(ISBLANK(Perigon!P2316),"",Perigon!P2316)</f>
        <v/>
      </c>
      <c r="O2321" s="38" t="str">
        <f>IF($L2321="","",VLOOKUP($R2321,Tarife!$A$2:$R$599,13,FALSE))</f>
        <v/>
      </c>
      <c r="P2321" s="38" t="str">
        <f t="shared" si="36"/>
        <v/>
      </c>
      <c r="R2321" s="100" t="str">
        <f>Zusammenzug!$C$25&amp;"-"&amp;Zusammenzug!$A$7&amp;"-"&amp;Leistungen!L2321</f>
        <v>2024-0-</v>
      </c>
    </row>
    <row r="2322" spans="1:18" x14ac:dyDescent="0.2">
      <c r="A2322" s="95" t="str">
        <f>IF(ISBLANK(Perigon!E2317),"",Perigon!E2317)</f>
        <v/>
      </c>
      <c r="B2322" s="95" t="str">
        <f>IF(ISBLANK(Perigon!G2317),"",Perigon!G2317)</f>
        <v/>
      </c>
      <c r="C2322" s="96" t="str">
        <f>IF(ISBLANK(Perigon!I2317),"",Perigon!I2317)</f>
        <v/>
      </c>
      <c r="D2322" s="97" t="str">
        <f>IF(ISBLANK(Perigon!J2317),"",Perigon!J2317)</f>
        <v/>
      </c>
      <c r="E2322" s="64" t="str">
        <f>IF(ISBLANK(Perigon!K2317),"",Perigon!K2317)</f>
        <v/>
      </c>
      <c r="F2322" s="65"/>
      <c r="G2322" s="64"/>
      <c r="H2322" s="69" t="str">
        <f>IF(ISBLANK(Perigon!L2317),"",Perigon!L2317)</f>
        <v/>
      </c>
      <c r="I2322" s="69" t="str">
        <f>IF(ISBLANK(Perigon!M2317),"",Perigon!M2317)</f>
        <v/>
      </c>
      <c r="J2322" s="98" t="str">
        <f>IF(ISBLANK(Perigon!N2317),"",Perigon!N2317)</f>
        <v/>
      </c>
      <c r="K2322" s="99" t="str">
        <f>IF(ISBLANK(Perigon!J2317),"",Perigon!T2317)</f>
        <v/>
      </c>
      <c r="L2322" s="95" t="str">
        <f>IF(ISBLANK(Perigon!O2317),"",Perigon!O2317)</f>
        <v/>
      </c>
      <c r="M2322" s="95" t="str">
        <f>IF(ISBLANK(Perigon!R2317),"",Perigon!R2317)</f>
        <v/>
      </c>
      <c r="N2322" s="95" t="str">
        <f>IF(ISBLANK(Perigon!P2317),"",Perigon!P2317)</f>
        <v/>
      </c>
      <c r="O2322" s="38" t="str">
        <f>IF($L2322="","",VLOOKUP($R2322,Tarife!$A$2:$R$599,13,FALSE))</f>
        <v/>
      </c>
      <c r="P2322" s="38" t="str">
        <f t="shared" si="36"/>
        <v/>
      </c>
      <c r="R2322" s="100" t="str">
        <f>Zusammenzug!$C$25&amp;"-"&amp;Zusammenzug!$A$7&amp;"-"&amp;Leistungen!L2322</f>
        <v>2024-0-</v>
      </c>
    </row>
    <row r="2323" spans="1:18" x14ac:dyDescent="0.2">
      <c r="A2323" s="95" t="str">
        <f>IF(ISBLANK(Perigon!E2318),"",Perigon!E2318)</f>
        <v/>
      </c>
      <c r="B2323" s="95" t="str">
        <f>IF(ISBLANK(Perigon!G2318),"",Perigon!G2318)</f>
        <v/>
      </c>
      <c r="C2323" s="96" t="str">
        <f>IF(ISBLANK(Perigon!I2318),"",Perigon!I2318)</f>
        <v/>
      </c>
      <c r="D2323" s="97" t="str">
        <f>IF(ISBLANK(Perigon!J2318),"",Perigon!J2318)</f>
        <v/>
      </c>
      <c r="E2323" s="64" t="str">
        <f>IF(ISBLANK(Perigon!K2318),"",Perigon!K2318)</f>
        <v/>
      </c>
      <c r="F2323" s="65"/>
      <c r="G2323" s="64"/>
      <c r="H2323" s="69" t="str">
        <f>IF(ISBLANK(Perigon!L2318),"",Perigon!L2318)</f>
        <v/>
      </c>
      <c r="I2323" s="69" t="str">
        <f>IF(ISBLANK(Perigon!M2318),"",Perigon!M2318)</f>
        <v/>
      </c>
      <c r="J2323" s="98" t="str">
        <f>IF(ISBLANK(Perigon!N2318),"",Perigon!N2318)</f>
        <v/>
      </c>
      <c r="K2323" s="99" t="str">
        <f>IF(ISBLANK(Perigon!J2318),"",Perigon!T2318)</f>
        <v/>
      </c>
      <c r="L2323" s="95" t="str">
        <f>IF(ISBLANK(Perigon!O2318),"",Perigon!O2318)</f>
        <v/>
      </c>
      <c r="M2323" s="95" t="str">
        <f>IF(ISBLANK(Perigon!R2318),"",Perigon!R2318)</f>
        <v/>
      </c>
      <c r="N2323" s="95" t="str">
        <f>IF(ISBLANK(Perigon!P2318),"",Perigon!P2318)</f>
        <v/>
      </c>
      <c r="O2323" s="38" t="str">
        <f>IF($L2323="","",VLOOKUP($R2323,Tarife!$A$2:$R$599,13,FALSE))</f>
        <v/>
      </c>
      <c r="P2323" s="38" t="str">
        <f t="shared" si="36"/>
        <v/>
      </c>
      <c r="R2323" s="100" t="str">
        <f>Zusammenzug!$C$25&amp;"-"&amp;Zusammenzug!$A$7&amp;"-"&amp;Leistungen!L2323</f>
        <v>2024-0-</v>
      </c>
    </row>
    <row r="2324" spans="1:18" x14ac:dyDescent="0.2">
      <c r="A2324" s="95" t="str">
        <f>IF(ISBLANK(Perigon!E2319),"",Perigon!E2319)</f>
        <v/>
      </c>
      <c r="B2324" s="95" t="str">
        <f>IF(ISBLANK(Perigon!G2319),"",Perigon!G2319)</f>
        <v/>
      </c>
      <c r="C2324" s="96" t="str">
        <f>IF(ISBLANK(Perigon!I2319),"",Perigon!I2319)</f>
        <v/>
      </c>
      <c r="D2324" s="97" t="str">
        <f>IF(ISBLANK(Perigon!J2319),"",Perigon!J2319)</f>
        <v/>
      </c>
      <c r="E2324" s="64" t="str">
        <f>IF(ISBLANK(Perigon!K2319),"",Perigon!K2319)</f>
        <v/>
      </c>
      <c r="F2324" s="65"/>
      <c r="G2324" s="64"/>
      <c r="H2324" s="69" t="str">
        <f>IF(ISBLANK(Perigon!L2319),"",Perigon!L2319)</f>
        <v/>
      </c>
      <c r="I2324" s="69" t="str">
        <f>IF(ISBLANK(Perigon!M2319),"",Perigon!M2319)</f>
        <v/>
      </c>
      <c r="J2324" s="98" t="str">
        <f>IF(ISBLANK(Perigon!N2319),"",Perigon!N2319)</f>
        <v/>
      </c>
      <c r="K2324" s="99" t="str">
        <f>IF(ISBLANK(Perigon!J2319),"",Perigon!T2319)</f>
        <v/>
      </c>
      <c r="L2324" s="95" t="str">
        <f>IF(ISBLANK(Perigon!O2319),"",Perigon!O2319)</f>
        <v/>
      </c>
      <c r="M2324" s="95" t="str">
        <f>IF(ISBLANK(Perigon!R2319),"",Perigon!R2319)</f>
        <v/>
      </c>
      <c r="N2324" s="95" t="str">
        <f>IF(ISBLANK(Perigon!P2319),"",Perigon!P2319)</f>
        <v/>
      </c>
      <c r="O2324" s="38" t="str">
        <f>IF($L2324="","",VLOOKUP($R2324,Tarife!$A$2:$R$599,13,FALSE))</f>
        <v/>
      </c>
      <c r="P2324" s="38" t="str">
        <f t="shared" si="36"/>
        <v/>
      </c>
      <c r="R2324" s="100" t="str">
        <f>Zusammenzug!$C$25&amp;"-"&amp;Zusammenzug!$A$7&amp;"-"&amp;Leistungen!L2324</f>
        <v>2024-0-</v>
      </c>
    </row>
    <row r="2325" spans="1:18" x14ac:dyDescent="0.2">
      <c r="A2325" s="95" t="str">
        <f>IF(ISBLANK(Perigon!E2320),"",Perigon!E2320)</f>
        <v/>
      </c>
      <c r="B2325" s="95" t="str">
        <f>IF(ISBLANK(Perigon!G2320),"",Perigon!G2320)</f>
        <v/>
      </c>
      <c r="C2325" s="96" t="str">
        <f>IF(ISBLANK(Perigon!I2320),"",Perigon!I2320)</f>
        <v/>
      </c>
      <c r="D2325" s="97" t="str">
        <f>IF(ISBLANK(Perigon!J2320),"",Perigon!J2320)</f>
        <v/>
      </c>
      <c r="E2325" s="64" t="str">
        <f>IF(ISBLANK(Perigon!K2320),"",Perigon!K2320)</f>
        <v/>
      </c>
      <c r="F2325" s="65"/>
      <c r="G2325" s="64"/>
      <c r="H2325" s="69" t="str">
        <f>IF(ISBLANK(Perigon!L2320),"",Perigon!L2320)</f>
        <v/>
      </c>
      <c r="I2325" s="69" t="str">
        <f>IF(ISBLANK(Perigon!M2320),"",Perigon!M2320)</f>
        <v/>
      </c>
      <c r="J2325" s="98" t="str">
        <f>IF(ISBLANK(Perigon!N2320),"",Perigon!N2320)</f>
        <v/>
      </c>
      <c r="K2325" s="99" t="str">
        <f>IF(ISBLANK(Perigon!J2320),"",Perigon!T2320)</f>
        <v/>
      </c>
      <c r="L2325" s="95" t="str">
        <f>IF(ISBLANK(Perigon!O2320),"",Perigon!O2320)</f>
        <v/>
      </c>
      <c r="M2325" s="95" t="str">
        <f>IF(ISBLANK(Perigon!R2320),"",Perigon!R2320)</f>
        <v/>
      </c>
      <c r="N2325" s="95" t="str">
        <f>IF(ISBLANK(Perigon!P2320),"",Perigon!P2320)</f>
        <v/>
      </c>
      <c r="O2325" s="38" t="str">
        <f>IF($L2325="","",VLOOKUP($R2325,Tarife!$A$2:$R$599,13,FALSE))</f>
        <v/>
      </c>
      <c r="P2325" s="38" t="str">
        <f t="shared" si="36"/>
        <v/>
      </c>
      <c r="R2325" s="100" t="str">
        <f>Zusammenzug!$C$25&amp;"-"&amp;Zusammenzug!$A$7&amp;"-"&amp;Leistungen!L2325</f>
        <v>2024-0-</v>
      </c>
    </row>
    <row r="2326" spans="1:18" x14ac:dyDescent="0.2">
      <c r="A2326" s="95" t="str">
        <f>IF(ISBLANK(Perigon!E2321),"",Perigon!E2321)</f>
        <v/>
      </c>
      <c r="B2326" s="95" t="str">
        <f>IF(ISBLANK(Perigon!G2321),"",Perigon!G2321)</f>
        <v/>
      </c>
      <c r="C2326" s="96" t="str">
        <f>IF(ISBLANK(Perigon!I2321),"",Perigon!I2321)</f>
        <v/>
      </c>
      <c r="D2326" s="97" t="str">
        <f>IF(ISBLANK(Perigon!J2321),"",Perigon!J2321)</f>
        <v/>
      </c>
      <c r="E2326" s="64" t="str">
        <f>IF(ISBLANK(Perigon!K2321),"",Perigon!K2321)</f>
        <v/>
      </c>
      <c r="F2326" s="65"/>
      <c r="G2326" s="64"/>
      <c r="H2326" s="69" t="str">
        <f>IF(ISBLANK(Perigon!L2321),"",Perigon!L2321)</f>
        <v/>
      </c>
      <c r="I2326" s="69" t="str">
        <f>IF(ISBLANK(Perigon!M2321),"",Perigon!M2321)</f>
        <v/>
      </c>
      <c r="J2326" s="98" t="str">
        <f>IF(ISBLANK(Perigon!N2321),"",Perigon!N2321)</f>
        <v/>
      </c>
      <c r="K2326" s="99" t="str">
        <f>IF(ISBLANK(Perigon!J2321),"",Perigon!T2321)</f>
        <v/>
      </c>
      <c r="L2326" s="95" t="str">
        <f>IF(ISBLANK(Perigon!O2321),"",Perigon!O2321)</f>
        <v/>
      </c>
      <c r="M2326" s="95" t="str">
        <f>IF(ISBLANK(Perigon!R2321),"",Perigon!R2321)</f>
        <v/>
      </c>
      <c r="N2326" s="95" t="str">
        <f>IF(ISBLANK(Perigon!P2321),"",Perigon!P2321)</f>
        <v/>
      </c>
      <c r="O2326" s="38" t="str">
        <f>IF($L2326="","",VLOOKUP($R2326,Tarife!$A$2:$R$599,13,FALSE))</f>
        <v/>
      </c>
      <c r="P2326" s="38" t="str">
        <f t="shared" si="36"/>
        <v/>
      </c>
      <c r="R2326" s="100" t="str">
        <f>Zusammenzug!$C$25&amp;"-"&amp;Zusammenzug!$A$7&amp;"-"&amp;Leistungen!L2326</f>
        <v>2024-0-</v>
      </c>
    </row>
    <row r="2327" spans="1:18" x14ac:dyDescent="0.2">
      <c r="A2327" s="95" t="str">
        <f>IF(ISBLANK(Perigon!E2322),"",Perigon!E2322)</f>
        <v/>
      </c>
      <c r="B2327" s="95" t="str">
        <f>IF(ISBLANK(Perigon!G2322),"",Perigon!G2322)</f>
        <v/>
      </c>
      <c r="C2327" s="96" t="str">
        <f>IF(ISBLANK(Perigon!I2322),"",Perigon!I2322)</f>
        <v/>
      </c>
      <c r="D2327" s="97" t="str">
        <f>IF(ISBLANK(Perigon!J2322),"",Perigon!J2322)</f>
        <v/>
      </c>
      <c r="E2327" s="64" t="str">
        <f>IF(ISBLANK(Perigon!K2322),"",Perigon!K2322)</f>
        <v/>
      </c>
      <c r="F2327" s="65"/>
      <c r="G2327" s="64"/>
      <c r="H2327" s="69" t="str">
        <f>IF(ISBLANK(Perigon!L2322),"",Perigon!L2322)</f>
        <v/>
      </c>
      <c r="I2327" s="69" t="str">
        <f>IF(ISBLANK(Perigon!M2322),"",Perigon!M2322)</f>
        <v/>
      </c>
      <c r="J2327" s="98" t="str">
        <f>IF(ISBLANK(Perigon!N2322),"",Perigon!N2322)</f>
        <v/>
      </c>
      <c r="K2327" s="99" t="str">
        <f>IF(ISBLANK(Perigon!J2322),"",Perigon!T2322)</f>
        <v/>
      </c>
      <c r="L2327" s="95" t="str">
        <f>IF(ISBLANK(Perigon!O2322),"",Perigon!O2322)</f>
        <v/>
      </c>
      <c r="M2327" s="95" t="str">
        <f>IF(ISBLANK(Perigon!R2322),"",Perigon!R2322)</f>
        <v/>
      </c>
      <c r="N2327" s="95" t="str">
        <f>IF(ISBLANK(Perigon!P2322),"",Perigon!P2322)</f>
        <v/>
      </c>
      <c r="O2327" s="38" t="str">
        <f>IF($L2327="","",VLOOKUP($R2327,Tarife!$A$2:$R$599,13,FALSE))</f>
        <v/>
      </c>
      <c r="P2327" s="38" t="str">
        <f t="shared" si="36"/>
        <v/>
      </c>
      <c r="R2327" s="100" t="str">
        <f>Zusammenzug!$C$25&amp;"-"&amp;Zusammenzug!$A$7&amp;"-"&amp;Leistungen!L2327</f>
        <v>2024-0-</v>
      </c>
    </row>
    <row r="2328" spans="1:18" x14ac:dyDescent="0.2">
      <c r="A2328" s="95" t="str">
        <f>IF(ISBLANK(Perigon!E2323),"",Perigon!E2323)</f>
        <v/>
      </c>
      <c r="B2328" s="95" t="str">
        <f>IF(ISBLANK(Perigon!G2323),"",Perigon!G2323)</f>
        <v/>
      </c>
      <c r="C2328" s="96" t="str">
        <f>IF(ISBLANK(Perigon!I2323),"",Perigon!I2323)</f>
        <v/>
      </c>
      <c r="D2328" s="97" t="str">
        <f>IF(ISBLANK(Perigon!J2323),"",Perigon!J2323)</f>
        <v/>
      </c>
      <c r="E2328" s="64" t="str">
        <f>IF(ISBLANK(Perigon!K2323),"",Perigon!K2323)</f>
        <v/>
      </c>
      <c r="F2328" s="65"/>
      <c r="G2328" s="64"/>
      <c r="H2328" s="69" t="str">
        <f>IF(ISBLANK(Perigon!L2323),"",Perigon!L2323)</f>
        <v/>
      </c>
      <c r="I2328" s="69" t="str">
        <f>IF(ISBLANK(Perigon!M2323),"",Perigon!M2323)</f>
        <v/>
      </c>
      <c r="J2328" s="98" t="str">
        <f>IF(ISBLANK(Perigon!N2323),"",Perigon!N2323)</f>
        <v/>
      </c>
      <c r="K2328" s="99" t="str">
        <f>IF(ISBLANK(Perigon!J2323),"",Perigon!T2323)</f>
        <v/>
      </c>
      <c r="L2328" s="95" t="str">
        <f>IF(ISBLANK(Perigon!O2323),"",Perigon!O2323)</f>
        <v/>
      </c>
      <c r="M2328" s="95" t="str">
        <f>IF(ISBLANK(Perigon!R2323),"",Perigon!R2323)</f>
        <v/>
      </c>
      <c r="N2328" s="95" t="str">
        <f>IF(ISBLANK(Perigon!P2323),"",Perigon!P2323)</f>
        <v/>
      </c>
      <c r="O2328" s="38" t="str">
        <f>IF($L2328="","",VLOOKUP($R2328,Tarife!$A$2:$R$599,13,FALSE))</f>
        <v/>
      </c>
      <c r="P2328" s="38" t="str">
        <f t="shared" si="36"/>
        <v/>
      </c>
      <c r="R2328" s="100" t="str">
        <f>Zusammenzug!$C$25&amp;"-"&amp;Zusammenzug!$A$7&amp;"-"&amp;Leistungen!L2328</f>
        <v>2024-0-</v>
      </c>
    </row>
    <row r="2329" spans="1:18" x14ac:dyDescent="0.2">
      <c r="A2329" s="95" t="str">
        <f>IF(ISBLANK(Perigon!E2324),"",Perigon!E2324)</f>
        <v/>
      </c>
      <c r="B2329" s="95" t="str">
        <f>IF(ISBLANK(Perigon!G2324),"",Perigon!G2324)</f>
        <v/>
      </c>
      <c r="C2329" s="96" t="str">
        <f>IF(ISBLANK(Perigon!I2324),"",Perigon!I2324)</f>
        <v/>
      </c>
      <c r="D2329" s="97" t="str">
        <f>IF(ISBLANK(Perigon!J2324),"",Perigon!J2324)</f>
        <v/>
      </c>
      <c r="E2329" s="64" t="str">
        <f>IF(ISBLANK(Perigon!K2324),"",Perigon!K2324)</f>
        <v/>
      </c>
      <c r="F2329" s="65"/>
      <c r="G2329" s="64"/>
      <c r="H2329" s="69" t="str">
        <f>IF(ISBLANK(Perigon!L2324),"",Perigon!L2324)</f>
        <v/>
      </c>
      <c r="I2329" s="69" t="str">
        <f>IF(ISBLANK(Perigon!M2324),"",Perigon!M2324)</f>
        <v/>
      </c>
      <c r="J2329" s="98" t="str">
        <f>IF(ISBLANK(Perigon!N2324),"",Perigon!N2324)</f>
        <v/>
      </c>
      <c r="K2329" s="99" t="str">
        <f>IF(ISBLANK(Perigon!J2324),"",Perigon!T2324)</f>
        <v/>
      </c>
      <c r="L2329" s="95" t="str">
        <f>IF(ISBLANK(Perigon!O2324),"",Perigon!O2324)</f>
        <v/>
      </c>
      <c r="M2329" s="95" t="str">
        <f>IF(ISBLANK(Perigon!R2324),"",Perigon!R2324)</f>
        <v/>
      </c>
      <c r="N2329" s="95" t="str">
        <f>IF(ISBLANK(Perigon!P2324),"",Perigon!P2324)</f>
        <v/>
      </c>
      <c r="O2329" s="38" t="str">
        <f>IF($L2329="","",VLOOKUP($R2329,Tarife!$A$2:$R$599,13,FALSE))</f>
        <v/>
      </c>
      <c r="P2329" s="38" t="str">
        <f t="shared" si="36"/>
        <v/>
      </c>
      <c r="R2329" s="100" t="str">
        <f>Zusammenzug!$C$25&amp;"-"&amp;Zusammenzug!$A$7&amp;"-"&amp;Leistungen!L2329</f>
        <v>2024-0-</v>
      </c>
    </row>
    <row r="2330" spans="1:18" x14ac:dyDescent="0.2">
      <c r="A2330" s="95" t="str">
        <f>IF(ISBLANK(Perigon!E2325),"",Perigon!E2325)</f>
        <v/>
      </c>
      <c r="B2330" s="95" t="str">
        <f>IF(ISBLANK(Perigon!G2325),"",Perigon!G2325)</f>
        <v/>
      </c>
      <c r="C2330" s="96" t="str">
        <f>IF(ISBLANK(Perigon!I2325),"",Perigon!I2325)</f>
        <v/>
      </c>
      <c r="D2330" s="97" t="str">
        <f>IF(ISBLANK(Perigon!J2325),"",Perigon!J2325)</f>
        <v/>
      </c>
      <c r="E2330" s="64" t="str">
        <f>IF(ISBLANK(Perigon!K2325),"",Perigon!K2325)</f>
        <v/>
      </c>
      <c r="F2330" s="65"/>
      <c r="G2330" s="64"/>
      <c r="H2330" s="69" t="str">
        <f>IF(ISBLANK(Perigon!L2325),"",Perigon!L2325)</f>
        <v/>
      </c>
      <c r="I2330" s="69" t="str">
        <f>IF(ISBLANK(Perigon!M2325),"",Perigon!M2325)</f>
        <v/>
      </c>
      <c r="J2330" s="98" t="str">
        <f>IF(ISBLANK(Perigon!N2325),"",Perigon!N2325)</f>
        <v/>
      </c>
      <c r="K2330" s="99" t="str">
        <f>IF(ISBLANK(Perigon!J2325),"",Perigon!T2325)</f>
        <v/>
      </c>
      <c r="L2330" s="95" t="str">
        <f>IF(ISBLANK(Perigon!O2325),"",Perigon!O2325)</f>
        <v/>
      </c>
      <c r="M2330" s="95" t="str">
        <f>IF(ISBLANK(Perigon!R2325),"",Perigon!R2325)</f>
        <v/>
      </c>
      <c r="N2330" s="95" t="str">
        <f>IF(ISBLANK(Perigon!P2325),"",Perigon!P2325)</f>
        <v/>
      </c>
      <c r="O2330" s="38" t="str">
        <f>IF($L2330="","",VLOOKUP($R2330,Tarife!$A$2:$R$599,13,FALSE))</f>
        <v/>
      </c>
      <c r="P2330" s="38" t="str">
        <f t="shared" si="36"/>
        <v/>
      </c>
      <c r="R2330" s="100" t="str">
        <f>Zusammenzug!$C$25&amp;"-"&amp;Zusammenzug!$A$7&amp;"-"&amp;Leistungen!L2330</f>
        <v>2024-0-</v>
      </c>
    </row>
    <row r="2331" spans="1:18" x14ac:dyDescent="0.2">
      <c r="A2331" s="95" t="str">
        <f>IF(ISBLANK(Perigon!E2326),"",Perigon!E2326)</f>
        <v/>
      </c>
      <c r="B2331" s="95" t="str">
        <f>IF(ISBLANK(Perigon!G2326),"",Perigon!G2326)</f>
        <v/>
      </c>
      <c r="C2331" s="96" t="str">
        <f>IF(ISBLANK(Perigon!I2326),"",Perigon!I2326)</f>
        <v/>
      </c>
      <c r="D2331" s="97" t="str">
        <f>IF(ISBLANK(Perigon!J2326),"",Perigon!J2326)</f>
        <v/>
      </c>
      <c r="E2331" s="64" t="str">
        <f>IF(ISBLANK(Perigon!K2326),"",Perigon!K2326)</f>
        <v/>
      </c>
      <c r="F2331" s="65"/>
      <c r="G2331" s="64"/>
      <c r="H2331" s="69" t="str">
        <f>IF(ISBLANK(Perigon!L2326),"",Perigon!L2326)</f>
        <v/>
      </c>
      <c r="I2331" s="69" t="str">
        <f>IF(ISBLANK(Perigon!M2326),"",Perigon!M2326)</f>
        <v/>
      </c>
      <c r="J2331" s="98" t="str">
        <f>IF(ISBLANK(Perigon!N2326),"",Perigon!N2326)</f>
        <v/>
      </c>
      <c r="K2331" s="99" t="str">
        <f>IF(ISBLANK(Perigon!J2326),"",Perigon!T2326)</f>
        <v/>
      </c>
      <c r="L2331" s="95" t="str">
        <f>IF(ISBLANK(Perigon!O2326),"",Perigon!O2326)</f>
        <v/>
      </c>
      <c r="M2331" s="95" t="str">
        <f>IF(ISBLANK(Perigon!R2326),"",Perigon!R2326)</f>
        <v/>
      </c>
      <c r="N2331" s="95" t="str">
        <f>IF(ISBLANK(Perigon!P2326),"",Perigon!P2326)</f>
        <v/>
      </c>
      <c r="O2331" s="38" t="str">
        <f>IF($L2331="","",VLOOKUP($R2331,Tarife!$A$2:$R$599,13,FALSE))</f>
        <v/>
      </c>
      <c r="P2331" s="38" t="str">
        <f t="shared" si="36"/>
        <v/>
      </c>
      <c r="R2331" s="100" t="str">
        <f>Zusammenzug!$C$25&amp;"-"&amp;Zusammenzug!$A$7&amp;"-"&amp;Leistungen!L2331</f>
        <v>2024-0-</v>
      </c>
    </row>
    <row r="2332" spans="1:18" x14ac:dyDescent="0.2">
      <c r="A2332" s="95" t="str">
        <f>IF(ISBLANK(Perigon!E2327),"",Perigon!E2327)</f>
        <v/>
      </c>
      <c r="B2332" s="95" t="str">
        <f>IF(ISBLANK(Perigon!G2327),"",Perigon!G2327)</f>
        <v/>
      </c>
      <c r="C2332" s="96" t="str">
        <f>IF(ISBLANK(Perigon!I2327),"",Perigon!I2327)</f>
        <v/>
      </c>
      <c r="D2332" s="97" t="str">
        <f>IF(ISBLANK(Perigon!J2327),"",Perigon!J2327)</f>
        <v/>
      </c>
      <c r="E2332" s="64" t="str">
        <f>IF(ISBLANK(Perigon!K2327),"",Perigon!K2327)</f>
        <v/>
      </c>
      <c r="F2332" s="65"/>
      <c r="G2332" s="64"/>
      <c r="H2332" s="69" t="str">
        <f>IF(ISBLANK(Perigon!L2327),"",Perigon!L2327)</f>
        <v/>
      </c>
      <c r="I2332" s="69" t="str">
        <f>IF(ISBLANK(Perigon!M2327),"",Perigon!M2327)</f>
        <v/>
      </c>
      <c r="J2332" s="98" t="str">
        <f>IF(ISBLANK(Perigon!N2327),"",Perigon!N2327)</f>
        <v/>
      </c>
      <c r="K2332" s="99" t="str">
        <f>IF(ISBLANK(Perigon!J2327),"",Perigon!T2327)</f>
        <v/>
      </c>
      <c r="L2332" s="95" t="str">
        <f>IF(ISBLANK(Perigon!O2327),"",Perigon!O2327)</f>
        <v/>
      </c>
      <c r="M2332" s="95" t="str">
        <f>IF(ISBLANK(Perigon!R2327),"",Perigon!R2327)</f>
        <v/>
      </c>
      <c r="N2332" s="95" t="str">
        <f>IF(ISBLANK(Perigon!P2327),"",Perigon!P2327)</f>
        <v/>
      </c>
      <c r="O2332" s="38" t="str">
        <f>IF($L2332="","",VLOOKUP($R2332,Tarife!$A$2:$R$599,13,FALSE))</f>
        <v/>
      </c>
      <c r="P2332" s="38" t="str">
        <f t="shared" si="36"/>
        <v/>
      </c>
      <c r="R2332" s="100" t="str">
        <f>Zusammenzug!$C$25&amp;"-"&amp;Zusammenzug!$A$7&amp;"-"&amp;Leistungen!L2332</f>
        <v>2024-0-</v>
      </c>
    </row>
    <row r="2333" spans="1:18" x14ac:dyDescent="0.2">
      <c r="A2333" s="95" t="str">
        <f>IF(ISBLANK(Perigon!E2328),"",Perigon!E2328)</f>
        <v/>
      </c>
      <c r="B2333" s="95" t="str">
        <f>IF(ISBLANK(Perigon!G2328),"",Perigon!G2328)</f>
        <v/>
      </c>
      <c r="C2333" s="96" t="str">
        <f>IF(ISBLANK(Perigon!I2328),"",Perigon!I2328)</f>
        <v/>
      </c>
      <c r="D2333" s="97" t="str">
        <f>IF(ISBLANK(Perigon!J2328),"",Perigon!J2328)</f>
        <v/>
      </c>
      <c r="E2333" s="64" t="str">
        <f>IF(ISBLANK(Perigon!K2328),"",Perigon!K2328)</f>
        <v/>
      </c>
      <c r="F2333" s="65"/>
      <c r="G2333" s="64"/>
      <c r="H2333" s="69" t="str">
        <f>IF(ISBLANK(Perigon!L2328),"",Perigon!L2328)</f>
        <v/>
      </c>
      <c r="I2333" s="69" t="str">
        <f>IF(ISBLANK(Perigon!M2328),"",Perigon!M2328)</f>
        <v/>
      </c>
      <c r="J2333" s="98" t="str">
        <f>IF(ISBLANK(Perigon!N2328),"",Perigon!N2328)</f>
        <v/>
      </c>
      <c r="K2333" s="99" t="str">
        <f>IF(ISBLANK(Perigon!J2328),"",Perigon!T2328)</f>
        <v/>
      </c>
      <c r="L2333" s="95" t="str">
        <f>IF(ISBLANK(Perigon!O2328),"",Perigon!O2328)</f>
        <v/>
      </c>
      <c r="M2333" s="95" t="str">
        <f>IF(ISBLANK(Perigon!R2328),"",Perigon!R2328)</f>
        <v/>
      </c>
      <c r="N2333" s="95" t="str">
        <f>IF(ISBLANK(Perigon!P2328),"",Perigon!P2328)</f>
        <v/>
      </c>
      <c r="O2333" s="38" t="str">
        <f>IF($L2333="","",VLOOKUP($R2333,Tarife!$A$2:$R$599,13,FALSE))</f>
        <v/>
      </c>
      <c r="P2333" s="38" t="str">
        <f t="shared" si="36"/>
        <v/>
      </c>
      <c r="R2333" s="100" t="str">
        <f>Zusammenzug!$C$25&amp;"-"&amp;Zusammenzug!$A$7&amp;"-"&amp;Leistungen!L2333</f>
        <v>2024-0-</v>
      </c>
    </row>
    <row r="2334" spans="1:18" x14ac:dyDescent="0.2">
      <c r="A2334" s="95" t="str">
        <f>IF(ISBLANK(Perigon!E2329),"",Perigon!E2329)</f>
        <v/>
      </c>
      <c r="B2334" s="95" t="str">
        <f>IF(ISBLANK(Perigon!G2329),"",Perigon!G2329)</f>
        <v/>
      </c>
      <c r="C2334" s="96" t="str">
        <f>IF(ISBLANK(Perigon!I2329),"",Perigon!I2329)</f>
        <v/>
      </c>
      <c r="D2334" s="97" t="str">
        <f>IF(ISBLANK(Perigon!J2329),"",Perigon!J2329)</f>
        <v/>
      </c>
      <c r="E2334" s="64" t="str">
        <f>IF(ISBLANK(Perigon!K2329),"",Perigon!K2329)</f>
        <v/>
      </c>
      <c r="F2334" s="65"/>
      <c r="G2334" s="64"/>
      <c r="H2334" s="69" t="str">
        <f>IF(ISBLANK(Perigon!L2329),"",Perigon!L2329)</f>
        <v/>
      </c>
      <c r="I2334" s="69" t="str">
        <f>IF(ISBLANK(Perigon!M2329),"",Perigon!M2329)</f>
        <v/>
      </c>
      <c r="J2334" s="98" t="str">
        <f>IF(ISBLANK(Perigon!N2329),"",Perigon!N2329)</f>
        <v/>
      </c>
      <c r="K2334" s="99" t="str">
        <f>IF(ISBLANK(Perigon!J2329),"",Perigon!T2329)</f>
        <v/>
      </c>
      <c r="L2334" s="95" t="str">
        <f>IF(ISBLANK(Perigon!O2329),"",Perigon!O2329)</f>
        <v/>
      </c>
      <c r="M2334" s="95" t="str">
        <f>IF(ISBLANK(Perigon!R2329),"",Perigon!R2329)</f>
        <v/>
      </c>
      <c r="N2334" s="95" t="str">
        <f>IF(ISBLANK(Perigon!P2329),"",Perigon!P2329)</f>
        <v/>
      </c>
      <c r="O2334" s="38" t="str">
        <f>IF($L2334="","",VLOOKUP($R2334,Tarife!$A$2:$R$599,13,FALSE))</f>
        <v/>
      </c>
      <c r="P2334" s="38" t="str">
        <f t="shared" si="36"/>
        <v/>
      </c>
      <c r="R2334" s="100" t="str">
        <f>Zusammenzug!$C$25&amp;"-"&amp;Zusammenzug!$A$7&amp;"-"&amp;Leistungen!L2334</f>
        <v>2024-0-</v>
      </c>
    </row>
    <row r="2335" spans="1:18" x14ac:dyDescent="0.2">
      <c r="A2335" s="95" t="str">
        <f>IF(ISBLANK(Perigon!E2330),"",Perigon!E2330)</f>
        <v/>
      </c>
      <c r="B2335" s="95" t="str">
        <f>IF(ISBLANK(Perigon!G2330),"",Perigon!G2330)</f>
        <v/>
      </c>
      <c r="C2335" s="96" t="str">
        <f>IF(ISBLANK(Perigon!I2330),"",Perigon!I2330)</f>
        <v/>
      </c>
      <c r="D2335" s="97" t="str">
        <f>IF(ISBLANK(Perigon!J2330),"",Perigon!J2330)</f>
        <v/>
      </c>
      <c r="E2335" s="64" t="str">
        <f>IF(ISBLANK(Perigon!K2330),"",Perigon!K2330)</f>
        <v/>
      </c>
      <c r="F2335" s="65"/>
      <c r="G2335" s="64"/>
      <c r="H2335" s="69" t="str">
        <f>IF(ISBLANK(Perigon!L2330),"",Perigon!L2330)</f>
        <v/>
      </c>
      <c r="I2335" s="69" t="str">
        <f>IF(ISBLANK(Perigon!M2330),"",Perigon!M2330)</f>
        <v/>
      </c>
      <c r="J2335" s="98" t="str">
        <f>IF(ISBLANK(Perigon!N2330),"",Perigon!N2330)</f>
        <v/>
      </c>
      <c r="K2335" s="99" t="str">
        <f>IF(ISBLANK(Perigon!J2330),"",Perigon!T2330)</f>
        <v/>
      </c>
      <c r="L2335" s="95" t="str">
        <f>IF(ISBLANK(Perigon!O2330),"",Perigon!O2330)</f>
        <v/>
      </c>
      <c r="M2335" s="95" t="str">
        <f>IF(ISBLANK(Perigon!R2330),"",Perigon!R2330)</f>
        <v/>
      </c>
      <c r="N2335" s="95" t="str">
        <f>IF(ISBLANK(Perigon!P2330),"",Perigon!P2330)</f>
        <v/>
      </c>
      <c r="O2335" s="38" t="str">
        <f>IF($L2335="","",VLOOKUP($R2335,Tarife!$A$2:$R$599,13,FALSE))</f>
        <v/>
      </c>
      <c r="P2335" s="38" t="str">
        <f t="shared" si="36"/>
        <v/>
      </c>
      <c r="R2335" s="100" t="str">
        <f>Zusammenzug!$C$25&amp;"-"&amp;Zusammenzug!$A$7&amp;"-"&amp;Leistungen!L2335</f>
        <v>2024-0-</v>
      </c>
    </row>
    <row r="2336" spans="1:18" x14ac:dyDescent="0.2">
      <c r="A2336" s="95" t="str">
        <f>IF(ISBLANK(Perigon!E2331),"",Perigon!E2331)</f>
        <v/>
      </c>
      <c r="B2336" s="95" t="str">
        <f>IF(ISBLANK(Perigon!G2331),"",Perigon!G2331)</f>
        <v/>
      </c>
      <c r="C2336" s="96" t="str">
        <f>IF(ISBLANK(Perigon!I2331),"",Perigon!I2331)</f>
        <v/>
      </c>
      <c r="D2336" s="97" t="str">
        <f>IF(ISBLANK(Perigon!J2331),"",Perigon!J2331)</f>
        <v/>
      </c>
      <c r="E2336" s="64" t="str">
        <f>IF(ISBLANK(Perigon!K2331),"",Perigon!K2331)</f>
        <v/>
      </c>
      <c r="F2336" s="65"/>
      <c r="G2336" s="64"/>
      <c r="H2336" s="69" t="str">
        <f>IF(ISBLANK(Perigon!L2331),"",Perigon!L2331)</f>
        <v/>
      </c>
      <c r="I2336" s="69" t="str">
        <f>IF(ISBLANK(Perigon!M2331),"",Perigon!M2331)</f>
        <v/>
      </c>
      <c r="J2336" s="98" t="str">
        <f>IF(ISBLANK(Perigon!N2331),"",Perigon!N2331)</f>
        <v/>
      </c>
      <c r="K2336" s="99" t="str">
        <f>IF(ISBLANK(Perigon!J2331),"",Perigon!T2331)</f>
        <v/>
      </c>
      <c r="L2336" s="95" t="str">
        <f>IF(ISBLANK(Perigon!O2331),"",Perigon!O2331)</f>
        <v/>
      </c>
      <c r="M2336" s="95" t="str">
        <f>IF(ISBLANK(Perigon!R2331),"",Perigon!R2331)</f>
        <v/>
      </c>
      <c r="N2336" s="95" t="str">
        <f>IF(ISBLANK(Perigon!P2331),"",Perigon!P2331)</f>
        <v/>
      </c>
      <c r="O2336" s="38" t="str">
        <f>IF($L2336="","",VLOOKUP($R2336,Tarife!$A$2:$R$599,13,FALSE))</f>
        <v/>
      </c>
      <c r="P2336" s="38" t="str">
        <f t="shared" si="36"/>
        <v/>
      </c>
      <c r="R2336" s="100" t="str">
        <f>Zusammenzug!$C$25&amp;"-"&amp;Zusammenzug!$A$7&amp;"-"&amp;Leistungen!L2336</f>
        <v>2024-0-</v>
      </c>
    </row>
    <row r="2337" spans="1:18" x14ac:dyDescent="0.2">
      <c r="A2337" s="95" t="str">
        <f>IF(ISBLANK(Perigon!E2332),"",Perigon!E2332)</f>
        <v/>
      </c>
      <c r="B2337" s="95" t="str">
        <f>IF(ISBLANK(Perigon!G2332),"",Perigon!G2332)</f>
        <v/>
      </c>
      <c r="C2337" s="96" t="str">
        <f>IF(ISBLANK(Perigon!I2332),"",Perigon!I2332)</f>
        <v/>
      </c>
      <c r="D2337" s="97" t="str">
        <f>IF(ISBLANK(Perigon!J2332),"",Perigon!J2332)</f>
        <v/>
      </c>
      <c r="E2337" s="64" t="str">
        <f>IF(ISBLANK(Perigon!K2332),"",Perigon!K2332)</f>
        <v/>
      </c>
      <c r="F2337" s="65"/>
      <c r="G2337" s="64"/>
      <c r="H2337" s="69" t="str">
        <f>IF(ISBLANK(Perigon!L2332),"",Perigon!L2332)</f>
        <v/>
      </c>
      <c r="I2337" s="69" t="str">
        <f>IF(ISBLANK(Perigon!M2332),"",Perigon!M2332)</f>
        <v/>
      </c>
      <c r="J2337" s="98" t="str">
        <f>IF(ISBLANK(Perigon!N2332),"",Perigon!N2332)</f>
        <v/>
      </c>
      <c r="K2337" s="99" t="str">
        <f>IF(ISBLANK(Perigon!J2332),"",Perigon!T2332)</f>
        <v/>
      </c>
      <c r="L2337" s="95" t="str">
        <f>IF(ISBLANK(Perigon!O2332),"",Perigon!O2332)</f>
        <v/>
      </c>
      <c r="M2337" s="95" t="str">
        <f>IF(ISBLANK(Perigon!R2332),"",Perigon!R2332)</f>
        <v/>
      </c>
      <c r="N2337" s="95" t="str">
        <f>IF(ISBLANK(Perigon!P2332),"",Perigon!P2332)</f>
        <v/>
      </c>
      <c r="O2337" s="38" t="str">
        <f>IF($L2337="","",VLOOKUP($R2337,Tarife!$A$2:$R$599,13,FALSE))</f>
        <v/>
      </c>
      <c r="P2337" s="38" t="str">
        <f t="shared" si="36"/>
        <v/>
      </c>
      <c r="R2337" s="100" t="str">
        <f>Zusammenzug!$C$25&amp;"-"&amp;Zusammenzug!$A$7&amp;"-"&amp;Leistungen!L2337</f>
        <v>2024-0-</v>
      </c>
    </row>
    <row r="2338" spans="1:18" x14ac:dyDescent="0.2">
      <c r="A2338" s="95" t="str">
        <f>IF(ISBLANK(Perigon!E2333),"",Perigon!E2333)</f>
        <v/>
      </c>
      <c r="B2338" s="95" t="str">
        <f>IF(ISBLANK(Perigon!G2333),"",Perigon!G2333)</f>
        <v/>
      </c>
      <c r="C2338" s="96" t="str">
        <f>IF(ISBLANK(Perigon!I2333),"",Perigon!I2333)</f>
        <v/>
      </c>
      <c r="D2338" s="97" t="str">
        <f>IF(ISBLANK(Perigon!J2333),"",Perigon!J2333)</f>
        <v/>
      </c>
      <c r="E2338" s="64" t="str">
        <f>IF(ISBLANK(Perigon!K2333),"",Perigon!K2333)</f>
        <v/>
      </c>
      <c r="F2338" s="65"/>
      <c r="G2338" s="64"/>
      <c r="H2338" s="69" t="str">
        <f>IF(ISBLANK(Perigon!L2333),"",Perigon!L2333)</f>
        <v/>
      </c>
      <c r="I2338" s="69" t="str">
        <f>IF(ISBLANK(Perigon!M2333),"",Perigon!M2333)</f>
        <v/>
      </c>
      <c r="J2338" s="98" t="str">
        <f>IF(ISBLANK(Perigon!N2333),"",Perigon!N2333)</f>
        <v/>
      </c>
      <c r="K2338" s="99" t="str">
        <f>IF(ISBLANK(Perigon!J2333),"",Perigon!T2333)</f>
        <v/>
      </c>
      <c r="L2338" s="95" t="str">
        <f>IF(ISBLANK(Perigon!O2333),"",Perigon!O2333)</f>
        <v/>
      </c>
      <c r="M2338" s="95" t="str">
        <f>IF(ISBLANK(Perigon!R2333),"",Perigon!R2333)</f>
        <v/>
      </c>
      <c r="N2338" s="95" t="str">
        <f>IF(ISBLANK(Perigon!P2333),"",Perigon!P2333)</f>
        <v/>
      </c>
      <c r="O2338" s="38" t="str">
        <f>IF($L2338="","",VLOOKUP($R2338,Tarife!$A$2:$R$599,13,FALSE))</f>
        <v/>
      </c>
      <c r="P2338" s="38" t="str">
        <f t="shared" si="36"/>
        <v/>
      </c>
      <c r="R2338" s="100" t="str">
        <f>Zusammenzug!$C$25&amp;"-"&amp;Zusammenzug!$A$7&amp;"-"&amp;Leistungen!L2338</f>
        <v>2024-0-</v>
      </c>
    </row>
    <row r="2339" spans="1:18" x14ac:dyDescent="0.2">
      <c r="A2339" s="95" t="str">
        <f>IF(ISBLANK(Perigon!E2334),"",Perigon!E2334)</f>
        <v/>
      </c>
      <c r="B2339" s="95" t="str">
        <f>IF(ISBLANK(Perigon!G2334),"",Perigon!G2334)</f>
        <v/>
      </c>
      <c r="C2339" s="96" t="str">
        <f>IF(ISBLANK(Perigon!I2334),"",Perigon!I2334)</f>
        <v/>
      </c>
      <c r="D2339" s="97" t="str">
        <f>IF(ISBLANK(Perigon!J2334),"",Perigon!J2334)</f>
        <v/>
      </c>
      <c r="E2339" s="64" t="str">
        <f>IF(ISBLANK(Perigon!K2334),"",Perigon!K2334)</f>
        <v/>
      </c>
      <c r="F2339" s="65"/>
      <c r="G2339" s="64"/>
      <c r="H2339" s="69" t="str">
        <f>IF(ISBLANK(Perigon!L2334),"",Perigon!L2334)</f>
        <v/>
      </c>
      <c r="I2339" s="69" t="str">
        <f>IF(ISBLANK(Perigon!M2334),"",Perigon!M2334)</f>
        <v/>
      </c>
      <c r="J2339" s="98" t="str">
        <f>IF(ISBLANK(Perigon!N2334),"",Perigon!N2334)</f>
        <v/>
      </c>
      <c r="K2339" s="99" t="str">
        <f>IF(ISBLANK(Perigon!J2334),"",Perigon!T2334)</f>
        <v/>
      </c>
      <c r="L2339" s="95" t="str">
        <f>IF(ISBLANK(Perigon!O2334),"",Perigon!O2334)</f>
        <v/>
      </c>
      <c r="M2339" s="95" t="str">
        <f>IF(ISBLANK(Perigon!R2334),"",Perigon!R2334)</f>
        <v/>
      </c>
      <c r="N2339" s="95" t="str">
        <f>IF(ISBLANK(Perigon!P2334),"",Perigon!P2334)</f>
        <v/>
      </c>
      <c r="O2339" s="38" t="str">
        <f>IF($L2339="","",VLOOKUP($R2339,Tarife!$A$2:$R$599,13,FALSE))</f>
        <v/>
      </c>
      <c r="P2339" s="38" t="str">
        <f t="shared" si="36"/>
        <v/>
      </c>
      <c r="R2339" s="100" t="str">
        <f>Zusammenzug!$C$25&amp;"-"&amp;Zusammenzug!$A$7&amp;"-"&amp;Leistungen!L2339</f>
        <v>2024-0-</v>
      </c>
    </row>
    <row r="2340" spans="1:18" x14ac:dyDescent="0.2">
      <c r="A2340" s="95" t="str">
        <f>IF(ISBLANK(Perigon!E2335),"",Perigon!E2335)</f>
        <v/>
      </c>
      <c r="B2340" s="95" t="str">
        <f>IF(ISBLANK(Perigon!G2335),"",Perigon!G2335)</f>
        <v/>
      </c>
      <c r="C2340" s="96" t="str">
        <f>IF(ISBLANK(Perigon!I2335),"",Perigon!I2335)</f>
        <v/>
      </c>
      <c r="D2340" s="97" t="str">
        <f>IF(ISBLANK(Perigon!J2335),"",Perigon!J2335)</f>
        <v/>
      </c>
      <c r="E2340" s="64" t="str">
        <f>IF(ISBLANK(Perigon!K2335),"",Perigon!K2335)</f>
        <v/>
      </c>
      <c r="F2340" s="65"/>
      <c r="G2340" s="64"/>
      <c r="H2340" s="69" t="str">
        <f>IF(ISBLANK(Perigon!L2335),"",Perigon!L2335)</f>
        <v/>
      </c>
      <c r="I2340" s="69" t="str">
        <f>IF(ISBLANK(Perigon!M2335),"",Perigon!M2335)</f>
        <v/>
      </c>
      <c r="J2340" s="98" t="str">
        <f>IF(ISBLANK(Perigon!N2335),"",Perigon!N2335)</f>
        <v/>
      </c>
      <c r="K2340" s="99" t="str">
        <f>IF(ISBLANK(Perigon!J2335),"",Perigon!T2335)</f>
        <v/>
      </c>
      <c r="L2340" s="95" t="str">
        <f>IF(ISBLANK(Perigon!O2335),"",Perigon!O2335)</f>
        <v/>
      </c>
      <c r="M2340" s="95" t="str">
        <f>IF(ISBLANK(Perigon!R2335),"",Perigon!R2335)</f>
        <v/>
      </c>
      <c r="N2340" s="95" t="str">
        <f>IF(ISBLANK(Perigon!P2335),"",Perigon!P2335)</f>
        <v/>
      </c>
      <c r="O2340" s="38" t="str">
        <f>IF($L2340="","",VLOOKUP($R2340,Tarife!$A$2:$R$599,13,FALSE))</f>
        <v/>
      </c>
      <c r="P2340" s="38" t="str">
        <f t="shared" si="36"/>
        <v/>
      </c>
      <c r="R2340" s="100" t="str">
        <f>Zusammenzug!$C$25&amp;"-"&amp;Zusammenzug!$A$7&amp;"-"&amp;Leistungen!L2340</f>
        <v>2024-0-</v>
      </c>
    </row>
    <row r="2341" spans="1:18" x14ac:dyDescent="0.2">
      <c r="A2341" s="95" t="str">
        <f>IF(ISBLANK(Perigon!E2336),"",Perigon!E2336)</f>
        <v/>
      </c>
      <c r="B2341" s="95" t="str">
        <f>IF(ISBLANK(Perigon!G2336),"",Perigon!G2336)</f>
        <v/>
      </c>
      <c r="C2341" s="96" t="str">
        <f>IF(ISBLANK(Perigon!I2336),"",Perigon!I2336)</f>
        <v/>
      </c>
      <c r="D2341" s="97" t="str">
        <f>IF(ISBLANK(Perigon!J2336),"",Perigon!J2336)</f>
        <v/>
      </c>
      <c r="E2341" s="64" t="str">
        <f>IF(ISBLANK(Perigon!K2336),"",Perigon!K2336)</f>
        <v/>
      </c>
      <c r="F2341" s="65"/>
      <c r="G2341" s="64"/>
      <c r="H2341" s="69" t="str">
        <f>IF(ISBLANK(Perigon!L2336),"",Perigon!L2336)</f>
        <v/>
      </c>
      <c r="I2341" s="69" t="str">
        <f>IF(ISBLANK(Perigon!M2336),"",Perigon!M2336)</f>
        <v/>
      </c>
      <c r="J2341" s="98" t="str">
        <f>IF(ISBLANK(Perigon!N2336),"",Perigon!N2336)</f>
        <v/>
      </c>
      <c r="K2341" s="99" t="str">
        <f>IF(ISBLANK(Perigon!J2336),"",Perigon!T2336)</f>
        <v/>
      </c>
      <c r="L2341" s="95" t="str">
        <f>IF(ISBLANK(Perigon!O2336),"",Perigon!O2336)</f>
        <v/>
      </c>
      <c r="M2341" s="95" t="str">
        <f>IF(ISBLANK(Perigon!R2336),"",Perigon!R2336)</f>
        <v/>
      </c>
      <c r="N2341" s="95" t="str">
        <f>IF(ISBLANK(Perigon!P2336),"",Perigon!P2336)</f>
        <v/>
      </c>
      <c r="O2341" s="38" t="str">
        <f>IF($L2341="","",VLOOKUP($R2341,Tarife!$A$2:$R$599,13,FALSE))</f>
        <v/>
      </c>
      <c r="P2341" s="38" t="str">
        <f t="shared" si="36"/>
        <v/>
      </c>
      <c r="R2341" s="100" t="str">
        <f>Zusammenzug!$C$25&amp;"-"&amp;Zusammenzug!$A$7&amp;"-"&amp;Leistungen!L2341</f>
        <v>2024-0-</v>
      </c>
    </row>
    <row r="2342" spans="1:18" x14ac:dyDescent="0.2">
      <c r="A2342" s="95" t="str">
        <f>IF(ISBLANK(Perigon!E2337),"",Perigon!E2337)</f>
        <v/>
      </c>
      <c r="B2342" s="95" t="str">
        <f>IF(ISBLANK(Perigon!G2337),"",Perigon!G2337)</f>
        <v/>
      </c>
      <c r="C2342" s="96" t="str">
        <f>IF(ISBLANK(Perigon!I2337),"",Perigon!I2337)</f>
        <v/>
      </c>
      <c r="D2342" s="97" t="str">
        <f>IF(ISBLANK(Perigon!J2337),"",Perigon!J2337)</f>
        <v/>
      </c>
      <c r="E2342" s="64" t="str">
        <f>IF(ISBLANK(Perigon!K2337),"",Perigon!K2337)</f>
        <v/>
      </c>
      <c r="F2342" s="65"/>
      <c r="G2342" s="64"/>
      <c r="H2342" s="69" t="str">
        <f>IF(ISBLANK(Perigon!L2337),"",Perigon!L2337)</f>
        <v/>
      </c>
      <c r="I2342" s="69" t="str">
        <f>IF(ISBLANK(Perigon!M2337),"",Perigon!M2337)</f>
        <v/>
      </c>
      <c r="J2342" s="98" t="str">
        <f>IF(ISBLANK(Perigon!N2337),"",Perigon!N2337)</f>
        <v/>
      </c>
      <c r="K2342" s="99" t="str">
        <f>IF(ISBLANK(Perigon!J2337),"",Perigon!T2337)</f>
        <v/>
      </c>
      <c r="L2342" s="95" t="str">
        <f>IF(ISBLANK(Perigon!O2337),"",Perigon!O2337)</f>
        <v/>
      </c>
      <c r="M2342" s="95" t="str">
        <f>IF(ISBLANK(Perigon!R2337),"",Perigon!R2337)</f>
        <v/>
      </c>
      <c r="N2342" s="95" t="str">
        <f>IF(ISBLANK(Perigon!P2337),"",Perigon!P2337)</f>
        <v/>
      </c>
      <c r="O2342" s="38" t="str">
        <f>IF($L2342="","",VLOOKUP($R2342,Tarife!$A$2:$R$599,13,FALSE))</f>
        <v/>
      </c>
      <c r="P2342" s="38" t="str">
        <f t="shared" si="36"/>
        <v/>
      </c>
      <c r="R2342" s="100" t="str">
        <f>Zusammenzug!$C$25&amp;"-"&amp;Zusammenzug!$A$7&amp;"-"&amp;Leistungen!L2342</f>
        <v>2024-0-</v>
      </c>
    </row>
    <row r="2343" spans="1:18" x14ac:dyDescent="0.2">
      <c r="A2343" s="95" t="str">
        <f>IF(ISBLANK(Perigon!E2338),"",Perigon!E2338)</f>
        <v/>
      </c>
      <c r="B2343" s="95" t="str">
        <f>IF(ISBLANK(Perigon!G2338),"",Perigon!G2338)</f>
        <v/>
      </c>
      <c r="C2343" s="96" t="str">
        <f>IF(ISBLANK(Perigon!I2338),"",Perigon!I2338)</f>
        <v/>
      </c>
      <c r="D2343" s="97" t="str">
        <f>IF(ISBLANK(Perigon!J2338),"",Perigon!J2338)</f>
        <v/>
      </c>
      <c r="E2343" s="64" t="str">
        <f>IF(ISBLANK(Perigon!K2338),"",Perigon!K2338)</f>
        <v/>
      </c>
      <c r="F2343" s="65"/>
      <c r="G2343" s="64"/>
      <c r="H2343" s="69" t="str">
        <f>IF(ISBLANK(Perigon!L2338),"",Perigon!L2338)</f>
        <v/>
      </c>
      <c r="I2343" s="69" t="str">
        <f>IF(ISBLANK(Perigon!M2338),"",Perigon!M2338)</f>
        <v/>
      </c>
      <c r="J2343" s="98" t="str">
        <f>IF(ISBLANK(Perigon!N2338),"",Perigon!N2338)</f>
        <v/>
      </c>
      <c r="K2343" s="99" t="str">
        <f>IF(ISBLANK(Perigon!J2338),"",Perigon!T2338)</f>
        <v/>
      </c>
      <c r="L2343" s="95" t="str">
        <f>IF(ISBLANK(Perigon!O2338),"",Perigon!O2338)</f>
        <v/>
      </c>
      <c r="M2343" s="95" t="str">
        <f>IF(ISBLANK(Perigon!R2338),"",Perigon!R2338)</f>
        <v/>
      </c>
      <c r="N2343" s="95" t="str">
        <f>IF(ISBLANK(Perigon!P2338),"",Perigon!P2338)</f>
        <v/>
      </c>
      <c r="O2343" s="38" t="str">
        <f>IF($L2343="","",VLOOKUP($R2343,Tarife!$A$2:$R$599,13,FALSE))</f>
        <v/>
      </c>
      <c r="P2343" s="38" t="str">
        <f t="shared" si="36"/>
        <v/>
      </c>
      <c r="R2343" s="100" t="str">
        <f>Zusammenzug!$C$25&amp;"-"&amp;Zusammenzug!$A$7&amp;"-"&amp;Leistungen!L2343</f>
        <v>2024-0-</v>
      </c>
    </row>
    <row r="2344" spans="1:18" x14ac:dyDescent="0.2">
      <c r="A2344" s="95" t="str">
        <f>IF(ISBLANK(Perigon!E2339),"",Perigon!E2339)</f>
        <v/>
      </c>
      <c r="B2344" s="95" t="str">
        <f>IF(ISBLANK(Perigon!G2339),"",Perigon!G2339)</f>
        <v/>
      </c>
      <c r="C2344" s="96" t="str">
        <f>IF(ISBLANK(Perigon!I2339),"",Perigon!I2339)</f>
        <v/>
      </c>
      <c r="D2344" s="97" t="str">
        <f>IF(ISBLANK(Perigon!J2339),"",Perigon!J2339)</f>
        <v/>
      </c>
      <c r="E2344" s="64" t="str">
        <f>IF(ISBLANK(Perigon!K2339),"",Perigon!K2339)</f>
        <v/>
      </c>
      <c r="F2344" s="65"/>
      <c r="G2344" s="64"/>
      <c r="H2344" s="69" t="str">
        <f>IF(ISBLANK(Perigon!L2339),"",Perigon!L2339)</f>
        <v/>
      </c>
      <c r="I2344" s="69" t="str">
        <f>IF(ISBLANK(Perigon!M2339),"",Perigon!M2339)</f>
        <v/>
      </c>
      <c r="J2344" s="98" t="str">
        <f>IF(ISBLANK(Perigon!N2339),"",Perigon!N2339)</f>
        <v/>
      </c>
      <c r="K2344" s="99" t="str">
        <f>IF(ISBLANK(Perigon!J2339),"",Perigon!T2339)</f>
        <v/>
      </c>
      <c r="L2344" s="95" t="str">
        <f>IF(ISBLANK(Perigon!O2339),"",Perigon!O2339)</f>
        <v/>
      </c>
      <c r="M2344" s="95" t="str">
        <f>IF(ISBLANK(Perigon!R2339),"",Perigon!R2339)</f>
        <v/>
      </c>
      <c r="N2344" s="95" t="str">
        <f>IF(ISBLANK(Perigon!P2339),"",Perigon!P2339)</f>
        <v/>
      </c>
      <c r="O2344" s="38" t="str">
        <f>IF($L2344="","",VLOOKUP($R2344,Tarife!$A$2:$R$599,13,FALSE))</f>
        <v/>
      </c>
      <c r="P2344" s="38" t="str">
        <f t="shared" si="36"/>
        <v/>
      </c>
      <c r="R2344" s="100" t="str">
        <f>Zusammenzug!$C$25&amp;"-"&amp;Zusammenzug!$A$7&amp;"-"&amp;Leistungen!L2344</f>
        <v>2024-0-</v>
      </c>
    </row>
    <row r="2345" spans="1:18" x14ac:dyDescent="0.2">
      <c r="A2345" s="95" t="str">
        <f>IF(ISBLANK(Perigon!E2340),"",Perigon!E2340)</f>
        <v/>
      </c>
      <c r="B2345" s="95" t="str">
        <f>IF(ISBLANK(Perigon!G2340),"",Perigon!G2340)</f>
        <v/>
      </c>
      <c r="C2345" s="96" t="str">
        <f>IF(ISBLANK(Perigon!I2340),"",Perigon!I2340)</f>
        <v/>
      </c>
      <c r="D2345" s="97" t="str">
        <f>IF(ISBLANK(Perigon!J2340),"",Perigon!J2340)</f>
        <v/>
      </c>
      <c r="E2345" s="64" t="str">
        <f>IF(ISBLANK(Perigon!K2340),"",Perigon!K2340)</f>
        <v/>
      </c>
      <c r="F2345" s="65"/>
      <c r="G2345" s="64"/>
      <c r="H2345" s="69" t="str">
        <f>IF(ISBLANK(Perigon!L2340),"",Perigon!L2340)</f>
        <v/>
      </c>
      <c r="I2345" s="69" t="str">
        <f>IF(ISBLANK(Perigon!M2340),"",Perigon!M2340)</f>
        <v/>
      </c>
      <c r="J2345" s="98" t="str">
        <f>IF(ISBLANK(Perigon!N2340),"",Perigon!N2340)</f>
        <v/>
      </c>
      <c r="K2345" s="99" t="str">
        <f>IF(ISBLANK(Perigon!J2340),"",Perigon!T2340)</f>
        <v/>
      </c>
      <c r="L2345" s="95" t="str">
        <f>IF(ISBLANK(Perigon!O2340),"",Perigon!O2340)</f>
        <v/>
      </c>
      <c r="M2345" s="95" t="str">
        <f>IF(ISBLANK(Perigon!R2340),"",Perigon!R2340)</f>
        <v/>
      </c>
      <c r="N2345" s="95" t="str">
        <f>IF(ISBLANK(Perigon!P2340),"",Perigon!P2340)</f>
        <v/>
      </c>
      <c r="O2345" s="38" t="str">
        <f>IF($L2345="","",VLOOKUP($R2345,Tarife!$A$2:$R$599,13,FALSE))</f>
        <v/>
      </c>
      <c r="P2345" s="38" t="str">
        <f t="shared" si="36"/>
        <v/>
      </c>
      <c r="R2345" s="100" t="str">
        <f>Zusammenzug!$C$25&amp;"-"&amp;Zusammenzug!$A$7&amp;"-"&amp;Leistungen!L2345</f>
        <v>2024-0-</v>
      </c>
    </row>
    <row r="2346" spans="1:18" x14ac:dyDescent="0.2">
      <c r="A2346" s="95" t="str">
        <f>IF(ISBLANK(Perigon!E2341),"",Perigon!E2341)</f>
        <v/>
      </c>
      <c r="B2346" s="95" t="str">
        <f>IF(ISBLANK(Perigon!G2341),"",Perigon!G2341)</f>
        <v/>
      </c>
      <c r="C2346" s="96" t="str">
        <f>IF(ISBLANK(Perigon!I2341),"",Perigon!I2341)</f>
        <v/>
      </c>
      <c r="D2346" s="97" t="str">
        <f>IF(ISBLANK(Perigon!J2341),"",Perigon!J2341)</f>
        <v/>
      </c>
      <c r="E2346" s="64" t="str">
        <f>IF(ISBLANK(Perigon!K2341),"",Perigon!K2341)</f>
        <v/>
      </c>
      <c r="F2346" s="65"/>
      <c r="G2346" s="64"/>
      <c r="H2346" s="69" t="str">
        <f>IF(ISBLANK(Perigon!L2341),"",Perigon!L2341)</f>
        <v/>
      </c>
      <c r="I2346" s="69" t="str">
        <f>IF(ISBLANK(Perigon!M2341),"",Perigon!M2341)</f>
        <v/>
      </c>
      <c r="J2346" s="98" t="str">
        <f>IF(ISBLANK(Perigon!N2341),"",Perigon!N2341)</f>
        <v/>
      </c>
      <c r="K2346" s="99" t="str">
        <f>IF(ISBLANK(Perigon!J2341),"",Perigon!T2341)</f>
        <v/>
      </c>
      <c r="L2346" s="95" t="str">
        <f>IF(ISBLANK(Perigon!O2341),"",Perigon!O2341)</f>
        <v/>
      </c>
      <c r="M2346" s="95" t="str">
        <f>IF(ISBLANK(Perigon!R2341),"",Perigon!R2341)</f>
        <v/>
      </c>
      <c r="N2346" s="95" t="str">
        <f>IF(ISBLANK(Perigon!P2341),"",Perigon!P2341)</f>
        <v/>
      </c>
      <c r="O2346" s="38" t="str">
        <f>IF($L2346="","",VLOOKUP($R2346,Tarife!$A$2:$R$599,13,FALSE))</f>
        <v/>
      </c>
      <c r="P2346" s="38" t="str">
        <f t="shared" si="36"/>
        <v/>
      </c>
      <c r="R2346" s="100" t="str">
        <f>Zusammenzug!$C$25&amp;"-"&amp;Zusammenzug!$A$7&amp;"-"&amp;Leistungen!L2346</f>
        <v>2024-0-</v>
      </c>
    </row>
    <row r="2347" spans="1:18" x14ac:dyDescent="0.2">
      <c r="A2347" s="95" t="str">
        <f>IF(ISBLANK(Perigon!E2342),"",Perigon!E2342)</f>
        <v/>
      </c>
      <c r="B2347" s="95" t="str">
        <f>IF(ISBLANK(Perigon!G2342),"",Perigon!G2342)</f>
        <v/>
      </c>
      <c r="C2347" s="96" t="str">
        <f>IF(ISBLANK(Perigon!I2342),"",Perigon!I2342)</f>
        <v/>
      </c>
      <c r="D2347" s="97" t="str">
        <f>IF(ISBLANK(Perigon!J2342),"",Perigon!J2342)</f>
        <v/>
      </c>
      <c r="E2347" s="64" t="str">
        <f>IF(ISBLANK(Perigon!K2342),"",Perigon!K2342)</f>
        <v/>
      </c>
      <c r="F2347" s="65"/>
      <c r="G2347" s="64"/>
      <c r="H2347" s="69" t="str">
        <f>IF(ISBLANK(Perigon!L2342),"",Perigon!L2342)</f>
        <v/>
      </c>
      <c r="I2347" s="69" t="str">
        <f>IF(ISBLANK(Perigon!M2342),"",Perigon!M2342)</f>
        <v/>
      </c>
      <c r="J2347" s="98" t="str">
        <f>IF(ISBLANK(Perigon!N2342),"",Perigon!N2342)</f>
        <v/>
      </c>
      <c r="K2347" s="99" t="str">
        <f>IF(ISBLANK(Perigon!J2342),"",Perigon!T2342)</f>
        <v/>
      </c>
      <c r="L2347" s="95" t="str">
        <f>IF(ISBLANK(Perigon!O2342),"",Perigon!O2342)</f>
        <v/>
      </c>
      <c r="M2347" s="95" t="str">
        <f>IF(ISBLANK(Perigon!R2342),"",Perigon!R2342)</f>
        <v/>
      </c>
      <c r="N2347" s="95" t="str">
        <f>IF(ISBLANK(Perigon!P2342),"",Perigon!P2342)</f>
        <v/>
      </c>
      <c r="O2347" s="38" t="str">
        <f>IF($L2347="","",VLOOKUP($R2347,Tarife!$A$2:$R$599,13,FALSE))</f>
        <v/>
      </c>
      <c r="P2347" s="38" t="str">
        <f t="shared" si="36"/>
        <v/>
      </c>
      <c r="R2347" s="100" t="str">
        <f>Zusammenzug!$C$25&amp;"-"&amp;Zusammenzug!$A$7&amp;"-"&amp;Leistungen!L2347</f>
        <v>2024-0-</v>
      </c>
    </row>
    <row r="2348" spans="1:18" x14ac:dyDescent="0.2">
      <c r="A2348" s="95" t="str">
        <f>IF(ISBLANK(Perigon!E2343),"",Perigon!E2343)</f>
        <v/>
      </c>
      <c r="B2348" s="95" t="str">
        <f>IF(ISBLANK(Perigon!G2343),"",Perigon!G2343)</f>
        <v/>
      </c>
      <c r="C2348" s="96" t="str">
        <f>IF(ISBLANK(Perigon!I2343),"",Perigon!I2343)</f>
        <v/>
      </c>
      <c r="D2348" s="97" t="str">
        <f>IF(ISBLANK(Perigon!J2343),"",Perigon!J2343)</f>
        <v/>
      </c>
      <c r="E2348" s="64" t="str">
        <f>IF(ISBLANK(Perigon!K2343),"",Perigon!K2343)</f>
        <v/>
      </c>
      <c r="F2348" s="65"/>
      <c r="G2348" s="64"/>
      <c r="H2348" s="69" t="str">
        <f>IF(ISBLANK(Perigon!L2343),"",Perigon!L2343)</f>
        <v/>
      </c>
      <c r="I2348" s="69" t="str">
        <f>IF(ISBLANK(Perigon!M2343),"",Perigon!M2343)</f>
        <v/>
      </c>
      <c r="J2348" s="98" t="str">
        <f>IF(ISBLANK(Perigon!N2343),"",Perigon!N2343)</f>
        <v/>
      </c>
      <c r="K2348" s="99" t="str">
        <f>IF(ISBLANK(Perigon!J2343),"",Perigon!T2343)</f>
        <v/>
      </c>
      <c r="L2348" s="95" t="str">
        <f>IF(ISBLANK(Perigon!O2343),"",Perigon!O2343)</f>
        <v/>
      </c>
      <c r="M2348" s="95" t="str">
        <f>IF(ISBLANK(Perigon!R2343),"",Perigon!R2343)</f>
        <v/>
      </c>
      <c r="N2348" s="95" t="str">
        <f>IF(ISBLANK(Perigon!P2343),"",Perigon!P2343)</f>
        <v/>
      </c>
      <c r="O2348" s="38" t="str">
        <f>IF($L2348="","",VLOOKUP($R2348,Tarife!$A$2:$R$599,13,FALSE))</f>
        <v/>
      </c>
      <c r="P2348" s="38" t="str">
        <f t="shared" si="36"/>
        <v/>
      </c>
      <c r="R2348" s="100" t="str">
        <f>Zusammenzug!$C$25&amp;"-"&amp;Zusammenzug!$A$7&amp;"-"&amp;Leistungen!L2348</f>
        <v>2024-0-</v>
      </c>
    </row>
    <row r="2349" spans="1:18" x14ac:dyDescent="0.2">
      <c r="A2349" s="95" t="str">
        <f>IF(ISBLANK(Perigon!E2344),"",Perigon!E2344)</f>
        <v/>
      </c>
      <c r="B2349" s="95" t="str">
        <f>IF(ISBLANK(Perigon!G2344),"",Perigon!G2344)</f>
        <v/>
      </c>
      <c r="C2349" s="96" t="str">
        <f>IF(ISBLANK(Perigon!I2344),"",Perigon!I2344)</f>
        <v/>
      </c>
      <c r="D2349" s="97" t="str">
        <f>IF(ISBLANK(Perigon!J2344),"",Perigon!J2344)</f>
        <v/>
      </c>
      <c r="E2349" s="64" t="str">
        <f>IF(ISBLANK(Perigon!K2344),"",Perigon!K2344)</f>
        <v/>
      </c>
      <c r="F2349" s="65"/>
      <c r="G2349" s="64"/>
      <c r="H2349" s="69" t="str">
        <f>IF(ISBLANK(Perigon!L2344),"",Perigon!L2344)</f>
        <v/>
      </c>
      <c r="I2349" s="69" t="str">
        <f>IF(ISBLANK(Perigon!M2344),"",Perigon!M2344)</f>
        <v/>
      </c>
      <c r="J2349" s="98" t="str">
        <f>IF(ISBLANK(Perigon!N2344),"",Perigon!N2344)</f>
        <v/>
      </c>
      <c r="K2349" s="99" t="str">
        <f>IF(ISBLANK(Perigon!J2344),"",Perigon!T2344)</f>
        <v/>
      </c>
      <c r="L2349" s="95" t="str">
        <f>IF(ISBLANK(Perigon!O2344),"",Perigon!O2344)</f>
        <v/>
      </c>
      <c r="M2349" s="95" t="str">
        <f>IF(ISBLANK(Perigon!R2344),"",Perigon!R2344)</f>
        <v/>
      </c>
      <c r="N2349" s="95" t="str">
        <f>IF(ISBLANK(Perigon!P2344),"",Perigon!P2344)</f>
        <v/>
      </c>
      <c r="O2349" s="38" t="str">
        <f>IF($L2349="","",VLOOKUP($R2349,Tarife!$A$2:$R$599,13,FALSE))</f>
        <v/>
      </c>
      <c r="P2349" s="38" t="str">
        <f t="shared" si="36"/>
        <v/>
      </c>
      <c r="R2349" s="100" t="str">
        <f>Zusammenzug!$C$25&amp;"-"&amp;Zusammenzug!$A$7&amp;"-"&amp;Leistungen!L2349</f>
        <v>2024-0-</v>
      </c>
    </row>
    <row r="2350" spans="1:18" x14ac:dyDescent="0.2">
      <c r="A2350" s="95" t="str">
        <f>IF(ISBLANK(Perigon!E2345),"",Perigon!E2345)</f>
        <v/>
      </c>
      <c r="B2350" s="95" t="str">
        <f>IF(ISBLANK(Perigon!G2345),"",Perigon!G2345)</f>
        <v/>
      </c>
      <c r="C2350" s="96" t="str">
        <f>IF(ISBLANK(Perigon!I2345),"",Perigon!I2345)</f>
        <v/>
      </c>
      <c r="D2350" s="97" t="str">
        <f>IF(ISBLANK(Perigon!J2345),"",Perigon!J2345)</f>
        <v/>
      </c>
      <c r="E2350" s="64" t="str">
        <f>IF(ISBLANK(Perigon!K2345),"",Perigon!K2345)</f>
        <v/>
      </c>
      <c r="F2350" s="65"/>
      <c r="G2350" s="64"/>
      <c r="H2350" s="69" t="str">
        <f>IF(ISBLANK(Perigon!L2345),"",Perigon!L2345)</f>
        <v/>
      </c>
      <c r="I2350" s="69" t="str">
        <f>IF(ISBLANK(Perigon!M2345),"",Perigon!M2345)</f>
        <v/>
      </c>
      <c r="J2350" s="98" t="str">
        <f>IF(ISBLANK(Perigon!N2345),"",Perigon!N2345)</f>
        <v/>
      </c>
      <c r="K2350" s="99" t="str">
        <f>IF(ISBLANK(Perigon!J2345),"",Perigon!T2345)</f>
        <v/>
      </c>
      <c r="L2350" s="95" t="str">
        <f>IF(ISBLANK(Perigon!O2345),"",Perigon!O2345)</f>
        <v/>
      </c>
      <c r="M2350" s="95" t="str">
        <f>IF(ISBLANK(Perigon!R2345),"",Perigon!R2345)</f>
        <v/>
      </c>
      <c r="N2350" s="95" t="str">
        <f>IF(ISBLANK(Perigon!P2345),"",Perigon!P2345)</f>
        <v/>
      </c>
      <c r="O2350" s="38" t="str">
        <f>IF($L2350="","",VLOOKUP($R2350,Tarife!$A$2:$R$599,13,FALSE))</f>
        <v/>
      </c>
      <c r="P2350" s="38" t="str">
        <f t="shared" si="36"/>
        <v/>
      </c>
      <c r="R2350" s="100" t="str">
        <f>Zusammenzug!$C$25&amp;"-"&amp;Zusammenzug!$A$7&amp;"-"&amp;Leistungen!L2350</f>
        <v>2024-0-</v>
      </c>
    </row>
    <row r="2351" spans="1:18" x14ac:dyDescent="0.2">
      <c r="A2351" s="95" t="str">
        <f>IF(ISBLANK(Perigon!E2346),"",Perigon!E2346)</f>
        <v/>
      </c>
      <c r="B2351" s="95" t="str">
        <f>IF(ISBLANK(Perigon!G2346),"",Perigon!G2346)</f>
        <v/>
      </c>
      <c r="C2351" s="96" t="str">
        <f>IF(ISBLANK(Perigon!I2346),"",Perigon!I2346)</f>
        <v/>
      </c>
      <c r="D2351" s="97" t="str">
        <f>IF(ISBLANK(Perigon!J2346),"",Perigon!J2346)</f>
        <v/>
      </c>
      <c r="E2351" s="64" t="str">
        <f>IF(ISBLANK(Perigon!K2346),"",Perigon!K2346)</f>
        <v/>
      </c>
      <c r="F2351" s="65"/>
      <c r="G2351" s="64"/>
      <c r="H2351" s="69" t="str">
        <f>IF(ISBLANK(Perigon!L2346),"",Perigon!L2346)</f>
        <v/>
      </c>
      <c r="I2351" s="69" t="str">
        <f>IF(ISBLANK(Perigon!M2346),"",Perigon!M2346)</f>
        <v/>
      </c>
      <c r="J2351" s="98" t="str">
        <f>IF(ISBLANK(Perigon!N2346),"",Perigon!N2346)</f>
        <v/>
      </c>
      <c r="K2351" s="99" t="str">
        <f>IF(ISBLANK(Perigon!J2346),"",Perigon!T2346)</f>
        <v/>
      </c>
      <c r="L2351" s="95" t="str">
        <f>IF(ISBLANK(Perigon!O2346),"",Perigon!O2346)</f>
        <v/>
      </c>
      <c r="M2351" s="95" t="str">
        <f>IF(ISBLANK(Perigon!R2346),"",Perigon!R2346)</f>
        <v/>
      </c>
      <c r="N2351" s="95" t="str">
        <f>IF(ISBLANK(Perigon!P2346),"",Perigon!P2346)</f>
        <v/>
      </c>
      <c r="O2351" s="38" t="str">
        <f>IF($L2351="","",VLOOKUP($R2351,Tarife!$A$2:$R$599,13,FALSE))</f>
        <v/>
      </c>
      <c r="P2351" s="38" t="str">
        <f t="shared" si="36"/>
        <v/>
      </c>
      <c r="R2351" s="100" t="str">
        <f>Zusammenzug!$C$25&amp;"-"&amp;Zusammenzug!$A$7&amp;"-"&amp;Leistungen!L2351</f>
        <v>2024-0-</v>
      </c>
    </row>
    <row r="2352" spans="1:18" x14ac:dyDescent="0.2">
      <c r="A2352" s="95" t="str">
        <f>IF(ISBLANK(Perigon!E2347),"",Perigon!E2347)</f>
        <v/>
      </c>
      <c r="B2352" s="95" t="str">
        <f>IF(ISBLANK(Perigon!G2347),"",Perigon!G2347)</f>
        <v/>
      </c>
      <c r="C2352" s="96" t="str">
        <f>IF(ISBLANK(Perigon!I2347),"",Perigon!I2347)</f>
        <v/>
      </c>
      <c r="D2352" s="97" t="str">
        <f>IF(ISBLANK(Perigon!J2347),"",Perigon!J2347)</f>
        <v/>
      </c>
      <c r="E2352" s="64" t="str">
        <f>IF(ISBLANK(Perigon!K2347),"",Perigon!K2347)</f>
        <v/>
      </c>
      <c r="F2352" s="65"/>
      <c r="G2352" s="64"/>
      <c r="H2352" s="69" t="str">
        <f>IF(ISBLANK(Perigon!L2347),"",Perigon!L2347)</f>
        <v/>
      </c>
      <c r="I2352" s="69" t="str">
        <f>IF(ISBLANK(Perigon!M2347),"",Perigon!M2347)</f>
        <v/>
      </c>
      <c r="J2352" s="98" t="str">
        <f>IF(ISBLANK(Perigon!N2347),"",Perigon!N2347)</f>
        <v/>
      </c>
      <c r="K2352" s="99" t="str">
        <f>IF(ISBLANK(Perigon!J2347),"",Perigon!T2347)</f>
        <v/>
      </c>
      <c r="L2352" s="95" t="str">
        <f>IF(ISBLANK(Perigon!O2347),"",Perigon!O2347)</f>
        <v/>
      </c>
      <c r="M2352" s="95" t="str">
        <f>IF(ISBLANK(Perigon!R2347),"",Perigon!R2347)</f>
        <v/>
      </c>
      <c r="N2352" s="95" t="str">
        <f>IF(ISBLANK(Perigon!P2347),"",Perigon!P2347)</f>
        <v/>
      </c>
      <c r="O2352" s="38" t="str">
        <f>IF($L2352="","",VLOOKUP($R2352,Tarife!$A$2:$R$599,13,FALSE))</f>
        <v/>
      </c>
      <c r="P2352" s="38" t="str">
        <f t="shared" si="36"/>
        <v/>
      </c>
      <c r="R2352" s="100" t="str">
        <f>Zusammenzug!$C$25&amp;"-"&amp;Zusammenzug!$A$7&amp;"-"&amp;Leistungen!L2352</f>
        <v>2024-0-</v>
      </c>
    </row>
    <row r="2353" spans="1:18" x14ac:dyDescent="0.2">
      <c r="A2353" s="95" t="str">
        <f>IF(ISBLANK(Perigon!E2348),"",Perigon!E2348)</f>
        <v/>
      </c>
      <c r="B2353" s="95" t="str">
        <f>IF(ISBLANK(Perigon!G2348),"",Perigon!G2348)</f>
        <v/>
      </c>
      <c r="C2353" s="96" t="str">
        <f>IF(ISBLANK(Perigon!I2348),"",Perigon!I2348)</f>
        <v/>
      </c>
      <c r="D2353" s="97" t="str">
        <f>IF(ISBLANK(Perigon!J2348),"",Perigon!J2348)</f>
        <v/>
      </c>
      <c r="E2353" s="64" t="str">
        <f>IF(ISBLANK(Perigon!K2348),"",Perigon!K2348)</f>
        <v/>
      </c>
      <c r="F2353" s="65"/>
      <c r="G2353" s="64"/>
      <c r="H2353" s="69" t="str">
        <f>IF(ISBLANK(Perigon!L2348),"",Perigon!L2348)</f>
        <v/>
      </c>
      <c r="I2353" s="69" t="str">
        <f>IF(ISBLANK(Perigon!M2348),"",Perigon!M2348)</f>
        <v/>
      </c>
      <c r="J2353" s="98" t="str">
        <f>IF(ISBLANK(Perigon!N2348),"",Perigon!N2348)</f>
        <v/>
      </c>
      <c r="K2353" s="99" t="str">
        <f>IF(ISBLANK(Perigon!J2348),"",Perigon!T2348)</f>
        <v/>
      </c>
      <c r="L2353" s="95" t="str">
        <f>IF(ISBLANK(Perigon!O2348),"",Perigon!O2348)</f>
        <v/>
      </c>
      <c r="M2353" s="95" t="str">
        <f>IF(ISBLANK(Perigon!R2348),"",Perigon!R2348)</f>
        <v/>
      </c>
      <c r="N2353" s="95" t="str">
        <f>IF(ISBLANK(Perigon!P2348),"",Perigon!P2348)</f>
        <v/>
      </c>
      <c r="O2353" s="38" t="str">
        <f>IF($L2353="","",VLOOKUP($R2353,Tarife!$A$2:$R$599,13,FALSE))</f>
        <v/>
      </c>
      <c r="P2353" s="38" t="str">
        <f t="shared" si="36"/>
        <v/>
      </c>
      <c r="R2353" s="100" t="str">
        <f>Zusammenzug!$C$25&amp;"-"&amp;Zusammenzug!$A$7&amp;"-"&amp;Leistungen!L2353</f>
        <v>2024-0-</v>
      </c>
    </row>
    <row r="2354" spans="1:18" x14ac:dyDescent="0.2">
      <c r="A2354" s="95" t="str">
        <f>IF(ISBLANK(Perigon!E2349),"",Perigon!E2349)</f>
        <v/>
      </c>
      <c r="B2354" s="95" t="str">
        <f>IF(ISBLANK(Perigon!G2349),"",Perigon!G2349)</f>
        <v/>
      </c>
      <c r="C2354" s="96" t="str">
        <f>IF(ISBLANK(Perigon!I2349),"",Perigon!I2349)</f>
        <v/>
      </c>
      <c r="D2354" s="97" t="str">
        <f>IF(ISBLANK(Perigon!J2349),"",Perigon!J2349)</f>
        <v/>
      </c>
      <c r="E2354" s="64" t="str">
        <f>IF(ISBLANK(Perigon!K2349),"",Perigon!K2349)</f>
        <v/>
      </c>
      <c r="F2354" s="65"/>
      <c r="G2354" s="64"/>
      <c r="H2354" s="69" t="str">
        <f>IF(ISBLANK(Perigon!L2349),"",Perigon!L2349)</f>
        <v/>
      </c>
      <c r="I2354" s="69" t="str">
        <f>IF(ISBLANK(Perigon!M2349),"",Perigon!M2349)</f>
        <v/>
      </c>
      <c r="J2354" s="98" t="str">
        <f>IF(ISBLANK(Perigon!N2349),"",Perigon!N2349)</f>
        <v/>
      </c>
      <c r="K2354" s="99" t="str">
        <f>IF(ISBLANK(Perigon!J2349),"",Perigon!T2349)</f>
        <v/>
      </c>
      <c r="L2354" s="95" t="str">
        <f>IF(ISBLANK(Perigon!O2349),"",Perigon!O2349)</f>
        <v/>
      </c>
      <c r="M2354" s="95" t="str">
        <f>IF(ISBLANK(Perigon!R2349),"",Perigon!R2349)</f>
        <v/>
      </c>
      <c r="N2354" s="95" t="str">
        <f>IF(ISBLANK(Perigon!P2349),"",Perigon!P2349)</f>
        <v/>
      </c>
      <c r="O2354" s="38" t="str">
        <f>IF($L2354="","",VLOOKUP($R2354,Tarife!$A$2:$R$599,13,FALSE))</f>
        <v/>
      </c>
      <c r="P2354" s="38" t="str">
        <f t="shared" si="36"/>
        <v/>
      </c>
      <c r="R2354" s="100" t="str">
        <f>Zusammenzug!$C$25&amp;"-"&amp;Zusammenzug!$A$7&amp;"-"&amp;Leistungen!L2354</f>
        <v>2024-0-</v>
      </c>
    </row>
    <row r="2355" spans="1:18" x14ac:dyDescent="0.2">
      <c r="A2355" s="95" t="str">
        <f>IF(ISBLANK(Perigon!E2350),"",Perigon!E2350)</f>
        <v/>
      </c>
      <c r="B2355" s="95" t="str">
        <f>IF(ISBLANK(Perigon!G2350),"",Perigon!G2350)</f>
        <v/>
      </c>
      <c r="C2355" s="96" t="str">
        <f>IF(ISBLANK(Perigon!I2350),"",Perigon!I2350)</f>
        <v/>
      </c>
      <c r="D2355" s="97" t="str">
        <f>IF(ISBLANK(Perigon!J2350),"",Perigon!J2350)</f>
        <v/>
      </c>
      <c r="E2355" s="64" t="str">
        <f>IF(ISBLANK(Perigon!K2350),"",Perigon!K2350)</f>
        <v/>
      </c>
      <c r="F2355" s="65"/>
      <c r="G2355" s="64"/>
      <c r="H2355" s="69" t="str">
        <f>IF(ISBLANK(Perigon!L2350),"",Perigon!L2350)</f>
        <v/>
      </c>
      <c r="I2355" s="69" t="str">
        <f>IF(ISBLANK(Perigon!M2350),"",Perigon!M2350)</f>
        <v/>
      </c>
      <c r="J2355" s="98" t="str">
        <f>IF(ISBLANK(Perigon!N2350),"",Perigon!N2350)</f>
        <v/>
      </c>
      <c r="K2355" s="99" t="str">
        <f>IF(ISBLANK(Perigon!J2350),"",Perigon!T2350)</f>
        <v/>
      </c>
      <c r="L2355" s="95" t="str">
        <f>IF(ISBLANK(Perigon!O2350),"",Perigon!O2350)</f>
        <v/>
      </c>
      <c r="M2355" s="95" t="str">
        <f>IF(ISBLANK(Perigon!R2350),"",Perigon!R2350)</f>
        <v/>
      </c>
      <c r="N2355" s="95" t="str">
        <f>IF(ISBLANK(Perigon!P2350),"",Perigon!P2350)</f>
        <v/>
      </c>
      <c r="O2355" s="38" t="str">
        <f>IF($L2355="","",VLOOKUP($R2355,Tarife!$A$2:$R$599,13,FALSE))</f>
        <v/>
      </c>
      <c r="P2355" s="38" t="str">
        <f t="shared" si="36"/>
        <v/>
      </c>
      <c r="R2355" s="100" t="str">
        <f>Zusammenzug!$C$25&amp;"-"&amp;Zusammenzug!$A$7&amp;"-"&amp;Leistungen!L2355</f>
        <v>2024-0-</v>
      </c>
    </row>
    <row r="2356" spans="1:18" x14ac:dyDescent="0.2">
      <c r="A2356" s="95" t="str">
        <f>IF(ISBLANK(Perigon!E2351),"",Perigon!E2351)</f>
        <v/>
      </c>
      <c r="B2356" s="95" t="str">
        <f>IF(ISBLANK(Perigon!G2351),"",Perigon!G2351)</f>
        <v/>
      </c>
      <c r="C2356" s="96" t="str">
        <f>IF(ISBLANK(Perigon!I2351),"",Perigon!I2351)</f>
        <v/>
      </c>
      <c r="D2356" s="97" t="str">
        <f>IF(ISBLANK(Perigon!J2351),"",Perigon!J2351)</f>
        <v/>
      </c>
      <c r="E2356" s="64" t="str">
        <f>IF(ISBLANK(Perigon!K2351),"",Perigon!K2351)</f>
        <v/>
      </c>
      <c r="F2356" s="65"/>
      <c r="G2356" s="64"/>
      <c r="H2356" s="69" t="str">
        <f>IF(ISBLANK(Perigon!L2351),"",Perigon!L2351)</f>
        <v/>
      </c>
      <c r="I2356" s="69" t="str">
        <f>IF(ISBLANK(Perigon!M2351),"",Perigon!M2351)</f>
        <v/>
      </c>
      <c r="J2356" s="98" t="str">
        <f>IF(ISBLANK(Perigon!N2351),"",Perigon!N2351)</f>
        <v/>
      </c>
      <c r="K2356" s="99" t="str">
        <f>IF(ISBLANK(Perigon!J2351),"",Perigon!T2351)</f>
        <v/>
      </c>
      <c r="L2356" s="95" t="str">
        <f>IF(ISBLANK(Perigon!O2351),"",Perigon!O2351)</f>
        <v/>
      </c>
      <c r="M2356" s="95" t="str">
        <f>IF(ISBLANK(Perigon!R2351),"",Perigon!R2351)</f>
        <v/>
      </c>
      <c r="N2356" s="95" t="str">
        <f>IF(ISBLANK(Perigon!P2351),"",Perigon!P2351)</f>
        <v/>
      </c>
      <c r="O2356" s="38" t="str">
        <f>IF($L2356="","",VLOOKUP($R2356,Tarife!$A$2:$R$599,13,FALSE))</f>
        <v/>
      </c>
      <c r="P2356" s="38" t="str">
        <f t="shared" si="36"/>
        <v/>
      </c>
      <c r="R2356" s="100" t="str">
        <f>Zusammenzug!$C$25&amp;"-"&amp;Zusammenzug!$A$7&amp;"-"&amp;Leistungen!L2356</f>
        <v>2024-0-</v>
      </c>
    </row>
    <row r="2357" spans="1:18" x14ac:dyDescent="0.2">
      <c r="A2357" s="95" t="str">
        <f>IF(ISBLANK(Perigon!E2352),"",Perigon!E2352)</f>
        <v/>
      </c>
      <c r="B2357" s="95" t="str">
        <f>IF(ISBLANK(Perigon!G2352),"",Perigon!G2352)</f>
        <v/>
      </c>
      <c r="C2357" s="96" t="str">
        <f>IF(ISBLANK(Perigon!I2352),"",Perigon!I2352)</f>
        <v/>
      </c>
      <c r="D2357" s="97" t="str">
        <f>IF(ISBLANK(Perigon!J2352),"",Perigon!J2352)</f>
        <v/>
      </c>
      <c r="E2357" s="64" t="str">
        <f>IF(ISBLANK(Perigon!K2352),"",Perigon!K2352)</f>
        <v/>
      </c>
      <c r="F2357" s="65"/>
      <c r="G2357" s="64"/>
      <c r="H2357" s="69" t="str">
        <f>IF(ISBLANK(Perigon!L2352),"",Perigon!L2352)</f>
        <v/>
      </c>
      <c r="I2357" s="69" t="str">
        <f>IF(ISBLANK(Perigon!M2352),"",Perigon!M2352)</f>
        <v/>
      </c>
      <c r="J2357" s="98" t="str">
        <f>IF(ISBLANK(Perigon!N2352),"",Perigon!N2352)</f>
        <v/>
      </c>
      <c r="K2357" s="99" t="str">
        <f>IF(ISBLANK(Perigon!J2352),"",Perigon!T2352)</f>
        <v/>
      </c>
      <c r="L2357" s="95" t="str">
        <f>IF(ISBLANK(Perigon!O2352),"",Perigon!O2352)</f>
        <v/>
      </c>
      <c r="M2357" s="95" t="str">
        <f>IF(ISBLANK(Perigon!R2352),"",Perigon!R2352)</f>
        <v/>
      </c>
      <c r="N2357" s="95" t="str">
        <f>IF(ISBLANK(Perigon!P2352),"",Perigon!P2352)</f>
        <v/>
      </c>
      <c r="O2357" s="38" t="str">
        <f>IF($L2357="","",VLOOKUP($R2357,Tarife!$A$2:$R$599,13,FALSE))</f>
        <v/>
      </c>
      <c r="P2357" s="38" t="str">
        <f t="shared" si="36"/>
        <v/>
      </c>
      <c r="R2357" s="100" t="str">
        <f>Zusammenzug!$C$25&amp;"-"&amp;Zusammenzug!$A$7&amp;"-"&amp;Leistungen!L2357</f>
        <v>2024-0-</v>
      </c>
    </row>
    <row r="2358" spans="1:18" x14ac:dyDescent="0.2">
      <c r="A2358" s="95" t="str">
        <f>IF(ISBLANK(Perigon!E2353),"",Perigon!E2353)</f>
        <v/>
      </c>
      <c r="B2358" s="95" t="str">
        <f>IF(ISBLANK(Perigon!G2353),"",Perigon!G2353)</f>
        <v/>
      </c>
      <c r="C2358" s="96" t="str">
        <f>IF(ISBLANK(Perigon!I2353),"",Perigon!I2353)</f>
        <v/>
      </c>
      <c r="D2358" s="97" t="str">
        <f>IF(ISBLANK(Perigon!J2353),"",Perigon!J2353)</f>
        <v/>
      </c>
      <c r="E2358" s="64" t="str">
        <f>IF(ISBLANK(Perigon!K2353),"",Perigon!K2353)</f>
        <v/>
      </c>
      <c r="F2358" s="65"/>
      <c r="G2358" s="64"/>
      <c r="H2358" s="69" t="str">
        <f>IF(ISBLANK(Perigon!L2353),"",Perigon!L2353)</f>
        <v/>
      </c>
      <c r="I2358" s="69" t="str">
        <f>IF(ISBLANK(Perigon!M2353),"",Perigon!M2353)</f>
        <v/>
      </c>
      <c r="J2358" s="98" t="str">
        <f>IF(ISBLANK(Perigon!N2353),"",Perigon!N2353)</f>
        <v/>
      </c>
      <c r="K2358" s="99" t="str">
        <f>IF(ISBLANK(Perigon!J2353),"",Perigon!T2353)</f>
        <v/>
      </c>
      <c r="L2358" s="95" t="str">
        <f>IF(ISBLANK(Perigon!O2353),"",Perigon!O2353)</f>
        <v/>
      </c>
      <c r="M2358" s="95" t="str">
        <f>IF(ISBLANK(Perigon!R2353),"",Perigon!R2353)</f>
        <v/>
      </c>
      <c r="N2358" s="95" t="str">
        <f>IF(ISBLANK(Perigon!P2353),"",Perigon!P2353)</f>
        <v/>
      </c>
      <c r="O2358" s="38" t="str">
        <f>IF($L2358="","",VLOOKUP($R2358,Tarife!$A$2:$R$599,13,FALSE))</f>
        <v/>
      </c>
      <c r="P2358" s="38" t="str">
        <f t="shared" si="36"/>
        <v/>
      </c>
      <c r="R2358" s="100" t="str">
        <f>Zusammenzug!$C$25&amp;"-"&amp;Zusammenzug!$A$7&amp;"-"&amp;Leistungen!L2358</f>
        <v>2024-0-</v>
      </c>
    </row>
    <row r="2359" spans="1:18" x14ac:dyDescent="0.2">
      <c r="A2359" s="95" t="str">
        <f>IF(ISBLANK(Perigon!E2354),"",Perigon!E2354)</f>
        <v/>
      </c>
      <c r="B2359" s="95" t="str">
        <f>IF(ISBLANK(Perigon!G2354),"",Perigon!G2354)</f>
        <v/>
      </c>
      <c r="C2359" s="96" t="str">
        <f>IF(ISBLANK(Perigon!I2354),"",Perigon!I2354)</f>
        <v/>
      </c>
      <c r="D2359" s="97" t="str">
        <f>IF(ISBLANK(Perigon!J2354),"",Perigon!J2354)</f>
        <v/>
      </c>
      <c r="E2359" s="64" t="str">
        <f>IF(ISBLANK(Perigon!K2354),"",Perigon!K2354)</f>
        <v/>
      </c>
      <c r="F2359" s="65"/>
      <c r="G2359" s="64"/>
      <c r="H2359" s="69" t="str">
        <f>IF(ISBLANK(Perigon!L2354),"",Perigon!L2354)</f>
        <v/>
      </c>
      <c r="I2359" s="69" t="str">
        <f>IF(ISBLANK(Perigon!M2354),"",Perigon!M2354)</f>
        <v/>
      </c>
      <c r="J2359" s="98" t="str">
        <f>IF(ISBLANK(Perigon!N2354),"",Perigon!N2354)</f>
        <v/>
      </c>
      <c r="K2359" s="99" t="str">
        <f>IF(ISBLANK(Perigon!J2354),"",Perigon!T2354)</f>
        <v/>
      </c>
      <c r="L2359" s="95" t="str">
        <f>IF(ISBLANK(Perigon!O2354),"",Perigon!O2354)</f>
        <v/>
      </c>
      <c r="M2359" s="95" t="str">
        <f>IF(ISBLANK(Perigon!R2354),"",Perigon!R2354)</f>
        <v/>
      </c>
      <c r="N2359" s="95" t="str">
        <f>IF(ISBLANK(Perigon!P2354),"",Perigon!P2354)</f>
        <v/>
      </c>
      <c r="O2359" s="38" t="str">
        <f>IF($L2359="","",VLOOKUP($R2359,Tarife!$A$2:$R$599,13,FALSE))</f>
        <v/>
      </c>
      <c r="P2359" s="38" t="str">
        <f t="shared" si="36"/>
        <v/>
      </c>
      <c r="R2359" s="100" t="str">
        <f>Zusammenzug!$C$25&amp;"-"&amp;Zusammenzug!$A$7&amp;"-"&amp;Leistungen!L2359</f>
        <v>2024-0-</v>
      </c>
    </row>
    <row r="2360" spans="1:18" x14ac:dyDescent="0.2">
      <c r="A2360" s="95" t="str">
        <f>IF(ISBLANK(Perigon!E2355),"",Perigon!E2355)</f>
        <v/>
      </c>
      <c r="B2360" s="95" t="str">
        <f>IF(ISBLANK(Perigon!G2355),"",Perigon!G2355)</f>
        <v/>
      </c>
      <c r="C2360" s="96" t="str">
        <f>IF(ISBLANK(Perigon!I2355),"",Perigon!I2355)</f>
        <v/>
      </c>
      <c r="D2360" s="97" t="str">
        <f>IF(ISBLANK(Perigon!J2355),"",Perigon!J2355)</f>
        <v/>
      </c>
      <c r="E2360" s="64" t="str">
        <f>IF(ISBLANK(Perigon!K2355),"",Perigon!K2355)</f>
        <v/>
      </c>
      <c r="F2360" s="65"/>
      <c r="G2360" s="64"/>
      <c r="H2360" s="69" t="str">
        <f>IF(ISBLANK(Perigon!L2355),"",Perigon!L2355)</f>
        <v/>
      </c>
      <c r="I2360" s="69" t="str">
        <f>IF(ISBLANK(Perigon!M2355),"",Perigon!M2355)</f>
        <v/>
      </c>
      <c r="J2360" s="98" t="str">
        <f>IF(ISBLANK(Perigon!N2355),"",Perigon!N2355)</f>
        <v/>
      </c>
      <c r="K2360" s="99" t="str">
        <f>IF(ISBLANK(Perigon!J2355),"",Perigon!T2355)</f>
        <v/>
      </c>
      <c r="L2360" s="95" t="str">
        <f>IF(ISBLANK(Perigon!O2355),"",Perigon!O2355)</f>
        <v/>
      </c>
      <c r="M2360" s="95" t="str">
        <f>IF(ISBLANK(Perigon!R2355),"",Perigon!R2355)</f>
        <v/>
      </c>
      <c r="N2360" s="95" t="str">
        <f>IF(ISBLANK(Perigon!P2355),"",Perigon!P2355)</f>
        <v/>
      </c>
      <c r="O2360" s="38" t="str">
        <f>IF($L2360="","",VLOOKUP($R2360,Tarife!$A$2:$R$599,13,FALSE))</f>
        <v/>
      </c>
      <c r="P2360" s="38" t="str">
        <f t="shared" si="36"/>
        <v/>
      </c>
      <c r="R2360" s="100" t="str">
        <f>Zusammenzug!$C$25&amp;"-"&amp;Zusammenzug!$A$7&amp;"-"&amp;Leistungen!L2360</f>
        <v>2024-0-</v>
      </c>
    </row>
    <row r="2361" spans="1:18" x14ac:dyDescent="0.2">
      <c r="A2361" s="95" t="str">
        <f>IF(ISBLANK(Perigon!E2356),"",Perigon!E2356)</f>
        <v/>
      </c>
      <c r="B2361" s="95" t="str">
        <f>IF(ISBLANK(Perigon!G2356),"",Perigon!G2356)</f>
        <v/>
      </c>
      <c r="C2361" s="96" t="str">
        <f>IF(ISBLANK(Perigon!I2356),"",Perigon!I2356)</f>
        <v/>
      </c>
      <c r="D2361" s="97" t="str">
        <f>IF(ISBLANK(Perigon!J2356),"",Perigon!J2356)</f>
        <v/>
      </c>
      <c r="E2361" s="64" t="str">
        <f>IF(ISBLANK(Perigon!K2356),"",Perigon!K2356)</f>
        <v/>
      </c>
      <c r="F2361" s="65"/>
      <c r="G2361" s="64"/>
      <c r="H2361" s="69" t="str">
        <f>IF(ISBLANK(Perigon!L2356),"",Perigon!L2356)</f>
        <v/>
      </c>
      <c r="I2361" s="69" t="str">
        <f>IF(ISBLANK(Perigon!M2356),"",Perigon!M2356)</f>
        <v/>
      </c>
      <c r="J2361" s="98" t="str">
        <f>IF(ISBLANK(Perigon!N2356),"",Perigon!N2356)</f>
        <v/>
      </c>
      <c r="K2361" s="99" t="str">
        <f>IF(ISBLANK(Perigon!J2356),"",Perigon!T2356)</f>
        <v/>
      </c>
      <c r="L2361" s="95" t="str">
        <f>IF(ISBLANK(Perigon!O2356),"",Perigon!O2356)</f>
        <v/>
      </c>
      <c r="M2361" s="95" t="str">
        <f>IF(ISBLANK(Perigon!R2356),"",Perigon!R2356)</f>
        <v/>
      </c>
      <c r="N2361" s="95" t="str">
        <f>IF(ISBLANK(Perigon!P2356),"",Perigon!P2356)</f>
        <v/>
      </c>
      <c r="O2361" s="38" t="str">
        <f>IF($L2361="","",VLOOKUP($R2361,Tarife!$A$2:$R$599,13,FALSE))</f>
        <v/>
      </c>
      <c r="P2361" s="38" t="str">
        <f t="shared" si="36"/>
        <v/>
      </c>
      <c r="R2361" s="100" t="str">
        <f>Zusammenzug!$C$25&amp;"-"&amp;Zusammenzug!$A$7&amp;"-"&amp;Leistungen!L2361</f>
        <v>2024-0-</v>
      </c>
    </row>
    <row r="2362" spans="1:18" x14ac:dyDescent="0.2">
      <c r="A2362" s="95" t="str">
        <f>IF(ISBLANK(Perigon!E2357),"",Perigon!E2357)</f>
        <v/>
      </c>
      <c r="B2362" s="95" t="str">
        <f>IF(ISBLANK(Perigon!G2357),"",Perigon!G2357)</f>
        <v/>
      </c>
      <c r="C2362" s="96" t="str">
        <f>IF(ISBLANK(Perigon!I2357),"",Perigon!I2357)</f>
        <v/>
      </c>
      <c r="D2362" s="97" t="str">
        <f>IF(ISBLANK(Perigon!J2357),"",Perigon!J2357)</f>
        <v/>
      </c>
      <c r="E2362" s="64" t="str">
        <f>IF(ISBLANK(Perigon!K2357),"",Perigon!K2357)</f>
        <v/>
      </c>
      <c r="F2362" s="65"/>
      <c r="G2362" s="64"/>
      <c r="H2362" s="69" t="str">
        <f>IF(ISBLANK(Perigon!L2357),"",Perigon!L2357)</f>
        <v/>
      </c>
      <c r="I2362" s="69" t="str">
        <f>IF(ISBLANK(Perigon!M2357),"",Perigon!M2357)</f>
        <v/>
      </c>
      <c r="J2362" s="98" t="str">
        <f>IF(ISBLANK(Perigon!N2357),"",Perigon!N2357)</f>
        <v/>
      </c>
      <c r="K2362" s="99" t="str">
        <f>IF(ISBLANK(Perigon!J2357),"",Perigon!T2357)</f>
        <v/>
      </c>
      <c r="L2362" s="95" t="str">
        <f>IF(ISBLANK(Perigon!O2357),"",Perigon!O2357)</f>
        <v/>
      </c>
      <c r="M2362" s="95" t="str">
        <f>IF(ISBLANK(Perigon!R2357),"",Perigon!R2357)</f>
        <v/>
      </c>
      <c r="N2362" s="95" t="str">
        <f>IF(ISBLANK(Perigon!P2357),"",Perigon!P2357)</f>
        <v/>
      </c>
      <c r="O2362" s="38" t="str">
        <f>IF($L2362="","",VLOOKUP($R2362,Tarife!$A$2:$R$599,13,FALSE))</f>
        <v/>
      </c>
      <c r="P2362" s="38" t="str">
        <f t="shared" si="36"/>
        <v/>
      </c>
      <c r="R2362" s="100" t="str">
        <f>Zusammenzug!$C$25&amp;"-"&amp;Zusammenzug!$A$7&amp;"-"&amp;Leistungen!L2362</f>
        <v>2024-0-</v>
      </c>
    </row>
    <row r="2363" spans="1:18" x14ac:dyDescent="0.2">
      <c r="A2363" s="95" t="str">
        <f>IF(ISBLANK(Perigon!E2358),"",Perigon!E2358)</f>
        <v/>
      </c>
      <c r="B2363" s="95" t="str">
        <f>IF(ISBLANK(Perigon!G2358),"",Perigon!G2358)</f>
        <v/>
      </c>
      <c r="C2363" s="96" t="str">
        <f>IF(ISBLANK(Perigon!I2358),"",Perigon!I2358)</f>
        <v/>
      </c>
      <c r="D2363" s="97" t="str">
        <f>IF(ISBLANK(Perigon!J2358),"",Perigon!J2358)</f>
        <v/>
      </c>
      <c r="E2363" s="64" t="str">
        <f>IF(ISBLANK(Perigon!K2358),"",Perigon!K2358)</f>
        <v/>
      </c>
      <c r="F2363" s="65"/>
      <c r="G2363" s="64"/>
      <c r="H2363" s="69" t="str">
        <f>IF(ISBLANK(Perigon!L2358),"",Perigon!L2358)</f>
        <v/>
      </c>
      <c r="I2363" s="69" t="str">
        <f>IF(ISBLANK(Perigon!M2358),"",Perigon!M2358)</f>
        <v/>
      </c>
      <c r="J2363" s="98" t="str">
        <f>IF(ISBLANK(Perigon!N2358),"",Perigon!N2358)</f>
        <v/>
      </c>
      <c r="K2363" s="99" t="str">
        <f>IF(ISBLANK(Perigon!J2358),"",Perigon!T2358)</f>
        <v/>
      </c>
      <c r="L2363" s="95" t="str">
        <f>IF(ISBLANK(Perigon!O2358),"",Perigon!O2358)</f>
        <v/>
      </c>
      <c r="M2363" s="95" t="str">
        <f>IF(ISBLANK(Perigon!R2358),"",Perigon!R2358)</f>
        <v/>
      </c>
      <c r="N2363" s="95" t="str">
        <f>IF(ISBLANK(Perigon!P2358),"",Perigon!P2358)</f>
        <v/>
      </c>
      <c r="O2363" s="38" t="str">
        <f>IF($L2363="","",VLOOKUP($R2363,Tarife!$A$2:$R$599,13,FALSE))</f>
        <v/>
      </c>
      <c r="P2363" s="38" t="str">
        <f t="shared" si="36"/>
        <v/>
      </c>
      <c r="R2363" s="100" t="str">
        <f>Zusammenzug!$C$25&amp;"-"&amp;Zusammenzug!$A$7&amp;"-"&amp;Leistungen!L2363</f>
        <v>2024-0-</v>
      </c>
    </row>
    <row r="2364" spans="1:18" x14ac:dyDescent="0.2">
      <c r="A2364" s="95" t="str">
        <f>IF(ISBLANK(Perigon!E2359),"",Perigon!E2359)</f>
        <v/>
      </c>
      <c r="B2364" s="95" t="str">
        <f>IF(ISBLANK(Perigon!G2359),"",Perigon!G2359)</f>
        <v/>
      </c>
      <c r="C2364" s="96" t="str">
        <f>IF(ISBLANK(Perigon!I2359),"",Perigon!I2359)</f>
        <v/>
      </c>
      <c r="D2364" s="97" t="str">
        <f>IF(ISBLANK(Perigon!J2359),"",Perigon!J2359)</f>
        <v/>
      </c>
      <c r="E2364" s="64" t="str">
        <f>IF(ISBLANK(Perigon!K2359),"",Perigon!K2359)</f>
        <v/>
      </c>
      <c r="F2364" s="65"/>
      <c r="G2364" s="64"/>
      <c r="H2364" s="69" t="str">
        <f>IF(ISBLANK(Perigon!L2359),"",Perigon!L2359)</f>
        <v/>
      </c>
      <c r="I2364" s="69" t="str">
        <f>IF(ISBLANK(Perigon!M2359),"",Perigon!M2359)</f>
        <v/>
      </c>
      <c r="J2364" s="98" t="str">
        <f>IF(ISBLANK(Perigon!N2359),"",Perigon!N2359)</f>
        <v/>
      </c>
      <c r="K2364" s="99" t="str">
        <f>IF(ISBLANK(Perigon!J2359),"",Perigon!T2359)</f>
        <v/>
      </c>
      <c r="L2364" s="95" t="str">
        <f>IF(ISBLANK(Perigon!O2359),"",Perigon!O2359)</f>
        <v/>
      </c>
      <c r="M2364" s="95" t="str">
        <f>IF(ISBLANK(Perigon!R2359),"",Perigon!R2359)</f>
        <v/>
      </c>
      <c r="N2364" s="95" t="str">
        <f>IF(ISBLANK(Perigon!P2359),"",Perigon!P2359)</f>
        <v/>
      </c>
      <c r="O2364" s="38" t="str">
        <f>IF($L2364="","",VLOOKUP($R2364,Tarife!$A$2:$R$599,13,FALSE))</f>
        <v/>
      </c>
      <c r="P2364" s="38" t="str">
        <f t="shared" si="36"/>
        <v/>
      </c>
      <c r="R2364" s="100" t="str">
        <f>Zusammenzug!$C$25&amp;"-"&amp;Zusammenzug!$A$7&amp;"-"&amp;Leistungen!L2364</f>
        <v>2024-0-</v>
      </c>
    </row>
    <row r="2365" spans="1:18" x14ac:dyDescent="0.2">
      <c r="A2365" s="95" t="str">
        <f>IF(ISBLANK(Perigon!E2360),"",Perigon!E2360)</f>
        <v/>
      </c>
      <c r="B2365" s="95" t="str">
        <f>IF(ISBLANK(Perigon!G2360),"",Perigon!G2360)</f>
        <v/>
      </c>
      <c r="C2365" s="96" t="str">
        <f>IF(ISBLANK(Perigon!I2360),"",Perigon!I2360)</f>
        <v/>
      </c>
      <c r="D2365" s="97" t="str">
        <f>IF(ISBLANK(Perigon!J2360),"",Perigon!J2360)</f>
        <v/>
      </c>
      <c r="E2365" s="64" t="str">
        <f>IF(ISBLANK(Perigon!K2360),"",Perigon!K2360)</f>
        <v/>
      </c>
      <c r="F2365" s="65"/>
      <c r="G2365" s="64"/>
      <c r="H2365" s="69" t="str">
        <f>IF(ISBLANK(Perigon!L2360),"",Perigon!L2360)</f>
        <v/>
      </c>
      <c r="I2365" s="69" t="str">
        <f>IF(ISBLANK(Perigon!M2360),"",Perigon!M2360)</f>
        <v/>
      </c>
      <c r="J2365" s="98" t="str">
        <f>IF(ISBLANK(Perigon!N2360),"",Perigon!N2360)</f>
        <v/>
      </c>
      <c r="K2365" s="99" t="str">
        <f>IF(ISBLANK(Perigon!J2360),"",Perigon!T2360)</f>
        <v/>
      </c>
      <c r="L2365" s="95" t="str">
        <f>IF(ISBLANK(Perigon!O2360),"",Perigon!O2360)</f>
        <v/>
      </c>
      <c r="M2365" s="95" t="str">
        <f>IF(ISBLANK(Perigon!R2360),"",Perigon!R2360)</f>
        <v/>
      </c>
      <c r="N2365" s="95" t="str">
        <f>IF(ISBLANK(Perigon!P2360),"",Perigon!P2360)</f>
        <v/>
      </c>
      <c r="O2365" s="38" t="str">
        <f>IF($L2365="","",VLOOKUP($R2365,Tarife!$A$2:$R$599,13,FALSE))</f>
        <v/>
      </c>
      <c r="P2365" s="38" t="str">
        <f t="shared" si="36"/>
        <v/>
      </c>
      <c r="R2365" s="100" t="str">
        <f>Zusammenzug!$C$25&amp;"-"&amp;Zusammenzug!$A$7&amp;"-"&amp;Leistungen!L2365</f>
        <v>2024-0-</v>
      </c>
    </row>
    <row r="2366" spans="1:18" x14ac:dyDescent="0.2">
      <c r="A2366" s="95" t="str">
        <f>IF(ISBLANK(Perigon!E2361),"",Perigon!E2361)</f>
        <v/>
      </c>
      <c r="B2366" s="95" t="str">
        <f>IF(ISBLANK(Perigon!G2361),"",Perigon!G2361)</f>
        <v/>
      </c>
      <c r="C2366" s="96" t="str">
        <f>IF(ISBLANK(Perigon!I2361),"",Perigon!I2361)</f>
        <v/>
      </c>
      <c r="D2366" s="97" t="str">
        <f>IF(ISBLANK(Perigon!J2361),"",Perigon!J2361)</f>
        <v/>
      </c>
      <c r="E2366" s="64" t="str">
        <f>IF(ISBLANK(Perigon!K2361),"",Perigon!K2361)</f>
        <v/>
      </c>
      <c r="F2366" s="65"/>
      <c r="G2366" s="64"/>
      <c r="H2366" s="69" t="str">
        <f>IF(ISBLANK(Perigon!L2361),"",Perigon!L2361)</f>
        <v/>
      </c>
      <c r="I2366" s="69" t="str">
        <f>IF(ISBLANK(Perigon!M2361),"",Perigon!M2361)</f>
        <v/>
      </c>
      <c r="J2366" s="98" t="str">
        <f>IF(ISBLANK(Perigon!N2361),"",Perigon!N2361)</f>
        <v/>
      </c>
      <c r="K2366" s="99" t="str">
        <f>IF(ISBLANK(Perigon!J2361),"",Perigon!T2361)</f>
        <v/>
      </c>
      <c r="L2366" s="95" t="str">
        <f>IF(ISBLANK(Perigon!O2361),"",Perigon!O2361)</f>
        <v/>
      </c>
      <c r="M2366" s="95" t="str">
        <f>IF(ISBLANK(Perigon!R2361),"",Perigon!R2361)</f>
        <v/>
      </c>
      <c r="N2366" s="95" t="str">
        <f>IF(ISBLANK(Perigon!P2361),"",Perigon!P2361)</f>
        <v/>
      </c>
      <c r="O2366" s="38" t="str">
        <f>IF($L2366="","",VLOOKUP($R2366,Tarife!$A$2:$R$599,13,FALSE))</f>
        <v/>
      </c>
      <c r="P2366" s="38" t="str">
        <f t="shared" si="36"/>
        <v/>
      </c>
      <c r="R2366" s="100" t="str">
        <f>Zusammenzug!$C$25&amp;"-"&amp;Zusammenzug!$A$7&amp;"-"&amp;Leistungen!L2366</f>
        <v>2024-0-</v>
      </c>
    </row>
    <row r="2367" spans="1:18" x14ac:dyDescent="0.2">
      <c r="A2367" s="95" t="str">
        <f>IF(ISBLANK(Perigon!E2362),"",Perigon!E2362)</f>
        <v/>
      </c>
      <c r="B2367" s="95" t="str">
        <f>IF(ISBLANK(Perigon!G2362),"",Perigon!G2362)</f>
        <v/>
      </c>
      <c r="C2367" s="96" t="str">
        <f>IF(ISBLANK(Perigon!I2362),"",Perigon!I2362)</f>
        <v/>
      </c>
      <c r="D2367" s="97" t="str">
        <f>IF(ISBLANK(Perigon!J2362),"",Perigon!J2362)</f>
        <v/>
      </c>
      <c r="E2367" s="64" t="str">
        <f>IF(ISBLANK(Perigon!K2362),"",Perigon!K2362)</f>
        <v/>
      </c>
      <c r="F2367" s="65"/>
      <c r="G2367" s="64"/>
      <c r="H2367" s="69" t="str">
        <f>IF(ISBLANK(Perigon!L2362),"",Perigon!L2362)</f>
        <v/>
      </c>
      <c r="I2367" s="69" t="str">
        <f>IF(ISBLANK(Perigon!M2362),"",Perigon!M2362)</f>
        <v/>
      </c>
      <c r="J2367" s="98" t="str">
        <f>IF(ISBLANK(Perigon!N2362),"",Perigon!N2362)</f>
        <v/>
      </c>
      <c r="K2367" s="99" t="str">
        <f>IF(ISBLANK(Perigon!J2362),"",Perigon!T2362)</f>
        <v/>
      </c>
      <c r="L2367" s="95" t="str">
        <f>IF(ISBLANK(Perigon!O2362),"",Perigon!O2362)</f>
        <v/>
      </c>
      <c r="M2367" s="95" t="str">
        <f>IF(ISBLANK(Perigon!R2362),"",Perigon!R2362)</f>
        <v/>
      </c>
      <c r="N2367" s="95" t="str">
        <f>IF(ISBLANK(Perigon!P2362),"",Perigon!P2362)</f>
        <v/>
      </c>
      <c r="O2367" s="38" t="str">
        <f>IF($L2367="","",VLOOKUP($R2367,Tarife!$A$2:$R$599,13,FALSE))</f>
        <v/>
      </c>
      <c r="P2367" s="38" t="str">
        <f t="shared" si="36"/>
        <v/>
      </c>
      <c r="R2367" s="100" t="str">
        <f>Zusammenzug!$C$25&amp;"-"&amp;Zusammenzug!$A$7&amp;"-"&amp;Leistungen!L2367</f>
        <v>2024-0-</v>
      </c>
    </row>
    <row r="2368" spans="1:18" x14ac:dyDescent="0.2">
      <c r="A2368" s="95" t="str">
        <f>IF(ISBLANK(Perigon!E2363),"",Perigon!E2363)</f>
        <v/>
      </c>
      <c r="B2368" s="95" t="str">
        <f>IF(ISBLANK(Perigon!G2363),"",Perigon!G2363)</f>
        <v/>
      </c>
      <c r="C2368" s="96" t="str">
        <f>IF(ISBLANK(Perigon!I2363),"",Perigon!I2363)</f>
        <v/>
      </c>
      <c r="D2368" s="97" t="str">
        <f>IF(ISBLANK(Perigon!J2363),"",Perigon!J2363)</f>
        <v/>
      </c>
      <c r="E2368" s="64" t="str">
        <f>IF(ISBLANK(Perigon!K2363),"",Perigon!K2363)</f>
        <v/>
      </c>
      <c r="F2368" s="65"/>
      <c r="G2368" s="64"/>
      <c r="H2368" s="69" t="str">
        <f>IF(ISBLANK(Perigon!L2363),"",Perigon!L2363)</f>
        <v/>
      </c>
      <c r="I2368" s="69" t="str">
        <f>IF(ISBLANK(Perigon!M2363),"",Perigon!M2363)</f>
        <v/>
      </c>
      <c r="J2368" s="98" t="str">
        <f>IF(ISBLANK(Perigon!N2363),"",Perigon!N2363)</f>
        <v/>
      </c>
      <c r="K2368" s="99" t="str">
        <f>IF(ISBLANK(Perigon!J2363),"",Perigon!T2363)</f>
        <v/>
      </c>
      <c r="L2368" s="95" t="str">
        <f>IF(ISBLANK(Perigon!O2363),"",Perigon!O2363)</f>
        <v/>
      </c>
      <c r="M2368" s="95" t="str">
        <f>IF(ISBLANK(Perigon!R2363),"",Perigon!R2363)</f>
        <v/>
      </c>
      <c r="N2368" s="95" t="str">
        <f>IF(ISBLANK(Perigon!P2363),"",Perigon!P2363)</f>
        <v/>
      </c>
      <c r="O2368" s="38" t="str">
        <f>IF($L2368="","",VLOOKUP($R2368,Tarife!$A$2:$R$599,13,FALSE))</f>
        <v/>
      </c>
      <c r="P2368" s="38" t="str">
        <f t="shared" si="36"/>
        <v/>
      </c>
      <c r="R2368" s="100" t="str">
        <f>Zusammenzug!$C$25&amp;"-"&amp;Zusammenzug!$A$7&amp;"-"&amp;Leistungen!L2368</f>
        <v>2024-0-</v>
      </c>
    </row>
    <row r="2369" spans="1:18" x14ac:dyDescent="0.2">
      <c r="A2369" s="95" t="str">
        <f>IF(ISBLANK(Perigon!E2364),"",Perigon!E2364)</f>
        <v/>
      </c>
      <c r="B2369" s="95" t="str">
        <f>IF(ISBLANK(Perigon!G2364),"",Perigon!G2364)</f>
        <v/>
      </c>
      <c r="C2369" s="96" t="str">
        <f>IF(ISBLANK(Perigon!I2364),"",Perigon!I2364)</f>
        <v/>
      </c>
      <c r="D2369" s="97" t="str">
        <f>IF(ISBLANK(Perigon!J2364),"",Perigon!J2364)</f>
        <v/>
      </c>
      <c r="E2369" s="64" t="str">
        <f>IF(ISBLANK(Perigon!K2364),"",Perigon!K2364)</f>
        <v/>
      </c>
      <c r="F2369" s="65"/>
      <c r="G2369" s="64"/>
      <c r="H2369" s="69" t="str">
        <f>IF(ISBLANK(Perigon!L2364),"",Perigon!L2364)</f>
        <v/>
      </c>
      <c r="I2369" s="69" t="str">
        <f>IF(ISBLANK(Perigon!M2364),"",Perigon!M2364)</f>
        <v/>
      </c>
      <c r="J2369" s="98" t="str">
        <f>IF(ISBLANK(Perigon!N2364),"",Perigon!N2364)</f>
        <v/>
      </c>
      <c r="K2369" s="99" t="str">
        <f>IF(ISBLANK(Perigon!J2364),"",Perigon!T2364)</f>
        <v/>
      </c>
      <c r="L2369" s="95" t="str">
        <f>IF(ISBLANK(Perigon!O2364),"",Perigon!O2364)</f>
        <v/>
      </c>
      <c r="M2369" s="95" t="str">
        <f>IF(ISBLANK(Perigon!R2364),"",Perigon!R2364)</f>
        <v/>
      </c>
      <c r="N2369" s="95" t="str">
        <f>IF(ISBLANK(Perigon!P2364),"",Perigon!P2364)</f>
        <v/>
      </c>
      <c r="O2369" s="38" t="str">
        <f>IF($L2369="","",VLOOKUP($R2369,Tarife!$A$2:$R$599,13,FALSE))</f>
        <v/>
      </c>
      <c r="P2369" s="38" t="str">
        <f t="shared" si="36"/>
        <v/>
      </c>
      <c r="R2369" s="100" t="str">
        <f>Zusammenzug!$C$25&amp;"-"&amp;Zusammenzug!$A$7&amp;"-"&amp;Leistungen!L2369</f>
        <v>2024-0-</v>
      </c>
    </row>
    <row r="2370" spans="1:18" x14ac:dyDescent="0.2">
      <c r="A2370" s="95" t="str">
        <f>IF(ISBLANK(Perigon!E2365),"",Perigon!E2365)</f>
        <v/>
      </c>
      <c r="B2370" s="95" t="str">
        <f>IF(ISBLANK(Perigon!G2365),"",Perigon!G2365)</f>
        <v/>
      </c>
      <c r="C2370" s="96" t="str">
        <f>IF(ISBLANK(Perigon!I2365),"",Perigon!I2365)</f>
        <v/>
      </c>
      <c r="D2370" s="97" t="str">
        <f>IF(ISBLANK(Perigon!J2365),"",Perigon!J2365)</f>
        <v/>
      </c>
      <c r="E2370" s="64" t="str">
        <f>IF(ISBLANK(Perigon!K2365),"",Perigon!K2365)</f>
        <v/>
      </c>
      <c r="F2370" s="65"/>
      <c r="G2370" s="64"/>
      <c r="H2370" s="69" t="str">
        <f>IF(ISBLANK(Perigon!L2365),"",Perigon!L2365)</f>
        <v/>
      </c>
      <c r="I2370" s="69" t="str">
        <f>IF(ISBLANK(Perigon!M2365),"",Perigon!M2365)</f>
        <v/>
      </c>
      <c r="J2370" s="98" t="str">
        <f>IF(ISBLANK(Perigon!N2365),"",Perigon!N2365)</f>
        <v/>
      </c>
      <c r="K2370" s="99" t="str">
        <f>IF(ISBLANK(Perigon!J2365),"",Perigon!T2365)</f>
        <v/>
      </c>
      <c r="L2370" s="95" t="str">
        <f>IF(ISBLANK(Perigon!O2365),"",Perigon!O2365)</f>
        <v/>
      </c>
      <c r="M2370" s="95" t="str">
        <f>IF(ISBLANK(Perigon!R2365),"",Perigon!R2365)</f>
        <v/>
      </c>
      <c r="N2370" s="95" t="str">
        <f>IF(ISBLANK(Perigon!P2365),"",Perigon!P2365)</f>
        <v/>
      </c>
      <c r="O2370" s="38" t="str">
        <f>IF($L2370="","",VLOOKUP($R2370,Tarife!$A$2:$R$599,13,FALSE))</f>
        <v/>
      </c>
      <c r="P2370" s="38" t="str">
        <f t="shared" si="36"/>
        <v/>
      </c>
      <c r="R2370" s="100" t="str">
        <f>Zusammenzug!$C$25&amp;"-"&amp;Zusammenzug!$A$7&amp;"-"&amp;Leistungen!L2370</f>
        <v>2024-0-</v>
      </c>
    </row>
    <row r="2371" spans="1:18" x14ac:dyDescent="0.2">
      <c r="A2371" s="95" t="str">
        <f>IF(ISBLANK(Perigon!E2366),"",Perigon!E2366)</f>
        <v/>
      </c>
      <c r="B2371" s="95" t="str">
        <f>IF(ISBLANK(Perigon!G2366),"",Perigon!G2366)</f>
        <v/>
      </c>
      <c r="C2371" s="96" t="str">
        <f>IF(ISBLANK(Perigon!I2366),"",Perigon!I2366)</f>
        <v/>
      </c>
      <c r="D2371" s="97" t="str">
        <f>IF(ISBLANK(Perigon!J2366),"",Perigon!J2366)</f>
        <v/>
      </c>
      <c r="E2371" s="64" t="str">
        <f>IF(ISBLANK(Perigon!K2366),"",Perigon!K2366)</f>
        <v/>
      </c>
      <c r="F2371" s="65"/>
      <c r="G2371" s="64"/>
      <c r="H2371" s="69" t="str">
        <f>IF(ISBLANK(Perigon!L2366),"",Perigon!L2366)</f>
        <v/>
      </c>
      <c r="I2371" s="69" t="str">
        <f>IF(ISBLANK(Perigon!M2366),"",Perigon!M2366)</f>
        <v/>
      </c>
      <c r="J2371" s="98" t="str">
        <f>IF(ISBLANK(Perigon!N2366),"",Perigon!N2366)</f>
        <v/>
      </c>
      <c r="K2371" s="99" t="str">
        <f>IF(ISBLANK(Perigon!J2366),"",Perigon!T2366)</f>
        <v/>
      </c>
      <c r="L2371" s="95" t="str">
        <f>IF(ISBLANK(Perigon!O2366),"",Perigon!O2366)</f>
        <v/>
      </c>
      <c r="M2371" s="95" t="str">
        <f>IF(ISBLANK(Perigon!R2366),"",Perigon!R2366)</f>
        <v/>
      </c>
      <c r="N2371" s="95" t="str">
        <f>IF(ISBLANK(Perigon!P2366),"",Perigon!P2366)</f>
        <v/>
      </c>
      <c r="O2371" s="38" t="str">
        <f>IF($L2371="","",VLOOKUP($R2371,Tarife!$A$2:$R$599,13,FALSE))</f>
        <v/>
      </c>
      <c r="P2371" s="38" t="str">
        <f t="shared" si="36"/>
        <v/>
      </c>
      <c r="R2371" s="100" t="str">
        <f>Zusammenzug!$C$25&amp;"-"&amp;Zusammenzug!$A$7&amp;"-"&amp;Leistungen!L2371</f>
        <v>2024-0-</v>
      </c>
    </row>
    <row r="2372" spans="1:18" x14ac:dyDescent="0.2">
      <c r="A2372" s="95" t="str">
        <f>IF(ISBLANK(Perigon!E2367),"",Perigon!E2367)</f>
        <v/>
      </c>
      <c r="B2372" s="95" t="str">
        <f>IF(ISBLANK(Perigon!G2367),"",Perigon!G2367)</f>
        <v/>
      </c>
      <c r="C2372" s="96" t="str">
        <f>IF(ISBLANK(Perigon!I2367),"",Perigon!I2367)</f>
        <v/>
      </c>
      <c r="D2372" s="97" t="str">
        <f>IF(ISBLANK(Perigon!J2367),"",Perigon!J2367)</f>
        <v/>
      </c>
      <c r="E2372" s="64" t="str">
        <f>IF(ISBLANK(Perigon!K2367),"",Perigon!K2367)</f>
        <v/>
      </c>
      <c r="F2372" s="65"/>
      <c r="G2372" s="64"/>
      <c r="H2372" s="69" t="str">
        <f>IF(ISBLANK(Perigon!L2367),"",Perigon!L2367)</f>
        <v/>
      </c>
      <c r="I2372" s="69" t="str">
        <f>IF(ISBLANK(Perigon!M2367),"",Perigon!M2367)</f>
        <v/>
      </c>
      <c r="J2372" s="98" t="str">
        <f>IF(ISBLANK(Perigon!N2367),"",Perigon!N2367)</f>
        <v/>
      </c>
      <c r="K2372" s="99" t="str">
        <f>IF(ISBLANK(Perigon!J2367),"",Perigon!T2367)</f>
        <v/>
      </c>
      <c r="L2372" s="95" t="str">
        <f>IF(ISBLANK(Perigon!O2367),"",Perigon!O2367)</f>
        <v/>
      </c>
      <c r="M2372" s="95" t="str">
        <f>IF(ISBLANK(Perigon!R2367),"",Perigon!R2367)</f>
        <v/>
      </c>
      <c r="N2372" s="95" t="str">
        <f>IF(ISBLANK(Perigon!P2367),"",Perigon!P2367)</f>
        <v/>
      </c>
      <c r="O2372" s="38" t="str">
        <f>IF($L2372="","",VLOOKUP($R2372,Tarife!$A$2:$R$599,13,FALSE))</f>
        <v/>
      </c>
      <c r="P2372" s="38" t="str">
        <f t="shared" si="36"/>
        <v/>
      </c>
      <c r="R2372" s="100" t="str">
        <f>Zusammenzug!$C$25&amp;"-"&amp;Zusammenzug!$A$7&amp;"-"&amp;Leistungen!L2372</f>
        <v>2024-0-</v>
      </c>
    </row>
    <row r="2373" spans="1:18" x14ac:dyDescent="0.2">
      <c r="A2373" s="95" t="str">
        <f>IF(ISBLANK(Perigon!E2368),"",Perigon!E2368)</f>
        <v/>
      </c>
      <c r="B2373" s="95" t="str">
        <f>IF(ISBLANK(Perigon!G2368),"",Perigon!G2368)</f>
        <v/>
      </c>
      <c r="C2373" s="96" t="str">
        <f>IF(ISBLANK(Perigon!I2368),"",Perigon!I2368)</f>
        <v/>
      </c>
      <c r="D2373" s="97" t="str">
        <f>IF(ISBLANK(Perigon!J2368),"",Perigon!J2368)</f>
        <v/>
      </c>
      <c r="E2373" s="64" t="str">
        <f>IF(ISBLANK(Perigon!K2368),"",Perigon!K2368)</f>
        <v/>
      </c>
      <c r="F2373" s="65"/>
      <c r="G2373" s="64"/>
      <c r="H2373" s="69" t="str">
        <f>IF(ISBLANK(Perigon!L2368),"",Perigon!L2368)</f>
        <v/>
      </c>
      <c r="I2373" s="69" t="str">
        <f>IF(ISBLANK(Perigon!M2368),"",Perigon!M2368)</f>
        <v/>
      </c>
      <c r="J2373" s="98" t="str">
        <f>IF(ISBLANK(Perigon!N2368),"",Perigon!N2368)</f>
        <v/>
      </c>
      <c r="K2373" s="99" t="str">
        <f>IF(ISBLANK(Perigon!J2368),"",Perigon!T2368)</f>
        <v/>
      </c>
      <c r="L2373" s="95" t="str">
        <f>IF(ISBLANK(Perigon!O2368),"",Perigon!O2368)</f>
        <v/>
      </c>
      <c r="M2373" s="95" t="str">
        <f>IF(ISBLANK(Perigon!R2368),"",Perigon!R2368)</f>
        <v/>
      </c>
      <c r="N2373" s="95" t="str">
        <f>IF(ISBLANK(Perigon!P2368),"",Perigon!P2368)</f>
        <v/>
      </c>
      <c r="O2373" s="38" t="str">
        <f>IF($L2373="","",VLOOKUP($R2373,Tarife!$A$2:$R$599,13,FALSE))</f>
        <v/>
      </c>
      <c r="P2373" s="38" t="str">
        <f t="shared" si="36"/>
        <v/>
      </c>
      <c r="R2373" s="100" t="str">
        <f>Zusammenzug!$C$25&amp;"-"&amp;Zusammenzug!$A$7&amp;"-"&amp;Leistungen!L2373</f>
        <v>2024-0-</v>
      </c>
    </row>
    <row r="2374" spans="1:18" x14ac:dyDescent="0.2">
      <c r="A2374" s="95" t="str">
        <f>IF(ISBLANK(Perigon!E2369),"",Perigon!E2369)</f>
        <v/>
      </c>
      <c r="B2374" s="95" t="str">
        <f>IF(ISBLANK(Perigon!G2369),"",Perigon!G2369)</f>
        <v/>
      </c>
      <c r="C2374" s="96" t="str">
        <f>IF(ISBLANK(Perigon!I2369),"",Perigon!I2369)</f>
        <v/>
      </c>
      <c r="D2374" s="97" t="str">
        <f>IF(ISBLANK(Perigon!J2369),"",Perigon!J2369)</f>
        <v/>
      </c>
      <c r="E2374" s="64" t="str">
        <f>IF(ISBLANK(Perigon!K2369),"",Perigon!K2369)</f>
        <v/>
      </c>
      <c r="F2374" s="65"/>
      <c r="G2374" s="64"/>
      <c r="H2374" s="69" t="str">
        <f>IF(ISBLANK(Perigon!L2369),"",Perigon!L2369)</f>
        <v/>
      </c>
      <c r="I2374" s="69" t="str">
        <f>IF(ISBLANK(Perigon!M2369),"",Perigon!M2369)</f>
        <v/>
      </c>
      <c r="J2374" s="98" t="str">
        <f>IF(ISBLANK(Perigon!N2369),"",Perigon!N2369)</f>
        <v/>
      </c>
      <c r="K2374" s="99" t="str">
        <f>IF(ISBLANK(Perigon!J2369),"",Perigon!T2369)</f>
        <v/>
      </c>
      <c r="L2374" s="95" t="str">
        <f>IF(ISBLANK(Perigon!O2369),"",Perigon!O2369)</f>
        <v/>
      </c>
      <c r="M2374" s="95" t="str">
        <f>IF(ISBLANK(Perigon!R2369),"",Perigon!R2369)</f>
        <v/>
      </c>
      <c r="N2374" s="95" t="str">
        <f>IF(ISBLANK(Perigon!P2369),"",Perigon!P2369)</f>
        <v/>
      </c>
      <c r="O2374" s="38" t="str">
        <f>IF($L2374="","",VLOOKUP($R2374,Tarife!$A$2:$R$599,13,FALSE))</f>
        <v/>
      </c>
      <c r="P2374" s="38" t="str">
        <f t="shared" si="36"/>
        <v/>
      </c>
      <c r="R2374" s="100" t="str">
        <f>Zusammenzug!$C$25&amp;"-"&amp;Zusammenzug!$A$7&amp;"-"&amp;Leistungen!L2374</f>
        <v>2024-0-</v>
      </c>
    </row>
    <row r="2375" spans="1:18" x14ac:dyDescent="0.2">
      <c r="A2375" s="95" t="str">
        <f>IF(ISBLANK(Perigon!E2370),"",Perigon!E2370)</f>
        <v/>
      </c>
      <c r="B2375" s="95" t="str">
        <f>IF(ISBLANK(Perigon!G2370),"",Perigon!G2370)</f>
        <v/>
      </c>
      <c r="C2375" s="96" t="str">
        <f>IF(ISBLANK(Perigon!I2370),"",Perigon!I2370)</f>
        <v/>
      </c>
      <c r="D2375" s="97" t="str">
        <f>IF(ISBLANK(Perigon!J2370),"",Perigon!J2370)</f>
        <v/>
      </c>
      <c r="E2375" s="64" t="str">
        <f>IF(ISBLANK(Perigon!K2370),"",Perigon!K2370)</f>
        <v/>
      </c>
      <c r="F2375" s="65"/>
      <c r="G2375" s="64"/>
      <c r="H2375" s="69" t="str">
        <f>IF(ISBLANK(Perigon!L2370),"",Perigon!L2370)</f>
        <v/>
      </c>
      <c r="I2375" s="69" t="str">
        <f>IF(ISBLANK(Perigon!M2370),"",Perigon!M2370)</f>
        <v/>
      </c>
      <c r="J2375" s="98" t="str">
        <f>IF(ISBLANK(Perigon!N2370),"",Perigon!N2370)</f>
        <v/>
      </c>
      <c r="K2375" s="99" t="str">
        <f>IF(ISBLANK(Perigon!J2370),"",Perigon!T2370)</f>
        <v/>
      </c>
      <c r="L2375" s="95" t="str">
        <f>IF(ISBLANK(Perigon!O2370),"",Perigon!O2370)</f>
        <v/>
      </c>
      <c r="M2375" s="95" t="str">
        <f>IF(ISBLANK(Perigon!R2370),"",Perigon!R2370)</f>
        <v/>
      </c>
      <c r="N2375" s="95" t="str">
        <f>IF(ISBLANK(Perigon!P2370),"",Perigon!P2370)</f>
        <v/>
      </c>
      <c r="O2375" s="38" t="str">
        <f>IF($L2375="","",VLOOKUP($R2375,Tarife!$A$2:$R$599,13,FALSE))</f>
        <v/>
      </c>
      <c r="P2375" s="38" t="str">
        <f t="shared" si="36"/>
        <v/>
      </c>
      <c r="R2375" s="100" t="str">
        <f>Zusammenzug!$C$25&amp;"-"&amp;Zusammenzug!$A$7&amp;"-"&amp;Leistungen!L2375</f>
        <v>2024-0-</v>
      </c>
    </row>
    <row r="2376" spans="1:18" x14ac:dyDescent="0.2">
      <c r="A2376" s="95" t="str">
        <f>IF(ISBLANK(Perigon!E2371),"",Perigon!E2371)</f>
        <v/>
      </c>
      <c r="B2376" s="95" t="str">
        <f>IF(ISBLANK(Perigon!G2371),"",Perigon!G2371)</f>
        <v/>
      </c>
      <c r="C2376" s="96" t="str">
        <f>IF(ISBLANK(Perigon!I2371),"",Perigon!I2371)</f>
        <v/>
      </c>
      <c r="D2376" s="97" t="str">
        <f>IF(ISBLANK(Perigon!J2371),"",Perigon!J2371)</f>
        <v/>
      </c>
      <c r="E2376" s="64" t="str">
        <f>IF(ISBLANK(Perigon!K2371),"",Perigon!K2371)</f>
        <v/>
      </c>
      <c r="F2376" s="65"/>
      <c r="G2376" s="64"/>
      <c r="H2376" s="69" t="str">
        <f>IF(ISBLANK(Perigon!L2371),"",Perigon!L2371)</f>
        <v/>
      </c>
      <c r="I2376" s="69" t="str">
        <f>IF(ISBLANK(Perigon!M2371),"",Perigon!M2371)</f>
        <v/>
      </c>
      <c r="J2376" s="98" t="str">
        <f>IF(ISBLANK(Perigon!N2371),"",Perigon!N2371)</f>
        <v/>
      </c>
      <c r="K2376" s="99" t="str">
        <f>IF(ISBLANK(Perigon!J2371),"",Perigon!T2371)</f>
        <v/>
      </c>
      <c r="L2376" s="95" t="str">
        <f>IF(ISBLANK(Perigon!O2371),"",Perigon!O2371)</f>
        <v/>
      </c>
      <c r="M2376" s="95" t="str">
        <f>IF(ISBLANK(Perigon!R2371),"",Perigon!R2371)</f>
        <v/>
      </c>
      <c r="N2376" s="95" t="str">
        <f>IF(ISBLANK(Perigon!P2371),"",Perigon!P2371)</f>
        <v/>
      </c>
      <c r="O2376" s="38" t="str">
        <f>IF($L2376="","",VLOOKUP($R2376,Tarife!$A$2:$R$599,13,FALSE))</f>
        <v/>
      </c>
      <c r="P2376" s="38" t="str">
        <f t="shared" ref="P2376:P2439" si="37">IF(L2376="","",IF(AND($L2376="Pabe",N2376&lt;O2376),M2376*O2376,IF(N2376&lt;O2376,M2376*N2376,M2376*O2376)))</f>
        <v/>
      </c>
      <c r="R2376" s="100" t="str">
        <f>Zusammenzug!$C$25&amp;"-"&amp;Zusammenzug!$A$7&amp;"-"&amp;Leistungen!L2376</f>
        <v>2024-0-</v>
      </c>
    </row>
    <row r="2377" spans="1:18" x14ac:dyDescent="0.2">
      <c r="A2377" s="95" t="str">
        <f>IF(ISBLANK(Perigon!E2372),"",Perigon!E2372)</f>
        <v/>
      </c>
      <c r="B2377" s="95" t="str">
        <f>IF(ISBLANK(Perigon!G2372),"",Perigon!G2372)</f>
        <v/>
      </c>
      <c r="C2377" s="96" t="str">
        <f>IF(ISBLANK(Perigon!I2372),"",Perigon!I2372)</f>
        <v/>
      </c>
      <c r="D2377" s="97" t="str">
        <f>IF(ISBLANK(Perigon!J2372),"",Perigon!J2372)</f>
        <v/>
      </c>
      <c r="E2377" s="64" t="str">
        <f>IF(ISBLANK(Perigon!K2372),"",Perigon!K2372)</f>
        <v/>
      </c>
      <c r="F2377" s="65"/>
      <c r="G2377" s="64"/>
      <c r="H2377" s="69" t="str">
        <f>IF(ISBLANK(Perigon!L2372),"",Perigon!L2372)</f>
        <v/>
      </c>
      <c r="I2377" s="69" t="str">
        <f>IF(ISBLANK(Perigon!M2372),"",Perigon!M2372)</f>
        <v/>
      </c>
      <c r="J2377" s="98" t="str">
        <f>IF(ISBLANK(Perigon!N2372),"",Perigon!N2372)</f>
        <v/>
      </c>
      <c r="K2377" s="99" t="str">
        <f>IF(ISBLANK(Perigon!J2372),"",Perigon!T2372)</f>
        <v/>
      </c>
      <c r="L2377" s="95" t="str">
        <f>IF(ISBLANK(Perigon!O2372),"",Perigon!O2372)</f>
        <v/>
      </c>
      <c r="M2377" s="95" t="str">
        <f>IF(ISBLANK(Perigon!R2372),"",Perigon!R2372)</f>
        <v/>
      </c>
      <c r="N2377" s="95" t="str">
        <f>IF(ISBLANK(Perigon!P2372),"",Perigon!P2372)</f>
        <v/>
      </c>
      <c r="O2377" s="38" t="str">
        <f>IF($L2377="","",VLOOKUP($R2377,Tarife!$A$2:$R$599,13,FALSE))</f>
        <v/>
      </c>
      <c r="P2377" s="38" t="str">
        <f t="shared" si="37"/>
        <v/>
      </c>
      <c r="R2377" s="100" t="str">
        <f>Zusammenzug!$C$25&amp;"-"&amp;Zusammenzug!$A$7&amp;"-"&amp;Leistungen!L2377</f>
        <v>2024-0-</v>
      </c>
    </row>
    <row r="2378" spans="1:18" x14ac:dyDescent="0.2">
      <c r="A2378" s="95" t="str">
        <f>IF(ISBLANK(Perigon!E2373),"",Perigon!E2373)</f>
        <v/>
      </c>
      <c r="B2378" s="95" t="str">
        <f>IF(ISBLANK(Perigon!G2373),"",Perigon!G2373)</f>
        <v/>
      </c>
      <c r="C2378" s="96" t="str">
        <f>IF(ISBLANK(Perigon!I2373),"",Perigon!I2373)</f>
        <v/>
      </c>
      <c r="D2378" s="97" t="str">
        <f>IF(ISBLANK(Perigon!J2373),"",Perigon!J2373)</f>
        <v/>
      </c>
      <c r="E2378" s="64" t="str">
        <f>IF(ISBLANK(Perigon!K2373),"",Perigon!K2373)</f>
        <v/>
      </c>
      <c r="F2378" s="65"/>
      <c r="G2378" s="64"/>
      <c r="H2378" s="69" t="str">
        <f>IF(ISBLANK(Perigon!L2373),"",Perigon!L2373)</f>
        <v/>
      </c>
      <c r="I2378" s="69" t="str">
        <f>IF(ISBLANK(Perigon!M2373),"",Perigon!M2373)</f>
        <v/>
      </c>
      <c r="J2378" s="98" t="str">
        <f>IF(ISBLANK(Perigon!N2373),"",Perigon!N2373)</f>
        <v/>
      </c>
      <c r="K2378" s="99" t="str">
        <f>IF(ISBLANK(Perigon!J2373),"",Perigon!T2373)</f>
        <v/>
      </c>
      <c r="L2378" s="95" t="str">
        <f>IF(ISBLANK(Perigon!O2373),"",Perigon!O2373)</f>
        <v/>
      </c>
      <c r="M2378" s="95" t="str">
        <f>IF(ISBLANK(Perigon!R2373),"",Perigon!R2373)</f>
        <v/>
      </c>
      <c r="N2378" s="95" t="str">
        <f>IF(ISBLANK(Perigon!P2373),"",Perigon!P2373)</f>
        <v/>
      </c>
      <c r="O2378" s="38" t="str">
        <f>IF($L2378="","",VLOOKUP($R2378,Tarife!$A$2:$R$599,13,FALSE))</f>
        <v/>
      </c>
      <c r="P2378" s="38" t="str">
        <f t="shared" si="37"/>
        <v/>
      </c>
      <c r="R2378" s="100" t="str">
        <f>Zusammenzug!$C$25&amp;"-"&amp;Zusammenzug!$A$7&amp;"-"&amp;Leistungen!L2378</f>
        <v>2024-0-</v>
      </c>
    </row>
    <row r="2379" spans="1:18" x14ac:dyDescent="0.2">
      <c r="A2379" s="95" t="str">
        <f>IF(ISBLANK(Perigon!E2374),"",Perigon!E2374)</f>
        <v/>
      </c>
      <c r="B2379" s="95" t="str">
        <f>IF(ISBLANK(Perigon!G2374),"",Perigon!G2374)</f>
        <v/>
      </c>
      <c r="C2379" s="96" t="str">
        <f>IF(ISBLANK(Perigon!I2374),"",Perigon!I2374)</f>
        <v/>
      </c>
      <c r="D2379" s="97" t="str">
        <f>IF(ISBLANK(Perigon!J2374),"",Perigon!J2374)</f>
        <v/>
      </c>
      <c r="E2379" s="64" t="str">
        <f>IF(ISBLANK(Perigon!K2374),"",Perigon!K2374)</f>
        <v/>
      </c>
      <c r="F2379" s="65"/>
      <c r="G2379" s="64"/>
      <c r="H2379" s="69" t="str">
        <f>IF(ISBLANK(Perigon!L2374),"",Perigon!L2374)</f>
        <v/>
      </c>
      <c r="I2379" s="69" t="str">
        <f>IF(ISBLANK(Perigon!M2374),"",Perigon!M2374)</f>
        <v/>
      </c>
      <c r="J2379" s="98" t="str">
        <f>IF(ISBLANK(Perigon!N2374),"",Perigon!N2374)</f>
        <v/>
      </c>
      <c r="K2379" s="99" t="str">
        <f>IF(ISBLANK(Perigon!J2374),"",Perigon!T2374)</f>
        <v/>
      </c>
      <c r="L2379" s="95" t="str">
        <f>IF(ISBLANK(Perigon!O2374),"",Perigon!O2374)</f>
        <v/>
      </c>
      <c r="M2379" s="95" t="str">
        <f>IF(ISBLANK(Perigon!R2374),"",Perigon!R2374)</f>
        <v/>
      </c>
      <c r="N2379" s="95" t="str">
        <f>IF(ISBLANK(Perigon!P2374),"",Perigon!P2374)</f>
        <v/>
      </c>
      <c r="O2379" s="38" t="str">
        <f>IF($L2379="","",VLOOKUP($R2379,Tarife!$A$2:$R$599,13,FALSE))</f>
        <v/>
      </c>
      <c r="P2379" s="38" t="str">
        <f t="shared" si="37"/>
        <v/>
      </c>
      <c r="R2379" s="100" t="str">
        <f>Zusammenzug!$C$25&amp;"-"&amp;Zusammenzug!$A$7&amp;"-"&amp;Leistungen!L2379</f>
        <v>2024-0-</v>
      </c>
    </row>
    <row r="2380" spans="1:18" x14ac:dyDescent="0.2">
      <c r="A2380" s="95" t="str">
        <f>IF(ISBLANK(Perigon!E2375),"",Perigon!E2375)</f>
        <v/>
      </c>
      <c r="B2380" s="95" t="str">
        <f>IF(ISBLANK(Perigon!G2375),"",Perigon!G2375)</f>
        <v/>
      </c>
      <c r="C2380" s="96" t="str">
        <f>IF(ISBLANK(Perigon!I2375),"",Perigon!I2375)</f>
        <v/>
      </c>
      <c r="D2380" s="97" t="str">
        <f>IF(ISBLANK(Perigon!J2375),"",Perigon!J2375)</f>
        <v/>
      </c>
      <c r="E2380" s="64" t="str">
        <f>IF(ISBLANK(Perigon!K2375),"",Perigon!K2375)</f>
        <v/>
      </c>
      <c r="F2380" s="65"/>
      <c r="G2380" s="64"/>
      <c r="H2380" s="69" t="str">
        <f>IF(ISBLANK(Perigon!L2375),"",Perigon!L2375)</f>
        <v/>
      </c>
      <c r="I2380" s="69" t="str">
        <f>IF(ISBLANK(Perigon!M2375),"",Perigon!M2375)</f>
        <v/>
      </c>
      <c r="J2380" s="98" t="str">
        <f>IF(ISBLANK(Perigon!N2375),"",Perigon!N2375)</f>
        <v/>
      </c>
      <c r="K2380" s="99" t="str">
        <f>IF(ISBLANK(Perigon!J2375),"",Perigon!T2375)</f>
        <v/>
      </c>
      <c r="L2380" s="95" t="str">
        <f>IF(ISBLANK(Perigon!O2375),"",Perigon!O2375)</f>
        <v/>
      </c>
      <c r="M2380" s="95" t="str">
        <f>IF(ISBLANK(Perigon!R2375),"",Perigon!R2375)</f>
        <v/>
      </c>
      <c r="N2380" s="95" t="str">
        <f>IF(ISBLANK(Perigon!P2375),"",Perigon!P2375)</f>
        <v/>
      </c>
      <c r="O2380" s="38" t="str">
        <f>IF($L2380="","",VLOOKUP($R2380,Tarife!$A$2:$R$599,13,FALSE))</f>
        <v/>
      </c>
      <c r="P2380" s="38" t="str">
        <f t="shared" si="37"/>
        <v/>
      </c>
      <c r="R2380" s="100" t="str">
        <f>Zusammenzug!$C$25&amp;"-"&amp;Zusammenzug!$A$7&amp;"-"&amp;Leistungen!L2380</f>
        <v>2024-0-</v>
      </c>
    </row>
    <row r="2381" spans="1:18" x14ac:dyDescent="0.2">
      <c r="A2381" s="95" t="str">
        <f>IF(ISBLANK(Perigon!E2376),"",Perigon!E2376)</f>
        <v/>
      </c>
      <c r="B2381" s="95" t="str">
        <f>IF(ISBLANK(Perigon!G2376),"",Perigon!G2376)</f>
        <v/>
      </c>
      <c r="C2381" s="96" t="str">
        <f>IF(ISBLANK(Perigon!I2376),"",Perigon!I2376)</f>
        <v/>
      </c>
      <c r="D2381" s="97" t="str">
        <f>IF(ISBLANK(Perigon!J2376),"",Perigon!J2376)</f>
        <v/>
      </c>
      <c r="E2381" s="64" t="str">
        <f>IF(ISBLANK(Perigon!K2376),"",Perigon!K2376)</f>
        <v/>
      </c>
      <c r="F2381" s="65"/>
      <c r="G2381" s="64"/>
      <c r="H2381" s="69" t="str">
        <f>IF(ISBLANK(Perigon!L2376),"",Perigon!L2376)</f>
        <v/>
      </c>
      <c r="I2381" s="69" t="str">
        <f>IF(ISBLANK(Perigon!M2376),"",Perigon!M2376)</f>
        <v/>
      </c>
      <c r="J2381" s="98" t="str">
        <f>IF(ISBLANK(Perigon!N2376),"",Perigon!N2376)</f>
        <v/>
      </c>
      <c r="K2381" s="99" t="str">
        <f>IF(ISBLANK(Perigon!J2376),"",Perigon!T2376)</f>
        <v/>
      </c>
      <c r="L2381" s="95" t="str">
        <f>IF(ISBLANK(Perigon!O2376),"",Perigon!O2376)</f>
        <v/>
      </c>
      <c r="M2381" s="95" t="str">
        <f>IF(ISBLANK(Perigon!R2376),"",Perigon!R2376)</f>
        <v/>
      </c>
      <c r="N2381" s="95" t="str">
        <f>IF(ISBLANK(Perigon!P2376),"",Perigon!P2376)</f>
        <v/>
      </c>
      <c r="O2381" s="38" t="str">
        <f>IF($L2381="","",VLOOKUP($R2381,Tarife!$A$2:$R$599,13,FALSE))</f>
        <v/>
      </c>
      <c r="P2381" s="38" t="str">
        <f t="shared" si="37"/>
        <v/>
      </c>
      <c r="R2381" s="100" t="str">
        <f>Zusammenzug!$C$25&amp;"-"&amp;Zusammenzug!$A$7&amp;"-"&amp;Leistungen!L2381</f>
        <v>2024-0-</v>
      </c>
    </row>
    <row r="2382" spans="1:18" x14ac:dyDescent="0.2">
      <c r="A2382" s="95" t="str">
        <f>IF(ISBLANK(Perigon!E2377),"",Perigon!E2377)</f>
        <v/>
      </c>
      <c r="B2382" s="95" t="str">
        <f>IF(ISBLANK(Perigon!G2377),"",Perigon!G2377)</f>
        <v/>
      </c>
      <c r="C2382" s="96" t="str">
        <f>IF(ISBLANK(Perigon!I2377),"",Perigon!I2377)</f>
        <v/>
      </c>
      <c r="D2382" s="97" t="str">
        <f>IF(ISBLANK(Perigon!J2377),"",Perigon!J2377)</f>
        <v/>
      </c>
      <c r="E2382" s="64" t="str">
        <f>IF(ISBLANK(Perigon!K2377),"",Perigon!K2377)</f>
        <v/>
      </c>
      <c r="F2382" s="65"/>
      <c r="G2382" s="64"/>
      <c r="H2382" s="69" t="str">
        <f>IF(ISBLANK(Perigon!L2377),"",Perigon!L2377)</f>
        <v/>
      </c>
      <c r="I2382" s="69" t="str">
        <f>IF(ISBLANK(Perigon!M2377),"",Perigon!M2377)</f>
        <v/>
      </c>
      <c r="J2382" s="98" t="str">
        <f>IF(ISBLANK(Perigon!N2377),"",Perigon!N2377)</f>
        <v/>
      </c>
      <c r="K2382" s="99" t="str">
        <f>IF(ISBLANK(Perigon!J2377),"",Perigon!T2377)</f>
        <v/>
      </c>
      <c r="L2382" s="95" t="str">
        <f>IF(ISBLANK(Perigon!O2377),"",Perigon!O2377)</f>
        <v/>
      </c>
      <c r="M2382" s="95" t="str">
        <f>IF(ISBLANK(Perigon!R2377),"",Perigon!R2377)</f>
        <v/>
      </c>
      <c r="N2382" s="95" t="str">
        <f>IF(ISBLANK(Perigon!P2377),"",Perigon!P2377)</f>
        <v/>
      </c>
      <c r="O2382" s="38" t="str">
        <f>IF($L2382="","",VLOOKUP($R2382,Tarife!$A$2:$R$599,13,FALSE))</f>
        <v/>
      </c>
      <c r="P2382" s="38" t="str">
        <f t="shared" si="37"/>
        <v/>
      </c>
      <c r="R2382" s="100" t="str">
        <f>Zusammenzug!$C$25&amp;"-"&amp;Zusammenzug!$A$7&amp;"-"&amp;Leistungen!L2382</f>
        <v>2024-0-</v>
      </c>
    </row>
    <row r="2383" spans="1:18" x14ac:dyDescent="0.2">
      <c r="A2383" s="95" t="str">
        <f>IF(ISBLANK(Perigon!E2378),"",Perigon!E2378)</f>
        <v/>
      </c>
      <c r="B2383" s="95" t="str">
        <f>IF(ISBLANK(Perigon!G2378),"",Perigon!G2378)</f>
        <v/>
      </c>
      <c r="C2383" s="96" t="str">
        <f>IF(ISBLANK(Perigon!I2378),"",Perigon!I2378)</f>
        <v/>
      </c>
      <c r="D2383" s="97" t="str">
        <f>IF(ISBLANK(Perigon!J2378),"",Perigon!J2378)</f>
        <v/>
      </c>
      <c r="E2383" s="64" t="str">
        <f>IF(ISBLANK(Perigon!K2378),"",Perigon!K2378)</f>
        <v/>
      </c>
      <c r="F2383" s="65"/>
      <c r="G2383" s="64"/>
      <c r="H2383" s="69" t="str">
        <f>IF(ISBLANK(Perigon!L2378),"",Perigon!L2378)</f>
        <v/>
      </c>
      <c r="I2383" s="69" t="str">
        <f>IF(ISBLANK(Perigon!M2378),"",Perigon!M2378)</f>
        <v/>
      </c>
      <c r="J2383" s="98" t="str">
        <f>IF(ISBLANK(Perigon!N2378),"",Perigon!N2378)</f>
        <v/>
      </c>
      <c r="K2383" s="99" t="str">
        <f>IF(ISBLANK(Perigon!J2378),"",Perigon!T2378)</f>
        <v/>
      </c>
      <c r="L2383" s="95" t="str">
        <f>IF(ISBLANK(Perigon!O2378),"",Perigon!O2378)</f>
        <v/>
      </c>
      <c r="M2383" s="95" t="str">
        <f>IF(ISBLANK(Perigon!R2378),"",Perigon!R2378)</f>
        <v/>
      </c>
      <c r="N2383" s="95" t="str">
        <f>IF(ISBLANK(Perigon!P2378),"",Perigon!P2378)</f>
        <v/>
      </c>
      <c r="O2383" s="38" t="str">
        <f>IF($L2383="","",VLOOKUP($R2383,Tarife!$A$2:$R$599,13,FALSE))</f>
        <v/>
      </c>
      <c r="P2383" s="38" t="str">
        <f t="shared" si="37"/>
        <v/>
      </c>
      <c r="R2383" s="100" t="str">
        <f>Zusammenzug!$C$25&amp;"-"&amp;Zusammenzug!$A$7&amp;"-"&amp;Leistungen!L2383</f>
        <v>2024-0-</v>
      </c>
    </row>
    <row r="2384" spans="1:18" x14ac:dyDescent="0.2">
      <c r="A2384" s="95" t="str">
        <f>IF(ISBLANK(Perigon!E2379),"",Perigon!E2379)</f>
        <v/>
      </c>
      <c r="B2384" s="95" t="str">
        <f>IF(ISBLANK(Perigon!G2379),"",Perigon!G2379)</f>
        <v/>
      </c>
      <c r="C2384" s="96" t="str">
        <f>IF(ISBLANK(Perigon!I2379),"",Perigon!I2379)</f>
        <v/>
      </c>
      <c r="D2384" s="97" t="str">
        <f>IF(ISBLANK(Perigon!J2379),"",Perigon!J2379)</f>
        <v/>
      </c>
      <c r="E2384" s="64" t="str">
        <f>IF(ISBLANK(Perigon!K2379),"",Perigon!K2379)</f>
        <v/>
      </c>
      <c r="F2384" s="65"/>
      <c r="G2384" s="64"/>
      <c r="H2384" s="69" t="str">
        <f>IF(ISBLANK(Perigon!L2379),"",Perigon!L2379)</f>
        <v/>
      </c>
      <c r="I2384" s="69" t="str">
        <f>IF(ISBLANK(Perigon!M2379),"",Perigon!M2379)</f>
        <v/>
      </c>
      <c r="J2384" s="98" t="str">
        <f>IF(ISBLANK(Perigon!N2379),"",Perigon!N2379)</f>
        <v/>
      </c>
      <c r="K2384" s="99" t="str">
        <f>IF(ISBLANK(Perigon!J2379),"",Perigon!T2379)</f>
        <v/>
      </c>
      <c r="L2384" s="95" t="str">
        <f>IF(ISBLANK(Perigon!O2379),"",Perigon!O2379)</f>
        <v/>
      </c>
      <c r="M2384" s="95" t="str">
        <f>IF(ISBLANK(Perigon!R2379),"",Perigon!R2379)</f>
        <v/>
      </c>
      <c r="N2384" s="95" t="str">
        <f>IF(ISBLANK(Perigon!P2379),"",Perigon!P2379)</f>
        <v/>
      </c>
      <c r="O2384" s="38" t="str">
        <f>IF($L2384="","",VLOOKUP($R2384,Tarife!$A$2:$R$599,13,FALSE))</f>
        <v/>
      </c>
      <c r="P2384" s="38" t="str">
        <f t="shared" si="37"/>
        <v/>
      </c>
      <c r="R2384" s="100" t="str">
        <f>Zusammenzug!$C$25&amp;"-"&amp;Zusammenzug!$A$7&amp;"-"&amp;Leistungen!L2384</f>
        <v>2024-0-</v>
      </c>
    </row>
    <row r="2385" spans="1:18" x14ac:dyDescent="0.2">
      <c r="A2385" s="95" t="str">
        <f>IF(ISBLANK(Perigon!E2380),"",Perigon!E2380)</f>
        <v/>
      </c>
      <c r="B2385" s="95" t="str">
        <f>IF(ISBLANK(Perigon!G2380),"",Perigon!G2380)</f>
        <v/>
      </c>
      <c r="C2385" s="96" t="str">
        <f>IF(ISBLANK(Perigon!I2380),"",Perigon!I2380)</f>
        <v/>
      </c>
      <c r="D2385" s="97" t="str">
        <f>IF(ISBLANK(Perigon!J2380),"",Perigon!J2380)</f>
        <v/>
      </c>
      <c r="E2385" s="64" t="str">
        <f>IF(ISBLANK(Perigon!K2380),"",Perigon!K2380)</f>
        <v/>
      </c>
      <c r="F2385" s="65"/>
      <c r="G2385" s="64"/>
      <c r="H2385" s="69" t="str">
        <f>IF(ISBLANK(Perigon!L2380),"",Perigon!L2380)</f>
        <v/>
      </c>
      <c r="I2385" s="69" t="str">
        <f>IF(ISBLANK(Perigon!M2380),"",Perigon!M2380)</f>
        <v/>
      </c>
      <c r="J2385" s="98" t="str">
        <f>IF(ISBLANK(Perigon!N2380),"",Perigon!N2380)</f>
        <v/>
      </c>
      <c r="K2385" s="99" t="str">
        <f>IF(ISBLANK(Perigon!J2380),"",Perigon!T2380)</f>
        <v/>
      </c>
      <c r="L2385" s="95" t="str">
        <f>IF(ISBLANK(Perigon!O2380),"",Perigon!O2380)</f>
        <v/>
      </c>
      <c r="M2385" s="95" t="str">
        <f>IF(ISBLANK(Perigon!R2380),"",Perigon!R2380)</f>
        <v/>
      </c>
      <c r="N2385" s="95" t="str">
        <f>IF(ISBLANK(Perigon!P2380),"",Perigon!P2380)</f>
        <v/>
      </c>
      <c r="O2385" s="38" t="str">
        <f>IF($L2385="","",VLOOKUP($R2385,Tarife!$A$2:$R$599,13,FALSE))</f>
        <v/>
      </c>
      <c r="P2385" s="38" t="str">
        <f t="shared" si="37"/>
        <v/>
      </c>
      <c r="R2385" s="100" t="str">
        <f>Zusammenzug!$C$25&amp;"-"&amp;Zusammenzug!$A$7&amp;"-"&amp;Leistungen!L2385</f>
        <v>2024-0-</v>
      </c>
    </row>
    <row r="2386" spans="1:18" x14ac:dyDescent="0.2">
      <c r="A2386" s="95" t="str">
        <f>IF(ISBLANK(Perigon!E2381),"",Perigon!E2381)</f>
        <v/>
      </c>
      <c r="B2386" s="95" t="str">
        <f>IF(ISBLANK(Perigon!G2381),"",Perigon!G2381)</f>
        <v/>
      </c>
      <c r="C2386" s="96" t="str">
        <f>IF(ISBLANK(Perigon!I2381),"",Perigon!I2381)</f>
        <v/>
      </c>
      <c r="D2386" s="97" t="str">
        <f>IF(ISBLANK(Perigon!J2381),"",Perigon!J2381)</f>
        <v/>
      </c>
      <c r="E2386" s="64" t="str">
        <f>IF(ISBLANK(Perigon!K2381),"",Perigon!K2381)</f>
        <v/>
      </c>
      <c r="F2386" s="65"/>
      <c r="G2386" s="64"/>
      <c r="H2386" s="69" t="str">
        <f>IF(ISBLANK(Perigon!L2381),"",Perigon!L2381)</f>
        <v/>
      </c>
      <c r="I2386" s="69" t="str">
        <f>IF(ISBLANK(Perigon!M2381),"",Perigon!M2381)</f>
        <v/>
      </c>
      <c r="J2386" s="98" t="str">
        <f>IF(ISBLANK(Perigon!N2381),"",Perigon!N2381)</f>
        <v/>
      </c>
      <c r="K2386" s="99" t="str">
        <f>IF(ISBLANK(Perigon!J2381),"",Perigon!T2381)</f>
        <v/>
      </c>
      <c r="L2386" s="95" t="str">
        <f>IF(ISBLANK(Perigon!O2381),"",Perigon!O2381)</f>
        <v/>
      </c>
      <c r="M2386" s="95" t="str">
        <f>IF(ISBLANK(Perigon!R2381),"",Perigon!R2381)</f>
        <v/>
      </c>
      <c r="N2386" s="95" t="str">
        <f>IF(ISBLANK(Perigon!P2381),"",Perigon!P2381)</f>
        <v/>
      </c>
      <c r="O2386" s="38" t="str">
        <f>IF($L2386="","",VLOOKUP($R2386,Tarife!$A$2:$R$599,13,FALSE))</f>
        <v/>
      </c>
      <c r="P2386" s="38" t="str">
        <f t="shared" si="37"/>
        <v/>
      </c>
      <c r="R2386" s="100" t="str">
        <f>Zusammenzug!$C$25&amp;"-"&amp;Zusammenzug!$A$7&amp;"-"&amp;Leistungen!L2386</f>
        <v>2024-0-</v>
      </c>
    </row>
    <row r="2387" spans="1:18" x14ac:dyDescent="0.2">
      <c r="A2387" s="95" t="str">
        <f>IF(ISBLANK(Perigon!E2382),"",Perigon!E2382)</f>
        <v/>
      </c>
      <c r="B2387" s="95" t="str">
        <f>IF(ISBLANK(Perigon!G2382),"",Perigon!G2382)</f>
        <v/>
      </c>
      <c r="C2387" s="96" t="str">
        <f>IF(ISBLANK(Perigon!I2382),"",Perigon!I2382)</f>
        <v/>
      </c>
      <c r="D2387" s="97" t="str">
        <f>IF(ISBLANK(Perigon!J2382),"",Perigon!J2382)</f>
        <v/>
      </c>
      <c r="E2387" s="64" t="str">
        <f>IF(ISBLANK(Perigon!K2382),"",Perigon!K2382)</f>
        <v/>
      </c>
      <c r="F2387" s="65"/>
      <c r="G2387" s="64"/>
      <c r="H2387" s="69" t="str">
        <f>IF(ISBLANK(Perigon!L2382),"",Perigon!L2382)</f>
        <v/>
      </c>
      <c r="I2387" s="69" t="str">
        <f>IF(ISBLANK(Perigon!M2382),"",Perigon!M2382)</f>
        <v/>
      </c>
      <c r="J2387" s="98" t="str">
        <f>IF(ISBLANK(Perigon!N2382),"",Perigon!N2382)</f>
        <v/>
      </c>
      <c r="K2387" s="99" t="str">
        <f>IF(ISBLANK(Perigon!J2382),"",Perigon!T2382)</f>
        <v/>
      </c>
      <c r="L2387" s="95" t="str">
        <f>IF(ISBLANK(Perigon!O2382),"",Perigon!O2382)</f>
        <v/>
      </c>
      <c r="M2387" s="95" t="str">
        <f>IF(ISBLANK(Perigon!R2382),"",Perigon!R2382)</f>
        <v/>
      </c>
      <c r="N2387" s="95" t="str">
        <f>IF(ISBLANK(Perigon!P2382),"",Perigon!P2382)</f>
        <v/>
      </c>
      <c r="O2387" s="38" t="str">
        <f>IF($L2387="","",VLOOKUP($R2387,Tarife!$A$2:$R$599,13,FALSE))</f>
        <v/>
      </c>
      <c r="P2387" s="38" t="str">
        <f t="shared" si="37"/>
        <v/>
      </c>
      <c r="R2387" s="100" t="str">
        <f>Zusammenzug!$C$25&amp;"-"&amp;Zusammenzug!$A$7&amp;"-"&amp;Leistungen!L2387</f>
        <v>2024-0-</v>
      </c>
    </row>
    <row r="2388" spans="1:18" x14ac:dyDescent="0.2">
      <c r="A2388" s="95" t="str">
        <f>IF(ISBLANK(Perigon!E2383),"",Perigon!E2383)</f>
        <v/>
      </c>
      <c r="B2388" s="95" t="str">
        <f>IF(ISBLANK(Perigon!G2383),"",Perigon!G2383)</f>
        <v/>
      </c>
      <c r="C2388" s="96" t="str">
        <f>IF(ISBLANK(Perigon!I2383),"",Perigon!I2383)</f>
        <v/>
      </c>
      <c r="D2388" s="97" t="str">
        <f>IF(ISBLANK(Perigon!J2383),"",Perigon!J2383)</f>
        <v/>
      </c>
      <c r="E2388" s="64" t="str">
        <f>IF(ISBLANK(Perigon!K2383),"",Perigon!K2383)</f>
        <v/>
      </c>
      <c r="F2388" s="65"/>
      <c r="G2388" s="64"/>
      <c r="H2388" s="69" t="str">
        <f>IF(ISBLANK(Perigon!L2383),"",Perigon!L2383)</f>
        <v/>
      </c>
      <c r="I2388" s="69" t="str">
        <f>IF(ISBLANK(Perigon!M2383),"",Perigon!M2383)</f>
        <v/>
      </c>
      <c r="J2388" s="98" t="str">
        <f>IF(ISBLANK(Perigon!N2383),"",Perigon!N2383)</f>
        <v/>
      </c>
      <c r="K2388" s="99" t="str">
        <f>IF(ISBLANK(Perigon!J2383),"",Perigon!T2383)</f>
        <v/>
      </c>
      <c r="L2388" s="95" t="str">
        <f>IF(ISBLANK(Perigon!O2383),"",Perigon!O2383)</f>
        <v/>
      </c>
      <c r="M2388" s="95" t="str">
        <f>IF(ISBLANK(Perigon!R2383),"",Perigon!R2383)</f>
        <v/>
      </c>
      <c r="N2388" s="95" t="str">
        <f>IF(ISBLANK(Perigon!P2383),"",Perigon!P2383)</f>
        <v/>
      </c>
      <c r="O2388" s="38" t="str">
        <f>IF($L2388="","",VLOOKUP($R2388,Tarife!$A$2:$R$599,13,FALSE))</f>
        <v/>
      </c>
      <c r="P2388" s="38" t="str">
        <f t="shared" si="37"/>
        <v/>
      </c>
      <c r="R2388" s="100" t="str">
        <f>Zusammenzug!$C$25&amp;"-"&amp;Zusammenzug!$A$7&amp;"-"&amp;Leistungen!L2388</f>
        <v>2024-0-</v>
      </c>
    </row>
    <row r="2389" spans="1:18" x14ac:dyDescent="0.2">
      <c r="A2389" s="95" t="str">
        <f>IF(ISBLANK(Perigon!E2384),"",Perigon!E2384)</f>
        <v/>
      </c>
      <c r="B2389" s="95" t="str">
        <f>IF(ISBLANK(Perigon!G2384),"",Perigon!G2384)</f>
        <v/>
      </c>
      <c r="C2389" s="96" t="str">
        <f>IF(ISBLANK(Perigon!I2384),"",Perigon!I2384)</f>
        <v/>
      </c>
      <c r="D2389" s="97" t="str">
        <f>IF(ISBLANK(Perigon!J2384),"",Perigon!J2384)</f>
        <v/>
      </c>
      <c r="E2389" s="64" t="str">
        <f>IF(ISBLANK(Perigon!K2384),"",Perigon!K2384)</f>
        <v/>
      </c>
      <c r="F2389" s="65"/>
      <c r="G2389" s="64"/>
      <c r="H2389" s="69" t="str">
        <f>IF(ISBLANK(Perigon!L2384),"",Perigon!L2384)</f>
        <v/>
      </c>
      <c r="I2389" s="69" t="str">
        <f>IF(ISBLANK(Perigon!M2384),"",Perigon!M2384)</f>
        <v/>
      </c>
      <c r="J2389" s="98" t="str">
        <f>IF(ISBLANK(Perigon!N2384),"",Perigon!N2384)</f>
        <v/>
      </c>
      <c r="K2389" s="99" t="str">
        <f>IF(ISBLANK(Perigon!J2384),"",Perigon!T2384)</f>
        <v/>
      </c>
      <c r="L2389" s="95" t="str">
        <f>IF(ISBLANK(Perigon!O2384),"",Perigon!O2384)</f>
        <v/>
      </c>
      <c r="M2389" s="95" t="str">
        <f>IF(ISBLANK(Perigon!R2384),"",Perigon!R2384)</f>
        <v/>
      </c>
      <c r="N2389" s="95" t="str">
        <f>IF(ISBLANK(Perigon!P2384),"",Perigon!P2384)</f>
        <v/>
      </c>
      <c r="O2389" s="38" t="str">
        <f>IF($L2389="","",VLOOKUP($R2389,Tarife!$A$2:$R$599,13,FALSE))</f>
        <v/>
      </c>
      <c r="P2389" s="38" t="str">
        <f t="shared" si="37"/>
        <v/>
      </c>
      <c r="R2389" s="100" t="str">
        <f>Zusammenzug!$C$25&amp;"-"&amp;Zusammenzug!$A$7&amp;"-"&amp;Leistungen!L2389</f>
        <v>2024-0-</v>
      </c>
    </row>
    <row r="2390" spans="1:18" x14ac:dyDescent="0.2">
      <c r="A2390" s="95" t="str">
        <f>IF(ISBLANK(Perigon!E2385),"",Perigon!E2385)</f>
        <v/>
      </c>
      <c r="B2390" s="95" t="str">
        <f>IF(ISBLANK(Perigon!G2385),"",Perigon!G2385)</f>
        <v/>
      </c>
      <c r="C2390" s="96" t="str">
        <f>IF(ISBLANK(Perigon!I2385),"",Perigon!I2385)</f>
        <v/>
      </c>
      <c r="D2390" s="97" t="str">
        <f>IF(ISBLANK(Perigon!J2385),"",Perigon!J2385)</f>
        <v/>
      </c>
      <c r="E2390" s="64" t="str">
        <f>IF(ISBLANK(Perigon!K2385),"",Perigon!K2385)</f>
        <v/>
      </c>
      <c r="F2390" s="65"/>
      <c r="G2390" s="64"/>
      <c r="H2390" s="69" t="str">
        <f>IF(ISBLANK(Perigon!L2385),"",Perigon!L2385)</f>
        <v/>
      </c>
      <c r="I2390" s="69" t="str">
        <f>IF(ISBLANK(Perigon!M2385),"",Perigon!M2385)</f>
        <v/>
      </c>
      <c r="J2390" s="98" t="str">
        <f>IF(ISBLANK(Perigon!N2385),"",Perigon!N2385)</f>
        <v/>
      </c>
      <c r="K2390" s="99" t="str">
        <f>IF(ISBLANK(Perigon!J2385),"",Perigon!T2385)</f>
        <v/>
      </c>
      <c r="L2390" s="95" t="str">
        <f>IF(ISBLANK(Perigon!O2385),"",Perigon!O2385)</f>
        <v/>
      </c>
      <c r="M2390" s="95" t="str">
        <f>IF(ISBLANK(Perigon!R2385),"",Perigon!R2385)</f>
        <v/>
      </c>
      <c r="N2390" s="95" t="str">
        <f>IF(ISBLANK(Perigon!P2385),"",Perigon!P2385)</f>
        <v/>
      </c>
      <c r="O2390" s="38" t="str">
        <f>IF($L2390="","",VLOOKUP($R2390,Tarife!$A$2:$R$599,13,FALSE))</f>
        <v/>
      </c>
      <c r="P2390" s="38" t="str">
        <f t="shared" si="37"/>
        <v/>
      </c>
      <c r="R2390" s="100" t="str">
        <f>Zusammenzug!$C$25&amp;"-"&amp;Zusammenzug!$A$7&amp;"-"&amp;Leistungen!L2390</f>
        <v>2024-0-</v>
      </c>
    </row>
    <row r="2391" spans="1:18" x14ac:dyDescent="0.2">
      <c r="A2391" s="95" t="str">
        <f>IF(ISBLANK(Perigon!E2386),"",Perigon!E2386)</f>
        <v/>
      </c>
      <c r="B2391" s="95" t="str">
        <f>IF(ISBLANK(Perigon!G2386),"",Perigon!G2386)</f>
        <v/>
      </c>
      <c r="C2391" s="96" t="str">
        <f>IF(ISBLANK(Perigon!I2386),"",Perigon!I2386)</f>
        <v/>
      </c>
      <c r="D2391" s="97" t="str">
        <f>IF(ISBLANK(Perigon!J2386),"",Perigon!J2386)</f>
        <v/>
      </c>
      <c r="E2391" s="64" t="str">
        <f>IF(ISBLANK(Perigon!K2386),"",Perigon!K2386)</f>
        <v/>
      </c>
      <c r="F2391" s="65"/>
      <c r="G2391" s="64"/>
      <c r="H2391" s="69" t="str">
        <f>IF(ISBLANK(Perigon!L2386),"",Perigon!L2386)</f>
        <v/>
      </c>
      <c r="I2391" s="69" t="str">
        <f>IF(ISBLANK(Perigon!M2386),"",Perigon!M2386)</f>
        <v/>
      </c>
      <c r="J2391" s="98" t="str">
        <f>IF(ISBLANK(Perigon!N2386),"",Perigon!N2386)</f>
        <v/>
      </c>
      <c r="K2391" s="99" t="str">
        <f>IF(ISBLANK(Perigon!J2386),"",Perigon!T2386)</f>
        <v/>
      </c>
      <c r="L2391" s="95" t="str">
        <f>IF(ISBLANK(Perigon!O2386),"",Perigon!O2386)</f>
        <v/>
      </c>
      <c r="M2391" s="95" t="str">
        <f>IF(ISBLANK(Perigon!R2386),"",Perigon!R2386)</f>
        <v/>
      </c>
      <c r="N2391" s="95" t="str">
        <f>IF(ISBLANK(Perigon!P2386),"",Perigon!P2386)</f>
        <v/>
      </c>
      <c r="O2391" s="38" t="str">
        <f>IF($L2391="","",VLOOKUP($R2391,Tarife!$A$2:$R$599,13,FALSE))</f>
        <v/>
      </c>
      <c r="P2391" s="38" t="str">
        <f t="shared" si="37"/>
        <v/>
      </c>
      <c r="R2391" s="100" t="str">
        <f>Zusammenzug!$C$25&amp;"-"&amp;Zusammenzug!$A$7&amp;"-"&amp;Leistungen!L2391</f>
        <v>2024-0-</v>
      </c>
    </row>
    <row r="2392" spans="1:18" x14ac:dyDescent="0.2">
      <c r="A2392" s="95" t="str">
        <f>IF(ISBLANK(Perigon!E2387),"",Perigon!E2387)</f>
        <v/>
      </c>
      <c r="B2392" s="95" t="str">
        <f>IF(ISBLANK(Perigon!G2387),"",Perigon!G2387)</f>
        <v/>
      </c>
      <c r="C2392" s="96" t="str">
        <f>IF(ISBLANK(Perigon!I2387),"",Perigon!I2387)</f>
        <v/>
      </c>
      <c r="D2392" s="97" t="str">
        <f>IF(ISBLANK(Perigon!J2387),"",Perigon!J2387)</f>
        <v/>
      </c>
      <c r="E2392" s="64" t="str">
        <f>IF(ISBLANK(Perigon!K2387),"",Perigon!K2387)</f>
        <v/>
      </c>
      <c r="F2392" s="65"/>
      <c r="G2392" s="64"/>
      <c r="H2392" s="69" t="str">
        <f>IF(ISBLANK(Perigon!L2387),"",Perigon!L2387)</f>
        <v/>
      </c>
      <c r="I2392" s="69" t="str">
        <f>IF(ISBLANK(Perigon!M2387),"",Perigon!M2387)</f>
        <v/>
      </c>
      <c r="J2392" s="98" t="str">
        <f>IF(ISBLANK(Perigon!N2387),"",Perigon!N2387)</f>
        <v/>
      </c>
      <c r="K2392" s="99" t="str">
        <f>IF(ISBLANK(Perigon!J2387),"",Perigon!T2387)</f>
        <v/>
      </c>
      <c r="L2392" s="95" t="str">
        <f>IF(ISBLANK(Perigon!O2387),"",Perigon!O2387)</f>
        <v/>
      </c>
      <c r="M2392" s="95" t="str">
        <f>IF(ISBLANK(Perigon!R2387),"",Perigon!R2387)</f>
        <v/>
      </c>
      <c r="N2392" s="95" t="str">
        <f>IF(ISBLANK(Perigon!P2387),"",Perigon!P2387)</f>
        <v/>
      </c>
      <c r="O2392" s="38" t="str">
        <f>IF($L2392="","",VLOOKUP($R2392,Tarife!$A$2:$R$599,13,FALSE))</f>
        <v/>
      </c>
      <c r="P2392" s="38" t="str">
        <f t="shared" si="37"/>
        <v/>
      </c>
      <c r="R2392" s="100" t="str">
        <f>Zusammenzug!$C$25&amp;"-"&amp;Zusammenzug!$A$7&amp;"-"&amp;Leistungen!L2392</f>
        <v>2024-0-</v>
      </c>
    </row>
    <row r="2393" spans="1:18" x14ac:dyDescent="0.2">
      <c r="A2393" s="95" t="str">
        <f>IF(ISBLANK(Perigon!E2388),"",Perigon!E2388)</f>
        <v/>
      </c>
      <c r="B2393" s="95" t="str">
        <f>IF(ISBLANK(Perigon!G2388),"",Perigon!G2388)</f>
        <v/>
      </c>
      <c r="C2393" s="96" t="str">
        <f>IF(ISBLANK(Perigon!I2388),"",Perigon!I2388)</f>
        <v/>
      </c>
      <c r="D2393" s="97" t="str">
        <f>IF(ISBLANK(Perigon!J2388),"",Perigon!J2388)</f>
        <v/>
      </c>
      <c r="E2393" s="64" t="str">
        <f>IF(ISBLANK(Perigon!K2388),"",Perigon!K2388)</f>
        <v/>
      </c>
      <c r="F2393" s="65"/>
      <c r="G2393" s="64"/>
      <c r="H2393" s="69" t="str">
        <f>IF(ISBLANK(Perigon!L2388),"",Perigon!L2388)</f>
        <v/>
      </c>
      <c r="I2393" s="69" t="str">
        <f>IF(ISBLANK(Perigon!M2388),"",Perigon!M2388)</f>
        <v/>
      </c>
      <c r="J2393" s="98" t="str">
        <f>IF(ISBLANK(Perigon!N2388),"",Perigon!N2388)</f>
        <v/>
      </c>
      <c r="K2393" s="99" t="str">
        <f>IF(ISBLANK(Perigon!J2388),"",Perigon!T2388)</f>
        <v/>
      </c>
      <c r="L2393" s="95" t="str">
        <f>IF(ISBLANK(Perigon!O2388),"",Perigon!O2388)</f>
        <v/>
      </c>
      <c r="M2393" s="95" t="str">
        <f>IF(ISBLANK(Perigon!R2388),"",Perigon!R2388)</f>
        <v/>
      </c>
      <c r="N2393" s="95" t="str">
        <f>IF(ISBLANK(Perigon!P2388),"",Perigon!P2388)</f>
        <v/>
      </c>
      <c r="O2393" s="38" t="str">
        <f>IF($L2393="","",VLOOKUP($R2393,Tarife!$A$2:$R$599,13,FALSE))</f>
        <v/>
      </c>
      <c r="P2393" s="38" t="str">
        <f t="shared" si="37"/>
        <v/>
      </c>
      <c r="R2393" s="100" t="str">
        <f>Zusammenzug!$C$25&amp;"-"&amp;Zusammenzug!$A$7&amp;"-"&amp;Leistungen!L2393</f>
        <v>2024-0-</v>
      </c>
    </row>
    <row r="2394" spans="1:18" x14ac:dyDescent="0.2">
      <c r="A2394" s="95" t="str">
        <f>IF(ISBLANK(Perigon!E2389),"",Perigon!E2389)</f>
        <v/>
      </c>
      <c r="B2394" s="95" t="str">
        <f>IF(ISBLANK(Perigon!G2389),"",Perigon!G2389)</f>
        <v/>
      </c>
      <c r="C2394" s="96" t="str">
        <f>IF(ISBLANK(Perigon!I2389),"",Perigon!I2389)</f>
        <v/>
      </c>
      <c r="D2394" s="97" t="str">
        <f>IF(ISBLANK(Perigon!J2389),"",Perigon!J2389)</f>
        <v/>
      </c>
      <c r="E2394" s="64" t="str">
        <f>IF(ISBLANK(Perigon!K2389),"",Perigon!K2389)</f>
        <v/>
      </c>
      <c r="F2394" s="65"/>
      <c r="G2394" s="64"/>
      <c r="H2394" s="69" t="str">
        <f>IF(ISBLANK(Perigon!L2389),"",Perigon!L2389)</f>
        <v/>
      </c>
      <c r="I2394" s="69" t="str">
        <f>IF(ISBLANK(Perigon!M2389),"",Perigon!M2389)</f>
        <v/>
      </c>
      <c r="J2394" s="98" t="str">
        <f>IF(ISBLANK(Perigon!N2389),"",Perigon!N2389)</f>
        <v/>
      </c>
      <c r="K2394" s="99" t="str">
        <f>IF(ISBLANK(Perigon!J2389),"",Perigon!T2389)</f>
        <v/>
      </c>
      <c r="L2394" s="95" t="str">
        <f>IF(ISBLANK(Perigon!O2389),"",Perigon!O2389)</f>
        <v/>
      </c>
      <c r="M2394" s="95" t="str">
        <f>IF(ISBLANK(Perigon!R2389),"",Perigon!R2389)</f>
        <v/>
      </c>
      <c r="N2394" s="95" t="str">
        <f>IF(ISBLANK(Perigon!P2389),"",Perigon!P2389)</f>
        <v/>
      </c>
      <c r="O2394" s="38" t="str">
        <f>IF($L2394="","",VLOOKUP($R2394,Tarife!$A$2:$R$599,13,FALSE))</f>
        <v/>
      </c>
      <c r="P2394" s="38" t="str">
        <f t="shared" si="37"/>
        <v/>
      </c>
      <c r="R2394" s="100" t="str">
        <f>Zusammenzug!$C$25&amp;"-"&amp;Zusammenzug!$A$7&amp;"-"&amp;Leistungen!L2394</f>
        <v>2024-0-</v>
      </c>
    </row>
    <row r="2395" spans="1:18" x14ac:dyDescent="0.2">
      <c r="A2395" s="95" t="str">
        <f>IF(ISBLANK(Perigon!E2390),"",Perigon!E2390)</f>
        <v/>
      </c>
      <c r="B2395" s="95" t="str">
        <f>IF(ISBLANK(Perigon!G2390),"",Perigon!G2390)</f>
        <v/>
      </c>
      <c r="C2395" s="96" t="str">
        <f>IF(ISBLANK(Perigon!I2390),"",Perigon!I2390)</f>
        <v/>
      </c>
      <c r="D2395" s="97" t="str">
        <f>IF(ISBLANK(Perigon!J2390),"",Perigon!J2390)</f>
        <v/>
      </c>
      <c r="E2395" s="64" t="str">
        <f>IF(ISBLANK(Perigon!K2390),"",Perigon!K2390)</f>
        <v/>
      </c>
      <c r="F2395" s="65"/>
      <c r="G2395" s="64"/>
      <c r="H2395" s="69" t="str">
        <f>IF(ISBLANK(Perigon!L2390),"",Perigon!L2390)</f>
        <v/>
      </c>
      <c r="I2395" s="69" t="str">
        <f>IF(ISBLANK(Perigon!M2390),"",Perigon!M2390)</f>
        <v/>
      </c>
      <c r="J2395" s="98" t="str">
        <f>IF(ISBLANK(Perigon!N2390),"",Perigon!N2390)</f>
        <v/>
      </c>
      <c r="K2395" s="99" t="str">
        <f>IF(ISBLANK(Perigon!J2390),"",Perigon!T2390)</f>
        <v/>
      </c>
      <c r="L2395" s="95" t="str">
        <f>IF(ISBLANK(Perigon!O2390),"",Perigon!O2390)</f>
        <v/>
      </c>
      <c r="M2395" s="95" t="str">
        <f>IF(ISBLANK(Perigon!R2390),"",Perigon!R2390)</f>
        <v/>
      </c>
      <c r="N2395" s="95" t="str">
        <f>IF(ISBLANK(Perigon!P2390),"",Perigon!P2390)</f>
        <v/>
      </c>
      <c r="O2395" s="38" t="str">
        <f>IF($L2395="","",VLOOKUP($R2395,Tarife!$A$2:$R$599,13,FALSE))</f>
        <v/>
      </c>
      <c r="P2395" s="38" t="str">
        <f t="shared" si="37"/>
        <v/>
      </c>
      <c r="R2395" s="100" t="str">
        <f>Zusammenzug!$C$25&amp;"-"&amp;Zusammenzug!$A$7&amp;"-"&amp;Leistungen!L2395</f>
        <v>2024-0-</v>
      </c>
    </row>
    <row r="2396" spans="1:18" x14ac:dyDescent="0.2">
      <c r="A2396" s="95" t="str">
        <f>IF(ISBLANK(Perigon!E2391),"",Perigon!E2391)</f>
        <v/>
      </c>
      <c r="B2396" s="95" t="str">
        <f>IF(ISBLANK(Perigon!G2391),"",Perigon!G2391)</f>
        <v/>
      </c>
      <c r="C2396" s="96" t="str">
        <f>IF(ISBLANK(Perigon!I2391),"",Perigon!I2391)</f>
        <v/>
      </c>
      <c r="D2396" s="97" t="str">
        <f>IF(ISBLANK(Perigon!J2391),"",Perigon!J2391)</f>
        <v/>
      </c>
      <c r="E2396" s="64" t="str">
        <f>IF(ISBLANK(Perigon!K2391),"",Perigon!K2391)</f>
        <v/>
      </c>
      <c r="F2396" s="65"/>
      <c r="G2396" s="64"/>
      <c r="H2396" s="69" t="str">
        <f>IF(ISBLANK(Perigon!L2391),"",Perigon!L2391)</f>
        <v/>
      </c>
      <c r="I2396" s="69" t="str">
        <f>IF(ISBLANK(Perigon!M2391),"",Perigon!M2391)</f>
        <v/>
      </c>
      <c r="J2396" s="98" t="str">
        <f>IF(ISBLANK(Perigon!N2391),"",Perigon!N2391)</f>
        <v/>
      </c>
      <c r="K2396" s="99" t="str">
        <f>IF(ISBLANK(Perigon!J2391),"",Perigon!T2391)</f>
        <v/>
      </c>
      <c r="L2396" s="95" t="str">
        <f>IF(ISBLANK(Perigon!O2391),"",Perigon!O2391)</f>
        <v/>
      </c>
      <c r="M2396" s="95" t="str">
        <f>IF(ISBLANK(Perigon!R2391),"",Perigon!R2391)</f>
        <v/>
      </c>
      <c r="N2396" s="95" t="str">
        <f>IF(ISBLANK(Perigon!P2391),"",Perigon!P2391)</f>
        <v/>
      </c>
      <c r="O2396" s="38" t="str">
        <f>IF($L2396="","",VLOOKUP($R2396,Tarife!$A$2:$R$599,13,FALSE))</f>
        <v/>
      </c>
      <c r="P2396" s="38" t="str">
        <f t="shared" si="37"/>
        <v/>
      </c>
      <c r="R2396" s="100" t="str">
        <f>Zusammenzug!$C$25&amp;"-"&amp;Zusammenzug!$A$7&amp;"-"&amp;Leistungen!L2396</f>
        <v>2024-0-</v>
      </c>
    </row>
    <row r="2397" spans="1:18" x14ac:dyDescent="0.2">
      <c r="A2397" s="95" t="str">
        <f>IF(ISBLANK(Perigon!E2392),"",Perigon!E2392)</f>
        <v/>
      </c>
      <c r="B2397" s="95" t="str">
        <f>IF(ISBLANK(Perigon!G2392),"",Perigon!G2392)</f>
        <v/>
      </c>
      <c r="C2397" s="96" t="str">
        <f>IF(ISBLANK(Perigon!I2392),"",Perigon!I2392)</f>
        <v/>
      </c>
      <c r="D2397" s="97" t="str">
        <f>IF(ISBLANK(Perigon!J2392),"",Perigon!J2392)</f>
        <v/>
      </c>
      <c r="E2397" s="64" t="str">
        <f>IF(ISBLANK(Perigon!K2392),"",Perigon!K2392)</f>
        <v/>
      </c>
      <c r="F2397" s="65"/>
      <c r="G2397" s="64"/>
      <c r="H2397" s="69" t="str">
        <f>IF(ISBLANK(Perigon!L2392),"",Perigon!L2392)</f>
        <v/>
      </c>
      <c r="I2397" s="69" t="str">
        <f>IF(ISBLANK(Perigon!M2392),"",Perigon!M2392)</f>
        <v/>
      </c>
      <c r="J2397" s="98" t="str">
        <f>IF(ISBLANK(Perigon!N2392),"",Perigon!N2392)</f>
        <v/>
      </c>
      <c r="K2397" s="99" t="str">
        <f>IF(ISBLANK(Perigon!J2392),"",Perigon!T2392)</f>
        <v/>
      </c>
      <c r="L2397" s="95" t="str">
        <f>IF(ISBLANK(Perigon!O2392),"",Perigon!O2392)</f>
        <v/>
      </c>
      <c r="M2397" s="95" t="str">
        <f>IF(ISBLANK(Perigon!R2392),"",Perigon!R2392)</f>
        <v/>
      </c>
      <c r="N2397" s="95" t="str">
        <f>IF(ISBLANK(Perigon!P2392),"",Perigon!P2392)</f>
        <v/>
      </c>
      <c r="O2397" s="38" t="str">
        <f>IF($L2397="","",VLOOKUP($R2397,Tarife!$A$2:$R$599,13,FALSE))</f>
        <v/>
      </c>
      <c r="P2397" s="38" t="str">
        <f t="shared" si="37"/>
        <v/>
      </c>
      <c r="R2397" s="100" t="str">
        <f>Zusammenzug!$C$25&amp;"-"&amp;Zusammenzug!$A$7&amp;"-"&amp;Leistungen!L2397</f>
        <v>2024-0-</v>
      </c>
    </row>
    <row r="2398" spans="1:18" x14ac:dyDescent="0.2">
      <c r="A2398" s="95" t="str">
        <f>IF(ISBLANK(Perigon!E2393),"",Perigon!E2393)</f>
        <v/>
      </c>
      <c r="B2398" s="95" t="str">
        <f>IF(ISBLANK(Perigon!G2393),"",Perigon!G2393)</f>
        <v/>
      </c>
      <c r="C2398" s="96" t="str">
        <f>IF(ISBLANK(Perigon!I2393),"",Perigon!I2393)</f>
        <v/>
      </c>
      <c r="D2398" s="97" t="str">
        <f>IF(ISBLANK(Perigon!J2393),"",Perigon!J2393)</f>
        <v/>
      </c>
      <c r="E2398" s="64" t="str">
        <f>IF(ISBLANK(Perigon!K2393),"",Perigon!K2393)</f>
        <v/>
      </c>
      <c r="F2398" s="65"/>
      <c r="G2398" s="64"/>
      <c r="H2398" s="69" t="str">
        <f>IF(ISBLANK(Perigon!L2393),"",Perigon!L2393)</f>
        <v/>
      </c>
      <c r="I2398" s="69" t="str">
        <f>IF(ISBLANK(Perigon!M2393),"",Perigon!M2393)</f>
        <v/>
      </c>
      <c r="J2398" s="98" t="str">
        <f>IF(ISBLANK(Perigon!N2393),"",Perigon!N2393)</f>
        <v/>
      </c>
      <c r="K2398" s="99" t="str">
        <f>IF(ISBLANK(Perigon!J2393),"",Perigon!T2393)</f>
        <v/>
      </c>
      <c r="L2398" s="95" t="str">
        <f>IF(ISBLANK(Perigon!O2393),"",Perigon!O2393)</f>
        <v/>
      </c>
      <c r="M2398" s="95" t="str">
        <f>IF(ISBLANK(Perigon!R2393),"",Perigon!R2393)</f>
        <v/>
      </c>
      <c r="N2398" s="95" t="str">
        <f>IF(ISBLANK(Perigon!P2393),"",Perigon!P2393)</f>
        <v/>
      </c>
      <c r="O2398" s="38" t="str">
        <f>IF($L2398="","",VLOOKUP($R2398,Tarife!$A$2:$R$599,13,FALSE))</f>
        <v/>
      </c>
      <c r="P2398" s="38" t="str">
        <f t="shared" si="37"/>
        <v/>
      </c>
      <c r="R2398" s="100" t="str">
        <f>Zusammenzug!$C$25&amp;"-"&amp;Zusammenzug!$A$7&amp;"-"&amp;Leistungen!L2398</f>
        <v>2024-0-</v>
      </c>
    </row>
    <row r="2399" spans="1:18" x14ac:dyDescent="0.2">
      <c r="A2399" s="95" t="str">
        <f>IF(ISBLANK(Perigon!E2394),"",Perigon!E2394)</f>
        <v/>
      </c>
      <c r="B2399" s="95" t="str">
        <f>IF(ISBLANK(Perigon!G2394),"",Perigon!G2394)</f>
        <v/>
      </c>
      <c r="C2399" s="96" t="str">
        <f>IF(ISBLANK(Perigon!I2394),"",Perigon!I2394)</f>
        <v/>
      </c>
      <c r="D2399" s="97" t="str">
        <f>IF(ISBLANK(Perigon!J2394),"",Perigon!J2394)</f>
        <v/>
      </c>
      <c r="E2399" s="64" t="str">
        <f>IF(ISBLANK(Perigon!K2394),"",Perigon!K2394)</f>
        <v/>
      </c>
      <c r="F2399" s="65"/>
      <c r="G2399" s="64"/>
      <c r="H2399" s="69" t="str">
        <f>IF(ISBLANK(Perigon!L2394),"",Perigon!L2394)</f>
        <v/>
      </c>
      <c r="I2399" s="69" t="str">
        <f>IF(ISBLANK(Perigon!M2394),"",Perigon!M2394)</f>
        <v/>
      </c>
      <c r="J2399" s="98" t="str">
        <f>IF(ISBLANK(Perigon!N2394),"",Perigon!N2394)</f>
        <v/>
      </c>
      <c r="K2399" s="99" t="str">
        <f>IF(ISBLANK(Perigon!J2394),"",Perigon!T2394)</f>
        <v/>
      </c>
      <c r="L2399" s="95" t="str">
        <f>IF(ISBLANK(Perigon!O2394),"",Perigon!O2394)</f>
        <v/>
      </c>
      <c r="M2399" s="95" t="str">
        <f>IF(ISBLANK(Perigon!R2394),"",Perigon!R2394)</f>
        <v/>
      </c>
      <c r="N2399" s="95" t="str">
        <f>IF(ISBLANK(Perigon!P2394),"",Perigon!P2394)</f>
        <v/>
      </c>
      <c r="O2399" s="38" t="str">
        <f>IF($L2399="","",VLOOKUP($R2399,Tarife!$A$2:$R$599,13,FALSE))</f>
        <v/>
      </c>
      <c r="P2399" s="38" t="str">
        <f t="shared" si="37"/>
        <v/>
      </c>
      <c r="R2399" s="100" t="str">
        <f>Zusammenzug!$C$25&amp;"-"&amp;Zusammenzug!$A$7&amp;"-"&amp;Leistungen!L2399</f>
        <v>2024-0-</v>
      </c>
    </row>
    <row r="2400" spans="1:18" x14ac:dyDescent="0.2">
      <c r="A2400" s="95" t="str">
        <f>IF(ISBLANK(Perigon!E2395),"",Perigon!E2395)</f>
        <v/>
      </c>
      <c r="B2400" s="95" t="str">
        <f>IF(ISBLANK(Perigon!G2395),"",Perigon!G2395)</f>
        <v/>
      </c>
      <c r="C2400" s="96" t="str">
        <f>IF(ISBLANK(Perigon!I2395),"",Perigon!I2395)</f>
        <v/>
      </c>
      <c r="D2400" s="97" t="str">
        <f>IF(ISBLANK(Perigon!J2395),"",Perigon!J2395)</f>
        <v/>
      </c>
      <c r="E2400" s="64" t="str">
        <f>IF(ISBLANK(Perigon!K2395),"",Perigon!K2395)</f>
        <v/>
      </c>
      <c r="F2400" s="65"/>
      <c r="G2400" s="64"/>
      <c r="H2400" s="69" t="str">
        <f>IF(ISBLANK(Perigon!L2395),"",Perigon!L2395)</f>
        <v/>
      </c>
      <c r="I2400" s="69" t="str">
        <f>IF(ISBLANK(Perigon!M2395),"",Perigon!M2395)</f>
        <v/>
      </c>
      <c r="J2400" s="98" t="str">
        <f>IF(ISBLANK(Perigon!N2395),"",Perigon!N2395)</f>
        <v/>
      </c>
      <c r="K2400" s="99" t="str">
        <f>IF(ISBLANK(Perigon!J2395),"",Perigon!T2395)</f>
        <v/>
      </c>
      <c r="L2400" s="95" t="str">
        <f>IF(ISBLANK(Perigon!O2395),"",Perigon!O2395)</f>
        <v/>
      </c>
      <c r="M2400" s="95" t="str">
        <f>IF(ISBLANK(Perigon!R2395),"",Perigon!R2395)</f>
        <v/>
      </c>
      <c r="N2400" s="95" t="str">
        <f>IF(ISBLANK(Perigon!P2395),"",Perigon!P2395)</f>
        <v/>
      </c>
      <c r="O2400" s="38" t="str">
        <f>IF($L2400="","",VLOOKUP($R2400,Tarife!$A$2:$R$599,13,FALSE))</f>
        <v/>
      </c>
      <c r="P2400" s="38" t="str">
        <f t="shared" si="37"/>
        <v/>
      </c>
      <c r="R2400" s="100" t="str">
        <f>Zusammenzug!$C$25&amp;"-"&amp;Zusammenzug!$A$7&amp;"-"&amp;Leistungen!L2400</f>
        <v>2024-0-</v>
      </c>
    </row>
    <row r="2401" spans="1:18" x14ac:dyDescent="0.2">
      <c r="A2401" s="95" t="str">
        <f>IF(ISBLANK(Perigon!E2396),"",Perigon!E2396)</f>
        <v/>
      </c>
      <c r="B2401" s="95" t="str">
        <f>IF(ISBLANK(Perigon!G2396),"",Perigon!G2396)</f>
        <v/>
      </c>
      <c r="C2401" s="96" t="str">
        <f>IF(ISBLANK(Perigon!I2396),"",Perigon!I2396)</f>
        <v/>
      </c>
      <c r="D2401" s="97" t="str">
        <f>IF(ISBLANK(Perigon!J2396),"",Perigon!J2396)</f>
        <v/>
      </c>
      <c r="E2401" s="64" t="str">
        <f>IF(ISBLANK(Perigon!K2396),"",Perigon!K2396)</f>
        <v/>
      </c>
      <c r="F2401" s="65"/>
      <c r="G2401" s="64"/>
      <c r="H2401" s="69" t="str">
        <f>IF(ISBLANK(Perigon!L2396),"",Perigon!L2396)</f>
        <v/>
      </c>
      <c r="I2401" s="69" t="str">
        <f>IF(ISBLANK(Perigon!M2396),"",Perigon!M2396)</f>
        <v/>
      </c>
      <c r="J2401" s="98" t="str">
        <f>IF(ISBLANK(Perigon!N2396),"",Perigon!N2396)</f>
        <v/>
      </c>
      <c r="K2401" s="99" t="str">
        <f>IF(ISBLANK(Perigon!J2396),"",Perigon!T2396)</f>
        <v/>
      </c>
      <c r="L2401" s="95" t="str">
        <f>IF(ISBLANK(Perigon!O2396),"",Perigon!O2396)</f>
        <v/>
      </c>
      <c r="M2401" s="95" t="str">
        <f>IF(ISBLANK(Perigon!R2396),"",Perigon!R2396)</f>
        <v/>
      </c>
      <c r="N2401" s="95" t="str">
        <f>IF(ISBLANK(Perigon!P2396),"",Perigon!P2396)</f>
        <v/>
      </c>
      <c r="O2401" s="38" t="str">
        <f>IF($L2401="","",VLOOKUP($R2401,Tarife!$A$2:$R$599,13,FALSE))</f>
        <v/>
      </c>
      <c r="P2401" s="38" t="str">
        <f t="shared" si="37"/>
        <v/>
      </c>
      <c r="R2401" s="100" t="str">
        <f>Zusammenzug!$C$25&amp;"-"&amp;Zusammenzug!$A$7&amp;"-"&amp;Leistungen!L2401</f>
        <v>2024-0-</v>
      </c>
    </row>
    <row r="2402" spans="1:18" x14ac:dyDescent="0.2">
      <c r="A2402" s="95" t="str">
        <f>IF(ISBLANK(Perigon!E2397),"",Perigon!E2397)</f>
        <v/>
      </c>
      <c r="B2402" s="95" t="str">
        <f>IF(ISBLANK(Perigon!G2397),"",Perigon!G2397)</f>
        <v/>
      </c>
      <c r="C2402" s="96" t="str">
        <f>IF(ISBLANK(Perigon!I2397),"",Perigon!I2397)</f>
        <v/>
      </c>
      <c r="D2402" s="97" t="str">
        <f>IF(ISBLANK(Perigon!J2397),"",Perigon!J2397)</f>
        <v/>
      </c>
      <c r="E2402" s="64" t="str">
        <f>IF(ISBLANK(Perigon!K2397),"",Perigon!K2397)</f>
        <v/>
      </c>
      <c r="F2402" s="65"/>
      <c r="G2402" s="64"/>
      <c r="H2402" s="69" t="str">
        <f>IF(ISBLANK(Perigon!L2397),"",Perigon!L2397)</f>
        <v/>
      </c>
      <c r="I2402" s="69" t="str">
        <f>IF(ISBLANK(Perigon!M2397),"",Perigon!M2397)</f>
        <v/>
      </c>
      <c r="J2402" s="98" t="str">
        <f>IF(ISBLANK(Perigon!N2397),"",Perigon!N2397)</f>
        <v/>
      </c>
      <c r="K2402" s="99" t="str">
        <f>IF(ISBLANK(Perigon!J2397),"",Perigon!T2397)</f>
        <v/>
      </c>
      <c r="L2402" s="95" t="str">
        <f>IF(ISBLANK(Perigon!O2397),"",Perigon!O2397)</f>
        <v/>
      </c>
      <c r="M2402" s="95" t="str">
        <f>IF(ISBLANK(Perigon!R2397),"",Perigon!R2397)</f>
        <v/>
      </c>
      <c r="N2402" s="95" t="str">
        <f>IF(ISBLANK(Perigon!P2397),"",Perigon!P2397)</f>
        <v/>
      </c>
      <c r="O2402" s="38" t="str">
        <f>IF($L2402="","",VLOOKUP($R2402,Tarife!$A$2:$R$599,13,FALSE))</f>
        <v/>
      </c>
      <c r="P2402" s="38" t="str">
        <f t="shared" si="37"/>
        <v/>
      </c>
      <c r="R2402" s="100" t="str">
        <f>Zusammenzug!$C$25&amp;"-"&amp;Zusammenzug!$A$7&amp;"-"&amp;Leistungen!L2402</f>
        <v>2024-0-</v>
      </c>
    </row>
    <row r="2403" spans="1:18" x14ac:dyDescent="0.2">
      <c r="A2403" s="95" t="str">
        <f>IF(ISBLANK(Perigon!E2398),"",Perigon!E2398)</f>
        <v/>
      </c>
      <c r="B2403" s="95" t="str">
        <f>IF(ISBLANK(Perigon!G2398),"",Perigon!G2398)</f>
        <v/>
      </c>
      <c r="C2403" s="96" t="str">
        <f>IF(ISBLANK(Perigon!I2398),"",Perigon!I2398)</f>
        <v/>
      </c>
      <c r="D2403" s="97" t="str">
        <f>IF(ISBLANK(Perigon!J2398),"",Perigon!J2398)</f>
        <v/>
      </c>
      <c r="E2403" s="64" t="str">
        <f>IF(ISBLANK(Perigon!K2398),"",Perigon!K2398)</f>
        <v/>
      </c>
      <c r="F2403" s="65"/>
      <c r="G2403" s="64"/>
      <c r="H2403" s="69" t="str">
        <f>IF(ISBLANK(Perigon!L2398),"",Perigon!L2398)</f>
        <v/>
      </c>
      <c r="I2403" s="69" t="str">
        <f>IF(ISBLANK(Perigon!M2398),"",Perigon!M2398)</f>
        <v/>
      </c>
      <c r="J2403" s="98" t="str">
        <f>IF(ISBLANK(Perigon!N2398),"",Perigon!N2398)</f>
        <v/>
      </c>
      <c r="K2403" s="99" t="str">
        <f>IF(ISBLANK(Perigon!J2398),"",Perigon!T2398)</f>
        <v/>
      </c>
      <c r="L2403" s="95" t="str">
        <f>IF(ISBLANK(Perigon!O2398),"",Perigon!O2398)</f>
        <v/>
      </c>
      <c r="M2403" s="95" t="str">
        <f>IF(ISBLANK(Perigon!R2398),"",Perigon!R2398)</f>
        <v/>
      </c>
      <c r="N2403" s="95" t="str">
        <f>IF(ISBLANK(Perigon!P2398),"",Perigon!P2398)</f>
        <v/>
      </c>
      <c r="O2403" s="38" t="str">
        <f>IF($L2403="","",VLOOKUP($R2403,Tarife!$A$2:$R$599,13,FALSE))</f>
        <v/>
      </c>
      <c r="P2403" s="38" t="str">
        <f t="shared" si="37"/>
        <v/>
      </c>
      <c r="R2403" s="100" t="str">
        <f>Zusammenzug!$C$25&amp;"-"&amp;Zusammenzug!$A$7&amp;"-"&amp;Leistungen!L2403</f>
        <v>2024-0-</v>
      </c>
    </row>
    <row r="2404" spans="1:18" x14ac:dyDescent="0.2">
      <c r="A2404" s="95" t="str">
        <f>IF(ISBLANK(Perigon!E2399),"",Perigon!E2399)</f>
        <v/>
      </c>
      <c r="B2404" s="95" t="str">
        <f>IF(ISBLANK(Perigon!G2399),"",Perigon!G2399)</f>
        <v/>
      </c>
      <c r="C2404" s="96" t="str">
        <f>IF(ISBLANK(Perigon!I2399),"",Perigon!I2399)</f>
        <v/>
      </c>
      <c r="D2404" s="97" t="str">
        <f>IF(ISBLANK(Perigon!J2399),"",Perigon!J2399)</f>
        <v/>
      </c>
      <c r="E2404" s="64" t="str">
        <f>IF(ISBLANK(Perigon!K2399),"",Perigon!K2399)</f>
        <v/>
      </c>
      <c r="F2404" s="65"/>
      <c r="G2404" s="64"/>
      <c r="H2404" s="69" t="str">
        <f>IF(ISBLANK(Perigon!L2399),"",Perigon!L2399)</f>
        <v/>
      </c>
      <c r="I2404" s="69" t="str">
        <f>IF(ISBLANK(Perigon!M2399),"",Perigon!M2399)</f>
        <v/>
      </c>
      <c r="J2404" s="98" t="str">
        <f>IF(ISBLANK(Perigon!N2399),"",Perigon!N2399)</f>
        <v/>
      </c>
      <c r="K2404" s="99" t="str">
        <f>IF(ISBLANK(Perigon!J2399),"",Perigon!T2399)</f>
        <v/>
      </c>
      <c r="L2404" s="95" t="str">
        <f>IF(ISBLANK(Perigon!O2399),"",Perigon!O2399)</f>
        <v/>
      </c>
      <c r="M2404" s="95" t="str">
        <f>IF(ISBLANK(Perigon!R2399),"",Perigon!R2399)</f>
        <v/>
      </c>
      <c r="N2404" s="95" t="str">
        <f>IF(ISBLANK(Perigon!P2399),"",Perigon!P2399)</f>
        <v/>
      </c>
      <c r="O2404" s="38" t="str">
        <f>IF($L2404="","",VLOOKUP($R2404,Tarife!$A$2:$R$599,13,FALSE))</f>
        <v/>
      </c>
      <c r="P2404" s="38" t="str">
        <f t="shared" si="37"/>
        <v/>
      </c>
      <c r="R2404" s="100" t="str">
        <f>Zusammenzug!$C$25&amp;"-"&amp;Zusammenzug!$A$7&amp;"-"&amp;Leistungen!L2404</f>
        <v>2024-0-</v>
      </c>
    </row>
    <row r="2405" spans="1:18" x14ac:dyDescent="0.2">
      <c r="A2405" s="95" t="str">
        <f>IF(ISBLANK(Perigon!E2400),"",Perigon!E2400)</f>
        <v/>
      </c>
      <c r="B2405" s="95" t="str">
        <f>IF(ISBLANK(Perigon!G2400),"",Perigon!G2400)</f>
        <v/>
      </c>
      <c r="C2405" s="96" t="str">
        <f>IF(ISBLANK(Perigon!I2400),"",Perigon!I2400)</f>
        <v/>
      </c>
      <c r="D2405" s="97" t="str">
        <f>IF(ISBLANK(Perigon!J2400),"",Perigon!J2400)</f>
        <v/>
      </c>
      <c r="E2405" s="64" t="str">
        <f>IF(ISBLANK(Perigon!K2400),"",Perigon!K2400)</f>
        <v/>
      </c>
      <c r="F2405" s="65"/>
      <c r="G2405" s="64"/>
      <c r="H2405" s="69" t="str">
        <f>IF(ISBLANK(Perigon!L2400),"",Perigon!L2400)</f>
        <v/>
      </c>
      <c r="I2405" s="69" t="str">
        <f>IF(ISBLANK(Perigon!M2400),"",Perigon!M2400)</f>
        <v/>
      </c>
      <c r="J2405" s="98" t="str">
        <f>IF(ISBLANK(Perigon!N2400),"",Perigon!N2400)</f>
        <v/>
      </c>
      <c r="K2405" s="99" t="str">
        <f>IF(ISBLANK(Perigon!J2400),"",Perigon!T2400)</f>
        <v/>
      </c>
      <c r="L2405" s="95" t="str">
        <f>IF(ISBLANK(Perigon!O2400),"",Perigon!O2400)</f>
        <v/>
      </c>
      <c r="M2405" s="95" t="str">
        <f>IF(ISBLANK(Perigon!R2400),"",Perigon!R2400)</f>
        <v/>
      </c>
      <c r="N2405" s="95" t="str">
        <f>IF(ISBLANK(Perigon!P2400),"",Perigon!P2400)</f>
        <v/>
      </c>
      <c r="O2405" s="38" t="str">
        <f>IF($L2405="","",VLOOKUP($R2405,Tarife!$A$2:$R$599,13,FALSE))</f>
        <v/>
      </c>
      <c r="P2405" s="38" t="str">
        <f t="shared" si="37"/>
        <v/>
      </c>
      <c r="R2405" s="100" t="str">
        <f>Zusammenzug!$C$25&amp;"-"&amp;Zusammenzug!$A$7&amp;"-"&amp;Leistungen!L2405</f>
        <v>2024-0-</v>
      </c>
    </row>
    <row r="2406" spans="1:18" x14ac:dyDescent="0.2">
      <c r="A2406" s="95" t="str">
        <f>IF(ISBLANK(Perigon!E2401),"",Perigon!E2401)</f>
        <v/>
      </c>
      <c r="B2406" s="95" t="str">
        <f>IF(ISBLANK(Perigon!G2401),"",Perigon!G2401)</f>
        <v/>
      </c>
      <c r="C2406" s="96" t="str">
        <f>IF(ISBLANK(Perigon!I2401),"",Perigon!I2401)</f>
        <v/>
      </c>
      <c r="D2406" s="97" t="str">
        <f>IF(ISBLANK(Perigon!J2401),"",Perigon!J2401)</f>
        <v/>
      </c>
      <c r="E2406" s="64" t="str">
        <f>IF(ISBLANK(Perigon!K2401),"",Perigon!K2401)</f>
        <v/>
      </c>
      <c r="F2406" s="65"/>
      <c r="G2406" s="64"/>
      <c r="H2406" s="69" t="str">
        <f>IF(ISBLANK(Perigon!L2401),"",Perigon!L2401)</f>
        <v/>
      </c>
      <c r="I2406" s="69" t="str">
        <f>IF(ISBLANK(Perigon!M2401),"",Perigon!M2401)</f>
        <v/>
      </c>
      <c r="J2406" s="98" t="str">
        <f>IF(ISBLANK(Perigon!N2401),"",Perigon!N2401)</f>
        <v/>
      </c>
      <c r="K2406" s="99" t="str">
        <f>IF(ISBLANK(Perigon!J2401),"",Perigon!T2401)</f>
        <v/>
      </c>
      <c r="L2406" s="95" t="str">
        <f>IF(ISBLANK(Perigon!O2401),"",Perigon!O2401)</f>
        <v/>
      </c>
      <c r="M2406" s="95" t="str">
        <f>IF(ISBLANK(Perigon!R2401),"",Perigon!R2401)</f>
        <v/>
      </c>
      <c r="N2406" s="95" t="str">
        <f>IF(ISBLANK(Perigon!P2401),"",Perigon!P2401)</f>
        <v/>
      </c>
      <c r="O2406" s="38" t="str">
        <f>IF($L2406="","",VLOOKUP($R2406,Tarife!$A$2:$R$599,13,FALSE))</f>
        <v/>
      </c>
      <c r="P2406" s="38" t="str">
        <f t="shared" si="37"/>
        <v/>
      </c>
      <c r="R2406" s="100" t="str">
        <f>Zusammenzug!$C$25&amp;"-"&amp;Zusammenzug!$A$7&amp;"-"&amp;Leistungen!L2406</f>
        <v>2024-0-</v>
      </c>
    </row>
    <row r="2407" spans="1:18" x14ac:dyDescent="0.2">
      <c r="A2407" s="95" t="str">
        <f>IF(ISBLANK(Perigon!E2402),"",Perigon!E2402)</f>
        <v/>
      </c>
      <c r="B2407" s="95" t="str">
        <f>IF(ISBLANK(Perigon!G2402),"",Perigon!G2402)</f>
        <v/>
      </c>
      <c r="C2407" s="96" t="str">
        <f>IF(ISBLANK(Perigon!I2402),"",Perigon!I2402)</f>
        <v/>
      </c>
      <c r="D2407" s="97" t="str">
        <f>IF(ISBLANK(Perigon!J2402),"",Perigon!J2402)</f>
        <v/>
      </c>
      <c r="E2407" s="64" t="str">
        <f>IF(ISBLANK(Perigon!K2402),"",Perigon!K2402)</f>
        <v/>
      </c>
      <c r="F2407" s="65"/>
      <c r="G2407" s="64"/>
      <c r="H2407" s="69" t="str">
        <f>IF(ISBLANK(Perigon!L2402),"",Perigon!L2402)</f>
        <v/>
      </c>
      <c r="I2407" s="69" t="str">
        <f>IF(ISBLANK(Perigon!M2402),"",Perigon!M2402)</f>
        <v/>
      </c>
      <c r="J2407" s="98" t="str">
        <f>IF(ISBLANK(Perigon!N2402),"",Perigon!N2402)</f>
        <v/>
      </c>
      <c r="K2407" s="99" t="str">
        <f>IF(ISBLANK(Perigon!J2402),"",Perigon!T2402)</f>
        <v/>
      </c>
      <c r="L2407" s="95" t="str">
        <f>IF(ISBLANK(Perigon!O2402),"",Perigon!O2402)</f>
        <v/>
      </c>
      <c r="M2407" s="95" t="str">
        <f>IF(ISBLANK(Perigon!R2402),"",Perigon!R2402)</f>
        <v/>
      </c>
      <c r="N2407" s="95" t="str">
        <f>IF(ISBLANK(Perigon!P2402),"",Perigon!P2402)</f>
        <v/>
      </c>
      <c r="O2407" s="38" t="str">
        <f>IF($L2407="","",VLOOKUP($R2407,Tarife!$A$2:$R$599,13,FALSE))</f>
        <v/>
      </c>
      <c r="P2407" s="38" t="str">
        <f t="shared" si="37"/>
        <v/>
      </c>
      <c r="R2407" s="100" t="str">
        <f>Zusammenzug!$C$25&amp;"-"&amp;Zusammenzug!$A$7&amp;"-"&amp;Leistungen!L2407</f>
        <v>2024-0-</v>
      </c>
    </row>
    <row r="2408" spans="1:18" x14ac:dyDescent="0.2">
      <c r="A2408" s="95" t="str">
        <f>IF(ISBLANK(Perigon!E2403),"",Perigon!E2403)</f>
        <v/>
      </c>
      <c r="B2408" s="95" t="str">
        <f>IF(ISBLANK(Perigon!G2403),"",Perigon!G2403)</f>
        <v/>
      </c>
      <c r="C2408" s="96" t="str">
        <f>IF(ISBLANK(Perigon!I2403),"",Perigon!I2403)</f>
        <v/>
      </c>
      <c r="D2408" s="97" t="str">
        <f>IF(ISBLANK(Perigon!J2403),"",Perigon!J2403)</f>
        <v/>
      </c>
      <c r="E2408" s="64" t="str">
        <f>IF(ISBLANK(Perigon!K2403),"",Perigon!K2403)</f>
        <v/>
      </c>
      <c r="F2408" s="65"/>
      <c r="G2408" s="64"/>
      <c r="H2408" s="69" t="str">
        <f>IF(ISBLANK(Perigon!L2403),"",Perigon!L2403)</f>
        <v/>
      </c>
      <c r="I2408" s="69" t="str">
        <f>IF(ISBLANK(Perigon!M2403),"",Perigon!M2403)</f>
        <v/>
      </c>
      <c r="J2408" s="98" t="str">
        <f>IF(ISBLANK(Perigon!N2403),"",Perigon!N2403)</f>
        <v/>
      </c>
      <c r="K2408" s="99" t="str">
        <f>IF(ISBLANK(Perigon!J2403),"",Perigon!T2403)</f>
        <v/>
      </c>
      <c r="L2408" s="95" t="str">
        <f>IF(ISBLANK(Perigon!O2403),"",Perigon!O2403)</f>
        <v/>
      </c>
      <c r="M2408" s="95" t="str">
        <f>IF(ISBLANK(Perigon!R2403),"",Perigon!R2403)</f>
        <v/>
      </c>
      <c r="N2408" s="95" t="str">
        <f>IF(ISBLANK(Perigon!P2403),"",Perigon!P2403)</f>
        <v/>
      </c>
      <c r="O2408" s="38" t="str">
        <f>IF($L2408="","",VLOOKUP($R2408,Tarife!$A$2:$R$599,13,FALSE))</f>
        <v/>
      </c>
      <c r="P2408" s="38" t="str">
        <f t="shared" si="37"/>
        <v/>
      </c>
      <c r="R2408" s="100" t="str">
        <f>Zusammenzug!$C$25&amp;"-"&amp;Zusammenzug!$A$7&amp;"-"&amp;Leistungen!L2408</f>
        <v>2024-0-</v>
      </c>
    </row>
    <row r="2409" spans="1:18" x14ac:dyDescent="0.2">
      <c r="A2409" s="95" t="str">
        <f>IF(ISBLANK(Perigon!E2404),"",Perigon!E2404)</f>
        <v/>
      </c>
      <c r="B2409" s="95" t="str">
        <f>IF(ISBLANK(Perigon!G2404),"",Perigon!G2404)</f>
        <v/>
      </c>
      <c r="C2409" s="96" t="str">
        <f>IF(ISBLANK(Perigon!I2404),"",Perigon!I2404)</f>
        <v/>
      </c>
      <c r="D2409" s="97" t="str">
        <f>IF(ISBLANK(Perigon!J2404),"",Perigon!J2404)</f>
        <v/>
      </c>
      <c r="E2409" s="64" t="str">
        <f>IF(ISBLANK(Perigon!K2404),"",Perigon!K2404)</f>
        <v/>
      </c>
      <c r="F2409" s="65"/>
      <c r="G2409" s="64"/>
      <c r="H2409" s="69" t="str">
        <f>IF(ISBLANK(Perigon!L2404),"",Perigon!L2404)</f>
        <v/>
      </c>
      <c r="I2409" s="69" t="str">
        <f>IF(ISBLANK(Perigon!M2404),"",Perigon!M2404)</f>
        <v/>
      </c>
      <c r="J2409" s="98" t="str">
        <f>IF(ISBLANK(Perigon!N2404),"",Perigon!N2404)</f>
        <v/>
      </c>
      <c r="K2409" s="99" t="str">
        <f>IF(ISBLANK(Perigon!J2404),"",Perigon!T2404)</f>
        <v/>
      </c>
      <c r="L2409" s="95" t="str">
        <f>IF(ISBLANK(Perigon!O2404),"",Perigon!O2404)</f>
        <v/>
      </c>
      <c r="M2409" s="95" t="str">
        <f>IF(ISBLANK(Perigon!R2404),"",Perigon!R2404)</f>
        <v/>
      </c>
      <c r="N2409" s="95" t="str">
        <f>IF(ISBLANK(Perigon!P2404),"",Perigon!P2404)</f>
        <v/>
      </c>
      <c r="O2409" s="38" t="str">
        <f>IF($L2409="","",VLOOKUP($R2409,Tarife!$A$2:$R$599,13,FALSE))</f>
        <v/>
      </c>
      <c r="P2409" s="38" t="str">
        <f t="shared" si="37"/>
        <v/>
      </c>
      <c r="R2409" s="100" t="str">
        <f>Zusammenzug!$C$25&amp;"-"&amp;Zusammenzug!$A$7&amp;"-"&amp;Leistungen!L2409</f>
        <v>2024-0-</v>
      </c>
    </row>
    <row r="2410" spans="1:18" x14ac:dyDescent="0.2">
      <c r="A2410" s="95" t="str">
        <f>IF(ISBLANK(Perigon!E2405),"",Perigon!E2405)</f>
        <v/>
      </c>
      <c r="B2410" s="95" t="str">
        <f>IF(ISBLANK(Perigon!G2405),"",Perigon!G2405)</f>
        <v/>
      </c>
      <c r="C2410" s="96" t="str">
        <f>IF(ISBLANK(Perigon!I2405),"",Perigon!I2405)</f>
        <v/>
      </c>
      <c r="D2410" s="97" t="str">
        <f>IF(ISBLANK(Perigon!J2405),"",Perigon!J2405)</f>
        <v/>
      </c>
      <c r="E2410" s="64" t="str">
        <f>IF(ISBLANK(Perigon!K2405),"",Perigon!K2405)</f>
        <v/>
      </c>
      <c r="F2410" s="65"/>
      <c r="G2410" s="64"/>
      <c r="H2410" s="69" t="str">
        <f>IF(ISBLANK(Perigon!L2405),"",Perigon!L2405)</f>
        <v/>
      </c>
      <c r="I2410" s="69" t="str">
        <f>IF(ISBLANK(Perigon!M2405),"",Perigon!M2405)</f>
        <v/>
      </c>
      <c r="J2410" s="98" t="str">
        <f>IF(ISBLANK(Perigon!N2405),"",Perigon!N2405)</f>
        <v/>
      </c>
      <c r="K2410" s="99" t="str">
        <f>IF(ISBLANK(Perigon!J2405),"",Perigon!T2405)</f>
        <v/>
      </c>
      <c r="L2410" s="95" t="str">
        <f>IF(ISBLANK(Perigon!O2405),"",Perigon!O2405)</f>
        <v/>
      </c>
      <c r="M2410" s="95" t="str">
        <f>IF(ISBLANK(Perigon!R2405),"",Perigon!R2405)</f>
        <v/>
      </c>
      <c r="N2410" s="95" t="str">
        <f>IF(ISBLANK(Perigon!P2405),"",Perigon!P2405)</f>
        <v/>
      </c>
      <c r="O2410" s="38" t="str">
        <f>IF($L2410="","",VLOOKUP($R2410,Tarife!$A$2:$R$599,13,FALSE))</f>
        <v/>
      </c>
      <c r="P2410" s="38" t="str">
        <f t="shared" si="37"/>
        <v/>
      </c>
      <c r="R2410" s="100" t="str">
        <f>Zusammenzug!$C$25&amp;"-"&amp;Zusammenzug!$A$7&amp;"-"&amp;Leistungen!L2410</f>
        <v>2024-0-</v>
      </c>
    </row>
    <row r="2411" spans="1:18" x14ac:dyDescent="0.2">
      <c r="A2411" s="95" t="str">
        <f>IF(ISBLANK(Perigon!E2406),"",Perigon!E2406)</f>
        <v/>
      </c>
      <c r="B2411" s="95" t="str">
        <f>IF(ISBLANK(Perigon!G2406),"",Perigon!G2406)</f>
        <v/>
      </c>
      <c r="C2411" s="96" t="str">
        <f>IF(ISBLANK(Perigon!I2406),"",Perigon!I2406)</f>
        <v/>
      </c>
      <c r="D2411" s="97" t="str">
        <f>IF(ISBLANK(Perigon!J2406),"",Perigon!J2406)</f>
        <v/>
      </c>
      <c r="E2411" s="64" t="str">
        <f>IF(ISBLANK(Perigon!K2406),"",Perigon!K2406)</f>
        <v/>
      </c>
      <c r="F2411" s="65"/>
      <c r="G2411" s="64"/>
      <c r="H2411" s="69" t="str">
        <f>IF(ISBLANK(Perigon!L2406),"",Perigon!L2406)</f>
        <v/>
      </c>
      <c r="I2411" s="69" t="str">
        <f>IF(ISBLANK(Perigon!M2406),"",Perigon!M2406)</f>
        <v/>
      </c>
      <c r="J2411" s="98" t="str">
        <f>IF(ISBLANK(Perigon!N2406),"",Perigon!N2406)</f>
        <v/>
      </c>
      <c r="K2411" s="99" t="str">
        <f>IF(ISBLANK(Perigon!J2406),"",Perigon!T2406)</f>
        <v/>
      </c>
      <c r="L2411" s="95" t="str">
        <f>IF(ISBLANK(Perigon!O2406),"",Perigon!O2406)</f>
        <v/>
      </c>
      <c r="M2411" s="95" t="str">
        <f>IF(ISBLANK(Perigon!R2406),"",Perigon!R2406)</f>
        <v/>
      </c>
      <c r="N2411" s="95" t="str">
        <f>IF(ISBLANK(Perigon!P2406),"",Perigon!P2406)</f>
        <v/>
      </c>
      <c r="O2411" s="38" t="str">
        <f>IF($L2411="","",VLOOKUP($R2411,Tarife!$A$2:$R$599,13,FALSE))</f>
        <v/>
      </c>
      <c r="P2411" s="38" t="str">
        <f t="shared" si="37"/>
        <v/>
      </c>
      <c r="R2411" s="100" t="str">
        <f>Zusammenzug!$C$25&amp;"-"&amp;Zusammenzug!$A$7&amp;"-"&amp;Leistungen!L2411</f>
        <v>2024-0-</v>
      </c>
    </row>
    <row r="2412" spans="1:18" x14ac:dyDescent="0.2">
      <c r="A2412" s="95" t="str">
        <f>IF(ISBLANK(Perigon!E2407),"",Perigon!E2407)</f>
        <v/>
      </c>
      <c r="B2412" s="95" t="str">
        <f>IF(ISBLANK(Perigon!G2407),"",Perigon!G2407)</f>
        <v/>
      </c>
      <c r="C2412" s="96" t="str">
        <f>IF(ISBLANK(Perigon!I2407),"",Perigon!I2407)</f>
        <v/>
      </c>
      <c r="D2412" s="97" t="str">
        <f>IF(ISBLANK(Perigon!J2407),"",Perigon!J2407)</f>
        <v/>
      </c>
      <c r="E2412" s="64" t="str">
        <f>IF(ISBLANK(Perigon!K2407),"",Perigon!K2407)</f>
        <v/>
      </c>
      <c r="F2412" s="65"/>
      <c r="G2412" s="64"/>
      <c r="H2412" s="69" t="str">
        <f>IF(ISBLANK(Perigon!L2407),"",Perigon!L2407)</f>
        <v/>
      </c>
      <c r="I2412" s="69" t="str">
        <f>IF(ISBLANK(Perigon!M2407),"",Perigon!M2407)</f>
        <v/>
      </c>
      <c r="J2412" s="98" t="str">
        <f>IF(ISBLANK(Perigon!N2407),"",Perigon!N2407)</f>
        <v/>
      </c>
      <c r="K2412" s="99" t="str">
        <f>IF(ISBLANK(Perigon!J2407),"",Perigon!T2407)</f>
        <v/>
      </c>
      <c r="L2412" s="95" t="str">
        <f>IF(ISBLANK(Perigon!O2407),"",Perigon!O2407)</f>
        <v/>
      </c>
      <c r="M2412" s="95" t="str">
        <f>IF(ISBLANK(Perigon!R2407),"",Perigon!R2407)</f>
        <v/>
      </c>
      <c r="N2412" s="95" t="str">
        <f>IF(ISBLANK(Perigon!P2407),"",Perigon!P2407)</f>
        <v/>
      </c>
      <c r="O2412" s="38" t="str">
        <f>IF($L2412="","",VLOOKUP($R2412,Tarife!$A$2:$R$599,13,FALSE))</f>
        <v/>
      </c>
      <c r="P2412" s="38" t="str">
        <f t="shared" si="37"/>
        <v/>
      </c>
      <c r="R2412" s="100" t="str">
        <f>Zusammenzug!$C$25&amp;"-"&amp;Zusammenzug!$A$7&amp;"-"&amp;Leistungen!L2412</f>
        <v>2024-0-</v>
      </c>
    </row>
    <row r="2413" spans="1:18" x14ac:dyDescent="0.2">
      <c r="A2413" s="95" t="str">
        <f>IF(ISBLANK(Perigon!E2408),"",Perigon!E2408)</f>
        <v/>
      </c>
      <c r="B2413" s="95" t="str">
        <f>IF(ISBLANK(Perigon!G2408),"",Perigon!G2408)</f>
        <v/>
      </c>
      <c r="C2413" s="96" t="str">
        <f>IF(ISBLANK(Perigon!I2408),"",Perigon!I2408)</f>
        <v/>
      </c>
      <c r="D2413" s="97" t="str">
        <f>IF(ISBLANK(Perigon!J2408),"",Perigon!J2408)</f>
        <v/>
      </c>
      <c r="E2413" s="64" t="str">
        <f>IF(ISBLANK(Perigon!K2408),"",Perigon!K2408)</f>
        <v/>
      </c>
      <c r="F2413" s="65"/>
      <c r="G2413" s="64"/>
      <c r="H2413" s="69" t="str">
        <f>IF(ISBLANK(Perigon!L2408),"",Perigon!L2408)</f>
        <v/>
      </c>
      <c r="I2413" s="69" t="str">
        <f>IF(ISBLANK(Perigon!M2408),"",Perigon!M2408)</f>
        <v/>
      </c>
      <c r="J2413" s="98" t="str">
        <f>IF(ISBLANK(Perigon!N2408),"",Perigon!N2408)</f>
        <v/>
      </c>
      <c r="K2413" s="99" t="str">
        <f>IF(ISBLANK(Perigon!J2408),"",Perigon!T2408)</f>
        <v/>
      </c>
      <c r="L2413" s="95" t="str">
        <f>IF(ISBLANK(Perigon!O2408),"",Perigon!O2408)</f>
        <v/>
      </c>
      <c r="M2413" s="95" t="str">
        <f>IF(ISBLANK(Perigon!R2408),"",Perigon!R2408)</f>
        <v/>
      </c>
      <c r="N2413" s="95" t="str">
        <f>IF(ISBLANK(Perigon!P2408),"",Perigon!P2408)</f>
        <v/>
      </c>
      <c r="O2413" s="38" t="str">
        <f>IF($L2413="","",VLOOKUP($R2413,Tarife!$A$2:$R$599,13,FALSE))</f>
        <v/>
      </c>
      <c r="P2413" s="38" t="str">
        <f t="shared" si="37"/>
        <v/>
      </c>
      <c r="R2413" s="100" t="str">
        <f>Zusammenzug!$C$25&amp;"-"&amp;Zusammenzug!$A$7&amp;"-"&amp;Leistungen!L2413</f>
        <v>2024-0-</v>
      </c>
    </row>
    <row r="2414" spans="1:18" x14ac:dyDescent="0.2">
      <c r="A2414" s="95" t="str">
        <f>IF(ISBLANK(Perigon!E2409),"",Perigon!E2409)</f>
        <v/>
      </c>
      <c r="B2414" s="95" t="str">
        <f>IF(ISBLANK(Perigon!G2409),"",Perigon!G2409)</f>
        <v/>
      </c>
      <c r="C2414" s="96" t="str">
        <f>IF(ISBLANK(Perigon!I2409),"",Perigon!I2409)</f>
        <v/>
      </c>
      <c r="D2414" s="97" t="str">
        <f>IF(ISBLANK(Perigon!J2409),"",Perigon!J2409)</f>
        <v/>
      </c>
      <c r="E2414" s="64" t="str">
        <f>IF(ISBLANK(Perigon!K2409),"",Perigon!K2409)</f>
        <v/>
      </c>
      <c r="F2414" s="65"/>
      <c r="G2414" s="64"/>
      <c r="H2414" s="69" t="str">
        <f>IF(ISBLANK(Perigon!L2409),"",Perigon!L2409)</f>
        <v/>
      </c>
      <c r="I2414" s="69" t="str">
        <f>IF(ISBLANK(Perigon!M2409),"",Perigon!M2409)</f>
        <v/>
      </c>
      <c r="J2414" s="98" t="str">
        <f>IF(ISBLANK(Perigon!N2409),"",Perigon!N2409)</f>
        <v/>
      </c>
      <c r="K2414" s="99" t="str">
        <f>IF(ISBLANK(Perigon!J2409),"",Perigon!T2409)</f>
        <v/>
      </c>
      <c r="L2414" s="95" t="str">
        <f>IF(ISBLANK(Perigon!O2409),"",Perigon!O2409)</f>
        <v/>
      </c>
      <c r="M2414" s="95" t="str">
        <f>IF(ISBLANK(Perigon!R2409),"",Perigon!R2409)</f>
        <v/>
      </c>
      <c r="N2414" s="95" t="str">
        <f>IF(ISBLANK(Perigon!P2409),"",Perigon!P2409)</f>
        <v/>
      </c>
      <c r="O2414" s="38" t="str">
        <f>IF($L2414="","",VLOOKUP($R2414,Tarife!$A$2:$R$599,13,FALSE))</f>
        <v/>
      </c>
      <c r="P2414" s="38" t="str">
        <f t="shared" si="37"/>
        <v/>
      </c>
      <c r="R2414" s="100" t="str">
        <f>Zusammenzug!$C$25&amp;"-"&amp;Zusammenzug!$A$7&amp;"-"&amp;Leistungen!L2414</f>
        <v>2024-0-</v>
      </c>
    </row>
    <row r="2415" spans="1:18" x14ac:dyDescent="0.2">
      <c r="A2415" s="95" t="str">
        <f>IF(ISBLANK(Perigon!E2410),"",Perigon!E2410)</f>
        <v/>
      </c>
      <c r="B2415" s="95" t="str">
        <f>IF(ISBLANK(Perigon!G2410),"",Perigon!G2410)</f>
        <v/>
      </c>
      <c r="C2415" s="96" t="str">
        <f>IF(ISBLANK(Perigon!I2410),"",Perigon!I2410)</f>
        <v/>
      </c>
      <c r="D2415" s="97" t="str">
        <f>IF(ISBLANK(Perigon!J2410),"",Perigon!J2410)</f>
        <v/>
      </c>
      <c r="E2415" s="64" t="str">
        <f>IF(ISBLANK(Perigon!K2410),"",Perigon!K2410)</f>
        <v/>
      </c>
      <c r="F2415" s="65"/>
      <c r="G2415" s="64"/>
      <c r="H2415" s="69" t="str">
        <f>IF(ISBLANK(Perigon!L2410),"",Perigon!L2410)</f>
        <v/>
      </c>
      <c r="I2415" s="69" t="str">
        <f>IF(ISBLANK(Perigon!M2410),"",Perigon!M2410)</f>
        <v/>
      </c>
      <c r="J2415" s="98" t="str">
        <f>IF(ISBLANK(Perigon!N2410),"",Perigon!N2410)</f>
        <v/>
      </c>
      <c r="K2415" s="99" t="str">
        <f>IF(ISBLANK(Perigon!J2410),"",Perigon!T2410)</f>
        <v/>
      </c>
      <c r="L2415" s="95" t="str">
        <f>IF(ISBLANK(Perigon!O2410),"",Perigon!O2410)</f>
        <v/>
      </c>
      <c r="M2415" s="95" t="str">
        <f>IF(ISBLANK(Perigon!R2410),"",Perigon!R2410)</f>
        <v/>
      </c>
      <c r="N2415" s="95" t="str">
        <f>IF(ISBLANK(Perigon!P2410),"",Perigon!P2410)</f>
        <v/>
      </c>
      <c r="O2415" s="38" t="str">
        <f>IF($L2415="","",VLOOKUP($R2415,Tarife!$A$2:$R$599,13,FALSE))</f>
        <v/>
      </c>
      <c r="P2415" s="38" t="str">
        <f t="shared" si="37"/>
        <v/>
      </c>
      <c r="R2415" s="100" t="str">
        <f>Zusammenzug!$C$25&amp;"-"&amp;Zusammenzug!$A$7&amp;"-"&amp;Leistungen!L2415</f>
        <v>2024-0-</v>
      </c>
    </row>
    <row r="2416" spans="1:18" x14ac:dyDescent="0.2">
      <c r="A2416" s="95" t="str">
        <f>IF(ISBLANK(Perigon!E2411),"",Perigon!E2411)</f>
        <v/>
      </c>
      <c r="B2416" s="95" t="str">
        <f>IF(ISBLANK(Perigon!G2411),"",Perigon!G2411)</f>
        <v/>
      </c>
      <c r="C2416" s="96" t="str">
        <f>IF(ISBLANK(Perigon!I2411),"",Perigon!I2411)</f>
        <v/>
      </c>
      <c r="D2416" s="97" t="str">
        <f>IF(ISBLANK(Perigon!J2411),"",Perigon!J2411)</f>
        <v/>
      </c>
      <c r="E2416" s="64" t="str">
        <f>IF(ISBLANK(Perigon!K2411),"",Perigon!K2411)</f>
        <v/>
      </c>
      <c r="F2416" s="65"/>
      <c r="G2416" s="64"/>
      <c r="H2416" s="69" t="str">
        <f>IF(ISBLANK(Perigon!L2411),"",Perigon!L2411)</f>
        <v/>
      </c>
      <c r="I2416" s="69" t="str">
        <f>IF(ISBLANK(Perigon!M2411),"",Perigon!M2411)</f>
        <v/>
      </c>
      <c r="J2416" s="98" t="str">
        <f>IF(ISBLANK(Perigon!N2411),"",Perigon!N2411)</f>
        <v/>
      </c>
      <c r="K2416" s="99" t="str">
        <f>IF(ISBLANK(Perigon!J2411),"",Perigon!T2411)</f>
        <v/>
      </c>
      <c r="L2416" s="95" t="str">
        <f>IF(ISBLANK(Perigon!O2411),"",Perigon!O2411)</f>
        <v/>
      </c>
      <c r="M2416" s="95" t="str">
        <f>IF(ISBLANK(Perigon!R2411),"",Perigon!R2411)</f>
        <v/>
      </c>
      <c r="N2416" s="95" t="str">
        <f>IF(ISBLANK(Perigon!P2411),"",Perigon!P2411)</f>
        <v/>
      </c>
      <c r="O2416" s="38" t="str">
        <f>IF($L2416="","",VLOOKUP($R2416,Tarife!$A$2:$R$599,13,FALSE))</f>
        <v/>
      </c>
      <c r="P2416" s="38" t="str">
        <f t="shared" si="37"/>
        <v/>
      </c>
      <c r="R2416" s="100" t="str">
        <f>Zusammenzug!$C$25&amp;"-"&amp;Zusammenzug!$A$7&amp;"-"&amp;Leistungen!L2416</f>
        <v>2024-0-</v>
      </c>
    </row>
    <row r="2417" spans="1:18" x14ac:dyDescent="0.2">
      <c r="A2417" s="95" t="str">
        <f>IF(ISBLANK(Perigon!E2412),"",Perigon!E2412)</f>
        <v/>
      </c>
      <c r="B2417" s="95" t="str">
        <f>IF(ISBLANK(Perigon!G2412),"",Perigon!G2412)</f>
        <v/>
      </c>
      <c r="C2417" s="96" t="str">
        <f>IF(ISBLANK(Perigon!I2412),"",Perigon!I2412)</f>
        <v/>
      </c>
      <c r="D2417" s="97" t="str">
        <f>IF(ISBLANK(Perigon!J2412),"",Perigon!J2412)</f>
        <v/>
      </c>
      <c r="E2417" s="64" t="str">
        <f>IF(ISBLANK(Perigon!K2412),"",Perigon!K2412)</f>
        <v/>
      </c>
      <c r="F2417" s="65"/>
      <c r="G2417" s="64"/>
      <c r="H2417" s="69" t="str">
        <f>IF(ISBLANK(Perigon!L2412),"",Perigon!L2412)</f>
        <v/>
      </c>
      <c r="I2417" s="69" t="str">
        <f>IF(ISBLANK(Perigon!M2412),"",Perigon!M2412)</f>
        <v/>
      </c>
      <c r="J2417" s="98" t="str">
        <f>IF(ISBLANK(Perigon!N2412),"",Perigon!N2412)</f>
        <v/>
      </c>
      <c r="K2417" s="99" t="str">
        <f>IF(ISBLANK(Perigon!J2412),"",Perigon!T2412)</f>
        <v/>
      </c>
      <c r="L2417" s="95" t="str">
        <f>IF(ISBLANK(Perigon!O2412),"",Perigon!O2412)</f>
        <v/>
      </c>
      <c r="M2417" s="95" t="str">
        <f>IF(ISBLANK(Perigon!R2412),"",Perigon!R2412)</f>
        <v/>
      </c>
      <c r="N2417" s="95" t="str">
        <f>IF(ISBLANK(Perigon!P2412),"",Perigon!P2412)</f>
        <v/>
      </c>
      <c r="O2417" s="38" t="str">
        <f>IF($L2417="","",VLOOKUP($R2417,Tarife!$A$2:$R$599,13,FALSE))</f>
        <v/>
      </c>
      <c r="P2417" s="38" t="str">
        <f t="shared" si="37"/>
        <v/>
      </c>
      <c r="R2417" s="100" t="str">
        <f>Zusammenzug!$C$25&amp;"-"&amp;Zusammenzug!$A$7&amp;"-"&amp;Leistungen!L2417</f>
        <v>2024-0-</v>
      </c>
    </row>
    <row r="2418" spans="1:18" x14ac:dyDescent="0.2">
      <c r="A2418" s="95" t="str">
        <f>IF(ISBLANK(Perigon!E2413),"",Perigon!E2413)</f>
        <v/>
      </c>
      <c r="B2418" s="95" t="str">
        <f>IF(ISBLANK(Perigon!G2413),"",Perigon!G2413)</f>
        <v/>
      </c>
      <c r="C2418" s="96" t="str">
        <f>IF(ISBLANK(Perigon!I2413),"",Perigon!I2413)</f>
        <v/>
      </c>
      <c r="D2418" s="97" t="str">
        <f>IF(ISBLANK(Perigon!J2413),"",Perigon!J2413)</f>
        <v/>
      </c>
      <c r="E2418" s="64" t="str">
        <f>IF(ISBLANK(Perigon!K2413),"",Perigon!K2413)</f>
        <v/>
      </c>
      <c r="F2418" s="65"/>
      <c r="G2418" s="64"/>
      <c r="H2418" s="69" t="str">
        <f>IF(ISBLANK(Perigon!L2413),"",Perigon!L2413)</f>
        <v/>
      </c>
      <c r="I2418" s="69" t="str">
        <f>IF(ISBLANK(Perigon!M2413),"",Perigon!M2413)</f>
        <v/>
      </c>
      <c r="J2418" s="98" t="str">
        <f>IF(ISBLANK(Perigon!N2413),"",Perigon!N2413)</f>
        <v/>
      </c>
      <c r="K2418" s="99" t="str">
        <f>IF(ISBLANK(Perigon!J2413),"",Perigon!T2413)</f>
        <v/>
      </c>
      <c r="L2418" s="95" t="str">
        <f>IF(ISBLANK(Perigon!O2413),"",Perigon!O2413)</f>
        <v/>
      </c>
      <c r="M2418" s="95" t="str">
        <f>IF(ISBLANK(Perigon!R2413),"",Perigon!R2413)</f>
        <v/>
      </c>
      <c r="N2418" s="95" t="str">
        <f>IF(ISBLANK(Perigon!P2413),"",Perigon!P2413)</f>
        <v/>
      </c>
      <c r="O2418" s="38" t="str">
        <f>IF($L2418="","",VLOOKUP($R2418,Tarife!$A$2:$R$599,13,FALSE))</f>
        <v/>
      </c>
      <c r="P2418" s="38" t="str">
        <f t="shared" si="37"/>
        <v/>
      </c>
      <c r="R2418" s="100" t="str">
        <f>Zusammenzug!$C$25&amp;"-"&amp;Zusammenzug!$A$7&amp;"-"&amp;Leistungen!L2418</f>
        <v>2024-0-</v>
      </c>
    </row>
    <row r="2419" spans="1:18" x14ac:dyDescent="0.2">
      <c r="A2419" s="95" t="str">
        <f>IF(ISBLANK(Perigon!E2414),"",Perigon!E2414)</f>
        <v/>
      </c>
      <c r="B2419" s="95" t="str">
        <f>IF(ISBLANK(Perigon!G2414),"",Perigon!G2414)</f>
        <v/>
      </c>
      <c r="C2419" s="96" t="str">
        <f>IF(ISBLANK(Perigon!I2414),"",Perigon!I2414)</f>
        <v/>
      </c>
      <c r="D2419" s="97" t="str">
        <f>IF(ISBLANK(Perigon!J2414),"",Perigon!J2414)</f>
        <v/>
      </c>
      <c r="E2419" s="64" t="str">
        <f>IF(ISBLANK(Perigon!K2414),"",Perigon!K2414)</f>
        <v/>
      </c>
      <c r="F2419" s="65"/>
      <c r="G2419" s="64"/>
      <c r="H2419" s="69" t="str">
        <f>IF(ISBLANK(Perigon!L2414),"",Perigon!L2414)</f>
        <v/>
      </c>
      <c r="I2419" s="69" t="str">
        <f>IF(ISBLANK(Perigon!M2414),"",Perigon!M2414)</f>
        <v/>
      </c>
      <c r="J2419" s="98" t="str">
        <f>IF(ISBLANK(Perigon!N2414),"",Perigon!N2414)</f>
        <v/>
      </c>
      <c r="K2419" s="99" t="str">
        <f>IF(ISBLANK(Perigon!J2414),"",Perigon!T2414)</f>
        <v/>
      </c>
      <c r="L2419" s="95" t="str">
        <f>IF(ISBLANK(Perigon!O2414),"",Perigon!O2414)</f>
        <v/>
      </c>
      <c r="M2419" s="95" t="str">
        <f>IF(ISBLANK(Perigon!R2414),"",Perigon!R2414)</f>
        <v/>
      </c>
      <c r="N2419" s="95" t="str">
        <f>IF(ISBLANK(Perigon!P2414),"",Perigon!P2414)</f>
        <v/>
      </c>
      <c r="O2419" s="38" t="str">
        <f>IF($L2419="","",VLOOKUP($R2419,Tarife!$A$2:$R$599,13,FALSE))</f>
        <v/>
      </c>
      <c r="P2419" s="38" t="str">
        <f t="shared" si="37"/>
        <v/>
      </c>
      <c r="R2419" s="100" t="str">
        <f>Zusammenzug!$C$25&amp;"-"&amp;Zusammenzug!$A$7&amp;"-"&amp;Leistungen!L2419</f>
        <v>2024-0-</v>
      </c>
    </row>
    <row r="2420" spans="1:18" x14ac:dyDescent="0.2">
      <c r="A2420" s="95" t="str">
        <f>IF(ISBLANK(Perigon!E2415),"",Perigon!E2415)</f>
        <v/>
      </c>
      <c r="B2420" s="95" t="str">
        <f>IF(ISBLANK(Perigon!G2415),"",Perigon!G2415)</f>
        <v/>
      </c>
      <c r="C2420" s="96" t="str">
        <f>IF(ISBLANK(Perigon!I2415),"",Perigon!I2415)</f>
        <v/>
      </c>
      <c r="D2420" s="97" t="str">
        <f>IF(ISBLANK(Perigon!J2415),"",Perigon!J2415)</f>
        <v/>
      </c>
      <c r="E2420" s="64" t="str">
        <f>IF(ISBLANK(Perigon!K2415),"",Perigon!K2415)</f>
        <v/>
      </c>
      <c r="F2420" s="65"/>
      <c r="G2420" s="64"/>
      <c r="H2420" s="69" t="str">
        <f>IF(ISBLANK(Perigon!L2415),"",Perigon!L2415)</f>
        <v/>
      </c>
      <c r="I2420" s="69" t="str">
        <f>IF(ISBLANK(Perigon!M2415),"",Perigon!M2415)</f>
        <v/>
      </c>
      <c r="J2420" s="98" t="str">
        <f>IF(ISBLANK(Perigon!N2415),"",Perigon!N2415)</f>
        <v/>
      </c>
      <c r="K2420" s="99" t="str">
        <f>IF(ISBLANK(Perigon!J2415),"",Perigon!T2415)</f>
        <v/>
      </c>
      <c r="L2420" s="95" t="str">
        <f>IF(ISBLANK(Perigon!O2415),"",Perigon!O2415)</f>
        <v/>
      </c>
      <c r="M2420" s="95" t="str">
        <f>IF(ISBLANK(Perigon!R2415),"",Perigon!R2415)</f>
        <v/>
      </c>
      <c r="N2420" s="95" t="str">
        <f>IF(ISBLANK(Perigon!P2415),"",Perigon!P2415)</f>
        <v/>
      </c>
      <c r="O2420" s="38" t="str">
        <f>IF($L2420="","",VLOOKUP($R2420,Tarife!$A$2:$R$599,13,FALSE))</f>
        <v/>
      </c>
      <c r="P2420" s="38" t="str">
        <f t="shared" si="37"/>
        <v/>
      </c>
      <c r="R2420" s="100" t="str">
        <f>Zusammenzug!$C$25&amp;"-"&amp;Zusammenzug!$A$7&amp;"-"&amp;Leistungen!L2420</f>
        <v>2024-0-</v>
      </c>
    </row>
    <row r="2421" spans="1:18" x14ac:dyDescent="0.2">
      <c r="A2421" s="95" t="str">
        <f>IF(ISBLANK(Perigon!E2416),"",Perigon!E2416)</f>
        <v/>
      </c>
      <c r="B2421" s="95" t="str">
        <f>IF(ISBLANK(Perigon!G2416),"",Perigon!G2416)</f>
        <v/>
      </c>
      <c r="C2421" s="96" t="str">
        <f>IF(ISBLANK(Perigon!I2416),"",Perigon!I2416)</f>
        <v/>
      </c>
      <c r="D2421" s="97" t="str">
        <f>IF(ISBLANK(Perigon!J2416),"",Perigon!J2416)</f>
        <v/>
      </c>
      <c r="E2421" s="64" t="str">
        <f>IF(ISBLANK(Perigon!K2416),"",Perigon!K2416)</f>
        <v/>
      </c>
      <c r="F2421" s="65"/>
      <c r="G2421" s="64"/>
      <c r="H2421" s="69" t="str">
        <f>IF(ISBLANK(Perigon!L2416),"",Perigon!L2416)</f>
        <v/>
      </c>
      <c r="I2421" s="69" t="str">
        <f>IF(ISBLANK(Perigon!M2416),"",Perigon!M2416)</f>
        <v/>
      </c>
      <c r="J2421" s="98" t="str">
        <f>IF(ISBLANK(Perigon!N2416),"",Perigon!N2416)</f>
        <v/>
      </c>
      <c r="K2421" s="99" t="str">
        <f>IF(ISBLANK(Perigon!J2416),"",Perigon!T2416)</f>
        <v/>
      </c>
      <c r="L2421" s="95" t="str">
        <f>IF(ISBLANK(Perigon!O2416),"",Perigon!O2416)</f>
        <v/>
      </c>
      <c r="M2421" s="95" t="str">
        <f>IF(ISBLANK(Perigon!R2416),"",Perigon!R2416)</f>
        <v/>
      </c>
      <c r="N2421" s="95" t="str">
        <f>IF(ISBLANK(Perigon!P2416),"",Perigon!P2416)</f>
        <v/>
      </c>
      <c r="O2421" s="38" t="str">
        <f>IF($L2421="","",VLOOKUP($R2421,Tarife!$A$2:$R$599,13,FALSE))</f>
        <v/>
      </c>
      <c r="P2421" s="38" t="str">
        <f t="shared" si="37"/>
        <v/>
      </c>
      <c r="R2421" s="100" t="str">
        <f>Zusammenzug!$C$25&amp;"-"&amp;Zusammenzug!$A$7&amp;"-"&amp;Leistungen!L2421</f>
        <v>2024-0-</v>
      </c>
    </row>
    <row r="2422" spans="1:18" x14ac:dyDescent="0.2">
      <c r="A2422" s="95" t="str">
        <f>IF(ISBLANK(Perigon!E2417),"",Perigon!E2417)</f>
        <v/>
      </c>
      <c r="B2422" s="95" t="str">
        <f>IF(ISBLANK(Perigon!G2417),"",Perigon!G2417)</f>
        <v/>
      </c>
      <c r="C2422" s="96" t="str">
        <f>IF(ISBLANK(Perigon!I2417),"",Perigon!I2417)</f>
        <v/>
      </c>
      <c r="D2422" s="97" t="str">
        <f>IF(ISBLANK(Perigon!J2417),"",Perigon!J2417)</f>
        <v/>
      </c>
      <c r="E2422" s="64" t="str">
        <f>IF(ISBLANK(Perigon!K2417),"",Perigon!K2417)</f>
        <v/>
      </c>
      <c r="F2422" s="65"/>
      <c r="G2422" s="64"/>
      <c r="H2422" s="69" t="str">
        <f>IF(ISBLANK(Perigon!L2417),"",Perigon!L2417)</f>
        <v/>
      </c>
      <c r="I2422" s="69" t="str">
        <f>IF(ISBLANK(Perigon!M2417),"",Perigon!M2417)</f>
        <v/>
      </c>
      <c r="J2422" s="98" t="str">
        <f>IF(ISBLANK(Perigon!N2417),"",Perigon!N2417)</f>
        <v/>
      </c>
      <c r="K2422" s="99" t="str">
        <f>IF(ISBLANK(Perigon!J2417),"",Perigon!T2417)</f>
        <v/>
      </c>
      <c r="L2422" s="95" t="str">
        <f>IF(ISBLANK(Perigon!O2417),"",Perigon!O2417)</f>
        <v/>
      </c>
      <c r="M2422" s="95" t="str">
        <f>IF(ISBLANK(Perigon!R2417),"",Perigon!R2417)</f>
        <v/>
      </c>
      <c r="N2422" s="95" t="str">
        <f>IF(ISBLANK(Perigon!P2417),"",Perigon!P2417)</f>
        <v/>
      </c>
      <c r="O2422" s="38" t="str">
        <f>IF($L2422="","",VLOOKUP($R2422,Tarife!$A$2:$R$599,13,FALSE))</f>
        <v/>
      </c>
      <c r="P2422" s="38" t="str">
        <f t="shared" si="37"/>
        <v/>
      </c>
      <c r="R2422" s="100" t="str">
        <f>Zusammenzug!$C$25&amp;"-"&amp;Zusammenzug!$A$7&amp;"-"&amp;Leistungen!L2422</f>
        <v>2024-0-</v>
      </c>
    </row>
    <row r="2423" spans="1:18" x14ac:dyDescent="0.2">
      <c r="A2423" s="95" t="str">
        <f>IF(ISBLANK(Perigon!E2418),"",Perigon!E2418)</f>
        <v/>
      </c>
      <c r="B2423" s="95" t="str">
        <f>IF(ISBLANK(Perigon!G2418),"",Perigon!G2418)</f>
        <v/>
      </c>
      <c r="C2423" s="96" t="str">
        <f>IF(ISBLANK(Perigon!I2418),"",Perigon!I2418)</f>
        <v/>
      </c>
      <c r="D2423" s="97" t="str">
        <f>IF(ISBLANK(Perigon!J2418),"",Perigon!J2418)</f>
        <v/>
      </c>
      <c r="E2423" s="64" t="str">
        <f>IF(ISBLANK(Perigon!K2418),"",Perigon!K2418)</f>
        <v/>
      </c>
      <c r="F2423" s="65"/>
      <c r="G2423" s="64"/>
      <c r="H2423" s="69" t="str">
        <f>IF(ISBLANK(Perigon!L2418),"",Perigon!L2418)</f>
        <v/>
      </c>
      <c r="I2423" s="69" t="str">
        <f>IF(ISBLANK(Perigon!M2418),"",Perigon!M2418)</f>
        <v/>
      </c>
      <c r="J2423" s="98" t="str">
        <f>IF(ISBLANK(Perigon!N2418),"",Perigon!N2418)</f>
        <v/>
      </c>
      <c r="K2423" s="99" t="str">
        <f>IF(ISBLANK(Perigon!J2418),"",Perigon!T2418)</f>
        <v/>
      </c>
      <c r="L2423" s="95" t="str">
        <f>IF(ISBLANK(Perigon!O2418),"",Perigon!O2418)</f>
        <v/>
      </c>
      <c r="M2423" s="95" t="str">
        <f>IF(ISBLANK(Perigon!R2418),"",Perigon!R2418)</f>
        <v/>
      </c>
      <c r="N2423" s="95" t="str">
        <f>IF(ISBLANK(Perigon!P2418),"",Perigon!P2418)</f>
        <v/>
      </c>
      <c r="O2423" s="38" t="str">
        <f>IF($L2423="","",VLOOKUP($R2423,Tarife!$A$2:$R$599,13,FALSE))</f>
        <v/>
      </c>
      <c r="P2423" s="38" t="str">
        <f t="shared" si="37"/>
        <v/>
      </c>
      <c r="R2423" s="100" t="str">
        <f>Zusammenzug!$C$25&amp;"-"&amp;Zusammenzug!$A$7&amp;"-"&amp;Leistungen!L2423</f>
        <v>2024-0-</v>
      </c>
    </row>
    <row r="2424" spans="1:18" x14ac:dyDescent="0.2">
      <c r="A2424" s="95" t="str">
        <f>IF(ISBLANK(Perigon!E2419),"",Perigon!E2419)</f>
        <v/>
      </c>
      <c r="B2424" s="95" t="str">
        <f>IF(ISBLANK(Perigon!G2419),"",Perigon!G2419)</f>
        <v/>
      </c>
      <c r="C2424" s="96" t="str">
        <f>IF(ISBLANK(Perigon!I2419),"",Perigon!I2419)</f>
        <v/>
      </c>
      <c r="D2424" s="97" t="str">
        <f>IF(ISBLANK(Perigon!J2419),"",Perigon!J2419)</f>
        <v/>
      </c>
      <c r="E2424" s="64" t="str">
        <f>IF(ISBLANK(Perigon!K2419),"",Perigon!K2419)</f>
        <v/>
      </c>
      <c r="F2424" s="65"/>
      <c r="G2424" s="64"/>
      <c r="H2424" s="69" t="str">
        <f>IF(ISBLANK(Perigon!L2419),"",Perigon!L2419)</f>
        <v/>
      </c>
      <c r="I2424" s="69" t="str">
        <f>IF(ISBLANK(Perigon!M2419),"",Perigon!M2419)</f>
        <v/>
      </c>
      <c r="J2424" s="98" t="str">
        <f>IF(ISBLANK(Perigon!N2419),"",Perigon!N2419)</f>
        <v/>
      </c>
      <c r="K2424" s="99" t="str">
        <f>IF(ISBLANK(Perigon!J2419),"",Perigon!T2419)</f>
        <v/>
      </c>
      <c r="L2424" s="95" t="str">
        <f>IF(ISBLANK(Perigon!O2419),"",Perigon!O2419)</f>
        <v/>
      </c>
      <c r="M2424" s="95" t="str">
        <f>IF(ISBLANK(Perigon!R2419),"",Perigon!R2419)</f>
        <v/>
      </c>
      <c r="N2424" s="95" t="str">
        <f>IF(ISBLANK(Perigon!P2419),"",Perigon!P2419)</f>
        <v/>
      </c>
      <c r="O2424" s="38" t="str">
        <f>IF($L2424="","",VLOOKUP($R2424,Tarife!$A$2:$R$599,13,FALSE))</f>
        <v/>
      </c>
      <c r="P2424" s="38" t="str">
        <f t="shared" si="37"/>
        <v/>
      </c>
      <c r="R2424" s="100" t="str">
        <f>Zusammenzug!$C$25&amp;"-"&amp;Zusammenzug!$A$7&amp;"-"&amp;Leistungen!L2424</f>
        <v>2024-0-</v>
      </c>
    </row>
    <row r="2425" spans="1:18" x14ac:dyDescent="0.2">
      <c r="A2425" s="95" t="str">
        <f>IF(ISBLANK(Perigon!E2420),"",Perigon!E2420)</f>
        <v/>
      </c>
      <c r="B2425" s="95" t="str">
        <f>IF(ISBLANK(Perigon!G2420),"",Perigon!G2420)</f>
        <v/>
      </c>
      <c r="C2425" s="96" t="str">
        <f>IF(ISBLANK(Perigon!I2420),"",Perigon!I2420)</f>
        <v/>
      </c>
      <c r="D2425" s="97" t="str">
        <f>IF(ISBLANK(Perigon!J2420),"",Perigon!J2420)</f>
        <v/>
      </c>
      <c r="E2425" s="64" t="str">
        <f>IF(ISBLANK(Perigon!K2420),"",Perigon!K2420)</f>
        <v/>
      </c>
      <c r="F2425" s="65"/>
      <c r="G2425" s="64"/>
      <c r="H2425" s="69" t="str">
        <f>IF(ISBLANK(Perigon!L2420),"",Perigon!L2420)</f>
        <v/>
      </c>
      <c r="I2425" s="69" t="str">
        <f>IF(ISBLANK(Perigon!M2420),"",Perigon!M2420)</f>
        <v/>
      </c>
      <c r="J2425" s="98" t="str">
        <f>IF(ISBLANK(Perigon!N2420),"",Perigon!N2420)</f>
        <v/>
      </c>
      <c r="K2425" s="99" t="str">
        <f>IF(ISBLANK(Perigon!J2420),"",Perigon!T2420)</f>
        <v/>
      </c>
      <c r="L2425" s="95" t="str">
        <f>IF(ISBLANK(Perigon!O2420),"",Perigon!O2420)</f>
        <v/>
      </c>
      <c r="M2425" s="95" t="str">
        <f>IF(ISBLANK(Perigon!R2420),"",Perigon!R2420)</f>
        <v/>
      </c>
      <c r="N2425" s="95" t="str">
        <f>IF(ISBLANK(Perigon!P2420),"",Perigon!P2420)</f>
        <v/>
      </c>
      <c r="O2425" s="38" t="str">
        <f>IF($L2425="","",VLOOKUP($R2425,Tarife!$A$2:$R$599,13,FALSE))</f>
        <v/>
      </c>
      <c r="P2425" s="38" t="str">
        <f t="shared" si="37"/>
        <v/>
      </c>
      <c r="R2425" s="100" t="str">
        <f>Zusammenzug!$C$25&amp;"-"&amp;Zusammenzug!$A$7&amp;"-"&amp;Leistungen!L2425</f>
        <v>2024-0-</v>
      </c>
    </row>
    <row r="2426" spans="1:18" x14ac:dyDescent="0.2">
      <c r="A2426" s="95" t="str">
        <f>IF(ISBLANK(Perigon!E2421),"",Perigon!E2421)</f>
        <v/>
      </c>
      <c r="B2426" s="95" t="str">
        <f>IF(ISBLANK(Perigon!G2421),"",Perigon!G2421)</f>
        <v/>
      </c>
      <c r="C2426" s="96" t="str">
        <f>IF(ISBLANK(Perigon!I2421),"",Perigon!I2421)</f>
        <v/>
      </c>
      <c r="D2426" s="97" t="str">
        <f>IF(ISBLANK(Perigon!J2421),"",Perigon!J2421)</f>
        <v/>
      </c>
      <c r="E2426" s="64" t="str">
        <f>IF(ISBLANK(Perigon!K2421),"",Perigon!K2421)</f>
        <v/>
      </c>
      <c r="F2426" s="65"/>
      <c r="G2426" s="64"/>
      <c r="H2426" s="69" t="str">
        <f>IF(ISBLANK(Perigon!L2421),"",Perigon!L2421)</f>
        <v/>
      </c>
      <c r="I2426" s="69" t="str">
        <f>IF(ISBLANK(Perigon!M2421),"",Perigon!M2421)</f>
        <v/>
      </c>
      <c r="J2426" s="98" t="str">
        <f>IF(ISBLANK(Perigon!N2421),"",Perigon!N2421)</f>
        <v/>
      </c>
      <c r="K2426" s="99" t="str">
        <f>IF(ISBLANK(Perigon!J2421),"",Perigon!T2421)</f>
        <v/>
      </c>
      <c r="L2426" s="95" t="str">
        <f>IF(ISBLANK(Perigon!O2421),"",Perigon!O2421)</f>
        <v/>
      </c>
      <c r="M2426" s="95" t="str">
        <f>IF(ISBLANK(Perigon!R2421),"",Perigon!R2421)</f>
        <v/>
      </c>
      <c r="N2426" s="95" t="str">
        <f>IF(ISBLANK(Perigon!P2421),"",Perigon!P2421)</f>
        <v/>
      </c>
      <c r="O2426" s="38" t="str">
        <f>IF($L2426="","",VLOOKUP($R2426,Tarife!$A$2:$R$599,13,FALSE))</f>
        <v/>
      </c>
      <c r="P2426" s="38" t="str">
        <f t="shared" si="37"/>
        <v/>
      </c>
      <c r="R2426" s="100" t="str">
        <f>Zusammenzug!$C$25&amp;"-"&amp;Zusammenzug!$A$7&amp;"-"&amp;Leistungen!L2426</f>
        <v>2024-0-</v>
      </c>
    </row>
    <row r="2427" spans="1:18" x14ac:dyDescent="0.2">
      <c r="A2427" s="95" t="str">
        <f>IF(ISBLANK(Perigon!E2422),"",Perigon!E2422)</f>
        <v/>
      </c>
      <c r="B2427" s="95" t="str">
        <f>IF(ISBLANK(Perigon!G2422),"",Perigon!G2422)</f>
        <v/>
      </c>
      <c r="C2427" s="96" t="str">
        <f>IF(ISBLANK(Perigon!I2422),"",Perigon!I2422)</f>
        <v/>
      </c>
      <c r="D2427" s="97" t="str">
        <f>IF(ISBLANK(Perigon!J2422),"",Perigon!J2422)</f>
        <v/>
      </c>
      <c r="E2427" s="64" t="str">
        <f>IF(ISBLANK(Perigon!K2422),"",Perigon!K2422)</f>
        <v/>
      </c>
      <c r="F2427" s="65"/>
      <c r="G2427" s="64"/>
      <c r="H2427" s="69" t="str">
        <f>IF(ISBLANK(Perigon!L2422),"",Perigon!L2422)</f>
        <v/>
      </c>
      <c r="I2427" s="69" t="str">
        <f>IF(ISBLANK(Perigon!M2422),"",Perigon!M2422)</f>
        <v/>
      </c>
      <c r="J2427" s="98" t="str">
        <f>IF(ISBLANK(Perigon!N2422),"",Perigon!N2422)</f>
        <v/>
      </c>
      <c r="K2427" s="99" t="str">
        <f>IF(ISBLANK(Perigon!J2422),"",Perigon!T2422)</f>
        <v/>
      </c>
      <c r="L2427" s="95" t="str">
        <f>IF(ISBLANK(Perigon!O2422),"",Perigon!O2422)</f>
        <v/>
      </c>
      <c r="M2427" s="95" t="str">
        <f>IF(ISBLANK(Perigon!R2422),"",Perigon!R2422)</f>
        <v/>
      </c>
      <c r="N2427" s="95" t="str">
        <f>IF(ISBLANK(Perigon!P2422),"",Perigon!P2422)</f>
        <v/>
      </c>
      <c r="O2427" s="38" t="str">
        <f>IF($L2427="","",VLOOKUP($R2427,Tarife!$A$2:$R$599,13,FALSE))</f>
        <v/>
      </c>
      <c r="P2427" s="38" t="str">
        <f t="shared" si="37"/>
        <v/>
      </c>
      <c r="R2427" s="100" t="str">
        <f>Zusammenzug!$C$25&amp;"-"&amp;Zusammenzug!$A$7&amp;"-"&amp;Leistungen!L2427</f>
        <v>2024-0-</v>
      </c>
    </row>
    <row r="2428" spans="1:18" x14ac:dyDescent="0.2">
      <c r="A2428" s="95" t="str">
        <f>IF(ISBLANK(Perigon!E2423),"",Perigon!E2423)</f>
        <v/>
      </c>
      <c r="B2428" s="95" t="str">
        <f>IF(ISBLANK(Perigon!G2423),"",Perigon!G2423)</f>
        <v/>
      </c>
      <c r="C2428" s="96" t="str">
        <f>IF(ISBLANK(Perigon!I2423),"",Perigon!I2423)</f>
        <v/>
      </c>
      <c r="D2428" s="97" t="str">
        <f>IF(ISBLANK(Perigon!J2423),"",Perigon!J2423)</f>
        <v/>
      </c>
      <c r="E2428" s="64" t="str">
        <f>IF(ISBLANK(Perigon!K2423),"",Perigon!K2423)</f>
        <v/>
      </c>
      <c r="F2428" s="65"/>
      <c r="G2428" s="64"/>
      <c r="H2428" s="69" t="str">
        <f>IF(ISBLANK(Perigon!L2423),"",Perigon!L2423)</f>
        <v/>
      </c>
      <c r="I2428" s="69" t="str">
        <f>IF(ISBLANK(Perigon!M2423),"",Perigon!M2423)</f>
        <v/>
      </c>
      <c r="J2428" s="98" t="str">
        <f>IF(ISBLANK(Perigon!N2423),"",Perigon!N2423)</f>
        <v/>
      </c>
      <c r="K2428" s="99" t="str">
        <f>IF(ISBLANK(Perigon!J2423),"",Perigon!T2423)</f>
        <v/>
      </c>
      <c r="L2428" s="95" t="str">
        <f>IF(ISBLANK(Perigon!O2423),"",Perigon!O2423)</f>
        <v/>
      </c>
      <c r="M2428" s="95" t="str">
        <f>IF(ISBLANK(Perigon!R2423),"",Perigon!R2423)</f>
        <v/>
      </c>
      <c r="N2428" s="95" t="str">
        <f>IF(ISBLANK(Perigon!P2423),"",Perigon!P2423)</f>
        <v/>
      </c>
      <c r="O2428" s="38" t="str">
        <f>IF($L2428="","",VLOOKUP($R2428,Tarife!$A$2:$R$599,13,FALSE))</f>
        <v/>
      </c>
      <c r="P2428" s="38" t="str">
        <f t="shared" si="37"/>
        <v/>
      </c>
      <c r="R2428" s="100" t="str">
        <f>Zusammenzug!$C$25&amp;"-"&amp;Zusammenzug!$A$7&amp;"-"&amp;Leistungen!L2428</f>
        <v>2024-0-</v>
      </c>
    </row>
    <row r="2429" spans="1:18" x14ac:dyDescent="0.2">
      <c r="A2429" s="95" t="str">
        <f>IF(ISBLANK(Perigon!E2424),"",Perigon!E2424)</f>
        <v/>
      </c>
      <c r="B2429" s="95" t="str">
        <f>IF(ISBLANK(Perigon!G2424),"",Perigon!G2424)</f>
        <v/>
      </c>
      <c r="C2429" s="96" t="str">
        <f>IF(ISBLANK(Perigon!I2424),"",Perigon!I2424)</f>
        <v/>
      </c>
      <c r="D2429" s="97" t="str">
        <f>IF(ISBLANK(Perigon!J2424),"",Perigon!J2424)</f>
        <v/>
      </c>
      <c r="E2429" s="64" t="str">
        <f>IF(ISBLANK(Perigon!K2424),"",Perigon!K2424)</f>
        <v/>
      </c>
      <c r="F2429" s="65"/>
      <c r="G2429" s="64"/>
      <c r="H2429" s="69" t="str">
        <f>IF(ISBLANK(Perigon!L2424),"",Perigon!L2424)</f>
        <v/>
      </c>
      <c r="I2429" s="69" t="str">
        <f>IF(ISBLANK(Perigon!M2424),"",Perigon!M2424)</f>
        <v/>
      </c>
      <c r="J2429" s="98" t="str">
        <f>IF(ISBLANK(Perigon!N2424),"",Perigon!N2424)</f>
        <v/>
      </c>
      <c r="K2429" s="99" t="str">
        <f>IF(ISBLANK(Perigon!J2424),"",Perigon!T2424)</f>
        <v/>
      </c>
      <c r="L2429" s="95" t="str">
        <f>IF(ISBLANK(Perigon!O2424),"",Perigon!O2424)</f>
        <v/>
      </c>
      <c r="M2429" s="95" t="str">
        <f>IF(ISBLANK(Perigon!R2424),"",Perigon!R2424)</f>
        <v/>
      </c>
      <c r="N2429" s="95" t="str">
        <f>IF(ISBLANK(Perigon!P2424),"",Perigon!P2424)</f>
        <v/>
      </c>
      <c r="O2429" s="38" t="str">
        <f>IF($L2429="","",VLOOKUP($R2429,Tarife!$A$2:$R$599,13,FALSE))</f>
        <v/>
      </c>
      <c r="P2429" s="38" t="str">
        <f t="shared" si="37"/>
        <v/>
      </c>
      <c r="R2429" s="100" t="str">
        <f>Zusammenzug!$C$25&amp;"-"&amp;Zusammenzug!$A$7&amp;"-"&amp;Leistungen!L2429</f>
        <v>2024-0-</v>
      </c>
    </row>
    <row r="2430" spans="1:18" x14ac:dyDescent="0.2">
      <c r="A2430" s="95" t="str">
        <f>IF(ISBLANK(Perigon!E2425),"",Perigon!E2425)</f>
        <v/>
      </c>
      <c r="B2430" s="95" t="str">
        <f>IF(ISBLANK(Perigon!G2425),"",Perigon!G2425)</f>
        <v/>
      </c>
      <c r="C2430" s="96" t="str">
        <f>IF(ISBLANK(Perigon!I2425),"",Perigon!I2425)</f>
        <v/>
      </c>
      <c r="D2430" s="97" t="str">
        <f>IF(ISBLANK(Perigon!J2425),"",Perigon!J2425)</f>
        <v/>
      </c>
      <c r="E2430" s="64" t="str">
        <f>IF(ISBLANK(Perigon!K2425),"",Perigon!K2425)</f>
        <v/>
      </c>
      <c r="F2430" s="65"/>
      <c r="G2430" s="64"/>
      <c r="H2430" s="69" t="str">
        <f>IF(ISBLANK(Perigon!L2425),"",Perigon!L2425)</f>
        <v/>
      </c>
      <c r="I2430" s="69" t="str">
        <f>IF(ISBLANK(Perigon!M2425),"",Perigon!M2425)</f>
        <v/>
      </c>
      <c r="J2430" s="98" t="str">
        <f>IF(ISBLANK(Perigon!N2425),"",Perigon!N2425)</f>
        <v/>
      </c>
      <c r="K2430" s="99" t="str">
        <f>IF(ISBLANK(Perigon!J2425),"",Perigon!T2425)</f>
        <v/>
      </c>
      <c r="L2430" s="95" t="str">
        <f>IF(ISBLANK(Perigon!O2425),"",Perigon!O2425)</f>
        <v/>
      </c>
      <c r="M2430" s="95" t="str">
        <f>IF(ISBLANK(Perigon!R2425),"",Perigon!R2425)</f>
        <v/>
      </c>
      <c r="N2430" s="95" t="str">
        <f>IF(ISBLANK(Perigon!P2425),"",Perigon!P2425)</f>
        <v/>
      </c>
      <c r="O2430" s="38" t="str">
        <f>IF($L2430="","",VLOOKUP($R2430,Tarife!$A$2:$R$599,13,FALSE))</f>
        <v/>
      </c>
      <c r="P2430" s="38" t="str">
        <f t="shared" si="37"/>
        <v/>
      </c>
      <c r="R2430" s="100" t="str">
        <f>Zusammenzug!$C$25&amp;"-"&amp;Zusammenzug!$A$7&amp;"-"&amp;Leistungen!L2430</f>
        <v>2024-0-</v>
      </c>
    </row>
    <row r="2431" spans="1:18" x14ac:dyDescent="0.2">
      <c r="A2431" s="95" t="str">
        <f>IF(ISBLANK(Perigon!E2426),"",Perigon!E2426)</f>
        <v/>
      </c>
      <c r="B2431" s="95" t="str">
        <f>IF(ISBLANK(Perigon!G2426),"",Perigon!G2426)</f>
        <v/>
      </c>
      <c r="C2431" s="96" t="str">
        <f>IF(ISBLANK(Perigon!I2426),"",Perigon!I2426)</f>
        <v/>
      </c>
      <c r="D2431" s="97" t="str">
        <f>IF(ISBLANK(Perigon!J2426),"",Perigon!J2426)</f>
        <v/>
      </c>
      <c r="E2431" s="64" t="str">
        <f>IF(ISBLANK(Perigon!K2426),"",Perigon!K2426)</f>
        <v/>
      </c>
      <c r="F2431" s="65"/>
      <c r="G2431" s="64"/>
      <c r="H2431" s="69" t="str">
        <f>IF(ISBLANK(Perigon!L2426),"",Perigon!L2426)</f>
        <v/>
      </c>
      <c r="I2431" s="69" t="str">
        <f>IF(ISBLANK(Perigon!M2426),"",Perigon!M2426)</f>
        <v/>
      </c>
      <c r="J2431" s="98" t="str">
        <f>IF(ISBLANK(Perigon!N2426),"",Perigon!N2426)</f>
        <v/>
      </c>
      <c r="K2431" s="99" t="str">
        <f>IF(ISBLANK(Perigon!J2426),"",Perigon!T2426)</f>
        <v/>
      </c>
      <c r="L2431" s="95" t="str">
        <f>IF(ISBLANK(Perigon!O2426),"",Perigon!O2426)</f>
        <v/>
      </c>
      <c r="M2431" s="95" t="str">
        <f>IF(ISBLANK(Perigon!R2426),"",Perigon!R2426)</f>
        <v/>
      </c>
      <c r="N2431" s="95" t="str">
        <f>IF(ISBLANK(Perigon!P2426),"",Perigon!P2426)</f>
        <v/>
      </c>
      <c r="O2431" s="38" t="str">
        <f>IF($L2431="","",VLOOKUP($R2431,Tarife!$A$2:$R$599,13,FALSE))</f>
        <v/>
      </c>
      <c r="P2431" s="38" t="str">
        <f t="shared" si="37"/>
        <v/>
      </c>
      <c r="R2431" s="100" t="str">
        <f>Zusammenzug!$C$25&amp;"-"&amp;Zusammenzug!$A$7&amp;"-"&amp;Leistungen!L2431</f>
        <v>2024-0-</v>
      </c>
    </row>
    <row r="2432" spans="1:18" x14ac:dyDescent="0.2">
      <c r="A2432" s="95" t="str">
        <f>IF(ISBLANK(Perigon!E2427),"",Perigon!E2427)</f>
        <v/>
      </c>
      <c r="B2432" s="95" t="str">
        <f>IF(ISBLANK(Perigon!G2427),"",Perigon!G2427)</f>
        <v/>
      </c>
      <c r="C2432" s="96" t="str">
        <f>IF(ISBLANK(Perigon!I2427),"",Perigon!I2427)</f>
        <v/>
      </c>
      <c r="D2432" s="97" t="str">
        <f>IF(ISBLANK(Perigon!J2427),"",Perigon!J2427)</f>
        <v/>
      </c>
      <c r="E2432" s="64" t="str">
        <f>IF(ISBLANK(Perigon!K2427),"",Perigon!K2427)</f>
        <v/>
      </c>
      <c r="F2432" s="65"/>
      <c r="G2432" s="64"/>
      <c r="H2432" s="69" t="str">
        <f>IF(ISBLANK(Perigon!L2427),"",Perigon!L2427)</f>
        <v/>
      </c>
      <c r="I2432" s="69" t="str">
        <f>IF(ISBLANK(Perigon!M2427),"",Perigon!M2427)</f>
        <v/>
      </c>
      <c r="J2432" s="98" t="str">
        <f>IF(ISBLANK(Perigon!N2427),"",Perigon!N2427)</f>
        <v/>
      </c>
      <c r="K2432" s="99" t="str">
        <f>IF(ISBLANK(Perigon!J2427),"",Perigon!T2427)</f>
        <v/>
      </c>
      <c r="L2432" s="95" t="str">
        <f>IF(ISBLANK(Perigon!O2427),"",Perigon!O2427)</f>
        <v/>
      </c>
      <c r="M2432" s="95" t="str">
        <f>IF(ISBLANK(Perigon!R2427),"",Perigon!R2427)</f>
        <v/>
      </c>
      <c r="N2432" s="95" t="str">
        <f>IF(ISBLANK(Perigon!P2427),"",Perigon!P2427)</f>
        <v/>
      </c>
      <c r="O2432" s="38" t="str">
        <f>IF($L2432="","",VLOOKUP($R2432,Tarife!$A$2:$R$599,13,FALSE))</f>
        <v/>
      </c>
      <c r="P2432" s="38" t="str">
        <f t="shared" si="37"/>
        <v/>
      </c>
      <c r="R2432" s="100" t="str">
        <f>Zusammenzug!$C$25&amp;"-"&amp;Zusammenzug!$A$7&amp;"-"&amp;Leistungen!L2432</f>
        <v>2024-0-</v>
      </c>
    </row>
    <row r="2433" spans="1:18" x14ac:dyDescent="0.2">
      <c r="A2433" s="95" t="str">
        <f>IF(ISBLANK(Perigon!E2428),"",Perigon!E2428)</f>
        <v/>
      </c>
      <c r="B2433" s="95" t="str">
        <f>IF(ISBLANK(Perigon!G2428),"",Perigon!G2428)</f>
        <v/>
      </c>
      <c r="C2433" s="96" t="str">
        <f>IF(ISBLANK(Perigon!I2428),"",Perigon!I2428)</f>
        <v/>
      </c>
      <c r="D2433" s="97" t="str">
        <f>IF(ISBLANK(Perigon!J2428),"",Perigon!J2428)</f>
        <v/>
      </c>
      <c r="E2433" s="64" t="str">
        <f>IF(ISBLANK(Perigon!K2428),"",Perigon!K2428)</f>
        <v/>
      </c>
      <c r="F2433" s="65"/>
      <c r="G2433" s="64"/>
      <c r="H2433" s="69" t="str">
        <f>IF(ISBLANK(Perigon!L2428),"",Perigon!L2428)</f>
        <v/>
      </c>
      <c r="I2433" s="69" t="str">
        <f>IF(ISBLANK(Perigon!M2428),"",Perigon!M2428)</f>
        <v/>
      </c>
      <c r="J2433" s="98" t="str">
        <f>IF(ISBLANK(Perigon!N2428),"",Perigon!N2428)</f>
        <v/>
      </c>
      <c r="K2433" s="99" t="str">
        <f>IF(ISBLANK(Perigon!J2428),"",Perigon!T2428)</f>
        <v/>
      </c>
      <c r="L2433" s="95" t="str">
        <f>IF(ISBLANK(Perigon!O2428),"",Perigon!O2428)</f>
        <v/>
      </c>
      <c r="M2433" s="95" t="str">
        <f>IF(ISBLANK(Perigon!R2428),"",Perigon!R2428)</f>
        <v/>
      </c>
      <c r="N2433" s="95" t="str">
        <f>IF(ISBLANK(Perigon!P2428),"",Perigon!P2428)</f>
        <v/>
      </c>
      <c r="O2433" s="38" t="str">
        <f>IF($L2433="","",VLOOKUP($R2433,Tarife!$A$2:$R$599,13,FALSE))</f>
        <v/>
      </c>
      <c r="P2433" s="38" t="str">
        <f t="shared" si="37"/>
        <v/>
      </c>
      <c r="R2433" s="100" t="str">
        <f>Zusammenzug!$C$25&amp;"-"&amp;Zusammenzug!$A$7&amp;"-"&amp;Leistungen!L2433</f>
        <v>2024-0-</v>
      </c>
    </row>
    <row r="2434" spans="1:18" x14ac:dyDescent="0.2">
      <c r="A2434" s="95" t="str">
        <f>IF(ISBLANK(Perigon!E2429),"",Perigon!E2429)</f>
        <v/>
      </c>
      <c r="B2434" s="95" t="str">
        <f>IF(ISBLANK(Perigon!G2429),"",Perigon!G2429)</f>
        <v/>
      </c>
      <c r="C2434" s="96" t="str">
        <f>IF(ISBLANK(Perigon!I2429),"",Perigon!I2429)</f>
        <v/>
      </c>
      <c r="D2434" s="97" t="str">
        <f>IF(ISBLANK(Perigon!J2429),"",Perigon!J2429)</f>
        <v/>
      </c>
      <c r="E2434" s="64" t="str">
        <f>IF(ISBLANK(Perigon!K2429),"",Perigon!K2429)</f>
        <v/>
      </c>
      <c r="F2434" s="65"/>
      <c r="G2434" s="64"/>
      <c r="H2434" s="69" t="str">
        <f>IF(ISBLANK(Perigon!L2429),"",Perigon!L2429)</f>
        <v/>
      </c>
      <c r="I2434" s="69" t="str">
        <f>IF(ISBLANK(Perigon!M2429),"",Perigon!M2429)</f>
        <v/>
      </c>
      <c r="J2434" s="98" t="str">
        <f>IF(ISBLANK(Perigon!N2429),"",Perigon!N2429)</f>
        <v/>
      </c>
      <c r="K2434" s="99" t="str">
        <f>IF(ISBLANK(Perigon!J2429),"",Perigon!T2429)</f>
        <v/>
      </c>
      <c r="L2434" s="95" t="str">
        <f>IF(ISBLANK(Perigon!O2429),"",Perigon!O2429)</f>
        <v/>
      </c>
      <c r="M2434" s="95" t="str">
        <f>IF(ISBLANK(Perigon!R2429),"",Perigon!R2429)</f>
        <v/>
      </c>
      <c r="N2434" s="95" t="str">
        <f>IF(ISBLANK(Perigon!P2429),"",Perigon!P2429)</f>
        <v/>
      </c>
      <c r="O2434" s="38" t="str">
        <f>IF($L2434="","",VLOOKUP($R2434,Tarife!$A$2:$R$599,13,FALSE))</f>
        <v/>
      </c>
      <c r="P2434" s="38" t="str">
        <f t="shared" si="37"/>
        <v/>
      </c>
      <c r="R2434" s="100" t="str">
        <f>Zusammenzug!$C$25&amp;"-"&amp;Zusammenzug!$A$7&amp;"-"&amp;Leistungen!L2434</f>
        <v>2024-0-</v>
      </c>
    </row>
    <row r="2435" spans="1:18" x14ac:dyDescent="0.2">
      <c r="A2435" s="95" t="str">
        <f>IF(ISBLANK(Perigon!E2430),"",Perigon!E2430)</f>
        <v/>
      </c>
      <c r="B2435" s="95" t="str">
        <f>IF(ISBLANK(Perigon!G2430),"",Perigon!G2430)</f>
        <v/>
      </c>
      <c r="C2435" s="96" t="str">
        <f>IF(ISBLANK(Perigon!I2430),"",Perigon!I2430)</f>
        <v/>
      </c>
      <c r="D2435" s="97" t="str">
        <f>IF(ISBLANK(Perigon!J2430),"",Perigon!J2430)</f>
        <v/>
      </c>
      <c r="E2435" s="64" t="str">
        <f>IF(ISBLANK(Perigon!K2430),"",Perigon!K2430)</f>
        <v/>
      </c>
      <c r="F2435" s="65"/>
      <c r="G2435" s="64"/>
      <c r="H2435" s="69" t="str">
        <f>IF(ISBLANK(Perigon!L2430),"",Perigon!L2430)</f>
        <v/>
      </c>
      <c r="I2435" s="69" t="str">
        <f>IF(ISBLANK(Perigon!M2430),"",Perigon!M2430)</f>
        <v/>
      </c>
      <c r="J2435" s="98" t="str">
        <f>IF(ISBLANK(Perigon!N2430),"",Perigon!N2430)</f>
        <v/>
      </c>
      <c r="K2435" s="99" t="str">
        <f>IF(ISBLANK(Perigon!J2430),"",Perigon!T2430)</f>
        <v/>
      </c>
      <c r="L2435" s="95" t="str">
        <f>IF(ISBLANK(Perigon!O2430),"",Perigon!O2430)</f>
        <v/>
      </c>
      <c r="M2435" s="95" t="str">
        <f>IF(ISBLANK(Perigon!R2430),"",Perigon!R2430)</f>
        <v/>
      </c>
      <c r="N2435" s="95" t="str">
        <f>IF(ISBLANK(Perigon!P2430),"",Perigon!P2430)</f>
        <v/>
      </c>
      <c r="O2435" s="38" t="str">
        <f>IF($L2435="","",VLOOKUP($R2435,Tarife!$A$2:$R$599,13,FALSE))</f>
        <v/>
      </c>
      <c r="P2435" s="38" t="str">
        <f t="shared" si="37"/>
        <v/>
      </c>
      <c r="R2435" s="100" t="str">
        <f>Zusammenzug!$C$25&amp;"-"&amp;Zusammenzug!$A$7&amp;"-"&amp;Leistungen!L2435</f>
        <v>2024-0-</v>
      </c>
    </row>
    <row r="2436" spans="1:18" x14ac:dyDescent="0.2">
      <c r="A2436" s="95" t="str">
        <f>IF(ISBLANK(Perigon!E2431),"",Perigon!E2431)</f>
        <v/>
      </c>
      <c r="B2436" s="95" t="str">
        <f>IF(ISBLANK(Perigon!G2431),"",Perigon!G2431)</f>
        <v/>
      </c>
      <c r="C2436" s="96" t="str">
        <f>IF(ISBLANK(Perigon!I2431),"",Perigon!I2431)</f>
        <v/>
      </c>
      <c r="D2436" s="97" t="str">
        <f>IF(ISBLANK(Perigon!J2431),"",Perigon!J2431)</f>
        <v/>
      </c>
      <c r="E2436" s="64" t="str">
        <f>IF(ISBLANK(Perigon!K2431),"",Perigon!K2431)</f>
        <v/>
      </c>
      <c r="F2436" s="65"/>
      <c r="G2436" s="64"/>
      <c r="H2436" s="69" t="str">
        <f>IF(ISBLANK(Perigon!L2431),"",Perigon!L2431)</f>
        <v/>
      </c>
      <c r="I2436" s="69" t="str">
        <f>IF(ISBLANK(Perigon!M2431),"",Perigon!M2431)</f>
        <v/>
      </c>
      <c r="J2436" s="98" t="str">
        <f>IF(ISBLANK(Perigon!N2431),"",Perigon!N2431)</f>
        <v/>
      </c>
      <c r="K2436" s="99" t="str">
        <f>IF(ISBLANK(Perigon!J2431),"",Perigon!T2431)</f>
        <v/>
      </c>
      <c r="L2436" s="95" t="str">
        <f>IF(ISBLANK(Perigon!O2431),"",Perigon!O2431)</f>
        <v/>
      </c>
      <c r="M2436" s="95" t="str">
        <f>IF(ISBLANK(Perigon!R2431),"",Perigon!R2431)</f>
        <v/>
      </c>
      <c r="N2436" s="95" t="str">
        <f>IF(ISBLANK(Perigon!P2431),"",Perigon!P2431)</f>
        <v/>
      </c>
      <c r="O2436" s="38" t="str">
        <f>IF($L2436="","",VLOOKUP($R2436,Tarife!$A$2:$R$599,13,FALSE))</f>
        <v/>
      </c>
      <c r="P2436" s="38" t="str">
        <f t="shared" si="37"/>
        <v/>
      </c>
      <c r="R2436" s="100" t="str">
        <f>Zusammenzug!$C$25&amp;"-"&amp;Zusammenzug!$A$7&amp;"-"&amp;Leistungen!L2436</f>
        <v>2024-0-</v>
      </c>
    </row>
    <row r="2437" spans="1:18" x14ac:dyDescent="0.2">
      <c r="A2437" s="95" t="str">
        <f>IF(ISBLANK(Perigon!E2432),"",Perigon!E2432)</f>
        <v/>
      </c>
      <c r="B2437" s="95" t="str">
        <f>IF(ISBLANK(Perigon!G2432),"",Perigon!G2432)</f>
        <v/>
      </c>
      <c r="C2437" s="96" t="str">
        <f>IF(ISBLANK(Perigon!I2432),"",Perigon!I2432)</f>
        <v/>
      </c>
      <c r="D2437" s="97" t="str">
        <f>IF(ISBLANK(Perigon!J2432),"",Perigon!J2432)</f>
        <v/>
      </c>
      <c r="E2437" s="64" t="str">
        <f>IF(ISBLANK(Perigon!K2432),"",Perigon!K2432)</f>
        <v/>
      </c>
      <c r="F2437" s="65"/>
      <c r="G2437" s="64"/>
      <c r="H2437" s="69" t="str">
        <f>IF(ISBLANK(Perigon!L2432),"",Perigon!L2432)</f>
        <v/>
      </c>
      <c r="I2437" s="69" t="str">
        <f>IF(ISBLANK(Perigon!M2432),"",Perigon!M2432)</f>
        <v/>
      </c>
      <c r="J2437" s="98" t="str">
        <f>IF(ISBLANK(Perigon!N2432),"",Perigon!N2432)</f>
        <v/>
      </c>
      <c r="K2437" s="99" t="str">
        <f>IF(ISBLANK(Perigon!J2432),"",Perigon!T2432)</f>
        <v/>
      </c>
      <c r="L2437" s="95" t="str">
        <f>IF(ISBLANK(Perigon!O2432),"",Perigon!O2432)</f>
        <v/>
      </c>
      <c r="M2437" s="95" t="str">
        <f>IF(ISBLANK(Perigon!R2432),"",Perigon!R2432)</f>
        <v/>
      </c>
      <c r="N2437" s="95" t="str">
        <f>IF(ISBLANK(Perigon!P2432),"",Perigon!P2432)</f>
        <v/>
      </c>
      <c r="O2437" s="38" t="str">
        <f>IF($L2437="","",VLOOKUP($R2437,Tarife!$A$2:$R$599,13,FALSE))</f>
        <v/>
      </c>
      <c r="P2437" s="38" t="str">
        <f t="shared" si="37"/>
        <v/>
      </c>
      <c r="R2437" s="100" t="str">
        <f>Zusammenzug!$C$25&amp;"-"&amp;Zusammenzug!$A$7&amp;"-"&amp;Leistungen!L2437</f>
        <v>2024-0-</v>
      </c>
    </row>
    <row r="2438" spans="1:18" x14ac:dyDescent="0.2">
      <c r="A2438" s="95" t="str">
        <f>IF(ISBLANK(Perigon!E2433),"",Perigon!E2433)</f>
        <v/>
      </c>
      <c r="B2438" s="95" t="str">
        <f>IF(ISBLANK(Perigon!G2433),"",Perigon!G2433)</f>
        <v/>
      </c>
      <c r="C2438" s="96" t="str">
        <f>IF(ISBLANK(Perigon!I2433),"",Perigon!I2433)</f>
        <v/>
      </c>
      <c r="D2438" s="97" t="str">
        <f>IF(ISBLANK(Perigon!J2433),"",Perigon!J2433)</f>
        <v/>
      </c>
      <c r="E2438" s="64" t="str">
        <f>IF(ISBLANK(Perigon!K2433),"",Perigon!K2433)</f>
        <v/>
      </c>
      <c r="F2438" s="65"/>
      <c r="G2438" s="64"/>
      <c r="H2438" s="69" t="str">
        <f>IF(ISBLANK(Perigon!L2433),"",Perigon!L2433)</f>
        <v/>
      </c>
      <c r="I2438" s="69" t="str">
        <f>IF(ISBLANK(Perigon!M2433),"",Perigon!M2433)</f>
        <v/>
      </c>
      <c r="J2438" s="98" t="str">
        <f>IF(ISBLANK(Perigon!N2433),"",Perigon!N2433)</f>
        <v/>
      </c>
      <c r="K2438" s="99" t="str">
        <f>IF(ISBLANK(Perigon!J2433),"",Perigon!T2433)</f>
        <v/>
      </c>
      <c r="L2438" s="95" t="str">
        <f>IF(ISBLANK(Perigon!O2433),"",Perigon!O2433)</f>
        <v/>
      </c>
      <c r="M2438" s="95" t="str">
        <f>IF(ISBLANK(Perigon!R2433),"",Perigon!R2433)</f>
        <v/>
      </c>
      <c r="N2438" s="95" t="str">
        <f>IF(ISBLANK(Perigon!P2433),"",Perigon!P2433)</f>
        <v/>
      </c>
      <c r="O2438" s="38" t="str">
        <f>IF($L2438="","",VLOOKUP($R2438,Tarife!$A$2:$R$599,13,FALSE))</f>
        <v/>
      </c>
      <c r="P2438" s="38" t="str">
        <f t="shared" si="37"/>
        <v/>
      </c>
      <c r="R2438" s="100" t="str">
        <f>Zusammenzug!$C$25&amp;"-"&amp;Zusammenzug!$A$7&amp;"-"&amp;Leistungen!L2438</f>
        <v>2024-0-</v>
      </c>
    </row>
    <row r="2439" spans="1:18" x14ac:dyDescent="0.2">
      <c r="A2439" s="95" t="str">
        <f>IF(ISBLANK(Perigon!E2434),"",Perigon!E2434)</f>
        <v/>
      </c>
      <c r="B2439" s="95" t="str">
        <f>IF(ISBLANK(Perigon!G2434),"",Perigon!G2434)</f>
        <v/>
      </c>
      <c r="C2439" s="96" t="str">
        <f>IF(ISBLANK(Perigon!I2434),"",Perigon!I2434)</f>
        <v/>
      </c>
      <c r="D2439" s="97" t="str">
        <f>IF(ISBLANK(Perigon!J2434),"",Perigon!J2434)</f>
        <v/>
      </c>
      <c r="E2439" s="64" t="str">
        <f>IF(ISBLANK(Perigon!K2434),"",Perigon!K2434)</f>
        <v/>
      </c>
      <c r="F2439" s="65"/>
      <c r="G2439" s="64"/>
      <c r="H2439" s="69" t="str">
        <f>IF(ISBLANK(Perigon!L2434),"",Perigon!L2434)</f>
        <v/>
      </c>
      <c r="I2439" s="69" t="str">
        <f>IF(ISBLANK(Perigon!M2434),"",Perigon!M2434)</f>
        <v/>
      </c>
      <c r="J2439" s="98" t="str">
        <f>IF(ISBLANK(Perigon!N2434),"",Perigon!N2434)</f>
        <v/>
      </c>
      <c r="K2439" s="99" t="str">
        <f>IF(ISBLANK(Perigon!J2434),"",Perigon!T2434)</f>
        <v/>
      </c>
      <c r="L2439" s="95" t="str">
        <f>IF(ISBLANK(Perigon!O2434),"",Perigon!O2434)</f>
        <v/>
      </c>
      <c r="M2439" s="95" t="str">
        <f>IF(ISBLANK(Perigon!R2434),"",Perigon!R2434)</f>
        <v/>
      </c>
      <c r="N2439" s="95" t="str">
        <f>IF(ISBLANK(Perigon!P2434),"",Perigon!P2434)</f>
        <v/>
      </c>
      <c r="O2439" s="38" t="str">
        <f>IF($L2439="","",VLOOKUP($R2439,Tarife!$A$2:$R$599,13,FALSE))</f>
        <v/>
      </c>
      <c r="P2439" s="38" t="str">
        <f t="shared" si="37"/>
        <v/>
      </c>
      <c r="R2439" s="100" t="str">
        <f>Zusammenzug!$C$25&amp;"-"&amp;Zusammenzug!$A$7&amp;"-"&amp;Leistungen!L2439</f>
        <v>2024-0-</v>
      </c>
    </row>
    <row r="2440" spans="1:18" x14ac:dyDescent="0.2">
      <c r="A2440" s="95" t="str">
        <f>IF(ISBLANK(Perigon!E2435),"",Perigon!E2435)</f>
        <v/>
      </c>
      <c r="B2440" s="95" t="str">
        <f>IF(ISBLANK(Perigon!G2435),"",Perigon!G2435)</f>
        <v/>
      </c>
      <c r="C2440" s="96" t="str">
        <f>IF(ISBLANK(Perigon!I2435),"",Perigon!I2435)</f>
        <v/>
      </c>
      <c r="D2440" s="97" t="str">
        <f>IF(ISBLANK(Perigon!J2435),"",Perigon!J2435)</f>
        <v/>
      </c>
      <c r="E2440" s="64" t="str">
        <f>IF(ISBLANK(Perigon!K2435),"",Perigon!K2435)</f>
        <v/>
      </c>
      <c r="F2440" s="65"/>
      <c r="G2440" s="64"/>
      <c r="H2440" s="69" t="str">
        <f>IF(ISBLANK(Perigon!L2435),"",Perigon!L2435)</f>
        <v/>
      </c>
      <c r="I2440" s="69" t="str">
        <f>IF(ISBLANK(Perigon!M2435),"",Perigon!M2435)</f>
        <v/>
      </c>
      <c r="J2440" s="98" t="str">
        <f>IF(ISBLANK(Perigon!N2435),"",Perigon!N2435)</f>
        <v/>
      </c>
      <c r="K2440" s="99" t="str">
        <f>IF(ISBLANK(Perigon!J2435),"",Perigon!T2435)</f>
        <v/>
      </c>
      <c r="L2440" s="95" t="str">
        <f>IF(ISBLANK(Perigon!O2435),"",Perigon!O2435)</f>
        <v/>
      </c>
      <c r="M2440" s="95" t="str">
        <f>IF(ISBLANK(Perigon!R2435),"",Perigon!R2435)</f>
        <v/>
      </c>
      <c r="N2440" s="95" t="str">
        <f>IF(ISBLANK(Perigon!P2435),"",Perigon!P2435)</f>
        <v/>
      </c>
      <c r="O2440" s="38" t="str">
        <f>IF($L2440="","",VLOOKUP($R2440,Tarife!$A$2:$R$599,13,FALSE))</f>
        <v/>
      </c>
      <c r="P2440" s="38" t="str">
        <f t="shared" ref="P2440:P2503" si="38">IF(L2440="","",IF(AND($L2440="Pabe",N2440&lt;O2440),M2440*O2440,IF(N2440&lt;O2440,M2440*N2440,M2440*O2440)))</f>
        <v/>
      </c>
      <c r="R2440" s="100" t="str">
        <f>Zusammenzug!$C$25&amp;"-"&amp;Zusammenzug!$A$7&amp;"-"&amp;Leistungen!L2440</f>
        <v>2024-0-</v>
      </c>
    </row>
    <row r="2441" spans="1:18" x14ac:dyDescent="0.2">
      <c r="A2441" s="95" t="str">
        <f>IF(ISBLANK(Perigon!E2436),"",Perigon!E2436)</f>
        <v/>
      </c>
      <c r="B2441" s="95" t="str">
        <f>IF(ISBLANK(Perigon!G2436),"",Perigon!G2436)</f>
        <v/>
      </c>
      <c r="C2441" s="96" t="str">
        <f>IF(ISBLANK(Perigon!I2436),"",Perigon!I2436)</f>
        <v/>
      </c>
      <c r="D2441" s="97" t="str">
        <f>IF(ISBLANK(Perigon!J2436),"",Perigon!J2436)</f>
        <v/>
      </c>
      <c r="E2441" s="64" t="str">
        <f>IF(ISBLANK(Perigon!K2436),"",Perigon!K2436)</f>
        <v/>
      </c>
      <c r="F2441" s="65"/>
      <c r="G2441" s="64"/>
      <c r="H2441" s="69" t="str">
        <f>IF(ISBLANK(Perigon!L2436),"",Perigon!L2436)</f>
        <v/>
      </c>
      <c r="I2441" s="69" t="str">
        <f>IF(ISBLANK(Perigon!M2436),"",Perigon!M2436)</f>
        <v/>
      </c>
      <c r="J2441" s="98" t="str">
        <f>IF(ISBLANK(Perigon!N2436),"",Perigon!N2436)</f>
        <v/>
      </c>
      <c r="K2441" s="99" t="str">
        <f>IF(ISBLANK(Perigon!J2436),"",Perigon!T2436)</f>
        <v/>
      </c>
      <c r="L2441" s="95" t="str">
        <f>IF(ISBLANK(Perigon!O2436),"",Perigon!O2436)</f>
        <v/>
      </c>
      <c r="M2441" s="95" t="str">
        <f>IF(ISBLANK(Perigon!R2436),"",Perigon!R2436)</f>
        <v/>
      </c>
      <c r="N2441" s="95" t="str">
        <f>IF(ISBLANK(Perigon!P2436),"",Perigon!P2436)</f>
        <v/>
      </c>
      <c r="O2441" s="38" t="str">
        <f>IF($L2441="","",VLOOKUP($R2441,Tarife!$A$2:$R$599,13,FALSE))</f>
        <v/>
      </c>
      <c r="P2441" s="38" t="str">
        <f t="shared" si="38"/>
        <v/>
      </c>
      <c r="R2441" s="100" t="str">
        <f>Zusammenzug!$C$25&amp;"-"&amp;Zusammenzug!$A$7&amp;"-"&amp;Leistungen!L2441</f>
        <v>2024-0-</v>
      </c>
    </row>
    <row r="2442" spans="1:18" x14ac:dyDescent="0.2">
      <c r="A2442" s="95" t="str">
        <f>IF(ISBLANK(Perigon!E2437),"",Perigon!E2437)</f>
        <v/>
      </c>
      <c r="B2442" s="95" t="str">
        <f>IF(ISBLANK(Perigon!G2437),"",Perigon!G2437)</f>
        <v/>
      </c>
      <c r="C2442" s="96" t="str">
        <f>IF(ISBLANK(Perigon!I2437),"",Perigon!I2437)</f>
        <v/>
      </c>
      <c r="D2442" s="97" t="str">
        <f>IF(ISBLANK(Perigon!J2437),"",Perigon!J2437)</f>
        <v/>
      </c>
      <c r="E2442" s="64" t="str">
        <f>IF(ISBLANK(Perigon!K2437),"",Perigon!K2437)</f>
        <v/>
      </c>
      <c r="F2442" s="65"/>
      <c r="G2442" s="64"/>
      <c r="H2442" s="69" t="str">
        <f>IF(ISBLANK(Perigon!L2437),"",Perigon!L2437)</f>
        <v/>
      </c>
      <c r="I2442" s="69" t="str">
        <f>IF(ISBLANK(Perigon!M2437),"",Perigon!M2437)</f>
        <v/>
      </c>
      <c r="J2442" s="98" t="str">
        <f>IF(ISBLANK(Perigon!N2437),"",Perigon!N2437)</f>
        <v/>
      </c>
      <c r="K2442" s="99" t="str">
        <f>IF(ISBLANK(Perigon!J2437),"",Perigon!T2437)</f>
        <v/>
      </c>
      <c r="L2442" s="95" t="str">
        <f>IF(ISBLANK(Perigon!O2437),"",Perigon!O2437)</f>
        <v/>
      </c>
      <c r="M2442" s="95" t="str">
        <f>IF(ISBLANK(Perigon!R2437),"",Perigon!R2437)</f>
        <v/>
      </c>
      <c r="N2442" s="95" t="str">
        <f>IF(ISBLANK(Perigon!P2437),"",Perigon!P2437)</f>
        <v/>
      </c>
      <c r="O2442" s="38" t="str">
        <f>IF($L2442="","",VLOOKUP($R2442,Tarife!$A$2:$R$599,13,FALSE))</f>
        <v/>
      </c>
      <c r="P2442" s="38" t="str">
        <f t="shared" si="38"/>
        <v/>
      </c>
      <c r="R2442" s="100" t="str">
        <f>Zusammenzug!$C$25&amp;"-"&amp;Zusammenzug!$A$7&amp;"-"&amp;Leistungen!L2442</f>
        <v>2024-0-</v>
      </c>
    </row>
    <row r="2443" spans="1:18" x14ac:dyDescent="0.2">
      <c r="A2443" s="95" t="str">
        <f>IF(ISBLANK(Perigon!E2438),"",Perigon!E2438)</f>
        <v/>
      </c>
      <c r="B2443" s="95" t="str">
        <f>IF(ISBLANK(Perigon!G2438),"",Perigon!G2438)</f>
        <v/>
      </c>
      <c r="C2443" s="96" t="str">
        <f>IF(ISBLANK(Perigon!I2438),"",Perigon!I2438)</f>
        <v/>
      </c>
      <c r="D2443" s="97" t="str">
        <f>IF(ISBLANK(Perigon!J2438),"",Perigon!J2438)</f>
        <v/>
      </c>
      <c r="E2443" s="64" t="str">
        <f>IF(ISBLANK(Perigon!K2438),"",Perigon!K2438)</f>
        <v/>
      </c>
      <c r="F2443" s="65"/>
      <c r="G2443" s="64"/>
      <c r="H2443" s="69" t="str">
        <f>IF(ISBLANK(Perigon!L2438),"",Perigon!L2438)</f>
        <v/>
      </c>
      <c r="I2443" s="69" t="str">
        <f>IF(ISBLANK(Perigon!M2438),"",Perigon!M2438)</f>
        <v/>
      </c>
      <c r="J2443" s="98" t="str">
        <f>IF(ISBLANK(Perigon!N2438),"",Perigon!N2438)</f>
        <v/>
      </c>
      <c r="K2443" s="99" t="str">
        <f>IF(ISBLANK(Perigon!J2438),"",Perigon!T2438)</f>
        <v/>
      </c>
      <c r="L2443" s="95" t="str">
        <f>IF(ISBLANK(Perigon!O2438),"",Perigon!O2438)</f>
        <v/>
      </c>
      <c r="M2443" s="95" t="str">
        <f>IF(ISBLANK(Perigon!R2438),"",Perigon!R2438)</f>
        <v/>
      </c>
      <c r="N2443" s="95" t="str">
        <f>IF(ISBLANK(Perigon!P2438),"",Perigon!P2438)</f>
        <v/>
      </c>
      <c r="O2443" s="38" t="str">
        <f>IF($L2443="","",VLOOKUP($R2443,Tarife!$A$2:$R$599,13,FALSE))</f>
        <v/>
      </c>
      <c r="P2443" s="38" t="str">
        <f t="shared" si="38"/>
        <v/>
      </c>
      <c r="R2443" s="100" t="str">
        <f>Zusammenzug!$C$25&amp;"-"&amp;Zusammenzug!$A$7&amp;"-"&amp;Leistungen!L2443</f>
        <v>2024-0-</v>
      </c>
    </row>
    <row r="2444" spans="1:18" x14ac:dyDescent="0.2">
      <c r="A2444" s="95" t="str">
        <f>IF(ISBLANK(Perigon!E2439),"",Perigon!E2439)</f>
        <v/>
      </c>
      <c r="B2444" s="95" t="str">
        <f>IF(ISBLANK(Perigon!G2439),"",Perigon!G2439)</f>
        <v/>
      </c>
      <c r="C2444" s="96" t="str">
        <f>IF(ISBLANK(Perigon!I2439),"",Perigon!I2439)</f>
        <v/>
      </c>
      <c r="D2444" s="97" t="str">
        <f>IF(ISBLANK(Perigon!J2439),"",Perigon!J2439)</f>
        <v/>
      </c>
      <c r="E2444" s="64" t="str">
        <f>IF(ISBLANK(Perigon!K2439),"",Perigon!K2439)</f>
        <v/>
      </c>
      <c r="F2444" s="65"/>
      <c r="G2444" s="64"/>
      <c r="H2444" s="69" t="str">
        <f>IF(ISBLANK(Perigon!L2439),"",Perigon!L2439)</f>
        <v/>
      </c>
      <c r="I2444" s="69" t="str">
        <f>IF(ISBLANK(Perigon!M2439),"",Perigon!M2439)</f>
        <v/>
      </c>
      <c r="J2444" s="98" t="str">
        <f>IF(ISBLANK(Perigon!N2439),"",Perigon!N2439)</f>
        <v/>
      </c>
      <c r="K2444" s="99" t="str">
        <f>IF(ISBLANK(Perigon!J2439),"",Perigon!T2439)</f>
        <v/>
      </c>
      <c r="L2444" s="95" t="str">
        <f>IF(ISBLANK(Perigon!O2439),"",Perigon!O2439)</f>
        <v/>
      </c>
      <c r="M2444" s="95" t="str">
        <f>IF(ISBLANK(Perigon!R2439),"",Perigon!R2439)</f>
        <v/>
      </c>
      <c r="N2444" s="95" t="str">
        <f>IF(ISBLANK(Perigon!P2439),"",Perigon!P2439)</f>
        <v/>
      </c>
      <c r="O2444" s="38" t="str">
        <f>IF($L2444="","",VLOOKUP($R2444,Tarife!$A$2:$R$599,13,FALSE))</f>
        <v/>
      </c>
      <c r="P2444" s="38" t="str">
        <f t="shared" si="38"/>
        <v/>
      </c>
      <c r="R2444" s="100" t="str">
        <f>Zusammenzug!$C$25&amp;"-"&amp;Zusammenzug!$A$7&amp;"-"&amp;Leistungen!L2444</f>
        <v>2024-0-</v>
      </c>
    </row>
    <row r="2445" spans="1:18" x14ac:dyDescent="0.2">
      <c r="A2445" s="95" t="str">
        <f>IF(ISBLANK(Perigon!E2440),"",Perigon!E2440)</f>
        <v/>
      </c>
      <c r="B2445" s="95" t="str">
        <f>IF(ISBLANK(Perigon!G2440),"",Perigon!G2440)</f>
        <v/>
      </c>
      <c r="C2445" s="96" t="str">
        <f>IF(ISBLANK(Perigon!I2440),"",Perigon!I2440)</f>
        <v/>
      </c>
      <c r="D2445" s="97" t="str">
        <f>IF(ISBLANK(Perigon!J2440),"",Perigon!J2440)</f>
        <v/>
      </c>
      <c r="E2445" s="64" t="str">
        <f>IF(ISBLANK(Perigon!K2440),"",Perigon!K2440)</f>
        <v/>
      </c>
      <c r="F2445" s="65"/>
      <c r="G2445" s="64"/>
      <c r="H2445" s="69" t="str">
        <f>IF(ISBLANK(Perigon!L2440),"",Perigon!L2440)</f>
        <v/>
      </c>
      <c r="I2445" s="69" t="str">
        <f>IF(ISBLANK(Perigon!M2440),"",Perigon!M2440)</f>
        <v/>
      </c>
      <c r="J2445" s="98" t="str">
        <f>IF(ISBLANK(Perigon!N2440),"",Perigon!N2440)</f>
        <v/>
      </c>
      <c r="K2445" s="99" t="str">
        <f>IF(ISBLANK(Perigon!J2440),"",Perigon!T2440)</f>
        <v/>
      </c>
      <c r="L2445" s="95" t="str">
        <f>IF(ISBLANK(Perigon!O2440),"",Perigon!O2440)</f>
        <v/>
      </c>
      <c r="M2445" s="95" t="str">
        <f>IF(ISBLANK(Perigon!R2440),"",Perigon!R2440)</f>
        <v/>
      </c>
      <c r="N2445" s="95" t="str">
        <f>IF(ISBLANK(Perigon!P2440),"",Perigon!P2440)</f>
        <v/>
      </c>
      <c r="O2445" s="38" t="str">
        <f>IF($L2445="","",VLOOKUP($R2445,Tarife!$A$2:$R$599,13,FALSE))</f>
        <v/>
      </c>
      <c r="P2445" s="38" t="str">
        <f t="shared" si="38"/>
        <v/>
      </c>
      <c r="R2445" s="100" t="str">
        <f>Zusammenzug!$C$25&amp;"-"&amp;Zusammenzug!$A$7&amp;"-"&amp;Leistungen!L2445</f>
        <v>2024-0-</v>
      </c>
    </row>
    <row r="2446" spans="1:18" x14ac:dyDescent="0.2">
      <c r="A2446" s="95" t="str">
        <f>IF(ISBLANK(Perigon!E2441),"",Perigon!E2441)</f>
        <v/>
      </c>
      <c r="B2446" s="95" t="str">
        <f>IF(ISBLANK(Perigon!G2441),"",Perigon!G2441)</f>
        <v/>
      </c>
      <c r="C2446" s="96" t="str">
        <f>IF(ISBLANK(Perigon!I2441),"",Perigon!I2441)</f>
        <v/>
      </c>
      <c r="D2446" s="97" t="str">
        <f>IF(ISBLANK(Perigon!J2441),"",Perigon!J2441)</f>
        <v/>
      </c>
      <c r="E2446" s="64" t="str">
        <f>IF(ISBLANK(Perigon!K2441),"",Perigon!K2441)</f>
        <v/>
      </c>
      <c r="F2446" s="65"/>
      <c r="G2446" s="64"/>
      <c r="H2446" s="69" t="str">
        <f>IF(ISBLANK(Perigon!L2441),"",Perigon!L2441)</f>
        <v/>
      </c>
      <c r="I2446" s="69" t="str">
        <f>IF(ISBLANK(Perigon!M2441),"",Perigon!M2441)</f>
        <v/>
      </c>
      <c r="J2446" s="98" t="str">
        <f>IF(ISBLANK(Perigon!N2441),"",Perigon!N2441)</f>
        <v/>
      </c>
      <c r="K2446" s="99" t="str">
        <f>IF(ISBLANK(Perigon!J2441),"",Perigon!T2441)</f>
        <v/>
      </c>
      <c r="L2446" s="95" t="str">
        <f>IF(ISBLANK(Perigon!O2441),"",Perigon!O2441)</f>
        <v/>
      </c>
      <c r="M2446" s="95" t="str">
        <f>IF(ISBLANK(Perigon!R2441),"",Perigon!R2441)</f>
        <v/>
      </c>
      <c r="N2446" s="95" t="str">
        <f>IF(ISBLANK(Perigon!P2441),"",Perigon!P2441)</f>
        <v/>
      </c>
      <c r="O2446" s="38" t="str">
        <f>IF($L2446="","",VLOOKUP($R2446,Tarife!$A$2:$R$599,13,FALSE))</f>
        <v/>
      </c>
      <c r="P2446" s="38" t="str">
        <f t="shared" si="38"/>
        <v/>
      </c>
      <c r="R2446" s="100" t="str">
        <f>Zusammenzug!$C$25&amp;"-"&amp;Zusammenzug!$A$7&amp;"-"&amp;Leistungen!L2446</f>
        <v>2024-0-</v>
      </c>
    </row>
    <row r="2447" spans="1:18" x14ac:dyDescent="0.2">
      <c r="A2447" s="95" t="str">
        <f>IF(ISBLANK(Perigon!E2442),"",Perigon!E2442)</f>
        <v/>
      </c>
      <c r="B2447" s="95" t="str">
        <f>IF(ISBLANK(Perigon!G2442),"",Perigon!G2442)</f>
        <v/>
      </c>
      <c r="C2447" s="96" t="str">
        <f>IF(ISBLANK(Perigon!I2442),"",Perigon!I2442)</f>
        <v/>
      </c>
      <c r="D2447" s="97" t="str">
        <f>IF(ISBLANK(Perigon!J2442),"",Perigon!J2442)</f>
        <v/>
      </c>
      <c r="E2447" s="64" t="str">
        <f>IF(ISBLANK(Perigon!K2442),"",Perigon!K2442)</f>
        <v/>
      </c>
      <c r="F2447" s="65"/>
      <c r="G2447" s="64"/>
      <c r="H2447" s="69" t="str">
        <f>IF(ISBLANK(Perigon!L2442),"",Perigon!L2442)</f>
        <v/>
      </c>
      <c r="I2447" s="69" t="str">
        <f>IF(ISBLANK(Perigon!M2442),"",Perigon!M2442)</f>
        <v/>
      </c>
      <c r="J2447" s="98" t="str">
        <f>IF(ISBLANK(Perigon!N2442),"",Perigon!N2442)</f>
        <v/>
      </c>
      <c r="K2447" s="99" t="str">
        <f>IF(ISBLANK(Perigon!J2442),"",Perigon!T2442)</f>
        <v/>
      </c>
      <c r="L2447" s="95" t="str">
        <f>IF(ISBLANK(Perigon!O2442),"",Perigon!O2442)</f>
        <v/>
      </c>
      <c r="M2447" s="95" t="str">
        <f>IF(ISBLANK(Perigon!R2442),"",Perigon!R2442)</f>
        <v/>
      </c>
      <c r="N2447" s="95" t="str">
        <f>IF(ISBLANK(Perigon!P2442),"",Perigon!P2442)</f>
        <v/>
      </c>
      <c r="O2447" s="38" t="str">
        <f>IF($L2447="","",VLOOKUP($R2447,Tarife!$A$2:$R$599,13,FALSE))</f>
        <v/>
      </c>
      <c r="P2447" s="38" t="str">
        <f t="shared" si="38"/>
        <v/>
      </c>
      <c r="R2447" s="100" t="str">
        <f>Zusammenzug!$C$25&amp;"-"&amp;Zusammenzug!$A$7&amp;"-"&amp;Leistungen!L2447</f>
        <v>2024-0-</v>
      </c>
    </row>
    <row r="2448" spans="1:18" x14ac:dyDescent="0.2">
      <c r="A2448" s="95" t="str">
        <f>IF(ISBLANK(Perigon!E2443),"",Perigon!E2443)</f>
        <v/>
      </c>
      <c r="B2448" s="95" t="str">
        <f>IF(ISBLANK(Perigon!G2443),"",Perigon!G2443)</f>
        <v/>
      </c>
      <c r="C2448" s="96" t="str">
        <f>IF(ISBLANK(Perigon!I2443),"",Perigon!I2443)</f>
        <v/>
      </c>
      <c r="D2448" s="97" t="str">
        <f>IF(ISBLANK(Perigon!J2443),"",Perigon!J2443)</f>
        <v/>
      </c>
      <c r="E2448" s="64" t="str">
        <f>IF(ISBLANK(Perigon!K2443),"",Perigon!K2443)</f>
        <v/>
      </c>
      <c r="F2448" s="65"/>
      <c r="G2448" s="64"/>
      <c r="H2448" s="69" t="str">
        <f>IF(ISBLANK(Perigon!L2443),"",Perigon!L2443)</f>
        <v/>
      </c>
      <c r="I2448" s="69" t="str">
        <f>IF(ISBLANK(Perigon!M2443),"",Perigon!M2443)</f>
        <v/>
      </c>
      <c r="J2448" s="98" t="str">
        <f>IF(ISBLANK(Perigon!N2443),"",Perigon!N2443)</f>
        <v/>
      </c>
      <c r="K2448" s="99" t="str">
        <f>IF(ISBLANK(Perigon!J2443),"",Perigon!T2443)</f>
        <v/>
      </c>
      <c r="L2448" s="95" t="str">
        <f>IF(ISBLANK(Perigon!O2443),"",Perigon!O2443)</f>
        <v/>
      </c>
      <c r="M2448" s="95" t="str">
        <f>IF(ISBLANK(Perigon!R2443),"",Perigon!R2443)</f>
        <v/>
      </c>
      <c r="N2448" s="95" t="str">
        <f>IF(ISBLANK(Perigon!P2443),"",Perigon!P2443)</f>
        <v/>
      </c>
      <c r="O2448" s="38" t="str">
        <f>IF($L2448="","",VLOOKUP($R2448,Tarife!$A$2:$R$599,13,FALSE))</f>
        <v/>
      </c>
      <c r="P2448" s="38" t="str">
        <f t="shared" si="38"/>
        <v/>
      </c>
      <c r="R2448" s="100" t="str">
        <f>Zusammenzug!$C$25&amp;"-"&amp;Zusammenzug!$A$7&amp;"-"&amp;Leistungen!L2448</f>
        <v>2024-0-</v>
      </c>
    </row>
    <row r="2449" spans="1:18" x14ac:dyDescent="0.2">
      <c r="A2449" s="95" t="str">
        <f>IF(ISBLANK(Perigon!E2444),"",Perigon!E2444)</f>
        <v/>
      </c>
      <c r="B2449" s="95" t="str">
        <f>IF(ISBLANK(Perigon!G2444),"",Perigon!G2444)</f>
        <v/>
      </c>
      <c r="C2449" s="96" t="str">
        <f>IF(ISBLANK(Perigon!I2444),"",Perigon!I2444)</f>
        <v/>
      </c>
      <c r="D2449" s="97" t="str">
        <f>IF(ISBLANK(Perigon!J2444),"",Perigon!J2444)</f>
        <v/>
      </c>
      <c r="E2449" s="64" t="str">
        <f>IF(ISBLANK(Perigon!K2444),"",Perigon!K2444)</f>
        <v/>
      </c>
      <c r="F2449" s="65"/>
      <c r="G2449" s="64"/>
      <c r="H2449" s="69" t="str">
        <f>IF(ISBLANK(Perigon!L2444),"",Perigon!L2444)</f>
        <v/>
      </c>
      <c r="I2449" s="69" t="str">
        <f>IF(ISBLANK(Perigon!M2444),"",Perigon!M2444)</f>
        <v/>
      </c>
      <c r="J2449" s="98" t="str">
        <f>IF(ISBLANK(Perigon!N2444),"",Perigon!N2444)</f>
        <v/>
      </c>
      <c r="K2449" s="99" t="str">
        <f>IF(ISBLANK(Perigon!J2444),"",Perigon!T2444)</f>
        <v/>
      </c>
      <c r="L2449" s="95" t="str">
        <f>IF(ISBLANK(Perigon!O2444),"",Perigon!O2444)</f>
        <v/>
      </c>
      <c r="M2449" s="95" t="str">
        <f>IF(ISBLANK(Perigon!R2444),"",Perigon!R2444)</f>
        <v/>
      </c>
      <c r="N2449" s="95" t="str">
        <f>IF(ISBLANK(Perigon!P2444),"",Perigon!P2444)</f>
        <v/>
      </c>
      <c r="O2449" s="38" t="str">
        <f>IF($L2449="","",VLOOKUP($R2449,Tarife!$A$2:$R$599,13,FALSE))</f>
        <v/>
      </c>
      <c r="P2449" s="38" t="str">
        <f t="shared" si="38"/>
        <v/>
      </c>
      <c r="R2449" s="100" t="str">
        <f>Zusammenzug!$C$25&amp;"-"&amp;Zusammenzug!$A$7&amp;"-"&amp;Leistungen!L2449</f>
        <v>2024-0-</v>
      </c>
    </row>
    <row r="2450" spans="1:18" x14ac:dyDescent="0.2">
      <c r="A2450" s="95" t="str">
        <f>IF(ISBLANK(Perigon!E2445),"",Perigon!E2445)</f>
        <v/>
      </c>
      <c r="B2450" s="95" t="str">
        <f>IF(ISBLANK(Perigon!G2445),"",Perigon!G2445)</f>
        <v/>
      </c>
      <c r="C2450" s="96" t="str">
        <f>IF(ISBLANK(Perigon!I2445),"",Perigon!I2445)</f>
        <v/>
      </c>
      <c r="D2450" s="97" t="str">
        <f>IF(ISBLANK(Perigon!J2445),"",Perigon!J2445)</f>
        <v/>
      </c>
      <c r="E2450" s="64" t="str">
        <f>IF(ISBLANK(Perigon!K2445),"",Perigon!K2445)</f>
        <v/>
      </c>
      <c r="F2450" s="65"/>
      <c r="G2450" s="64"/>
      <c r="H2450" s="69" t="str">
        <f>IF(ISBLANK(Perigon!L2445),"",Perigon!L2445)</f>
        <v/>
      </c>
      <c r="I2450" s="69" t="str">
        <f>IF(ISBLANK(Perigon!M2445),"",Perigon!M2445)</f>
        <v/>
      </c>
      <c r="J2450" s="98" t="str">
        <f>IF(ISBLANK(Perigon!N2445),"",Perigon!N2445)</f>
        <v/>
      </c>
      <c r="K2450" s="99" t="str">
        <f>IF(ISBLANK(Perigon!J2445),"",Perigon!T2445)</f>
        <v/>
      </c>
      <c r="L2450" s="95" t="str">
        <f>IF(ISBLANK(Perigon!O2445),"",Perigon!O2445)</f>
        <v/>
      </c>
      <c r="M2450" s="95" t="str">
        <f>IF(ISBLANK(Perigon!R2445),"",Perigon!R2445)</f>
        <v/>
      </c>
      <c r="N2450" s="95" t="str">
        <f>IF(ISBLANK(Perigon!P2445),"",Perigon!P2445)</f>
        <v/>
      </c>
      <c r="O2450" s="38" t="str">
        <f>IF($L2450="","",VLOOKUP($R2450,Tarife!$A$2:$R$599,13,FALSE))</f>
        <v/>
      </c>
      <c r="P2450" s="38" t="str">
        <f t="shared" si="38"/>
        <v/>
      </c>
      <c r="R2450" s="100" t="str">
        <f>Zusammenzug!$C$25&amp;"-"&amp;Zusammenzug!$A$7&amp;"-"&amp;Leistungen!L2450</f>
        <v>2024-0-</v>
      </c>
    </row>
    <row r="2451" spans="1:18" x14ac:dyDescent="0.2">
      <c r="A2451" s="95" t="str">
        <f>IF(ISBLANK(Perigon!E2446),"",Perigon!E2446)</f>
        <v/>
      </c>
      <c r="B2451" s="95" t="str">
        <f>IF(ISBLANK(Perigon!G2446),"",Perigon!G2446)</f>
        <v/>
      </c>
      <c r="C2451" s="96" t="str">
        <f>IF(ISBLANK(Perigon!I2446),"",Perigon!I2446)</f>
        <v/>
      </c>
      <c r="D2451" s="97" t="str">
        <f>IF(ISBLANK(Perigon!J2446),"",Perigon!J2446)</f>
        <v/>
      </c>
      <c r="E2451" s="64" t="str">
        <f>IF(ISBLANK(Perigon!K2446),"",Perigon!K2446)</f>
        <v/>
      </c>
      <c r="F2451" s="65"/>
      <c r="G2451" s="64"/>
      <c r="H2451" s="69" t="str">
        <f>IF(ISBLANK(Perigon!L2446),"",Perigon!L2446)</f>
        <v/>
      </c>
      <c r="I2451" s="69" t="str">
        <f>IF(ISBLANK(Perigon!M2446),"",Perigon!M2446)</f>
        <v/>
      </c>
      <c r="J2451" s="98" t="str">
        <f>IF(ISBLANK(Perigon!N2446),"",Perigon!N2446)</f>
        <v/>
      </c>
      <c r="K2451" s="99" t="str">
        <f>IF(ISBLANK(Perigon!J2446),"",Perigon!T2446)</f>
        <v/>
      </c>
      <c r="L2451" s="95" t="str">
        <f>IF(ISBLANK(Perigon!O2446),"",Perigon!O2446)</f>
        <v/>
      </c>
      <c r="M2451" s="95" t="str">
        <f>IF(ISBLANK(Perigon!R2446),"",Perigon!R2446)</f>
        <v/>
      </c>
      <c r="N2451" s="95" t="str">
        <f>IF(ISBLANK(Perigon!P2446),"",Perigon!P2446)</f>
        <v/>
      </c>
      <c r="O2451" s="38" t="str">
        <f>IF($L2451="","",VLOOKUP($R2451,Tarife!$A$2:$R$599,13,FALSE))</f>
        <v/>
      </c>
      <c r="P2451" s="38" t="str">
        <f t="shared" si="38"/>
        <v/>
      </c>
      <c r="R2451" s="100" t="str">
        <f>Zusammenzug!$C$25&amp;"-"&amp;Zusammenzug!$A$7&amp;"-"&amp;Leistungen!L2451</f>
        <v>2024-0-</v>
      </c>
    </row>
    <row r="2452" spans="1:18" x14ac:dyDescent="0.2">
      <c r="A2452" s="95" t="str">
        <f>IF(ISBLANK(Perigon!E2447),"",Perigon!E2447)</f>
        <v/>
      </c>
      <c r="B2452" s="95" t="str">
        <f>IF(ISBLANK(Perigon!G2447),"",Perigon!G2447)</f>
        <v/>
      </c>
      <c r="C2452" s="96" t="str">
        <f>IF(ISBLANK(Perigon!I2447),"",Perigon!I2447)</f>
        <v/>
      </c>
      <c r="D2452" s="97" t="str">
        <f>IF(ISBLANK(Perigon!J2447),"",Perigon!J2447)</f>
        <v/>
      </c>
      <c r="E2452" s="64" t="str">
        <f>IF(ISBLANK(Perigon!K2447),"",Perigon!K2447)</f>
        <v/>
      </c>
      <c r="F2452" s="65"/>
      <c r="G2452" s="64"/>
      <c r="H2452" s="69" t="str">
        <f>IF(ISBLANK(Perigon!L2447),"",Perigon!L2447)</f>
        <v/>
      </c>
      <c r="I2452" s="69" t="str">
        <f>IF(ISBLANK(Perigon!M2447),"",Perigon!M2447)</f>
        <v/>
      </c>
      <c r="J2452" s="98" t="str">
        <f>IF(ISBLANK(Perigon!N2447),"",Perigon!N2447)</f>
        <v/>
      </c>
      <c r="K2452" s="99" t="str">
        <f>IF(ISBLANK(Perigon!J2447),"",Perigon!T2447)</f>
        <v/>
      </c>
      <c r="L2452" s="95" t="str">
        <f>IF(ISBLANK(Perigon!O2447),"",Perigon!O2447)</f>
        <v/>
      </c>
      <c r="M2452" s="95" t="str">
        <f>IF(ISBLANK(Perigon!R2447),"",Perigon!R2447)</f>
        <v/>
      </c>
      <c r="N2452" s="95" t="str">
        <f>IF(ISBLANK(Perigon!P2447),"",Perigon!P2447)</f>
        <v/>
      </c>
      <c r="O2452" s="38" t="str">
        <f>IF($L2452="","",VLOOKUP($R2452,Tarife!$A$2:$R$599,13,FALSE))</f>
        <v/>
      </c>
      <c r="P2452" s="38" t="str">
        <f t="shared" si="38"/>
        <v/>
      </c>
      <c r="R2452" s="100" t="str">
        <f>Zusammenzug!$C$25&amp;"-"&amp;Zusammenzug!$A$7&amp;"-"&amp;Leistungen!L2452</f>
        <v>2024-0-</v>
      </c>
    </row>
    <row r="2453" spans="1:18" x14ac:dyDescent="0.2">
      <c r="A2453" s="95" t="str">
        <f>IF(ISBLANK(Perigon!E2448),"",Perigon!E2448)</f>
        <v/>
      </c>
      <c r="B2453" s="95" t="str">
        <f>IF(ISBLANK(Perigon!G2448),"",Perigon!G2448)</f>
        <v/>
      </c>
      <c r="C2453" s="96" t="str">
        <f>IF(ISBLANK(Perigon!I2448),"",Perigon!I2448)</f>
        <v/>
      </c>
      <c r="D2453" s="97" t="str">
        <f>IF(ISBLANK(Perigon!J2448),"",Perigon!J2448)</f>
        <v/>
      </c>
      <c r="E2453" s="64" t="str">
        <f>IF(ISBLANK(Perigon!K2448),"",Perigon!K2448)</f>
        <v/>
      </c>
      <c r="F2453" s="65"/>
      <c r="G2453" s="64"/>
      <c r="H2453" s="69" t="str">
        <f>IF(ISBLANK(Perigon!L2448),"",Perigon!L2448)</f>
        <v/>
      </c>
      <c r="I2453" s="69" t="str">
        <f>IF(ISBLANK(Perigon!M2448),"",Perigon!M2448)</f>
        <v/>
      </c>
      <c r="J2453" s="98" t="str">
        <f>IF(ISBLANK(Perigon!N2448),"",Perigon!N2448)</f>
        <v/>
      </c>
      <c r="K2453" s="99" t="str">
        <f>IF(ISBLANK(Perigon!J2448),"",Perigon!T2448)</f>
        <v/>
      </c>
      <c r="L2453" s="95" t="str">
        <f>IF(ISBLANK(Perigon!O2448),"",Perigon!O2448)</f>
        <v/>
      </c>
      <c r="M2453" s="95" t="str">
        <f>IF(ISBLANK(Perigon!R2448),"",Perigon!R2448)</f>
        <v/>
      </c>
      <c r="N2453" s="95" t="str">
        <f>IF(ISBLANK(Perigon!P2448),"",Perigon!P2448)</f>
        <v/>
      </c>
      <c r="O2453" s="38" t="str">
        <f>IF($L2453="","",VLOOKUP($R2453,Tarife!$A$2:$R$599,13,FALSE))</f>
        <v/>
      </c>
      <c r="P2453" s="38" t="str">
        <f t="shared" si="38"/>
        <v/>
      </c>
      <c r="R2453" s="100" t="str">
        <f>Zusammenzug!$C$25&amp;"-"&amp;Zusammenzug!$A$7&amp;"-"&amp;Leistungen!L2453</f>
        <v>2024-0-</v>
      </c>
    </row>
    <row r="2454" spans="1:18" x14ac:dyDescent="0.2">
      <c r="A2454" s="95" t="str">
        <f>IF(ISBLANK(Perigon!E2449),"",Perigon!E2449)</f>
        <v/>
      </c>
      <c r="B2454" s="95" t="str">
        <f>IF(ISBLANK(Perigon!G2449),"",Perigon!G2449)</f>
        <v/>
      </c>
      <c r="C2454" s="96" t="str">
        <f>IF(ISBLANK(Perigon!I2449),"",Perigon!I2449)</f>
        <v/>
      </c>
      <c r="D2454" s="97" t="str">
        <f>IF(ISBLANK(Perigon!J2449),"",Perigon!J2449)</f>
        <v/>
      </c>
      <c r="E2454" s="64" t="str">
        <f>IF(ISBLANK(Perigon!K2449),"",Perigon!K2449)</f>
        <v/>
      </c>
      <c r="F2454" s="65"/>
      <c r="G2454" s="64"/>
      <c r="H2454" s="69" t="str">
        <f>IF(ISBLANK(Perigon!L2449),"",Perigon!L2449)</f>
        <v/>
      </c>
      <c r="I2454" s="69" t="str">
        <f>IF(ISBLANK(Perigon!M2449),"",Perigon!M2449)</f>
        <v/>
      </c>
      <c r="J2454" s="98" t="str">
        <f>IF(ISBLANK(Perigon!N2449),"",Perigon!N2449)</f>
        <v/>
      </c>
      <c r="K2454" s="99" t="str">
        <f>IF(ISBLANK(Perigon!J2449),"",Perigon!T2449)</f>
        <v/>
      </c>
      <c r="L2454" s="95" t="str">
        <f>IF(ISBLANK(Perigon!O2449),"",Perigon!O2449)</f>
        <v/>
      </c>
      <c r="M2454" s="95" t="str">
        <f>IF(ISBLANK(Perigon!R2449),"",Perigon!R2449)</f>
        <v/>
      </c>
      <c r="N2454" s="95" t="str">
        <f>IF(ISBLANK(Perigon!P2449),"",Perigon!P2449)</f>
        <v/>
      </c>
      <c r="O2454" s="38" t="str">
        <f>IF($L2454="","",VLOOKUP($R2454,Tarife!$A$2:$R$599,13,FALSE))</f>
        <v/>
      </c>
      <c r="P2454" s="38" t="str">
        <f t="shared" si="38"/>
        <v/>
      </c>
      <c r="R2454" s="100" t="str">
        <f>Zusammenzug!$C$25&amp;"-"&amp;Zusammenzug!$A$7&amp;"-"&amp;Leistungen!L2454</f>
        <v>2024-0-</v>
      </c>
    </row>
    <row r="2455" spans="1:18" x14ac:dyDescent="0.2">
      <c r="A2455" s="95" t="str">
        <f>IF(ISBLANK(Perigon!E2450),"",Perigon!E2450)</f>
        <v/>
      </c>
      <c r="B2455" s="95" t="str">
        <f>IF(ISBLANK(Perigon!G2450),"",Perigon!G2450)</f>
        <v/>
      </c>
      <c r="C2455" s="96" t="str">
        <f>IF(ISBLANK(Perigon!I2450),"",Perigon!I2450)</f>
        <v/>
      </c>
      <c r="D2455" s="97" t="str">
        <f>IF(ISBLANK(Perigon!J2450),"",Perigon!J2450)</f>
        <v/>
      </c>
      <c r="E2455" s="64" t="str">
        <f>IF(ISBLANK(Perigon!K2450),"",Perigon!K2450)</f>
        <v/>
      </c>
      <c r="F2455" s="65"/>
      <c r="G2455" s="64"/>
      <c r="H2455" s="69" t="str">
        <f>IF(ISBLANK(Perigon!L2450),"",Perigon!L2450)</f>
        <v/>
      </c>
      <c r="I2455" s="69" t="str">
        <f>IF(ISBLANK(Perigon!M2450),"",Perigon!M2450)</f>
        <v/>
      </c>
      <c r="J2455" s="98" t="str">
        <f>IF(ISBLANK(Perigon!N2450),"",Perigon!N2450)</f>
        <v/>
      </c>
      <c r="K2455" s="99" t="str">
        <f>IF(ISBLANK(Perigon!J2450),"",Perigon!T2450)</f>
        <v/>
      </c>
      <c r="L2455" s="95" t="str">
        <f>IF(ISBLANK(Perigon!O2450),"",Perigon!O2450)</f>
        <v/>
      </c>
      <c r="M2455" s="95" t="str">
        <f>IF(ISBLANK(Perigon!R2450),"",Perigon!R2450)</f>
        <v/>
      </c>
      <c r="N2455" s="95" t="str">
        <f>IF(ISBLANK(Perigon!P2450),"",Perigon!P2450)</f>
        <v/>
      </c>
      <c r="O2455" s="38" t="str">
        <f>IF($L2455="","",VLOOKUP($R2455,Tarife!$A$2:$R$599,13,FALSE))</f>
        <v/>
      </c>
      <c r="P2455" s="38" t="str">
        <f t="shared" si="38"/>
        <v/>
      </c>
      <c r="R2455" s="100" t="str">
        <f>Zusammenzug!$C$25&amp;"-"&amp;Zusammenzug!$A$7&amp;"-"&amp;Leistungen!L2455</f>
        <v>2024-0-</v>
      </c>
    </row>
    <row r="2456" spans="1:18" x14ac:dyDescent="0.2">
      <c r="A2456" s="95" t="str">
        <f>IF(ISBLANK(Perigon!E2451),"",Perigon!E2451)</f>
        <v/>
      </c>
      <c r="B2456" s="95" t="str">
        <f>IF(ISBLANK(Perigon!G2451),"",Perigon!G2451)</f>
        <v/>
      </c>
      <c r="C2456" s="96" t="str">
        <f>IF(ISBLANK(Perigon!I2451),"",Perigon!I2451)</f>
        <v/>
      </c>
      <c r="D2456" s="97" t="str">
        <f>IF(ISBLANK(Perigon!J2451),"",Perigon!J2451)</f>
        <v/>
      </c>
      <c r="E2456" s="64" t="str">
        <f>IF(ISBLANK(Perigon!K2451),"",Perigon!K2451)</f>
        <v/>
      </c>
      <c r="F2456" s="65"/>
      <c r="G2456" s="64"/>
      <c r="H2456" s="69" t="str">
        <f>IF(ISBLANK(Perigon!L2451),"",Perigon!L2451)</f>
        <v/>
      </c>
      <c r="I2456" s="69" t="str">
        <f>IF(ISBLANK(Perigon!M2451),"",Perigon!M2451)</f>
        <v/>
      </c>
      <c r="J2456" s="98" t="str">
        <f>IF(ISBLANK(Perigon!N2451),"",Perigon!N2451)</f>
        <v/>
      </c>
      <c r="K2456" s="99" t="str">
        <f>IF(ISBLANK(Perigon!J2451),"",Perigon!T2451)</f>
        <v/>
      </c>
      <c r="L2456" s="95" t="str">
        <f>IF(ISBLANK(Perigon!O2451),"",Perigon!O2451)</f>
        <v/>
      </c>
      <c r="M2456" s="95" t="str">
        <f>IF(ISBLANK(Perigon!R2451),"",Perigon!R2451)</f>
        <v/>
      </c>
      <c r="N2456" s="95" t="str">
        <f>IF(ISBLANK(Perigon!P2451),"",Perigon!P2451)</f>
        <v/>
      </c>
      <c r="O2456" s="38" t="str">
        <f>IF($L2456="","",VLOOKUP($R2456,Tarife!$A$2:$R$599,13,FALSE))</f>
        <v/>
      </c>
      <c r="P2456" s="38" t="str">
        <f t="shared" si="38"/>
        <v/>
      </c>
      <c r="R2456" s="100" t="str">
        <f>Zusammenzug!$C$25&amp;"-"&amp;Zusammenzug!$A$7&amp;"-"&amp;Leistungen!L2456</f>
        <v>2024-0-</v>
      </c>
    </row>
    <row r="2457" spans="1:18" x14ac:dyDescent="0.2">
      <c r="A2457" s="95" t="str">
        <f>IF(ISBLANK(Perigon!E2452),"",Perigon!E2452)</f>
        <v/>
      </c>
      <c r="B2457" s="95" t="str">
        <f>IF(ISBLANK(Perigon!G2452),"",Perigon!G2452)</f>
        <v/>
      </c>
      <c r="C2457" s="96" t="str">
        <f>IF(ISBLANK(Perigon!I2452),"",Perigon!I2452)</f>
        <v/>
      </c>
      <c r="D2457" s="97" t="str">
        <f>IF(ISBLANK(Perigon!J2452),"",Perigon!J2452)</f>
        <v/>
      </c>
      <c r="E2457" s="64" t="str">
        <f>IF(ISBLANK(Perigon!K2452),"",Perigon!K2452)</f>
        <v/>
      </c>
      <c r="F2457" s="65"/>
      <c r="G2457" s="64"/>
      <c r="H2457" s="69" t="str">
        <f>IF(ISBLANK(Perigon!L2452),"",Perigon!L2452)</f>
        <v/>
      </c>
      <c r="I2457" s="69" t="str">
        <f>IF(ISBLANK(Perigon!M2452),"",Perigon!M2452)</f>
        <v/>
      </c>
      <c r="J2457" s="98" t="str">
        <f>IF(ISBLANK(Perigon!N2452),"",Perigon!N2452)</f>
        <v/>
      </c>
      <c r="K2457" s="99" t="str">
        <f>IF(ISBLANK(Perigon!J2452),"",Perigon!T2452)</f>
        <v/>
      </c>
      <c r="L2457" s="95" t="str">
        <f>IF(ISBLANK(Perigon!O2452),"",Perigon!O2452)</f>
        <v/>
      </c>
      <c r="M2457" s="95" t="str">
        <f>IF(ISBLANK(Perigon!R2452),"",Perigon!R2452)</f>
        <v/>
      </c>
      <c r="N2457" s="95" t="str">
        <f>IF(ISBLANK(Perigon!P2452),"",Perigon!P2452)</f>
        <v/>
      </c>
      <c r="O2457" s="38" t="str">
        <f>IF($L2457="","",VLOOKUP($R2457,Tarife!$A$2:$R$599,13,FALSE))</f>
        <v/>
      </c>
      <c r="P2457" s="38" t="str">
        <f t="shared" si="38"/>
        <v/>
      </c>
      <c r="R2457" s="100" t="str">
        <f>Zusammenzug!$C$25&amp;"-"&amp;Zusammenzug!$A$7&amp;"-"&amp;Leistungen!L2457</f>
        <v>2024-0-</v>
      </c>
    </row>
    <row r="2458" spans="1:18" x14ac:dyDescent="0.2">
      <c r="A2458" s="95" t="str">
        <f>IF(ISBLANK(Perigon!E2453),"",Perigon!E2453)</f>
        <v/>
      </c>
      <c r="B2458" s="95" t="str">
        <f>IF(ISBLANK(Perigon!G2453),"",Perigon!G2453)</f>
        <v/>
      </c>
      <c r="C2458" s="96" t="str">
        <f>IF(ISBLANK(Perigon!I2453),"",Perigon!I2453)</f>
        <v/>
      </c>
      <c r="D2458" s="97" t="str">
        <f>IF(ISBLANK(Perigon!J2453),"",Perigon!J2453)</f>
        <v/>
      </c>
      <c r="E2458" s="64" t="str">
        <f>IF(ISBLANK(Perigon!K2453),"",Perigon!K2453)</f>
        <v/>
      </c>
      <c r="F2458" s="65"/>
      <c r="G2458" s="64"/>
      <c r="H2458" s="69" t="str">
        <f>IF(ISBLANK(Perigon!L2453),"",Perigon!L2453)</f>
        <v/>
      </c>
      <c r="I2458" s="69" t="str">
        <f>IF(ISBLANK(Perigon!M2453),"",Perigon!M2453)</f>
        <v/>
      </c>
      <c r="J2458" s="98" t="str">
        <f>IF(ISBLANK(Perigon!N2453),"",Perigon!N2453)</f>
        <v/>
      </c>
      <c r="K2458" s="99" t="str">
        <f>IF(ISBLANK(Perigon!J2453),"",Perigon!T2453)</f>
        <v/>
      </c>
      <c r="L2458" s="95" t="str">
        <f>IF(ISBLANK(Perigon!O2453),"",Perigon!O2453)</f>
        <v/>
      </c>
      <c r="M2458" s="95" t="str">
        <f>IF(ISBLANK(Perigon!R2453),"",Perigon!R2453)</f>
        <v/>
      </c>
      <c r="N2458" s="95" t="str">
        <f>IF(ISBLANK(Perigon!P2453),"",Perigon!P2453)</f>
        <v/>
      </c>
      <c r="O2458" s="38" t="str">
        <f>IF($L2458="","",VLOOKUP($R2458,Tarife!$A$2:$R$599,13,FALSE))</f>
        <v/>
      </c>
      <c r="P2458" s="38" t="str">
        <f t="shared" si="38"/>
        <v/>
      </c>
      <c r="R2458" s="100" t="str">
        <f>Zusammenzug!$C$25&amp;"-"&amp;Zusammenzug!$A$7&amp;"-"&amp;Leistungen!L2458</f>
        <v>2024-0-</v>
      </c>
    </row>
    <row r="2459" spans="1:18" x14ac:dyDescent="0.2">
      <c r="A2459" s="95" t="str">
        <f>IF(ISBLANK(Perigon!E2454),"",Perigon!E2454)</f>
        <v/>
      </c>
      <c r="B2459" s="95" t="str">
        <f>IF(ISBLANK(Perigon!G2454),"",Perigon!G2454)</f>
        <v/>
      </c>
      <c r="C2459" s="96" t="str">
        <f>IF(ISBLANK(Perigon!I2454),"",Perigon!I2454)</f>
        <v/>
      </c>
      <c r="D2459" s="97" t="str">
        <f>IF(ISBLANK(Perigon!J2454),"",Perigon!J2454)</f>
        <v/>
      </c>
      <c r="E2459" s="64" t="str">
        <f>IF(ISBLANK(Perigon!K2454),"",Perigon!K2454)</f>
        <v/>
      </c>
      <c r="F2459" s="65"/>
      <c r="G2459" s="64"/>
      <c r="H2459" s="69" t="str">
        <f>IF(ISBLANK(Perigon!L2454),"",Perigon!L2454)</f>
        <v/>
      </c>
      <c r="I2459" s="69" t="str">
        <f>IF(ISBLANK(Perigon!M2454),"",Perigon!M2454)</f>
        <v/>
      </c>
      <c r="J2459" s="98" t="str">
        <f>IF(ISBLANK(Perigon!N2454),"",Perigon!N2454)</f>
        <v/>
      </c>
      <c r="K2459" s="99" t="str">
        <f>IF(ISBLANK(Perigon!J2454),"",Perigon!T2454)</f>
        <v/>
      </c>
      <c r="L2459" s="95" t="str">
        <f>IF(ISBLANK(Perigon!O2454),"",Perigon!O2454)</f>
        <v/>
      </c>
      <c r="M2459" s="95" t="str">
        <f>IF(ISBLANK(Perigon!R2454),"",Perigon!R2454)</f>
        <v/>
      </c>
      <c r="N2459" s="95" t="str">
        <f>IF(ISBLANK(Perigon!P2454),"",Perigon!P2454)</f>
        <v/>
      </c>
      <c r="O2459" s="38" t="str">
        <f>IF($L2459="","",VLOOKUP($R2459,Tarife!$A$2:$R$599,13,FALSE))</f>
        <v/>
      </c>
      <c r="P2459" s="38" t="str">
        <f t="shared" si="38"/>
        <v/>
      </c>
      <c r="R2459" s="100" t="str">
        <f>Zusammenzug!$C$25&amp;"-"&amp;Zusammenzug!$A$7&amp;"-"&amp;Leistungen!L2459</f>
        <v>2024-0-</v>
      </c>
    </row>
    <row r="2460" spans="1:18" x14ac:dyDescent="0.2">
      <c r="A2460" s="95" t="str">
        <f>IF(ISBLANK(Perigon!E2455),"",Perigon!E2455)</f>
        <v/>
      </c>
      <c r="B2460" s="95" t="str">
        <f>IF(ISBLANK(Perigon!G2455),"",Perigon!G2455)</f>
        <v/>
      </c>
      <c r="C2460" s="96" t="str">
        <f>IF(ISBLANK(Perigon!I2455),"",Perigon!I2455)</f>
        <v/>
      </c>
      <c r="D2460" s="97" t="str">
        <f>IF(ISBLANK(Perigon!J2455),"",Perigon!J2455)</f>
        <v/>
      </c>
      <c r="E2460" s="64" t="str">
        <f>IF(ISBLANK(Perigon!K2455),"",Perigon!K2455)</f>
        <v/>
      </c>
      <c r="F2460" s="65"/>
      <c r="G2460" s="64"/>
      <c r="H2460" s="69" t="str">
        <f>IF(ISBLANK(Perigon!L2455),"",Perigon!L2455)</f>
        <v/>
      </c>
      <c r="I2460" s="69" t="str">
        <f>IF(ISBLANK(Perigon!M2455),"",Perigon!M2455)</f>
        <v/>
      </c>
      <c r="J2460" s="98" t="str">
        <f>IF(ISBLANK(Perigon!N2455),"",Perigon!N2455)</f>
        <v/>
      </c>
      <c r="K2460" s="99" t="str">
        <f>IF(ISBLANK(Perigon!J2455),"",Perigon!T2455)</f>
        <v/>
      </c>
      <c r="L2460" s="95" t="str">
        <f>IF(ISBLANK(Perigon!O2455),"",Perigon!O2455)</f>
        <v/>
      </c>
      <c r="M2460" s="95" t="str">
        <f>IF(ISBLANK(Perigon!R2455),"",Perigon!R2455)</f>
        <v/>
      </c>
      <c r="N2460" s="95" t="str">
        <f>IF(ISBLANK(Perigon!P2455),"",Perigon!P2455)</f>
        <v/>
      </c>
      <c r="O2460" s="38" t="str">
        <f>IF($L2460="","",VLOOKUP($R2460,Tarife!$A$2:$R$599,13,FALSE))</f>
        <v/>
      </c>
      <c r="P2460" s="38" t="str">
        <f t="shared" si="38"/>
        <v/>
      </c>
      <c r="R2460" s="100" t="str">
        <f>Zusammenzug!$C$25&amp;"-"&amp;Zusammenzug!$A$7&amp;"-"&amp;Leistungen!L2460</f>
        <v>2024-0-</v>
      </c>
    </row>
    <row r="2461" spans="1:18" x14ac:dyDescent="0.2">
      <c r="A2461" s="95" t="str">
        <f>IF(ISBLANK(Perigon!E2456),"",Perigon!E2456)</f>
        <v/>
      </c>
      <c r="B2461" s="95" t="str">
        <f>IF(ISBLANK(Perigon!G2456),"",Perigon!G2456)</f>
        <v/>
      </c>
      <c r="C2461" s="96" t="str">
        <f>IF(ISBLANK(Perigon!I2456),"",Perigon!I2456)</f>
        <v/>
      </c>
      <c r="D2461" s="97" t="str">
        <f>IF(ISBLANK(Perigon!J2456),"",Perigon!J2456)</f>
        <v/>
      </c>
      <c r="E2461" s="64" t="str">
        <f>IF(ISBLANK(Perigon!K2456),"",Perigon!K2456)</f>
        <v/>
      </c>
      <c r="F2461" s="65"/>
      <c r="G2461" s="64"/>
      <c r="H2461" s="69" t="str">
        <f>IF(ISBLANK(Perigon!L2456),"",Perigon!L2456)</f>
        <v/>
      </c>
      <c r="I2461" s="69" t="str">
        <f>IF(ISBLANK(Perigon!M2456),"",Perigon!M2456)</f>
        <v/>
      </c>
      <c r="J2461" s="98" t="str">
        <f>IF(ISBLANK(Perigon!N2456),"",Perigon!N2456)</f>
        <v/>
      </c>
      <c r="K2461" s="99" t="str">
        <f>IF(ISBLANK(Perigon!J2456),"",Perigon!T2456)</f>
        <v/>
      </c>
      <c r="L2461" s="95" t="str">
        <f>IF(ISBLANK(Perigon!O2456),"",Perigon!O2456)</f>
        <v/>
      </c>
      <c r="M2461" s="95" t="str">
        <f>IF(ISBLANK(Perigon!R2456),"",Perigon!R2456)</f>
        <v/>
      </c>
      <c r="N2461" s="95" t="str">
        <f>IF(ISBLANK(Perigon!P2456),"",Perigon!P2456)</f>
        <v/>
      </c>
      <c r="O2461" s="38" t="str">
        <f>IF($L2461="","",VLOOKUP($R2461,Tarife!$A$2:$R$599,13,FALSE))</f>
        <v/>
      </c>
      <c r="P2461" s="38" t="str">
        <f t="shared" si="38"/>
        <v/>
      </c>
      <c r="R2461" s="100" t="str">
        <f>Zusammenzug!$C$25&amp;"-"&amp;Zusammenzug!$A$7&amp;"-"&amp;Leistungen!L2461</f>
        <v>2024-0-</v>
      </c>
    </row>
    <row r="2462" spans="1:18" x14ac:dyDescent="0.2">
      <c r="A2462" s="95" t="str">
        <f>IF(ISBLANK(Perigon!E2457),"",Perigon!E2457)</f>
        <v/>
      </c>
      <c r="B2462" s="95" t="str">
        <f>IF(ISBLANK(Perigon!G2457),"",Perigon!G2457)</f>
        <v/>
      </c>
      <c r="C2462" s="96" t="str">
        <f>IF(ISBLANK(Perigon!I2457),"",Perigon!I2457)</f>
        <v/>
      </c>
      <c r="D2462" s="97" t="str">
        <f>IF(ISBLANK(Perigon!J2457),"",Perigon!J2457)</f>
        <v/>
      </c>
      <c r="E2462" s="64" t="str">
        <f>IF(ISBLANK(Perigon!K2457),"",Perigon!K2457)</f>
        <v/>
      </c>
      <c r="F2462" s="65"/>
      <c r="G2462" s="64"/>
      <c r="H2462" s="69" t="str">
        <f>IF(ISBLANK(Perigon!L2457),"",Perigon!L2457)</f>
        <v/>
      </c>
      <c r="I2462" s="69" t="str">
        <f>IF(ISBLANK(Perigon!M2457),"",Perigon!M2457)</f>
        <v/>
      </c>
      <c r="J2462" s="98" t="str">
        <f>IF(ISBLANK(Perigon!N2457),"",Perigon!N2457)</f>
        <v/>
      </c>
      <c r="K2462" s="99" t="str">
        <f>IF(ISBLANK(Perigon!J2457),"",Perigon!T2457)</f>
        <v/>
      </c>
      <c r="L2462" s="95" t="str">
        <f>IF(ISBLANK(Perigon!O2457),"",Perigon!O2457)</f>
        <v/>
      </c>
      <c r="M2462" s="95" t="str">
        <f>IF(ISBLANK(Perigon!R2457),"",Perigon!R2457)</f>
        <v/>
      </c>
      <c r="N2462" s="95" t="str">
        <f>IF(ISBLANK(Perigon!P2457),"",Perigon!P2457)</f>
        <v/>
      </c>
      <c r="O2462" s="38" t="str">
        <f>IF($L2462="","",VLOOKUP($R2462,Tarife!$A$2:$R$599,13,FALSE))</f>
        <v/>
      </c>
      <c r="P2462" s="38" t="str">
        <f t="shared" si="38"/>
        <v/>
      </c>
      <c r="R2462" s="100" t="str">
        <f>Zusammenzug!$C$25&amp;"-"&amp;Zusammenzug!$A$7&amp;"-"&amp;Leistungen!L2462</f>
        <v>2024-0-</v>
      </c>
    </row>
    <row r="2463" spans="1:18" x14ac:dyDescent="0.2">
      <c r="A2463" s="95" t="str">
        <f>IF(ISBLANK(Perigon!E2458),"",Perigon!E2458)</f>
        <v/>
      </c>
      <c r="B2463" s="95" t="str">
        <f>IF(ISBLANK(Perigon!G2458),"",Perigon!G2458)</f>
        <v/>
      </c>
      <c r="C2463" s="96" t="str">
        <f>IF(ISBLANK(Perigon!I2458),"",Perigon!I2458)</f>
        <v/>
      </c>
      <c r="D2463" s="97" t="str">
        <f>IF(ISBLANK(Perigon!J2458),"",Perigon!J2458)</f>
        <v/>
      </c>
      <c r="E2463" s="64" t="str">
        <f>IF(ISBLANK(Perigon!K2458),"",Perigon!K2458)</f>
        <v/>
      </c>
      <c r="F2463" s="65"/>
      <c r="G2463" s="64"/>
      <c r="H2463" s="69" t="str">
        <f>IF(ISBLANK(Perigon!L2458),"",Perigon!L2458)</f>
        <v/>
      </c>
      <c r="I2463" s="69" t="str">
        <f>IF(ISBLANK(Perigon!M2458),"",Perigon!M2458)</f>
        <v/>
      </c>
      <c r="J2463" s="98" t="str">
        <f>IF(ISBLANK(Perigon!N2458),"",Perigon!N2458)</f>
        <v/>
      </c>
      <c r="K2463" s="99" t="str">
        <f>IF(ISBLANK(Perigon!J2458),"",Perigon!T2458)</f>
        <v/>
      </c>
      <c r="L2463" s="95" t="str">
        <f>IF(ISBLANK(Perigon!O2458),"",Perigon!O2458)</f>
        <v/>
      </c>
      <c r="M2463" s="95" t="str">
        <f>IF(ISBLANK(Perigon!R2458),"",Perigon!R2458)</f>
        <v/>
      </c>
      <c r="N2463" s="95" t="str">
        <f>IF(ISBLANK(Perigon!P2458),"",Perigon!P2458)</f>
        <v/>
      </c>
      <c r="O2463" s="38" t="str">
        <f>IF($L2463="","",VLOOKUP($R2463,Tarife!$A$2:$R$599,13,FALSE))</f>
        <v/>
      </c>
      <c r="P2463" s="38" t="str">
        <f t="shared" si="38"/>
        <v/>
      </c>
      <c r="R2463" s="100" t="str">
        <f>Zusammenzug!$C$25&amp;"-"&amp;Zusammenzug!$A$7&amp;"-"&amp;Leistungen!L2463</f>
        <v>2024-0-</v>
      </c>
    </row>
    <row r="2464" spans="1:18" x14ac:dyDescent="0.2">
      <c r="A2464" s="95" t="str">
        <f>IF(ISBLANK(Perigon!E2459),"",Perigon!E2459)</f>
        <v/>
      </c>
      <c r="B2464" s="95" t="str">
        <f>IF(ISBLANK(Perigon!G2459),"",Perigon!G2459)</f>
        <v/>
      </c>
      <c r="C2464" s="96" t="str">
        <f>IF(ISBLANK(Perigon!I2459),"",Perigon!I2459)</f>
        <v/>
      </c>
      <c r="D2464" s="97" t="str">
        <f>IF(ISBLANK(Perigon!J2459),"",Perigon!J2459)</f>
        <v/>
      </c>
      <c r="E2464" s="64" t="str">
        <f>IF(ISBLANK(Perigon!K2459),"",Perigon!K2459)</f>
        <v/>
      </c>
      <c r="F2464" s="65"/>
      <c r="G2464" s="64"/>
      <c r="H2464" s="69" t="str">
        <f>IF(ISBLANK(Perigon!L2459),"",Perigon!L2459)</f>
        <v/>
      </c>
      <c r="I2464" s="69" t="str">
        <f>IF(ISBLANK(Perigon!M2459),"",Perigon!M2459)</f>
        <v/>
      </c>
      <c r="J2464" s="98" t="str">
        <f>IF(ISBLANK(Perigon!N2459),"",Perigon!N2459)</f>
        <v/>
      </c>
      <c r="K2464" s="99" t="str">
        <f>IF(ISBLANK(Perigon!J2459),"",Perigon!T2459)</f>
        <v/>
      </c>
      <c r="L2464" s="95" t="str">
        <f>IF(ISBLANK(Perigon!O2459),"",Perigon!O2459)</f>
        <v/>
      </c>
      <c r="M2464" s="95" t="str">
        <f>IF(ISBLANK(Perigon!R2459),"",Perigon!R2459)</f>
        <v/>
      </c>
      <c r="N2464" s="95" t="str">
        <f>IF(ISBLANK(Perigon!P2459),"",Perigon!P2459)</f>
        <v/>
      </c>
      <c r="O2464" s="38" t="str">
        <f>IF($L2464="","",VLOOKUP($R2464,Tarife!$A$2:$R$599,13,FALSE))</f>
        <v/>
      </c>
      <c r="P2464" s="38" t="str">
        <f t="shared" si="38"/>
        <v/>
      </c>
      <c r="R2464" s="100" t="str">
        <f>Zusammenzug!$C$25&amp;"-"&amp;Zusammenzug!$A$7&amp;"-"&amp;Leistungen!L2464</f>
        <v>2024-0-</v>
      </c>
    </row>
    <row r="2465" spans="1:18" x14ac:dyDescent="0.2">
      <c r="A2465" s="95" t="str">
        <f>IF(ISBLANK(Perigon!E2460),"",Perigon!E2460)</f>
        <v/>
      </c>
      <c r="B2465" s="95" t="str">
        <f>IF(ISBLANK(Perigon!G2460),"",Perigon!G2460)</f>
        <v/>
      </c>
      <c r="C2465" s="96" t="str">
        <f>IF(ISBLANK(Perigon!I2460),"",Perigon!I2460)</f>
        <v/>
      </c>
      <c r="D2465" s="97" t="str">
        <f>IF(ISBLANK(Perigon!J2460),"",Perigon!J2460)</f>
        <v/>
      </c>
      <c r="E2465" s="64" t="str">
        <f>IF(ISBLANK(Perigon!K2460),"",Perigon!K2460)</f>
        <v/>
      </c>
      <c r="F2465" s="65"/>
      <c r="G2465" s="64"/>
      <c r="H2465" s="69" t="str">
        <f>IF(ISBLANK(Perigon!L2460),"",Perigon!L2460)</f>
        <v/>
      </c>
      <c r="I2465" s="69" t="str">
        <f>IF(ISBLANK(Perigon!M2460),"",Perigon!M2460)</f>
        <v/>
      </c>
      <c r="J2465" s="98" t="str">
        <f>IF(ISBLANK(Perigon!N2460),"",Perigon!N2460)</f>
        <v/>
      </c>
      <c r="K2465" s="99" t="str">
        <f>IF(ISBLANK(Perigon!J2460),"",Perigon!T2460)</f>
        <v/>
      </c>
      <c r="L2465" s="95" t="str">
        <f>IF(ISBLANK(Perigon!O2460),"",Perigon!O2460)</f>
        <v/>
      </c>
      <c r="M2465" s="95" t="str">
        <f>IF(ISBLANK(Perigon!R2460),"",Perigon!R2460)</f>
        <v/>
      </c>
      <c r="N2465" s="95" t="str">
        <f>IF(ISBLANK(Perigon!P2460),"",Perigon!P2460)</f>
        <v/>
      </c>
      <c r="O2465" s="38" t="str">
        <f>IF($L2465="","",VLOOKUP($R2465,Tarife!$A$2:$R$599,13,FALSE))</f>
        <v/>
      </c>
      <c r="P2465" s="38" t="str">
        <f t="shared" si="38"/>
        <v/>
      </c>
      <c r="R2465" s="100" t="str">
        <f>Zusammenzug!$C$25&amp;"-"&amp;Zusammenzug!$A$7&amp;"-"&amp;Leistungen!L2465</f>
        <v>2024-0-</v>
      </c>
    </row>
    <row r="2466" spans="1:18" x14ac:dyDescent="0.2">
      <c r="A2466" s="95" t="str">
        <f>IF(ISBLANK(Perigon!E2461),"",Perigon!E2461)</f>
        <v/>
      </c>
      <c r="B2466" s="95" t="str">
        <f>IF(ISBLANK(Perigon!G2461),"",Perigon!G2461)</f>
        <v/>
      </c>
      <c r="C2466" s="96" t="str">
        <f>IF(ISBLANK(Perigon!I2461),"",Perigon!I2461)</f>
        <v/>
      </c>
      <c r="D2466" s="97" t="str">
        <f>IF(ISBLANK(Perigon!J2461),"",Perigon!J2461)</f>
        <v/>
      </c>
      <c r="E2466" s="64" t="str">
        <f>IF(ISBLANK(Perigon!K2461),"",Perigon!K2461)</f>
        <v/>
      </c>
      <c r="F2466" s="65"/>
      <c r="G2466" s="64"/>
      <c r="H2466" s="69" t="str">
        <f>IF(ISBLANK(Perigon!L2461),"",Perigon!L2461)</f>
        <v/>
      </c>
      <c r="I2466" s="69" t="str">
        <f>IF(ISBLANK(Perigon!M2461),"",Perigon!M2461)</f>
        <v/>
      </c>
      <c r="J2466" s="98" t="str">
        <f>IF(ISBLANK(Perigon!N2461),"",Perigon!N2461)</f>
        <v/>
      </c>
      <c r="K2466" s="99" t="str">
        <f>IF(ISBLANK(Perigon!J2461),"",Perigon!T2461)</f>
        <v/>
      </c>
      <c r="L2466" s="95" t="str">
        <f>IF(ISBLANK(Perigon!O2461),"",Perigon!O2461)</f>
        <v/>
      </c>
      <c r="M2466" s="95" t="str">
        <f>IF(ISBLANK(Perigon!R2461),"",Perigon!R2461)</f>
        <v/>
      </c>
      <c r="N2466" s="95" t="str">
        <f>IF(ISBLANK(Perigon!P2461),"",Perigon!P2461)</f>
        <v/>
      </c>
      <c r="O2466" s="38" t="str">
        <f>IF($L2466="","",VLOOKUP($R2466,Tarife!$A$2:$R$599,13,FALSE))</f>
        <v/>
      </c>
      <c r="P2466" s="38" t="str">
        <f t="shared" si="38"/>
        <v/>
      </c>
      <c r="R2466" s="100" t="str">
        <f>Zusammenzug!$C$25&amp;"-"&amp;Zusammenzug!$A$7&amp;"-"&amp;Leistungen!L2466</f>
        <v>2024-0-</v>
      </c>
    </row>
    <row r="2467" spans="1:18" x14ac:dyDescent="0.2">
      <c r="A2467" s="95" t="str">
        <f>IF(ISBLANK(Perigon!E2462),"",Perigon!E2462)</f>
        <v/>
      </c>
      <c r="B2467" s="95" t="str">
        <f>IF(ISBLANK(Perigon!G2462),"",Perigon!G2462)</f>
        <v/>
      </c>
      <c r="C2467" s="96" t="str">
        <f>IF(ISBLANK(Perigon!I2462),"",Perigon!I2462)</f>
        <v/>
      </c>
      <c r="D2467" s="97" t="str">
        <f>IF(ISBLANK(Perigon!J2462),"",Perigon!J2462)</f>
        <v/>
      </c>
      <c r="E2467" s="64" t="str">
        <f>IF(ISBLANK(Perigon!K2462),"",Perigon!K2462)</f>
        <v/>
      </c>
      <c r="F2467" s="65"/>
      <c r="G2467" s="64"/>
      <c r="H2467" s="69" t="str">
        <f>IF(ISBLANK(Perigon!L2462),"",Perigon!L2462)</f>
        <v/>
      </c>
      <c r="I2467" s="69" t="str">
        <f>IF(ISBLANK(Perigon!M2462),"",Perigon!M2462)</f>
        <v/>
      </c>
      <c r="J2467" s="98" t="str">
        <f>IF(ISBLANK(Perigon!N2462),"",Perigon!N2462)</f>
        <v/>
      </c>
      <c r="K2467" s="99" t="str">
        <f>IF(ISBLANK(Perigon!J2462),"",Perigon!T2462)</f>
        <v/>
      </c>
      <c r="L2467" s="95" t="str">
        <f>IF(ISBLANK(Perigon!O2462),"",Perigon!O2462)</f>
        <v/>
      </c>
      <c r="M2467" s="95" t="str">
        <f>IF(ISBLANK(Perigon!R2462),"",Perigon!R2462)</f>
        <v/>
      </c>
      <c r="N2467" s="95" t="str">
        <f>IF(ISBLANK(Perigon!P2462),"",Perigon!P2462)</f>
        <v/>
      </c>
      <c r="O2467" s="38" t="str">
        <f>IF($L2467="","",VLOOKUP($R2467,Tarife!$A$2:$R$599,13,FALSE))</f>
        <v/>
      </c>
      <c r="P2467" s="38" t="str">
        <f t="shared" si="38"/>
        <v/>
      </c>
      <c r="R2467" s="100" t="str">
        <f>Zusammenzug!$C$25&amp;"-"&amp;Zusammenzug!$A$7&amp;"-"&amp;Leistungen!L2467</f>
        <v>2024-0-</v>
      </c>
    </row>
    <row r="2468" spans="1:18" x14ac:dyDescent="0.2">
      <c r="A2468" s="95" t="str">
        <f>IF(ISBLANK(Perigon!E2463),"",Perigon!E2463)</f>
        <v/>
      </c>
      <c r="B2468" s="95" t="str">
        <f>IF(ISBLANK(Perigon!G2463),"",Perigon!G2463)</f>
        <v/>
      </c>
      <c r="C2468" s="96" t="str">
        <f>IF(ISBLANK(Perigon!I2463),"",Perigon!I2463)</f>
        <v/>
      </c>
      <c r="D2468" s="97" t="str">
        <f>IF(ISBLANK(Perigon!J2463),"",Perigon!J2463)</f>
        <v/>
      </c>
      <c r="E2468" s="64" t="str">
        <f>IF(ISBLANK(Perigon!K2463),"",Perigon!K2463)</f>
        <v/>
      </c>
      <c r="F2468" s="65"/>
      <c r="G2468" s="64"/>
      <c r="H2468" s="69" t="str">
        <f>IF(ISBLANK(Perigon!L2463),"",Perigon!L2463)</f>
        <v/>
      </c>
      <c r="I2468" s="69" t="str">
        <f>IF(ISBLANK(Perigon!M2463),"",Perigon!M2463)</f>
        <v/>
      </c>
      <c r="J2468" s="98" t="str">
        <f>IF(ISBLANK(Perigon!N2463),"",Perigon!N2463)</f>
        <v/>
      </c>
      <c r="K2468" s="99" t="str">
        <f>IF(ISBLANK(Perigon!J2463),"",Perigon!T2463)</f>
        <v/>
      </c>
      <c r="L2468" s="95" t="str">
        <f>IF(ISBLANK(Perigon!O2463),"",Perigon!O2463)</f>
        <v/>
      </c>
      <c r="M2468" s="95" t="str">
        <f>IF(ISBLANK(Perigon!R2463),"",Perigon!R2463)</f>
        <v/>
      </c>
      <c r="N2468" s="95" t="str">
        <f>IF(ISBLANK(Perigon!P2463),"",Perigon!P2463)</f>
        <v/>
      </c>
      <c r="O2468" s="38" t="str">
        <f>IF($L2468="","",VLOOKUP($R2468,Tarife!$A$2:$R$599,13,FALSE))</f>
        <v/>
      </c>
      <c r="P2468" s="38" t="str">
        <f t="shared" si="38"/>
        <v/>
      </c>
      <c r="R2468" s="100" t="str">
        <f>Zusammenzug!$C$25&amp;"-"&amp;Zusammenzug!$A$7&amp;"-"&amp;Leistungen!L2468</f>
        <v>2024-0-</v>
      </c>
    </row>
    <row r="2469" spans="1:18" x14ac:dyDescent="0.2">
      <c r="A2469" s="95" t="str">
        <f>IF(ISBLANK(Perigon!E2464),"",Perigon!E2464)</f>
        <v/>
      </c>
      <c r="B2469" s="95" t="str">
        <f>IF(ISBLANK(Perigon!G2464),"",Perigon!G2464)</f>
        <v/>
      </c>
      <c r="C2469" s="96" t="str">
        <f>IF(ISBLANK(Perigon!I2464),"",Perigon!I2464)</f>
        <v/>
      </c>
      <c r="D2469" s="97" t="str">
        <f>IF(ISBLANK(Perigon!J2464),"",Perigon!J2464)</f>
        <v/>
      </c>
      <c r="E2469" s="64" t="str">
        <f>IF(ISBLANK(Perigon!K2464),"",Perigon!K2464)</f>
        <v/>
      </c>
      <c r="F2469" s="65"/>
      <c r="G2469" s="64"/>
      <c r="H2469" s="69" t="str">
        <f>IF(ISBLANK(Perigon!L2464),"",Perigon!L2464)</f>
        <v/>
      </c>
      <c r="I2469" s="69" t="str">
        <f>IF(ISBLANK(Perigon!M2464),"",Perigon!M2464)</f>
        <v/>
      </c>
      <c r="J2469" s="98" t="str">
        <f>IF(ISBLANK(Perigon!N2464),"",Perigon!N2464)</f>
        <v/>
      </c>
      <c r="K2469" s="99" t="str">
        <f>IF(ISBLANK(Perigon!J2464),"",Perigon!T2464)</f>
        <v/>
      </c>
      <c r="L2469" s="95" t="str">
        <f>IF(ISBLANK(Perigon!O2464),"",Perigon!O2464)</f>
        <v/>
      </c>
      <c r="M2469" s="95" t="str">
        <f>IF(ISBLANK(Perigon!R2464),"",Perigon!R2464)</f>
        <v/>
      </c>
      <c r="N2469" s="95" t="str">
        <f>IF(ISBLANK(Perigon!P2464),"",Perigon!P2464)</f>
        <v/>
      </c>
      <c r="O2469" s="38" t="str">
        <f>IF($L2469="","",VLOOKUP($R2469,Tarife!$A$2:$R$599,13,FALSE))</f>
        <v/>
      </c>
      <c r="P2469" s="38" t="str">
        <f t="shared" si="38"/>
        <v/>
      </c>
      <c r="R2469" s="100" t="str">
        <f>Zusammenzug!$C$25&amp;"-"&amp;Zusammenzug!$A$7&amp;"-"&amp;Leistungen!L2469</f>
        <v>2024-0-</v>
      </c>
    </row>
    <row r="2470" spans="1:18" x14ac:dyDescent="0.2">
      <c r="A2470" s="95" t="str">
        <f>IF(ISBLANK(Perigon!E2465),"",Perigon!E2465)</f>
        <v/>
      </c>
      <c r="B2470" s="95" t="str">
        <f>IF(ISBLANK(Perigon!G2465),"",Perigon!G2465)</f>
        <v/>
      </c>
      <c r="C2470" s="96" t="str">
        <f>IF(ISBLANK(Perigon!I2465),"",Perigon!I2465)</f>
        <v/>
      </c>
      <c r="D2470" s="97" t="str">
        <f>IF(ISBLANK(Perigon!J2465),"",Perigon!J2465)</f>
        <v/>
      </c>
      <c r="E2470" s="64" t="str">
        <f>IF(ISBLANK(Perigon!K2465),"",Perigon!K2465)</f>
        <v/>
      </c>
      <c r="F2470" s="65"/>
      <c r="G2470" s="64"/>
      <c r="H2470" s="69" t="str">
        <f>IF(ISBLANK(Perigon!L2465),"",Perigon!L2465)</f>
        <v/>
      </c>
      <c r="I2470" s="69" t="str">
        <f>IF(ISBLANK(Perigon!M2465),"",Perigon!M2465)</f>
        <v/>
      </c>
      <c r="J2470" s="98" t="str">
        <f>IF(ISBLANK(Perigon!N2465),"",Perigon!N2465)</f>
        <v/>
      </c>
      <c r="K2470" s="99" t="str">
        <f>IF(ISBLANK(Perigon!J2465),"",Perigon!T2465)</f>
        <v/>
      </c>
      <c r="L2470" s="95" t="str">
        <f>IF(ISBLANK(Perigon!O2465),"",Perigon!O2465)</f>
        <v/>
      </c>
      <c r="M2470" s="95" t="str">
        <f>IF(ISBLANK(Perigon!R2465),"",Perigon!R2465)</f>
        <v/>
      </c>
      <c r="N2470" s="95" t="str">
        <f>IF(ISBLANK(Perigon!P2465),"",Perigon!P2465)</f>
        <v/>
      </c>
      <c r="O2470" s="38" t="str">
        <f>IF($L2470="","",VLOOKUP($R2470,Tarife!$A$2:$R$599,13,FALSE))</f>
        <v/>
      </c>
      <c r="P2470" s="38" t="str">
        <f t="shared" si="38"/>
        <v/>
      </c>
      <c r="R2470" s="100" t="str">
        <f>Zusammenzug!$C$25&amp;"-"&amp;Zusammenzug!$A$7&amp;"-"&amp;Leistungen!L2470</f>
        <v>2024-0-</v>
      </c>
    </row>
    <row r="2471" spans="1:18" x14ac:dyDescent="0.2">
      <c r="A2471" s="95" t="str">
        <f>IF(ISBLANK(Perigon!E2466),"",Perigon!E2466)</f>
        <v/>
      </c>
      <c r="B2471" s="95" t="str">
        <f>IF(ISBLANK(Perigon!G2466),"",Perigon!G2466)</f>
        <v/>
      </c>
      <c r="C2471" s="96" t="str">
        <f>IF(ISBLANK(Perigon!I2466),"",Perigon!I2466)</f>
        <v/>
      </c>
      <c r="D2471" s="97" t="str">
        <f>IF(ISBLANK(Perigon!J2466),"",Perigon!J2466)</f>
        <v/>
      </c>
      <c r="E2471" s="64" t="str">
        <f>IF(ISBLANK(Perigon!K2466),"",Perigon!K2466)</f>
        <v/>
      </c>
      <c r="F2471" s="65"/>
      <c r="G2471" s="64"/>
      <c r="H2471" s="69" t="str">
        <f>IF(ISBLANK(Perigon!L2466),"",Perigon!L2466)</f>
        <v/>
      </c>
      <c r="I2471" s="69" t="str">
        <f>IF(ISBLANK(Perigon!M2466),"",Perigon!M2466)</f>
        <v/>
      </c>
      <c r="J2471" s="98" t="str">
        <f>IF(ISBLANK(Perigon!N2466),"",Perigon!N2466)</f>
        <v/>
      </c>
      <c r="K2471" s="99" t="str">
        <f>IF(ISBLANK(Perigon!J2466),"",Perigon!T2466)</f>
        <v/>
      </c>
      <c r="L2471" s="95" t="str">
        <f>IF(ISBLANK(Perigon!O2466),"",Perigon!O2466)</f>
        <v/>
      </c>
      <c r="M2471" s="95" t="str">
        <f>IF(ISBLANK(Perigon!R2466),"",Perigon!R2466)</f>
        <v/>
      </c>
      <c r="N2471" s="95" t="str">
        <f>IF(ISBLANK(Perigon!P2466),"",Perigon!P2466)</f>
        <v/>
      </c>
      <c r="O2471" s="38" t="str">
        <f>IF($L2471="","",VLOOKUP($R2471,Tarife!$A$2:$R$599,13,FALSE))</f>
        <v/>
      </c>
      <c r="P2471" s="38" t="str">
        <f t="shared" si="38"/>
        <v/>
      </c>
      <c r="R2471" s="100" t="str">
        <f>Zusammenzug!$C$25&amp;"-"&amp;Zusammenzug!$A$7&amp;"-"&amp;Leistungen!L2471</f>
        <v>2024-0-</v>
      </c>
    </row>
    <row r="2472" spans="1:18" x14ac:dyDescent="0.2">
      <c r="A2472" s="95" t="str">
        <f>IF(ISBLANK(Perigon!E2467),"",Perigon!E2467)</f>
        <v/>
      </c>
      <c r="B2472" s="95" t="str">
        <f>IF(ISBLANK(Perigon!G2467),"",Perigon!G2467)</f>
        <v/>
      </c>
      <c r="C2472" s="96" t="str">
        <f>IF(ISBLANK(Perigon!I2467),"",Perigon!I2467)</f>
        <v/>
      </c>
      <c r="D2472" s="97" t="str">
        <f>IF(ISBLANK(Perigon!J2467),"",Perigon!J2467)</f>
        <v/>
      </c>
      <c r="E2472" s="64" t="str">
        <f>IF(ISBLANK(Perigon!K2467),"",Perigon!K2467)</f>
        <v/>
      </c>
      <c r="F2472" s="65"/>
      <c r="G2472" s="64"/>
      <c r="H2472" s="69" t="str">
        <f>IF(ISBLANK(Perigon!L2467),"",Perigon!L2467)</f>
        <v/>
      </c>
      <c r="I2472" s="69" t="str">
        <f>IF(ISBLANK(Perigon!M2467),"",Perigon!M2467)</f>
        <v/>
      </c>
      <c r="J2472" s="98" t="str">
        <f>IF(ISBLANK(Perigon!N2467),"",Perigon!N2467)</f>
        <v/>
      </c>
      <c r="K2472" s="99" t="str">
        <f>IF(ISBLANK(Perigon!J2467),"",Perigon!T2467)</f>
        <v/>
      </c>
      <c r="L2472" s="95" t="str">
        <f>IF(ISBLANK(Perigon!O2467),"",Perigon!O2467)</f>
        <v/>
      </c>
      <c r="M2472" s="95" t="str">
        <f>IF(ISBLANK(Perigon!R2467),"",Perigon!R2467)</f>
        <v/>
      </c>
      <c r="N2472" s="95" t="str">
        <f>IF(ISBLANK(Perigon!P2467),"",Perigon!P2467)</f>
        <v/>
      </c>
      <c r="O2472" s="38" t="str">
        <f>IF($L2472="","",VLOOKUP($R2472,Tarife!$A$2:$R$599,13,FALSE))</f>
        <v/>
      </c>
      <c r="P2472" s="38" t="str">
        <f t="shared" si="38"/>
        <v/>
      </c>
      <c r="R2472" s="100" t="str">
        <f>Zusammenzug!$C$25&amp;"-"&amp;Zusammenzug!$A$7&amp;"-"&amp;Leistungen!L2472</f>
        <v>2024-0-</v>
      </c>
    </row>
    <row r="2473" spans="1:18" x14ac:dyDescent="0.2">
      <c r="A2473" s="95" t="str">
        <f>IF(ISBLANK(Perigon!E2468),"",Perigon!E2468)</f>
        <v/>
      </c>
      <c r="B2473" s="95" t="str">
        <f>IF(ISBLANK(Perigon!G2468),"",Perigon!G2468)</f>
        <v/>
      </c>
      <c r="C2473" s="96" t="str">
        <f>IF(ISBLANK(Perigon!I2468),"",Perigon!I2468)</f>
        <v/>
      </c>
      <c r="D2473" s="97" t="str">
        <f>IF(ISBLANK(Perigon!J2468),"",Perigon!J2468)</f>
        <v/>
      </c>
      <c r="E2473" s="64" t="str">
        <f>IF(ISBLANK(Perigon!K2468),"",Perigon!K2468)</f>
        <v/>
      </c>
      <c r="F2473" s="65"/>
      <c r="G2473" s="64"/>
      <c r="H2473" s="69" t="str">
        <f>IF(ISBLANK(Perigon!L2468),"",Perigon!L2468)</f>
        <v/>
      </c>
      <c r="I2473" s="69" t="str">
        <f>IF(ISBLANK(Perigon!M2468),"",Perigon!M2468)</f>
        <v/>
      </c>
      <c r="J2473" s="98" t="str">
        <f>IF(ISBLANK(Perigon!N2468),"",Perigon!N2468)</f>
        <v/>
      </c>
      <c r="K2473" s="99" t="str">
        <f>IF(ISBLANK(Perigon!J2468),"",Perigon!T2468)</f>
        <v/>
      </c>
      <c r="L2473" s="95" t="str">
        <f>IF(ISBLANK(Perigon!O2468),"",Perigon!O2468)</f>
        <v/>
      </c>
      <c r="M2473" s="95" t="str">
        <f>IF(ISBLANK(Perigon!R2468),"",Perigon!R2468)</f>
        <v/>
      </c>
      <c r="N2473" s="95" t="str">
        <f>IF(ISBLANK(Perigon!P2468),"",Perigon!P2468)</f>
        <v/>
      </c>
      <c r="O2473" s="38" t="str">
        <f>IF($L2473="","",VLOOKUP($R2473,Tarife!$A$2:$R$599,13,FALSE))</f>
        <v/>
      </c>
      <c r="P2473" s="38" t="str">
        <f t="shared" si="38"/>
        <v/>
      </c>
      <c r="R2473" s="100" t="str">
        <f>Zusammenzug!$C$25&amp;"-"&amp;Zusammenzug!$A$7&amp;"-"&amp;Leistungen!L2473</f>
        <v>2024-0-</v>
      </c>
    </row>
    <row r="2474" spans="1:18" x14ac:dyDescent="0.2">
      <c r="A2474" s="95" t="str">
        <f>IF(ISBLANK(Perigon!E2469),"",Perigon!E2469)</f>
        <v/>
      </c>
      <c r="B2474" s="95" t="str">
        <f>IF(ISBLANK(Perigon!G2469),"",Perigon!G2469)</f>
        <v/>
      </c>
      <c r="C2474" s="96" t="str">
        <f>IF(ISBLANK(Perigon!I2469),"",Perigon!I2469)</f>
        <v/>
      </c>
      <c r="D2474" s="97" t="str">
        <f>IF(ISBLANK(Perigon!J2469),"",Perigon!J2469)</f>
        <v/>
      </c>
      <c r="E2474" s="64" t="str">
        <f>IF(ISBLANK(Perigon!K2469),"",Perigon!K2469)</f>
        <v/>
      </c>
      <c r="F2474" s="65"/>
      <c r="G2474" s="64"/>
      <c r="H2474" s="69" t="str">
        <f>IF(ISBLANK(Perigon!L2469),"",Perigon!L2469)</f>
        <v/>
      </c>
      <c r="I2474" s="69" t="str">
        <f>IF(ISBLANK(Perigon!M2469),"",Perigon!M2469)</f>
        <v/>
      </c>
      <c r="J2474" s="98" t="str">
        <f>IF(ISBLANK(Perigon!N2469),"",Perigon!N2469)</f>
        <v/>
      </c>
      <c r="K2474" s="99" t="str">
        <f>IF(ISBLANK(Perigon!J2469),"",Perigon!T2469)</f>
        <v/>
      </c>
      <c r="L2474" s="95" t="str">
        <f>IF(ISBLANK(Perigon!O2469),"",Perigon!O2469)</f>
        <v/>
      </c>
      <c r="M2474" s="95" t="str">
        <f>IF(ISBLANK(Perigon!R2469),"",Perigon!R2469)</f>
        <v/>
      </c>
      <c r="N2474" s="95" t="str">
        <f>IF(ISBLANK(Perigon!P2469),"",Perigon!P2469)</f>
        <v/>
      </c>
      <c r="O2474" s="38" t="str">
        <f>IF($L2474="","",VLOOKUP($R2474,Tarife!$A$2:$R$599,13,FALSE))</f>
        <v/>
      </c>
      <c r="P2474" s="38" t="str">
        <f t="shared" si="38"/>
        <v/>
      </c>
      <c r="R2474" s="100" t="str">
        <f>Zusammenzug!$C$25&amp;"-"&amp;Zusammenzug!$A$7&amp;"-"&amp;Leistungen!L2474</f>
        <v>2024-0-</v>
      </c>
    </row>
    <row r="2475" spans="1:18" x14ac:dyDescent="0.2">
      <c r="A2475" s="95" t="str">
        <f>IF(ISBLANK(Perigon!E2470),"",Perigon!E2470)</f>
        <v/>
      </c>
      <c r="B2475" s="95" t="str">
        <f>IF(ISBLANK(Perigon!G2470),"",Perigon!G2470)</f>
        <v/>
      </c>
      <c r="C2475" s="96" t="str">
        <f>IF(ISBLANK(Perigon!I2470),"",Perigon!I2470)</f>
        <v/>
      </c>
      <c r="D2475" s="97" t="str">
        <f>IF(ISBLANK(Perigon!J2470),"",Perigon!J2470)</f>
        <v/>
      </c>
      <c r="E2475" s="64" t="str">
        <f>IF(ISBLANK(Perigon!K2470),"",Perigon!K2470)</f>
        <v/>
      </c>
      <c r="F2475" s="65"/>
      <c r="G2475" s="64"/>
      <c r="H2475" s="69" t="str">
        <f>IF(ISBLANK(Perigon!L2470),"",Perigon!L2470)</f>
        <v/>
      </c>
      <c r="I2475" s="69" t="str">
        <f>IF(ISBLANK(Perigon!M2470),"",Perigon!M2470)</f>
        <v/>
      </c>
      <c r="J2475" s="98" t="str">
        <f>IF(ISBLANK(Perigon!N2470),"",Perigon!N2470)</f>
        <v/>
      </c>
      <c r="K2475" s="99" t="str">
        <f>IF(ISBLANK(Perigon!J2470),"",Perigon!T2470)</f>
        <v/>
      </c>
      <c r="L2475" s="95" t="str">
        <f>IF(ISBLANK(Perigon!O2470),"",Perigon!O2470)</f>
        <v/>
      </c>
      <c r="M2475" s="95" t="str">
        <f>IF(ISBLANK(Perigon!R2470),"",Perigon!R2470)</f>
        <v/>
      </c>
      <c r="N2475" s="95" t="str">
        <f>IF(ISBLANK(Perigon!P2470),"",Perigon!P2470)</f>
        <v/>
      </c>
      <c r="O2475" s="38" t="str">
        <f>IF($L2475="","",VLOOKUP($R2475,Tarife!$A$2:$R$599,13,FALSE))</f>
        <v/>
      </c>
      <c r="P2475" s="38" t="str">
        <f t="shared" si="38"/>
        <v/>
      </c>
      <c r="R2475" s="100" t="str">
        <f>Zusammenzug!$C$25&amp;"-"&amp;Zusammenzug!$A$7&amp;"-"&amp;Leistungen!L2475</f>
        <v>2024-0-</v>
      </c>
    </row>
    <row r="2476" spans="1:18" x14ac:dyDescent="0.2">
      <c r="A2476" s="95" t="str">
        <f>IF(ISBLANK(Perigon!E2471),"",Perigon!E2471)</f>
        <v/>
      </c>
      <c r="B2476" s="95" t="str">
        <f>IF(ISBLANK(Perigon!G2471),"",Perigon!G2471)</f>
        <v/>
      </c>
      <c r="C2476" s="96" t="str">
        <f>IF(ISBLANK(Perigon!I2471),"",Perigon!I2471)</f>
        <v/>
      </c>
      <c r="D2476" s="97" t="str">
        <f>IF(ISBLANK(Perigon!J2471),"",Perigon!J2471)</f>
        <v/>
      </c>
      <c r="E2476" s="64" t="str">
        <f>IF(ISBLANK(Perigon!K2471),"",Perigon!K2471)</f>
        <v/>
      </c>
      <c r="F2476" s="65"/>
      <c r="G2476" s="64"/>
      <c r="H2476" s="69" t="str">
        <f>IF(ISBLANK(Perigon!L2471),"",Perigon!L2471)</f>
        <v/>
      </c>
      <c r="I2476" s="69" t="str">
        <f>IF(ISBLANK(Perigon!M2471),"",Perigon!M2471)</f>
        <v/>
      </c>
      <c r="J2476" s="98" t="str">
        <f>IF(ISBLANK(Perigon!N2471),"",Perigon!N2471)</f>
        <v/>
      </c>
      <c r="K2476" s="99" t="str">
        <f>IF(ISBLANK(Perigon!J2471),"",Perigon!T2471)</f>
        <v/>
      </c>
      <c r="L2476" s="95" t="str">
        <f>IF(ISBLANK(Perigon!O2471),"",Perigon!O2471)</f>
        <v/>
      </c>
      <c r="M2476" s="95" t="str">
        <f>IF(ISBLANK(Perigon!R2471),"",Perigon!R2471)</f>
        <v/>
      </c>
      <c r="N2476" s="95" t="str">
        <f>IF(ISBLANK(Perigon!P2471),"",Perigon!P2471)</f>
        <v/>
      </c>
      <c r="O2476" s="38" t="str">
        <f>IF($L2476="","",VLOOKUP($R2476,Tarife!$A$2:$R$599,13,FALSE))</f>
        <v/>
      </c>
      <c r="P2476" s="38" t="str">
        <f t="shared" si="38"/>
        <v/>
      </c>
      <c r="R2476" s="100" t="str">
        <f>Zusammenzug!$C$25&amp;"-"&amp;Zusammenzug!$A$7&amp;"-"&amp;Leistungen!L2476</f>
        <v>2024-0-</v>
      </c>
    </row>
    <row r="2477" spans="1:18" x14ac:dyDescent="0.2">
      <c r="A2477" s="95" t="str">
        <f>IF(ISBLANK(Perigon!E2472),"",Perigon!E2472)</f>
        <v/>
      </c>
      <c r="B2477" s="95" t="str">
        <f>IF(ISBLANK(Perigon!G2472),"",Perigon!G2472)</f>
        <v/>
      </c>
      <c r="C2477" s="96" t="str">
        <f>IF(ISBLANK(Perigon!I2472),"",Perigon!I2472)</f>
        <v/>
      </c>
      <c r="D2477" s="97" t="str">
        <f>IF(ISBLANK(Perigon!J2472),"",Perigon!J2472)</f>
        <v/>
      </c>
      <c r="E2477" s="64" t="str">
        <f>IF(ISBLANK(Perigon!K2472),"",Perigon!K2472)</f>
        <v/>
      </c>
      <c r="F2477" s="65"/>
      <c r="G2477" s="64"/>
      <c r="H2477" s="69" t="str">
        <f>IF(ISBLANK(Perigon!L2472),"",Perigon!L2472)</f>
        <v/>
      </c>
      <c r="I2477" s="69" t="str">
        <f>IF(ISBLANK(Perigon!M2472),"",Perigon!M2472)</f>
        <v/>
      </c>
      <c r="J2477" s="98" t="str">
        <f>IF(ISBLANK(Perigon!N2472),"",Perigon!N2472)</f>
        <v/>
      </c>
      <c r="K2477" s="99" t="str">
        <f>IF(ISBLANK(Perigon!J2472),"",Perigon!T2472)</f>
        <v/>
      </c>
      <c r="L2477" s="95" t="str">
        <f>IF(ISBLANK(Perigon!O2472),"",Perigon!O2472)</f>
        <v/>
      </c>
      <c r="M2477" s="95" t="str">
        <f>IF(ISBLANK(Perigon!R2472),"",Perigon!R2472)</f>
        <v/>
      </c>
      <c r="N2477" s="95" t="str">
        <f>IF(ISBLANK(Perigon!P2472),"",Perigon!P2472)</f>
        <v/>
      </c>
      <c r="O2477" s="38" t="str">
        <f>IF($L2477="","",VLOOKUP($R2477,Tarife!$A$2:$R$599,13,FALSE))</f>
        <v/>
      </c>
      <c r="P2477" s="38" t="str">
        <f t="shared" si="38"/>
        <v/>
      </c>
      <c r="R2477" s="100" t="str">
        <f>Zusammenzug!$C$25&amp;"-"&amp;Zusammenzug!$A$7&amp;"-"&amp;Leistungen!L2477</f>
        <v>2024-0-</v>
      </c>
    </row>
    <row r="2478" spans="1:18" x14ac:dyDescent="0.2">
      <c r="A2478" s="95" t="str">
        <f>IF(ISBLANK(Perigon!E2473),"",Perigon!E2473)</f>
        <v/>
      </c>
      <c r="B2478" s="95" t="str">
        <f>IF(ISBLANK(Perigon!G2473),"",Perigon!G2473)</f>
        <v/>
      </c>
      <c r="C2478" s="96" t="str">
        <f>IF(ISBLANK(Perigon!I2473),"",Perigon!I2473)</f>
        <v/>
      </c>
      <c r="D2478" s="97" t="str">
        <f>IF(ISBLANK(Perigon!J2473),"",Perigon!J2473)</f>
        <v/>
      </c>
      <c r="E2478" s="64" t="str">
        <f>IF(ISBLANK(Perigon!K2473),"",Perigon!K2473)</f>
        <v/>
      </c>
      <c r="F2478" s="65"/>
      <c r="G2478" s="64"/>
      <c r="H2478" s="69" t="str">
        <f>IF(ISBLANK(Perigon!L2473),"",Perigon!L2473)</f>
        <v/>
      </c>
      <c r="I2478" s="69" t="str">
        <f>IF(ISBLANK(Perigon!M2473),"",Perigon!M2473)</f>
        <v/>
      </c>
      <c r="J2478" s="98" t="str">
        <f>IF(ISBLANK(Perigon!N2473),"",Perigon!N2473)</f>
        <v/>
      </c>
      <c r="K2478" s="99" t="str">
        <f>IF(ISBLANK(Perigon!J2473),"",Perigon!T2473)</f>
        <v/>
      </c>
      <c r="L2478" s="95" t="str">
        <f>IF(ISBLANK(Perigon!O2473),"",Perigon!O2473)</f>
        <v/>
      </c>
      <c r="M2478" s="95" t="str">
        <f>IF(ISBLANK(Perigon!R2473),"",Perigon!R2473)</f>
        <v/>
      </c>
      <c r="N2478" s="95" t="str">
        <f>IF(ISBLANK(Perigon!P2473),"",Perigon!P2473)</f>
        <v/>
      </c>
      <c r="O2478" s="38" t="str">
        <f>IF($L2478="","",VLOOKUP($R2478,Tarife!$A$2:$R$599,13,FALSE))</f>
        <v/>
      </c>
      <c r="P2478" s="38" t="str">
        <f t="shared" si="38"/>
        <v/>
      </c>
      <c r="R2478" s="100" t="str">
        <f>Zusammenzug!$C$25&amp;"-"&amp;Zusammenzug!$A$7&amp;"-"&amp;Leistungen!L2478</f>
        <v>2024-0-</v>
      </c>
    </row>
    <row r="2479" spans="1:18" x14ac:dyDescent="0.2">
      <c r="A2479" s="95" t="str">
        <f>IF(ISBLANK(Perigon!E2474),"",Perigon!E2474)</f>
        <v/>
      </c>
      <c r="B2479" s="95" t="str">
        <f>IF(ISBLANK(Perigon!G2474),"",Perigon!G2474)</f>
        <v/>
      </c>
      <c r="C2479" s="96" t="str">
        <f>IF(ISBLANK(Perigon!I2474),"",Perigon!I2474)</f>
        <v/>
      </c>
      <c r="D2479" s="97" t="str">
        <f>IF(ISBLANK(Perigon!J2474),"",Perigon!J2474)</f>
        <v/>
      </c>
      <c r="E2479" s="64" t="str">
        <f>IF(ISBLANK(Perigon!K2474),"",Perigon!K2474)</f>
        <v/>
      </c>
      <c r="F2479" s="65"/>
      <c r="G2479" s="64"/>
      <c r="H2479" s="69" t="str">
        <f>IF(ISBLANK(Perigon!L2474),"",Perigon!L2474)</f>
        <v/>
      </c>
      <c r="I2479" s="69" t="str">
        <f>IF(ISBLANK(Perigon!M2474),"",Perigon!M2474)</f>
        <v/>
      </c>
      <c r="J2479" s="98" t="str">
        <f>IF(ISBLANK(Perigon!N2474),"",Perigon!N2474)</f>
        <v/>
      </c>
      <c r="K2479" s="99" t="str">
        <f>IF(ISBLANK(Perigon!J2474),"",Perigon!T2474)</f>
        <v/>
      </c>
      <c r="L2479" s="95" t="str">
        <f>IF(ISBLANK(Perigon!O2474),"",Perigon!O2474)</f>
        <v/>
      </c>
      <c r="M2479" s="95" t="str">
        <f>IF(ISBLANK(Perigon!R2474),"",Perigon!R2474)</f>
        <v/>
      </c>
      <c r="N2479" s="95" t="str">
        <f>IF(ISBLANK(Perigon!P2474),"",Perigon!P2474)</f>
        <v/>
      </c>
      <c r="O2479" s="38" t="str">
        <f>IF($L2479="","",VLOOKUP($R2479,Tarife!$A$2:$R$599,13,FALSE))</f>
        <v/>
      </c>
      <c r="P2479" s="38" t="str">
        <f t="shared" si="38"/>
        <v/>
      </c>
      <c r="R2479" s="100" t="str">
        <f>Zusammenzug!$C$25&amp;"-"&amp;Zusammenzug!$A$7&amp;"-"&amp;Leistungen!L2479</f>
        <v>2024-0-</v>
      </c>
    </row>
    <row r="2480" spans="1:18" x14ac:dyDescent="0.2">
      <c r="A2480" s="95" t="str">
        <f>IF(ISBLANK(Perigon!E2475),"",Perigon!E2475)</f>
        <v/>
      </c>
      <c r="B2480" s="95" t="str">
        <f>IF(ISBLANK(Perigon!G2475),"",Perigon!G2475)</f>
        <v/>
      </c>
      <c r="C2480" s="96" t="str">
        <f>IF(ISBLANK(Perigon!I2475),"",Perigon!I2475)</f>
        <v/>
      </c>
      <c r="D2480" s="97" t="str">
        <f>IF(ISBLANK(Perigon!J2475),"",Perigon!J2475)</f>
        <v/>
      </c>
      <c r="E2480" s="64" t="str">
        <f>IF(ISBLANK(Perigon!K2475),"",Perigon!K2475)</f>
        <v/>
      </c>
      <c r="F2480" s="65"/>
      <c r="G2480" s="64"/>
      <c r="H2480" s="69" t="str">
        <f>IF(ISBLANK(Perigon!L2475),"",Perigon!L2475)</f>
        <v/>
      </c>
      <c r="I2480" s="69" t="str">
        <f>IF(ISBLANK(Perigon!M2475),"",Perigon!M2475)</f>
        <v/>
      </c>
      <c r="J2480" s="98" t="str">
        <f>IF(ISBLANK(Perigon!N2475),"",Perigon!N2475)</f>
        <v/>
      </c>
      <c r="K2480" s="99" t="str">
        <f>IF(ISBLANK(Perigon!J2475),"",Perigon!T2475)</f>
        <v/>
      </c>
      <c r="L2480" s="95" t="str">
        <f>IF(ISBLANK(Perigon!O2475),"",Perigon!O2475)</f>
        <v/>
      </c>
      <c r="M2480" s="95" t="str">
        <f>IF(ISBLANK(Perigon!R2475),"",Perigon!R2475)</f>
        <v/>
      </c>
      <c r="N2480" s="95" t="str">
        <f>IF(ISBLANK(Perigon!P2475),"",Perigon!P2475)</f>
        <v/>
      </c>
      <c r="O2480" s="38" t="str">
        <f>IF($L2480="","",VLOOKUP($R2480,Tarife!$A$2:$R$599,13,FALSE))</f>
        <v/>
      </c>
      <c r="P2480" s="38" t="str">
        <f t="shared" si="38"/>
        <v/>
      </c>
      <c r="R2480" s="100" t="str">
        <f>Zusammenzug!$C$25&amp;"-"&amp;Zusammenzug!$A$7&amp;"-"&amp;Leistungen!L2480</f>
        <v>2024-0-</v>
      </c>
    </row>
    <row r="2481" spans="1:18" x14ac:dyDescent="0.2">
      <c r="A2481" s="95" t="str">
        <f>IF(ISBLANK(Perigon!E2476),"",Perigon!E2476)</f>
        <v/>
      </c>
      <c r="B2481" s="95" t="str">
        <f>IF(ISBLANK(Perigon!G2476),"",Perigon!G2476)</f>
        <v/>
      </c>
      <c r="C2481" s="96" t="str">
        <f>IF(ISBLANK(Perigon!I2476),"",Perigon!I2476)</f>
        <v/>
      </c>
      <c r="D2481" s="97" t="str">
        <f>IF(ISBLANK(Perigon!J2476),"",Perigon!J2476)</f>
        <v/>
      </c>
      <c r="E2481" s="64" t="str">
        <f>IF(ISBLANK(Perigon!K2476),"",Perigon!K2476)</f>
        <v/>
      </c>
      <c r="F2481" s="65"/>
      <c r="G2481" s="64"/>
      <c r="H2481" s="69" t="str">
        <f>IF(ISBLANK(Perigon!L2476),"",Perigon!L2476)</f>
        <v/>
      </c>
      <c r="I2481" s="69" t="str">
        <f>IF(ISBLANK(Perigon!M2476),"",Perigon!M2476)</f>
        <v/>
      </c>
      <c r="J2481" s="98" t="str">
        <f>IF(ISBLANK(Perigon!N2476),"",Perigon!N2476)</f>
        <v/>
      </c>
      <c r="K2481" s="99" t="str">
        <f>IF(ISBLANK(Perigon!J2476),"",Perigon!T2476)</f>
        <v/>
      </c>
      <c r="L2481" s="95" t="str">
        <f>IF(ISBLANK(Perigon!O2476),"",Perigon!O2476)</f>
        <v/>
      </c>
      <c r="M2481" s="95" t="str">
        <f>IF(ISBLANK(Perigon!R2476),"",Perigon!R2476)</f>
        <v/>
      </c>
      <c r="N2481" s="95" t="str">
        <f>IF(ISBLANK(Perigon!P2476),"",Perigon!P2476)</f>
        <v/>
      </c>
      <c r="O2481" s="38" t="str">
        <f>IF($L2481="","",VLOOKUP($R2481,Tarife!$A$2:$R$599,13,FALSE))</f>
        <v/>
      </c>
      <c r="P2481" s="38" t="str">
        <f t="shared" si="38"/>
        <v/>
      </c>
      <c r="R2481" s="100" t="str">
        <f>Zusammenzug!$C$25&amp;"-"&amp;Zusammenzug!$A$7&amp;"-"&amp;Leistungen!L2481</f>
        <v>2024-0-</v>
      </c>
    </row>
    <row r="2482" spans="1:18" x14ac:dyDescent="0.2">
      <c r="A2482" s="95" t="str">
        <f>IF(ISBLANK(Perigon!E2477),"",Perigon!E2477)</f>
        <v/>
      </c>
      <c r="B2482" s="95" t="str">
        <f>IF(ISBLANK(Perigon!G2477),"",Perigon!G2477)</f>
        <v/>
      </c>
      <c r="C2482" s="96" t="str">
        <f>IF(ISBLANK(Perigon!I2477),"",Perigon!I2477)</f>
        <v/>
      </c>
      <c r="D2482" s="97" t="str">
        <f>IF(ISBLANK(Perigon!J2477),"",Perigon!J2477)</f>
        <v/>
      </c>
      <c r="E2482" s="64" t="str">
        <f>IF(ISBLANK(Perigon!K2477),"",Perigon!K2477)</f>
        <v/>
      </c>
      <c r="F2482" s="65"/>
      <c r="G2482" s="64"/>
      <c r="H2482" s="69" t="str">
        <f>IF(ISBLANK(Perigon!L2477),"",Perigon!L2477)</f>
        <v/>
      </c>
      <c r="I2482" s="69" t="str">
        <f>IF(ISBLANK(Perigon!M2477),"",Perigon!M2477)</f>
        <v/>
      </c>
      <c r="J2482" s="98" t="str">
        <f>IF(ISBLANK(Perigon!N2477),"",Perigon!N2477)</f>
        <v/>
      </c>
      <c r="K2482" s="99" t="str">
        <f>IF(ISBLANK(Perigon!J2477),"",Perigon!T2477)</f>
        <v/>
      </c>
      <c r="L2482" s="95" t="str">
        <f>IF(ISBLANK(Perigon!O2477),"",Perigon!O2477)</f>
        <v/>
      </c>
      <c r="M2482" s="95" t="str">
        <f>IF(ISBLANK(Perigon!R2477),"",Perigon!R2477)</f>
        <v/>
      </c>
      <c r="N2482" s="95" t="str">
        <f>IF(ISBLANK(Perigon!P2477),"",Perigon!P2477)</f>
        <v/>
      </c>
      <c r="O2482" s="38" t="str">
        <f>IF($L2482="","",VLOOKUP($R2482,Tarife!$A$2:$R$599,13,FALSE))</f>
        <v/>
      </c>
      <c r="P2482" s="38" t="str">
        <f t="shared" si="38"/>
        <v/>
      </c>
      <c r="R2482" s="100" t="str">
        <f>Zusammenzug!$C$25&amp;"-"&amp;Zusammenzug!$A$7&amp;"-"&amp;Leistungen!L2482</f>
        <v>2024-0-</v>
      </c>
    </row>
    <row r="2483" spans="1:18" x14ac:dyDescent="0.2">
      <c r="A2483" s="95" t="str">
        <f>IF(ISBLANK(Perigon!E2478),"",Perigon!E2478)</f>
        <v/>
      </c>
      <c r="B2483" s="95" t="str">
        <f>IF(ISBLANK(Perigon!G2478),"",Perigon!G2478)</f>
        <v/>
      </c>
      <c r="C2483" s="96" t="str">
        <f>IF(ISBLANK(Perigon!I2478),"",Perigon!I2478)</f>
        <v/>
      </c>
      <c r="D2483" s="97" t="str">
        <f>IF(ISBLANK(Perigon!J2478),"",Perigon!J2478)</f>
        <v/>
      </c>
      <c r="E2483" s="64" t="str">
        <f>IF(ISBLANK(Perigon!K2478),"",Perigon!K2478)</f>
        <v/>
      </c>
      <c r="F2483" s="65"/>
      <c r="G2483" s="64"/>
      <c r="H2483" s="69" t="str">
        <f>IF(ISBLANK(Perigon!L2478),"",Perigon!L2478)</f>
        <v/>
      </c>
      <c r="I2483" s="69" t="str">
        <f>IF(ISBLANK(Perigon!M2478),"",Perigon!M2478)</f>
        <v/>
      </c>
      <c r="J2483" s="98" t="str">
        <f>IF(ISBLANK(Perigon!N2478),"",Perigon!N2478)</f>
        <v/>
      </c>
      <c r="K2483" s="99" t="str">
        <f>IF(ISBLANK(Perigon!J2478),"",Perigon!T2478)</f>
        <v/>
      </c>
      <c r="L2483" s="95" t="str">
        <f>IF(ISBLANK(Perigon!O2478),"",Perigon!O2478)</f>
        <v/>
      </c>
      <c r="M2483" s="95" t="str">
        <f>IF(ISBLANK(Perigon!R2478),"",Perigon!R2478)</f>
        <v/>
      </c>
      <c r="N2483" s="95" t="str">
        <f>IF(ISBLANK(Perigon!P2478),"",Perigon!P2478)</f>
        <v/>
      </c>
      <c r="O2483" s="38" t="str">
        <f>IF($L2483="","",VLOOKUP($R2483,Tarife!$A$2:$R$599,13,FALSE))</f>
        <v/>
      </c>
      <c r="P2483" s="38" t="str">
        <f t="shared" si="38"/>
        <v/>
      </c>
      <c r="R2483" s="100" t="str">
        <f>Zusammenzug!$C$25&amp;"-"&amp;Zusammenzug!$A$7&amp;"-"&amp;Leistungen!L2483</f>
        <v>2024-0-</v>
      </c>
    </row>
    <row r="2484" spans="1:18" x14ac:dyDescent="0.2">
      <c r="A2484" s="95" t="str">
        <f>IF(ISBLANK(Perigon!E2479),"",Perigon!E2479)</f>
        <v/>
      </c>
      <c r="B2484" s="95" t="str">
        <f>IF(ISBLANK(Perigon!G2479),"",Perigon!G2479)</f>
        <v/>
      </c>
      <c r="C2484" s="96" t="str">
        <f>IF(ISBLANK(Perigon!I2479),"",Perigon!I2479)</f>
        <v/>
      </c>
      <c r="D2484" s="97" t="str">
        <f>IF(ISBLANK(Perigon!J2479),"",Perigon!J2479)</f>
        <v/>
      </c>
      <c r="E2484" s="64" t="str">
        <f>IF(ISBLANK(Perigon!K2479),"",Perigon!K2479)</f>
        <v/>
      </c>
      <c r="F2484" s="65"/>
      <c r="G2484" s="64"/>
      <c r="H2484" s="69" t="str">
        <f>IF(ISBLANK(Perigon!L2479),"",Perigon!L2479)</f>
        <v/>
      </c>
      <c r="I2484" s="69" t="str">
        <f>IF(ISBLANK(Perigon!M2479),"",Perigon!M2479)</f>
        <v/>
      </c>
      <c r="J2484" s="98" t="str">
        <f>IF(ISBLANK(Perigon!N2479),"",Perigon!N2479)</f>
        <v/>
      </c>
      <c r="K2484" s="99" t="str">
        <f>IF(ISBLANK(Perigon!J2479),"",Perigon!T2479)</f>
        <v/>
      </c>
      <c r="L2484" s="95" t="str">
        <f>IF(ISBLANK(Perigon!O2479),"",Perigon!O2479)</f>
        <v/>
      </c>
      <c r="M2484" s="95" t="str">
        <f>IF(ISBLANK(Perigon!R2479),"",Perigon!R2479)</f>
        <v/>
      </c>
      <c r="N2484" s="95" t="str">
        <f>IF(ISBLANK(Perigon!P2479),"",Perigon!P2479)</f>
        <v/>
      </c>
      <c r="O2484" s="38" t="str">
        <f>IF($L2484="","",VLOOKUP($R2484,Tarife!$A$2:$R$599,13,FALSE))</f>
        <v/>
      </c>
      <c r="P2484" s="38" t="str">
        <f t="shared" si="38"/>
        <v/>
      </c>
      <c r="R2484" s="100" t="str">
        <f>Zusammenzug!$C$25&amp;"-"&amp;Zusammenzug!$A$7&amp;"-"&amp;Leistungen!L2484</f>
        <v>2024-0-</v>
      </c>
    </row>
    <row r="2485" spans="1:18" x14ac:dyDescent="0.2">
      <c r="A2485" s="95" t="str">
        <f>IF(ISBLANK(Perigon!E2480),"",Perigon!E2480)</f>
        <v/>
      </c>
      <c r="B2485" s="95" t="str">
        <f>IF(ISBLANK(Perigon!G2480),"",Perigon!G2480)</f>
        <v/>
      </c>
      <c r="C2485" s="96" t="str">
        <f>IF(ISBLANK(Perigon!I2480),"",Perigon!I2480)</f>
        <v/>
      </c>
      <c r="D2485" s="97" t="str">
        <f>IF(ISBLANK(Perigon!J2480),"",Perigon!J2480)</f>
        <v/>
      </c>
      <c r="E2485" s="64" t="str">
        <f>IF(ISBLANK(Perigon!K2480),"",Perigon!K2480)</f>
        <v/>
      </c>
      <c r="F2485" s="65"/>
      <c r="G2485" s="64"/>
      <c r="H2485" s="69" t="str">
        <f>IF(ISBLANK(Perigon!L2480),"",Perigon!L2480)</f>
        <v/>
      </c>
      <c r="I2485" s="69" t="str">
        <f>IF(ISBLANK(Perigon!M2480),"",Perigon!M2480)</f>
        <v/>
      </c>
      <c r="J2485" s="98" t="str">
        <f>IF(ISBLANK(Perigon!N2480),"",Perigon!N2480)</f>
        <v/>
      </c>
      <c r="K2485" s="99" t="str">
        <f>IF(ISBLANK(Perigon!J2480),"",Perigon!T2480)</f>
        <v/>
      </c>
      <c r="L2485" s="95" t="str">
        <f>IF(ISBLANK(Perigon!O2480),"",Perigon!O2480)</f>
        <v/>
      </c>
      <c r="M2485" s="95" t="str">
        <f>IF(ISBLANK(Perigon!R2480),"",Perigon!R2480)</f>
        <v/>
      </c>
      <c r="N2485" s="95" t="str">
        <f>IF(ISBLANK(Perigon!P2480),"",Perigon!P2480)</f>
        <v/>
      </c>
      <c r="O2485" s="38" t="str">
        <f>IF($L2485="","",VLOOKUP($R2485,Tarife!$A$2:$R$599,13,FALSE))</f>
        <v/>
      </c>
      <c r="P2485" s="38" t="str">
        <f t="shared" si="38"/>
        <v/>
      </c>
      <c r="R2485" s="100" t="str">
        <f>Zusammenzug!$C$25&amp;"-"&amp;Zusammenzug!$A$7&amp;"-"&amp;Leistungen!L2485</f>
        <v>2024-0-</v>
      </c>
    </row>
    <row r="2486" spans="1:18" x14ac:dyDescent="0.2">
      <c r="A2486" s="95" t="str">
        <f>IF(ISBLANK(Perigon!E2481),"",Perigon!E2481)</f>
        <v/>
      </c>
      <c r="B2486" s="95" t="str">
        <f>IF(ISBLANK(Perigon!G2481),"",Perigon!G2481)</f>
        <v/>
      </c>
      <c r="C2486" s="96" t="str">
        <f>IF(ISBLANK(Perigon!I2481),"",Perigon!I2481)</f>
        <v/>
      </c>
      <c r="D2486" s="97" t="str">
        <f>IF(ISBLANK(Perigon!J2481),"",Perigon!J2481)</f>
        <v/>
      </c>
      <c r="E2486" s="64" t="str">
        <f>IF(ISBLANK(Perigon!K2481),"",Perigon!K2481)</f>
        <v/>
      </c>
      <c r="F2486" s="65"/>
      <c r="G2486" s="64"/>
      <c r="H2486" s="69" t="str">
        <f>IF(ISBLANK(Perigon!L2481),"",Perigon!L2481)</f>
        <v/>
      </c>
      <c r="I2486" s="69" t="str">
        <f>IF(ISBLANK(Perigon!M2481),"",Perigon!M2481)</f>
        <v/>
      </c>
      <c r="J2486" s="98" t="str">
        <f>IF(ISBLANK(Perigon!N2481),"",Perigon!N2481)</f>
        <v/>
      </c>
      <c r="K2486" s="99" t="str">
        <f>IF(ISBLANK(Perigon!J2481),"",Perigon!T2481)</f>
        <v/>
      </c>
      <c r="L2486" s="95" t="str">
        <f>IF(ISBLANK(Perigon!O2481),"",Perigon!O2481)</f>
        <v/>
      </c>
      <c r="M2486" s="95" t="str">
        <f>IF(ISBLANK(Perigon!R2481),"",Perigon!R2481)</f>
        <v/>
      </c>
      <c r="N2486" s="95" t="str">
        <f>IF(ISBLANK(Perigon!P2481),"",Perigon!P2481)</f>
        <v/>
      </c>
      <c r="O2486" s="38" t="str">
        <f>IF($L2486="","",VLOOKUP($R2486,Tarife!$A$2:$R$599,13,FALSE))</f>
        <v/>
      </c>
      <c r="P2486" s="38" t="str">
        <f t="shared" si="38"/>
        <v/>
      </c>
      <c r="R2486" s="100" t="str">
        <f>Zusammenzug!$C$25&amp;"-"&amp;Zusammenzug!$A$7&amp;"-"&amp;Leistungen!L2486</f>
        <v>2024-0-</v>
      </c>
    </row>
    <row r="2487" spans="1:18" x14ac:dyDescent="0.2">
      <c r="A2487" s="95" t="str">
        <f>IF(ISBLANK(Perigon!E2482),"",Perigon!E2482)</f>
        <v/>
      </c>
      <c r="B2487" s="95" t="str">
        <f>IF(ISBLANK(Perigon!G2482),"",Perigon!G2482)</f>
        <v/>
      </c>
      <c r="C2487" s="96" t="str">
        <f>IF(ISBLANK(Perigon!I2482),"",Perigon!I2482)</f>
        <v/>
      </c>
      <c r="D2487" s="97" t="str">
        <f>IF(ISBLANK(Perigon!J2482),"",Perigon!J2482)</f>
        <v/>
      </c>
      <c r="E2487" s="64" t="str">
        <f>IF(ISBLANK(Perigon!K2482),"",Perigon!K2482)</f>
        <v/>
      </c>
      <c r="F2487" s="65"/>
      <c r="G2487" s="64"/>
      <c r="H2487" s="69" t="str">
        <f>IF(ISBLANK(Perigon!L2482),"",Perigon!L2482)</f>
        <v/>
      </c>
      <c r="I2487" s="69" t="str">
        <f>IF(ISBLANK(Perigon!M2482),"",Perigon!M2482)</f>
        <v/>
      </c>
      <c r="J2487" s="98" t="str">
        <f>IF(ISBLANK(Perigon!N2482),"",Perigon!N2482)</f>
        <v/>
      </c>
      <c r="K2487" s="99" t="str">
        <f>IF(ISBLANK(Perigon!J2482),"",Perigon!T2482)</f>
        <v/>
      </c>
      <c r="L2487" s="95" t="str">
        <f>IF(ISBLANK(Perigon!O2482),"",Perigon!O2482)</f>
        <v/>
      </c>
      <c r="M2487" s="95" t="str">
        <f>IF(ISBLANK(Perigon!R2482),"",Perigon!R2482)</f>
        <v/>
      </c>
      <c r="N2487" s="95" t="str">
        <f>IF(ISBLANK(Perigon!P2482),"",Perigon!P2482)</f>
        <v/>
      </c>
      <c r="O2487" s="38" t="str">
        <f>IF($L2487="","",VLOOKUP($R2487,Tarife!$A$2:$R$599,13,FALSE))</f>
        <v/>
      </c>
      <c r="P2487" s="38" t="str">
        <f t="shared" si="38"/>
        <v/>
      </c>
      <c r="R2487" s="100" t="str">
        <f>Zusammenzug!$C$25&amp;"-"&amp;Zusammenzug!$A$7&amp;"-"&amp;Leistungen!L2487</f>
        <v>2024-0-</v>
      </c>
    </row>
    <row r="2488" spans="1:18" x14ac:dyDescent="0.2">
      <c r="A2488" s="95" t="str">
        <f>IF(ISBLANK(Perigon!E2483),"",Perigon!E2483)</f>
        <v/>
      </c>
      <c r="B2488" s="95" t="str">
        <f>IF(ISBLANK(Perigon!G2483),"",Perigon!G2483)</f>
        <v/>
      </c>
      <c r="C2488" s="96" t="str">
        <f>IF(ISBLANK(Perigon!I2483),"",Perigon!I2483)</f>
        <v/>
      </c>
      <c r="D2488" s="97" t="str">
        <f>IF(ISBLANK(Perigon!J2483),"",Perigon!J2483)</f>
        <v/>
      </c>
      <c r="E2488" s="64" t="str">
        <f>IF(ISBLANK(Perigon!K2483),"",Perigon!K2483)</f>
        <v/>
      </c>
      <c r="F2488" s="65"/>
      <c r="G2488" s="64"/>
      <c r="H2488" s="69" t="str">
        <f>IF(ISBLANK(Perigon!L2483),"",Perigon!L2483)</f>
        <v/>
      </c>
      <c r="I2488" s="69" t="str">
        <f>IF(ISBLANK(Perigon!M2483),"",Perigon!M2483)</f>
        <v/>
      </c>
      <c r="J2488" s="98" t="str">
        <f>IF(ISBLANK(Perigon!N2483),"",Perigon!N2483)</f>
        <v/>
      </c>
      <c r="K2488" s="99" t="str">
        <f>IF(ISBLANK(Perigon!J2483),"",Perigon!T2483)</f>
        <v/>
      </c>
      <c r="L2488" s="95" t="str">
        <f>IF(ISBLANK(Perigon!O2483),"",Perigon!O2483)</f>
        <v/>
      </c>
      <c r="M2488" s="95" t="str">
        <f>IF(ISBLANK(Perigon!R2483),"",Perigon!R2483)</f>
        <v/>
      </c>
      <c r="N2488" s="95" t="str">
        <f>IF(ISBLANK(Perigon!P2483),"",Perigon!P2483)</f>
        <v/>
      </c>
      <c r="O2488" s="38" t="str">
        <f>IF($L2488="","",VLOOKUP($R2488,Tarife!$A$2:$R$599,13,FALSE))</f>
        <v/>
      </c>
      <c r="P2488" s="38" t="str">
        <f t="shared" si="38"/>
        <v/>
      </c>
      <c r="R2488" s="100" t="str">
        <f>Zusammenzug!$C$25&amp;"-"&amp;Zusammenzug!$A$7&amp;"-"&amp;Leistungen!L2488</f>
        <v>2024-0-</v>
      </c>
    </row>
    <row r="2489" spans="1:18" x14ac:dyDescent="0.2">
      <c r="A2489" s="95" t="str">
        <f>IF(ISBLANK(Perigon!E2484),"",Perigon!E2484)</f>
        <v/>
      </c>
      <c r="B2489" s="95" t="str">
        <f>IF(ISBLANK(Perigon!G2484),"",Perigon!G2484)</f>
        <v/>
      </c>
      <c r="C2489" s="96" t="str">
        <f>IF(ISBLANK(Perigon!I2484),"",Perigon!I2484)</f>
        <v/>
      </c>
      <c r="D2489" s="97" t="str">
        <f>IF(ISBLANK(Perigon!J2484),"",Perigon!J2484)</f>
        <v/>
      </c>
      <c r="E2489" s="64" t="str">
        <f>IF(ISBLANK(Perigon!K2484),"",Perigon!K2484)</f>
        <v/>
      </c>
      <c r="F2489" s="65"/>
      <c r="G2489" s="64"/>
      <c r="H2489" s="69" t="str">
        <f>IF(ISBLANK(Perigon!L2484),"",Perigon!L2484)</f>
        <v/>
      </c>
      <c r="I2489" s="69" t="str">
        <f>IF(ISBLANK(Perigon!M2484),"",Perigon!M2484)</f>
        <v/>
      </c>
      <c r="J2489" s="98" t="str">
        <f>IF(ISBLANK(Perigon!N2484),"",Perigon!N2484)</f>
        <v/>
      </c>
      <c r="K2489" s="99" t="str">
        <f>IF(ISBLANK(Perigon!J2484),"",Perigon!T2484)</f>
        <v/>
      </c>
      <c r="L2489" s="95" t="str">
        <f>IF(ISBLANK(Perigon!O2484),"",Perigon!O2484)</f>
        <v/>
      </c>
      <c r="M2489" s="95" t="str">
        <f>IF(ISBLANK(Perigon!R2484),"",Perigon!R2484)</f>
        <v/>
      </c>
      <c r="N2489" s="95" t="str">
        <f>IF(ISBLANK(Perigon!P2484),"",Perigon!P2484)</f>
        <v/>
      </c>
      <c r="O2489" s="38" t="str">
        <f>IF($L2489="","",VLOOKUP($R2489,Tarife!$A$2:$R$599,13,FALSE))</f>
        <v/>
      </c>
      <c r="P2489" s="38" t="str">
        <f t="shared" si="38"/>
        <v/>
      </c>
      <c r="R2489" s="100" t="str">
        <f>Zusammenzug!$C$25&amp;"-"&amp;Zusammenzug!$A$7&amp;"-"&amp;Leistungen!L2489</f>
        <v>2024-0-</v>
      </c>
    </row>
    <row r="2490" spans="1:18" x14ac:dyDescent="0.2">
      <c r="A2490" s="95" t="str">
        <f>IF(ISBLANK(Perigon!E2485),"",Perigon!E2485)</f>
        <v/>
      </c>
      <c r="B2490" s="95" t="str">
        <f>IF(ISBLANK(Perigon!G2485),"",Perigon!G2485)</f>
        <v/>
      </c>
      <c r="C2490" s="96" t="str">
        <f>IF(ISBLANK(Perigon!I2485),"",Perigon!I2485)</f>
        <v/>
      </c>
      <c r="D2490" s="97" t="str">
        <f>IF(ISBLANK(Perigon!J2485),"",Perigon!J2485)</f>
        <v/>
      </c>
      <c r="E2490" s="64" t="str">
        <f>IF(ISBLANK(Perigon!K2485),"",Perigon!K2485)</f>
        <v/>
      </c>
      <c r="F2490" s="65"/>
      <c r="G2490" s="64"/>
      <c r="H2490" s="69" t="str">
        <f>IF(ISBLANK(Perigon!L2485),"",Perigon!L2485)</f>
        <v/>
      </c>
      <c r="I2490" s="69" t="str">
        <f>IF(ISBLANK(Perigon!M2485),"",Perigon!M2485)</f>
        <v/>
      </c>
      <c r="J2490" s="98" t="str">
        <f>IF(ISBLANK(Perigon!N2485),"",Perigon!N2485)</f>
        <v/>
      </c>
      <c r="K2490" s="99" t="str">
        <f>IF(ISBLANK(Perigon!J2485),"",Perigon!T2485)</f>
        <v/>
      </c>
      <c r="L2490" s="95" t="str">
        <f>IF(ISBLANK(Perigon!O2485),"",Perigon!O2485)</f>
        <v/>
      </c>
      <c r="M2490" s="95" t="str">
        <f>IF(ISBLANK(Perigon!R2485),"",Perigon!R2485)</f>
        <v/>
      </c>
      <c r="N2490" s="95" t="str">
        <f>IF(ISBLANK(Perigon!P2485),"",Perigon!P2485)</f>
        <v/>
      </c>
      <c r="O2490" s="38" t="str">
        <f>IF($L2490="","",VLOOKUP($R2490,Tarife!$A$2:$R$599,13,FALSE))</f>
        <v/>
      </c>
      <c r="P2490" s="38" t="str">
        <f t="shared" si="38"/>
        <v/>
      </c>
      <c r="R2490" s="100" t="str">
        <f>Zusammenzug!$C$25&amp;"-"&amp;Zusammenzug!$A$7&amp;"-"&amp;Leistungen!L2490</f>
        <v>2024-0-</v>
      </c>
    </row>
    <row r="2491" spans="1:18" x14ac:dyDescent="0.2">
      <c r="A2491" s="95" t="str">
        <f>IF(ISBLANK(Perigon!E2486),"",Perigon!E2486)</f>
        <v/>
      </c>
      <c r="B2491" s="95" t="str">
        <f>IF(ISBLANK(Perigon!G2486),"",Perigon!G2486)</f>
        <v/>
      </c>
      <c r="C2491" s="96" t="str">
        <f>IF(ISBLANK(Perigon!I2486),"",Perigon!I2486)</f>
        <v/>
      </c>
      <c r="D2491" s="97" t="str">
        <f>IF(ISBLANK(Perigon!J2486),"",Perigon!J2486)</f>
        <v/>
      </c>
      <c r="E2491" s="64" t="str">
        <f>IF(ISBLANK(Perigon!K2486),"",Perigon!K2486)</f>
        <v/>
      </c>
      <c r="F2491" s="65"/>
      <c r="G2491" s="64"/>
      <c r="H2491" s="69" t="str">
        <f>IF(ISBLANK(Perigon!L2486),"",Perigon!L2486)</f>
        <v/>
      </c>
      <c r="I2491" s="69" t="str">
        <f>IF(ISBLANK(Perigon!M2486),"",Perigon!M2486)</f>
        <v/>
      </c>
      <c r="J2491" s="98" t="str">
        <f>IF(ISBLANK(Perigon!N2486),"",Perigon!N2486)</f>
        <v/>
      </c>
      <c r="K2491" s="99" t="str">
        <f>IF(ISBLANK(Perigon!J2486),"",Perigon!T2486)</f>
        <v/>
      </c>
      <c r="L2491" s="95" t="str">
        <f>IF(ISBLANK(Perigon!O2486),"",Perigon!O2486)</f>
        <v/>
      </c>
      <c r="M2491" s="95" t="str">
        <f>IF(ISBLANK(Perigon!R2486),"",Perigon!R2486)</f>
        <v/>
      </c>
      <c r="N2491" s="95" t="str">
        <f>IF(ISBLANK(Perigon!P2486),"",Perigon!P2486)</f>
        <v/>
      </c>
      <c r="O2491" s="38" t="str">
        <f>IF($L2491="","",VLOOKUP($R2491,Tarife!$A$2:$R$599,13,FALSE))</f>
        <v/>
      </c>
      <c r="P2491" s="38" t="str">
        <f t="shared" si="38"/>
        <v/>
      </c>
      <c r="R2491" s="100" t="str">
        <f>Zusammenzug!$C$25&amp;"-"&amp;Zusammenzug!$A$7&amp;"-"&amp;Leistungen!L2491</f>
        <v>2024-0-</v>
      </c>
    </row>
    <row r="2492" spans="1:18" x14ac:dyDescent="0.2">
      <c r="A2492" s="95" t="str">
        <f>IF(ISBLANK(Perigon!E2487),"",Perigon!E2487)</f>
        <v/>
      </c>
      <c r="B2492" s="95" t="str">
        <f>IF(ISBLANK(Perigon!G2487),"",Perigon!G2487)</f>
        <v/>
      </c>
      <c r="C2492" s="96" t="str">
        <f>IF(ISBLANK(Perigon!I2487),"",Perigon!I2487)</f>
        <v/>
      </c>
      <c r="D2492" s="97" t="str">
        <f>IF(ISBLANK(Perigon!J2487),"",Perigon!J2487)</f>
        <v/>
      </c>
      <c r="E2492" s="64" t="str">
        <f>IF(ISBLANK(Perigon!K2487),"",Perigon!K2487)</f>
        <v/>
      </c>
      <c r="F2492" s="65"/>
      <c r="G2492" s="64"/>
      <c r="H2492" s="69" t="str">
        <f>IF(ISBLANK(Perigon!L2487),"",Perigon!L2487)</f>
        <v/>
      </c>
      <c r="I2492" s="69" t="str">
        <f>IF(ISBLANK(Perigon!M2487),"",Perigon!M2487)</f>
        <v/>
      </c>
      <c r="J2492" s="98" t="str">
        <f>IF(ISBLANK(Perigon!N2487),"",Perigon!N2487)</f>
        <v/>
      </c>
      <c r="K2492" s="99" t="str">
        <f>IF(ISBLANK(Perigon!J2487),"",Perigon!T2487)</f>
        <v/>
      </c>
      <c r="L2492" s="95" t="str">
        <f>IF(ISBLANK(Perigon!O2487),"",Perigon!O2487)</f>
        <v/>
      </c>
      <c r="M2492" s="95" t="str">
        <f>IF(ISBLANK(Perigon!R2487),"",Perigon!R2487)</f>
        <v/>
      </c>
      <c r="N2492" s="95" t="str">
        <f>IF(ISBLANK(Perigon!P2487),"",Perigon!P2487)</f>
        <v/>
      </c>
      <c r="O2492" s="38" t="str">
        <f>IF($L2492="","",VLOOKUP($R2492,Tarife!$A$2:$R$599,13,FALSE))</f>
        <v/>
      </c>
      <c r="P2492" s="38" t="str">
        <f t="shared" si="38"/>
        <v/>
      </c>
      <c r="R2492" s="100" t="str">
        <f>Zusammenzug!$C$25&amp;"-"&amp;Zusammenzug!$A$7&amp;"-"&amp;Leistungen!L2492</f>
        <v>2024-0-</v>
      </c>
    </row>
    <row r="2493" spans="1:18" x14ac:dyDescent="0.2">
      <c r="A2493" s="95" t="str">
        <f>IF(ISBLANK(Perigon!E2488),"",Perigon!E2488)</f>
        <v/>
      </c>
      <c r="B2493" s="95" t="str">
        <f>IF(ISBLANK(Perigon!G2488),"",Perigon!G2488)</f>
        <v/>
      </c>
      <c r="C2493" s="96" t="str">
        <f>IF(ISBLANK(Perigon!I2488),"",Perigon!I2488)</f>
        <v/>
      </c>
      <c r="D2493" s="97" t="str">
        <f>IF(ISBLANK(Perigon!J2488),"",Perigon!J2488)</f>
        <v/>
      </c>
      <c r="E2493" s="64" t="str">
        <f>IF(ISBLANK(Perigon!K2488),"",Perigon!K2488)</f>
        <v/>
      </c>
      <c r="F2493" s="65"/>
      <c r="G2493" s="64"/>
      <c r="H2493" s="69" t="str">
        <f>IF(ISBLANK(Perigon!L2488),"",Perigon!L2488)</f>
        <v/>
      </c>
      <c r="I2493" s="69" t="str">
        <f>IF(ISBLANK(Perigon!M2488),"",Perigon!M2488)</f>
        <v/>
      </c>
      <c r="J2493" s="98" t="str">
        <f>IF(ISBLANK(Perigon!N2488),"",Perigon!N2488)</f>
        <v/>
      </c>
      <c r="K2493" s="99" t="str">
        <f>IF(ISBLANK(Perigon!J2488),"",Perigon!T2488)</f>
        <v/>
      </c>
      <c r="L2493" s="95" t="str">
        <f>IF(ISBLANK(Perigon!O2488),"",Perigon!O2488)</f>
        <v/>
      </c>
      <c r="M2493" s="95" t="str">
        <f>IF(ISBLANK(Perigon!R2488),"",Perigon!R2488)</f>
        <v/>
      </c>
      <c r="N2493" s="95" t="str">
        <f>IF(ISBLANK(Perigon!P2488),"",Perigon!P2488)</f>
        <v/>
      </c>
      <c r="O2493" s="38" t="str">
        <f>IF($L2493="","",VLOOKUP($R2493,Tarife!$A$2:$R$599,13,FALSE))</f>
        <v/>
      </c>
      <c r="P2493" s="38" t="str">
        <f t="shared" si="38"/>
        <v/>
      </c>
      <c r="R2493" s="100" t="str">
        <f>Zusammenzug!$C$25&amp;"-"&amp;Zusammenzug!$A$7&amp;"-"&amp;Leistungen!L2493</f>
        <v>2024-0-</v>
      </c>
    </row>
    <row r="2494" spans="1:18" x14ac:dyDescent="0.2">
      <c r="A2494" s="95" t="str">
        <f>IF(ISBLANK(Perigon!E2489),"",Perigon!E2489)</f>
        <v/>
      </c>
      <c r="B2494" s="95" t="str">
        <f>IF(ISBLANK(Perigon!G2489),"",Perigon!G2489)</f>
        <v/>
      </c>
      <c r="C2494" s="96" t="str">
        <f>IF(ISBLANK(Perigon!I2489),"",Perigon!I2489)</f>
        <v/>
      </c>
      <c r="D2494" s="97" t="str">
        <f>IF(ISBLANK(Perigon!J2489),"",Perigon!J2489)</f>
        <v/>
      </c>
      <c r="E2494" s="64" t="str">
        <f>IF(ISBLANK(Perigon!K2489),"",Perigon!K2489)</f>
        <v/>
      </c>
      <c r="F2494" s="65"/>
      <c r="G2494" s="64"/>
      <c r="H2494" s="69" t="str">
        <f>IF(ISBLANK(Perigon!L2489),"",Perigon!L2489)</f>
        <v/>
      </c>
      <c r="I2494" s="69" t="str">
        <f>IF(ISBLANK(Perigon!M2489),"",Perigon!M2489)</f>
        <v/>
      </c>
      <c r="J2494" s="98" t="str">
        <f>IF(ISBLANK(Perigon!N2489),"",Perigon!N2489)</f>
        <v/>
      </c>
      <c r="K2494" s="99" t="str">
        <f>IF(ISBLANK(Perigon!J2489),"",Perigon!T2489)</f>
        <v/>
      </c>
      <c r="L2494" s="95" t="str">
        <f>IF(ISBLANK(Perigon!O2489),"",Perigon!O2489)</f>
        <v/>
      </c>
      <c r="M2494" s="95" t="str">
        <f>IF(ISBLANK(Perigon!R2489),"",Perigon!R2489)</f>
        <v/>
      </c>
      <c r="N2494" s="95" t="str">
        <f>IF(ISBLANK(Perigon!P2489),"",Perigon!P2489)</f>
        <v/>
      </c>
      <c r="O2494" s="38" t="str">
        <f>IF($L2494="","",VLOOKUP($R2494,Tarife!$A$2:$R$599,13,FALSE))</f>
        <v/>
      </c>
      <c r="P2494" s="38" t="str">
        <f t="shared" si="38"/>
        <v/>
      </c>
      <c r="R2494" s="100" t="str">
        <f>Zusammenzug!$C$25&amp;"-"&amp;Zusammenzug!$A$7&amp;"-"&amp;Leistungen!L2494</f>
        <v>2024-0-</v>
      </c>
    </row>
    <row r="2495" spans="1:18" x14ac:dyDescent="0.2">
      <c r="A2495" s="95" t="str">
        <f>IF(ISBLANK(Perigon!E2490),"",Perigon!E2490)</f>
        <v/>
      </c>
      <c r="B2495" s="95" t="str">
        <f>IF(ISBLANK(Perigon!G2490),"",Perigon!G2490)</f>
        <v/>
      </c>
      <c r="C2495" s="96" t="str">
        <f>IF(ISBLANK(Perigon!I2490),"",Perigon!I2490)</f>
        <v/>
      </c>
      <c r="D2495" s="97" t="str">
        <f>IF(ISBLANK(Perigon!J2490),"",Perigon!J2490)</f>
        <v/>
      </c>
      <c r="E2495" s="64" t="str">
        <f>IF(ISBLANK(Perigon!K2490),"",Perigon!K2490)</f>
        <v/>
      </c>
      <c r="F2495" s="65"/>
      <c r="G2495" s="64"/>
      <c r="H2495" s="69" t="str">
        <f>IF(ISBLANK(Perigon!L2490),"",Perigon!L2490)</f>
        <v/>
      </c>
      <c r="I2495" s="69" t="str">
        <f>IF(ISBLANK(Perigon!M2490),"",Perigon!M2490)</f>
        <v/>
      </c>
      <c r="J2495" s="98" t="str">
        <f>IF(ISBLANK(Perigon!N2490),"",Perigon!N2490)</f>
        <v/>
      </c>
      <c r="K2495" s="99" t="str">
        <f>IF(ISBLANK(Perigon!J2490),"",Perigon!T2490)</f>
        <v/>
      </c>
      <c r="L2495" s="95" t="str">
        <f>IF(ISBLANK(Perigon!O2490),"",Perigon!O2490)</f>
        <v/>
      </c>
      <c r="M2495" s="95" t="str">
        <f>IF(ISBLANK(Perigon!R2490),"",Perigon!R2490)</f>
        <v/>
      </c>
      <c r="N2495" s="95" t="str">
        <f>IF(ISBLANK(Perigon!P2490),"",Perigon!P2490)</f>
        <v/>
      </c>
      <c r="O2495" s="38" t="str">
        <f>IF($L2495="","",VLOOKUP($R2495,Tarife!$A$2:$R$599,13,FALSE))</f>
        <v/>
      </c>
      <c r="P2495" s="38" t="str">
        <f t="shared" si="38"/>
        <v/>
      </c>
      <c r="R2495" s="100" t="str">
        <f>Zusammenzug!$C$25&amp;"-"&amp;Zusammenzug!$A$7&amp;"-"&amp;Leistungen!L2495</f>
        <v>2024-0-</v>
      </c>
    </row>
    <row r="2496" spans="1:18" x14ac:dyDescent="0.2">
      <c r="A2496" s="95" t="str">
        <f>IF(ISBLANK(Perigon!E2491),"",Perigon!E2491)</f>
        <v/>
      </c>
      <c r="B2496" s="95" t="str">
        <f>IF(ISBLANK(Perigon!G2491),"",Perigon!G2491)</f>
        <v/>
      </c>
      <c r="C2496" s="96" t="str">
        <f>IF(ISBLANK(Perigon!I2491),"",Perigon!I2491)</f>
        <v/>
      </c>
      <c r="D2496" s="97" t="str">
        <f>IF(ISBLANK(Perigon!J2491),"",Perigon!J2491)</f>
        <v/>
      </c>
      <c r="E2496" s="64" t="str">
        <f>IF(ISBLANK(Perigon!K2491),"",Perigon!K2491)</f>
        <v/>
      </c>
      <c r="F2496" s="65"/>
      <c r="G2496" s="64"/>
      <c r="H2496" s="69" t="str">
        <f>IF(ISBLANK(Perigon!L2491),"",Perigon!L2491)</f>
        <v/>
      </c>
      <c r="I2496" s="69" t="str">
        <f>IF(ISBLANK(Perigon!M2491),"",Perigon!M2491)</f>
        <v/>
      </c>
      <c r="J2496" s="98" t="str">
        <f>IF(ISBLANK(Perigon!N2491),"",Perigon!N2491)</f>
        <v/>
      </c>
      <c r="K2496" s="99" t="str">
        <f>IF(ISBLANK(Perigon!J2491),"",Perigon!T2491)</f>
        <v/>
      </c>
      <c r="L2496" s="95" t="str">
        <f>IF(ISBLANK(Perigon!O2491),"",Perigon!O2491)</f>
        <v/>
      </c>
      <c r="M2496" s="95" t="str">
        <f>IF(ISBLANK(Perigon!R2491),"",Perigon!R2491)</f>
        <v/>
      </c>
      <c r="N2496" s="95" t="str">
        <f>IF(ISBLANK(Perigon!P2491),"",Perigon!P2491)</f>
        <v/>
      </c>
      <c r="O2496" s="38" t="str">
        <f>IF($L2496="","",VLOOKUP($R2496,Tarife!$A$2:$R$599,13,FALSE))</f>
        <v/>
      </c>
      <c r="P2496" s="38" t="str">
        <f t="shared" si="38"/>
        <v/>
      </c>
      <c r="R2496" s="100" t="str">
        <f>Zusammenzug!$C$25&amp;"-"&amp;Zusammenzug!$A$7&amp;"-"&amp;Leistungen!L2496</f>
        <v>2024-0-</v>
      </c>
    </row>
    <row r="2497" spans="1:18" x14ac:dyDescent="0.2">
      <c r="A2497" s="95" t="str">
        <f>IF(ISBLANK(Perigon!E2492),"",Perigon!E2492)</f>
        <v/>
      </c>
      <c r="B2497" s="95" t="str">
        <f>IF(ISBLANK(Perigon!G2492),"",Perigon!G2492)</f>
        <v/>
      </c>
      <c r="C2497" s="96" t="str">
        <f>IF(ISBLANK(Perigon!I2492),"",Perigon!I2492)</f>
        <v/>
      </c>
      <c r="D2497" s="97" t="str">
        <f>IF(ISBLANK(Perigon!J2492),"",Perigon!J2492)</f>
        <v/>
      </c>
      <c r="E2497" s="64" t="str">
        <f>IF(ISBLANK(Perigon!K2492),"",Perigon!K2492)</f>
        <v/>
      </c>
      <c r="F2497" s="65"/>
      <c r="G2497" s="64"/>
      <c r="H2497" s="69" t="str">
        <f>IF(ISBLANK(Perigon!L2492),"",Perigon!L2492)</f>
        <v/>
      </c>
      <c r="I2497" s="69" t="str">
        <f>IF(ISBLANK(Perigon!M2492),"",Perigon!M2492)</f>
        <v/>
      </c>
      <c r="J2497" s="98" t="str">
        <f>IF(ISBLANK(Perigon!N2492),"",Perigon!N2492)</f>
        <v/>
      </c>
      <c r="K2497" s="99" t="str">
        <f>IF(ISBLANK(Perigon!J2492),"",Perigon!T2492)</f>
        <v/>
      </c>
      <c r="L2497" s="95" t="str">
        <f>IF(ISBLANK(Perigon!O2492),"",Perigon!O2492)</f>
        <v/>
      </c>
      <c r="M2497" s="95" t="str">
        <f>IF(ISBLANK(Perigon!R2492),"",Perigon!R2492)</f>
        <v/>
      </c>
      <c r="N2497" s="95" t="str">
        <f>IF(ISBLANK(Perigon!P2492),"",Perigon!P2492)</f>
        <v/>
      </c>
      <c r="O2497" s="38" t="str">
        <f>IF($L2497="","",VLOOKUP($R2497,Tarife!$A$2:$R$599,13,FALSE))</f>
        <v/>
      </c>
      <c r="P2497" s="38" t="str">
        <f t="shared" si="38"/>
        <v/>
      </c>
      <c r="R2497" s="100" t="str">
        <f>Zusammenzug!$C$25&amp;"-"&amp;Zusammenzug!$A$7&amp;"-"&amp;Leistungen!L2497</f>
        <v>2024-0-</v>
      </c>
    </row>
    <row r="2498" spans="1:18" x14ac:dyDescent="0.2">
      <c r="A2498" s="95" t="str">
        <f>IF(ISBLANK(Perigon!E2493),"",Perigon!E2493)</f>
        <v/>
      </c>
      <c r="B2498" s="95" t="str">
        <f>IF(ISBLANK(Perigon!G2493),"",Perigon!G2493)</f>
        <v/>
      </c>
      <c r="C2498" s="96" t="str">
        <f>IF(ISBLANK(Perigon!I2493),"",Perigon!I2493)</f>
        <v/>
      </c>
      <c r="D2498" s="97" t="str">
        <f>IF(ISBLANK(Perigon!J2493),"",Perigon!J2493)</f>
        <v/>
      </c>
      <c r="E2498" s="64" t="str">
        <f>IF(ISBLANK(Perigon!K2493),"",Perigon!K2493)</f>
        <v/>
      </c>
      <c r="F2498" s="65"/>
      <c r="G2498" s="64"/>
      <c r="H2498" s="69" t="str">
        <f>IF(ISBLANK(Perigon!L2493),"",Perigon!L2493)</f>
        <v/>
      </c>
      <c r="I2498" s="69" t="str">
        <f>IF(ISBLANK(Perigon!M2493),"",Perigon!M2493)</f>
        <v/>
      </c>
      <c r="J2498" s="98" t="str">
        <f>IF(ISBLANK(Perigon!N2493),"",Perigon!N2493)</f>
        <v/>
      </c>
      <c r="K2498" s="99" t="str">
        <f>IF(ISBLANK(Perigon!J2493),"",Perigon!T2493)</f>
        <v/>
      </c>
      <c r="L2498" s="95" t="str">
        <f>IF(ISBLANK(Perigon!O2493),"",Perigon!O2493)</f>
        <v/>
      </c>
      <c r="M2498" s="95" t="str">
        <f>IF(ISBLANK(Perigon!R2493),"",Perigon!R2493)</f>
        <v/>
      </c>
      <c r="N2498" s="95" t="str">
        <f>IF(ISBLANK(Perigon!P2493),"",Perigon!P2493)</f>
        <v/>
      </c>
      <c r="O2498" s="38" t="str">
        <f>IF($L2498="","",VLOOKUP($R2498,Tarife!$A$2:$R$599,13,FALSE))</f>
        <v/>
      </c>
      <c r="P2498" s="38" t="str">
        <f t="shared" si="38"/>
        <v/>
      </c>
      <c r="R2498" s="100" t="str">
        <f>Zusammenzug!$C$25&amp;"-"&amp;Zusammenzug!$A$7&amp;"-"&amp;Leistungen!L2498</f>
        <v>2024-0-</v>
      </c>
    </row>
    <row r="2499" spans="1:18" x14ac:dyDescent="0.2">
      <c r="A2499" s="95" t="str">
        <f>IF(ISBLANK(Perigon!E2494),"",Perigon!E2494)</f>
        <v/>
      </c>
      <c r="B2499" s="95" t="str">
        <f>IF(ISBLANK(Perigon!G2494),"",Perigon!G2494)</f>
        <v/>
      </c>
      <c r="C2499" s="96" t="str">
        <f>IF(ISBLANK(Perigon!I2494),"",Perigon!I2494)</f>
        <v/>
      </c>
      <c r="D2499" s="97" t="str">
        <f>IF(ISBLANK(Perigon!J2494),"",Perigon!J2494)</f>
        <v/>
      </c>
      <c r="E2499" s="64" t="str">
        <f>IF(ISBLANK(Perigon!K2494),"",Perigon!K2494)</f>
        <v/>
      </c>
      <c r="F2499" s="65"/>
      <c r="G2499" s="64"/>
      <c r="H2499" s="69" t="str">
        <f>IF(ISBLANK(Perigon!L2494),"",Perigon!L2494)</f>
        <v/>
      </c>
      <c r="I2499" s="69" t="str">
        <f>IF(ISBLANK(Perigon!M2494),"",Perigon!M2494)</f>
        <v/>
      </c>
      <c r="J2499" s="98" t="str">
        <f>IF(ISBLANK(Perigon!N2494),"",Perigon!N2494)</f>
        <v/>
      </c>
      <c r="K2499" s="99" t="str">
        <f>IF(ISBLANK(Perigon!J2494),"",Perigon!T2494)</f>
        <v/>
      </c>
      <c r="L2499" s="95" t="str">
        <f>IF(ISBLANK(Perigon!O2494),"",Perigon!O2494)</f>
        <v/>
      </c>
      <c r="M2499" s="95" t="str">
        <f>IF(ISBLANK(Perigon!R2494),"",Perigon!R2494)</f>
        <v/>
      </c>
      <c r="N2499" s="95" t="str">
        <f>IF(ISBLANK(Perigon!P2494),"",Perigon!P2494)</f>
        <v/>
      </c>
      <c r="O2499" s="38" t="str">
        <f>IF($L2499="","",VLOOKUP($R2499,Tarife!$A$2:$R$599,13,FALSE))</f>
        <v/>
      </c>
      <c r="P2499" s="38" t="str">
        <f t="shared" si="38"/>
        <v/>
      </c>
      <c r="R2499" s="100" t="str">
        <f>Zusammenzug!$C$25&amp;"-"&amp;Zusammenzug!$A$7&amp;"-"&amp;Leistungen!L2499</f>
        <v>2024-0-</v>
      </c>
    </row>
    <row r="2500" spans="1:18" x14ac:dyDescent="0.2">
      <c r="A2500" s="95" t="str">
        <f>IF(ISBLANK(Perigon!E2495),"",Perigon!E2495)</f>
        <v/>
      </c>
      <c r="B2500" s="95" t="str">
        <f>IF(ISBLANK(Perigon!G2495),"",Perigon!G2495)</f>
        <v/>
      </c>
      <c r="C2500" s="96" t="str">
        <f>IF(ISBLANK(Perigon!I2495),"",Perigon!I2495)</f>
        <v/>
      </c>
      <c r="D2500" s="97" t="str">
        <f>IF(ISBLANK(Perigon!J2495),"",Perigon!J2495)</f>
        <v/>
      </c>
      <c r="E2500" s="64" t="str">
        <f>IF(ISBLANK(Perigon!K2495),"",Perigon!K2495)</f>
        <v/>
      </c>
      <c r="F2500" s="65"/>
      <c r="G2500" s="64"/>
      <c r="H2500" s="69" t="str">
        <f>IF(ISBLANK(Perigon!L2495),"",Perigon!L2495)</f>
        <v/>
      </c>
      <c r="I2500" s="69" t="str">
        <f>IF(ISBLANK(Perigon!M2495),"",Perigon!M2495)</f>
        <v/>
      </c>
      <c r="J2500" s="98" t="str">
        <f>IF(ISBLANK(Perigon!N2495),"",Perigon!N2495)</f>
        <v/>
      </c>
      <c r="K2500" s="99" t="str">
        <f>IF(ISBLANK(Perigon!J2495),"",Perigon!T2495)</f>
        <v/>
      </c>
      <c r="L2500" s="95" t="str">
        <f>IF(ISBLANK(Perigon!O2495),"",Perigon!O2495)</f>
        <v/>
      </c>
      <c r="M2500" s="95" t="str">
        <f>IF(ISBLANK(Perigon!R2495),"",Perigon!R2495)</f>
        <v/>
      </c>
      <c r="N2500" s="95" t="str">
        <f>IF(ISBLANK(Perigon!P2495),"",Perigon!P2495)</f>
        <v/>
      </c>
      <c r="O2500" s="38" t="str">
        <f>IF($L2500="","",VLOOKUP($R2500,Tarife!$A$2:$R$599,13,FALSE))</f>
        <v/>
      </c>
      <c r="P2500" s="38" t="str">
        <f t="shared" si="38"/>
        <v/>
      </c>
      <c r="R2500" s="100" t="str">
        <f>Zusammenzug!$C$25&amp;"-"&amp;Zusammenzug!$A$7&amp;"-"&amp;Leistungen!L2500</f>
        <v>2024-0-</v>
      </c>
    </row>
    <row r="2501" spans="1:18" x14ac:dyDescent="0.2">
      <c r="A2501" s="95" t="str">
        <f>IF(ISBLANK(Perigon!E2496),"",Perigon!E2496)</f>
        <v/>
      </c>
      <c r="B2501" s="95" t="str">
        <f>IF(ISBLANK(Perigon!G2496),"",Perigon!G2496)</f>
        <v/>
      </c>
      <c r="C2501" s="96" t="str">
        <f>IF(ISBLANK(Perigon!I2496),"",Perigon!I2496)</f>
        <v/>
      </c>
      <c r="D2501" s="97" t="str">
        <f>IF(ISBLANK(Perigon!J2496),"",Perigon!J2496)</f>
        <v/>
      </c>
      <c r="E2501" s="64" t="str">
        <f>IF(ISBLANK(Perigon!K2496),"",Perigon!K2496)</f>
        <v/>
      </c>
      <c r="F2501" s="65"/>
      <c r="G2501" s="64"/>
      <c r="H2501" s="69" t="str">
        <f>IF(ISBLANK(Perigon!L2496),"",Perigon!L2496)</f>
        <v/>
      </c>
      <c r="I2501" s="69" t="str">
        <f>IF(ISBLANK(Perigon!M2496),"",Perigon!M2496)</f>
        <v/>
      </c>
      <c r="J2501" s="98" t="str">
        <f>IF(ISBLANK(Perigon!N2496),"",Perigon!N2496)</f>
        <v/>
      </c>
      <c r="K2501" s="99" t="str">
        <f>IF(ISBLANK(Perigon!J2496),"",Perigon!T2496)</f>
        <v/>
      </c>
      <c r="L2501" s="95" t="str">
        <f>IF(ISBLANK(Perigon!O2496),"",Perigon!O2496)</f>
        <v/>
      </c>
      <c r="M2501" s="95" t="str">
        <f>IF(ISBLANK(Perigon!R2496),"",Perigon!R2496)</f>
        <v/>
      </c>
      <c r="N2501" s="95" t="str">
        <f>IF(ISBLANK(Perigon!P2496),"",Perigon!P2496)</f>
        <v/>
      </c>
      <c r="O2501" s="38" t="str">
        <f>IF($L2501="","",VLOOKUP($R2501,Tarife!$A$2:$R$599,13,FALSE))</f>
        <v/>
      </c>
      <c r="P2501" s="38" t="str">
        <f t="shared" si="38"/>
        <v/>
      </c>
      <c r="R2501" s="100" t="str">
        <f>Zusammenzug!$C$25&amp;"-"&amp;Zusammenzug!$A$7&amp;"-"&amp;Leistungen!L2501</f>
        <v>2024-0-</v>
      </c>
    </row>
    <row r="2502" spans="1:18" x14ac:dyDescent="0.2">
      <c r="A2502" s="95" t="str">
        <f>IF(ISBLANK(Perigon!E2497),"",Perigon!E2497)</f>
        <v/>
      </c>
      <c r="B2502" s="95" t="str">
        <f>IF(ISBLANK(Perigon!G2497),"",Perigon!G2497)</f>
        <v/>
      </c>
      <c r="C2502" s="96" t="str">
        <f>IF(ISBLANK(Perigon!I2497),"",Perigon!I2497)</f>
        <v/>
      </c>
      <c r="D2502" s="97" t="str">
        <f>IF(ISBLANK(Perigon!J2497),"",Perigon!J2497)</f>
        <v/>
      </c>
      <c r="E2502" s="64" t="str">
        <f>IF(ISBLANK(Perigon!K2497),"",Perigon!K2497)</f>
        <v/>
      </c>
      <c r="F2502" s="65"/>
      <c r="G2502" s="64"/>
      <c r="H2502" s="69" t="str">
        <f>IF(ISBLANK(Perigon!L2497),"",Perigon!L2497)</f>
        <v/>
      </c>
      <c r="I2502" s="69" t="str">
        <f>IF(ISBLANK(Perigon!M2497),"",Perigon!M2497)</f>
        <v/>
      </c>
      <c r="J2502" s="98" t="str">
        <f>IF(ISBLANK(Perigon!N2497),"",Perigon!N2497)</f>
        <v/>
      </c>
      <c r="K2502" s="99" t="str">
        <f>IF(ISBLANK(Perigon!J2497),"",Perigon!T2497)</f>
        <v/>
      </c>
      <c r="L2502" s="95" t="str">
        <f>IF(ISBLANK(Perigon!O2497),"",Perigon!O2497)</f>
        <v/>
      </c>
      <c r="M2502" s="95" t="str">
        <f>IF(ISBLANK(Perigon!R2497),"",Perigon!R2497)</f>
        <v/>
      </c>
      <c r="N2502" s="95" t="str">
        <f>IF(ISBLANK(Perigon!P2497),"",Perigon!P2497)</f>
        <v/>
      </c>
      <c r="O2502" s="38" t="str">
        <f>IF($L2502="","",VLOOKUP($R2502,Tarife!$A$2:$R$599,13,FALSE))</f>
        <v/>
      </c>
      <c r="P2502" s="38" t="str">
        <f t="shared" si="38"/>
        <v/>
      </c>
      <c r="R2502" s="100" t="str">
        <f>Zusammenzug!$C$25&amp;"-"&amp;Zusammenzug!$A$7&amp;"-"&amp;Leistungen!L2502</f>
        <v>2024-0-</v>
      </c>
    </row>
    <row r="2503" spans="1:18" x14ac:dyDescent="0.2">
      <c r="A2503" s="95" t="str">
        <f>IF(ISBLANK(Perigon!E2498),"",Perigon!E2498)</f>
        <v/>
      </c>
      <c r="B2503" s="95" t="str">
        <f>IF(ISBLANK(Perigon!G2498),"",Perigon!G2498)</f>
        <v/>
      </c>
      <c r="C2503" s="96" t="str">
        <f>IF(ISBLANK(Perigon!I2498),"",Perigon!I2498)</f>
        <v/>
      </c>
      <c r="D2503" s="97" t="str">
        <f>IF(ISBLANK(Perigon!J2498),"",Perigon!J2498)</f>
        <v/>
      </c>
      <c r="E2503" s="64" t="str">
        <f>IF(ISBLANK(Perigon!K2498),"",Perigon!K2498)</f>
        <v/>
      </c>
      <c r="F2503" s="65"/>
      <c r="G2503" s="64"/>
      <c r="H2503" s="69" t="str">
        <f>IF(ISBLANK(Perigon!L2498),"",Perigon!L2498)</f>
        <v/>
      </c>
      <c r="I2503" s="69" t="str">
        <f>IF(ISBLANK(Perigon!M2498),"",Perigon!M2498)</f>
        <v/>
      </c>
      <c r="J2503" s="98" t="str">
        <f>IF(ISBLANK(Perigon!N2498),"",Perigon!N2498)</f>
        <v/>
      </c>
      <c r="K2503" s="99" t="str">
        <f>IF(ISBLANK(Perigon!J2498),"",Perigon!T2498)</f>
        <v/>
      </c>
      <c r="L2503" s="95" t="str">
        <f>IF(ISBLANK(Perigon!O2498),"",Perigon!O2498)</f>
        <v/>
      </c>
      <c r="M2503" s="95" t="str">
        <f>IF(ISBLANK(Perigon!R2498),"",Perigon!R2498)</f>
        <v/>
      </c>
      <c r="N2503" s="95" t="str">
        <f>IF(ISBLANK(Perigon!P2498),"",Perigon!P2498)</f>
        <v/>
      </c>
      <c r="O2503" s="38" t="str">
        <f>IF($L2503="","",VLOOKUP($R2503,Tarife!$A$2:$R$599,13,FALSE))</f>
        <v/>
      </c>
      <c r="P2503" s="38" t="str">
        <f t="shared" si="38"/>
        <v/>
      </c>
      <c r="R2503" s="100" t="str">
        <f>Zusammenzug!$C$25&amp;"-"&amp;Zusammenzug!$A$7&amp;"-"&amp;Leistungen!L2503</f>
        <v>2024-0-</v>
      </c>
    </row>
    <row r="2504" spans="1:18" x14ac:dyDescent="0.2">
      <c r="A2504" s="95" t="str">
        <f>IF(ISBLANK(Perigon!E2499),"",Perigon!E2499)</f>
        <v/>
      </c>
      <c r="B2504" s="95" t="str">
        <f>IF(ISBLANK(Perigon!G2499),"",Perigon!G2499)</f>
        <v/>
      </c>
      <c r="C2504" s="96" t="str">
        <f>IF(ISBLANK(Perigon!I2499),"",Perigon!I2499)</f>
        <v/>
      </c>
      <c r="D2504" s="97" t="str">
        <f>IF(ISBLANK(Perigon!J2499),"",Perigon!J2499)</f>
        <v/>
      </c>
      <c r="E2504" s="64" t="str">
        <f>IF(ISBLANK(Perigon!K2499),"",Perigon!K2499)</f>
        <v/>
      </c>
      <c r="F2504" s="65"/>
      <c r="G2504" s="64"/>
      <c r="H2504" s="69" t="str">
        <f>IF(ISBLANK(Perigon!L2499),"",Perigon!L2499)</f>
        <v/>
      </c>
      <c r="I2504" s="69" t="str">
        <f>IF(ISBLANK(Perigon!M2499),"",Perigon!M2499)</f>
        <v/>
      </c>
      <c r="J2504" s="98" t="str">
        <f>IF(ISBLANK(Perigon!N2499),"",Perigon!N2499)</f>
        <v/>
      </c>
      <c r="K2504" s="99" t="str">
        <f>IF(ISBLANK(Perigon!J2499),"",Perigon!T2499)</f>
        <v/>
      </c>
      <c r="L2504" s="95" t="str">
        <f>IF(ISBLANK(Perigon!O2499),"",Perigon!O2499)</f>
        <v/>
      </c>
      <c r="M2504" s="95" t="str">
        <f>IF(ISBLANK(Perigon!R2499),"",Perigon!R2499)</f>
        <v/>
      </c>
      <c r="N2504" s="95" t="str">
        <f>IF(ISBLANK(Perigon!P2499),"",Perigon!P2499)</f>
        <v/>
      </c>
      <c r="O2504" s="38" t="str">
        <f>IF($L2504="","",VLOOKUP($R2504,Tarife!$A$2:$R$599,13,FALSE))</f>
        <v/>
      </c>
      <c r="P2504" s="38" t="str">
        <f t="shared" ref="P2504:P2567" si="39">IF(L2504="","",IF(AND($L2504="Pabe",N2504&lt;O2504),M2504*O2504,IF(N2504&lt;O2504,M2504*N2504,M2504*O2504)))</f>
        <v/>
      </c>
      <c r="R2504" s="100" t="str">
        <f>Zusammenzug!$C$25&amp;"-"&amp;Zusammenzug!$A$7&amp;"-"&amp;Leistungen!L2504</f>
        <v>2024-0-</v>
      </c>
    </row>
    <row r="2505" spans="1:18" x14ac:dyDescent="0.2">
      <c r="A2505" s="95" t="str">
        <f>IF(ISBLANK(Perigon!E2500),"",Perigon!E2500)</f>
        <v/>
      </c>
      <c r="B2505" s="95" t="str">
        <f>IF(ISBLANK(Perigon!G2500),"",Perigon!G2500)</f>
        <v/>
      </c>
      <c r="C2505" s="96" t="str">
        <f>IF(ISBLANK(Perigon!I2500),"",Perigon!I2500)</f>
        <v/>
      </c>
      <c r="D2505" s="97" t="str">
        <f>IF(ISBLANK(Perigon!J2500),"",Perigon!J2500)</f>
        <v/>
      </c>
      <c r="E2505" s="64" t="str">
        <f>IF(ISBLANK(Perigon!K2500),"",Perigon!K2500)</f>
        <v/>
      </c>
      <c r="F2505" s="65"/>
      <c r="G2505" s="64"/>
      <c r="H2505" s="69" t="str">
        <f>IF(ISBLANK(Perigon!L2500),"",Perigon!L2500)</f>
        <v/>
      </c>
      <c r="I2505" s="69" t="str">
        <f>IF(ISBLANK(Perigon!M2500),"",Perigon!M2500)</f>
        <v/>
      </c>
      <c r="J2505" s="98" t="str">
        <f>IF(ISBLANK(Perigon!N2500),"",Perigon!N2500)</f>
        <v/>
      </c>
      <c r="K2505" s="99" t="str">
        <f>IF(ISBLANK(Perigon!J2500),"",Perigon!T2500)</f>
        <v/>
      </c>
      <c r="L2505" s="95" t="str">
        <f>IF(ISBLANK(Perigon!O2500),"",Perigon!O2500)</f>
        <v/>
      </c>
      <c r="M2505" s="95" t="str">
        <f>IF(ISBLANK(Perigon!R2500),"",Perigon!R2500)</f>
        <v/>
      </c>
      <c r="N2505" s="95" t="str">
        <f>IF(ISBLANK(Perigon!P2500),"",Perigon!P2500)</f>
        <v/>
      </c>
      <c r="O2505" s="38" t="str">
        <f>IF($L2505="","",VLOOKUP($R2505,Tarife!$A$2:$R$599,13,FALSE))</f>
        <v/>
      </c>
      <c r="P2505" s="38" t="str">
        <f t="shared" si="39"/>
        <v/>
      </c>
      <c r="R2505" s="100" t="str">
        <f>Zusammenzug!$C$25&amp;"-"&amp;Zusammenzug!$A$7&amp;"-"&amp;Leistungen!L2505</f>
        <v>2024-0-</v>
      </c>
    </row>
    <row r="2506" spans="1:18" x14ac:dyDescent="0.2">
      <c r="A2506" s="95" t="str">
        <f>IF(ISBLANK(Perigon!E2501),"",Perigon!E2501)</f>
        <v/>
      </c>
      <c r="B2506" s="95" t="str">
        <f>IF(ISBLANK(Perigon!G2501),"",Perigon!G2501)</f>
        <v/>
      </c>
      <c r="C2506" s="96" t="str">
        <f>IF(ISBLANK(Perigon!I2501),"",Perigon!I2501)</f>
        <v/>
      </c>
      <c r="D2506" s="97" t="str">
        <f>IF(ISBLANK(Perigon!J2501),"",Perigon!J2501)</f>
        <v/>
      </c>
      <c r="E2506" s="64" t="str">
        <f>IF(ISBLANK(Perigon!K2501),"",Perigon!K2501)</f>
        <v/>
      </c>
      <c r="F2506" s="65"/>
      <c r="G2506" s="64"/>
      <c r="H2506" s="69" t="str">
        <f>IF(ISBLANK(Perigon!L2501),"",Perigon!L2501)</f>
        <v/>
      </c>
      <c r="I2506" s="69" t="str">
        <f>IF(ISBLANK(Perigon!M2501),"",Perigon!M2501)</f>
        <v/>
      </c>
      <c r="J2506" s="98" t="str">
        <f>IF(ISBLANK(Perigon!N2501),"",Perigon!N2501)</f>
        <v/>
      </c>
      <c r="K2506" s="99" t="str">
        <f>IF(ISBLANK(Perigon!J2501),"",Perigon!T2501)</f>
        <v/>
      </c>
      <c r="L2506" s="95" t="str">
        <f>IF(ISBLANK(Perigon!O2501),"",Perigon!O2501)</f>
        <v/>
      </c>
      <c r="M2506" s="95" t="str">
        <f>IF(ISBLANK(Perigon!R2501),"",Perigon!R2501)</f>
        <v/>
      </c>
      <c r="N2506" s="95" t="str">
        <f>IF(ISBLANK(Perigon!P2501),"",Perigon!P2501)</f>
        <v/>
      </c>
      <c r="O2506" s="38" t="str">
        <f>IF($L2506="","",VLOOKUP($R2506,Tarife!$A$2:$R$599,13,FALSE))</f>
        <v/>
      </c>
      <c r="P2506" s="38" t="str">
        <f t="shared" si="39"/>
        <v/>
      </c>
      <c r="R2506" s="100" t="str">
        <f>Zusammenzug!$C$25&amp;"-"&amp;Zusammenzug!$A$7&amp;"-"&amp;Leistungen!L2506</f>
        <v>2024-0-</v>
      </c>
    </row>
    <row r="2507" spans="1:18" x14ac:dyDescent="0.2">
      <c r="A2507" s="95" t="str">
        <f>IF(ISBLANK(Perigon!E2502),"",Perigon!E2502)</f>
        <v/>
      </c>
      <c r="B2507" s="95" t="str">
        <f>IF(ISBLANK(Perigon!G2502),"",Perigon!G2502)</f>
        <v/>
      </c>
      <c r="C2507" s="96" t="str">
        <f>IF(ISBLANK(Perigon!I2502),"",Perigon!I2502)</f>
        <v/>
      </c>
      <c r="D2507" s="97" t="str">
        <f>IF(ISBLANK(Perigon!J2502),"",Perigon!J2502)</f>
        <v/>
      </c>
      <c r="E2507" s="64" t="str">
        <f>IF(ISBLANK(Perigon!K2502),"",Perigon!K2502)</f>
        <v/>
      </c>
      <c r="F2507" s="65"/>
      <c r="G2507" s="64"/>
      <c r="H2507" s="69" t="str">
        <f>IF(ISBLANK(Perigon!L2502),"",Perigon!L2502)</f>
        <v/>
      </c>
      <c r="I2507" s="69" t="str">
        <f>IF(ISBLANK(Perigon!M2502),"",Perigon!M2502)</f>
        <v/>
      </c>
      <c r="J2507" s="98" t="str">
        <f>IF(ISBLANK(Perigon!N2502),"",Perigon!N2502)</f>
        <v/>
      </c>
      <c r="K2507" s="99" t="str">
        <f>IF(ISBLANK(Perigon!J2502),"",Perigon!T2502)</f>
        <v/>
      </c>
      <c r="L2507" s="95" t="str">
        <f>IF(ISBLANK(Perigon!O2502),"",Perigon!O2502)</f>
        <v/>
      </c>
      <c r="M2507" s="95" t="str">
        <f>IF(ISBLANK(Perigon!R2502),"",Perigon!R2502)</f>
        <v/>
      </c>
      <c r="N2507" s="95" t="str">
        <f>IF(ISBLANK(Perigon!P2502),"",Perigon!P2502)</f>
        <v/>
      </c>
      <c r="O2507" s="38" t="str">
        <f>IF($L2507="","",VLOOKUP($R2507,Tarife!$A$2:$R$599,13,FALSE))</f>
        <v/>
      </c>
      <c r="P2507" s="38" t="str">
        <f t="shared" si="39"/>
        <v/>
      </c>
      <c r="R2507" s="100" t="str">
        <f>Zusammenzug!$C$25&amp;"-"&amp;Zusammenzug!$A$7&amp;"-"&amp;Leistungen!L2507</f>
        <v>2024-0-</v>
      </c>
    </row>
    <row r="2508" spans="1:18" x14ac:dyDescent="0.2">
      <c r="A2508" s="95" t="str">
        <f>IF(ISBLANK(Perigon!E2503),"",Perigon!E2503)</f>
        <v/>
      </c>
      <c r="B2508" s="95" t="str">
        <f>IF(ISBLANK(Perigon!G2503),"",Perigon!G2503)</f>
        <v/>
      </c>
      <c r="C2508" s="96" t="str">
        <f>IF(ISBLANK(Perigon!I2503),"",Perigon!I2503)</f>
        <v/>
      </c>
      <c r="D2508" s="97" t="str">
        <f>IF(ISBLANK(Perigon!J2503),"",Perigon!J2503)</f>
        <v/>
      </c>
      <c r="E2508" s="64" t="str">
        <f>IF(ISBLANK(Perigon!K2503),"",Perigon!K2503)</f>
        <v/>
      </c>
      <c r="F2508" s="65"/>
      <c r="G2508" s="64"/>
      <c r="H2508" s="69" t="str">
        <f>IF(ISBLANK(Perigon!L2503),"",Perigon!L2503)</f>
        <v/>
      </c>
      <c r="I2508" s="69" t="str">
        <f>IF(ISBLANK(Perigon!M2503),"",Perigon!M2503)</f>
        <v/>
      </c>
      <c r="J2508" s="98" t="str">
        <f>IF(ISBLANK(Perigon!N2503),"",Perigon!N2503)</f>
        <v/>
      </c>
      <c r="K2508" s="99" t="str">
        <f>IF(ISBLANK(Perigon!J2503),"",Perigon!T2503)</f>
        <v/>
      </c>
      <c r="L2508" s="95" t="str">
        <f>IF(ISBLANK(Perigon!O2503),"",Perigon!O2503)</f>
        <v/>
      </c>
      <c r="M2508" s="95" t="str">
        <f>IF(ISBLANK(Perigon!R2503),"",Perigon!R2503)</f>
        <v/>
      </c>
      <c r="N2508" s="95" t="str">
        <f>IF(ISBLANK(Perigon!P2503),"",Perigon!P2503)</f>
        <v/>
      </c>
      <c r="O2508" s="38" t="str">
        <f>IF($L2508="","",VLOOKUP($R2508,Tarife!$A$2:$R$599,13,FALSE))</f>
        <v/>
      </c>
      <c r="P2508" s="38" t="str">
        <f t="shared" si="39"/>
        <v/>
      </c>
      <c r="R2508" s="100" t="str">
        <f>Zusammenzug!$C$25&amp;"-"&amp;Zusammenzug!$A$7&amp;"-"&amp;Leistungen!L2508</f>
        <v>2024-0-</v>
      </c>
    </row>
    <row r="2509" spans="1:18" x14ac:dyDescent="0.2">
      <c r="A2509" s="95" t="str">
        <f>IF(ISBLANK(Perigon!E2504),"",Perigon!E2504)</f>
        <v/>
      </c>
      <c r="B2509" s="95" t="str">
        <f>IF(ISBLANK(Perigon!G2504),"",Perigon!G2504)</f>
        <v/>
      </c>
      <c r="C2509" s="96" t="str">
        <f>IF(ISBLANK(Perigon!I2504),"",Perigon!I2504)</f>
        <v/>
      </c>
      <c r="D2509" s="97" t="str">
        <f>IF(ISBLANK(Perigon!J2504),"",Perigon!J2504)</f>
        <v/>
      </c>
      <c r="E2509" s="64" t="str">
        <f>IF(ISBLANK(Perigon!K2504),"",Perigon!K2504)</f>
        <v/>
      </c>
      <c r="F2509" s="65"/>
      <c r="G2509" s="64"/>
      <c r="H2509" s="69" t="str">
        <f>IF(ISBLANK(Perigon!L2504),"",Perigon!L2504)</f>
        <v/>
      </c>
      <c r="I2509" s="69" t="str">
        <f>IF(ISBLANK(Perigon!M2504),"",Perigon!M2504)</f>
        <v/>
      </c>
      <c r="J2509" s="98" t="str">
        <f>IF(ISBLANK(Perigon!N2504),"",Perigon!N2504)</f>
        <v/>
      </c>
      <c r="K2509" s="99" t="str">
        <f>IF(ISBLANK(Perigon!J2504),"",Perigon!T2504)</f>
        <v/>
      </c>
      <c r="L2509" s="95" t="str">
        <f>IF(ISBLANK(Perigon!O2504),"",Perigon!O2504)</f>
        <v/>
      </c>
      <c r="M2509" s="95" t="str">
        <f>IF(ISBLANK(Perigon!R2504),"",Perigon!R2504)</f>
        <v/>
      </c>
      <c r="N2509" s="95" t="str">
        <f>IF(ISBLANK(Perigon!P2504),"",Perigon!P2504)</f>
        <v/>
      </c>
      <c r="O2509" s="38" t="str">
        <f>IF($L2509="","",VLOOKUP($R2509,Tarife!$A$2:$R$599,13,FALSE))</f>
        <v/>
      </c>
      <c r="P2509" s="38" t="str">
        <f t="shared" si="39"/>
        <v/>
      </c>
      <c r="R2509" s="100" t="str">
        <f>Zusammenzug!$C$25&amp;"-"&amp;Zusammenzug!$A$7&amp;"-"&amp;Leistungen!L2509</f>
        <v>2024-0-</v>
      </c>
    </row>
    <row r="2510" spans="1:18" x14ac:dyDescent="0.2">
      <c r="A2510" s="95" t="str">
        <f>IF(ISBLANK(Perigon!E2505),"",Perigon!E2505)</f>
        <v/>
      </c>
      <c r="B2510" s="95" t="str">
        <f>IF(ISBLANK(Perigon!G2505),"",Perigon!G2505)</f>
        <v/>
      </c>
      <c r="C2510" s="96" t="str">
        <f>IF(ISBLANK(Perigon!I2505),"",Perigon!I2505)</f>
        <v/>
      </c>
      <c r="D2510" s="97" t="str">
        <f>IF(ISBLANK(Perigon!J2505),"",Perigon!J2505)</f>
        <v/>
      </c>
      <c r="E2510" s="64" t="str">
        <f>IF(ISBLANK(Perigon!K2505),"",Perigon!K2505)</f>
        <v/>
      </c>
      <c r="F2510" s="65"/>
      <c r="G2510" s="64"/>
      <c r="H2510" s="69" t="str">
        <f>IF(ISBLANK(Perigon!L2505),"",Perigon!L2505)</f>
        <v/>
      </c>
      <c r="I2510" s="69" t="str">
        <f>IF(ISBLANK(Perigon!M2505),"",Perigon!M2505)</f>
        <v/>
      </c>
      <c r="J2510" s="98" t="str">
        <f>IF(ISBLANK(Perigon!N2505),"",Perigon!N2505)</f>
        <v/>
      </c>
      <c r="K2510" s="99" t="str">
        <f>IF(ISBLANK(Perigon!J2505),"",Perigon!T2505)</f>
        <v/>
      </c>
      <c r="L2510" s="95" t="str">
        <f>IF(ISBLANK(Perigon!O2505),"",Perigon!O2505)</f>
        <v/>
      </c>
      <c r="M2510" s="95" t="str">
        <f>IF(ISBLANK(Perigon!R2505),"",Perigon!R2505)</f>
        <v/>
      </c>
      <c r="N2510" s="95" t="str">
        <f>IF(ISBLANK(Perigon!P2505),"",Perigon!P2505)</f>
        <v/>
      </c>
      <c r="O2510" s="38" t="str">
        <f>IF($L2510="","",VLOOKUP($R2510,Tarife!$A$2:$R$599,13,FALSE))</f>
        <v/>
      </c>
      <c r="P2510" s="38" t="str">
        <f t="shared" si="39"/>
        <v/>
      </c>
      <c r="R2510" s="100" t="str">
        <f>Zusammenzug!$C$25&amp;"-"&amp;Zusammenzug!$A$7&amp;"-"&amp;Leistungen!L2510</f>
        <v>2024-0-</v>
      </c>
    </row>
    <row r="2511" spans="1:18" x14ac:dyDescent="0.2">
      <c r="A2511" s="95" t="str">
        <f>IF(ISBLANK(Perigon!E2506),"",Perigon!E2506)</f>
        <v/>
      </c>
      <c r="B2511" s="95" t="str">
        <f>IF(ISBLANK(Perigon!G2506),"",Perigon!G2506)</f>
        <v/>
      </c>
      <c r="C2511" s="96" t="str">
        <f>IF(ISBLANK(Perigon!I2506),"",Perigon!I2506)</f>
        <v/>
      </c>
      <c r="D2511" s="97" t="str">
        <f>IF(ISBLANK(Perigon!J2506),"",Perigon!J2506)</f>
        <v/>
      </c>
      <c r="E2511" s="64" t="str">
        <f>IF(ISBLANK(Perigon!K2506),"",Perigon!K2506)</f>
        <v/>
      </c>
      <c r="F2511" s="65"/>
      <c r="G2511" s="64"/>
      <c r="H2511" s="69" t="str">
        <f>IF(ISBLANK(Perigon!L2506),"",Perigon!L2506)</f>
        <v/>
      </c>
      <c r="I2511" s="69" t="str">
        <f>IF(ISBLANK(Perigon!M2506),"",Perigon!M2506)</f>
        <v/>
      </c>
      <c r="J2511" s="98" t="str">
        <f>IF(ISBLANK(Perigon!N2506),"",Perigon!N2506)</f>
        <v/>
      </c>
      <c r="K2511" s="99" t="str">
        <f>IF(ISBLANK(Perigon!J2506),"",Perigon!T2506)</f>
        <v/>
      </c>
      <c r="L2511" s="95" t="str">
        <f>IF(ISBLANK(Perigon!O2506),"",Perigon!O2506)</f>
        <v/>
      </c>
      <c r="M2511" s="95" t="str">
        <f>IF(ISBLANK(Perigon!R2506),"",Perigon!R2506)</f>
        <v/>
      </c>
      <c r="N2511" s="95" t="str">
        <f>IF(ISBLANK(Perigon!P2506),"",Perigon!P2506)</f>
        <v/>
      </c>
      <c r="O2511" s="38" t="str">
        <f>IF($L2511="","",VLOOKUP($R2511,Tarife!$A$2:$R$599,13,FALSE))</f>
        <v/>
      </c>
      <c r="P2511" s="38" t="str">
        <f t="shared" si="39"/>
        <v/>
      </c>
      <c r="R2511" s="100" t="str">
        <f>Zusammenzug!$C$25&amp;"-"&amp;Zusammenzug!$A$7&amp;"-"&amp;Leistungen!L2511</f>
        <v>2024-0-</v>
      </c>
    </row>
    <row r="2512" spans="1:18" x14ac:dyDescent="0.2">
      <c r="A2512" s="95" t="str">
        <f>IF(ISBLANK(Perigon!E2507),"",Perigon!E2507)</f>
        <v/>
      </c>
      <c r="B2512" s="95" t="str">
        <f>IF(ISBLANK(Perigon!G2507),"",Perigon!G2507)</f>
        <v/>
      </c>
      <c r="C2512" s="96" t="str">
        <f>IF(ISBLANK(Perigon!I2507),"",Perigon!I2507)</f>
        <v/>
      </c>
      <c r="D2512" s="97" t="str">
        <f>IF(ISBLANK(Perigon!J2507),"",Perigon!J2507)</f>
        <v/>
      </c>
      <c r="E2512" s="64" t="str">
        <f>IF(ISBLANK(Perigon!K2507),"",Perigon!K2507)</f>
        <v/>
      </c>
      <c r="F2512" s="65"/>
      <c r="G2512" s="64"/>
      <c r="H2512" s="69" t="str">
        <f>IF(ISBLANK(Perigon!L2507),"",Perigon!L2507)</f>
        <v/>
      </c>
      <c r="I2512" s="69" t="str">
        <f>IF(ISBLANK(Perigon!M2507),"",Perigon!M2507)</f>
        <v/>
      </c>
      <c r="J2512" s="98" t="str">
        <f>IF(ISBLANK(Perigon!N2507),"",Perigon!N2507)</f>
        <v/>
      </c>
      <c r="K2512" s="99" t="str">
        <f>IF(ISBLANK(Perigon!J2507),"",Perigon!T2507)</f>
        <v/>
      </c>
      <c r="L2512" s="95" t="str">
        <f>IF(ISBLANK(Perigon!O2507),"",Perigon!O2507)</f>
        <v/>
      </c>
      <c r="M2512" s="95" t="str">
        <f>IF(ISBLANK(Perigon!R2507),"",Perigon!R2507)</f>
        <v/>
      </c>
      <c r="N2512" s="95" t="str">
        <f>IF(ISBLANK(Perigon!P2507),"",Perigon!P2507)</f>
        <v/>
      </c>
      <c r="O2512" s="38" t="str">
        <f>IF($L2512="","",VLOOKUP($R2512,Tarife!$A$2:$R$599,13,FALSE))</f>
        <v/>
      </c>
      <c r="P2512" s="38" t="str">
        <f t="shared" si="39"/>
        <v/>
      </c>
      <c r="R2512" s="100" t="str">
        <f>Zusammenzug!$C$25&amp;"-"&amp;Zusammenzug!$A$7&amp;"-"&amp;Leistungen!L2512</f>
        <v>2024-0-</v>
      </c>
    </row>
    <row r="2513" spans="1:18" x14ac:dyDescent="0.2">
      <c r="A2513" s="95" t="str">
        <f>IF(ISBLANK(Perigon!E2508),"",Perigon!E2508)</f>
        <v/>
      </c>
      <c r="B2513" s="95" t="str">
        <f>IF(ISBLANK(Perigon!G2508),"",Perigon!G2508)</f>
        <v/>
      </c>
      <c r="C2513" s="96" t="str">
        <f>IF(ISBLANK(Perigon!I2508),"",Perigon!I2508)</f>
        <v/>
      </c>
      <c r="D2513" s="97" t="str">
        <f>IF(ISBLANK(Perigon!J2508),"",Perigon!J2508)</f>
        <v/>
      </c>
      <c r="E2513" s="64" t="str">
        <f>IF(ISBLANK(Perigon!K2508),"",Perigon!K2508)</f>
        <v/>
      </c>
      <c r="F2513" s="65"/>
      <c r="G2513" s="64"/>
      <c r="H2513" s="69" t="str">
        <f>IF(ISBLANK(Perigon!L2508),"",Perigon!L2508)</f>
        <v/>
      </c>
      <c r="I2513" s="69" t="str">
        <f>IF(ISBLANK(Perigon!M2508),"",Perigon!M2508)</f>
        <v/>
      </c>
      <c r="J2513" s="98" t="str">
        <f>IF(ISBLANK(Perigon!N2508),"",Perigon!N2508)</f>
        <v/>
      </c>
      <c r="K2513" s="99" t="str">
        <f>IF(ISBLANK(Perigon!J2508),"",Perigon!T2508)</f>
        <v/>
      </c>
      <c r="L2513" s="95" t="str">
        <f>IF(ISBLANK(Perigon!O2508),"",Perigon!O2508)</f>
        <v/>
      </c>
      <c r="M2513" s="95" t="str">
        <f>IF(ISBLANK(Perigon!R2508),"",Perigon!R2508)</f>
        <v/>
      </c>
      <c r="N2513" s="95" t="str">
        <f>IF(ISBLANK(Perigon!P2508),"",Perigon!P2508)</f>
        <v/>
      </c>
      <c r="O2513" s="38" t="str">
        <f>IF($L2513="","",VLOOKUP($R2513,Tarife!$A$2:$R$599,13,FALSE))</f>
        <v/>
      </c>
      <c r="P2513" s="38" t="str">
        <f t="shared" si="39"/>
        <v/>
      </c>
      <c r="R2513" s="100" t="str">
        <f>Zusammenzug!$C$25&amp;"-"&amp;Zusammenzug!$A$7&amp;"-"&amp;Leistungen!L2513</f>
        <v>2024-0-</v>
      </c>
    </row>
    <row r="2514" spans="1:18" x14ac:dyDescent="0.2">
      <c r="A2514" s="95" t="str">
        <f>IF(ISBLANK(Perigon!E2509),"",Perigon!E2509)</f>
        <v/>
      </c>
      <c r="B2514" s="95" t="str">
        <f>IF(ISBLANK(Perigon!G2509),"",Perigon!G2509)</f>
        <v/>
      </c>
      <c r="C2514" s="96" t="str">
        <f>IF(ISBLANK(Perigon!I2509),"",Perigon!I2509)</f>
        <v/>
      </c>
      <c r="D2514" s="97" t="str">
        <f>IF(ISBLANK(Perigon!J2509),"",Perigon!J2509)</f>
        <v/>
      </c>
      <c r="E2514" s="64" t="str">
        <f>IF(ISBLANK(Perigon!K2509),"",Perigon!K2509)</f>
        <v/>
      </c>
      <c r="F2514" s="65"/>
      <c r="G2514" s="64"/>
      <c r="H2514" s="69" t="str">
        <f>IF(ISBLANK(Perigon!L2509),"",Perigon!L2509)</f>
        <v/>
      </c>
      <c r="I2514" s="69" t="str">
        <f>IF(ISBLANK(Perigon!M2509),"",Perigon!M2509)</f>
        <v/>
      </c>
      <c r="J2514" s="98" t="str">
        <f>IF(ISBLANK(Perigon!N2509),"",Perigon!N2509)</f>
        <v/>
      </c>
      <c r="K2514" s="99" t="str">
        <f>IF(ISBLANK(Perigon!J2509),"",Perigon!T2509)</f>
        <v/>
      </c>
      <c r="L2514" s="95" t="str">
        <f>IF(ISBLANK(Perigon!O2509),"",Perigon!O2509)</f>
        <v/>
      </c>
      <c r="M2514" s="95" t="str">
        <f>IF(ISBLANK(Perigon!R2509),"",Perigon!R2509)</f>
        <v/>
      </c>
      <c r="N2514" s="95" t="str">
        <f>IF(ISBLANK(Perigon!P2509),"",Perigon!P2509)</f>
        <v/>
      </c>
      <c r="O2514" s="38" t="str">
        <f>IF($L2514="","",VLOOKUP($R2514,Tarife!$A$2:$R$599,13,FALSE))</f>
        <v/>
      </c>
      <c r="P2514" s="38" t="str">
        <f t="shared" si="39"/>
        <v/>
      </c>
      <c r="R2514" s="100" t="str">
        <f>Zusammenzug!$C$25&amp;"-"&amp;Zusammenzug!$A$7&amp;"-"&amp;Leistungen!L2514</f>
        <v>2024-0-</v>
      </c>
    </row>
    <row r="2515" spans="1:18" x14ac:dyDescent="0.2">
      <c r="A2515" s="95" t="str">
        <f>IF(ISBLANK(Perigon!E2510),"",Perigon!E2510)</f>
        <v/>
      </c>
      <c r="B2515" s="95" t="str">
        <f>IF(ISBLANK(Perigon!G2510),"",Perigon!G2510)</f>
        <v/>
      </c>
      <c r="C2515" s="96" t="str">
        <f>IF(ISBLANK(Perigon!I2510),"",Perigon!I2510)</f>
        <v/>
      </c>
      <c r="D2515" s="97" t="str">
        <f>IF(ISBLANK(Perigon!J2510),"",Perigon!J2510)</f>
        <v/>
      </c>
      <c r="E2515" s="64" t="str">
        <f>IF(ISBLANK(Perigon!K2510),"",Perigon!K2510)</f>
        <v/>
      </c>
      <c r="F2515" s="65"/>
      <c r="G2515" s="64"/>
      <c r="H2515" s="69" t="str">
        <f>IF(ISBLANK(Perigon!L2510),"",Perigon!L2510)</f>
        <v/>
      </c>
      <c r="I2515" s="69" t="str">
        <f>IF(ISBLANK(Perigon!M2510),"",Perigon!M2510)</f>
        <v/>
      </c>
      <c r="J2515" s="98" t="str">
        <f>IF(ISBLANK(Perigon!N2510),"",Perigon!N2510)</f>
        <v/>
      </c>
      <c r="K2515" s="99" t="str">
        <f>IF(ISBLANK(Perigon!J2510),"",Perigon!T2510)</f>
        <v/>
      </c>
      <c r="L2515" s="95" t="str">
        <f>IF(ISBLANK(Perigon!O2510),"",Perigon!O2510)</f>
        <v/>
      </c>
      <c r="M2515" s="95" t="str">
        <f>IF(ISBLANK(Perigon!R2510),"",Perigon!R2510)</f>
        <v/>
      </c>
      <c r="N2515" s="95" t="str">
        <f>IF(ISBLANK(Perigon!P2510),"",Perigon!P2510)</f>
        <v/>
      </c>
      <c r="O2515" s="38" t="str">
        <f>IF($L2515="","",VLOOKUP($R2515,Tarife!$A$2:$R$599,13,FALSE))</f>
        <v/>
      </c>
      <c r="P2515" s="38" t="str">
        <f t="shared" si="39"/>
        <v/>
      </c>
      <c r="R2515" s="100" t="str">
        <f>Zusammenzug!$C$25&amp;"-"&amp;Zusammenzug!$A$7&amp;"-"&amp;Leistungen!L2515</f>
        <v>2024-0-</v>
      </c>
    </row>
    <row r="2516" spans="1:18" x14ac:dyDescent="0.2">
      <c r="A2516" s="95" t="str">
        <f>IF(ISBLANK(Perigon!E2511),"",Perigon!E2511)</f>
        <v/>
      </c>
      <c r="B2516" s="95" t="str">
        <f>IF(ISBLANK(Perigon!G2511),"",Perigon!G2511)</f>
        <v/>
      </c>
      <c r="C2516" s="96" t="str">
        <f>IF(ISBLANK(Perigon!I2511),"",Perigon!I2511)</f>
        <v/>
      </c>
      <c r="D2516" s="97" t="str">
        <f>IF(ISBLANK(Perigon!J2511),"",Perigon!J2511)</f>
        <v/>
      </c>
      <c r="E2516" s="64" t="str">
        <f>IF(ISBLANK(Perigon!K2511),"",Perigon!K2511)</f>
        <v/>
      </c>
      <c r="F2516" s="65"/>
      <c r="G2516" s="64"/>
      <c r="H2516" s="69" t="str">
        <f>IF(ISBLANK(Perigon!L2511),"",Perigon!L2511)</f>
        <v/>
      </c>
      <c r="I2516" s="69" t="str">
        <f>IF(ISBLANK(Perigon!M2511),"",Perigon!M2511)</f>
        <v/>
      </c>
      <c r="J2516" s="98" t="str">
        <f>IF(ISBLANK(Perigon!N2511),"",Perigon!N2511)</f>
        <v/>
      </c>
      <c r="K2516" s="99" t="str">
        <f>IF(ISBLANK(Perigon!J2511),"",Perigon!T2511)</f>
        <v/>
      </c>
      <c r="L2516" s="95" t="str">
        <f>IF(ISBLANK(Perigon!O2511),"",Perigon!O2511)</f>
        <v/>
      </c>
      <c r="M2516" s="95" t="str">
        <f>IF(ISBLANK(Perigon!R2511),"",Perigon!R2511)</f>
        <v/>
      </c>
      <c r="N2516" s="95" t="str">
        <f>IF(ISBLANK(Perigon!P2511),"",Perigon!P2511)</f>
        <v/>
      </c>
      <c r="O2516" s="38" t="str">
        <f>IF($L2516="","",VLOOKUP($R2516,Tarife!$A$2:$R$599,13,FALSE))</f>
        <v/>
      </c>
      <c r="P2516" s="38" t="str">
        <f t="shared" si="39"/>
        <v/>
      </c>
      <c r="R2516" s="100" t="str">
        <f>Zusammenzug!$C$25&amp;"-"&amp;Zusammenzug!$A$7&amp;"-"&amp;Leistungen!L2516</f>
        <v>2024-0-</v>
      </c>
    </row>
    <row r="2517" spans="1:18" x14ac:dyDescent="0.2">
      <c r="A2517" s="95" t="str">
        <f>IF(ISBLANK(Perigon!E2512),"",Perigon!E2512)</f>
        <v/>
      </c>
      <c r="B2517" s="95" t="str">
        <f>IF(ISBLANK(Perigon!G2512),"",Perigon!G2512)</f>
        <v/>
      </c>
      <c r="C2517" s="96" t="str">
        <f>IF(ISBLANK(Perigon!I2512),"",Perigon!I2512)</f>
        <v/>
      </c>
      <c r="D2517" s="97" t="str">
        <f>IF(ISBLANK(Perigon!J2512),"",Perigon!J2512)</f>
        <v/>
      </c>
      <c r="E2517" s="64" t="str">
        <f>IF(ISBLANK(Perigon!K2512),"",Perigon!K2512)</f>
        <v/>
      </c>
      <c r="F2517" s="65"/>
      <c r="G2517" s="64"/>
      <c r="H2517" s="69" t="str">
        <f>IF(ISBLANK(Perigon!L2512),"",Perigon!L2512)</f>
        <v/>
      </c>
      <c r="I2517" s="69" t="str">
        <f>IF(ISBLANK(Perigon!M2512),"",Perigon!M2512)</f>
        <v/>
      </c>
      <c r="J2517" s="98" t="str">
        <f>IF(ISBLANK(Perigon!N2512),"",Perigon!N2512)</f>
        <v/>
      </c>
      <c r="K2517" s="99" t="str">
        <f>IF(ISBLANK(Perigon!J2512),"",Perigon!T2512)</f>
        <v/>
      </c>
      <c r="L2517" s="95" t="str">
        <f>IF(ISBLANK(Perigon!O2512),"",Perigon!O2512)</f>
        <v/>
      </c>
      <c r="M2517" s="95" t="str">
        <f>IF(ISBLANK(Perigon!R2512),"",Perigon!R2512)</f>
        <v/>
      </c>
      <c r="N2517" s="95" t="str">
        <f>IF(ISBLANK(Perigon!P2512),"",Perigon!P2512)</f>
        <v/>
      </c>
      <c r="O2517" s="38" t="str">
        <f>IF($L2517="","",VLOOKUP($R2517,Tarife!$A$2:$R$599,13,FALSE))</f>
        <v/>
      </c>
      <c r="P2517" s="38" t="str">
        <f t="shared" si="39"/>
        <v/>
      </c>
      <c r="R2517" s="100" t="str">
        <f>Zusammenzug!$C$25&amp;"-"&amp;Zusammenzug!$A$7&amp;"-"&amp;Leistungen!L2517</f>
        <v>2024-0-</v>
      </c>
    </row>
    <row r="2518" spans="1:18" x14ac:dyDescent="0.2">
      <c r="A2518" s="95" t="str">
        <f>IF(ISBLANK(Perigon!E2513),"",Perigon!E2513)</f>
        <v/>
      </c>
      <c r="B2518" s="95" t="str">
        <f>IF(ISBLANK(Perigon!G2513),"",Perigon!G2513)</f>
        <v/>
      </c>
      <c r="C2518" s="96" t="str">
        <f>IF(ISBLANK(Perigon!I2513),"",Perigon!I2513)</f>
        <v/>
      </c>
      <c r="D2518" s="97" t="str">
        <f>IF(ISBLANK(Perigon!J2513),"",Perigon!J2513)</f>
        <v/>
      </c>
      <c r="E2518" s="64" t="str">
        <f>IF(ISBLANK(Perigon!K2513),"",Perigon!K2513)</f>
        <v/>
      </c>
      <c r="F2518" s="65"/>
      <c r="G2518" s="64"/>
      <c r="H2518" s="69" t="str">
        <f>IF(ISBLANK(Perigon!L2513),"",Perigon!L2513)</f>
        <v/>
      </c>
      <c r="I2518" s="69" t="str">
        <f>IF(ISBLANK(Perigon!M2513),"",Perigon!M2513)</f>
        <v/>
      </c>
      <c r="J2518" s="98" t="str">
        <f>IF(ISBLANK(Perigon!N2513),"",Perigon!N2513)</f>
        <v/>
      </c>
      <c r="K2518" s="99" t="str">
        <f>IF(ISBLANK(Perigon!J2513),"",Perigon!T2513)</f>
        <v/>
      </c>
      <c r="L2518" s="95" t="str">
        <f>IF(ISBLANK(Perigon!O2513),"",Perigon!O2513)</f>
        <v/>
      </c>
      <c r="M2518" s="95" t="str">
        <f>IF(ISBLANK(Perigon!R2513),"",Perigon!R2513)</f>
        <v/>
      </c>
      <c r="N2518" s="95" t="str">
        <f>IF(ISBLANK(Perigon!P2513),"",Perigon!P2513)</f>
        <v/>
      </c>
      <c r="O2518" s="38" t="str">
        <f>IF($L2518="","",VLOOKUP($R2518,Tarife!$A$2:$R$599,13,FALSE))</f>
        <v/>
      </c>
      <c r="P2518" s="38" t="str">
        <f t="shared" si="39"/>
        <v/>
      </c>
      <c r="R2518" s="100" t="str">
        <f>Zusammenzug!$C$25&amp;"-"&amp;Zusammenzug!$A$7&amp;"-"&amp;Leistungen!L2518</f>
        <v>2024-0-</v>
      </c>
    </row>
    <row r="2519" spans="1:18" x14ac:dyDescent="0.2">
      <c r="A2519" s="95" t="str">
        <f>IF(ISBLANK(Perigon!E2514),"",Perigon!E2514)</f>
        <v/>
      </c>
      <c r="B2519" s="95" t="str">
        <f>IF(ISBLANK(Perigon!G2514),"",Perigon!G2514)</f>
        <v/>
      </c>
      <c r="C2519" s="96" t="str">
        <f>IF(ISBLANK(Perigon!I2514),"",Perigon!I2514)</f>
        <v/>
      </c>
      <c r="D2519" s="97" t="str">
        <f>IF(ISBLANK(Perigon!J2514),"",Perigon!J2514)</f>
        <v/>
      </c>
      <c r="E2519" s="64" t="str">
        <f>IF(ISBLANK(Perigon!K2514),"",Perigon!K2514)</f>
        <v/>
      </c>
      <c r="F2519" s="65"/>
      <c r="G2519" s="64"/>
      <c r="H2519" s="69" t="str">
        <f>IF(ISBLANK(Perigon!L2514),"",Perigon!L2514)</f>
        <v/>
      </c>
      <c r="I2519" s="69" t="str">
        <f>IF(ISBLANK(Perigon!M2514),"",Perigon!M2514)</f>
        <v/>
      </c>
      <c r="J2519" s="98" t="str">
        <f>IF(ISBLANK(Perigon!N2514),"",Perigon!N2514)</f>
        <v/>
      </c>
      <c r="K2519" s="99" t="str">
        <f>IF(ISBLANK(Perigon!J2514),"",Perigon!T2514)</f>
        <v/>
      </c>
      <c r="L2519" s="95" t="str">
        <f>IF(ISBLANK(Perigon!O2514),"",Perigon!O2514)</f>
        <v/>
      </c>
      <c r="M2519" s="95" t="str">
        <f>IF(ISBLANK(Perigon!R2514),"",Perigon!R2514)</f>
        <v/>
      </c>
      <c r="N2519" s="95" t="str">
        <f>IF(ISBLANK(Perigon!P2514),"",Perigon!P2514)</f>
        <v/>
      </c>
      <c r="O2519" s="38" t="str">
        <f>IF($L2519="","",VLOOKUP($R2519,Tarife!$A$2:$R$599,13,FALSE))</f>
        <v/>
      </c>
      <c r="P2519" s="38" t="str">
        <f t="shared" si="39"/>
        <v/>
      </c>
      <c r="R2519" s="100" t="str">
        <f>Zusammenzug!$C$25&amp;"-"&amp;Zusammenzug!$A$7&amp;"-"&amp;Leistungen!L2519</f>
        <v>2024-0-</v>
      </c>
    </row>
    <row r="2520" spans="1:18" x14ac:dyDescent="0.2">
      <c r="A2520" s="95" t="str">
        <f>IF(ISBLANK(Perigon!E2515),"",Perigon!E2515)</f>
        <v/>
      </c>
      <c r="B2520" s="95" t="str">
        <f>IF(ISBLANK(Perigon!G2515),"",Perigon!G2515)</f>
        <v/>
      </c>
      <c r="C2520" s="96" t="str">
        <f>IF(ISBLANK(Perigon!I2515),"",Perigon!I2515)</f>
        <v/>
      </c>
      <c r="D2520" s="97" t="str">
        <f>IF(ISBLANK(Perigon!J2515),"",Perigon!J2515)</f>
        <v/>
      </c>
      <c r="E2520" s="64" t="str">
        <f>IF(ISBLANK(Perigon!K2515),"",Perigon!K2515)</f>
        <v/>
      </c>
      <c r="F2520" s="65"/>
      <c r="G2520" s="64"/>
      <c r="H2520" s="69" t="str">
        <f>IF(ISBLANK(Perigon!L2515),"",Perigon!L2515)</f>
        <v/>
      </c>
      <c r="I2520" s="69" t="str">
        <f>IF(ISBLANK(Perigon!M2515),"",Perigon!M2515)</f>
        <v/>
      </c>
      <c r="J2520" s="98" t="str">
        <f>IF(ISBLANK(Perigon!N2515),"",Perigon!N2515)</f>
        <v/>
      </c>
      <c r="K2520" s="99" t="str">
        <f>IF(ISBLANK(Perigon!J2515),"",Perigon!T2515)</f>
        <v/>
      </c>
      <c r="L2520" s="95" t="str">
        <f>IF(ISBLANK(Perigon!O2515),"",Perigon!O2515)</f>
        <v/>
      </c>
      <c r="M2520" s="95" t="str">
        <f>IF(ISBLANK(Perigon!R2515),"",Perigon!R2515)</f>
        <v/>
      </c>
      <c r="N2520" s="95" t="str">
        <f>IF(ISBLANK(Perigon!P2515),"",Perigon!P2515)</f>
        <v/>
      </c>
      <c r="O2520" s="38" t="str">
        <f>IF($L2520="","",VLOOKUP($R2520,Tarife!$A$2:$R$599,13,FALSE))</f>
        <v/>
      </c>
      <c r="P2520" s="38" t="str">
        <f t="shared" si="39"/>
        <v/>
      </c>
      <c r="R2520" s="100" t="str">
        <f>Zusammenzug!$C$25&amp;"-"&amp;Zusammenzug!$A$7&amp;"-"&amp;Leistungen!L2520</f>
        <v>2024-0-</v>
      </c>
    </row>
    <row r="2521" spans="1:18" x14ac:dyDescent="0.2">
      <c r="A2521" s="95" t="str">
        <f>IF(ISBLANK(Perigon!E2516),"",Perigon!E2516)</f>
        <v/>
      </c>
      <c r="B2521" s="95" t="str">
        <f>IF(ISBLANK(Perigon!G2516),"",Perigon!G2516)</f>
        <v/>
      </c>
      <c r="C2521" s="96" t="str">
        <f>IF(ISBLANK(Perigon!I2516),"",Perigon!I2516)</f>
        <v/>
      </c>
      <c r="D2521" s="97" t="str">
        <f>IF(ISBLANK(Perigon!J2516),"",Perigon!J2516)</f>
        <v/>
      </c>
      <c r="E2521" s="64" t="str">
        <f>IF(ISBLANK(Perigon!K2516),"",Perigon!K2516)</f>
        <v/>
      </c>
      <c r="F2521" s="65"/>
      <c r="G2521" s="64"/>
      <c r="H2521" s="69" t="str">
        <f>IF(ISBLANK(Perigon!L2516),"",Perigon!L2516)</f>
        <v/>
      </c>
      <c r="I2521" s="69" t="str">
        <f>IF(ISBLANK(Perigon!M2516),"",Perigon!M2516)</f>
        <v/>
      </c>
      <c r="J2521" s="98" t="str">
        <f>IF(ISBLANK(Perigon!N2516),"",Perigon!N2516)</f>
        <v/>
      </c>
      <c r="K2521" s="99" t="str">
        <f>IF(ISBLANK(Perigon!J2516),"",Perigon!T2516)</f>
        <v/>
      </c>
      <c r="L2521" s="95" t="str">
        <f>IF(ISBLANK(Perigon!O2516),"",Perigon!O2516)</f>
        <v/>
      </c>
      <c r="M2521" s="95" t="str">
        <f>IF(ISBLANK(Perigon!R2516),"",Perigon!R2516)</f>
        <v/>
      </c>
      <c r="N2521" s="95" t="str">
        <f>IF(ISBLANK(Perigon!P2516),"",Perigon!P2516)</f>
        <v/>
      </c>
      <c r="O2521" s="38" t="str">
        <f>IF($L2521="","",VLOOKUP($R2521,Tarife!$A$2:$R$599,13,FALSE))</f>
        <v/>
      </c>
      <c r="P2521" s="38" t="str">
        <f t="shared" si="39"/>
        <v/>
      </c>
      <c r="R2521" s="100" t="str">
        <f>Zusammenzug!$C$25&amp;"-"&amp;Zusammenzug!$A$7&amp;"-"&amp;Leistungen!L2521</f>
        <v>2024-0-</v>
      </c>
    </row>
    <row r="2522" spans="1:18" x14ac:dyDescent="0.2">
      <c r="A2522" s="95" t="str">
        <f>IF(ISBLANK(Perigon!E2517),"",Perigon!E2517)</f>
        <v/>
      </c>
      <c r="B2522" s="95" t="str">
        <f>IF(ISBLANK(Perigon!G2517),"",Perigon!G2517)</f>
        <v/>
      </c>
      <c r="C2522" s="96" t="str">
        <f>IF(ISBLANK(Perigon!I2517),"",Perigon!I2517)</f>
        <v/>
      </c>
      <c r="D2522" s="97" t="str">
        <f>IF(ISBLANK(Perigon!J2517),"",Perigon!J2517)</f>
        <v/>
      </c>
      <c r="E2522" s="64" t="str">
        <f>IF(ISBLANK(Perigon!K2517),"",Perigon!K2517)</f>
        <v/>
      </c>
      <c r="F2522" s="65"/>
      <c r="G2522" s="64"/>
      <c r="H2522" s="69" t="str">
        <f>IF(ISBLANK(Perigon!L2517),"",Perigon!L2517)</f>
        <v/>
      </c>
      <c r="I2522" s="69" t="str">
        <f>IF(ISBLANK(Perigon!M2517),"",Perigon!M2517)</f>
        <v/>
      </c>
      <c r="J2522" s="98" t="str">
        <f>IF(ISBLANK(Perigon!N2517),"",Perigon!N2517)</f>
        <v/>
      </c>
      <c r="K2522" s="99" t="str">
        <f>IF(ISBLANK(Perigon!J2517),"",Perigon!T2517)</f>
        <v/>
      </c>
      <c r="L2522" s="95" t="str">
        <f>IF(ISBLANK(Perigon!O2517),"",Perigon!O2517)</f>
        <v/>
      </c>
      <c r="M2522" s="95" t="str">
        <f>IF(ISBLANK(Perigon!R2517),"",Perigon!R2517)</f>
        <v/>
      </c>
      <c r="N2522" s="95" t="str">
        <f>IF(ISBLANK(Perigon!P2517),"",Perigon!P2517)</f>
        <v/>
      </c>
      <c r="O2522" s="38" t="str">
        <f>IF($L2522="","",VLOOKUP($R2522,Tarife!$A$2:$R$599,13,FALSE))</f>
        <v/>
      </c>
      <c r="P2522" s="38" t="str">
        <f t="shared" si="39"/>
        <v/>
      </c>
      <c r="R2522" s="100" t="str">
        <f>Zusammenzug!$C$25&amp;"-"&amp;Zusammenzug!$A$7&amp;"-"&amp;Leistungen!L2522</f>
        <v>2024-0-</v>
      </c>
    </row>
    <row r="2523" spans="1:18" x14ac:dyDescent="0.2">
      <c r="A2523" s="95" t="str">
        <f>IF(ISBLANK(Perigon!E2518),"",Perigon!E2518)</f>
        <v/>
      </c>
      <c r="B2523" s="95" t="str">
        <f>IF(ISBLANK(Perigon!G2518),"",Perigon!G2518)</f>
        <v/>
      </c>
      <c r="C2523" s="96" t="str">
        <f>IF(ISBLANK(Perigon!I2518),"",Perigon!I2518)</f>
        <v/>
      </c>
      <c r="D2523" s="97" t="str">
        <f>IF(ISBLANK(Perigon!J2518),"",Perigon!J2518)</f>
        <v/>
      </c>
      <c r="E2523" s="64" t="str">
        <f>IF(ISBLANK(Perigon!K2518),"",Perigon!K2518)</f>
        <v/>
      </c>
      <c r="F2523" s="65"/>
      <c r="G2523" s="64"/>
      <c r="H2523" s="69" t="str">
        <f>IF(ISBLANK(Perigon!L2518),"",Perigon!L2518)</f>
        <v/>
      </c>
      <c r="I2523" s="69" t="str">
        <f>IF(ISBLANK(Perigon!M2518),"",Perigon!M2518)</f>
        <v/>
      </c>
      <c r="J2523" s="98" t="str">
        <f>IF(ISBLANK(Perigon!N2518),"",Perigon!N2518)</f>
        <v/>
      </c>
      <c r="K2523" s="99" t="str">
        <f>IF(ISBLANK(Perigon!J2518),"",Perigon!T2518)</f>
        <v/>
      </c>
      <c r="L2523" s="95" t="str">
        <f>IF(ISBLANK(Perigon!O2518),"",Perigon!O2518)</f>
        <v/>
      </c>
      <c r="M2523" s="95" t="str">
        <f>IF(ISBLANK(Perigon!R2518),"",Perigon!R2518)</f>
        <v/>
      </c>
      <c r="N2523" s="95" t="str">
        <f>IF(ISBLANK(Perigon!P2518),"",Perigon!P2518)</f>
        <v/>
      </c>
      <c r="O2523" s="38" t="str">
        <f>IF($L2523="","",VLOOKUP($R2523,Tarife!$A$2:$R$599,13,FALSE))</f>
        <v/>
      </c>
      <c r="P2523" s="38" t="str">
        <f t="shared" si="39"/>
        <v/>
      </c>
      <c r="R2523" s="100" t="str">
        <f>Zusammenzug!$C$25&amp;"-"&amp;Zusammenzug!$A$7&amp;"-"&amp;Leistungen!L2523</f>
        <v>2024-0-</v>
      </c>
    </row>
    <row r="2524" spans="1:18" x14ac:dyDescent="0.2">
      <c r="A2524" s="95" t="str">
        <f>IF(ISBLANK(Perigon!E2519),"",Perigon!E2519)</f>
        <v/>
      </c>
      <c r="B2524" s="95" t="str">
        <f>IF(ISBLANK(Perigon!G2519),"",Perigon!G2519)</f>
        <v/>
      </c>
      <c r="C2524" s="96" t="str">
        <f>IF(ISBLANK(Perigon!I2519),"",Perigon!I2519)</f>
        <v/>
      </c>
      <c r="D2524" s="97" t="str">
        <f>IF(ISBLANK(Perigon!J2519),"",Perigon!J2519)</f>
        <v/>
      </c>
      <c r="E2524" s="64" t="str">
        <f>IF(ISBLANK(Perigon!K2519),"",Perigon!K2519)</f>
        <v/>
      </c>
      <c r="F2524" s="65"/>
      <c r="G2524" s="64"/>
      <c r="H2524" s="69" t="str">
        <f>IF(ISBLANK(Perigon!L2519),"",Perigon!L2519)</f>
        <v/>
      </c>
      <c r="I2524" s="69" t="str">
        <f>IF(ISBLANK(Perigon!M2519),"",Perigon!M2519)</f>
        <v/>
      </c>
      <c r="J2524" s="98" t="str">
        <f>IF(ISBLANK(Perigon!N2519),"",Perigon!N2519)</f>
        <v/>
      </c>
      <c r="K2524" s="99" t="str">
        <f>IF(ISBLANK(Perigon!J2519),"",Perigon!T2519)</f>
        <v/>
      </c>
      <c r="L2524" s="95" t="str">
        <f>IF(ISBLANK(Perigon!O2519),"",Perigon!O2519)</f>
        <v/>
      </c>
      <c r="M2524" s="95" t="str">
        <f>IF(ISBLANK(Perigon!R2519),"",Perigon!R2519)</f>
        <v/>
      </c>
      <c r="N2524" s="95" t="str">
        <f>IF(ISBLANK(Perigon!P2519),"",Perigon!P2519)</f>
        <v/>
      </c>
      <c r="O2524" s="38" t="str">
        <f>IF($L2524="","",VLOOKUP($R2524,Tarife!$A$2:$R$599,13,FALSE))</f>
        <v/>
      </c>
      <c r="P2524" s="38" t="str">
        <f t="shared" si="39"/>
        <v/>
      </c>
      <c r="R2524" s="100" t="str">
        <f>Zusammenzug!$C$25&amp;"-"&amp;Zusammenzug!$A$7&amp;"-"&amp;Leistungen!L2524</f>
        <v>2024-0-</v>
      </c>
    </row>
    <row r="2525" spans="1:18" x14ac:dyDescent="0.2">
      <c r="A2525" s="95" t="str">
        <f>IF(ISBLANK(Perigon!E2520),"",Perigon!E2520)</f>
        <v/>
      </c>
      <c r="B2525" s="95" t="str">
        <f>IF(ISBLANK(Perigon!G2520),"",Perigon!G2520)</f>
        <v/>
      </c>
      <c r="C2525" s="96" t="str">
        <f>IF(ISBLANK(Perigon!I2520),"",Perigon!I2520)</f>
        <v/>
      </c>
      <c r="D2525" s="97" t="str">
        <f>IF(ISBLANK(Perigon!J2520),"",Perigon!J2520)</f>
        <v/>
      </c>
      <c r="E2525" s="64" t="str">
        <f>IF(ISBLANK(Perigon!K2520),"",Perigon!K2520)</f>
        <v/>
      </c>
      <c r="F2525" s="65"/>
      <c r="G2525" s="64"/>
      <c r="H2525" s="69" t="str">
        <f>IF(ISBLANK(Perigon!L2520),"",Perigon!L2520)</f>
        <v/>
      </c>
      <c r="I2525" s="69" t="str">
        <f>IF(ISBLANK(Perigon!M2520),"",Perigon!M2520)</f>
        <v/>
      </c>
      <c r="J2525" s="98" t="str">
        <f>IF(ISBLANK(Perigon!N2520),"",Perigon!N2520)</f>
        <v/>
      </c>
      <c r="K2525" s="99" t="str">
        <f>IF(ISBLANK(Perigon!J2520),"",Perigon!T2520)</f>
        <v/>
      </c>
      <c r="L2525" s="95" t="str">
        <f>IF(ISBLANK(Perigon!O2520),"",Perigon!O2520)</f>
        <v/>
      </c>
      <c r="M2525" s="95" t="str">
        <f>IF(ISBLANK(Perigon!R2520),"",Perigon!R2520)</f>
        <v/>
      </c>
      <c r="N2525" s="95" t="str">
        <f>IF(ISBLANK(Perigon!P2520),"",Perigon!P2520)</f>
        <v/>
      </c>
      <c r="O2525" s="38" t="str">
        <f>IF($L2525="","",VLOOKUP($R2525,Tarife!$A$2:$R$599,13,FALSE))</f>
        <v/>
      </c>
      <c r="P2525" s="38" t="str">
        <f t="shared" si="39"/>
        <v/>
      </c>
      <c r="R2525" s="100" t="str">
        <f>Zusammenzug!$C$25&amp;"-"&amp;Zusammenzug!$A$7&amp;"-"&amp;Leistungen!L2525</f>
        <v>2024-0-</v>
      </c>
    </row>
    <row r="2526" spans="1:18" x14ac:dyDescent="0.2">
      <c r="A2526" s="95" t="str">
        <f>IF(ISBLANK(Perigon!E2521),"",Perigon!E2521)</f>
        <v/>
      </c>
      <c r="B2526" s="95" t="str">
        <f>IF(ISBLANK(Perigon!G2521),"",Perigon!G2521)</f>
        <v/>
      </c>
      <c r="C2526" s="96" t="str">
        <f>IF(ISBLANK(Perigon!I2521),"",Perigon!I2521)</f>
        <v/>
      </c>
      <c r="D2526" s="97" t="str">
        <f>IF(ISBLANK(Perigon!J2521),"",Perigon!J2521)</f>
        <v/>
      </c>
      <c r="E2526" s="64" t="str">
        <f>IF(ISBLANK(Perigon!K2521),"",Perigon!K2521)</f>
        <v/>
      </c>
      <c r="F2526" s="65"/>
      <c r="G2526" s="64"/>
      <c r="H2526" s="69" t="str">
        <f>IF(ISBLANK(Perigon!L2521),"",Perigon!L2521)</f>
        <v/>
      </c>
      <c r="I2526" s="69" t="str">
        <f>IF(ISBLANK(Perigon!M2521),"",Perigon!M2521)</f>
        <v/>
      </c>
      <c r="J2526" s="98" t="str">
        <f>IF(ISBLANK(Perigon!N2521),"",Perigon!N2521)</f>
        <v/>
      </c>
      <c r="K2526" s="99" t="str">
        <f>IF(ISBLANK(Perigon!J2521),"",Perigon!T2521)</f>
        <v/>
      </c>
      <c r="L2526" s="95" t="str">
        <f>IF(ISBLANK(Perigon!O2521),"",Perigon!O2521)</f>
        <v/>
      </c>
      <c r="M2526" s="95" t="str">
        <f>IF(ISBLANK(Perigon!R2521),"",Perigon!R2521)</f>
        <v/>
      </c>
      <c r="N2526" s="95" t="str">
        <f>IF(ISBLANK(Perigon!P2521),"",Perigon!P2521)</f>
        <v/>
      </c>
      <c r="O2526" s="38" t="str">
        <f>IF($L2526="","",VLOOKUP($R2526,Tarife!$A$2:$R$599,13,FALSE))</f>
        <v/>
      </c>
      <c r="P2526" s="38" t="str">
        <f t="shared" si="39"/>
        <v/>
      </c>
      <c r="R2526" s="100" t="str">
        <f>Zusammenzug!$C$25&amp;"-"&amp;Zusammenzug!$A$7&amp;"-"&amp;Leistungen!L2526</f>
        <v>2024-0-</v>
      </c>
    </row>
    <row r="2527" spans="1:18" x14ac:dyDescent="0.2">
      <c r="A2527" s="95" t="str">
        <f>IF(ISBLANK(Perigon!E2522),"",Perigon!E2522)</f>
        <v/>
      </c>
      <c r="B2527" s="95" t="str">
        <f>IF(ISBLANK(Perigon!G2522),"",Perigon!G2522)</f>
        <v/>
      </c>
      <c r="C2527" s="96" t="str">
        <f>IF(ISBLANK(Perigon!I2522),"",Perigon!I2522)</f>
        <v/>
      </c>
      <c r="D2527" s="97" t="str">
        <f>IF(ISBLANK(Perigon!J2522),"",Perigon!J2522)</f>
        <v/>
      </c>
      <c r="E2527" s="64" t="str">
        <f>IF(ISBLANK(Perigon!K2522),"",Perigon!K2522)</f>
        <v/>
      </c>
      <c r="F2527" s="65"/>
      <c r="G2527" s="64"/>
      <c r="H2527" s="69" t="str">
        <f>IF(ISBLANK(Perigon!L2522),"",Perigon!L2522)</f>
        <v/>
      </c>
      <c r="I2527" s="69" t="str">
        <f>IF(ISBLANK(Perigon!M2522),"",Perigon!M2522)</f>
        <v/>
      </c>
      <c r="J2527" s="98" t="str">
        <f>IF(ISBLANK(Perigon!N2522),"",Perigon!N2522)</f>
        <v/>
      </c>
      <c r="K2527" s="99" t="str">
        <f>IF(ISBLANK(Perigon!J2522),"",Perigon!T2522)</f>
        <v/>
      </c>
      <c r="L2527" s="95" t="str">
        <f>IF(ISBLANK(Perigon!O2522),"",Perigon!O2522)</f>
        <v/>
      </c>
      <c r="M2527" s="95" t="str">
        <f>IF(ISBLANK(Perigon!R2522),"",Perigon!R2522)</f>
        <v/>
      </c>
      <c r="N2527" s="95" t="str">
        <f>IF(ISBLANK(Perigon!P2522),"",Perigon!P2522)</f>
        <v/>
      </c>
      <c r="O2527" s="38" t="str">
        <f>IF($L2527="","",VLOOKUP($R2527,Tarife!$A$2:$R$599,13,FALSE))</f>
        <v/>
      </c>
      <c r="P2527" s="38" t="str">
        <f t="shared" si="39"/>
        <v/>
      </c>
      <c r="R2527" s="100" t="str">
        <f>Zusammenzug!$C$25&amp;"-"&amp;Zusammenzug!$A$7&amp;"-"&amp;Leistungen!L2527</f>
        <v>2024-0-</v>
      </c>
    </row>
    <row r="2528" spans="1:18" x14ac:dyDescent="0.2">
      <c r="A2528" s="95" t="str">
        <f>IF(ISBLANK(Perigon!E2523),"",Perigon!E2523)</f>
        <v/>
      </c>
      <c r="B2528" s="95" t="str">
        <f>IF(ISBLANK(Perigon!G2523),"",Perigon!G2523)</f>
        <v/>
      </c>
      <c r="C2528" s="96" t="str">
        <f>IF(ISBLANK(Perigon!I2523),"",Perigon!I2523)</f>
        <v/>
      </c>
      <c r="D2528" s="97" t="str">
        <f>IF(ISBLANK(Perigon!J2523),"",Perigon!J2523)</f>
        <v/>
      </c>
      <c r="E2528" s="64" t="str">
        <f>IF(ISBLANK(Perigon!K2523),"",Perigon!K2523)</f>
        <v/>
      </c>
      <c r="F2528" s="65"/>
      <c r="G2528" s="64"/>
      <c r="H2528" s="69" t="str">
        <f>IF(ISBLANK(Perigon!L2523),"",Perigon!L2523)</f>
        <v/>
      </c>
      <c r="I2528" s="69" t="str">
        <f>IF(ISBLANK(Perigon!M2523),"",Perigon!M2523)</f>
        <v/>
      </c>
      <c r="J2528" s="98" t="str">
        <f>IF(ISBLANK(Perigon!N2523),"",Perigon!N2523)</f>
        <v/>
      </c>
      <c r="K2528" s="99" t="str">
        <f>IF(ISBLANK(Perigon!J2523),"",Perigon!T2523)</f>
        <v/>
      </c>
      <c r="L2528" s="95" t="str">
        <f>IF(ISBLANK(Perigon!O2523),"",Perigon!O2523)</f>
        <v/>
      </c>
      <c r="M2528" s="95" t="str">
        <f>IF(ISBLANK(Perigon!R2523),"",Perigon!R2523)</f>
        <v/>
      </c>
      <c r="N2528" s="95" t="str">
        <f>IF(ISBLANK(Perigon!P2523),"",Perigon!P2523)</f>
        <v/>
      </c>
      <c r="O2528" s="38" t="str">
        <f>IF($L2528="","",VLOOKUP($R2528,Tarife!$A$2:$R$599,13,FALSE))</f>
        <v/>
      </c>
      <c r="P2528" s="38" t="str">
        <f t="shared" si="39"/>
        <v/>
      </c>
      <c r="R2528" s="100" t="str">
        <f>Zusammenzug!$C$25&amp;"-"&amp;Zusammenzug!$A$7&amp;"-"&amp;Leistungen!L2528</f>
        <v>2024-0-</v>
      </c>
    </row>
    <row r="2529" spans="1:18" x14ac:dyDescent="0.2">
      <c r="A2529" s="95" t="str">
        <f>IF(ISBLANK(Perigon!E2524),"",Perigon!E2524)</f>
        <v/>
      </c>
      <c r="B2529" s="95" t="str">
        <f>IF(ISBLANK(Perigon!G2524),"",Perigon!G2524)</f>
        <v/>
      </c>
      <c r="C2529" s="96" t="str">
        <f>IF(ISBLANK(Perigon!I2524),"",Perigon!I2524)</f>
        <v/>
      </c>
      <c r="D2529" s="97" t="str">
        <f>IF(ISBLANK(Perigon!J2524),"",Perigon!J2524)</f>
        <v/>
      </c>
      <c r="E2529" s="64" t="str">
        <f>IF(ISBLANK(Perigon!K2524),"",Perigon!K2524)</f>
        <v/>
      </c>
      <c r="F2529" s="65"/>
      <c r="G2529" s="64"/>
      <c r="H2529" s="69" t="str">
        <f>IF(ISBLANK(Perigon!L2524),"",Perigon!L2524)</f>
        <v/>
      </c>
      <c r="I2529" s="69" t="str">
        <f>IF(ISBLANK(Perigon!M2524),"",Perigon!M2524)</f>
        <v/>
      </c>
      <c r="J2529" s="98" t="str">
        <f>IF(ISBLANK(Perigon!N2524),"",Perigon!N2524)</f>
        <v/>
      </c>
      <c r="K2529" s="99" t="str">
        <f>IF(ISBLANK(Perigon!J2524),"",Perigon!T2524)</f>
        <v/>
      </c>
      <c r="L2529" s="95" t="str">
        <f>IF(ISBLANK(Perigon!O2524),"",Perigon!O2524)</f>
        <v/>
      </c>
      <c r="M2529" s="95" t="str">
        <f>IF(ISBLANK(Perigon!R2524),"",Perigon!R2524)</f>
        <v/>
      </c>
      <c r="N2529" s="95" t="str">
        <f>IF(ISBLANK(Perigon!P2524),"",Perigon!P2524)</f>
        <v/>
      </c>
      <c r="O2529" s="38" t="str">
        <f>IF($L2529="","",VLOOKUP($R2529,Tarife!$A$2:$R$599,13,FALSE))</f>
        <v/>
      </c>
      <c r="P2529" s="38" t="str">
        <f t="shared" si="39"/>
        <v/>
      </c>
      <c r="R2529" s="100" t="str">
        <f>Zusammenzug!$C$25&amp;"-"&amp;Zusammenzug!$A$7&amp;"-"&amp;Leistungen!L2529</f>
        <v>2024-0-</v>
      </c>
    </row>
    <row r="2530" spans="1:18" x14ac:dyDescent="0.2">
      <c r="A2530" s="95" t="str">
        <f>IF(ISBLANK(Perigon!E2525),"",Perigon!E2525)</f>
        <v/>
      </c>
      <c r="B2530" s="95" t="str">
        <f>IF(ISBLANK(Perigon!G2525),"",Perigon!G2525)</f>
        <v/>
      </c>
      <c r="C2530" s="96" t="str">
        <f>IF(ISBLANK(Perigon!I2525),"",Perigon!I2525)</f>
        <v/>
      </c>
      <c r="D2530" s="97" t="str">
        <f>IF(ISBLANK(Perigon!J2525),"",Perigon!J2525)</f>
        <v/>
      </c>
      <c r="E2530" s="64" t="str">
        <f>IF(ISBLANK(Perigon!K2525),"",Perigon!K2525)</f>
        <v/>
      </c>
      <c r="F2530" s="65"/>
      <c r="G2530" s="64"/>
      <c r="H2530" s="69" t="str">
        <f>IF(ISBLANK(Perigon!L2525),"",Perigon!L2525)</f>
        <v/>
      </c>
      <c r="I2530" s="69" t="str">
        <f>IF(ISBLANK(Perigon!M2525),"",Perigon!M2525)</f>
        <v/>
      </c>
      <c r="J2530" s="98" t="str">
        <f>IF(ISBLANK(Perigon!N2525),"",Perigon!N2525)</f>
        <v/>
      </c>
      <c r="K2530" s="99" t="str">
        <f>IF(ISBLANK(Perigon!J2525),"",Perigon!T2525)</f>
        <v/>
      </c>
      <c r="L2530" s="95" t="str">
        <f>IF(ISBLANK(Perigon!O2525),"",Perigon!O2525)</f>
        <v/>
      </c>
      <c r="M2530" s="95" t="str">
        <f>IF(ISBLANK(Perigon!R2525),"",Perigon!R2525)</f>
        <v/>
      </c>
      <c r="N2530" s="95" t="str">
        <f>IF(ISBLANK(Perigon!P2525),"",Perigon!P2525)</f>
        <v/>
      </c>
      <c r="O2530" s="38" t="str">
        <f>IF($L2530="","",VLOOKUP($R2530,Tarife!$A$2:$R$599,13,FALSE))</f>
        <v/>
      </c>
      <c r="P2530" s="38" t="str">
        <f t="shared" si="39"/>
        <v/>
      </c>
      <c r="R2530" s="100" t="str">
        <f>Zusammenzug!$C$25&amp;"-"&amp;Zusammenzug!$A$7&amp;"-"&amp;Leistungen!L2530</f>
        <v>2024-0-</v>
      </c>
    </row>
    <row r="2531" spans="1:18" x14ac:dyDescent="0.2">
      <c r="A2531" s="95" t="str">
        <f>IF(ISBLANK(Perigon!E2526),"",Perigon!E2526)</f>
        <v/>
      </c>
      <c r="B2531" s="95" t="str">
        <f>IF(ISBLANK(Perigon!G2526),"",Perigon!G2526)</f>
        <v/>
      </c>
      <c r="C2531" s="96" t="str">
        <f>IF(ISBLANK(Perigon!I2526),"",Perigon!I2526)</f>
        <v/>
      </c>
      <c r="D2531" s="97" t="str">
        <f>IF(ISBLANK(Perigon!J2526),"",Perigon!J2526)</f>
        <v/>
      </c>
      <c r="E2531" s="64" t="str">
        <f>IF(ISBLANK(Perigon!K2526),"",Perigon!K2526)</f>
        <v/>
      </c>
      <c r="F2531" s="65"/>
      <c r="G2531" s="64"/>
      <c r="H2531" s="69" t="str">
        <f>IF(ISBLANK(Perigon!L2526),"",Perigon!L2526)</f>
        <v/>
      </c>
      <c r="I2531" s="69" t="str">
        <f>IF(ISBLANK(Perigon!M2526),"",Perigon!M2526)</f>
        <v/>
      </c>
      <c r="J2531" s="98" t="str">
        <f>IF(ISBLANK(Perigon!N2526),"",Perigon!N2526)</f>
        <v/>
      </c>
      <c r="K2531" s="99" t="str">
        <f>IF(ISBLANK(Perigon!J2526),"",Perigon!T2526)</f>
        <v/>
      </c>
      <c r="L2531" s="95" t="str">
        <f>IF(ISBLANK(Perigon!O2526),"",Perigon!O2526)</f>
        <v/>
      </c>
      <c r="M2531" s="95" t="str">
        <f>IF(ISBLANK(Perigon!R2526),"",Perigon!R2526)</f>
        <v/>
      </c>
      <c r="N2531" s="95" t="str">
        <f>IF(ISBLANK(Perigon!P2526),"",Perigon!P2526)</f>
        <v/>
      </c>
      <c r="O2531" s="38" t="str">
        <f>IF($L2531="","",VLOOKUP($R2531,Tarife!$A$2:$R$599,13,FALSE))</f>
        <v/>
      </c>
      <c r="P2531" s="38" t="str">
        <f t="shared" si="39"/>
        <v/>
      </c>
      <c r="R2531" s="100" t="str">
        <f>Zusammenzug!$C$25&amp;"-"&amp;Zusammenzug!$A$7&amp;"-"&amp;Leistungen!L2531</f>
        <v>2024-0-</v>
      </c>
    </row>
    <row r="2532" spans="1:18" x14ac:dyDescent="0.2">
      <c r="A2532" s="95" t="str">
        <f>IF(ISBLANK(Perigon!E2527),"",Perigon!E2527)</f>
        <v/>
      </c>
      <c r="B2532" s="95" t="str">
        <f>IF(ISBLANK(Perigon!G2527),"",Perigon!G2527)</f>
        <v/>
      </c>
      <c r="C2532" s="96" t="str">
        <f>IF(ISBLANK(Perigon!I2527),"",Perigon!I2527)</f>
        <v/>
      </c>
      <c r="D2532" s="97" t="str">
        <f>IF(ISBLANK(Perigon!J2527),"",Perigon!J2527)</f>
        <v/>
      </c>
      <c r="E2532" s="64" t="str">
        <f>IF(ISBLANK(Perigon!K2527),"",Perigon!K2527)</f>
        <v/>
      </c>
      <c r="F2532" s="65"/>
      <c r="G2532" s="64"/>
      <c r="H2532" s="69" t="str">
        <f>IF(ISBLANK(Perigon!L2527),"",Perigon!L2527)</f>
        <v/>
      </c>
      <c r="I2532" s="69" t="str">
        <f>IF(ISBLANK(Perigon!M2527),"",Perigon!M2527)</f>
        <v/>
      </c>
      <c r="J2532" s="98" t="str">
        <f>IF(ISBLANK(Perigon!N2527),"",Perigon!N2527)</f>
        <v/>
      </c>
      <c r="K2532" s="99" t="str">
        <f>IF(ISBLANK(Perigon!J2527),"",Perigon!T2527)</f>
        <v/>
      </c>
      <c r="L2532" s="95" t="str">
        <f>IF(ISBLANK(Perigon!O2527),"",Perigon!O2527)</f>
        <v/>
      </c>
      <c r="M2532" s="95" t="str">
        <f>IF(ISBLANK(Perigon!R2527),"",Perigon!R2527)</f>
        <v/>
      </c>
      <c r="N2532" s="95" t="str">
        <f>IF(ISBLANK(Perigon!P2527),"",Perigon!P2527)</f>
        <v/>
      </c>
      <c r="O2532" s="38" t="str">
        <f>IF($L2532="","",VLOOKUP($R2532,Tarife!$A$2:$R$599,13,FALSE))</f>
        <v/>
      </c>
      <c r="P2532" s="38" t="str">
        <f t="shared" si="39"/>
        <v/>
      </c>
      <c r="R2532" s="100" t="str">
        <f>Zusammenzug!$C$25&amp;"-"&amp;Zusammenzug!$A$7&amp;"-"&amp;Leistungen!L2532</f>
        <v>2024-0-</v>
      </c>
    </row>
    <row r="2533" spans="1:18" x14ac:dyDescent="0.2">
      <c r="A2533" s="95" t="str">
        <f>IF(ISBLANK(Perigon!E2528),"",Perigon!E2528)</f>
        <v/>
      </c>
      <c r="B2533" s="95" t="str">
        <f>IF(ISBLANK(Perigon!G2528),"",Perigon!G2528)</f>
        <v/>
      </c>
      <c r="C2533" s="96" t="str">
        <f>IF(ISBLANK(Perigon!I2528),"",Perigon!I2528)</f>
        <v/>
      </c>
      <c r="D2533" s="97" t="str">
        <f>IF(ISBLANK(Perigon!J2528),"",Perigon!J2528)</f>
        <v/>
      </c>
      <c r="E2533" s="64" t="str">
        <f>IF(ISBLANK(Perigon!K2528),"",Perigon!K2528)</f>
        <v/>
      </c>
      <c r="F2533" s="65"/>
      <c r="G2533" s="64"/>
      <c r="H2533" s="69" t="str">
        <f>IF(ISBLANK(Perigon!L2528),"",Perigon!L2528)</f>
        <v/>
      </c>
      <c r="I2533" s="69" t="str">
        <f>IF(ISBLANK(Perigon!M2528),"",Perigon!M2528)</f>
        <v/>
      </c>
      <c r="J2533" s="98" t="str">
        <f>IF(ISBLANK(Perigon!N2528),"",Perigon!N2528)</f>
        <v/>
      </c>
      <c r="K2533" s="99" t="str">
        <f>IF(ISBLANK(Perigon!J2528),"",Perigon!T2528)</f>
        <v/>
      </c>
      <c r="L2533" s="95" t="str">
        <f>IF(ISBLANK(Perigon!O2528),"",Perigon!O2528)</f>
        <v/>
      </c>
      <c r="M2533" s="95" t="str">
        <f>IF(ISBLANK(Perigon!R2528),"",Perigon!R2528)</f>
        <v/>
      </c>
      <c r="N2533" s="95" t="str">
        <f>IF(ISBLANK(Perigon!P2528),"",Perigon!P2528)</f>
        <v/>
      </c>
      <c r="O2533" s="38" t="str">
        <f>IF($L2533="","",VLOOKUP($R2533,Tarife!$A$2:$R$599,13,FALSE))</f>
        <v/>
      </c>
      <c r="P2533" s="38" t="str">
        <f t="shared" si="39"/>
        <v/>
      </c>
      <c r="R2533" s="100" t="str">
        <f>Zusammenzug!$C$25&amp;"-"&amp;Zusammenzug!$A$7&amp;"-"&amp;Leistungen!L2533</f>
        <v>2024-0-</v>
      </c>
    </row>
    <row r="2534" spans="1:18" x14ac:dyDescent="0.2">
      <c r="A2534" s="95" t="str">
        <f>IF(ISBLANK(Perigon!E2529),"",Perigon!E2529)</f>
        <v/>
      </c>
      <c r="B2534" s="95" t="str">
        <f>IF(ISBLANK(Perigon!G2529),"",Perigon!G2529)</f>
        <v/>
      </c>
      <c r="C2534" s="96" t="str">
        <f>IF(ISBLANK(Perigon!I2529),"",Perigon!I2529)</f>
        <v/>
      </c>
      <c r="D2534" s="97" t="str">
        <f>IF(ISBLANK(Perigon!J2529),"",Perigon!J2529)</f>
        <v/>
      </c>
      <c r="E2534" s="64" t="str">
        <f>IF(ISBLANK(Perigon!K2529),"",Perigon!K2529)</f>
        <v/>
      </c>
      <c r="F2534" s="65"/>
      <c r="G2534" s="64"/>
      <c r="H2534" s="69" t="str">
        <f>IF(ISBLANK(Perigon!L2529),"",Perigon!L2529)</f>
        <v/>
      </c>
      <c r="I2534" s="69" t="str">
        <f>IF(ISBLANK(Perigon!M2529),"",Perigon!M2529)</f>
        <v/>
      </c>
      <c r="J2534" s="98" t="str">
        <f>IF(ISBLANK(Perigon!N2529),"",Perigon!N2529)</f>
        <v/>
      </c>
      <c r="K2534" s="99" t="str">
        <f>IF(ISBLANK(Perigon!J2529),"",Perigon!T2529)</f>
        <v/>
      </c>
      <c r="L2534" s="95" t="str">
        <f>IF(ISBLANK(Perigon!O2529),"",Perigon!O2529)</f>
        <v/>
      </c>
      <c r="M2534" s="95" t="str">
        <f>IF(ISBLANK(Perigon!R2529),"",Perigon!R2529)</f>
        <v/>
      </c>
      <c r="N2534" s="95" t="str">
        <f>IF(ISBLANK(Perigon!P2529),"",Perigon!P2529)</f>
        <v/>
      </c>
      <c r="O2534" s="38" t="str">
        <f>IF($L2534="","",VLOOKUP($R2534,Tarife!$A$2:$R$599,13,FALSE))</f>
        <v/>
      </c>
      <c r="P2534" s="38" t="str">
        <f t="shared" si="39"/>
        <v/>
      </c>
      <c r="R2534" s="100" t="str">
        <f>Zusammenzug!$C$25&amp;"-"&amp;Zusammenzug!$A$7&amp;"-"&amp;Leistungen!L2534</f>
        <v>2024-0-</v>
      </c>
    </row>
    <row r="2535" spans="1:18" x14ac:dyDescent="0.2">
      <c r="A2535" s="95" t="str">
        <f>IF(ISBLANK(Perigon!E2530),"",Perigon!E2530)</f>
        <v/>
      </c>
      <c r="B2535" s="95" t="str">
        <f>IF(ISBLANK(Perigon!G2530),"",Perigon!G2530)</f>
        <v/>
      </c>
      <c r="C2535" s="96" t="str">
        <f>IF(ISBLANK(Perigon!I2530),"",Perigon!I2530)</f>
        <v/>
      </c>
      <c r="D2535" s="97" t="str">
        <f>IF(ISBLANK(Perigon!J2530),"",Perigon!J2530)</f>
        <v/>
      </c>
      <c r="E2535" s="64" t="str">
        <f>IF(ISBLANK(Perigon!K2530),"",Perigon!K2530)</f>
        <v/>
      </c>
      <c r="F2535" s="65"/>
      <c r="G2535" s="64"/>
      <c r="H2535" s="69" t="str">
        <f>IF(ISBLANK(Perigon!L2530),"",Perigon!L2530)</f>
        <v/>
      </c>
      <c r="I2535" s="69" t="str">
        <f>IF(ISBLANK(Perigon!M2530),"",Perigon!M2530)</f>
        <v/>
      </c>
      <c r="J2535" s="98" t="str">
        <f>IF(ISBLANK(Perigon!N2530),"",Perigon!N2530)</f>
        <v/>
      </c>
      <c r="K2535" s="99" t="str">
        <f>IF(ISBLANK(Perigon!J2530),"",Perigon!T2530)</f>
        <v/>
      </c>
      <c r="L2535" s="95" t="str">
        <f>IF(ISBLANK(Perigon!O2530),"",Perigon!O2530)</f>
        <v/>
      </c>
      <c r="M2535" s="95" t="str">
        <f>IF(ISBLANK(Perigon!R2530),"",Perigon!R2530)</f>
        <v/>
      </c>
      <c r="N2535" s="95" t="str">
        <f>IF(ISBLANK(Perigon!P2530),"",Perigon!P2530)</f>
        <v/>
      </c>
      <c r="O2535" s="38" t="str">
        <f>IF($L2535="","",VLOOKUP($R2535,Tarife!$A$2:$R$599,13,FALSE))</f>
        <v/>
      </c>
      <c r="P2535" s="38" t="str">
        <f t="shared" si="39"/>
        <v/>
      </c>
      <c r="R2535" s="100" t="str">
        <f>Zusammenzug!$C$25&amp;"-"&amp;Zusammenzug!$A$7&amp;"-"&amp;Leistungen!L2535</f>
        <v>2024-0-</v>
      </c>
    </row>
    <row r="2536" spans="1:18" x14ac:dyDescent="0.2">
      <c r="A2536" s="95" t="str">
        <f>IF(ISBLANK(Perigon!E2531),"",Perigon!E2531)</f>
        <v/>
      </c>
      <c r="B2536" s="95" t="str">
        <f>IF(ISBLANK(Perigon!G2531),"",Perigon!G2531)</f>
        <v/>
      </c>
      <c r="C2536" s="96" t="str">
        <f>IF(ISBLANK(Perigon!I2531),"",Perigon!I2531)</f>
        <v/>
      </c>
      <c r="D2536" s="97" t="str">
        <f>IF(ISBLANK(Perigon!J2531),"",Perigon!J2531)</f>
        <v/>
      </c>
      <c r="E2536" s="64" t="str">
        <f>IF(ISBLANK(Perigon!K2531),"",Perigon!K2531)</f>
        <v/>
      </c>
      <c r="F2536" s="65"/>
      <c r="G2536" s="64"/>
      <c r="H2536" s="69" t="str">
        <f>IF(ISBLANK(Perigon!L2531),"",Perigon!L2531)</f>
        <v/>
      </c>
      <c r="I2536" s="69" t="str">
        <f>IF(ISBLANK(Perigon!M2531),"",Perigon!M2531)</f>
        <v/>
      </c>
      <c r="J2536" s="98" t="str">
        <f>IF(ISBLANK(Perigon!N2531),"",Perigon!N2531)</f>
        <v/>
      </c>
      <c r="K2536" s="99" t="str">
        <f>IF(ISBLANK(Perigon!J2531),"",Perigon!T2531)</f>
        <v/>
      </c>
      <c r="L2536" s="95" t="str">
        <f>IF(ISBLANK(Perigon!O2531),"",Perigon!O2531)</f>
        <v/>
      </c>
      <c r="M2536" s="95" t="str">
        <f>IF(ISBLANK(Perigon!R2531),"",Perigon!R2531)</f>
        <v/>
      </c>
      <c r="N2536" s="95" t="str">
        <f>IF(ISBLANK(Perigon!P2531),"",Perigon!P2531)</f>
        <v/>
      </c>
      <c r="O2536" s="38" t="str">
        <f>IF($L2536="","",VLOOKUP($R2536,Tarife!$A$2:$R$599,13,FALSE))</f>
        <v/>
      </c>
      <c r="P2536" s="38" t="str">
        <f t="shared" si="39"/>
        <v/>
      </c>
      <c r="R2536" s="100" t="str">
        <f>Zusammenzug!$C$25&amp;"-"&amp;Zusammenzug!$A$7&amp;"-"&amp;Leistungen!L2536</f>
        <v>2024-0-</v>
      </c>
    </row>
    <row r="2537" spans="1:18" x14ac:dyDescent="0.2">
      <c r="A2537" s="95" t="str">
        <f>IF(ISBLANK(Perigon!E2532),"",Perigon!E2532)</f>
        <v/>
      </c>
      <c r="B2537" s="95" t="str">
        <f>IF(ISBLANK(Perigon!G2532),"",Perigon!G2532)</f>
        <v/>
      </c>
      <c r="C2537" s="96" t="str">
        <f>IF(ISBLANK(Perigon!I2532),"",Perigon!I2532)</f>
        <v/>
      </c>
      <c r="D2537" s="97" t="str">
        <f>IF(ISBLANK(Perigon!J2532),"",Perigon!J2532)</f>
        <v/>
      </c>
      <c r="E2537" s="64" t="str">
        <f>IF(ISBLANK(Perigon!K2532),"",Perigon!K2532)</f>
        <v/>
      </c>
      <c r="F2537" s="65"/>
      <c r="G2537" s="64"/>
      <c r="H2537" s="69" t="str">
        <f>IF(ISBLANK(Perigon!L2532),"",Perigon!L2532)</f>
        <v/>
      </c>
      <c r="I2537" s="69" t="str">
        <f>IF(ISBLANK(Perigon!M2532),"",Perigon!M2532)</f>
        <v/>
      </c>
      <c r="J2537" s="98" t="str">
        <f>IF(ISBLANK(Perigon!N2532),"",Perigon!N2532)</f>
        <v/>
      </c>
      <c r="K2537" s="99" t="str">
        <f>IF(ISBLANK(Perigon!J2532),"",Perigon!T2532)</f>
        <v/>
      </c>
      <c r="L2537" s="95" t="str">
        <f>IF(ISBLANK(Perigon!O2532),"",Perigon!O2532)</f>
        <v/>
      </c>
      <c r="M2537" s="95" t="str">
        <f>IF(ISBLANK(Perigon!R2532),"",Perigon!R2532)</f>
        <v/>
      </c>
      <c r="N2537" s="95" t="str">
        <f>IF(ISBLANK(Perigon!P2532),"",Perigon!P2532)</f>
        <v/>
      </c>
      <c r="O2537" s="38" t="str">
        <f>IF($L2537="","",VLOOKUP($R2537,Tarife!$A$2:$R$599,13,FALSE))</f>
        <v/>
      </c>
      <c r="P2537" s="38" t="str">
        <f t="shared" si="39"/>
        <v/>
      </c>
      <c r="R2537" s="100" t="str">
        <f>Zusammenzug!$C$25&amp;"-"&amp;Zusammenzug!$A$7&amp;"-"&amp;Leistungen!L2537</f>
        <v>2024-0-</v>
      </c>
    </row>
    <row r="2538" spans="1:18" x14ac:dyDescent="0.2">
      <c r="A2538" s="95" t="str">
        <f>IF(ISBLANK(Perigon!E2533),"",Perigon!E2533)</f>
        <v/>
      </c>
      <c r="B2538" s="95" t="str">
        <f>IF(ISBLANK(Perigon!G2533),"",Perigon!G2533)</f>
        <v/>
      </c>
      <c r="C2538" s="96" t="str">
        <f>IF(ISBLANK(Perigon!I2533),"",Perigon!I2533)</f>
        <v/>
      </c>
      <c r="D2538" s="97" t="str">
        <f>IF(ISBLANK(Perigon!J2533),"",Perigon!J2533)</f>
        <v/>
      </c>
      <c r="E2538" s="64" t="str">
        <f>IF(ISBLANK(Perigon!K2533),"",Perigon!K2533)</f>
        <v/>
      </c>
      <c r="F2538" s="65"/>
      <c r="G2538" s="64"/>
      <c r="H2538" s="69" t="str">
        <f>IF(ISBLANK(Perigon!L2533),"",Perigon!L2533)</f>
        <v/>
      </c>
      <c r="I2538" s="69" t="str">
        <f>IF(ISBLANK(Perigon!M2533),"",Perigon!M2533)</f>
        <v/>
      </c>
      <c r="J2538" s="98" t="str">
        <f>IF(ISBLANK(Perigon!N2533),"",Perigon!N2533)</f>
        <v/>
      </c>
      <c r="K2538" s="99" t="str">
        <f>IF(ISBLANK(Perigon!J2533),"",Perigon!T2533)</f>
        <v/>
      </c>
      <c r="L2538" s="95" t="str">
        <f>IF(ISBLANK(Perigon!O2533),"",Perigon!O2533)</f>
        <v/>
      </c>
      <c r="M2538" s="95" t="str">
        <f>IF(ISBLANK(Perigon!R2533),"",Perigon!R2533)</f>
        <v/>
      </c>
      <c r="N2538" s="95" t="str">
        <f>IF(ISBLANK(Perigon!P2533),"",Perigon!P2533)</f>
        <v/>
      </c>
      <c r="O2538" s="38" t="str">
        <f>IF($L2538="","",VLOOKUP($R2538,Tarife!$A$2:$R$599,13,FALSE))</f>
        <v/>
      </c>
      <c r="P2538" s="38" t="str">
        <f t="shared" si="39"/>
        <v/>
      </c>
      <c r="R2538" s="100" t="str">
        <f>Zusammenzug!$C$25&amp;"-"&amp;Zusammenzug!$A$7&amp;"-"&amp;Leistungen!L2538</f>
        <v>2024-0-</v>
      </c>
    </row>
    <row r="2539" spans="1:18" x14ac:dyDescent="0.2">
      <c r="A2539" s="95" t="str">
        <f>IF(ISBLANK(Perigon!E2534),"",Perigon!E2534)</f>
        <v/>
      </c>
      <c r="B2539" s="95" t="str">
        <f>IF(ISBLANK(Perigon!G2534),"",Perigon!G2534)</f>
        <v/>
      </c>
      <c r="C2539" s="96" t="str">
        <f>IF(ISBLANK(Perigon!I2534),"",Perigon!I2534)</f>
        <v/>
      </c>
      <c r="D2539" s="97" t="str">
        <f>IF(ISBLANK(Perigon!J2534),"",Perigon!J2534)</f>
        <v/>
      </c>
      <c r="E2539" s="64" t="str">
        <f>IF(ISBLANK(Perigon!K2534),"",Perigon!K2534)</f>
        <v/>
      </c>
      <c r="F2539" s="65"/>
      <c r="G2539" s="64"/>
      <c r="H2539" s="69" t="str">
        <f>IF(ISBLANK(Perigon!L2534),"",Perigon!L2534)</f>
        <v/>
      </c>
      <c r="I2539" s="69" t="str">
        <f>IF(ISBLANK(Perigon!M2534),"",Perigon!M2534)</f>
        <v/>
      </c>
      <c r="J2539" s="98" t="str">
        <f>IF(ISBLANK(Perigon!N2534),"",Perigon!N2534)</f>
        <v/>
      </c>
      <c r="K2539" s="99" t="str">
        <f>IF(ISBLANK(Perigon!J2534),"",Perigon!T2534)</f>
        <v/>
      </c>
      <c r="L2539" s="95" t="str">
        <f>IF(ISBLANK(Perigon!O2534),"",Perigon!O2534)</f>
        <v/>
      </c>
      <c r="M2539" s="95" t="str">
        <f>IF(ISBLANK(Perigon!R2534),"",Perigon!R2534)</f>
        <v/>
      </c>
      <c r="N2539" s="95" t="str">
        <f>IF(ISBLANK(Perigon!P2534),"",Perigon!P2534)</f>
        <v/>
      </c>
      <c r="O2539" s="38" t="str">
        <f>IF($L2539="","",VLOOKUP($R2539,Tarife!$A$2:$R$599,13,FALSE))</f>
        <v/>
      </c>
      <c r="P2539" s="38" t="str">
        <f t="shared" si="39"/>
        <v/>
      </c>
      <c r="R2539" s="100" t="str">
        <f>Zusammenzug!$C$25&amp;"-"&amp;Zusammenzug!$A$7&amp;"-"&amp;Leistungen!L2539</f>
        <v>2024-0-</v>
      </c>
    </row>
    <row r="2540" spans="1:18" x14ac:dyDescent="0.2">
      <c r="A2540" s="95" t="str">
        <f>IF(ISBLANK(Perigon!E2535),"",Perigon!E2535)</f>
        <v/>
      </c>
      <c r="B2540" s="95" t="str">
        <f>IF(ISBLANK(Perigon!G2535),"",Perigon!G2535)</f>
        <v/>
      </c>
      <c r="C2540" s="96" t="str">
        <f>IF(ISBLANK(Perigon!I2535),"",Perigon!I2535)</f>
        <v/>
      </c>
      <c r="D2540" s="97" t="str">
        <f>IF(ISBLANK(Perigon!J2535),"",Perigon!J2535)</f>
        <v/>
      </c>
      <c r="E2540" s="64" t="str">
        <f>IF(ISBLANK(Perigon!K2535),"",Perigon!K2535)</f>
        <v/>
      </c>
      <c r="F2540" s="65"/>
      <c r="G2540" s="64"/>
      <c r="H2540" s="69" t="str">
        <f>IF(ISBLANK(Perigon!L2535),"",Perigon!L2535)</f>
        <v/>
      </c>
      <c r="I2540" s="69" t="str">
        <f>IF(ISBLANK(Perigon!M2535),"",Perigon!M2535)</f>
        <v/>
      </c>
      <c r="J2540" s="98" t="str">
        <f>IF(ISBLANK(Perigon!N2535),"",Perigon!N2535)</f>
        <v/>
      </c>
      <c r="K2540" s="99" t="str">
        <f>IF(ISBLANK(Perigon!J2535),"",Perigon!T2535)</f>
        <v/>
      </c>
      <c r="L2540" s="95" t="str">
        <f>IF(ISBLANK(Perigon!O2535),"",Perigon!O2535)</f>
        <v/>
      </c>
      <c r="M2540" s="95" t="str">
        <f>IF(ISBLANK(Perigon!R2535),"",Perigon!R2535)</f>
        <v/>
      </c>
      <c r="N2540" s="95" t="str">
        <f>IF(ISBLANK(Perigon!P2535),"",Perigon!P2535)</f>
        <v/>
      </c>
      <c r="O2540" s="38" t="str">
        <f>IF($L2540="","",VLOOKUP($R2540,Tarife!$A$2:$R$599,13,FALSE))</f>
        <v/>
      </c>
      <c r="P2540" s="38" t="str">
        <f t="shared" si="39"/>
        <v/>
      </c>
      <c r="R2540" s="100" t="str">
        <f>Zusammenzug!$C$25&amp;"-"&amp;Zusammenzug!$A$7&amp;"-"&amp;Leistungen!L2540</f>
        <v>2024-0-</v>
      </c>
    </row>
    <row r="2541" spans="1:18" x14ac:dyDescent="0.2">
      <c r="A2541" s="95" t="str">
        <f>IF(ISBLANK(Perigon!E2536),"",Perigon!E2536)</f>
        <v/>
      </c>
      <c r="B2541" s="95" t="str">
        <f>IF(ISBLANK(Perigon!G2536),"",Perigon!G2536)</f>
        <v/>
      </c>
      <c r="C2541" s="96" t="str">
        <f>IF(ISBLANK(Perigon!I2536),"",Perigon!I2536)</f>
        <v/>
      </c>
      <c r="D2541" s="97" t="str">
        <f>IF(ISBLANK(Perigon!J2536),"",Perigon!J2536)</f>
        <v/>
      </c>
      <c r="E2541" s="64" t="str">
        <f>IF(ISBLANK(Perigon!K2536),"",Perigon!K2536)</f>
        <v/>
      </c>
      <c r="F2541" s="65"/>
      <c r="G2541" s="64"/>
      <c r="H2541" s="69" t="str">
        <f>IF(ISBLANK(Perigon!L2536),"",Perigon!L2536)</f>
        <v/>
      </c>
      <c r="I2541" s="69" t="str">
        <f>IF(ISBLANK(Perigon!M2536),"",Perigon!M2536)</f>
        <v/>
      </c>
      <c r="J2541" s="98" t="str">
        <f>IF(ISBLANK(Perigon!N2536),"",Perigon!N2536)</f>
        <v/>
      </c>
      <c r="K2541" s="99" t="str">
        <f>IF(ISBLANK(Perigon!J2536),"",Perigon!T2536)</f>
        <v/>
      </c>
      <c r="L2541" s="95" t="str">
        <f>IF(ISBLANK(Perigon!O2536),"",Perigon!O2536)</f>
        <v/>
      </c>
      <c r="M2541" s="95" t="str">
        <f>IF(ISBLANK(Perigon!R2536),"",Perigon!R2536)</f>
        <v/>
      </c>
      <c r="N2541" s="95" t="str">
        <f>IF(ISBLANK(Perigon!P2536),"",Perigon!P2536)</f>
        <v/>
      </c>
      <c r="O2541" s="38" t="str">
        <f>IF($L2541="","",VLOOKUP($R2541,Tarife!$A$2:$R$599,13,FALSE))</f>
        <v/>
      </c>
      <c r="P2541" s="38" t="str">
        <f t="shared" si="39"/>
        <v/>
      </c>
      <c r="R2541" s="100" t="str">
        <f>Zusammenzug!$C$25&amp;"-"&amp;Zusammenzug!$A$7&amp;"-"&amp;Leistungen!L2541</f>
        <v>2024-0-</v>
      </c>
    </row>
    <row r="2542" spans="1:18" x14ac:dyDescent="0.2">
      <c r="A2542" s="95" t="str">
        <f>IF(ISBLANK(Perigon!E2537),"",Perigon!E2537)</f>
        <v/>
      </c>
      <c r="B2542" s="95" t="str">
        <f>IF(ISBLANK(Perigon!G2537),"",Perigon!G2537)</f>
        <v/>
      </c>
      <c r="C2542" s="96" t="str">
        <f>IF(ISBLANK(Perigon!I2537),"",Perigon!I2537)</f>
        <v/>
      </c>
      <c r="D2542" s="97" t="str">
        <f>IF(ISBLANK(Perigon!J2537),"",Perigon!J2537)</f>
        <v/>
      </c>
      <c r="E2542" s="64" t="str">
        <f>IF(ISBLANK(Perigon!K2537),"",Perigon!K2537)</f>
        <v/>
      </c>
      <c r="F2542" s="65"/>
      <c r="G2542" s="64"/>
      <c r="H2542" s="69" t="str">
        <f>IF(ISBLANK(Perigon!L2537),"",Perigon!L2537)</f>
        <v/>
      </c>
      <c r="I2542" s="69" t="str">
        <f>IF(ISBLANK(Perigon!M2537),"",Perigon!M2537)</f>
        <v/>
      </c>
      <c r="J2542" s="98" t="str">
        <f>IF(ISBLANK(Perigon!N2537),"",Perigon!N2537)</f>
        <v/>
      </c>
      <c r="K2542" s="99" t="str">
        <f>IF(ISBLANK(Perigon!J2537),"",Perigon!T2537)</f>
        <v/>
      </c>
      <c r="L2542" s="95" t="str">
        <f>IF(ISBLANK(Perigon!O2537),"",Perigon!O2537)</f>
        <v/>
      </c>
      <c r="M2542" s="95" t="str">
        <f>IF(ISBLANK(Perigon!R2537),"",Perigon!R2537)</f>
        <v/>
      </c>
      <c r="N2542" s="95" t="str">
        <f>IF(ISBLANK(Perigon!P2537),"",Perigon!P2537)</f>
        <v/>
      </c>
      <c r="O2542" s="38" t="str">
        <f>IF($L2542="","",VLOOKUP($R2542,Tarife!$A$2:$R$599,13,FALSE))</f>
        <v/>
      </c>
      <c r="P2542" s="38" t="str">
        <f t="shared" si="39"/>
        <v/>
      </c>
      <c r="R2542" s="100" t="str">
        <f>Zusammenzug!$C$25&amp;"-"&amp;Zusammenzug!$A$7&amp;"-"&amp;Leistungen!L2542</f>
        <v>2024-0-</v>
      </c>
    </row>
    <row r="2543" spans="1:18" x14ac:dyDescent="0.2">
      <c r="A2543" s="95" t="str">
        <f>IF(ISBLANK(Perigon!E2538),"",Perigon!E2538)</f>
        <v/>
      </c>
      <c r="B2543" s="95" t="str">
        <f>IF(ISBLANK(Perigon!G2538),"",Perigon!G2538)</f>
        <v/>
      </c>
      <c r="C2543" s="96" t="str">
        <f>IF(ISBLANK(Perigon!I2538),"",Perigon!I2538)</f>
        <v/>
      </c>
      <c r="D2543" s="97" t="str">
        <f>IF(ISBLANK(Perigon!J2538),"",Perigon!J2538)</f>
        <v/>
      </c>
      <c r="E2543" s="64" t="str">
        <f>IF(ISBLANK(Perigon!K2538),"",Perigon!K2538)</f>
        <v/>
      </c>
      <c r="F2543" s="65"/>
      <c r="G2543" s="64"/>
      <c r="H2543" s="69" t="str">
        <f>IF(ISBLANK(Perigon!L2538),"",Perigon!L2538)</f>
        <v/>
      </c>
      <c r="I2543" s="69" t="str">
        <f>IF(ISBLANK(Perigon!M2538),"",Perigon!M2538)</f>
        <v/>
      </c>
      <c r="J2543" s="98" t="str">
        <f>IF(ISBLANK(Perigon!N2538),"",Perigon!N2538)</f>
        <v/>
      </c>
      <c r="K2543" s="99" t="str">
        <f>IF(ISBLANK(Perigon!J2538),"",Perigon!T2538)</f>
        <v/>
      </c>
      <c r="L2543" s="95" t="str">
        <f>IF(ISBLANK(Perigon!O2538),"",Perigon!O2538)</f>
        <v/>
      </c>
      <c r="M2543" s="95" t="str">
        <f>IF(ISBLANK(Perigon!R2538),"",Perigon!R2538)</f>
        <v/>
      </c>
      <c r="N2543" s="95" t="str">
        <f>IF(ISBLANK(Perigon!P2538),"",Perigon!P2538)</f>
        <v/>
      </c>
      <c r="O2543" s="38" t="str">
        <f>IF($L2543="","",VLOOKUP($R2543,Tarife!$A$2:$R$599,13,FALSE))</f>
        <v/>
      </c>
      <c r="P2543" s="38" t="str">
        <f t="shared" si="39"/>
        <v/>
      </c>
      <c r="R2543" s="100" t="str">
        <f>Zusammenzug!$C$25&amp;"-"&amp;Zusammenzug!$A$7&amp;"-"&amp;Leistungen!L2543</f>
        <v>2024-0-</v>
      </c>
    </row>
    <row r="2544" spans="1:18" x14ac:dyDescent="0.2">
      <c r="A2544" s="95" t="str">
        <f>IF(ISBLANK(Perigon!E2539),"",Perigon!E2539)</f>
        <v/>
      </c>
      <c r="B2544" s="95" t="str">
        <f>IF(ISBLANK(Perigon!G2539),"",Perigon!G2539)</f>
        <v/>
      </c>
      <c r="C2544" s="96" t="str">
        <f>IF(ISBLANK(Perigon!I2539),"",Perigon!I2539)</f>
        <v/>
      </c>
      <c r="D2544" s="97" t="str">
        <f>IF(ISBLANK(Perigon!J2539),"",Perigon!J2539)</f>
        <v/>
      </c>
      <c r="E2544" s="64" t="str">
        <f>IF(ISBLANK(Perigon!K2539),"",Perigon!K2539)</f>
        <v/>
      </c>
      <c r="F2544" s="65"/>
      <c r="G2544" s="64"/>
      <c r="H2544" s="69" t="str">
        <f>IF(ISBLANK(Perigon!L2539),"",Perigon!L2539)</f>
        <v/>
      </c>
      <c r="I2544" s="69" t="str">
        <f>IF(ISBLANK(Perigon!M2539),"",Perigon!M2539)</f>
        <v/>
      </c>
      <c r="J2544" s="98" t="str">
        <f>IF(ISBLANK(Perigon!N2539),"",Perigon!N2539)</f>
        <v/>
      </c>
      <c r="K2544" s="99" t="str">
        <f>IF(ISBLANK(Perigon!J2539),"",Perigon!T2539)</f>
        <v/>
      </c>
      <c r="L2544" s="95" t="str">
        <f>IF(ISBLANK(Perigon!O2539),"",Perigon!O2539)</f>
        <v/>
      </c>
      <c r="M2544" s="95" t="str">
        <f>IF(ISBLANK(Perigon!R2539),"",Perigon!R2539)</f>
        <v/>
      </c>
      <c r="N2544" s="95" t="str">
        <f>IF(ISBLANK(Perigon!P2539),"",Perigon!P2539)</f>
        <v/>
      </c>
      <c r="O2544" s="38" t="str">
        <f>IF($L2544="","",VLOOKUP($R2544,Tarife!$A$2:$R$599,13,FALSE))</f>
        <v/>
      </c>
      <c r="P2544" s="38" t="str">
        <f t="shared" si="39"/>
        <v/>
      </c>
      <c r="R2544" s="100" t="str">
        <f>Zusammenzug!$C$25&amp;"-"&amp;Zusammenzug!$A$7&amp;"-"&amp;Leistungen!L2544</f>
        <v>2024-0-</v>
      </c>
    </row>
    <row r="2545" spans="1:18" x14ac:dyDescent="0.2">
      <c r="A2545" s="95" t="str">
        <f>IF(ISBLANK(Perigon!E2540),"",Perigon!E2540)</f>
        <v/>
      </c>
      <c r="B2545" s="95" t="str">
        <f>IF(ISBLANK(Perigon!G2540),"",Perigon!G2540)</f>
        <v/>
      </c>
      <c r="C2545" s="96" t="str">
        <f>IF(ISBLANK(Perigon!I2540),"",Perigon!I2540)</f>
        <v/>
      </c>
      <c r="D2545" s="97" t="str">
        <f>IF(ISBLANK(Perigon!J2540),"",Perigon!J2540)</f>
        <v/>
      </c>
      <c r="E2545" s="64" t="str">
        <f>IF(ISBLANK(Perigon!K2540),"",Perigon!K2540)</f>
        <v/>
      </c>
      <c r="F2545" s="65"/>
      <c r="G2545" s="64"/>
      <c r="H2545" s="69" t="str">
        <f>IF(ISBLANK(Perigon!L2540),"",Perigon!L2540)</f>
        <v/>
      </c>
      <c r="I2545" s="69" t="str">
        <f>IF(ISBLANK(Perigon!M2540),"",Perigon!M2540)</f>
        <v/>
      </c>
      <c r="J2545" s="98" t="str">
        <f>IF(ISBLANK(Perigon!N2540),"",Perigon!N2540)</f>
        <v/>
      </c>
      <c r="K2545" s="99" t="str">
        <f>IF(ISBLANK(Perigon!J2540),"",Perigon!T2540)</f>
        <v/>
      </c>
      <c r="L2545" s="95" t="str">
        <f>IF(ISBLANK(Perigon!O2540),"",Perigon!O2540)</f>
        <v/>
      </c>
      <c r="M2545" s="95" t="str">
        <f>IF(ISBLANK(Perigon!R2540),"",Perigon!R2540)</f>
        <v/>
      </c>
      <c r="N2545" s="95" t="str">
        <f>IF(ISBLANK(Perigon!P2540),"",Perigon!P2540)</f>
        <v/>
      </c>
      <c r="O2545" s="38" t="str">
        <f>IF($L2545="","",VLOOKUP($R2545,Tarife!$A$2:$R$599,13,FALSE))</f>
        <v/>
      </c>
      <c r="P2545" s="38" t="str">
        <f t="shared" si="39"/>
        <v/>
      </c>
      <c r="R2545" s="100" t="str">
        <f>Zusammenzug!$C$25&amp;"-"&amp;Zusammenzug!$A$7&amp;"-"&amp;Leistungen!L2545</f>
        <v>2024-0-</v>
      </c>
    </row>
    <row r="2546" spans="1:18" x14ac:dyDescent="0.2">
      <c r="A2546" s="95" t="str">
        <f>IF(ISBLANK(Perigon!E2541),"",Perigon!E2541)</f>
        <v/>
      </c>
      <c r="B2546" s="95" t="str">
        <f>IF(ISBLANK(Perigon!G2541),"",Perigon!G2541)</f>
        <v/>
      </c>
      <c r="C2546" s="96" t="str">
        <f>IF(ISBLANK(Perigon!I2541),"",Perigon!I2541)</f>
        <v/>
      </c>
      <c r="D2546" s="97" t="str">
        <f>IF(ISBLANK(Perigon!J2541),"",Perigon!J2541)</f>
        <v/>
      </c>
      <c r="E2546" s="64" t="str">
        <f>IF(ISBLANK(Perigon!K2541),"",Perigon!K2541)</f>
        <v/>
      </c>
      <c r="F2546" s="65"/>
      <c r="G2546" s="64"/>
      <c r="H2546" s="69" t="str">
        <f>IF(ISBLANK(Perigon!L2541),"",Perigon!L2541)</f>
        <v/>
      </c>
      <c r="I2546" s="69" t="str">
        <f>IF(ISBLANK(Perigon!M2541),"",Perigon!M2541)</f>
        <v/>
      </c>
      <c r="J2546" s="98" t="str">
        <f>IF(ISBLANK(Perigon!N2541),"",Perigon!N2541)</f>
        <v/>
      </c>
      <c r="K2546" s="99" t="str">
        <f>IF(ISBLANK(Perigon!J2541),"",Perigon!T2541)</f>
        <v/>
      </c>
      <c r="L2546" s="95" t="str">
        <f>IF(ISBLANK(Perigon!O2541),"",Perigon!O2541)</f>
        <v/>
      </c>
      <c r="M2546" s="95" t="str">
        <f>IF(ISBLANK(Perigon!R2541),"",Perigon!R2541)</f>
        <v/>
      </c>
      <c r="N2546" s="95" t="str">
        <f>IF(ISBLANK(Perigon!P2541),"",Perigon!P2541)</f>
        <v/>
      </c>
      <c r="O2546" s="38" t="str">
        <f>IF($L2546="","",VLOOKUP($R2546,Tarife!$A$2:$R$599,13,FALSE))</f>
        <v/>
      </c>
      <c r="P2546" s="38" t="str">
        <f t="shared" si="39"/>
        <v/>
      </c>
      <c r="R2546" s="100" t="str">
        <f>Zusammenzug!$C$25&amp;"-"&amp;Zusammenzug!$A$7&amp;"-"&amp;Leistungen!L2546</f>
        <v>2024-0-</v>
      </c>
    </row>
    <row r="2547" spans="1:18" x14ac:dyDescent="0.2">
      <c r="A2547" s="95" t="str">
        <f>IF(ISBLANK(Perigon!E2542),"",Perigon!E2542)</f>
        <v/>
      </c>
      <c r="B2547" s="95" t="str">
        <f>IF(ISBLANK(Perigon!G2542),"",Perigon!G2542)</f>
        <v/>
      </c>
      <c r="C2547" s="96" t="str">
        <f>IF(ISBLANK(Perigon!I2542),"",Perigon!I2542)</f>
        <v/>
      </c>
      <c r="D2547" s="97" t="str">
        <f>IF(ISBLANK(Perigon!J2542),"",Perigon!J2542)</f>
        <v/>
      </c>
      <c r="E2547" s="64" t="str">
        <f>IF(ISBLANK(Perigon!K2542),"",Perigon!K2542)</f>
        <v/>
      </c>
      <c r="F2547" s="65"/>
      <c r="G2547" s="64"/>
      <c r="H2547" s="69" t="str">
        <f>IF(ISBLANK(Perigon!L2542),"",Perigon!L2542)</f>
        <v/>
      </c>
      <c r="I2547" s="69" t="str">
        <f>IF(ISBLANK(Perigon!M2542),"",Perigon!M2542)</f>
        <v/>
      </c>
      <c r="J2547" s="98" t="str">
        <f>IF(ISBLANK(Perigon!N2542),"",Perigon!N2542)</f>
        <v/>
      </c>
      <c r="K2547" s="99" t="str">
        <f>IF(ISBLANK(Perigon!J2542),"",Perigon!T2542)</f>
        <v/>
      </c>
      <c r="L2547" s="95" t="str">
        <f>IF(ISBLANK(Perigon!O2542),"",Perigon!O2542)</f>
        <v/>
      </c>
      <c r="M2547" s="95" t="str">
        <f>IF(ISBLANK(Perigon!R2542),"",Perigon!R2542)</f>
        <v/>
      </c>
      <c r="N2547" s="95" t="str">
        <f>IF(ISBLANK(Perigon!P2542),"",Perigon!P2542)</f>
        <v/>
      </c>
      <c r="O2547" s="38" t="str">
        <f>IF($L2547="","",VLOOKUP($R2547,Tarife!$A$2:$R$599,13,FALSE))</f>
        <v/>
      </c>
      <c r="P2547" s="38" t="str">
        <f t="shared" si="39"/>
        <v/>
      </c>
      <c r="R2547" s="100" t="str">
        <f>Zusammenzug!$C$25&amp;"-"&amp;Zusammenzug!$A$7&amp;"-"&amp;Leistungen!L2547</f>
        <v>2024-0-</v>
      </c>
    </row>
    <row r="2548" spans="1:18" x14ac:dyDescent="0.2">
      <c r="A2548" s="95" t="str">
        <f>IF(ISBLANK(Perigon!E2543),"",Perigon!E2543)</f>
        <v/>
      </c>
      <c r="B2548" s="95" t="str">
        <f>IF(ISBLANK(Perigon!G2543),"",Perigon!G2543)</f>
        <v/>
      </c>
      <c r="C2548" s="96" t="str">
        <f>IF(ISBLANK(Perigon!I2543),"",Perigon!I2543)</f>
        <v/>
      </c>
      <c r="D2548" s="97" t="str">
        <f>IF(ISBLANK(Perigon!J2543),"",Perigon!J2543)</f>
        <v/>
      </c>
      <c r="E2548" s="64" t="str">
        <f>IF(ISBLANK(Perigon!K2543),"",Perigon!K2543)</f>
        <v/>
      </c>
      <c r="F2548" s="65"/>
      <c r="G2548" s="64"/>
      <c r="H2548" s="69" t="str">
        <f>IF(ISBLANK(Perigon!L2543),"",Perigon!L2543)</f>
        <v/>
      </c>
      <c r="I2548" s="69" t="str">
        <f>IF(ISBLANK(Perigon!M2543),"",Perigon!M2543)</f>
        <v/>
      </c>
      <c r="J2548" s="98" t="str">
        <f>IF(ISBLANK(Perigon!N2543),"",Perigon!N2543)</f>
        <v/>
      </c>
      <c r="K2548" s="99" t="str">
        <f>IF(ISBLANK(Perigon!J2543),"",Perigon!T2543)</f>
        <v/>
      </c>
      <c r="L2548" s="95" t="str">
        <f>IF(ISBLANK(Perigon!O2543),"",Perigon!O2543)</f>
        <v/>
      </c>
      <c r="M2548" s="95" t="str">
        <f>IF(ISBLANK(Perigon!R2543),"",Perigon!R2543)</f>
        <v/>
      </c>
      <c r="N2548" s="95" t="str">
        <f>IF(ISBLANK(Perigon!P2543),"",Perigon!P2543)</f>
        <v/>
      </c>
      <c r="O2548" s="38" t="str">
        <f>IF($L2548="","",VLOOKUP($R2548,Tarife!$A$2:$R$599,13,FALSE))</f>
        <v/>
      </c>
      <c r="P2548" s="38" t="str">
        <f t="shared" si="39"/>
        <v/>
      </c>
      <c r="R2548" s="100" t="str">
        <f>Zusammenzug!$C$25&amp;"-"&amp;Zusammenzug!$A$7&amp;"-"&amp;Leistungen!L2548</f>
        <v>2024-0-</v>
      </c>
    </row>
    <row r="2549" spans="1:18" x14ac:dyDescent="0.2">
      <c r="A2549" s="95" t="str">
        <f>IF(ISBLANK(Perigon!E2544),"",Perigon!E2544)</f>
        <v/>
      </c>
      <c r="B2549" s="95" t="str">
        <f>IF(ISBLANK(Perigon!G2544),"",Perigon!G2544)</f>
        <v/>
      </c>
      <c r="C2549" s="96" t="str">
        <f>IF(ISBLANK(Perigon!I2544),"",Perigon!I2544)</f>
        <v/>
      </c>
      <c r="D2549" s="97" t="str">
        <f>IF(ISBLANK(Perigon!J2544),"",Perigon!J2544)</f>
        <v/>
      </c>
      <c r="E2549" s="64" t="str">
        <f>IF(ISBLANK(Perigon!K2544),"",Perigon!K2544)</f>
        <v/>
      </c>
      <c r="F2549" s="65"/>
      <c r="G2549" s="64"/>
      <c r="H2549" s="69" t="str">
        <f>IF(ISBLANK(Perigon!L2544),"",Perigon!L2544)</f>
        <v/>
      </c>
      <c r="I2549" s="69" t="str">
        <f>IF(ISBLANK(Perigon!M2544),"",Perigon!M2544)</f>
        <v/>
      </c>
      <c r="J2549" s="98" t="str">
        <f>IF(ISBLANK(Perigon!N2544),"",Perigon!N2544)</f>
        <v/>
      </c>
      <c r="K2549" s="99" t="str">
        <f>IF(ISBLANK(Perigon!J2544),"",Perigon!T2544)</f>
        <v/>
      </c>
      <c r="L2549" s="95" t="str">
        <f>IF(ISBLANK(Perigon!O2544),"",Perigon!O2544)</f>
        <v/>
      </c>
      <c r="M2549" s="95" t="str">
        <f>IF(ISBLANK(Perigon!R2544),"",Perigon!R2544)</f>
        <v/>
      </c>
      <c r="N2549" s="95" t="str">
        <f>IF(ISBLANK(Perigon!P2544),"",Perigon!P2544)</f>
        <v/>
      </c>
      <c r="O2549" s="38" t="str">
        <f>IF($L2549="","",VLOOKUP($R2549,Tarife!$A$2:$R$599,13,FALSE))</f>
        <v/>
      </c>
      <c r="P2549" s="38" t="str">
        <f t="shared" si="39"/>
        <v/>
      </c>
      <c r="R2549" s="100" t="str">
        <f>Zusammenzug!$C$25&amp;"-"&amp;Zusammenzug!$A$7&amp;"-"&amp;Leistungen!L2549</f>
        <v>2024-0-</v>
      </c>
    </row>
    <row r="2550" spans="1:18" x14ac:dyDescent="0.2">
      <c r="A2550" s="95" t="str">
        <f>IF(ISBLANK(Perigon!E2545),"",Perigon!E2545)</f>
        <v/>
      </c>
      <c r="B2550" s="95" t="str">
        <f>IF(ISBLANK(Perigon!G2545),"",Perigon!G2545)</f>
        <v/>
      </c>
      <c r="C2550" s="96" t="str">
        <f>IF(ISBLANK(Perigon!I2545),"",Perigon!I2545)</f>
        <v/>
      </c>
      <c r="D2550" s="97" t="str">
        <f>IF(ISBLANK(Perigon!J2545),"",Perigon!J2545)</f>
        <v/>
      </c>
      <c r="E2550" s="64" t="str">
        <f>IF(ISBLANK(Perigon!K2545),"",Perigon!K2545)</f>
        <v/>
      </c>
      <c r="F2550" s="65"/>
      <c r="G2550" s="64"/>
      <c r="H2550" s="69" t="str">
        <f>IF(ISBLANK(Perigon!L2545),"",Perigon!L2545)</f>
        <v/>
      </c>
      <c r="I2550" s="69" t="str">
        <f>IF(ISBLANK(Perigon!M2545),"",Perigon!M2545)</f>
        <v/>
      </c>
      <c r="J2550" s="98" t="str">
        <f>IF(ISBLANK(Perigon!N2545),"",Perigon!N2545)</f>
        <v/>
      </c>
      <c r="K2550" s="99" t="str">
        <f>IF(ISBLANK(Perigon!J2545),"",Perigon!T2545)</f>
        <v/>
      </c>
      <c r="L2550" s="95" t="str">
        <f>IF(ISBLANK(Perigon!O2545),"",Perigon!O2545)</f>
        <v/>
      </c>
      <c r="M2550" s="95" t="str">
        <f>IF(ISBLANK(Perigon!R2545),"",Perigon!R2545)</f>
        <v/>
      </c>
      <c r="N2550" s="95" t="str">
        <f>IF(ISBLANK(Perigon!P2545),"",Perigon!P2545)</f>
        <v/>
      </c>
      <c r="O2550" s="38" t="str">
        <f>IF($L2550="","",VLOOKUP($R2550,Tarife!$A$2:$R$599,13,FALSE))</f>
        <v/>
      </c>
      <c r="P2550" s="38" t="str">
        <f t="shared" si="39"/>
        <v/>
      </c>
      <c r="R2550" s="100" t="str">
        <f>Zusammenzug!$C$25&amp;"-"&amp;Zusammenzug!$A$7&amp;"-"&amp;Leistungen!L2550</f>
        <v>2024-0-</v>
      </c>
    </row>
    <row r="2551" spans="1:18" x14ac:dyDescent="0.2">
      <c r="A2551" s="95" t="str">
        <f>IF(ISBLANK(Perigon!E2546),"",Perigon!E2546)</f>
        <v/>
      </c>
      <c r="B2551" s="95" t="str">
        <f>IF(ISBLANK(Perigon!G2546),"",Perigon!G2546)</f>
        <v/>
      </c>
      <c r="C2551" s="96" t="str">
        <f>IF(ISBLANK(Perigon!I2546),"",Perigon!I2546)</f>
        <v/>
      </c>
      <c r="D2551" s="97" t="str">
        <f>IF(ISBLANK(Perigon!J2546),"",Perigon!J2546)</f>
        <v/>
      </c>
      <c r="E2551" s="64" t="str">
        <f>IF(ISBLANK(Perigon!K2546),"",Perigon!K2546)</f>
        <v/>
      </c>
      <c r="F2551" s="65"/>
      <c r="G2551" s="64"/>
      <c r="H2551" s="69" t="str">
        <f>IF(ISBLANK(Perigon!L2546),"",Perigon!L2546)</f>
        <v/>
      </c>
      <c r="I2551" s="69" t="str">
        <f>IF(ISBLANK(Perigon!M2546),"",Perigon!M2546)</f>
        <v/>
      </c>
      <c r="J2551" s="98" t="str">
        <f>IF(ISBLANK(Perigon!N2546),"",Perigon!N2546)</f>
        <v/>
      </c>
      <c r="K2551" s="99" t="str">
        <f>IF(ISBLANK(Perigon!J2546),"",Perigon!T2546)</f>
        <v/>
      </c>
      <c r="L2551" s="95" t="str">
        <f>IF(ISBLANK(Perigon!O2546),"",Perigon!O2546)</f>
        <v/>
      </c>
      <c r="M2551" s="95" t="str">
        <f>IF(ISBLANK(Perigon!R2546),"",Perigon!R2546)</f>
        <v/>
      </c>
      <c r="N2551" s="95" t="str">
        <f>IF(ISBLANK(Perigon!P2546),"",Perigon!P2546)</f>
        <v/>
      </c>
      <c r="O2551" s="38" t="str">
        <f>IF($L2551="","",VLOOKUP($R2551,Tarife!$A$2:$R$599,13,FALSE))</f>
        <v/>
      </c>
      <c r="P2551" s="38" t="str">
        <f t="shared" si="39"/>
        <v/>
      </c>
      <c r="R2551" s="100" t="str">
        <f>Zusammenzug!$C$25&amp;"-"&amp;Zusammenzug!$A$7&amp;"-"&amp;Leistungen!L2551</f>
        <v>2024-0-</v>
      </c>
    </row>
    <row r="2552" spans="1:18" x14ac:dyDescent="0.2">
      <c r="A2552" s="95" t="str">
        <f>IF(ISBLANK(Perigon!E2547),"",Perigon!E2547)</f>
        <v/>
      </c>
      <c r="B2552" s="95" t="str">
        <f>IF(ISBLANK(Perigon!G2547),"",Perigon!G2547)</f>
        <v/>
      </c>
      <c r="C2552" s="96" t="str">
        <f>IF(ISBLANK(Perigon!I2547),"",Perigon!I2547)</f>
        <v/>
      </c>
      <c r="D2552" s="97" t="str">
        <f>IF(ISBLANK(Perigon!J2547),"",Perigon!J2547)</f>
        <v/>
      </c>
      <c r="E2552" s="64" t="str">
        <f>IF(ISBLANK(Perigon!K2547),"",Perigon!K2547)</f>
        <v/>
      </c>
      <c r="F2552" s="65"/>
      <c r="G2552" s="64"/>
      <c r="H2552" s="69" t="str">
        <f>IF(ISBLANK(Perigon!L2547),"",Perigon!L2547)</f>
        <v/>
      </c>
      <c r="I2552" s="69" t="str">
        <f>IF(ISBLANK(Perigon!M2547),"",Perigon!M2547)</f>
        <v/>
      </c>
      <c r="J2552" s="98" t="str">
        <f>IF(ISBLANK(Perigon!N2547),"",Perigon!N2547)</f>
        <v/>
      </c>
      <c r="K2552" s="99" t="str">
        <f>IF(ISBLANK(Perigon!J2547),"",Perigon!T2547)</f>
        <v/>
      </c>
      <c r="L2552" s="95" t="str">
        <f>IF(ISBLANK(Perigon!O2547),"",Perigon!O2547)</f>
        <v/>
      </c>
      <c r="M2552" s="95" t="str">
        <f>IF(ISBLANK(Perigon!R2547),"",Perigon!R2547)</f>
        <v/>
      </c>
      <c r="N2552" s="95" t="str">
        <f>IF(ISBLANK(Perigon!P2547),"",Perigon!P2547)</f>
        <v/>
      </c>
      <c r="O2552" s="38" t="str">
        <f>IF($L2552="","",VLOOKUP($R2552,Tarife!$A$2:$R$599,13,FALSE))</f>
        <v/>
      </c>
      <c r="P2552" s="38" t="str">
        <f t="shared" si="39"/>
        <v/>
      </c>
      <c r="R2552" s="100" t="str">
        <f>Zusammenzug!$C$25&amp;"-"&amp;Zusammenzug!$A$7&amp;"-"&amp;Leistungen!L2552</f>
        <v>2024-0-</v>
      </c>
    </row>
    <row r="2553" spans="1:18" x14ac:dyDescent="0.2">
      <c r="A2553" s="95" t="str">
        <f>IF(ISBLANK(Perigon!E2548),"",Perigon!E2548)</f>
        <v/>
      </c>
      <c r="B2553" s="95" t="str">
        <f>IF(ISBLANK(Perigon!G2548),"",Perigon!G2548)</f>
        <v/>
      </c>
      <c r="C2553" s="96" t="str">
        <f>IF(ISBLANK(Perigon!I2548),"",Perigon!I2548)</f>
        <v/>
      </c>
      <c r="D2553" s="97" t="str">
        <f>IF(ISBLANK(Perigon!J2548),"",Perigon!J2548)</f>
        <v/>
      </c>
      <c r="E2553" s="64" t="str">
        <f>IF(ISBLANK(Perigon!K2548),"",Perigon!K2548)</f>
        <v/>
      </c>
      <c r="F2553" s="65"/>
      <c r="G2553" s="64"/>
      <c r="H2553" s="69" t="str">
        <f>IF(ISBLANK(Perigon!L2548),"",Perigon!L2548)</f>
        <v/>
      </c>
      <c r="I2553" s="69" t="str">
        <f>IF(ISBLANK(Perigon!M2548),"",Perigon!M2548)</f>
        <v/>
      </c>
      <c r="J2553" s="98" t="str">
        <f>IF(ISBLANK(Perigon!N2548),"",Perigon!N2548)</f>
        <v/>
      </c>
      <c r="K2553" s="99" t="str">
        <f>IF(ISBLANK(Perigon!J2548),"",Perigon!T2548)</f>
        <v/>
      </c>
      <c r="L2553" s="95" t="str">
        <f>IF(ISBLANK(Perigon!O2548),"",Perigon!O2548)</f>
        <v/>
      </c>
      <c r="M2553" s="95" t="str">
        <f>IF(ISBLANK(Perigon!R2548),"",Perigon!R2548)</f>
        <v/>
      </c>
      <c r="N2553" s="95" t="str">
        <f>IF(ISBLANK(Perigon!P2548),"",Perigon!P2548)</f>
        <v/>
      </c>
      <c r="O2553" s="38" t="str">
        <f>IF($L2553="","",VLOOKUP($R2553,Tarife!$A$2:$R$599,13,FALSE))</f>
        <v/>
      </c>
      <c r="P2553" s="38" t="str">
        <f t="shared" si="39"/>
        <v/>
      </c>
      <c r="R2553" s="100" t="str">
        <f>Zusammenzug!$C$25&amp;"-"&amp;Zusammenzug!$A$7&amp;"-"&amp;Leistungen!L2553</f>
        <v>2024-0-</v>
      </c>
    </row>
    <row r="2554" spans="1:18" x14ac:dyDescent="0.2">
      <c r="A2554" s="95" t="str">
        <f>IF(ISBLANK(Perigon!E2549),"",Perigon!E2549)</f>
        <v/>
      </c>
      <c r="B2554" s="95" t="str">
        <f>IF(ISBLANK(Perigon!G2549),"",Perigon!G2549)</f>
        <v/>
      </c>
      <c r="C2554" s="96" t="str">
        <f>IF(ISBLANK(Perigon!I2549),"",Perigon!I2549)</f>
        <v/>
      </c>
      <c r="D2554" s="97" t="str">
        <f>IF(ISBLANK(Perigon!J2549),"",Perigon!J2549)</f>
        <v/>
      </c>
      <c r="E2554" s="64" t="str">
        <f>IF(ISBLANK(Perigon!K2549),"",Perigon!K2549)</f>
        <v/>
      </c>
      <c r="F2554" s="65"/>
      <c r="G2554" s="64"/>
      <c r="H2554" s="69" t="str">
        <f>IF(ISBLANK(Perigon!L2549),"",Perigon!L2549)</f>
        <v/>
      </c>
      <c r="I2554" s="69" t="str">
        <f>IF(ISBLANK(Perigon!M2549),"",Perigon!M2549)</f>
        <v/>
      </c>
      <c r="J2554" s="98" t="str">
        <f>IF(ISBLANK(Perigon!N2549),"",Perigon!N2549)</f>
        <v/>
      </c>
      <c r="K2554" s="99" t="str">
        <f>IF(ISBLANK(Perigon!J2549),"",Perigon!T2549)</f>
        <v/>
      </c>
      <c r="L2554" s="95" t="str">
        <f>IF(ISBLANK(Perigon!O2549),"",Perigon!O2549)</f>
        <v/>
      </c>
      <c r="M2554" s="95" t="str">
        <f>IF(ISBLANK(Perigon!R2549),"",Perigon!R2549)</f>
        <v/>
      </c>
      <c r="N2554" s="95" t="str">
        <f>IF(ISBLANK(Perigon!P2549),"",Perigon!P2549)</f>
        <v/>
      </c>
      <c r="O2554" s="38" t="str">
        <f>IF($L2554="","",VLOOKUP($R2554,Tarife!$A$2:$R$599,13,FALSE))</f>
        <v/>
      </c>
      <c r="P2554" s="38" t="str">
        <f t="shared" si="39"/>
        <v/>
      </c>
      <c r="R2554" s="100" t="str">
        <f>Zusammenzug!$C$25&amp;"-"&amp;Zusammenzug!$A$7&amp;"-"&amp;Leistungen!L2554</f>
        <v>2024-0-</v>
      </c>
    </row>
    <row r="2555" spans="1:18" x14ac:dyDescent="0.2">
      <c r="A2555" s="95" t="str">
        <f>IF(ISBLANK(Perigon!E2550),"",Perigon!E2550)</f>
        <v/>
      </c>
      <c r="B2555" s="95" t="str">
        <f>IF(ISBLANK(Perigon!G2550),"",Perigon!G2550)</f>
        <v/>
      </c>
      <c r="C2555" s="96" t="str">
        <f>IF(ISBLANK(Perigon!I2550),"",Perigon!I2550)</f>
        <v/>
      </c>
      <c r="D2555" s="97" t="str">
        <f>IF(ISBLANK(Perigon!J2550),"",Perigon!J2550)</f>
        <v/>
      </c>
      <c r="E2555" s="64" t="str">
        <f>IF(ISBLANK(Perigon!K2550),"",Perigon!K2550)</f>
        <v/>
      </c>
      <c r="F2555" s="65"/>
      <c r="G2555" s="64"/>
      <c r="H2555" s="69" t="str">
        <f>IF(ISBLANK(Perigon!L2550),"",Perigon!L2550)</f>
        <v/>
      </c>
      <c r="I2555" s="69" t="str">
        <f>IF(ISBLANK(Perigon!M2550),"",Perigon!M2550)</f>
        <v/>
      </c>
      <c r="J2555" s="98" t="str">
        <f>IF(ISBLANK(Perigon!N2550),"",Perigon!N2550)</f>
        <v/>
      </c>
      <c r="K2555" s="99" t="str">
        <f>IF(ISBLANK(Perigon!J2550),"",Perigon!T2550)</f>
        <v/>
      </c>
      <c r="L2555" s="95" t="str">
        <f>IF(ISBLANK(Perigon!O2550),"",Perigon!O2550)</f>
        <v/>
      </c>
      <c r="M2555" s="95" t="str">
        <f>IF(ISBLANK(Perigon!R2550),"",Perigon!R2550)</f>
        <v/>
      </c>
      <c r="N2555" s="95" t="str">
        <f>IF(ISBLANK(Perigon!P2550),"",Perigon!P2550)</f>
        <v/>
      </c>
      <c r="O2555" s="38" t="str">
        <f>IF($L2555="","",VLOOKUP($R2555,Tarife!$A$2:$R$599,13,FALSE))</f>
        <v/>
      </c>
      <c r="P2555" s="38" t="str">
        <f t="shared" si="39"/>
        <v/>
      </c>
      <c r="R2555" s="100" t="str">
        <f>Zusammenzug!$C$25&amp;"-"&amp;Zusammenzug!$A$7&amp;"-"&amp;Leistungen!L2555</f>
        <v>2024-0-</v>
      </c>
    </row>
    <row r="2556" spans="1:18" x14ac:dyDescent="0.2">
      <c r="A2556" s="95" t="str">
        <f>IF(ISBLANK(Perigon!E2551),"",Perigon!E2551)</f>
        <v/>
      </c>
      <c r="B2556" s="95" t="str">
        <f>IF(ISBLANK(Perigon!G2551),"",Perigon!G2551)</f>
        <v/>
      </c>
      <c r="C2556" s="96" t="str">
        <f>IF(ISBLANK(Perigon!I2551),"",Perigon!I2551)</f>
        <v/>
      </c>
      <c r="D2556" s="97" t="str">
        <f>IF(ISBLANK(Perigon!J2551),"",Perigon!J2551)</f>
        <v/>
      </c>
      <c r="E2556" s="64" t="str">
        <f>IF(ISBLANK(Perigon!K2551),"",Perigon!K2551)</f>
        <v/>
      </c>
      <c r="F2556" s="65"/>
      <c r="G2556" s="64"/>
      <c r="H2556" s="69" t="str">
        <f>IF(ISBLANK(Perigon!L2551),"",Perigon!L2551)</f>
        <v/>
      </c>
      <c r="I2556" s="69" t="str">
        <f>IF(ISBLANK(Perigon!M2551),"",Perigon!M2551)</f>
        <v/>
      </c>
      <c r="J2556" s="98" t="str">
        <f>IF(ISBLANK(Perigon!N2551),"",Perigon!N2551)</f>
        <v/>
      </c>
      <c r="K2556" s="99" t="str">
        <f>IF(ISBLANK(Perigon!J2551),"",Perigon!T2551)</f>
        <v/>
      </c>
      <c r="L2556" s="95" t="str">
        <f>IF(ISBLANK(Perigon!O2551),"",Perigon!O2551)</f>
        <v/>
      </c>
      <c r="M2556" s="95" t="str">
        <f>IF(ISBLANK(Perigon!R2551),"",Perigon!R2551)</f>
        <v/>
      </c>
      <c r="N2556" s="95" t="str">
        <f>IF(ISBLANK(Perigon!P2551),"",Perigon!P2551)</f>
        <v/>
      </c>
      <c r="O2556" s="38" t="str">
        <f>IF($L2556="","",VLOOKUP($R2556,Tarife!$A$2:$R$599,13,FALSE))</f>
        <v/>
      </c>
      <c r="P2556" s="38" t="str">
        <f t="shared" si="39"/>
        <v/>
      </c>
      <c r="R2556" s="100" t="str">
        <f>Zusammenzug!$C$25&amp;"-"&amp;Zusammenzug!$A$7&amp;"-"&amp;Leistungen!L2556</f>
        <v>2024-0-</v>
      </c>
    </row>
    <row r="2557" spans="1:18" x14ac:dyDescent="0.2">
      <c r="A2557" s="95" t="str">
        <f>IF(ISBLANK(Perigon!E2552),"",Perigon!E2552)</f>
        <v/>
      </c>
      <c r="B2557" s="95" t="str">
        <f>IF(ISBLANK(Perigon!G2552),"",Perigon!G2552)</f>
        <v/>
      </c>
      <c r="C2557" s="96" t="str">
        <f>IF(ISBLANK(Perigon!I2552),"",Perigon!I2552)</f>
        <v/>
      </c>
      <c r="D2557" s="97" t="str">
        <f>IF(ISBLANK(Perigon!J2552),"",Perigon!J2552)</f>
        <v/>
      </c>
      <c r="E2557" s="64" t="str">
        <f>IF(ISBLANK(Perigon!K2552),"",Perigon!K2552)</f>
        <v/>
      </c>
      <c r="F2557" s="65"/>
      <c r="G2557" s="64"/>
      <c r="H2557" s="69" t="str">
        <f>IF(ISBLANK(Perigon!L2552),"",Perigon!L2552)</f>
        <v/>
      </c>
      <c r="I2557" s="69" t="str">
        <f>IF(ISBLANK(Perigon!M2552),"",Perigon!M2552)</f>
        <v/>
      </c>
      <c r="J2557" s="98" t="str">
        <f>IF(ISBLANK(Perigon!N2552),"",Perigon!N2552)</f>
        <v/>
      </c>
      <c r="K2557" s="99" t="str">
        <f>IF(ISBLANK(Perigon!J2552),"",Perigon!T2552)</f>
        <v/>
      </c>
      <c r="L2557" s="95" t="str">
        <f>IF(ISBLANK(Perigon!O2552),"",Perigon!O2552)</f>
        <v/>
      </c>
      <c r="M2557" s="95" t="str">
        <f>IF(ISBLANK(Perigon!R2552),"",Perigon!R2552)</f>
        <v/>
      </c>
      <c r="N2557" s="95" t="str">
        <f>IF(ISBLANK(Perigon!P2552),"",Perigon!P2552)</f>
        <v/>
      </c>
      <c r="O2557" s="38" t="str">
        <f>IF($L2557="","",VLOOKUP($R2557,Tarife!$A$2:$R$599,13,FALSE))</f>
        <v/>
      </c>
      <c r="P2557" s="38" t="str">
        <f t="shared" si="39"/>
        <v/>
      </c>
      <c r="R2557" s="100" t="str">
        <f>Zusammenzug!$C$25&amp;"-"&amp;Zusammenzug!$A$7&amp;"-"&amp;Leistungen!L2557</f>
        <v>2024-0-</v>
      </c>
    </row>
    <row r="2558" spans="1:18" x14ac:dyDescent="0.2">
      <c r="A2558" s="95" t="str">
        <f>IF(ISBLANK(Perigon!E2553),"",Perigon!E2553)</f>
        <v/>
      </c>
      <c r="B2558" s="95" t="str">
        <f>IF(ISBLANK(Perigon!G2553),"",Perigon!G2553)</f>
        <v/>
      </c>
      <c r="C2558" s="96" t="str">
        <f>IF(ISBLANK(Perigon!I2553),"",Perigon!I2553)</f>
        <v/>
      </c>
      <c r="D2558" s="97" t="str">
        <f>IF(ISBLANK(Perigon!J2553),"",Perigon!J2553)</f>
        <v/>
      </c>
      <c r="E2558" s="64" t="str">
        <f>IF(ISBLANK(Perigon!K2553),"",Perigon!K2553)</f>
        <v/>
      </c>
      <c r="F2558" s="65"/>
      <c r="G2558" s="64"/>
      <c r="H2558" s="69" t="str">
        <f>IF(ISBLANK(Perigon!L2553),"",Perigon!L2553)</f>
        <v/>
      </c>
      <c r="I2558" s="69" t="str">
        <f>IF(ISBLANK(Perigon!M2553),"",Perigon!M2553)</f>
        <v/>
      </c>
      <c r="J2558" s="98" t="str">
        <f>IF(ISBLANK(Perigon!N2553),"",Perigon!N2553)</f>
        <v/>
      </c>
      <c r="K2558" s="99" t="str">
        <f>IF(ISBLANK(Perigon!J2553),"",Perigon!T2553)</f>
        <v/>
      </c>
      <c r="L2558" s="95" t="str">
        <f>IF(ISBLANK(Perigon!O2553),"",Perigon!O2553)</f>
        <v/>
      </c>
      <c r="M2558" s="95" t="str">
        <f>IF(ISBLANK(Perigon!R2553),"",Perigon!R2553)</f>
        <v/>
      </c>
      <c r="N2558" s="95" t="str">
        <f>IF(ISBLANK(Perigon!P2553),"",Perigon!P2553)</f>
        <v/>
      </c>
      <c r="O2558" s="38" t="str">
        <f>IF($L2558="","",VLOOKUP($R2558,Tarife!$A$2:$R$599,13,FALSE))</f>
        <v/>
      </c>
      <c r="P2558" s="38" t="str">
        <f t="shared" si="39"/>
        <v/>
      </c>
      <c r="R2558" s="100" t="str">
        <f>Zusammenzug!$C$25&amp;"-"&amp;Zusammenzug!$A$7&amp;"-"&amp;Leistungen!L2558</f>
        <v>2024-0-</v>
      </c>
    </row>
    <row r="2559" spans="1:18" x14ac:dyDescent="0.2">
      <c r="A2559" s="95" t="str">
        <f>IF(ISBLANK(Perigon!E2554),"",Perigon!E2554)</f>
        <v/>
      </c>
      <c r="B2559" s="95" t="str">
        <f>IF(ISBLANK(Perigon!G2554),"",Perigon!G2554)</f>
        <v/>
      </c>
      <c r="C2559" s="96" t="str">
        <f>IF(ISBLANK(Perigon!I2554),"",Perigon!I2554)</f>
        <v/>
      </c>
      <c r="D2559" s="97" t="str">
        <f>IF(ISBLANK(Perigon!J2554),"",Perigon!J2554)</f>
        <v/>
      </c>
      <c r="E2559" s="64" t="str">
        <f>IF(ISBLANK(Perigon!K2554),"",Perigon!K2554)</f>
        <v/>
      </c>
      <c r="F2559" s="65"/>
      <c r="G2559" s="64"/>
      <c r="H2559" s="69" t="str">
        <f>IF(ISBLANK(Perigon!L2554),"",Perigon!L2554)</f>
        <v/>
      </c>
      <c r="I2559" s="69" t="str">
        <f>IF(ISBLANK(Perigon!M2554),"",Perigon!M2554)</f>
        <v/>
      </c>
      <c r="J2559" s="98" t="str">
        <f>IF(ISBLANK(Perigon!N2554),"",Perigon!N2554)</f>
        <v/>
      </c>
      <c r="K2559" s="99" t="str">
        <f>IF(ISBLANK(Perigon!J2554),"",Perigon!T2554)</f>
        <v/>
      </c>
      <c r="L2559" s="95" t="str">
        <f>IF(ISBLANK(Perigon!O2554),"",Perigon!O2554)</f>
        <v/>
      </c>
      <c r="M2559" s="95" t="str">
        <f>IF(ISBLANK(Perigon!R2554),"",Perigon!R2554)</f>
        <v/>
      </c>
      <c r="N2559" s="95" t="str">
        <f>IF(ISBLANK(Perigon!P2554),"",Perigon!P2554)</f>
        <v/>
      </c>
      <c r="O2559" s="38" t="str">
        <f>IF($L2559="","",VLOOKUP($R2559,Tarife!$A$2:$R$599,13,FALSE))</f>
        <v/>
      </c>
      <c r="P2559" s="38" t="str">
        <f t="shared" si="39"/>
        <v/>
      </c>
      <c r="R2559" s="100" t="str">
        <f>Zusammenzug!$C$25&amp;"-"&amp;Zusammenzug!$A$7&amp;"-"&amp;Leistungen!L2559</f>
        <v>2024-0-</v>
      </c>
    </row>
    <row r="2560" spans="1:18" x14ac:dyDescent="0.2">
      <c r="A2560" s="95" t="str">
        <f>IF(ISBLANK(Perigon!E2555),"",Perigon!E2555)</f>
        <v/>
      </c>
      <c r="B2560" s="95" t="str">
        <f>IF(ISBLANK(Perigon!G2555),"",Perigon!G2555)</f>
        <v/>
      </c>
      <c r="C2560" s="96" t="str">
        <f>IF(ISBLANK(Perigon!I2555),"",Perigon!I2555)</f>
        <v/>
      </c>
      <c r="D2560" s="97" t="str">
        <f>IF(ISBLANK(Perigon!J2555),"",Perigon!J2555)</f>
        <v/>
      </c>
      <c r="E2560" s="64" t="str">
        <f>IF(ISBLANK(Perigon!K2555),"",Perigon!K2555)</f>
        <v/>
      </c>
      <c r="F2560" s="65"/>
      <c r="G2560" s="64"/>
      <c r="H2560" s="69" t="str">
        <f>IF(ISBLANK(Perigon!L2555),"",Perigon!L2555)</f>
        <v/>
      </c>
      <c r="I2560" s="69" t="str">
        <f>IF(ISBLANK(Perigon!M2555),"",Perigon!M2555)</f>
        <v/>
      </c>
      <c r="J2560" s="98" t="str">
        <f>IF(ISBLANK(Perigon!N2555),"",Perigon!N2555)</f>
        <v/>
      </c>
      <c r="K2560" s="99" t="str">
        <f>IF(ISBLANK(Perigon!J2555),"",Perigon!T2555)</f>
        <v/>
      </c>
      <c r="L2560" s="95" t="str">
        <f>IF(ISBLANK(Perigon!O2555),"",Perigon!O2555)</f>
        <v/>
      </c>
      <c r="M2560" s="95" t="str">
        <f>IF(ISBLANK(Perigon!R2555),"",Perigon!R2555)</f>
        <v/>
      </c>
      <c r="N2560" s="95" t="str">
        <f>IF(ISBLANK(Perigon!P2555),"",Perigon!P2555)</f>
        <v/>
      </c>
      <c r="O2560" s="38" t="str">
        <f>IF($L2560="","",VLOOKUP($R2560,Tarife!$A$2:$R$599,13,FALSE))</f>
        <v/>
      </c>
      <c r="P2560" s="38" t="str">
        <f t="shared" si="39"/>
        <v/>
      </c>
      <c r="R2560" s="100" t="str">
        <f>Zusammenzug!$C$25&amp;"-"&amp;Zusammenzug!$A$7&amp;"-"&amp;Leistungen!L2560</f>
        <v>2024-0-</v>
      </c>
    </row>
    <row r="2561" spans="1:18" x14ac:dyDescent="0.2">
      <c r="A2561" s="95" t="str">
        <f>IF(ISBLANK(Perigon!E2556),"",Perigon!E2556)</f>
        <v/>
      </c>
      <c r="B2561" s="95" t="str">
        <f>IF(ISBLANK(Perigon!G2556),"",Perigon!G2556)</f>
        <v/>
      </c>
      <c r="C2561" s="96" t="str">
        <f>IF(ISBLANK(Perigon!I2556),"",Perigon!I2556)</f>
        <v/>
      </c>
      <c r="D2561" s="97" t="str">
        <f>IF(ISBLANK(Perigon!J2556),"",Perigon!J2556)</f>
        <v/>
      </c>
      <c r="E2561" s="64" t="str">
        <f>IF(ISBLANK(Perigon!K2556),"",Perigon!K2556)</f>
        <v/>
      </c>
      <c r="F2561" s="65"/>
      <c r="G2561" s="64"/>
      <c r="H2561" s="69" t="str">
        <f>IF(ISBLANK(Perigon!L2556),"",Perigon!L2556)</f>
        <v/>
      </c>
      <c r="I2561" s="69" t="str">
        <f>IF(ISBLANK(Perigon!M2556),"",Perigon!M2556)</f>
        <v/>
      </c>
      <c r="J2561" s="98" t="str">
        <f>IF(ISBLANK(Perigon!N2556),"",Perigon!N2556)</f>
        <v/>
      </c>
      <c r="K2561" s="99" t="str">
        <f>IF(ISBLANK(Perigon!J2556),"",Perigon!T2556)</f>
        <v/>
      </c>
      <c r="L2561" s="95" t="str">
        <f>IF(ISBLANK(Perigon!O2556),"",Perigon!O2556)</f>
        <v/>
      </c>
      <c r="M2561" s="95" t="str">
        <f>IF(ISBLANK(Perigon!R2556),"",Perigon!R2556)</f>
        <v/>
      </c>
      <c r="N2561" s="95" t="str">
        <f>IF(ISBLANK(Perigon!P2556),"",Perigon!P2556)</f>
        <v/>
      </c>
      <c r="O2561" s="38" t="str">
        <f>IF($L2561="","",VLOOKUP($R2561,Tarife!$A$2:$R$599,13,FALSE))</f>
        <v/>
      </c>
      <c r="P2561" s="38" t="str">
        <f t="shared" si="39"/>
        <v/>
      </c>
      <c r="R2561" s="100" t="str">
        <f>Zusammenzug!$C$25&amp;"-"&amp;Zusammenzug!$A$7&amp;"-"&amp;Leistungen!L2561</f>
        <v>2024-0-</v>
      </c>
    </row>
    <row r="2562" spans="1:18" x14ac:dyDescent="0.2">
      <c r="A2562" s="95" t="str">
        <f>IF(ISBLANK(Perigon!E2557),"",Perigon!E2557)</f>
        <v/>
      </c>
      <c r="B2562" s="95" t="str">
        <f>IF(ISBLANK(Perigon!G2557),"",Perigon!G2557)</f>
        <v/>
      </c>
      <c r="C2562" s="96" t="str">
        <f>IF(ISBLANK(Perigon!I2557),"",Perigon!I2557)</f>
        <v/>
      </c>
      <c r="D2562" s="97" t="str">
        <f>IF(ISBLANK(Perigon!J2557),"",Perigon!J2557)</f>
        <v/>
      </c>
      <c r="E2562" s="64" t="str">
        <f>IF(ISBLANK(Perigon!K2557),"",Perigon!K2557)</f>
        <v/>
      </c>
      <c r="F2562" s="65"/>
      <c r="G2562" s="64"/>
      <c r="H2562" s="69" t="str">
        <f>IF(ISBLANK(Perigon!L2557),"",Perigon!L2557)</f>
        <v/>
      </c>
      <c r="I2562" s="69" t="str">
        <f>IF(ISBLANK(Perigon!M2557),"",Perigon!M2557)</f>
        <v/>
      </c>
      <c r="J2562" s="98" t="str">
        <f>IF(ISBLANK(Perigon!N2557),"",Perigon!N2557)</f>
        <v/>
      </c>
      <c r="K2562" s="99" t="str">
        <f>IF(ISBLANK(Perigon!J2557),"",Perigon!T2557)</f>
        <v/>
      </c>
      <c r="L2562" s="95" t="str">
        <f>IF(ISBLANK(Perigon!O2557),"",Perigon!O2557)</f>
        <v/>
      </c>
      <c r="M2562" s="95" t="str">
        <f>IF(ISBLANK(Perigon!R2557),"",Perigon!R2557)</f>
        <v/>
      </c>
      <c r="N2562" s="95" t="str">
        <f>IF(ISBLANK(Perigon!P2557),"",Perigon!P2557)</f>
        <v/>
      </c>
      <c r="O2562" s="38" t="str">
        <f>IF($L2562="","",VLOOKUP($R2562,Tarife!$A$2:$R$599,13,FALSE))</f>
        <v/>
      </c>
      <c r="P2562" s="38" t="str">
        <f t="shared" si="39"/>
        <v/>
      </c>
      <c r="R2562" s="100" t="str">
        <f>Zusammenzug!$C$25&amp;"-"&amp;Zusammenzug!$A$7&amp;"-"&amp;Leistungen!L2562</f>
        <v>2024-0-</v>
      </c>
    </row>
    <row r="2563" spans="1:18" x14ac:dyDescent="0.2">
      <c r="A2563" s="95" t="str">
        <f>IF(ISBLANK(Perigon!E2558),"",Perigon!E2558)</f>
        <v/>
      </c>
      <c r="B2563" s="95" t="str">
        <f>IF(ISBLANK(Perigon!G2558),"",Perigon!G2558)</f>
        <v/>
      </c>
      <c r="C2563" s="96" t="str">
        <f>IF(ISBLANK(Perigon!I2558),"",Perigon!I2558)</f>
        <v/>
      </c>
      <c r="D2563" s="97" t="str">
        <f>IF(ISBLANK(Perigon!J2558),"",Perigon!J2558)</f>
        <v/>
      </c>
      <c r="E2563" s="64" t="str">
        <f>IF(ISBLANK(Perigon!K2558),"",Perigon!K2558)</f>
        <v/>
      </c>
      <c r="F2563" s="65"/>
      <c r="G2563" s="64"/>
      <c r="H2563" s="69" t="str">
        <f>IF(ISBLANK(Perigon!L2558),"",Perigon!L2558)</f>
        <v/>
      </c>
      <c r="I2563" s="69" t="str">
        <f>IF(ISBLANK(Perigon!M2558),"",Perigon!M2558)</f>
        <v/>
      </c>
      <c r="J2563" s="98" t="str">
        <f>IF(ISBLANK(Perigon!N2558),"",Perigon!N2558)</f>
        <v/>
      </c>
      <c r="K2563" s="99" t="str">
        <f>IF(ISBLANK(Perigon!J2558),"",Perigon!T2558)</f>
        <v/>
      </c>
      <c r="L2563" s="95" t="str">
        <f>IF(ISBLANK(Perigon!O2558),"",Perigon!O2558)</f>
        <v/>
      </c>
      <c r="M2563" s="95" t="str">
        <f>IF(ISBLANK(Perigon!R2558),"",Perigon!R2558)</f>
        <v/>
      </c>
      <c r="N2563" s="95" t="str">
        <f>IF(ISBLANK(Perigon!P2558),"",Perigon!P2558)</f>
        <v/>
      </c>
      <c r="O2563" s="38" t="str">
        <f>IF($L2563="","",VLOOKUP($R2563,Tarife!$A$2:$R$599,13,FALSE))</f>
        <v/>
      </c>
      <c r="P2563" s="38" t="str">
        <f t="shared" si="39"/>
        <v/>
      </c>
      <c r="R2563" s="100" t="str">
        <f>Zusammenzug!$C$25&amp;"-"&amp;Zusammenzug!$A$7&amp;"-"&amp;Leistungen!L2563</f>
        <v>2024-0-</v>
      </c>
    </row>
    <row r="2564" spans="1:18" x14ac:dyDescent="0.2">
      <c r="A2564" s="95" t="str">
        <f>IF(ISBLANK(Perigon!E2559),"",Perigon!E2559)</f>
        <v/>
      </c>
      <c r="B2564" s="95" t="str">
        <f>IF(ISBLANK(Perigon!G2559),"",Perigon!G2559)</f>
        <v/>
      </c>
      <c r="C2564" s="96" t="str">
        <f>IF(ISBLANK(Perigon!I2559),"",Perigon!I2559)</f>
        <v/>
      </c>
      <c r="D2564" s="97" t="str">
        <f>IF(ISBLANK(Perigon!J2559),"",Perigon!J2559)</f>
        <v/>
      </c>
      <c r="E2564" s="64" t="str">
        <f>IF(ISBLANK(Perigon!K2559),"",Perigon!K2559)</f>
        <v/>
      </c>
      <c r="F2564" s="65"/>
      <c r="G2564" s="64"/>
      <c r="H2564" s="69" t="str">
        <f>IF(ISBLANK(Perigon!L2559),"",Perigon!L2559)</f>
        <v/>
      </c>
      <c r="I2564" s="69" t="str">
        <f>IF(ISBLANK(Perigon!M2559),"",Perigon!M2559)</f>
        <v/>
      </c>
      <c r="J2564" s="98" t="str">
        <f>IF(ISBLANK(Perigon!N2559),"",Perigon!N2559)</f>
        <v/>
      </c>
      <c r="K2564" s="99" t="str">
        <f>IF(ISBLANK(Perigon!J2559),"",Perigon!T2559)</f>
        <v/>
      </c>
      <c r="L2564" s="95" t="str">
        <f>IF(ISBLANK(Perigon!O2559),"",Perigon!O2559)</f>
        <v/>
      </c>
      <c r="M2564" s="95" t="str">
        <f>IF(ISBLANK(Perigon!R2559),"",Perigon!R2559)</f>
        <v/>
      </c>
      <c r="N2564" s="95" t="str">
        <f>IF(ISBLANK(Perigon!P2559),"",Perigon!P2559)</f>
        <v/>
      </c>
      <c r="O2564" s="38" t="str">
        <f>IF($L2564="","",VLOOKUP($R2564,Tarife!$A$2:$R$599,13,FALSE))</f>
        <v/>
      </c>
      <c r="P2564" s="38" t="str">
        <f t="shared" si="39"/>
        <v/>
      </c>
      <c r="R2564" s="100" t="str">
        <f>Zusammenzug!$C$25&amp;"-"&amp;Zusammenzug!$A$7&amp;"-"&amp;Leistungen!L2564</f>
        <v>2024-0-</v>
      </c>
    </row>
    <row r="2565" spans="1:18" x14ac:dyDescent="0.2">
      <c r="A2565" s="95" t="str">
        <f>IF(ISBLANK(Perigon!E2560),"",Perigon!E2560)</f>
        <v/>
      </c>
      <c r="B2565" s="95" t="str">
        <f>IF(ISBLANK(Perigon!G2560),"",Perigon!G2560)</f>
        <v/>
      </c>
      <c r="C2565" s="96" t="str">
        <f>IF(ISBLANK(Perigon!I2560),"",Perigon!I2560)</f>
        <v/>
      </c>
      <c r="D2565" s="97" t="str">
        <f>IF(ISBLANK(Perigon!J2560),"",Perigon!J2560)</f>
        <v/>
      </c>
      <c r="E2565" s="64" t="str">
        <f>IF(ISBLANK(Perigon!K2560),"",Perigon!K2560)</f>
        <v/>
      </c>
      <c r="F2565" s="65"/>
      <c r="G2565" s="64"/>
      <c r="H2565" s="69" t="str">
        <f>IF(ISBLANK(Perigon!L2560),"",Perigon!L2560)</f>
        <v/>
      </c>
      <c r="I2565" s="69" t="str">
        <f>IF(ISBLANK(Perigon!M2560),"",Perigon!M2560)</f>
        <v/>
      </c>
      <c r="J2565" s="98" t="str">
        <f>IF(ISBLANK(Perigon!N2560),"",Perigon!N2560)</f>
        <v/>
      </c>
      <c r="K2565" s="99" t="str">
        <f>IF(ISBLANK(Perigon!J2560),"",Perigon!T2560)</f>
        <v/>
      </c>
      <c r="L2565" s="95" t="str">
        <f>IF(ISBLANK(Perigon!O2560),"",Perigon!O2560)</f>
        <v/>
      </c>
      <c r="M2565" s="95" t="str">
        <f>IF(ISBLANK(Perigon!R2560),"",Perigon!R2560)</f>
        <v/>
      </c>
      <c r="N2565" s="95" t="str">
        <f>IF(ISBLANK(Perigon!P2560),"",Perigon!P2560)</f>
        <v/>
      </c>
      <c r="O2565" s="38" t="str">
        <f>IF($L2565="","",VLOOKUP($R2565,Tarife!$A$2:$R$599,13,FALSE))</f>
        <v/>
      </c>
      <c r="P2565" s="38" t="str">
        <f t="shared" si="39"/>
        <v/>
      </c>
      <c r="R2565" s="100" t="str">
        <f>Zusammenzug!$C$25&amp;"-"&amp;Zusammenzug!$A$7&amp;"-"&amp;Leistungen!L2565</f>
        <v>2024-0-</v>
      </c>
    </row>
    <row r="2566" spans="1:18" x14ac:dyDescent="0.2">
      <c r="A2566" s="95" t="str">
        <f>IF(ISBLANK(Perigon!E2561),"",Perigon!E2561)</f>
        <v/>
      </c>
      <c r="B2566" s="95" t="str">
        <f>IF(ISBLANK(Perigon!G2561),"",Perigon!G2561)</f>
        <v/>
      </c>
      <c r="C2566" s="96" t="str">
        <f>IF(ISBLANK(Perigon!I2561),"",Perigon!I2561)</f>
        <v/>
      </c>
      <c r="D2566" s="97" t="str">
        <f>IF(ISBLANK(Perigon!J2561),"",Perigon!J2561)</f>
        <v/>
      </c>
      <c r="E2566" s="64" t="str">
        <f>IF(ISBLANK(Perigon!K2561),"",Perigon!K2561)</f>
        <v/>
      </c>
      <c r="F2566" s="65"/>
      <c r="G2566" s="64"/>
      <c r="H2566" s="69" t="str">
        <f>IF(ISBLANK(Perigon!L2561),"",Perigon!L2561)</f>
        <v/>
      </c>
      <c r="I2566" s="69" t="str">
        <f>IF(ISBLANK(Perigon!M2561),"",Perigon!M2561)</f>
        <v/>
      </c>
      <c r="J2566" s="98" t="str">
        <f>IF(ISBLANK(Perigon!N2561),"",Perigon!N2561)</f>
        <v/>
      </c>
      <c r="K2566" s="99" t="str">
        <f>IF(ISBLANK(Perigon!J2561),"",Perigon!T2561)</f>
        <v/>
      </c>
      <c r="L2566" s="95" t="str">
        <f>IF(ISBLANK(Perigon!O2561),"",Perigon!O2561)</f>
        <v/>
      </c>
      <c r="M2566" s="95" t="str">
        <f>IF(ISBLANK(Perigon!R2561),"",Perigon!R2561)</f>
        <v/>
      </c>
      <c r="N2566" s="95" t="str">
        <f>IF(ISBLANK(Perigon!P2561),"",Perigon!P2561)</f>
        <v/>
      </c>
      <c r="O2566" s="38" t="str">
        <f>IF($L2566="","",VLOOKUP($R2566,Tarife!$A$2:$R$599,13,FALSE))</f>
        <v/>
      </c>
      <c r="P2566" s="38" t="str">
        <f t="shared" si="39"/>
        <v/>
      </c>
      <c r="R2566" s="100" t="str">
        <f>Zusammenzug!$C$25&amp;"-"&amp;Zusammenzug!$A$7&amp;"-"&amp;Leistungen!L2566</f>
        <v>2024-0-</v>
      </c>
    </row>
    <row r="2567" spans="1:18" x14ac:dyDescent="0.2">
      <c r="A2567" s="95" t="str">
        <f>IF(ISBLANK(Perigon!E2562),"",Perigon!E2562)</f>
        <v/>
      </c>
      <c r="B2567" s="95" t="str">
        <f>IF(ISBLANK(Perigon!G2562),"",Perigon!G2562)</f>
        <v/>
      </c>
      <c r="C2567" s="96" t="str">
        <f>IF(ISBLANK(Perigon!I2562),"",Perigon!I2562)</f>
        <v/>
      </c>
      <c r="D2567" s="97" t="str">
        <f>IF(ISBLANK(Perigon!J2562),"",Perigon!J2562)</f>
        <v/>
      </c>
      <c r="E2567" s="64" t="str">
        <f>IF(ISBLANK(Perigon!K2562),"",Perigon!K2562)</f>
        <v/>
      </c>
      <c r="F2567" s="65"/>
      <c r="G2567" s="64"/>
      <c r="H2567" s="69" t="str">
        <f>IF(ISBLANK(Perigon!L2562),"",Perigon!L2562)</f>
        <v/>
      </c>
      <c r="I2567" s="69" t="str">
        <f>IF(ISBLANK(Perigon!M2562),"",Perigon!M2562)</f>
        <v/>
      </c>
      <c r="J2567" s="98" t="str">
        <f>IF(ISBLANK(Perigon!N2562),"",Perigon!N2562)</f>
        <v/>
      </c>
      <c r="K2567" s="99" t="str">
        <f>IF(ISBLANK(Perigon!J2562),"",Perigon!T2562)</f>
        <v/>
      </c>
      <c r="L2567" s="95" t="str">
        <f>IF(ISBLANK(Perigon!O2562),"",Perigon!O2562)</f>
        <v/>
      </c>
      <c r="M2567" s="95" t="str">
        <f>IF(ISBLANK(Perigon!R2562),"",Perigon!R2562)</f>
        <v/>
      </c>
      <c r="N2567" s="95" t="str">
        <f>IF(ISBLANK(Perigon!P2562),"",Perigon!P2562)</f>
        <v/>
      </c>
      <c r="O2567" s="38" t="str">
        <f>IF($L2567="","",VLOOKUP($R2567,Tarife!$A$2:$R$599,13,FALSE))</f>
        <v/>
      </c>
      <c r="P2567" s="38" t="str">
        <f t="shared" si="39"/>
        <v/>
      </c>
      <c r="R2567" s="100" t="str">
        <f>Zusammenzug!$C$25&amp;"-"&amp;Zusammenzug!$A$7&amp;"-"&amp;Leistungen!L2567</f>
        <v>2024-0-</v>
      </c>
    </row>
    <row r="2568" spans="1:18" x14ac:dyDescent="0.2">
      <c r="A2568" s="95" t="str">
        <f>IF(ISBLANK(Perigon!E2563),"",Perigon!E2563)</f>
        <v/>
      </c>
      <c r="B2568" s="95" t="str">
        <f>IF(ISBLANK(Perigon!G2563),"",Perigon!G2563)</f>
        <v/>
      </c>
      <c r="C2568" s="96" t="str">
        <f>IF(ISBLANK(Perigon!I2563),"",Perigon!I2563)</f>
        <v/>
      </c>
      <c r="D2568" s="97" t="str">
        <f>IF(ISBLANK(Perigon!J2563),"",Perigon!J2563)</f>
        <v/>
      </c>
      <c r="E2568" s="64" t="str">
        <f>IF(ISBLANK(Perigon!K2563),"",Perigon!K2563)</f>
        <v/>
      </c>
      <c r="F2568" s="65"/>
      <c r="G2568" s="64"/>
      <c r="H2568" s="69" t="str">
        <f>IF(ISBLANK(Perigon!L2563),"",Perigon!L2563)</f>
        <v/>
      </c>
      <c r="I2568" s="69" t="str">
        <f>IF(ISBLANK(Perigon!M2563),"",Perigon!M2563)</f>
        <v/>
      </c>
      <c r="J2568" s="98" t="str">
        <f>IF(ISBLANK(Perigon!N2563),"",Perigon!N2563)</f>
        <v/>
      </c>
      <c r="K2568" s="99" t="str">
        <f>IF(ISBLANK(Perigon!J2563),"",Perigon!T2563)</f>
        <v/>
      </c>
      <c r="L2568" s="95" t="str">
        <f>IF(ISBLANK(Perigon!O2563),"",Perigon!O2563)</f>
        <v/>
      </c>
      <c r="M2568" s="95" t="str">
        <f>IF(ISBLANK(Perigon!R2563),"",Perigon!R2563)</f>
        <v/>
      </c>
      <c r="N2568" s="95" t="str">
        <f>IF(ISBLANK(Perigon!P2563),"",Perigon!P2563)</f>
        <v/>
      </c>
      <c r="O2568" s="38" t="str">
        <f>IF($L2568="","",VLOOKUP($R2568,Tarife!$A$2:$R$599,13,FALSE))</f>
        <v/>
      </c>
      <c r="P2568" s="38" t="str">
        <f t="shared" ref="P2568:P2631" si="40">IF(L2568="","",IF(AND($L2568="Pabe",N2568&lt;O2568),M2568*O2568,IF(N2568&lt;O2568,M2568*N2568,M2568*O2568)))</f>
        <v/>
      </c>
      <c r="R2568" s="100" t="str">
        <f>Zusammenzug!$C$25&amp;"-"&amp;Zusammenzug!$A$7&amp;"-"&amp;Leistungen!L2568</f>
        <v>2024-0-</v>
      </c>
    </row>
    <row r="2569" spans="1:18" x14ac:dyDescent="0.2">
      <c r="A2569" s="95" t="str">
        <f>IF(ISBLANK(Perigon!E2564),"",Perigon!E2564)</f>
        <v/>
      </c>
      <c r="B2569" s="95" t="str">
        <f>IF(ISBLANK(Perigon!G2564),"",Perigon!G2564)</f>
        <v/>
      </c>
      <c r="C2569" s="96" t="str">
        <f>IF(ISBLANK(Perigon!I2564),"",Perigon!I2564)</f>
        <v/>
      </c>
      <c r="D2569" s="97" t="str">
        <f>IF(ISBLANK(Perigon!J2564),"",Perigon!J2564)</f>
        <v/>
      </c>
      <c r="E2569" s="64" t="str">
        <f>IF(ISBLANK(Perigon!K2564),"",Perigon!K2564)</f>
        <v/>
      </c>
      <c r="F2569" s="65"/>
      <c r="G2569" s="64"/>
      <c r="H2569" s="69" t="str">
        <f>IF(ISBLANK(Perigon!L2564),"",Perigon!L2564)</f>
        <v/>
      </c>
      <c r="I2569" s="69" t="str">
        <f>IF(ISBLANK(Perigon!M2564),"",Perigon!M2564)</f>
        <v/>
      </c>
      <c r="J2569" s="98" t="str">
        <f>IF(ISBLANK(Perigon!N2564),"",Perigon!N2564)</f>
        <v/>
      </c>
      <c r="K2569" s="99" t="str">
        <f>IF(ISBLANK(Perigon!J2564),"",Perigon!T2564)</f>
        <v/>
      </c>
      <c r="L2569" s="95" t="str">
        <f>IF(ISBLANK(Perigon!O2564),"",Perigon!O2564)</f>
        <v/>
      </c>
      <c r="M2569" s="95" t="str">
        <f>IF(ISBLANK(Perigon!R2564),"",Perigon!R2564)</f>
        <v/>
      </c>
      <c r="N2569" s="95" t="str">
        <f>IF(ISBLANK(Perigon!P2564),"",Perigon!P2564)</f>
        <v/>
      </c>
      <c r="O2569" s="38" t="str">
        <f>IF($L2569="","",VLOOKUP($R2569,Tarife!$A$2:$R$599,13,FALSE))</f>
        <v/>
      </c>
      <c r="P2569" s="38" t="str">
        <f t="shared" si="40"/>
        <v/>
      </c>
      <c r="R2569" s="100" t="str">
        <f>Zusammenzug!$C$25&amp;"-"&amp;Zusammenzug!$A$7&amp;"-"&amp;Leistungen!L2569</f>
        <v>2024-0-</v>
      </c>
    </row>
    <row r="2570" spans="1:18" x14ac:dyDescent="0.2">
      <c r="A2570" s="95" t="str">
        <f>IF(ISBLANK(Perigon!E2565),"",Perigon!E2565)</f>
        <v/>
      </c>
      <c r="B2570" s="95" t="str">
        <f>IF(ISBLANK(Perigon!G2565),"",Perigon!G2565)</f>
        <v/>
      </c>
      <c r="C2570" s="96" t="str">
        <f>IF(ISBLANK(Perigon!I2565),"",Perigon!I2565)</f>
        <v/>
      </c>
      <c r="D2570" s="97" t="str">
        <f>IF(ISBLANK(Perigon!J2565),"",Perigon!J2565)</f>
        <v/>
      </c>
      <c r="E2570" s="64" t="str">
        <f>IF(ISBLANK(Perigon!K2565),"",Perigon!K2565)</f>
        <v/>
      </c>
      <c r="F2570" s="65"/>
      <c r="G2570" s="64"/>
      <c r="H2570" s="69" t="str">
        <f>IF(ISBLANK(Perigon!L2565),"",Perigon!L2565)</f>
        <v/>
      </c>
      <c r="I2570" s="69" t="str">
        <f>IF(ISBLANK(Perigon!M2565),"",Perigon!M2565)</f>
        <v/>
      </c>
      <c r="J2570" s="98" t="str">
        <f>IF(ISBLANK(Perigon!N2565),"",Perigon!N2565)</f>
        <v/>
      </c>
      <c r="K2570" s="99" t="str">
        <f>IF(ISBLANK(Perigon!J2565),"",Perigon!T2565)</f>
        <v/>
      </c>
      <c r="L2570" s="95" t="str">
        <f>IF(ISBLANK(Perigon!O2565),"",Perigon!O2565)</f>
        <v/>
      </c>
      <c r="M2570" s="95" t="str">
        <f>IF(ISBLANK(Perigon!R2565),"",Perigon!R2565)</f>
        <v/>
      </c>
      <c r="N2570" s="95" t="str">
        <f>IF(ISBLANK(Perigon!P2565),"",Perigon!P2565)</f>
        <v/>
      </c>
      <c r="O2570" s="38" t="str">
        <f>IF($L2570="","",VLOOKUP($R2570,Tarife!$A$2:$R$599,13,FALSE))</f>
        <v/>
      </c>
      <c r="P2570" s="38" t="str">
        <f t="shared" si="40"/>
        <v/>
      </c>
      <c r="R2570" s="100" t="str">
        <f>Zusammenzug!$C$25&amp;"-"&amp;Zusammenzug!$A$7&amp;"-"&amp;Leistungen!L2570</f>
        <v>2024-0-</v>
      </c>
    </row>
    <row r="2571" spans="1:18" x14ac:dyDescent="0.2">
      <c r="A2571" s="95" t="str">
        <f>IF(ISBLANK(Perigon!E2566),"",Perigon!E2566)</f>
        <v/>
      </c>
      <c r="B2571" s="95" t="str">
        <f>IF(ISBLANK(Perigon!G2566),"",Perigon!G2566)</f>
        <v/>
      </c>
      <c r="C2571" s="96" t="str">
        <f>IF(ISBLANK(Perigon!I2566),"",Perigon!I2566)</f>
        <v/>
      </c>
      <c r="D2571" s="97" t="str">
        <f>IF(ISBLANK(Perigon!J2566),"",Perigon!J2566)</f>
        <v/>
      </c>
      <c r="E2571" s="64" t="str">
        <f>IF(ISBLANK(Perigon!K2566),"",Perigon!K2566)</f>
        <v/>
      </c>
      <c r="F2571" s="65"/>
      <c r="G2571" s="64"/>
      <c r="H2571" s="69" t="str">
        <f>IF(ISBLANK(Perigon!L2566),"",Perigon!L2566)</f>
        <v/>
      </c>
      <c r="I2571" s="69" t="str">
        <f>IF(ISBLANK(Perigon!M2566),"",Perigon!M2566)</f>
        <v/>
      </c>
      <c r="J2571" s="98" t="str">
        <f>IF(ISBLANK(Perigon!N2566),"",Perigon!N2566)</f>
        <v/>
      </c>
      <c r="K2571" s="99" t="str">
        <f>IF(ISBLANK(Perigon!J2566),"",Perigon!T2566)</f>
        <v/>
      </c>
      <c r="L2571" s="95" t="str">
        <f>IF(ISBLANK(Perigon!O2566),"",Perigon!O2566)</f>
        <v/>
      </c>
      <c r="M2571" s="95" t="str">
        <f>IF(ISBLANK(Perigon!R2566),"",Perigon!R2566)</f>
        <v/>
      </c>
      <c r="N2571" s="95" t="str">
        <f>IF(ISBLANK(Perigon!P2566),"",Perigon!P2566)</f>
        <v/>
      </c>
      <c r="O2571" s="38" t="str">
        <f>IF($L2571="","",VLOOKUP($R2571,Tarife!$A$2:$R$599,13,FALSE))</f>
        <v/>
      </c>
      <c r="P2571" s="38" t="str">
        <f t="shared" si="40"/>
        <v/>
      </c>
      <c r="R2571" s="100" t="str">
        <f>Zusammenzug!$C$25&amp;"-"&amp;Zusammenzug!$A$7&amp;"-"&amp;Leistungen!L2571</f>
        <v>2024-0-</v>
      </c>
    </row>
    <row r="2572" spans="1:18" x14ac:dyDescent="0.2">
      <c r="A2572" s="95" t="str">
        <f>IF(ISBLANK(Perigon!E2567),"",Perigon!E2567)</f>
        <v/>
      </c>
      <c r="B2572" s="95" t="str">
        <f>IF(ISBLANK(Perigon!G2567),"",Perigon!G2567)</f>
        <v/>
      </c>
      <c r="C2572" s="96" t="str">
        <f>IF(ISBLANK(Perigon!I2567),"",Perigon!I2567)</f>
        <v/>
      </c>
      <c r="D2572" s="97" t="str">
        <f>IF(ISBLANK(Perigon!J2567),"",Perigon!J2567)</f>
        <v/>
      </c>
      <c r="E2572" s="64" t="str">
        <f>IF(ISBLANK(Perigon!K2567),"",Perigon!K2567)</f>
        <v/>
      </c>
      <c r="F2572" s="65"/>
      <c r="G2572" s="64"/>
      <c r="H2572" s="69" t="str">
        <f>IF(ISBLANK(Perigon!L2567),"",Perigon!L2567)</f>
        <v/>
      </c>
      <c r="I2572" s="69" t="str">
        <f>IF(ISBLANK(Perigon!M2567),"",Perigon!M2567)</f>
        <v/>
      </c>
      <c r="J2572" s="98" t="str">
        <f>IF(ISBLANK(Perigon!N2567),"",Perigon!N2567)</f>
        <v/>
      </c>
      <c r="K2572" s="99" t="str">
        <f>IF(ISBLANK(Perigon!J2567),"",Perigon!T2567)</f>
        <v/>
      </c>
      <c r="L2572" s="95" t="str">
        <f>IF(ISBLANK(Perigon!O2567),"",Perigon!O2567)</f>
        <v/>
      </c>
      <c r="M2572" s="95" t="str">
        <f>IF(ISBLANK(Perigon!R2567),"",Perigon!R2567)</f>
        <v/>
      </c>
      <c r="N2572" s="95" t="str">
        <f>IF(ISBLANK(Perigon!P2567),"",Perigon!P2567)</f>
        <v/>
      </c>
      <c r="O2572" s="38" t="str">
        <f>IF($L2572="","",VLOOKUP($R2572,Tarife!$A$2:$R$599,13,FALSE))</f>
        <v/>
      </c>
      <c r="P2572" s="38" t="str">
        <f t="shared" si="40"/>
        <v/>
      </c>
      <c r="R2572" s="100" t="str">
        <f>Zusammenzug!$C$25&amp;"-"&amp;Zusammenzug!$A$7&amp;"-"&amp;Leistungen!L2572</f>
        <v>2024-0-</v>
      </c>
    </row>
    <row r="2573" spans="1:18" x14ac:dyDescent="0.2">
      <c r="A2573" s="95" t="str">
        <f>IF(ISBLANK(Perigon!E2568),"",Perigon!E2568)</f>
        <v/>
      </c>
      <c r="B2573" s="95" t="str">
        <f>IF(ISBLANK(Perigon!G2568),"",Perigon!G2568)</f>
        <v/>
      </c>
      <c r="C2573" s="96" t="str">
        <f>IF(ISBLANK(Perigon!I2568),"",Perigon!I2568)</f>
        <v/>
      </c>
      <c r="D2573" s="97" t="str">
        <f>IF(ISBLANK(Perigon!J2568),"",Perigon!J2568)</f>
        <v/>
      </c>
      <c r="E2573" s="64" t="str">
        <f>IF(ISBLANK(Perigon!K2568),"",Perigon!K2568)</f>
        <v/>
      </c>
      <c r="F2573" s="65"/>
      <c r="G2573" s="64"/>
      <c r="H2573" s="69" t="str">
        <f>IF(ISBLANK(Perigon!L2568),"",Perigon!L2568)</f>
        <v/>
      </c>
      <c r="I2573" s="69" t="str">
        <f>IF(ISBLANK(Perigon!M2568),"",Perigon!M2568)</f>
        <v/>
      </c>
      <c r="J2573" s="98" t="str">
        <f>IF(ISBLANK(Perigon!N2568),"",Perigon!N2568)</f>
        <v/>
      </c>
      <c r="K2573" s="99" t="str">
        <f>IF(ISBLANK(Perigon!J2568),"",Perigon!T2568)</f>
        <v/>
      </c>
      <c r="L2573" s="95" t="str">
        <f>IF(ISBLANK(Perigon!O2568),"",Perigon!O2568)</f>
        <v/>
      </c>
      <c r="M2573" s="95" t="str">
        <f>IF(ISBLANK(Perigon!R2568),"",Perigon!R2568)</f>
        <v/>
      </c>
      <c r="N2573" s="95" t="str">
        <f>IF(ISBLANK(Perigon!P2568),"",Perigon!P2568)</f>
        <v/>
      </c>
      <c r="O2573" s="38" t="str">
        <f>IF($L2573="","",VLOOKUP($R2573,Tarife!$A$2:$R$599,13,FALSE))</f>
        <v/>
      </c>
      <c r="P2573" s="38" t="str">
        <f t="shared" si="40"/>
        <v/>
      </c>
      <c r="R2573" s="100" t="str">
        <f>Zusammenzug!$C$25&amp;"-"&amp;Zusammenzug!$A$7&amp;"-"&amp;Leistungen!L2573</f>
        <v>2024-0-</v>
      </c>
    </row>
    <row r="2574" spans="1:18" x14ac:dyDescent="0.2">
      <c r="A2574" s="95" t="str">
        <f>IF(ISBLANK(Perigon!E2569),"",Perigon!E2569)</f>
        <v/>
      </c>
      <c r="B2574" s="95" t="str">
        <f>IF(ISBLANK(Perigon!G2569),"",Perigon!G2569)</f>
        <v/>
      </c>
      <c r="C2574" s="96" t="str">
        <f>IF(ISBLANK(Perigon!I2569),"",Perigon!I2569)</f>
        <v/>
      </c>
      <c r="D2574" s="97" t="str">
        <f>IF(ISBLANK(Perigon!J2569),"",Perigon!J2569)</f>
        <v/>
      </c>
      <c r="E2574" s="64" t="str">
        <f>IF(ISBLANK(Perigon!K2569),"",Perigon!K2569)</f>
        <v/>
      </c>
      <c r="F2574" s="65"/>
      <c r="G2574" s="64"/>
      <c r="H2574" s="69" t="str">
        <f>IF(ISBLANK(Perigon!L2569),"",Perigon!L2569)</f>
        <v/>
      </c>
      <c r="I2574" s="69" t="str">
        <f>IF(ISBLANK(Perigon!M2569),"",Perigon!M2569)</f>
        <v/>
      </c>
      <c r="J2574" s="98" t="str">
        <f>IF(ISBLANK(Perigon!N2569),"",Perigon!N2569)</f>
        <v/>
      </c>
      <c r="K2574" s="99" t="str">
        <f>IF(ISBLANK(Perigon!J2569),"",Perigon!T2569)</f>
        <v/>
      </c>
      <c r="L2574" s="95" t="str">
        <f>IF(ISBLANK(Perigon!O2569),"",Perigon!O2569)</f>
        <v/>
      </c>
      <c r="M2574" s="95" t="str">
        <f>IF(ISBLANK(Perigon!R2569),"",Perigon!R2569)</f>
        <v/>
      </c>
      <c r="N2574" s="95" t="str">
        <f>IF(ISBLANK(Perigon!P2569),"",Perigon!P2569)</f>
        <v/>
      </c>
      <c r="O2574" s="38" t="str">
        <f>IF($L2574="","",VLOOKUP($R2574,Tarife!$A$2:$R$599,13,FALSE))</f>
        <v/>
      </c>
      <c r="P2574" s="38" t="str">
        <f t="shared" si="40"/>
        <v/>
      </c>
      <c r="R2574" s="100" t="str">
        <f>Zusammenzug!$C$25&amp;"-"&amp;Zusammenzug!$A$7&amp;"-"&amp;Leistungen!L2574</f>
        <v>2024-0-</v>
      </c>
    </row>
    <row r="2575" spans="1:18" x14ac:dyDescent="0.2">
      <c r="A2575" s="95" t="str">
        <f>IF(ISBLANK(Perigon!E2570),"",Perigon!E2570)</f>
        <v/>
      </c>
      <c r="B2575" s="95" t="str">
        <f>IF(ISBLANK(Perigon!G2570),"",Perigon!G2570)</f>
        <v/>
      </c>
      <c r="C2575" s="96" t="str">
        <f>IF(ISBLANK(Perigon!I2570),"",Perigon!I2570)</f>
        <v/>
      </c>
      <c r="D2575" s="97" t="str">
        <f>IF(ISBLANK(Perigon!J2570),"",Perigon!J2570)</f>
        <v/>
      </c>
      <c r="E2575" s="64" t="str">
        <f>IF(ISBLANK(Perigon!K2570),"",Perigon!K2570)</f>
        <v/>
      </c>
      <c r="F2575" s="65"/>
      <c r="G2575" s="64"/>
      <c r="H2575" s="69" t="str">
        <f>IF(ISBLANK(Perigon!L2570),"",Perigon!L2570)</f>
        <v/>
      </c>
      <c r="I2575" s="69" t="str">
        <f>IF(ISBLANK(Perigon!M2570),"",Perigon!M2570)</f>
        <v/>
      </c>
      <c r="J2575" s="98" t="str">
        <f>IF(ISBLANK(Perigon!N2570),"",Perigon!N2570)</f>
        <v/>
      </c>
      <c r="K2575" s="99" t="str">
        <f>IF(ISBLANK(Perigon!J2570),"",Perigon!T2570)</f>
        <v/>
      </c>
      <c r="L2575" s="95" t="str">
        <f>IF(ISBLANK(Perigon!O2570),"",Perigon!O2570)</f>
        <v/>
      </c>
      <c r="M2575" s="95" t="str">
        <f>IF(ISBLANK(Perigon!R2570),"",Perigon!R2570)</f>
        <v/>
      </c>
      <c r="N2575" s="95" t="str">
        <f>IF(ISBLANK(Perigon!P2570),"",Perigon!P2570)</f>
        <v/>
      </c>
      <c r="O2575" s="38" t="str">
        <f>IF($L2575="","",VLOOKUP($R2575,Tarife!$A$2:$R$599,13,FALSE))</f>
        <v/>
      </c>
      <c r="P2575" s="38" t="str">
        <f t="shared" si="40"/>
        <v/>
      </c>
      <c r="R2575" s="100" t="str">
        <f>Zusammenzug!$C$25&amp;"-"&amp;Zusammenzug!$A$7&amp;"-"&amp;Leistungen!L2575</f>
        <v>2024-0-</v>
      </c>
    </row>
    <row r="2576" spans="1:18" x14ac:dyDescent="0.2">
      <c r="A2576" s="95" t="str">
        <f>IF(ISBLANK(Perigon!E2571),"",Perigon!E2571)</f>
        <v/>
      </c>
      <c r="B2576" s="95" t="str">
        <f>IF(ISBLANK(Perigon!G2571),"",Perigon!G2571)</f>
        <v/>
      </c>
      <c r="C2576" s="96" t="str">
        <f>IF(ISBLANK(Perigon!I2571),"",Perigon!I2571)</f>
        <v/>
      </c>
      <c r="D2576" s="97" t="str">
        <f>IF(ISBLANK(Perigon!J2571),"",Perigon!J2571)</f>
        <v/>
      </c>
      <c r="E2576" s="64" t="str">
        <f>IF(ISBLANK(Perigon!K2571),"",Perigon!K2571)</f>
        <v/>
      </c>
      <c r="F2576" s="65"/>
      <c r="G2576" s="64"/>
      <c r="H2576" s="69" t="str">
        <f>IF(ISBLANK(Perigon!L2571),"",Perigon!L2571)</f>
        <v/>
      </c>
      <c r="I2576" s="69" t="str">
        <f>IF(ISBLANK(Perigon!M2571),"",Perigon!M2571)</f>
        <v/>
      </c>
      <c r="J2576" s="98" t="str">
        <f>IF(ISBLANK(Perigon!N2571),"",Perigon!N2571)</f>
        <v/>
      </c>
      <c r="K2576" s="99" t="str">
        <f>IF(ISBLANK(Perigon!J2571),"",Perigon!T2571)</f>
        <v/>
      </c>
      <c r="L2576" s="95" t="str">
        <f>IF(ISBLANK(Perigon!O2571),"",Perigon!O2571)</f>
        <v/>
      </c>
      <c r="M2576" s="95" t="str">
        <f>IF(ISBLANK(Perigon!R2571),"",Perigon!R2571)</f>
        <v/>
      </c>
      <c r="N2576" s="95" t="str">
        <f>IF(ISBLANK(Perigon!P2571),"",Perigon!P2571)</f>
        <v/>
      </c>
      <c r="O2576" s="38" t="str">
        <f>IF($L2576="","",VLOOKUP($R2576,Tarife!$A$2:$R$599,13,FALSE))</f>
        <v/>
      </c>
      <c r="P2576" s="38" t="str">
        <f t="shared" si="40"/>
        <v/>
      </c>
      <c r="R2576" s="100" t="str">
        <f>Zusammenzug!$C$25&amp;"-"&amp;Zusammenzug!$A$7&amp;"-"&amp;Leistungen!L2576</f>
        <v>2024-0-</v>
      </c>
    </row>
    <row r="2577" spans="1:18" x14ac:dyDescent="0.2">
      <c r="A2577" s="95" t="str">
        <f>IF(ISBLANK(Perigon!E2572),"",Perigon!E2572)</f>
        <v/>
      </c>
      <c r="B2577" s="95" t="str">
        <f>IF(ISBLANK(Perigon!G2572),"",Perigon!G2572)</f>
        <v/>
      </c>
      <c r="C2577" s="96" t="str">
        <f>IF(ISBLANK(Perigon!I2572),"",Perigon!I2572)</f>
        <v/>
      </c>
      <c r="D2577" s="97" t="str">
        <f>IF(ISBLANK(Perigon!J2572),"",Perigon!J2572)</f>
        <v/>
      </c>
      <c r="E2577" s="64" t="str">
        <f>IF(ISBLANK(Perigon!K2572),"",Perigon!K2572)</f>
        <v/>
      </c>
      <c r="F2577" s="65"/>
      <c r="G2577" s="64"/>
      <c r="H2577" s="69" t="str">
        <f>IF(ISBLANK(Perigon!L2572),"",Perigon!L2572)</f>
        <v/>
      </c>
      <c r="I2577" s="69" t="str">
        <f>IF(ISBLANK(Perigon!M2572),"",Perigon!M2572)</f>
        <v/>
      </c>
      <c r="J2577" s="98" t="str">
        <f>IF(ISBLANK(Perigon!N2572),"",Perigon!N2572)</f>
        <v/>
      </c>
      <c r="K2577" s="99" t="str">
        <f>IF(ISBLANK(Perigon!J2572),"",Perigon!T2572)</f>
        <v/>
      </c>
      <c r="L2577" s="95" t="str">
        <f>IF(ISBLANK(Perigon!O2572),"",Perigon!O2572)</f>
        <v/>
      </c>
      <c r="M2577" s="95" t="str">
        <f>IF(ISBLANK(Perigon!R2572),"",Perigon!R2572)</f>
        <v/>
      </c>
      <c r="N2577" s="95" t="str">
        <f>IF(ISBLANK(Perigon!P2572),"",Perigon!P2572)</f>
        <v/>
      </c>
      <c r="O2577" s="38" t="str">
        <f>IF($L2577="","",VLOOKUP($R2577,Tarife!$A$2:$R$599,13,FALSE))</f>
        <v/>
      </c>
      <c r="P2577" s="38" t="str">
        <f t="shared" si="40"/>
        <v/>
      </c>
      <c r="R2577" s="100" t="str">
        <f>Zusammenzug!$C$25&amp;"-"&amp;Zusammenzug!$A$7&amp;"-"&amp;Leistungen!L2577</f>
        <v>2024-0-</v>
      </c>
    </row>
    <row r="2578" spans="1:18" x14ac:dyDescent="0.2">
      <c r="A2578" s="95" t="str">
        <f>IF(ISBLANK(Perigon!E2573),"",Perigon!E2573)</f>
        <v/>
      </c>
      <c r="B2578" s="95" t="str">
        <f>IF(ISBLANK(Perigon!G2573),"",Perigon!G2573)</f>
        <v/>
      </c>
      <c r="C2578" s="96" t="str">
        <f>IF(ISBLANK(Perigon!I2573),"",Perigon!I2573)</f>
        <v/>
      </c>
      <c r="D2578" s="97" t="str">
        <f>IF(ISBLANK(Perigon!J2573),"",Perigon!J2573)</f>
        <v/>
      </c>
      <c r="E2578" s="64" t="str">
        <f>IF(ISBLANK(Perigon!K2573),"",Perigon!K2573)</f>
        <v/>
      </c>
      <c r="F2578" s="65"/>
      <c r="G2578" s="64"/>
      <c r="H2578" s="69" t="str">
        <f>IF(ISBLANK(Perigon!L2573),"",Perigon!L2573)</f>
        <v/>
      </c>
      <c r="I2578" s="69" t="str">
        <f>IF(ISBLANK(Perigon!M2573),"",Perigon!M2573)</f>
        <v/>
      </c>
      <c r="J2578" s="98" t="str">
        <f>IF(ISBLANK(Perigon!N2573),"",Perigon!N2573)</f>
        <v/>
      </c>
      <c r="K2578" s="99" t="str">
        <f>IF(ISBLANK(Perigon!J2573),"",Perigon!T2573)</f>
        <v/>
      </c>
      <c r="L2578" s="95" t="str">
        <f>IF(ISBLANK(Perigon!O2573),"",Perigon!O2573)</f>
        <v/>
      </c>
      <c r="M2578" s="95" t="str">
        <f>IF(ISBLANK(Perigon!R2573),"",Perigon!R2573)</f>
        <v/>
      </c>
      <c r="N2578" s="95" t="str">
        <f>IF(ISBLANK(Perigon!P2573),"",Perigon!P2573)</f>
        <v/>
      </c>
      <c r="O2578" s="38" t="str">
        <f>IF($L2578="","",VLOOKUP($R2578,Tarife!$A$2:$R$599,13,FALSE))</f>
        <v/>
      </c>
      <c r="P2578" s="38" t="str">
        <f t="shared" si="40"/>
        <v/>
      </c>
      <c r="R2578" s="100" t="str">
        <f>Zusammenzug!$C$25&amp;"-"&amp;Zusammenzug!$A$7&amp;"-"&amp;Leistungen!L2578</f>
        <v>2024-0-</v>
      </c>
    </row>
    <row r="2579" spans="1:18" x14ac:dyDescent="0.2">
      <c r="A2579" s="95" t="str">
        <f>IF(ISBLANK(Perigon!E2574),"",Perigon!E2574)</f>
        <v/>
      </c>
      <c r="B2579" s="95" t="str">
        <f>IF(ISBLANK(Perigon!G2574),"",Perigon!G2574)</f>
        <v/>
      </c>
      <c r="C2579" s="96" t="str">
        <f>IF(ISBLANK(Perigon!I2574),"",Perigon!I2574)</f>
        <v/>
      </c>
      <c r="D2579" s="97" t="str">
        <f>IF(ISBLANK(Perigon!J2574),"",Perigon!J2574)</f>
        <v/>
      </c>
      <c r="E2579" s="64" t="str">
        <f>IF(ISBLANK(Perigon!K2574),"",Perigon!K2574)</f>
        <v/>
      </c>
      <c r="F2579" s="65"/>
      <c r="G2579" s="64"/>
      <c r="H2579" s="69" t="str">
        <f>IF(ISBLANK(Perigon!L2574),"",Perigon!L2574)</f>
        <v/>
      </c>
      <c r="I2579" s="69" t="str">
        <f>IF(ISBLANK(Perigon!M2574),"",Perigon!M2574)</f>
        <v/>
      </c>
      <c r="J2579" s="98" t="str">
        <f>IF(ISBLANK(Perigon!N2574),"",Perigon!N2574)</f>
        <v/>
      </c>
      <c r="K2579" s="99" t="str">
        <f>IF(ISBLANK(Perigon!J2574),"",Perigon!T2574)</f>
        <v/>
      </c>
      <c r="L2579" s="95" t="str">
        <f>IF(ISBLANK(Perigon!O2574),"",Perigon!O2574)</f>
        <v/>
      </c>
      <c r="M2579" s="95" t="str">
        <f>IF(ISBLANK(Perigon!R2574),"",Perigon!R2574)</f>
        <v/>
      </c>
      <c r="N2579" s="95" t="str">
        <f>IF(ISBLANK(Perigon!P2574),"",Perigon!P2574)</f>
        <v/>
      </c>
      <c r="O2579" s="38" t="str">
        <f>IF($L2579="","",VLOOKUP($R2579,Tarife!$A$2:$R$599,13,FALSE))</f>
        <v/>
      </c>
      <c r="P2579" s="38" t="str">
        <f t="shared" si="40"/>
        <v/>
      </c>
      <c r="R2579" s="100" t="str">
        <f>Zusammenzug!$C$25&amp;"-"&amp;Zusammenzug!$A$7&amp;"-"&amp;Leistungen!L2579</f>
        <v>2024-0-</v>
      </c>
    </row>
    <row r="2580" spans="1:18" x14ac:dyDescent="0.2">
      <c r="A2580" s="95" t="str">
        <f>IF(ISBLANK(Perigon!E2575),"",Perigon!E2575)</f>
        <v/>
      </c>
      <c r="B2580" s="95" t="str">
        <f>IF(ISBLANK(Perigon!G2575),"",Perigon!G2575)</f>
        <v/>
      </c>
      <c r="C2580" s="96" t="str">
        <f>IF(ISBLANK(Perigon!I2575),"",Perigon!I2575)</f>
        <v/>
      </c>
      <c r="D2580" s="97" t="str">
        <f>IF(ISBLANK(Perigon!J2575),"",Perigon!J2575)</f>
        <v/>
      </c>
      <c r="E2580" s="64" t="str">
        <f>IF(ISBLANK(Perigon!K2575),"",Perigon!K2575)</f>
        <v/>
      </c>
      <c r="F2580" s="65"/>
      <c r="G2580" s="64"/>
      <c r="H2580" s="69" t="str">
        <f>IF(ISBLANK(Perigon!L2575),"",Perigon!L2575)</f>
        <v/>
      </c>
      <c r="I2580" s="69" t="str">
        <f>IF(ISBLANK(Perigon!M2575),"",Perigon!M2575)</f>
        <v/>
      </c>
      <c r="J2580" s="98" t="str">
        <f>IF(ISBLANK(Perigon!N2575),"",Perigon!N2575)</f>
        <v/>
      </c>
      <c r="K2580" s="99" t="str">
        <f>IF(ISBLANK(Perigon!J2575),"",Perigon!T2575)</f>
        <v/>
      </c>
      <c r="L2580" s="95" t="str">
        <f>IF(ISBLANK(Perigon!O2575),"",Perigon!O2575)</f>
        <v/>
      </c>
      <c r="M2580" s="95" t="str">
        <f>IF(ISBLANK(Perigon!R2575),"",Perigon!R2575)</f>
        <v/>
      </c>
      <c r="N2580" s="95" t="str">
        <f>IF(ISBLANK(Perigon!P2575),"",Perigon!P2575)</f>
        <v/>
      </c>
      <c r="O2580" s="38" t="str">
        <f>IF($L2580="","",VLOOKUP($R2580,Tarife!$A$2:$R$599,13,FALSE))</f>
        <v/>
      </c>
      <c r="P2580" s="38" t="str">
        <f t="shared" si="40"/>
        <v/>
      </c>
      <c r="R2580" s="100" t="str">
        <f>Zusammenzug!$C$25&amp;"-"&amp;Zusammenzug!$A$7&amp;"-"&amp;Leistungen!L2580</f>
        <v>2024-0-</v>
      </c>
    </row>
    <row r="2581" spans="1:18" x14ac:dyDescent="0.2">
      <c r="A2581" s="95" t="str">
        <f>IF(ISBLANK(Perigon!E2576),"",Perigon!E2576)</f>
        <v/>
      </c>
      <c r="B2581" s="95" t="str">
        <f>IF(ISBLANK(Perigon!G2576),"",Perigon!G2576)</f>
        <v/>
      </c>
      <c r="C2581" s="96" t="str">
        <f>IF(ISBLANK(Perigon!I2576),"",Perigon!I2576)</f>
        <v/>
      </c>
      <c r="D2581" s="97" t="str">
        <f>IF(ISBLANK(Perigon!J2576),"",Perigon!J2576)</f>
        <v/>
      </c>
      <c r="E2581" s="64" t="str">
        <f>IF(ISBLANK(Perigon!K2576),"",Perigon!K2576)</f>
        <v/>
      </c>
      <c r="F2581" s="65"/>
      <c r="G2581" s="64"/>
      <c r="H2581" s="69" t="str">
        <f>IF(ISBLANK(Perigon!L2576),"",Perigon!L2576)</f>
        <v/>
      </c>
      <c r="I2581" s="69" t="str">
        <f>IF(ISBLANK(Perigon!M2576),"",Perigon!M2576)</f>
        <v/>
      </c>
      <c r="J2581" s="98" t="str">
        <f>IF(ISBLANK(Perigon!N2576),"",Perigon!N2576)</f>
        <v/>
      </c>
      <c r="K2581" s="99" t="str">
        <f>IF(ISBLANK(Perigon!J2576),"",Perigon!T2576)</f>
        <v/>
      </c>
      <c r="L2581" s="95" t="str">
        <f>IF(ISBLANK(Perigon!O2576),"",Perigon!O2576)</f>
        <v/>
      </c>
      <c r="M2581" s="95" t="str">
        <f>IF(ISBLANK(Perigon!R2576),"",Perigon!R2576)</f>
        <v/>
      </c>
      <c r="N2581" s="95" t="str">
        <f>IF(ISBLANK(Perigon!P2576),"",Perigon!P2576)</f>
        <v/>
      </c>
      <c r="O2581" s="38" t="str">
        <f>IF($L2581="","",VLOOKUP($R2581,Tarife!$A$2:$R$599,13,FALSE))</f>
        <v/>
      </c>
      <c r="P2581" s="38" t="str">
        <f t="shared" si="40"/>
        <v/>
      </c>
      <c r="R2581" s="100" t="str">
        <f>Zusammenzug!$C$25&amp;"-"&amp;Zusammenzug!$A$7&amp;"-"&amp;Leistungen!L2581</f>
        <v>2024-0-</v>
      </c>
    </row>
    <row r="2582" spans="1:18" x14ac:dyDescent="0.2">
      <c r="A2582" s="95" t="str">
        <f>IF(ISBLANK(Perigon!E2577),"",Perigon!E2577)</f>
        <v/>
      </c>
      <c r="B2582" s="95" t="str">
        <f>IF(ISBLANK(Perigon!G2577),"",Perigon!G2577)</f>
        <v/>
      </c>
      <c r="C2582" s="96" t="str">
        <f>IF(ISBLANK(Perigon!I2577),"",Perigon!I2577)</f>
        <v/>
      </c>
      <c r="D2582" s="97" t="str">
        <f>IF(ISBLANK(Perigon!J2577),"",Perigon!J2577)</f>
        <v/>
      </c>
      <c r="E2582" s="64" t="str">
        <f>IF(ISBLANK(Perigon!K2577),"",Perigon!K2577)</f>
        <v/>
      </c>
      <c r="F2582" s="65"/>
      <c r="G2582" s="64"/>
      <c r="H2582" s="69" t="str">
        <f>IF(ISBLANK(Perigon!L2577),"",Perigon!L2577)</f>
        <v/>
      </c>
      <c r="I2582" s="69" t="str">
        <f>IF(ISBLANK(Perigon!M2577),"",Perigon!M2577)</f>
        <v/>
      </c>
      <c r="J2582" s="98" t="str">
        <f>IF(ISBLANK(Perigon!N2577),"",Perigon!N2577)</f>
        <v/>
      </c>
      <c r="K2582" s="99" t="str">
        <f>IF(ISBLANK(Perigon!J2577),"",Perigon!T2577)</f>
        <v/>
      </c>
      <c r="L2582" s="95" t="str">
        <f>IF(ISBLANK(Perigon!O2577),"",Perigon!O2577)</f>
        <v/>
      </c>
      <c r="M2582" s="95" t="str">
        <f>IF(ISBLANK(Perigon!R2577),"",Perigon!R2577)</f>
        <v/>
      </c>
      <c r="N2582" s="95" t="str">
        <f>IF(ISBLANK(Perigon!P2577),"",Perigon!P2577)</f>
        <v/>
      </c>
      <c r="O2582" s="38" t="str">
        <f>IF($L2582="","",VLOOKUP($R2582,Tarife!$A$2:$R$599,13,FALSE))</f>
        <v/>
      </c>
      <c r="P2582" s="38" t="str">
        <f t="shared" si="40"/>
        <v/>
      </c>
      <c r="R2582" s="100" t="str">
        <f>Zusammenzug!$C$25&amp;"-"&amp;Zusammenzug!$A$7&amp;"-"&amp;Leistungen!L2582</f>
        <v>2024-0-</v>
      </c>
    </row>
    <row r="2583" spans="1:18" x14ac:dyDescent="0.2">
      <c r="A2583" s="95" t="str">
        <f>IF(ISBLANK(Perigon!E2578),"",Perigon!E2578)</f>
        <v/>
      </c>
      <c r="B2583" s="95" t="str">
        <f>IF(ISBLANK(Perigon!G2578),"",Perigon!G2578)</f>
        <v/>
      </c>
      <c r="C2583" s="96" t="str">
        <f>IF(ISBLANK(Perigon!I2578),"",Perigon!I2578)</f>
        <v/>
      </c>
      <c r="D2583" s="97" t="str">
        <f>IF(ISBLANK(Perigon!J2578),"",Perigon!J2578)</f>
        <v/>
      </c>
      <c r="E2583" s="64" t="str">
        <f>IF(ISBLANK(Perigon!K2578),"",Perigon!K2578)</f>
        <v/>
      </c>
      <c r="F2583" s="65"/>
      <c r="G2583" s="64"/>
      <c r="H2583" s="69" t="str">
        <f>IF(ISBLANK(Perigon!L2578),"",Perigon!L2578)</f>
        <v/>
      </c>
      <c r="I2583" s="69" t="str">
        <f>IF(ISBLANK(Perigon!M2578),"",Perigon!M2578)</f>
        <v/>
      </c>
      <c r="J2583" s="98" t="str">
        <f>IF(ISBLANK(Perigon!N2578),"",Perigon!N2578)</f>
        <v/>
      </c>
      <c r="K2583" s="99" t="str">
        <f>IF(ISBLANK(Perigon!J2578),"",Perigon!T2578)</f>
        <v/>
      </c>
      <c r="L2583" s="95" t="str">
        <f>IF(ISBLANK(Perigon!O2578),"",Perigon!O2578)</f>
        <v/>
      </c>
      <c r="M2583" s="95" t="str">
        <f>IF(ISBLANK(Perigon!R2578),"",Perigon!R2578)</f>
        <v/>
      </c>
      <c r="N2583" s="95" t="str">
        <f>IF(ISBLANK(Perigon!P2578),"",Perigon!P2578)</f>
        <v/>
      </c>
      <c r="O2583" s="38" t="str">
        <f>IF($L2583="","",VLOOKUP($R2583,Tarife!$A$2:$R$599,13,FALSE))</f>
        <v/>
      </c>
      <c r="P2583" s="38" t="str">
        <f t="shared" si="40"/>
        <v/>
      </c>
      <c r="R2583" s="100" t="str">
        <f>Zusammenzug!$C$25&amp;"-"&amp;Zusammenzug!$A$7&amp;"-"&amp;Leistungen!L2583</f>
        <v>2024-0-</v>
      </c>
    </row>
    <row r="2584" spans="1:18" x14ac:dyDescent="0.2">
      <c r="A2584" s="95" t="str">
        <f>IF(ISBLANK(Perigon!E2579),"",Perigon!E2579)</f>
        <v/>
      </c>
      <c r="B2584" s="95" t="str">
        <f>IF(ISBLANK(Perigon!G2579),"",Perigon!G2579)</f>
        <v/>
      </c>
      <c r="C2584" s="96" t="str">
        <f>IF(ISBLANK(Perigon!I2579),"",Perigon!I2579)</f>
        <v/>
      </c>
      <c r="D2584" s="97" t="str">
        <f>IF(ISBLANK(Perigon!J2579),"",Perigon!J2579)</f>
        <v/>
      </c>
      <c r="E2584" s="64" t="str">
        <f>IF(ISBLANK(Perigon!K2579),"",Perigon!K2579)</f>
        <v/>
      </c>
      <c r="F2584" s="65"/>
      <c r="G2584" s="64"/>
      <c r="H2584" s="69" t="str">
        <f>IF(ISBLANK(Perigon!L2579),"",Perigon!L2579)</f>
        <v/>
      </c>
      <c r="I2584" s="69" t="str">
        <f>IF(ISBLANK(Perigon!M2579),"",Perigon!M2579)</f>
        <v/>
      </c>
      <c r="J2584" s="98" t="str">
        <f>IF(ISBLANK(Perigon!N2579),"",Perigon!N2579)</f>
        <v/>
      </c>
      <c r="K2584" s="99" t="str">
        <f>IF(ISBLANK(Perigon!J2579),"",Perigon!T2579)</f>
        <v/>
      </c>
      <c r="L2584" s="95" t="str">
        <f>IF(ISBLANK(Perigon!O2579),"",Perigon!O2579)</f>
        <v/>
      </c>
      <c r="M2584" s="95" t="str">
        <f>IF(ISBLANK(Perigon!R2579),"",Perigon!R2579)</f>
        <v/>
      </c>
      <c r="N2584" s="95" t="str">
        <f>IF(ISBLANK(Perigon!P2579),"",Perigon!P2579)</f>
        <v/>
      </c>
      <c r="O2584" s="38" t="str">
        <f>IF($L2584="","",VLOOKUP($R2584,Tarife!$A$2:$R$599,13,FALSE))</f>
        <v/>
      </c>
      <c r="P2584" s="38" t="str">
        <f t="shared" si="40"/>
        <v/>
      </c>
      <c r="R2584" s="100" t="str">
        <f>Zusammenzug!$C$25&amp;"-"&amp;Zusammenzug!$A$7&amp;"-"&amp;Leistungen!L2584</f>
        <v>2024-0-</v>
      </c>
    </row>
    <row r="2585" spans="1:18" x14ac:dyDescent="0.2">
      <c r="A2585" s="95" t="str">
        <f>IF(ISBLANK(Perigon!E2580),"",Perigon!E2580)</f>
        <v/>
      </c>
      <c r="B2585" s="95" t="str">
        <f>IF(ISBLANK(Perigon!G2580),"",Perigon!G2580)</f>
        <v/>
      </c>
      <c r="C2585" s="96" t="str">
        <f>IF(ISBLANK(Perigon!I2580),"",Perigon!I2580)</f>
        <v/>
      </c>
      <c r="D2585" s="97" t="str">
        <f>IF(ISBLANK(Perigon!J2580),"",Perigon!J2580)</f>
        <v/>
      </c>
      <c r="E2585" s="64" t="str">
        <f>IF(ISBLANK(Perigon!K2580),"",Perigon!K2580)</f>
        <v/>
      </c>
      <c r="F2585" s="65"/>
      <c r="G2585" s="64"/>
      <c r="H2585" s="69" t="str">
        <f>IF(ISBLANK(Perigon!L2580),"",Perigon!L2580)</f>
        <v/>
      </c>
      <c r="I2585" s="69" t="str">
        <f>IF(ISBLANK(Perigon!M2580),"",Perigon!M2580)</f>
        <v/>
      </c>
      <c r="J2585" s="98" t="str">
        <f>IF(ISBLANK(Perigon!N2580),"",Perigon!N2580)</f>
        <v/>
      </c>
      <c r="K2585" s="99" t="str">
        <f>IF(ISBLANK(Perigon!J2580),"",Perigon!T2580)</f>
        <v/>
      </c>
      <c r="L2585" s="95" t="str">
        <f>IF(ISBLANK(Perigon!O2580),"",Perigon!O2580)</f>
        <v/>
      </c>
      <c r="M2585" s="95" t="str">
        <f>IF(ISBLANK(Perigon!R2580),"",Perigon!R2580)</f>
        <v/>
      </c>
      <c r="N2585" s="95" t="str">
        <f>IF(ISBLANK(Perigon!P2580),"",Perigon!P2580)</f>
        <v/>
      </c>
      <c r="O2585" s="38" t="str">
        <f>IF($L2585="","",VLOOKUP($R2585,Tarife!$A$2:$R$599,13,FALSE))</f>
        <v/>
      </c>
      <c r="P2585" s="38" t="str">
        <f t="shared" si="40"/>
        <v/>
      </c>
      <c r="R2585" s="100" t="str">
        <f>Zusammenzug!$C$25&amp;"-"&amp;Zusammenzug!$A$7&amp;"-"&amp;Leistungen!L2585</f>
        <v>2024-0-</v>
      </c>
    </row>
    <row r="2586" spans="1:18" x14ac:dyDescent="0.2">
      <c r="A2586" s="95" t="str">
        <f>IF(ISBLANK(Perigon!E2581),"",Perigon!E2581)</f>
        <v/>
      </c>
      <c r="B2586" s="95" t="str">
        <f>IF(ISBLANK(Perigon!G2581),"",Perigon!G2581)</f>
        <v/>
      </c>
      <c r="C2586" s="96" t="str">
        <f>IF(ISBLANK(Perigon!I2581),"",Perigon!I2581)</f>
        <v/>
      </c>
      <c r="D2586" s="97" t="str">
        <f>IF(ISBLANK(Perigon!J2581),"",Perigon!J2581)</f>
        <v/>
      </c>
      <c r="E2586" s="64" t="str">
        <f>IF(ISBLANK(Perigon!K2581),"",Perigon!K2581)</f>
        <v/>
      </c>
      <c r="F2586" s="65"/>
      <c r="G2586" s="64"/>
      <c r="H2586" s="69" t="str">
        <f>IF(ISBLANK(Perigon!L2581),"",Perigon!L2581)</f>
        <v/>
      </c>
      <c r="I2586" s="69" t="str">
        <f>IF(ISBLANK(Perigon!M2581),"",Perigon!M2581)</f>
        <v/>
      </c>
      <c r="J2586" s="98" t="str">
        <f>IF(ISBLANK(Perigon!N2581),"",Perigon!N2581)</f>
        <v/>
      </c>
      <c r="K2586" s="99" t="str">
        <f>IF(ISBLANK(Perigon!J2581),"",Perigon!T2581)</f>
        <v/>
      </c>
      <c r="L2586" s="95" t="str">
        <f>IF(ISBLANK(Perigon!O2581),"",Perigon!O2581)</f>
        <v/>
      </c>
      <c r="M2586" s="95" t="str">
        <f>IF(ISBLANK(Perigon!R2581),"",Perigon!R2581)</f>
        <v/>
      </c>
      <c r="N2586" s="95" t="str">
        <f>IF(ISBLANK(Perigon!P2581),"",Perigon!P2581)</f>
        <v/>
      </c>
      <c r="O2586" s="38" t="str">
        <f>IF($L2586="","",VLOOKUP($R2586,Tarife!$A$2:$R$599,13,FALSE))</f>
        <v/>
      </c>
      <c r="P2586" s="38" t="str">
        <f t="shared" si="40"/>
        <v/>
      </c>
      <c r="R2586" s="100" t="str">
        <f>Zusammenzug!$C$25&amp;"-"&amp;Zusammenzug!$A$7&amp;"-"&amp;Leistungen!L2586</f>
        <v>2024-0-</v>
      </c>
    </row>
    <row r="2587" spans="1:18" x14ac:dyDescent="0.2">
      <c r="A2587" s="95" t="str">
        <f>IF(ISBLANK(Perigon!E2582),"",Perigon!E2582)</f>
        <v/>
      </c>
      <c r="B2587" s="95" t="str">
        <f>IF(ISBLANK(Perigon!G2582),"",Perigon!G2582)</f>
        <v/>
      </c>
      <c r="C2587" s="96" t="str">
        <f>IF(ISBLANK(Perigon!I2582),"",Perigon!I2582)</f>
        <v/>
      </c>
      <c r="D2587" s="97" t="str">
        <f>IF(ISBLANK(Perigon!J2582),"",Perigon!J2582)</f>
        <v/>
      </c>
      <c r="E2587" s="64" t="str">
        <f>IF(ISBLANK(Perigon!K2582),"",Perigon!K2582)</f>
        <v/>
      </c>
      <c r="F2587" s="65"/>
      <c r="G2587" s="64"/>
      <c r="H2587" s="69" t="str">
        <f>IF(ISBLANK(Perigon!L2582),"",Perigon!L2582)</f>
        <v/>
      </c>
      <c r="I2587" s="69" t="str">
        <f>IF(ISBLANK(Perigon!M2582),"",Perigon!M2582)</f>
        <v/>
      </c>
      <c r="J2587" s="98" t="str">
        <f>IF(ISBLANK(Perigon!N2582),"",Perigon!N2582)</f>
        <v/>
      </c>
      <c r="K2587" s="99" t="str">
        <f>IF(ISBLANK(Perigon!J2582),"",Perigon!T2582)</f>
        <v/>
      </c>
      <c r="L2587" s="95" t="str">
        <f>IF(ISBLANK(Perigon!O2582),"",Perigon!O2582)</f>
        <v/>
      </c>
      <c r="M2587" s="95" t="str">
        <f>IF(ISBLANK(Perigon!R2582),"",Perigon!R2582)</f>
        <v/>
      </c>
      <c r="N2587" s="95" t="str">
        <f>IF(ISBLANK(Perigon!P2582),"",Perigon!P2582)</f>
        <v/>
      </c>
      <c r="O2587" s="38" t="str">
        <f>IF($L2587="","",VLOOKUP($R2587,Tarife!$A$2:$R$599,13,FALSE))</f>
        <v/>
      </c>
      <c r="P2587" s="38" t="str">
        <f t="shared" si="40"/>
        <v/>
      </c>
      <c r="R2587" s="100" t="str">
        <f>Zusammenzug!$C$25&amp;"-"&amp;Zusammenzug!$A$7&amp;"-"&amp;Leistungen!L2587</f>
        <v>2024-0-</v>
      </c>
    </row>
    <row r="2588" spans="1:18" x14ac:dyDescent="0.2">
      <c r="A2588" s="95" t="str">
        <f>IF(ISBLANK(Perigon!E2583),"",Perigon!E2583)</f>
        <v/>
      </c>
      <c r="B2588" s="95" t="str">
        <f>IF(ISBLANK(Perigon!G2583),"",Perigon!G2583)</f>
        <v/>
      </c>
      <c r="C2588" s="96" t="str">
        <f>IF(ISBLANK(Perigon!I2583),"",Perigon!I2583)</f>
        <v/>
      </c>
      <c r="D2588" s="97" t="str">
        <f>IF(ISBLANK(Perigon!J2583),"",Perigon!J2583)</f>
        <v/>
      </c>
      <c r="E2588" s="64" t="str">
        <f>IF(ISBLANK(Perigon!K2583),"",Perigon!K2583)</f>
        <v/>
      </c>
      <c r="F2588" s="65"/>
      <c r="G2588" s="64"/>
      <c r="H2588" s="69" t="str">
        <f>IF(ISBLANK(Perigon!L2583),"",Perigon!L2583)</f>
        <v/>
      </c>
      <c r="I2588" s="69" t="str">
        <f>IF(ISBLANK(Perigon!M2583),"",Perigon!M2583)</f>
        <v/>
      </c>
      <c r="J2588" s="98" t="str">
        <f>IF(ISBLANK(Perigon!N2583),"",Perigon!N2583)</f>
        <v/>
      </c>
      <c r="K2588" s="99" t="str">
        <f>IF(ISBLANK(Perigon!J2583),"",Perigon!T2583)</f>
        <v/>
      </c>
      <c r="L2588" s="95" t="str">
        <f>IF(ISBLANK(Perigon!O2583),"",Perigon!O2583)</f>
        <v/>
      </c>
      <c r="M2588" s="95" t="str">
        <f>IF(ISBLANK(Perigon!R2583),"",Perigon!R2583)</f>
        <v/>
      </c>
      <c r="N2588" s="95" t="str">
        <f>IF(ISBLANK(Perigon!P2583),"",Perigon!P2583)</f>
        <v/>
      </c>
      <c r="O2588" s="38" t="str">
        <f>IF($L2588="","",VLOOKUP($R2588,Tarife!$A$2:$R$599,13,FALSE))</f>
        <v/>
      </c>
      <c r="P2588" s="38" t="str">
        <f t="shared" si="40"/>
        <v/>
      </c>
      <c r="R2588" s="100" t="str">
        <f>Zusammenzug!$C$25&amp;"-"&amp;Zusammenzug!$A$7&amp;"-"&amp;Leistungen!L2588</f>
        <v>2024-0-</v>
      </c>
    </row>
    <row r="2589" spans="1:18" x14ac:dyDescent="0.2">
      <c r="A2589" s="95" t="str">
        <f>IF(ISBLANK(Perigon!E2584),"",Perigon!E2584)</f>
        <v/>
      </c>
      <c r="B2589" s="95" t="str">
        <f>IF(ISBLANK(Perigon!G2584),"",Perigon!G2584)</f>
        <v/>
      </c>
      <c r="C2589" s="96" t="str">
        <f>IF(ISBLANK(Perigon!I2584),"",Perigon!I2584)</f>
        <v/>
      </c>
      <c r="D2589" s="97" t="str">
        <f>IF(ISBLANK(Perigon!J2584),"",Perigon!J2584)</f>
        <v/>
      </c>
      <c r="E2589" s="64" t="str">
        <f>IF(ISBLANK(Perigon!K2584),"",Perigon!K2584)</f>
        <v/>
      </c>
      <c r="F2589" s="65"/>
      <c r="G2589" s="64"/>
      <c r="H2589" s="69" t="str">
        <f>IF(ISBLANK(Perigon!L2584),"",Perigon!L2584)</f>
        <v/>
      </c>
      <c r="I2589" s="69" t="str">
        <f>IF(ISBLANK(Perigon!M2584),"",Perigon!M2584)</f>
        <v/>
      </c>
      <c r="J2589" s="98" t="str">
        <f>IF(ISBLANK(Perigon!N2584),"",Perigon!N2584)</f>
        <v/>
      </c>
      <c r="K2589" s="99" t="str">
        <f>IF(ISBLANK(Perigon!J2584),"",Perigon!T2584)</f>
        <v/>
      </c>
      <c r="L2589" s="95" t="str">
        <f>IF(ISBLANK(Perigon!O2584),"",Perigon!O2584)</f>
        <v/>
      </c>
      <c r="M2589" s="95" t="str">
        <f>IF(ISBLANK(Perigon!R2584),"",Perigon!R2584)</f>
        <v/>
      </c>
      <c r="N2589" s="95" t="str">
        <f>IF(ISBLANK(Perigon!P2584),"",Perigon!P2584)</f>
        <v/>
      </c>
      <c r="O2589" s="38" t="str">
        <f>IF($L2589="","",VLOOKUP($R2589,Tarife!$A$2:$R$599,13,FALSE))</f>
        <v/>
      </c>
      <c r="P2589" s="38" t="str">
        <f t="shared" si="40"/>
        <v/>
      </c>
      <c r="R2589" s="100" t="str">
        <f>Zusammenzug!$C$25&amp;"-"&amp;Zusammenzug!$A$7&amp;"-"&amp;Leistungen!L2589</f>
        <v>2024-0-</v>
      </c>
    </row>
    <row r="2590" spans="1:18" x14ac:dyDescent="0.2">
      <c r="A2590" s="95" t="str">
        <f>IF(ISBLANK(Perigon!E2585),"",Perigon!E2585)</f>
        <v/>
      </c>
      <c r="B2590" s="95" t="str">
        <f>IF(ISBLANK(Perigon!G2585),"",Perigon!G2585)</f>
        <v/>
      </c>
      <c r="C2590" s="96" t="str">
        <f>IF(ISBLANK(Perigon!I2585),"",Perigon!I2585)</f>
        <v/>
      </c>
      <c r="D2590" s="97" t="str">
        <f>IF(ISBLANK(Perigon!J2585),"",Perigon!J2585)</f>
        <v/>
      </c>
      <c r="E2590" s="64" t="str">
        <f>IF(ISBLANK(Perigon!K2585),"",Perigon!K2585)</f>
        <v/>
      </c>
      <c r="F2590" s="65"/>
      <c r="G2590" s="64"/>
      <c r="H2590" s="69" t="str">
        <f>IF(ISBLANK(Perigon!L2585),"",Perigon!L2585)</f>
        <v/>
      </c>
      <c r="I2590" s="69" t="str">
        <f>IF(ISBLANK(Perigon!M2585),"",Perigon!M2585)</f>
        <v/>
      </c>
      <c r="J2590" s="98" t="str">
        <f>IF(ISBLANK(Perigon!N2585),"",Perigon!N2585)</f>
        <v/>
      </c>
      <c r="K2590" s="99" t="str">
        <f>IF(ISBLANK(Perigon!J2585),"",Perigon!T2585)</f>
        <v/>
      </c>
      <c r="L2590" s="95" t="str">
        <f>IF(ISBLANK(Perigon!O2585),"",Perigon!O2585)</f>
        <v/>
      </c>
      <c r="M2590" s="95" t="str">
        <f>IF(ISBLANK(Perigon!R2585),"",Perigon!R2585)</f>
        <v/>
      </c>
      <c r="N2590" s="95" t="str">
        <f>IF(ISBLANK(Perigon!P2585),"",Perigon!P2585)</f>
        <v/>
      </c>
      <c r="O2590" s="38" t="str">
        <f>IF($L2590="","",VLOOKUP($R2590,Tarife!$A$2:$R$599,13,FALSE))</f>
        <v/>
      </c>
      <c r="P2590" s="38" t="str">
        <f t="shared" si="40"/>
        <v/>
      </c>
      <c r="R2590" s="100" t="str">
        <f>Zusammenzug!$C$25&amp;"-"&amp;Zusammenzug!$A$7&amp;"-"&amp;Leistungen!L2590</f>
        <v>2024-0-</v>
      </c>
    </row>
    <row r="2591" spans="1:18" x14ac:dyDescent="0.2">
      <c r="A2591" s="95" t="str">
        <f>IF(ISBLANK(Perigon!E2586),"",Perigon!E2586)</f>
        <v/>
      </c>
      <c r="B2591" s="95" t="str">
        <f>IF(ISBLANK(Perigon!G2586),"",Perigon!G2586)</f>
        <v/>
      </c>
      <c r="C2591" s="96" t="str">
        <f>IF(ISBLANK(Perigon!I2586),"",Perigon!I2586)</f>
        <v/>
      </c>
      <c r="D2591" s="97" t="str">
        <f>IF(ISBLANK(Perigon!J2586),"",Perigon!J2586)</f>
        <v/>
      </c>
      <c r="E2591" s="64" t="str">
        <f>IF(ISBLANK(Perigon!K2586),"",Perigon!K2586)</f>
        <v/>
      </c>
      <c r="F2591" s="65"/>
      <c r="G2591" s="64"/>
      <c r="H2591" s="69" t="str">
        <f>IF(ISBLANK(Perigon!L2586),"",Perigon!L2586)</f>
        <v/>
      </c>
      <c r="I2591" s="69" t="str">
        <f>IF(ISBLANK(Perigon!M2586),"",Perigon!M2586)</f>
        <v/>
      </c>
      <c r="J2591" s="98" t="str">
        <f>IF(ISBLANK(Perigon!N2586),"",Perigon!N2586)</f>
        <v/>
      </c>
      <c r="K2591" s="99" t="str">
        <f>IF(ISBLANK(Perigon!J2586),"",Perigon!T2586)</f>
        <v/>
      </c>
      <c r="L2591" s="95" t="str">
        <f>IF(ISBLANK(Perigon!O2586),"",Perigon!O2586)</f>
        <v/>
      </c>
      <c r="M2591" s="95" t="str">
        <f>IF(ISBLANK(Perigon!R2586),"",Perigon!R2586)</f>
        <v/>
      </c>
      <c r="N2591" s="95" t="str">
        <f>IF(ISBLANK(Perigon!P2586),"",Perigon!P2586)</f>
        <v/>
      </c>
      <c r="O2591" s="38" t="str">
        <f>IF($L2591="","",VLOOKUP($R2591,Tarife!$A$2:$R$599,13,FALSE))</f>
        <v/>
      </c>
      <c r="P2591" s="38" t="str">
        <f t="shared" si="40"/>
        <v/>
      </c>
      <c r="R2591" s="100" t="str">
        <f>Zusammenzug!$C$25&amp;"-"&amp;Zusammenzug!$A$7&amp;"-"&amp;Leistungen!L2591</f>
        <v>2024-0-</v>
      </c>
    </row>
    <row r="2592" spans="1:18" x14ac:dyDescent="0.2">
      <c r="A2592" s="95" t="str">
        <f>IF(ISBLANK(Perigon!E2587),"",Perigon!E2587)</f>
        <v/>
      </c>
      <c r="B2592" s="95" t="str">
        <f>IF(ISBLANK(Perigon!G2587),"",Perigon!G2587)</f>
        <v/>
      </c>
      <c r="C2592" s="96" t="str">
        <f>IF(ISBLANK(Perigon!I2587),"",Perigon!I2587)</f>
        <v/>
      </c>
      <c r="D2592" s="97" t="str">
        <f>IF(ISBLANK(Perigon!J2587),"",Perigon!J2587)</f>
        <v/>
      </c>
      <c r="E2592" s="64" t="str">
        <f>IF(ISBLANK(Perigon!K2587),"",Perigon!K2587)</f>
        <v/>
      </c>
      <c r="F2592" s="65"/>
      <c r="G2592" s="64"/>
      <c r="H2592" s="69" t="str">
        <f>IF(ISBLANK(Perigon!L2587),"",Perigon!L2587)</f>
        <v/>
      </c>
      <c r="I2592" s="69" t="str">
        <f>IF(ISBLANK(Perigon!M2587),"",Perigon!M2587)</f>
        <v/>
      </c>
      <c r="J2592" s="98" t="str">
        <f>IF(ISBLANK(Perigon!N2587),"",Perigon!N2587)</f>
        <v/>
      </c>
      <c r="K2592" s="99" t="str">
        <f>IF(ISBLANK(Perigon!J2587),"",Perigon!T2587)</f>
        <v/>
      </c>
      <c r="L2592" s="95" t="str">
        <f>IF(ISBLANK(Perigon!O2587),"",Perigon!O2587)</f>
        <v/>
      </c>
      <c r="M2592" s="95" t="str">
        <f>IF(ISBLANK(Perigon!R2587),"",Perigon!R2587)</f>
        <v/>
      </c>
      <c r="N2592" s="95" t="str">
        <f>IF(ISBLANK(Perigon!P2587),"",Perigon!P2587)</f>
        <v/>
      </c>
      <c r="O2592" s="38" t="str">
        <f>IF($L2592="","",VLOOKUP($R2592,Tarife!$A$2:$R$599,13,FALSE))</f>
        <v/>
      </c>
      <c r="P2592" s="38" t="str">
        <f t="shared" si="40"/>
        <v/>
      </c>
      <c r="R2592" s="100" t="str">
        <f>Zusammenzug!$C$25&amp;"-"&amp;Zusammenzug!$A$7&amp;"-"&amp;Leistungen!L2592</f>
        <v>2024-0-</v>
      </c>
    </row>
    <row r="2593" spans="1:18" x14ac:dyDescent="0.2">
      <c r="A2593" s="95" t="str">
        <f>IF(ISBLANK(Perigon!E2588),"",Perigon!E2588)</f>
        <v/>
      </c>
      <c r="B2593" s="95" t="str">
        <f>IF(ISBLANK(Perigon!G2588),"",Perigon!G2588)</f>
        <v/>
      </c>
      <c r="C2593" s="96" t="str">
        <f>IF(ISBLANK(Perigon!I2588),"",Perigon!I2588)</f>
        <v/>
      </c>
      <c r="D2593" s="97" t="str">
        <f>IF(ISBLANK(Perigon!J2588),"",Perigon!J2588)</f>
        <v/>
      </c>
      <c r="E2593" s="64" t="str">
        <f>IF(ISBLANK(Perigon!K2588),"",Perigon!K2588)</f>
        <v/>
      </c>
      <c r="F2593" s="65"/>
      <c r="G2593" s="64"/>
      <c r="H2593" s="69" t="str">
        <f>IF(ISBLANK(Perigon!L2588),"",Perigon!L2588)</f>
        <v/>
      </c>
      <c r="I2593" s="69" t="str">
        <f>IF(ISBLANK(Perigon!M2588),"",Perigon!M2588)</f>
        <v/>
      </c>
      <c r="J2593" s="98" t="str">
        <f>IF(ISBLANK(Perigon!N2588),"",Perigon!N2588)</f>
        <v/>
      </c>
      <c r="K2593" s="99" t="str">
        <f>IF(ISBLANK(Perigon!J2588),"",Perigon!T2588)</f>
        <v/>
      </c>
      <c r="L2593" s="95" t="str">
        <f>IF(ISBLANK(Perigon!O2588),"",Perigon!O2588)</f>
        <v/>
      </c>
      <c r="M2593" s="95" t="str">
        <f>IF(ISBLANK(Perigon!R2588),"",Perigon!R2588)</f>
        <v/>
      </c>
      <c r="N2593" s="95" t="str">
        <f>IF(ISBLANK(Perigon!P2588),"",Perigon!P2588)</f>
        <v/>
      </c>
      <c r="O2593" s="38" t="str">
        <f>IF($L2593="","",VLOOKUP($R2593,Tarife!$A$2:$R$599,13,FALSE))</f>
        <v/>
      </c>
      <c r="P2593" s="38" t="str">
        <f t="shared" si="40"/>
        <v/>
      </c>
      <c r="R2593" s="100" t="str">
        <f>Zusammenzug!$C$25&amp;"-"&amp;Zusammenzug!$A$7&amp;"-"&amp;Leistungen!L2593</f>
        <v>2024-0-</v>
      </c>
    </row>
    <row r="2594" spans="1:18" x14ac:dyDescent="0.2">
      <c r="A2594" s="95" t="str">
        <f>IF(ISBLANK(Perigon!E2589),"",Perigon!E2589)</f>
        <v/>
      </c>
      <c r="B2594" s="95" t="str">
        <f>IF(ISBLANK(Perigon!G2589),"",Perigon!G2589)</f>
        <v/>
      </c>
      <c r="C2594" s="96" t="str">
        <f>IF(ISBLANK(Perigon!I2589),"",Perigon!I2589)</f>
        <v/>
      </c>
      <c r="D2594" s="97" t="str">
        <f>IF(ISBLANK(Perigon!J2589),"",Perigon!J2589)</f>
        <v/>
      </c>
      <c r="E2594" s="64" t="str">
        <f>IF(ISBLANK(Perigon!K2589),"",Perigon!K2589)</f>
        <v/>
      </c>
      <c r="F2594" s="65"/>
      <c r="G2594" s="64"/>
      <c r="H2594" s="69" t="str">
        <f>IF(ISBLANK(Perigon!L2589),"",Perigon!L2589)</f>
        <v/>
      </c>
      <c r="I2594" s="69" t="str">
        <f>IF(ISBLANK(Perigon!M2589),"",Perigon!M2589)</f>
        <v/>
      </c>
      <c r="J2594" s="98" t="str">
        <f>IF(ISBLANK(Perigon!N2589),"",Perigon!N2589)</f>
        <v/>
      </c>
      <c r="K2594" s="99" t="str">
        <f>IF(ISBLANK(Perigon!J2589),"",Perigon!T2589)</f>
        <v/>
      </c>
      <c r="L2594" s="95" t="str">
        <f>IF(ISBLANK(Perigon!O2589),"",Perigon!O2589)</f>
        <v/>
      </c>
      <c r="M2594" s="95" t="str">
        <f>IF(ISBLANK(Perigon!R2589),"",Perigon!R2589)</f>
        <v/>
      </c>
      <c r="N2594" s="95" t="str">
        <f>IF(ISBLANK(Perigon!P2589),"",Perigon!P2589)</f>
        <v/>
      </c>
      <c r="O2594" s="38" t="str">
        <f>IF($L2594="","",VLOOKUP($R2594,Tarife!$A$2:$R$599,13,FALSE))</f>
        <v/>
      </c>
      <c r="P2594" s="38" t="str">
        <f t="shared" si="40"/>
        <v/>
      </c>
      <c r="R2594" s="100" t="str">
        <f>Zusammenzug!$C$25&amp;"-"&amp;Zusammenzug!$A$7&amp;"-"&amp;Leistungen!L2594</f>
        <v>2024-0-</v>
      </c>
    </row>
    <row r="2595" spans="1:18" x14ac:dyDescent="0.2">
      <c r="A2595" s="95" t="str">
        <f>IF(ISBLANK(Perigon!E2590),"",Perigon!E2590)</f>
        <v/>
      </c>
      <c r="B2595" s="95" t="str">
        <f>IF(ISBLANK(Perigon!G2590),"",Perigon!G2590)</f>
        <v/>
      </c>
      <c r="C2595" s="96" t="str">
        <f>IF(ISBLANK(Perigon!I2590),"",Perigon!I2590)</f>
        <v/>
      </c>
      <c r="D2595" s="97" t="str">
        <f>IF(ISBLANK(Perigon!J2590),"",Perigon!J2590)</f>
        <v/>
      </c>
      <c r="E2595" s="64" t="str">
        <f>IF(ISBLANK(Perigon!K2590),"",Perigon!K2590)</f>
        <v/>
      </c>
      <c r="F2595" s="65"/>
      <c r="G2595" s="64"/>
      <c r="H2595" s="69" t="str">
        <f>IF(ISBLANK(Perigon!L2590),"",Perigon!L2590)</f>
        <v/>
      </c>
      <c r="I2595" s="69" t="str">
        <f>IF(ISBLANK(Perigon!M2590),"",Perigon!M2590)</f>
        <v/>
      </c>
      <c r="J2595" s="98" t="str">
        <f>IF(ISBLANK(Perigon!N2590),"",Perigon!N2590)</f>
        <v/>
      </c>
      <c r="K2595" s="99" t="str">
        <f>IF(ISBLANK(Perigon!J2590),"",Perigon!T2590)</f>
        <v/>
      </c>
      <c r="L2595" s="95" t="str">
        <f>IF(ISBLANK(Perigon!O2590),"",Perigon!O2590)</f>
        <v/>
      </c>
      <c r="M2595" s="95" t="str">
        <f>IF(ISBLANK(Perigon!R2590),"",Perigon!R2590)</f>
        <v/>
      </c>
      <c r="N2595" s="95" t="str">
        <f>IF(ISBLANK(Perigon!P2590),"",Perigon!P2590)</f>
        <v/>
      </c>
      <c r="O2595" s="38" t="str">
        <f>IF($L2595="","",VLOOKUP($R2595,Tarife!$A$2:$R$599,13,FALSE))</f>
        <v/>
      </c>
      <c r="P2595" s="38" t="str">
        <f t="shared" si="40"/>
        <v/>
      </c>
      <c r="R2595" s="100" t="str">
        <f>Zusammenzug!$C$25&amp;"-"&amp;Zusammenzug!$A$7&amp;"-"&amp;Leistungen!L2595</f>
        <v>2024-0-</v>
      </c>
    </row>
    <row r="2596" spans="1:18" x14ac:dyDescent="0.2">
      <c r="A2596" s="95" t="str">
        <f>IF(ISBLANK(Perigon!E2591),"",Perigon!E2591)</f>
        <v/>
      </c>
      <c r="B2596" s="95" t="str">
        <f>IF(ISBLANK(Perigon!G2591),"",Perigon!G2591)</f>
        <v/>
      </c>
      <c r="C2596" s="96" t="str">
        <f>IF(ISBLANK(Perigon!I2591),"",Perigon!I2591)</f>
        <v/>
      </c>
      <c r="D2596" s="97" t="str">
        <f>IF(ISBLANK(Perigon!J2591),"",Perigon!J2591)</f>
        <v/>
      </c>
      <c r="E2596" s="64" t="str">
        <f>IF(ISBLANK(Perigon!K2591),"",Perigon!K2591)</f>
        <v/>
      </c>
      <c r="F2596" s="65"/>
      <c r="G2596" s="64"/>
      <c r="H2596" s="69" t="str">
        <f>IF(ISBLANK(Perigon!L2591),"",Perigon!L2591)</f>
        <v/>
      </c>
      <c r="I2596" s="69" t="str">
        <f>IF(ISBLANK(Perigon!M2591),"",Perigon!M2591)</f>
        <v/>
      </c>
      <c r="J2596" s="98" t="str">
        <f>IF(ISBLANK(Perigon!N2591),"",Perigon!N2591)</f>
        <v/>
      </c>
      <c r="K2596" s="99" t="str">
        <f>IF(ISBLANK(Perigon!J2591),"",Perigon!T2591)</f>
        <v/>
      </c>
      <c r="L2596" s="95" t="str">
        <f>IF(ISBLANK(Perigon!O2591),"",Perigon!O2591)</f>
        <v/>
      </c>
      <c r="M2596" s="95" t="str">
        <f>IF(ISBLANK(Perigon!R2591),"",Perigon!R2591)</f>
        <v/>
      </c>
      <c r="N2596" s="95" t="str">
        <f>IF(ISBLANK(Perigon!P2591),"",Perigon!P2591)</f>
        <v/>
      </c>
      <c r="O2596" s="38" t="str">
        <f>IF($L2596="","",VLOOKUP($R2596,Tarife!$A$2:$R$599,13,FALSE))</f>
        <v/>
      </c>
      <c r="P2596" s="38" t="str">
        <f t="shared" si="40"/>
        <v/>
      </c>
      <c r="R2596" s="100" t="str">
        <f>Zusammenzug!$C$25&amp;"-"&amp;Zusammenzug!$A$7&amp;"-"&amp;Leistungen!L2596</f>
        <v>2024-0-</v>
      </c>
    </row>
    <row r="2597" spans="1:18" x14ac:dyDescent="0.2">
      <c r="A2597" s="95" t="str">
        <f>IF(ISBLANK(Perigon!E2592),"",Perigon!E2592)</f>
        <v/>
      </c>
      <c r="B2597" s="95" t="str">
        <f>IF(ISBLANK(Perigon!G2592),"",Perigon!G2592)</f>
        <v/>
      </c>
      <c r="C2597" s="96" t="str">
        <f>IF(ISBLANK(Perigon!I2592),"",Perigon!I2592)</f>
        <v/>
      </c>
      <c r="D2597" s="97" t="str">
        <f>IF(ISBLANK(Perigon!J2592),"",Perigon!J2592)</f>
        <v/>
      </c>
      <c r="E2597" s="64" t="str">
        <f>IF(ISBLANK(Perigon!K2592),"",Perigon!K2592)</f>
        <v/>
      </c>
      <c r="F2597" s="65"/>
      <c r="G2597" s="64"/>
      <c r="H2597" s="69" t="str">
        <f>IF(ISBLANK(Perigon!L2592),"",Perigon!L2592)</f>
        <v/>
      </c>
      <c r="I2597" s="69" t="str">
        <f>IF(ISBLANK(Perigon!M2592),"",Perigon!M2592)</f>
        <v/>
      </c>
      <c r="J2597" s="98" t="str">
        <f>IF(ISBLANK(Perigon!N2592),"",Perigon!N2592)</f>
        <v/>
      </c>
      <c r="K2597" s="99" t="str">
        <f>IF(ISBLANK(Perigon!J2592),"",Perigon!T2592)</f>
        <v/>
      </c>
      <c r="L2597" s="95" t="str">
        <f>IF(ISBLANK(Perigon!O2592),"",Perigon!O2592)</f>
        <v/>
      </c>
      <c r="M2597" s="95" t="str">
        <f>IF(ISBLANK(Perigon!R2592),"",Perigon!R2592)</f>
        <v/>
      </c>
      <c r="N2597" s="95" t="str">
        <f>IF(ISBLANK(Perigon!P2592),"",Perigon!P2592)</f>
        <v/>
      </c>
      <c r="O2597" s="38" t="str">
        <f>IF($L2597="","",VLOOKUP($R2597,Tarife!$A$2:$R$599,13,FALSE))</f>
        <v/>
      </c>
      <c r="P2597" s="38" t="str">
        <f t="shared" si="40"/>
        <v/>
      </c>
      <c r="R2597" s="100" t="str">
        <f>Zusammenzug!$C$25&amp;"-"&amp;Zusammenzug!$A$7&amp;"-"&amp;Leistungen!L2597</f>
        <v>2024-0-</v>
      </c>
    </row>
    <row r="2598" spans="1:18" x14ac:dyDescent="0.2">
      <c r="A2598" s="95" t="str">
        <f>IF(ISBLANK(Perigon!E2593),"",Perigon!E2593)</f>
        <v/>
      </c>
      <c r="B2598" s="95" t="str">
        <f>IF(ISBLANK(Perigon!G2593),"",Perigon!G2593)</f>
        <v/>
      </c>
      <c r="C2598" s="96" t="str">
        <f>IF(ISBLANK(Perigon!I2593),"",Perigon!I2593)</f>
        <v/>
      </c>
      <c r="D2598" s="97" t="str">
        <f>IF(ISBLANK(Perigon!J2593),"",Perigon!J2593)</f>
        <v/>
      </c>
      <c r="E2598" s="64" t="str">
        <f>IF(ISBLANK(Perigon!K2593),"",Perigon!K2593)</f>
        <v/>
      </c>
      <c r="F2598" s="65"/>
      <c r="G2598" s="64"/>
      <c r="H2598" s="69" t="str">
        <f>IF(ISBLANK(Perigon!L2593),"",Perigon!L2593)</f>
        <v/>
      </c>
      <c r="I2598" s="69" t="str">
        <f>IF(ISBLANK(Perigon!M2593),"",Perigon!M2593)</f>
        <v/>
      </c>
      <c r="J2598" s="98" t="str">
        <f>IF(ISBLANK(Perigon!N2593),"",Perigon!N2593)</f>
        <v/>
      </c>
      <c r="K2598" s="99" t="str">
        <f>IF(ISBLANK(Perigon!J2593),"",Perigon!T2593)</f>
        <v/>
      </c>
      <c r="L2598" s="95" t="str">
        <f>IF(ISBLANK(Perigon!O2593),"",Perigon!O2593)</f>
        <v/>
      </c>
      <c r="M2598" s="95" t="str">
        <f>IF(ISBLANK(Perigon!R2593),"",Perigon!R2593)</f>
        <v/>
      </c>
      <c r="N2598" s="95" t="str">
        <f>IF(ISBLANK(Perigon!P2593),"",Perigon!P2593)</f>
        <v/>
      </c>
      <c r="O2598" s="38" t="str">
        <f>IF($L2598="","",VLOOKUP($R2598,Tarife!$A$2:$R$599,13,FALSE))</f>
        <v/>
      </c>
      <c r="P2598" s="38" t="str">
        <f t="shared" si="40"/>
        <v/>
      </c>
      <c r="R2598" s="100" t="str">
        <f>Zusammenzug!$C$25&amp;"-"&amp;Zusammenzug!$A$7&amp;"-"&amp;Leistungen!L2598</f>
        <v>2024-0-</v>
      </c>
    </row>
    <row r="2599" spans="1:18" x14ac:dyDescent="0.2">
      <c r="A2599" s="95" t="str">
        <f>IF(ISBLANK(Perigon!E2594),"",Perigon!E2594)</f>
        <v/>
      </c>
      <c r="B2599" s="95" t="str">
        <f>IF(ISBLANK(Perigon!G2594),"",Perigon!G2594)</f>
        <v/>
      </c>
      <c r="C2599" s="96" t="str">
        <f>IF(ISBLANK(Perigon!I2594),"",Perigon!I2594)</f>
        <v/>
      </c>
      <c r="D2599" s="97" t="str">
        <f>IF(ISBLANK(Perigon!J2594),"",Perigon!J2594)</f>
        <v/>
      </c>
      <c r="E2599" s="64" t="str">
        <f>IF(ISBLANK(Perigon!K2594),"",Perigon!K2594)</f>
        <v/>
      </c>
      <c r="F2599" s="65"/>
      <c r="G2599" s="64"/>
      <c r="H2599" s="69" t="str">
        <f>IF(ISBLANK(Perigon!L2594),"",Perigon!L2594)</f>
        <v/>
      </c>
      <c r="I2599" s="69" t="str">
        <f>IF(ISBLANK(Perigon!M2594),"",Perigon!M2594)</f>
        <v/>
      </c>
      <c r="J2599" s="98" t="str">
        <f>IF(ISBLANK(Perigon!N2594),"",Perigon!N2594)</f>
        <v/>
      </c>
      <c r="K2599" s="99" t="str">
        <f>IF(ISBLANK(Perigon!J2594),"",Perigon!T2594)</f>
        <v/>
      </c>
      <c r="L2599" s="95" t="str">
        <f>IF(ISBLANK(Perigon!O2594),"",Perigon!O2594)</f>
        <v/>
      </c>
      <c r="M2599" s="95" t="str">
        <f>IF(ISBLANK(Perigon!R2594),"",Perigon!R2594)</f>
        <v/>
      </c>
      <c r="N2599" s="95" t="str">
        <f>IF(ISBLANK(Perigon!P2594),"",Perigon!P2594)</f>
        <v/>
      </c>
      <c r="O2599" s="38" t="str">
        <f>IF($L2599="","",VLOOKUP($R2599,Tarife!$A$2:$R$599,13,FALSE))</f>
        <v/>
      </c>
      <c r="P2599" s="38" t="str">
        <f t="shared" si="40"/>
        <v/>
      </c>
      <c r="R2599" s="100" t="str">
        <f>Zusammenzug!$C$25&amp;"-"&amp;Zusammenzug!$A$7&amp;"-"&amp;Leistungen!L2599</f>
        <v>2024-0-</v>
      </c>
    </row>
    <row r="2600" spans="1:18" x14ac:dyDescent="0.2">
      <c r="A2600" s="95" t="str">
        <f>IF(ISBLANK(Perigon!E2595),"",Perigon!E2595)</f>
        <v/>
      </c>
      <c r="B2600" s="95" t="str">
        <f>IF(ISBLANK(Perigon!G2595),"",Perigon!G2595)</f>
        <v/>
      </c>
      <c r="C2600" s="96" t="str">
        <f>IF(ISBLANK(Perigon!I2595),"",Perigon!I2595)</f>
        <v/>
      </c>
      <c r="D2600" s="97" t="str">
        <f>IF(ISBLANK(Perigon!J2595),"",Perigon!J2595)</f>
        <v/>
      </c>
      <c r="E2600" s="64" t="str">
        <f>IF(ISBLANK(Perigon!K2595),"",Perigon!K2595)</f>
        <v/>
      </c>
      <c r="F2600" s="65"/>
      <c r="G2600" s="64"/>
      <c r="H2600" s="69" t="str">
        <f>IF(ISBLANK(Perigon!L2595),"",Perigon!L2595)</f>
        <v/>
      </c>
      <c r="I2600" s="69" t="str">
        <f>IF(ISBLANK(Perigon!M2595),"",Perigon!M2595)</f>
        <v/>
      </c>
      <c r="J2600" s="98" t="str">
        <f>IF(ISBLANK(Perigon!N2595),"",Perigon!N2595)</f>
        <v/>
      </c>
      <c r="K2600" s="99" t="str">
        <f>IF(ISBLANK(Perigon!J2595),"",Perigon!T2595)</f>
        <v/>
      </c>
      <c r="L2600" s="95" t="str">
        <f>IF(ISBLANK(Perigon!O2595),"",Perigon!O2595)</f>
        <v/>
      </c>
      <c r="M2600" s="95" t="str">
        <f>IF(ISBLANK(Perigon!R2595),"",Perigon!R2595)</f>
        <v/>
      </c>
      <c r="N2600" s="95" t="str">
        <f>IF(ISBLANK(Perigon!P2595),"",Perigon!P2595)</f>
        <v/>
      </c>
      <c r="O2600" s="38" t="str">
        <f>IF($L2600="","",VLOOKUP($R2600,Tarife!$A$2:$R$599,13,FALSE))</f>
        <v/>
      </c>
      <c r="P2600" s="38" t="str">
        <f t="shared" si="40"/>
        <v/>
      </c>
      <c r="R2600" s="100" t="str">
        <f>Zusammenzug!$C$25&amp;"-"&amp;Zusammenzug!$A$7&amp;"-"&amp;Leistungen!L2600</f>
        <v>2024-0-</v>
      </c>
    </row>
    <row r="2601" spans="1:18" x14ac:dyDescent="0.2">
      <c r="A2601" s="95" t="str">
        <f>IF(ISBLANK(Perigon!E2596),"",Perigon!E2596)</f>
        <v/>
      </c>
      <c r="B2601" s="95" t="str">
        <f>IF(ISBLANK(Perigon!G2596),"",Perigon!G2596)</f>
        <v/>
      </c>
      <c r="C2601" s="96" t="str">
        <f>IF(ISBLANK(Perigon!I2596),"",Perigon!I2596)</f>
        <v/>
      </c>
      <c r="D2601" s="97" t="str">
        <f>IF(ISBLANK(Perigon!J2596),"",Perigon!J2596)</f>
        <v/>
      </c>
      <c r="E2601" s="64" t="str">
        <f>IF(ISBLANK(Perigon!K2596),"",Perigon!K2596)</f>
        <v/>
      </c>
      <c r="F2601" s="65"/>
      <c r="G2601" s="64"/>
      <c r="H2601" s="69" t="str">
        <f>IF(ISBLANK(Perigon!L2596),"",Perigon!L2596)</f>
        <v/>
      </c>
      <c r="I2601" s="69" t="str">
        <f>IF(ISBLANK(Perigon!M2596),"",Perigon!M2596)</f>
        <v/>
      </c>
      <c r="J2601" s="98" t="str">
        <f>IF(ISBLANK(Perigon!N2596),"",Perigon!N2596)</f>
        <v/>
      </c>
      <c r="K2601" s="99" t="str">
        <f>IF(ISBLANK(Perigon!J2596),"",Perigon!T2596)</f>
        <v/>
      </c>
      <c r="L2601" s="95" t="str">
        <f>IF(ISBLANK(Perigon!O2596),"",Perigon!O2596)</f>
        <v/>
      </c>
      <c r="M2601" s="95" t="str">
        <f>IF(ISBLANK(Perigon!R2596),"",Perigon!R2596)</f>
        <v/>
      </c>
      <c r="N2601" s="95" t="str">
        <f>IF(ISBLANK(Perigon!P2596),"",Perigon!P2596)</f>
        <v/>
      </c>
      <c r="O2601" s="38" t="str">
        <f>IF($L2601="","",VLOOKUP($R2601,Tarife!$A$2:$R$599,13,FALSE))</f>
        <v/>
      </c>
      <c r="P2601" s="38" t="str">
        <f t="shared" si="40"/>
        <v/>
      </c>
      <c r="R2601" s="100" t="str">
        <f>Zusammenzug!$C$25&amp;"-"&amp;Zusammenzug!$A$7&amp;"-"&amp;Leistungen!L2601</f>
        <v>2024-0-</v>
      </c>
    </row>
    <row r="2602" spans="1:18" x14ac:dyDescent="0.2">
      <c r="A2602" s="95" t="str">
        <f>IF(ISBLANK(Perigon!E2597),"",Perigon!E2597)</f>
        <v/>
      </c>
      <c r="B2602" s="95" t="str">
        <f>IF(ISBLANK(Perigon!G2597),"",Perigon!G2597)</f>
        <v/>
      </c>
      <c r="C2602" s="96" t="str">
        <f>IF(ISBLANK(Perigon!I2597),"",Perigon!I2597)</f>
        <v/>
      </c>
      <c r="D2602" s="97" t="str">
        <f>IF(ISBLANK(Perigon!J2597),"",Perigon!J2597)</f>
        <v/>
      </c>
      <c r="E2602" s="64" t="str">
        <f>IF(ISBLANK(Perigon!K2597),"",Perigon!K2597)</f>
        <v/>
      </c>
      <c r="F2602" s="65"/>
      <c r="G2602" s="64"/>
      <c r="H2602" s="69" t="str">
        <f>IF(ISBLANK(Perigon!L2597),"",Perigon!L2597)</f>
        <v/>
      </c>
      <c r="I2602" s="69" t="str">
        <f>IF(ISBLANK(Perigon!M2597),"",Perigon!M2597)</f>
        <v/>
      </c>
      <c r="J2602" s="98" t="str">
        <f>IF(ISBLANK(Perigon!N2597),"",Perigon!N2597)</f>
        <v/>
      </c>
      <c r="K2602" s="99" t="str">
        <f>IF(ISBLANK(Perigon!J2597),"",Perigon!T2597)</f>
        <v/>
      </c>
      <c r="L2602" s="95" t="str">
        <f>IF(ISBLANK(Perigon!O2597),"",Perigon!O2597)</f>
        <v/>
      </c>
      <c r="M2602" s="95" t="str">
        <f>IF(ISBLANK(Perigon!R2597),"",Perigon!R2597)</f>
        <v/>
      </c>
      <c r="N2602" s="95" t="str">
        <f>IF(ISBLANK(Perigon!P2597),"",Perigon!P2597)</f>
        <v/>
      </c>
      <c r="O2602" s="38" t="str">
        <f>IF($L2602="","",VLOOKUP($R2602,Tarife!$A$2:$R$599,13,FALSE))</f>
        <v/>
      </c>
      <c r="P2602" s="38" t="str">
        <f t="shared" si="40"/>
        <v/>
      </c>
      <c r="R2602" s="100" t="str">
        <f>Zusammenzug!$C$25&amp;"-"&amp;Zusammenzug!$A$7&amp;"-"&amp;Leistungen!L2602</f>
        <v>2024-0-</v>
      </c>
    </row>
    <row r="2603" spans="1:18" x14ac:dyDescent="0.2">
      <c r="A2603" s="95" t="str">
        <f>IF(ISBLANK(Perigon!E2598),"",Perigon!E2598)</f>
        <v/>
      </c>
      <c r="B2603" s="95" t="str">
        <f>IF(ISBLANK(Perigon!G2598),"",Perigon!G2598)</f>
        <v/>
      </c>
      <c r="C2603" s="96" t="str">
        <f>IF(ISBLANK(Perigon!I2598),"",Perigon!I2598)</f>
        <v/>
      </c>
      <c r="D2603" s="97" t="str">
        <f>IF(ISBLANK(Perigon!J2598),"",Perigon!J2598)</f>
        <v/>
      </c>
      <c r="E2603" s="64" t="str">
        <f>IF(ISBLANK(Perigon!K2598),"",Perigon!K2598)</f>
        <v/>
      </c>
      <c r="F2603" s="65"/>
      <c r="G2603" s="64"/>
      <c r="H2603" s="69" t="str">
        <f>IF(ISBLANK(Perigon!L2598),"",Perigon!L2598)</f>
        <v/>
      </c>
      <c r="I2603" s="69" t="str">
        <f>IF(ISBLANK(Perigon!M2598),"",Perigon!M2598)</f>
        <v/>
      </c>
      <c r="J2603" s="98" t="str">
        <f>IF(ISBLANK(Perigon!N2598),"",Perigon!N2598)</f>
        <v/>
      </c>
      <c r="K2603" s="99" t="str">
        <f>IF(ISBLANK(Perigon!J2598),"",Perigon!T2598)</f>
        <v/>
      </c>
      <c r="L2603" s="95" t="str">
        <f>IF(ISBLANK(Perigon!O2598),"",Perigon!O2598)</f>
        <v/>
      </c>
      <c r="M2603" s="95" t="str">
        <f>IF(ISBLANK(Perigon!R2598),"",Perigon!R2598)</f>
        <v/>
      </c>
      <c r="N2603" s="95" t="str">
        <f>IF(ISBLANK(Perigon!P2598),"",Perigon!P2598)</f>
        <v/>
      </c>
      <c r="O2603" s="38" t="str">
        <f>IF($L2603="","",VLOOKUP($R2603,Tarife!$A$2:$R$599,13,FALSE))</f>
        <v/>
      </c>
      <c r="P2603" s="38" t="str">
        <f t="shared" si="40"/>
        <v/>
      </c>
      <c r="R2603" s="100" t="str">
        <f>Zusammenzug!$C$25&amp;"-"&amp;Zusammenzug!$A$7&amp;"-"&amp;Leistungen!L2603</f>
        <v>2024-0-</v>
      </c>
    </row>
    <row r="2604" spans="1:18" x14ac:dyDescent="0.2">
      <c r="A2604" s="95" t="str">
        <f>IF(ISBLANK(Perigon!E2599),"",Perigon!E2599)</f>
        <v/>
      </c>
      <c r="B2604" s="95" t="str">
        <f>IF(ISBLANK(Perigon!G2599),"",Perigon!G2599)</f>
        <v/>
      </c>
      <c r="C2604" s="96" t="str">
        <f>IF(ISBLANK(Perigon!I2599),"",Perigon!I2599)</f>
        <v/>
      </c>
      <c r="D2604" s="97" t="str">
        <f>IF(ISBLANK(Perigon!J2599),"",Perigon!J2599)</f>
        <v/>
      </c>
      <c r="E2604" s="64" t="str">
        <f>IF(ISBLANK(Perigon!K2599),"",Perigon!K2599)</f>
        <v/>
      </c>
      <c r="F2604" s="65"/>
      <c r="G2604" s="64"/>
      <c r="H2604" s="69" t="str">
        <f>IF(ISBLANK(Perigon!L2599),"",Perigon!L2599)</f>
        <v/>
      </c>
      <c r="I2604" s="69" t="str">
        <f>IF(ISBLANK(Perigon!M2599),"",Perigon!M2599)</f>
        <v/>
      </c>
      <c r="J2604" s="98" t="str">
        <f>IF(ISBLANK(Perigon!N2599),"",Perigon!N2599)</f>
        <v/>
      </c>
      <c r="K2604" s="99" t="str">
        <f>IF(ISBLANK(Perigon!J2599),"",Perigon!T2599)</f>
        <v/>
      </c>
      <c r="L2604" s="95" t="str">
        <f>IF(ISBLANK(Perigon!O2599),"",Perigon!O2599)</f>
        <v/>
      </c>
      <c r="M2604" s="95" t="str">
        <f>IF(ISBLANK(Perigon!R2599),"",Perigon!R2599)</f>
        <v/>
      </c>
      <c r="N2604" s="95" t="str">
        <f>IF(ISBLANK(Perigon!P2599),"",Perigon!P2599)</f>
        <v/>
      </c>
      <c r="O2604" s="38" t="str">
        <f>IF($L2604="","",VLOOKUP($R2604,Tarife!$A$2:$R$599,13,FALSE))</f>
        <v/>
      </c>
      <c r="P2604" s="38" t="str">
        <f t="shared" si="40"/>
        <v/>
      </c>
      <c r="R2604" s="100" t="str">
        <f>Zusammenzug!$C$25&amp;"-"&amp;Zusammenzug!$A$7&amp;"-"&amp;Leistungen!L2604</f>
        <v>2024-0-</v>
      </c>
    </row>
    <row r="2605" spans="1:18" x14ac:dyDescent="0.2">
      <c r="A2605" s="95" t="str">
        <f>IF(ISBLANK(Perigon!E2600),"",Perigon!E2600)</f>
        <v/>
      </c>
      <c r="B2605" s="95" t="str">
        <f>IF(ISBLANK(Perigon!G2600),"",Perigon!G2600)</f>
        <v/>
      </c>
      <c r="C2605" s="96" t="str">
        <f>IF(ISBLANK(Perigon!I2600),"",Perigon!I2600)</f>
        <v/>
      </c>
      <c r="D2605" s="97" t="str">
        <f>IF(ISBLANK(Perigon!J2600),"",Perigon!J2600)</f>
        <v/>
      </c>
      <c r="E2605" s="64" t="str">
        <f>IF(ISBLANK(Perigon!K2600),"",Perigon!K2600)</f>
        <v/>
      </c>
      <c r="F2605" s="65"/>
      <c r="G2605" s="64"/>
      <c r="H2605" s="69" t="str">
        <f>IF(ISBLANK(Perigon!L2600),"",Perigon!L2600)</f>
        <v/>
      </c>
      <c r="I2605" s="69" t="str">
        <f>IF(ISBLANK(Perigon!M2600),"",Perigon!M2600)</f>
        <v/>
      </c>
      <c r="J2605" s="98" t="str">
        <f>IF(ISBLANK(Perigon!N2600),"",Perigon!N2600)</f>
        <v/>
      </c>
      <c r="K2605" s="99" t="str">
        <f>IF(ISBLANK(Perigon!J2600),"",Perigon!T2600)</f>
        <v/>
      </c>
      <c r="L2605" s="95" t="str">
        <f>IF(ISBLANK(Perigon!O2600),"",Perigon!O2600)</f>
        <v/>
      </c>
      <c r="M2605" s="95" t="str">
        <f>IF(ISBLANK(Perigon!R2600),"",Perigon!R2600)</f>
        <v/>
      </c>
      <c r="N2605" s="95" t="str">
        <f>IF(ISBLANK(Perigon!P2600),"",Perigon!P2600)</f>
        <v/>
      </c>
      <c r="O2605" s="38" t="str">
        <f>IF($L2605="","",VLOOKUP($R2605,Tarife!$A$2:$R$599,13,FALSE))</f>
        <v/>
      </c>
      <c r="P2605" s="38" t="str">
        <f t="shared" si="40"/>
        <v/>
      </c>
      <c r="R2605" s="100" t="str">
        <f>Zusammenzug!$C$25&amp;"-"&amp;Zusammenzug!$A$7&amp;"-"&amp;Leistungen!L2605</f>
        <v>2024-0-</v>
      </c>
    </row>
    <row r="2606" spans="1:18" x14ac:dyDescent="0.2">
      <c r="A2606" s="95" t="str">
        <f>IF(ISBLANK(Perigon!E2601),"",Perigon!E2601)</f>
        <v/>
      </c>
      <c r="B2606" s="95" t="str">
        <f>IF(ISBLANK(Perigon!G2601),"",Perigon!G2601)</f>
        <v/>
      </c>
      <c r="C2606" s="96" t="str">
        <f>IF(ISBLANK(Perigon!I2601),"",Perigon!I2601)</f>
        <v/>
      </c>
      <c r="D2606" s="97" t="str">
        <f>IF(ISBLANK(Perigon!J2601),"",Perigon!J2601)</f>
        <v/>
      </c>
      <c r="E2606" s="64" t="str">
        <f>IF(ISBLANK(Perigon!K2601),"",Perigon!K2601)</f>
        <v/>
      </c>
      <c r="F2606" s="65"/>
      <c r="G2606" s="64"/>
      <c r="H2606" s="69" t="str">
        <f>IF(ISBLANK(Perigon!L2601),"",Perigon!L2601)</f>
        <v/>
      </c>
      <c r="I2606" s="69" t="str">
        <f>IF(ISBLANK(Perigon!M2601),"",Perigon!M2601)</f>
        <v/>
      </c>
      <c r="J2606" s="98" t="str">
        <f>IF(ISBLANK(Perigon!N2601),"",Perigon!N2601)</f>
        <v/>
      </c>
      <c r="K2606" s="99" t="str">
        <f>IF(ISBLANK(Perigon!J2601),"",Perigon!T2601)</f>
        <v/>
      </c>
      <c r="L2606" s="95" t="str">
        <f>IF(ISBLANK(Perigon!O2601),"",Perigon!O2601)</f>
        <v/>
      </c>
      <c r="M2606" s="95" t="str">
        <f>IF(ISBLANK(Perigon!R2601),"",Perigon!R2601)</f>
        <v/>
      </c>
      <c r="N2606" s="95" t="str">
        <f>IF(ISBLANK(Perigon!P2601),"",Perigon!P2601)</f>
        <v/>
      </c>
      <c r="O2606" s="38" t="str">
        <f>IF($L2606="","",VLOOKUP($R2606,Tarife!$A$2:$R$599,13,FALSE))</f>
        <v/>
      </c>
      <c r="P2606" s="38" t="str">
        <f t="shared" si="40"/>
        <v/>
      </c>
      <c r="R2606" s="100" t="str">
        <f>Zusammenzug!$C$25&amp;"-"&amp;Zusammenzug!$A$7&amp;"-"&amp;Leistungen!L2606</f>
        <v>2024-0-</v>
      </c>
    </row>
    <row r="2607" spans="1:18" x14ac:dyDescent="0.2">
      <c r="A2607" s="95" t="str">
        <f>IF(ISBLANK(Perigon!E2602),"",Perigon!E2602)</f>
        <v/>
      </c>
      <c r="B2607" s="95" t="str">
        <f>IF(ISBLANK(Perigon!G2602),"",Perigon!G2602)</f>
        <v/>
      </c>
      <c r="C2607" s="96" t="str">
        <f>IF(ISBLANK(Perigon!I2602),"",Perigon!I2602)</f>
        <v/>
      </c>
      <c r="D2607" s="97" t="str">
        <f>IF(ISBLANK(Perigon!J2602),"",Perigon!J2602)</f>
        <v/>
      </c>
      <c r="E2607" s="64" t="str">
        <f>IF(ISBLANK(Perigon!K2602),"",Perigon!K2602)</f>
        <v/>
      </c>
      <c r="F2607" s="65"/>
      <c r="G2607" s="64"/>
      <c r="H2607" s="69" t="str">
        <f>IF(ISBLANK(Perigon!L2602),"",Perigon!L2602)</f>
        <v/>
      </c>
      <c r="I2607" s="69" t="str">
        <f>IF(ISBLANK(Perigon!M2602),"",Perigon!M2602)</f>
        <v/>
      </c>
      <c r="J2607" s="98" t="str">
        <f>IF(ISBLANK(Perigon!N2602),"",Perigon!N2602)</f>
        <v/>
      </c>
      <c r="K2607" s="99" t="str">
        <f>IF(ISBLANK(Perigon!J2602),"",Perigon!T2602)</f>
        <v/>
      </c>
      <c r="L2607" s="95" t="str">
        <f>IF(ISBLANK(Perigon!O2602),"",Perigon!O2602)</f>
        <v/>
      </c>
      <c r="M2607" s="95" t="str">
        <f>IF(ISBLANK(Perigon!R2602),"",Perigon!R2602)</f>
        <v/>
      </c>
      <c r="N2607" s="95" t="str">
        <f>IF(ISBLANK(Perigon!P2602),"",Perigon!P2602)</f>
        <v/>
      </c>
      <c r="O2607" s="38" t="str">
        <f>IF($L2607="","",VLOOKUP($R2607,Tarife!$A$2:$R$599,13,FALSE))</f>
        <v/>
      </c>
      <c r="P2607" s="38" t="str">
        <f t="shared" si="40"/>
        <v/>
      </c>
      <c r="R2607" s="100" t="str">
        <f>Zusammenzug!$C$25&amp;"-"&amp;Zusammenzug!$A$7&amp;"-"&amp;Leistungen!L2607</f>
        <v>2024-0-</v>
      </c>
    </row>
    <row r="2608" spans="1:18" x14ac:dyDescent="0.2">
      <c r="A2608" s="95" t="str">
        <f>IF(ISBLANK(Perigon!E2603),"",Perigon!E2603)</f>
        <v/>
      </c>
      <c r="B2608" s="95" t="str">
        <f>IF(ISBLANK(Perigon!G2603),"",Perigon!G2603)</f>
        <v/>
      </c>
      <c r="C2608" s="96" t="str">
        <f>IF(ISBLANK(Perigon!I2603),"",Perigon!I2603)</f>
        <v/>
      </c>
      <c r="D2608" s="97" t="str">
        <f>IF(ISBLANK(Perigon!J2603),"",Perigon!J2603)</f>
        <v/>
      </c>
      <c r="E2608" s="64" t="str">
        <f>IF(ISBLANK(Perigon!K2603),"",Perigon!K2603)</f>
        <v/>
      </c>
      <c r="F2608" s="65"/>
      <c r="G2608" s="64"/>
      <c r="H2608" s="69" t="str">
        <f>IF(ISBLANK(Perigon!L2603),"",Perigon!L2603)</f>
        <v/>
      </c>
      <c r="I2608" s="69" t="str">
        <f>IF(ISBLANK(Perigon!M2603),"",Perigon!M2603)</f>
        <v/>
      </c>
      <c r="J2608" s="98" t="str">
        <f>IF(ISBLANK(Perigon!N2603),"",Perigon!N2603)</f>
        <v/>
      </c>
      <c r="K2608" s="99" t="str">
        <f>IF(ISBLANK(Perigon!J2603),"",Perigon!T2603)</f>
        <v/>
      </c>
      <c r="L2608" s="95" t="str">
        <f>IF(ISBLANK(Perigon!O2603),"",Perigon!O2603)</f>
        <v/>
      </c>
      <c r="M2608" s="95" t="str">
        <f>IF(ISBLANK(Perigon!R2603),"",Perigon!R2603)</f>
        <v/>
      </c>
      <c r="N2608" s="95" t="str">
        <f>IF(ISBLANK(Perigon!P2603),"",Perigon!P2603)</f>
        <v/>
      </c>
      <c r="O2608" s="38" t="str">
        <f>IF($L2608="","",VLOOKUP($R2608,Tarife!$A$2:$R$599,13,FALSE))</f>
        <v/>
      </c>
      <c r="P2608" s="38" t="str">
        <f t="shared" si="40"/>
        <v/>
      </c>
      <c r="R2608" s="100" t="str">
        <f>Zusammenzug!$C$25&amp;"-"&amp;Zusammenzug!$A$7&amp;"-"&amp;Leistungen!L2608</f>
        <v>2024-0-</v>
      </c>
    </row>
    <row r="2609" spans="1:18" x14ac:dyDescent="0.2">
      <c r="A2609" s="95" t="str">
        <f>IF(ISBLANK(Perigon!E2604),"",Perigon!E2604)</f>
        <v/>
      </c>
      <c r="B2609" s="95" t="str">
        <f>IF(ISBLANK(Perigon!G2604),"",Perigon!G2604)</f>
        <v/>
      </c>
      <c r="C2609" s="96" t="str">
        <f>IF(ISBLANK(Perigon!I2604),"",Perigon!I2604)</f>
        <v/>
      </c>
      <c r="D2609" s="97" t="str">
        <f>IF(ISBLANK(Perigon!J2604),"",Perigon!J2604)</f>
        <v/>
      </c>
      <c r="E2609" s="64" t="str">
        <f>IF(ISBLANK(Perigon!K2604),"",Perigon!K2604)</f>
        <v/>
      </c>
      <c r="F2609" s="65"/>
      <c r="G2609" s="64"/>
      <c r="H2609" s="69" t="str">
        <f>IF(ISBLANK(Perigon!L2604),"",Perigon!L2604)</f>
        <v/>
      </c>
      <c r="I2609" s="69" t="str">
        <f>IF(ISBLANK(Perigon!M2604),"",Perigon!M2604)</f>
        <v/>
      </c>
      <c r="J2609" s="98" t="str">
        <f>IF(ISBLANK(Perigon!N2604),"",Perigon!N2604)</f>
        <v/>
      </c>
      <c r="K2609" s="99" t="str">
        <f>IF(ISBLANK(Perigon!J2604),"",Perigon!T2604)</f>
        <v/>
      </c>
      <c r="L2609" s="95" t="str">
        <f>IF(ISBLANK(Perigon!O2604),"",Perigon!O2604)</f>
        <v/>
      </c>
      <c r="M2609" s="95" t="str">
        <f>IF(ISBLANK(Perigon!R2604),"",Perigon!R2604)</f>
        <v/>
      </c>
      <c r="N2609" s="95" t="str">
        <f>IF(ISBLANK(Perigon!P2604),"",Perigon!P2604)</f>
        <v/>
      </c>
      <c r="O2609" s="38" t="str">
        <f>IF($L2609="","",VLOOKUP($R2609,Tarife!$A$2:$R$599,13,FALSE))</f>
        <v/>
      </c>
      <c r="P2609" s="38" t="str">
        <f t="shared" si="40"/>
        <v/>
      </c>
      <c r="R2609" s="100" t="str">
        <f>Zusammenzug!$C$25&amp;"-"&amp;Zusammenzug!$A$7&amp;"-"&amp;Leistungen!L2609</f>
        <v>2024-0-</v>
      </c>
    </row>
    <row r="2610" spans="1:18" x14ac:dyDescent="0.2">
      <c r="A2610" s="95" t="str">
        <f>IF(ISBLANK(Perigon!E2605),"",Perigon!E2605)</f>
        <v/>
      </c>
      <c r="B2610" s="95" t="str">
        <f>IF(ISBLANK(Perigon!G2605),"",Perigon!G2605)</f>
        <v/>
      </c>
      <c r="C2610" s="96" t="str">
        <f>IF(ISBLANK(Perigon!I2605),"",Perigon!I2605)</f>
        <v/>
      </c>
      <c r="D2610" s="97" t="str">
        <f>IF(ISBLANK(Perigon!J2605),"",Perigon!J2605)</f>
        <v/>
      </c>
      <c r="E2610" s="64" t="str">
        <f>IF(ISBLANK(Perigon!K2605),"",Perigon!K2605)</f>
        <v/>
      </c>
      <c r="F2610" s="65"/>
      <c r="G2610" s="64"/>
      <c r="H2610" s="69" t="str">
        <f>IF(ISBLANK(Perigon!L2605),"",Perigon!L2605)</f>
        <v/>
      </c>
      <c r="I2610" s="69" t="str">
        <f>IF(ISBLANK(Perigon!M2605),"",Perigon!M2605)</f>
        <v/>
      </c>
      <c r="J2610" s="98" t="str">
        <f>IF(ISBLANK(Perigon!N2605),"",Perigon!N2605)</f>
        <v/>
      </c>
      <c r="K2610" s="99" t="str">
        <f>IF(ISBLANK(Perigon!J2605),"",Perigon!T2605)</f>
        <v/>
      </c>
      <c r="L2610" s="95" t="str">
        <f>IF(ISBLANK(Perigon!O2605),"",Perigon!O2605)</f>
        <v/>
      </c>
      <c r="M2610" s="95" t="str">
        <f>IF(ISBLANK(Perigon!R2605),"",Perigon!R2605)</f>
        <v/>
      </c>
      <c r="N2610" s="95" t="str">
        <f>IF(ISBLANK(Perigon!P2605),"",Perigon!P2605)</f>
        <v/>
      </c>
      <c r="O2610" s="38" t="str">
        <f>IF($L2610="","",VLOOKUP($R2610,Tarife!$A$2:$R$599,13,FALSE))</f>
        <v/>
      </c>
      <c r="P2610" s="38" t="str">
        <f t="shared" si="40"/>
        <v/>
      </c>
      <c r="R2610" s="100" t="str">
        <f>Zusammenzug!$C$25&amp;"-"&amp;Zusammenzug!$A$7&amp;"-"&amp;Leistungen!L2610</f>
        <v>2024-0-</v>
      </c>
    </row>
    <row r="2611" spans="1:18" x14ac:dyDescent="0.2">
      <c r="A2611" s="95" t="str">
        <f>IF(ISBLANK(Perigon!E2606),"",Perigon!E2606)</f>
        <v/>
      </c>
      <c r="B2611" s="95" t="str">
        <f>IF(ISBLANK(Perigon!G2606),"",Perigon!G2606)</f>
        <v/>
      </c>
      <c r="C2611" s="96" t="str">
        <f>IF(ISBLANK(Perigon!I2606),"",Perigon!I2606)</f>
        <v/>
      </c>
      <c r="D2611" s="97" t="str">
        <f>IF(ISBLANK(Perigon!J2606),"",Perigon!J2606)</f>
        <v/>
      </c>
      <c r="E2611" s="64" t="str">
        <f>IF(ISBLANK(Perigon!K2606),"",Perigon!K2606)</f>
        <v/>
      </c>
      <c r="F2611" s="65"/>
      <c r="G2611" s="64"/>
      <c r="H2611" s="69" t="str">
        <f>IF(ISBLANK(Perigon!L2606),"",Perigon!L2606)</f>
        <v/>
      </c>
      <c r="I2611" s="69" t="str">
        <f>IF(ISBLANK(Perigon!M2606),"",Perigon!M2606)</f>
        <v/>
      </c>
      <c r="J2611" s="98" t="str">
        <f>IF(ISBLANK(Perigon!N2606),"",Perigon!N2606)</f>
        <v/>
      </c>
      <c r="K2611" s="99" t="str">
        <f>IF(ISBLANK(Perigon!J2606),"",Perigon!T2606)</f>
        <v/>
      </c>
      <c r="L2611" s="95" t="str">
        <f>IF(ISBLANK(Perigon!O2606),"",Perigon!O2606)</f>
        <v/>
      </c>
      <c r="M2611" s="95" t="str">
        <f>IF(ISBLANK(Perigon!R2606),"",Perigon!R2606)</f>
        <v/>
      </c>
      <c r="N2611" s="95" t="str">
        <f>IF(ISBLANK(Perigon!P2606),"",Perigon!P2606)</f>
        <v/>
      </c>
      <c r="O2611" s="38" t="str">
        <f>IF($L2611="","",VLOOKUP($R2611,Tarife!$A$2:$R$599,13,FALSE))</f>
        <v/>
      </c>
      <c r="P2611" s="38" t="str">
        <f t="shared" si="40"/>
        <v/>
      </c>
      <c r="R2611" s="100" t="str">
        <f>Zusammenzug!$C$25&amp;"-"&amp;Zusammenzug!$A$7&amp;"-"&amp;Leistungen!L2611</f>
        <v>2024-0-</v>
      </c>
    </row>
    <row r="2612" spans="1:18" x14ac:dyDescent="0.2">
      <c r="A2612" s="95" t="str">
        <f>IF(ISBLANK(Perigon!E2607),"",Perigon!E2607)</f>
        <v/>
      </c>
      <c r="B2612" s="95" t="str">
        <f>IF(ISBLANK(Perigon!G2607),"",Perigon!G2607)</f>
        <v/>
      </c>
      <c r="C2612" s="96" t="str">
        <f>IF(ISBLANK(Perigon!I2607),"",Perigon!I2607)</f>
        <v/>
      </c>
      <c r="D2612" s="97" t="str">
        <f>IF(ISBLANK(Perigon!J2607),"",Perigon!J2607)</f>
        <v/>
      </c>
      <c r="E2612" s="64" t="str">
        <f>IF(ISBLANK(Perigon!K2607),"",Perigon!K2607)</f>
        <v/>
      </c>
      <c r="F2612" s="65"/>
      <c r="G2612" s="64"/>
      <c r="H2612" s="69" t="str">
        <f>IF(ISBLANK(Perigon!L2607),"",Perigon!L2607)</f>
        <v/>
      </c>
      <c r="I2612" s="69" t="str">
        <f>IF(ISBLANK(Perigon!M2607),"",Perigon!M2607)</f>
        <v/>
      </c>
      <c r="J2612" s="98" t="str">
        <f>IF(ISBLANK(Perigon!N2607),"",Perigon!N2607)</f>
        <v/>
      </c>
      <c r="K2612" s="99" t="str">
        <f>IF(ISBLANK(Perigon!J2607),"",Perigon!T2607)</f>
        <v/>
      </c>
      <c r="L2612" s="95" t="str">
        <f>IF(ISBLANK(Perigon!O2607),"",Perigon!O2607)</f>
        <v/>
      </c>
      <c r="M2612" s="95" t="str">
        <f>IF(ISBLANK(Perigon!R2607),"",Perigon!R2607)</f>
        <v/>
      </c>
      <c r="N2612" s="95" t="str">
        <f>IF(ISBLANK(Perigon!P2607),"",Perigon!P2607)</f>
        <v/>
      </c>
      <c r="O2612" s="38" t="str">
        <f>IF($L2612="","",VLOOKUP($R2612,Tarife!$A$2:$R$599,13,FALSE))</f>
        <v/>
      </c>
      <c r="P2612" s="38" t="str">
        <f t="shared" si="40"/>
        <v/>
      </c>
      <c r="R2612" s="100" t="str">
        <f>Zusammenzug!$C$25&amp;"-"&amp;Zusammenzug!$A$7&amp;"-"&amp;Leistungen!L2612</f>
        <v>2024-0-</v>
      </c>
    </row>
    <row r="2613" spans="1:18" x14ac:dyDescent="0.2">
      <c r="A2613" s="95" t="str">
        <f>IF(ISBLANK(Perigon!E2608),"",Perigon!E2608)</f>
        <v/>
      </c>
      <c r="B2613" s="95" t="str">
        <f>IF(ISBLANK(Perigon!G2608),"",Perigon!G2608)</f>
        <v/>
      </c>
      <c r="C2613" s="96" t="str">
        <f>IF(ISBLANK(Perigon!I2608),"",Perigon!I2608)</f>
        <v/>
      </c>
      <c r="D2613" s="97" t="str">
        <f>IF(ISBLANK(Perigon!J2608),"",Perigon!J2608)</f>
        <v/>
      </c>
      <c r="E2613" s="64" t="str">
        <f>IF(ISBLANK(Perigon!K2608),"",Perigon!K2608)</f>
        <v/>
      </c>
      <c r="F2613" s="65"/>
      <c r="G2613" s="64"/>
      <c r="H2613" s="69" t="str">
        <f>IF(ISBLANK(Perigon!L2608),"",Perigon!L2608)</f>
        <v/>
      </c>
      <c r="I2613" s="69" t="str">
        <f>IF(ISBLANK(Perigon!M2608),"",Perigon!M2608)</f>
        <v/>
      </c>
      <c r="J2613" s="98" t="str">
        <f>IF(ISBLANK(Perigon!N2608),"",Perigon!N2608)</f>
        <v/>
      </c>
      <c r="K2613" s="99" t="str">
        <f>IF(ISBLANK(Perigon!J2608),"",Perigon!T2608)</f>
        <v/>
      </c>
      <c r="L2613" s="95" t="str">
        <f>IF(ISBLANK(Perigon!O2608),"",Perigon!O2608)</f>
        <v/>
      </c>
      <c r="M2613" s="95" t="str">
        <f>IF(ISBLANK(Perigon!R2608),"",Perigon!R2608)</f>
        <v/>
      </c>
      <c r="N2613" s="95" t="str">
        <f>IF(ISBLANK(Perigon!P2608),"",Perigon!P2608)</f>
        <v/>
      </c>
      <c r="O2613" s="38" t="str">
        <f>IF($L2613="","",VLOOKUP($R2613,Tarife!$A$2:$R$599,13,FALSE))</f>
        <v/>
      </c>
      <c r="P2613" s="38" t="str">
        <f t="shared" si="40"/>
        <v/>
      </c>
      <c r="R2613" s="100" t="str">
        <f>Zusammenzug!$C$25&amp;"-"&amp;Zusammenzug!$A$7&amp;"-"&amp;Leistungen!L2613</f>
        <v>2024-0-</v>
      </c>
    </row>
    <row r="2614" spans="1:18" x14ac:dyDescent="0.2">
      <c r="A2614" s="95" t="str">
        <f>IF(ISBLANK(Perigon!E2609),"",Perigon!E2609)</f>
        <v/>
      </c>
      <c r="B2614" s="95" t="str">
        <f>IF(ISBLANK(Perigon!G2609),"",Perigon!G2609)</f>
        <v/>
      </c>
      <c r="C2614" s="96" t="str">
        <f>IF(ISBLANK(Perigon!I2609),"",Perigon!I2609)</f>
        <v/>
      </c>
      <c r="D2614" s="97" t="str">
        <f>IF(ISBLANK(Perigon!J2609),"",Perigon!J2609)</f>
        <v/>
      </c>
      <c r="E2614" s="64" t="str">
        <f>IF(ISBLANK(Perigon!K2609),"",Perigon!K2609)</f>
        <v/>
      </c>
      <c r="F2614" s="65"/>
      <c r="G2614" s="64"/>
      <c r="H2614" s="69" t="str">
        <f>IF(ISBLANK(Perigon!L2609),"",Perigon!L2609)</f>
        <v/>
      </c>
      <c r="I2614" s="69" t="str">
        <f>IF(ISBLANK(Perigon!M2609),"",Perigon!M2609)</f>
        <v/>
      </c>
      <c r="J2614" s="98" t="str">
        <f>IF(ISBLANK(Perigon!N2609),"",Perigon!N2609)</f>
        <v/>
      </c>
      <c r="K2614" s="99" t="str">
        <f>IF(ISBLANK(Perigon!J2609),"",Perigon!T2609)</f>
        <v/>
      </c>
      <c r="L2614" s="95" t="str">
        <f>IF(ISBLANK(Perigon!O2609),"",Perigon!O2609)</f>
        <v/>
      </c>
      <c r="M2614" s="95" t="str">
        <f>IF(ISBLANK(Perigon!R2609),"",Perigon!R2609)</f>
        <v/>
      </c>
      <c r="N2614" s="95" t="str">
        <f>IF(ISBLANK(Perigon!P2609),"",Perigon!P2609)</f>
        <v/>
      </c>
      <c r="O2614" s="38" t="str">
        <f>IF($L2614="","",VLOOKUP($R2614,Tarife!$A$2:$R$599,13,FALSE))</f>
        <v/>
      </c>
      <c r="P2614" s="38" t="str">
        <f t="shared" si="40"/>
        <v/>
      </c>
      <c r="R2614" s="100" t="str">
        <f>Zusammenzug!$C$25&amp;"-"&amp;Zusammenzug!$A$7&amp;"-"&amp;Leistungen!L2614</f>
        <v>2024-0-</v>
      </c>
    </row>
    <row r="2615" spans="1:18" x14ac:dyDescent="0.2">
      <c r="A2615" s="95" t="str">
        <f>IF(ISBLANK(Perigon!E2610),"",Perigon!E2610)</f>
        <v/>
      </c>
      <c r="B2615" s="95" t="str">
        <f>IF(ISBLANK(Perigon!G2610),"",Perigon!G2610)</f>
        <v/>
      </c>
      <c r="C2615" s="96" t="str">
        <f>IF(ISBLANK(Perigon!I2610),"",Perigon!I2610)</f>
        <v/>
      </c>
      <c r="D2615" s="97" t="str">
        <f>IF(ISBLANK(Perigon!J2610),"",Perigon!J2610)</f>
        <v/>
      </c>
      <c r="E2615" s="64" t="str">
        <f>IF(ISBLANK(Perigon!K2610),"",Perigon!K2610)</f>
        <v/>
      </c>
      <c r="F2615" s="65"/>
      <c r="G2615" s="64"/>
      <c r="H2615" s="69" t="str">
        <f>IF(ISBLANK(Perigon!L2610),"",Perigon!L2610)</f>
        <v/>
      </c>
      <c r="I2615" s="69" t="str">
        <f>IF(ISBLANK(Perigon!M2610),"",Perigon!M2610)</f>
        <v/>
      </c>
      <c r="J2615" s="98" t="str">
        <f>IF(ISBLANK(Perigon!N2610),"",Perigon!N2610)</f>
        <v/>
      </c>
      <c r="K2615" s="99" t="str">
        <f>IF(ISBLANK(Perigon!J2610),"",Perigon!T2610)</f>
        <v/>
      </c>
      <c r="L2615" s="95" t="str">
        <f>IF(ISBLANK(Perigon!O2610),"",Perigon!O2610)</f>
        <v/>
      </c>
      <c r="M2615" s="95" t="str">
        <f>IF(ISBLANK(Perigon!R2610),"",Perigon!R2610)</f>
        <v/>
      </c>
      <c r="N2615" s="95" t="str">
        <f>IF(ISBLANK(Perigon!P2610),"",Perigon!P2610)</f>
        <v/>
      </c>
      <c r="O2615" s="38" t="str">
        <f>IF($L2615="","",VLOOKUP($R2615,Tarife!$A$2:$R$599,13,FALSE))</f>
        <v/>
      </c>
      <c r="P2615" s="38" t="str">
        <f t="shared" si="40"/>
        <v/>
      </c>
      <c r="R2615" s="100" t="str">
        <f>Zusammenzug!$C$25&amp;"-"&amp;Zusammenzug!$A$7&amp;"-"&amp;Leistungen!L2615</f>
        <v>2024-0-</v>
      </c>
    </row>
    <row r="2616" spans="1:18" x14ac:dyDescent="0.2">
      <c r="A2616" s="95" t="str">
        <f>IF(ISBLANK(Perigon!E2611),"",Perigon!E2611)</f>
        <v/>
      </c>
      <c r="B2616" s="95" t="str">
        <f>IF(ISBLANK(Perigon!G2611),"",Perigon!G2611)</f>
        <v/>
      </c>
      <c r="C2616" s="96" t="str">
        <f>IF(ISBLANK(Perigon!I2611),"",Perigon!I2611)</f>
        <v/>
      </c>
      <c r="D2616" s="97" t="str">
        <f>IF(ISBLANK(Perigon!J2611),"",Perigon!J2611)</f>
        <v/>
      </c>
      <c r="E2616" s="64" t="str">
        <f>IF(ISBLANK(Perigon!K2611),"",Perigon!K2611)</f>
        <v/>
      </c>
      <c r="F2616" s="65"/>
      <c r="G2616" s="64"/>
      <c r="H2616" s="69" t="str">
        <f>IF(ISBLANK(Perigon!L2611),"",Perigon!L2611)</f>
        <v/>
      </c>
      <c r="I2616" s="69" t="str">
        <f>IF(ISBLANK(Perigon!M2611),"",Perigon!M2611)</f>
        <v/>
      </c>
      <c r="J2616" s="98" t="str">
        <f>IF(ISBLANK(Perigon!N2611),"",Perigon!N2611)</f>
        <v/>
      </c>
      <c r="K2616" s="99" t="str">
        <f>IF(ISBLANK(Perigon!J2611),"",Perigon!T2611)</f>
        <v/>
      </c>
      <c r="L2616" s="95" t="str">
        <f>IF(ISBLANK(Perigon!O2611),"",Perigon!O2611)</f>
        <v/>
      </c>
      <c r="M2616" s="95" t="str">
        <f>IF(ISBLANK(Perigon!R2611),"",Perigon!R2611)</f>
        <v/>
      </c>
      <c r="N2616" s="95" t="str">
        <f>IF(ISBLANK(Perigon!P2611),"",Perigon!P2611)</f>
        <v/>
      </c>
      <c r="O2616" s="38" t="str">
        <f>IF($L2616="","",VLOOKUP($R2616,Tarife!$A$2:$R$599,13,FALSE))</f>
        <v/>
      </c>
      <c r="P2616" s="38" t="str">
        <f t="shared" si="40"/>
        <v/>
      </c>
      <c r="R2616" s="100" t="str">
        <f>Zusammenzug!$C$25&amp;"-"&amp;Zusammenzug!$A$7&amp;"-"&amp;Leistungen!L2616</f>
        <v>2024-0-</v>
      </c>
    </row>
    <row r="2617" spans="1:18" x14ac:dyDescent="0.2">
      <c r="A2617" s="95" t="str">
        <f>IF(ISBLANK(Perigon!E2612),"",Perigon!E2612)</f>
        <v/>
      </c>
      <c r="B2617" s="95" t="str">
        <f>IF(ISBLANK(Perigon!G2612),"",Perigon!G2612)</f>
        <v/>
      </c>
      <c r="C2617" s="96" t="str">
        <f>IF(ISBLANK(Perigon!I2612),"",Perigon!I2612)</f>
        <v/>
      </c>
      <c r="D2617" s="97" t="str">
        <f>IF(ISBLANK(Perigon!J2612),"",Perigon!J2612)</f>
        <v/>
      </c>
      <c r="E2617" s="64" t="str">
        <f>IF(ISBLANK(Perigon!K2612),"",Perigon!K2612)</f>
        <v/>
      </c>
      <c r="F2617" s="65"/>
      <c r="G2617" s="64"/>
      <c r="H2617" s="69" t="str">
        <f>IF(ISBLANK(Perigon!L2612),"",Perigon!L2612)</f>
        <v/>
      </c>
      <c r="I2617" s="69" t="str">
        <f>IF(ISBLANK(Perigon!M2612),"",Perigon!M2612)</f>
        <v/>
      </c>
      <c r="J2617" s="98" t="str">
        <f>IF(ISBLANK(Perigon!N2612),"",Perigon!N2612)</f>
        <v/>
      </c>
      <c r="K2617" s="99" t="str">
        <f>IF(ISBLANK(Perigon!J2612),"",Perigon!T2612)</f>
        <v/>
      </c>
      <c r="L2617" s="95" t="str">
        <f>IF(ISBLANK(Perigon!O2612),"",Perigon!O2612)</f>
        <v/>
      </c>
      <c r="M2617" s="95" t="str">
        <f>IF(ISBLANK(Perigon!R2612),"",Perigon!R2612)</f>
        <v/>
      </c>
      <c r="N2617" s="95" t="str">
        <f>IF(ISBLANK(Perigon!P2612),"",Perigon!P2612)</f>
        <v/>
      </c>
      <c r="O2617" s="38" t="str">
        <f>IF($L2617="","",VLOOKUP($R2617,Tarife!$A$2:$R$599,13,FALSE))</f>
        <v/>
      </c>
      <c r="P2617" s="38" t="str">
        <f t="shared" si="40"/>
        <v/>
      </c>
      <c r="R2617" s="100" t="str">
        <f>Zusammenzug!$C$25&amp;"-"&amp;Zusammenzug!$A$7&amp;"-"&amp;Leistungen!L2617</f>
        <v>2024-0-</v>
      </c>
    </row>
    <row r="2618" spans="1:18" x14ac:dyDescent="0.2">
      <c r="A2618" s="95" t="str">
        <f>IF(ISBLANK(Perigon!E2613),"",Perigon!E2613)</f>
        <v/>
      </c>
      <c r="B2618" s="95" t="str">
        <f>IF(ISBLANK(Perigon!G2613),"",Perigon!G2613)</f>
        <v/>
      </c>
      <c r="C2618" s="96" t="str">
        <f>IF(ISBLANK(Perigon!I2613),"",Perigon!I2613)</f>
        <v/>
      </c>
      <c r="D2618" s="97" t="str">
        <f>IF(ISBLANK(Perigon!J2613),"",Perigon!J2613)</f>
        <v/>
      </c>
      <c r="E2618" s="64" t="str">
        <f>IF(ISBLANK(Perigon!K2613),"",Perigon!K2613)</f>
        <v/>
      </c>
      <c r="F2618" s="65"/>
      <c r="G2618" s="64"/>
      <c r="H2618" s="69" t="str">
        <f>IF(ISBLANK(Perigon!L2613),"",Perigon!L2613)</f>
        <v/>
      </c>
      <c r="I2618" s="69" t="str">
        <f>IF(ISBLANK(Perigon!M2613),"",Perigon!M2613)</f>
        <v/>
      </c>
      <c r="J2618" s="98" t="str">
        <f>IF(ISBLANK(Perigon!N2613),"",Perigon!N2613)</f>
        <v/>
      </c>
      <c r="K2618" s="99" t="str">
        <f>IF(ISBLANK(Perigon!J2613),"",Perigon!T2613)</f>
        <v/>
      </c>
      <c r="L2618" s="95" t="str">
        <f>IF(ISBLANK(Perigon!O2613),"",Perigon!O2613)</f>
        <v/>
      </c>
      <c r="M2618" s="95" t="str">
        <f>IF(ISBLANK(Perigon!R2613),"",Perigon!R2613)</f>
        <v/>
      </c>
      <c r="N2618" s="95" t="str">
        <f>IF(ISBLANK(Perigon!P2613),"",Perigon!P2613)</f>
        <v/>
      </c>
      <c r="O2618" s="38" t="str">
        <f>IF($L2618="","",VLOOKUP($R2618,Tarife!$A$2:$R$599,13,FALSE))</f>
        <v/>
      </c>
      <c r="P2618" s="38" t="str">
        <f t="shared" si="40"/>
        <v/>
      </c>
      <c r="R2618" s="100" t="str">
        <f>Zusammenzug!$C$25&amp;"-"&amp;Zusammenzug!$A$7&amp;"-"&amp;Leistungen!L2618</f>
        <v>2024-0-</v>
      </c>
    </row>
    <row r="2619" spans="1:18" x14ac:dyDescent="0.2">
      <c r="A2619" s="95" t="str">
        <f>IF(ISBLANK(Perigon!E2614),"",Perigon!E2614)</f>
        <v/>
      </c>
      <c r="B2619" s="95" t="str">
        <f>IF(ISBLANK(Perigon!G2614),"",Perigon!G2614)</f>
        <v/>
      </c>
      <c r="C2619" s="96" t="str">
        <f>IF(ISBLANK(Perigon!I2614),"",Perigon!I2614)</f>
        <v/>
      </c>
      <c r="D2619" s="97" t="str">
        <f>IF(ISBLANK(Perigon!J2614),"",Perigon!J2614)</f>
        <v/>
      </c>
      <c r="E2619" s="64" t="str">
        <f>IF(ISBLANK(Perigon!K2614),"",Perigon!K2614)</f>
        <v/>
      </c>
      <c r="F2619" s="65"/>
      <c r="G2619" s="64"/>
      <c r="H2619" s="69" t="str">
        <f>IF(ISBLANK(Perigon!L2614),"",Perigon!L2614)</f>
        <v/>
      </c>
      <c r="I2619" s="69" t="str">
        <f>IF(ISBLANK(Perigon!M2614),"",Perigon!M2614)</f>
        <v/>
      </c>
      <c r="J2619" s="98" t="str">
        <f>IF(ISBLANK(Perigon!N2614),"",Perigon!N2614)</f>
        <v/>
      </c>
      <c r="K2619" s="99" t="str">
        <f>IF(ISBLANK(Perigon!J2614),"",Perigon!T2614)</f>
        <v/>
      </c>
      <c r="L2619" s="95" t="str">
        <f>IF(ISBLANK(Perigon!O2614),"",Perigon!O2614)</f>
        <v/>
      </c>
      <c r="M2619" s="95" t="str">
        <f>IF(ISBLANK(Perigon!R2614),"",Perigon!R2614)</f>
        <v/>
      </c>
      <c r="N2619" s="95" t="str">
        <f>IF(ISBLANK(Perigon!P2614),"",Perigon!P2614)</f>
        <v/>
      </c>
      <c r="O2619" s="38" t="str">
        <f>IF($L2619="","",VLOOKUP($R2619,Tarife!$A$2:$R$599,13,FALSE))</f>
        <v/>
      </c>
      <c r="P2619" s="38" t="str">
        <f t="shared" si="40"/>
        <v/>
      </c>
      <c r="R2619" s="100" t="str">
        <f>Zusammenzug!$C$25&amp;"-"&amp;Zusammenzug!$A$7&amp;"-"&amp;Leistungen!L2619</f>
        <v>2024-0-</v>
      </c>
    </row>
    <row r="2620" spans="1:18" x14ac:dyDescent="0.2">
      <c r="A2620" s="95" t="str">
        <f>IF(ISBLANK(Perigon!E2615),"",Perigon!E2615)</f>
        <v/>
      </c>
      <c r="B2620" s="95" t="str">
        <f>IF(ISBLANK(Perigon!G2615),"",Perigon!G2615)</f>
        <v/>
      </c>
      <c r="C2620" s="96" t="str">
        <f>IF(ISBLANK(Perigon!I2615),"",Perigon!I2615)</f>
        <v/>
      </c>
      <c r="D2620" s="97" t="str">
        <f>IF(ISBLANK(Perigon!J2615),"",Perigon!J2615)</f>
        <v/>
      </c>
      <c r="E2620" s="64" t="str">
        <f>IF(ISBLANK(Perigon!K2615),"",Perigon!K2615)</f>
        <v/>
      </c>
      <c r="F2620" s="65"/>
      <c r="G2620" s="64"/>
      <c r="H2620" s="69" t="str">
        <f>IF(ISBLANK(Perigon!L2615),"",Perigon!L2615)</f>
        <v/>
      </c>
      <c r="I2620" s="69" t="str">
        <f>IF(ISBLANK(Perigon!M2615),"",Perigon!M2615)</f>
        <v/>
      </c>
      <c r="J2620" s="98" t="str">
        <f>IF(ISBLANK(Perigon!N2615),"",Perigon!N2615)</f>
        <v/>
      </c>
      <c r="K2620" s="99" t="str">
        <f>IF(ISBLANK(Perigon!J2615),"",Perigon!T2615)</f>
        <v/>
      </c>
      <c r="L2620" s="95" t="str">
        <f>IF(ISBLANK(Perigon!O2615),"",Perigon!O2615)</f>
        <v/>
      </c>
      <c r="M2620" s="95" t="str">
        <f>IF(ISBLANK(Perigon!R2615),"",Perigon!R2615)</f>
        <v/>
      </c>
      <c r="N2620" s="95" t="str">
        <f>IF(ISBLANK(Perigon!P2615),"",Perigon!P2615)</f>
        <v/>
      </c>
      <c r="O2620" s="38" t="str">
        <f>IF($L2620="","",VLOOKUP($R2620,Tarife!$A$2:$R$599,13,FALSE))</f>
        <v/>
      </c>
      <c r="P2620" s="38" t="str">
        <f t="shared" si="40"/>
        <v/>
      </c>
      <c r="R2620" s="100" t="str">
        <f>Zusammenzug!$C$25&amp;"-"&amp;Zusammenzug!$A$7&amp;"-"&amp;Leistungen!L2620</f>
        <v>2024-0-</v>
      </c>
    </row>
    <row r="2621" spans="1:18" x14ac:dyDescent="0.2">
      <c r="A2621" s="95" t="str">
        <f>IF(ISBLANK(Perigon!E2616),"",Perigon!E2616)</f>
        <v/>
      </c>
      <c r="B2621" s="95" t="str">
        <f>IF(ISBLANK(Perigon!G2616),"",Perigon!G2616)</f>
        <v/>
      </c>
      <c r="C2621" s="96" t="str">
        <f>IF(ISBLANK(Perigon!I2616),"",Perigon!I2616)</f>
        <v/>
      </c>
      <c r="D2621" s="97" t="str">
        <f>IF(ISBLANK(Perigon!J2616),"",Perigon!J2616)</f>
        <v/>
      </c>
      <c r="E2621" s="64" t="str">
        <f>IF(ISBLANK(Perigon!K2616),"",Perigon!K2616)</f>
        <v/>
      </c>
      <c r="F2621" s="65"/>
      <c r="G2621" s="64"/>
      <c r="H2621" s="69" t="str">
        <f>IF(ISBLANK(Perigon!L2616),"",Perigon!L2616)</f>
        <v/>
      </c>
      <c r="I2621" s="69" t="str">
        <f>IF(ISBLANK(Perigon!M2616),"",Perigon!M2616)</f>
        <v/>
      </c>
      <c r="J2621" s="98" t="str">
        <f>IF(ISBLANK(Perigon!N2616),"",Perigon!N2616)</f>
        <v/>
      </c>
      <c r="K2621" s="99" t="str">
        <f>IF(ISBLANK(Perigon!J2616),"",Perigon!T2616)</f>
        <v/>
      </c>
      <c r="L2621" s="95" t="str">
        <f>IF(ISBLANK(Perigon!O2616),"",Perigon!O2616)</f>
        <v/>
      </c>
      <c r="M2621" s="95" t="str">
        <f>IF(ISBLANK(Perigon!R2616),"",Perigon!R2616)</f>
        <v/>
      </c>
      <c r="N2621" s="95" t="str">
        <f>IF(ISBLANK(Perigon!P2616),"",Perigon!P2616)</f>
        <v/>
      </c>
      <c r="O2621" s="38" t="str">
        <f>IF($L2621="","",VLOOKUP($R2621,Tarife!$A$2:$R$599,13,FALSE))</f>
        <v/>
      </c>
      <c r="P2621" s="38" t="str">
        <f t="shared" si="40"/>
        <v/>
      </c>
      <c r="R2621" s="100" t="str">
        <f>Zusammenzug!$C$25&amp;"-"&amp;Zusammenzug!$A$7&amp;"-"&amp;Leistungen!L2621</f>
        <v>2024-0-</v>
      </c>
    </row>
    <row r="2622" spans="1:18" x14ac:dyDescent="0.2">
      <c r="A2622" s="95" t="str">
        <f>IF(ISBLANK(Perigon!E2617),"",Perigon!E2617)</f>
        <v/>
      </c>
      <c r="B2622" s="95" t="str">
        <f>IF(ISBLANK(Perigon!G2617),"",Perigon!G2617)</f>
        <v/>
      </c>
      <c r="C2622" s="96" t="str">
        <f>IF(ISBLANK(Perigon!I2617),"",Perigon!I2617)</f>
        <v/>
      </c>
      <c r="D2622" s="97" t="str">
        <f>IF(ISBLANK(Perigon!J2617),"",Perigon!J2617)</f>
        <v/>
      </c>
      <c r="E2622" s="64" t="str">
        <f>IF(ISBLANK(Perigon!K2617),"",Perigon!K2617)</f>
        <v/>
      </c>
      <c r="F2622" s="65"/>
      <c r="G2622" s="64"/>
      <c r="H2622" s="69" t="str">
        <f>IF(ISBLANK(Perigon!L2617),"",Perigon!L2617)</f>
        <v/>
      </c>
      <c r="I2622" s="69" t="str">
        <f>IF(ISBLANK(Perigon!M2617),"",Perigon!M2617)</f>
        <v/>
      </c>
      <c r="J2622" s="98" t="str">
        <f>IF(ISBLANK(Perigon!N2617),"",Perigon!N2617)</f>
        <v/>
      </c>
      <c r="K2622" s="99" t="str">
        <f>IF(ISBLANK(Perigon!J2617),"",Perigon!T2617)</f>
        <v/>
      </c>
      <c r="L2622" s="95" t="str">
        <f>IF(ISBLANK(Perigon!O2617),"",Perigon!O2617)</f>
        <v/>
      </c>
      <c r="M2622" s="95" t="str">
        <f>IF(ISBLANK(Perigon!R2617),"",Perigon!R2617)</f>
        <v/>
      </c>
      <c r="N2622" s="95" t="str">
        <f>IF(ISBLANK(Perigon!P2617),"",Perigon!P2617)</f>
        <v/>
      </c>
      <c r="O2622" s="38" t="str">
        <f>IF($L2622="","",VLOOKUP($R2622,Tarife!$A$2:$R$599,13,FALSE))</f>
        <v/>
      </c>
      <c r="P2622" s="38" t="str">
        <f t="shared" si="40"/>
        <v/>
      </c>
      <c r="R2622" s="100" t="str">
        <f>Zusammenzug!$C$25&amp;"-"&amp;Zusammenzug!$A$7&amp;"-"&amp;Leistungen!L2622</f>
        <v>2024-0-</v>
      </c>
    </row>
    <row r="2623" spans="1:18" x14ac:dyDescent="0.2">
      <c r="A2623" s="95" t="str">
        <f>IF(ISBLANK(Perigon!E2618),"",Perigon!E2618)</f>
        <v/>
      </c>
      <c r="B2623" s="95" t="str">
        <f>IF(ISBLANK(Perigon!G2618),"",Perigon!G2618)</f>
        <v/>
      </c>
      <c r="C2623" s="96" t="str">
        <f>IF(ISBLANK(Perigon!I2618),"",Perigon!I2618)</f>
        <v/>
      </c>
      <c r="D2623" s="97" t="str">
        <f>IF(ISBLANK(Perigon!J2618),"",Perigon!J2618)</f>
        <v/>
      </c>
      <c r="E2623" s="64" t="str">
        <f>IF(ISBLANK(Perigon!K2618),"",Perigon!K2618)</f>
        <v/>
      </c>
      <c r="F2623" s="65"/>
      <c r="G2623" s="64"/>
      <c r="H2623" s="69" t="str">
        <f>IF(ISBLANK(Perigon!L2618),"",Perigon!L2618)</f>
        <v/>
      </c>
      <c r="I2623" s="69" t="str">
        <f>IF(ISBLANK(Perigon!M2618),"",Perigon!M2618)</f>
        <v/>
      </c>
      <c r="J2623" s="98" t="str">
        <f>IF(ISBLANK(Perigon!N2618),"",Perigon!N2618)</f>
        <v/>
      </c>
      <c r="K2623" s="99" t="str">
        <f>IF(ISBLANK(Perigon!J2618),"",Perigon!T2618)</f>
        <v/>
      </c>
      <c r="L2623" s="95" t="str">
        <f>IF(ISBLANK(Perigon!O2618),"",Perigon!O2618)</f>
        <v/>
      </c>
      <c r="M2623" s="95" t="str">
        <f>IF(ISBLANK(Perigon!R2618),"",Perigon!R2618)</f>
        <v/>
      </c>
      <c r="N2623" s="95" t="str">
        <f>IF(ISBLANK(Perigon!P2618),"",Perigon!P2618)</f>
        <v/>
      </c>
      <c r="O2623" s="38" t="str">
        <f>IF($L2623="","",VLOOKUP($R2623,Tarife!$A$2:$R$599,13,FALSE))</f>
        <v/>
      </c>
      <c r="P2623" s="38" t="str">
        <f t="shared" si="40"/>
        <v/>
      </c>
      <c r="R2623" s="100" t="str">
        <f>Zusammenzug!$C$25&amp;"-"&amp;Zusammenzug!$A$7&amp;"-"&amp;Leistungen!L2623</f>
        <v>2024-0-</v>
      </c>
    </row>
    <row r="2624" spans="1:18" x14ac:dyDescent="0.2">
      <c r="A2624" s="95" t="str">
        <f>IF(ISBLANK(Perigon!E2619),"",Perigon!E2619)</f>
        <v/>
      </c>
      <c r="B2624" s="95" t="str">
        <f>IF(ISBLANK(Perigon!G2619),"",Perigon!G2619)</f>
        <v/>
      </c>
      <c r="C2624" s="96" t="str">
        <f>IF(ISBLANK(Perigon!I2619),"",Perigon!I2619)</f>
        <v/>
      </c>
      <c r="D2624" s="97" t="str">
        <f>IF(ISBLANK(Perigon!J2619),"",Perigon!J2619)</f>
        <v/>
      </c>
      <c r="E2624" s="64" t="str">
        <f>IF(ISBLANK(Perigon!K2619),"",Perigon!K2619)</f>
        <v/>
      </c>
      <c r="F2624" s="65"/>
      <c r="G2624" s="64"/>
      <c r="H2624" s="69" t="str">
        <f>IF(ISBLANK(Perigon!L2619),"",Perigon!L2619)</f>
        <v/>
      </c>
      <c r="I2624" s="69" t="str">
        <f>IF(ISBLANK(Perigon!M2619),"",Perigon!M2619)</f>
        <v/>
      </c>
      <c r="J2624" s="98" t="str">
        <f>IF(ISBLANK(Perigon!N2619),"",Perigon!N2619)</f>
        <v/>
      </c>
      <c r="K2624" s="99" t="str">
        <f>IF(ISBLANK(Perigon!J2619),"",Perigon!T2619)</f>
        <v/>
      </c>
      <c r="L2624" s="95" t="str">
        <f>IF(ISBLANK(Perigon!O2619),"",Perigon!O2619)</f>
        <v/>
      </c>
      <c r="M2624" s="95" t="str">
        <f>IF(ISBLANK(Perigon!R2619),"",Perigon!R2619)</f>
        <v/>
      </c>
      <c r="N2624" s="95" t="str">
        <f>IF(ISBLANK(Perigon!P2619),"",Perigon!P2619)</f>
        <v/>
      </c>
      <c r="O2624" s="38" t="str">
        <f>IF($L2624="","",VLOOKUP($R2624,Tarife!$A$2:$R$599,13,FALSE))</f>
        <v/>
      </c>
      <c r="P2624" s="38" t="str">
        <f t="shared" si="40"/>
        <v/>
      </c>
      <c r="R2624" s="100" t="str">
        <f>Zusammenzug!$C$25&amp;"-"&amp;Zusammenzug!$A$7&amp;"-"&amp;Leistungen!L2624</f>
        <v>2024-0-</v>
      </c>
    </row>
    <row r="2625" spans="1:18" x14ac:dyDescent="0.2">
      <c r="A2625" s="95" t="str">
        <f>IF(ISBLANK(Perigon!E2620),"",Perigon!E2620)</f>
        <v/>
      </c>
      <c r="B2625" s="95" t="str">
        <f>IF(ISBLANK(Perigon!G2620),"",Perigon!G2620)</f>
        <v/>
      </c>
      <c r="C2625" s="96" t="str">
        <f>IF(ISBLANK(Perigon!I2620),"",Perigon!I2620)</f>
        <v/>
      </c>
      <c r="D2625" s="97" t="str">
        <f>IF(ISBLANK(Perigon!J2620),"",Perigon!J2620)</f>
        <v/>
      </c>
      <c r="E2625" s="64" t="str">
        <f>IF(ISBLANK(Perigon!K2620),"",Perigon!K2620)</f>
        <v/>
      </c>
      <c r="F2625" s="65"/>
      <c r="G2625" s="64"/>
      <c r="H2625" s="69" t="str">
        <f>IF(ISBLANK(Perigon!L2620),"",Perigon!L2620)</f>
        <v/>
      </c>
      <c r="I2625" s="69" t="str">
        <f>IF(ISBLANK(Perigon!M2620),"",Perigon!M2620)</f>
        <v/>
      </c>
      <c r="J2625" s="98" t="str">
        <f>IF(ISBLANK(Perigon!N2620),"",Perigon!N2620)</f>
        <v/>
      </c>
      <c r="K2625" s="99" t="str">
        <f>IF(ISBLANK(Perigon!J2620),"",Perigon!T2620)</f>
        <v/>
      </c>
      <c r="L2625" s="95" t="str">
        <f>IF(ISBLANK(Perigon!O2620),"",Perigon!O2620)</f>
        <v/>
      </c>
      <c r="M2625" s="95" t="str">
        <f>IF(ISBLANK(Perigon!R2620),"",Perigon!R2620)</f>
        <v/>
      </c>
      <c r="N2625" s="95" t="str">
        <f>IF(ISBLANK(Perigon!P2620),"",Perigon!P2620)</f>
        <v/>
      </c>
      <c r="O2625" s="38" t="str">
        <f>IF($L2625="","",VLOOKUP($R2625,Tarife!$A$2:$R$599,13,FALSE))</f>
        <v/>
      </c>
      <c r="P2625" s="38" t="str">
        <f t="shared" si="40"/>
        <v/>
      </c>
      <c r="R2625" s="100" t="str">
        <f>Zusammenzug!$C$25&amp;"-"&amp;Zusammenzug!$A$7&amp;"-"&amp;Leistungen!L2625</f>
        <v>2024-0-</v>
      </c>
    </row>
    <row r="2626" spans="1:18" x14ac:dyDescent="0.2">
      <c r="A2626" s="95" t="str">
        <f>IF(ISBLANK(Perigon!E2621),"",Perigon!E2621)</f>
        <v/>
      </c>
      <c r="B2626" s="95" t="str">
        <f>IF(ISBLANK(Perigon!G2621),"",Perigon!G2621)</f>
        <v/>
      </c>
      <c r="C2626" s="96" t="str">
        <f>IF(ISBLANK(Perigon!I2621),"",Perigon!I2621)</f>
        <v/>
      </c>
      <c r="D2626" s="97" t="str">
        <f>IF(ISBLANK(Perigon!J2621),"",Perigon!J2621)</f>
        <v/>
      </c>
      <c r="E2626" s="64" t="str">
        <f>IF(ISBLANK(Perigon!K2621),"",Perigon!K2621)</f>
        <v/>
      </c>
      <c r="F2626" s="65"/>
      <c r="G2626" s="64"/>
      <c r="H2626" s="69" t="str">
        <f>IF(ISBLANK(Perigon!L2621),"",Perigon!L2621)</f>
        <v/>
      </c>
      <c r="I2626" s="69" t="str">
        <f>IF(ISBLANK(Perigon!M2621),"",Perigon!M2621)</f>
        <v/>
      </c>
      <c r="J2626" s="98" t="str">
        <f>IF(ISBLANK(Perigon!N2621),"",Perigon!N2621)</f>
        <v/>
      </c>
      <c r="K2626" s="99" t="str">
        <f>IF(ISBLANK(Perigon!J2621),"",Perigon!T2621)</f>
        <v/>
      </c>
      <c r="L2626" s="95" t="str">
        <f>IF(ISBLANK(Perigon!O2621),"",Perigon!O2621)</f>
        <v/>
      </c>
      <c r="M2626" s="95" t="str">
        <f>IF(ISBLANK(Perigon!R2621),"",Perigon!R2621)</f>
        <v/>
      </c>
      <c r="N2626" s="95" t="str">
        <f>IF(ISBLANK(Perigon!P2621),"",Perigon!P2621)</f>
        <v/>
      </c>
      <c r="O2626" s="38" t="str">
        <f>IF($L2626="","",VLOOKUP($R2626,Tarife!$A$2:$R$599,13,FALSE))</f>
        <v/>
      </c>
      <c r="P2626" s="38" t="str">
        <f t="shared" si="40"/>
        <v/>
      </c>
      <c r="R2626" s="100" t="str">
        <f>Zusammenzug!$C$25&amp;"-"&amp;Zusammenzug!$A$7&amp;"-"&amp;Leistungen!L2626</f>
        <v>2024-0-</v>
      </c>
    </row>
    <row r="2627" spans="1:18" x14ac:dyDescent="0.2">
      <c r="A2627" s="95" t="str">
        <f>IF(ISBLANK(Perigon!E2622),"",Perigon!E2622)</f>
        <v/>
      </c>
      <c r="B2627" s="95" t="str">
        <f>IF(ISBLANK(Perigon!G2622),"",Perigon!G2622)</f>
        <v/>
      </c>
      <c r="C2627" s="96" t="str">
        <f>IF(ISBLANK(Perigon!I2622),"",Perigon!I2622)</f>
        <v/>
      </c>
      <c r="D2627" s="97" t="str">
        <f>IF(ISBLANK(Perigon!J2622),"",Perigon!J2622)</f>
        <v/>
      </c>
      <c r="E2627" s="64" t="str">
        <f>IF(ISBLANK(Perigon!K2622),"",Perigon!K2622)</f>
        <v/>
      </c>
      <c r="F2627" s="65"/>
      <c r="G2627" s="64"/>
      <c r="H2627" s="69" t="str">
        <f>IF(ISBLANK(Perigon!L2622),"",Perigon!L2622)</f>
        <v/>
      </c>
      <c r="I2627" s="69" t="str">
        <f>IF(ISBLANK(Perigon!M2622),"",Perigon!M2622)</f>
        <v/>
      </c>
      <c r="J2627" s="98" t="str">
        <f>IF(ISBLANK(Perigon!N2622),"",Perigon!N2622)</f>
        <v/>
      </c>
      <c r="K2627" s="99" t="str">
        <f>IF(ISBLANK(Perigon!J2622),"",Perigon!T2622)</f>
        <v/>
      </c>
      <c r="L2627" s="95" t="str">
        <f>IF(ISBLANK(Perigon!O2622),"",Perigon!O2622)</f>
        <v/>
      </c>
      <c r="M2627" s="95" t="str">
        <f>IF(ISBLANK(Perigon!R2622),"",Perigon!R2622)</f>
        <v/>
      </c>
      <c r="N2627" s="95" t="str">
        <f>IF(ISBLANK(Perigon!P2622),"",Perigon!P2622)</f>
        <v/>
      </c>
      <c r="O2627" s="38" t="str">
        <f>IF($L2627="","",VLOOKUP($R2627,Tarife!$A$2:$R$599,13,FALSE))</f>
        <v/>
      </c>
      <c r="P2627" s="38" t="str">
        <f t="shared" si="40"/>
        <v/>
      </c>
      <c r="R2627" s="100" t="str">
        <f>Zusammenzug!$C$25&amp;"-"&amp;Zusammenzug!$A$7&amp;"-"&amp;Leistungen!L2627</f>
        <v>2024-0-</v>
      </c>
    </row>
    <row r="2628" spans="1:18" x14ac:dyDescent="0.2">
      <c r="A2628" s="95" t="str">
        <f>IF(ISBLANK(Perigon!E2623),"",Perigon!E2623)</f>
        <v/>
      </c>
      <c r="B2628" s="95" t="str">
        <f>IF(ISBLANK(Perigon!G2623),"",Perigon!G2623)</f>
        <v/>
      </c>
      <c r="C2628" s="96" t="str">
        <f>IF(ISBLANK(Perigon!I2623),"",Perigon!I2623)</f>
        <v/>
      </c>
      <c r="D2628" s="97" t="str">
        <f>IF(ISBLANK(Perigon!J2623),"",Perigon!J2623)</f>
        <v/>
      </c>
      <c r="E2628" s="64" t="str">
        <f>IF(ISBLANK(Perigon!K2623),"",Perigon!K2623)</f>
        <v/>
      </c>
      <c r="F2628" s="65"/>
      <c r="G2628" s="64"/>
      <c r="H2628" s="69" t="str">
        <f>IF(ISBLANK(Perigon!L2623),"",Perigon!L2623)</f>
        <v/>
      </c>
      <c r="I2628" s="69" t="str">
        <f>IF(ISBLANK(Perigon!M2623),"",Perigon!M2623)</f>
        <v/>
      </c>
      <c r="J2628" s="98" t="str">
        <f>IF(ISBLANK(Perigon!N2623),"",Perigon!N2623)</f>
        <v/>
      </c>
      <c r="K2628" s="99" t="str">
        <f>IF(ISBLANK(Perigon!J2623),"",Perigon!T2623)</f>
        <v/>
      </c>
      <c r="L2628" s="95" t="str">
        <f>IF(ISBLANK(Perigon!O2623),"",Perigon!O2623)</f>
        <v/>
      </c>
      <c r="M2628" s="95" t="str">
        <f>IF(ISBLANK(Perigon!R2623),"",Perigon!R2623)</f>
        <v/>
      </c>
      <c r="N2628" s="95" t="str">
        <f>IF(ISBLANK(Perigon!P2623),"",Perigon!P2623)</f>
        <v/>
      </c>
      <c r="O2628" s="38" t="str">
        <f>IF($L2628="","",VLOOKUP($R2628,Tarife!$A$2:$R$599,13,FALSE))</f>
        <v/>
      </c>
      <c r="P2628" s="38" t="str">
        <f t="shared" si="40"/>
        <v/>
      </c>
      <c r="R2628" s="100" t="str">
        <f>Zusammenzug!$C$25&amp;"-"&amp;Zusammenzug!$A$7&amp;"-"&amp;Leistungen!L2628</f>
        <v>2024-0-</v>
      </c>
    </row>
    <row r="2629" spans="1:18" x14ac:dyDescent="0.2">
      <c r="A2629" s="95" t="str">
        <f>IF(ISBLANK(Perigon!E2624),"",Perigon!E2624)</f>
        <v/>
      </c>
      <c r="B2629" s="95" t="str">
        <f>IF(ISBLANK(Perigon!G2624),"",Perigon!G2624)</f>
        <v/>
      </c>
      <c r="C2629" s="96" t="str">
        <f>IF(ISBLANK(Perigon!I2624),"",Perigon!I2624)</f>
        <v/>
      </c>
      <c r="D2629" s="97" t="str">
        <f>IF(ISBLANK(Perigon!J2624),"",Perigon!J2624)</f>
        <v/>
      </c>
      <c r="E2629" s="64" t="str">
        <f>IF(ISBLANK(Perigon!K2624),"",Perigon!K2624)</f>
        <v/>
      </c>
      <c r="F2629" s="65"/>
      <c r="G2629" s="64"/>
      <c r="H2629" s="69" t="str">
        <f>IF(ISBLANK(Perigon!L2624),"",Perigon!L2624)</f>
        <v/>
      </c>
      <c r="I2629" s="69" t="str">
        <f>IF(ISBLANK(Perigon!M2624),"",Perigon!M2624)</f>
        <v/>
      </c>
      <c r="J2629" s="98" t="str">
        <f>IF(ISBLANK(Perigon!N2624),"",Perigon!N2624)</f>
        <v/>
      </c>
      <c r="K2629" s="99" t="str">
        <f>IF(ISBLANK(Perigon!J2624),"",Perigon!T2624)</f>
        <v/>
      </c>
      <c r="L2629" s="95" t="str">
        <f>IF(ISBLANK(Perigon!O2624),"",Perigon!O2624)</f>
        <v/>
      </c>
      <c r="M2629" s="95" t="str">
        <f>IF(ISBLANK(Perigon!R2624),"",Perigon!R2624)</f>
        <v/>
      </c>
      <c r="N2629" s="95" t="str">
        <f>IF(ISBLANK(Perigon!P2624),"",Perigon!P2624)</f>
        <v/>
      </c>
      <c r="O2629" s="38" t="str">
        <f>IF($L2629="","",VLOOKUP($R2629,Tarife!$A$2:$R$599,13,FALSE))</f>
        <v/>
      </c>
      <c r="P2629" s="38" t="str">
        <f t="shared" si="40"/>
        <v/>
      </c>
      <c r="R2629" s="100" t="str">
        <f>Zusammenzug!$C$25&amp;"-"&amp;Zusammenzug!$A$7&amp;"-"&amp;Leistungen!L2629</f>
        <v>2024-0-</v>
      </c>
    </row>
    <row r="2630" spans="1:18" x14ac:dyDescent="0.2">
      <c r="A2630" s="95" t="str">
        <f>IF(ISBLANK(Perigon!E2625),"",Perigon!E2625)</f>
        <v/>
      </c>
      <c r="B2630" s="95" t="str">
        <f>IF(ISBLANK(Perigon!G2625),"",Perigon!G2625)</f>
        <v/>
      </c>
      <c r="C2630" s="96" t="str">
        <f>IF(ISBLANK(Perigon!I2625),"",Perigon!I2625)</f>
        <v/>
      </c>
      <c r="D2630" s="97" t="str">
        <f>IF(ISBLANK(Perigon!J2625),"",Perigon!J2625)</f>
        <v/>
      </c>
      <c r="E2630" s="64" t="str">
        <f>IF(ISBLANK(Perigon!K2625),"",Perigon!K2625)</f>
        <v/>
      </c>
      <c r="F2630" s="65"/>
      <c r="G2630" s="64"/>
      <c r="H2630" s="69" t="str">
        <f>IF(ISBLANK(Perigon!L2625),"",Perigon!L2625)</f>
        <v/>
      </c>
      <c r="I2630" s="69" t="str">
        <f>IF(ISBLANK(Perigon!M2625),"",Perigon!M2625)</f>
        <v/>
      </c>
      <c r="J2630" s="98" t="str">
        <f>IF(ISBLANK(Perigon!N2625),"",Perigon!N2625)</f>
        <v/>
      </c>
      <c r="K2630" s="99" t="str">
        <f>IF(ISBLANK(Perigon!J2625),"",Perigon!T2625)</f>
        <v/>
      </c>
      <c r="L2630" s="95" t="str">
        <f>IF(ISBLANK(Perigon!O2625),"",Perigon!O2625)</f>
        <v/>
      </c>
      <c r="M2630" s="95" t="str">
        <f>IF(ISBLANK(Perigon!R2625),"",Perigon!R2625)</f>
        <v/>
      </c>
      <c r="N2630" s="95" t="str">
        <f>IF(ISBLANK(Perigon!P2625),"",Perigon!P2625)</f>
        <v/>
      </c>
      <c r="O2630" s="38" t="str">
        <f>IF($L2630="","",VLOOKUP($R2630,Tarife!$A$2:$R$599,13,FALSE))</f>
        <v/>
      </c>
      <c r="P2630" s="38" t="str">
        <f t="shared" si="40"/>
        <v/>
      </c>
      <c r="R2630" s="100" t="str">
        <f>Zusammenzug!$C$25&amp;"-"&amp;Zusammenzug!$A$7&amp;"-"&amp;Leistungen!L2630</f>
        <v>2024-0-</v>
      </c>
    </row>
    <row r="2631" spans="1:18" x14ac:dyDescent="0.2">
      <c r="A2631" s="95" t="str">
        <f>IF(ISBLANK(Perigon!E2626),"",Perigon!E2626)</f>
        <v/>
      </c>
      <c r="B2631" s="95" t="str">
        <f>IF(ISBLANK(Perigon!G2626),"",Perigon!G2626)</f>
        <v/>
      </c>
      <c r="C2631" s="96" t="str">
        <f>IF(ISBLANK(Perigon!I2626),"",Perigon!I2626)</f>
        <v/>
      </c>
      <c r="D2631" s="97" t="str">
        <f>IF(ISBLANK(Perigon!J2626),"",Perigon!J2626)</f>
        <v/>
      </c>
      <c r="E2631" s="64" t="str">
        <f>IF(ISBLANK(Perigon!K2626),"",Perigon!K2626)</f>
        <v/>
      </c>
      <c r="F2631" s="65"/>
      <c r="G2631" s="64"/>
      <c r="H2631" s="69" t="str">
        <f>IF(ISBLANK(Perigon!L2626),"",Perigon!L2626)</f>
        <v/>
      </c>
      <c r="I2631" s="69" t="str">
        <f>IF(ISBLANK(Perigon!M2626),"",Perigon!M2626)</f>
        <v/>
      </c>
      <c r="J2631" s="98" t="str">
        <f>IF(ISBLANK(Perigon!N2626),"",Perigon!N2626)</f>
        <v/>
      </c>
      <c r="K2631" s="99" t="str">
        <f>IF(ISBLANK(Perigon!J2626),"",Perigon!T2626)</f>
        <v/>
      </c>
      <c r="L2631" s="95" t="str">
        <f>IF(ISBLANK(Perigon!O2626),"",Perigon!O2626)</f>
        <v/>
      </c>
      <c r="M2631" s="95" t="str">
        <f>IF(ISBLANK(Perigon!R2626),"",Perigon!R2626)</f>
        <v/>
      </c>
      <c r="N2631" s="95" t="str">
        <f>IF(ISBLANK(Perigon!P2626),"",Perigon!P2626)</f>
        <v/>
      </c>
      <c r="O2631" s="38" t="str">
        <f>IF($L2631="","",VLOOKUP($R2631,Tarife!$A$2:$R$599,13,FALSE))</f>
        <v/>
      </c>
      <c r="P2631" s="38" t="str">
        <f t="shared" si="40"/>
        <v/>
      </c>
      <c r="R2631" s="100" t="str">
        <f>Zusammenzug!$C$25&amp;"-"&amp;Zusammenzug!$A$7&amp;"-"&amp;Leistungen!L2631</f>
        <v>2024-0-</v>
      </c>
    </row>
    <row r="2632" spans="1:18" x14ac:dyDescent="0.2">
      <c r="A2632" s="95" t="str">
        <f>IF(ISBLANK(Perigon!E2627),"",Perigon!E2627)</f>
        <v/>
      </c>
      <c r="B2632" s="95" t="str">
        <f>IF(ISBLANK(Perigon!G2627),"",Perigon!G2627)</f>
        <v/>
      </c>
      <c r="C2632" s="96" t="str">
        <f>IF(ISBLANK(Perigon!I2627),"",Perigon!I2627)</f>
        <v/>
      </c>
      <c r="D2632" s="97" t="str">
        <f>IF(ISBLANK(Perigon!J2627),"",Perigon!J2627)</f>
        <v/>
      </c>
      <c r="E2632" s="64" t="str">
        <f>IF(ISBLANK(Perigon!K2627),"",Perigon!K2627)</f>
        <v/>
      </c>
      <c r="F2632" s="65"/>
      <c r="G2632" s="64"/>
      <c r="H2632" s="69" t="str">
        <f>IF(ISBLANK(Perigon!L2627),"",Perigon!L2627)</f>
        <v/>
      </c>
      <c r="I2632" s="69" t="str">
        <f>IF(ISBLANK(Perigon!M2627),"",Perigon!M2627)</f>
        <v/>
      </c>
      <c r="J2632" s="98" t="str">
        <f>IF(ISBLANK(Perigon!N2627),"",Perigon!N2627)</f>
        <v/>
      </c>
      <c r="K2632" s="99" t="str">
        <f>IF(ISBLANK(Perigon!J2627),"",Perigon!T2627)</f>
        <v/>
      </c>
      <c r="L2632" s="95" t="str">
        <f>IF(ISBLANK(Perigon!O2627),"",Perigon!O2627)</f>
        <v/>
      </c>
      <c r="M2632" s="95" t="str">
        <f>IF(ISBLANK(Perigon!R2627),"",Perigon!R2627)</f>
        <v/>
      </c>
      <c r="N2632" s="95" t="str">
        <f>IF(ISBLANK(Perigon!P2627),"",Perigon!P2627)</f>
        <v/>
      </c>
      <c r="O2632" s="38" t="str">
        <f>IF($L2632="","",VLOOKUP($R2632,Tarife!$A$2:$R$599,13,FALSE))</f>
        <v/>
      </c>
      <c r="P2632" s="38" t="str">
        <f t="shared" ref="P2632:P2695" si="41">IF(L2632="","",IF(AND($L2632="Pabe",N2632&lt;O2632),M2632*O2632,IF(N2632&lt;O2632,M2632*N2632,M2632*O2632)))</f>
        <v/>
      </c>
      <c r="R2632" s="100" t="str">
        <f>Zusammenzug!$C$25&amp;"-"&amp;Zusammenzug!$A$7&amp;"-"&amp;Leistungen!L2632</f>
        <v>2024-0-</v>
      </c>
    </row>
    <row r="2633" spans="1:18" x14ac:dyDescent="0.2">
      <c r="A2633" s="95" t="str">
        <f>IF(ISBLANK(Perigon!E2628),"",Perigon!E2628)</f>
        <v/>
      </c>
      <c r="B2633" s="95" t="str">
        <f>IF(ISBLANK(Perigon!G2628),"",Perigon!G2628)</f>
        <v/>
      </c>
      <c r="C2633" s="96" t="str">
        <f>IF(ISBLANK(Perigon!I2628),"",Perigon!I2628)</f>
        <v/>
      </c>
      <c r="D2633" s="97" t="str">
        <f>IF(ISBLANK(Perigon!J2628),"",Perigon!J2628)</f>
        <v/>
      </c>
      <c r="E2633" s="64" t="str">
        <f>IF(ISBLANK(Perigon!K2628),"",Perigon!K2628)</f>
        <v/>
      </c>
      <c r="F2633" s="65"/>
      <c r="G2633" s="64"/>
      <c r="H2633" s="69" t="str">
        <f>IF(ISBLANK(Perigon!L2628),"",Perigon!L2628)</f>
        <v/>
      </c>
      <c r="I2633" s="69" t="str">
        <f>IF(ISBLANK(Perigon!M2628),"",Perigon!M2628)</f>
        <v/>
      </c>
      <c r="J2633" s="98" t="str">
        <f>IF(ISBLANK(Perigon!N2628),"",Perigon!N2628)</f>
        <v/>
      </c>
      <c r="K2633" s="99" t="str">
        <f>IF(ISBLANK(Perigon!J2628),"",Perigon!T2628)</f>
        <v/>
      </c>
      <c r="L2633" s="95" t="str">
        <f>IF(ISBLANK(Perigon!O2628),"",Perigon!O2628)</f>
        <v/>
      </c>
      <c r="M2633" s="95" t="str">
        <f>IF(ISBLANK(Perigon!R2628),"",Perigon!R2628)</f>
        <v/>
      </c>
      <c r="N2633" s="95" t="str">
        <f>IF(ISBLANK(Perigon!P2628),"",Perigon!P2628)</f>
        <v/>
      </c>
      <c r="O2633" s="38" t="str">
        <f>IF($L2633="","",VLOOKUP($R2633,Tarife!$A$2:$R$599,13,FALSE))</f>
        <v/>
      </c>
      <c r="P2633" s="38" t="str">
        <f t="shared" si="41"/>
        <v/>
      </c>
      <c r="R2633" s="100" t="str">
        <f>Zusammenzug!$C$25&amp;"-"&amp;Zusammenzug!$A$7&amp;"-"&amp;Leistungen!L2633</f>
        <v>2024-0-</v>
      </c>
    </row>
    <row r="2634" spans="1:18" x14ac:dyDescent="0.2">
      <c r="A2634" s="95" t="str">
        <f>IF(ISBLANK(Perigon!E2629),"",Perigon!E2629)</f>
        <v/>
      </c>
      <c r="B2634" s="95" t="str">
        <f>IF(ISBLANK(Perigon!G2629),"",Perigon!G2629)</f>
        <v/>
      </c>
      <c r="C2634" s="96" t="str">
        <f>IF(ISBLANK(Perigon!I2629),"",Perigon!I2629)</f>
        <v/>
      </c>
      <c r="D2634" s="97" t="str">
        <f>IF(ISBLANK(Perigon!J2629),"",Perigon!J2629)</f>
        <v/>
      </c>
      <c r="E2634" s="64" t="str">
        <f>IF(ISBLANK(Perigon!K2629),"",Perigon!K2629)</f>
        <v/>
      </c>
      <c r="F2634" s="65"/>
      <c r="G2634" s="64"/>
      <c r="H2634" s="69" t="str">
        <f>IF(ISBLANK(Perigon!L2629),"",Perigon!L2629)</f>
        <v/>
      </c>
      <c r="I2634" s="69" t="str">
        <f>IF(ISBLANK(Perigon!M2629),"",Perigon!M2629)</f>
        <v/>
      </c>
      <c r="J2634" s="98" t="str">
        <f>IF(ISBLANK(Perigon!N2629),"",Perigon!N2629)</f>
        <v/>
      </c>
      <c r="K2634" s="99" t="str">
        <f>IF(ISBLANK(Perigon!J2629),"",Perigon!T2629)</f>
        <v/>
      </c>
      <c r="L2634" s="95" t="str">
        <f>IF(ISBLANK(Perigon!O2629),"",Perigon!O2629)</f>
        <v/>
      </c>
      <c r="M2634" s="95" t="str">
        <f>IF(ISBLANK(Perigon!R2629),"",Perigon!R2629)</f>
        <v/>
      </c>
      <c r="N2634" s="95" t="str">
        <f>IF(ISBLANK(Perigon!P2629),"",Perigon!P2629)</f>
        <v/>
      </c>
      <c r="O2634" s="38" t="str">
        <f>IF($L2634="","",VLOOKUP($R2634,Tarife!$A$2:$R$599,13,FALSE))</f>
        <v/>
      </c>
      <c r="P2634" s="38" t="str">
        <f t="shared" si="41"/>
        <v/>
      </c>
      <c r="R2634" s="100" t="str">
        <f>Zusammenzug!$C$25&amp;"-"&amp;Zusammenzug!$A$7&amp;"-"&amp;Leistungen!L2634</f>
        <v>2024-0-</v>
      </c>
    </row>
    <row r="2635" spans="1:18" x14ac:dyDescent="0.2">
      <c r="A2635" s="95" t="str">
        <f>IF(ISBLANK(Perigon!E2630),"",Perigon!E2630)</f>
        <v/>
      </c>
      <c r="B2635" s="95" t="str">
        <f>IF(ISBLANK(Perigon!G2630),"",Perigon!G2630)</f>
        <v/>
      </c>
      <c r="C2635" s="96" t="str">
        <f>IF(ISBLANK(Perigon!I2630),"",Perigon!I2630)</f>
        <v/>
      </c>
      <c r="D2635" s="97" t="str">
        <f>IF(ISBLANK(Perigon!J2630),"",Perigon!J2630)</f>
        <v/>
      </c>
      <c r="E2635" s="64" t="str">
        <f>IF(ISBLANK(Perigon!K2630),"",Perigon!K2630)</f>
        <v/>
      </c>
      <c r="F2635" s="65"/>
      <c r="G2635" s="64"/>
      <c r="H2635" s="69" t="str">
        <f>IF(ISBLANK(Perigon!L2630),"",Perigon!L2630)</f>
        <v/>
      </c>
      <c r="I2635" s="69" t="str">
        <f>IF(ISBLANK(Perigon!M2630),"",Perigon!M2630)</f>
        <v/>
      </c>
      <c r="J2635" s="98" t="str">
        <f>IF(ISBLANK(Perigon!N2630),"",Perigon!N2630)</f>
        <v/>
      </c>
      <c r="K2635" s="99" t="str">
        <f>IF(ISBLANK(Perigon!J2630),"",Perigon!T2630)</f>
        <v/>
      </c>
      <c r="L2635" s="95" t="str">
        <f>IF(ISBLANK(Perigon!O2630),"",Perigon!O2630)</f>
        <v/>
      </c>
      <c r="M2635" s="95" t="str">
        <f>IF(ISBLANK(Perigon!R2630),"",Perigon!R2630)</f>
        <v/>
      </c>
      <c r="N2635" s="95" t="str">
        <f>IF(ISBLANK(Perigon!P2630),"",Perigon!P2630)</f>
        <v/>
      </c>
      <c r="O2635" s="38" t="str">
        <f>IF($L2635="","",VLOOKUP($R2635,Tarife!$A$2:$R$599,13,FALSE))</f>
        <v/>
      </c>
      <c r="P2635" s="38" t="str">
        <f t="shared" si="41"/>
        <v/>
      </c>
      <c r="R2635" s="100" t="str">
        <f>Zusammenzug!$C$25&amp;"-"&amp;Zusammenzug!$A$7&amp;"-"&amp;Leistungen!L2635</f>
        <v>2024-0-</v>
      </c>
    </row>
    <row r="2636" spans="1:18" x14ac:dyDescent="0.2">
      <c r="A2636" s="95" t="str">
        <f>IF(ISBLANK(Perigon!E2631),"",Perigon!E2631)</f>
        <v/>
      </c>
      <c r="B2636" s="95" t="str">
        <f>IF(ISBLANK(Perigon!G2631),"",Perigon!G2631)</f>
        <v/>
      </c>
      <c r="C2636" s="96" t="str">
        <f>IF(ISBLANK(Perigon!I2631),"",Perigon!I2631)</f>
        <v/>
      </c>
      <c r="D2636" s="97" t="str">
        <f>IF(ISBLANK(Perigon!J2631),"",Perigon!J2631)</f>
        <v/>
      </c>
      <c r="E2636" s="64" t="str">
        <f>IF(ISBLANK(Perigon!K2631),"",Perigon!K2631)</f>
        <v/>
      </c>
      <c r="F2636" s="65"/>
      <c r="G2636" s="64"/>
      <c r="H2636" s="69" t="str">
        <f>IF(ISBLANK(Perigon!L2631),"",Perigon!L2631)</f>
        <v/>
      </c>
      <c r="I2636" s="69" t="str">
        <f>IF(ISBLANK(Perigon!M2631),"",Perigon!M2631)</f>
        <v/>
      </c>
      <c r="J2636" s="98" t="str">
        <f>IF(ISBLANK(Perigon!N2631),"",Perigon!N2631)</f>
        <v/>
      </c>
      <c r="K2636" s="99" t="str">
        <f>IF(ISBLANK(Perigon!J2631),"",Perigon!T2631)</f>
        <v/>
      </c>
      <c r="L2636" s="95" t="str">
        <f>IF(ISBLANK(Perigon!O2631),"",Perigon!O2631)</f>
        <v/>
      </c>
      <c r="M2636" s="95" t="str">
        <f>IF(ISBLANK(Perigon!R2631),"",Perigon!R2631)</f>
        <v/>
      </c>
      <c r="N2636" s="95" t="str">
        <f>IF(ISBLANK(Perigon!P2631),"",Perigon!P2631)</f>
        <v/>
      </c>
      <c r="O2636" s="38" t="str">
        <f>IF($L2636="","",VLOOKUP($R2636,Tarife!$A$2:$R$599,13,FALSE))</f>
        <v/>
      </c>
      <c r="P2636" s="38" t="str">
        <f t="shared" si="41"/>
        <v/>
      </c>
      <c r="R2636" s="100" t="str">
        <f>Zusammenzug!$C$25&amp;"-"&amp;Zusammenzug!$A$7&amp;"-"&amp;Leistungen!L2636</f>
        <v>2024-0-</v>
      </c>
    </row>
    <row r="2637" spans="1:18" x14ac:dyDescent="0.2">
      <c r="A2637" s="95" t="str">
        <f>IF(ISBLANK(Perigon!E2632),"",Perigon!E2632)</f>
        <v/>
      </c>
      <c r="B2637" s="95" t="str">
        <f>IF(ISBLANK(Perigon!G2632),"",Perigon!G2632)</f>
        <v/>
      </c>
      <c r="C2637" s="96" t="str">
        <f>IF(ISBLANK(Perigon!I2632),"",Perigon!I2632)</f>
        <v/>
      </c>
      <c r="D2637" s="97" t="str">
        <f>IF(ISBLANK(Perigon!J2632),"",Perigon!J2632)</f>
        <v/>
      </c>
      <c r="E2637" s="64" t="str">
        <f>IF(ISBLANK(Perigon!K2632),"",Perigon!K2632)</f>
        <v/>
      </c>
      <c r="F2637" s="65"/>
      <c r="G2637" s="64"/>
      <c r="H2637" s="69" t="str">
        <f>IF(ISBLANK(Perigon!L2632),"",Perigon!L2632)</f>
        <v/>
      </c>
      <c r="I2637" s="69" t="str">
        <f>IF(ISBLANK(Perigon!M2632),"",Perigon!M2632)</f>
        <v/>
      </c>
      <c r="J2637" s="98" t="str">
        <f>IF(ISBLANK(Perigon!N2632),"",Perigon!N2632)</f>
        <v/>
      </c>
      <c r="K2637" s="99" t="str">
        <f>IF(ISBLANK(Perigon!J2632),"",Perigon!T2632)</f>
        <v/>
      </c>
      <c r="L2637" s="95" t="str">
        <f>IF(ISBLANK(Perigon!O2632),"",Perigon!O2632)</f>
        <v/>
      </c>
      <c r="M2637" s="95" t="str">
        <f>IF(ISBLANK(Perigon!R2632),"",Perigon!R2632)</f>
        <v/>
      </c>
      <c r="N2637" s="95" t="str">
        <f>IF(ISBLANK(Perigon!P2632),"",Perigon!P2632)</f>
        <v/>
      </c>
      <c r="O2637" s="38" t="str">
        <f>IF($L2637="","",VLOOKUP($R2637,Tarife!$A$2:$R$599,13,FALSE))</f>
        <v/>
      </c>
      <c r="P2637" s="38" t="str">
        <f t="shared" si="41"/>
        <v/>
      </c>
      <c r="R2637" s="100" t="str">
        <f>Zusammenzug!$C$25&amp;"-"&amp;Zusammenzug!$A$7&amp;"-"&amp;Leistungen!L2637</f>
        <v>2024-0-</v>
      </c>
    </row>
    <row r="2638" spans="1:18" x14ac:dyDescent="0.2">
      <c r="A2638" s="95" t="str">
        <f>IF(ISBLANK(Perigon!E2633),"",Perigon!E2633)</f>
        <v/>
      </c>
      <c r="B2638" s="95" t="str">
        <f>IF(ISBLANK(Perigon!G2633),"",Perigon!G2633)</f>
        <v/>
      </c>
      <c r="C2638" s="96" t="str">
        <f>IF(ISBLANK(Perigon!I2633),"",Perigon!I2633)</f>
        <v/>
      </c>
      <c r="D2638" s="97" t="str">
        <f>IF(ISBLANK(Perigon!J2633),"",Perigon!J2633)</f>
        <v/>
      </c>
      <c r="E2638" s="64" t="str">
        <f>IF(ISBLANK(Perigon!K2633),"",Perigon!K2633)</f>
        <v/>
      </c>
      <c r="F2638" s="65"/>
      <c r="G2638" s="64"/>
      <c r="H2638" s="69" t="str">
        <f>IF(ISBLANK(Perigon!L2633),"",Perigon!L2633)</f>
        <v/>
      </c>
      <c r="I2638" s="69" t="str">
        <f>IF(ISBLANK(Perigon!M2633),"",Perigon!M2633)</f>
        <v/>
      </c>
      <c r="J2638" s="98" t="str">
        <f>IF(ISBLANK(Perigon!N2633),"",Perigon!N2633)</f>
        <v/>
      </c>
      <c r="K2638" s="99" t="str">
        <f>IF(ISBLANK(Perigon!J2633),"",Perigon!T2633)</f>
        <v/>
      </c>
      <c r="L2638" s="95" t="str">
        <f>IF(ISBLANK(Perigon!O2633),"",Perigon!O2633)</f>
        <v/>
      </c>
      <c r="M2638" s="95" t="str">
        <f>IF(ISBLANK(Perigon!R2633),"",Perigon!R2633)</f>
        <v/>
      </c>
      <c r="N2638" s="95" t="str">
        <f>IF(ISBLANK(Perigon!P2633),"",Perigon!P2633)</f>
        <v/>
      </c>
      <c r="O2638" s="38" t="str">
        <f>IF($L2638="","",VLOOKUP($R2638,Tarife!$A$2:$R$599,13,FALSE))</f>
        <v/>
      </c>
      <c r="P2638" s="38" t="str">
        <f t="shared" si="41"/>
        <v/>
      </c>
      <c r="R2638" s="100" t="str">
        <f>Zusammenzug!$C$25&amp;"-"&amp;Zusammenzug!$A$7&amp;"-"&amp;Leistungen!L2638</f>
        <v>2024-0-</v>
      </c>
    </row>
    <row r="2639" spans="1:18" x14ac:dyDescent="0.2">
      <c r="A2639" s="95" t="str">
        <f>IF(ISBLANK(Perigon!E2634),"",Perigon!E2634)</f>
        <v/>
      </c>
      <c r="B2639" s="95" t="str">
        <f>IF(ISBLANK(Perigon!G2634),"",Perigon!G2634)</f>
        <v/>
      </c>
      <c r="C2639" s="96" t="str">
        <f>IF(ISBLANK(Perigon!I2634),"",Perigon!I2634)</f>
        <v/>
      </c>
      <c r="D2639" s="97" t="str">
        <f>IF(ISBLANK(Perigon!J2634),"",Perigon!J2634)</f>
        <v/>
      </c>
      <c r="E2639" s="64" t="str">
        <f>IF(ISBLANK(Perigon!K2634),"",Perigon!K2634)</f>
        <v/>
      </c>
      <c r="F2639" s="65"/>
      <c r="G2639" s="64"/>
      <c r="H2639" s="69" t="str">
        <f>IF(ISBLANK(Perigon!L2634),"",Perigon!L2634)</f>
        <v/>
      </c>
      <c r="I2639" s="69" t="str">
        <f>IF(ISBLANK(Perigon!M2634),"",Perigon!M2634)</f>
        <v/>
      </c>
      <c r="J2639" s="98" t="str">
        <f>IF(ISBLANK(Perigon!N2634),"",Perigon!N2634)</f>
        <v/>
      </c>
      <c r="K2639" s="99" t="str">
        <f>IF(ISBLANK(Perigon!J2634),"",Perigon!T2634)</f>
        <v/>
      </c>
      <c r="L2639" s="95" t="str">
        <f>IF(ISBLANK(Perigon!O2634),"",Perigon!O2634)</f>
        <v/>
      </c>
      <c r="M2639" s="95" t="str">
        <f>IF(ISBLANK(Perigon!R2634),"",Perigon!R2634)</f>
        <v/>
      </c>
      <c r="N2639" s="95" t="str">
        <f>IF(ISBLANK(Perigon!P2634),"",Perigon!P2634)</f>
        <v/>
      </c>
      <c r="O2639" s="38" t="str">
        <f>IF($L2639="","",VLOOKUP($R2639,Tarife!$A$2:$R$599,13,FALSE))</f>
        <v/>
      </c>
      <c r="P2639" s="38" t="str">
        <f t="shared" si="41"/>
        <v/>
      </c>
      <c r="R2639" s="100" t="str">
        <f>Zusammenzug!$C$25&amp;"-"&amp;Zusammenzug!$A$7&amp;"-"&amp;Leistungen!L2639</f>
        <v>2024-0-</v>
      </c>
    </row>
    <row r="2640" spans="1:18" x14ac:dyDescent="0.2">
      <c r="A2640" s="95" t="str">
        <f>IF(ISBLANK(Perigon!E2635),"",Perigon!E2635)</f>
        <v/>
      </c>
      <c r="B2640" s="95" t="str">
        <f>IF(ISBLANK(Perigon!G2635),"",Perigon!G2635)</f>
        <v/>
      </c>
      <c r="C2640" s="96" t="str">
        <f>IF(ISBLANK(Perigon!I2635),"",Perigon!I2635)</f>
        <v/>
      </c>
      <c r="D2640" s="97" t="str">
        <f>IF(ISBLANK(Perigon!J2635),"",Perigon!J2635)</f>
        <v/>
      </c>
      <c r="E2640" s="64" t="str">
        <f>IF(ISBLANK(Perigon!K2635),"",Perigon!K2635)</f>
        <v/>
      </c>
      <c r="F2640" s="65"/>
      <c r="G2640" s="64"/>
      <c r="H2640" s="69" t="str">
        <f>IF(ISBLANK(Perigon!L2635),"",Perigon!L2635)</f>
        <v/>
      </c>
      <c r="I2640" s="69" t="str">
        <f>IF(ISBLANK(Perigon!M2635),"",Perigon!M2635)</f>
        <v/>
      </c>
      <c r="J2640" s="98" t="str">
        <f>IF(ISBLANK(Perigon!N2635),"",Perigon!N2635)</f>
        <v/>
      </c>
      <c r="K2640" s="99" t="str">
        <f>IF(ISBLANK(Perigon!J2635),"",Perigon!T2635)</f>
        <v/>
      </c>
      <c r="L2640" s="95" t="str">
        <f>IF(ISBLANK(Perigon!O2635),"",Perigon!O2635)</f>
        <v/>
      </c>
      <c r="M2640" s="95" t="str">
        <f>IF(ISBLANK(Perigon!R2635),"",Perigon!R2635)</f>
        <v/>
      </c>
      <c r="N2640" s="95" t="str">
        <f>IF(ISBLANK(Perigon!P2635),"",Perigon!P2635)</f>
        <v/>
      </c>
      <c r="O2640" s="38" t="str">
        <f>IF($L2640="","",VLOOKUP($R2640,Tarife!$A$2:$R$599,13,FALSE))</f>
        <v/>
      </c>
      <c r="P2640" s="38" t="str">
        <f t="shared" si="41"/>
        <v/>
      </c>
      <c r="R2640" s="100" t="str">
        <f>Zusammenzug!$C$25&amp;"-"&amp;Zusammenzug!$A$7&amp;"-"&amp;Leistungen!L2640</f>
        <v>2024-0-</v>
      </c>
    </row>
    <row r="2641" spans="1:18" x14ac:dyDescent="0.2">
      <c r="A2641" s="95" t="str">
        <f>IF(ISBLANK(Perigon!E2636),"",Perigon!E2636)</f>
        <v/>
      </c>
      <c r="B2641" s="95" t="str">
        <f>IF(ISBLANK(Perigon!G2636),"",Perigon!G2636)</f>
        <v/>
      </c>
      <c r="C2641" s="96" t="str">
        <f>IF(ISBLANK(Perigon!I2636),"",Perigon!I2636)</f>
        <v/>
      </c>
      <c r="D2641" s="97" t="str">
        <f>IF(ISBLANK(Perigon!J2636),"",Perigon!J2636)</f>
        <v/>
      </c>
      <c r="E2641" s="64" t="str">
        <f>IF(ISBLANK(Perigon!K2636),"",Perigon!K2636)</f>
        <v/>
      </c>
      <c r="F2641" s="65"/>
      <c r="G2641" s="64"/>
      <c r="H2641" s="69" t="str">
        <f>IF(ISBLANK(Perigon!L2636),"",Perigon!L2636)</f>
        <v/>
      </c>
      <c r="I2641" s="69" t="str">
        <f>IF(ISBLANK(Perigon!M2636),"",Perigon!M2636)</f>
        <v/>
      </c>
      <c r="J2641" s="98" t="str">
        <f>IF(ISBLANK(Perigon!N2636),"",Perigon!N2636)</f>
        <v/>
      </c>
      <c r="K2641" s="99" t="str">
        <f>IF(ISBLANK(Perigon!J2636),"",Perigon!T2636)</f>
        <v/>
      </c>
      <c r="L2641" s="95" t="str">
        <f>IF(ISBLANK(Perigon!O2636),"",Perigon!O2636)</f>
        <v/>
      </c>
      <c r="M2641" s="95" t="str">
        <f>IF(ISBLANK(Perigon!R2636),"",Perigon!R2636)</f>
        <v/>
      </c>
      <c r="N2641" s="95" t="str">
        <f>IF(ISBLANK(Perigon!P2636),"",Perigon!P2636)</f>
        <v/>
      </c>
      <c r="O2641" s="38" t="str">
        <f>IF($L2641="","",VLOOKUP($R2641,Tarife!$A$2:$R$599,13,FALSE))</f>
        <v/>
      </c>
      <c r="P2641" s="38" t="str">
        <f t="shared" si="41"/>
        <v/>
      </c>
      <c r="R2641" s="100" t="str">
        <f>Zusammenzug!$C$25&amp;"-"&amp;Zusammenzug!$A$7&amp;"-"&amp;Leistungen!L2641</f>
        <v>2024-0-</v>
      </c>
    </row>
    <row r="2642" spans="1:18" x14ac:dyDescent="0.2">
      <c r="A2642" s="95" t="str">
        <f>IF(ISBLANK(Perigon!E2637),"",Perigon!E2637)</f>
        <v/>
      </c>
      <c r="B2642" s="95" t="str">
        <f>IF(ISBLANK(Perigon!G2637),"",Perigon!G2637)</f>
        <v/>
      </c>
      <c r="C2642" s="96" t="str">
        <f>IF(ISBLANK(Perigon!I2637),"",Perigon!I2637)</f>
        <v/>
      </c>
      <c r="D2642" s="97" t="str">
        <f>IF(ISBLANK(Perigon!J2637),"",Perigon!J2637)</f>
        <v/>
      </c>
      <c r="E2642" s="64" t="str">
        <f>IF(ISBLANK(Perigon!K2637),"",Perigon!K2637)</f>
        <v/>
      </c>
      <c r="F2642" s="65"/>
      <c r="G2642" s="64"/>
      <c r="H2642" s="69" t="str">
        <f>IF(ISBLANK(Perigon!L2637),"",Perigon!L2637)</f>
        <v/>
      </c>
      <c r="I2642" s="69" t="str">
        <f>IF(ISBLANK(Perigon!M2637),"",Perigon!M2637)</f>
        <v/>
      </c>
      <c r="J2642" s="98" t="str">
        <f>IF(ISBLANK(Perigon!N2637),"",Perigon!N2637)</f>
        <v/>
      </c>
      <c r="K2642" s="99" t="str">
        <f>IF(ISBLANK(Perigon!J2637),"",Perigon!T2637)</f>
        <v/>
      </c>
      <c r="L2642" s="95" t="str">
        <f>IF(ISBLANK(Perigon!O2637),"",Perigon!O2637)</f>
        <v/>
      </c>
      <c r="M2642" s="95" t="str">
        <f>IF(ISBLANK(Perigon!R2637),"",Perigon!R2637)</f>
        <v/>
      </c>
      <c r="N2642" s="95" t="str">
        <f>IF(ISBLANK(Perigon!P2637),"",Perigon!P2637)</f>
        <v/>
      </c>
      <c r="O2642" s="38" t="str">
        <f>IF($L2642="","",VLOOKUP($R2642,Tarife!$A$2:$R$599,13,FALSE))</f>
        <v/>
      </c>
      <c r="P2642" s="38" t="str">
        <f t="shared" si="41"/>
        <v/>
      </c>
      <c r="R2642" s="100" t="str">
        <f>Zusammenzug!$C$25&amp;"-"&amp;Zusammenzug!$A$7&amp;"-"&amp;Leistungen!L2642</f>
        <v>2024-0-</v>
      </c>
    </row>
    <row r="2643" spans="1:18" x14ac:dyDescent="0.2">
      <c r="A2643" s="95" t="str">
        <f>IF(ISBLANK(Perigon!E2638),"",Perigon!E2638)</f>
        <v/>
      </c>
      <c r="B2643" s="95" t="str">
        <f>IF(ISBLANK(Perigon!G2638),"",Perigon!G2638)</f>
        <v/>
      </c>
      <c r="C2643" s="96" t="str">
        <f>IF(ISBLANK(Perigon!I2638),"",Perigon!I2638)</f>
        <v/>
      </c>
      <c r="D2643" s="97" t="str">
        <f>IF(ISBLANK(Perigon!J2638),"",Perigon!J2638)</f>
        <v/>
      </c>
      <c r="E2643" s="64" t="str">
        <f>IF(ISBLANK(Perigon!K2638),"",Perigon!K2638)</f>
        <v/>
      </c>
      <c r="F2643" s="65"/>
      <c r="G2643" s="64"/>
      <c r="H2643" s="69" t="str">
        <f>IF(ISBLANK(Perigon!L2638),"",Perigon!L2638)</f>
        <v/>
      </c>
      <c r="I2643" s="69" t="str">
        <f>IF(ISBLANK(Perigon!M2638),"",Perigon!M2638)</f>
        <v/>
      </c>
      <c r="J2643" s="98" t="str">
        <f>IF(ISBLANK(Perigon!N2638),"",Perigon!N2638)</f>
        <v/>
      </c>
      <c r="K2643" s="99" t="str">
        <f>IF(ISBLANK(Perigon!J2638),"",Perigon!T2638)</f>
        <v/>
      </c>
      <c r="L2643" s="95" t="str">
        <f>IF(ISBLANK(Perigon!O2638),"",Perigon!O2638)</f>
        <v/>
      </c>
      <c r="M2643" s="95" t="str">
        <f>IF(ISBLANK(Perigon!R2638),"",Perigon!R2638)</f>
        <v/>
      </c>
      <c r="N2643" s="95" t="str">
        <f>IF(ISBLANK(Perigon!P2638),"",Perigon!P2638)</f>
        <v/>
      </c>
      <c r="O2643" s="38" t="str">
        <f>IF($L2643="","",VLOOKUP($R2643,Tarife!$A$2:$R$599,13,FALSE))</f>
        <v/>
      </c>
      <c r="P2643" s="38" t="str">
        <f t="shared" si="41"/>
        <v/>
      </c>
      <c r="R2643" s="100" t="str">
        <f>Zusammenzug!$C$25&amp;"-"&amp;Zusammenzug!$A$7&amp;"-"&amp;Leistungen!L2643</f>
        <v>2024-0-</v>
      </c>
    </row>
    <row r="2644" spans="1:18" x14ac:dyDescent="0.2">
      <c r="A2644" s="95" t="str">
        <f>IF(ISBLANK(Perigon!E2639),"",Perigon!E2639)</f>
        <v/>
      </c>
      <c r="B2644" s="95" t="str">
        <f>IF(ISBLANK(Perigon!G2639),"",Perigon!G2639)</f>
        <v/>
      </c>
      <c r="C2644" s="96" t="str">
        <f>IF(ISBLANK(Perigon!I2639),"",Perigon!I2639)</f>
        <v/>
      </c>
      <c r="D2644" s="97" t="str">
        <f>IF(ISBLANK(Perigon!J2639),"",Perigon!J2639)</f>
        <v/>
      </c>
      <c r="E2644" s="64" t="str">
        <f>IF(ISBLANK(Perigon!K2639),"",Perigon!K2639)</f>
        <v/>
      </c>
      <c r="F2644" s="65"/>
      <c r="G2644" s="64"/>
      <c r="H2644" s="69" t="str">
        <f>IF(ISBLANK(Perigon!L2639),"",Perigon!L2639)</f>
        <v/>
      </c>
      <c r="I2644" s="69" t="str">
        <f>IF(ISBLANK(Perigon!M2639),"",Perigon!M2639)</f>
        <v/>
      </c>
      <c r="J2644" s="98" t="str">
        <f>IF(ISBLANK(Perigon!N2639),"",Perigon!N2639)</f>
        <v/>
      </c>
      <c r="K2644" s="99" t="str">
        <f>IF(ISBLANK(Perigon!J2639),"",Perigon!T2639)</f>
        <v/>
      </c>
      <c r="L2644" s="95" t="str">
        <f>IF(ISBLANK(Perigon!O2639),"",Perigon!O2639)</f>
        <v/>
      </c>
      <c r="M2644" s="95" t="str">
        <f>IF(ISBLANK(Perigon!R2639),"",Perigon!R2639)</f>
        <v/>
      </c>
      <c r="N2644" s="95" t="str">
        <f>IF(ISBLANK(Perigon!P2639),"",Perigon!P2639)</f>
        <v/>
      </c>
      <c r="O2644" s="38" t="str">
        <f>IF($L2644="","",VLOOKUP($R2644,Tarife!$A$2:$R$599,13,FALSE))</f>
        <v/>
      </c>
      <c r="P2644" s="38" t="str">
        <f t="shared" si="41"/>
        <v/>
      </c>
      <c r="R2644" s="100" t="str">
        <f>Zusammenzug!$C$25&amp;"-"&amp;Zusammenzug!$A$7&amp;"-"&amp;Leistungen!L2644</f>
        <v>2024-0-</v>
      </c>
    </row>
    <row r="2645" spans="1:18" x14ac:dyDescent="0.2">
      <c r="A2645" s="95" t="str">
        <f>IF(ISBLANK(Perigon!E2640),"",Perigon!E2640)</f>
        <v/>
      </c>
      <c r="B2645" s="95" t="str">
        <f>IF(ISBLANK(Perigon!G2640),"",Perigon!G2640)</f>
        <v/>
      </c>
      <c r="C2645" s="96" t="str">
        <f>IF(ISBLANK(Perigon!I2640),"",Perigon!I2640)</f>
        <v/>
      </c>
      <c r="D2645" s="97" t="str">
        <f>IF(ISBLANK(Perigon!J2640),"",Perigon!J2640)</f>
        <v/>
      </c>
      <c r="E2645" s="64" t="str">
        <f>IF(ISBLANK(Perigon!K2640),"",Perigon!K2640)</f>
        <v/>
      </c>
      <c r="F2645" s="65"/>
      <c r="G2645" s="64"/>
      <c r="H2645" s="69" t="str">
        <f>IF(ISBLANK(Perigon!L2640),"",Perigon!L2640)</f>
        <v/>
      </c>
      <c r="I2645" s="69" t="str">
        <f>IF(ISBLANK(Perigon!M2640),"",Perigon!M2640)</f>
        <v/>
      </c>
      <c r="J2645" s="98" t="str">
        <f>IF(ISBLANK(Perigon!N2640),"",Perigon!N2640)</f>
        <v/>
      </c>
      <c r="K2645" s="99" t="str">
        <f>IF(ISBLANK(Perigon!J2640),"",Perigon!T2640)</f>
        <v/>
      </c>
      <c r="L2645" s="95" t="str">
        <f>IF(ISBLANK(Perigon!O2640),"",Perigon!O2640)</f>
        <v/>
      </c>
      <c r="M2645" s="95" t="str">
        <f>IF(ISBLANK(Perigon!R2640),"",Perigon!R2640)</f>
        <v/>
      </c>
      <c r="N2645" s="95" t="str">
        <f>IF(ISBLANK(Perigon!P2640),"",Perigon!P2640)</f>
        <v/>
      </c>
      <c r="O2645" s="38" t="str">
        <f>IF($L2645="","",VLOOKUP($R2645,Tarife!$A$2:$R$599,13,FALSE))</f>
        <v/>
      </c>
      <c r="P2645" s="38" t="str">
        <f t="shared" si="41"/>
        <v/>
      </c>
      <c r="R2645" s="100" t="str">
        <f>Zusammenzug!$C$25&amp;"-"&amp;Zusammenzug!$A$7&amp;"-"&amp;Leistungen!L2645</f>
        <v>2024-0-</v>
      </c>
    </row>
    <row r="2646" spans="1:18" x14ac:dyDescent="0.2">
      <c r="A2646" s="95" t="str">
        <f>IF(ISBLANK(Perigon!E2641),"",Perigon!E2641)</f>
        <v/>
      </c>
      <c r="B2646" s="95" t="str">
        <f>IF(ISBLANK(Perigon!G2641),"",Perigon!G2641)</f>
        <v/>
      </c>
      <c r="C2646" s="96" t="str">
        <f>IF(ISBLANK(Perigon!I2641),"",Perigon!I2641)</f>
        <v/>
      </c>
      <c r="D2646" s="97" t="str">
        <f>IF(ISBLANK(Perigon!J2641),"",Perigon!J2641)</f>
        <v/>
      </c>
      <c r="E2646" s="64" t="str">
        <f>IF(ISBLANK(Perigon!K2641),"",Perigon!K2641)</f>
        <v/>
      </c>
      <c r="F2646" s="65"/>
      <c r="G2646" s="64"/>
      <c r="H2646" s="69" t="str">
        <f>IF(ISBLANK(Perigon!L2641),"",Perigon!L2641)</f>
        <v/>
      </c>
      <c r="I2646" s="69" t="str">
        <f>IF(ISBLANK(Perigon!M2641),"",Perigon!M2641)</f>
        <v/>
      </c>
      <c r="J2646" s="98" t="str">
        <f>IF(ISBLANK(Perigon!N2641),"",Perigon!N2641)</f>
        <v/>
      </c>
      <c r="K2646" s="99" t="str">
        <f>IF(ISBLANK(Perigon!J2641),"",Perigon!T2641)</f>
        <v/>
      </c>
      <c r="L2646" s="95" t="str">
        <f>IF(ISBLANK(Perigon!O2641),"",Perigon!O2641)</f>
        <v/>
      </c>
      <c r="M2646" s="95" t="str">
        <f>IF(ISBLANK(Perigon!R2641),"",Perigon!R2641)</f>
        <v/>
      </c>
      <c r="N2646" s="95" t="str">
        <f>IF(ISBLANK(Perigon!P2641),"",Perigon!P2641)</f>
        <v/>
      </c>
      <c r="O2646" s="38" t="str">
        <f>IF($L2646="","",VLOOKUP($R2646,Tarife!$A$2:$R$599,13,FALSE))</f>
        <v/>
      </c>
      <c r="P2646" s="38" t="str">
        <f t="shared" si="41"/>
        <v/>
      </c>
      <c r="R2646" s="100" t="str">
        <f>Zusammenzug!$C$25&amp;"-"&amp;Zusammenzug!$A$7&amp;"-"&amp;Leistungen!L2646</f>
        <v>2024-0-</v>
      </c>
    </row>
    <row r="2647" spans="1:18" x14ac:dyDescent="0.2">
      <c r="A2647" s="95" t="str">
        <f>IF(ISBLANK(Perigon!E2642),"",Perigon!E2642)</f>
        <v/>
      </c>
      <c r="B2647" s="95" t="str">
        <f>IF(ISBLANK(Perigon!G2642),"",Perigon!G2642)</f>
        <v/>
      </c>
      <c r="C2647" s="96" t="str">
        <f>IF(ISBLANK(Perigon!I2642),"",Perigon!I2642)</f>
        <v/>
      </c>
      <c r="D2647" s="97" t="str">
        <f>IF(ISBLANK(Perigon!J2642),"",Perigon!J2642)</f>
        <v/>
      </c>
      <c r="E2647" s="64" t="str">
        <f>IF(ISBLANK(Perigon!K2642),"",Perigon!K2642)</f>
        <v/>
      </c>
      <c r="F2647" s="65"/>
      <c r="G2647" s="64"/>
      <c r="H2647" s="69" t="str">
        <f>IF(ISBLANK(Perigon!L2642),"",Perigon!L2642)</f>
        <v/>
      </c>
      <c r="I2647" s="69" t="str">
        <f>IF(ISBLANK(Perigon!M2642),"",Perigon!M2642)</f>
        <v/>
      </c>
      <c r="J2647" s="98" t="str">
        <f>IF(ISBLANK(Perigon!N2642),"",Perigon!N2642)</f>
        <v/>
      </c>
      <c r="K2647" s="99" t="str">
        <f>IF(ISBLANK(Perigon!J2642),"",Perigon!T2642)</f>
        <v/>
      </c>
      <c r="L2647" s="95" t="str">
        <f>IF(ISBLANK(Perigon!O2642),"",Perigon!O2642)</f>
        <v/>
      </c>
      <c r="M2647" s="95" t="str">
        <f>IF(ISBLANK(Perigon!R2642),"",Perigon!R2642)</f>
        <v/>
      </c>
      <c r="N2647" s="95" t="str">
        <f>IF(ISBLANK(Perigon!P2642),"",Perigon!P2642)</f>
        <v/>
      </c>
      <c r="O2647" s="38" t="str">
        <f>IF($L2647="","",VLOOKUP($R2647,Tarife!$A$2:$R$599,13,FALSE))</f>
        <v/>
      </c>
      <c r="P2647" s="38" t="str">
        <f t="shared" si="41"/>
        <v/>
      </c>
      <c r="R2647" s="100" t="str">
        <f>Zusammenzug!$C$25&amp;"-"&amp;Zusammenzug!$A$7&amp;"-"&amp;Leistungen!L2647</f>
        <v>2024-0-</v>
      </c>
    </row>
    <row r="2648" spans="1:18" x14ac:dyDescent="0.2">
      <c r="A2648" s="95" t="str">
        <f>IF(ISBLANK(Perigon!E2643),"",Perigon!E2643)</f>
        <v/>
      </c>
      <c r="B2648" s="95" t="str">
        <f>IF(ISBLANK(Perigon!G2643),"",Perigon!G2643)</f>
        <v/>
      </c>
      <c r="C2648" s="96" t="str">
        <f>IF(ISBLANK(Perigon!I2643),"",Perigon!I2643)</f>
        <v/>
      </c>
      <c r="D2648" s="97" t="str">
        <f>IF(ISBLANK(Perigon!J2643),"",Perigon!J2643)</f>
        <v/>
      </c>
      <c r="E2648" s="64" t="str">
        <f>IF(ISBLANK(Perigon!K2643),"",Perigon!K2643)</f>
        <v/>
      </c>
      <c r="F2648" s="65"/>
      <c r="G2648" s="64"/>
      <c r="H2648" s="69" t="str">
        <f>IF(ISBLANK(Perigon!L2643),"",Perigon!L2643)</f>
        <v/>
      </c>
      <c r="I2648" s="69" t="str">
        <f>IF(ISBLANK(Perigon!M2643),"",Perigon!M2643)</f>
        <v/>
      </c>
      <c r="J2648" s="98" t="str">
        <f>IF(ISBLANK(Perigon!N2643),"",Perigon!N2643)</f>
        <v/>
      </c>
      <c r="K2648" s="99" t="str">
        <f>IF(ISBLANK(Perigon!J2643),"",Perigon!T2643)</f>
        <v/>
      </c>
      <c r="L2648" s="95" t="str">
        <f>IF(ISBLANK(Perigon!O2643),"",Perigon!O2643)</f>
        <v/>
      </c>
      <c r="M2648" s="95" t="str">
        <f>IF(ISBLANK(Perigon!R2643),"",Perigon!R2643)</f>
        <v/>
      </c>
      <c r="N2648" s="95" t="str">
        <f>IF(ISBLANK(Perigon!P2643),"",Perigon!P2643)</f>
        <v/>
      </c>
      <c r="O2648" s="38" t="str">
        <f>IF($L2648="","",VLOOKUP($R2648,Tarife!$A$2:$R$599,13,FALSE))</f>
        <v/>
      </c>
      <c r="P2648" s="38" t="str">
        <f t="shared" si="41"/>
        <v/>
      </c>
      <c r="R2648" s="100" t="str">
        <f>Zusammenzug!$C$25&amp;"-"&amp;Zusammenzug!$A$7&amp;"-"&amp;Leistungen!L2648</f>
        <v>2024-0-</v>
      </c>
    </row>
    <row r="2649" spans="1:18" x14ac:dyDescent="0.2">
      <c r="A2649" s="95" t="str">
        <f>IF(ISBLANK(Perigon!E2644),"",Perigon!E2644)</f>
        <v/>
      </c>
      <c r="B2649" s="95" t="str">
        <f>IF(ISBLANK(Perigon!G2644),"",Perigon!G2644)</f>
        <v/>
      </c>
      <c r="C2649" s="96" t="str">
        <f>IF(ISBLANK(Perigon!I2644),"",Perigon!I2644)</f>
        <v/>
      </c>
      <c r="D2649" s="97" t="str">
        <f>IF(ISBLANK(Perigon!J2644),"",Perigon!J2644)</f>
        <v/>
      </c>
      <c r="E2649" s="64" t="str">
        <f>IF(ISBLANK(Perigon!K2644),"",Perigon!K2644)</f>
        <v/>
      </c>
      <c r="F2649" s="65"/>
      <c r="G2649" s="64"/>
      <c r="H2649" s="69" t="str">
        <f>IF(ISBLANK(Perigon!L2644),"",Perigon!L2644)</f>
        <v/>
      </c>
      <c r="I2649" s="69" t="str">
        <f>IF(ISBLANK(Perigon!M2644),"",Perigon!M2644)</f>
        <v/>
      </c>
      <c r="J2649" s="98" t="str">
        <f>IF(ISBLANK(Perigon!N2644),"",Perigon!N2644)</f>
        <v/>
      </c>
      <c r="K2649" s="99" t="str">
        <f>IF(ISBLANK(Perigon!J2644),"",Perigon!T2644)</f>
        <v/>
      </c>
      <c r="L2649" s="95" t="str">
        <f>IF(ISBLANK(Perigon!O2644),"",Perigon!O2644)</f>
        <v/>
      </c>
      <c r="M2649" s="95" t="str">
        <f>IF(ISBLANK(Perigon!R2644),"",Perigon!R2644)</f>
        <v/>
      </c>
      <c r="N2649" s="95" t="str">
        <f>IF(ISBLANK(Perigon!P2644),"",Perigon!P2644)</f>
        <v/>
      </c>
      <c r="O2649" s="38" t="str">
        <f>IF($L2649="","",VLOOKUP($R2649,Tarife!$A$2:$R$599,13,FALSE))</f>
        <v/>
      </c>
      <c r="P2649" s="38" t="str">
        <f t="shared" si="41"/>
        <v/>
      </c>
      <c r="R2649" s="100" t="str">
        <f>Zusammenzug!$C$25&amp;"-"&amp;Zusammenzug!$A$7&amp;"-"&amp;Leistungen!L2649</f>
        <v>2024-0-</v>
      </c>
    </row>
    <row r="2650" spans="1:18" x14ac:dyDescent="0.2">
      <c r="A2650" s="95" t="str">
        <f>IF(ISBLANK(Perigon!E2645),"",Perigon!E2645)</f>
        <v/>
      </c>
      <c r="B2650" s="95" t="str">
        <f>IF(ISBLANK(Perigon!G2645),"",Perigon!G2645)</f>
        <v/>
      </c>
      <c r="C2650" s="96" t="str">
        <f>IF(ISBLANK(Perigon!I2645),"",Perigon!I2645)</f>
        <v/>
      </c>
      <c r="D2650" s="97" t="str">
        <f>IF(ISBLANK(Perigon!J2645),"",Perigon!J2645)</f>
        <v/>
      </c>
      <c r="E2650" s="64" t="str">
        <f>IF(ISBLANK(Perigon!K2645),"",Perigon!K2645)</f>
        <v/>
      </c>
      <c r="F2650" s="65"/>
      <c r="G2650" s="64"/>
      <c r="H2650" s="69" t="str">
        <f>IF(ISBLANK(Perigon!L2645),"",Perigon!L2645)</f>
        <v/>
      </c>
      <c r="I2650" s="69" t="str">
        <f>IF(ISBLANK(Perigon!M2645),"",Perigon!M2645)</f>
        <v/>
      </c>
      <c r="J2650" s="98" t="str">
        <f>IF(ISBLANK(Perigon!N2645),"",Perigon!N2645)</f>
        <v/>
      </c>
      <c r="K2650" s="99" t="str">
        <f>IF(ISBLANK(Perigon!J2645),"",Perigon!T2645)</f>
        <v/>
      </c>
      <c r="L2650" s="95" t="str">
        <f>IF(ISBLANK(Perigon!O2645),"",Perigon!O2645)</f>
        <v/>
      </c>
      <c r="M2650" s="95" t="str">
        <f>IF(ISBLANK(Perigon!R2645),"",Perigon!R2645)</f>
        <v/>
      </c>
      <c r="N2650" s="95" t="str">
        <f>IF(ISBLANK(Perigon!P2645),"",Perigon!P2645)</f>
        <v/>
      </c>
      <c r="O2650" s="38" t="str">
        <f>IF($L2650="","",VLOOKUP($R2650,Tarife!$A$2:$R$599,13,FALSE))</f>
        <v/>
      </c>
      <c r="P2650" s="38" t="str">
        <f t="shared" si="41"/>
        <v/>
      </c>
      <c r="R2650" s="100" t="str">
        <f>Zusammenzug!$C$25&amp;"-"&amp;Zusammenzug!$A$7&amp;"-"&amp;Leistungen!L2650</f>
        <v>2024-0-</v>
      </c>
    </row>
    <row r="2651" spans="1:18" x14ac:dyDescent="0.2">
      <c r="A2651" s="95" t="str">
        <f>IF(ISBLANK(Perigon!E2646),"",Perigon!E2646)</f>
        <v/>
      </c>
      <c r="B2651" s="95" t="str">
        <f>IF(ISBLANK(Perigon!G2646),"",Perigon!G2646)</f>
        <v/>
      </c>
      <c r="C2651" s="96" t="str">
        <f>IF(ISBLANK(Perigon!I2646),"",Perigon!I2646)</f>
        <v/>
      </c>
      <c r="D2651" s="97" t="str">
        <f>IF(ISBLANK(Perigon!J2646),"",Perigon!J2646)</f>
        <v/>
      </c>
      <c r="E2651" s="64" t="str">
        <f>IF(ISBLANK(Perigon!K2646),"",Perigon!K2646)</f>
        <v/>
      </c>
      <c r="F2651" s="65"/>
      <c r="G2651" s="64"/>
      <c r="H2651" s="69" t="str">
        <f>IF(ISBLANK(Perigon!L2646),"",Perigon!L2646)</f>
        <v/>
      </c>
      <c r="I2651" s="69" t="str">
        <f>IF(ISBLANK(Perigon!M2646),"",Perigon!M2646)</f>
        <v/>
      </c>
      <c r="J2651" s="98" t="str">
        <f>IF(ISBLANK(Perigon!N2646),"",Perigon!N2646)</f>
        <v/>
      </c>
      <c r="K2651" s="99" t="str">
        <f>IF(ISBLANK(Perigon!J2646),"",Perigon!T2646)</f>
        <v/>
      </c>
      <c r="L2651" s="95" t="str">
        <f>IF(ISBLANK(Perigon!O2646),"",Perigon!O2646)</f>
        <v/>
      </c>
      <c r="M2651" s="95" t="str">
        <f>IF(ISBLANK(Perigon!R2646),"",Perigon!R2646)</f>
        <v/>
      </c>
      <c r="N2651" s="95" t="str">
        <f>IF(ISBLANK(Perigon!P2646),"",Perigon!P2646)</f>
        <v/>
      </c>
      <c r="O2651" s="38" t="str">
        <f>IF($L2651="","",VLOOKUP($R2651,Tarife!$A$2:$R$599,13,FALSE))</f>
        <v/>
      </c>
      <c r="P2651" s="38" t="str">
        <f t="shared" si="41"/>
        <v/>
      </c>
      <c r="R2651" s="100" t="str">
        <f>Zusammenzug!$C$25&amp;"-"&amp;Zusammenzug!$A$7&amp;"-"&amp;Leistungen!L2651</f>
        <v>2024-0-</v>
      </c>
    </row>
    <row r="2652" spans="1:18" x14ac:dyDescent="0.2">
      <c r="A2652" s="95" t="str">
        <f>IF(ISBLANK(Perigon!E2647),"",Perigon!E2647)</f>
        <v/>
      </c>
      <c r="B2652" s="95" t="str">
        <f>IF(ISBLANK(Perigon!G2647),"",Perigon!G2647)</f>
        <v/>
      </c>
      <c r="C2652" s="96" t="str">
        <f>IF(ISBLANK(Perigon!I2647),"",Perigon!I2647)</f>
        <v/>
      </c>
      <c r="D2652" s="97" t="str">
        <f>IF(ISBLANK(Perigon!J2647),"",Perigon!J2647)</f>
        <v/>
      </c>
      <c r="E2652" s="64" t="str">
        <f>IF(ISBLANK(Perigon!K2647),"",Perigon!K2647)</f>
        <v/>
      </c>
      <c r="F2652" s="65"/>
      <c r="G2652" s="64"/>
      <c r="H2652" s="69" t="str">
        <f>IF(ISBLANK(Perigon!L2647),"",Perigon!L2647)</f>
        <v/>
      </c>
      <c r="I2652" s="69" t="str">
        <f>IF(ISBLANK(Perigon!M2647),"",Perigon!M2647)</f>
        <v/>
      </c>
      <c r="J2652" s="98" t="str">
        <f>IF(ISBLANK(Perigon!N2647),"",Perigon!N2647)</f>
        <v/>
      </c>
      <c r="K2652" s="99" t="str">
        <f>IF(ISBLANK(Perigon!J2647),"",Perigon!T2647)</f>
        <v/>
      </c>
      <c r="L2652" s="95" t="str">
        <f>IF(ISBLANK(Perigon!O2647),"",Perigon!O2647)</f>
        <v/>
      </c>
      <c r="M2652" s="95" t="str">
        <f>IF(ISBLANK(Perigon!R2647),"",Perigon!R2647)</f>
        <v/>
      </c>
      <c r="N2652" s="95" t="str">
        <f>IF(ISBLANK(Perigon!P2647),"",Perigon!P2647)</f>
        <v/>
      </c>
      <c r="O2652" s="38" t="str">
        <f>IF($L2652="","",VLOOKUP($R2652,Tarife!$A$2:$R$599,13,FALSE))</f>
        <v/>
      </c>
      <c r="P2652" s="38" t="str">
        <f t="shared" si="41"/>
        <v/>
      </c>
      <c r="R2652" s="100" t="str">
        <f>Zusammenzug!$C$25&amp;"-"&amp;Zusammenzug!$A$7&amp;"-"&amp;Leistungen!L2652</f>
        <v>2024-0-</v>
      </c>
    </row>
    <row r="2653" spans="1:18" x14ac:dyDescent="0.2">
      <c r="A2653" s="95" t="str">
        <f>IF(ISBLANK(Perigon!E2648),"",Perigon!E2648)</f>
        <v/>
      </c>
      <c r="B2653" s="95" t="str">
        <f>IF(ISBLANK(Perigon!G2648),"",Perigon!G2648)</f>
        <v/>
      </c>
      <c r="C2653" s="96" t="str">
        <f>IF(ISBLANK(Perigon!I2648),"",Perigon!I2648)</f>
        <v/>
      </c>
      <c r="D2653" s="97" t="str">
        <f>IF(ISBLANK(Perigon!J2648),"",Perigon!J2648)</f>
        <v/>
      </c>
      <c r="E2653" s="64" t="str">
        <f>IF(ISBLANK(Perigon!K2648),"",Perigon!K2648)</f>
        <v/>
      </c>
      <c r="F2653" s="65"/>
      <c r="G2653" s="64"/>
      <c r="H2653" s="69" t="str">
        <f>IF(ISBLANK(Perigon!L2648),"",Perigon!L2648)</f>
        <v/>
      </c>
      <c r="I2653" s="69" t="str">
        <f>IF(ISBLANK(Perigon!M2648),"",Perigon!M2648)</f>
        <v/>
      </c>
      <c r="J2653" s="98" t="str">
        <f>IF(ISBLANK(Perigon!N2648),"",Perigon!N2648)</f>
        <v/>
      </c>
      <c r="K2653" s="99" t="str">
        <f>IF(ISBLANK(Perigon!J2648),"",Perigon!T2648)</f>
        <v/>
      </c>
      <c r="L2653" s="95" t="str">
        <f>IF(ISBLANK(Perigon!O2648),"",Perigon!O2648)</f>
        <v/>
      </c>
      <c r="M2653" s="95" t="str">
        <f>IF(ISBLANK(Perigon!R2648),"",Perigon!R2648)</f>
        <v/>
      </c>
      <c r="N2653" s="95" t="str">
        <f>IF(ISBLANK(Perigon!P2648),"",Perigon!P2648)</f>
        <v/>
      </c>
      <c r="O2653" s="38" t="str">
        <f>IF($L2653="","",VLOOKUP($R2653,Tarife!$A$2:$R$599,13,FALSE))</f>
        <v/>
      </c>
      <c r="P2653" s="38" t="str">
        <f t="shared" si="41"/>
        <v/>
      </c>
      <c r="R2653" s="100" t="str">
        <f>Zusammenzug!$C$25&amp;"-"&amp;Zusammenzug!$A$7&amp;"-"&amp;Leistungen!L2653</f>
        <v>2024-0-</v>
      </c>
    </row>
    <row r="2654" spans="1:18" x14ac:dyDescent="0.2">
      <c r="A2654" s="95" t="str">
        <f>IF(ISBLANK(Perigon!E2649),"",Perigon!E2649)</f>
        <v/>
      </c>
      <c r="B2654" s="95" t="str">
        <f>IF(ISBLANK(Perigon!G2649),"",Perigon!G2649)</f>
        <v/>
      </c>
      <c r="C2654" s="96" t="str">
        <f>IF(ISBLANK(Perigon!I2649),"",Perigon!I2649)</f>
        <v/>
      </c>
      <c r="D2654" s="97" t="str">
        <f>IF(ISBLANK(Perigon!J2649),"",Perigon!J2649)</f>
        <v/>
      </c>
      <c r="E2654" s="64" t="str">
        <f>IF(ISBLANK(Perigon!K2649),"",Perigon!K2649)</f>
        <v/>
      </c>
      <c r="F2654" s="65"/>
      <c r="G2654" s="64"/>
      <c r="H2654" s="69" t="str">
        <f>IF(ISBLANK(Perigon!L2649),"",Perigon!L2649)</f>
        <v/>
      </c>
      <c r="I2654" s="69" t="str">
        <f>IF(ISBLANK(Perigon!M2649),"",Perigon!M2649)</f>
        <v/>
      </c>
      <c r="J2654" s="98" t="str">
        <f>IF(ISBLANK(Perigon!N2649),"",Perigon!N2649)</f>
        <v/>
      </c>
      <c r="K2654" s="99" t="str">
        <f>IF(ISBLANK(Perigon!J2649),"",Perigon!T2649)</f>
        <v/>
      </c>
      <c r="L2654" s="95" t="str">
        <f>IF(ISBLANK(Perigon!O2649),"",Perigon!O2649)</f>
        <v/>
      </c>
      <c r="M2654" s="95" t="str">
        <f>IF(ISBLANK(Perigon!R2649),"",Perigon!R2649)</f>
        <v/>
      </c>
      <c r="N2654" s="95" t="str">
        <f>IF(ISBLANK(Perigon!P2649),"",Perigon!P2649)</f>
        <v/>
      </c>
      <c r="O2654" s="38" t="str">
        <f>IF($L2654="","",VLOOKUP($R2654,Tarife!$A$2:$R$599,13,FALSE))</f>
        <v/>
      </c>
      <c r="P2654" s="38" t="str">
        <f t="shared" si="41"/>
        <v/>
      </c>
      <c r="R2654" s="100" t="str">
        <f>Zusammenzug!$C$25&amp;"-"&amp;Zusammenzug!$A$7&amp;"-"&amp;Leistungen!L2654</f>
        <v>2024-0-</v>
      </c>
    </row>
    <row r="2655" spans="1:18" x14ac:dyDescent="0.2">
      <c r="A2655" s="95" t="str">
        <f>IF(ISBLANK(Perigon!E2650),"",Perigon!E2650)</f>
        <v/>
      </c>
      <c r="B2655" s="95" t="str">
        <f>IF(ISBLANK(Perigon!G2650),"",Perigon!G2650)</f>
        <v/>
      </c>
      <c r="C2655" s="96" t="str">
        <f>IF(ISBLANK(Perigon!I2650),"",Perigon!I2650)</f>
        <v/>
      </c>
      <c r="D2655" s="97" t="str">
        <f>IF(ISBLANK(Perigon!J2650),"",Perigon!J2650)</f>
        <v/>
      </c>
      <c r="E2655" s="64" t="str">
        <f>IF(ISBLANK(Perigon!K2650),"",Perigon!K2650)</f>
        <v/>
      </c>
      <c r="F2655" s="65"/>
      <c r="G2655" s="64"/>
      <c r="H2655" s="69" t="str">
        <f>IF(ISBLANK(Perigon!L2650),"",Perigon!L2650)</f>
        <v/>
      </c>
      <c r="I2655" s="69" t="str">
        <f>IF(ISBLANK(Perigon!M2650),"",Perigon!M2650)</f>
        <v/>
      </c>
      <c r="J2655" s="98" t="str">
        <f>IF(ISBLANK(Perigon!N2650),"",Perigon!N2650)</f>
        <v/>
      </c>
      <c r="K2655" s="99" t="str">
        <f>IF(ISBLANK(Perigon!J2650),"",Perigon!T2650)</f>
        <v/>
      </c>
      <c r="L2655" s="95" t="str">
        <f>IF(ISBLANK(Perigon!O2650),"",Perigon!O2650)</f>
        <v/>
      </c>
      <c r="M2655" s="95" t="str">
        <f>IF(ISBLANK(Perigon!R2650),"",Perigon!R2650)</f>
        <v/>
      </c>
      <c r="N2655" s="95" t="str">
        <f>IF(ISBLANK(Perigon!P2650),"",Perigon!P2650)</f>
        <v/>
      </c>
      <c r="O2655" s="38" t="str">
        <f>IF($L2655="","",VLOOKUP($R2655,Tarife!$A$2:$R$599,13,FALSE))</f>
        <v/>
      </c>
      <c r="P2655" s="38" t="str">
        <f t="shared" si="41"/>
        <v/>
      </c>
      <c r="R2655" s="100" t="str">
        <f>Zusammenzug!$C$25&amp;"-"&amp;Zusammenzug!$A$7&amp;"-"&amp;Leistungen!L2655</f>
        <v>2024-0-</v>
      </c>
    </row>
    <row r="2656" spans="1:18" x14ac:dyDescent="0.2">
      <c r="A2656" s="95" t="str">
        <f>IF(ISBLANK(Perigon!E2651),"",Perigon!E2651)</f>
        <v/>
      </c>
      <c r="B2656" s="95" t="str">
        <f>IF(ISBLANK(Perigon!G2651),"",Perigon!G2651)</f>
        <v/>
      </c>
      <c r="C2656" s="96" t="str">
        <f>IF(ISBLANK(Perigon!I2651),"",Perigon!I2651)</f>
        <v/>
      </c>
      <c r="D2656" s="97" t="str">
        <f>IF(ISBLANK(Perigon!J2651),"",Perigon!J2651)</f>
        <v/>
      </c>
      <c r="E2656" s="64" t="str">
        <f>IF(ISBLANK(Perigon!K2651),"",Perigon!K2651)</f>
        <v/>
      </c>
      <c r="F2656" s="65"/>
      <c r="G2656" s="64"/>
      <c r="H2656" s="69" t="str">
        <f>IF(ISBLANK(Perigon!L2651),"",Perigon!L2651)</f>
        <v/>
      </c>
      <c r="I2656" s="69" t="str">
        <f>IF(ISBLANK(Perigon!M2651),"",Perigon!M2651)</f>
        <v/>
      </c>
      <c r="J2656" s="98" t="str">
        <f>IF(ISBLANK(Perigon!N2651),"",Perigon!N2651)</f>
        <v/>
      </c>
      <c r="K2656" s="99" t="str">
        <f>IF(ISBLANK(Perigon!J2651),"",Perigon!T2651)</f>
        <v/>
      </c>
      <c r="L2656" s="95" t="str">
        <f>IF(ISBLANK(Perigon!O2651),"",Perigon!O2651)</f>
        <v/>
      </c>
      <c r="M2656" s="95" t="str">
        <f>IF(ISBLANK(Perigon!R2651),"",Perigon!R2651)</f>
        <v/>
      </c>
      <c r="N2656" s="95" t="str">
        <f>IF(ISBLANK(Perigon!P2651),"",Perigon!P2651)</f>
        <v/>
      </c>
      <c r="O2656" s="38" t="str">
        <f>IF($L2656="","",VLOOKUP($R2656,Tarife!$A$2:$R$599,13,FALSE))</f>
        <v/>
      </c>
      <c r="P2656" s="38" t="str">
        <f t="shared" si="41"/>
        <v/>
      </c>
      <c r="R2656" s="100" t="str">
        <f>Zusammenzug!$C$25&amp;"-"&amp;Zusammenzug!$A$7&amp;"-"&amp;Leistungen!L2656</f>
        <v>2024-0-</v>
      </c>
    </row>
    <row r="2657" spans="1:18" x14ac:dyDescent="0.2">
      <c r="A2657" s="95" t="str">
        <f>IF(ISBLANK(Perigon!E2652),"",Perigon!E2652)</f>
        <v/>
      </c>
      <c r="B2657" s="95" t="str">
        <f>IF(ISBLANK(Perigon!G2652),"",Perigon!G2652)</f>
        <v/>
      </c>
      <c r="C2657" s="96" t="str">
        <f>IF(ISBLANK(Perigon!I2652),"",Perigon!I2652)</f>
        <v/>
      </c>
      <c r="D2657" s="97" t="str">
        <f>IF(ISBLANK(Perigon!J2652),"",Perigon!J2652)</f>
        <v/>
      </c>
      <c r="E2657" s="64" t="str">
        <f>IF(ISBLANK(Perigon!K2652),"",Perigon!K2652)</f>
        <v/>
      </c>
      <c r="F2657" s="65"/>
      <c r="G2657" s="64"/>
      <c r="H2657" s="69" t="str">
        <f>IF(ISBLANK(Perigon!L2652),"",Perigon!L2652)</f>
        <v/>
      </c>
      <c r="I2657" s="69" t="str">
        <f>IF(ISBLANK(Perigon!M2652),"",Perigon!M2652)</f>
        <v/>
      </c>
      <c r="J2657" s="98" t="str">
        <f>IF(ISBLANK(Perigon!N2652),"",Perigon!N2652)</f>
        <v/>
      </c>
      <c r="K2657" s="99" t="str">
        <f>IF(ISBLANK(Perigon!J2652),"",Perigon!T2652)</f>
        <v/>
      </c>
      <c r="L2657" s="95" t="str">
        <f>IF(ISBLANK(Perigon!O2652),"",Perigon!O2652)</f>
        <v/>
      </c>
      <c r="M2657" s="95" t="str">
        <f>IF(ISBLANK(Perigon!R2652),"",Perigon!R2652)</f>
        <v/>
      </c>
      <c r="N2657" s="95" t="str">
        <f>IF(ISBLANK(Perigon!P2652),"",Perigon!P2652)</f>
        <v/>
      </c>
      <c r="O2657" s="38" t="str">
        <f>IF($L2657="","",VLOOKUP($R2657,Tarife!$A$2:$R$599,13,FALSE))</f>
        <v/>
      </c>
      <c r="P2657" s="38" t="str">
        <f t="shared" si="41"/>
        <v/>
      </c>
      <c r="R2657" s="100" t="str">
        <f>Zusammenzug!$C$25&amp;"-"&amp;Zusammenzug!$A$7&amp;"-"&amp;Leistungen!L2657</f>
        <v>2024-0-</v>
      </c>
    </row>
    <row r="2658" spans="1:18" x14ac:dyDescent="0.2">
      <c r="A2658" s="95" t="str">
        <f>IF(ISBLANK(Perigon!E2653),"",Perigon!E2653)</f>
        <v/>
      </c>
      <c r="B2658" s="95" t="str">
        <f>IF(ISBLANK(Perigon!G2653),"",Perigon!G2653)</f>
        <v/>
      </c>
      <c r="C2658" s="96" t="str">
        <f>IF(ISBLANK(Perigon!I2653),"",Perigon!I2653)</f>
        <v/>
      </c>
      <c r="D2658" s="97" t="str">
        <f>IF(ISBLANK(Perigon!J2653),"",Perigon!J2653)</f>
        <v/>
      </c>
      <c r="E2658" s="64" t="str">
        <f>IF(ISBLANK(Perigon!K2653),"",Perigon!K2653)</f>
        <v/>
      </c>
      <c r="F2658" s="65"/>
      <c r="G2658" s="64"/>
      <c r="H2658" s="69" t="str">
        <f>IF(ISBLANK(Perigon!L2653),"",Perigon!L2653)</f>
        <v/>
      </c>
      <c r="I2658" s="69" t="str">
        <f>IF(ISBLANK(Perigon!M2653),"",Perigon!M2653)</f>
        <v/>
      </c>
      <c r="J2658" s="98" t="str">
        <f>IF(ISBLANK(Perigon!N2653),"",Perigon!N2653)</f>
        <v/>
      </c>
      <c r="K2658" s="99" t="str">
        <f>IF(ISBLANK(Perigon!J2653),"",Perigon!T2653)</f>
        <v/>
      </c>
      <c r="L2658" s="95" t="str">
        <f>IF(ISBLANK(Perigon!O2653),"",Perigon!O2653)</f>
        <v/>
      </c>
      <c r="M2658" s="95" t="str">
        <f>IF(ISBLANK(Perigon!R2653),"",Perigon!R2653)</f>
        <v/>
      </c>
      <c r="N2658" s="95" t="str">
        <f>IF(ISBLANK(Perigon!P2653),"",Perigon!P2653)</f>
        <v/>
      </c>
      <c r="O2658" s="38" t="str">
        <f>IF($L2658="","",VLOOKUP($R2658,Tarife!$A$2:$R$599,13,FALSE))</f>
        <v/>
      </c>
      <c r="P2658" s="38" t="str">
        <f t="shared" si="41"/>
        <v/>
      </c>
      <c r="R2658" s="100" t="str">
        <f>Zusammenzug!$C$25&amp;"-"&amp;Zusammenzug!$A$7&amp;"-"&amp;Leistungen!L2658</f>
        <v>2024-0-</v>
      </c>
    </row>
    <row r="2659" spans="1:18" x14ac:dyDescent="0.2">
      <c r="A2659" s="95" t="str">
        <f>IF(ISBLANK(Perigon!E2654),"",Perigon!E2654)</f>
        <v/>
      </c>
      <c r="B2659" s="95" t="str">
        <f>IF(ISBLANK(Perigon!G2654),"",Perigon!G2654)</f>
        <v/>
      </c>
      <c r="C2659" s="96" t="str">
        <f>IF(ISBLANK(Perigon!I2654),"",Perigon!I2654)</f>
        <v/>
      </c>
      <c r="D2659" s="97" t="str">
        <f>IF(ISBLANK(Perigon!J2654),"",Perigon!J2654)</f>
        <v/>
      </c>
      <c r="E2659" s="64" t="str">
        <f>IF(ISBLANK(Perigon!K2654),"",Perigon!K2654)</f>
        <v/>
      </c>
      <c r="F2659" s="65"/>
      <c r="G2659" s="64"/>
      <c r="H2659" s="69" t="str">
        <f>IF(ISBLANK(Perigon!L2654),"",Perigon!L2654)</f>
        <v/>
      </c>
      <c r="I2659" s="69" t="str">
        <f>IF(ISBLANK(Perigon!M2654),"",Perigon!M2654)</f>
        <v/>
      </c>
      <c r="J2659" s="98" t="str">
        <f>IF(ISBLANK(Perigon!N2654),"",Perigon!N2654)</f>
        <v/>
      </c>
      <c r="K2659" s="99" t="str">
        <f>IF(ISBLANK(Perigon!J2654),"",Perigon!T2654)</f>
        <v/>
      </c>
      <c r="L2659" s="95" t="str">
        <f>IF(ISBLANK(Perigon!O2654),"",Perigon!O2654)</f>
        <v/>
      </c>
      <c r="M2659" s="95" t="str">
        <f>IF(ISBLANK(Perigon!R2654),"",Perigon!R2654)</f>
        <v/>
      </c>
      <c r="N2659" s="95" t="str">
        <f>IF(ISBLANK(Perigon!P2654),"",Perigon!P2654)</f>
        <v/>
      </c>
      <c r="O2659" s="38" t="str">
        <f>IF($L2659="","",VLOOKUP($R2659,Tarife!$A$2:$R$599,13,FALSE))</f>
        <v/>
      </c>
      <c r="P2659" s="38" t="str">
        <f t="shared" si="41"/>
        <v/>
      </c>
      <c r="R2659" s="100" t="str">
        <f>Zusammenzug!$C$25&amp;"-"&amp;Zusammenzug!$A$7&amp;"-"&amp;Leistungen!L2659</f>
        <v>2024-0-</v>
      </c>
    </row>
    <row r="2660" spans="1:18" x14ac:dyDescent="0.2">
      <c r="A2660" s="95" t="str">
        <f>IF(ISBLANK(Perigon!E2655),"",Perigon!E2655)</f>
        <v/>
      </c>
      <c r="B2660" s="95" t="str">
        <f>IF(ISBLANK(Perigon!G2655),"",Perigon!G2655)</f>
        <v/>
      </c>
      <c r="C2660" s="96" t="str">
        <f>IF(ISBLANK(Perigon!I2655),"",Perigon!I2655)</f>
        <v/>
      </c>
      <c r="D2660" s="97" t="str">
        <f>IF(ISBLANK(Perigon!J2655),"",Perigon!J2655)</f>
        <v/>
      </c>
      <c r="E2660" s="64" t="str">
        <f>IF(ISBLANK(Perigon!K2655),"",Perigon!K2655)</f>
        <v/>
      </c>
      <c r="F2660" s="65"/>
      <c r="G2660" s="64"/>
      <c r="H2660" s="69" t="str">
        <f>IF(ISBLANK(Perigon!L2655),"",Perigon!L2655)</f>
        <v/>
      </c>
      <c r="I2660" s="69" t="str">
        <f>IF(ISBLANK(Perigon!M2655),"",Perigon!M2655)</f>
        <v/>
      </c>
      <c r="J2660" s="98" t="str">
        <f>IF(ISBLANK(Perigon!N2655),"",Perigon!N2655)</f>
        <v/>
      </c>
      <c r="K2660" s="99" t="str">
        <f>IF(ISBLANK(Perigon!J2655),"",Perigon!T2655)</f>
        <v/>
      </c>
      <c r="L2660" s="95" t="str">
        <f>IF(ISBLANK(Perigon!O2655),"",Perigon!O2655)</f>
        <v/>
      </c>
      <c r="M2660" s="95" t="str">
        <f>IF(ISBLANK(Perigon!R2655),"",Perigon!R2655)</f>
        <v/>
      </c>
      <c r="N2660" s="95" t="str">
        <f>IF(ISBLANK(Perigon!P2655),"",Perigon!P2655)</f>
        <v/>
      </c>
      <c r="O2660" s="38" t="str">
        <f>IF($L2660="","",VLOOKUP($R2660,Tarife!$A$2:$R$599,13,FALSE))</f>
        <v/>
      </c>
      <c r="P2660" s="38" t="str">
        <f t="shared" si="41"/>
        <v/>
      </c>
      <c r="R2660" s="100" t="str">
        <f>Zusammenzug!$C$25&amp;"-"&amp;Zusammenzug!$A$7&amp;"-"&amp;Leistungen!L2660</f>
        <v>2024-0-</v>
      </c>
    </row>
    <row r="2661" spans="1:18" x14ac:dyDescent="0.2">
      <c r="A2661" s="95" t="str">
        <f>IF(ISBLANK(Perigon!E2656),"",Perigon!E2656)</f>
        <v/>
      </c>
      <c r="B2661" s="95" t="str">
        <f>IF(ISBLANK(Perigon!G2656),"",Perigon!G2656)</f>
        <v/>
      </c>
      <c r="C2661" s="96" t="str">
        <f>IF(ISBLANK(Perigon!I2656),"",Perigon!I2656)</f>
        <v/>
      </c>
      <c r="D2661" s="97" t="str">
        <f>IF(ISBLANK(Perigon!J2656),"",Perigon!J2656)</f>
        <v/>
      </c>
      <c r="E2661" s="64" t="str">
        <f>IF(ISBLANK(Perigon!K2656),"",Perigon!K2656)</f>
        <v/>
      </c>
      <c r="F2661" s="65"/>
      <c r="G2661" s="64"/>
      <c r="H2661" s="69" t="str">
        <f>IF(ISBLANK(Perigon!L2656),"",Perigon!L2656)</f>
        <v/>
      </c>
      <c r="I2661" s="69" t="str">
        <f>IF(ISBLANK(Perigon!M2656),"",Perigon!M2656)</f>
        <v/>
      </c>
      <c r="J2661" s="98" t="str">
        <f>IF(ISBLANK(Perigon!N2656),"",Perigon!N2656)</f>
        <v/>
      </c>
      <c r="K2661" s="99" t="str">
        <f>IF(ISBLANK(Perigon!J2656),"",Perigon!T2656)</f>
        <v/>
      </c>
      <c r="L2661" s="95" t="str">
        <f>IF(ISBLANK(Perigon!O2656),"",Perigon!O2656)</f>
        <v/>
      </c>
      <c r="M2661" s="95" t="str">
        <f>IF(ISBLANK(Perigon!R2656),"",Perigon!R2656)</f>
        <v/>
      </c>
      <c r="N2661" s="95" t="str">
        <f>IF(ISBLANK(Perigon!P2656),"",Perigon!P2656)</f>
        <v/>
      </c>
      <c r="O2661" s="38" t="str">
        <f>IF($L2661="","",VLOOKUP($R2661,Tarife!$A$2:$R$599,13,FALSE))</f>
        <v/>
      </c>
      <c r="P2661" s="38" t="str">
        <f t="shared" si="41"/>
        <v/>
      </c>
      <c r="R2661" s="100" t="str">
        <f>Zusammenzug!$C$25&amp;"-"&amp;Zusammenzug!$A$7&amp;"-"&amp;Leistungen!L2661</f>
        <v>2024-0-</v>
      </c>
    </row>
    <row r="2662" spans="1:18" x14ac:dyDescent="0.2">
      <c r="A2662" s="95" t="str">
        <f>IF(ISBLANK(Perigon!E2657),"",Perigon!E2657)</f>
        <v/>
      </c>
      <c r="B2662" s="95" t="str">
        <f>IF(ISBLANK(Perigon!G2657),"",Perigon!G2657)</f>
        <v/>
      </c>
      <c r="C2662" s="96" t="str">
        <f>IF(ISBLANK(Perigon!I2657),"",Perigon!I2657)</f>
        <v/>
      </c>
      <c r="D2662" s="97" t="str">
        <f>IF(ISBLANK(Perigon!J2657),"",Perigon!J2657)</f>
        <v/>
      </c>
      <c r="E2662" s="64" t="str">
        <f>IF(ISBLANK(Perigon!K2657),"",Perigon!K2657)</f>
        <v/>
      </c>
      <c r="F2662" s="65"/>
      <c r="G2662" s="64"/>
      <c r="H2662" s="69" t="str">
        <f>IF(ISBLANK(Perigon!L2657),"",Perigon!L2657)</f>
        <v/>
      </c>
      <c r="I2662" s="69" t="str">
        <f>IF(ISBLANK(Perigon!M2657),"",Perigon!M2657)</f>
        <v/>
      </c>
      <c r="J2662" s="98" t="str">
        <f>IF(ISBLANK(Perigon!N2657),"",Perigon!N2657)</f>
        <v/>
      </c>
      <c r="K2662" s="99" t="str">
        <f>IF(ISBLANK(Perigon!J2657),"",Perigon!T2657)</f>
        <v/>
      </c>
      <c r="L2662" s="95" t="str">
        <f>IF(ISBLANK(Perigon!O2657),"",Perigon!O2657)</f>
        <v/>
      </c>
      <c r="M2662" s="95" t="str">
        <f>IF(ISBLANK(Perigon!R2657),"",Perigon!R2657)</f>
        <v/>
      </c>
      <c r="N2662" s="95" t="str">
        <f>IF(ISBLANK(Perigon!P2657),"",Perigon!P2657)</f>
        <v/>
      </c>
      <c r="O2662" s="38" t="str">
        <f>IF($L2662="","",VLOOKUP($R2662,Tarife!$A$2:$R$599,13,FALSE))</f>
        <v/>
      </c>
      <c r="P2662" s="38" t="str">
        <f t="shared" si="41"/>
        <v/>
      </c>
      <c r="R2662" s="100" t="str">
        <f>Zusammenzug!$C$25&amp;"-"&amp;Zusammenzug!$A$7&amp;"-"&amp;Leistungen!L2662</f>
        <v>2024-0-</v>
      </c>
    </row>
    <row r="2663" spans="1:18" x14ac:dyDescent="0.2">
      <c r="A2663" s="95" t="str">
        <f>IF(ISBLANK(Perigon!E2658),"",Perigon!E2658)</f>
        <v/>
      </c>
      <c r="B2663" s="95" t="str">
        <f>IF(ISBLANK(Perigon!G2658),"",Perigon!G2658)</f>
        <v/>
      </c>
      <c r="C2663" s="96" t="str">
        <f>IF(ISBLANK(Perigon!I2658),"",Perigon!I2658)</f>
        <v/>
      </c>
      <c r="D2663" s="97" t="str">
        <f>IF(ISBLANK(Perigon!J2658),"",Perigon!J2658)</f>
        <v/>
      </c>
      <c r="E2663" s="64" t="str">
        <f>IF(ISBLANK(Perigon!K2658),"",Perigon!K2658)</f>
        <v/>
      </c>
      <c r="F2663" s="65"/>
      <c r="G2663" s="64"/>
      <c r="H2663" s="69" t="str">
        <f>IF(ISBLANK(Perigon!L2658),"",Perigon!L2658)</f>
        <v/>
      </c>
      <c r="I2663" s="69" t="str">
        <f>IF(ISBLANK(Perigon!M2658),"",Perigon!M2658)</f>
        <v/>
      </c>
      <c r="J2663" s="98" t="str">
        <f>IF(ISBLANK(Perigon!N2658),"",Perigon!N2658)</f>
        <v/>
      </c>
      <c r="K2663" s="99" t="str">
        <f>IF(ISBLANK(Perigon!J2658),"",Perigon!T2658)</f>
        <v/>
      </c>
      <c r="L2663" s="95" t="str">
        <f>IF(ISBLANK(Perigon!O2658),"",Perigon!O2658)</f>
        <v/>
      </c>
      <c r="M2663" s="95" t="str">
        <f>IF(ISBLANK(Perigon!R2658),"",Perigon!R2658)</f>
        <v/>
      </c>
      <c r="N2663" s="95" t="str">
        <f>IF(ISBLANK(Perigon!P2658),"",Perigon!P2658)</f>
        <v/>
      </c>
      <c r="O2663" s="38" t="str">
        <f>IF($L2663="","",VLOOKUP($R2663,Tarife!$A$2:$R$599,13,FALSE))</f>
        <v/>
      </c>
      <c r="P2663" s="38" t="str">
        <f t="shared" si="41"/>
        <v/>
      </c>
      <c r="R2663" s="100" t="str">
        <f>Zusammenzug!$C$25&amp;"-"&amp;Zusammenzug!$A$7&amp;"-"&amp;Leistungen!L2663</f>
        <v>2024-0-</v>
      </c>
    </row>
    <row r="2664" spans="1:18" x14ac:dyDescent="0.2">
      <c r="A2664" s="95" t="str">
        <f>IF(ISBLANK(Perigon!E2659),"",Perigon!E2659)</f>
        <v/>
      </c>
      <c r="B2664" s="95" t="str">
        <f>IF(ISBLANK(Perigon!G2659),"",Perigon!G2659)</f>
        <v/>
      </c>
      <c r="C2664" s="96" t="str">
        <f>IF(ISBLANK(Perigon!I2659),"",Perigon!I2659)</f>
        <v/>
      </c>
      <c r="D2664" s="97" t="str">
        <f>IF(ISBLANK(Perigon!J2659),"",Perigon!J2659)</f>
        <v/>
      </c>
      <c r="E2664" s="64" t="str">
        <f>IF(ISBLANK(Perigon!K2659),"",Perigon!K2659)</f>
        <v/>
      </c>
      <c r="F2664" s="65"/>
      <c r="G2664" s="64"/>
      <c r="H2664" s="69" t="str">
        <f>IF(ISBLANK(Perigon!L2659),"",Perigon!L2659)</f>
        <v/>
      </c>
      <c r="I2664" s="69" t="str">
        <f>IF(ISBLANK(Perigon!M2659),"",Perigon!M2659)</f>
        <v/>
      </c>
      <c r="J2664" s="98" t="str">
        <f>IF(ISBLANK(Perigon!N2659),"",Perigon!N2659)</f>
        <v/>
      </c>
      <c r="K2664" s="99" t="str">
        <f>IF(ISBLANK(Perigon!J2659),"",Perigon!T2659)</f>
        <v/>
      </c>
      <c r="L2664" s="95" t="str">
        <f>IF(ISBLANK(Perigon!O2659),"",Perigon!O2659)</f>
        <v/>
      </c>
      <c r="M2664" s="95" t="str">
        <f>IF(ISBLANK(Perigon!R2659),"",Perigon!R2659)</f>
        <v/>
      </c>
      <c r="N2664" s="95" t="str">
        <f>IF(ISBLANK(Perigon!P2659),"",Perigon!P2659)</f>
        <v/>
      </c>
      <c r="O2664" s="38" t="str">
        <f>IF($L2664="","",VLOOKUP($R2664,Tarife!$A$2:$R$599,13,FALSE))</f>
        <v/>
      </c>
      <c r="P2664" s="38" t="str">
        <f t="shared" si="41"/>
        <v/>
      </c>
      <c r="R2664" s="100" t="str">
        <f>Zusammenzug!$C$25&amp;"-"&amp;Zusammenzug!$A$7&amp;"-"&amp;Leistungen!L2664</f>
        <v>2024-0-</v>
      </c>
    </row>
    <row r="2665" spans="1:18" x14ac:dyDescent="0.2">
      <c r="A2665" s="95" t="str">
        <f>IF(ISBLANK(Perigon!E2660),"",Perigon!E2660)</f>
        <v/>
      </c>
      <c r="B2665" s="95" t="str">
        <f>IF(ISBLANK(Perigon!G2660),"",Perigon!G2660)</f>
        <v/>
      </c>
      <c r="C2665" s="96" t="str">
        <f>IF(ISBLANK(Perigon!I2660),"",Perigon!I2660)</f>
        <v/>
      </c>
      <c r="D2665" s="97" t="str">
        <f>IF(ISBLANK(Perigon!J2660),"",Perigon!J2660)</f>
        <v/>
      </c>
      <c r="E2665" s="64" t="str">
        <f>IF(ISBLANK(Perigon!K2660),"",Perigon!K2660)</f>
        <v/>
      </c>
      <c r="F2665" s="65"/>
      <c r="G2665" s="64"/>
      <c r="H2665" s="69" t="str">
        <f>IF(ISBLANK(Perigon!L2660),"",Perigon!L2660)</f>
        <v/>
      </c>
      <c r="I2665" s="69" t="str">
        <f>IF(ISBLANK(Perigon!M2660),"",Perigon!M2660)</f>
        <v/>
      </c>
      <c r="J2665" s="98" t="str">
        <f>IF(ISBLANK(Perigon!N2660),"",Perigon!N2660)</f>
        <v/>
      </c>
      <c r="K2665" s="99" t="str">
        <f>IF(ISBLANK(Perigon!J2660),"",Perigon!T2660)</f>
        <v/>
      </c>
      <c r="L2665" s="95" t="str">
        <f>IF(ISBLANK(Perigon!O2660),"",Perigon!O2660)</f>
        <v/>
      </c>
      <c r="M2665" s="95" t="str">
        <f>IF(ISBLANK(Perigon!R2660),"",Perigon!R2660)</f>
        <v/>
      </c>
      <c r="N2665" s="95" t="str">
        <f>IF(ISBLANK(Perigon!P2660),"",Perigon!P2660)</f>
        <v/>
      </c>
      <c r="O2665" s="38" t="str">
        <f>IF($L2665="","",VLOOKUP($R2665,Tarife!$A$2:$R$599,13,FALSE))</f>
        <v/>
      </c>
      <c r="P2665" s="38" t="str">
        <f t="shared" si="41"/>
        <v/>
      </c>
      <c r="R2665" s="100" t="str">
        <f>Zusammenzug!$C$25&amp;"-"&amp;Zusammenzug!$A$7&amp;"-"&amp;Leistungen!L2665</f>
        <v>2024-0-</v>
      </c>
    </row>
    <row r="2666" spans="1:18" x14ac:dyDescent="0.2">
      <c r="A2666" s="95" t="str">
        <f>IF(ISBLANK(Perigon!E2661),"",Perigon!E2661)</f>
        <v/>
      </c>
      <c r="B2666" s="95" t="str">
        <f>IF(ISBLANK(Perigon!G2661),"",Perigon!G2661)</f>
        <v/>
      </c>
      <c r="C2666" s="96" t="str">
        <f>IF(ISBLANK(Perigon!I2661),"",Perigon!I2661)</f>
        <v/>
      </c>
      <c r="D2666" s="97" t="str">
        <f>IF(ISBLANK(Perigon!J2661),"",Perigon!J2661)</f>
        <v/>
      </c>
      <c r="E2666" s="64" t="str">
        <f>IF(ISBLANK(Perigon!K2661),"",Perigon!K2661)</f>
        <v/>
      </c>
      <c r="F2666" s="65"/>
      <c r="G2666" s="64"/>
      <c r="H2666" s="69" t="str">
        <f>IF(ISBLANK(Perigon!L2661),"",Perigon!L2661)</f>
        <v/>
      </c>
      <c r="I2666" s="69" t="str">
        <f>IF(ISBLANK(Perigon!M2661),"",Perigon!M2661)</f>
        <v/>
      </c>
      <c r="J2666" s="98" t="str">
        <f>IF(ISBLANK(Perigon!N2661),"",Perigon!N2661)</f>
        <v/>
      </c>
      <c r="K2666" s="99" t="str">
        <f>IF(ISBLANK(Perigon!J2661),"",Perigon!T2661)</f>
        <v/>
      </c>
      <c r="L2666" s="95" t="str">
        <f>IF(ISBLANK(Perigon!O2661),"",Perigon!O2661)</f>
        <v/>
      </c>
      <c r="M2666" s="95" t="str">
        <f>IF(ISBLANK(Perigon!R2661),"",Perigon!R2661)</f>
        <v/>
      </c>
      <c r="N2666" s="95" t="str">
        <f>IF(ISBLANK(Perigon!P2661),"",Perigon!P2661)</f>
        <v/>
      </c>
      <c r="O2666" s="38" t="str">
        <f>IF($L2666="","",VLOOKUP($R2666,Tarife!$A$2:$R$599,13,FALSE))</f>
        <v/>
      </c>
      <c r="P2666" s="38" t="str">
        <f t="shared" si="41"/>
        <v/>
      </c>
      <c r="R2666" s="100" t="str">
        <f>Zusammenzug!$C$25&amp;"-"&amp;Zusammenzug!$A$7&amp;"-"&amp;Leistungen!L2666</f>
        <v>2024-0-</v>
      </c>
    </row>
    <row r="2667" spans="1:18" x14ac:dyDescent="0.2">
      <c r="A2667" s="95" t="str">
        <f>IF(ISBLANK(Perigon!E2662),"",Perigon!E2662)</f>
        <v/>
      </c>
      <c r="B2667" s="95" t="str">
        <f>IF(ISBLANK(Perigon!G2662),"",Perigon!G2662)</f>
        <v/>
      </c>
      <c r="C2667" s="96" t="str">
        <f>IF(ISBLANK(Perigon!I2662),"",Perigon!I2662)</f>
        <v/>
      </c>
      <c r="D2667" s="97" t="str">
        <f>IF(ISBLANK(Perigon!J2662),"",Perigon!J2662)</f>
        <v/>
      </c>
      <c r="E2667" s="64" t="str">
        <f>IF(ISBLANK(Perigon!K2662),"",Perigon!K2662)</f>
        <v/>
      </c>
      <c r="F2667" s="65"/>
      <c r="G2667" s="64"/>
      <c r="H2667" s="69" t="str">
        <f>IF(ISBLANK(Perigon!L2662),"",Perigon!L2662)</f>
        <v/>
      </c>
      <c r="I2667" s="69" t="str">
        <f>IF(ISBLANK(Perigon!M2662),"",Perigon!M2662)</f>
        <v/>
      </c>
      <c r="J2667" s="98" t="str">
        <f>IF(ISBLANK(Perigon!N2662),"",Perigon!N2662)</f>
        <v/>
      </c>
      <c r="K2667" s="99" t="str">
        <f>IF(ISBLANK(Perigon!J2662),"",Perigon!T2662)</f>
        <v/>
      </c>
      <c r="L2667" s="95" t="str">
        <f>IF(ISBLANK(Perigon!O2662),"",Perigon!O2662)</f>
        <v/>
      </c>
      <c r="M2667" s="95" t="str">
        <f>IF(ISBLANK(Perigon!R2662),"",Perigon!R2662)</f>
        <v/>
      </c>
      <c r="N2667" s="95" t="str">
        <f>IF(ISBLANK(Perigon!P2662),"",Perigon!P2662)</f>
        <v/>
      </c>
      <c r="O2667" s="38" t="str">
        <f>IF($L2667="","",VLOOKUP($R2667,Tarife!$A$2:$R$599,13,FALSE))</f>
        <v/>
      </c>
      <c r="P2667" s="38" t="str">
        <f t="shared" si="41"/>
        <v/>
      </c>
      <c r="R2667" s="100" t="str">
        <f>Zusammenzug!$C$25&amp;"-"&amp;Zusammenzug!$A$7&amp;"-"&amp;Leistungen!L2667</f>
        <v>2024-0-</v>
      </c>
    </row>
    <row r="2668" spans="1:18" x14ac:dyDescent="0.2">
      <c r="A2668" s="95" t="str">
        <f>IF(ISBLANK(Perigon!E2663),"",Perigon!E2663)</f>
        <v/>
      </c>
      <c r="B2668" s="95" t="str">
        <f>IF(ISBLANK(Perigon!G2663),"",Perigon!G2663)</f>
        <v/>
      </c>
      <c r="C2668" s="96" t="str">
        <f>IF(ISBLANK(Perigon!I2663),"",Perigon!I2663)</f>
        <v/>
      </c>
      <c r="D2668" s="97" t="str">
        <f>IF(ISBLANK(Perigon!J2663),"",Perigon!J2663)</f>
        <v/>
      </c>
      <c r="E2668" s="64" t="str">
        <f>IF(ISBLANK(Perigon!K2663),"",Perigon!K2663)</f>
        <v/>
      </c>
      <c r="F2668" s="65"/>
      <c r="G2668" s="64"/>
      <c r="H2668" s="69" t="str">
        <f>IF(ISBLANK(Perigon!L2663),"",Perigon!L2663)</f>
        <v/>
      </c>
      <c r="I2668" s="69" t="str">
        <f>IF(ISBLANK(Perigon!M2663),"",Perigon!M2663)</f>
        <v/>
      </c>
      <c r="J2668" s="98" t="str">
        <f>IF(ISBLANK(Perigon!N2663),"",Perigon!N2663)</f>
        <v/>
      </c>
      <c r="K2668" s="99" t="str">
        <f>IF(ISBLANK(Perigon!J2663),"",Perigon!T2663)</f>
        <v/>
      </c>
      <c r="L2668" s="95" t="str">
        <f>IF(ISBLANK(Perigon!O2663),"",Perigon!O2663)</f>
        <v/>
      </c>
      <c r="M2668" s="95" t="str">
        <f>IF(ISBLANK(Perigon!R2663),"",Perigon!R2663)</f>
        <v/>
      </c>
      <c r="N2668" s="95" t="str">
        <f>IF(ISBLANK(Perigon!P2663),"",Perigon!P2663)</f>
        <v/>
      </c>
      <c r="O2668" s="38" t="str">
        <f>IF($L2668="","",VLOOKUP($R2668,Tarife!$A$2:$R$599,13,FALSE))</f>
        <v/>
      </c>
      <c r="P2668" s="38" t="str">
        <f t="shared" si="41"/>
        <v/>
      </c>
      <c r="R2668" s="100" t="str">
        <f>Zusammenzug!$C$25&amp;"-"&amp;Zusammenzug!$A$7&amp;"-"&amp;Leistungen!L2668</f>
        <v>2024-0-</v>
      </c>
    </row>
    <row r="2669" spans="1:18" x14ac:dyDescent="0.2">
      <c r="A2669" s="95" t="str">
        <f>IF(ISBLANK(Perigon!E2664),"",Perigon!E2664)</f>
        <v/>
      </c>
      <c r="B2669" s="95" t="str">
        <f>IF(ISBLANK(Perigon!G2664),"",Perigon!G2664)</f>
        <v/>
      </c>
      <c r="C2669" s="96" t="str">
        <f>IF(ISBLANK(Perigon!I2664),"",Perigon!I2664)</f>
        <v/>
      </c>
      <c r="D2669" s="97" t="str">
        <f>IF(ISBLANK(Perigon!J2664),"",Perigon!J2664)</f>
        <v/>
      </c>
      <c r="E2669" s="64" t="str">
        <f>IF(ISBLANK(Perigon!K2664),"",Perigon!K2664)</f>
        <v/>
      </c>
      <c r="F2669" s="65"/>
      <c r="G2669" s="64"/>
      <c r="H2669" s="69" t="str">
        <f>IF(ISBLANK(Perigon!L2664),"",Perigon!L2664)</f>
        <v/>
      </c>
      <c r="I2669" s="69" t="str">
        <f>IF(ISBLANK(Perigon!M2664),"",Perigon!M2664)</f>
        <v/>
      </c>
      <c r="J2669" s="98" t="str">
        <f>IF(ISBLANK(Perigon!N2664),"",Perigon!N2664)</f>
        <v/>
      </c>
      <c r="K2669" s="99" t="str">
        <f>IF(ISBLANK(Perigon!J2664),"",Perigon!T2664)</f>
        <v/>
      </c>
      <c r="L2669" s="95" t="str">
        <f>IF(ISBLANK(Perigon!O2664),"",Perigon!O2664)</f>
        <v/>
      </c>
      <c r="M2669" s="95" t="str">
        <f>IF(ISBLANK(Perigon!R2664),"",Perigon!R2664)</f>
        <v/>
      </c>
      <c r="N2669" s="95" t="str">
        <f>IF(ISBLANK(Perigon!P2664),"",Perigon!P2664)</f>
        <v/>
      </c>
      <c r="O2669" s="38" t="str">
        <f>IF($L2669="","",VLOOKUP($R2669,Tarife!$A$2:$R$599,13,FALSE))</f>
        <v/>
      </c>
      <c r="P2669" s="38" t="str">
        <f t="shared" si="41"/>
        <v/>
      </c>
      <c r="R2669" s="100" t="str">
        <f>Zusammenzug!$C$25&amp;"-"&amp;Zusammenzug!$A$7&amp;"-"&amp;Leistungen!L2669</f>
        <v>2024-0-</v>
      </c>
    </row>
    <row r="2670" spans="1:18" x14ac:dyDescent="0.2">
      <c r="A2670" s="95" t="str">
        <f>IF(ISBLANK(Perigon!E2665),"",Perigon!E2665)</f>
        <v/>
      </c>
      <c r="B2670" s="95" t="str">
        <f>IF(ISBLANK(Perigon!G2665),"",Perigon!G2665)</f>
        <v/>
      </c>
      <c r="C2670" s="96" t="str">
        <f>IF(ISBLANK(Perigon!I2665),"",Perigon!I2665)</f>
        <v/>
      </c>
      <c r="D2670" s="97" t="str">
        <f>IF(ISBLANK(Perigon!J2665),"",Perigon!J2665)</f>
        <v/>
      </c>
      <c r="E2670" s="64" t="str">
        <f>IF(ISBLANK(Perigon!K2665),"",Perigon!K2665)</f>
        <v/>
      </c>
      <c r="F2670" s="65"/>
      <c r="G2670" s="64"/>
      <c r="H2670" s="69" t="str">
        <f>IF(ISBLANK(Perigon!L2665),"",Perigon!L2665)</f>
        <v/>
      </c>
      <c r="I2670" s="69" t="str">
        <f>IF(ISBLANK(Perigon!M2665),"",Perigon!M2665)</f>
        <v/>
      </c>
      <c r="J2670" s="98" t="str">
        <f>IF(ISBLANK(Perigon!N2665),"",Perigon!N2665)</f>
        <v/>
      </c>
      <c r="K2670" s="99" t="str">
        <f>IF(ISBLANK(Perigon!J2665),"",Perigon!T2665)</f>
        <v/>
      </c>
      <c r="L2670" s="95" t="str">
        <f>IF(ISBLANK(Perigon!O2665),"",Perigon!O2665)</f>
        <v/>
      </c>
      <c r="M2670" s="95" t="str">
        <f>IF(ISBLANK(Perigon!R2665),"",Perigon!R2665)</f>
        <v/>
      </c>
      <c r="N2670" s="95" t="str">
        <f>IF(ISBLANK(Perigon!P2665),"",Perigon!P2665)</f>
        <v/>
      </c>
      <c r="O2670" s="38" t="str">
        <f>IF($L2670="","",VLOOKUP($R2670,Tarife!$A$2:$R$599,13,FALSE))</f>
        <v/>
      </c>
      <c r="P2670" s="38" t="str">
        <f t="shared" si="41"/>
        <v/>
      </c>
      <c r="R2670" s="100" t="str">
        <f>Zusammenzug!$C$25&amp;"-"&amp;Zusammenzug!$A$7&amp;"-"&amp;Leistungen!L2670</f>
        <v>2024-0-</v>
      </c>
    </row>
    <row r="2671" spans="1:18" x14ac:dyDescent="0.2">
      <c r="A2671" s="95" t="str">
        <f>IF(ISBLANK(Perigon!E2666),"",Perigon!E2666)</f>
        <v/>
      </c>
      <c r="B2671" s="95" t="str">
        <f>IF(ISBLANK(Perigon!G2666),"",Perigon!G2666)</f>
        <v/>
      </c>
      <c r="C2671" s="96" t="str">
        <f>IF(ISBLANK(Perigon!I2666),"",Perigon!I2666)</f>
        <v/>
      </c>
      <c r="D2671" s="97" t="str">
        <f>IF(ISBLANK(Perigon!J2666),"",Perigon!J2666)</f>
        <v/>
      </c>
      <c r="E2671" s="64" t="str">
        <f>IF(ISBLANK(Perigon!K2666),"",Perigon!K2666)</f>
        <v/>
      </c>
      <c r="F2671" s="65"/>
      <c r="G2671" s="64"/>
      <c r="H2671" s="69" t="str">
        <f>IF(ISBLANK(Perigon!L2666),"",Perigon!L2666)</f>
        <v/>
      </c>
      <c r="I2671" s="69" t="str">
        <f>IF(ISBLANK(Perigon!M2666),"",Perigon!M2666)</f>
        <v/>
      </c>
      <c r="J2671" s="98" t="str">
        <f>IF(ISBLANK(Perigon!N2666),"",Perigon!N2666)</f>
        <v/>
      </c>
      <c r="K2671" s="99" t="str">
        <f>IF(ISBLANK(Perigon!J2666),"",Perigon!T2666)</f>
        <v/>
      </c>
      <c r="L2671" s="95" t="str">
        <f>IF(ISBLANK(Perigon!O2666),"",Perigon!O2666)</f>
        <v/>
      </c>
      <c r="M2671" s="95" t="str">
        <f>IF(ISBLANK(Perigon!R2666),"",Perigon!R2666)</f>
        <v/>
      </c>
      <c r="N2671" s="95" t="str">
        <f>IF(ISBLANK(Perigon!P2666),"",Perigon!P2666)</f>
        <v/>
      </c>
      <c r="O2671" s="38" t="str">
        <f>IF($L2671="","",VLOOKUP($R2671,Tarife!$A$2:$R$599,13,FALSE))</f>
        <v/>
      </c>
      <c r="P2671" s="38" t="str">
        <f t="shared" si="41"/>
        <v/>
      </c>
      <c r="R2671" s="100" t="str">
        <f>Zusammenzug!$C$25&amp;"-"&amp;Zusammenzug!$A$7&amp;"-"&amp;Leistungen!L2671</f>
        <v>2024-0-</v>
      </c>
    </row>
    <row r="2672" spans="1:18" x14ac:dyDescent="0.2">
      <c r="A2672" s="95" t="str">
        <f>IF(ISBLANK(Perigon!E2667),"",Perigon!E2667)</f>
        <v/>
      </c>
      <c r="B2672" s="95" t="str">
        <f>IF(ISBLANK(Perigon!G2667),"",Perigon!G2667)</f>
        <v/>
      </c>
      <c r="C2672" s="96" t="str">
        <f>IF(ISBLANK(Perigon!I2667),"",Perigon!I2667)</f>
        <v/>
      </c>
      <c r="D2672" s="97" t="str">
        <f>IF(ISBLANK(Perigon!J2667),"",Perigon!J2667)</f>
        <v/>
      </c>
      <c r="E2672" s="64" t="str">
        <f>IF(ISBLANK(Perigon!K2667),"",Perigon!K2667)</f>
        <v/>
      </c>
      <c r="F2672" s="65"/>
      <c r="G2672" s="64"/>
      <c r="H2672" s="69" t="str">
        <f>IF(ISBLANK(Perigon!L2667),"",Perigon!L2667)</f>
        <v/>
      </c>
      <c r="I2672" s="69" t="str">
        <f>IF(ISBLANK(Perigon!M2667),"",Perigon!M2667)</f>
        <v/>
      </c>
      <c r="J2672" s="98" t="str">
        <f>IF(ISBLANK(Perigon!N2667),"",Perigon!N2667)</f>
        <v/>
      </c>
      <c r="K2672" s="99" t="str">
        <f>IF(ISBLANK(Perigon!J2667),"",Perigon!T2667)</f>
        <v/>
      </c>
      <c r="L2672" s="95" t="str">
        <f>IF(ISBLANK(Perigon!O2667),"",Perigon!O2667)</f>
        <v/>
      </c>
      <c r="M2672" s="95" t="str">
        <f>IF(ISBLANK(Perigon!R2667),"",Perigon!R2667)</f>
        <v/>
      </c>
      <c r="N2672" s="95" t="str">
        <f>IF(ISBLANK(Perigon!P2667),"",Perigon!P2667)</f>
        <v/>
      </c>
      <c r="O2672" s="38" t="str">
        <f>IF($L2672="","",VLOOKUP($R2672,Tarife!$A$2:$R$599,13,FALSE))</f>
        <v/>
      </c>
      <c r="P2672" s="38" t="str">
        <f t="shared" si="41"/>
        <v/>
      </c>
      <c r="R2672" s="100" t="str">
        <f>Zusammenzug!$C$25&amp;"-"&amp;Zusammenzug!$A$7&amp;"-"&amp;Leistungen!L2672</f>
        <v>2024-0-</v>
      </c>
    </row>
    <row r="2673" spans="1:18" x14ac:dyDescent="0.2">
      <c r="A2673" s="95" t="str">
        <f>IF(ISBLANK(Perigon!E2668),"",Perigon!E2668)</f>
        <v/>
      </c>
      <c r="B2673" s="95" t="str">
        <f>IF(ISBLANK(Perigon!G2668),"",Perigon!G2668)</f>
        <v/>
      </c>
      <c r="C2673" s="96" t="str">
        <f>IF(ISBLANK(Perigon!I2668),"",Perigon!I2668)</f>
        <v/>
      </c>
      <c r="D2673" s="97" t="str">
        <f>IF(ISBLANK(Perigon!J2668),"",Perigon!J2668)</f>
        <v/>
      </c>
      <c r="E2673" s="64" t="str">
        <f>IF(ISBLANK(Perigon!K2668),"",Perigon!K2668)</f>
        <v/>
      </c>
      <c r="F2673" s="65"/>
      <c r="G2673" s="64"/>
      <c r="H2673" s="69" t="str">
        <f>IF(ISBLANK(Perigon!L2668),"",Perigon!L2668)</f>
        <v/>
      </c>
      <c r="I2673" s="69" t="str">
        <f>IF(ISBLANK(Perigon!M2668),"",Perigon!M2668)</f>
        <v/>
      </c>
      <c r="J2673" s="98" t="str">
        <f>IF(ISBLANK(Perigon!N2668),"",Perigon!N2668)</f>
        <v/>
      </c>
      <c r="K2673" s="99" t="str">
        <f>IF(ISBLANK(Perigon!J2668),"",Perigon!T2668)</f>
        <v/>
      </c>
      <c r="L2673" s="95" t="str">
        <f>IF(ISBLANK(Perigon!O2668),"",Perigon!O2668)</f>
        <v/>
      </c>
      <c r="M2673" s="95" t="str">
        <f>IF(ISBLANK(Perigon!R2668),"",Perigon!R2668)</f>
        <v/>
      </c>
      <c r="N2673" s="95" t="str">
        <f>IF(ISBLANK(Perigon!P2668),"",Perigon!P2668)</f>
        <v/>
      </c>
      <c r="O2673" s="38" t="str">
        <f>IF($L2673="","",VLOOKUP($R2673,Tarife!$A$2:$R$599,13,FALSE))</f>
        <v/>
      </c>
      <c r="P2673" s="38" t="str">
        <f t="shared" si="41"/>
        <v/>
      </c>
      <c r="R2673" s="100" t="str">
        <f>Zusammenzug!$C$25&amp;"-"&amp;Zusammenzug!$A$7&amp;"-"&amp;Leistungen!L2673</f>
        <v>2024-0-</v>
      </c>
    </row>
    <row r="2674" spans="1:18" x14ac:dyDescent="0.2">
      <c r="A2674" s="95" t="str">
        <f>IF(ISBLANK(Perigon!E2669),"",Perigon!E2669)</f>
        <v/>
      </c>
      <c r="B2674" s="95" t="str">
        <f>IF(ISBLANK(Perigon!G2669),"",Perigon!G2669)</f>
        <v/>
      </c>
      <c r="C2674" s="96" t="str">
        <f>IF(ISBLANK(Perigon!I2669),"",Perigon!I2669)</f>
        <v/>
      </c>
      <c r="D2674" s="97" t="str">
        <f>IF(ISBLANK(Perigon!J2669),"",Perigon!J2669)</f>
        <v/>
      </c>
      <c r="E2674" s="64" t="str">
        <f>IF(ISBLANK(Perigon!K2669),"",Perigon!K2669)</f>
        <v/>
      </c>
      <c r="F2674" s="65"/>
      <c r="G2674" s="64"/>
      <c r="H2674" s="69" t="str">
        <f>IF(ISBLANK(Perigon!L2669),"",Perigon!L2669)</f>
        <v/>
      </c>
      <c r="I2674" s="69" t="str">
        <f>IF(ISBLANK(Perigon!M2669),"",Perigon!M2669)</f>
        <v/>
      </c>
      <c r="J2674" s="98" t="str">
        <f>IF(ISBLANK(Perigon!N2669),"",Perigon!N2669)</f>
        <v/>
      </c>
      <c r="K2674" s="99" t="str">
        <f>IF(ISBLANK(Perigon!J2669),"",Perigon!T2669)</f>
        <v/>
      </c>
      <c r="L2674" s="95" t="str">
        <f>IF(ISBLANK(Perigon!O2669),"",Perigon!O2669)</f>
        <v/>
      </c>
      <c r="M2674" s="95" t="str">
        <f>IF(ISBLANK(Perigon!R2669),"",Perigon!R2669)</f>
        <v/>
      </c>
      <c r="N2674" s="95" t="str">
        <f>IF(ISBLANK(Perigon!P2669),"",Perigon!P2669)</f>
        <v/>
      </c>
      <c r="O2674" s="38" t="str">
        <f>IF($L2674="","",VLOOKUP($R2674,Tarife!$A$2:$R$599,13,FALSE))</f>
        <v/>
      </c>
      <c r="P2674" s="38" t="str">
        <f t="shared" si="41"/>
        <v/>
      </c>
      <c r="R2674" s="100" t="str">
        <f>Zusammenzug!$C$25&amp;"-"&amp;Zusammenzug!$A$7&amp;"-"&amp;Leistungen!L2674</f>
        <v>2024-0-</v>
      </c>
    </row>
    <row r="2675" spans="1:18" x14ac:dyDescent="0.2">
      <c r="A2675" s="95" t="str">
        <f>IF(ISBLANK(Perigon!E2670),"",Perigon!E2670)</f>
        <v/>
      </c>
      <c r="B2675" s="95" t="str">
        <f>IF(ISBLANK(Perigon!G2670),"",Perigon!G2670)</f>
        <v/>
      </c>
      <c r="C2675" s="96" t="str">
        <f>IF(ISBLANK(Perigon!I2670),"",Perigon!I2670)</f>
        <v/>
      </c>
      <c r="D2675" s="97" t="str">
        <f>IF(ISBLANK(Perigon!J2670),"",Perigon!J2670)</f>
        <v/>
      </c>
      <c r="E2675" s="64" t="str">
        <f>IF(ISBLANK(Perigon!K2670),"",Perigon!K2670)</f>
        <v/>
      </c>
      <c r="F2675" s="65"/>
      <c r="G2675" s="64"/>
      <c r="H2675" s="69" t="str">
        <f>IF(ISBLANK(Perigon!L2670),"",Perigon!L2670)</f>
        <v/>
      </c>
      <c r="I2675" s="69" t="str">
        <f>IF(ISBLANK(Perigon!M2670),"",Perigon!M2670)</f>
        <v/>
      </c>
      <c r="J2675" s="98" t="str">
        <f>IF(ISBLANK(Perigon!N2670),"",Perigon!N2670)</f>
        <v/>
      </c>
      <c r="K2675" s="99" t="str">
        <f>IF(ISBLANK(Perigon!J2670),"",Perigon!T2670)</f>
        <v/>
      </c>
      <c r="L2675" s="95" t="str">
        <f>IF(ISBLANK(Perigon!O2670),"",Perigon!O2670)</f>
        <v/>
      </c>
      <c r="M2675" s="95" t="str">
        <f>IF(ISBLANK(Perigon!R2670),"",Perigon!R2670)</f>
        <v/>
      </c>
      <c r="N2675" s="95" t="str">
        <f>IF(ISBLANK(Perigon!P2670),"",Perigon!P2670)</f>
        <v/>
      </c>
      <c r="O2675" s="38" t="str">
        <f>IF($L2675="","",VLOOKUP($R2675,Tarife!$A$2:$R$599,13,FALSE))</f>
        <v/>
      </c>
      <c r="P2675" s="38" t="str">
        <f t="shared" si="41"/>
        <v/>
      </c>
      <c r="R2675" s="100" t="str">
        <f>Zusammenzug!$C$25&amp;"-"&amp;Zusammenzug!$A$7&amp;"-"&amp;Leistungen!L2675</f>
        <v>2024-0-</v>
      </c>
    </row>
    <row r="2676" spans="1:18" x14ac:dyDescent="0.2">
      <c r="A2676" s="95" t="str">
        <f>IF(ISBLANK(Perigon!E2671),"",Perigon!E2671)</f>
        <v/>
      </c>
      <c r="B2676" s="95" t="str">
        <f>IF(ISBLANK(Perigon!G2671),"",Perigon!G2671)</f>
        <v/>
      </c>
      <c r="C2676" s="96" t="str">
        <f>IF(ISBLANK(Perigon!I2671),"",Perigon!I2671)</f>
        <v/>
      </c>
      <c r="D2676" s="97" t="str">
        <f>IF(ISBLANK(Perigon!J2671),"",Perigon!J2671)</f>
        <v/>
      </c>
      <c r="E2676" s="64" t="str">
        <f>IF(ISBLANK(Perigon!K2671),"",Perigon!K2671)</f>
        <v/>
      </c>
      <c r="F2676" s="65"/>
      <c r="G2676" s="64"/>
      <c r="H2676" s="69" t="str">
        <f>IF(ISBLANK(Perigon!L2671),"",Perigon!L2671)</f>
        <v/>
      </c>
      <c r="I2676" s="69" t="str">
        <f>IF(ISBLANK(Perigon!M2671),"",Perigon!M2671)</f>
        <v/>
      </c>
      <c r="J2676" s="98" t="str">
        <f>IF(ISBLANK(Perigon!N2671),"",Perigon!N2671)</f>
        <v/>
      </c>
      <c r="K2676" s="99" t="str">
        <f>IF(ISBLANK(Perigon!J2671),"",Perigon!T2671)</f>
        <v/>
      </c>
      <c r="L2676" s="95" t="str">
        <f>IF(ISBLANK(Perigon!O2671),"",Perigon!O2671)</f>
        <v/>
      </c>
      <c r="M2676" s="95" t="str">
        <f>IF(ISBLANK(Perigon!R2671),"",Perigon!R2671)</f>
        <v/>
      </c>
      <c r="N2676" s="95" t="str">
        <f>IF(ISBLANK(Perigon!P2671),"",Perigon!P2671)</f>
        <v/>
      </c>
      <c r="O2676" s="38" t="str">
        <f>IF($L2676="","",VLOOKUP($R2676,Tarife!$A$2:$R$599,13,FALSE))</f>
        <v/>
      </c>
      <c r="P2676" s="38" t="str">
        <f t="shared" si="41"/>
        <v/>
      </c>
      <c r="R2676" s="100" t="str">
        <f>Zusammenzug!$C$25&amp;"-"&amp;Zusammenzug!$A$7&amp;"-"&amp;Leistungen!L2676</f>
        <v>2024-0-</v>
      </c>
    </row>
    <row r="2677" spans="1:18" x14ac:dyDescent="0.2">
      <c r="A2677" s="95" t="str">
        <f>IF(ISBLANK(Perigon!E2672),"",Perigon!E2672)</f>
        <v/>
      </c>
      <c r="B2677" s="95" t="str">
        <f>IF(ISBLANK(Perigon!G2672),"",Perigon!G2672)</f>
        <v/>
      </c>
      <c r="C2677" s="96" t="str">
        <f>IF(ISBLANK(Perigon!I2672),"",Perigon!I2672)</f>
        <v/>
      </c>
      <c r="D2677" s="97" t="str">
        <f>IF(ISBLANK(Perigon!J2672),"",Perigon!J2672)</f>
        <v/>
      </c>
      <c r="E2677" s="64" t="str">
        <f>IF(ISBLANK(Perigon!K2672),"",Perigon!K2672)</f>
        <v/>
      </c>
      <c r="F2677" s="65"/>
      <c r="G2677" s="64"/>
      <c r="H2677" s="69" t="str">
        <f>IF(ISBLANK(Perigon!L2672),"",Perigon!L2672)</f>
        <v/>
      </c>
      <c r="I2677" s="69" t="str">
        <f>IF(ISBLANK(Perigon!M2672),"",Perigon!M2672)</f>
        <v/>
      </c>
      <c r="J2677" s="98" t="str">
        <f>IF(ISBLANK(Perigon!N2672),"",Perigon!N2672)</f>
        <v/>
      </c>
      <c r="K2677" s="99" t="str">
        <f>IF(ISBLANK(Perigon!J2672),"",Perigon!T2672)</f>
        <v/>
      </c>
      <c r="L2677" s="95" t="str">
        <f>IF(ISBLANK(Perigon!O2672),"",Perigon!O2672)</f>
        <v/>
      </c>
      <c r="M2677" s="95" t="str">
        <f>IF(ISBLANK(Perigon!R2672),"",Perigon!R2672)</f>
        <v/>
      </c>
      <c r="N2677" s="95" t="str">
        <f>IF(ISBLANK(Perigon!P2672),"",Perigon!P2672)</f>
        <v/>
      </c>
      <c r="O2677" s="38" t="str">
        <f>IF($L2677="","",VLOOKUP($R2677,Tarife!$A$2:$R$599,13,FALSE))</f>
        <v/>
      </c>
      <c r="P2677" s="38" t="str">
        <f t="shared" si="41"/>
        <v/>
      </c>
      <c r="R2677" s="100" t="str">
        <f>Zusammenzug!$C$25&amp;"-"&amp;Zusammenzug!$A$7&amp;"-"&amp;Leistungen!L2677</f>
        <v>2024-0-</v>
      </c>
    </row>
    <row r="2678" spans="1:18" x14ac:dyDescent="0.2">
      <c r="A2678" s="95" t="str">
        <f>IF(ISBLANK(Perigon!E2673),"",Perigon!E2673)</f>
        <v/>
      </c>
      <c r="B2678" s="95" t="str">
        <f>IF(ISBLANK(Perigon!G2673),"",Perigon!G2673)</f>
        <v/>
      </c>
      <c r="C2678" s="96" t="str">
        <f>IF(ISBLANK(Perigon!I2673),"",Perigon!I2673)</f>
        <v/>
      </c>
      <c r="D2678" s="97" t="str">
        <f>IF(ISBLANK(Perigon!J2673),"",Perigon!J2673)</f>
        <v/>
      </c>
      <c r="E2678" s="64" t="str">
        <f>IF(ISBLANK(Perigon!K2673),"",Perigon!K2673)</f>
        <v/>
      </c>
      <c r="F2678" s="65"/>
      <c r="G2678" s="64"/>
      <c r="H2678" s="69" t="str">
        <f>IF(ISBLANK(Perigon!L2673),"",Perigon!L2673)</f>
        <v/>
      </c>
      <c r="I2678" s="69" t="str">
        <f>IF(ISBLANK(Perigon!M2673),"",Perigon!M2673)</f>
        <v/>
      </c>
      <c r="J2678" s="98" t="str">
        <f>IF(ISBLANK(Perigon!N2673),"",Perigon!N2673)</f>
        <v/>
      </c>
      <c r="K2678" s="99" t="str">
        <f>IF(ISBLANK(Perigon!J2673),"",Perigon!T2673)</f>
        <v/>
      </c>
      <c r="L2678" s="95" t="str">
        <f>IF(ISBLANK(Perigon!O2673),"",Perigon!O2673)</f>
        <v/>
      </c>
      <c r="M2678" s="95" t="str">
        <f>IF(ISBLANK(Perigon!R2673),"",Perigon!R2673)</f>
        <v/>
      </c>
      <c r="N2678" s="95" t="str">
        <f>IF(ISBLANK(Perigon!P2673),"",Perigon!P2673)</f>
        <v/>
      </c>
      <c r="O2678" s="38" t="str">
        <f>IF($L2678="","",VLOOKUP($R2678,Tarife!$A$2:$R$599,13,FALSE))</f>
        <v/>
      </c>
      <c r="P2678" s="38" t="str">
        <f t="shared" si="41"/>
        <v/>
      </c>
      <c r="R2678" s="100" t="str">
        <f>Zusammenzug!$C$25&amp;"-"&amp;Zusammenzug!$A$7&amp;"-"&amp;Leistungen!L2678</f>
        <v>2024-0-</v>
      </c>
    </row>
    <row r="2679" spans="1:18" x14ac:dyDescent="0.2">
      <c r="A2679" s="95" t="str">
        <f>IF(ISBLANK(Perigon!E2674),"",Perigon!E2674)</f>
        <v/>
      </c>
      <c r="B2679" s="95" t="str">
        <f>IF(ISBLANK(Perigon!G2674),"",Perigon!G2674)</f>
        <v/>
      </c>
      <c r="C2679" s="96" t="str">
        <f>IF(ISBLANK(Perigon!I2674),"",Perigon!I2674)</f>
        <v/>
      </c>
      <c r="D2679" s="97" t="str">
        <f>IF(ISBLANK(Perigon!J2674),"",Perigon!J2674)</f>
        <v/>
      </c>
      <c r="E2679" s="64" t="str">
        <f>IF(ISBLANK(Perigon!K2674),"",Perigon!K2674)</f>
        <v/>
      </c>
      <c r="F2679" s="65"/>
      <c r="G2679" s="64"/>
      <c r="H2679" s="69" t="str">
        <f>IF(ISBLANK(Perigon!L2674),"",Perigon!L2674)</f>
        <v/>
      </c>
      <c r="I2679" s="69" t="str">
        <f>IF(ISBLANK(Perigon!M2674),"",Perigon!M2674)</f>
        <v/>
      </c>
      <c r="J2679" s="98" t="str">
        <f>IF(ISBLANK(Perigon!N2674),"",Perigon!N2674)</f>
        <v/>
      </c>
      <c r="K2679" s="99" t="str">
        <f>IF(ISBLANK(Perigon!J2674),"",Perigon!T2674)</f>
        <v/>
      </c>
      <c r="L2679" s="95" t="str">
        <f>IF(ISBLANK(Perigon!O2674),"",Perigon!O2674)</f>
        <v/>
      </c>
      <c r="M2679" s="95" t="str">
        <f>IF(ISBLANK(Perigon!R2674),"",Perigon!R2674)</f>
        <v/>
      </c>
      <c r="N2679" s="95" t="str">
        <f>IF(ISBLANK(Perigon!P2674),"",Perigon!P2674)</f>
        <v/>
      </c>
      <c r="O2679" s="38" t="str">
        <f>IF($L2679="","",VLOOKUP($R2679,Tarife!$A$2:$R$599,13,FALSE))</f>
        <v/>
      </c>
      <c r="P2679" s="38" t="str">
        <f t="shared" si="41"/>
        <v/>
      </c>
      <c r="R2679" s="100" t="str">
        <f>Zusammenzug!$C$25&amp;"-"&amp;Zusammenzug!$A$7&amp;"-"&amp;Leistungen!L2679</f>
        <v>2024-0-</v>
      </c>
    </row>
    <row r="2680" spans="1:18" x14ac:dyDescent="0.2">
      <c r="A2680" s="95" t="str">
        <f>IF(ISBLANK(Perigon!E2675),"",Perigon!E2675)</f>
        <v/>
      </c>
      <c r="B2680" s="95" t="str">
        <f>IF(ISBLANK(Perigon!G2675),"",Perigon!G2675)</f>
        <v/>
      </c>
      <c r="C2680" s="96" t="str">
        <f>IF(ISBLANK(Perigon!I2675),"",Perigon!I2675)</f>
        <v/>
      </c>
      <c r="D2680" s="97" t="str">
        <f>IF(ISBLANK(Perigon!J2675),"",Perigon!J2675)</f>
        <v/>
      </c>
      <c r="E2680" s="64" t="str">
        <f>IF(ISBLANK(Perigon!K2675),"",Perigon!K2675)</f>
        <v/>
      </c>
      <c r="F2680" s="65"/>
      <c r="G2680" s="64"/>
      <c r="H2680" s="69" t="str">
        <f>IF(ISBLANK(Perigon!L2675),"",Perigon!L2675)</f>
        <v/>
      </c>
      <c r="I2680" s="69" t="str">
        <f>IF(ISBLANK(Perigon!M2675),"",Perigon!M2675)</f>
        <v/>
      </c>
      <c r="J2680" s="98" t="str">
        <f>IF(ISBLANK(Perigon!N2675),"",Perigon!N2675)</f>
        <v/>
      </c>
      <c r="K2680" s="99" t="str">
        <f>IF(ISBLANK(Perigon!J2675),"",Perigon!T2675)</f>
        <v/>
      </c>
      <c r="L2680" s="95" t="str">
        <f>IF(ISBLANK(Perigon!O2675),"",Perigon!O2675)</f>
        <v/>
      </c>
      <c r="M2680" s="95" t="str">
        <f>IF(ISBLANK(Perigon!R2675),"",Perigon!R2675)</f>
        <v/>
      </c>
      <c r="N2680" s="95" t="str">
        <f>IF(ISBLANK(Perigon!P2675),"",Perigon!P2675)</f>
        <v/>
      </c>
      <c r="O2680" s="38" t="str">
        <f>IF($L2680="","",VLOOKUP($R2680,Tarife!$A$2:$R$599,13,FALSE))</f>
        <v/>
      </c>
      <c r="P2680" s="38" t="str">
        <f t="shared" si="41"/>
        <v/>
      </c>
      <c r="R2680" s="100" t="str">
        <f>Zusammenzug!$C$25&amp;"-"&amp;Zusammenzug!$A$7&amp;"-"&amp;Leistungen!L2680</f>
        <v>2024-0-</v>
      </c>
    </row>
    <row r="2681" spans="1:18" x14ac:dyDescent="0.2">
      <c r="A2681" s="95" t="str">
        <f>IF(ISBLANK(Perigon!E2676),"",Perigon!E2676)</f>
        <v/>
      </c>
      <c r="B2681" s="95" t="str">
        <f>IF(ISBLANK(Perigon!G2676),"",Perigon!G2676)</f>
        <v/>
      </c>
      <c r="C2681" s="96" t="str">
        <f>IF(ISBLANK(Perigon!I2676),"",Perigon!I2676)</f>
        <v/>
      </c>
      <c r="D2681" s="97" t="str">
        <f>IF(ISBLANK(Perigon!J2676),"",Perigon!J2676)</f>
        <v/>
      </c>
      <c r="E2681" s="64" t="str">
        <f>IF(ISBLANK(Perigon!K2676),"",Perigon!K2676)</f>
        <v/>
      </c>
      <c r="F2681" s="65"/>
      <c r="G2681" s="64"/>
      <c r="H2681" s="69" t="str">
        <f>IF(ISBLANK(Perigon!L2676),"",Perigon!L2676)</f>
        <v/>
      </c>
      <c r="I2681" s="69" t="str">
        <f>IF(ISBLANK(Perigon!M2676),"",Perigon!M2676)</f>
        <v/>
      </c>
      <c r="J2681" s="98" t="str">
        <f>IF(ISBLANK(Perigon!N2676),"",Perigon!N2676)</f>
        <v/>
      </c>
      <c r="K2681" s="99" t="str">
        <f>IF(ISBLANK(Perigon!J2676),"",Perigon!T2676)</f>
        <v/>
      </c>
      <c r="L2681" s="95" t="str">
        <f>IF(ISBLANK(Perigon!O2676),"",Perigon!O2676)</f>
        <v/>
      </c>
      <c r="M2681" s="95" t="str">
        <f>IF(ISBLANK(Perigon!R2676),"",Perigon!R2676)</f>
        <v/>
      </c>
      <c r="N2681" s="95" t="str">
        <f>IF(ISBLANK(Perigon!P2676),"",Perigon!P2676)</f>
        <v/>
      </c>
      <c r="O2681" s="38" t="str">
        <f>IF($L2681="","",VLOOKUP($R2681,Tarife!$A$2:$R$599,13,FALSE))</f>
        <v/>
      </c>
      <c r="P2681" s="38" t="str">
        <f t="shared" si="41"/>
        <v/>
      </c>
      <c r="R2681" s="100" t="str">
        <f>Zusammenzug!$C$25&amp;"-"&amp;Zusammenzug!$A$7&amp;"-"&amp;Leistungen!L2681</f>
        <v>2024-0-</v>
      </c>
    </row>
    <row r="2682" spans="1:18" x14ac:dyDescent="0.2">
      <c r="A2682" s="95" t="str">
        <f>IF(ISBLANK(Perigon!E2677),"",Perigon!E2677)</f>
        <v/>
      </c>
      <c r="B2682" s="95" t="str">
        <f>IF(ISBLANK(Perigon!G2677),"",Perigon!G2677)</f>
        <v/>
      </c>
      <c r="C2682" s="96" t="str">
        <f>IF(ISBLANK(Perigon!I2677),"",Perigon!I2677)</f>
        <v/>
      </c>
      <c r="D2682" s="97" t="str">
        <f>IF(ISBLANK(Perigon!J2677),"",Perigon!J2677)</f>
        <v/>
      </c>
      <c r="E2682" s="64" t="str">
        <f>IF(ISBLANK(Perigon!K2677),"",Perigon!K2677)</f>
        <v/>
      </c>
      <c r="F2682" s="65"/>
      <c r="G2682" s="64"/>
      <c r="H2682" s="69" t="str">
        <f>IF(ISBLANK(Perigon!L2677),"",Perigon!L2677)</f>
        <v/>
      </c>
      <c r="I2682" s="69" t="str">
        <f>IF(ISBLANK(Perigon!M2677),"",Perigon!M2677)</f>
        <v/>
      </c>
      <c r="J2682" s="98" t="str">
        <f>IF(ISBLANK(Perigon!N2677),"",Perigon!N2677)</f>
        <v/>
      </c>
      <c r="K2682" s="99" t="str">
        <f>IF(ISBLANK(Perigon!J2677),"",Perigon!T2677)</f>
        <v/>
      </c>
      <c r="L2682" s="95" t="str">
        <f>IF(ISBLANK(Perigon!O2677),"",Perigon!O2677)</f>
        <v/>
      </c>
      <c r="M2682" s="95" t="str">
        <f>IF(ISBLANK(Perigon!R2677),"",Perigon!R2677)</f>
        <v/>
      </c>
      <c r="N2682" s="95" t="str">
        <f>IF(ISBLANK(Perigon!P2677),"",Perigon!P2677)</f>
        <v/>
      </c>
      <c r="O2682" s="38" t="str">
        <f>IF($L2682="","",VLOOKUP($R2682,Tarife!$A$2:$R$599,13,FALSE))</f>
        <v/>
      </c>
      <c r="P2682" s="38" t="str">
        <f t="shared" si="41"/>
        <v/>
      </c>
      <c r="R2682" s="100" t="str">
        <f>Zusammenzug!$C$25&amp;"-"&amp;Zusammenzug!$A$7&amp;"-"&amp;Leistungen!L2682</f>
        <v>2024-0-</v>
      </c>
    </row>
    <row r="2683" spans="1:18" x14ac:dyDescent="0.2">
      <c r="A2683" s="95" t="str">
        <f>IF(ISBLANK(Perigon!E2678),"",Perigon!E2678)</f>
        <v/>
      </c>
      <c r="B2683" s="95" t="str">
        <f>IF(ISBLANK(Perigon!G2678),"",Perigon!G2678)</f>
        <v/>
      </c>
      <c r="C2683" s="96" t="str">
        <f>IF(ISBLANK(Perigon!I2678),"",Perigon!I2678)</f>
        <v/>
      </c>
      <c r="D2683" s="97" t="str">
        <f>IF(ISBLANK(Perigon!J2678),"",Perigon!J2678)</f>
        <v/>
      </c>
      <c r="E2683" s="64" t="str">
        <f>IF(ISBLANK(Perigon!K2678),"",Perigon!K2678)</f>
        <v/>
      </c>
      <c r="F2683" s="65"/>
      <c r="G2683" s="64"/>
      <c r="H2683" s="69" t="str">
        <f>IF(ISBLANK(Perigon!L2678),"",Perigon!L2678)</f>
        <v/>
      </c>
      <c r="I2683" s="69" t="str">
        <f>IF(ISBLANK(Perigon!M2678),"",Perigon!M2678)</f>
        <v/>
      </c>
      <c r="J2683" s="98" t="str">
        <f>IF(ISBLANK(Perigon!N2678),"",Perigon!N2678)</f>
        <v/>
      </c>
      <c r="K2683" s="99" t="str">
        <f>IF(ISBLANK(Perigon!J2678),"",Perigon!T2678)</f>
        <v/>
      </c>
      <c r="L2683" s="95" t="str">
        <f>IF(ISBLANK(Perigon!O2678),"",Perigon!O2678)</f>
        <v/>
      </c>
      <c r="M2683" s="95" t="str">
        <f>IF(ISBLANK(Perigon!R2678),"",Perigon!R2678)</f>
        <v/>
      </c>
      <c r="N2683" s="95" t="str">
        <f>IF(ISBLANK(Perigon!P2678),"",Perigon!P2678)</f>
        <v/>
      </c>
      <c r="O2683" s="38" t="str">
        <f>IF($L2683="","",VLOOKUP($R2683,Tarife!$A$2:$R$599,13,FALSE))</f>
        <v/>
      </c>
      <c r="P2683" s="38" t="str">
        <f t="shared" si="41"/>
        <v/>
      </c>
      <c r="R2683" s="100" t="str">
        <f>Zusammenzug!$C$25&amp;"-"&amp;Zusammenzug!$A$7&amp;"-"&amp;Leistungen!L2683</f>
        <v>2024-0-</v>
      </c>
    </row>
    <row r="2684" spans="1:18" x14ac:dyDescent="0.2">
      <c r="A2684" s="95" t="str">
        <f>IF(ISBLANK(Perigon!E2679),"",Perigon!E2679)</f>
        <v/>
      </c>
      <c r="B2684" s="95" t="str">
        <f>IF(ISBLANK(Perigon!G2679),"",Perigon!G2679)</f>
        <v/>
      </c>
      <c r="C2684" s="96" t="str">
        <f>IF(ISBLANK(Perigon!I2679),"",Perigon!I2679)</f>
        <v/>
      </c>
      <c r="D2684" s="97" t="str">
        <f>IF(ISBLANK(Perigon!J2679),"",Perigon!J2679)</f>
        <v/>
      </c>
      <c r="E2684" s="64" t="str">
        <f>IF(ISBLANK(Perigon!K2679),"",Perigon!K2679)</f>
        <v/>
      </c>
      <c r="F2684" s="65"/>
      <c r="G2684" s="64"/>
      <c r="H2684" s="69" t="str">
        <f>IF(ISBLANK(Perigon!L2679),"",Perigon!L2679)</f>
        <v/>
      </c>
      <c r="I2684" s="69" t="str">
        <f>IF(ISBLANK(Perigon!M2679),"",Perigon!M2679)</f>
        <v/>
      </c>
      <c r="J2684" s="98" t="str">
        <f>IF(ISBLANK(Perigon!N2679),"",Perigon!N2679)</f>
        <v/>
      </c>
      <c r="K2684" s="99" t="str">
        <f>IF(ISBLANK(Perigon!J2679),"",Perigon!T2679)</f>
        <v/>
      </c>
      <c r="L2684" s="95" t="str">
        <f>IF(ISBLANK(Perigon!O2679),"",Perigon!O2679)</f>
        <v/>
      </c>
      <c r="M2684" s="95" t="str">
        <f>IF(ISBLANK(Perigon!R2679),"",Perigon!R2679)</f>
        <v/>
      </c>
      <c r="N2684" s="95" t="str">
        <f>IF(ISBLANK(Perigon!P2679),"",Perigon!P2679)</f>
        <v/>
      </c>
      <c r="O2684" s="38" t="str">
        <f>IF($L2684="","",VLOOKUP($R2684,Tarife!$A$2:$R$599,13,FALSE))</f>
        <v/>
      </c>
      <c r="P2684" s="38" t="str">
        <f t="shared" si="41"/>
        <v/>
      </c>
      <c r="R2684" s="100" t="str">
        <f>Zusammenzug!$C$25&amp;"-"&amp;Zusammenzug!$A$7&amp;"-"&amp;Leistungen!L2684</f>
        <v>2024-0-</v>
      </c>
    </row>
    <row r="2685" spans="1:18" x14ac:dyDescent="0.2">
      <c r="A2685" s="95" t="str">
        <f>IF(ISBLANK(Perigon!E2680),"",Perigon!E2680)</f>
        <v/>
      </c>
      <c r="B2685" s="95" t="str">
        <f>IF(ISBLANK(Perigon!G2680),"",Perigon!G2680)</f>
        <v/>
      </c>
      <c r="C2685" s="96" t="str">
        <f>IF(ISBLANK(Perigon!I2680),"",Perigon!I2680)</f>
        <v/>
      </c>
      <c r="D2685" s="97" t="str">
        <f>IF(ISBLANK(Perigon!J2680),"",Perigon!J2680)</f>
        <v/>
      </c>
      <c r="E2685" s="64" t="str">
        <f>IF(ISBLANK(Perigon!K2680),"",Perigon!K2680)</f>
        <v/>
      </c>
      <c r="F2685" s="65"/>
      <c r="G2685" s="64"/>
      <c r="H2685" s="69" t="str">
        <f>IF(ISBLANK(Perigon!L2680),"",Perigon!L2680)</f>
        <v/>
      </c>
      <c r="I2685" s="69" t="str">
        <f>IF(ISBLANK(Perigon!M2680),"",Perigon!M2680)</f>
        <v/>
      </c>
      <c r="J2685" s="98" t="str">
        <f>IF(ISBLANK(Perigon!N2680),"",Perigon!N2680)</f>
        <v/>
      </c>
      <c r="K2685" s="99" t="str">
        <f>IF(ISBLANK(Perigon!J2680),"",Perigon!T2680)</f>
        <v/>
      </c>
      <c r="L2685" s="95" t="str">
        <f>IF(ISBLANK(Perigon!O2680),"",Perigon!O2680)</f>
        <v/>
      </c>
      <c r="M2685" s="95" t="str">
        <f>IF(ISBLANK(Perigon!R2680),"",Perigon!R2680)</f>
        <v/>
      </c>
      <c r="N2685" s="95" t="str">
        <f>IF(ISBLANK(Perigon!P2680),"",Perigon!P2680)</f>
        <v/>
      </c>
      <c r="O2685" s="38" t="str">
        <f>IF($L2685="","",VLOOKUP($R2685,Tarife!$A$2:$R$599,13,FALSE))</f>
        <v/>
      </c>
      <c r="P2685" s="38" t="str">
        <f t="shared" si="41"/>
        <v/>
      </c>
      <c r="R2685" s="100" t="str">
        <f>Zusammenzug!$C$25&amp;"-"&amp;Zusammenzug!$A$7&amp;"-"&amp;Leistungen!L2685</f>
        <v>2024-0-</v>
      </c>
    </row>
    <row r="2686" spans="1:18" x14ac:dyDescent="0.2">
      <c r="A2686" s="95" t="str">
        <f>IF(ISBLANK(Perigon!E2681),"",Perigon!E2681)</f>
        <v/>
      </c>
      <c r="B2686" s="95" t="str">
        <f>IF(ISBLANK(Perigon!G2681),"",Perigon!G2681)</f>
        <v/>
      </c>
      <c r="C2686" s="96" t="str">
        <f>IF(ISBLANK(Perigon!I2681),"",Perigon!I2681)</f>
        <v/>
      </c>
      <c r="D2686" s="97" t="str">
        <f>IF(ISBLANK(Perigon!J2681),"",Perigon!J2681)</f>
        <v/>
      </c>
      <c r="E2686" s="64" t="str">
        <f>IF(ISBLANK(Perigon!K2681),"",Perigon!K2681)</f>
        <v/>
      </c>
      <c r="F2686" s="65"/>
      <c r="G2686" s="64"/>
      <c r="H2686" s="69" t="str">
        <f>IF(ISBLANK(Perigon!L2681),"",Perigon!L2681)</f>
        <v/>
      </c>
      <c r="I2686" s="69" t="str">
        <f>IF(ISBLANK(Perigon!M2681),"",Perigon!M2681)</f>
        <v/>
      </c>
      <c r="J2686" s="98" t="str">
        <f>IF(ISBLANK(Perigon!N2681),"",Perigon!N2681)</f>
        <v/>
      </c>
      <c r="K2686" s="99" t="str">
        <f>IF(ISBLANK(Perigon!J2681),"",Perigon!T2681)</f>
        <v/>
      </c>
      <c r="L2686" s="95" t="str">
        <f>IF(ISBLANK(Perigon!O2681),"",Perigon!O2681)</f>
        <v/>
      </c>
      <c r="M2686" s="95" t="str">
        <f>IF(ISBLANK(Perigon!R2681),"",Perigon!R2681)</f>
        <v/>
      </c>
      <c r="N2686" s="95" t="str">
        <f>IF(ISBLANK(Perigon!P2681),"",Perigon!P2681)</f>
        <v/>
      </c>
      <c r="O2686" s="38" t="str">
        <f>IF($L2686="","",VLOOKUP($R2686,Tarife!$A$2:$R$599,13,FALSE))</f>
        <v/>
      </c>
      <c r="P2686" s="38" t="str">
        <f t="shared" si="41"/>
        <v/>
      </c>
      <c r="R2686" s="100" t="str">
        <f>Zusammenzug!$C$25&amp;"-"&amp;Zusammenzug!$A$7&amp;"-"&amp;Leistungen!L2686</f>
        <v>2024-0-</v>
      </c>
    </row>
    <row r="2687" spans="1:18" x14ac:dyDescent="0.2">
      <c r="A2687" s="95" t="str">
        <f>IF(ISBLANK(Perigon!E2682),"",Perigon!E2682)</f>
        <v/>
      </c>
      <c r="B2687" s="95" t="str">
        <f>IF(ISBLANK(Perigon!G2682),"",Perigon!G2682)</f>
        <v/>
      </c>
      <c r="C2687" s="96" t="str">
        <f>IF(ISBLANK(Perigon!I2682),"",Perigon!I2682)</f>
        <v/>
      </c>
      <c r="D2687" s="97" t="str">
        <f>IF(ISBLANK(Perigon!J2682),"",Perigon!J2682)</f>
        <v/>
      </c>
      <c r="E2687" s="64" t="str">
        <f>IF(ISBLANK(Perigon!K2682),"",Perigon!K2682)</f>
        <v/>
      </c>
      <c r="F2687" s="65"/>
      <c r="G2687" s="64"/>
      <c r="H2687" s="69" t="str">
        <f>IF(ISBLANK(Perigon!L2682),"",Perigon!L2682)</f>
        <v/>
      </c>
      <c r="I2687" s="69" t="str">
        <f>IF(ISBLANK(Perigon!M2682),"",Perigon!M2682)</f>
        <v/>
      </c>
      <c r="J2687" s="98" t="str">
        <f>IF(ISBLANK(Perigon!N2682),"",Perigon!N2682)</f>
        <v/>
      </c>
      <c r="K2687" s="99" t="str">
        <f>IF(ISBLANK(Perigon!J2682),"",Perigon!T2682)</f>
        <v/>
      </c>
      <c r="L2687" s="95" t="str">
        <f>IF(ISBLANK(Perigon!O2682),"",Perigon!O2682)</f>
        <v/>
      </c>
      <c r="M2687" s="95" t="str">
        <f>IF(ISBLANK(Perigon!R2682),"",Perigon!R2682)</f>
        <v/>
      </c>
      <c r="N2687" s="95" t="str">
        <f>IF(ISBLANK(Perigon!P2682),"",Perigon!P2682)</f>
        <v/>
      </c>
      <c r="O2687" s="38" t="str">
        <f>IF($L2687="","",VLOOKUP($R2687,Tarife!$A$2:$R$599,13,FALSE))</f>
        <v/>
      </c>
      <c r="P2687" s="38" t="str">
        <f t="shared" si="41"/>
        <v/>
      </c>
      <c r="R2687" s="100" t="str">
        <f>Zusammenzug!$C$25&amp;"-"&amp;Zusammenzug!$A$7&amp;"-"&amp;Leistungen!L2687</f>
        <v>2024-0-</v>
      </c>
    </row>
    <row r="2688" spans="1:18" x14ac:dyDescent="0.2">
      <c r="A2688" s="95" t="str">
        <f>IF(ISBLANK(Perigon!E2683),"",Perigon!E2683)</f>
        <v/>
      </c>
      <c r="B2688" s="95" t="str">
        <f>IF(ISBLANK(Perigon!G2683),"",Perigon!G2683)</f>
        <v/>
      </c>
      <c r="C2688" s="96" t="str">
        <f>IF(ISBLANK(Perigon!I2683),"",Perigon!I2683)</f>
        <v/>
      </c>
      <c r="D2688" s="97" t="str">
        <f>IF(ISBLANK(Perigon!J2683),"",Perigon!J2683)</f>
        <v/>
      </c>
      <c r="E2688" s="64" t="str">
        <f>IF(ISBLANK(Perigon!K2683),"",Perigon!K2683)</f>
        <v/>
      </c>
      <c r="F2688" s="65"/>
      <c r="G2688" s="64"/>
      <c r="H2688" s="69" t="str">
        <f>IF(ISBLANK(Perigon!L2683),"",Perigon!L2683)</f>
        <v/>
      </c>
      <c r="I2688" s="69" t="str">
        <f>IF(ISBLANK(Perigon!M2683),"",Perigon!M2683)</f>
        <v/>
      </c>
      <c r="J2688" s="98" t="str">
        <f>IF(ISBLANK(Perigon!N2683),"",Perigon!N2683)</f>
        <v/>
      </c>
      <c r="K2688" s="99" t="str">
        <f>IF(ISBLANK(Perigon!J2683),"",Perigon!T2683)</f>
        <v/>
      </c>
      <c r="L2688" s="95" t="str">
        <f>IF(ISBLANK(Perigon!O2683),"",Perigon!O2683)</f>
        <v/>
      </c>
      <c r="M2688" s="95" t="str">
        <f>IF(ISBLANK(Perigon!R2683),"",Perigon!R2683)</f>
        <v/>
      </c>
      <c r="N2688" s="95" t="str">
        <f>IF(ISBLANK(Perigon!P2683),"",Perigon!P2683)</f>
        <v/>
      </c>
      <c r="O2688" s="38" t="str">
        <f>IF($L2688="","",VLOOKUP($R2688,Tarife!$A$2:$R$599,13,FALSE))</f>
        <v/>
      </c>
      <c r="P2688" s="38" t="str">
        <f t="shared" si="41"/>
        <v/>
      </c>
      <c r="R2688" s="100" t="str">
        <f>Zusammenzug!$C$25&amp;"-"&amp;Zusammenzug!$A$7&amp;"-"&amp;Leistungen!L2688</f>
        <v>2024-0-</v>
      </c>
    </row>
    <row r="2689" spans="1:18" x14ac:dyDescent="0.2">
      <c r="A2689" s="95" t="str">
        <f>IF(ISBLANK(Perigon!E2684),"",Perigon!E2684)</f>
        <v/>
      </c>
      <c r="B2689" s="95" t="str">
        <f>IF(ISBLANK(Perigon!G2684),"",Perigon!G2684)</f>
        <v/>
      </c>
      <c r="C2689" s="96" t="str">
        <f>IF(ISBLANK(Perigon!I2684),"",Perigon!I2684)</f>
        <v/>
      </c>
      <c r="D2689" s="97" t="str">
        <f>IF(ISBLANK(Perigon!J2684),"",Perigon!J2684)</f>
        <v/>
      </c>
      <c r="E2689" s="64" t="str">
        <f>IF(ISBLANK(Perigon!K2684),"",Perigon!K2684)</f>
        <v/>
      </c>
      <c r="F2689" s="65"/>
      <c r="G2689" s="64"/>
      <c r="H2689" s="69" t="str">
        <f>IF(ISBLANK(Perigon!L2684),"",Perigon!L2684)</f>
        <v/>
      </c>
      <c r="I2689" s="69" t="str">
        <f>IF(ISBLANK(Perigon!M2684),"",Perigon!M2684)</f>
        <v/>
      </c>
      <c r="J2689" s="98" t="str">
        <f>IF(ISBLANK(Perigon!N2684),"",Perigon!N2684)</f>
        <v/>
      </c>
      <c r="K2689" s="99" t="str">
        <f>IF(ISBLANK(Perigon!J2684),"",Perigon!T2684)</f>
        <v/>
      </c>
      <c r="L2689" s="95" t="str">
        <f>IF(ISBLANK(Perigon!O2684),"",Perigon!O2684)</f>
        <v/>
      </c>
      <c r="M2689" s="95" t="str">
        <f>IF(ISBLANK(Perigon!R2684),"",Perigon!R2684)</f>
        <v/>
      </c>
      <c r="N2689" s="95" t="str">
        <f>IF(ISBLANK(Perigon!P2684),"",Perigon!P2684)</f>
        <v/>
      </c>
      <c r="O2689" s="38" t="str">
        <f>IF($L2689="","",VLOOKUP($R2689,Tarife!$A$2:$R$599,13,FALSE))</f>
        <v/>
      </c>
      <c r="P2689" s="38" t="str">
        <f t="shared" si="41"/>
        <v/>
      </c>
      <c r="R2689" s="100" t="str">
        <f>Zusammenzug!$C$25&amp;"-"&amp;Zusammenzug!$A$7&amp;"-"&amp;Leistungen!L2689</f>
        <v>2024-0-</v>
      </c>
    </row>
    <row r="2690" spans="1:18" x14ac:dyDescent="0.2">
      <c r="A2690" s="95" t="str">
        <f>IF(ISBLANK(Perigon!E2685),"",Perigon!E2685)</f>
        <v/>
      </c>
      <c r="B2690" s="95" t="str">
        <f>IF(ISBLANK(Perigon!G2685),"",Perigon!G2685)</f>
        <v/>
      </c>
      <c r="C2690" s="96" t="str">
        <f>IF(ISBLANK(Perigon!I2685),"",Perigon!I2685)</f>
        <v/>
      </c>
      <c r="D2690" s="97" t="str">
        <f>IF(ISBLANK(Perigon!J2685),"",Perigon!J2685)</f>
        <v/>
      </c>
      <c r="E2690" s="64" t="str">
        <f>IF(ISBLANK(Perigon!K2685),"",Perigon!K2685)</f>
        <v/>
      </c>
      <c r="F2690" s="65"/>
      <c r="G2690" s="64"/>
      <c r="H2690" s="69" t="str">
        <f>IF(ISBLANK(Perigon!L2685),"",Perigon!L2685)</f>
        <v/>
      </c>
      <c r="I2690" s="69" t="str">
        <f>IF(ISBLANK(Perigon!M2685),"",Perigon!M2685)</f>
        <v/>
      </c>
      <c r="J2690" s="98" t="str">
        <f>IF(ISBLANK(Perigon!N2685),"",Perigon!N2685)</f>
        <v/>
      </c>
      <c r="K2690" s="99" t="str">
        <f>IF(ISBLANK(Perigon!J2685),"",Perigon!T2685)</f>
        <v/>
      </c>
      <c r="L2690" s="95" t="str">
        <f>IF(ISBLANK(Perigon!O2685),"",Perigon!O2685)</f>
        <v/>
      </c>
      <c r="M2690" s="95" t="str">
        <f>IF(ISBLANK(Perigon!R2685),"",Perigon!R2685)</f>
        <v/>
      </c>
      <c r="N2690" s="95" t="str">
        <f>IF(ISBLANK(Perigon!P2685),"",Perigon!P2685)</f>
        <v/>
      </c>
      <c r="O2690" s="38" t="str">
        <f>IF($L2690="","",VLOOKUP($R2690,Tarife!$A$2:$R$599,13,FALSE))</f>
        <v/>
      </c>
      <c r="P2690" s="38" t="str">
        <f t="shared" si="41"/>
        <v/>
      </c>
      <c r="R2690" s="100" t="str">
        <f>Zusammenzug!$C$25&amp;"-"&amp;Zusammenzug!$A$7&amp;"-"&amp;Leistungen!L2690</f>
        <v>2024-0-</v>
      </c>
    </row>
    <row r="2691" spans="1:18" x14ac:dyDescent="0.2">
      <c r="A2691" s="95" t="str">
        <f>IF(ISBLANK(Perigon!E2686),"",Perigon!E2686)</f>
        <v/>
      </c>
      <c r="B2691" s="95" t="str">
        <f>IF(ISBLANK(Perigon!G2686),"",Perigon!G2686)</f>
        <v/>
      </c>
      <c r="C2691" s="96" t="str">
        <f>IF(ISBLANK(Perigon!I2686),"",Perigon!I2686)</f>
        <v/>
      </c>
      <c r="D2691" s="97" t="str">
        <f>IF(ISBLANK(Perigon!J2686),"",Perigon!J2686)</f>
        <v/>
      </c>
      <c r="E2691" s="64" t="str">
        <f>IF(ISBLANK(Perigon!K2686),"",Perigon!K2686)</f>
        <v/>
      </c>
      <c r="F2691" s="65"/>
      <c r="G2691" s="64"/>
      <c r="H2691" s="69" t="str">
        <f>IF(ISBLANK(Perigon!L2686),"",Perigon!L2686)</f>
        <v/>
      </c>
      <c r="I2691" s="69" t="str">
        <f>IF(ISBLANK(Perigon!M2686),"",Perigon!M2686)</f>
        <v/>
      </c>
      <c r="J2691" s="98" t="str">
        <f>IF(ISBLANK(Perigon!N2686),"",Perigon!N2686)</f>
        <v/>
      </c>
      <c r="K2691" s="99" t="str">
        <f>IF(ISBLANK(Perigon!J2686),"",Perigon!T2686)</f>
        <v/>
      </c>
      <c r="L2691" s="95" t="str">
        <f>IF(ISBLANK(Perigon!O2686),"",Perigon!O2686)</f>
        <v/>
      </c>
      <c r="M2691" s="95" t="str">
        <f>IF(ISBLANK(Perigon!R2686),"",Perigon!R2686)</f>
        <v/>
      </c>
      <c r="N2691" s="95" t="str">
        <f>IF(ISBLANK(Perigon!P2686),"",Perigon!P2686)</f>
        <v/>
      </c>
      <c r="O2691" s="38" t="str">
        <f>IF($L2691="","",VLOOKUP($R2691,Tarife!$A$2:$R$599,13,FALSE))</f>
        <v/>
      </c>
      <c r="P2691" s="38" t="str">
        <f t="shared" si="41"/>
        <v/>
      </c>
      <c r="R2691" s="100" t="str">
        <f>Zusammenzug!$C$25&amp;"-"&amp;Zusammenzug!$A$7&amp;"-"&amp;Leistungen!L2691</f>
        <v>2024-0-</v>
      </c>
    </row>
    <row r="2692" spans="1:18" x14ac:dyDescent="0.2">
      <c r="A2692" s="95" t="str">
        <f>IF(ISBLANK(Perigon!E2687),"",Perigon!E2687)</f>
        <v/>
      </c>
      <c r="B2692" s="95" t="str">
        <f>IF(ISBLANK(Perigon!G2687),"",Perigon!G2687)</f>
        <v/>
      </c>
      <c r="C2692" s="96" t="str">
        <f>IF(ISBLANK(Perigon!I2687),"",Perigon!I2687)</f>
        <v/>
      </c>
      <c r="D2692" s="97" t="str">
        <f>IF(ISBLANK(Perigon!J2687),"",Perigon!J2687)</f>
        <v/>
      </c>
      <c r="E2692" s="64" t="str">
        <f>IF(ISBLANK(Perigon!K2687),"",Perigon!K2687)</f>
        <v/>
      </c>
      <c r="F2692" s="65"/>
      <c r="G2692" s="64"/>
      <c r="H2692" s="69" t="str">
        <f>IF(ISBLANK(Perigon!L2687),"",Perigon!L2687)</f>
        <v/>
      </c>
      <c r="I2692" s="69" t="str">
        <f>IF(ISBLANK(Perigon!M2687),"",Perigon!M2687)</f>
        <v/>
      </c>
      <c r="J2692" s="98" t="str">
        <f>IF(ISBLANK(Perigon!N2687),"",Perigon!N2687)</f>
        <v/>
      </c>
      <c r="K2692" s="99" t="str">
        <f>IF(ISBLANK(Perigon!J2687),"",Perigon!T2687)</f>
        <v/>
      </c>
      <c r="L2692" s="95" t="str">
        <f>IF(ISBLANK(Perigon!O2687),"",Perigon!O2687)</f>
        <v/>
      </c>
      <c r="M2692" s="95" t="str">
        <f>IF(ISBLANK(Perigon!R2687),"",Perigon!R2687)</f>
        <v/>
      </c>
      <c r="N2692" s="95" t="str">
        <f>IF(ISBLANK(Perigon!P2687),"",Perigon!P2687)</f>
        <v/>
      </c>
      <c r="O2692" s="38" t="str">
        <f>IF($L2692="","",VLOOKUP($R2692,Tarife!$A$2:$R$599,13,FALSE))</f>
        <v/>
      </c>
      <c r="P2692" s="38" t="str">
        <f t="shared" si="41"/>
        <v/>
      </c>
      <c r="R2692" s="100" t="str">
        <f>Zusammenzug!$C$25&amp;"-"&amp;Zusammenzug!$A$7&amp;"-"&amp;Leistungen!L2692</f>
        <v>2024-0-</v>
      </c>
    </row>
    <row r="2693" spans="1:18" x14ac:dyDescent="0.2">
      <c r="A2693" s="95" t="str">
        <f>IF(ISBLANK(Perigon!E2688),"",Perigon!E2688)</f>
        <v/>
      </c>
      <c r="B2693" s="95" t="str">
        <f>IF(ISBLANK(Perigon!G2688),"",Perigon!G2688)</f>
        <v/>
      </c>
      <c r="C2693" s="96" t="str">
        <f>IF(ISBLANK(Perigon!I2688),"",Perigon!I2688)</f>
        <v/>
      </c>
      <c r="D2693" s="97" t="str">
        <f>IF(ISBLANK(Perigon!J2688),"",Perigon!J2688)</f>
        <v/>
      </c>
      <c r="E2693" s="64" t="str">
        <f>IF(ISBLANK(Perigon!K2688),"",Perigon!K2688)</f>
        <v/>
      </c>
      <c r="F2693" s="65"/>
      <c r="G2693" s="64"/>
      <c r="H2693" s="69" t="str">
        <f>IF(ISBLANK(Perigon!L2688),"",Perigon!L2688)</f>
        <v/>
      </c>
      <c r="I2693" s="69" t="str">
        <f>IF(ISBLANK(Perigon!M2688),"",Perigon!M2688)</f>
        <v/>
      </c>
      <c r="J2693" s="98" t="str">
        <f>IF(ISBLANK(Perigon!N2688),"",Perigon!N2688)</f>
        <v/>
      </c>
      <c r="K2693" s="99" t="str">
        <f>IF(ISBLANK(Perigon!J2688),"",Perigon!T2688)</f>
        <v/>
      </c>
      <c r="L2693" s="95" t="str">
        <f>IF(ISBLANK(Perigon!O2688),"",Perigon!O2688)</f>
        <v/>
      </c>
      <c r="M2693" s="95" t="str">
        <f>IF(ISBLANK(Perigon!R2688),"",Perigon!R2688)</f>
        <v/>
      </c>
      <c r="N2693" s="95" t="str">
        <f>IF(ISBLANK(Perigon!P2688),"",Perigon!P2688)</f>
        <v/>
      </c>
      <c r="O2693" s="38" t="str">
        <f>IF($L2693="","",VLOOKUP($R2693,Tarife!$A$2:$R$599,13,FALSE))</f>
        <v/>
      </c>
      <c r="P2693" s="38" t="str">
        <f t="shared" si="41"/>
        <v/>
      </c>
      <c r="R2693" s="100" t="str">
        <f>Zusammenzug!$C$25&amp;"-"&amp;Zusammenzug!$A$7&amp;"-"&amp;Leistungen!L2693</f>
        <v>2024-0-</v>
      </c>
    </row>
    <row r="2694" spans="1:18" x14ac:dyDescent="0.2">
      <c r="A2694" s="95" t="str">
        <f>IF(ISBLANK(Perigon!E2689),"",Perigon!E2689)</f>
        <v/>
      </c>
      <c r="B2694" s="95" t="str">
        <f>IF(ISBLANK(Perigon!G2689),"",Perigon!G2689)</f>
        <v/>
      </c>
      <c r="C2694" s="96" t="str">
        <f>IF(ISBLANK(Perigon!I2689),"",Perigon!I2689)</f>
        <v/>
      </c>
      <c r="D2694" s="97" t="str">
        <f>IF(ISBLANK(Perigon!J2689),"",Perigon!J2689)</f>
        <v/>
      </c>
      <c r="E2694" s="64" t="str">
        <f>IF(ISBLANK(Perigon!K2689),"",Perigon!K2689)</f>
        <v/>
      </c>
      <c r="F2694" s="65"/>
      <c r="G2694" s="64"/>
      <c r="H2694" s="69" t="str">
        <f>IF(ISBLANK(Perigon!L2689),"",Perigon!L2689)</f>
        <v/>
      </c>
      <c r="I2694" s="69" t="str">
        <f>IF(ISBLANK(Perigon!M2689),"",Perigon!M2689)</f>
        <v/>
      </c>
      <c r="J2694" s="98" t="str">
        <f>IF(ISBLANK(Perigon!N2689),"",Perigon!N2689)</f>
        <v/>
      </c>
      <c r="K2694" s="99" t="str">
        <f>IF(ISBLANK(Perigon!J2689),"",Perigon!T2689)</f>
        <v/>
      </c>
      <c r="L2694" s="95" t="str">
        <f>IF(ISBLANK(Perigon!O2689),"",Perigon!O2689)</f>
        <v/>
      </c>
      <c r="M2694" s="95" t="str">
        <f>IF(ISBLANK(Perigon!R2689),"",Perigon!R2689)</f>
        <v/>
      </c>
      <c r="N2694" s="95" t="str">
        <f>IF(ISBLANK(Perigon!P2689),"",Perigon!P2689)</f>
        <v/>
      </c>
      <c r="O2694" s="38" t="str">
        <f>IF($L2694="","",VLOOKUP($R2694,Tarife!$A$2:$R$599,13,FALSE))</f>
        <v/>
      </c>
      <c r="P2694" s="38" t="str">
        <f t="shared" si="41"/>
        <v/>
      </c>
      <c r="R2694" s="100" t="str">
        <f>Zusammenzug!$C$25&amp;"-"&amp;Zusammenzug!$A$7&amp;"-"&amp;Leistungen!L2694</f>
        <v>2024-0-</v>
      </c>
    </row>
    <row r="2695" spans="1:18" x14ac:dyDescent="0.2">
      <c r="A2695" s="95" t="str">
        <f>IF(ISBLANK(Perigon!E2690),"",Perigon!E2690)</f>
        <v/>
      </c>
      <c r="B2695" s="95" t="str">
        <f>IF(ISBLANK(Perigon!G2690),"",Perigon!G2690)</f>
        <v/>
      </c>
      <c r="C2695" s="96" t="str">
        <f>IF(ISBLANK(Perigon!I2690),"",Perigon!I2690)</f>
        <v/>
      </c>
      <c r="D2695" s="97" t="str">
        <f>IF(ISBLANK(Perigon!J2690),"",Perigon!J2690)</f>
        <v/>
      </c>
      <c r="E2695" s="64" t="str">
        <f>IF(ISBLANK(Perigon!K2690),"",Perigon!K2690)</f>
        <v/>
      </c>
      <c r="F2695" s="65"/>
      <c r="G2695" s="64"/>
      <c r="H2695" s="69" t="str">
        <f>IF(ISBLANK(Perigon!L2690),"",Perigon!L2690)</f>
        <v/>
      </c>
      <c r="I2695" s="69" t="str">
        <f>IF(ISBLANK(Perigon!M2690),"",Perigon!M2690)</f>
        <v/>
      </c>
      <c r="J2695" s="98" t="str">
        <f>IF(ISBLANK(Perigon!N2690),"",Perigon!N2690)</f>
        <v/>
      </c>
      <c r="K2695" s="99" t="str">
        <f>IF(ISBLANK(Perigon!J2690),"",Perigon!T2690)</f>
        <v/>
      </c>
      <c r="L2695" s="95" t="str">
        <f>IF(ISBLANK(Perigon!O2690),"",Perigon!O2690)</f>
        <v/>
      </c>
      <c r="M2695" s="95" t="str">
        <f>IF(ISBLANK(Perigon!R2690),"",Perigon!R2690)</f>
        <v/>
      </c>
      <c r="N2695" s="95" t="str">
        <f>IF(ISBLANK(Perigon!P2690),"",Perigon!P2690)</f>
        <v/>
      </c>
      <c r="O2695" s="38" t="str">
        <f>IF($L2695="","",VLOOKUP($R2695,Tarife!$A$2:$R$599,13,FALSE))</f>
        <v/>
      </c>
      <c r="P2695" s="38" t="str">
        <f t="shared" si="41"/>
        <v/>
      </c>
      <c r="R2695" s="100" t="str">
        <f>Zusammenzug!$C$25&amp;"-"&amp;Zusammenzug!$A$7&amp;"-"&amp;Leistungen!L2695</f>
        <v>2024-0-</v>
      </c>
    </row>
    <row r="2696" spans="1:18" x14ac:dyDescent="0.2">
      <c r="A2696" s="95" t="str">
        <f>IF(ISBLANK(Perigon!E2691),"",Perigon!E2691)</f>
        <v/>
      </c>
      <c r="B2696" s="95" t="str">
        <f>IF(ISBLANK(Perigon!G2691),"",Perigon!G2691)</f>
        <v/>
      </c>
      <c r="C2696" s="96" t="str">
        <f>IF(ISBLANK(Perigon!I2691),"",Perigon!I2691)</f>
        <v/>
      </c>
      <c r="D2696" s="97" t="str">
        <f>IF(ISBLANK(Perigon!J2691),"",Perigon!J2691)</f>
        <v/>
      </c>
      <c r="E2696" s="64" t="str">
        <f>IF(ISBLANK(Perigon!K2691),"",Perigon!K2691)</f>
        <v/>
      </c>
      <c r="F2696" s="65"/>
      <c r="G2696" s="64"/>
      <c r="H2696" s="69" t="str">
        <f>IF(ISBLANK(Perigon!L2691),"",Perigon!L2691)</f>
        <v/>
      </c>
      <c r="I2696" s="69" t="str">
        <f>IF(ISBLANK(Perigon!M2691),"",Perigon!M2691)</f>
        <v/>
      </c>
      <c r="J2696" s="98" t="str">
        <f>IF(ISBLANK(Perigon!N2691),"",Perigon!N2691)</f>
        <v/>
      </c>
      <c r="K2696" s="99" t="str">
        <f>IF(ISBLANK(Perigon!J2691),"",Perigon!T2691)</f>
        <v/>
      </c>
      <c r="L2696" s="95" t="str">
        <f>IF(ISBLANK(Perigon!O2691),"",Perigon!O2691)</f>
        <v/>
      </c>
      <c r="M2696" s="95" t="str">
        <f>IF(ISBLANK(Perigon!R2691),"",Perigon!R2691)</f>
        <v/>
      </c>
      <c r="N2696" s="95" t="str">
        <f>IF(ISBLANK(Perigon!P2691),"",Perigon!P2691)</f>
        <v/>
      </c>
      <c r="O2696" s="38" t="str">
        <f>IF($L2696="","",VLOOKUP($R2696,Tarife!$A$2:$R$599,13,FALSE))</f>
        <v/>
      </c>
      <c r="P2696" s="38" t="str">
        <f t="shared" ref="P2696:P2759" si="42">IF(L2696="","",IF(AND($L2696="Pabe",N2696&lt;O2696),M2696*O2696,IF(N2696&lt;O2696,M2696*N2696,M2696*O2696)))</f>
        <v/>
      </c>
      <c r="R2696" s="100" t="str">
        <f>Zusammenzug!$C$25&amp;"-"&amp;Zusammenzug!$A$7&amp;"-"&amp;Leistungen!L2696</f>
        <v>2024-0-</v>
      </c>
    </row>
    <row r="2697" spans="1:18" x14ac:dyDescent="0.2">
      <c r="A2697" s="95" t="str">
        <f>IF(ISBLANK(Perigon!E2692),"",Perigon!E2692)</f>
        <v/>
      </c>
      <c r="B2697" s="95" t="str">
        <f>IF(ISBLANK(Perigon!G2692),"",Perigon!G2692)</f>
        <v/>
      </c>
      <c r="C2697" s="96" t="str">
        <f>IF(ISBLANK(Perigon!I2692),"",Perigon!I2692)</f>
        <v/>
      </c>
      <c r="D2697" s="97" t="str">
        <f>IF(ISBLANK(Perigon!J2692),"",Perigon!J2692)</f>
        <v/>
      </c>
      <c r="E2697" s="64" t="str">
        <f>IF(ISBLANK(Perigon!K2692),"",Perigon!K2692)</f>
        <v/>
      </c>
      <c r="F2697" s="65"/>
      <c r="G2697" s="64"/>
      <c r="H2697" s="69" t="str">
        <f>IF(ISBLANK(Perigon!L2692),"",Perigon!L2692)</f>
        <v/>
      </c>
      <c r="I2697" s="69" t="str">
        <f>IF(ISBLANK(Perigon!M2692),"",Perigon!M2692)</f>
        <v/>
      </c>
      <c r="J2697" s="98" t="str">
        <f>IF(ISBLANK(Perigon!N2692),"",Perigon!N2692)</f>
        <v/>
      </c>
      <c r="K2697" s="99" t="str">
        <f>IF(ISBLANK(Perigon!J2692),"",Perigon!T2692)</f>
        <v/>
      </c>
      <c r="L2697" s="95" t="str">
        <f>IF(ISBLANK(Perigon!O2692),"",Perigon!O2692)</f>
        <v/>
      </c>
      <c r="M2697" s="95" t="str">
        <f>IF(ISBLANK(Perigon!R2692),"",Perigon!R2692)</f>
        <v/>
      </c>
      <c r="N2697" s="95" t="str">
        <f>IF(ISBLANK(Perigon!P2692),"",Perigon!P2692)</f>
        <v/>
      </c>
      <c r="O2697" s="38" t="str">
        <f>IF($L2697="","",VLOOKUP($R2697,Tarife!$A$2:$R$599,13,FALSE))</f>
        <v/>
      </c>
      <c r="P2697" s="38" t="str">
        <f t="shared" si="42"/>
        <v/>
      </c>
      <c r="R2697" s="100" t="str">
        <f>Zusammenzug!$C$25&amp;"-"&amp;Zusammenzug!$A$7&amp;"-"&amp;Leistungen!L2697</f>
        <v>2024-0-</v>
      </c>
    </row>
    <row r="2698" spans="1:18" x14ac:dyDescent="0.2">
      <c r="A2698" s="95" t="str">
        <f>IF(ISBLANK(Perigon!E2693),"",Perigon!E2693)</f>
        <v/>
      </c>
      <c r="B2698" s="95" t="str">
        <f>IF(ISBLANK(Perigon!G2693),"",Perigon!G2693)</f>
        <v/>
      </c>
      <c r="C2698" s="96" t="str">
        <f>IF(ISBLANK(Perigon!I2693),"",Perigon!I2693)</f>
        <v/>
      </c>
      <c r="D2698" s="97" t="str">
        <f>IF(ISBLANK(Perigon!J2693),"",Perigon!J2693)</f>
        <v/>
      </c>
      <c r="E2698" s="64" t="str">
        <f>IF(ISBLANK(Perigon!K2693),"",Perigon!K2693)</f>
        <v/>
      </c>
      <c r="F2698" s="65"/>
      <c r="G2698" s="64"/>
      <c r="H2698" s="69" t="str">
        <f>IF(ISBLANK(Perigon!L2693),"",Perigon!L2693)</f>
        <v/>
      </c>
      <c r="I2698" s="69" t="str">
        <f>IF(ISBLANK(Perigon!M2693),"",Perigon!M2693)</f>
        <v/>
      </c>
      <c r="J2698" s="98" t="str">
        <f>IF(ISBLANK(Perigon!N2693),"",Perigon!N2693)</f>
        <v/>
      </c>
      <c r="K2698" s="99" t="str">
        <f>IF(ISBLANK(Perigon!J2693),"",Perigon!T2693)</f>
        <v/>
      </c>
      <c r="L2698" s="95" t="str">
        <f>IF(ISBLANK(Perigon!O2693),"",Perigon!O2693)</f>
        <v/>
      </c>
      <c r="M2698" s="95" t="str">
        <f>IF(ISBLANK(Perigon!R2693),"",Perigon!R2693)</f>
        <v/>
      </c>
      <c r="N2698" s="95" t="str">
        <f>IF(ISBLANK(Perigon!P2693),"",Perigon!P2693)</f>
        <v/>
      </c>
      <c r="O2698" s="38" t="str">
        <f>IF($L2698="","",VLOOKUP($R2698,Tarife!$A$2:$R$599,13,FALSE))</f>
        <v/>
      </c>
      <c r="P2698" s="38" t="str">
        <f t="shared" si="42"/>
        <v/>
      </c>
      <c r="R2698" s="100" t="str">
        <f>Zusammenzug!$C$25&amp;"-"&amp;Zusammenzug!$A$7&amp;"-"&amp;Leistungen!L2698</f>
        <v>2024-0-</v>
      </c>
    </row>
    <row r="2699" spans="1:18" x14ac:dyDescent="0.2">
      <c r="A2699" s="95" t="str">
        <f>IF(ISBLANK(Perigon!E2694),"",Perigon!E2694)</f>
        <v/>
      </c>
      <c r="B2699" s="95" t="str">
        <f>IF(ISBLANK(Perigon!G2694),"",Perigon!G2694)</f>
        <v/>
      </c>
      <c r="C2699" s="96" t="str">
        <f>IF(ISBLANK(Perigon!I2694),"",Perigon!I2694)</f>
        <v/>
      </c>
      <c r="D2699" s="97" t="str">
        <f>IF(ISBLANK(Perigon!J2694),"",Perigon!J2694)</f>
        <v/>
      </c>
      <c r="E2699" s="64" t="str">
        <f>IF(ISBLANK(Perigon!K2694),"",Perigon!K2694)</f>
        <v/>
      </c>
      <c r="F2699" s="65"/>
      <c r="G2699" s="64"/>
      <c r="H2699" s="69" t="str">
        <f>IF(ISBLANK(Perigon!L2694),"",Perigon!L2694)</f>
        <v/>
      </c>
      <c r="I2699" s="69" t="str">
        <f>IF(ISBLANK(Perigon!M2694),"",Perigon!M2694)</f>
        <v/>
      </c>
      <c r="J2699" s="98" t="str">
        <f>IF(ISBLANK(Perigon!N2694),"",Perigon!N2694)</f>
        <v/>
      </c>
      <c r="K2699" s="99" t="str">
        <f>IF(ISBLANK(Perigon!J2694),"",Perigon!T2694)</f>
        <v/>
      </c>
      <c r="L2699" s="95" t="str">
        <f>IF(ISBLANK(Perigon!O2694),"",Perigon!O2694)</f>
        <v/>
      </c>
      <c r="M2699" s="95" t="str">
        <f>IF(ISBLANK(Perigon!R2694),"",Perigon!R2694)</f>
        <v/>
      </c>
      <c r="N2699" s="95" t="str">
        <f>IF(ISBLANK(Perigon!P2694),"",Perigon!P2694)</f>
        <v/>
      </c>
      <c r="O2699" s="38" t="str">
        <f>IF($L2699="","",VLOOKUP($R2699,Tarife!$A$2:$R$599,13,FALSE))</f>
        <v/>
      </c>
      <c r="P2699" s="38" t="str">
        <f t="shared" si="42"/>
        <v/>
      </c>
      <c r="R2699" s="100" t="str">
        <f>Zusammenzug!$C$25&amp;"-"&amp;Zusammenzug!$A$7&amp;"-"&amp;Leistungen!L2699</f>
        <v>2024-0-</v>
      </c>
    </row>
    <row r="2700" spans="1:18" x14ac:dyDescent="0.2">
      <c r="A2700" s="95" t="str">
        <f>IF(ISBLANK(Perigon!E2695),"",Perigon!E2695)</f>
        <v/>
      </c>
      <c r="B2700" s="95" t="str">
        <f>IF(ISBLANK(Perigon!G2695),"",Perigon!G2695)</f>
        <v/>
      </c>
      <c r="C2700" s="96" t="str">
        <f>IF(ISBLANK(Perigon!I2695),"",Perigon!I2695)</f>
        <v/>
      </c>
      <c r="D2700" s="97" t="str">
        <f>IF(ISBLANK(Perigon!J2695),"",Perigon!J2695)</f>
        <v/>
      </c>
      <c r="E2700" s="64" t="str">
        <f>IF(ISBLANK(Perigon!K2695),"",Perigon!K2695)</f>
        <v/>
      </c>
      <c r="F2700" s="65"/>
      <c r="G2700" s="64"/>
      <c r="H2700" s="69" t="str">
        <f>IF(ISBLANK(Perigon!L2695),"",Perigon!L2695)</f>
        <v/>
      </c>
      <c r="I2700" s="69" t="str">
        <f>IF(ISBLANK(Perigon!M2695),"",Perigon!M2695)</f>
        <v/>
      </c>
      <c r="J2700" s="98" t="str">
        <f>IF(ISBLANK(Perigon!N2695),"",Perigon!N2695)</f>
        <v/>
      </c>
      <c r="K2700" s="99" t="str">
        <f>IF(ISBLANK(Perigon!J2695),"",Perigon!T2695)</f>
        <v/>
      </c>
      <c r="L2700" s="95" t="str">
        <f>IF(ISBLANK(Perigon!O2695),"",Perigon!O2695)</f>
        <v/>
      </c>
      <c r="M2700" s="95" t="str">
        <f>IF(ISBLANK(Perigon!R2695),"",Perigon!R2695)</f>
        <v/>
      </c>
      <c r="N2700" s="95" t="str">
        <f>IF(ISBLANK(Perigon!P2695),"",Perigon!P2695)</f>
        <v/>
      </c>
      <c r="O2700" s="38" t="str">
        <f>IF($L2700="","",VLOOKUP($R2700,Tarife!$A$2:$R$599,13,FALSE))</f>
        <v/>
      </c>
      <c r="P2700" s="38" t="str">
        <f t="shared" si="42"/>
        <v/>
      </c>
      <c r="R2700" s="100" t="str">
        <f>Zusammenzug!$C$25&amp;"-"&amp;Zusammenzug!$A$7&amp;"-"&amp;Leistungen!L2700</f>
        <v>2024-0-</v>
      </c>
    </row>
    <row r="2701" spans="1:18" x14ac:dyDescent="0.2">
      <c r="A2701" s="95" t="str">
        <f>IF(ISBLANK(Perigon!E2696),"",Perigon!E2696)</f>
        <v/>
      </c>
      <c r="B2701" s="95" t="str">
        <f>IF(ISBLANK(Perigon!G2696),"",Perigon!G2696)</f>
        <v/>
      </c>
      <c r="C2701" s="96" t="str">
        <f>IF(ISBLANK(Perigon!I2696),"",Perigon!I2696)</f>
        <v/>
      </c>
      <c r="D2701" s="97" t="str">
        <f>IF(ISBLANK(Perigon!J2696),"",Perigon!J2696)</f>
        <v/>
      </c>
      <c r="E2701" s="64" t="str">
        <f>IF(ISBLANK(Perigon!K2696),"",Perigon!K2696)</f>
        <v/>
      </c>
      <c r="F2701" s="65"/>
      <c r="G2701" s="64"/>
      <c r="H2701" s="69" t="str">
        <f>IF(ISBLANK(Perigon!L2696),"",Perigon!L2696)</f>
        <v/>
      </c>
      <c r="I2701" s="69" t="str">
        <f>IF(ISBLANK(Perigon!M2696),"",Perigon!M2696)</f>
        <v/>
      </c>
      <c r="J2701" s="98" t="str">
        <f>IF(ISBLANK(Perigon!N2696),"",Perigon!N2696)</f>
        <v/>
      </c>
      <c r="K2701" s="99" t="str">
        <f>IF(ISBLANK(Perigon!J2696),"",Perigon!T2696)</f>
        <v/>
      </c>
      <c r="L2701" s="95" t="str">
        <f>IF(ISBLANK(Perigon!O2696),"",Perigon!O2696)</f>
        <v/>
      </c>
      <c r="M2701" s="95" t="str">
        <f>IF(ISBLANK(Perigon!R2696),"",Perigon!R2696)</f>
        <v/>
      </c>
      <c r="N2701" s="95" t="str">
        <f>IF(ISBLANK(Perigon!P2696),"",Perigon!P2696)</f>
        <v/>
      </c>
      <c r="O2701" s="38" t="str">
        <f>IF($L2701="","",VLOOKUP($R2701,Tarife!$A$2:$R$599,13,FALSE))</f>
        <v/>
      </c>
      <c r="P2701" s="38" t="str">
        <f t="shared" si="42"/>
        <v/>
      </c>
      <c r="R2701" s="100" t="str">
        <f>Zusammenzug!$C$25&amp;"-"&amp;Zusammenzug!$A$7&amp;"-"&amp;Leistungen!L2701</f>
        <v>2024-0-</v>
      </c>
    </row>
    <row r="2702" spans="1:18" x14ac:dyDescent="0.2">
      <c r="A2702" s="95" t="str">
        <f>IF(ISBLANK(Perigon!E2697),"",Perigon!E2697)</f>
        <v/>
      </c>
      <c r="B2702" s="95" t="str">
        <f>IF(ISBLANK(Perigon!G2697),"",Perigon!G2697)</f>
        <v/>
      </c>
      <c r="C2702" s="96" t="str">
        <f>IF(ISBLANK(Perigon!I2697),"",Perigon!I2697)</f>
        <v/>
      </c>
      <c r="D2702" s="97" t="str">
        <f>IF(ISBLANK(Perigon!J2697),"",Perigon!J2697)</f>
        <v/>
      </c>
      <c r="E2702" s="64" t="str">
        <f>IF(ISBLANK(Perigon!K2697),"",Perigon!K2697)</f>
        <v/>
      </c>
      <c r="F2702" s="65"/>
      <c r="G2702" s="64"/>
      <c r="H2702" s="69" t="str">
        <f>IF(ISBLANK(Perigon!L2697),"",Perigon!L2697)</f>
        <v/>
      </c>
      <c r="I2702" s="69" t="str">
        <f>IF(ISBLANK(Perigon!M2697),"",Perigon!M2697)</f>
        <v/>
      </c>
      <c r="J2702" s="98" t="str">
        <f>IF(ISBLANK(Perigon!N2697),"",Perigon!N2697)</f>
        <v/>
      </c>
      <c r="K2702" s="99" t="str">
        <f>IF(ISBLANK(Perigon!J2697),"",Perigon!T2697)</f>
        <v/>
      </c>
      <c r="L2702" s="95" t="str">
        <f>IF(ISBLANK(Perigon!O2697),"",Perigon!O2697)</f>
        <v/>
      </c>
      <c r="M2702" s="95" t="str">
        <f>IF(ISBLANK(Perigon!R2697),"",Perigon!R2697)</f>
        <v/>
      </c>
      <c r="N2702" s="95" t="str">
        <f>IF(ISBLANK(Perigon!P2697),"",Perigon!P2697)</f>
        <v/>
      </c>
      <c r="O2702" s="38" t="str">
        <f>IF($L2702="","",VLOOKUP($R2702,Tarife!$A$2:$R$599,13,FALSE))</f>
        <v/>
      </c>
      <c r="P2702" s="38" t="str">
        <f t="shared" si="42"/>
        <v/>
      </c>
      <c r="R2702" s="100" t="str">
        <f>Zusammenzug!$C$25&amp;"-"&amp;Zusammenzug!$A$7&amp;"-"&amp;Leistungen!L2702</f>
        <v>2024-0-</v>
      </c>
    </row>
    <row r="2703" spans="1:18" x14ac:dyDescent="0.2">
      <c r="A2703" s="95" t="str">
        <f>IF(ISBLANK(Perigon!E2698),"",Perigon!E2698)</f>
        <v/>
      </c>
      <c r="B2703" s="95" t="str">
        <f>IF(ISBLANK(Perigon!G2698),"",Perigon!G2698)</f>
        <v/>
      </c>
      <c r="C2703" s="96" t="str">
        <f>IF(ISBLANK(Perigon!I2698),"",Perigon!I2698)</f>
        <v/>
      </c>
      <c r="D2703" s="97" t="str">
        <f>IF(ISBLANK(Perigon!J2698),"",Perigon!J2698)</f>
        <v/>
      </c>
      <c r="E2703" s="64" t="str">
        <f>IF(ISBLANK(Perigon!K2698),"",Perigon!K2698)</f>
        <v/>
      </c>
      <c r="F2703" s="65"/>
      <c r="G2703" s="64"/>
      <c r="H2703" s="69" t="str">
        <f>IF(ISBLANK(Perigon!L2698),"",Perigon!L2698)</f>
        <v/>
      </c>
      <c r="I2703" s="69" t="str">
        <f>IF(ISBLANK(Perigon!M2698),"",Perigon!M2698)</f>
        <v/>
      </c>
      <c r="J2703" s="98" t="str">
        <f>IF(ISBLANK(Perigon!N2698),"",Perigon!N2698)</f>
        <v/>
      </c>
      <c r="K2703" s="99" t="str">
        <f>IF(ISBLANK(Perigon!J2698),"",Perigon!T2698)</f>
        <v/>
      </c>
      <c r="L2703" s="95" t="str">
        <f>IF(ISBLANK(Perigon!O2698),"",Perigon!O2698)</f>
        <v/>
      </c>
      <c r="M2703" s="95" t="str">
        <f>IF(ISBLANK(Perigon!R2698),"",Perigon!R2698)</f>
        <v/>
      </c>
      <c r="N2703" s="95" t="str">
        <f>IF(ISBLANK(Perigon!P2698),"",Perigon!P2698)</f>
        <v/>
      </c>
      <c r="O2703" s="38" t="str">
        <f>IF($L2703="","",VLOOKUP($R2703,Tarife!$A$2:$R$599,13,FALSE))</f>
        <v/>
      </c>
      <c r="P2703" s="38" t="str">
        <f t="shared" si="42"/>
        <v/>
      </c>
      <c r="R2703" s="100" t="str">
        <f>Zusammenzug!$C$25&amp;"-"&amp;Zusammenzug!$A$7&amp;"-"&amp;Leistungen!L2703</f>
        <v>2024-0-</v>
      </c>
    </row>
    <row r="2704" spans="1:18" x14ac:dyDescent="0.2">
      <c r="A2704" s="95" t="str">
        <f>IF(ISBLANK(Perigon!E2699),"",Perigon!E2699)</f>
        <v/>
      </c>
      <c r="B2704" s="95" t="str">
        <f>IF(ISBLANK(Perigon!G2699),"",Perigon!G2699)</f>
        <v/>
      </c>
      <c r="C2704" s="96" t="str">
        <f>IF(ISBLANK(Perigon!I2699),"",Perigon!I2699)</f>
        <v/>
      </c>
      <c r="D2704" s="97" t="str">
        <f>IF(ISBLANK(Perigon!J2699),"",Perigon!J2699)</f>
        <v/>
      </c>
      <c r="E2704" s="64" t="str">
        <f>IF(ISBLANK(Perigon!K2699),"",Perigon!K2699)</f>
        <v/>
      </c>
      <c r="F2704" s="65"/>
      <c r="G2704" s="64"/>
      <c r="H2704" s="69" t="str">
        <f>IF(ISBLANK(Perigon!L2699),"",Perigon!L2699)</f>
        <v/>
      </c>
      <c r="I2704" s="69" t="str">
        <f>IF(ISBLANK(Perigon!M2699),"",Perigon!M2699)</f>
        <v/>
      </c>
      <c r="J2704" s="98" t="str">
        <f>IF(ISBLANK(Perigon!N2699),"",Perigon!N2699)</f>
        <v/>
      </c>
      <c r="K2704" s="99" t="str">
        <f>IF(ISBLANK(Perigon!J2699),"",Perigon!T2699)</f>
        <v/>
      </c>
      <c r="L2704" s="95" t="str">
        <f>IF(ISBLANK(Perigon!O2699),"",Perigon!O2699)</f>
        <v/>
      </c>
      <c r="M2704" s="95" t="str">
        <f>IF(ISBLANK(Perigon!R2699),"",Perigon!R2699)</f>
        <v/>
      </c>
      <c r="N2704" s="95" t="str">
        <f>IF(ISBLANK(Perigon!P2699),"",Perigon!P2699)</f>
        <v/>
      </c>
      <c r="O2704" s="38" t="str">
        <f>IF($L2704="","",VLOOKUP($R2704,Tarife!$A$2:$R$599,13,FALSE))</f>
        <v/>
      </c>
      <c r="P2704" s="38" t="str">
        <f t="shared" si="42"/>
        <v/>
      </c>
      <c r="R2704" s="100" t="str">
        <f>Zusammenzug!$C$25&amp;"-"&amp;Zusammenzug!$A$7&amp;"-"&amp;Leistungen!L2704</f>
        <v>2024-0-</v>
      </c>
    </row>
    <row r="2705" spans="1:18" x14ac:dyDescent="0.2">
      <c r="A2705" s="95" t="str">
        <f>IF(ISBLANK(Perigon!E2700),"",Perigon!E2700)</f>
        <v/>
      </c>
      <c r="B2705" s="95" t="str">
        <f>IF(ISBLANK(Perigon!G2700),"",Perigon!G2700)</f>
        <v/>
      </c>
      <c r="C2705" s="96" t="str">
        <f>IF(ISBLANK(Perigon!I2700),"",Perigon!I2700)</f>
        <v/>
      </c>
      <c r="D2705" s="97" t="str">
        <f>IF(ISBLANK(Perigon!J2700),"",Perigon!J2700)</f>
        <v/>
      </c>
      <c r="E2705" s="64" t="str">
        <f>IF(ISBLANK(Perigon!K2700),"",Perigon!K2700)</f>
        <v/>
      </c>
      <c r="F2705" s="65"/>
      <c r="G2705" s="64"/>
      <c r="H2705" s="69" t="str">
        <f>IF(ISBLANK(Perigon!L2700),"",Perigon!L2700)</f>
        <v/>
      </c>
      <c r="I2705" s="69" t="str">
        <f>IF(ISBLANK(Perigon!M2700),"",Perigon!M2700)</f>
        <v/>
      </c>
      <c r="J2705" s="98" t="str">
        <f>IF(ISBLANK(Perigon!N2700),"",Perigon!N2700)</f>
        <v/>
      </c>
      <c r="K2705" s="99" t="str">
        <f>IF(ISBLANK(Perigon!J2700),"",Perigon!T2700)</f>
        <v/>
      </c>
      <c r="L2705" s="95" t="str">
        <f>IF(ISBLANK(Perigon!O2700),"",Perigon!O2700)</f>
        <v/>
      </c>
      <c r="M2705" s="95" t="str">
        <f>IF(ISBLANK(Perigon!R2700),"",Perigon!R2700)</f>
        <v/>
      </c>
      <c r="N2705" s="95" t="str">
        <f>IF(ISBLANK(Perigon!P2700),"",Perigon!P2700)</f>
        <v/>
      </c>
      <c r="O2705" s="38" t="str">
        <f>IF($L2705="","",VLOOKUP($R2705,Tarife!$A$2:$R$599,13,FALSE))</f>
        <v/>
      </c>
      <c r="P2705" s="38" t="str">
        <f t="shared" si="42"/>
        <v/>
      </c>
      <c r="R2705" s="100" t="str">
        <f>Zusammenzug!$C$25&amp;"-"&amp;Zusammenzug!$A$7&amp;"-"&amp;Leistungen!L2705</f>
        <v>2024-0-</v>
      </c>
    </row>
    <row r="2706" spans="1:18" x14ac:dyDescent="0.2">
      <c r="A2706" s="95" t="str">
        <f>IF(ISBLANK(Perigon!E2701),"",Perigon!E2701)</f>
        <v/>
      </c>
      <c r="B2706" s="95" t="str">
        <f>IF(ISBLANK(Perigon!G2701),"",Perigon!G2701)</f>
        <v/>
      </c>
      <c r="C2706" s="96" t="str">
        <f>IF(ISBLANK(Perigon!I2701),"",Perigon!I2701)</f>
        <v/>
      </c>
      <c r="D2706" s="97" t="str">
        <f>IF(ISBLANK(Perigon!J2701),"",Perigon!J2701)</f>
        <v/>
      </c>
      <c r="E2706" s="64" t="str">
        <f>IF(ISBLANK(Perigon!K2701),"",Perigon!K2701)</f>
        <v/>
      </c>
      <c r="F2706" s="65"/>
      <c r="G2706" s="64"/>
      <c r="H2706" s="69" t="str">
        <f>IF(ISBLANK(Perigon!L2701),"",Perigon!L2701)</f>
        <v/>
      </c>
      <c r="I2706" s="69" t="str">
        <f>IF(ISBLANK(Perigon!M2701),"",Perigon!M2701)</f>
        <v/>
      </c>
      <c r="J2706" s="98" t="str">
        <f>IF(ISBLANK(Perigon!N2701),"",Perigon!N2701)</f>
        <v/>
      </c>
      <c r="K2706" s="99" t="str">
        <f>IF(ISBLANK(Perigon!J2701),"",Perigon!T2701)</f>
        <v/>
      </c>
      <c r="L2706" s="95" t="str">
        <f>IF(ISBLANK(Perigon!O2701),"",Perigon!O2701)</f>
        <v/>
      </c>
      <c r="M2706" s="95" t="str">
        <f>IF(ISBLANK(Perigon!R2701),"",Perigon!R2701)</f>
        <v/>
      </c>
      <c r="N2706" s="95" t="str">
        <f>IF(ISBLANK(Perigon!P2701),"",Perigon!P2701)</f>
        <v/>
      </c>
      <c r="O2706" s="38" t="str">
        <f>IF($L2706="","",VLOOKUP($R2706,Tarife!$A$2:$R$599,13,FALSE))</f>
        <v/>
      </c>
      <c r="P2706" s="38" t="str">
        <f t="shared" si="42"/>
        <v/>
      </c>
      <c r="R2706" s="100" t="str">
        <f>Zusammenzug!$C$25&amp;"-"&amp;Zusammenzug!$A$7&amp;"-"&amp;Leistungen!L2706</f>
        <v>2024-0-</v>
      </c>
    </row>
    <row r="2707" spans="1:18" x14ac:dyDescent="0.2">
      <c r="A2707" s="95" t="str">
        <f>IF(ISBLANK(Perigon!E2702),"",Perigon!E2702)</f>
        <v/>
      </c>
      <c r="B2707" s="95" t="str">
        <f>IF(ISBLANK(Perigon!G2702),"",Perigon!G2702)</f>
        <v/>
      </c>
      <c r="C2707" s="96" t="str">
        <f>IF(ISBLANK(Perigon!I2702),"",Perigon!I2702)</f>
        <v/>
      </c>
      <c r="D2707" s="97" t="str">
        <f>IF(ISBLANK(Perigon!J2702),"",Perigon!J2702)</f>
        <v/>
      </c>
      <c r="E2707" s="64" t="str">
        <f>IF(ISBLANK(Perigon!K2702),"",Perigon!K2702)</f>
        <v/>
      </c>
      <c r="F2707" s="65"/>
      <c r="G2707" s="64"/>
      <c r="H2707" s="69" t="str">
        <f>IF(ISBLANK(Perigon!L2702),"",Perigon!L2702)</f>
        <v/>
      </c>
      <c r="I2707" s="69" t="str">
        <f>IF(ISBLANK(Perigon!M2702),"",Perigon!M2702)</f>
        <v/>
      </c>
      <c r="J2707" s="98" t="str">
        <f>IF(ISBLANK(Perigon!N2702),"",Perigon!N2702)</f>
        <v/>
      </c>
      <c r="K2707" s="99" t="str">
        <f>IF(ISBLANK(Perigon!J2702),"",Perigon!T2702)</f>
        <v/>
      </c>
      <c r="L2707" s="95" t="str">
        <f>IF(ISBLANK(Perigon!O2702),"",Perigon!O2702)</f>
        <v/>
      </c>
      <c r="M2707" s="95" t="str">
        <f>IF(ISBLANK(Perigon!R2702),"",Perigon!R2702)</f>
        <v/>
      </c>
      <c r="N2707" s="95" t="str">
        <f>IF(ISBLANK(Perigon!P2702),"",Perigon!P2702)</f>
        <v/>
      </c>
      <c r="O2707" s="38" t="str">
        <f>IF($L2707="","",VLOOKUP($R2707,Tarife!$A$2:$R$599,13,FALSE))</f>
        <v/>
      </c>
      <c r="P2707" s="38" t="str">
        <f t="shared" si="42"/>
        <v/>
      </c>
      <c r="R2707" s="100" t="str">
        <f>Zusammenzug!$C$25&amp;"-"&amp;Zusammenzug!$A$7&amp;"-"&amp;Leistungen!L2707</f>
        <v>2024-0-</v>
      </c>
    </row>
    <row r="2708" spans="1:18" x14ac:dyDescent="0.2">
      <c r="A2708" s="95" t="str">
        <f>IF(ISBLANK(Perigon!E2703),"",Perigon!E2703)</f>
        <v/>
      </c>
      <c r="B2708" s="95" t="str">
        <f>IF(ISBLANK(Perigon!G2703),"",Perigon!G2703)</f>
        <v/>
      </c>
      <c r="C2708" s="96" t="str">
        <f>IF(ISBLANK(Perigon!I2703),"",Perigon!I2703)</f>
        <v/>
      </c>
      <c r="D2708" s="97" t="str">
        <f>IF(ISBLANK(Perigon!J2703),"",Perigon!J2703)</f>
        <v/>
      </c>
      <c r="E2708" s="64" t="str">
        <f>IF(ISBLANK(Perigon!K2703),"",Perigon!K2703)</f>
        <v/>
      </c>
      <c r="F2708" s="65"/>
      <c r="G2708" s="64"/>
      <c r="H2708" s="69" t="str">
        <f>IF(ISBLANK(Perigon!L2703),"",Perigon!L2703)</f>
        <v/>
      </c>
      <c r="I2708" s="69" t="str">
        <f>IF(ISBLANK(Perigon!M2703),"",Perigon!M2703)</f>
        <v/>
      </c>
      <c r="J2708" s="98" t="str">
        <f>IF(ISBLANK(Perigon!N2703),"",Perigon!N2703)</f>
        <v/>
      </c>
      <c r="K2708" s="99" t="str">
        <f>IF(ISBLANK(Perigon!J2703),"",Perigon!T2703)</f>
        <v/>
      </c>
      <c r="L2708" s="95" t="str">
        <f>IF(ISBLANK(Perigon!O2703),"",Perigon!O2703)</f>
        <v/>
      </c>
      <c r="M2708" s="95" t="str">
        <f>IF(ISBLANK(Perigon!R2703),"",Perigon!R2703)</f>
        <v/>
      </c>
      <c r="N2708" s="95" t="str">
        <f>IF(ISBLANK(Perigon!P2703),"",Perigon!P2703)</f>
        <v/>
      </c>
      <c r="O2708" s="38" t="str">
        <f>IF($L2708="","",VLOOKUP($R2708,Tarife!$A$2:$R$599,13,FALSE))</f>
        <v/>
      </c>
      <c r="P2708" s="38" t="str">
        <f t="shared" si="42"/>
        <v/>
      </c>
      <c r="R2708" s="100" t="str">
        <f>Zusammenzug!$C$25&amp;"-"&amp;Zusammenzug!$A$7&amp;"-"&amp;Leistungen!L2708</f>
        <v>2024-0-</v>
      </c>
    </row>
    <row r="2709" spans="1:18" x14ac:dyDescent="0.2">
      <c r="A2709" s="95" t="str">
        <f>IF(ISBLANK(Perigon!E2704),"",Perigon!E2704)</f>
        <v/>
      </c>
      <c r="B2709" s="95" t="str">
        <f>IF(ISBLANK(Perigon!G2704),"",Perigon!G2704)</f>
        <v/>
      </c>
      <c r="C2709" s="96" t="str">
        <f>IF(ISBLANK(Perigon!I2704),"",Perigon!I2704)</f>
        <v/>
      </c>
      <c r="D2709" s="97" t="str">
        <f>IF(ISBLANK(Perigon!J2704),"",Perigon!J2704)</f>
        <v/>
      </c>
      <c r="E2709" s="64" t="str">
        <f>IF(ISBLANK(Perigon!K2704),"",Perigon!K2704)</f>
        <v/>
      </c>
      <c r="F2709" s="65"/>
      <c r="G2709" s="64"/>
      <c r="H2709" s="69" t="str">
        <f>IF(ISBLANK(Perigon!L2704),"",Perigon!L2704)</f>
        <v/>
      </c>
      <c r="I2709" s="69" t="str">
        <f>IF(ISBLANK(Perigon!M2704),"",Perigon!M2704)</f>
        <v/>
      </c>
      <c r="J2709" s="98" t="str">
        <f>IF(ISBLANK(Perigon!N2704),"",Perigon!N2704)</f>
        <v/>
      </c>
      <c r="K2709" s="99" t="str">
        <f>IF(ISBLANK(Perigon!J2704),"",Perigon!T2704)</f>
        <v/>
      </c>
      <c r="L2709" s="95" t="str">
        <f>IF(ISBLANK(Perigon!O2704),"",Perigon!O2704)</f>
        <v/>
      </c>
      <c r="M2709" s="95" t="str">
        <f>IF(ISBLANK(Perigon!R2704),"",Perigon!R2704)</f>
        <v/>
      </c>
      <c r="N2709" s="95" t="str">
        <f>IF(ISBLANK(Perigon!P2704),"",Perigon!P2704)</f>
        <v/>
      </c>
      <c r="O2709" s="38" t="str">
        <f>IF($L2709="","",VLOOKUP($R2709,Tarife!$A$2:$R$599,13,FALSE))</f>
        <v/>
      </c>
      <c r="P2709" s="38" t="str">
        <f t="shared" si="42"/>
        <v/>
      </c>
      <c r="R2709" s="100" t="str">
        <f>Zusammenzug!$C$25&amp;"-"&amp;Zusammenzug!$A$7&amp;"-"&amp;Leistungen!L2709</f>
        <v>2024-0-</v>
      </c>
    </row>
    <row r="2710" spans="1:18" x14ac:dyDescent="0.2">
      <c r="A2710" s="95" t="str">
        <f>IF(ISBLANK(Perigon!E2705),"",Perigon!E2705)</f>
        <v/>
      </c>
      <c r="B2710" s="95" t="str">
        <f>IF(ISBLANK(Perigon!G2705),"",Perigon!G2705)</f>
        <v/>
      </c>
      <c r="C2710" s="96" t="str">
        <f>IF(ISBLANK(Perigon!I2705),"",Perigon!I2705)</f>
        <v/>
      </c>
      <c r="D2710" s="97" t="str">
        <f>IF(ISBLANK(Perigon!J2705),"",Perigon!J2705)</f>
        <v/>
      </c>
      <c r="E2710" s="64" t="str">
        <f>IF(ISBLANK(Perigon!K2705),"",Perigon!K2705)</f>
        <v/>
      </c>
      <c r="F2710" s="65"/>
      <c r="G2710" s="64"/>
      <c r="H2710" s="69" t="str">
        <f>IF(ISBLANK(Perigon!L2705),"",Perigon!L2705)</f>
        <v/>
      </c>
      <c r="I2710" s="69" t="str">
        <f>IF(ISBLANK(Perigon!M2705),"",Perigon!M2705)</f>
        <v/>
      </c>
      <c r="J2710" s="98" t="str">
        <f>IF(ISBLANK(Perigon!N2705),"",Perigon!N2705)</f>
        <v/>
      </c>
      <c r="K2710" s="99" t="str">
        <f>IF(ISBLANK(Perigon!J2705),"",Perigon!T2705)</f>
        <v/>
      </c>
      <c r="L2710" s="95" t="str">
        <f>IF(ISBLANK(Perigon!O2705),"",Perigon!O2705)</f>
        <v/>
      </c>
      <c r="M2710" s="95" t="str">
        <f>IF(ISBLANK(Perigon!R2705),"",Perigon!R2705)</f>
        <v/>
      </c>
      <c r="N2710" s="95" t="str">
        <f>IF(ISBLANK(Perigon!P2705),"",Perigon!P2705)</f>
        <v/>
      </c>
      <c r="O2710" s="38" t="str">
        <f>IF($L2710="","",VLOOKUP($R2710,Tarife!$A$2:$R$599,13,FALSE))</f>
        <v/>
      </c>
      <c r="P2710" s="38" t="str">
        <f t="shared" si="42"/>
        <v/>
      </c>
      <c r="R2710" s="100" t="str">
        <f>Zusammenzug!$C$25&amp;"-"&amp;Zusammenzug!$A$7&amp;"-"&amp;Leistungen!L2710</f>
        <v>2024-0-</v>
      </c>
    </row>
    <row r="2711" spans="1:18" x14ac:dyDescent="0.2">
      <c r="A2711" s="95" t="str">
        <f>IF(ISBLANK(Perigon!E2706),"",Perigon!E2706)</f>
        <v/>
      </c>
      <c r="B2711" s="95" t="str">
        <f>IF(ISBLANK(Perigon!G2706),"",Perigon!G2706)</f>
        <v/>
      </c>
      <c r="C2711" s="96" t="str">
        <f>IF(ISBLANK(Perigon!I2706),"",Perigon!I2706)</f>
        <v/>
      </c>
      <c r="D2711" s="97" t="str">
        <f>IF(ISBLANK(Perigon!J2706),"",Perigon!J2706)</f>
        <v/>
      </c>
      <c r="E2711" s="64" t="str">
        <f>IF(ISBLANK(Perigon!K2706),"",Perigon!K2706)</f>
        <v/>
      </c>
      <c r="F2711" s="65"/>
      <c r="G2711" s="64"/>
      <c r="H2711" s="69" t="str">
        <f>IF(ISBLANK(Perigon!L2706),"",Perigon!L2706)</f>
        <v/>
      </c>
      <c r="I2711" s="69" t="str">
        <f>IF(ISBLANK(Perigon!M2706),"",Perigon!M2706)</f>
        <v/>
      </c>
      <c r="J2711" s="98" t="str">
        <f>IF(ISBLANK(Perigon!N2706),"",Perigon!N2706)</f>
        <v/>
      </c>
      <c r="K2711" s="99" t="str">
        <f>IF(ISBLANK(Perigon!J2706),"",Perigon!T2706)</f>
        <v/>
      </c>
      <c r="L2711" s="95" t="str">
        <f>IF(ISBLANK(Perigon!O2706),"",Perigon!O2706)</f>
        <v/>
      </c>
      <c r="M2711" s="95" t="str">
        <f>IF(ISBLANK(Perigon!R2706),"",Perigon!R2706)</f>
        <v/>
      </c>
      <c r="N2711" s="95" t="str">
        <f>IF(ISBLANK(Perigon!P2706),"",Perigon!P2706)</f>
        <v/>
      </c>
      <c r="O2711" s="38" t="str">
        <f>IF($L2711="","",VLOOKUP($R2711,Tarife!$A$2:$R$599,13,FALSE))</f>
        <v/>
      </c>
      <c r="P2711" s="38" t="str">
        <f t="shared" si="42"/>
        <v/>
      </c>
      <c r="R2711" s="100" t="str">
        <f>Zusammenzug!$C$25&amp;"-"&amp;Zusammenzug!$A$7&amp;"-"&amp;Leistungen!L2711</f>
        <v>2024-0-</v>
      </c>
    </row>
    <row r="2712" spans="1:18" x14ac:dyDescent="0.2">
      <c r="A2712" s="95" t="str">
        <f>IF(ISBLANK(Perigon!E2707),"",Perigon!E2707)</f>
        <v/>
      </c>
      <c r="B2712" s="95" t="str">
        <f>IF(ISBLANK(Perigon!G2707),"",Perigon!G2707)</f>
        <v/>
      </c>
      <c r="C2712" s="96" t="str">
        <f>IF(ISBLANK(Perigon!I2707),"",Perigon!I2707)</f>
        <v/>
      </c>
      <c r="D2712" s="97" t="str">
        <f>IF(ISBLANK(Perigon!J2707),"",Perigon!J2707)</f>
        <v/>
      </c>
      <c r="E2712" s="64" t="str">
        <f>IF(ISBLANK(Perigon!K2707),"",Perigon!K2707)</f>
        <v/>
      </c>
      <c r="F2712" s="65"/>
      <c r="G2712" s="64"/>
      <c r="H2712" s="69" t="str">
        <f>IF(ISBLANK(Perigon!L2707),"",Perigon!L2707)</f>
        <v/>
      </c>
      <c r="I2712" s="69" t="str">
        <f>IF(ISBLANK(Perigon!M2707),"",Perigon!M2707)</f>
        <v/>
      </c>
      <c r="J2712" s="98" t="str">
        <f>IF(ISBLANK(Perigon!N2707),"",Perigon!N2707)</f>
        <v/>
      </c>
      <c r="K2712" s="99" t="str">
        <f>IF(ISBLANK(Perigon!J2707),"",Perigon!T2707)</f>
        <v/>
      </c>
      <c r="L2712" s="95" t="str">
        <f>IF(ISBLANK(Perigon!O2707),"",Perigon!O2707)</f>
        <v/>
      </c>
      <c r="M2712" s="95" t="str">
        <f>IF(ISBLANK(Perigon!R2707),"",Perigon!R2707)</f>
        <v/>
      </c>
      <c r="N2712" s="95" t="str">
        <f>IF(ISBLANK(Perigon!P2707),"",Perigon!P2707)</f>
        <v/>
      </c>
      <c r="O2712" s="38" t="str">
        <f>IF($L2712="","",VLOOKUP($R2712,Tarife!$A$2:$R$599,13,FALSE))</f>
        <v/>
      </c>
      <c r="P2712" s="38" t="str">
        <f t="shared" si="42"/>
        <v/>
      </c>
      <c r="R2712" s="100" t="str">
        <f>Zusammenzug!$C$25&amp;"-"&amp;Zusammenzug!$A$7&amp;"-"&amp;Leistungen!L2712</f>
        <v>2024-0-</v>
      </c>
    </row>
    <row r="2713" spans="1:18" x14ac:dyDescent="0.2">
      <c r="A2713" s="95" t="str">
        <f>IF(ISBLANK(Perigon!E2708),"",Perigon!E2708)</f>
        <v/>
      </c>
      <c r="B2713" s="95" t="str">
        <f>IF(ISBLANK(Perigon!G2708),"",Perigon!G2708)</f>
        <v/>
      </c>
      <c r="C2713" s="96" t="str">
        <f>IF(ISBLANK(Perigon!I2708),"",Perigon!I2708)</f>
        <v/>
      </c>
      <c r="D2713" s="97" t="str">
        <f>IF(ISBLANK(Perigon!J2708),"",Perigon!J2708)</f>
        <v/>
      </c>
      <c r="E2713" s="64" t="str">
        <f>IF(ISBLANK(Perigon!K2708),"",Perigon!K2708)</f>
        <v/>
      </c>
      <c r="F2713" s="65"/>
      <c r="G2713" s="64"/>
      <c r="H2713" s="69" t="str">
        <f>IF(ISBLANK(Perigon!L2708),"",Perigon!L2708)</f>
        <v/>
      </c>
      <c r="I2713" s="69" t="str">
        <f>IF(ISBLANK(Perigon!M2708),"",Perigon!M2708)</f>
        <v/>
      </c>
      <c r="J2713" s="98" t="str">
        <f>IF(ISBLANK(Perigon!N2708),"",Perigon!N2708)</f>
        <v/>
      </c>
      <c r="K2713" s="99" t="str">
        <f>IF(ISBLANK(Perigon!J2708),"",Perigon!T2708)</f>
        <v/>
      </c>
      <c r="L2713" s="95" t="str">
        <f>IF(ISBLANK(Perigon!O2708),"",Perigon!O2708)</f>
        <v/>
      </c>
      <c r="M2713" s="95" t="str">
        <f>IF(ISBLANK(Perigon!R2708),"",Perigon!R2708)</f>
        <v/>
      </c>
      <c r="N2713" s="95" t="str">
        <f>IF(ISBLANK(Perigon!P2708),"",Perigon!P2708)</f>
        <v/>
      </c>
      <c r="O2713" s="38" t="str">
        <f>IF($L2713="","",VLOOKUP($R2713,Tarife!$A$2:$R$599,13,FALSE))</f>
        <v/>
      </c>
      <c r="P2713" s="38" t="str">
        <f t="shared" si="42"/>
        <v/>
      </c>
      <c r="R2713" s="100" t="str">
        <f>Zusammenzug!$C$25&amp;"-"&amp;Zusammenzug!$A$7&amp;"-"&amp;Leistungen!L2713</f>
        <v>2024-0-</v>
      </c>
    </row>
    <row r="2714" spans="1:18" x14ac:dyDescent="0.2">
      <c r="A2714" s="95" t="str">
        <f>IF(ISBLANK(Perigon!E2709),"",Perigon!E2709)</f>
        <v/>
      </c>
      <c r="B2714" s="95" t="str">
        <f>IF(ISBLANK(Perigon!G2709),"",Perigon!G2709)</f>
        <v/>
      </c>
      <c r="C2714" s="96" t="str">
        <f>IF(ISBLANK(Perigon!I2709),"",Perigon!I2709)</f>
        <v/>
      </c>
      <c r="D2714" s="97" t="str">
        <f>IF(ISBLANK(Perigon!J2709),"",Perigon!J2709)</f>
        <v/>
      </c>
      <c r="E2714" s="64" t="str">
        <f>IF(ISBLANK(Perigon!K2709),"",Perigon!K2709)</f>
        <v/>
      </c>
      <c r="F2714" s="65"/>
      <c r="G2714" s="64"/>
      <c r="H2714" s="69" t="str">
        <f>IF(ISBLANK(Perigon!L2709),"",Perigon!L2709)</f>
        <v/>
      </c>
      <c r="I2714" s="69" t="str">
        <f>IF(ISBLANK(Perigon!M2709),"",Perigon!M2709)</f>
        <v/>
      </c>
      <c r="J2714" s="98" t="str">
        <f>IF(ISBLANK(Perigon!N2709),"",Perigon!N2709)</f>
        <v/>
      </c>
      <c r="K2714" s="99" t="str">
        <f>IF(ISBLANK(Perigon!J2709),"",Perigon!T2709)</f>
        <v/>
      </c>
      <c r="L2714" s="95" t="str">
        <f>IF(ISBLANK(Perigon!O2709),"",Perigon!O2709)</f>
        <v/>
      </c>
      <c r="M2714" s="95" t="str">
        <f>IF(ISBLANK(Perigon!R2709),"",Perigon!R2709)</f>
        <v/>
      </c>
      <c r="N2714" s="95" t="str">
        <f>IF(ISBLANK(Perigon!P2709),"",Perigon!P2709)</f>
        <v/>
      </c>
      <c r="O2714" s="38" t="str">
        <f>IF($L2714="","",VLOOKUP($R2714,Tarife!$A$2:$R$599,13,FALSE))</f>
        <v/>
      </c>
      <c r="P2714" s="38" t="str">
        <f t="shared" si="42"/>
        <v/>
      </c>
      <c r="R2714" s="100" t="str">
        <f>Zusammenzug!$C$25&amp;"-"&amp;Zusammenzug!$A$7&amp;"-"&amp;Leistungen!L2714</f>
        <v>2024-0-</v>
      </c>
    </row>
    <row r="2715" spans="1:18" x14ac:dyDescent="0.2">
      <c r="A2715" s="95" t="str">
        <f>IF(ISBLANK(Perigon!E2710),"",Perigon!E2710)</f>
        <v/>
      </c>
      <c r="B2715" s="95" t="str">
        <f>IF(ISBLANK(Perigon!G2710),"",Perigon!G2710)</f>
        <v/>
      </c>
      <c r="C2715" s="96" t="str">
        <f>IF(ISBLANK(Perigon!I2710),"",Perigon!I2710)</f>
        <v/>
      </c>
      <c r="D2715" s="97" t="str">
        <f>IF(ISBLANK(Perigon!J2710),"",Perigon!J2710)</f>
        <v/>
      </c>
      <c r="E2715" s="64" t="str">
        <f>IF(ISBLANK(Perigon!K2710),"",Perigon!K2710)</f>
        <v/>
      </c>
      <c r="F2715" s="65"/>
      <c r="G2715" s="64"/>
      <c r="H2715" s="69" t="str">
        <f>IF(ISBLANK(Perigon!L2710),"",Perigon!L2710)</f>
        <v/>
      </c>
      <c r="I2715" s="69" t="str">
        <f>IF(ISBLANK(Perigon!M2710),"",Perigon!M2710)</f>
        <v/>
      </c>
      <c r="J2715" s="98" t="str">
        <f>IF(ISBLANK(Perigon!N2710),"",Perigon!N2710)</f>
        <v/>
      </c>
      <c r="K2715" s="99" t="str">
        <f>IF(ISBLANK(Perigon!J2710),"",Perigon!T2710)</f>
        <v/>
      </c>
      <c r="L2715" s="95" t="str">
        <f>IF(ISBLANK(Perigon!O2710),"",Perigon!O2710)</f>
        <v/>
      </c>
      <c r="M2715" s="95" t="str">
        <f>IF(ISBLANK(Perigon!R2710),"",Perigon!R2710)</f>
        <v/>
      </c>
      <c r="N2715" s="95" t="str">
        <f>IF(ISBLANK(Perigon!P2710),"",Perigon!P2710)</f>
        <v/>
      </c>
      <c r="O2715" s="38" t="str">
        <f>IF($L2715="","",VLOOKUP($R2715,Tarife!$A$2:$R$599,13,FALSE))</f>
        <v/>
      </c>
      <c r="P2715" s="38" t="str">
        <f t="shared" si="42"/>
        <v/>
      </c>
      <c r="R2715" s="100" t="str">
        <f>Zusammenzug!$C$25&amp;"-"&amp;Zusammenzug!$A$7&amp;"-"&amp;Leistungen!L2715</f>
        <v>2024-0-</v>
      </c>
    </row>
    <row r="2716" spans="1:18" x14ac:dyDescent="0.2">
      <c r="A2716" s="95" t="str">
        <f>IF(ISBLANK(Perigon!E2711),"",Perigon!E2711)</f>
        <v/>
      </c>
      <c r="B2716" s="95" t="str">
        <f>IF(ISBLANK(Perigon!G2711),"",Perigon!G2711)</f>
        <v/>
      </c>
      <c r="C2716" s="96" t="str">
        <f>IF(ISBLANK(Perigon!I2711),"",Perigon!I2711)</f>
        <v/>
      </c>
      <c r="D2716" s="97" t="str">
        <f>IF(ISBLANK(Perigon!J2711),"",Perigon!J2711)</f>
        <v/>
      </c>
      <c r="E2716" s="64" t="str">
        <f>IF(ISBLANK(Perigon!K2711),"",Perigon!K2711)</f>
        <v/>
      </c>
      <c r="F2716" s="65"/>
      <c r="G2716" s="64"/>
      <c r="H2716" s="69" t="str">
        <f>IF(ISBLANK(Perigon!L2711),"",Perigon!L2711)</f>
        <v/>
      </c>
      <c r="I2716" s="69" t="str">
        <f>IF(ISBLANK(Perigon!M2711),"",Perigon!M2711)</f>
        <v/>
      </c>
      <c r="J2716" s="98" t="str">
        <f>IF(ISBLANK(Perigon!N2711),"",Perigon!N2711)</f>
        <v/>
      </c>
      <c r="K2716" s="99" t="str">
        <f>IF(ISBLANK(Perigon!J2711),"",Perigon!T2711)</f>
        <v/>
      </c>
      <c r="L2716" s="95" t="str">
        <f>IF(ISBLANK(Perigon!O2711),"",Perigon!O2711)</f>
        <v/>
      </c>
      <c r="M2716" s="95" t="str">
        <f>IF(ISBLANK(Perigon!R2711),"",Perigon!R2711)</f>
        <v/>
      </c>
      <c r="N2716" s="95" t="str">
        <f>IF(ISBLANK(Perigon!P2711),"",Perigon!P2711)</f>
        <v/>
      </c>
      <c r="O2716" s="38" t="str">
        <f>IF($L2716="","",VLOOKUP($R2716,Tarife!$A$2:$R$599,13,FALSE))</f>
        <v/>
      </c>
      <c r="P2716" s="38" t="str">
        <f t="shared" si="42"/>
        <v/>
      </c>
      <c r="R2716" s="100" t="str">
        <f>Zusammenzug!$C$25&amp;"-"&amp;Zusammenzug!$A$7&amp;"-"&amp;Leistungen!L2716</f>
        <v>2024-0-</v>
      </c>
    </row>
    <row r="2717" spans="1:18" x14ac:dyDescent="0.2">
      <c r="A2717" s="95" t="str">
        <f>IF(ISBLANK(Perigon!E2712),"",Perigon!E2712)</f>
        <v/>
      </c>
      <c r="B2717" s="95" t="str">
        <f>IF(ISBLANK(Perigon!G2712),"",Perigon!G2712)</f>
        <v/>
      </c>
      <c r="C2717" s="96" t="str">
        <f>IF(ISBLANK(Perigon!I2712),"",Perigon!I2712)</f>
        <v/>
      </c>
      <c r="D2717" s="97" t="str">
        <f>IF(ISBLANK(Perigon!J2712),"",Perigon!J2712)</f>
        <v/>
      </c>
      <c r="E2717" s="64" t="str">
        <f>IF(ISBLANK(Perigon!K2712),"",Perigon!K2712)</f>
        <v/>
      </c>
      <c r="F2717" s="65"/>
      <c r="G2717" s="64"/>
      <c r="H2717" s="69" t="str">
        <f>IF(ISBLANK(Perigon!L2712),"",Perigon!L2712)</f>
        <v/>
      </c>
      <c r="I2717" s="69" t="str">
        <f>IF(ISBLANK(Perigon!M2712),"",Perigon!M2712)</f>
        <v/>
      </c>
      <c r="J2717" s="98" t="str">
        <f>IF(ISBLANK(Perigon!N2712),"",Perigon!N2712)</f>
        <v/>
      </c>
      <c r="K2717" s="99" t="str">
        <f>IF(ISBLANK(Perigon!J2712),"",Perigon!T2712)</f>
        <v/>
      </c>
      <c r="L2717" s="95" t="str">
        <f>IF(ISBLANK(Perigon!O2712),"",Perigon!O2712)</f>
        <v/>
      </c>
      <c r="M2717" s="95" t="str">
        <f>IF(ISBLANK(Perigon!R2712),"",Perigon!R2712)</f>
        <v/>
      </c>
      <c r="N2717" s="95" t="str">
        <f>IF(ISBLANK(Perigon!P2712),"",Perigon!P2712)</f>
        <v/>
      </c>
      <c r="O2717" s="38" t="str">
        <f>IF($L2717="","",VLOOKUP($R2717,Tarife!$A$2:$R$599,13,FALSE))</f>
        <v/>
      </c>
      <c r="P2717" s="38" t="str">
        <f t="shared" si="42"/>
        <v/>
      </c>
      <c r="R2717" s="100" t="str">
        <f>Zusammenzug!$C$25&amp;"-"&amp;Zusammenzug!$A$7&amp;"-"&amp;Leistungen!L2717</f>
        <v>2024-0-</v>
      </c>
    </row>
    <row r="2718" spans="1:18" x14ac:dyDescent="0.2">
      <c r="A2718" s="95" t="str">
        <f>IF(ISBLANK(Perigon!E2713),"",Perigon!E2713)</f>
        <v/>
      </c>
      <c r="B2718" s="95" t="str">
        <f>IF(ISBLANK(Perigon!G2713),"",Perigon!G2713)</f>
        <v/>
      </c>
      <c r="C2718" s="96" t="str">
        <f>IF(ISBLANK(Perigon!I2713),"",Perigon!I2713)</f>
        <v/>
      </c>
      <c r="D2718" s="97" t="str">
        <f>IF(ISBLANK(Perigon!J2713),"",Perigon!J2713)</f>
        <v/>
      </c>
      <c r="E2718" s="64" t="str">
        <f>IF(ISBLANK(Perigon!K2713),"",Perigon!K2713)</f>
        <v/>
      </c>
      <c r="F2718" s="65"/>
      <c r="G2718" s="64"/>
      <c r="H2718" s="69" t="str">
        <f>IF(ISBLANK(Perigon!L2713),"",Perigon!L2713)</f>
        <v/>
      </c>
      <c r="I2718" s="69" t="str">
        <f>IF(ISBLANK(Perigon!M2713),"",Perigon!M2713)</f>
        <v/>
      </c>
      <c r="J2718" s="98" t="str">
        <f>IF(ISBLANK(Perigon!N2713),"",Perigon!N2713)</f>
        <v/>
      </c>
      <c r="K2718" s="99" t="str">
        <f>IF(ISBLANK(Perigon!J2713),"",Perigon!T2713)</f>
        <v/>
      </c>
      <c r="L2718" s="95" t="str">
        <f>IF(ISBLANK(Perigon!O2713),"",Perigon!O2713)</f>
        <v/>
      </c>
      <c r="M2718" s="95" t="str">
        <f>IF(ISBLANK(Perigon!R2713),"",Perigon!R2713)</f>
        <v/>
      </c>
      <c r="N2718" s="95" t="str">
        <f>IF(ISBLANK(Perigon!P2713),"",Perigon!P2713)</f>
        <v/>
      </c>
      <c r="O2718" s="38" t="str">
        <f>IF($L2718="","",VLOOKUP($R2718,Tarife!$A$2:$R$599,13,FALSE))</f>
        <v/>
      </c>
      <c r="P2718" s="38" t="str">
        <f t="shared" si="42"/>
        <v/>
      </c>
      <c r="R2718" s="100" t="str">
        <f>Zusammenzug!$C$25&amp;"-"&amp;Zusammenzug!$A$7&amp;"-"&amp;Leistungen!L2718</f>
        <v>2024-0-</v>
      </c>
    </row>
    <row r="2719" spans="1:18" x14ac:dyDescent="0.2">
      <c r="A2719" s="95" t="str">
        <f>IF(ISBLANK(Perigon!E2714),"",Perigon!E2714)</f>
        <v/>
      </c>
      <c r="B2719" s="95" t="str">
        <f>IF(ISBLANK(Perigon!G2714),"",Perigon!G2714)</f>
        <v/>
      </c>
      <c r="C2719" s="96" t="str">
        <f>IF(ISBLANK(Perigon!I2714),"",Perigon!I2714)</f>
        <v/>
      </c>
      <c r="D2719" s="97" t="str">
        <f>IF(ISBLANK(Perigon!J2714),"",Perigon!J2714)</f>
        <v/>
      </c>
      <c r="E2719" s="64" t="str">
        <f>IF(ISBLANK(Perigon!K2714),"",Perigon!K2714)</f>
        <v/>
      </c>
      <c r="F2719" s="65"/>
      <c r="G2719" s="64"/>
      <c r="H2719" s="69" t="str">
        <f>IF(ISBLANK(Perigon!L2714),"",Perigon!L2714)</f>
        <v/>
      </c>
      <c r="I2719" s="69" t="str">
        <f>IF(ISBLANK(Perigon!M2714),"",Perigon!M2714)</f>
        <v/>
      </c>
      <c r="J2719" s="98" t="str">
        <f>IF(ISBLANK(Perigon!N2714),"",Perigon!N2714)</f>
        <v/>
      </c>
      <c r="K2719" s="99" t="str">
        <f>IF(ISBLANK(Perigon!J2714),"",Perigon!T2714)</f>
        <v/>
      </c>
      <c r="L2719" s="95" t="str">
        <f>IF(ISBLANK(Perigon!O2714),"",Perigon!O2714)</f>
        <v/>
      </c>
      <c r="M2719" s="95" t="str">
        <f>IF(ISBLANK(Perigon!R2714),"",Perigon!R2714)</f>
        <v/>
      </c>
      <c r="N2719" s="95" t="str">
        <f>IF(ISBLANK(Perigon!P2714),"",Perigon!P2714)</f>
        <v/>
      </c>
      <c r="O2719" s="38" t="str">
        <f>IF($L2719="","",VLOOKUP($R2719,Tarife!$A$2:$R$599,13,FALSE))</f>
        <v/>
      </c>
      <c r="P2719" s="38" t="str">
        <f t="shared" si="42"/>
        <v/>
      </c>
      <c r="R2719" s="100" t="str">
        <f>Zusammenzug!$C$25&amp;"-"&amp;Zusammenzug!$A$7&amp;"-"&amp;Leistungen!L2719</f>
        <v>2024-0-</v>
      </c>
    </row>
    <row r="2720" spans="1:18" x14ac:dyDescent="0.2">
      <c r="A2720" s="95" t="str">
        <f>IF(ISBLANK(Perigon!E2715),"",Perigon!E2715)</f>
        <v/>
      </c>
      <c r="B2720" s="95" t="str">
        <f>IF(ISBLANK(Perigon!G2715),"",Perigon!G2715)</f>
        <v/>
      </c>
      <c r="C2720" s="96" t="str">
        <f>IF(ISBLANK(Perigon!I2715),"",Perigon!I2715)</f>
        <v/>
      </c>
      <c r="D2720" s="97" t="str">
        <f>IF(ISBLANK(Perigon!J2715),"",Perigon!J2715)</f>
        <v/>
      </c>
      <c r="E2720" s="64" t="str">
        <f>IF(ISBLANK(Perigon!K2715),"",Perigon!K2715)</f>
        <v/>
      </c>
      <c r="F2720" s="65"/>
      <c r="G2720" s="64"/>
      <c r="H2720" s="69" t="str">
        <f>IF(ISBLANK(Perigon!L2715),"",Perigon!L2715)</f>
        <v/>
      </c>
      <c r="I2720" s="69" t="str">
        <f>IF(ISBLANK(Perigon!M2715),"",Perigon!M2715)</f>
        <v/>
      </c>
      <c r="J2720" s="98" t="str">
        <f>IF(ISBLANK(Perigon!N2715),"",Perigon!N2715)</f>
        <v/>
      </c>
      <c r="K2720" s="99" t="str">
        <f>IF(ISBLANK(Perigon!J2715),"",Perigon!T2715)</f>
        <v/>
      </c>
      <c r="L2720" s="95" t="str">
        <f>IF(ISBLANK(Perigon!O2715),"",Perigon!O2715)</f>
        <v/>
      </c>
      <c r="M2720" s="95" t="str">
        <f>IF(ISBLANK(Perigon!R2715),"",Perigon!R2715)</f>
        <v/>
      </c>
      <c r="N2720" s="95" t="str">
        <f>IF(ISBLANK(Perigon!P2715),"",Perigon!P2715)</f>
        <v/>
      </c>
      <c r="O2720" s="38" t="str">
        <f>IF($L2720="","",VLOOKUP($R2720,Tarife!$A$2:$R$599,13,FALSE))</f>
        <v/>
      </c>
      <c r="P2720" s="38" t="str">
        <f t="shared" si="42"/>
        <v/>
      </c>
      <c r="R2720" s="100" t="str">
        <f>Zusammenzug!$C$25&amp;"-"&amp;Zusammenzug!$A$7&amp;"-"&amp;Leistungen!L2720</f>
        <v>2024-0-</v>
      </c>
    </row>
    <row r="2721" spans="1:18" x14ac:dyDescent="0.2">
      <c r="A2721" s="95" t="str">
        <f>IF(ISBLANK(Perigon!E2716),"",Perigon!E2716)</f>
        <v/>
      </c>
      <c r="B2721" s="95" t="str">
        <f>IF(ISBLANK(Perigon!G2716),"",Perigon!G2716)</f>
        <v/>
      </c>
      <c r="C2721" s="96" t="str">
        <f>IF(ISBLANK(Perigon!I2716),"",Perigon!I2716)</f>
        <v/>
      </c>
      <c r="D2721" s="97" t="str">
        <f>IF(ISBLANK(Perigon!J2716),"",Perigon!J2716)</f>
        <v/>
      </c>
      <c r="E2721" s="64" t="str">
        <f>IF(ISBLANK(Perigon!K2716),"",Perigon!K2716)</f>
        <v/>
      </c>
      <c r="F2721" s="65"/>
      <c r="G2721" s="64"/>
      <c r="H2721" s="69" t="str">
        <f>IF(ISBLANK(Perigon!L2716),"",Perigon!L2716)</f>
        <v/>
      </c>
      <c r="I2721" s="69" t="str">
        <f>IF(ISBLANK(Perigon!M2716),"",Perigon!M2716)</f>
        <v/>
      </c>
      <c r="J2721" s="98" t="str">
        <f>IF(ISBLANK(Perigon!N2716),"",Perigon!N2716)</f>
        <v/>
      </c>
      <c r="K2721" s="99" t="str">
        <f>IF(ISBLANK(Perigon!J2716),"",Perigon!T2716)</f>
        <v/>
      </c>
      <c r="L2721" s="95" t="str">
        <f>IF(ISBLANK(Perigon!O2716),"",Perigon!O2716)</f>
        <v/>
      </c>
      <c r="M2721" s="95" t="str">
        <f>IF(ISBLANK(Perigon!R2716),"",Perigon!R2716)</f>
        <v/>
      </c>
      <c r="N2721" s="95" t="str">
        <f>IF(ISBLANK(Perigon!P2716),"",Perigon!P2716)</f>
        <v/>
      </c>
      <c r="O2721" s="38" t="str">
        <f>IF($L2721="","",VLOOKUP($R2721,Tarife!$A$2:$R$599,13,FALSE))</f>
        <v/>
      </c>
      <c r="P2721" s="38" t="str">
        <f t="shared" si="42"/>
        <v/>
      </c>
      <c r="R2721" s="100" t="str">
        <f>Zusammenzug!$C$25&amp;"-"&amp;Zusammenzug!$A$7&amp;"-"&amp;Leistungen!L2721</f>
        <v>2024-0-</v>
      </c>
    </row>
    <row r="2722" spans="1:18" x14ac:dyDescent="0.2">
      <c r="A2722" s="95" t="str">
        <f>IF(ISBLANK(Perigon!E2717),"",Perigon!E2717)</f>
        <v/>
      </c>
      <c r="B2722" s="95" t="str">
        <f>IF(ISBLANK(Perigon!G2717),"",Perigon!G2717)</f>
        <v/>
      </c>
      <c r="C2722" s="96" t="str">
        <f>IF(ISBLANK(Perigon!I2717),"",Perigon!I2717)</f>
        <v/>
      </c>
      <c r="D2722" s="97" t="str">
        <f>IF(ISBLANK(Perigon!J2717),"",Perigon!J2717)</f>
        <v/>
      </c>
      <c r="E2722" s="64" t="str">
        <f>IF(ISBLANK(Perigon!K2717),"",Perigon!K2717)</f>
        <v/>
      </c>
      <c r="F2722" s="65"/>
      <c r="G2722" s="64"/>
      <c r="H2722" s="69" t="str">
        <f>IF(ISBLANK(Perigon!L2717),"",Perigon!L2717)</f>
        <v/>
      </c>
      <c r="I2722" s="69" t="str">
        <f>IF(ISBLANK(Perigon!M2717),"",Perigon!M2717)</f>
        <v/>
      </c>
      <c r="J2722" s="98" t="str">
        <f>IF(ISBLANK(Perigon!N2717),"",Perigon!N2717)</f>
        <v/>
      </c>
      <c r="K2722" s="99" t="str">
        <f>IF(ISBLANK(Perigon!J2717),"",Perigon!T2717)</f>
        <v/>
      </c>
      <c r="L2722" s="95" t="str">
        <f>IF(ISBLANK(Perigon!O2717),"",Perigon!O2717)</f>
        <v/>
      </c>
      <c r="M2722" s="95" t="str">
        <f>IF(ISBLANK(Perigon!R2717),"",Perigon!R2717)</f>
        <v/>
      </c>
      <c r="N2722" s="95" t="str">
        <f>IF(ISBLANK(Perigon!P2717),"",Perigon!P2717)</f>
        <v/>
      </c>
      <c r="O2722" s="38" t="str">
        <f>IF($L2722="","",VLOOKUP($R2722,Tarife!$A$2:$R$599,13,FALSE))</f>
        <v/>
      </c>
      <c r="P2722" s="38" t="str">
        <f t="shared" si="42"/>
        <v/>
      </c>
      <c r="R2722" s="100" t="str">
        <f>Zusammenzug!$C$25&amp;"-"&amp;Zusammenzug!$A$7&amp;"-"&amp;Leistungen!L2722</f>
        <v>2024-0-</v>
      </c>
    </row>
    <row r="2723" spans="1:18" x14ac:dyDescent="0.2">
      <c r="A2723" s="95" t="str">
        <f>IF(ISBLANK(Perigon!E2718),"",Perigon!E2718)</f>
        <v/>
      </c>
      <c r="B2723" s="95" t="str">
        <f>IF(ISBLANK(Perigon!G2718),"",Perigon!G2718)</f>
        <v/>
      </c>
      <c r="C2723" s="96" t="str">
        <f>IF(ISBLANK(Perigon!I2718),"",Perigon!I2718)</f>
        <v/>
      </c>
      <c r="D2723" s="97" t="str">
        <f>IF(ISBLANK(Perigon!J2718),"",Perigon!J2718)</f>
        <v/>
      </c>
      <c r="E2723" s="64" t="str">
        <f>IF(ISBLANK(Perigon!K2718),"",Perigon!K2718)</f>
        <v/>
      </c>
      <c r="F2723" s="65"/>
      <c r="G2723" s="64"/>
      <c r="H2723" s="69" t="str">
        <f>IF(ISBLANK(Perigon!L2718),"",Perigon!L2718)</f>
        <v/>
      </c>
      <c r="I2723" s="69" t="str">
        <f>IF(ISBLANK(Perigon!M2718),"",Perigon!M2718)</f>
        <v/>
      </c>
      <c r="J2723" s="98" t="str">
        <f>IF(ISBLANK(Perigon!N2718),"",Perigon!N2718)</f>
        <v/>
      </c>
      <c r="K2723" s="99" t="str">
        <f>IF(ISBLANK(Perigon!J2718),"",Perigon!T2718)</f>
        <v/>
      </c>
      <c r="L2723" s="95" t="str">
        <f>IF(ISBLANK(Perigon!O2718),"",Perigon!O2718)</f>
        <v/>
      </c>
      <c r="M2723" s="95" t="str">
        <f>IF(ISBLANK(Perigon!R2718),"",Perigon!R2718)</f>
        <v/>
      </c>
      <c r="N2723" s="95" t="str">
        <f>IF(ISBLANK(Perigon!P2718),"",Perigon!P2718)</f>
        <v/>
      </c>
      <c r="O2723" s="38" t="str">
        <f>IF($L2723="","",VLOOKUP($R2723,Tarife!$A$2:$R$599,13,FALSE))</f>
        <v/>
      </c>
      <c r="P2723" s="38" t="str">
        <f t="shared" si="42"/>
        <v/>
      </c>
      <c r="R2723" s="100" t="str">
        <f>Zusammenzug!$C$25&amp;"-"&amp;Zusammenzug!$A$7&amp;"-"&amp;Leistungen!L2723</f>
        <v>2024-0-</v>
      </c>
    </row>
    <row r="2724" spans="1:18" x14ac:dyDescent="0.2">
      <c r="A2724" s="95" t="str">
        <f>IF(ISBLANK(Perigon!E2719),"",Perigon!E2719)</f>
        <v/>
      </c>
      <c r="B2724" s="95" t="str">
        <f>IF(ISBLANK(Perigon!G2719),"",Perigon!G2719)</f>
        <v/>
      </c>
      <c r="C2724" s="96" t="str">
        <f>IF(ISBLANK(Perigon!I2719),"",Perigon!I2719)</f>
        <v/>
      </c>
      <c r="D2724" s="97" t="str">
        <f>IF(ISBLANK(Perigon!J2719),"",Perigon!J2719)</f>
        <v/>
      </c>
      <c r="E2724" s="64" t="str">
        <f>IF(ISBLANK(Perigon!K2719),"",Perigon!K2719)</f>
        <v/>
      </c>
      <c r="F2724" s="65"/>
      <c r="G2724" s="64"/>
      <c r="H2724" s="69" t="str">
        <f>IF(ISBLANK(Perigon!L2719),"",Perigon!L2719)</f>
        <v/>
      </c>
      <c r="I2724" s="69" t="str">
        <f>IF(ISBLANK(Perigon!M2719),"",Perigon!M2719)</f>
        <v/>
      </c>
      <c r="J2724" s="98" t="str">
        <f>IF(ISBLANK(Perigon!N2719),"",Perigon!N2719)</f>
        <v/>
      </c>
      <c r="K2724" s="99" t="str">
        <f>IF(ISBLANK(Perigon!J2719),"",Perigon!T2719)</f>
        <v/>
      </c>
      <c r="L2724" s="95" t="str">
        <f>IF(ISBLANK(Perigon!O2719),"",Perigon!O2719)</f>
        <v/>
      </c>
      <c r="M2724" s="95" t="str">
        <f>IF(ISBLANK(Perigon!R2719),"",Perigon!R2719)</f>
        <v/>
      </c>
      <c r="N2724" s="95" t="str">
        <f>IF(ISBLANK(Perigon!P2719),"",Perigon!P2719)</f>
        <v/>
      </c>
      <c r="O2724" s="38" t="str">
        <f>IF($L2724="","",VLOOKUP($R2724,Tarife!$A$2:$R$599,13,FALSE))</f>
        <v/>
      </c>
      <c r="P2724" s="38" t="str">
        <f t="shared" si="42"/>
        <v/>
      </c>
      <c r="R2724" s="100" t="str">
        <f>Zusammenzug!$C$25&amp;"-"&amp;Zusammenzug!$A$7&amp;"-"&amp;Leistungen!L2724</f>
        <v>2024-0-</v>
      </c>
    </row>
    <row r="2725" spans="1:18" x14ac:dyDescent="0.2">
      <c r="A2725" s="95" t="str">
        <f>IF(ISBLANK(Perigon!E2720),"",Perigon!E2720)</f>
        <v/>
      </c>
      <c r="B2725" s="95" t="str">
        <f>IF(ISBLANK(Perigon!G2720),"",Perigon!G2720)</f>
        <v/>
      </c>
      <c r="C2725" s="96" t="str">
        <f>IF(ISBLANK(Perigon!I2720),"",Perigon!I2720)</f>
        <v/>
      </c>
      <c r="D2725" s="97" t="str">
        <f>IF(ISBLANK(Perigon!J2720),"",Perigon!J2720)</f>
        <v/>
      </c>
      <c r="E2725" s="64" t="str">
        <f>IF(ISBLANK(Perigon!K2720),"",Perigon!K2720)</f>
        <v/>
      </c>
      <c r="F2725" s="65"/>
      <c r="G2725" s="64"/>
      <c r="H2725" s="69" t="str">
        <f>IF(ISBLANK(Perigon!L2720),"",Perigon!L2720)</f>
        <v/>
      </c>
      <c r="I2725" s="69" t="str">
        <f>IF(ISBLANK(Perigon!M2720),"",Perigon!M2720)</f>
        <v/>
      </c>
      <c r="J2725" s="98" t="str">
        <f>IF(ISBLANK(Perigon!N2720),"",Perigon!N2720)</f>
        <v/>
      </c>
      <c r="K2725" s="99" t="str">
        <f>IF(ISBLANK(Perigon!J2720),"",Perigon!T2720)</f>
        <v/>
      </c>
      <c r="L2725" s="95" t="str">
        <f>IF(ISBLANK(Perigon!O2720),"",Perigon!O2720)</f>
        <v/>
      </c>
      <c r="M2725" s="95" t="str">
        <f>IF(ISBLANK(Perigon!R2720),"",Perigon!R2720)</f>
        <v/>
      </c>
      <c r="N2725" s="95" t="str">
        <f>IF(ISBLANK(Perigon!P2720),"",Perigon!P2720)</f>
        <v/>
      </c>
      <c r="O2725" s="38" t="str">
        <f>IF($L2725="","",VLOOKUP($R2725,Tarife!$A$2:$R$599,13,FALSE))</f>
        <v/>
      </c>
      <c r="P2725" s="38" t="str">
        <f t="shared" si="42"/>
        <v/>
      </c>
      <c r="R2725" s="100" t="str">
        <f>Zusammenzug!$C$25&amp;"-"&amp;Zusammenzug!$A$7&amp;"-"&amp;Leistungen!L2725</f>
        <v>2024-0-</v>
      </c>
    </row>
    <row r="2726" spans="1:18" x14ac:dyDescent="0.2">
      <c r="A2726" s="95" t="str">
        <f>IF(ISBLANK(Perigon!E2721),"",Perigon!E2721)</f>
        <v/>
      </c>
      <c r="B2726" s="95" t="str">
        <f>IF(ISBLANK(Perigon!G2721),"",Perigon!G2721)</f>
        <v/>
      </c>
      <c r="C2726" s="96" t="str">
        <f>IF(ISBLANK(Perigon!I2721),"",Perigon!I2721)</f>
        <v/>
      </c>
      <c r="D2726" s="97" t="str">
        <f>IF(ISBLANK(Perigon!J2721),"",Perigon!J2721)</f>
        <v/>
      </c>
      <c r="E2726" s="64" t="str">
        <f>IF(ISBLANK(Perigon!K2721),"",Perigon!K2721)</f>
        <v/>
      </c>
      <c r="F2726" s="65"/>
      <c r="G2726" s="64"/>
      <c r="H2726" s="69" t="str">
        <f>IF(ISBLANK(Perigon!L2721),"",Perigon!L2721)</f>
        <v/>
      </c>
      <c r="I2726" s="69" t="str">
        <f>IF(ISBLANK(Perigon!M2721),"",Perigon!M2721)</f>
        <v/>
      </c>
      <c r="J2726" s="98" t="str">
        <f>IF(ISBLANK(Perigon!N2721),"",Perigon!N2721)</f>
        <v/>
      </c>
      <c r="K2726" s="99" t="str">
        <f>IF(ISBLANK(Perigon!J2721),"",Perigon!T2721)</f>
        <v/>
      </c>
      <c r="L2726" s="95" t="str">
        <f>IF(ISBLANK(Perigon!O2721),"",Perigon!O2721)</f>
        <v/>
      </c>
      <c r="M2726" s="95" t="str">
        <f>IF(ISBLANK(Perigon!R2721),"",Perigon!R2721)</f>
        <v/>
      </c>
      <c r="N2726" s="95" t="str">
        <f>IF(ISBLANK(Perigon!P2721),"",Perigon!P2721)</f>
        <v/>
      </c>
      <c r="O2726" s="38" t="str">
        <f>IF($L2726="","",VLOOKUP($R2726,Tarife!$A$2:$R$599,13,FALSE))</f>
        <v/>
      </c>
      <c r="P2726" s="38" t="str">
        <f t="shared" si="42"/>
        <v/>
      </c>
      <c r="R2726" s="100" t="str">
        <f>Zusammenzug!$C$25&amp;"-"&amp;Zusammenzug!$A$7&amp;"-"&amp;Leistungen!L2726</f>
        <v>2024-0-</v>
      </c>
    </row>
    <row r="2727" spans="1:18" x14ac:dyDescent="0.2">
      <c r="A2727" s="95" t="str">
        <f>IF(ISBLANK(Perigon!E2722),"",Perigon!E2722)</f>
        <v/>
      </c>
      <c r="B2727" s="95" t="str">
        <f>IF(ISBLANK(Perigon!G2722),"",Perigon!G2722)</f>
        <v/>
      </c>
      <c r="C2727" s="96" t="str">
        <f>IF(ISBLANK(Perigon!I2722),"",Perigon!I2722)</f>
        <v/>
      </c>
      <c r="D2727" s="97" t="str">
        <f>IF(ISBLANK(Perigon!J2722),"",Perigon!J2722)</f>
        <v/>
      </c>
      <c r="E2727" s="64" t="str">
        <f>IF(ISBLANK(Perigon!K2722),"",Perigon!K2722)</f>
        <v/>
      </c>
      <c r="F2727" s="65"/>
      <c r="G2727" s="64"/>
      <c r="H2727" s="69" t="str">
        <f>IF(ISBLANK(Perigon!L2722),"",Perigon!L2722)</f>
        <v/>
      </c>
      <c r="I2727" s="69" t="str">
        <f>IF(ISBLANK(Perigon!M2722),"",Perigon!M2722)</f>
        <v/>
      </c>
      <c r="J2727" s="98" t="str">
        <f>IF(ISBLANK(Perigon!N2722),"",Perigon!N2722)</f>
        <v/>
      </c>
      <c r="K2727" s="99" t="str">
        <f>IF(ISBLANK(Perigon!J2722),"",Perigon!T2722)</f>
        <v/>
      </c>
      <c r="L2727" s="95" t="str">
        <f>IF(ISBLANK(Perigon!O2722),"",Perigon!O2722)</f>
        <v/>
      </c>
      <c r="M2727" s="95" t="str">
        <f>IF(ISBLANK(Perigon!R2722),"",Perigon!R2722)</f>
        <v/>
      </c>
      <c r="N2727" s="95" t="str">
        <f>IF(ISBLANK(Perigon!P2722),"",Perigon!P2722)</f>
        <v/>
      </c>
      <c r="O2727" s="38" t="str">
        <f>IF($L2727="","",VLOOKUP($R2727,Tarife!$A$2:$R$599,13,FALSE))</f>
        <v/>
      </c>
      <c r="P2727" s="38" t="str">
        <f t="shared" si="42"/>
        <v/>
      </c>
      <c r="R2727" s="100" t="str">
        <f>Zusammenzug!$C$25&amp;"-"&amp;Zusammenzug!$A$7&amp;"-"&amp;Leistungen!L2727</f>
        <v>2024-0-</v>
      </c>
    </row>
    <row r="2728" spans="1:18" x14ac:dyDescent="0.2">
      <c r="A2728" s="95" t="str">
        <f>IF(ISBLANK(Perigon!E2723),"",Perigon!E2723)</f>
        <v/>
      </c>
      <c r="B2728" s="95" t="str">
        <f>IF(ISBLANK(Perigon!G2723),"",Perigon!G2723)</f>
        <v/>
      </c>
      <c r="C2728" s="96" t="str">
        <f>IF(ISBLANK(Perigon!I2723),"",Perigon!I2723)</f>
        <v/>
      </c>
      <c r="D2728" s="97" t="str">
        <f>IF(ISBLANK(Perigon!J2723),"",Perigon!J2723)</f>
        <v/>
      </c>
      <c r="E2728" s="64" t="str">
        <f>IF(ISBLANK(Perigon!K2723),"",Perigon!K2723)</f>
        <v/>
      </c>
      <c r="F2728" s="65"/>
      <c r="G2728" s="64"/>
      <c r="H2728" s="69" t="str">
        <f>IF(ISBLANK(Perigon!L2723),"",Perigon!L2723)</f>
        <v/>
      </c>
      <c r="I2728" s="69" t="str">
        <f>IF(ISBLANK(Perigon!M2723),"",Perigon!M2723)</f>
        <v/>
      </c>
      <c r="J2728" s="98" t="str">
        <f>IF(ISBLANK(Perigon!N2723),"",Perigon!N2723)</f>
        <v/>
      </c>
      <c r="K2728" s="99" t="str">
        <f>IF(ISBLANK(Perigon!J2723),"",Perigon!T2723)</f>
        <v/>
      </c>
      <c r="L2728" s="95" t="str">
        <f>IF(ISBLANK(Perigon!O2723),"",Perigon!O2723)</f>
        <v/>
      </c>
      <c r="M2728" s="95" t="str">
        <f>IF(ISBLANK(Perigon!R2723),"",Perigon!R2723)</f>
        <v/>
      </c>
      <c r="N2728" s="95" t="str">
        <f>IF(ISBLANK(Perigon!P2723),"",Perigon!P2723)</f>
        <v/>
      </c>
      <c r="O2728" s="38" t="str">
        <f>IF($L2728="","",VLOOKUP($R2728,Tarife!$A$2:$R$599,13,FALSE))</f>
        <v/>
      </c>
      <c r="P2728" s="38" t="str">
        <f t="shared" si="42"/>
        <v/>
      </c>
      <c r="R2728" s="100" t="str">
        <f>Zusammenzug!$C$25&amp;"-"&amp;Zusammenzug!$A$7&amp;"-"&amp;Leistungen!L2728</f>
        <v>2024-0-</v>
      </c>
    </row>
    <row r="2729" spans="1:18" x14ac:dyDescent="0.2">
      <c r="A2729" s="95" t="str">
        <f>IF(ISBLANK(Perigon!E2724),"",Perigon!E2724)</f>
        <v/>
      </c>
      <c r="B2729" s="95" t="str">
        <f>IF(ISBLANK(Perigon!G2724),"",Perigon!G2724)</f>
        <v/>
      </c>
      <c r="C2729" s="96" t="str">
        <f>IF(ISBLANK(Perigon!I2724),"",Perigon!I2724)</f>
        <v/>
      </c>
      <c r="D2729" s="97" t="str">
        <f>IF(ISBLANK(Perigon!J2724),"",Perigon!J2724)</f>
        <v/>
      </c>
      <c r="E2729" s="64" t="str">
        <f>IF(ISBLANK(Perigon!K2724),"",Perigon!K2724)</f>
        <v/>
      </c>
      <c r="F2729" s="65"/>
      <c r="G2729" s="64"/>
      <c r="H2729" s="69" t="str">
        <f>IF(ISBLANK(Perigon!L2724),"",Perigon!L2724)</f>
        <v/>
      </c>
      <c r="I2729" s="69" t="str">
        <f>IF(ISBLANK(Perigon!M2724),"",Perigon!M2724)</f>
        <v/>
      </c>
      <c r="J2729" s="98" t="str">
        <f>IF(ISBLANK(Perigon!N2724),"",Perigon!N2724)</f>
        <v/>
      </c>
      <c r="K2729" s="99" t="str">
        <f>IF(ISBLANK(Perigon!J2724),"",Perigon!T2724)</f>
        <v/>
      </c>
      <c r="L2729" s="95" t="str">
        <f>IF(ISBLANK(Perigon!O2724),"",Perigon!O2724)</f>
        <v/>
      </c>
      <c r="M2729" s="95" t="str">
        <f>IF(ISBLANK(Perigon!R2724),"",Perigon!R2724)</f>
        <v/>
      </c>
      <c r="N2729" s="95" t="str">
        <f>IF(ISBLANK(Perigon!P2724),"",Perigon!P2724)</f>
        <v/>
      </c>
      <c r="O2729" s="38" t="str">
        <f>IF($L2729="","",VLOOKUP($R2729,Tarife!$A$2:$R$599,13,FALSE))</f>
        <v/>
      </c>
      <c r="P2729" s="38" t="str">
        <f t="shared" si="42"/>
        <v/>
      </c>
      <c r="R2729" s="100" t="str">
        <f>Zusammenzug!$C$25&amp;"-"&amp;Zusammenzug!$A$7&amp;"-"&amp;Leistungen!L2729</f>
        <v>2024-0-</v>
      </c>
    </row>
    <row r="2730" spans="1:18" x14ac:dyDescent="0.2">
      <c r="A2730" s="95" t="str">
        <f>IF(ISBLANK(Perigon!E2725),"",Perigon!E2725)</f>
        <v/>
      </c>
      <c r="B2730" s="95" t="str">
        <f>IF(ISBLANK(Perigon!G2725),"",Perigon!G2725)</f>
        <v/>
      </c>
      <c r="C2730" s="96" t="str">
        <f>IF(ISBLANK(Perigon!I2725),"",Perigon!I2725)</f>
        <v/>
      </c>
      <c r="D2730" s="97" t="str">
        <f>IF(ISBLANK(Perigon!J2725),"",Perigon!J2725)</f>
        <v/>
      </c>
      <c r="E2730" s="64" t="str">
        <f>IF(ISBLANK(Perigon!K2725),"",Perigon!K2725)</f>
        <v/>
      </c>
      <c r="F2730" s="65"/>
      <c r="G2730" s="64"/>
      <c r="H2730" s="69" t="str">
        <f>IF(ISBLANK(Perigon!L2725),"",Perigon!L2725)</f>
        <v/>
      </c>
      <c r="I2730" s="69" t="str">
        <f>IF(ISBLANK(Perigon!M2725),"",Perigon!M2725)</f>
        <v/>
      </c>
      <c r="J2730" s="98" t="str">
        <f>IF(ISBLANK(Perigon!N2725),"",Perigon!N2725)</f>
        <v/>
      </c>
      <c r="K2730" s="99" t="str">
        <f>IF(ISBLANK(Perigon!J2725),"",Perigon!T2725)</f>
        <v/>
      </c>
      <c r="L2730" s="95" t="str">
        <f>IF(ISBLANK(Perigon!O2725),"",Perigon!O2725)</f>
        <v/>
      </c>
      <c r="M2730" s="95" t="str">
        <f>IF(ISBLANK(Perigon!R2725),"",Perigon!R2725)</f>
        <v/>
      </c>
      <c r="N2730" s="95" t="str">
        <f>IF(ISBLANK(Perigon!P2725),"",Perigon!P2725)</f>
        <v/>
      </c>
      <c r="O2730" s="38" t="str">
        <f>IF($L2730="","",VLOOKUP($R2730,Tarife!$A$2:$R$599,13,FALSE))</f>
        <v/>
      </c>
      <c r="P2730" s="38" t="str">
        <f t="shared" si="42"/>
        <v/>
      </c>
      <c r="R2730" s="100" t="str">
        <f>Zusammenzug!$C$25&amp;"-"&amp;Zusammenzug!$A$7&amp;"-"&amp;Leistungen!L2730</f>
        <v>2024-0-</v>
      </c>
    </row>
    <row r="2731" spans="1:18" x14ac:dyDescent="0.2">
      <c r="A2731" s="95" t="str">
        <f>IF(ISBLANK(Perigon!E2726),"",Perigon!E2726)</f>
        <v/>
      </c>
      <c r="B2731" s="95" t="str">
        <f>IF(ISBLANK(Perigon!G2726),"",Perigon!G2726)</f>
        <v/>
      </c>
      <c r="C2731" s="96" t="str">
        <f>IF(ISBLANK(Perigon!I2726),"",Perigon!I2726)</f>
        <v/>
      </c>
      <c r="D2731" s="97" t="str">
        <f>IF(ISBLANK(Perigon!J2726),"",Perigon!J2726)</f>
        <v/>
      </c>
      <c r="E2731" s="64" t="str">
        <f>IF(ISBLANK(Perigon!K2726),"",Perigon!K2726)</f>
        <v/>
      </c>
      <c r="F2731" s="65"/>
      <c r="G2731" s="64"/>
      <c r="H2731" s="69" t="str">
        <f>IF(ISBLANK(Perigon!L2726),"",Perigon!L2726)</f>
        <v/>
      </c>
      <c r="I2731" s="69" t="str">
        <f>IF(ISBLANK(Perigon!M2726),"",Perigon!M2726)</f>
        <v/>
      </c>
      <c r="J2731" s="98" t="str">
        <f>IF(ISBLANK(Perigon!N2726),"",Perigon!N2726)</f>
        <v/>
      </c>
      <c r="K2731" s="99" t="str">
        <f>IF(ISBLANK(Perigon!J2726),"",Perigon!T2726)</f>
        <v/>
      </c>
      <c r="L2731" s="95" t="str">
        <f>IF(ISBLANK(Perigon!O2726),"",Perigon!O2726)</f>
        <v/>
      </c>
      <c r="M2731" s="95" t="str">
        <f>IF(ISBLANK(Perigon!R2726),"",Perigon!R2726)</f>
        <v/>
      </c>
      <c r="N2731" s="95" t="str">
        <f>IF(ISBLANK(Perigon!P2726),"",Perigon!P2726)</f>
        <v/>
      </c>
      <c r="O2731" s="38" t="str">
        <f>IF($L2731="","",VLOOKUP($R2731,Tarife!$A$2:$R$599,13,FALSE))</f>
        <v/>
      </c>
      <c r="P2731" s="38" t="str">
        <f t="shared" si="42"/>
        <v/>
      </c>
      <c r="R2731" s="100" t="str">
        <f>Zusammenzug!$C$25&amp;"-"&amp;Zusammenzug!$A$7&amp;"-"&amp;Leistungen!L2731</f>
        <v>2024-0-</v>
      </c>
    </row>
    <row r="2732" spans="1:18" x14ac:dyDescent="0.2">
      <c r="A2732" s="95" t="str">
        <f>IF(ISBLANK(Perigon!E2727),"",Perigon!E2727)</f>
        <v/>
      </c>
      <c r="B2732" s="95" t="str">
        <f>IF(ISBLANK(Perigon!G2727),"",Perigon!G2727)</f>
        <v/>
      </c>
      <c r="C2732" s="96" t="str">
        <f>IF(ISBLANK(Perigon!I2727),"",Perigon!I2727)</f>
        <v/>
      </c>
      <c r="D2732" s="97" t="str">
        <f>IF(ISBLANK(Perigon!J2727),"",Perigon!J2727)</f>
        <v/>
      </c>
      <c r="E2732" s="64" t="str">
        <f>IF(ISBLANK(Perigon!K2727),"",Perigon!K2727)</f>
        <v/>
      </c>
      <c r="F2732" s="65"/>
      <c r="G2732" s="64"/>
      <c r="H2732" s="69" t="str">
        <f>IF(ISBLANK(Perigon!L2727),"",Perigon!L2727)</f>
        <v/>
      </c>
      <c r="I2732" s="69" t="str">
        <f>IF(ISBLANK(Perigon!M2727),"",Perigon!M2727)</f>
        <v/>
      </c>
      <c r="J2732" s="98" t="str">
        <f>IF(ISBLANK(Perigon!N2727),"",Perigon!N2727)</f>
        <v/>
      </c>
      <c r="K2732" s="99" t="str">
        <f>IF(ISBLANK(Perigon!J2727),"",Perigon!T2727)</f>
        <v/>
      </c>
      <c r="L2732" s="95" t="str">
        <f>IF(ISBLANK(Perigon!O2727),"",Perigon!O2727)</f>
        <v/>
      </c>
      <c r="M2732" s="95" t="str">
        <f>IF(ISBLANK(Perigon!R2727),"",Perigon!R2727)</f>
        <v/>
      </c>
      <c r="N2732" s="95" t="str">
        <f>IF(ISBLANK(Perigon!P2727),"",Perigon!P2727)</f>
        <v/>
      </c>
      <c r="O2732" s="38" t="str">
        <f>IF($L2732="","",VLOOKUP($R2732,Tarife!$A$2:$R$599,13,FALSE))</f>
        <v/>
      </c>
      <c r="P2732" s="38" t="str">
        <f t="shared" si="42"/>
        <v/>
      </c>
      <c r="R2732" s="100" t="str">
        <f>Zusammenzug!$C$25&amp;"-"&amp;Zusammenzug!$A$7&amp;"-"&amp;Leistungen!L2732</f>
        <v>2024-0-</v>
      </c>
    </row>
    <row r="2733" spans="1:18" x14ac:dyDescent="0.2">
      <c r="A2733" s="95" t="str">
        <f>IF(ISBLANK(Perigon!E2728),"",Perigon!E2728)</f>
        <v/>
      </c>
      <c r="B2733" s="95" t="str">
        <f>IF(ISBLANK(Perigon!G2728),"",Perigon!G2728)</f>
        <v/>
      </c>
      <c r="C2733" s="96" t="str">
        <f>IF(ISBLANK(Perigon!I2728),"",Perigon!I2728)</f>
        <v/>
      </c>
      <c r="D2733" s="97" t="str">
        <f>IF(ISBLANK(Perigon!J2728),"",Perigon!J2728)</f>
        <v/>
      </c>
      <c r="E2733" s="64" t="str">
        <f>IF(ISBLANK(Perigon!K2728),"",Perigon!K2728)</f>
        <v/>
      </c>
      <c r="F2733" s="65"/>
      <c r="G2733" s="64"/>
      <c r="H2733" s="69" t="str">
        <f>IF(ISBLANK(Perigon!L2728),"",Perigon!L2728)</f>
        <v/>
      </c>
      <c r="I2733" s="69" t="str">
        <f>IF(ISBLANK(Perigon!M2728),"",Perigon!M2728)</f>
        <v/>
      </c>
      <c r="J2733" s="98" t="str">
        <f>IF(ISBLANK(Perigon!N2728),"",Perigon!N2728)</f>
        <v/>
      </c>
      <c r="K2733" s="99" t="str">
        <f>IF(ISBLANK(Perigon!J2728),"",Perigon!T2728)</f>
        <v/>
      </c>
      <c r="L2733" s="95" t="str">
        <f>IF(ISBLANK(Perigon!O2728),"",Perigon!O2728)</f>
        <v/>
      </c>
      <c r="M2733" s="95" t="str">
        <f>IF(ISBLANK(Perigon!R2728),"",Perigon!R2728)</f>
        <v/>
      </c>
      <c r="N2733" s="95" t="str">
        <f>IF(ISBLANK(Perigon!P2728),"",Perigon!P2728)</f>
        <v/>
      </c>
      <c r="O2733" s="38" t="str">
        <f>IF($L2733="","",VLOOKUP($R2733,Tarife!$A$2:$R$599,13,FALSE))</f>
        <v/>
      </c>
      <c r="P2733" s="38" t="str">
        <f t="shared" si="42"/>
        <v/>
      </c>
      <c r="R2733" s="100" t="str">
        <f>Zusammenzug!$C$25&amp;"-"&amp;Zusammenzug!$A$7&amp;"-"&amp;Leistungen!L2733</f>
        <v>2024-0-</v>
      </c>
    </row>
    <row r="2734" spans="1:18" x14ac:dyDescent="0.2">
      <c r="A2734" s="95" t="str">
        <f>IF(ISBLANK(Perigon!E2729),"",Perigon!E2729)</f>
        <v/>
      </c>
      <c r="B2734" s="95" t="str">
        <f>IF(ISBLANK(Perigon!G2729),"",Perigon!G2729)</f>
        <v/>
      </c>
      <c r="C2734" s="96" t="str">
        <f>IF(ISBLANK(Perigon!I2729),"",Perigon!I2729)</f>
        <v/>
      </c>
      <c r="D2734" s="97" t="str">
        <f>IF(ISBLANK(Perigon!J2729),"",Perigon!J2729)</f>
        <v/>
      </c>
      <c r="E2734" s="64" t="str">
        <f>IF(ISBLANK(Perigon!K2729),"",Perigon!K2729)</f>
        <v/>
      </c>
      <c r="F2734" s="65"/>
      <c r="G2734" s="64"/>
      <c r="H2734" s="69" t="str">
        <f>IF(ISBLANK(Perigon!L2729),"",Perigon!L2729)</f>
        <v/>
      </c>
      <c r="I2734" s="69" t="str">
        <f>IF(ISBLANK(Perigon!M2729),"",Perigon!M2729)</f>
        <v/>
      </c>
      <c r="J2734" s="98" t="str">
        <f>IF(ISBLANK(Perigon!N2729),"",Perigon!N2729)</f>
        <v/>
      </c>
      <c r="K2734" s="99" t="str">
        <f>IF(ISBLANK(Perigon!J2729),"",Perigon!T2729)</f>
        <v/>
      </c>
      <c r="L2734" s="95" t="str">
        <f>IF(ISBLANK(Perigon!O2729),"",Perigon!O2729)</f>
        <v/>
      </c>
      <c r="M2734" s="95" t="str">
        <f>IF(ISBLANK(Perigon!R2729),"",Perigon!R2729)</f>
        <v/>
      </c>
      <c r="N2734" s="95" t="str">
        <f>IF(ISBLANK(Perigon!P2729),"",Perigon!P2729)</f>
        <v/>
      </c>
      <c r="O2734" s="38" t="str">
        <f>IF($L2734="","",VLOOKUP($R2734,Tarife!$A$2:$R$599,13,FALSE))</f>
        <v/>
      </c>
      <c r="P2734" s="38" t="str">
        <f t="shared" si="42"/>
        <v/>
      </c>
      <c r="R2734" s="100" t="str">
        <f>Zusammenzug!$C$25&amp;"-"&amp;Zusammenzug!$A$7&amp;"-"&amp;Leistungen!L2734</f>
        <v>2024-0-</v>
      </c>
    </row>
    <row r="2735" spans="1:18" x14ac:dyDescent="0.2">
      <c r="A2735" s="95" t="str">
        <f>IF(ISBLANK(Perigon!E2730),"",Perigon!E2730)</f>
        <v/>
      </c>
      <c r="B2735" s="95" t="str">
        <f>IF(ISBLANK(Perigon!G2730),"",Perigon!G2730)</f>
        <v/>
      </c>
      <c r="C2735" s="96" t="str">
        <f>IF(ISBLANK(Perigon!I2730),"",Perigon!I2730)</f>
        <v/>
      </c>
      <c r="D2735" s="97" t="str">
        <f>IF(ISBLANK(Perigon!J2730),"",Perigon!J2730)</f>
        <v/>
      </c>
      <c r="E2735" s="64" t="str">
        <f>IF(ISBLANK(Perigon!K2730),"",Perigon!K2730)</f>
        <v/>
      </c>
      <c r="F2735" s="65"/>
      <c r="G2735" s="64"/>
      <c r="H2735" s="69" t="str">
        <f>IF(ISBLANK(Perigon!L2730),"",Perigon!L2730)</f>
        <v/>
      </c>
      <c r="I2735" s="69" t="str">
        <f>IF(ISBLANK(Perigon!M2730),"",Perigon!M2730)</f>
        <v/>
      </c>
      <c r="J2735" s="98" t="str">
        <f>IF(ISBLANK(Perigon!N2730),"",Perigon!N2730)</f>
        <v/>
      </c>
      <c r="K2735" s="99" t="str">
        <f>IF(ISBLANK(Perigon!J2730),"",Perigon!T2730)</f>
        <v/>
      </c>
      <c r="L2735" s="95" t="str">
        <f>IF(ISBLANK(Perigon!O2730),"",Perigon!O2730)</f>
        <v/>
      </c>
      <c r="M2735" s="95" t="str">
        <f>IF(ISBLANK(Perigon!R2730),"",Perigon!R2730)</f>
        <v/>
      </c>
      <c r="N2735" s="95" t="str">
        <f>IF(ISBLANK(Perigon!P2730),"",Perigon!P2730)</f>
        <v/>
      </c>
      <c r="O2735" s="38" t="str">
        <f>IF($L2735="","",VLOOKUP($R2735,Tarife!$A$2:$R$599,13,FALSE))</f>
        <v/>
      </c>
      <c r="P2735" s="38" t="str">
        <f t="shared" si="42"/>
        <v/>
      </c>
      <c r="R2735" s="100" t="str">
        <f>Zusammenzug!$C$25&amp;"-"&amp;Zusammenzug!$A$7&amp;"-"&amp;Leistungen!L2735</f>
        <v>2024-0-</v>
      </c>
    </row>
    <row r="2736" spans="1:18" x14ac:dyDescent="0.2">
      <c r="A2736" s="95" t="str">
        <f>IF(ISBLANK(Perigon!E2731),"",Perigon!E2731)</f>
        <v/>
      </c>
      <c r="B2736" s="95" t="str">
        <f>IF(ISBLANK(Perigon!G2731),"",Perigon!G2731)</f>
        <v/>
      </c>
      <c r="C2736" s="96" t="str">
        <f>IF(ISBLANK(Perigon!I2731),"",Perigon!I2731)</f>
        <v/>
      </c>
      <c r="D2736" s="97" t="str">
        <f>IF(ISBLANK(Perigon!J2731),"",Perigon!J2731)</f>
        <v/>
      </c>
      <c r="E2736" s="64" t="str">
        <f>IF(ISBLANK(Perigon!K2731),"",Perigon!K2731)</f>
        <v/>
      </c>
      <c r="F2736" s="65"/>
      <c r="G2736" s="64"/>
      <c r="H2736" s="69" t="str">
        <f>IF(ISBLANK(Perigon!L2731),"",Perigon!L2731)</f>
        <v/>
      </c>
      <c r="I2736" s="69" t="str">
        <f>IF(ISBLANK(Perigon!M2731),"",Perigon!M2731)</f>
        <v/>
      </c>
      <c r="J2736" s="98" t="str">
        <f>IF(ISBLANK(Perigon!N2731),"",Perigon!N2731)</f>
        <v/>
      </c>
      <c r="K2736" s="99" t="str">
        <f>IF(ISBLANK(Perigon!J2731),"",Perigon!T2731)</f>
        <v/>
      </c>
      <c r="L2736" s="95" t="str">
        <f>IF(ISBLANK(Perigon!O2731),"",Perigon!O2731)</f>
        <v/>
      </c>
      <c r="M2736" s="95" t="str">
        <f>IF(ISBLANK(Perigon!R2731),"",Perigon!R2731)</f>
        <v/>
      </c>
      <c r="N2736" s="95" t="str">
        <f>IF(ISBLANK(Perigon!P2731),"",Perigon!P2731)</f>
        <v/>
      </c>
      <c r="O2736" s="38" t="str">
        <f>IF($L2736="","",VLOOKUP($R2736,Tarife!$A$2:$R$599,13,FALSE))</f>
        <v/>
      </c>
      <c r="P2736" s="38" t="str">
        <f t="shared" si="42"/>
        <v/>
      </c>
      <c r="R2736" s="100" t="str">
        <f>Zusammenzug!$C$25&amp;"-"&amp;Zusammenzug!$A$7&amp;"-"&amp;Leistungen!L2736</f>
        <v>2024-0-</v>
      </c>
    </row>
    <row r="2737" spans="1:18" x14ac:dyDescent="0.2">
      <c r="A2737" s="95" t="str">
        <f>IF(ISBLANK(Perigon!E2732),"",Perigon!E2732)</f>
        <v/>
      </c>
      <c r="B2737" s="95" t="str">
        <f>IF(ISBLANK(Perigon!G2732),"",Perigon!G2732)</f>
        <v/>
      </c>
      <c r="C2737" s="96" t="str">
        <f>IF(ISBLANK(Perigon!I2732),"",Perigon!I2732)</f>
        <v/>
      </c>
      <c r="D2737" s="97" t="str">
        <f>IF(ISBLANK(Perigon!J2732),"",Perigon!J2732)</f>
        <v/>
      </c>
      <c r="E2737" s="64" t="str">
        <f>IF(ISBLANK(Perigon!K2732),"",Perigon!K2732)</f>
        <v/>
      </c>
      <c r="F2737" s="65"/>
      <c r="G2737" s="64"/>
      <c r="H2737" s="69" t="str">
        <f>IF(ISBLANK(Perigon!L2732),"",Perigon!L2732)</f>
        <v/>
      </c>
      <c r="I2737" s="69" t="str">
        <f>IF(ISBLANK(Perigon!M2732),"",Perigon!M2732)</f>
        <v/>
      </c>
      <c r="J2737" s="98" t="str">
        <f>IF(ISBLANK(Perigon!N2732),"",Perigon!N2732)</f>
        <v/>
      </c>
      <c r="K2737" s="99" t="str">
        <f>IF(ISBLANK(Perigon!J2732),"",Perigon!T2732)</f>
        <v/>
      </c>
      <c r="L2737" s="95" t="str">
        <f>IF(ISBLANK(Perigon!O2732),"",Perigon!O2732)</f>
        <v/>
      </c>
      <c r="M2737" s="95" t="str">
        <f>IF(ISBLANK(Perigon!R2732),"",Perigon!R2732)</f>
        <v/>
      </c>
      <c r="N2737" s="95" t="str">
        <f>IF(ISBLANK(Perigon!P2732),"",Perigon!P2732)</f>
        <v/>
      </c>
      <c r="O2737" s="38" t="str">
        <f>IF($L2737="","",VLOOKUP($R2737,Tarife!$A$2:$R$599,13,FALSE))</f>
        <v/>
      </c>
      <c r="P2737" s="38" t="str">
        <f t="shared" si="42"/>
        <v/>
      </c>
      <c r="R2737" s="100" t="str">
        <f>Zusammenzug!$C$25&amp;"-"&amp;Zusammenzug!$A$7&amp;"-"&amp;Leistungen!L2737</f>
        <v>2024-0-</v>
      </c>
    </row>
    <row r="2738" spans="1:18" x14ac:dyDescent="0.2">
      <c r="A2738" s="95" t="str">
        <f>IF(ISBLANK(Perigon!E2733),"",Perigon!E2733)</f>
        <v/>
      </c>
      <c r="B2738" s="95" t="str">
        <f>IF(ISBLANK(Perigon!G2733),"",Perigon!G2733)</f>
        <v/>
      </c>
      <c r="C2738" s="96" t="str">
        <f>IF(ISBLANK(Perigon!I2733),"",Perigon!I2733)</f>
        <v/>
      </c>
      <c r="D2738" s="97" t="str">
        <f>IF(ISBLANK(Perigon!J2733),"",Perigon!J2733)</f>
        <v/>
      </c>
      <c r="E2738" s="64" t="str">
        <f>IF(ISBLANK(Perigon!K2733),"",Perigon!K2733)</f>
        <v/>
      </c>
      <c r="F2738" s="65"/>
      <c r="G2738" s="64"/>
      <c r="H2738" s="69" t="str">
        <f>IF(ISBLANK(Perigon!L2733),"",Perigon!L2733)</f>
        <v/>
      </c>
      <c r="I2738" s="69" t="str">
        <f>IF(ISBLANK(Perigon!M2733),"",Perigon!M2733)</f>
        <v/>
      </c>
      <c r="J2738" s="98" t="str">
        <f>IF(ISBLANK(Perigon!N2733),"",Perigon!N2733)</f>
        <v/>
      </c>
      <c r="K2738" s="99" t="str">
        <f>IF(ISBLANK(Perigon!J2733),"",Perigon!T2733)</f>
        <v/>
      </c>
      <c r="L2738" s="95" t="str">
        <f>IF(ISBLANK(Perigon!O2733),"",Perigon!O2733)</f>
        <v/>
      </c>
      <c r="M2738" s="95" t="str">
        <f>IF(ISBLANK(Perigon!R2733),"",Perigon!R2733)</f>
        <v/>
      </c>
      <c r="N2738" s="95" t="str">
        <f>IF(ISBLANK(Perigon!P2733),"",Perigon!P2733)</f>
        <v/>
      </c>
      <c r="O2738" s="38" t="str">
        <f>IF($L2738="","",VLOOKUP($R2738,Tarife!$A$2:$R$599,13,FALSE))</f>
        <v/>
      </c>
      <c r="P2738" s="38" t="str">
        <f t="shared" si="42"/>
        <v/>
      </c>
      <c r="R2738" s="100" t="str">
        <f>Zusammenzug!$C$25&amp;"-"&amp;Zusammenzug!$A$7&amp;"-"&amp;Leistungen!L2738</f>
        <v>2024-0-</v>
      </c>
    </row>
    <row r="2739" spans="1:18" x14ac:dyDescent="0.2">
      <c r="A2739" s="95" t="str">
        <f>IF(ISBLANK(Perigon!E2734),"",Perigon!E2734)</f>
        <v/>
      </c>
      <c r="B2739" s="95" t="str">
        <f>IF(ISBLANK(Perigon!G2734),"",Perigon!G2734)</f>
        <v/>
      </c>
      <c r="C2739" s="96" t="str">
        <f>IF(ISBLANK(Perigon!I2734),"",Perigon!I2734)</f>
        <v/>
      </c>
      <c r="D2739" s="97" t="str">
        <f>IF(ISBLANK(Perigon!J2734),"",Perigon!J2734)</f>
        <v/>
      </c>
      <c r="E2739" s="64" t="str">
        <f>IF(ISBLANK(Perigon!K2734),"",Perigon!K2734)</f>
        <v/>
      </c>
      <c r="F2739" s="65"/>
      <c r="G2739" s="64"/>
      <c r="H2739" s="69" t="str">
        <f>IF(ISBLANK(Perigon!L2734),"",Perigon!L2734)</f>
        <v/>
      </c>
      <c r="I2739" s="69" t="str">
        <f>IF(ISBLANK(Perigon!M2734),"",Perigon!M2734)</f>
        <v/>
      </c>
      <c r="J2739" s="98" t="str">
        <f>IF(ISBLANK(Perigon!N2734),"",Perigon!N2734)</f>
        <v/>
      </c>
      <c r="K2739" s="99" t="str">
        <f>IF(ISBLANK(Perigon!J2734),"",Perigon!T2734)</f>
        <v/>
      </c>
      <c r="L2739" s="95" t="str">
        <f>IF(ISBLANK(Perigon!O2734),"",Perigon!O2734)</f>
        <v/>
      </c>
      <c r="M2739" s="95" t="str">
        <f>IF(ISBLANK(Perigon!R2734),"",Perigon!R2734)</f>
        <v/>
      </c>
      <c r="N2739" s="95" t="str">
        <f>IF(ISBLANK(Perigon!P2734),"",Perigon!P2734)</f>
        <v/>
      </c>
      <c r="O2739" s="38" t="str">
        <f>IF($L2739="","",VLOOKUP($R2739,Tarife!$A$2:$R$599,13,FALSE))</f>
        <v/>
      </c>
      <c r="P2739" s="38" t="str">
        <f t="shared" si="42"/>
        <v/>
      </c>
      <c r="R2739" s="100" t="str">
        <f>Zusammenzug!$C$25&amp;"-"&amp;Zusammenzug!$A$7&amp;"-"&amp;Leistungen!L2739</f>
        <v>2024-0-</v>
      </c>
    </row>
    <row r="2740" spans="1:18" x14ac:dyDescent="0.2">
      <c r="A2740" s="95" t="str">
        <f>IF(ISBLANK(Perigon!E2735),"",Perigon!E2735)</f>
        <v/>
      </c>
      <c r="B2740" s="95" t="str">
        <f>IF(ISBLANK(Perigon!G2735),"",Perigon!G2735)</f>
        <v/>
      </c>
      <c r="C2740" s="96" t="str">
        <f>IF(ISBLANK(Perigon!I2735),"",Perigon!I2735)</f>
        <v/>
      </c>
      <c r="D2740" s="97" t="str">
        <f>IF(ISBLANK(Perigon!J2735),"",Perigon!J2735)</f>
        <v/>
      </c>
      <c r="E2740" s="64" t="str">
        <f>IF(ISBLANK(Perigon!K2735),"",Perigon!K2735)</f>
        <v/>
      </c>
      <c r="F2740" s="65"/>
      <c r="G2740" s="64"/>
      <c r="H2740" s="69" t="str">
        <f>IF(ISBLANK(Perigon!L2735),"",Perigon!L2735)</f>
        <v/>
      </c>
      <c r="I2740" s="69" t="str">
        <f>IF(ISBLANK(Perigon!M2735),"",Perigon!M2735)</f>
        <v/>
      </c>
      <c r="J2740" s="98" t="str">
        <f>IF(ISBLANK(Perigon!N2735),"",Perigon!N2735)</f>
        <v/>
      </c>
      <c r="K2740" s="99" t="str">
        <f>IF(ISBLANK(Perigon!J2735),"",Perigon!T2735)</f>
        <v/>
      </c>
      <c r="L2740" s="95" t="str">
        <f>IF(ISBLANK(Perigon!O2735),"",Perigon!O2735)</f>
        <v/>
      </c>
      <c r="M2740" s="95" t="str">
        <f>IF(ISBLANK(Perigon!R2735),"",Perigon!R2735)</f>
        <v/>
      </c>
      <c r="N2740" s="95" t="str">
        <f>IF(ISBLANK(Perigon!P2735),"",Perigon!P2735)</f>
        <v/>
      </c>
      <c r="O2740" s="38" t="str">
        <f>IF($L2740="","",VLOOKUP($R2740,Tarife!$A$2:$R$599,13,FALSE))</f>
        <v/>
      </c>
      <c r="P2740" s="38" t="str">
        <f t="shared" si="42"/>
        <v/>
      </c>
      <c r="R2740" s="100" t="str">
        <f>Zusammenzug!$C$25&amp;"-"&amp;Zusammenzug!$A$7&amp;"-"&amp;Leistungen!L2740</f>
        <v>2024-0-</v>
      </c>
    </row>
    <row r="2741" spans="1:18" x14ac:dyDescent="0.2">
      <c r="A2741" s="95" t="str">
        <f>IF(ISBLANK(Perigon!E2736),"",Perigon!E2736)</f>
        <v/>
      </c>
      <c r="B2741" s="95" t="str">
        <f>IF(ISBLANK(Perigon!G2736),"",Perigon!G2736)</f>
        <v/>
      </c>
      <c r="C2741" s="96" t="str">
        <f>IF(ISBLANK(Perigon!I2736),"",Perigon!I2736)</f>
        <v/>
      </c>
      <c r="D2741" s="97" t="str">
        <f>IF(ISBLANK(Perigon!J2736),"",Perigon!J2736)</f>
        <v/>
      </c>
      <c r="E2741" s="64" t="str">
        <f>IF(ISBLANK(Perigon!K2736),"",Perigon!K2736)</f>
        <v/>
      </c>
      <c r="F2741" s="65"/>
      <c r="G2741" s="64"/>
      <c r="H2741" s="69" t="str">
        <f>IF(ISBLANK(Perigon!L2736),"",Perigon!L2736)</f>
        <v/>
      </c>
      <c r="I2741" s="69" t="str">
        <f>IF(ISBLANK(Perigon!M2736),"",Perigon!M2736)</f>
        <v/>
      </c>
      <c r="J2741" s="98" t="str">
        <f>IF(ISBLANK(Perigon!N2736),"",Perigon!N2736)</f>
        <v/>
      </c>
      <c r="K2741" s="99" t="str">
        <f>IF(ISBLANK(Perigon!J2736),"",Perigon!T2736)</f>
        <v/>
      </c>
      <c r="L2741" s="95" t="str">
        <f>IF(ISBLANK(Perigon!O2736),"",Perigon!O2736)</f>
        <v/>
      </c>
      <c r="M2741" s="95" t="str">
        <f>IF(ISBLANK(Perigon!R2736),"",Perigon!R2736)</f>
        <v/>
      </c>
      <c r="N2741" s="95" t="str">
        <f>IF(ISBLANK(Perigon!P2736),"",Perigon!P2736)</f>
        <v/>
      </c>
      <c r="O2741" s="38" t="str">
        <f>IF($L2741="","",VLOOKUP($R2741,Tarife!$A$2:$R$599,13,FALSE))</f>
        <v/>
      </c>
      <c r="P2741" s="38" t="str">
        <f t="shared" si="42"/>
        <v/>
      </c>
      <c r="R2741" s="100" t="str">
        <f>Zusammenzug!$C$25&amp;"-"&amp;Zusammenzug!$A$7&amp;"-"&amp;Leistungen!L2741</f>
        <v>2024-0-</v>
      </c>
    </row>
    <row r="2742" spans="1:18" x14ac:dyDescent="0.2">
      <c r="A2742" s="95" t="str">
        <f>IF(ISBLANK(Perigon!E2737),"",Perigon!E2737)</f>
        <v/>
      </c>
      <c r="B2742" s="95" t="str">
        <f>IF(ISBLANK(Perigon!G2737),"",Perigon!G2737)</f>
        <v/>
      </c>
      <c r="C2742" s="96" t="str">
        <f>IF(ISBLANK(Perigon!I2737),"",Perigon!I2737)</f>
        <v/>
      </c>
      <c r="D2742" s="97" t="str">
        <f>IF(ISBLANK(Perigon!J2737),"",Perigon!J2737)</f>
        <v/>
      </c>
      <c r="E2742" s="64" t="str">
        <f>IF(ISBLANK(Perigon!K2737),"",Perigon!K2737)</f>
        <v/>
      </c>
      <c r="F2742" s="65"/>
      <c r="G2742" s="64"/>
      <c r="H2742" s="69" t="str">
        <f>IF(ISBLANK(Perigon!L2737),"",Perigon!L2737)</f>
        <v/>
      </c>
      <c r="I2742" s="69" t="str">
        <f>IF(ISBLANK(Perigon!M2737),"",Perigon!M2737)</f>
        <v/>
      </c>
      <c r="J2742" s="98" t="str">
        <f>IF(ISBLANK(Perigon!N2737),"",Perigon!N2737)</f>
        <v/>
      </c>
      <c r="K2742" s="99" t="str">
        <f>IF(ISBLANK(Perigon!J2737),"",Perigon!T2737)</f>
        <v/>
      </c>
      <c r="L2742" s="95" t="str">
        <f>IF(ISBLANK(Perigon!O2737),"",Perigon!O2737)</f>
        <v/>
      </c>
      <c r="M2742" s="95" t="str">
        <f>IF(ISBLANK(Perigon!R2737),"",Perigon!R2737)</f>
        <v/>
      </c>
      <c r="N2742" s="95" t="str">
        <f>IF(ISBLANK(Perigon!P2737),"",Perigon!P2737)</f>
        <v/>
      </c>
      <c r="O2742" s="38" t="str">
        <f>IF($L2742="","",VLOOKUP($R2742,Tarife!$A$2:$R$599,13,FALSE))</f>
        <v/>
      </c>
      <c r="P2742" s="38" t="str">
        <f t="shared" si="42"/>
        <v/>
      </c>
      <c r="R2742" s="100" t="str">
        <f>Zusammenzug!$C$25&amp;"-"&amp;Zusammenzug!$A$7&amp;"-"&amp;Leistungen!L2742</f>
        <v>2024-0-</v>
      </c>
    </row>
    <row r="2743" spans="1:18" x14ac:dyDescent="0.2">
      <c r="A2743" s="95" t="str">
        <f>IF(ISBLANK(Perigon!E2738),"",Perigon!E2738)</f>
        <v/>
      </c>
      <c r="B2743" s="95" t="str">
        <f>IF(ISBLANK(Perigon!G2738),"",Perigon!G2738)</f>
        <v/>
      </c>
      <c r="C2743" s="96" t="str">
        <f>IF(ISBLANK(Perigon!I2738),"",Perigon!I2738)</f>
        <v/>
      </c>
      <c r="D2743" s="97" t="str">
        <f>IF(ISBLANK(Perigon!J2738),"",Perigon!J2738)</f>
        <v/>
      </c>
      <c r="E2743" s="64" t="str">
        <f>IF(ISBLANK(Perigon!K2738),"",Perigon!K2738)</f>
        <v/>
      </c>
      <c r="F2743" s="65"/>
      <c r="G2743" s="64"/>
      <c r="H2743" s="69" t="str">
        <f>IF(ISBLANK(Perigon!L2738),"",Perigon!L2738)</f>
        <v/>
      </c>
      <c r="I2743" s="69" t="str">
        <f>IF(ISBLANK(Perigon!M2738),"",Perigon!M2738)</f>
        <v/>
      </c>
      <c r="J2743" s="98" t="str">
        <f>IF(ISBLANK(Perigon!N2738),"",Perigon!N2738)</f>
        <v/>
      </c>
      <c r="K2743" s="99" t="str">
        <f>IF(ISBLANK(Perigon!J2738),"",Perigon!T2738)</f>
        <v/>
      </c>
      <c r="L2743" s="95" t="str">
        <f>IF(ISBLANK(Perigon!O2738),"",Perigon!O2738)</f>
        <v/>
      </c>
      <c r="M2743" s="95" t="str">
        <f>IF(ISBLANK(Perigon!R2738),"",Perigon!R2738)</f>
        <v/>
      </c>
      <c r="N2743" s="95" t="str">
        <f>IF(ISBLANK(Perigon!P2738),"",Perigon!P2738)</f>
        <v/>
      </c>
      <c r="O2743" s="38" t="str">
        <f>IF($L2743="","",VLOOKUP($R2743,Tarife!$A$2:$R$599,13,FALSE))</f>
        <v/>
      </c>
      <c r="P2743" s="38" t="str">
        <f t="shared" si="42"/>
        <v/>
      </c>
      <c r="R2743" s="100" t="str">
        <f>Zusammenzug!$C$25&amp;"-"&amp;Zusammenzug!$A$7&amp;"-"&amp;Leistungen!L2743</f>
        <v>2024-0-</v>
      </c>
    </row>
    <row r="2744" spans="1:18" x14ac:dyDescent="0.2">
      <c r="A2744" s="95" t="str">
        <f>IF(ISBLANK(Perigon!E2739),"",Perigon!E2739)</f>
        <v/>
      </c>
      <c r="B2744" s="95" t="str">
        <f>IF(ISBLANK(Perigon!G2739),"",Perigon!G2739)</f>
        <v/>
      </c>
      <c r="C2744" s="96" t="str">
        <f>IF(ISBLANK(Perigon!I2739),"",Perigon!I2739)</f>
        <v/>
      </c>
      <c r="D2744" s="97" t="str">
        <f>IF(ISBLANK(Perigon!J2739),"",Perigon!J2739)</f>
        <v/>
      </c>
      <c r="E2744" s="64" t="str">
        <f>IF(ISBLANK(Perigon!K2739),"",Perigon!K2739)</f>
        <v/>
      </c>
      <c r="F2744" s="65"/>
      <c r="G2744" s="64"/>
      <c r="H2744" s="69" t="str">
        <f>IF(ISBLANK(Perigon!L2739),"",Perigon!L2739)</f>
        <v/>
      </c>
      <c r="I2744" s="69" t="str">
        <f>IF(ISBLANK(Perigon!M2739),"",Perigon!M2739)</f>
        <v/>
      </c>
      <c r="J2744" s="98" t="str">
        <f>IF(ISBLANK(Perigon!N2739),"",Perigon!N2739)</f>
        <v/>
      </c>
      <c r="K2744" s="99" t="str">
        <f>IF(ISBLANK(Perigon!J2739),"",Perigon!T2739)</f>
        <v/>
      </c>
      <c r="L2744" s="95" t="str">
        <f>IF(ISBLANK(Perigon!O2739),"",Perigon!O2739)</f>
        <v/>
      </c>
      <c r="M2744" s="95" t="str">
        <f>IF(ISBLANK(Perigon!R2739),"",Perigon!R2739)</f>
        <v/>
      </c>
      <c r="N2744" s="95" t="str">
        <f>IF(ISBLANK(Perigon!P2739),"",Perigon!P2739)</f>
        <v/>
      </c>
      <c r="O2744" s="38" t="str">
        <f>IF($L2744="","",VLOOKUP($R2744,Tarife!$A$2:$R$599,13,FALSE))</f>
        <v/>
      </c>
      <c r="P2744" s="38" t="str">
        <f t="shared" si="42"/>
        <v/>
      </c>
      <c r="R2744" s="100" t="str">
        <f>Zusammenzug!$C$25&amp;"-"&amp;Zusammenzug!$A$7&amp;"-"&amp;Leistungen!L2744</f>
        <v>2024-0-</v>
      </c>
    </row>
    <row r="2745" spans="1:18" x14ac:dyDescent="0.2">
      <c r="A2745" s="95" t="str">
        <f>IF(ISBLANK(Perigon!E2740),"",Perigon!E2740)</f>
        <v/>
      </c>
      <c r="B2745" s="95" t="str">
        <f>IF(ISBLANK(Perigon!G2740),"",Perigon!G2740)</f>
        <v/>
      </c>
      <c r="C2745" s="96" t="str">
        <f>IF(ISBLANK(Perigon!I2740),"",Perigon!I2740)</f>
        <v/>
      </c>
      <c r="D2745" s="97" t="str">
        <f>IF(ISBLANK(Perigon!J2740),"",Perigon!J2740)</f>
        <v/>
      </c>
      <c r="E2745" s="64" t="str">
        <f>IF(ISBLANK(Perigon!K2740),"",Perigon!K2740)</f>
        <v/>
      </c>
      <c r="F2745" s="65"/>
      <c r="G2745" s="64"/>
      <c r="H2745" s="69" t="str">
        <f>IF(ISBLANK(Perigon!L2740),"",Perigon!L2740)</f>
        <v/>
      </c>
      <c r="I2745" s="69" t="str">
        <f>IF(ISBLANK(Perigon!M2740),"",Perigon!M2740)</f>
        <v/>
      </c>
      <c r="J2745" s="98" t="str">
        <f>IF(ISBLANK(Perigon!N2740),"",Perigon!N2740)</f>
        <v/>
      </c>
      <c r="K2745" s="99" t="str">
        <f>IF(ISBLANK(Perigon!J2740),"",Perigon!T2740)</f>
        <v/>
      </c>
      <c r="L2745" s="95" t="str">
        <f>IF(ISBLANK(Perigon!O2740),"",Perigon!O2740)</f>
        <v/>
      </c>
      <c r="M2745" s="95" t="str">
        <f>IF(ISBLANK(Perigon!R2740),"",Perigon!R2740)</f>
        <v/>
      </c>
      <c r="N2745" s="95" t="str">
        <f>IF(ISBLANK(Perigon!P2740),"",Perigon!P2740)</f>
        <v/>
      </c>
      <c r="O2745" s="38" t="str">
        <f>IF($L2745="","",VLOOKUP($R2745,Tarife!$A$2:$R$599,13,FALSE))</f>
        <v/>
      </c>
      <c r="P2745" s="38" t="str">
        <f t="shared" si="42"/>
        <v/>
      </c>
      <c r="R2745" s="100" t="str">
        <f>Zusammenzug!$C$25&amp;"-"&amp;Zusammenzug!$A$7&amp;"-"&amp;Leistungen!L2745</f>
        <v>2024-0-</v>
      </c>
    </row>
    <row r="2746" spans="1:18" x14ac:dyDescent="0.2">
      <c r="A2746" s="95" t="str">
        <f>IF(ISBLANK(Perigon!E2741),"",Perigon!E2741)</f>
        <v/>
      </c>
      <c r="B2746" s="95" t="str">
        <f>IF(ISBLANK(Perigon!G2741),"",Perigon!G2741)</f>
        <v/>
      </c>
      <c r="C2746" s="96" t="str">
        <f>IF(ISBLANK(Perigon!I2741),"",Perigon!I2741)</f>
        <v/>
      </c>
      <c r="D2746" s="97" t="str">
        <f>IF(ISBLANK(Perigon!J2741),"",Perigon!J2741)</f>
        <v/>
      </c>
      <c r="E2746" s="64" t="str">
        <f>IF(ISBLANK(Perigon!K2741),"",Perigon!K2741)</f>
        <v/>
      </c>
      <c r="F2746" s="65"/>
      <c r="G2746" s="64"/>
      <c r="H2746" s="69" t="str">
        <f>IF(ISBLANK(Perigon!L2741),"",Perigon!L2741)</f>
        <v/>
      </c>
      <c r="I2746" s="69" t="str">
        <f>IF(ISBLANK(Perigon!M2741),"",Perigon!M2741)</f>
        <v/>
      </c>
      <c r="J2746" s="98" t="str">
        <f>IF(ISBLANK(Perigon!N2741),"",Perigon!N2741)</f>
        <v/>
      </c>
      <c r="K2746" s="99" t="str">
        <f>IF(ISBLANK(Perigon!J2741),"",Perigon!T2741)</f>
        <v/>
      </c>
      <c r="L2746" s="95" t="str">
        <f>IF(ISBLANK(Perigon!O2741),"",Perigon!O2741)</f>
        <v/>
      </c>
      <c r="M2746" s="95" t="str">
        <f>IF(ISBLANK(Perigon!R2741),"",Perigon!R2741)</f>
        <v/>
      </c>
      <c r="N2746" s="95" t="str">
        <f>IF(ISBLANK(Perigon!P2741),"",Perigon!P2741)</f>
        <v/>
      </c>
      <c r="O2746" s="38" t="str">
        <f>IF($L2746="","",VLOOKUP($R2746,Tarife!$A$2:$R$599,13,FALSE))</f>
        <v/>
      </c>
      <c r="P2746" s="38" t="str">
        <f t="shared" si="42"/>
        <v/>
      </c>
      <c r="R2746" s="100" t="str">
        <f>Zusammenzug!$C$25&amp;"-"&amp;Zusammenzug!$A$7&amp;"-"&amp;Leistungen!L2746</f>
        <v>2024-0-</v>
      </c>
    </row>
    <row r="2747" spans="1:18" x14ac:dyDescent="0.2">
      <c r="A2747" s="95" t="str">
        <f>IF(ISBLANK(Perigon!E2742),"",Perigon!E2742)</f>
        <v/>
      </c>
      <c r="B2747" s="95" t="str">
        <f>IF(ISBLANK(Perigon!G2742),"",Perigon!G2742)</f>
        <v/>
      </c>
      <c r="C2747" s="96" t="str">
        <f>IF(ISBLANK(Perigon!I2742),"",Perigon!I2742)</f>
        <v/>
      </c>
      <c r="D2747" s="97" t="str">
        <f>IF(ISBLANK(Perigon!J2742),"",Perigon!J2742)</f>
        <v/>
      </c>
      <c r="E2747" s="64" t="str">
        <f>IF(ISBLANK(Perigon!K2742),"",Perigon!K2742)</f>
        <v/>
      </c>
      <c r="F2747" s="65"/>
      <c r="G2747" s="64"/>
      <c r="H2747" s="69" t="str">
        <f>IF(ISBLANK(Perigon!L2742),"",Perigon!L2742)</f>
        <v/>
      </c>
      <c r="I2747" s="69" t="str">
        <f>IF(ISBLANK(Perigon!M2742),"",Perigon!M2742)</f>
        <v/>
      </c>
      <c r="J2747" s="98" t="str">
        <f>IF(ISBLANK(Perigon!N2742),"",Perigon!N2742)</f>
        <v/>
      </c>
      <c r="K2747" s="99" t="str">
        <f>IF(ISBLANK(Perigon!J2742),"",Perigon!T2742)</f>
        <v/>
      </c>
      <c r="L2747" s="95" t="str">
        <f>IF(ISBLANK(Perigon!O2742),"",Perigon!O2742)</f>
        <v/>
      </c>
      <c r="M2747" s="95" t="str">
        <f>IF(ISBLANK(Perigon!R2742),"",Perigon!R2742)</f>
        <v/>
      </c>
      <c r="N2747" s="95" t="str">
        <f>IF(ISBLANK(Perigon!P2742),"",Perigon!P2742)</f>
        <v/>
      </c>
      <c r="O2747" s="38" t="str">
        <f>IF($L2747="","",VLOOKUP($R2747,Tarife!$A$2:$R$599,13,FALSE))</f>
        <v/>
      </c>
      <c r="P2747" s="38" t="str">
        <f t="shared" si="42"/>
        <v/>
      </c>
      <c r="R2747" s="100" t="str">
        <f>Zusammenzug!$C$25&amp;"-"&amp;Zusammenzug!$A$7&amp;"-"&amp;Leistungen!L2747</f>
        <v>2024-0-</v>
      </c>
    </row>
    <row r="2748" spans="1:18" x14ac:dyDescent="0.2">
      <c r="A2748" s="95" t="str">
        <f>IF(ISBLANK(Perigon!E2743),"",Perigon!E2743)</f>
        <v/>
      </c>
      <c r="B2748" s="95" t="str">
        <f>IF(ISBLANK(Perigon!G2743),"",Perigon!G2743)</f>
        <v/>
      </c>
      <c r="C2748" s="96" t="str">
        <f>IF(ISBLANK(Perigon!I2743),"",Perigon!I2743)</f>
        <v/>
      </c>
      <c r="D2748" s="97" t="str">
        <f>IF(ISBLANK(Perigon!J2743),"",Perigon!J2743)</f>
        <v/>
      </c>
      <c r="E2748" s="64" t="str">
        <f>IF(ISBLANK(Perigon!K2743),"",Perigon!K2743)</f>
        <v/>
      </c>
      <c r="F2748" s="65"/>
      <c r="G2748" s="64"/>
      <c r="H2748" s="69" t="str">
        <f>IF(ISBLANK(Perigon!L2743),"",Perigon!L2743)</f>
        <v/>
      </c>
      <c r="I2748" s="69" t="str">
        <f>IF(ISBLANK(Perigon!M2743),"",Perigon!M2743)</f>
        <v/>
      </c>
      <c r="J2748" s="98" t="str">
        <f>IF(ISBLANK(Perigon!N2743),"",Perigon!N2743)</f>
        <v/>
      </c>
      <c r="K2748" s="99" t="str">
        <f>IF(ISBLANK(Perigon!J2743),"",Perigon!T2743)</f>
        <v/>
      </c>
      <c r="L2748" s="95" t="str">
        <f>IF(ISBLANK(Perigon!O2743),"",Perigon!O2743)</f>
        <v/>
      </c>
      <c r="M2748" s="95" t="str">
        <f>IF(ISBLANK(Perigon!R2743),"",Perigon!R2743)</f>
        <v/>
      </c>
      <c r="N2748" s="95" t="str">
        <f>IF(ISBLANK(Perigon!P2743),"",Perigon!P2743)</f>
        <v/>
      </c>
      <c r="O2748" s="38" t="str">
        <f>IF($L2748="","",VLOOKUP($R2748,Tarife!$A$2:$R$599,13,FALSE))</f>
        <v/>
      </c>
      <c r="P2748" s="38" t="str">
        <f t="shared" si="42"/>
        <v/>
      </c>
      <c r="R2748" s="100" t="str">
        <f>Zusammenzug!$C$25&amp;"-"&amp;Zusammenzug!$A$7&amp;"-"&amp;Leistungen!L2748</f>
        <v>2024-0-</v>
      </c>
    </row>
    <row r="2749" spans="1:18" x14ac:dyDescent="0.2">
      <c r="A2749" s="95" t="str">
        <f>IF(ISBLANK(Perigon!E2744),"",Perigon!E2744)</f>
        <v/>
      </c>
      <c r="B2749" s="95" t="str">
        <f>IF(ISBLANK(Perigon!G2744),"",Perigon!G2744)</f>
        <v/>
      </c>
      <c r="C2749" s="96" t="str">
        <f>IF(ISBLANK(Perigon!I2744),"",Perigon!I2744)</f>
        <v/>
      </c>
      <c r="D2749" s="97" t="str">
        <f>IF(ISBLANK(Perigon!J2744),"",Perigon!J2744)</f>
        <v/>
      </c>
      <c r="E2749" s="64" t="str">
        <f>IF(ISBLANK(Perigon!K2744),"",Perigon!K2744)</f>
        <v/>
      </c>
      <c r="F2749" s="65"/>
      <c r="G2749" s="64"/>
      <c r="H2749" s="69" t="str">
        <f>IF(ISBLANK(Perigon!L2744),"",Perigon!L2744)</f>
        <v/>
      </c>
      <c r="I2749" s="69" t="str">
        <f>IF(ISBLANK(Perigon!M2744),"",Perigon!M2744)</f>
        <v/>
      </c>
      <c r="J2749" s="98" t="str">
        <f>IF(ISBLANK(Perigon!N2744),"",Perigon!N2744)</f>
        <v/>
      </c>
      <c r="K2749" s="99" t="str">
        <f>IF(ISBLANK(Perigon!J2744),"",Perigon!T2744)</f>
        <v/>
      </c>
      <c r="L2749" s="95" t="str">
        <f>IF(ISBLANK(Perigon!O2744),"",Perigon!O2744)</f>
        <v/>
      </c>
      <c r="M2749" s="95" t="str">
        <f>IF(ISBLANK(Perigon!R2744),"",Perigon!R2744)</f>
        <v/>
      </c>
      <c r="N2749" s="95" t="str">
        <f>IF(ISBLANK(Perigon!P2744),"",Perigon!P2744)</f>
        <v/>
      </c>
      <c r="O2749" s="38" t="str">
        <f>IF($L2749="","",VLOOKUP($R2749,Tarife!$A$2:$R$599,13,FALSE))</f>
        <v/>
      </c>
      <c r="P2749" s="38" t="str">
        <f t="shared" si="42"/>
        <v/>
      </c>
      <c r="R2749" s="100" t="str">
        <f>Zusammenzug!$C$25&amp;"-"&amp;Zusammenzug!$A$7&amp;"-"&amp;Leistungen!L2749</f>
        <v>2024-0-</v>
      </c>
    </row>
    <row r="2750" spans="1:18" x14ac:dyDescent="0.2">
      <c r="A2750" s="95" t="str">
        <f>IF(ISBLANK(Perigon!E2745),"",Perigon!E2745)</f>
        <v/>
      </c>
      <c r="B2750" s="95" t="str">
        <f>IF(ISBLANK(Perigon!G2745),"",Perigon!G2745)</f>
        <v/>
      </c>
      <c r="C2750" s="96" t="str">
        <f>IF(ISBLANK(Perigon!I2745),"",Perigon!I2745)</f>
        <v/>
      </c>
      <c r="D2750" s="97" t="str">
        <f>IF(ISBLANK(Perigon!J2745),"",Perigon!J2745)</f>
        <v/>
      </c>
      <c r="E2750" s="64" t="str">
        <f>IF(ISBLANK(Perigon!K2745),"",Perigon!K2745)</f>
        <v/>
      </c>
      <c r="F2750" s="65"/>
      <c r="G2750" s="64"/>
      <c r="H2750" s="69" t="str">
        <f>IF(ISBLANK(Perigon!L2745),"",Perigon!L2745)</f>
        <v/>
      </c>
      <c r="I2750" s="69" t="str">
        <f>IF(ISBLANK(Perigon!M2745),"",Perigon!M2745)</f>
        <v/>
      </c>
      <c r="J2750" s="98" t="str">
        <f>IF(ISBLANK(Perigon!N2745),"",Perigon!N2745)</f>
        <v/>
      </c>
      <c r="K2750" s="99" t="str">
        <f>IF(ISBLANK(Perigon!J2745),"",Perigon!T2745)</f>
        <v/>
      </c>
      <c r="L2750" s="95" t="str">
        <f>IF(ISBLANK(Perigon!O2745),"",Perigon!O2745)</f>
        <v/>
      </c>
      <c r="M2750" s="95" t="str">
        <f>IF(ISBLANK(Perigon!R2745),"",Perigon!R2745)</f>
        <v/>
      </c>
      <c r="N2750" s="95" t="str">
        <f>IF(ISBLANK(Perigon!P2745),"",Perigon!P2745)</f>
        <v/>
      </c>
      <c r="O2750" s="38" t="str">
        <f>IF($L2750="","",VLOOKUP($R2750,Tarife!$A$2:$R$599,13,FALSE))</f>
        <v/>
      </c>
      <c r="P2750" s="38" t="str">
        <f t="shared" si="42"/>
        <v/>
      </c>
      <c r="R2750" s="100" t="str">
        <f>Zusammenzug!$C$25&amp;"-"&amp;Zusammenzug!$A$7&amp;"-"&amp;Leistungen!L2750</f>
        <v>2024-0-</v>
      </c>
    </row>
    <row r="2751" spans="1:18" x14ac:dyDescent="0.2">
      <c r="A2751" s="95" t="str">
        <f>IF(ISBLANK(Perigon!E2746),"",Perigon!E2746)</f>
        <v/>
      </c>
      <c r="B2751" s="95" t="str">
        <f>IF(ISBLANK(Perigon!G2746),"",Perigon!G2746)</f>
        <v/>
      </c>
      <c r="C2751" s="96" t="str">
        <f>IF(ISBLANK(Perigon!I2746),"",Perigon!I2746)</f>
        <v/>
      </c>
      <c r="D2751" s="97" t="str">
        <f>IF(ISBLANK(Perigon!J2746),"",Perigon!J2746)</f>
        <v/>
      </c>
      <c r="E2751" s="64" t="str">
        <f>IF(ISBLANK(Perigon!K2746),"",Perigon!K2746)</f>
        <v/>
      </c>
      <c r="F2751" s="65"/>
      <c r="G2751" s="64"/>
      <c r="H2751" s="69" t="str">
        <f>IF(ISBLANK(Perigon!L2746),"",Perigon!L2746)</f>
        <v/>
      </c>
      <c r="I2751" s="69" t="str">
        <f>IF(ISBLANK(Perigon!M2746),"",Perigon!M2746)</f>
        <v/>
      </c>
      <c r="J2751" s="98" t="str">
        <f>IF(ISBLANK(Perigon!N2746),"",Perigon!N2746)</f>
        <v/>
      </c>
      <c r="K2751" s="99" t="str">
        <f>IF(ISBLANK(Perigon!J2746),"",Perigon!T2746)</f>
        <v/>
      </c>
      <c r="L2751" s="95" t="str">
        <f>IF(ISBLANK(Perigon!O2746),"",Perigon!O2746)</f>
        <v/>
      </c>
      <c r="M2751" s="95" t="str">
        <f>IF(ISBLANK(Perigon!R2746),"",Perigon!R2746)</f>
        <v/>
      </c>
      <c r="N2751" s="95" t="str">
        <f>IF(ISBLANK(Perigon!P2746),"",Perigon!P2746)</f>
        <v/>
      </c>
      <c r="O2751" s="38" t="str">
        <f>IF($L2751="","",VLOOKUP($R2751,Tarife!$A$2:$R$599,13,FALSE))</f>
        <v/>
      </c>
      <c r="P2751" s="38" t="str">
        <f t="shared" si="42"/>
        <v/>
      </c>
      <c r="R2751" s="100" t="str">
        <f>Zusammenzug!$C$25&amp;"-"&amp;Zusammenzug!$A$7&amp;"-"&amp;Leistungen!L2751</f>
        <v>2024-0-</v>
      </c>
    </row>
    <row r="2752" spans="1:18" x14ac:dyDescent="0.2">
      <c r="A2752" s="95" t="str">
        <f>IF(ISBLANK(Perigon!E2747),"",Perigon!E2747)</f>
        <v/>
      </c>
      <c r="B2752" s="95" t="str">
        <f>IF(ISBLANK(Perigon!G2747),"",Perigon!G2747)</f>
        <v/>
      </c>
      <c r="C2752" s="96" t="str">
        <f>IF(ISBLANK(Perigon!I2747),"",Perigon!I2747)</f>
        <v/>
      </c>
      <c r="D2752" s="97" t="str">
        <f>IF(ISBLANK(Perigon!J2747),"",Perigon!J2747)</f>
        <v/>
      </c>
      <c r="E2752" s="64" t="str">
        <f>IF(ISBLANK(Perigon!K2747),"",Perigon!K2747)</f>
        <v/>
      </c>
      <c r="F2752" s="65"/>
      <c r="G2752" s="64"/>
      <c r="H2752" s="69" t="str">
        <f>IF(ISBLANK(Perigon!L2747),"",Perigon!L2747)</f>
        <v/>
      </c>
      <c r="I2752" s="69" t="str">
        <f>IF(ISBLANK(Perigon!M2747),"",Perigon!M2747)</f>
        <v/>
      </c>
      <c r="J2752" s="98" t="str">
        <f>IF(ISBLANK(Perigon!N2747),"",Perigon!N2747)</f>
        <v/>
      </c>
      <c r="K2752" s="99" t="str">
        <f>IF(ISBLANK(Perigon!J2747),"",Perigon!T2747)</f>
        <v/>
      </c>
      <c r="L2752" s="95" t="str">
        <f>IF(ISBLANK(Perigon!O2747),"",Perigon!O2747)</f>
        <v/>
      </c>
      <c r="M2752" s="95" t="str">
        <f>IF(ISBLANK(Perigon!R2747),"",Perigon!R2747)</f>
        <v/>
      </c>
      <c r="N2752" s="95" t="str">
        <f>IF(ISBLANK(Perigon!P2747),"",Perigon!P2747)</f>
        <v/>
      </c>
      <c r="O2752" s="38" t="str">
        <f>IF($L2752="","",VLOOKUP($R2752,Tarife!$A$2:$R$599,13,FALSE))</f>
        <v/>
      </c>
      <c r="P2752" s="38" t="str">
        <f t="shared" si="42"/>
        <v/>
      </c>
      <c r="R2752" s="100" t="str">
        <f>Zusammenzug!$C$25&amp;"-"&amp;Zusammenzug!$A$7&amp;"-"&amp;Leistungen!L2752</f>
        <v>2024-0-</v>
      </c>
    </row>
    <row r="2753" spans="1:18" x14ac:dyDescent="0.2">
      <c r="A2753" s="95" t="str">
        <f>IF(ISBLANK(Perigon!E2748),"",Perigon!E2748)</f>
        <v/>
      </c>
      <c r="B2753" s="95" t="str">
        <f>IF(ISBLANK(Perigon!G2748),"",Perigon!G2748)</f>
        <v/>
      </c>
      <c r="C2753" s="96" t="str">
        <f>IF(ISBLANK(Perigon!I2748),"",Perigon!I2748)</f>
        <v/>
      </c>
      <c r="D2753" s="97" t="str">
        <f>IF(ISBLANK(Perigon!J2748),"",Perigon!J2748)</f>
        <v/>
      </c>
      <c r="E2753" s="64" t="str">
        <f>IF(ISBLANK(Perigon!K2748),"",Perigon!K2748)</f>
        <v/>
      </c>
      <c r="F2753" s="65"/>
      <c r="G2753" s="64"/>
      <c r="H2753" s="69" t="str">
        <f>IF(ISBLANK(Perigon!L2748),"",Perigon!L2748)</f>
        <v/>
      </c>
      <c r="I2753" s="69" t="str">
        <f>IF(ISBLANK(Perigon!M2748),"",Perigon!M2748)</f>
        <v/>
      </c>
      <c r="J2753" s="98" t="str">
        <f>IF(ISBLANK(Perigon!N2748),"",Perigon!N2748)</f>
        <v/>
      </c>
      <c r="K2753" s="99" t="str">
        <f>IF(ISBLANK(Perigon!J2748),"",Perigon!T2748)</f>
        <v/>
      </c>
      <c r="L2753" s="95" t="str">
        <f>IF(ISBLANK(Perigon!O2748),"",Perigon!O2748)</f>
        <v/>
      </c>
      <c r="M2753" s="95" t="str">
        <f>IF(ISBLANK(Perigon!R2748),"",Perigon!R2748)</f>
        <v/>
      </c>
      <c r="N2753" s="95" t="str">
        <f>IF(ISBLANK(Perigon!P2748),"",Perigon!P2748)</f>
        <v/>
      </c>
      <c r="O2753" s="38" t="str">
        <f>IF($L2753="","",VLOOKUP($R2753,Tarife!$A$2:$R$599,13,FALSE))</f>
        <v/>
      </c>
      <c r="P2753" s="38" t="str">
        <f t="shared" si="42"/>
        <v/>
      </c>
      <c r="R2753" s="100" t="str">
        <f>Zusammenzug!$C$25&amp;"-"&amp;Zusammenzug!$A$7&amp;"-"&amp;Leistungen!L2753</f>
        <v>2024-0-</v>
      </c>
    </row>
    <row r="2754" spans="1:18" x14ac:dyDescent="0.2">
      <c r="A2754" s="95" t="str">
        <f>IF(ISBLANK(Perigon!E2749),"",Perigon!E2749)</f>
        <v/>
      </c>
      <c r="B2754" s="95" t="str">
        <f>IF(ISBLANK(Perigon!G2749),"",Perigon!G2749)</f>
        <v/>
      </c>
      <c r="C2754" s="96" t="str">
        <f>IF(ISBLANK(Perigon!I2749),"",Perigon!I2749)</f>
        <v/>
      </c>
      <c r="D2754" s="97" t="str">
        <f>IF(ISBLANK(Perigon!J2749),"",Perigon!J2749)</f>
        <v/>
      </c>
      <c r="E2754" s="64" t="str">
        <f>IF(ISBLANK(Perigon!K2749),"",Perigon!K2749)</f>
        <v/>
      </c>
      <c r="F2754" s="65"/>
      <c r="G2754" s="64"/>
      <c r="H2754" s="69" t="str">
        <f>IF(ISBLANK(Perigon!L2749),"",Perigon!L2749)</f>
        <v/>
      </c>
      <c r="I2754" s="69" t="str">
        <f>IF(ISBLANK(Perigon!M2749),"",Perigon!M2749)</f>
        <v/>
      </c>
      <c r="J2754" s="98" t="str">
        <f>IF(ISBLANK(Perigon!N2749),"",Perigon!N2749)</f>
        <v/>
      </c>
      <c r="K2754" s="99" t="str">
        <f>IF(ISBLANK(Perigon!J2749),"",Perigon!T2749)</f>
        <v/>
      </c>
      <c r="L2754" s="95" t="str">
        <f>IF(ISBLANK(Perigon!O2749),"",Perigon!O2749)</f>
        <v/>
      </c>
      <c r="M2754" s="95" t="str">
        <f>IF(ISBLANK(Perigon!R2749),"",Perigon!R2749)</f>
        <v/>
      </c>
      <c r="N2754" s="95" t="str">
        <f>IF(ISBLANK(Perigon!P2749),"",Perigon!P2749)</f>
        <v/>
      </c>
      <c r="O2754" s="38" t="str">
        <f>IF($L2754="","",VLOOKUP($R2754,Tarife!$A$2:$R$599,13,FALSE))</f>
        <v/>
      </c>
      <c r="P2754" s="38" t="str">
        <f t="shared" si="42"/>
        <v/>
      </c>
      <c r="R2754" s="100" t="str">
        <f>Zusammenzug!$C$25&amp;"-"&amp;Zusammenzug!$A$7&amp;"-"&amp;Leistungen!L2754</f>
        <v>2024-0-</v>
      </c>
    </row>
    <row r="2755" spans="1:18" x14ac:dyDescent="0.2">
      <c r="A2755" s="95" t="str">
        <f>IF(ISBLANK(Perigon!E2750),"",Perigon!E2750)</f>
        <v/>
      </c>
      <c r="B2755" s="95" t="str">
        <f>IF(ISBLANK(Perigon!G2750),"",Perigon!G2750)</f>
        <v/>
      </c>
      <c r="C2755" s="96" t="str">
        <f>IF(ISBLANK(Perigon!I2750),"",Perigon!I2750)</f>
        <v/>
      </c>
      <c r="D2755" s="97" t="str">
        <f>IF(ISBLANK(Perigon!J2750),"",Perigon!J2750)</f>
        <v/>
      </c>
      <c r="E2755" s="64" t="str">
        <f>IF(ISBLANK(Perigon!K2750),"",Perigon!K2750)</f>
        <v/>
      </c>
      <c r="F2755" s="65"/>
      <c r="G2755" s="64"/>
      <c r="H2755" s="69" t="str">
        <f>IF(ISBLANK(Perigon!L2750),"",Perigon!L2750)</f>
        <v/>
      </c>
      <c r="I2755" s="69" t="str">
        <f>IF(ISBLANK(Perigon!M2750),"",Perigon!M2750)</f>
        <v/>
      </c>
      <c r="J2755" s="98" t="str">
        <f>IF(ISBLANK(Perigon!N2750),"",Perigon!N2750)</f>
        <v/>
      </c>
      <c r="K2755" s="99" t="str">
        <f>IF(ISBLANK(Perigon!J2750),"",Perigon!T2750)</f>
        <v/>
      </c>
      <c r="L2755" s="95" t="str">
        <f>IF(ISBLANK(Perigon!O2750),"",Perigon!O2750)</f>
        <v/>
      </c>
      <c r="M2755" s="95" t="str">
        <f>IF(ISBLANK(Perigon!R2750),"",Perigon!R2750)</f>
        <v/>
      </c>
      <c r="N2755" s="95" t="str">
        <f>IF(ISBLANK(Perigon!P2750),"",Perigon!P2750)</f>
        <v/>
      </c>
      <c r="O2755" s="38" t="str">
        <f>IF($L2755="","",VLOOKUP($R2755,Tarife!$A$2:$R$599,13,FALSE))</f>
        <v/>
      </c>
      <c r="P2755" s="38" t="str">
        <f t="shared" si="42"/>
        <v/>
      </c>
      <c r="R2755" s="100" t="str">
        <f>Zusammenzug!$C$25&amp;"-"&amp;Zusammenzug!$A$7&amp;"-"&amp;Leistungen!L2755</f>
        <v>2024-0-</v>
      </c>
    </row>
    <row r="2756" spans="1:18" x14ac:dyDescent="0.2">
      <c r="A2756" s="95" t="str">
        <f>IF(ISBLANK(Perigon!E2751),"",Perigon!E2751)</f>
        <v/>
      </c>
      <c r="B2756" s="95" t="str">
        <f>IF(ISBLANK(Perigon!G2751),"",Perigon!G2751)</f>
        <v/>
      </c>
      <c r="C2756" s="96" t="str">
        <f>IF(ISBLANK(Perigon!I2751),"",Perigon!I2751)</f>
        <v/>
      </c>
      <c r="D2756" s="97" t="str">
        <f>IF(ISBLANK(Perigon!J2751),"",Perigon!J2751)</f>
        <v/>
      </c>
      <c r="E2756" s="64" t="str">
        <f>IF(ISBLANK(Perigon!K2751),"",Perigon!K2751)</f>
        <v/>
      </c>
      <c r="F2756" s="65"/>
      <c r="G2756" s="64"/>
      <c r="H2756" s="69" t="str">
        <f>IF(ISBLANK(Perigon!L2751),"",Perigon!L2751)</f>
        <v/>
      </c>
      <c r="I2756" s="69" t="str">
        <f>IF(ISBLANK(Perigon!M2751),"",Perigon!M2751)</f>
        <v/>
      </c>
      <c r="J2756" s="98" t="str">
        <f>IF(ISBLANK(Perigon!N2751),"",Perigon!N2751)</f>
        <v/>
      </c>
      <c r="K2756" s="99" t="str">
        <f>IF(ISBLANK(Perigon!J2751),"",Perigon!T2751)</f>
        <v/>
      </c>
      <c r="L2756" s="95" t="str">
        <f>IF(ISBLANK(Perigon!O2751),"",Perigon!O2751)</f>
        <v/>
      </c>
      <c r="M2756" s="95" t="str">
        <f>IF(ISBLANK(Perigon!R2751),"",Perigon!R2751)</f>
        <v/>
      </c>
      <c r="N2756" s="95" t="str">
        <f>IF(ISBLANK(Perigon!P2751),"",Perigon!P2751)</f>
        <v/>
      </c>
      <c r="O2756" s="38" t="str">
        <f>IF($L2756="","",VLOOKUP($R2756,Tarife!$A$2:$R$599,13,FALSE))</f>
        <v/>
      </c>
      <c r="P2756" s="38" t="str">
        <f t="shared" si="42"/>
        <v/>
      </c>
      <c r="R2756" s="100" t="str">
        <f>Zusammenzug!$C$25&amp;"-"&amp;Zusammenzug!$A$7&amp;"-"&amp;Leistungen!L2756</f>
        <v>2024-0-</v>
      </c>
    </row>
    <row r="2757" spans="1:18" x14ac:dyDescent="0.2">
      <c r="A2757" s="95" t="str">
        <f>IF(ISBLANK(Perigon!E2752),"",Perigon!E2752)</f>
        <v/>
      </c>
      <c r="B2757" s="95" t="str">
        <f>IF(ISBLANK(Perigon!G2752),"",Perigon!G2752)</f>
        <v/>
      </c>
      <c r="C2757" s="96" t="str">
        <f>IF(ISBLANK(Perigon!I2752),"",Perigon!I2752)</f>
        <v/>
      </c>
      <c r="D2757" s="97" t="str">
        <f>IF(ISBLANK(Perigon!J2752),"",Perigon!J2752)</f>
        <v/>
      </c>
      <c r="E2757" s="64" t="str">
        <f>IF(ISBLANK(Perigon!K2752),"",Perigon!K2752)</f>
        <v/>
      </c>
      <c r="F2757" s="65"/>
      <c r="G2757" s="64"/>
      <c r="H2757" s="69" t="str">
        <f>IF(ISBLANK(Perigon!L2752),"",Perigon!L2752)</f>
        <v/>
      </c>
      <c r="I2757" s="69" t="str">
        <f>IF(ISBLANK(Perigon!M2752),"",Perigon!M2752)</f>
        <v/>
      </c>
      <c r="J2757" s="98" t="str">
        <f>IF(ISBLANK(Perigon!N2752),"",Perigon!N2752)</f>
        <v/>
      </c>
      <c r="K2757" s="99" t="str">
        <f>IF(ISBLANK(Perigon!J2752),"",Perigon!T2752)</f>
        <v/>
      </c>
      <c r="L2757" s="95" t="str">
        <f>IF(ISBLANK(Perigon!O2752),"",Perigon!O2752)</f>
        <v/>
      </c>
      <c r="M2757" s="95" t="str">
        <f>IF(ISBLANK(Perigon!R2752),"",Perigon!R2752)</f>
        <v/>
      </c>
      <c r="N2757" s="95" t="str">
        <f>IF(ISBLANK(Perigon!P2752),"",Perigon!P2752)</f>
        <v/>
      </c>
      <c r="O2757" s="38" t="str">
        <f>IF($L2757="","",VLOOKUP($R2757,Tarife!$A$2:$R$599,13,FALSE))</f>
        <v/>
      </c>
      <c r="P2757" s="38" t="str">
        <f t="shared" si="42"/>
        <v/>
      </c>
      <c r="R2757" s="100" t="str">
        <f>Zusammenzug!$C$25&amp;"-"&amp;Zusammenzug!$A$7&amp;"-"&amp;Leistungen!L2757</f>
        <v>2024-0-</v>
      </c>
    </row>
    <row r="2758" spans="1:18" x14ac:dyDescent="0.2">
      <c r="A2758" s="95" t="str">
        <f>IF(ISBLANK(Perigon!E2753),"",Perigon!E2753)</f>
        <v/>
      </c>
      <c r="B2758" s="95" t="str">
        <f>IF(ISBLANK(Perigon!G2753),"",Perigon!G2753)</f>
        <v/>
      </c>
      <c r="C2758" s="96" t="str">
        <f>IF(ISBLANK(Perigon!I2753),"",Perigon!I2753)</f>
        <v/>
      </c>
      <c r="D2758" s="97" t="str">
        <f>IF(ISBLANK(Perigon!J2753),"",Perigon!J2753)</f>
        <v/>
      </c>
      <c r="E2758" s="64" t="str">
        <f>IF(ISBLANK(Perigon!K2753),"",Perigon!K2753)</f>
        <v/>
      </c>
      <c r="F2758" s="65"/>
      <c r="G2758" s="64"/>
      <c r="H2758" s="69" t="str">
        <f>IF(ISBLANK(Perigon!L2753),"",Perigon!L2753)</f>
        <v/>
      </c>
      <c r="I2758" s="69" t="str">
        <f>IF(ISBLANK(Perigon!M2753),"",Perigon!M2753)</f>
        <v/>
      </c>
      <c r="J2758" s="98" t="str">
        <f>IF(ISBLANK(Perigon!N2753),"",Perigon!N2753)</f>
        <v/>
      </c>
      <c r="K2758" s="99" t="str">
        <f>IF(ISBLANK(Perigon!J2753),"",Perigon!T2753)</f>
        <v/>
      </c>
      <c r="L2758" s="95" t="str">
        <f>IF(ISBLANK(Perigon!O2753),"",Perigon!O2753)</f>
        <v/>
      </c>
      <c r="M2758" s="95" t="str">
        <f>IF(ISBLANK(Perigon!R2753),"",Perigon!R2753)</f>
        <v/>
      </c>
      <c r="N2758" s="95" t="str">
        <f>IF(ISBLANK(Perigon!P2753),"",Perigon!P2753)</f>
        <v/>
      </c>
      <c r="O2758" s="38" t="str">
        <f>IF($L2758="","",VLOOKUP($R2758,Tarife!$A$2:$R$599,13,FALSE))</f>
        <v/>
      </c>
      <c r="P2758" s="38" t="str">
        <f t="shared" si="42"/>
        <v/>
      </c>
      <c r="R2758" s="100" t="str">
        <f>Zusammenzug!$C$25&amp;"-"&amp;Zusammenzug!$A$7&amp;"-"&amp;Leistungen!L2758</f>
        <v>2024-0-</v>
      </c>
    </row>
    <row r="2759" spans="1:18" x14ac:dyDescent="0.2">
      <c r="A2759" s="95" t="str">
        <f>IF(ISBLANK(Perigon!E2754),"",Perigon!E2754)</f>
        <v/>
      </c>
      <c r="B2759" s="95" t="str">
        <f>IF(ISBLANK(Perigon!G2754),"",Perigon!G2754)</f>
        <v/>
      </c>
      <c r="C2759" s="96" t="str">
        <f>IF(ISBLANK(Perigon!I2754),"",Perigon!I2754)</f>
        <v/>
      </c>
      <c r="D2759" s="97" t="str">
        <f>IF(ISBLANK(Perigon!J2754),"",Perigon!J2754)</f>
        <v/>
      </c>
      <c r="E2759" s="64" t="str">
        <f>IF(ISBLANK(Perigon!K2754),"",Perigon!K2754)</f>
        <v/>
      </c>
      <c r="F2759" s="65"/>
      <c r="G2759" s="64"/>
      <c r="H2759" s="69" t="str">
        <f>IF(ISBLANK(Perigon!L2754),"",Perigon!L2754)</f>
        <v/>
      </c>
      <c r="I2759" s="69" t="str">
        <f>IF(ISBLANK(Perigon!M2754),"",Perigon!M2754)</f>
        <v/>
      </c>
      <c r="J2759" s="98" t="str">
        <f>IF(ISBLANK(Perigon!N2754),"",Perigon!N2754)</f>
        <v/>
      </c>
      <c r="K2759" s="99" t="str">
        <f>IF(ISBLANK(Perigon!J2754),"",Perigon!T2754)</f>
        <v/>
      </c>
      <c r="L2759" s="95" t="str">
        <f>IF(ISBLANK(Perigon!O2754),"",Perigon!O2754)</f>
        <v/>
      </c>
      <c r="M2759" s="95" t="str">
        <f>IF(ISBLANK(Perigon!R2754),"",Perigon!R2754)</f>
        <v/>
      </c>
      <c r="N2759" s="95" t="str">
        <f>IF(ISBLANK(Perigon!P2754),"",Perigon!P2754)</f>
        <v/>
      </c>
      <c r="O2759" s="38" t="str">
        <f>IF($L2759="","",VLOOKUP($R2759,Tarife!$A$2:$R$599,13,FALSE))</f>
        <v/>
      </c>
      <c r="P2759" s="38" t="str">
        <f t="shared" si="42"/>
        <v/>
      </c>
      <c r="R2759" s="100" t="str">
        <f>Zusammenzug!$C$25&amp;"-"&amp;Zusammenzug!$A$7&amp;"-"&amp;Leistungen!L2759</f>
        <v>2024-0-</v>
      </c>
    </row>
    <row r="2760" spans="1:18" x14ac:dyDescent="0.2">
      <c r="A2760" s="95" t="str">
        <f>IF(ISBLANK(Perigon!E2755),"",Perigon!E2755)</f>
        <v/>
      </c>
      <c r="B2760" s="95" t="str">
        <f>IF(ISBLANK(Perigon!G2755),"",Perigon!G2755)</f>
        <v/>
      </c>
      <c r="C2760" s="96" t="str">
        <f>IF(ISBLANK(Perigon!I2755),"",Perigon!I2755)</f>
        <v/>
      </c>
      <c r="D2760" s="97" t="str">
        <f>IF(ISBLANK(Perigon!J2755),"",Perigon!J2755)</f>
        <v/>
      </c>
      <c r="E2760" s="64" t="str">
        <f>IF(ISBLANK(Perigon!K2755),"",Perigon!K2755)</f>
        <v/>
      </c>
      <c r="F2760" s="65"/>
      <c r="G2760" s="64"/>
      <c r="H2760" s="69" t="str">
        <f>IF(ISBLANK(Perigon!L2755),"",Perigon!L2755)</f>
        <v/>
      </c>
      <c r="I2760" s="69" t="str">
        <f>IF(ISBLANK(Perigon!M2755),"",Perigon!M2755)</f>
        <v/>
      </c>
      <c r="J2760" s="98" t="str">
        <f>IF(ISBLANK(Perigon!N2755),"",Perigon!N2755)</f>
        <v/>
      </c>
      <c r="K2760" s="99" t="str">
        <f>IF(ISBLANK(Perigon!J2755),"",Perigon!T2755)</f>
        <v/>
      </c>
      <c r="L2760" s="95" t="str">
        <f>IF(ISBLANK(Perigon!O2755),"",Perigon!O2755)</f>
        <v/>
      </c>
      <c r="M2760" s="95" t="str">
        <f>IF(ISBLANK(Perigon!R2755),"",Perigon!R2755)</f>
        <v/>
      </c>
      <c r="N2760" s="95" t="str">
        <f>IF(ISBLANK(Perigon!P2755),"",Perigon!P2755)</f>
        <v/>
      </c>
      <c r="O2760" s="38" t="str">
        <f>IF($L2760="","",VLOOKUP($R2760,Tarife!$A$2:$R$599,13,FALSE))</f>
        <v/>
      </c>
      <c r="P2760" s="38" t="str">
        <f t="shared" ref="P2760:P2823" si="43">IF(L2760="","",IF(AND($L2760="Pabe",N2760&lt;O2760),M2760*O2760,IF(N2760&lt;O2760,M2760*N2760,M2760*O2760)))</f>
        <v/>
      </c>
      <c r="R2760" s="100" t="str">
        <f>Zusammenzug!$C$25&amp;"-"&amp;Zusammenzug!$A$7&amp;"-"&amp;Leistungen!L2760</f>
        <v>2024-0-</v>
      </c>
    </row>
    <row r="2761" spans="1:18" x14ac:dyDescent="0.2">
      <c r="A2761" s="95" t="str">
        <f>IF(ISBLANK(Perigon!E2756),"",Perigon!E2756)</f>
        <v/>
      </c>
      <c r="B2761" s="95" t="str">
        <f>IF(ISBLANK(Perigon!G2756),"",Perigon!G2756)</f>
        <v/>
      </c>
      <c r="C2761" s="96" t="str">
        <f>IF(ISBLANK(Perigon!I2756),"",Perigon!I2756)</f>
        <v/>
      </c>
      <c r="D2761" s="97" t="str">
        <f>IF(ISBLANK(Perigon!J2756),"",Perigon!J2756)</f>
        <v/>
      </c>
      <c r="E2761" s="64" t="str">
        <f>IF(ISBLANK(Perigon!K2756),"",Perigon!K2756)</f>
        <v/>
      </c>
      <c r="F2761" s="65"/>
      <c r="G2761" s="64"/>
      <c r="H2761" s="69" t="str">
        <f>IF(ISBLANK(Perigon!L2756),"",Perigon!L2756)</f>
        <v/>
      </c>
      <c r="I2761" s="69" t="str">
        <f>IF(ISBLANK(Perigon!M2756),"",Perigon!M2756)</f>
        <v/>
      </c>
      <c r="J2761" s="98" t="str">
        <f>IF(ISBLANK(Perigon!N2756),"",Perigon!N2756)</f>
        <v/>
      </c>
      <c r="K2761" s="99" t="str">
        <f>IF(ISBLANK(Perigon!J2756),"",Perigon!T2756)</f>
        <v/>
      </c>
      <c r="L2761" s="95" t="str">
        <f>IF(ISBLANK(Perigon!O2756),"",Perigon!O2756)</f>
        <v/>
      </c>
      <c r="M2761" s="95" t="str">
        <f>IF(ISBLANK(Perigon!R2756),"",Perigon!R2756)</f>
        <v/>
      </c>
      <c r="N2761" s="95" t="str">
        <f>IF(ISBLANK(Perigon!P2756),"",Perigon!P2756)</f>
        <v/>
      </c>
      <c r="O2761" s="38" t="str">
        <f>IF($L2761="","",VLOOKUP($R2761,Tarife!$A$2:$R$599,13,FALSE))</f>
        <v/>
      </c>
      <c r="P2761" s="38" t="str">
        <f t="shared" si="43"/>
        <v/>
      </c>
      <c r="R2761" s="100" t="str">
        <f>Zusammenzug!$C$25&amp;"-"&amp;Zusammenzug!$A$7&amp;"-"&amp;Leistungen!L2761</f>
        <v>2024-0-</v>
      </c>
    </row>
    <row r="2762" spans="1:18" x14ac:dyDescent="0.2">
      <c r="A2762" s="95" t="str">
        <f>IF(ISBLANK(Perigon!E2757),"",Perigon!E2757)</f>
        <v/>
      </c>
      <c r="B2762" s="95" t="str">
        <f>IF(ISBLANK(Perigon!G2757),"",Perigon!G2757)</f>
        <v/>
      </c>
      <c r="C2762" s="96" t="str">
        <f>IF(ISBLANK(Perigon!I2757),"",Perigon!I2757)</f>
        <v/>
      </c>
      <c r="D2762" s="97" t="str">
        <f>IF(ISBLANK(Perigon!J2757),"",Perigon!J2757)</f>
        <v/>
      </c>
      <c r="E2762" s="64" t="str">
        <f>IF(ISBLANK(Perigon!K2757),"",Perigon!K2757)</f>
        <v/>
      </c>
      <c r="F2762" s="65"/>
      <c r="G2762" s="64"/>
      <c r="H2762" s="69" t="str">
        <f>IF(ISBLANK(Perigon!L2757),"",Perigon!L2757)</f>
        <v/>
      </c>
      <c r="I2762" s="69" t="str">
        <f>IF(ISBLANK(Perigon!M2757),"",Perigon!M2757)</f>
        <v/>
      </c>
      <c r="J2762" s="98" t="str">
        <f>IF(ISBLANK(Perigon!N2757),"",Perigon!N2757)</f>
        <v/>
      </c>
      <c r="K2762" s="99" t="str">
        <f>IF(ISBLANK(Perigon!J2757),"",Perigon!T2757)</f>
        <v/>
      </c>
      <c r="L2762" s="95" t="str">
        <f>IF(ISBLANK(Perigon!O2757),"",Perigon!O2757)</f>
        <v/>
      </c>
      <c r="M2762" s="95" t="str">
        <f>IF(ISBLANK(Perigon!R2757),"",Perigon!R2757)</f>
        <v/>
      </c>
      <c r="N2762" s="95" t="str">
        <f>IF(ISBLANK(Perigon!P2757),"",Perigon!P2757)</f>
        <v/>
      </c>
      <c r="O2762" s="38" t="str">
        <f>IF($L2762="","",VLOOKUP($R2762,Tarife!$A$2:$R$599,13,FALSE))</f>
        <v/>
      </c>
      <c r="P2762" s="38" t="str">
        <f t="shared" si="43"/>
        <v/>
      </c>
      <c r="R2762" s="100" t="str">
        <f>Zusammenzug!$C$25&amp;"-"&amp;Zusammenzug!$A$7&amp;"-"&amp;Leistungen!L2762</f>
        <v>2024-0-</v>
      </c>
    </row>
    <row r="2763" spans="1:18" x14ac:dyDescent="0.2">
      <c r="A2763" s="95" t="str">
        <f>IF(ISBLANK(Perigon!E2758),"",Perigon!E2758)</f>
        <v/>
      </c>
      <c r="B2763" s="95" t="str">
        <f>IF(ISBLANK(Perigon!G2758),"",Perigon!G2758)</f>
        <v/>
      </c>
      <c r="C2763" s="96" t="str">
        <f>IF(ISBLANK(Perigon!I2758),"",Perigon!I2758)</f>
        <v/>
      </c>
      <c r="D2763" s="97" t="str">
        <f>IF(ISBLANK(Perigon!J2758),"",Perigon!J2758)</f>
        <v/>
      </c>
      <c r="E2763" s="64" t="str">
        <f>IF(ISBLANK(Perigon!K2758),"",Perigon!K2758)</f>
        <v/>
      </c>
      <c r="F2763" s="65"/>
      <c r="G2763" s="64"/>
      <c r="H2763" s="69" t="str">
        <f>IF(ISBLANK(Perigon!L2758),"",Perigon!L2758)</f>
        <v/>
      </c>
      <c r="I2763" s="69" t="str">
        <f>IF(ISBLANK(Perigon!M2758),"",Perigon!M2758)</f>
        <v/>
      </c>
      <c r="J2763" s="98" t="str">
        <f>IF(ISBLANK(Perigon!N2758),"",Perigon!N2758)</f>
        <v/>
      </c>
      <c r="K2763" s="99" t="str">
        <f>IF(ISBLANK(Perigon!J2758),"",Perigon!T2758)</f>
        <v/>
      </c>
      <c r="L2763" s="95" t="str">
        <f>IF(ISBLANK(Perigon!O2758),"",Perigon!O2758)</f>
        <v/>
      </c>
      <c r="M2763" s="95" t="str">
        <f>IF(ISBLANK(Perigon!R2758),"",Perigon!R2758)</f>
        <v/>
      </c>
      <c r="N2763" s="95" t="str">
        <f>IF(ISBLANK(Perigon!P2758),"",Perigon!P2758)</f>
        <v/>
      </c>
      <c r="O2763" s="38" t="str">
        <f>IF($L2763="","",VLOOKUP($R2763,Tarife!$A$2:$R$599,13,FALSE))</f>
        <v/>
      </c>
      <c r="P2763" s="38" t="str">
        <f t="shared" si="43"/>
        <v/>
      </c>
      <c r="R2763" s="100" t="str">
        <f>Zusammenzug!$C$25&amp;"-"&amp;Zusammenzug!$A$7&amp;"-"&amp;Leistungen!L2763</f>
        <v>2024-0-</v>
      </c>
    </row>
    <row r="2764" spans="1:18" x14ac:dyDescent="0.2">
      <c r="A2764" s="95" t="str">
        <f>IF(ISBLANK(Perigon!E2759),"",Perigon!E2759)</f>
        <v/>
      </c>
      <c r="B2764" s="95" t="str">
        <f>IF(ISBLANK(Perigon!G2759),"",Perigon!G2759)</f>
        <v/>
      </c>
      <c r="C2764" s="96" t="str">
        <f>IF(ISBLANK(Perigon!I2759),"",Perigon!I2759)</f>
        <v/>
      </c>
      <c r="D2764" s="97" t="str">
        <f>IF(ISBLANK(Perigon!J2759),"",Perigon!J2759)</f>
        <v/>
      </c>
      <c r="E2764" s="64" t="str">
        <f>IF(ISBLANK(Perigon!K2759),"",Perigon!K2759)</f>
        <v/>
      </c>
      <c r="F2764" s="65"/>
      <c r="G2764" s="64"/>
      <c r="H2764" s="69" t="str">
        <f>IF(ISBLANK(Perigon!L2759),"",Perigon!L2759)</f>
        <v/>
      </c>
      <c r="I2764" s="69" t="str">
        <f>IF(ISBLANK(Perigon!M2759),"",Perigon!M2759)</f>
        <v/>
      </c>
      <c r="J2764" s="98" t="str">
        <f>IF(ISBLANK(Perigon!N2759),"",Perigon!N2759)</f>
        <v/>
      </c>
      <c r="K2764" s="99" t="str">
        <f>IF(ISBLANK(Perigon!J2759),"",Perigon!T2759)</f>
        <v/>
      </c>
      <c r="L2764" s="95" t="str">
        <f>IF(ISBLANK(Perigon!O2759),"",Perigon!O2759)</f>
        <v/>
      </c>
      <c r="M2764" s="95" t="str">
        <f>IF(ISBLANK(Perigon!R2759),"",Perigon!R2759)</f>
        <v/>
      </c>
      <c r="N2764" s="95" t="str">
        <f>IF(ISBLANK(Perigon!P2759),"",Perigon!P2759)</f>
        <v/>
      </c>
      <c r="O2764" s="38" t="str">
        <f>IF($L2764="","",VLOOKUP($R2764,Tarife!$A$2:$R$599,13,FALSE))</f>
        <v/>
      </c>
      <c r="P2764" s="38" t="str">
        <f t="shared" si="43"/>
        <v/>
      </c>
      <c r="R2764" s="100" t="str">
        <f>Zusammenzug!$C$25&amp;"-"&amp;Zusammenzug!$A$7&amp;"-"&amp;Leistungen!L2764</f>
        <v>2024-0-</v>
      </c>
    </row>
    <row r="2765" spans="1:18" x14ac:dyDescent="0.2">
      <c r="A2765" s="95" t="str">
        <f>IF(ISBLANK(Perigon!E2760),"",Perigon!E2760)</f>
        <v/>
      </c>
      <c r="B2765" s="95" t="str">
        <f>IF(ISBLANK(Perigon!G2760),"",Perigon!G2760)</f>
        <v/>
      </c>
      <c r="C2765" s="96" t="str">
        <f>IF(ISBLANK(Perigon!I2760),"",Perigon!I2760)</f>
        <v/>
      </c>
      <c r="D2765" s="97" t="str">
        <f>IF(ISBLANK(Perigon!J2760),"",Perigon!J2760)</f>
        <v/>
      </c>
      <c r="E2765" s="64" t="str">
        <f>IF(ISBLANK(Perigon!K2760),"",Perigon!K2760)</f>
        <v/>
      </c>
      <c r="F2765" s="65"/>
      <c r="G2765" s="64"/>
      <c r="H2765" s="69" t="str">
        <f>IF(ISBLANK(Perigon!L2760),"",Perigon!L2760)</f>
        <v/>
      </c>
      <c r="I2765" s="69" t="str">
        <f>IF(ISBLANK(Perigon!M2760),"",Perigon!M2760)</f>
        <v/>
      </c>
      <c r="J2765" s="98" t="str">
        <f>IF(ISBLANK(Perigon!N2760),"",Perigon!N2760)</f>
        <v/>
      </c>
      <c r="K2765" s="99" t="str">
        <f>IF(ISBLANK(Perigon!J2760),"",Perigon!T2760)</f>
        <v/>
      </c>
      <c r="L2765" s="95" t="str">
        <f>IF(ISBLANK(Perigon!O2760),"",Perigon!O2760)</f>
        <v/>
      </c>
      <c r="M2765" s="95" t="str">
        <f>IF(ISBLANK(Perigon!R2760),"",Perigon!R2760)</f>
        <v/>
      </c>
      <c r="N2765" s="95" t="str">
        <f>IF(ISBLANK(Perigon!P2760),"",Perigon!P2760)</f>
        <v/>
      </c>
      <c r="O2765" s="38" t="str">
        <f>IF($L2765="","",VLOOKUP($R2765,Tarife!$A$2:$R$599,13,FALSE))</f>
        <v/>
      </c>
      <c r="P2765" s="38" t="str">
        <f t="shared" si="43"/>
        <v/>
      </c>
      <c r="R2765" s="100" t="str">
        <f>Zusammenzug!$C$25&amp;"-"&amp;Zusammenzug!$A$7&amp;"-"&amp;Leistungen!L2765</f>
        <v>2024-0-</v>
      </c>
    </row>
    <row r="2766" spans="1:18" x14ac:dyDescent="0.2">
      <c r="A2766" s="95" t="str">
        <f>IF(ISBLANK(Perigon!E2761),"",Perigon!E2761)</f>
        <v/>
      </c>
      <c r="B2766" s="95" t="str">
        <f>IF(ISBLANK(Perigon!G2761),"",Perigon!G2761)</f>
        <v/>
      </c>
      <c r="C2766" s="96" t="str">
        <f>IF(ISBLANK(Perigon!I2761),"",Perigon!I2761)</f>
        <v/>
      </c>
      <c r="D2766" s="97" t="str">
        <f>IF(ISBLANK(Perigon!J2761),"",Perigon!J2761)</f>
        <v/>
      </c>
      <c r="E2766" s="64" t="str">
        <f>IF(ISBLANK(Perigon!K2761),"",Perigon!K2761)</f>
        <v/>
      </c>
      <c r="F2766" s="65"/>
      <c r="G2766" s="64"/>
      <c r="H2766" s="69" t="str">
        <f>IF(ISBLANK(Perigon!L2761),"",Perigon!L2761)</f>
        <v/>
      </c>
      <c r="I2766" s="69" t="str">
        <f>IF(ISBLANK(Perigon!M2761),"",Perigon!M2761)</f>
        <v/>
      </c>
      <c r="J2766" s="98" t="str">
        <f>IF(ISBLANK(Perigon!N2761),"",Perigon!N2761)</f>
        <v/>
      </c>
      <c r="K2766" s="99" t="str">
        <f>IF(ISBLANK(Perigon!J2761),"",Perigon!T2761)</f>
        <v/>
      </c>
      <c r="L2766" s="95" t="str">
        <f>IF(ISBLANK(Perigon!O2761),"",Perigon!O2761)</f>
        <v/>
      </c>
      <c r="M2766" s="95" t="str">
        <f>IF(ISBLANK(Perigon!R2761),"",Perigon!R2761)</f>
        <v/>
      </c>
      <c r="N2766" s="95" t="str">
        <f>IF(ISBLANK(Perigon!P2761),"",Perigon!P2761)</f>
        <v/>
      </c>
      <c r="O2766" s="38" t="str">
        <f>IF($L2766="","",VLOOKUP($R2766,Tarife!$A$2:$R$599,13,FALSE))</f>
        <v/>
      </c>
      <c r="P2766" s="38" t="str">
        <f t="shared" si="43"/>
        <v/>
      </c>
      <c r="R2766" s="100" t="str">
        <f>Zusammenzug!$C$25&amp;"-"&amp;Zusammenzug!$A$7&amp;"-"&amp;Leistungen!L2766</f>
        <v>2024-0-</v>
      </c>
    </row>
    <row r="2767" spans="1:18" x14ac:dyDescent="0.2">
      <c r="A2767" s="95" t="str">
        <f>IF(ISBLANK(Perigon!E2762),"",Perigon!E2762)</f>
        <v/>
      </c>
      <c r="B2767" s="95" t="str">
        <f>IF(ISBLANK(Perigon!G2762),"",Perigon!G2762)</f>
        <v/>
      </c>
      <c r="C2767" s="96" t="str">
        <f>IF(ISBLANK(Perigon!I2762),"",Perigon!I2762)</f>
        <v/>
      </c>
      <c r="D2767" s="97" t="str">
        <f>IF(ISBLANK(Perigon!J2762),"",Perigon!J2762)</f>
        <v/>
      </c>
      <c r="E2767" s="64" t="str">
        <f>IF(ISBLANK(Perigon!K2762),"",Perigon!K2762)</f>
        <v/>
      </c>
      <c r="F2767" s="65"/>
      <c r="G2767" s="64"/>
      <c r="H2767" s="69" t="str">
        <f>IF(ISBLANK(Perigon!L2762),"",Perigon!L2762)</f>
        <v/>
      </c>
      <c r="I2767" s="69" t="str">
        <f>IF(ISBLANK(Perigon!M2762),"",Perigon!M2762)</f>
        <v/>
      </c>
      <c r="J2767" s="98" t="str">
        <f>IF(ISBLANK(Perigon!N2762),"",Perigon!N2762)</f>
        <v/>
      </c>
      <c r="K2767" s="99" t="str">
        <f>IF(ISBLANK(Perigon!J2762),"",Perigon!T2762)</f>
        <v/>
      </c>
      <c r="L2767" s="95" t="str">
        <f>IF(ISBLANK(Perigon!O2762),"",Perigon!O2762)</f>
        <v/>
      </c>
      <c r="M2767" s="95" t="str">
        <f>IF(ISBLANK(Perigon!R2762),"",Perigon!R2762)</f>
        <v/>
      </c>
      <c r="N2767" s="95" t="str">
        <f>IF(ISBLANK(Perigon!P2762),"",Perigon!P2762)</f>
        <v/>
      </c>
      <c r="O2767" s="38" t="str">
        <f>IF($L2767="","",VLOOKUP($R2767,Tarife!$A$2:$R$599,13,FALSE))</f>
        <v/>
      </c>
      <c r="P2767" s="38" t="str">
        <f t="shared" si="43"/>
        <v/>
      </c>
      <c r="R2767" s="100" t="str">
        <f>Zusammenzug!$C$25&amp;"-"&amp;Zusammenzug!$A$7&amp;"-"&amp;Leistungen!L2767</f>
        <v>2024-0-</v>
      </c>
    </row>
    <row r="2768" spans="1:18" x14ac:dyDescent="0.2">
      <c r="A2768" s="95" t="str">
        <f>IF(ISBLANK(Perigon!E2763),"",Perigon!E2763)</f>
        <v/>
      </c>
      <c r="B2768" s="95" t="str">
        <f>IF(ISBLANK(Perigon!G2763),"",Perigon!G2763)</f>
        <v/>
      </c>
      <c r="C2768" s="96" t="str">
        <f>IF(ISBLANK(Perigon!I2763),"",Perigon!I2763)</f>
        <v/>
      </c>
      <c r="D2768" s="97" t="str">
        <f>IF(ISBLANK(Perigon!J2763),"",Perigon!J2763)</f>
        <v/>
      </c>
      <c r="E2768" s="64" t="str">
        <f>IF(ISBLANK(Perigon!K2763),"",Perigon!K2763)</f>
        <v/>
      </c>
      <c r="F2768" s="65"/>
      <c r="G2768" s="64"/>
      <c r="H2768" s="69" t="str">
        <f>IF(ISBLANK(Perigon!L2763),"",Perigon!L2763)</f>
        <v/>
      </c>
      <c r="I2768" s="69" t="str">
        <f>IF(ISBLANK(Perigon!M2763),"",Perigon!M2763)</f>
        <v/>
      </c>
      <c r="J2768" s="98" t="str">
        <f>IF(ISBLANK(Perigon!N2763),"",Perigon!N2763)</f>
        <v/>
      </c>
      <c r="K2768" s="99" t="str">
        <f>IF(ISBLANK(Perigon!J2763),"",Perigon!T2763)</f>
        <v/>
      </c>
      <c r="L2768" s="95" t="str">
        <f>IF(ISBLANK(Perigon!O2763),"",Perigon!O2763)</f>
        <v/>
      </c>
      <c r="M2768" s="95" t="str">
        <f>IF(ISBLANK(Perigon!R2763),"",Perigon!R2763)</f>
        <v/>
      </c>
      <c r="N2768" s="95" t="str">
        <f>IF(ISBLANK(Perigon!P2763),"",Perigon!P2763)</f>
        <v/>
      </c>
      <c r="O2768" s="38" t="str">
        <f>IF($L2768="","",VLOOKUP($R2768,Tarife!$A$2:$R$599,13,FALSE))</f>
        <v/>
      </c>
      <c r="P2768" s="38" t="str">
        <f t="shared" si="43"/>
        <v/>
      </c>
      <c r="R2768" s="100" t="str">
        <f>Zusammenzug!$C$25&amp;"-"&amp;Zusammenzug!$A$7&amp;"-"&amp;Leistungen!L2768</f>
        <v>2024-0-</v>
      </c>
    </row>
    <row r="2769" spans="1:18" x14ac:dyDescent="0.2">
      <c r="A2769" s="95" t="str">
        <f>IF(ISBLANK(Perigon!E2764),"",Perigon!E2764)</f>
        <v/>
      </c>
      <c r="B2769" s="95" t="str">
        <f>IF(ISBLANK(Perigon!G2764),"",Perigon!G2764)</f>
        <v/>
      </c>
      <c r="C2769" s="96" t="str">
        <f>IF(ISBLANK(Perigon!I2764),"",Perigon!I2764)</f>
        <v/>
      </c>
      <c r="D2769" s="97" t="str">
        <f>IF(ISBLANK(Perigon!J2764),"",Perigon!J2764)</f>
        <v/>
      </c>
      <c r="E2769" s="64" t="str">
        <f>IF(ISBLANK(Perigon!K2764),"",Perigon!K2764)</f>
        <v/>
      </c>
      <c r="F2769" s="65"/>
      <c r="G2769" s="64"/>
      <c r="H2769" s="69" t="str">
        <f>IF(ISBLANK(Perigon!L2764),"",Perigon!L2764)</f>
        <v/>
      </c>
      <c r="I2769" s="69" t="str">
        <f>IF(ISBLANK(Perigon!M2764),"",Perigon!M2764)</f>
        <v/>
      </c>
      <c r="J2769" s="98" t="str">
        <f>IF(ISBLANK(Perigon!N2764),"",Perigon!N2764)</f>
        <v/>
      </c>
      <c r="K2769" s="99" t="str">
        <f>IF(ISBLANK(Perigon!J2764),"",Perigon!T2764)</f>
        <v/>
      </c>
      <c r="L2769" s="95" t="str">
        <f>IF(ISBLANK(Perigon!O2764),"",Perigon!O2764)</f>
        <v/>
      </c>
      <c r="M2769" s="95" t="str">
        <f>IF(ISBLANK(Perigon!R2764),"",Perigon!R2764)</f>
        <v/>
      </c>
      <c r="N2769" s="95" t="str">
        <f>IF(ISBLANK(Perigon!P2764),"",Perigon!P2764)</f>
        <v/>
      </c>
      <c r="O2769" s="38" t="str">
        <f>IF($L2769="","",VLOOKUP($R2769,Tarife!$A$2:$R$599,13,FALSE))</f>
        <v/>
      </c>
      <c r="P2769" s="38" t="str">
        <f t="shared" si="43"/>
        <v/>
      </c>
      <c r="R2769" s="100" t="str">
        <f>Zusammenzug!$C$25&amp;"-"&amp;Zusammenzug!$A$7&amp;"-"&amp;Leistungen!L2769</f>
        <v>2024-0-</v>
      </c>
    </row>
    <row r="2770" spans="1:18" x14ac:dyDescent="0.2">
      <c r="A2770" s="95" t="str">
        <f>IF(ISBLANK(Perigon!E2765),"",Perigon!E2765)</f>
        <v/>
      </c>
      <c r="B2770" s="95" t="str">
        <f>IF(ISBLANK(Perigon!G2765),"",Perigon!G2765)</f>
        <v/>
      </c>
      <c r="C2770" s="96" t="str">
        <f>IF(ISBLANK(Perigon!I2765),"",Perigon!I2765)</f>
        <v/>
      </c>
      <c r="D2770" s="97" t="str">
        <f>IF(ISBLANK(Perigon!J2765),"",Perigon!J2765)</f>
        <v/>
      </c>
      <c r="E2770" s="64" t="str">
        <f>IF(ISBLANK(Perigon!K2765),"",Perigon!K2765)</f>
        <v/>
      </c>
      <c r="F2770" s="65"/>
      <c r="G2770" s="64"/>
      <c r="H2770" s="69" t="str">
        <f>IF(ISBLANK(Perigon!L2765),"",Perigon!L2765)</f>
        <v/>
      </c>
      <c r="I2770" s="69" t="str">
        <f>IF(ISBLANK(Perigon!M2765),"",Perigon!M2765)</f>
        <v/>
      </c>
      <c r="J2770" s="98" t="str">
        <f>IF(ISBLANK(Perigon!N2765),"",Perigon!N2765)</f>
        <v/>
      </c>
      <c r="K2770" s="99" t="str">
        <f>IF(ISBLANK(Perigon!J2765),"",Perigon!T2765)</f>
        <v/>
      </c>
      <c r="L2770" s="95" t="str">
        <f>IF(ISBLANK(Perigon!O2765),"",Perigon!O2765)</f>
        <v/>
      </c>
      <c r="M2770" s="95" t="str">
        <f>IF(ISBLANK(Perigon!R2765),"",Perigon!R2765)</f>
        <v/>
      </c>
      <c r="N2770" s="95" t="str">
        <f>IF(ISBLANK(Perigon!P2765),"",Perigon!P2765)</f>
        <v/>
      </c>
      <c r="O2770" s="38" t="str">
        <f>IF($L2770="","",VLOOKUP($R2770,Tarife!$A$2:$R$599,13,FALSE))</f>
        <v/>
      </c>
      <c r="P2770" s="38" t="str">
        <f t="shared" si="43"/>
        <v/>
      </c>
      <c r="R2770" s="100" t="str">
        <f>Zusammenzug!$C$25&amp;"-"&amp;Zusammenzug!$A$7&amp;"-"&amp;Leistungen!L2770</f>
        <v>2024-0-</v>
      </c>
    </row>
    <row r="2771" spans="1:18" x14ac:dyDescent="0.2">
      <c r="A2771" s="95" t="str">
        <f>IF(ISBLANK(Perigon!E2766),"",Perigon!E2766)</f>
        <v/>
      </c>
      <c r="B2771" s="95" t="str">
        <f>IF(ISBLANK(Perigon!G2766),"",Perigon!G2766)</f>
        <v/>
      </c>
      <c r="C2771" s="96" t="str">
        <f>IF(ISBLANK(Perigon!I2766),"",Perigon!I2766)</f>
        <v/>
      </c>
      <c r="D2771" s="97" t="str">
        <f>IF(ISBLANK(Perigon!J2766),"",Perigon!J2766)</f>
        <v/>
      </c>
      <c r="E2771" s="64" t="str">
        <f>IF(ISBLANK(Perigon!K2766),"",Perigon!K2766)</f>
        <v/>
      </c>
      <c r="F2771" s="65"/>
      <c r="G2771" s="64"/>
      <c r="H2771" s="69" t="str">
        <f>IF(ISBLANK(Perigon!L2766),"",Perigon!L2766)</f>
        <v/>
      </c>
      <c r="I2771" s="69" t="str">
        <f>IF(ISBLANK(Perigon!M2766),"",Perigon!M2766)</f>
        <v/>
      </c>
      <c r="J2771" s="98" t="str">
        <f>IF(ISBLANK(Perigon!N2766),"",Perigon!N2766)</f>
        <v/>
      </c>
      <c r="K2771" s="99" t="str">
        <f>IF(ISBLANK(Perigon!J2766),"",Perigon!T2766)</f>
        <v/>
      </c>
      <c r="L2771" s="95" t="str">
        <f>IF(ISBLANK(Perigon!O2766),"",Perigon!O2766)</f>
        <v/>
      </c>
      <c r="M2771" s="95" t="str">
        <f>IF(ISBLANK(Perigon!R2766),"",Perigon!R2766)</f>
        <v/>
      </c>
      <c r="N2771" s="95" t="str">
        <f>IF(ISBLANK(Perigon!P2766),"",Perigon!P2766)</f>
        <v/>
      </c>
      <c r="O2771" s="38" t="str">
        <f>IF($L2771="","",VLOOKUP($R2771,Tarife!$A$2:$R$599,13,FALSE))</f>
        <v/>
      </c>
      <c r="P2771" s="38" t="str">
        <f t="shared" si="43"/>
        <v/>
      </c>
      <c r="R2771" s="100" t="str">
        <f>Zusammenzug!$C$25&amp;"-"&amp;Zusammenzug!$A$7&amp;"-"&amp;Leistungen!L2771</f>
        <v>2024-0-</v>
      </c>
    </row>
    <row r="2772" spans="1:18" x14ac:dyDescent="0.2">
      <c r="A2772" s="95" t="str">
        <f>IF(ISBLANK(Perigon!E2767),"",Perigon!E2767)</f>
        <v/>
      </c>
      <c r="B2772" s="95" t="str">
        <f>IF(ISBLANK(Perigon!G2767),"",Perigon!G2767)</f>
        <v/>
      </c>
      <c r="C2772" s="96" t="str">
        <f>IF(ISBLANK(Perigon!I2767),"",Perigon!I2767)</f>
        <v/>
      </c>
      <c r="D2772" s="97" t="str">
        <f>IF(ISBLANK(Perigon!J2767),"",Perigon!J2767)</f>
        <v/>
      </c>
      <c r="E2772" s="64" t="str">
        <f>IF(ISBLANK(Perigon!K2767),"",Perigon!K2767)</f>
        <v/>
      </c>
      <c r="F2772" s="65"/>
      <c r="G2772" s="64"/>
      <c r="H2772" s="69" t="str">
        <f>IF(ISBLANK(Perigon!L2767),"",Perigon!L2767)</f>
        <v/>
      </c>
      <c r="I2772" s="69" t="str">
        <f>IF(ISBLANK(Perigon!M2767),"",Perigon!M2767)</f>
        <v/>
      </c>
      <c r="J2772" s="98" t="str">
        <f>IF(ISBLANK(Perigon!N2767),"",Perigon!N2767)</f>
        <v/>
      </c>
      <c r="K2772" s="99" t="str">
        <f>IF(ISBLANK(Perigon!J2767),"",Perigon!T2767)</f>
        <v/>
      </c>
      <c r="L2772" s="95" t="str">
        <f>IF(ISBLANK(Perigon!O2767),"",Perigon!O2767)</f>
        <v/>
      </c>
      <c r="M2772" s="95" t="str">
        <f>IF(ISBLANK(Perigon!R2767),"",Perigon!R2767)</f>
        <v/>
      </c>
      <c r="N2772" s="95" t="str">
        <f>IF(ISBLANK(Perigon!P2767),"",Perigon!P2767)</f>
        <v/>
      </c>
      <c r="O2772" s="38" t="str">
        <f>IF($L2772="","",VLOOKUP($R2772,Tarife!$A$2:$R$599,13,FALSE))</f>
        <v/>
      </c>
      <c r="P2772" s="38" t="str">
        <f t="shared" si="43"/>
        <v/>
      </c>
      <c r="R2772" s="100" t="str">
        <f>Zusammenzug!$C$25&amp;"-"&amp;Zusammenzug!$A$7&amp;"-"&amp;Leistungen!L2772</f>
        <v>2024-0-</v>
      </c>
    </row>
    <row r="2773" spans="1:18" x14ac:dyDescent="0.2">
      <c r="A2773" s="95" t="str">
        <f>IF(ISBLANK(Perigon!E2768),"",Perigon!E2768)</f>
        <v/>
      </c>
      <c r="B2773" s="95" t="str">
        <f>IF(ISBLANK(Perigon!G2768),"",Perigon!G2768)</f>
        <v/>
      </c>
      <c r="C2773" s="96" t="str">
        <f>IF(ISBLANK(Perigon!I2768),"",Perigon!I2768)</f>
        <v/>
      </c>
      <c r="D2773" s="97" t="str">
        <f>IF(ISBLANK(Perigon!J2768),"",Perigon!J2768)</f>
        <v/>
      </c>
      <c r="E2773" s="64" t="str">
        <f>IF(ISBLANK(Perigon!K2768),"",Perigon!K2768)</f>
        <v/>
      </c>
      <c r="F2773" s="65"/>
      <c r="G2773" s="64"/>
      <c r="H2773" s="69" t="str">
        <f>IF(ISBLANK(Perigon!L2768),"",Perigon!L2768)</f>
        <v/>
      </c>
      <c r="I2773" s="69" t="str">
        <f>IF(ISBLANK(Perigon!M2768),"",Perigon!M2768)</f>
        <v/>
      </c>
      <c r="J2773" s="98" t="str">
        <f>IF(ISBLANK(Perigon!N2768),"",Perigon!N2768)</f>
        <v/>
      </c>
      <c r="K2773" s="99" t="str">
        <f>IF(ISBLANK(Perigon!J2768),"",Perigon!T2768)</f>
        <v/>
      </c>
      <c r="L2773" s="95" t="str">
        <f>IF(ISBLANK(Perigon!O2768),"",Perigon!O2768)</f>
        <v/>
      </c>
      <c r="M2773" s="95" t="str">
        <f>IF(ISBLANK(Perigon!R2768),"",Perigon!R2768)</f>
        <v/>
      </c>
      <c r="N2773" s="95" t="str">
        <f>IF(ISBLANK(Perigon!P2768),"",Perigon!P2768)</f>
        <v/>
      </c>
      <c r="O2773" s="38" t="str">
        <f>IF($L2773="","",VLOOKUP($R2773,Tarife!$A$2:$R$599,13,FALSE))</f>
        <v/>
      </c>
      <c r="P2773" s="38" t="str">
        <f t="shared" si="43"/>
        <v/>
      </c>
      <c r="R2773" s="100" t="str">
        <f>Zusammenzug!$C$25&amp;"-"&amp;Zusammenzug!$A$7&amp;"-"&amp;Leistungen!L2773</f>
        <v>2024-0-</v>
      </c>
    </row>
    <row r="2774" spans="1:18" x14ac:dyDescent="0.2">
      <c r="A2774" s="95" t="str">
        <f>IF(ISBLANK(Perigon!E2769),"",Perigon!E2769)</f>
        <v/>
      </c>
      <c r="B2774" s="95" t="str">
        <f>IF(ISBLANK(Perigon!G2769),"",Perigon!G2769)</f>
        <v/>
      </c>
      <c r="C2774" s="96" t="str">
        <f>IF(ISBLANK(Perigon!I2769),"",Perigon!I2769)</f>
        <v/>
      </c>
      <c r="D2774" s="97" t="str">
        <f>IF(ISBLANK(Perigon!J2769),"",Perigon!J2769)</f>
        <v/>
      </c>
      <c r="E2774" s="64" t="str">
        <f>IF(ISBLANK(Perigon!K2769),"",Perigon!K2769)</f>
        <v/>
      </c>
      <c r="F2774" s="65"/>
      <c r="G2774" s="64"/>
      <c r="H2774" s="69" t="str">
        <f>IF(ISBLANK(Perigon!L2769),"",Perigon!L2769)</f>
        <v/>
      </c>
      <c r="I2774" s="69" t="str">
        <f>IF(ISBLANK(Perigon!M2769),"",Perigon!M2769)</f>
        <v/>
      </c>
      <c r="J2774" s="98" t="str">
        <f>IF(ISBLANK(Perigon!N2769),"",Perigon!N2769)</f>
        <v/>
      </c>
      <c r="K2774" s="99" t="str">
        <f>IF(ISBLANK(Perigon!J2769),"",Perigon!T2769)</f>
        <v/>
      </c>
      <c r="L2774" s="95" t="str">
        <f>IF(ISBLANK(Perigon!O2769),"",Perigon!O2769)</f>
        <v/>
      </c>
      <c r="M2774" s="95" t="str">
        <f>IF(ISBLANK(Perigon!R2769),"",Perigon!R2769)</f>
        <v/>
      </c>
      <c r="N2774" s="95" t="str">
        <f>IF(ISBLANK(Perigon!P2769),"",Perigon!P2769)</f>
        <v/>
      </c>
      <c r="O2774" s="38" t="str">
        <f>IF($L2774="","",VLOOKUP($R2774,Tarife!$A$2:$R$599,13,FALSE))</f>
        <v/>
      </c>
      <c r="P2774" s="38" t="str">
        <f t="shared" si="43"/>
        <v/>
      </c>
      <c r="R2774" s="100" t="str">
        <f>Zusammenzug!$C$25&amp;"-"&amp;Zusammenzug!$A$7&amp;"-"&amp;Leistungen!L2774</f>
        <v>2024-0-</v>
      </c>
    </row>
    <row r="2775" spans="1:18" x14ac:dyDescent="0.2">
      <c r="A2775" s="95" t="str">
        <f>IF(ISBLANK(Perigon!E2770),"",Perigon!E2770)</f>
        <v/>
      </c>
      <c r="B2775" s="95" t="str">
        <f>IF(ISBLANK(Perigon!G2770),"",Perigon!G2770)</f>
        <v/>
      </c>
      <c r="C2775" s="96" t="str">
        <f>IF(ISBLANK(Perigon!I2770),"",Perigon!I2770)</f>
        <v/>
      </c>
      <c r="D2775" s="97" t="str">
        <f>IF(ISBLANK(Perigon!J2770),"",Perigon!J2770)</f>
        <v/>
      </c>
      <c r="E2775" s="64" t="str">
        <f>IF(ISBLANK(Perigon!K2770),"",Perigon!K2770)</f>
        <v/>
      </c>
      <c r="F2775" s="65"/>
      <c r="G2775" s="64"/>
      <c r="H2775" s="69" t="str">
        <f>IF(ISBLANK(Perigon!L2770),"",Perigon!L2770)</f>
        <v/>
      </c>
      <c r="I2775" s="69" t="str">
        <f>IF(ISBLANK(Perigon!M2770),"",Perigon!M2770)</f>
        <v/>
      </c>
      <c r="J2775" s="98" t="str">
        <f>IF(ISBLANK(Perigon!N2770),"",Perigon!N2770)</f>
        <v/>
      </c>
      <c r="K2775" s="99" t="str">
        <f>IF(ISBLANK(Perigon!J2770),"",Perigon!T2770)</f>
        <v/>
      </c>
      <c r="L2775" s="95" t="str">
        <f>IF(ISBLANK(Perigon!O2770),"",Perigon!O2770)</f>
        <v/>
      </c>
      <c r="M2775" s="95" t="str">
        <f>IF(ISBLANK(Perigon!R2770),"",Perigon!R2770)</f>
        <v/>
      </c>
      <c r="N2775" s="95" t="str">
        <f>IF(ISBLANK(Perigon!P2770),"",Perigon!P2770)</f>
        <v/>
      </c>
      <c r="O2775" s="38" t="str">
        <f>IF($L2775="","",VLOOKUP($R2775,Tarife!$A$2:$R$599,13,FALSE))</f>
        <v/>
      </c>
      <c r="P2775" s="38" t="str">
        <f t="shared" si="43"/>
        <v/>
      </c>
      <c r="R2775" s="100" t="str">
        <f>Zusammenzug!$C$25&amp;"-"&amp;Zusammenzug!$A$7&amp;"-"&amp;Leistungen!L2775</f>
        <v>2024-0-</v>
      </c>
    </row>
    <row r="2776" spans="1:18" x14ac:dyDescent="0.2">
      <c r="A2776" s="95" t="str">
        <f>IF(ISBLANK(Perigon!E2771),"",Perigon!E2771)</f>
        <v/>
      </c>
      <c r="B2776" s="95" t="str">
        <f>IF(ISBLANK(Perigon!G2771),"",Perigon!G2771)</f>
        <v/>
      </c>
      <c r="C2776" s="96" t="str">
        <f>IF(ISBLANK(Perigon!I2771),"",Perigon!I2771)</f>
        <v/>
      </c>
      <c r="D2776" s="97" t="str">
        <f>IF(ISBLANK(Perigon!J2771),"",Perigon!J2771)</f>
        <v/>
      </c>
      <c r="E2776" s="64" t="str">
        <f>IF(ISBLANK(Perigon!K2771),"",Perigon!K2771)</f>
        <v/>
      </c>
      <c r="F2776" s="65"/>
      <c r="G2776" s="64"/>
      <c r="H2776" s="69" t="str">
        <f>IF(ISBLANK(Perigon!L2771),"",Perigon!L2771)</f>
        <v/>
      </c>
      <c r="I2776" s="69" t="str">
        <f>IF(ISBLANK(Perigon!M2771),"",Perigon!M2771)</f>
        <v/>
      </c>
      <c r="J2776" s="98" t="str">
        <f>IF(ISBLANK(Perigon!N2771),"",Perigon!N2771)</f>
        <v/>
      </c>
      <c r="K2776" s="99" t="str">
        <f>IF(ISBLANK(Perigon!J2771),"",Perigon!T2771)</f>
        <v/>
      </c>
      <c r="L2776" s="95" t="str">
        <f>IF(ISBLANK(Perigon!O2771),"",Perigon!O2771)</f>
        <v/>
      </c>
      <c r="M2776" s="95" t="str">
        <f>IF(ISBLANK(Perigon!R2771),"",Perigon!R2771)</f>
        <v/>
      </c>
      <c r="N2776" s="95" t="str">
        <f>IF(ISBLANK(Perigon!P2771),"",Perigon!P2771)</f>
        <v/>
      </c>
      <c r="O2776" s="38" t="str">
        <f>IF($L2776="","",VLOOKUP($R2776,Tarife!$A$2:$R$599,13,FALSE))</f>
        <v/>
      </c>
      <c r="P2776" s="38" t="str">
        <f t="shared" si="43"/>
        <v/>
      </c>
      <c r="R2776" s="100" t="str">
        <f>Zusammenzug!$C$25&amp;"-"&amp;Zusammenzug!$A$7&amp;"-"&amp;Leistungen!L2776</f>
        <v>2024-0-</v>
      </c>
    </row>
    <row r="2777" spans="1:18" x14ac:dyDescent="0.2">
      <c r="A2777" s="95" t="str">
        <f>IF(ISBLANK(Perigon!E2772),"",Perigon!E2772)</f>
        <v/>
      </c>
      <c r="B2777" s="95" t="str">
        <f>IF(ISBLANK(Perigon!G2772),"",Perigon!G2772)</f>
        <v/>
      </c>
      <c r="C2777" s="96" t="str">
        <f>IF(ISBLANK(Perigon!I2772),"",Perigon!I2772)</f>
        <v/>
      </c>
      <c r="D2777" s="97" t="str">
        <f>IF(ISBLANK(Perigon!J2772),"",Perigon!J2772)</f>
        <v/>
      </c>
      <c r="E2777" s="64" t="str">
        <f>IF(ISBLANK(Perigon!K2772),"",Perigon!K2772)</f>
        <v/>
      </c>
      <c r="F2777" s="65"/>
      <c r="G2777" s="64"/>
      <c r="H2777" s="69" t="str">
        <f>IF(ISBLANK(Perigon!L2772),"",Perigon!L2772)</f>
        <v/>
      </c>
      <c r="I2777" s="69" t="str">
        <f>IF(ISBLANK(Perigon!M2772),"",Perigon!M2772)</f>
        <v/>
      </c>
      <c r="J2777" s="98" t="str">
        <f>IF(ISBLANK(Perigon!N2772),"",Perigon!N2772)</f>
        <v/>
      </c>
      <c r="K2777" s="99" t="str">
        <f>IF(ISBLANK(Perigon!J2772),"",Perigon!T2772)</f>
        <v/>
      </c>
      <c r="L2777" s="95" t="str">
        <f>IF(ISBLANK(Perigon!O2772),"",Perigon!O2772)</f>
        <v/>
      </c>
      <c r="M2777" s="95" t="str">
        <f>IF(ISBLANK(Perigon!R2772),"",Perigon!R2772)</f>
        <v/>
      </c>
      <c r="N2777" s="95" t="str">
        <f>IF(ISBLANK(Perigon!P2772),"",Perigon!P2772)</f>
        <v/>
      </c>
      <c r="O2777" s="38" t="str">
        <f>IF($L2777="","",VLOOKUP($R2777,Tarife!$A$2:$R$599,13,FALSE))</f>
        <v/>
      </c>
      <c r="P2777" s="38" t="str">
        <f t="shared" si="43"/>
        <v/>
      </c>
      <c r="R2777" s="100" t="str">
        <f>Zusammenzug!$C$25&amp;"-"&amp;Zusammenzug!$A$7&amp;"-"&amp;Leistungen!L2777</f>
        <v>2024-0-</v>
      </c>
    </row>
    <row r="2778" spans="1:18" x14ac:dyDescent="0.2">
      <c r="A2778" s="95" t="str">
        <f>IF(ISBLANK(Perigon!E2773),"",Perigon!E2773)</f>
        <v/>
      </c>
      <c r="B2778" s="95" t="str">
        <f>IF(ISBLANK(Perigon!G2773),"",Perigon!G2773)</f>
        <v/>
      </c>
      <c r="C2778" s="96" t="str">
        <f>IF(ISBLANK(Perigon!I2773),"",Perigon!I2773)</f>
        <v/>
      </c>
      <c r="D2778" s="97" t="str">
        <f>IF(ISBLANK(Perigon!J2773),"",Perigon!J2773)</f>
        <v/>
      </c>
      <c r="E2778" s="64" t="str">
        <f>IF(ISBLANK(Perigon!K2773),"",Perigon!K2773)</f>
        <v/>
      </c>
      <c r="F2778" s="65"/>
      <c r="G2778" s="64"/>
      <c r="H2778" s="69" t="str">
        <f>IF(ISBLANK(Perigon!L2773),"",Perigon!L2773)</f>
        <v/>
      </c>
      <c r="I2778" s="69" t="str">
        <f>IF(ISBLANK(Perigon!M2773),"",Perigon!M2773)</f>
        <v/>
      </c>
      <c r="J2778" s="98" t="str">
        <f>IF(ISBLANK(Perigon!N2773),"",Perigon!N2773)</f>
        <v/>
      </c>
      <c r="K2778" s="99" t="str">
        <f>IF(ISBLANK(Perigon!J2773),"",Perigon!T2773)</f>
        <v/>
      </c>
      <c r="L2778" s="95" t="str">
        <f>IF(ISBLANK(Perigon!O2773),"",Perigon!O2773)</f>
        <v/>
      </c>
      <c r="M2778" s="95" t="str">
        <f>IF(ISBLANK(Perigon!R2773),"",Perigon!R2773)</f>
        <v/>
      </c>
      <c r="N2778" s="95" t="str">
        <f>IF(ISBLANK(Perigon!P2773),"",Perigon!P2773)</f>
        <v/>
      </c>
      <c r="O2778" s="38" t="str">
        <f>IF($L2778="","",VLOOKUP($R2778,Tarife!$A$2:$R$599,13,FALSE))</f>
        <v/>
      </c>
      <c r="P2778" s="38" t="str">
        <f t="shared" si="43"/>
        <v/>
      </c>
      <c r="R2778" s="100" t="str">
        <f>Zusammenzug!$C$25&amp;"-"&amp;Zusammenzug!$A$7&amp;"-"&amp;Leistungen!L2778</f>
        <v>2024-0-</v>
      </c>
    </row>
    <row r="2779" spans="1:18" x14ac:dyDescent="0.2">
      <c r="A2779" s="95" t="str">
        <f>IF(ISBLANK(Perigon!E2774),"",Perigon!E2774)</f>
        <v/>
      </c>
      <c r="B2779" s="95" t="str">
        <f>IF(ISBLANK(Perigon!G2774),"",Perigon!G2774)</f>
        <v/>
      </c>
      <c r="C2779" s="96" t="str">
        <f>IF(ISBLANK(Perigon!I2774),"",Perigon!I2774)</f>
        <v/>
      </c>
      <c r="D2779" s="97" t="str">
        <f>IF(ISBLANK(Perigon!J2774),"",Perigon!J2774)</f>
        <v/>
      </c>
      <c r="E2779" s="64" t="str">
        <f>IF(ISBLANK(Perigon!K2774),"",Perigon!K2774)</f>
        <v/>
      </c>
      <c r="F2779" s="65"/>
      <c r="G2779" s="64"/>
      <c r="H2779" s="69" t="str">
        <f>IF(ISBLANK(Perigon!L2774),"",Perigon!L2774)</f>
        <v/>
      </c>
      <c r="I2779" s="69" t="str">
        <f>IF(ISBLANK(Perigon!M2774),"",Perigon!M2774)</f>
        <v/>
      </c>
      <c r="J2779" s="98" t="str">
        <f>IF(ISBLANK(Perigon!N2774),"",Perigon!N2774)</f>
        <v/>
      </c>
      <c r="K2779" s="99" t="str">
        <f>IF(ISBLANK(Perigon!J2774),"",Perigon!T2774)</f>
        <v/>
      </c>
      <c r="L2779" s="95" t="str">
        <f>IF(ISBLANK(Perigon!O2774),"",Perigon!O2774)</f>
        <v/>
      </c>
      <c r="M2779" s="95" t="str">
        <f>IF(ISBLANK(Perigon!R2774),"",Perigon!R2774)</f>
        <v/>
      </c>
      <c r="N2779" s="95" t="str">
        <f>IF(ISBLANK(Perigon!P2774),"",Perigon!P2774)</f>
        <v/>
      </c>
      <c r="O2779" s="38" t="str">
        <f>IF($L2779="","",VLOOKUP($R2779,Tarife!$A$2:$R$599,13,FALSE))</f>
        <v/>
      </c>
      <c r="P2779" s="38" t="str">
        <f t="shared" si="43"/>
        <v/>
      </c>
      <c r="R2779" s="100" t="str">
        <f>Zusammenzug!$C$25&amp;"-"&amp;Zusammenzug!$A$7&amp;"-"&amp;Leistungen!L2779</f>
        <v>2024-0-</v>
      </c>
    </row>
    <row r="2780" spans="1:18" x14ac:dyDescent="0.2">
      <c r="A2780" s="95" t="str">
        <f>IF(ISBLANK(Perigon!E2775),"",Perigon!E2775)</f>
        <v/>
      </c>
      <c r="B2780" s="95" t="str">
        <f>IF(ISBLANK(Perigon!G2775),"",Perigon!G2775)</f>
        <v/>
      </c>
      <c r="C2780" s="96" t="str">
        <f>IF(ISBLANK(Perigon!I2775),"",Perigon!I2775)</f>
        <v/>
      </c>
      <c r="D2780" s="97" t="str">
        <f>IF(ISBLANK(Perigon!J2775),"",Perigon!J2775)</f>
        <v/>
      </c>
      <c r="E2780" s="64" t="str">
        <f>IF(ISBLANK(Perigon!K2775),"",Perigon!K2775)</f>
        <v/>
      </c>
      <c r="F2780" s="65"/>
      <c r="G2780" s="64"/>
      <c r="H2780" s="69" t="str">
        <f>IF(ISBLANK(Perigon!L2775),"",Perigon!L2775)</f>
        <v/>
      </c>
      <c r="I2780" s="69" t="str">
        <f>IF(ISBLANK(Perigon!M2775),"",Perigon!M2775)</f>
        <v/>
      </c>
      <c r="J2780" s="98" t="str">
        <f>IF(ISBLANK(Perigon!N2775),"",Perigon!N2775)</f>
        <v/>
      </c>
      <c r="K2780" s="99" t="str">
        <f>IF(ISBLANK(Perigon!J2775),"",Perigon!T2775)</f>
        <v/>
      </c>
      <c r="L2780" s="95" t="str">
        <f>IF(ISBLANK(Perigon!O2775),"",Perigon!O2775)</f>
        <v/>
      </c>
      <c r="M2780" s="95" t="str">
        <f>IF(ISBLANK(Perigon!R2775),"",Perigon!R2775)</f>
        <v/>
      </c>
      <c r="N2780" s="95" t="str">
        <f>IF(ISBLANK(Perigon!P2775),"",Perigon!P2775)</f>
        <v/>
      </c>
      <c r="O2780" s="38" t="str">
        <f>IF($L2780="","",VLOOKUP($R2780,Tarife!$A$2:$R$599,13,FALSE))</f>
        <v/>
      </c>
      <c r="P2780" s="38" t="str">
        <f t="shared" si="43"/>
        <v/>
      </c>
      <c r="R2780" s="100" t="str">
        <f>Zusammenzug!$C$25&amp;"-"&amp;Zusammenzug!$A$7&amp;"-"&amp;Leistungen!L2780</f>
        <v>2024-0-</v>
      </c>
    </row>
    <row r="2781" spans="1:18" x14ac:dyDescent="0.2">
      <c r="A2781" s="95" t="str">
        <f>IF(ISBLANK(Perigon!E2776),"",Perigon!E2776)</f>
        <v/>
      </c>
      <c r="B2781" s="95" t="str">
        <f>IF(ISBLANK(Perigon!G2776),"",Perigon!G2776)</f>
        <v/>
      </c>
      <c r="C2781" s="96" t="str">
        <f>IF(ISBLANK(Perigon!I2776),"",Perigon!I2776)</f>
        <v/>
      </c>
      <c r="D2781" s="97" t="str">
        <f>IF(ISBLANK(Perigon!J2776),"",Perigon!J2776)</f>
        <v/>
      </c>
      <c r="E2781" s="64" t="str">
        <f>IF(ISBLANK(Perigon!K2776),"",Perigon!K2776)</f>
        <v/>
      </c>
      <c r="F2781" s="65"/>
      <c r="G2781" s="64"/>
      <c r="H2781" s="69" t="str">
        <f>IF(ISBLANK(Perigon!L2776),"",Perigon!L2776)</f>
        <v/>
      </c>
      <c r="I2781" s="69" t="str">
        <f>IF(ISBLANK(Perigon!M2776),"",Perigon!M2776)</f>
        <v/>
      </c>
      <c r="J2781" s="98" t="str">
        <f>IF(ISBLANK(Perigon!N2776),"",Perigon!N2776)</f>
        <v/>
      </c>
      <c r="K2781" s="99" t="str">
        <f>IF(ISBLANK(Perigon!J2776),"",Perigon!T2776)</f>
        <v/>
      </c>
      <c r="L2781" s="95" t="str">
        <f>IF(ISBLANK(Perigon!O2776),"",Perigon!O2776)</f>
        <v/>
      </c>
      <c r="M2781" s="95" t="str">
        <f>IF(ISBLANK(Perigon!R2776),"",Perigon!R2776)</f>
        <v/>
      </c>
      <c r="N2781" s="95" t="str">
        <f>IF(ISBLANK(Perigon!P2776),"",Perigon!P2776)</f>
        <v/>
      </c>
      <c r="O2781" s="38" t="str">
        <f>IF($L2781="","",VLOOKUP($R2781,Tarife!$A$2:$R$599,13,FALSE))</f>
        <v/>
      </c>
      <c r="P2781" s="38" t="str">
        <f t="shared" si="43"/>
        <v/>
      </c>
      <c r="R2781" s="100" t="str">
        <f>Zusammenzug!$C$25&amp;"-"&amp;Zusammenzug!$A$7&amp;"-"&amp;Leistungen!L2781</f>
        <v>2024-0-</v>
      </c>
    </row>
    <row r="2782" spans="1:18" x14ac:dyDescent="0.2">
      <c r="A2782" s="95" t="str">
        <f>IF(ISBLANK(Perigon!E2777),"",Perigon!E2777)</f>
        <v/>
      </c>
      <c r="B2782" s="95" t="str">
        <f>IF(ISBLANK(Perigon!G2777),"",Perigon!G2777)</f>
        <v/>
      </c>
      <c r="C2782" s="96" t="str">
        <f>IF(ISBLANK(Perigon!I2777),"",Perigon!I2777)</f>
        <v/>
      </c>
      <c r="D2782" s="97" t="str">
        <f>IF(ISBLANK(Perigon!J2777),"",Perigon!J2777)</f>
        <v/>
      </c>
      <c r="E2782" s="64" t="str">
        <f>IF(ISBLANK(Perigon!K2777),"",Perigon!K2777)</f>
        <v/>
      </c>
      <c r="F2782" s="65"/>
      <c r="G2782" s="64"/>
      <c r="H2782" s="69" t="str">
        <f>IF(ISBLANK(Perigon!L2777),"",Perigon!L2777)</f>
        <v/>
      </c>
      <c r="I2782" s="69" t="str">
        <f>IF(ISBLANK(Perigon!M2777),"",Perigon!M2777)</f>
        <v/>
      </c>
      <c r="J2782" s="98" t="str">
        <f>IF(ISBLANK(Perigon!N2777),"",Perigon!N2777)</f>
        <v/>
      </c>
      <c r="K2782" s="99" t="str">
        <f>IF(ISBLANK(Perigon!J2777),"",Perigon!T2777)</f>
        <v/>
      </c>
      <c r="L2782" s="95" t="str">
        <f>IF(ISBLANK(Perigon!O2777),"",Perigon!O2777)</f>
        <v/>
      </c>
      <c r="M2782" s="95" t="str">
        <f>IF(ISBLANK(Perigon!R2777),"",Perigon!R2777)</f>
        <v/>
      </c>
      <c r="N2782" s="95" t="str">
        <f>IF(ISBLANK(Perigon!P2777),"",Perigon!P2777)</f>
        <v/>
      </c>
      <c r="O2782" s="38" t="str">
        <f>IF($L2782="","",VLOOKUP($R2782,Tarife!$A$2:$R$599,13,FALSE))</f>
        <v/>
      </c>
      <c r="P2782" s="38" t="str">
        <f t="shared" si="43"/>
        <v/>
      </c>
      <c r="R2782" s="100" t="str">
        <f>Zusammenzug!$C$25&amp;"-"&amp;Zusammenzug!$A$7&amp;"-"&amp;Leistungen!L2782</f>
        <v>2024-0-</v>
      </c>
    </row>
    <row r="2783" spans="1:18" x14ac:dyDescent="0.2">
      <c r="A2783" s="95" t="str">
        <f>IF(ISBLANK(Perigon!E2778),"",Perigon!E2778)</f>
        <v/>
      </c>
      <c r="B2783" s="95" t="str">
        <f>IF(ISBLANK(Perigon!G2778),"",Perigon!G2778)</f>
        <v/>
      </c>
      <c r="C2783" s="96" t="str">
        <f>IF(ISBLANK(Perigon!I2778),"",Perigon!I2778)</f>
        <v/>
      </c>
      <c r="D2783" s="97" t="str">
        <f>IF(ISBLANK(Perigon!J2778),"",Perigon!J2778)</f>
        <v/>
      </c>
      <c r="E2783" s="64" t="str">
        <f>IF(ISBLANK(Perigon!K2778),"",Perigon!K2778)</f>
        <v/>
      </c>
      <c r="F2783" s="65"/>
      <c r="G2783" s="64"/>
      <c r="H2783" s="69" t="str">
        <f>IF(ISBLANK(Perigon!L2778),"",Perigon!L2778)</f>
        <v/>
      </c>
      <c r="I2783" s="69" t="str">
        <f>IF(ISBLANK(Perigon!M2778),"",Perigon!M2778)</f>
        <v/>
      </c>
      <c r="J2783" s="98" t="str">
        <f>IF(ISBLANK(Perigon!N2778),"",Perigon!N2778)</f>
        <v/>
      </c>
      <c r="K2783" s="99" t="str">
        <f>IF(ISBLANK(Perigon!J2778),"",Perigon!T2778)</f>
        <v/>
      </c>
      <c r="L2783" s="95" t="str">
        <f>IF(ISBLANK(Perigon!O2778),"",Perigon!O2778)</f>
        <v/>
      </c>
      <c r="M2783" s="95" t="str">
        <f>IF(ISBLANK(Perigon!R2778),"",Perigon!R2778)</f>
        <v/>
      </c>
      <c r="N2783" s="95" t="str">
        <f>IF(ISBLANK(Perigon!P2778),"",Perigon!P2778)</f>
        <v/>
      </c>
      <c r="O2783" s="38" t="str">
        <f>IF($L2783="","",VLOOKUP($R2783,Tarife!$A$2:$R$599,13,FALSE))</f>
        <v/>
      </c>
      <c r="P2783" s="38" t="str">
        <f t="shared" si="43"/>
        <v/>
      </c>
      <c r="R2783" s="100" t="str">
        <f>Zusammenzug!$C$25&amp;"-"&amp;Zusammenzug!$A$7&amp;"-"&amp;Leistungen!L2783</f>
        <v>2024-0-</v>
      </c>
    </row>
    <row r="2784" spans="1:18" x14ac:dyDescent="0.2">
      <c r="A2784" s="95" t="str">
        <f>IF(ISBLANK(Perigon!E2779),"",Perigon!E2779)</f>
        <v/>
      </c>
      <c r="B2784" s="95" t="str">
        <f>IF(ISBLANK(Perigon!G2779),"",Perigon!G2779)</f>
        <v/>
      </c>
      <c r="C2784" s="96" t="str">
        <f>IF(ISBLANK(Perigon!I2779),"",Perigon!I2779)</f>
        <v/>
      </c>
      <c r="D2784" s="97" t="str">
        <f>IF(ISBLANK(Perigon!J2779),"",Perigon!J2779)</f>
        <v/>
      </c>
      <c r="E2784" s="64" t="str">
        <f>IF(ISBLANK(Perigon!K2779),"",Perigon!K2779)</f>
        <v/>
      </c>
      <c r="F2784" s="65"/>
      <c r="G2784" s="64"/>
      <c r="H2784" s="69" t="str">
        <f>IF(ISBLANK(Perigon!L2779),"",Perigon!L2779)</f>
        <v/>
      </c>
      <c r="I2784" s="69" t="str">
        <f>IF(ISBLANK(Perigon!M2779),"",Perigon!M2779)</f>
        <v/>
      </c>
      <c r="J2784" s="98" t="str">
        <f>IF(ISBLANK(Perigon!N2779),"",Perigon!N2779)</f>
        <v/>
      </c>
      <c r="K2784" s="99" t="str">
        <f>IF(ISBLANK(Perigon!J2779),"",Perigon!T2779)</f>
        <v/>
      </c>
      <c r="L2784" s="95" t="str">
        <f>IF(ISBLANK(Perigon!O2779),"",Perigon!O2779)</f>
        <v/>
      </c>
      <c r="M2784" s="95" t="str">
        <f>IF(ISBLANK(Perigon!R2779),"",Perigon!R2779)</f>
        <v/>
      </c>
      <c r="N2784" s="95" t="str">
        <f>IF(ISBLANK(Perigon!P2779),"",Perigon!P2779)</f>
        <v/>
      </c>
      <c r="O2784" s="38" t="str">
        <f>IF($L2784="","",VLOOKUP($R2784,Tarife!$A$2:$R$599,13,FALSE))</f>
        <v/>
      </c>
      <c r="P2784" s="38" t="str">
        <f t="shared" si="43"/>
        <v/>
      </c>
      <c r="R2784" s="100" t="str">
        <f>Zusammenzug!$C$25&amp;"-"&amp;Zusammenzug!$A$7&amp;"-"&amp;Leistungen!L2784</f>
        <v>2024-0-</v>
      </c>
    </row>
    <row r="2785" spans="1:18" x14ac:dyDescent="0.2">
      <c r="A2785" s="95" t="str">
        <f>IF(ISBLANK(Perigon!E2780),"",Perigon!E2780)</f>
        <v/>
      </c>
      <c r="B2785" s="95" t="str">
        <f>IF(ISBLANK(Perigon!G2780),"",Perigon!G2780)</f>
        <v/>
      </c>
      <c r="C2785" s="96" t="str">
        <f>IF(ISBLANK(Perigon!I2780),"",Perigon!I2780)</f>
        <v/>
      </c>
      <c r="D2785" s="97" t="str">
        <f>IF(ISBLANK(Perigon!J2780),"",Perigon!J2780)</f>
        <v/>
      </c>
      <c r="E2785" s="64" t="str">
        <f>IF(ISBLANK(Perigon!K2780),"",Perigon!K2780)</f>
        <v/>
      </c>
      <c r="F2785" s="65"/>
      <c r="G2785" s="64"/>
      <c r="H2785" s="69" t="str">
        <f>IF(ISBLANK(Perigon!L2780),"",Perigon!L2780)</f>
        <v/>
      </c>
      <c r="I2785" s="69" t="str">
        <f>IF(ISBLANK(Perigon!M2780),"",Perigon!M2780)</f>
        <v/>
      </c>
      <c r="J2785" s="98" t="str">
        <f>IF(ISBLANK(Perigon!N2780),"",Perigon!N2780)</f>
        <v/>
      </c>
      <c r="K2785" s="99" t="str">
        <f>IF(ISBLANK(Perigon!J2780),"",Perigon!T2780)</f>
        <v/>
      </c>
      <c r="L2785" s="95" t="str">
        <f>IF(ISBLANK(Perigon!O2780),"",Perigon!O2780)</f>
        <v/>
      </c>
      <c r="M2785" s="95" t="str">
        <f>IF(ISBLANK(Perigon!R2780),"",Perigon!R2780)</f>
        <v/>
      </c>
      <c r="N2785" s="95" t="str">
        <f>IF(ISBLANK(Perigon!P2780),"",Perigon!P2780)</f>
        <v/>
      </c>
      <c r="O2785" s="38" t="str">
        <f>IF($L2785="","",VLOOKUP($R2785,Tarife!$A$2:$R$599,13,FALSE))</f>
        <v/>
      </c>
      <c r="P2785" s="38" t="str">
        <f t="shared" si="43"/>
        <v/>
      </c>
      <c r="R2785" s="100" t="str">
        <f>Zusammenzug!$C$25&amp;"-"&amp;Zusammenzug!$A$7&amp;"-"&amp;Leistungen!L2785</f>
        <v>2024-0-</v>
      </c>
    </row>
    <row r="2786" spans="1:18" x14ac:dyDescent="0.2">
      <c r="A2786" s="95" t="str">
        <f>IF(ISBLANK(Perigon!E2781),"",Perigon!E2781)</f>
        <v/>
      </c>
      <c r="B2786" s="95" t="str">
        <f>IF(ISBLANK(Perigon!G2781),"",Perigon!G2781)</f>
        <v/>
      </c>
      <c r="C2786" s="96" t="str">
        <f>IF(ISBLANK(Perigon!I2781),"",Perigon!I2781)</f>
        <v/>
      </c>
      <c r="D2786" s="97" t="str">
        <f>IF(ISBLANK(Perigon!J2781),"",Perigon!J2781)</f>
        <v/>
      </c>
      <c r="E2786" s="64" t="str">
        <f>IF(ISBLANK(Perigon!K2781),"",Perigon!K2781)</f>
        <v/>
      </c>
      <c r="F2786" s="65"/>
      <c r="G2786" s="64"/>
      <c r="H2786" s="69" t="str">
        <f>IF(ISBLANK(Perigon!L2781),"",Perigon!L2781)</f>
        <v/>
      </c>
      <c r="I2786" s="69" t="str">
        <f>IF(ISBLANK(Perigon!M2781),"",Perigon!M2781)</f>
        <v/>
      </c>
      <c r="J2786" s="98" t="str">
        <f>IF(ISBLANK(Perigon!N2781),"",Perigon!N2781)</f>
        <v/>
      </c>
      <c r="K2786" s="99" t="str">
        <f>IF(ISBLANK(Perigon!J2781),"",Perigon!T2781)</f>
        <v/>
      </c>
      <c r="L2786" s="95" t="str">
        <f>IF(ISBLANK(Perigon!O2781),"",Perigon!O2781)</f>
        <v/>
      </c>
      <c r="M2786" s="95" t="str">
        <f>IF(ISBLANK(Perigon!R2781),"",Perigon!R2781)</f>
        <v/>
      </c>
      <c r="N2786" s="95" t="str">
        <f>IF(ISBLANK(Perigon!P2781),"",Perigon!P2781)</f>
        <v/>
      </c>
      <c r="O2786" s="38" t="str">
        <f>IF($L2786="","",VLOOKUP($R2786,Tarife!$A$2:$R$599,13,FALSE))</f>
        <v/>
      </c>
      <c r="P2786" s="38" t="str">
        <f t="shared" si="43"/>
        <v/>
      </c>
      <c r="R2786" s="100" t="str">
        <f>Zusammenzug!$C$25&amp;"-"&amp;Zusammenzug!$A$7&amp;"-"&amp;Leistungen!L2786</f>
        <v>2024-0-</v>
      </c>
    </row>
    <row r="2787" spans="1:18" x14ac:dyDescent="0.2">
      <c r="A2787" s="95" t="str">
        <f>IF(ISBLANK(Perigon!E2782),"",Perigon!E2782)</f>
        <v/>
      </c>
      <c r="B2787" s="95" t="str">
        <f>IF(ISBLANK(Perigon!G2782),"",Perigon!G2782)</f>
        <v/>
      </c>
      <c r="C2787" s="96" t="str">
        <f>IF(ISBLANK(Perigon!I2782),"",Perigon!I2782)</f>
        <v/>
      </c>
      <c r="D2787" s="97" t="str">
        <f>IF(ISBLANK(Perigon!J2782),"",Perigon!J2782)</f>
        <v/>
      </c>
      <c r="E2787" s="64" t="str">
        <f>IF(ISBLANK(Perigon!K2782),"",Perigon!K2782)</f>
        <v/>
      </c>
      <c r="F2787" s="65"/>
      <c r="G2787" s="64"/>
      <c r="H2787" s="69" t="str">
        <f>IF(ISBLANK(Perigon!L2782),"",Perigon!L2782)</f>
        <v/>
      </c>
      <c r="I2787" s="69" t="str">
        <f>IF(ISBLANK(Perigon!M2782),"",Perigon!M2782)</f>
        <v/>
      </c>
      <c r="J2787" s="98" t="str">
        <f>IF(ISBLANK(Perigon!N2782),"",Perigon!N2782)</f>
        <v/>
      </c>
      <c r="K2787" s="99" t="str">
        <f>IF(ISBLANK(Perigon!J2782),"",Perigon!T2782)</f>
        <v/>
      </c>
      <c r="L2787" s="95" t="str">
        <f>IF(ISBLANK(Perigon!O2782),"",Perigon!O2782)</f>
        <v/>
      </c>
      <c r="M2787" s="95" t="str">
        <f>IF(ISBLANK(Perigon!R2782),"",Perigon!R2782)</f>
        <v/>
      </c>
      <c r="N2787" s="95" t="str">
        <f>IF(ISBLANK(Perigon!P2782),"",Perigon!P2782)</f>
        <v/>
      </c>
      <c r="O2787" s="38" t="str">
        <f>IF($L2787="","",VLOOKUP($R2787,Tarife!$A$2:$R$599,13,FALSE))</f>
        <v/>
      </c>
      <c r="P2787" s="38" t="str">
        <f t="shared" si="43"/>
        <v/>
      </c>
      <c r="R2787" s="100" t="str">
        <f>Zusammenzug!$C$25&amp;"-"&amp;Zusammenzug!$A$7&amp;"-"&amp;Leistungen!L2787</f>
        <v>2024-0-</v>
      </c>
    </row>
    <row r="2788" spans="1:18" x14ac:dyDescent="0.2">
      <c r="A2788" s="95" t="str">
        <f>IF(ISBLANK(Perigon!E2783),"",Perigon!E2783)</f>
        <v/>
      </c>
      <c r="B2788" s="95" t="str">
        <f>IF(ISBLANK(Perigon!G2783),"",Perigon!G2783)</f>
        <v/>
      </c>
      <c r="C2788" s="96" t="str">
        <f>IF(ISBLANK(Perigon!I2783),"",Perigon!I2783)</f>
        <v/>
      </c>
      <c r="D2788" s="97" t="str">
        <f>IF(ISBLANK(Perigon!J2783),"",Perigon!J2783)</f>
        <v/>
      </c>
      <c r="E2788" s="64" t="str">
        <f>IF(ISBLANK(Perigon!K2783),"",Perigon!K2783)</f>
        <v/>
      </c>
      <c r="F2788" s="65"/>
      <c r="G2788" s="64"/>
      <c r="H2788" s="69" t="str">
        <f>IF(ISBLANK(Perigon!L2783),"",Perigon!L2783)</f>
        <v/>
      </c>
      <c r="I2788" s="69" t="str">
        <f>IF(ISBLANK(Perigon!M2783),"",Perigon!M2783)</f>
        <v/>
      </c>
      <c r="J2788" s="98" t="str">
        <f>IF(ISBLANK(Perigon!N2783),"",Perigon!N2783)</f>
        <v/>
      </c>
      <c r="K2788" s="99" t="str">
        <f>IF(ISBLANK(Perigon!J2783),"",Perigon!T2783)</f>
        <v/>
      </c>
      <c r="L2788" s="95" t="str">
        <f>IF(ISBLANK(Perigon!O2783),"",Perigon!O2783)</f>
        <v/>
      </c>
      <c r="M2788" s="95" t="str">
        <f>IF(ISBLANK(Perigon!R2783),"",Perigon!R2783)</f>
        <v/>
      </c>
      <c r="N2788" s="95" t="str">
        <f>IF(ISBLANK(Perigon!P2783),"",Perigon!P2783)</f>
        <v/>
      </c>
      <c r="O2788" s="38" t="str">
        <f>IF($L2788="","",VLOOKUP($R2788,Tarife!$A$2:$R$599,13,FALSE))</f>
        <v/>
      </c>
      <c r="P2788" s="38" t="str">
        <f t="shared" si="43"/>
        <v/>
      </c>
      <c r="R2788" s="100" t="str">
        <f>Zusammenzug!$C$25&amp;"-"&amp;Zusammenzug!$A$7&amp;"-"&amp;Leistungen!L2788</f>
        <v>2024-0-</v>
      </c>
    </row>
    <row r="2789" spans="1:18" x14ac:dyDescent="0.2">
      <c r="A2789" s="95" t="str">
        <f>IF(ISBLANK(Perigon!E2784),"",Perigon!E2784)</f>
        <v/>
      </c>
      <c r="B2789" s="95" t="str">
        <f>IF(ISBLANK(Perigon!G2784),"",Perigon!G2784)</f>
        <v/>
      </c>
      <c r="C2789" s="96" t="str">
        <f>IF(ISBLANK(Perigon!I2784),"",Perigon!I2784)</f>
        <v/>
      </c>
      <c r="D2789" s="97" t="str">
        <f>IF(ISBLANK(Perigon!J2784),"",Perigon!J2784)</f>
        <v/>
      </c>
      <c r="E2789" s="64" t="str">
        <f>IF(ISBLANK(Perigon!K2784),"",Perigon!K2784)</f>
        <v/>
      </c>
      <c r="F2789" s="65"/>
      <c r="G2789" s="64"/>
      <c r="H2789" s="69" t="str">
        <f>IF(ISBLANK(Perigon!L2784),"",Perigon!L2784)</f>
        <v/>
      </c>
      <c r="I2789" s="69" t="str">
        <f>IF(ISBLANK(Perigon!M2784),"",Perigon!M2784)</f>
        <v/>
      </c>
      <c r="J2789" s="98" t="str">
        <f>IF(ISBLANK(Perigon!N2784),"",Perigon!N2784)</f>
        <v/>
      </c>
      <c r="K2789" s="99" t="str">
        <f>IF(ISBLANK(Perigon!J2784),"",Perigon!T2784)</f>
        <v/>
      </c>
      <c r="L2789" s="95" t="str">
        <f>IF(ISBLANK(Perigon!O2784),"",Perigon!O2784)</f>
        <v/>
      </c>
      <c r="M2789" s="95" t="str">
        <f>IF(ISBLANK(Perigon!R2784),"",Perigon!R2784)</f>
        <v/>
      </c>
      <c r="N2789" s="95" t="str">
        <f>IF(ISBLANK(Perigon!P2784),"",Perigon!P2784)</f>
        <v/>
      </c>
      <c r="O2789" s="38" t="str">
        <f>IF($L2789="","",VLOOKUP($R2789,Tarife!$A$2:$R$599,13,FALSE))</f>
        <v/>
      </c>
      <c r="P2789" s="38" t="str">
        <f t="shared" si="43"/>
        <v/>
      </c>
      <c r="R2789" s="100" t="str">
        <f>Zusammenzug!$C$25&amp;"-"&amp;Zusammenzug!$A$7&amp;"-"&amp;Leistungen!L2789</f>
        <v>2024-0-</v>
      </c>
    </row>
    <row r="2790" spans="1:18" x14ac:dyDescent="0.2">
      <c r="A2790" s="95" t="str">
        <f>IF(ISBLANK(Perigon!E2785),"",Perigon!E2785)</f>
        <v/>
      </c>
      <c r="B2790" s="95" t="str">
        <f>IF(ISBLANK(Perigon!G2785),"",Perigon!G2785)</f>
        <v/>
      </c>
      <c r="C2790" s="96" t="str">
        <f>IF(ISBLANK(Perigon!I2785),"",Perigon!I2785)</f>
        <v/>
      </c>
      <c r="D2790" s="97" t="str">
        <f>IF(ISBLANK(Perigon!J2785),"",Perigon!J2785)</f>
        <v/>
      </c>
      <c r="E2790" s="64" t="str">
        <f>IF(ISBLANK(Perigon!K2785),"",Perigon!K2785)</f>
        <v/>
      </c>
      <c r="F2790" s="65"/>
      <c r="G2790" s="64"/>
      <c r="H2790" s="69" t="str">
        <f>IF(ISBLANK(Perigon!L2785),"",Perigon!L2785)</f>
        <v/>
      </c>
      <c r="I2790" s="69" t="str">
        <f>IF(ISBLANK(Perigon!M2785),"",Perigon!M2785)</f>
        <v/>
      </c>
      <c r="J2790" s="98" t="str">
        <f>IF(ISBLANK(Perigon!N2785),"",Perigon!N2785)</f>
        <v/>
      </c>
      <c r="K2790" s="99" t="str">
        <f>IF(ISBLANK(Perigon!J2785),"",Perigon!T2785)</f>
        <v/>
      </c>
      <c r="L2790" s="95" t="str">
        <f>IF(ISBLANK(Perigon!O2785),"",Perigon!O2785)</f>
        <v/>
      </c>
      <c r="M2790" s="95" t="str">
        <f>IF(ISBLANK(Perigon!R2785),"",Perigon!R2785)</f>
        <v/>
      </c>
      <c r="N2790" s="95" t="str">
        <f>IF(ISBLANK(Perigon!P2785),"",Perigon!P2785)</f>
        <v/>
      </c>
      <c r="O2790" s="38" t="str">
        <f>IF($L2790="","",VLOOKUP($R2790,Tarife!$A$2:$R$599,13,FALSE))</f>
        <v/>
      </c>
      <c r="P2790" s="38" t="str">
        <f t="shared" si="43"/>
        <v/>
      </c>
      <c r="R2790" s="100" t="str">
        <f>Zusammenzug!$C$25&amp;"-"&amp;Zusammenzug!$A$7&amp;"-"&amp;Leistungen!L2790</f>
        <v>2024-0-</v>
      </c>
    </row>
    <row r="2791" spans="1:18" x14ac:dyDescent="0.2">
      <c r="A2791" s="95" t="str">
        <f>IF(ISBLANK(Perigon!E2786),"",Perigon!E2786)</f>
        <v/>
      </c>
      <c r="B2791" s="95" t="str">
        <f>IF(ISBLANK(Perigon!G2786),"",Perigon!G2786)</f>
        <v/>
      </c>
      <c r="C2791" s="96" t="str">
        <f>IF(ISBLANK(Perigon!I2786),"",Perigon!I2786)</f>
        <v/>
      </c>
      <c r="D2791" s="97" t="str">
        <f>IF(ISBLANK(Perigon!J2786),"",Perigon!J2786)</f>
        <v/>
      </c>
      <c r="E2791" s="64" t="str">
        <f>IF(ISBLANK(Perigon!K2786),"",Perigon!K2786)</f>
        <v/>
      </c>
      <c r="F2791" s="65"/>
      <c r="G2791" s="64"/>
      <c r="H2791" s="69" t="str">
        <f>IF(ISBLANK(Perigon!L2786),"",Perigon!L2786)</f>
        <v/>
      </c>
      <c r="I2791" s="69" t="str">
        <f>IF(ISBLANK(Perigon!M2786),"",Perigon!M2786)</f>
        <v/>
      </c>
      <c r="J2791" s="98" t="str">
        <f>IF(ISBLANK(Perigon!N2786),"",Perigon!N2786)</f>
        <v/>
      </c>
      <c r="K2791" s="99" t="str">
        <f>IF(ISBLANK(Perigon!J2786),"",Perigon!T2786)</f>
        <v/>
      </c>
      <c r="L2791" s="95" t="str">
        <f>IF(ISBLANK(Perigon!O2786),"",Perigon!O2786)</f>
        <v/>
      </c>
      <c r="M2791" s="95" t="str">
        <f>IF(ISBLANK(Perigon!R2786),"",Perigon!R2786)</f>
        <v/>
      </c>
      <c r="N2791" s="95" t="str">
        <f>IF(ISBLANK(Perigon!P2786),"",Perigon!P2786)</f>
        <v/>
      </c>
      <c r="O2791" s="38" t="str">
        <f>IF($L2791="","",VLOOKUP($R2791,Tarife!$A$2:$R$599,13,FALSE))</f>
        <v/>
      </c>
      <c r="P2791" s="38" t="str">
        <f t="shared" si="43"/>
        <v/>
      </c>
      <c r="R2791" s="100" t="str">
        <f>Zusammenzug!$C$25&amp;"-"&amp;Zusammenzug!$A$7&amp;"-"&amp;Leistungen!L2791</f>
        <v>2024-0-</v>
      </c>
    </row>
    <row r="2792" spans="1:18" x14ac:dyDescent="0.2">
      <c r="A2792" s="95" t="str">
        <f>IF(ISBLANK(Perigon!E2787),"",Perigon!E2787)</f>
        <v/>
      </c>
      <c r="B2792" s="95" t="str">
        <f>IF(ISBLANK(Perigon!G2787),"",Perigon!G2787)</f>
        <v/>
      </c>
      <c r="C2792" s="96" t="str">
        <f>IF(ISBLANK(Perigon!I2787),"",Perigon!I2787)</f>
        <v/>
      </c>
      <c r="D2792" s="97" t="str">
        <f>IF(ISBLANK(Perigon!J2787),"",Perigon!J2787)</f>
        <v/>
      </c>
      <c r="E2792" s="64" t="str">
        <f>IF(ISBLANK(Perigon!K2787),"",Perigon!K2787)</f>
        <v/>
      </c>
      <c r="F2792" s="65"/>
      <c r="G2792" s="64"/>
      <c r="H2792" s="69" t="str">
        <f>IF(ISBLANK(Perigon!L2787),"",Perigon!L2787)</f>
        <v/>
      </c>
      <c r="I2792" s="69" t="str">
        <f>IF(ISBLANK(Perigon!M2787),"",Perigon!M2787)</f>
        <v/>
      </c>
      <c r="J2792" s="98" t="str">
        <f>IF(ISBLANK(Perigon!N2787),"",Perigon!N2787)</f>
        <v/>
      </c>
      <c r="K2792" s="99" t="str">
        <f>IF(ISBLANK(Perigon!J2787),"",Perigon!T2787)</f>
        <v/>
      </c>
      <c r="L2792" s="95" t="str">
        <f>IF(ISBLANK(Perigon!O2787),"",Perigon!O2787)</f>
        <v/>
      </c>
      <c r="M2792" s="95" t="str">
        <f>IF(ISBLANK(Perigon!R2787),"",Perigon!R2787)</f>
        <v/>
      </c>
      <c r="N2792" s="95" t="str">
        <f>IF(ISBLANK(Perigon!P2787),"",Perigon!P2787)</f>
        <v/>
      </c>
      <c r="O2792" s="38" t="str">
        <f>IF($L2792="","",VLOOKUP($R2792,Tarife!$A$2:$R$599,13,FALSE))</f>
        <v/>
      </c>
      <c r="P2792" s="38" t="str">
        <f t="shared" si="43"/>
        <v/>
      </c>
      <c r="R2792" s="100" t="str">
        <f>Zusammenzug!$C$25&amp;"-"&amp;Zusammenzug!$A$7&amp;"-"&amp;Leistungen!L2792</f>
        <v>2024-0-</v>
      </c>
    </row>
    <row r="2793" spans="1:18" x14ac:dyDescent="0.2">
      <c r="A2793" s="95" t="str">
        <f>IF(ISBLANK(Perigon!E2788),"",Perigon!E2788)</f>
        <v/>
      </c>
      <c r="B2793" s="95" t="str">
        <f>IF(ISBLANK(Perigon!G2788),"",Perigon!G2788)</f>
        <v/>
      </c>
      <c r="C2793" s="96" t="str">
        <f>IF(ISBLANK(Perigon!I2788),"",Perigon!I2788)</f>
        <v/>
      </c>
      <c r="D2793" s="97" t="str">
        <f>IF(ISBLANK(Perigon!J2788),"",Perigon!J2788)</f>
        <v/>
      </c>
      <c r="E2793" s="64" t="str">
        <f>IF(ISBLANK(Perigon!K2788),"",Perigon!K2788)</f>
        <v/>
      </c>
      <c r="F2793" s="65"/>
      <c r="G2793" s="64"/>
      <c r="H2793" s="69" t="str">
        <f>IF(ISBLANK(Perigon!L2788),"",Perigon!L2788)</f>
        <v/>
      </c>
      <c r="I2793" s="69" t="str">
        <f>IF(ISBLANK(Perigon!M2788),"",Perigon!M2788)</f>
        <v/>
      </c>
      <c r="J2793" s="98" t="str">
        <f>IF(ISBLANK(Perigon!N2788),"",Perigon!N2788)</f>
        <v/>
      </c>
      <c r="K2793" s="99" t="str">
        <f>IF(ISBLANK(Perigon!J2788),"",Perigon!T2788)</f>
        <v/>
      </c>
      <c r="L2793" s="95" t="str">
        <f>IF(ISBLANK(Perigon!O2788),"",Perigon!O2788)</f>
        <v/>
      </c>
      <c r="M2793" s="95" t="str">
        <f>IF(ISBLANK(Perigon!R2788),"",Perigon!R2788)</f>
        <v/>
      </c>
      <c r="N2793" s="95" t="str">
        <f>IF(ISBLANK(Perigon!P2788),"",Perigon!P2788)</f>
        <v/>
      </c>
      <c r="O2793" s="38" t="str">
        <f>IF($L2793="","",VLOOKUP($R2793,Tarife!$A$2:$R$599,13,FALSE))</f>
        <v/>
      </c>
      <c r="P2793" s="38" t="str">
        <f t="shared" si="43"/>
        <v/>
      </c>
      <c r="R2793" s="100" t="str">
        <f>Zusammenzug!$C$25&amp;"-"&amp;Zusammenzug!$A$7&amp;"-"&amp;Leistungen!L2793</f>
        <v>2024-0-</v>
      </c>
    </row>
    <row r="2794" spans="1:18" x14ac:dyDescent="0.2">
      <c r="A2794" s="95" t="str">
        <f>IF(ISBLANK(Perigon!E2789),"",Perigon!E2789)</f>
        <v/>
      </c>
      <c r="B2794" s="95" t="str">
        <f>IF(ISBLANK(Perigon!G2789),"",Perigon!G2789)</f>
        <v/>
      </c>
      <c r="C2794" s="96" t="str">
        <f>IF(ISBLANK(Perigon!I2789),"",Perigon!I2789)</f>
        <v/>
      </c>
      <c r="D2794" s="97" t="str">
        <f>IF(ISBLANK(Perigon!J2789),"",Perigon!J2789)</f>
        <v/>
      </c>
      <c r="E2794" s="64" t="str">
        <f>IF(ISBLANK(Perigon!K2789),"",Perigon!K2789)</f>
        <v/>
      </c>
      <c r="F2794" s="65"/>
      <c r="G2794" s="64"/>
      <c r="H2794" s="69" t="str">
        <f>IF(ISBLANK(Perigon!L2789),"",Perigon!L2789)</f>
        <v/>
      </c>
      <c r="I2794" s="69" t="str">
        <f>IF(ISBLANK(Perigon!M2789),"",Perigon!M2789)</f>
        <v/>
      </c>
      <c r="J2794" s="98" t="str">
        <f>IF(ISBLANK(Perigon!N2789),"",Perigon!N2789)</f>
        <v/>
      </c>
      <c r="K2794" s="99" t="str">
        <f>IF(ISBLANK(Perigon!J2789),"",Perigon!T2789)</f>
        <v/>
      </c>
      <c r="L2794" s="95" t="str">
        <f>IF(ISBLANK(Perigon!O2789),"",Perigon!O2789)</f>
        <v/>
      </c>
      <c r="M2794" s="95" t="str">
        <f>IF(ISBLANK(Perigon!R2789),"",Perigon!R2789)</f>
        <v/>
      </c>
      <c r="N2794" s="95" t="str">
        <f>IF(ISBLANK(Perigon!P2789),"",Perigon!P2789)</f>
        <v/>
      </c>
      <c r="O2794" s="38" t="str">
        <f>IF($L2794="","",VLOOKUP($R2794,Tarife!$A$2:$R$599,13,FALSE))</f>
        <v/>
      </c>
      <c r="P2794" s="38" t="str">
        <f t="shared" si="43"/>
        <v/>
      </c>
      <c r="R2794" s="100" t="str">
        <f>Zusammenzug!$C$25&amp;"-"&amp;Zusammenzug!$A$7&amp;"-"&amp;Leistungen!L2794</f>
        <v>2024-0-</v>
      </c>
    </row>
    <row r="2795" spans="1:18" x14ac:dyDescent="0.2">
      <c r="A2795" s="95" t="str">
        <f>IF(ISBLANK(Perigon!E2790),"",Perigon!E2790)</f>
        <v/>
      </c>
      <c r="B2795" s="95" t="str">
        <f>IF(ISBLANK(Perigon!G2790),"",Perigon!G2790)</f>
        <v/>
      </c>
      <c r="C2795" s="96" t="str">
        <f>IF(ISBLANK(Perigon!I2790),"",Perigon!I2790)</f>
        <v/>
      </c>
      <c r="D2795" s="97" t="str">
        <f>IF(ISBLANK(Perigon!J2790),"",Perigon!J2790)</f>
        <v/>
      </c>
      <c r="E2795" s="64" t="str">
        <f>IF(ISBLANK(Perigon!K2790),"",Perigon!K2790)</f>
        <v/>
      </c>
      <c r="F2795" s="65"/>
      <c r="G2795" s="64"/>
      <c r="H2795" s="69" t="str">
        <f>IF(ISBLANK(Perigon!L2790),"",Perigon!L2790)</f>
        <v/>
      </c>
      <c r="I2795" s="69" t="str">
        <f>IF(ISBLANK(Perigon!M2790),"",Perigon!M2790)</f>
        <v/>
      </c>
      <c r="J2795" s="98" t="str">
        <f>IF(ISBLANK(Perigon!N2790),"",Perigon!N2790)</f>
        <v/>
      </c>
      <c r="K2795" s="99" t="str">
        <f>IF(ISBLANK(Perigon!J2790),"",Perigon!T2790)</f>
        <v/>
      </c>
      <c r="L2795" s="95" t="str">
        <f>IF(ISBLANK(Perigon!O2790),"",Perigon!O2790)</f>
        <v/>
      </c>
      <c r="M2795" s="95" t="str">
        <f>IF(ISBLANK(Perigon!R2790),"",Perigon!R2790)</f>
        <v/>
      </c>
      <c r="N2795" s="95" t="str">
        <f>IF(ISBLANK(Perigon!P2790),"",Perigon!P2790)</f>
        <v/>
      </c>
      <c r="O2795" s="38" t="str">
        <f>IF($L2795="","",VLOOKUP($R2795,Tarife!$A$2:$R$599,13,FALSE))</f>
        <v/>
      </c>
      <c r="P2795" s="38" t="str">
        <f t="shared" si="43"/>
        <v/>
      </c>
      <c r="R2795" s="100" t="str">
        <f>Zusammenzug!$C$25&amp;"-"&amp;Zusammenzug!$A$7&amp;"-"&amp;Leistungen!L2795</f>
        <v>2024-0-</v>
      </c>
    </row>
    <row r="2796" spans="1:18" x14ac:dyDescent="0.2">
      <c r="A2796" s="95" t="str">
        <f>IF(ISBLANK(Perigon!E2791),"",Perigon!E2791)</f>
        <v/>
      </c>
      <c r="B2796" s="95" t="str">
        <f>IF(ISBLANK(Perigon!G2791),"",Perigon!G2791)</f>
        <v/>
      </c>
      <c r="C2796" s="96" t="str">
        <f>IF(ISBLANK(Perigon!I2791),"",Perigon!I2791)</f>
        <v/>
      </c>
      <c r="D2796" s="97" t="str">
        <f>IF(ISBLANK(Perigon!J2791),"",Perigon!J2791)</f>
        <v/>
      </c>
      <c r="E2796" s="64" t="str">
        <f>IF(ISBLANK(Perigon!K2791),"",Perigon!K2791)</f>
        <v/>
      </c>
      <c r="F2796" s="65"/>
      <c r="G2796" s="64"/>
      <c r="H2796" s="69" t="str">
        <f>IF(ISBLANK(Perigon!L2791),"",Perigon!L2791)</f>
        <v/>
      </c>
      <c r="I2796" s="69" t="str">
        <f>IF(ISBLANK(Perigon!M2791),"",Perigon!M2791)</f>
        <v/>
      </c>
      <c r="J2796" s="98" t="str">
        <f>IF(ISBLANK(Perigon!N2791),"",Perigon!N2791)</f>
        <v/>
      </c>
      <c r="K2796" s="99" t="str">
        <f>IF(ISBLANK(Perigon!J2791),"",Perigon!T2791)</f>
        <v/>
      </c>
      <c r="L2796" s="95" t="str">
        <f>IF(ISBLANK(Perigon!O2791),"",Perigon!O2791)</f>
        <v/>
      </c>
      <c r="M2796" s="95" t="str">
        <f>IF(ISBLANK(Perigon!R2791),"",Perigon!R2791)</f>
        <v/>
      </c>
      <c r="N2796" s="95" t="str">
        <f>IF(ISBLANK(Perigon!P2791),"",Perigon!P2791)</f>
        <v/>
      </c>
      <c r="O2796" s="38" t="str">
        <f>IF($L2796="","",VLOOKUP($R2796,Tarife!$A$2:$R$599,13,FALSE))</f>
        <v/>
      </c>
      <c r="P2796" s="38" t="str">
        <f t="shared" si="43"/>
        <v/>
      </c>
      <c r="R2796" s="100" t="str">
        <f>Zusammenzug!$C$25&amp;"-"&amp;Zusammenzug!$A$7&amp;"-"&amp;Leistungen!L2796</f>
        <v>2024-0-</v>
      </c>
    </row>
    <row r="2797" spans="1:18" x14ac:dyDescent="0.2">
      <c r="A2797" s="95" t="str">
        <f>IF(ISBLANK(Perigon!E2792),"",Perigon!E2792)</f>
        <v/>
      </c>
      <c r="B2797" s="95" t="str">
        <f>IF(ISBLANK(Perigon!G2792),"",Perigon!G2792)</f>
        <v/>
      </c>
      <c r="C2797" s="96" t="str">
        <f>IF(ISBLANK(Perigon!I2792),"",Perigon!I2792)</f>
        <v/>
      </c>
      <c r="D2797" s="97" t="str">
        <f>IF(ISBLANK(Perigon!J2792),"",Perigon!J2792)</f>
        <v/>
      </c>
      <c r="E2797" s="64" t="str">
        <f>IF(ISBLANK(Perigon!K2792),"",Perigon!K2792)</f>
        <v/>
      </c>
      <c r="F2797" s="65"/>
      <c r="G2797" s="64"/>
      <c r="H2797" s="69" t="str">
        <f>IF(ISBLANK(Perigon!L2792),"",Perigon!L2792)</f>
        <v/>
      </c>
      <c r="I2797" s="69" t="str">
        <f>IF(ISBLANK(Perigon!M2792),"",Perigon!M2792)</f>
        <v/>
      </c>
      <c r="J2797" s="98" t="str">
        <f>IF(ISBLANK(Perigon!N2792),"",Perigon!N2792)</f>
        <v/>
      </c>
      <c r="K2797" s="99" t="str">
        <f>IF(ISBLANK(Perigon!J2792),"",Perigon!T2792)</f>
        <v/>
      </c>
      <c r="L2797" s="95" t="str">
        <f>IF(ISBLANK(Perigon!O2792),"",Perigon!O2792)</f>
        <v/>
      </c>
      <c r="M2797" s="95" t="str">
        <f>IF(ISBLANK(Perigon!R2792),"",Perigon!R2792)</f>
        <v/>
      </c>
      <c r="N2797" s="95" t="str">
        <f>IF(ISBLANK(Perigon!P2792),"",Perigon!P2792)</f>
        <v/>
      </c>
      <c r="O2797" s="38" t="str">
        <f>IF($L2797="","",VLOOKUP($R2797,Tarife!$A$2:$R$599,13,FALSE))</f>
        <v/>
      </c>
      <c r="P2797" s="38" t="str">
        <f t="shared" si="43"/>
        <v/>
      </c>
      <c r="R2797" s="100" t="str">
        <f>Zusammenzug!$C$25&amp;"-"&amp;Zusammenzug!$A$7&amp;"-"&amp;Leistungen!L2797</f>
        <v>2024-0-</v>
      </c>
    </row>
    <row r="2798" spans="1:18" x14ac:dyDescent="0.2">
      <c r="A2798" s="95" t="str">
        <f>IF(ISBLANK(Perigon!E2793),"",Perigon!E2793)</f>
        <v/>
      </c>
      <c r="B2798" s="95" t="str">
        <f>IF(ISBLANK(Perigon!G2793),"",Perigon!G2793)</f>
        <v/>
      </c>
      <c r="C2798" s="96" t="str">
        <f>IF(ISBLANK(Perigon!I2793),"",Perigon!I2793)</f>
        <v/>
      </c>
      <c r="D2798" s="97" t="str">
        <f>IF(ISBLANK(Perigon!J2793),"",Perigon!J2793)</f>
        <v/>
      </c>
      <c r="E2798" s="64" t="str">
        <f>IF(ISBLANK(Perigon!K2793),"",Perigon!K2793)</f>
        <v/>
      </c>
      <c r="F2798" s="65"/>
      <c r="G2798" s="64"/>
      <c r="H2798" s="69" t="str">
        <f>IF(ISBLANK(Perigon!L2793),"",Perigon!L2793)</f>
        <v/>
      </c>
      <c r="I2798" s="69" t="str">
        <f>IF(ISBLANK(Perigon!M2793),"",Perigon!M2793)</f>
        <v/>
      </c>
      <c r="J2798" s="98" t="str">
        <f>IF(ISBLANK(Perigon!N2793),"",Perigon!N2793)</f>
        <v/>
      </c>
      <c r="K2798" s="99" t="str">
        <f>IF(ISBLANK(Perigon!J2793),"",Perigon!T2793)</f>
        <v/>
      </c>
      <c r="L2798" s="95" t="str">
        <f>IF(ISBLANK(Perigon!O2793),"",Perigon!O2793)</f>
        <v/>
      </c>
      <c r="M2798" s="95" t="str">
        <f>IF(ISBLANK(Perigon!R2793),"",Perigon!R2793)</f>
        <v/>
      </c>
      <c r="N2798" s="95" t="str">
        <f>IF(ISBLANK(Perigon!P2793),"",Perigon!P2793)</f>
        <v/>
      </c>
      <c r="O2798" s="38" t="str">
        <f>IF($L2798="","",VLOOKUP($R2798,Tarife!$A$2:$R$599,13,FALSE))</f>
        <v/>
      </c>
      <c r="P2798" s="38" t="str">
        <f t="shared" si="43"/>
        <v/>
      </c>
      <c r="R2798" s="100" t="str">
        <f>Zusammenzug!$C$25&amp;"-"&amp;Zusammenzug!$A$7&amp;"-"&amp;Leistungen!L2798</f>
        <v>2024-0-</v>
      </c>
    </row>
    <row r="2799" spans="1:18" x14ac:dyDescent="0.2">
      <c r="A2799" s="95" t="str">
        <f>IF(ISBLANK(Perigon!E2794),"",Perigon!E2794)</f>
        <v/>
      </c>
      <c r="B2799" s="95" t="str">
        <f>IF(ISBLANK(Perigon!G2794),"",Perigon!G2794)</f>
        <v/>
      </c>
      <c r="C2799" s="96" t="str">
        <f>IF(ISBLANK(Perigon!I2794),"",Perigon!I2794)</f>
        <v/>
      </c>
      <c r="D2799" s="97" t="str">
        <f>IF(ISBLANK(Perigon!J2794),"",Perigon!J2794)</f>
        <v/>
      </c>
      <c r="E2799" s="64" t="str">
        <f>IF(ISBLANK(Perigon!K2794),"",Perigon!K2794)</f>
        <v/>
      </c>
      <c r="F2799" s="65"/>
      <c r="G2799" s="64"/>
      <c r="H2799" s="69" t="str">
        <f>IF(ISBLANK(Perigon!L2794),"",Perigon!L2794)</f>
        <v/>
      </c>
      <c r="I2799" s="69" t="str">
        <f>IF(ISBLANK(Perigon!M2794),"",Perigon!M2794)</f>
        <v/>
      </c>
      <c r="J2799" s="98" t="str">
        <f>IF(ISBLANK(Perigon!N2794),"",Perigon!N2794)</f>
        <v/>
      </c>
      <c r="K2799" s="99" t="str">
        <f>IF(ISBLANK(Perigon!J2794),"",Perigon!T2794)</f>
        <v/>
      </c>
      <c r="L2799" s="95" t="str">
        <f>IF(ISBLANK(Perigon!O2794),"",Perigon!O2794)</f>
        <v/>
      </c>
      <c r="M2799" s="95" t="str">
        <f>IF(ISBLANK(Perigon!R2794),"",Perigon!R2794)</f>
        <v/>
      </c>
      <c r="N2799" s="95" t="str">
        <f>IF(ISBLANK(Perigon!P2794),"",Perigon!P2794)</f>
        <v/>
      </c>
      <c r="O2799" s="38" t="str">
        <f>IF($L2799="","",VLOOKUP($R2799,Tarife!$A$2:$R$599,13,FALSE))</f>
        <v/>
      </c>
      <c r="P2799" s="38" t="str">
        <f t="shared" si="43"/>
        <v/>
      </c>
      <c r="R2799" s="100" t="str">
        <f>Zusammenzug!$C$25&amp;"-"&amp;Zusammenzug!$A$7&amp;"-"&amp;Leistungen!L2799</f>
        <v>2024-0-</v>
      </c>
    </row>
    <row r="2800" spans="1:18" x14ac:dyDescent="0.2">
      <c r="A2800" s="95" t="str">
        <f>IF(ISBLANK(Perigon!E2795),"",Perigon!E2795)</f>
        <v/>
      </c>
      <c r="B2800" s="95" t="str">
        <f>IF(ISBLANK(Perigon!G2795),"",Perigon!G2795)</f>
        <v/>
      </c>
      <c r="C2800" s="96" t="str">
        <f>IF(ISBLANK(Perigon!I2795),"",Perigon!I2795)</f>
        <v/>
      </c>
      <c r="D2800" s="97" t="str">
        <f>IF(ISBLANK(Perigon!J2795),"",Perigon!J2795)</f>
        <v/>
      </c>
      <c r="E2800" s="64" t="str">
        <f>IF(ISBLANK(Perigon!K2795),"",Perigon!K2795)</f>
        <v/>
      </c>
      <c r="F2800" s="65"/>
      <c r="G2800" s="64"/>
      <c r="H2800" s="69" t="str">
        <f>IF(ISBLANK(Perigon!L2795),"",Perigon!L2795)</f>
        <v/>
      </c>
      <c r="I2800" s="69" t="str">
        <f>IF(ISBLANK(Perigon!M2795),"",Perigon!M2795)</f>
        <v/>
      </c>
      <c r="J2800" s="98" t="str">
        <f>IF(ISBLANK(Perigon!N2795),"",Perigon!N2795)</f>
        <v/>
      </c>
      <c r="K2800" s="99" t="str">
        <f>IF(ISBLANK(Perigon!J2795),"",Perigon!T2795)</f>
        <v/>
      </c>
      <c r="L2800" s="95" t="str">
        <f>IF(ISBLANK(Perigon!O2795),"",Perigon!O2795)</f>
        <v/>
      </c>
      <c r="M2800" s="95" t="str">
        <f>IF(ISBLANK(Perigon!R2795),"",Perigon!R2795)</f>
        <v/>
      </c>
      <c r="N2800" s="95" t="str">
        <f>IF(ISBLANK(Perigon!P2795),"",Perigon!P2795)</f>
        <v/>
      </c>
      <c r="O2800" s="38" t="str">
        <f>IF($L2800="","",VLOOKUP($R2800,Tarife!$A$2:$R$599,13,FALSE))</f>
        <v/>
      </c>
      <c r="P2800" s="38" t="str">
        <f t="shared" si="43"/>
        <v/>
      </c>
      <c r="R2800" s="100" t="str">
        <f>Zusammenzug!$C$25&amp;"-"&amp;Zusammenzug!$A$7&amp;"-"&amp;Leistungen!L2800</f>
        <v>2024-0-</v>
      </c>
    </row>
    <row r="2801" spans="1:18" x14ac:dyDescent="0.2">
      <c r="A2801" s="95" t="str">
        <f>IF(ISBLANK(Perigon!E2796),"",Perigon!E2796)</f>
        <v/>
      </c>
      <c r="B2801" s="95" t="str">
        <f>IF(ISBLANK(Perigon!G2796),"",Perigon!G2796)</f>
        <v/>
      </c>
      <c r="C2801" s="96" t="str">
        <f>IF(ISBLANK(Perigon!I2796),"",Perigon!I2796)</f>
        <v/>
      </c>
      <c r="D2801" s="97" t="str">
        <f>IF(ISBLANK(Perigon!J2796),"",Perigon!J2796)</f>
        <v/>
      </c>
      <c r="E2801" s="64" t="str">
        <f>IF(ISBLANK(Perigon!K2796),"",Perigon!K2796)</f>
        <v/>
      </c>
      <c r="F2801" s="65"/>
      <c r="G2801" s="64"/>
      <c r="H2801" s="69" t="str">
        <f>IF(ISBLANK(Perigon!L2796),"",Perigon!L2796)</f>
        <v/>
      </c>
      <c r="I2801" s="69" t="str">
        <f>IF(ISBLANK(Perigon!M2796),"",Perigon!M2796)</f>
        <v/>
      </c>
      <c r="J2801" s="98" t="str">
        <f>IF(ISBLANK(Perigon!N2796),"",Perigon!N2796)</f>
        <v/>
      </c>
      <c r="K2801" s="99" t="str">
        <f>IF(ISBLANK(Perigon!J2796),"",Perigon!T2796)</f>
        <v/>
      </c>
      <c r="L2801" s="95" t="str">
        <f>IF(ISBLANK(Perigon!O2796),"",Perigon!O2796)</f>
        <v/>
      </c>
      <c r="M2801" s="95" t="str">
        <f>IF(ISBLANK(Perigon!R2796),"",Perigon!R2796)</f>
        <v/>
      </c>
      <c r="N2801" s="95" t="str">
        <f>IF(ISBLANK(Perigon!P2796),"",Perigon!P2796)</f>
        <v/>
      </c>
      <c r="O2801" s="38" t="str">
        <f>IF($L2801="","",VLOOKUP($R2801,Tarife!$A$2:$R$599,13,FALSE))</f>
        <v/>
      </c>
      <c r="P2801" s="38" t="str">
        <f t="shared" si="43"/>
        <v/>
      </c>
      <c r="R2801" s="100" t="str">
        <f>Zusammenzug!$C$25&amp;"-"&amp;Zusammenzug!$A$7&amp;"-"&amp;Leistungen!L2801</f>
        <v>2024-0-</v>
      </c>
    </row>
    <row r="2802" spans="1:18" x14ac:dyDescent="0.2">
      <c r="A2802" s="95" t="str">
        <f>IF(ISBLANK(Perigon!E2797),"",Perigon!E2797)</f>
        <v/>
      </c>
      <c r="B2802" s="95" t="str">
        <f>IF(ISBLANK(Perigon!G2797),"",Perigon!G2797)</f>
        <v/>
      </c>
      <c r="C2802" s="96" t="str">
        <f>IF(ISBLANK(Perigon!I2797),"",Perigon!I2797)</f>
        <v/>
      </c>
      <c r="D2802" s="97" t="str">
        <f>IF(ISBLANK(Perigon!J2797),"",Perigon!J2797)</f>
        <v/>
      </c>
      <c r="E2802" s="64" t="str">
        <f>IF(ISBLANK(Perigon!K2797),"",Perigon!K2797)</f>
        <v/>
      </c>
      <c r="F2802" s="65"/>
      <c r="G2802" s="64"/>
      <c r="H2802" s="69" t="str">
        <f>IF(ISBLANK(Perigon!L2797),"",Perigon!L2797)</f>
        <v/>
      </c>
      <c r="I2802" s="69" t="str">
        <f>IF(ISBLANK(Perigon!M2797),"",Perigon!M2797)</f>
        <v/>
      </c>
      <c r="J2802" s="98" t="str">
        <f>IF(ISBLANK(Perigon!N2797),"",Perigon!N2797)</f>
        <v/>
      </c>
      <c r="K2802" s="99" t="str">
        <f>IF(ISBLANK(Perigon!J2797),"",Perigon!T2797)</f>
        <v/>
      </c>
      <c r="L2802" s="95" t="str">
        <f>IF(ISBLANK(Perigon!O2797),"",Perigon!O2797)</f>
        <v/>
      </c>
      <c r="M2802" s="95" t="str">
        <f>IF(ISBLANK(Perigon!R2797),"",Perigon!R2797)</f>
        <v/>
      </c>
      <c r="N2802" s="95" t="str">
        <f>IF(ISBLANK(Perigon!P2797),"",Perigon!P2797)</f>
        <v/>
      </c>
      <c r="O2802" s="38" t="str">
        <f>IF($L2802="","",VLOOKUP($R2802,Tarife!$A$2:$R$599,13,FALSE))</f>
        <v/>
      </c>
      <c r="P2802" s="38" t="str">
        <f t="shared" si="43"/>
        <v/>
      </c>
      <c r="R2802" s="100" t="str">
        <f>Zusammenzug!$C$25&amp;"-"&amp;Zusammenzug!$A$7&amp;"-"&amp;Leistungen!L2802</f>
        <v>2024-0-</v>
      </c>
    </row>
    <row r="2803" spans="1:18" x14ac:dyDescent="0.2">
      <c r="A2803" s="95" t="str">
        <f>IF(ISBLANK(Perigon!E2798),"",Perigon!E2798)</f>
        <v/>
      </c>
      <c r="B2803" s="95" t="str">
        <f>IF(ISBLANK(Perigon!G2798),"",Perigon!G2798)</f>
        <v/>
      </c>
      <c r="C2803" s="96" t="str">
        <f>IF(ISBLANK(Perigon!I2798),"",Perigon!I2798)</f>
        <v/>
      </c>
      <c r="D2803" s="97" t="str">
        <f>IF(ISBLANK(Perigon!J2798),"",Perigon!J2798)</f>
        <v/>
      </c>
      <c r="E2803" s="64" t="str">
        <f>IF(ISBLANK(Perigon!K2798),"",Perigon!K2798)</f>
        <v/>
      </c>
      <c r="F2803" s="65"/>
      <c r="G2803" s="64"/>
      <c r="H2803" s="69" t="str">
        <f>IF(ISBLANK(Perigon!L2798),"",Perigon!L2798)</f>
        <v/>
      </c>
      <c r="I2803" s="69" t="str">
        <f>IF(ISBLANK(Perigon!M2798),"",Perigon!M2798)</f>
        <v/>
      </c>
      <c r="J2803" s="98" t="str">
        <f>IF(ISBLANK(Perigon!N2798),"",Perigon!N2798)</f>
        <v/>
      </c>
      <c r="K2803" s="99" t="str">
        <f>IF(ISBLANK(Perigon!J2798),"",Perigon!T2798)</f>
        <v/>
      </c>
      <c r="L2803" s="95" t="str">
        <f>IF(ISBLANK(Perigon!O2798),"",Perigon!O2798)</f>
        <v/>
      </c>
      <c r="M2803" s="95" t="str">
        <f>IF(ISBLANK(Perigon!R2798),"",Perigon!R2798)</f>
        <v/>
      </c>
      <c r="N2803" s="95" t="str">
        <f>IF(ISBLANK(Perigon!P2798),"",Perigon!P2798)</f>
        <v/>
      </c>
      <c r="O2803" s="38" t="str">
        <f>IF($L2803="","",VLOOKUP($R2803,Tarife!$A$2:$R$599,13,FALSE))</f>
        <v/>
      </c>
      <c r="P2803" s="38" t="str">
        <f t="shared" si="43"/>
        <v/>
      </c>
      <c r="R2803" s="100" t="str">
        <f>Zusammenzug!$C$25&amp;"-"&amp;Zusammenzug!$A$7&amp;"-"&amp;Leistungen!L2803</f>
        <v>2024-0-</v>
      </c>
    </row>
    <row r="2804" spans="1:18" x14ac:dyDescent="0.2">
      <c r="A2804" s="95" t="str">
        <f>IF(ISBLANK(Perigon!E2799),"",Perigon!E2799)</f>
        <v/>
      </c>
      <c r="B2804" s="95" t="str">
        <f>IF(ISBLANK(Perigon!G2799),"",Perigon!G2799)</f>
        <v/>
      </c>
      <c r="C2804" s="96" t="str">
        <f>IF(ISBLANK(Perigon!I2799),"",Perigon!I2799)</f>
        <v/>
      </c>
      <c r="D2804" s="97" t="str">
        <f>IF(ISBLANK(Perigon!J2799),"",Perigon!J2799)</f>
        <v/>
      </c>
      <c r="E2804" s="64" t="str">
        <f>IF(ISBLANK(Perigon!K2799),"",Perigon!K2799)</f>
        <v/>
      </c>
      <c r="F2804" s="65"/>
      <c r="G2804" s="64"/>
      <c r="H2804" s="69" t="str">
        <f>IF(ISBLANK(Perigon!L2799),"",Perigon!L2799)</f>
        <v/>
      </c>
      <c r="I2804" s="69" t="str">
        <f>IF(ISBLANK(Perigon!M2799),"",Perigon!M2799)</f>
        <v/>
      </c>
      <c r="J2804" s="98" t="str">
        <f>IF(ISBLANK(Perigon!N2799),"",Perigon!N2799)</f>
        <v/>
      </c>
      <c r="K2804" s="99" t="str">
        <f>IF(ISBLANK(Perigon!J2799),"",Perigon!T2799)</f>
        <v/>
      </c>
      <c r="L2804" s="95" t="str">
        <f>IF(ISBLANK(Perigon!O2799),"",Perigon!O2799)</f>
        <v/>
      </c>
      <c r="M2804" s="95" t="str">
        <f>IF(ISBLANK(Perigon!R2799),"",Perigon!R2799)</f>
        <v/>
      </c>
      <c r="N2804" s="95" t="str">
        <f>IF(ISBLANK(Perigon!P2799),"",Perigon!P2799)</f>
        <v/>
      </c>
      <c r="O2804" s="38" t="str">
        <f>IF($L2804="","",VLOOKUP($R2804,Tarife!$A$2:$R$599,13,FALSE))</f>
        <v/>
      </c>
      <c r="P2804" s="38" t="str">
        <f t="shared" si="43"/>
        <v/>
      </c>
      <c r="R2804" s="100" t="str">
        <f>Zusammenzug!$C$25&amp;"-"&amp;Zusammenzug!$A$7&amp;"-"&amp;Leistungen!L2804</f>
        <v>2024-0-</v>
      </c>
    </row>
    <row r="2805" spans="1:18" x14ac:dyDescent="0.2">
      <c r="A2805" s="95" t="str">
        <f>IF(ISBLANK(Perigon!E2800),"",Perigon!E2800)</f>
        <v/>
      </c>
      <c r="B2805" s="95" t="str">
        <f>IF(ISBLANK(Perigon!G2800),"",Perigon!G2800)</f>
        <v/>
      </c>
      <c r="C2805" s="96" t="str">
        <f>IF(ISBLANK(Perigon!I2800),"",Perigon!I2800)</f>
        <v/>
      </c>
      <c r="D2805" s="97" t="str">
        <f>IF(ISBLANK(Perigon!J2800),"",Perigon!J2800)</f>
        <v/>
      </c>
      <c r="E2805" s="64" t="str">
        <f>IF(ISBLANK(Perigon!K2800),"",Perigon!K2800)</f>
        <v/>
      </c>
      <c r="F2805" s="65"/>
      <c r="G2805" s="64"/>
      <c r="H2805" s="69" t="str">
        <f>IF(ISBLANK(Perigon!L2800),"",Perigon!L2800)</f>
        <v/>
      </c>
      <c r="I2805" s="69" t="str">
        <f>IF(ISBLANK(Perigon!M2800),"",Perigon!M2800)</f>
        <v/>
      </c>
      <c r="J2805" s="98" t="str">
        <f>IF(ISBLANK(Perigon!N2800),"",Perigon!N2800)</f>
        <v/>
      </c>
      <c r="K2805" s="99" t="str">
        <f>IF(ISBLANK(Perigon!J2800),"",Perigon!T2800)</f>
        <v/>
      </c>
      <c r="L2805" s="95" t="str">
        <f>IF(ISBLANK(Perigon!O2800),"",Perigon!O2800)</f>
        <v/>
      </c>
      <c r="M2805" s="95" t="str">
        <f>IF(ISBLANK(Perigon!R2800),"",Perigon!R2800)</f>
        <v/>
      </c>
      <c r="N2805" s="95" t="str">
        <f>IF(ISBLANK(Perigon!P2800),"",Perigon!P2800)</f>
        <v/>
      </c>
      <c r="O2805" s="38" t="str">
        <f>IF($L2805="","",VLOOKUP($R2805,Tarife!$A$2:$R$599,13,FALSE))</f>
        <v/>
      </c>
      <c r="P2805" s="38" t="str">
        <f t="shared" si="43"/>
        <v/>
      </c>
      <c r="R2805" s="100" t="str">
        <f>Zusammenzug!$C$25&amp;"-"&amp;Zusammenzug!$A$7&amp;"-"&amp;Leistungen!L2805</f>
        <v>2024-0-</v>
      </c>
    </row>
    <row r="2806" spans="1:18" x14ac:dyDescent="0.2">
      <c r="A2806" s="95" t="str">
        <f>IF(ISBLANK(Perigon!E2801),"",Perigon!E2801)</f>
        <v/>
      </c>
      <c r="B2806" s="95" t="str">
        <f>IF(ISBLANK(Perigon!G2801),"",Perigon!G2801)</f>
        <v/>
      </c>
      <c r="C2806" s="96" t="str">
        <f>IF(ISBLANK(Perigon!I2801),"",Perigon!I2801)</f>
        <v/>
      </c>
      <c r="D2806" s="97" t="str">
        <f>IF(ISBLANK(Perigon!J2801),"",Perigon!J2801)</f>
        <v/>
      </c>
      <c r="E2806" s="64" t="str">
        <f>IF(ISBLANK(Perigon!K2801),"",Perigon!K2801)</f>
        <v/>
      </c>
      <c r="F2806" s="65"/>
      <c r="G2806" s="64"/>
      <c r="H2806" s="69" t="str">
        <f>IF(ISBLANK(Perigon!L2801),"",Perigon!L2801)</f>
        <v/>
      </c>
      <c r="I2806" s="69" t="str">
        <f>IF(ISBLANK(Perigon!M2801),"",Perigon!M2801)</f>
        <v/>
      </c>
      <c r="J2806" s="98" t="str">
        <f>IF(ISBLANK(Perigon!N2801),"",Perigon!N2801)</f>
        <v/>
      </c>
      <c r="K2806" s="99" t="str">
        <f>IF(ISBLANK(Perigon!J2801),"",Perigon!T2801)</f>
        <v/>
      </c>
      <c r="L2806" s="95" t="str">
        <f>IF(ISBLANK(Perigon!O2801),"",Perigon!O2801)</f>
        <v/>
      </c>
      <c r="M2806" s="95" t="str">
        <f>IF(ISBLANK(Perigon!R2801),"",Perigon!R2801)</f>
        <v/>
      </c>
      <c r="N2806" s="95" t="str">
        <f>IF(ISBLANK(Perigon!P2801),"",Perigon!P2801)</f>
        <v/>
      </c>
      <c r="O2806" s="38" t="str">
        <f>IF($L2806="","",VLOOKUP($R2806,Tarife!$A$2:$R$599,13,FALSE))</f>
        <v/>
      </c>
      <c r="P2806" s="38" t="str">
        <f t="shared" si="43"/>
        <v/>
      </c>
      <c r="R2806" s="100" t="str">
        <f>Zusammenzug!$C$25&amp;"-"&amp;Zusammenzug!$A$7&amp;"-"&amp;Leistungen!L2806</f>
        <v>2024-0-</v>
      </c>
    </row>
    <row r="2807" spans="1:18" x14ac:dyDescent="0.2">
      <c r="A2807" s="95" t="str">
        <f>IF(ISBLANK(Perigon!E2802),"",Perigon!E2802)</f>
        <v/>
      </c>
      <c r="B2807" s="95" t="str">
        <f>IF(ISBLANK(Perigon!G2802),"",Perigon!G2802)</f>
        <v/>
      </c>
      <c r="C2807" s="96" t="str">
        <f>IF(ISBLANK(Perigon!I2802),"",Perigon!I2802)</f>
        <v/>
      </c>
      <c r="D2807" s="97" t="str">
        <f>IF(ISBLANK(Perigon!J2802),"",Perigon!J2802)</f>
        <v/>
      </c>
      <c r="E2807" s="64" t="str">
        <f>IF(ISBLANK(Perigon!K2802),"",Perigon!K2802)</f>
        <v/>
      </c>
      <c r="F2807" s="65"/>
      <c r="G2807" s="64"/>
      <c r="H2807" s="69" t="str">
        <f>IF(ISBLANK(Perigon!L2802),"",Perigon!L2802)</f>
        <v/>
      </c>
      <c r="I2807" s="69" t="str">
        <f>IF(ISBLANK(Perigon!M2802),"",Perigon!M2802)</f>
        <v/>
      </c>
      <c r="J2807" s="98" t="str">
        <f>IF(ISBLANK(Perigon!N2802),"",Perigon!N2802)</f>
        <v/>
      </c>
      <c r="K2807" s="99" t="str">
        <f>IF(ISBLANK(Perigon!J2802),"",Perigon!T2802)</f>
        <v/>
      </c>
      <c r="L2807" s="95" t="str">
        <f>IF(ISBLANK(Perigon!O2802),"",Perigon!O2802)</f>
        <v/>
      </c>
      <c r="M2807" s="95" t="str">
        <f>IF(ISBLANK(Perigon!R2802),"",Perigon!R2802)</f>
        <v/>
      </c>
      <c r="N2807" s="95" t="str">
        <f>IF(ISBLANK(Perigon!P2802),"",Perigon!P2802)</f>
        <v/>
      </c>
      <c r="O2807" s="38" t="str">
        <f>IF($L2807="","",VLOOKUP($R2807,Tarife!$A$2:$R$599,13,FALSE))</f>
        <v/>
      </c>
      <c r="P2807" s="38" t="str">
        <f t="shared" si="43"/>
        <v/>
      </c>
      <c r="R2807" s="100" t="str">
        <f>Zusammenzug!$C$25&amp;"-"&amp;Zusammenzug!$A$7&amp;"-"&amp;Leistungen!L2807</f>
        <v>2024-0-</v>
      </c>
    </row>
    <row r="2808" spans="1:18" x14ac:dyDescent="0.2">
      <c r="A2808" s="95" t="str">
        <f>IF(ISBLANK(Perigon!E2803),"",Perigon!E2803)</f>
        <v/>
      </c>
      <c r="B2808" s="95" t="str">
        <f>IF(ISBLANK(Perigon!G2803),"",Perigon!G2803)</f>
        <v/>
      </c>
      <c r="C2808" s="96" t="str">
        <f>IF(ISBLANK(Perigon!I2803),"",Perigon!I2803)</f>
        <v/>
      </c>
      <c r="D2808" s="97" t="str">
        <f>IF(ISBLANK(Perigon!J2803),"",Perigon!J2803)</f>
        <v/>
      </c>
      <c r="E2808" s="64" t="str">
        <f>IF(ISBLANK(Perigon!K2803),"",Perigon!K2803)</f>
        <v/>
      </c>
      <c r="F2808" s="65"/>
      <c r="G2808" s="64"/>
      <c r="H2808" s="69" t="str">
        <f>IF(ISBLANK(Perigon!L2803),"",Perigon!L2803)</f>
        <v/>
      </c>
      <c r="I2808" s="69" t="str">
        <f>IF(ISBLANK(Perigon!M2803),"",Perigon!M2803)</f>
        <v/>
      </c>
      <c r="J2808" s="98" t="str">
        <f>IF(ISBLANK(Perigon!N2803),"",Perigon!N2803)</f>
        <v/>
      </c>
      <c r="K2808" s="99" t="str">
        <f>IF(ISBLANK(Perigon!J2803),"",Perigon!T2803)</f>
        <v/>
      </c>
      <c r="L2808" s="95" t="str">
        <f>IF(ISBLANK(Perigon!O2803),"",Perigon!O2803)</f>
        <v/>
      </c>
      <c r="M2808" s="95" t="str">
        <f>IF(ISBLANK(Perigon!R2803),"",Perigon!R2803)</f>
        <v/>
      </c>
      <c r="N2808" s="95" t="str">
        <f>IF(ISBLANK(Perigon!P2803),"",Perigon!P2803)</f>
        <v/>
      </c>
      <c r="O2808" s="38" t="str">
        <f>IF($L2808="","",VLOOKUP($R2808,Tarife!$A$2:$R$599,13,FALSE))</f>
        <v/>
      </c>
      <c r="P2808" s="38" t="str">
        <f t="shared" si="43"/>
        <v/>
      </c>
      <c r="R2808" s="100" t="str">
        <f>Zusammenzug!$C$25&amp;"-"&amp;Zusammenzug!$A$7&amp;"-"&amp;Leistungen!L2808</f>
        <v>2024-0-</v>
      </c>
    </row>
    <row r="2809" spans="1:18" x14ac:dyDescent="0.2">
      <c r="A2809" s="95" t="str">
        <f>IF(ISBLANK(Perigon!E2804),"",Perigon!E2804)</f>
        <v/>
      </c>
      <c r="B2809" s="95" t="str">
        <f>IF(ISBLANK(Perigon!G2804),"",Perigon!G2804)</f>
        <v/>
      </c>
      <c r="C2809" s="96" t="str">
        <f>IF(ISBLANK(Perigon!I2804),"",Perigon!I2804)</f>
        <v/>
      </c>
      <c r="D2809" s="97" t="str">
        <f>IF(ISBLANK(Perigon!J2804),"",Perigon!J2804)</f>
        <v/>
      </c>
      <c r="E2809" s="64" t="str">
        <f>IF(ISBLANK(Perigon!K2804),"",Perigon!K2804)</f>
        <v/>
      </c>
      <c r="F2809" s="65"/>
      <c r="G2809" s="64"/>
      <c r="H2809" s="69" t="str">
        <f>IF(ISBLANK(Perigon!L2804),"",Perigon!L2804)</f>
        <v/>
      </c>
      <c r="I2809" s="69" t="str">
        <f>IF(ISBLANK(Perigon!M2804),"",Perigon!M2804)</f>
        <v/>
      </c>
      <c r="J2809" s="98" t="str">
        <f>IF(ISBLANK(Perigon!N2804),"",Perigon!N2804)</f>
        <v/>
      </c>
      <c r="K2809" s="99" t="str">
        <f>IF(ISBLANK(Perigon!J2804),"",Perigon!T2804)</f>
        <v/>
      </c>
      <c r="L2809" s="95" t="str">
        <f>IF(ISBLANK(Perigon!O2804),"",Perigon!O2804)</f>
        <v/>
      </c>
      <c r="M2809" s="95" t="str">
        <f>IF(ISBLANK(Perigon!R2804),"",Perigon!R2804)</f>
        <v/>
      </c>
      <c r="N2809" s="95" t="str">
        <f>IF(ISBLANK(Perigon!P2804),"",Perigon!P2804)</f>
        <v/>
      </c>
      <c r="O2809" s="38" t="str">
        <f>IF($L2809="","",VLOOKUP($R2809,Tarife!$A$2:$R$599,13,FALSE))</f>
        <v/>
      </c>
      <c r="P2809" s="38" t="str">
        <f t="shared" si="43"/>
        <v/>
      </c>
      <c r="R2809" s="100" t="str">
        <f>Zusammenzug!$C$25&amp;"-"&amp;Zusammenzug!$A$7&amp;"-"&amp;Leistungen!L2809</f>
        <v>2024-0-</v>
      </c>
    </row>
    <row r="2810" spans="1:18" x14ac:dyDescent="0.2">
      <c r="A2810" s="95" t="str">
        <f>IF(ISBLANK(Perigon!E2805),"",Perigon!E2805)</f>
        <v/>
      </c>
      <c r="B2810" s="95" t="str">
        <f>IF(ISBLANK(Perigon!G2805),"",Perigon!G2805)</f>
        <v/>
      </c>
      <c r="C2810" s="96" t="str">
        <f>IF(ISBLANK(Perigon!I2805),"",Perigon!I2805)</f>
        <v/>
      </c>
      <c r="D2810" s="97" t="str">
        <f>IF(ISBLANK(Perigon!J2805),"",Perigon!J2805)</f>
        <v/>
      </c>
      <c r="E2810" s="64" t="str">
        <f>IF(ISBLANK(Perigon!K2805),"",Perigon!K2805)</f>
        <v/>
      </c>
      <c r="F2810" s="65"/>
      <c r="G2810" s="64"/>
      <c r="H2810" s="69" t="str">
        <f>IF(ISBLANK(Perigon!L2805),"",Perigon!L2805)</f>
        <v/>
      </c>
      <c r="I2810" s="69" t="str">
        <f>IF(ISBLANK(Perigon!M2805),"",Perigon!M2805)</f>
        <v/>
      </c>
      <c r="J2810" s="98" t="str">
        <f>IF(ISBLANK(Perigon!N2805),"",Perigon!N2805)</f>
        <v/>
      </c>
      <c r="K2810" s="99" t="str">
        <f>IF(ISBLANK(Perigon!J2805),"",Perigon!T2805)</f>
        <v/>
      </c>
      <c r="L2810" s="95" t="str">
        <f>IF(ISBLANK(Perigon!O2805),"",Perigon!O2805)</f>
        <v/>
      </c>
      <c r="M2810" s="95" t="str">
        <f>IF(ISBLANK(Perigon!R2805),"",Perigon!R2805)</f>
        <v/>
      </c>
      <c r="N2810" s="95" t="str">
        <f>IF(ISBLANK(Perigon!P2805),"",Perigon!P2805)</f>
        <v/>
      </c>
      <c r="O2810" s="38" t="str">
        <f>IF($L2810="","",VLOOKUP($R2810,Tarife!$A$2:$R$599,13,FALSE))</f>
        <v/>
      </c>
      <c r="P2810" s="38" t="str">
        <f t="shared" si="43"/>
        <v/>
      </c>
      <c r="R2810" s="100" t="str">
        <f>Zusammenzug!$C$25&amp;"-"&amp;Zusammenzug!$A$7&amp;"-"&amp;Leistungen!L2810</f>
        <v>2024-0-</v>
      </c>
    </row>
    <row r="2811" spans="1:18" x14ac:dyDescent="0.2">
      <c r="A2811" s="95" t="str">
        <f>IF(ISBLANK(Perigon!E2806),"",Perigon!E2806)</f>
        <v/>
      </c>
      <c r="B2811" s="95" t="str">
        <f>IF(ISBLANK(Perigon!G2806),"",Perigon!G2806)</f>
        <v/>
      </c>
      <c r="C2811" s="96" t="str">
        <f>IF(ISBLANK(Perigon!I2806),"",Perigon!I2806)</f>
        <v/>
      </c>
      <c r="D2811" s="97" t="str">
        <f>IF(ISBLANK(Perigon!J2806),"",Perigon!J2806)</f>
        <v/>
      </c>
      <c r="E2811" s="64" t="str">
        <f>IF(ISBLANK(Perigon!K2806),"",Perigon!K2806)</f>
        <v/>
      </c>
      <c r="F2811" s="65"/>
      <c r="G2811" s="64"/>
      <c r="H2811" s="69" t="str">
        <f>IF(ISBLANK(Perigon!L2806),"",Perigon!L2806)</f>
        <v/>
      </c>
      <c r="I2811" s="69" t="str">
        <f>IF(ISBLANK(Perigon!M2806),"",Perigon!M2806)</f>
        <v/>
      </c>
      <c r="J2811" s="98" t="str">
        <f>IF(ISBLANK(Perigon!N2806),"",Perigon!N2806)</f>
        <v/>
      </c>
      <c r="K2811" s="99" t="str">
        <f>IF(ISBLANK(Perigon!J2806),"",Perigon!T2806)</f>
        <v/>
      </c>
      <c r="L2811" s="95" t="str">
        <f>IF(ISBLANK(Perigon!O2806),"",Perigon!O2806)</f>
        <v/>
      </c>
      <c r="M2811" s="95" t="str">
        <f>IF(ISBLANK(Perigon!R2806),"",Perigon!R2806)</f>
        <v/>
      </c>
      <c r="N2811" s="95" t="str">
        <f>IF(ISBLANK(Perigon!P2806),"",Perigon!P2806)</f>
        <v/>
      </c>
      <c r="O2811" s="38" t="str">
        <f>IF($L2811="","",VLOOKUP($R2811,Tarife!$A$2:$R$599,13,FALSE))</f>
        <v/>
      </c>
      <c r="P2811" s="38" t="str">
        <f t="shared" si="43"/>
        <v/>
      </c>
      <c r="R2811" s="100" t="str">
        <f>Zusammenzug!$C$25&amp;"-"&amp;Zusammenzug!$A$7&amp;"-"&amp;Leistungen!L2811</f>
        <v>2024-0-</v>
      </c>
    </row>
    <row r="2812" spans="1:18" x14ac:dyDescent="0.2">
      <c r="A2812" s="95" t="str">
        <f>IF(ISBLANK(Perigon!E2807),"",Perigon!E2807)</f>
        <v/>
      </c>
      <c r="B2812" s="95" t="str">
        <f>IF(ISBLANK(Perigon!G2807),"",Perigon!G2807)</f>
        <v/>
      </c>
      <c r="C2812" s="96" t="str">
        <f>IF(ISBLANK(Perigon!I2807),"",Perigon!I2807)</f>
        <v/>
      </c>
      <c r="D2812" s="97" t="str">
        <f>IF(ISBLANK(Perigon!J2807),"",Perigon!J2807)</f>
        <v/>
      </c>
      <c r="E2812" s="64" t="str">
        <f>IF(ISBLANK(Perigon!K2807),"",Perigon!K2807)</f>
        <v/>
      </c>
      <c r="F2812" s="65"/>
      <c r="G2812" s="64"/>
      <c r="H2812" s="69" t="str">
        <f>IF(ISBLANK(Perigon!L2807),"",Perigon!L2807)</f>
        <v/>
      </c>
      <c r="I2812" s="69" t="str">
        <f>IF(ISBLANK(Perigon!M2807),"",Perigon!M2807)</f>
        <v/>
      </c>
      <c r="J2812" s="98" t="str">
        <f>IF(ISBLANK(Perigon!N2807),"",Perigon!N2807)</f>
        <v/>
      </c>
      <c r="K2812" s="99" t="str">
        <f>IF(ISBLANK(Perigon!J2807),"",Perigon!T2807)</f>
        <v/>
      </c>
      <c r="L2812" s="95" t="str">
        <f>IF(ISBLANK(Perigon!O2807),"",Perigon!O2807)</f>
        <v/>
      </c>
      <c r="M2812" s="95" t="str">
        <f>IF(ISBLANK(Perigon!R2807),"",Perigon!R2807)</f>
        <v/>
      </c>
      <c r="N2812" s="95" t="str">
        <f>IF(ISBLANK(Perigon!P2807),"",Perigon!P2807)</f>
        <v/>
      </c>
      <c r="O2812" s="38" t="str">
        <f>IF($L2812="","",VLOOKUP($R2812,Tarife!$A$2:$R$599,13,FALSE))</f>
        <v/>
      </c>
      <c r="P2812" s="38" t="str">
        <f t="shared" si="43"/>
        <v/>
      </c>
      <c r="R2812" s="100" t="str">
        <f>Zusammenzug!$C$25&amp;"-"&amp;Zusammenzug!$A$7&amp;"-"&amp;Leistungen!L2812</f>
        <v>2024-0-</v>
      </c>
    </row>
    <row r="2813" spans="1:18" x14ac:dyDescent="0.2">
      <c r="A2813" s="95" t="str">
        <f>IF(ISBLANK(Perigon!E2808),"",Perigon!E2808)</f>
        <v/>
      </c>
      <c r="B2813" s="95" t="str">
        <f>IF(ISBLANK(Perigon!G2808),"",Perigon!G2808)</f>
        <v/>
      </c>
      <c r="C2813" s="96" t="str">
        <f>IF(ISBLANK(Perigon!I2808),"",Perigon!I2808)</f>
        <v/>
      </c>
      <c r="D2813" s="97" t="str">
        <f>IF(ISBLANK(Perigon!J2808),"",Perigon!J2808)</f>
        <v/>
      </c>
      <c r="E2813" s="64" t="str">
        <f>IF(ISBLANK(Perigon!K2808),"",Perigon!K2808)</f>
        <v/>
      </c>
      <c r="F2813" s="65"/>
      <c r="G2813" s="64"/>
      <c r="H2813" s="69" t="str">
        <f>IF(ISBLANK(Perigon!L2808),"",Perigon!L2808)</f>
        <v/>
      </c>
      <c r="I2813" s="69" t="str">
        <f>IF(ISBLANK(Perigon!M2808),"",Perigon!M2808)</f>
        <v/>
      </c>
      <c r="J2813" s="98" t="str">
        <f>IF(ISBLANK(Perigon!N2808),"",Perigon!N2808)</f>
        <v/>
      </c>
      <c r="K2813" s="99" t="str">
        <f>IF(ISBLANK(Perigon!J2808),"",Perigon!T2808)</f>
        <v/>
      </c>
      <c r="L2813" s="95" t="str">
        <f>IF(ISBLANK(Perigon!O2808),"",Perigon!O2808)</f>
        <v/>
      </c>
      <c r="M2813" s="95" t="str">
        <f>IF(ISBLANK(Perigon!R2808),"",Perigon!R2808)</f>
        <v/>
      </c>
      <c r="N2813" s="95" t="str">
        <f>IF(ISBLANK(Perigon!P2808),"",Perigon!P2808)</f>
        <v/>
      </c>
      <c r="O2813" s="38" t="str">
        <f>IF($L2813="","",VLOOKUP($R2813,Tarife!$A$2:$R$599,13,FALSE))</f>
        <v/>
      </c>
      <c r="P2813" s="38" t="str">
        <f t="shared" si="43"/>
        <v/>
      </c>
      <c r="R2813" s="100" t="str">
        <f>Zusammenzug!$C$25&amp;"-"&amp;Zusammenzug!$A$7&amp;"-"&amp;Leistungen!L2813</f>
        <v>2024-0-</v>
      </c>
    </row>
    <row r="2814" spans="1:18" x14ac:dyDescent="0.2">
      <c r="A2814" s="95" t="str">
        <f>IF(ISBLANK(Perigon!E2809),"",Perigon!E2809)</f>
        <v/>
      </c>
      <c r="B2814" s="95" t="str">
        <f>IF(ISBLANK(Perigon!G2809),"",Perigon!G2809)</f>
        <v/>
      </c>
      <c r="C2814" s="96" t="str">
        <f>IF(ISBLANK(Perigon!I2809),"",Perigon!I2809)</f>
        <v/>
      </c>
      <c r="D2814" s="97" t="str">
        <f>IF(ISBLANK(Perigon!J2809),"",Perigon!J2809)</f>
        <v/>
      </c>
      <c r="E2814" s="64" t="str">
        <f>IF(ISBLANK(Perigon!K2809),"",Perigon!K2809)</f>
        <v/>
      </c>
      <c r="F2814" s="65"/>
      <c r="G2814" s="64"/>
      <c r="H2814" s="69" t="str">
        <f>IF(ISBLANK(Perigon!L2809),"",Perigon!L2809)</f>
        <v/>
      </c>
      <c r="I2814" s="69" t="str">
        <f>IF(ISBLANK(Perigon!M2809),"",Perigon!M2809)</f>
        <v/>
      </c>
      <c r="J2814" s="98" t="str">
        <f>IF(ISBLANK(Perigon!N2809),"",Perigon!N2809)</f>
        <v/>
      </c>
      <c r="K2814" s="99" t="str">
        <f>IF(ISBLANK(Perigon!J2809),"",Perigon!T2809)</f>
        <v/>
      </c>
      <c r="L2814" s="95" t="str">
        <f>IF(ISBLANK(Perigon!O2809),"",Perigon!O2809)</f>
        <v/>
      </c>
      <c r="M2814" s="95" t="str">
        <f>IF(ISBLANK(Perigon!R2809),"",Perigon!R2809)</f>
        <v/>
      </c>
      <c r="N2814" s="95" t="str">
        <f>IF(ISBLANK(Perigon!P2809),"",Perigon!P2809)</f>
        <v/>
      </c>
      <c r="O2814" s="38" t="str">
        <f>IF($L2814="","",VLOOKUP($R2814,Tarife!$A$2:$R$599,13,FALSE))</f>
        <v/>
      </c>
      <c r="P2814" s="38" t="str">
        <f t="shared" si="43"/>
        <v/>
      </c>
      <c r="R2814" s="100" t="str">
        <f>Zusammenzug!$C$25&amp;"-"&amp;Zusammenzug!$A$7&amp;"-"&amp;Leistungen!L2814</f>
        <v>2024-0-</v>
      </c>
    </row>
    <row r="2815" spans="1:18" x14ac:dyDescent="0.2">
      <c r="A2815" s="95" t="str">
        <f>IF(ISBLANK(Perigon!E2810),"",Perigon!E2810)</f>
        <v/>
      </c>
      <c r="B2815" s="95" t="str">
        <f>IF(ISBLANK(Perigon!G2810),"",Perigon!G2810)</f>
        <v/>
      </c>
      <c r="C2815" s="96" t="str">
        <f>IF(ISBLANK(Perigon!I2810),"",Perigon!I2810)</f>
        <v/>
      </c>
      <c r="D2815" s="97" t="str">
        <f>IF(ISBLANK(Perigon!J2810),"",Perigon!J2810)</f>
        <v/>
      </c>
      <c r="E2815" s="64" t="str">
        <f>IF(ISBLANK(Perigon!K2810),"",Perigon!K2810)</f>
        <v/>
      </c>
      <c r="F2815" s="65"/>
      <c r="G2815" s="64"/>
      <c r="H2815" s="69" t="str">
        <f>IF(ISBLANK(Perigon!L2810),"",Perigon!L2810)</f>
        <v/>
      </c>
      <c r="I2815" s="69" t="str">
        <f>IF(ISBLANK(Perigon!M2810),"",Perigon!M2810)</f>
        <v/>
      </c>
      <c r="J2815" s="98" t="str">
        <f>IF(ISBLANK(Perigon!N2810),"",Perigon!N2810)</f>
        <v/>
      </c>
      <c r="K2815" s="99" t="str">
        <f>IF(ISBLANK(Perigon!J2810),"",Perigon!T2810)</f>
        <v/>
      </c>
      <c r="L2815" s="95" t="str">
        <f>IF(ISBLANK(Perigon!O2810),"",Perigon!O2810)</f>
        <v/>
      </c>
      <c r="M2815" s="95" t="str">
        <f>IF(ISBLANK(Perigon!R2810),"",Perigon!R2810)</f>
        <v/>
      </c>
      <c r="N2815" s="95" t="str">
        <f>IF(ISBLANK(Perigon!P2810),"",Perigon!P2810)</f>
        <v/>
      </c>
      <c r="O2815" s="38" t="str">
        <f>IF($L2815="","",VLOOKUP($R2815,Tarife!$A$2:$R$599,13,FALSE))</f>
        <v/>
      </c>
      <c r="P2815" s="38" t="str">
        <f t="shared" si="43"/>
        <v/>
      </c>
      <c r="R2815" s="100" t="str">
        <f>Zusammenzug!$C$25&amp;"-"&amp;Zusammenzug!$A$7&amp;"-"&amp;Leistungen!L2815</f>
        <v>2024-0-</v>
      </c>
    </row>
    <row r="2816" spans="1:18" x14ac:dyDescent="0.2">
      <c r="A2816" s="95" t="str">
        <f>IF(ISBLANK(Perigon!E2811),"",Perigon!E2811)</f>
        <v/>
      </c>
      <c r="B2816" s="95" t="str">
        <f>IF(ISBLANK(Perigon!G2811),"",Perigon!G2811)</f>
        <v/>
      </c>
      <c r="C2816" s="96" t="str">
        <f>IF(ISBLANK(Perigon!I2811),"",Perigon!I2811)</f>
        <v/>
      </c>
      <c r="D2816" s="97" t="str">
        <f>IF(ISBLANK(Perigon!J2811),"",Perigon!J2811)</f>
        <v/>
      </c>
      <c r="E2816" s="64" t="str">
        <f>IF(ISBLANK(Perigon!K2811),"",Perigon!K2811)</f>
        <v/>
      </c>
      <c r="F2816" s="65"/>
      <c r="G2816" s="64"/>
      <c r="H2816" s="69" t="str">
        <f>IF(ISBLANK(Perigon!L2811),"",Perigon!L2811)</f>
        <v/>
      </c>
      <c r="I2816" s="69" t="str">
        <f>IF(ISBLANK(Perigon!M2811),"",Perigon!M2811)</f>
        <v/>
      </c>
      <c r="J2816" s="98" t="str">
        <f>IF(ISBLANK(Perigon!N2811),"",Perigon!N2811)</f>
        <v/>
      </c>
      <c r="K2816" s="99" t="str">
        <f>IF(ISBLANK(Perigon!J2811),"",Perigon!T2811)</f>
        <v/>
      </c>
      <c r="L2816" s="95" t="str">
        <f>IF(ISBLANK(Perigon!O2811),"",Perigon!O2811)</f>
        <v/>
      </c>
      <c r="M2816" s="95" t="str">
        <f>IF(ISBLANK(Perigon!R2811),"",Perigon!R2811)</f>
        <v/>
      </c>
      <c r="N2816" s="95" t="str">
        <f>IF(ISBLANK(Perigon!P2811),"",Perigon!P2811)</f>
        <v/>
      </c>
      <c r="O2816" s="38" t="str">
        <f>IF($L2816="","",VLOOKUP($R2816,Tarife!$A$2:$R$599,13,FALSE))</f>
        <v/>
      </c>
      <c r="P2816" s="38" t="str">
        <f t="shared" si="43"/>
        <v/>
      </c>
      <c r="R2816" s="100" t="str">
        <f>Zusammenzug!$C$25&amp;"-"&amp;Zusammenzug!$A$7&amp;"-"&amp;Leistungen!L2816</f>
        <v>2024-0-</v>
      </c>
    </row>
    <row r="2817" spans="1:18" x14ac:dyDescent="0.2">
      <c r="A2817" s="95" t="str">
        <f>IF(ISBLANK(Perigon!E2812),"",Perigon!E2812)</f>
        <v/>
      </c>
      <c r="B2817" s="95" t="str">
        <f>IF(ISBLANK(Perigon!G2812),"",Perigon!G2812)</f>
        <v/>
      </c>
      <c r="C2817" s="96" t="str">
        <f>IF(ISBLANK(Perigon!I2812),"",Perigon!I2812)</f>
        <v/>
      </c>
      <c r="D2817" s="97" t="str">
        <f>IF(ISBLANK(Perigon!J2812),"",Perigon!J2812)</f>
        <v/>
      </c>
      <c r="E2817" s="64" t="str">
        <f>IF(ISBLANK(Perigon!K2812),"",Perigon!K2812)</f>
        <v/>
      </c>
      <c r="F2817" s="65"/>
      <c r="G2817" s="64"/>
      <c r="H2817" s="69" t="str">
        <f>IF(ISBLANK(Perigon!L2812),"",Perigon!L2812)</f>
        <v/>
      </c>
      <c r="I2817" s="69" t="str">
        <f>IF(ISBLANK(Perigon!M2812),"",Perigon!M2812)</f>
        <v/>
      </c>
      <c r="J2817" s="98" t="str">
        <f>IF(ISBLANK(Perigon!N2812),"",Perigon!N2812)</f>
        <v/>
      </c>
      <c r="K2817" s="99" t="str">
        <f>IF(ISBLANK(Perigon!J2812),"",Perigon!T2812)</f>
        <v/>
      </c>
      <c r="L2817" s="95" t="str">
        <f>IF(ISBLANK(Perigon!O2812),"",Perigon!O2812)</f>
        <v/>
      </c>
      <c r="M2817" s="95" t="str">
        <f>IF(ISBLANK(Perigon!R2812),"",Perigon!R2812)</f>
        <v/>
      </c>
      <c r="N2817" s="95" t="str">
        <f>IF(ISBLANK(Perigon!P2812),"",Perigon!P2812)</f>
        <v/>
      </c>
      <c r="O2817" s="38" t="str">
        <f>IF($L2817="","",VLOOKUP($R2817,Tarife!$A$2:$R$599,13,FALSE))</f>
        <v/>
      </c>
      <c r="P2817" s="38" t="str">
        <f t="shared" si="43"/>
        <v/>
      </c>
      <c r="R2817" s="100" t="str">
        <f>Zusammenzug!$C$25&amp;"-"&amp;Zusammenzug!$A$7&amp;"-"&amp;Leistungen!L2817</f>
        <v>2024-0-</v>
      </c>
    </row>
    <row r="2818" spans="1:18" x14ac:dyDescent="0.2">
      <c r="A2818" s="95" t="str">
        <f>IF(ISBLANK(Perigon!E2813),"",Perigon!E2813)</f>
        <v/>
      </c>
      <c r="B2818" s="95" t="str">
        <f>IF(ISBLANK(Perigon!G2813),"",Perigon!G2813)</f>
        <v/>
      </c>
      <c r="C2818" s="96" t="str">
        <f>IF(ISBLANK(Perigon!I2813),"",Perigon!I2813)</f>
        <v/>
      </c>
      <c r="D2818" s="97" t="str">
        <f>IF(ISBLANK(Perigon!J2813),"",Perigon!J2813)</f>
        <v/>
      </c>
      <c r="E2818" s="64" t="str">
        <f>IF(ISBLANK(Perigon!K2813),"",Perigon!K2813)</f>
        <v/>
      </c>
      <c r="F2818" s="65"/>
      <c r="G2818" s="64"/>
      <c r="H2818" s="69" t="str">
        <f>IF(ISBLANK(Perigon!L2813),"",Perigon!L2813)</f>
        <v/>
      </c>
      <c r="I2818" s="69" t="str">
        <f>IF(ISBLANK(Perigon!M2813),"",Perigon!M2813)</f>
        <v/>
      </c>
      <c r="J2818" s="98" t="str">
        <f>IF(ISBLANK(Perigon!N2813),"",Perigon!N2813)</f>
        <v/>
      </c>
      <c r="K2818" s="99" t="str">
        <f>IF(ISBLANK(Perigon!J2813),"",Perigon!T2813)</f>
        <v/>
      </c>
      <c r="L2818" s="95" t="str">
        <f>IF(ISBLANK(Perigon!O2813),"",Perigon!O2813)</f>
        <v/>
      </c>
      <c r="M2818" s="95" t="str">
        <f>IF(ISBLANK(Perigon!R2813),"",Perigon!R2813)</f>
        <v/>
      </c>
      <c r="N2818" s="95" t="str">
        <f>IF(ISBLANK(Perigon!P2813),"",Perigon!P2813)</f>
        <v/>
      </c>
      <c r="O2818" s="38" t="str">
        <f>IF($L2818="","",VLOOKUP($R2818,Tarife!$A$2:$R$599,13,FALSE))</f>
        <v/>
      </c>
      <c r="P2818" s="38" t="str">
        <f t="shared" si="43"/>
        <v/>
      </c>
      <c r="R2818" s="100" t="str">
        <f>Zusammenzug!$C$25&amp;"-"&amp;Zusammenzug!$A$7&amp;"-"&amp;Leistungen!L2818</f>
        <v>2024-0-</v>
      </c>
    </row>
    <row r="2819" spans="1:18" x14ac:dyDescent="0.2">
      <c r="A2819" s="95" t="str">
        <f>IF(ISBLANK(Perigon!E2814),"",Perigon!E2814)</f>
        <v/>
      </c>
      <c r="B2819" s="95" t="str">
        <f>IF(ISBLANK(Perigon!G2814),"",Perigon!G2814)</f>
        <v/>
      </c>
      <c r="C2819" s="96" t="str">
        <f>IF(ISBLANK(Perigon!I2814),"",Perigon!I2814)</f>
        <v/>
      </c>
      <c r="D2819" s="97" t="str">
        <f>IF(ISBLANK(Perigon!J2814),"",Perigon!J2814)</f>
        <v/>
      </c>
      <c r="E2819" s="64" t="str">
        <f>IF(ISBLANK(Perigon!K2814),"",Perigon!K2814)</f>
        <v/>
      </c>
      <c r="F2819" s="65"/>
      <c r="G2819" s="64"/>
      <c r="H2819" s="69" t="str">
        <f>IF(ISBLANK(Perigon!L2814),"",Perigon!L2814)</f>
        <v/>
      </c>
      <c r="I2819" s="69" t="str">
        <f>IF(ISBLANK(Perigon!M2814),"",Perigon!M2814)</f>
        <v/>
      </c>
      <c r="J2819" s="98" t="str">
        <f>IF(ISBLANK(Perigon!N2814),"",Perigon!N2814)</f>
        <v/>
      </c>
      <c r="K2819" s="99" t="str">
        <f>IF(ISBLANK(Perigon!J2814),"",Perigon!T2814)</f>
        <v/>
      </c>
      <c r="L2819" s="95" t="str">
        <f>IF(ISBLANK(Perigon!O2814),"",Perigon!O2814)</f>
        <v/>
      </c>
      <c r="M2819" s="95" t="str">
        <f>IF(ISBLANK(Perigon!R2814),"",Perigon!R2814)</f>
        <v/>
      </c>
      <c r="N2819" s="95" t="str">
        <f>IF(ISBLANK(Perigon!P2814),"",Perigon!P2814)</f>
        <v/>
      </c>
      <c r="O2819" s="38" t="str">
        <f>IF($L2819="","",VLOOKUP($R2819,Tarife!$A$2:$R$599,13,FALSE))</f>
        <v/>
      </c>
      <c r="P2819" s="38" t="str">
        <f t="shared" si="43"/>
        <v/>
      </c>
      <c r="R2819" s="100" t="str">
        <f>Zusammenzug!$C$25&amp;"-"&amp;Zusammenzug!$A$7&amp;"-"&amp;Leistungen!L2819</f>
        <v>2024-0-</v>
      </c>
    </row>
    <row r="2820" spans="1:18" x14ac:dyDescent="0.2">
      <c r="A2820" s="95" t="str">
        <f>IF(ISBLANK(Perigon!E2815),"",Perigon!E2815)</f>
        <v/>
      </c>
      <c r="B2820" s="95" t="str">
        <f>IF(ISBLANK(Perigon!G2815),"",Perigon!G2815)</f>
        <v/>
      </c>
      <c r="C2820" s="96" t="str">
        <f>IF(ISBLANK(Perigon!I2815),"",Perigon!I2815)</f>
        <v/>
      </c>
      <c r="D2820" s="97" t="str">
        <f>IF(ISBLANK(Perigon!J2815),"",Perigon!J2815)</f>
        <v/>
      </c>
      <c r="E2820" s="64" t="str">
        <f>IF(ISBLANK(Perigon!K2815),"",Perigon!K2815)</f>
        <v/>
      </c>
      <c r="F2820" s="65"/>
      <c r="G2820" s="64"/>
      <c r="H2820" s="69" t="str">
        <f>IF(ISBLANK(Perigon!L2815),"",Perigon!L2815)</f>
        <v/>
      </c>
      <c r="I2820" s="69" t="str">
        <f>IF(ISBLANK(Perigon!M2815),"",Perigon!M2815)</f>
        <v/>
      </c>
      <c r="J2820" s="98" t="str">
        <f>IF(ISBLANK(Perigon!N2815),"",Perigon!N2815)</f>
        <v/>
      </c>
      <c r="K2820" s="99" t="str">
        <f>IF(ISBLANK(Perigon!J2815),"",Perigon!T2815)</f>
        <v/>
      </c>
      <c r="L2820" s="95" t="str">
        <f>IF(ISBLANK(Perigon!O2815),"",Perigon!O2815)</f>
        <v/>
      </c>
      <c r="M2820" s="95" t="str">
        <f>IF(ISBLANK(Perigon!R2815),"",Perigon!R2815)</f>
        <v/>
      </c>
      <c r="N2820" s="95" t="str">
        <f>IF(ISBLANK(Perigon!P2815),"",Perigon!P2815)</f>
        <v/>
      </c>
      <c r="O2820" s="38" t="str">
        <f>IF($L2820="","",VLOOKUP($R2820,Tarife!$A$2:$R$599,13,FALSE))</f>
        <v/>
      </c>
      <c r="P2820" s="38" t="str">
        <f t="shared" si="43"/>
        <v/>
      </c>
      <c r="R2820" s="100" t="str">
        <f>Zusammenzug!$C$25&amp;"-"&amp;Zusammenzug!$A$7&amp;"-"&amp;Leistungen!L2820</f>
        <v>2024-0-</v>
      </c>
    </row>
    <row r="2821" spans="1:18" x14ac:dyDescent="0.2">
      <c r="A2821" s="95" t="str">
        <f>IF(ISBLANK(Perigon!E2816),"",Perigon!E2816)</f>
        <v/>
      </c>
      <c r="B2821" s="95" t="str">
        <f>IF(ISBLANK(Perigon!G2816),"",Perigon!G2816)</f>
        <v/>
      </c>
      <c r="C2821" s="96" t="str">
        <f>IF(ISBLANK(Perigon!I2816),"",Perigon!I2816)</f>
        <v/>
      </c>
      <c r="D2821" s="97" t="str">
        <f>IF(ISBLANK(Perigon!J2816),"",Perigon!J2816)</f>
        <v/>
      </c>
      <c r="E2821" s="64" t="str">
        <f>IF(ISBLANK(Perigon!K2816),"",Perigon!K2816)</f>
        <v/>
      </c>
      <c r="F2821" s="65"/>
      <c r="G2821" s="64"/>
      <c r="H2821" s="69" t="str">
        <f>IF(ISBLANK(Perigon!L2816),"",Perigon!L2816)</f>
        <v/>
      </c>
      <c r="I2821" s="69" t="str">
        <f>IF(ISBLANK(Perigon!M2816),"",Perigon!M2816)</f>
        <v/>
      </c>
      <c r="J2821" s="98" t="str">
        <f>IF(ISBLANK(Perigon!N2816),"",Perigon!N2816)</f>
        <v/>
      </c>
      <c r="K2821" s="99" t="str">
        <f>IF(ISBLANK(Perigon!J2816),"",Perigon!T2816)</f>
        <v/>
      </c>
      <c r="L2821" s="95" t="str">
        <f>IF(ISBLANK(Perigon!O2816),"",Perigon!O2816)</f>
        <v/>
      </c>
      <c r="M2821" s="95" t="str">
        <f>IF(ISBLANK(Perigon!R2816),"",Perigon!R2816)</f>
        <v/>
      </c>
      <c r="N2821" s="95" t="str">
        <f>IF(ISBLANK(Perigon!P2816),"",Perigon!P2816)</f>
        <v/>
      </c>
      <c r="O2821" s="38" t="str">
        <f>IF($L2821="","",VLOOKUP($R2821,Tarife!$A$2:$R$599,13,FALSE))</f>
        <v/>
      </c>
      <c r="P2821" s="38" t="str">
        <f t="shared" si="43"/>
        <v/>
      </c>
      <c r="R2821" s="100" t="str">
        <f>Zusammenzug!$C$25&amp;"-"&amp;Zusammenzug!$A$7&amp;"-"&amp;Leistungen!L2821</f>
        <v>2024-0-</v>
      </c>
    </row>
    <row r="2822" spans="1:18" x14ac:dyDescent="0.2">
      <c r="A2822" s="95" t="str">
        <f>IF(ISBLANK(Perigon!E2817),"",Perigon!E2817)</f>
        <v/>
      </c>
      <c r="B2822" s="95" t="str">
        <f>IF(ISBLANK(Perigon!G2817),"",Perigon!G2817)</f>
        <v/>
      </c>
      <c r="C2822" s="96" t="str">
        <f>IF(ISBLANK(Perigon!I2817),"",Perigon!I2817)</f>
        <v/>
      </c>
      <c r="D2822" s="97" t="str">
        <f>IF(ISBLANK(Perigon!J2817),"",Perigon!J2817)</f>
        <v/>
      </c>
      <c r="E2822" s="64" t="str">
        <f>IF(ISBLANK(Perigon!K2817),"",Perigon!K2817)</f>
        <v/>
      </c>
      <c r="F2822" s="65"/>
      <c r="G2822" s="64"/>
      <c r="H2822" s="69" t="str">
        <f>IF(ISBLANK(Perigon!L2817),"",Perigon!L2817)</f>
        <v/>
      </c>
      <c r="I2822" s="69" t="str">
        <f>IF(ISBLANK(Perigon!M2817),"",Perigon!M2817)</f>
        <v/>
      </c>
      <c r="J2822" s="98" t="str">
        <f>IF(ISBLANK(Perigon!N2817),"",Perigon!N2817)</f>
        <v/>
      </c>
      <c r="K2822" s="99" t="str">
        <f>IF(ISBLANK(Perigon!J2817),"",Perigon!T2817)</f>
        <v/>
      </c>
      <c r="L2822" s="95" t="str">
        <f>IF(ISBLANK(Perigon!O2817),"",Perigon!O2817)</f>
        <v/>
      </c>
      <c r="M2822" s="95" t="str">
        <f>IF(ISBLANK(Perigon!R2817),"",Perigon!R2817)</f>
        <v/>
      </c>
      <c r="N2822" s="95" t="str">
        <f>IF(ISBLANK(Perigon!P2817),"",Perigon!P2817)</f>
        <v/>
      </c>
      <c r="O2822" s="38" t="str">
        <f>IF($L2822="","",VLOOKUP($R2822,Tarife!$A$2:$R$599,13,FALSE))</f>
        <v/>
      </c>
      <c r="P2822" s="38" t="str">
        <f t="shared" si="43"/>
        <v/>
      </c>
      <c r="R2822" s="100" t="str">
        <f>Zusammenzug!$C$25&amp;"-"&amp;Zusammenzug!$A$7&amp;"-"&amp;Leistungen!L2822</f>
        <v>2024-0-</v>
      </c>
    </row>
    <row r="2823" spans="1:18" x14ac:dyDescent="0.2">
      <c r="A2823" s="95" t="str">
        <f>IF(ISBLANK(Perigon!E2818),"",Perigon!E2818)</f>
        <v/>
      </c>
      <c r="B2823" s="95" t="str">
        <f>IF(ISBLANK(Perigon!G2818),"",Perigon!G2818)</f>
        <v/>
      </c>
      <c r="C2823" s="96" t="str">
        <f>IF(ISBLANK(Perigon!I2818),"",Perigon!I2818)</f>
        <v/>
      </c>
      <c r="D2823" s="97" t="str">
        <f>IF(ISBLANK(Perigon!J2818),"",Perigon!J2818)</f>
        <v/>
      </c>
      <c r="E2823" s="64" t="str">
        <f>IF(ISBLANK(Perigon!K2818),"",Perigon!K2818)</f>
        <v/>
      </c>
      <c r="F2823" s="65"/>
      <c r="G2823" s="64"/>
      <c r="H2823" s="69" t="str">
        <f>IF(ISBLANK(Perigon!L2818),"",Perigon!L2818)</f>
        <v/>
      </c>
      <c r="I2823" s="69" t="str">
        <f>IF(ISBLANK(Perigon!M2818),"",Perigon!M2818)</f>
        <v/>
      </c>
      <c r="J2823" s="98" t="str">
        <f>IF(ISBLANK(Perigon!N2818),"",Perigon!N2818)</f>
        <v/>
      </c>
      <c r="K2823" s="99" t="str">
        <f>IF(ISBLANK(Perigon!J2818),"",Perigon!T2818)</f>
        <v/>
      </c>
      <c r="L2823" s="95" t="str">
        <f>IF(ISBLANK(Perigon!O2818),"",Perigon!O2818)</f>
        <v/>
      </c>
      <c r="M2823" s="95" t="str">
        <f>IF(ISBLANK(Perigon!R2818),"",Perigon!R2818)</f>
        <v/>
      </c>
      <c r="N2823" s="95" t="str">
        <f>IF(ISBLANK(Perigon!P2818),"",Perigon!P2818)</f>
        <v/>
      </c>
      <c r="O2823" s="38" t="str">
        <f>IF($L2823="","",VLOOKUP($R2823,Tarife!$A$2:$R$599,13,FALSE))</f>
        <v/>
      </c>
      <c r="P2823" s="38" t="str">
        <f t="shared" si="43"/>
        <v/>
      </c>
      <c r="R2823" s="100" t="str">
        <f>Zusammenzug!$C$25&amp;"-"&amp;Zusammenzug!$A$7&amp;"-"&amp;Leistungen!L2823</f>
        <v>2024-0-</v>
      </c>
    </row>
    <row r="2824" spans="1:18" x14ac:dyDescent="0.2">
      <c r="A2824" s="95" t="str">
        <f>IF(ISBLANK(Perigon!E2819),"",Perigon!E2819)</f>
        <v/>
      </c>
      <c r="B2824" s="95" t="str">
        <f>IF(ISBLANK(Perigon!G2819),"",Perigon!G2819)</f>
        <v/>
      </c>
      <c r="C2824" s="96" t="str">
        <f>IF(ISBLANK(Perigon!I2819),"",Perigon!I2819)</f>
        <v/>
      </c>
      <c r="D2824" s="97" t="str">
        <f>IF(ISBLANK(Perigon!J2819),"",Perigon!J2819)</f>
        <v/>
      </c>
      <c r="E2824" s="64" t="str">
        <f>IF(ISBLANK(Perigon!K2819),"",Perigon!K2819)</f>
        <v/>
      </c>
      <c r="F2824" s="65"/>
      <c r="G2824" s="64"/>
      <c r="H2824" s="69" t="str">
        <f>IF(ISBLANK(Perigon!L2819),"",Perigon!L2819)</f>
        <v/>
      </c>
      <c r="I2824" s="69" t="str">
        <f>IF(ISBLANK(Perigon!M2819),"",Perigon!M2819)</f>
        <v/>
      </c>
      <c r="J2824" s="98" t="str">
        <f>IF(ISBLANK(Perigon!N2819),"",Perigon!N2819)</f>
        <v/>
      </c>
      <c r="K2824" s="99" t="str">
        <f>IF(ISBLANK(Perigon!J2819),"",Perigon!T2819)</f>
        <v/>
      </c>
      <c r="L2824" s="95" t="str">
        <f>IF(ISBLANK(Perigon!O2819),"",Perigon!O2819)</f>
        <v/>
      </c>
      <c r="M2824" s="95" t="str">
        <f>IF(ISBLANK(Perigon!R2819),"",Perigon!R2819)</f>
        <v/>
      </c>
      <c r="N2824" s="95" t="str">
        <f>IF(ISBLANK(Perigon!P2819),"",Perigon!P2819)</f>
        <v/>
      </c>
      <c r="O2824" s="38" t="str">
        <f>IF($L2824="","",VLOOKUP($R2824,Tarife!$A$2:$R$599,13,FALSE))</f>
        <v/>
      </c>
      <c r="P2824" s="38" t="str">
        <f t="shared" ref="P2824:P2887" si="44">IF(L2824="","",IF(AND($L2824="Pabe",N2824&lt;O2824),M2824*O2824,IF(N2824&lt;O2824,M2824*N2824,M2824*O2824)))</f>
        <v/>
      </c>
      <c r="R2824" s="100" t="str">
        <f>Zusammenzug!$C$25&amp;"-"&amp;Zusammenzug!$A$7&amp;"-"&amp;Leistungen!L2824</f>
        <v>2024-0-</v>
      </c>
    </row>
    <row r="2825" spans="1:18" x14ac:dyDescent="0.2">
      <c r="A2825" s="95" t="str">
        <f>IF(ISBLANK(Perigon!E2820),"",Perigon!E2820)</f>
        <v/>
      </c>
      <c r="B2825" s="95" t="str">
        <f>IF(ISBLANK(Perigon!G2820),"",Perigon!G2820)</f>
        <v/>
      </c>
      <c r="C2825" s="96" t="str">
        <f>IF(ISBLANK(Perigon!I2820),"",Perigon!I2820)</f>
        <v/>
      </c>
      <c r="D2825" s="97" t="str">
        <f>IF(ISBLANK(Perigon!J2820),"",Perigon!J2820)</f>
        <v/>
      </c>
      <c r="E2825" s="64" t="str">
        <f>IF(ISBLANK(Perigon!K2820),"",Perigon!K2820)</f>
        <v/>
      </c>
      <c r="F2825" s="65"/>
      <c r="G2825" s="64"/>
      <c r="H2825" s="69" t="str">
        <f>IF(ISBLANK(Perigon!L2820),"",Perigon!L2820)</f>
        <v/>
      </c>
      <c r="I2825" s="69" t="str">
        <f>IF(ISBLANK(Perigon!M2820),"",Perigon!M2820)</f>
        <v/>
      </c>
      <c r="J2825" s="98" t="str">
        <f>IF(ISBLANK(Perigon!N2820),"",Perigon!N2820)</f>
        <v/>
      </c>
      <c r="K2825" s="99" t="str">
        <f>IF(ISBLANK(Perigon!J2820),"",Perigon!T2820)</f>
        <v/>
      </c>
      <c r="L2825" s="95" t="str">
        <f>IF(ISBLANK(Perigon!O2820),"",Perigon!O2820)</f>
        <v/>
      </c>
      <c r="M2825" s="95" t="str">
        <f>IF(ISBLANK(Perigon!R2820),"",Perigon!R2820)</f>
        <v/>
      </c>
      <c r="N2825" s="95" t="str">
        <f>IF(ISBLANK(Perigon!P2820),"",Perigon!P2820)</f>
        <v/>
      </c>
      <c r="O2825" s="38" t="str">
        <f>IF($L2825="","",VLOOKUP($R2825,Tarife!$A$2:$R$599,13,FALSE))</f>
        <v/>
      </c>
      <c r="P2825" s="38" t="str">
        <f t="shared" si="44"/>
        <v/>
      </c>
      <c r="R2825" s="100" t="str">
        <f>Zusammenzug!$C$25&amp;"-"&amp;Zusammenzug!$A$7&amp;"-"&amp;Leistungen!L2825</f>
        <v>2024-0-</v>
      </c>
    </row>
    <row r="2826" spans="1:18" x14ac:dyDescent="0.2">
      <c r="A2826" s="95" t="str">
        <f>IF(ISBLANK(Perigon!E2821),"",Perigon!E2821)</f>
        <v/>
      </c>
      <c r="B2826" s="95" t="str">
        <f>IF(ISBLANK(Perigon!G2821),"",Perigon!G2821)</f>
        <v/>
      </c>
      <c r="C2826" s="96" t="str">
        <f>IF(ISBLANK(Perigon!I2821),"",Perigon!I2821)</f>
        <v/>
      </c>
      <c r="D2826" s="97" t="str">
        <f>IF(ISBLANK(Perigon!J2821),"",Perigon!J2821)</f>
        <v/>
      </c>
      <c r="E2826" s="64" t="str">
        <f>IF(ISBLANK(Perigon!K2821),"",Perigon!K2821)</f>
        <v/>
      </c>
      <c r="F2826" s="65"/>
      <c r="G2826" s="64"/>
      <c r="H2826" s="69" t="str">
        <f>IF(ISBLANK(Perigon!L2821),"",Perigon!L2821)</f>
        <v/>
      </c>
      <c r="I2826" s="69" t="str">
        <f>IF(ISBLANK(Perigon!M2821),"",Perigon!M2821)</f>
        <v/>
      </c>
      <c r="J2826" s="98" t="str">
        <f>IF(ISBLANK(Perigon!N2821),"",Perigon!N2821)</f>
        <v/>
      </c>
      <c r="K2826" s="99" t="str">
        <f>IF(ISBLANK(Perigon!J2821),"",Perigon!T2821)</f>
        <v/>
      </c>
      <c r="L2826" s="95" t="str">
        <f>IF(ISBLANK(Perigon!O2821),"",Perigon!O2821)</f>
        <v/>
      </c>
      <c r="M2826" s="95" t="str">
        <f>IF(ISBLANK(Perigon!R2821),"",Perigon!R2821)</f>
        <v/>
      </c>
      <c r="N2826" s="95" t="str">
        <f>IF(ISBLANK(Perigon!P2821),"",Perigon!P2821)</f>
        <v/>
      </c>
      <c r="O2826" s="38" t="str">
        <f>IF($L2826="","",VLOOKUP($R2826,Tarife!$A$2:$R$599,13,FALSE))</f>
        <v/>
      </c>
      <c r="P2826" s="38" t="str">
        <f t="shared" si="44"/>
        <v/>
      </c>
      <c r="R2826" s="100" t="str">
        <f>Zusammenzug!$C$25&amp;"-"&amp;Zusammenzug!$A$7&amp;"-"&amp;Leistungen!L2826</f>
        <v>2024-0-</v>
      </c>
    </row>
    <row r="2827" spans="1:18" x14ac:dyDescent="0.2">
      <c r="A2827" s="95" t="str">
        <f>IF(ISBLANK(Perigon!E2822),"",Perigon!E2822)</f>
        <v/>
      </c>
      <c r="B2827" s="95" t="str">
        <f>IF(ISBLANK(Perigon!G2822),"",Perigon!G2822)</f>
        <v/>
      </c>
      <c r="C2827" s="96" t="str">
        <f>IF(ISBLANK(Perigon!I2822),"",Perigon!I2822)</f>
        <v/>
      </c>
      <c r="D2827" s="97" t="str">
        <f>IF(ISBLANK(Perigon!J2822),"",Perigon!J2822)</f>
        <v/>
      </c>
      <c r="E2827" s="64" t="str">
        <f>IF(ISBLANK(Perigon!K2822),"",Perigon!K2822)</f>
        <v/>
      </c>
      <c r="F2827" s="65"/>
      <c r="G2827" s="64"/>
      <c r="H2827" s="69" t="str">
        <f>IF(ISBLANK(Perigon!L2822),"",Perigon!L2822)</f>
        <v/>
      </c>
      <c r="I2827" s="69" t="str">
        <f>IF(ISBLANK(Perigon!M2822),"",Perigon!M2822)</f>
        <v/>
      </c>
      <c r="J2827" s="98" t="str">
        <f>IF(ISBLANK(Perigon!N2822),"",Perigon!N2822)</f>
        <v/>
      </c>
      <c r="K2827" s="99" t="str">
        <f>IF(ISBLANK(Perigon!J2822),"",Perigon!T2822)</f>
        <v/>
      </c>
      <c r="L2827" s="95" t="str">
        <f>IF(ISBLANK(Perigon!O2822),"",Perigon!O2822)</f>
        <v/>
      </c>
      <c r="M2827" s="95" t="str">
        <f>IF(ISBLANK(Perigon!R2822),"",Perigon!R2822)</f>
        <v/>
      </c>
      <c r="N2827" s="95" t="str">
        <f>IF(ISBLANK(Perigon!P2822),"",Perigon!P2822)</f>
        <v/>
      </c>
      <c r="O2827" s="38" t="str">
        <f>IF($L2827="","",VLOOKUP($R2827,Tarife!$A$2:$R$599,13,FALSE))</f>
        <v/>
      </c>
      <c r="P2827" s="38" t="str">
        <f t="shared" si="44"/>
        <v/>
      </c>
      <c r="R2827" s="100" t="str">
        <f>Zusammenzug!$C$25&amp;"-"&amp;Zusammenzug!$A$7&amp;"-"&amp;Leistungen!L2827</f>
        <v>2024-0-</v>
      </c>
    </row>
    <row r="2828" spans="1:18" x14ac:dyDescent="0.2">
      <c r="A2828" s="95" t="str">
        <f>IF(ISBLANK(Perigon!E2823),"",Perigon!E2823)</f>
        <v/>
      </c>
      <c r="B2828" s="95" t="str">
        <f>IF(ISBLANK(Perigon!G2823),"",Perigon!G2823)</f>
        <v/>
      </c>
      <c r="C2828" s="96" t="str">
        <f>IF(ISBLANK(Perigon!I2823),"",Perigon!I2823)</f>
        <v/>
      </c>
      <c r="D2828" s="97" t="str">
        <f>IF(ISBLANK(Perigon!J2823),"",Perigon!J2823)</f>
        <v/>
      </c>
      <c r="E2828" s="64" t="str">
        <f>IF(ISBLANK(Perigon!K2823),"",Perigon!K2823)</f>
        <v/>
      </c>
      <c r="F2828" s="65"/>
      <c r="G2828" s="64"/>
      <c r="H2828" s="69" t="str">
        <f>IF(ISBLANK(Perigon!L2823),"",Perigon!L2823)</f>
        <v/>
      </c>
      <c r="I2828" s="69" t="str">
        <f>IF(ISBLANK(Perigon!M2823),"",Perigon!M2823)</f>
        <v/>
      </c>
      <c r="J2828" s="98" t="str">
        <f>IF(ISBLANK(Perigon!N2823),"",Perigon!N2823)</f>
        <v/>
      </c>
      <c r="K2828" s="99" t="str">
        <f>IF(ISBLANK(Perigon!J2823),"",Perigon!T2823)</f>
        <v/>
      </c>
      <c r="L2828" s="95" t="str">
        <f>IF(ISBLANK(Perigon!O2823),"",Perigon!O2823)</f>
        <v/>
      </c>
      <c r="M2828" s="95" t="str">
        <f>IF(ISBLANK(Perigon!R2823),"",Perigon!R2823)</f>
        <v/>
      </c>
      <c r="N2828" s="95" t="str">
        <f>IF(ISBLANK(Perigon!P2823),"",Perigon!P2823)</f>
        <v/>
      </c>
      <c r="O2828" s="38" t="str">
        <f>IF($L2828="","",VLOOKUP($R2828,Tarife!$A$2:$R$599,13,FALSE))</f>
        <v/>
      </c>
      <c r="P2828" s="38" t="str">
        <f t="shared" si="44"/>
        <v/>
      </c>
      <c r="R2828" s="100" t="str">
        <f>Zusammenzug!$C$25&amp;"-"&amp;Zusammenzug!$A$7&amp;"-"&amp;Leistungen!L2828</f>
        <v>2024-0-</v>
      </c>
    </row>
    <row r="2829" spans="1:18" x14ac:dyDescent="0.2">
      <c r="A2829" s="95" t="str">
        <f>IF(ISBLANK(Perigon!E2824),"",Perigon!E2824)</f>
        <v/>
      </c>
      <c r="B2829" s="95" t="str">
        <f>IF(ISBLANK(Perigon!G2824),"",Perigon!G2824)</f>
        <v/>
      </c>
      <c r="C2829" s="96" t="str">
        <f>IF(ISBLANK(Perigon!I2824),"",Perigon!I2824)</f>
        <v/>
      </c>
      <c r="D2829" s="97" t="str">
        <f>IF(ISBLANK(Perigon!J2824),"",Perigon!J2824)</f>
        <v/>
      </c>
      <c r="E2829" s="64" t="str">
        <f>IF(ISBLANK(Perigon!K2824),"",Perigon!K2824)</f>
        <v/>
      </c>
      <c r="F2829" s="65"/>
      <c r="G2829" s="64"/>
      <c r="H2829" s="69" t="str">
        <f>IF(ISBLANK(Perigon!L2824),"",Perigon!L2824)</f>
        <v/>
      </c>
      <c r="I2829" s="69" t="str">
        <f>IF(ISBLANK(Perigon!M2824),"",Perigon!M2824)</f>
        <v/>
      </c>
      <c r="J2829" s="98" t="str">
        <f>IF(ISBLANK(Perigon!N2824),"",Perigon!N2824)</f>
        <v/>
      </c>
      <c r="K2829" s="99" t="str">
        <f>IF(ISBLANK(Perigon!J2824),"",Perigon!T2824)</f>
        <v/>
      </c>
      <c r="L2829" s="95" t="str">
        <f>IF(ISBLANK(Perigon!O2824),"",Perigon!O2824)</f>
        <v/>
      </c>
      <c r="M2829" s="95" t="str">
        <f>IF(ISBLANK(Perigon!R2824),"",Perigon!R2824)</f>
        <v/>
      </c>
      <c r="N2829" s="95" t="str">
        <f>IF(ISBLANK(Perigon!P2824),"",Perigon!P2824)</f>
        <v/>
      </c>
      <c r="O2829" s="38" t="str">
        <f>IF($L2829="","",VLOOKUP($R2829,Tarife!$A$2:$R$599,13,FALSE))</f>
        <v/>
      </c>
      <c r="P2829" s="38" t="str">
        <f t="shared" si="44"/>
        <v/>
      </c>
      <c r="R2829" s="100" t="str">
        <f>Zusammenzug!$C$25&amp;"-"&amp;Zusammenzug!$A$7&amp;"-"&amp;Leistungen!L2829</f>
        <v>2024-0-</v>
      </c>
    </row>
    <row r="2830" spans="1:18" x14ac:dyDescent="0.2">
      <c r="A2830" s="95" t="str">
        <f>IF(ISBLANK(Perigon!E2825),"",Perigon!E2825)</f>
        <v/>
      </c>
      <c r="B2830" s="95" t="str">
        <f>IF(ISBLANK(Perigon!G2825),"",Perigon!G2825)</f>
        <v/>
      </c>
      <c r="C2830" s="96" t="str">
        <f>IF(ISBLANK(Perigon!I2825),"",Perigon!I2825)</f>
        <v/>
      </c>
      <c r="D2830" s="97" t="str">
        <f>IF(ISBLANK(Perigon!J2825),"",Perigon!J2825)</f>
        <v/>
      </c>
      <c r="E2830" s="64" t="str">
        <f>IF(ISBLANK(Perigon!K2825),"",Perigon!K2825)</f>
        <v/>
      </c>
      <c r="F2830" s="65"/>
      <c r="G2830" s="64"/>
      <c r="H2830" s="69" t="str">
        <f>IF(ISBLANK(Perigon!L2825),"",Perigon!L2825)</f>
        <v/>
      </c>
      <c r="I2830" s="69" t="str">
        <f>IF(ISBLANK(Perigon!M2825),"",Perigon!M2825)</f>
        <v/>
      </c>
      <c r="J2830" s="98" t="str">
        <f>IF(ISBLANK(Perigon!N2825),"",Perigon!N2825)</f>
        <v/>
      </c>
      <c r="K2830" s="99" t="str">
        <f>IF(ISBLANK(Perigon!J2825),"",Perigon!T2825)</f>
        <v/>
      </c>
      <c r="L2830" s="95" t="str">
        <f>IF(ISBLANK(Perigon!O2825),"",Perigon!O2825)</f>
        <v/>
      </c>
      <c r="M2830" s="95" t="str">
        <f>IF(ISBLANK(Perigon!R2825),"",Perigon!R2825)</f>
        <v/>
      </c>
      <c r="N2830" s="95" t="str">
        <f>IF(ISBLANK(Perigon!P2825),"",Perigon!P2825)</f>
        <v/>
      </c>
      <c r="O2830" s="38" t="str">
        <f>IF($L2830="","",VLOOKUP($R2830,Tarife!$A$2:$R$599,13,FALSE))</f>
        <v/>
      </c>
      <c r="P2830" s="38" t="str">
        <f t="shared" si="44"/>
        <v/>
      </c>
      <c r="R2830" s="100" t="str">
        <f>Zusammenzug!$C$25&amp;"-"&amp;Zusammenzug!$A$7&amp;"-"&amp;Leistungen!L2830</f>
        <v>2024-0-</v>
      </c>
    </row>
    <row r="2831" spans="1:18" x14ac:dyDescent="0.2">
      <c r="A2831" s="95" t="str">
        <f>IF(ISBLANK(Perigon!E2826),"",Perigon!E2826)</f>
        <v/>
      </c>
      <c r="B2831" s="95" t="str">
        <f>IF(ISBLANK(Perigon!G2826),"",Perigon!G2826)</f>
        <v/>
      </c>
      <c r="C2831" s="96" t="str">
        <f>IF(ISBLANK(Perigon!I2826),"",Perigon!I2826)</f>
        <v/>
      </c>
      <c r="D2831" s="97" t="str">
        <f>IF(ISBLANK(Perigon!J2826),"",Perigon!J2826)</f>
        <v/>
      </c>
      <c r="E2831" s="64" t="str">
        <f>IF(ISBLANK(Perigon!K2826),"",Perigon!K2826)</f>
        <v/>
      </c>
      <c r="F2831" s="65"/>
      <c r="G2831" s="64"/>
      <c r="H2831" s="69" t="str">
        <f>IF(ISBLANK(Perigon!L2826),"",Perigon!L2826)</f>
        <v/>
      </c>
      <c r="I2831" s="69" t="str">
        <f>IF(ISBLANK(Perigon!M2826),"",Perigon!M2826)</f>
        <v/>
      </c>
      <c r="J2831" s="98" t="str">
        <f>IF(ISBLANK(Perigon!N2826),"",Perigon!N2826)</f>
        <v/>
      </c>
      <c r="K2831" s="99" t="str">
        <f>IF(ISBLANK(Perigon!J2826),"",Perigon!T2826)</f>
        <v/>
      </c>
      <c r="L2831" s="95" t="str">
        <f>IF(ISBLANK(Perigon!O2826),"",Perigon!O2826)</f>
        <v/>
      </c>
      <c r="M2831" s="95" t="str">
        <f>IF(ISBLANK(Perigon!R2826),"",Perigon!R2826)</f>
        <v/>
      </c>
      <c r="N2831" s="95" t="str">
        <f>IF(ISBLANK(Perigon!P2826),"",Perigon!P2826)</f>
        <v/>
      </c>
      <c r="O2831" s="38" t="str">
        <f>IF($L2831="","",VLOOKUP($R2831,Tarife!$A$2:$R$599,13,FALSE))</f>
        <v/>
      </c>
      <c r="P2831" s="38" t="str">
        <f t="shared" si="44"/>
        <v/>
      </c>
      <c r="R2831" s="100" t="str">
        <f>Zusammenzug!$C$25&amp;"-"&amp;Zusammenzug!$A$7&amp;"-"&amp;Leistungen!L2831</f>
        <v>2024-0-</v>
      </c>
    </row>
    <row r="2832" spans="1:18" x14ac:dyDescent="0.2">
      <c r="A2832" s="95" t="str">
        <f>IF(ISBLANK(Perigon!E2827),"",Perigon!E2827)</f>
        <v/>
      </c>
      <c r="B2832" s="95" t="str">
        <f>IF(ISBLANK(Perigon!G2827),"",Perigon!G2827)</f>
        <v/>
      </c>
      <c r="C2832" s="96" t="str">
        <f>IF(ISBLANK(Perigon!I2827),"",Perigon!I2827)</f>
        <v/>
      </c>
      <c r="D2832" s="97" t="str">
        <f>IF(ISBLANK(Perigon!J2827),"",Perigon!J2827)</f>
        <v/>
      </c>
      <c r="E2832" s="64" t="str">
        <f>IF(ISBLANK(Perigon!K2827),"",Perigon!K2827)</f>
        <v/>
      </c>
      <c r="F2832" s="65"/>
      <c r="G2832" s="64"/>
      <c r="H2832" s="69" t="str">
        <f>IF(ISBLANK(Perigon!L2827),"",Perigon!L2827)</f>
        <v/>
      </c>
      <c r="I2832" s="69" t="str">
        <f>IF(ISBLANK(Perigon!M2827),"",Perigon!M2827)</f>
        <v/>
      </c>
      <c r="J2832" s="98" t="str">
        <f>IF(ISBLANK(Perigon!N2827),"",Perigon!N2827)</f>
        <v/>
      </c>
      <c r="K2832" s="99" t="str">
        <f>IF(ISBLANK(Perigon!J2827),"",Perigon!T2827)</f>
        <v/>
      </c>
      <c r="L2832" s="95" t="str">
        <f>IF(ISBLANK(Perigon!O2827),"",Perigon!O2827)</f>
        <v/>
      </c>
      <c r="M2832" s="95" t="str">
        <f>IF(ISBLANK(Perigon!R2827),"",Perigon!R2827)</f>
        <v/>
      </c>
      <c r="N2832" s="95" t="str">
        <f>IF(ISBLANK(Perigon!P2827),"",Perigon!P2827)</f>
        <v/>
      </c>
      <c r="O2832" s="38" t="str">
        <f>IF($L2832="","",VLOOKUP($R2832,Tarife!$A$2:$R$599,13,FALSE))</f>
        <v/>
      </c>
      <c r="P2832" s="38" t="str">
        <f t="shared" si="44"/>
        <v/>
      </c>
      <c r="R2832" s="100" t="str">
        <f>Zusammenzug!$C$25&amp;"-"&amp;Zusammenzug!$A$7&amp;"-"&amp;Leistungen!L2832</f>
        <v>2024-0-</v>
      </c>
    </row>
    <row r="2833" spans="1:18" x14ac:dyDescent="0.2">
      <c r="A2833" s="95" t="str">
        <f>IF(ISBLANK(Perigon!E2828),"",Perigon!E2828)</f>
        <v/>
      </c>
      <c r="B2833" s="95" t="str">
        <f>IF(ISBLANK(Perigon!G2828),"",Perigon!G2828)</f>
        <v/>
      </c>
      <c r="C2833" s="96" t="str">
        <f>IF(ISBLANK(Perigon!I2828),"",Perigon!I2828)</f>
        <v/>
      </c>
      <c r="D2833" s="97" t="str">
        <f>IF(ISBLANK(Perigon!J2828),"",Perigon!J2828)</f>
        <v/>
      </c>
      <c r="E2833" s="64" t="str">
        <f>IF(ISBLANK(Perigon!K2828),"",Perigon!K2828)</f>
        <v/>
      </c>
      <c r="F2833" s="65"/>
      <c r="G2833" s="64"/>
      <c r="H2833" s="69" t="str">
        <f>IF(ISBLANK(Perigon!L2828),"",Perigon!L2828)</f>
        <v/>
      </c>
      <c r="I2833" s="69" t="str">
        <f>IF(ISBLANK(Perigon!M2828),"",Perigon!M2828)</f>
        <v/>
      </c>
      <c r="J2833" s="98" t="str">
        <f>IF(ISBLANK(Perigon!N2828),"",Perigon!N2828)</f>
        <v/>
      </c>
      <c r="K2833" s="99" t="str">
        <f>IF(ISBLANK(Perigon!J2828),"",Perigon!T2828)</f>
        <v/>
      </c>
      <c r="L2833" s="95" t="str">
        <f>IF(ISBLANK(Perigon!O2828),"",Perigon!O2828)</f>
        <v/>
      </c>
      <c r="M2833" s="95" t="str">
        <f>IF(ISBLANK(Perigon!R2828),"",Perigon!R2828)</f>
        <v/>
      </c>
      <c r="N2833" s="95" t="str">
        <f>IF(ISBLANK(Perigon!P2828),"",Perigon!P2828)</f>
        <v/>
      </c>
      <c r="O2833" s="38" t="str">
        <f>IF($L2833="","",VLOOKUP($R2833,Tarife!$A$2:$R$599,13,FALSE))</f>
        <v/>
      </c>
      <c r="P2833" s="38" t="str">
        <f t="shared" si="44"/>
        <v/>
      </c>
      <c r="R2833" s="100" t="str">
        <f>Zusammenzug!$C$25&amp;"-"&amp;Zusammenzug!$A$7&amp;"-"&amp;Leistungen!L2833</f>
        <v>2024-0-</v>
      </c>
    </row>
    <row r="2834" spans="1:18" x14ac:dyDescent="0.2">
      <c r="A2834" s="95" t="str">
        <f>IF(ISBLANK(Perigon!E2829),"",Perigon!E2829)</f>
        <v/>
      </c>
      <c r="B2834" s="95" t="str">
        <f>IF(ISBLANK(Perigon!G2829),"",Perigon!G2829)</f>
        <v/>
      </c>
      <c r="C2834" s="96" t="str">
        <f>IF(ISBLANK(Perigon!I2829),"",Perigon!I2829)</f>
        <v/>
      </c>
      <c r="D2834" s="97" t="str">
        <f>IF(ISBLANK(Perigon!J2829),"",Perigon!J2829)</f>
        <v/>
      </c>
      <c r="E2834" s="64" t="str">
        <f>IF(ISBLANK(Perigon!K2829),"",Perigon!K2829)</f>
        <v/>
      </c>
      <c r="F2834" s="65"/>
      <c r="G2834" s="64"/>
      <c r="H2834" s="69" t="str">
        <f>IF(ISBLANK(Perigon!L2829),"",Perigon!L2829)</f>
        <v/>
      </c>
      <c r="I2834" s="69" t="str">
        <f>IF(ISBLANK(Perigon!M2829),"",Perigon!M2829)</f>
        <v/>
      </c>
      <c r="J2834" s="98" t="str">
        <f>IF(ISBLANK(Perigon!N2829),"",Perigon!N2829)</f>
        <v/>
      </c>
      <c r="K2834" s="99" t="str">
        <f>IF(ISBLANK(Perigon!J2829),"",Perigon!T2829)</f>
        <v/>
      </c>
      <c r="L2834" s="95" t="str">
        <f>IF(ISBLANK(Perigon!O2829),"",Perigon!O2829)</f>
        <v/>
      </c>
      <c r="M2834" s="95" t="str">
        <f>IF(ISBLANK(Perigon!R2829),"",Perigon!R2829)</f>
        <v/>
      </c>
      <c r="N2834" s="95" t="str">
        <f>IF(ISBLANK(Perigon!P2829),"",Perigon!P2829)</f>
        <v/>
      </c>
      <c r="O2834" s="38" t="str">
        <f>IF($L2834="","",VLOOKUP($R2834,Tarife!$A$2:$R$599,13,FALSE))</f>
        <v/>
      </c>
      <c r="P2834" s="38" t="str">
        <f t="shared" si="44"/>
        <v/>
      </c>
      <c r="R2834" s="100" t="str">
        <f>Zusammenzug!$C$25&amp;"-"&amp;Zusammenzug!$A$7&amp;"-"&amp;Leistungen!L2834</f>
        <v>2024-0-</v>
      </c>
    </row>
    <row r="2835" spans="1:18" x14ac:dyDescent="0.2">
      <c r="A2835" s="95" t="str">
        <f>IF(ISBLANK(Perigon!E2830),"",Perigon!E2830)</f>
        <v/>
      </c>
      <c r="B2835" s="95" t="str">
        <f>IF(ISBLANK(Perigon!G2830),"",Perigon!G2830)</f>
        <v/>
      </c>
      <c r="C2835" s="96" t="str">
        <f>IF(ISBLANK(Perigon!I2830),"",Perigon!I2830)</f>
        <v/>
      </c>
      <c r="D2835" s="97" t="str">
        <f>IF(ISBLANK(Perigon!J2830),"",Perigon!J2830)</f>
        <v/>
      </c>
      <c r="E2835" s="64" t="str">
        <f>IF(ISBLANK(Perigon!K2830),"",Perigon!K2830)</f>
        <v/>
      </c>
      <c r="F2835" s="65"/>
      <c r="G2835" s="64"/>
      <c r="H2835" s="69" t="str">
        <f>IF(ISBLANK(Perigon!L2830),"",Perigon!L2830)</f>
        <v/>
      </c>
      <c r="I2835" s="69" t="str">
        <f>IF(ISBLANK(Perigon!M2830),"",Perigon!M2830)</f>
        <v/>
      </c>
      <c r="J2835" s="98" t="str">
        <f>IF(ISBLANK(Perigon!N2830),"",Perigon!N2830)</f>
        <v/>
      </c>
      <c r="K2835" s="99" t="str">
        <f>IF(ISBLANK(Perigon!J2830),"",Perigon!T2830)</f>
        <v/>
      </c>
      <c r="L2835" s="95" t="str">
        <f>IF(ISBLANK(Perigon!O2830),"",Perigon!O2830)</f>
        <v/>
      </c>
      <c r="M2835" s="95" t="str">
        <f>IF(ISBLANK(Perigon!R2830),"",Perigon!R2830)</f>
        <v/>
      </c>
      <c r="N2835" s="95" t="str">
        <f>IF(ISBLANK(Perigon!P2830),"",Perigon!P2830)</f>
        <v/>
      </c>
      <c r="O2835" s="38" t="str">
        <f>IF($L2835="","",VLOOKUP($R2835,Tarife!$A$2:$R$599,13,FALSE))</f>
        <v/>
      </c>
      <c r="P2835" s="38" t="str">
        <f t="shared" si="44"/>
        <v/>
      </c>
      <c r="R2835" s="100" t="str">
        <f>Zusammenzug!$C$25&amp;"-"&amp;Zusammenzug!$A$7&amp;"-"&amp;Leistungen!L2835</f>
        <v>2024-0-</v>
      </c>
    </row>
    <row r="2836" spans="1:18" x14ac:dyDescent="0.2">
      <c r="A2836" s="95" t="str">
        <f>IF(ISBLANK(Perigon!E2831),"",Perigon!E2831)</f>
        <v/>
      </c>
      <c r="B2836" s="95" t="str">
        <f>IF(ISBLANK(Perigon!G2831),"",Perigon!G2831)</f>
        <v/>
      </c>
      <c r="C2836" s="96" t="str">
        <f>IF(ISBLANK(Perigon!I2831),"",Perigon!I2831)</f>
        <v/>
      </c>
      <c r="D2836" s="97" t="str">
        <f>IF(ISBLANK(Perigon!J2831),"",Perigon!J2831)</f>
        <v/>
      </c>
      <c r="E2836" s="64" t="str">
        <f>IF(ISBLANK(Perigon!K2831),"",Perigon!K2831)</f>
        <v/>
      </c>
      <c r="F2836" s="65"/>
      <c r="G2836" s="64"/>
      <c r="H2836" s="69" t="str">
        <f>IF(ISBLANK(Perigon!L2831),"",Perigon!L2831)</f>
        <v/>
      </c>
      <c r="I2836" s="69" t="str">
        <f>IF(ISBLANK(Perigon!M2831),"",Perigon!M2831)</f>
        <v/>
      </c>
      <c r="J2836" s="98" t="str">
        <f>IF(ISBLANK(Perigon!N2831),"",Perigon!N2831)</f>
        <v/>
      </c>
      <c r="K2836" s="99" t="str">
        <f>IF(ISBLANK(Perigon!J2831),"",Perigon!T2831)</f>
        <v/>
      </c>
      <c r="L2836" s="95" t="str">
        <f>IF(ISBLANK(Perigon!O2831),"",Perigon!O2831)</f>
        <v/>
      </c>
      <c r="M2836" s="95" t="str">
        <f>IF(ISBLANK(Perigon!R2831),"",Perigon!R2831)</f>
        <v/>
      </c>
      <c r="N2836" s="95" t="str">
        <f>IF(ISBLANK(Perigon!P2831),"",Perigon!P2831)</f>
        <v/>
      </c>
      <c r="O2836" s="38" t="str">
        <f>IF($L2836="","",VLOOKUP($R2836,Tarife!$A$2:$R$599,13,FALSE))</f>
        <v/>
      </c>
      <c r="P2836" s="38" t="str">
        <f t="shared" si="44"/>
        <v/>
      </c>
      <c r="R2836" s="100" t="str">
        <f>Zusammenzug!$C$25&amp;"-"&amp;Zusammenzug!$A$7&amp;"-"&amp;Leistungen!L2836</f>
        <v>2024-0-</v>
      </c>
    </row>
    <row r="2837" spans="1:18" x14ac:dyDescent="0.2">
      <c r="A2837" s="95" t="str">
        <f>IF(ISBLANK(Perigon!E2832),"",Perigon!E2832)</f>
        <v/>
      </c>
      <c r="B2837" s="95" t="str">
        <f>IF(ISBLANK(Perigon!G2832),"",Perigon!G2832)</f>
        <v/>
      </c>
      <c r="C2837" s="96" t="str">
        <f>IF(ISBLANK(Perigon!I2832),"",Perigon!I2832)</f>
        <v/>
      </c>
      <c r="D2837" s="97" t="str">
        <f>IF(ISBLANK(Perigon!J2832),"",Perigon!J2832)</f>
        <v/>
      </c>
      <c r="E2837" s="64" t="str">
        <f>IF(ISBLANK(Perigon!K2832),"",Perigon!K2832)</f>
        <v/>
      </c>
      <c r="F2837" s="65"/>
      <c r="G2837" s="64"/>
      <c r="H2837" s="69" t="str">
        <f>IF(ISBLANK(Perigon!L2832),"",Perigon!L2832)</f>
        <v/>
      </c>
      <c r="I2837" s="69" t="str">
        <f>IF(ISBLANK(Perigon!M2832),"",Perigon!M2832)</f>
        <v/>
      </c>
      <c r="J2837" s="98" t="str">
        <f>IF(ISBLANK(Perigon!N2832),"",Perigon!N2832)</f>
        <v/>
      </c>
      <c r="K2837" s="99" t="str">
        <f>IF(ISBLANK(Perigon!J2832),"",Perigon!T2832)</f>
        <v/>
      </c>
      <c r="L2837" s="95" t="str">
        <f>IF(ISBLANK(Perigon!O2832),"",Perigon!O2832)</f>
        <v/>
      </c>
      <c r="M2837" s="95" t="str">
        <f>IF(ISBLANK(Perigon!R2832),"",Perigon!R2832)</f>
        <v/>
      </c>
      <c r="N2837" s="95" t="str">
        <f>IF(ISBLANK(Perigon!P2832),"",Perigon!P2832)</f>
        <v/>
      </c>
      <c r="O2837" s="38" t="str">
        <f>IF($L2837="","",VLOOKUP($R2837,Tarife!$A$2:$R$599,13,FALSE))</f>
        <v/>
      </c>
      <c r="P2837" s="38" t="str">
        <f t="shared" si="44"/>
        <v/>
      </c>
      <c r="R2837" s="100" t="str">
        <f>Zusammenzug!$C$25&amp;"-"&amp;Zusammenzug!$A$7&amp;"-"&amp;Leistungen!L2837</f>
        <v>2024-0-</v>
      </c>
    </row>
    <row r="2838" spans="1:18" x14ac:dyDescent="0.2">
      <c r="A2838" s="95" t="str">
        <f>IF(ISBLANK(Perigon!E2833),"",Perigon!E2833)</f>
        <v/>
      </c>
      <c r="B2838" s="95" t="str">
        <f>IF(ISBLANK(Perigon!G2833),"",Perigon!G2833)</f>
        <v/>
      </c>
      <c r="C2838" s="96" t="str">
        <f>IF(ISBLANK(Perigon!I2833),"",Perigon!I2833)</f>
        <v/>
      </c>
      <c r="D2838" s="97" t="str">
        <f>IF(ISBLANK(Perigon!J2833),"",Perigon!J2833)</f>
        <v/>
      </c>
      <c r="E2838" s="64" t="str">
        <f>IF(ISBLANK(Perigon!K2833),"",Perigon!K2833)</f>
        <v/>
      </c>
      <c r="F2838" s="65"/>
      <c r="G2838" s="64"/>
      <c r="H2838" s="69" t="str">
        <f>IF(ISBLANK(Perigon!L2833),"",Perigon!L2833)</f>
        <v/>
      </c>
      <c r="I2838" s="69" t="str">
        <f>IF(ISBLANK(Perigon!M2833),"",Perigon!M2833)</f>
        <v/>
      </c>
      <c r="J2838" s="98" t="str">
        <f>IF(ISBLANK(Perigon!N2833),"",Perigon!N2833)</f>
        <v/>
      </c>
      <c r="K2838" s="99" t="str">
        <f>IF(ISBLANK(Perigon!J2833),"",Perigon!T2833)</f>
        <v/>
      </c>
      <c r="L2838" s="95" t="str">
        <f>IF(ISBLANK(Perigon!O2833),"",Perigon!O2833)</f>
        <v/>
      </c>
      <c r="M2838" s="95" t="str">
        <f>IF(ISBLANK(Perigon!R2833),"",Perigon!R2833)</f>
        <v/>
      </c>
      <c r="N2838" s="95" t="str">
        <f>IF(ISBLANK(Perigon!P2833),"",Perigon!P2833)</f>
        <v/>
      </c>
      <c r="O2838" s="38" t="str">
        <f>IF($L2838="","",VLOOKUP($R2838,Tarife!$A$2:$R$599,13,FALSE))</f>
        <v/>
      </c>
      <c r="P2838" s="38" t="str">
        <f t="shared" si="44"/>
        <v/>
      </c>
      <c r="R2838" s="100" t="str">
        <f>Zusammenzug!$C$25&amp;"-"&amp;Zusammenzug!$A$7&amp;"-"&amp;Leistungen!L2838</f>
        <v>2024-0-</v>
      </c>
    </row>
    <row r="2839" spans="1:18" x14ac:dyDescent="0.2">
      <c r="A2839" s="95" t="str">
        <f>IF(ISBLANK(Perigon!E2834),"",Perigon!E2834)</f>
        <v/>
      </c>
      <c r="B2839" s="95" t="str">
        <f>IF(ISBLANK(Perigon!G2834),"",Perigon!G2834)</f>
        <v/>
      </c>
      <c r="C2839" s="96" t="str">
        <f>IF(ISBLANK(Perigon!I2834),"",Perigon!I2834)</f>
        <v/>
      </c>
      <c r="D2839" s="97" t="str">
        <f>IF(ISBLANK(Perigon!J2834),"",Perigon!J2834)</f>
        <v/>
      </c>
      <c r="E2839" s="64" t="str">
        <f>IF(ISBLANK(Perigon!K2834),"",Perigon!K2834)</f>
        <v/>
      </c>
      <c r="F2839" s="65"/>
      <c r="G2839" s="64"/>
      <c r="H2839" s="69" t="str">
        <f>IF(ISBLANK(Perigon!L2834),"",Perigon!L2834)</f>
        <v/>
      </c>
      <c r="I2839" s="69" t="str">
        <f>IF(ISBLANK(Perigon!M2834),"",Perigon!M2834)</f>
        <v/>
      </c>
      <c r="J2839" s="98" t="str">
        <f>IF(ISBLANK(Perigon!N2834),"",Perigon!N2834)</f>
        <v/>
      </c>
      <c r="K2839" s="99" t="str">
        <f>IF(ISBLANK(Perigon!J2834),"",Perigon!T2834)</f>
        <v/>
      </c>
      <c r="L2839" s="95" t="str">
        <f>IF(ISBLANK(Perigon!O2834),"",Perigon!O2834)</f>
        <v/>
      </c>
      <c r="M2839" s="95" t="str">
        <f>IF(ISBLANK(Perigon!R2834),"",Perigon!R2834)</f>
        <v/>
      </c>
      <c r="N2839" s="95" t="str">
        <f>IF(ISBLANK(Perigon!P2834),"",Perigon!P2834)</f>
        <v/>
      </c>
      <c r="O2839" s="38" t="str">
        <f>IF($L2839="","",VLOOKUP($R2839,Tarife!$A$2:$R$599,13,FALSE))</f>
        <v/>
      </c>
      <c r="P2839" s="38" t="str">
        <f t="shared" si="44"/>
        <v/>
      </c>
      <c r="R2839" s="100" t="str">
        <f>Zusammenzug!$C$25&amp;"-"&amp;Zusammenzug!$A$7&amp;"-"&amp;Leistungen!L2839</f>
        <v>2024-0-</v>
      </c>
    </row>
    <row r="2840" spans="1:18" x14ac:dyDescent="0.2">
      <c r="A2840" s="95" t="str">
        <f>IF(ISBLANK(Perigon!E2835),"",Perigon!E2835)</f>
        <v/>
      </c>
      <c r="B2840" s="95" t="str">
        <f>IF(ISBLANK(Perigon!G2835),"",Perigon!G2835)</f>
        <v/>
      </c>
      <c r="C2840" s="96" t="str">
        <f>IF(ISBLANK(Perigon!I2835),"",Perigon!I2835)</f>
        <v/>
      </c>
      <c r="D2840" s="97" t="str">
        <f>IF(ISBLANK(Perigon!J2835),"",Perigon!J2835)</f>
        <v/>
      </c>
      <c r="E2840" s="64" t="str">
        <f>IF(ISBLANK(Perigon!K2835),"",Perigon!K2835)</f>
        <v/>
      </c>
      <c r="F2840" s="65"/>
      <c r="G2840" s="64"/>
      <c r="H2840" s="69" t="str">
        <f>IF(ISBLANK(Perigon!L2835),"",Perigon!L2835)</f>
        <v/>
      </c>
      <c r="I2840" s="69" t="str">
        <f>IF(ISBLANK(Perigon!M2835),"",Perigon!M2835)</f>
        <v/>
      </c>
      <c r="J2840" s="98" t="str">
        <f>IF(ISBLANK(Perigon!N2835),"",Perigon!N2835)</f>
        <v/>
      </c>
      <c r="K2840" s="99" t="str">
        <f>IF(ISBLANK(Perigon!J2835),"",Perigon!T2835)</f>
        <v/>
      </c>
      <c r="L2840" s="95" t="str">
        <f>IF(ISBLANK(Perigon!O2835),"",Perigon!O2835)</f>
        <v/>
      </c>
      <c r="M2840" s="95" t="str">
        <f>IF(ISBLANK(Perigon!R2835),"",Perigon!R2835)</f>
        <v/>
      </c>
      <c r="N2840" s="95" t="str">
        <f>IF(ISBLANK(Perigon!P2835),"",Perigon!P2835)</f>
        <v/>
      </c>
      <c r="O2840" s="38" t="str">
        <f>IF($L2840="","",VLOOKUP($R2840,Tarife!$A$2:$R$599,13,FALSE))</f>
        <v/>
      </c>
      <c r="P2840" s="38" t="str">
        <f t="shared" si="44"/>
        <v/>
      </c>
      <c r="R2840" s="100" t="str">
        <f>Zusammenzug!$C$25&amp;"-"&amp;Zusammenzug!$A$7&amp;"-"&amp;Leistungen!L2840</f>
        <v>2024-0-</v>
      </c>
    </row>
    <row r="2841" spans="1:18" x14ac:dyDescent="0.2">
      <c r="A2841" s="95" t="str">
        <f>IF(ISBLANK(Perigon!E2836),"",Perigon!E2836)</f>
        <v/>
      </c>
      <c r="B2841" s="95" t="str">
        <f>IF(ISBLANK(Perigon!G2836),"",Perigon!G2836)</f>
        <v/>
      </c>
      <c r="C2841" s="96" t="str">
        <f>IF(ISBLANK(Perigon!I2836),"",Perigon!I2836)</f>
        <v/>
      </c>
      <c r="D2841" s="97" t="str">
        <f>IF(ISBLANK(Perigon!J2836),"",Perigon!J2836)</f>
        <v/>
      </c>
      <c r="E2841" s="64" t="str">
        <f>IF(ISBLANK(Perigon!K2836),"",Perigon!K2836)</f>
        <v/>
      </c>
      <c r="F2841" s="65"/>
      <c r="G2841" s="64"/>
      <c r="H2841" s="69" t="str">
        <f>IF(ISBLANK(Perigon!L2836),"",Perigon!L2836)</f>
        <v/>
      </c>
      <c r="I2841" s="69" t="str">
        <f>IF(ISBLANK(Perigon!M2836),"",Perigon!M2836)</f>
        <v/>
      </c>
      <c r="J2841" s="98" t="str">
        <f>IF(ISBLANK(Perigon!N2836),"",Perigon!N2836)</f>
        <v/>
      </c>
      <c r="K2841" s="99" t="str">
        <f>IF(ISBLANK(Perigon!J2836),"",Perigon!T2836)</f>
        <v/>
      </c>
      <c r="L2841" s="95" t="str">
        <f>IF(ISBLANK(Perigon!O2836),"",Perigon!O2836)</f>
        <v/>
      </c>
      <c r="M2841" s="95" t="str">
        <f>IF(ISBLANK(Perigon!R2836),"",Perigon!R2836)</f>
        <v/>
      </c>
      <c r="N2841" s="95" t="str">
        <f>IF(ISBLANK(Perigon!P2836),"",Perigon!P2836)</f>
        <v/>
      </c>
      <c r="O2841" s="38" t="str">
        <f>IF($L2841="","",VLOOKUP($R2841,Tarife!$A$2:$R$599,13,FALSE))</f>
        <v/>
      </c>
      <c r="P2841" s="38" t="str">
        <f t="shared" si="44"/>
        <v/>
      </c>
      <c r="R2841" s="100" t="str">
        <f>Zusammenzug!$C$25&amp;"-"&amp;Zusammenzug!$A$7&amp;"-"&amp;Leistungen!L2841</f>
        <v>2024-0-</v>
      </c>
    </row>
    <row r="2842" spans="1:18" x14ac:dyDescent="0.2">
      <c r="A2842" s="95" t="str">
        <f>IF(ISBLANK(Perigon!E2837),"",Perigon!E2837)</f>
        <v/>
      </c>
      <c r="B2842" s="95" t="str">
        <f>IF(ISBLANK(Perigon!G2837),"",Perigon!G2837)</f>
        <v/>
      </c>
      <c r="C2842" s="96" t="str">
        <f>IF(ISBLANK(Perigon!I2837),"",Perigon!I2837)</f>
        <v/>
      </c>
      <c r="D2842" s="97" t="str">
        <f>IF(ISBLANK(Perigon!J2837),"",Perigon!J2837)</f>
        <v/>
      </c>
      <c r="E2842" s="64" t="str">
        <f>IF(ISBLANK(Perigon!K2837),"",Perigon!K2837)</f>
        <v/>
      </c>
      <c r="F2842" s="65"/>
      <c r="G2842" s="64"/>
      <c r="H2842" s="69" t="str">
        <f>IF(ISBLANK(Perigon!L2837),"",Perigon!L2837)</f>
        <v/>
      </c>
      <c r="I2842" s="69" t="str">
        <f>IF(ISBLANK(Perigon!M2837),"",Perigon!M2837)</f>
        <v/>
      </c>
      <c r="J2842" s="98" t="str">
        <f>IF(ISBLANK(Perigon!N2837),"",Perigon!N2837)</f>
        <v/>
      </c>
      <c r="K2842" s="99" t="str">
        <f>IF(ISBLANK(Perigon!J2837),"",Perigon!T2837)</f>
        <v/>
      </c>
      <c r="L2842" s="95" t="str">
        <f>IF(ISBLANK(Perigon!O2837),"",Perigon!O2837)</f>
        <v/>
      </c>
      <c r="M2842" s="95" t="str">
        <f>IF(ISBLANK(Perigon!R2837),"",Perigon!R2837)</f>
        <v/>
      </c>
      <c r="N2842" s="95" t="str">
        <f>IF(ISBLANK(Perigon!P2837),"",Perigon!P2837)</f>
        <v/>
      </c>
      <c r="O2842" s="38" t="str">
        <f>IF($L2842="","",VLOOKUP($R2842,Tarife!$A$2:$R$599,13,FALSE))</f>
        <v/>
      </c>
      <c r="P2842" s="38" t="str">
        <f t="shared" si="44"/>
        <v/>
      </c>
      <c r="R2842" s="100" t="str">
        <f>Zusammenzug!$C$25&amp;"-"&amp;Zusammenzug!$A$7&amp;"-"&amp;Leistungen!L2842</f>
        <v>2024-0-</v>
      </c>
    </row>
    <row r="2843" spans="1:18" x14ac:dyDescent="0.2">
      <c r="A2843" s="95" t="str">
        <f>IF(ISBLANK(Perigon!E2838),"",Perigon!E2838)</f>
        <v/>
      </c>
      <c r="B2843" s="95" t="str">
        <f>IF(ISBLANK(Perigon!G2838),"",Perigon!G2838)</f>
        <v/>
      </c>
      <c r="C2843" s="96" t="str">
        <f>IF(ISBLANK(Perigon!I2838),"",Perigon!I2838)</f>
        <v/>
      </c>
      <c r="D2843" s="97" t="str">
        <f>IF(ISBLANK(Perigon!J2838),"",Perigon!J2838)</f>
        <v/>
      </c>
      <c r="E2843" s="64" t="str">
        <f>IF(ISBLANK(Perigon!K2838),"",Perigon!K2838)</f>
        <v/>
      </c>
      <c r="F2843" s="65"/>
      <c r="G2843" s="64"/>
      <c r="H2843" s="69" t="str">
        <f>IF(ISBLANK(Perigon!L2838),"",Perigon!L2838)</f>
        <v/>
      </c>
      <c r="I2843" s="69" t="str">
        <f>IF(ISBLANK(Perigon!M2838),"",Perigon!M2838)</f>
        <v/>
      </c>
      <c r="J2843" s="98" t="str">
        <f>IF(ISBLANK(Perigon!N2838),"",Perigon!N2838)</f>
        <v/>
      </c>
      <c r="K2843" s="99" t="str">
        <f>IF(ISBLANK(Perigon!J2838),"",Perigon!T2838)</f>
        <v/>
      </c>
      <c r="L2843" s="95" t="str">
        <f>IF(ISBLANK(Perigon!O2838),"",Perigon!O2838)</f>
        <v/>
      </c>
      <c r="M2843" s="95" t="str">
        <f>IF(ISBLANK(Perigon!R2838),"",Perigon!R2838)</f>
        <v/>
      </c>
      <c r="N2843" s="95" t="str">
        <f>IF(ISBLANK(Perigon!P2838),"",Perigon!P2838)</f>
        <v/>
      </c>
      <c r="O2843" s="38" t="str">
        <f>IF($L2843="","",VLOOKUP($R2843,Tarife!$A$2:$R$599,13,FALSE))</f>
        <v/>
      </c>
      <c r="P2843" s="38" t="str">
        <f t="shared" si="44"/>
        <v/>
      </c>
      <c r="R2843" s="100" t="str">
        <f>Zusammenzug!$C$25&amp;"-"&amp;Zusammenzug!$A$7&amp;"-"&amp;Leistungen!L2843</f>
        <v>2024-0-</v>
      </c>
    </row>
    <row r="2844" spans="1:18" x14ac:dyDescent="0.2">
      <c r="A2844" s="95" t="str">
        <f>IF(ISBLANK(Perigon!E2839),"",Perigon!E2839)</f>
        <v/>
      </c>
      <c r="B2844" s="95" t="str">
        <f>IF(ISBLANK(Perigon!G2839),"",Perigon!G2839)</f>
        <v/>
      </c>
      <c r="C2844" s="96" t="str">
        <f>IF(ISBLANK(Perigon!I2839),"",Perigon!I2839)</f>
        <v/>
      </c>
      <c r="D2844" s="97" t="str">
        <f>IF(ISBLANK(Perigon!J2839),"",Perigon!J2839)</f>
        <v/>
      </c>
      <c r="E2844" s="64" t="str">
        <f>IF(ISBLANK(Perigon!K2839),"",Perigon!K2839)</f>
        <v/>
      </c>
      <c r="F2844" s="65"/>
      <c r="G2844" s="64"/>
      <c r="H2844" s="69" t="str">
        <f>IF(ISBLANK(Perigon!L2839),"",Perigon!L2839)</f>
        <v/>
      </c>
      <c r="I2844" s="69" t="str">
        <f>IF(ISBLANK(Perigon!M2839),"",Perigon!M2839)</f>
        <v/>
      </c>
      <c r="J2844" s="98" t="str">
        <f>IF(ISBLANK(Perigon!N2839),"",Perigon!N2839)</f>
        <v/>
      </c>
      <c r="K2844" s="99" t="str">
        <f>IF(ISBLANK(Perigon!J2839),"",Perigon!T2839)</f>
        <v/>
      </c>
      <c r="L2844" s="95" t="str">
        <f>IF(ISBLANK(Perigon!O2839),"",Perigon!O2839)</f>
        <v/>
      </c>
      <c r="M2844" s="95" t="str">
        <f>IF(ISBLANK(Perigon!R2839),"",Perigon!R2839)</f>
        <v/>
      </c>
      <c r="N2844" s="95" t="str">
        <f>IF(ISBLANK(Perigon!P2839),"",Perigon!P2839)</f>
        <v/>
      </c>
      <c r="O2844" s="38" t="str">
        <f>IF($L2844="","",VLOOKUP($R2844,Tarife!$A$2:$R$599,13,FALSE))</f>
        <v/>
      </c>
      <c r="P2844" s="38" t="str">
        <f t="shared" si="44"/>
        <v/>
      </c>
      <c r="R2844" s="100" t="str">
        <f>Zusammenzug!$C$25&amp;"-"&amp;Zusammenzug!$A$7&amp;"-"&amp;Leistungen!L2844</f>
        <v>2024-0-</v>
      </c>
    </row>
    <row r="2845" spans="1:18" x14ac:dyDescent="0.2">
      <c r="A2845" s="95" t="str">
        <f>IF(ISBLANK(Perigon!E2840),"",Perigon!E2840)</f>
        <v/>
      </c>
      <c r="B2845" s="95" t="str">
        <f>IF(ISBLANK(Perigon!G2840),"",Perigon!G2840)</f>
        <v/>
      </c>
      <c r="C2845" s="96" t="str">
        <f>IF(ISBLANK(Perigon!I2840),"",Perigon!I2840)</f>
        <v/>
      </c>
      <c r="D2845" s="97" t="str">
        <f>IF(ISBLANK(Perigon!J2840),"",Perigon!J2840)</f>
        <v/>
      </c>
      <c r="E2845" s="64" t="str">
        <f>IF(ISBLANK(Perigon!K2840),"",Perigon!K2840)</f>
        <v/>
      </c>
      <c r="F2845" s="65"/>
      <c r="G2845" s="64"/>
      <c r="H2845" s="69" t="str">
        <f>IF(ISBLANK(Perigon!L2840),"",Perigon!L2840)</f>
        <v/>
      </c>
      <c r="I2845" s="69" t="str">
        <f>IF(ISBLANK(Perigon!M2840),"",Perigon!M2840)</f>
        <v/>
      </c>
      <c r="J2845" s="98" t="str">
        <f>IF(ISBLANK(Perigon!N2840),"",Perigon!N2840)</f>
        <v/>
      </c>
      <c r="K2845" s="99" t="str">
        <f>IF(ISBLANK(Perigon!J2840),"",Perigon!T2840)</f>
        <v/>
      </c>
      <c r="L2845" s="95" t="str">
        <f>IF(ISBLANK(Perigon!O2840),"",Perigon!O2840)</f>
        <v/>
      </c>
      <c r="M2845" s="95" t="str">
        <f>IF(ISBLANK(Perigon!R2840),"",Perigon!R2840)</f>
        <v/>
      </c>
      <c r="N2845" s="95" t="str">
        <f>IF(ISBLANK(Perigon!P2840),"",Perigon!P2840)</f>
        <v/>
      </c>
      <c r="O2845" s="38" t="str">
        <f>IF($L2845="","",VLOOKUP($R2845,Tarife!$A$2:$R$599,13,FALSE))</f>
        <v/>
      </c>
      <c r="P2845" s="38" t="str">
        <f t="shared" si="44"/>
        <v/>
      </c>
      <c r="R2845" s="100" t="str">
        <f>Zusammenzug!$C$25&amp;"-"&amp;Zusammenzug!$A$7&amp;"-"&amp;Leistungen!L2845</f>
        <v>2024-0-</v>
      </c>
    </row>
    <row r="2846" spans="1:18" x14ac:dyDescent="0.2">
      <c r="A2846" s="95" t="str">
        <f>IF(ISBLANK(Perigon!E2841),"",Perigon!E2841)</f>
        <v/>
      </c>
      <c r="B2846" s="95" t="str">
        <f>IF(ISBLANK(Perigon!G2841),"",Perigon!G2841)</f>
        <v/>
      </c>
      <c r="C2846" s="96" t="str">
        <f>IF(ISBLANK(Perigon!I2841),"",Perigon!I2841)</f>
        <v/>
      </c>
      <c r="D2846" s="97" t="str">
        <f>IF(ISBLANK(Perigon!J2841),"",Perigon!J2841)</f>
        <v/>
      </c>
      <c r="E2846" s="64" t="str">
        <f>IF(ISBLANK(Perigon!K2841),"",Perigon!K2841)</f>
        <v/>
      </c>
      <c r="F2846" s="65"/>
      <c r="G2846" s="64"/>
      <c r="H2846" s="69" t="str">
        <f>IF(ISBLANK(Perigon!L2841),"",Perigon!L2841)</f>
        <v/>
      </c>
      <c r="I2846" s="69" t="str">
        <f>IF(ISBLANK(Perigon!M2841),"",Perigon!M2841)</f>
        <v/>
      </c>
      <c r="J2846" s="98" t="str">
        <f>IF(ISBLANK(Perigon!N2841),"",Perigon!N2841)</f>
        <v/>
      </c>
      <c r="K2846" s="99" t="str">
        <f>IF(ISBLANK(Perigon!J2841),"",Perigon!T2841)</f>
        <v/>
      </c>
      <c r="L2846" s="95" t="str">
        <f>IF(ISBLANK(Perigon!O2841),"",Perigon!O2841)</f>
        <v/>
      </c>
      <c r="M2846" s="95" t="str">
        <f>IF(ISBLANK(Perigon!R2841),"",Perigon!R2841)</f>
        <v/>
      </c>
      <c r="N2846" s="95" t="str">
        <f>IF(ISBLANK(Perigon!P2841),"",Perigon!P2841)</f>
        <v/>
      </c>
      <c r="O2846" s="38" t="str">
        <f>IF($L2846="","",VLOOKUP($R2846,Tarife!$A$2:$R$599,13,FALSE))</f>
        <v/>
      </c>
      <c r="P2846" s="38" t="str">
        <f t="shared" si="44"/>
        <v/>
      </c>
      <c r="R2846" s="100" t="str">
        <f>Zusammenzug!$C$25&amp;"-"&amp;Zusammenzug!$A$7&amp;"-"&amp;Leistungen!L2846</f>
        <v>2024-0-</v>
      </c>
    </row>
    <row r="2847" spans="1:18" x14ac:dyDescent="0.2">
      <c r="A2847" s="95" t="str">
        <f>IF(ISBLANK(Perigon!E2842),"",Perigon!E2842)</f>
        <v/>
      </c>
      <c r="B2847" s="95" t="str">
        <f>IF(ISBLANK(Perigon!G2842),"",Perigon!G2842)</f>
        <v/>
      </c>
      <c r="C2847" s="96" t="str">
        <f>IF(ISBLANK(Perigon!I2842),"",Perigon!I2842)</f>
        <v/>
      </c>
      <c r="D2847" s="97" t="str">
        <f>IF(ISBLANK(Perigon!J2842),"",Perigon!J2842)</f>
        <v/>
      </c>
      <c r="E2847" s="64" t="str">
        <f>IF(ISBLANK(Perigon!K2842),"",Perigon!K2842)</f>
        <v/>
      </c>
      <c r="F2847" s="65"/>
      <c r="G2847" s="64"/>
      <c r="H2847" s="69" t="str">
        <f>IF(ISBLANK(Perigon!L2842),"",Perigon!L2842)</f>
        <v/>
      </c>
      <c r="I2847" s="69" t="str">
        <f>IF(ISBLANK(Perigon!M2842),"",Perigon!M2842)</f>
        <v/>
      </c>
      <c r="J2847" s="98" t="str">
        <f>IF(ISBLANK(Perigon!N2842),"",Perigon!N2842)</f>
        <v/>
      </c>
      <c r="K2847" s="99" t="str">
        <f>IF(ISBLANK(Perigon!J2842),"",Perigon!T2842)</f>
        <v/>
      </c>
      <c r="L2847" s="95" t="str">
        <f>IF(ISBLANK(Perigon!O2842),"",Perigon!O2842)</f>
        <v/>
      </c>
      <c r="M2847" s="95" t="str">
        <f>IF(ISBLANK(Perigon!R2842),"",Perigon!R2842)</f>
        <v/>
      </c>
      <c r="N2847" s="95" t="str">
        <f>IF(ISBLANK(Perigon!P2842),"",Perigon!P2842)</f>
        <v/>
      </c>
      <c r="O2847" s="38" t="str">
        <f>IF($L2847="","",VLOOKUP($R2847,Tarife!$A$2:$R$599,13,FALSE))</f>
        <v/>
      </c>
      <c r="P2847" s="38" t="str">
        <f t="shared" si="44"/>
        <v/>
      </c>
      <c r="R2847" s="100" t="str">
        <f>Zusammenzug!$C$25&amp;"-"&amp;Zusammenzug!$A$7&amp;"-"&amp;Leistungen!L2847</f>
        <v>2024-0-</v>
      </c>
    </row>
    <row r="2848" spans="1:18" x14ac:dyDescent="0.2">
      <c r="A2848" s="95" t="str">
        <f>IF(ISBLANK(Perigon!E2843),"",Perigon!E2843)</f>
        <v/>
      </c>
      <c r="B2848" s="95" t="str">
        <f>IF(ISBLANK(Perigon!G2843),"",Perigon!G2843)</f>
        <v/>
      </c>
      <c r="C2848" s="96" t="str">
        <f>IF(ISBLANK(Perigon!I2843),"",Perigon!I2843)</f>
        <v/>
      </c>
      <c r="D2848" s="97" t="str">
        <f>IF(ISBLANK(Perigon!J2843),"",Perigon!J2843)</f>
        <v/>
      </c>
      <c r="E2848" s="64" t="str">
        <f>IF(ISBLANK(Perigon!K2843),"",Perigon!K2843)</f>
        <v/>
      </c>
      <c r="F2848" s="65"/>
      <c r="G2848" s="64"/>
      <c r="H2848" s="69" t="str">
        <f>IF(ISBLANK(Perigon!L2843),"",Perigon!L2843)</f>
        <v/>
      </c>
      <c r="I2848" s="69" t="str">
        <f>IF(ISBLANK(Perigon!M2843),"",Perigon!M2843)</f>
        <v/>
      </c>
      <c r="J2848" s="98" t="str">
        <f>IF(ISBLANK(Perigon!N2843),"",Perigon!N2843)</f>
        <v/>
      </c>
      <c r="K2848" s="99" t="str">
        <f>IF(ISBLANK(Perigon!J2843),"",Perigon!T2843)</f>
        <v/>
      </c>
      <c r="L2848" s="95" t="str">
        <f>IF(ISBLANK(Perigon!O2843),"",Perigon!O2843)</f>
        <v/>
      </c>
      <c r="M2848" s="95" t="str">
        <f>IF(ISBLANK(Perigon!R2843),"",Perigon!R2843)</f>
        <v/>
      </c>
      <c r="N2848" s="95" t="str">
        <f>IF(ISBLANK(Perigon!P2843),"",Perigon!P2843)</f>
        <v/>
      </c>
      <c r="O2848" s="38" t="str">
        <f>IF($L2848="","",VLOOKUP($R2848,Tarife!$A$2:$R$599,13,FALSE))</f>
        <v/>
      </c>
      <c r="P2848" s="38" t="str">
        <f t="shared" si="44"/>
        <v/>
      </c>
      <c r="R2848" s="100" t="str">
        <f>Zusammenzug!$C$25&amp;"-"&amp;Zusammenzug!$A$7&amp;"-"&amp;Leistungen!L2848</f>
        <v>2024-0-</v>
      </c>
    </row>
    <row r="2849" spans="1:18" x14ac:dyDescent="0.2">
      <c r="A2849" s="95" t="str">
        <f>IF(ISBLANK(Perigon!E2844),"",Perigon!E2844)</f>
        <v/>
      </c>
      <c r="B2849" s="95" t="str">
        <f>IF(ISBLANK(Perigon!G2844),"",Perigon!G2844)</f>
        <v/>
      </c>
      <c r="C2849" s="96" t="str">
        <f>IF(ISBLANK(Perigon!I2844),"",Perigon!I2844)</f>
        <v/>
      </c>
      <c r="D2849" s="97" t="str">
        <f>IF(ISBLANK(Perigon!J2844),"",Perigon!J2844)</f>
        <v/>
      </c>
      <c r="E2849" s="64" t="str">
        <f>IF(ISBLANK(Perigon!K2844),"",Perigon!K2844)</f>
        <v/>
      </c>
      <c r="F2849" s="65"/>
      <c r="G2849" s="64"/>
      <c r="H2849" s="69" t="str">
        <f>IF(ISBLANK(Perigon!L2844),"",Perigon!L2844)</f>
        <v/>
      </c>
      <c r="I2849" s="69" t="str">
        <f>IF(ISBLANK(Perigon!M2844),"",Perigon!M2844)</f>
        <v/>
      </c>
      <c r="J2849" s="98" t="str">
        <f>IF(ISBLANK(Perigon!N2844),"",Perigon!N2844)</f>
        <v/>
      </c>
      <c r="K2849" s="99" t="str">
        <f>IF(ISBLANK(Perigon!J2844),"",Perigon!T2844)</f>
        <v/>
      </c>
      <c r="L2849" s="95" t="str">
        <f>IF(ISBLANK(Perigon!O2844),"",Perigon!O2844)</f>
        <v/>
      </c>
      <c r="M2849" s="95" t="str">
        <f>IF(ISBLANK(Perigon!R2844),"",Perigon!R2844)</f>
        <v/>
      </c>
      <c r="N2849" s="95" t="str">
        <f>IF(ISBLANK(Perigon!P2844),"",Perigon!P2844)</f>
        <v/>
      </c>
      <c r="O2849" s="38" t="str">
        <f>IF($L2849="","",VLOOKUP($R2849,Tarife!$A$2:$R$599,13,FALSE))</f>
        <v/>
      </c>
      <c r="P2849" s="38" t="str">
        <f t="shared" si="44"/>
        <v/>
      </c>
      <c r="R2849" s="100" t="str">
        <f>Zusammenzug!$C$25&amp;"-"&amp;Zusammenzug!$A$7&amp;"-"&amp;Leistungen!L2849</f>
        <v>2024-0-</v>
      </c>
    </row>
    <row r="2850" spans="1:18" x14ac:dyDescent="0.2">
      <c r="A2850" s="95" t="str">
        <f>IF(ISBLANK(Perigon!E2845),"",Perigon!E2845)</f>
        <v/>
      </c>
      <c r="B2850" s="95" t="str">
        <f>IF(ISBLANK(Perigon!G2845),"",Perigon!G2845)</f>
        <v/>
      </c>
      <c r="C2850" s="96" t="str">
        <f>IF(ISBLANK(Perigon!I2845),"",Perigon!I2845)</f>
        <v/>
      </c>
      <c r="D2850" s="97" t="str">
        <f>IF(ISBLANK(Perigon!J2845),"",Perigon!J2845)</f>
        <v/>
      </c>
      <c r="E2850" s="64" t="str">
        <f>IF(ISBLANK(Perigon!K2845),"",Perigon!K2845)</f>
        <v/>
      </c>
      <c r="F2850" s="65"/>
      <c r="G2850" s="64"/>
      <c r="H2850" s="69" t="str">
        <f>IF(ISBLANK(Perigon!L2845),"",Perigon!L2845)</f>
        <v/>
      </c>
      <c r="I2850" s="69" t="str">
        <f>IF(ISBLANK(Perigon!M2845),"",Perigon!M2845)</f>
        <v/>
      </c>
      <c r="J2850" s="98" t="str">
        <f>IF(ISBLANK(Perigon!N2845),"",Perigon!N2845)</f>
        <v/>
      </c>
      <c r="K2850" s="99" t="str">
        <f>IF(ISBLANK(Perigon!J2845),"",Perigon!T2845)</f>
        <v/>
      </c>
      <c r="L2850" s="95" t="str">
        <f>IF(ISBLANK(Perigon!O2845),"",Perigon!O2845)</f>
        <v/>
      </c>
      <c r="M2850" s="95" t="str">
        <f>IF(ISBLANK(Perigon!R2845),"",Perigon!R2845)</f>
        <v/>
      </c>
      <c r="N2850" s="95" t="str">
        <f>IF(ISBLANK(Perigon!P2845),"",Perigon!P2845)</f>
        <v/>
      </c>
      <c r="O2850" s="38" t="str">
        <f>IF($L2850="","",VLOOKUP($R2850,Tarife!$A$2:$R$599,13,FALSE))</f>
        <v/>
      </c>
      <c r="P2850" s="38" t="str">
        <f t="shared" si="44"/>
        <v/>
      </c>
      <c r="R2850" s="100" t="str">
        <f>Zusammenzug!$C$25&amp;"-"&amp;Zusammenzug!$A$7&amp;"-"&amp;Leistungen!L2850</f>
        <v>2024-0-</v>
      </c>
    </row>
    <row r="2851" spans="1:18" x14ac:dyDescent="0.2">
      <c r="A2851" s="95" t="str">
        <f>IF(ISBLANK(Perigon!E2846),"",Perigon!E2846)</f>
        <v/>
      </c>
      <c r="B2851" s="95" t="str">
        <f>IF(ISBLANK(Perigon!G2846),"",Perigon!G2846)</f>
        <v/>
      </c>
      <c r="C2851" s="96" t="str">
        <f>IF(ISBLANK(Perigon!I2846),"",Perigon!I2846)</f>
        <v/>
      </c>
      <c r="D2851" s="97" t="str">
        <f>IF(ISBLANK(Perigon!J2846),"",Perigon!J2846)</f>
        <v/>
      </c>
      <c r="E2851" s="64" t="str">
        <f>IF(ISBLANK(Perigon!K2846),"",Perigon!K2846)</f>
        <v/>
      </c>
      <c r="F2851" s="65"/>
      <c r="G2851" s="64"/>
      <c r="H2851" s="69" t="str">
        <f>IF(ISBLANK(Perigon!L2846),"",Perigon!L2846)</f>
        <v/>
      </c>
      <c r="I2851" s="69" t="str">
        <f>IF(ISBLANK(Perigon!M2846),"",Perigon!M2846)</f>
        <v/>
      </c>
      <c r="J2851" s="98" t="str">
        <f>IF(ISBLANK(Perigon!N2846),"",Perigon!N2846)</f>
        <v/>
      </c>
      <c r="K2851" s="99" t="str">
        <f>IF(ISBLANK(Perigon!J2846),"",Perigon!T2846)</f>
        <v/>
      </c>
      <c r="L2851" s="95" t="str">
        <f>IF(ISBLANK(Perigon!O2846),"",Perigon!O2846)</f>
        <v/>
      </c>
      <c r="M2851" s="95" t="str">
        <f>IF(ISBLANK(Perigon!R2846),"",Perigon!R2846)</f>
        <v/>
      </c>
      <c r="N2851" s="95" t="str">
        <f>IF(ISBLANK(Perigon!P2846),"",Perigon!P2846)</f>
        <v/>
      </c>
      <c r="O2851" s="38" t="str">
        <f>IF($L2851="","",VLOOKUP($R2851,Tarife!$A$2:$R$599,13,FALSE))</f>
        <v/>
      </c>
      <c r="P2851" s="38" t="str">
        <f t="shared" si="44"/>
        <v/>
      </c>
      <c r="R2851" s="100" t="str">
        <f>Zusammenzug!$C$25&amp;"-"&amp;Zusammenzug!$A$7&amp;"-"&amp;Leistungen!L2851</f>
        <v>2024-0-</v>
      </c>
    </row>
    <row r="2852" spans="1:18" x14ac:dyDescent="0.2">
      <c r="A2852" s="95" t="str">
        <f>IF(ISBLANK(Perigon!E2847),"",Perigon!E2847)</f>
        <v/>
      </c>
      <c r="B2852" s="95" t="str">
        <f>IF(ISBLANK(Perigon!G2847),"",Perigon!G2847)</f>
        <v/>
      </c>
      <c r="C2852" s="96" t="str">
        <f>IF(ISBLANK(Perigon!I2847),"",Perigon!I2847)</f>
        <v/>
      </c>
      <c r="D2852" s="97" t="str">
        <f>IF(ISBLANK(Perigon!J2847),"",Perigon!J2847)</f>
        <v/>
      </c>
      <c r="E2852" s="64" t="str">
        <f>IF(ISBLANK(Perigon!K2847),"",Perigon!K2847)</f>
        <v/>
      </c>
      <c r="F2852" s="65"/>
      <c r="G2852" s="64"/>
      <c r="H2852" s="69" t="str">
        <f>IF(ISBLANK(Perigon!L2847),"",Perigon!L2847)</f>
        <v/>
      </c>
      <c r="I2852" s="69" t="str">
        <f>IF(ISBLANK(Perigon!M2847),"",Perigon!M2847)</f>
        <v/>
      </c>
      <c r="J2852" s="98" t="str">
        <f>IF(ISBLANK(Perigon!N2847),"",Perigon!N2847)</f>
        <v/>
      </c>
      <c r="K2852" s="99" t="str">
        <f>IF(ISBLANK(Perigon!J2847),"",Perigon!T2847)</f>
        <v/>
      </c>
      <c r="L2852" s="95" t="str">
        <f>IF(ISBLANK(Perigon!O2847),"",Perigon!O2847)</f>
        <v/>
      </c>
      <c r="M2852" s="95" t="str">
        <f>IF(ISBLANK(Perigon!R2847),"",Perigon!R2847)</f>
        <v/>
      </c>
      <c r="N2852" s="95" t="str">
        <f>IF(ISBLANK(Perigon!P2847),"",Perigon!P2847)</f>
        <v/>
      </c>
      <c r="O2852" s="38" t="str">
        <f>IF($L2852="","",VLOOKUP($R2852,Tarife!$A$2:$R$599,13,FALSE))</f>
        <v/>
      </c>
      <c r="P2852" s="38" t="str">
        <f t="shared" si="44"/>
        <v/>
      </c>
      <c r="R2852" s="100" t="str">
        <f>Zusammenzug!$C$25&amp;"-"&amp;Zusammenzug!$A$7&amp;"-"&amp;Leistungen!L2852</f>
        <v>2024-0-</v>
      </c>
    </row>
    <row r="2853" spans="1:18" x14ac:dyDescent="0.2">
      <c r="A2853" s="95" t="str">
        <f>IF(ISBLANK(Perigon!E2848),"",Perigon!E2848)</f>
        <v/>
      </c>
      <c r="B2853" s="95" t="str">
        <f>IF(ISBLANK(Perigon!G2848),"",Perigon!G2848)</f>
        <v/>
      </c>
      <c r="C2853" s="96" t="str">
        <f>IF(ISBLANK(Perigon!I2848),"",Perigon!I2848)</f>
        <v/>
      </c>
      <c r="D2853" s="97" t="str">
        <f>IF(ISBLANK(Perigon!J2848),"",Perigon!J2848)</f>
        <v/>
      </c>
      <c r="E2853" s="64" t="str">
        <f>IF(ISBLANK(Perigon!K2848),"",Perigon!K2848)</f>
        <v/>
      </c>
      <c r="F2853" s="65"/>
      <c r="G2853" s="64"/>
      <c r="H2853" s="69" t="str">
        <f>IF(ISBLANK(Perigon!L2848),"",Perigon!L2848)</f>
        <v/>
      </c>
      <c r="I2853" s="69" t="str">
        <f>IF(ISBLANK(Perigon!M2848),"",Perigon!M2848)</f>
        <v/>
      </c>
      <c r="J2853" s="98" t="str">
        <f>IF(ISBLANK(Perigon!N2848),"",Perigon!N2848)</f>
        <v/>
      </c>
      <c r="K2853" s="99" t="str">
        <f>IF(ISBLANK(Perigon!J2848),"",Perigon!T2848)</f>
        <v/>
      </c>
      <c r="L2853" s="95" t="str">
        <f>IF(ISBLANK(Perigon!O2848),"",Perigon!O2848)</f>
        <v/>
      </c>
      <c r="M2853" s="95" t="str">
        <f>IF(ISBLANK(Perigon!R2848),"",Perigon!R2848)</f>
        <v/>
      </c>
      <c r="N2853" s="95" t="str">
        <f>IF(ISBLANK(Perigon!P2848),"",Perigon!P2848)</f>
        <v/>
      </c>
      <c r="O2853" s="38" t="str">
        <f>IF($L2853="","",VLOOKUP($R2853,Tarife!$A$2:$R$599,13,FALSE))</f>
        <v/>
      </c>
      <c r="P2853" s="38" t="str">
        <f t="shared" si="44"/>
        <v/>
      </c>
      <c r="R2853" s="100" t="str">
        <f>Zusammenzug!$C$25&amp;"-"&amp;Zusammenzug!$A$7&amp;"-"&amp;Leistungen!L2853</f>
        <v>2024-0-</v>
      </c>
    </row>
    <row r="2854" spans="1:18" x14ac:dyDescent="0.2">
      <c r="A2854" s="95" t="str">
        <f>IF(ISBLANK(Perigon!E2849),"",Perigon!E2849)</f>
        <v/>
      </c>
      <c r="B2854" s="95" t="str">
        <f>IF(ISBLANK(Perigon!G2849),"",Perigon!G2849)</f>
        <v/>
      </c>
      <c r="C2854" s="96" t="str">
        <f>IF(ISBLANK(Perigon!I2849),"",Perigon!I2849)</f>
        <v/>
      </c>
      <c r="D2854" s="97" t="str">
        <f>IF(ISBLANK(Perigon!J2849),"",Perigon!J2849)</f>
        <v/>
      </c>
      <c r="E2854" s="64" t="str">
        <f>IF(ISBLANK(Perigon!K2849),"",Perigon!K2849)</f>
        <v/>
      </c>
      <c r="F2854" s="65"/>
      <c r="G2854" s="64"/>
      <c r="H2854" s="69" t="str">
        <f>IF(ISBLANK(Perigon!L2849),"",Perigon!L2849)</f>
        <v/>
      </c>
      <c r="I2854" s="69" t="str">
        <f>IF(ISBLANK(Perigon!M2849),"",Perigon!M2849)</f>
        <v/>
      </c>
      <c r="J2854" s="98" t="str">
        <f>IF(ISBLANK(Perigon!N2849),"",Perigon!N2849)</f>
        <v/>
      </c>
      <c r="K2854" s="99" t="str">
        <f>IF(ISBLANK(Perigon!J2849),"",Perigon!T2849)</f>
        <v/>
      </c>
      <c r="L2854" s="95" t="str">
        <f>IF(ISBLANK(Perigon!O2849),"",Perigon!O2849)</f>
        <v/>
      </c>
      <c r="M2854" s="95" t="str">
        <f>IF(ISBLANK(Perigon!R2849),"",Perigon!R2849)</f>
        <v/>
      </c>
      <c r="N2854" s="95" t="str">
        <f>IF(ISBLANK(Perigon!P2849),"",Perigon!P2849)</f>
        <v/>
      </c>
      <c r="O2854" s="38" t="str">
        <f>IF($L2854="","",VLOOKUP($R2854,Tarife!$A$2:$R$599,13,FALSE))</f>
        <v/>
      </c>
      <c r="P2854" s="38" t="str">
        <f t="shared" si="44"/>
        <v/>
      </c>
      <c r="R2854" s="100" t="str">
        <f>Zusammenzug!$C$25&amp;"-"&amp;Zusammenzug!$A$7&amp;"-"&amp;Leistungen!L2854</f>
        <v>2024-0-</v>
      </c>
    </row>
    <row r="2855" spans="1:18" x14ac:dyDescent="0.2">
      <c r="A2855" s="95" t="str">
        <f>IF(ISBLANK(Perigon!E2850),"",Perigon!E2850)</f>
        <v/>
      </c>
      <c r="B2855" s="95" t="str">
        <f>IF(ISBLANK(Perigon!G2850),"",Perigon!G2850)</f>
        <v/>
      </c>
      <c r="C2855" s="96" t="str">
        <f>IF(ISBLANK(Perigon!I2850),"",Perigon!I2850)</f>
        <v/>
      </c>
      <c r="D2855" s="97" t="str">
        <f>IF(ISBLANK(Perigon!J2850),"",Perigon!J2850)</f>
        <v/>
      </c>
      <c r="E2855" s="64" t="str">
        <f>IF(ISBLANK(Perigon!K2850),"",Perigon!K2850)</f>
        <v/>
      </c>
      <c r="F2855" s="65"/>
      <c r="G2855" s="64"/>
      <c r="H2855" s="69" t="str">
        <f>IF(ISBLANK(Perigon!L2850),"",Perigon!L2850)</f>
        <v/>
      </c>
      <c r="I2855" s="69" t="str">
        <f>IF(ISBLANK(Perigon!M2850),"",Perigon!M2850)</f>
        <v/>
      </c>
      <c r="J2855" s="98" t="str">
        <f>IF(ISBLANK(Perigon!N2850),"",Perigon!N2850)</f>
        <v/>
      </c>
      <c r="K2855" s="99" t="str">
        <f>IF(ISBLANK(Perigon!J2850),"",Perigon!T2850)</f>
        <v/>
      </c>
      <c r="L2855" s="95" t="str">
        <f>IF(ISBLANK(Perigon!O2850),"",Perigon!O2850)</f>
        <v/>
      </c>
      <c r="M2855" s="95" t="str">
        <f>IF(ISBLANK(Perigon!R2850),"",Perigon!R2850)</f>
        <v/>
      </c>
      <c r="N2855" s="95" t="str">
        <f>IF(ISBLANK(Perigon!P2850),"",Perigon!P2850)</f>
        <v/>
      </c>
      <c r="O2855" s="38" t="str">
        <f>IF($L2855="","",VLOOKUP($R2855,Tarife!$A$2:$R$599,13,FALSE))</f>
        <v/>
      </c>
      <c r="P2855" s="38" t="str">
        <f t="shared" si="44"/>
        <v/>
      </c>
      <c r="R2855" s="100" t="str">
        <f>Zusammenzug!$C$25&amp;"-"&amp;Zusammenzug!$A$7&amp;"-"&amp;Leistungen!L2855</f>
        <v>2024-0-</v>
      </c>
    </row>
    <row r="2856" spans="1:18" x14ac:dyDescent="0.2">
      <c r="A2856" s="95" t="str">
        <f>IF(ISBLANK(Perigon!E2851),"",Perigon!E2851)</f>
        <v/>
      </c>
      <c r="B2856" s="95" t="str">
        <f>IF(ISBLANK(Perigon!G2851),"",Perigon!G2851)</f>
        <v/>
      </c>
      <c r="C2856" s="96" t="str">
        <f>IF(ISBLANK(Perigon!I2851),"",Perigon!I2851)</f>
        <v/>
      </c>
      <c r="D2856" s="97" t="str">
        <f>IF(ISBLANK(Perigon!J2851),"",Perigon!J2851)</f>
        <v/>
      </c>
      <c r="E2856" s="64" t="str">
        <f>IF(ISBLANK(Perigon!K2851),"",Perigon!K2851)</f>
        <v/>
      </c>
      <c r="F2856" s="65"/>
      <c r="G2856" s="64"/>
      <c r="H2856" s="69" t="str">
        <f>IF(ISBLANK(Perigon!L2851),"",Perigon!L2851)</f>
        <v/>
      </c>
      <c r="I2856" s="69" t="str">
        <f>IF(ISBLANK(Perigon!M2851),"",Perigon!M2851)</f>
        <v/>
      </c>
      <c r="J2856" s="98" t="str">
        <f>IF(ISBLANK(Perigon!N2851),"",Perigon!N2851)</f>
        <v/>
      </c>
      <c r="K2856" s="99" t="str">
        <f>IF(ISBLANK(Perigon!J2851),"",Perigon!T2851)</f>
        <v/>
      </c>
      <c r="L2856" s="95" t="str">
        <f>IF(ISBLANK(Perigon!O2851),"",Perigon!O2851)</f>
        <v/>
      </c>
      <c r="M2856" s="95" t="str">
        <f>IF(ISBLANK(Perigon!R2851),"",Perigon!R2851)</f>
        <v/>
      </c>
      <c r="N2856" s="95" t="str">
        <f>IF(ISBLANK(Perigon!P2851),"",Perigon!P2851)</f>
        <v/>
      </c>
      <c r="O2856" s="38" t="str">
        <f>IF($L2856="","",VLOOKUP($R2856,Tarife!$A$2:$R$599,13,FALSE))</f>
        <v/>
      </c>
      <c r="P2856" s="38" t="str">
        <f t="shared" si="44"/>
        <v/>
      </c>
      <c r="R2856" s="100" t="str">
        <f>Zusammenzug!$C$25&amp;"-"&amp;Zusammenzug!$A$7&amp;"-"&amp;Leistungen!L2856</f>
        <v>2024-0-</v>
      </c>
    </row>
    <row r="2857" spans="1:18" x14ac:dyDescent="0.2">
      <c r="A2857" s="95" t="str">
        <f>IF(ISBLANK(Perigon!E2852),"",Perigon!E2852)</f>
        <v/>
      </c>
      <c r="B2857" s="95" t="str">
        <f>IF(ISBLANK(Perigon!G2852),"",Perigon!G2852)</f>
        <v/>
      </c>
      <c r="C2857" s="96" t="str">
        <f>IF(ISBLANK(Perigon!I2852),"",Perigon!I2852)</f>
        <v/>
      </c>
      <c r="D2857" s="97" t="str">
        <f>IF(ISBLANK(Perigon!J2852),"",Perigon!J2852)</f>
        <v/>
      </c>
      <c r="E2857" s="64" t="str">
        <f>IF(ISBLANK(Perigon!K2852),"",Perigon!K2852)</f>
        <v/>
      </c>
      <c r="F2857" s="65"/>
      <c r="G2857" s="64"/>
      <c r="H2857" s="69" t="str">
        <f>IF(ISBLANK(Perigon!L2852),"",Perigon!L2852)</f>
        <v/>
      </c>
      <c r="I2857" s="69" t="str">
        <f>IF(ISBLANK(Perigon!M2852),"",Perigon!M2852)</f>
        <v/>
      </c>
      <c r="J2857" s="98" t="str">
        <f>IF(ISBLANK(Perigon!N2852),"",Perigon!N2852)</f>
        <v/>
      </c>
      <c r="K2857" s="99" t="str">
        <f>IF(ISBLANK(Perigon!J2852),"",Perigon!T2852)</f>
        <v/>
      </c>
      <c r="L2857" s="95" t="str">
        <f>IF(ISBLANK(Perigon!O2852),"",Perigon!O2852)</f>
        <v/>
      </c>
      <c r="M2857" s="95" t="str">
        <f>IF(ISBLANK(Perigon!R2852),"",Perigon!R2852)</f>
        <v/>
      </c>
      <c r="N2857" s="95" t="str">
        <f>IF(ISBLANK(Perigon!P2852),"",Perigon!P2852)</f>
        <v/>
      </c>
      <c r="O2857" s="38" t="str">
        <f>IF($L2857="","",VLOOKUP($R2857,Tarife!$A$2:$R$599,13,FALSE))</f>
        <v/>
      </c>
      <c r="P2857" s="38" t="str">
        <f t="shared" si="44"/>
        <v/>
      </c>
      <c r="R2857" s="100" t="str">
        <f>Zusammenzug!$C$25&amp;"-"&amp;Zusammenzug!$A$7&amp;"-"&amp;Leistungen!L2857</f>
        <v>2024-0-</v>
      </c>
    </row>
    <row r="2858" spans="1:18" x14ac:dyDescent="0.2">
      <c r="A2858" s="95" t="str">
        <f>IF(ISBLANK(Perigon!E2853),"",Perigon!E2853)</f>
        <v/>
      </c>
      <c r="B2858" s="95" t="str">
        <f>IF(ISBLANK(Perigon!G2853),"",Perigon!G2853)</f>
        <v/>
      </c>
      <c r="C2858" s="96" t="str">
        <f>IF(ISBLANK(Perigon!I2853),"",Perigon!I2853)</f>
        <v/>
      </c>
      <c r="D2858" s="97" t="str">
        <f>IF(ISBLANK(Perigon!J2853),"",Perigon!J2853)</f>
        <v/>
      </c>
      <c r="E2858" s="64" t="str">
        <f>IF(ISBLANK(Perigon!K2853),"",Perigon!K2853)</f>
        <v/>
      </c>
      <c r="F2858" s="65"/>
      <c r="G2858" s="64"/>
      <c r="H2858" s="69" t="str">
        <f>IF(ISBLANK(Perigon!L2853),"",Perigon!L2853)</f>
        <v/>
      </c>
      <c r="I2858" s="69" t="str">
        <f>IF(ISBLANK(Perigon!M2853),"",Perigon!M2853)</f>
        <v/>
      </c>
      <c r="J2858" s="98" t="str">
        <f>IF(ISBLANK(Perigon!N2853),"",Perigon!N2853)</f>
        <v/>
      </c>
      <c r="K2858" s="99" t="str">
        <f>IF(ISBLANK(Perigon!J2853),"",Perigon!T2853)</f>
        <v/>
      </c>
      <c r="L2858" s="95" t="str">
        <f>IF(ISBLANK(Perigon!O2853),"",Perigon!O2853)</f>
        <v/>
      </c>
      <c r="M2858" s="95" t="str">
        <f>IF(ISBLANK(Perigon!R2853),"",Perigon!R2853)</f>
        <v/>
      </c>
      <c r="N2858" s="95" t="str">
        <f>IF(ISBLANK(Perigon!P2853),"",Perigon!P2853)</f>
        <v/>
      </c>
      <c r="O2858" s="38" t="str">
        <f>IF($L2858="","",VLOOKUP($R2858,Tarife!$A$2:$R$599,13,FALSE))</f>
        <v/>
      </c>
      <c r="P2858" s="38" t="str">
        <f t="shared" si="44"/>
        <v/>
      </c>
      <c r="R2858" s="100" t="str">
        <f>Zusammenzug!$C$25&amp;"-"&amp;Zusammenzug!$A$7&amp;"-"&amp;Leistungen!L2858</f>
        <v>2024-0-</v>
      </c>
    </row>
    <row r="2859" spans="1:18" x14ac:dyDescent="0.2">
      <c r="A2859" s="95" t="str">
        <f>IF(ISBLANK(Perigon!E2854),"",Perigon!E2854)</f>
        <v/>
      </c>
      <c r="B2859" s="95" t="str">
        <f>IF(ISBLANK(Perigon!G2854),"",Perigon!G2854)</f>
        <v/>
      </c>
      <c r="C2859" s="96" t="str">
        <f>IF(ISBLANK(Perigon!I2854),"",Perigon!I2854)</f>
        <v/>
      </c>
      <c r="D2859" s="97" t="str">
        <f>IF(ISBLANK(Perigon!J2854),"",Perigon!J2854)</f>
        <v/>
      </c>
      <c r="E2859" s="64" t="str">
        <f>IF(ISBLANK(Perigon!K2854),"",Perigon!K2854)</f>
        <v/>
      </c>
      <c r="F2859" s="65"/>
      <c r="G2859" s="64"/>
      <c r="H2859" s="69" t="str">
        <f>IF(ISBLANK(Perigon!L2854),"",Perigon!L2854)</f>
        <v/>
      </c>
      <c r="I2859" s="69" t="str">
        <f>IF(ISBLANK(Perigon!M2854),"",Perigon!M2854)</f>
        <v/>
      </c>
      <c r="J2859" s="98" t="str">
        <f>IF(ISBLANK(Perigon!N2854),"",Perigon!N2854)</f>
        <v/>
      </c>
      <c r="K2859" s="99" t="str">
        <f>IF(ISBLANK(Perigon!J2854),"",Perigon!T2854)</f>
        <v/>
      </c>
      <c r="L2859" s="95" t="str">
        <f>IF(ISBLANK(Perigon!O2854),"",Perigon!O2854)</f>
        <v/>
      </c>
      <c r="M2859" s="95" t="str">
        <f>IF(ISBLANK(Perigon!R2854),"",Perigon!R2854)</f>
        <v/>
      </c>
      <c r="N2859" s="95" t="str">
        <f>IF(ISBLANK(Perigon!P2854),"",Perigon!P2854)</f>
        <v/>
      </c>
      <c r="O2859" s="38" t="str">
        <f>IF($L2859="","",VLOOKUP($R2859,Tarife!$A$2:$R$599,13,FALSE))</f>
        <v/>
      </c>
      <c r="P2859" s="38" t="str">
        <f t="shared" si="44"/>
        <v/>
      </c>
      <c r="R2859" s="100" t="str">
        <f>Zusammenzug!$C$25&amp;"-"&amp;Zusammenzug!$A$7&amp;"-"&amp;Leistungen!L2859</f>
        <v>2024-0-</v>
      </c>
    </row>
    <row r="2860" spans="1:18" x14ac:dyDescent="0.2">
      <c r="A2860" s="95" t="str">
        <f>IF(ISBLANK(Perigon!E2855),"",Perigon!E2855)</f>
        <v/>
      </c>
      <c r="B2860" s="95" t="str">
        <f>IF(ISBLANK(Perigon!G2855),"",Perigon!G2855)</f>
        <v/>
      </c>
      <c r="C2860" s="96" t="str">
        <f>IF(ISBLANK(Perigon!I2855),"",Perigon!I2855)</f>
        <v/>
      </c>
      <c r="D2860" s="97" t="str">
        <f>IF(ISBLANK(Perigon!J2855),"",Perigon!J2855)</f>
        <v/>
      </c>
      <c r="E2860" s="64" t="str">
        <f>IF(ISBLANK(Perigon!K2855),"",Perigon!K2855)</f>
        <v/>
      </c>
      <c r="F2860" s="65"/>
      <c r="G2860" s="64"/>
      <c r="H2860" s="69" t="str">
        <f>IF(ISBLANK(Perigon!L2855),"",Perigon!L2855)</f>
        <v/>
      </c>
      <c r="I2860" s="69" t="str">
        <f>IF(ISBLANK(Perigon!M2855),"",Perigon!M2855)</f>
        <v/>
      </c>
      <c r="J2860" s="98" t="str">
        <f>IF(ISBLANK(Perigon!N2855),"",Perigon!N2855)</f>
        <v/>
      </c>
      <c r="K2860" s="99" t="str">
        <f>IF(ISBLANK(Perigon!J2855),"",Perigon!T2855)</f>
        <v/>
      </c>
      <c r="L2860" s="95" t="str">
        <f>IF(ISBLANK(Perigon!O2855),"",Perigon!O2855)</f>
        <v/>
      </c>
      <c r="M2860" s="95" t="str">
        <f>IF(ISBLANK(Perigon!R2855),"",Perigon!R2855)</f>
        <v/>
      </c>
      <c r="N2860" s="95" t="str">
        <f>IF(ISBLANK(Perigon!P2855),"",Perigon!P2855)</f>
        <v/>
      </c>
      <c r="O2860" s="38" t="str">
        <f>IF($L2860="","",VLOOKUP($R2860,Tarife!$A$2:$R$599,13,FALSE))</f>
        <v/>
      </c>
      <c r="P2860" s="38" t="str">
        <f t="shared" si="44"/>
        <v/>
      </c>
      <c r="R2860" s="100" t="str">
        <f>Zusammenzug!$C$25&amp;"-"&amp;Zusammenzug!$A$7&amp;"-"&amp;Leistungen!L2860</f>
        <v>2024-0-</v>
      </c>
    </row>
    <row r="2861" spans="1:18" x14ac:dyDescent="0.2">
      <c r="A2861" s="95" t="str">
        <f>IF(ISBLANK(Perigon!E2856),"",Perigon!E2856)</f>
        <v/>
      </c>
      <c r="B2861" s="95" t="str">
        <f>IF(ISBLANK(Perigon!G2856),"",Perigon!G2856)</f>
        <v/>
      </c>
      <c r="C2861" s="96" t="str">
        <f>IF(ISBLANK(Perigon!I2856),"",Perigon!I2856)</f>
        <v/>
      </c>
      <c r="D2861" s="97" t="str">
        <f>IF(ISBLANK(Perigon!J2856),"",Perigon!J2856)</f>
        <v/>
      </c>
      <c r="E2861" s="64" t="str">
        <f>IF(ISBLANK(Perigon!K2856),"",Perigon!K2856)</f>
        <v/>
      </c>
      <c r="F2861" s="65"/>
      <c r="G2861" s="64"/>
      <c r="H2861" s="69" t="str">
        <f>IF(ISBLANK(Perigon!L2856),"",Perigon!L2856)</f>
        <v/>
      </c>
      <c r="I2861" s="69" t="str">
        <f>IF(ISBLANK(Perigon!M2856),"",Perigon!M2856)</f>
        <v/>
      </c>
      <c r="J2861" s="98" t="str">
        <f>IF(ISBLANK(Perigon!N2856),"",Perigon!N2856)</f>
        <v/>
      </c>
      <c r="K2861" s="99" t="str">
        <f>IF(ISBLANK(Perigon!J2856),"",Perigon!T2856)</f>
        <v/>
      </c>
      <c r="L2861" s="95" t="str">
        <f>IF(ISBLANK(Perigon!O2856),"",Perigon!O2856)</f>
        <v/>
      </c>
      <c r="M2861" s="95" t="str">
        <f>IF(ISBLANK(Perigon!R2856),"",Perigon!R2856)</f>
        <v/>
      </c>
      <c r="N2861" s="95" t="str">
        <f>IF(ISBLANK(Perigon!P2856),"",Perigon!P2856)</f>
        <v/>
      </c>
      <c r="O2861" s="38" t="str">
        <f>IF($L2861="","",VLOOKUP($R2861,Tarife!$A$2:$R$599,13,FALSE))</f>
        <v/>
      </c>
      <c r="P2861" s="38" t="str">
        <f t="shared" si="44"/>
        <v/>
      </c>
      <c r="R2861" s="100" t="str">
        <f>Zusammenzug!$C$25&amp;"-"&amp;Zusammenzug!$A$7&amp;"-"&amp;Leistungen!L2861</f>
        <v>2024-0-</v>
      </c>
    </row>
    <row r="2862" spans="1:18" x14ac:dyDescent="0.2">
      <c r="A2862" s="95" t="str">
        <f>IF(ISBLANK(Perigon!E2857),"",Perigon!E2857)</f>
        <v/>
      </c>
      <c r="B2862" s="95" t="str">
        <f>IF(ISBLANK(Perigon!G2857),"",Perigon!G2857)</f>
        <v/>
      </c>
      <c r="C2862" s="96" t="str">
        <f>IF(ISBLANK(Perigon!I2857),"",Perigon!I2857)</f>
        <v/>
      </c>
      <c r="D2862" s="97" t="str">
        <f>IF(ISBLANK(Perigon!J2857),"",Perigon!J2857)</f>
        <v/>
      </c>
      <c r="E2862" s="64" t="str">
        <f>IF(ISBLANK(Perigon!K2857),"",Perigon!K2857)</f>
        <v/>
      </c>
      <c r="F2862" s="65"/>
      <c r="G2862" s="64"/>
      <c r="H2862" s="69" t="str">
        <f>IF(ISBLANK(Perigon!L2857),"",Perigon!L2857)</f>
        <v/>
      </c>
      <c r="I2862" s="69" t="str">
        <f>IF(ISBLANK(Perigon!M2857),"",Perigon!M2857)</f>
        <v/>
      </c>
      <c r="J2862" s="98" t="str">
        <f>IF(ISBLANK(Perigon!N2857),"",Perigon!N2857)</f>
        <v/>
      </c>
      <c r="K2862" s="99" t="str">
        <f>IF(ISBLANK(Perigon!J2857),"",Perigon!T2857)</f>
        <v/>
      </c>
      <c r="L2862" s="95" t="str">
        <f>IF(ISBLANK(Perigon!O2857),"",Perigon!O2857)</f>
        <v/>
      </c>
      <c r="M2862" s="95" t="str">
        <f>IF(ISBLANK(Perigon!R2857),"",Perigon!R2857)</f>
        <v/>
      </c>
      <c r="N2862" s="95" t="str">
        <f>IF(ISBLANK(Perigon!P2857),"",Perigon!P2857)</f>
        <v/>
      </c>
      <c r="O2862" s="38" t="str">
        <f>IF($L2862="","",VLOOKUP($R2862,Tarife!$A$2:$R$599,13,FALSE))</f>
        <v/>
      </c>
      <c r="P2862" s="38" t="str">
        <f t="shared" si="44"/>
        <v/>
      </c>
      <c r="R2862" s="100" t="str">
        <f>Zusammenzug!$C$25&amp;"-"&amp;Zusammenzug!$A$7&amp;"-"&amp;Leistungen!L2862</f>
        <v>2024-0-</v>
      </c>
    </row>
    <row r="2863" spans="1:18" x14ac:dyDescent="0.2">
      <c r="A2863" s="95" t="str">
        <f>IF(ISBLANK(Perigon!E2858),"",Perigon!E2858)</f>
        <v/>
      </c>
      <c r="B2863" s="95" t="str">
        <f>IF(ISBLANK(Perigon!G2858),"",Perigon!G2858)</f>
        <v/>
      </c>
      <c r="C2863" s="96" t="str">
        <f>IF(ISBLANK(Perigon!I2858),"",Perigon!I2858)</f>
        <v/>
      </c>
      <c r="D2863" s="97" t="str">
        <f>IF(ISBLANK(Perigon!J2858),"",Perigon!J2858)</f>
        <v/>
      </c>
      <c r="E2863" s="64" t="str">
        <f>IF(ISBLANK(Perigon!K2858),"",Perigon!K2858)</f>
        <v/>
      </c>
      <c r="F2863" s="65"/>
      <c r="G2863" s="64"/>
      <c r="H2863" s="69" t="str">
        <f>IF(ISBLANK(Perigon!L2858),"",Perigon!L2858)</f>
        <v/>
      </c>
      <c r="I2863" s="69" t="str">
        <f>IF(ISBLANK(Perigon!M2858),"",Perigon!M2858)</f>
        <v/>
      </c>
      <c r="J2863" s="98" t="str">
        <f>IF(ISBLANK(Perigon!N2858),"",Perigon!N2858)</f>
        <v/>
      </c>
      <c r="K2863" s="99" t="str">
        <f>IF(ISBLANK(Perigon!J2858),"",Perigon!T2858)</f>
        <v/>
      </c>
      <c r="L2863" s="95" t="str">
        <f>IF(ISBLANK(Perigon!O2858),"",Perigon!O2858)</f>
        <v/>
      </c>
      <c r="M2863" s="95" t="str">
        <f>IF(ISBLANK(Perigon!R2858),"",Perigon!R2858)</f>
        <v/>
      </c>
      <c r="N2863" s="95" t="str">
        <f>IF(ISBLANK(Perigon!P2858),"",Perigon!P2858)</f>
        <v/>
      </c>
      <c r="O2863" s="38" t="str">
        <f>IF($L2863="","",VLOOKUP($R2863,Tarife!$A$2:$R$599,13,FALSE))</f>
        <v/>
      </c>
      <c r="P2863" s="38" t="str">
        <f t="shared" si="44"/>
        <v/>
      </c>
      <c r="R2863" s="100" t="str">
        <f>Zusammenzug!$C$25&amp;"-"&amp;Zusammenzug!$A$7&amp;"-"&amp;Leistungen!L2863</f>
        <v>2024-0-</v>
      </c>
    </row>
    <row r="2864" spans="1:18" x14ac:dyDescent="0.2">
      <c r="A2864" s="95" t="str">
        <f>IF(ISBLANK(Perigon!E2859),"",Perigon!E2859)</f>
        <v/>
      </c>
      <c r="B2864" s="95" t="str">
        <f>IF(ISBLANK(Perigon!G2859),"",Perigon!G2859)</f>
        <v/>
      </c>
      <c r="C2864" s="96" t="str">
        <f>IF(ISBLANK(Perigon!I2859),"",Perigon!I2859)</f>
        <v/>
      </c>
      <c r="D2864" s="97" t="str">
        <f>IF(ISBLANK(Perigon!J2859),"",Perigon!J2859)</f>
        <v/>
      </c>
      <c r="E2864" s="64" t="str">
        <f>IF(ISBLANK(Perigon!K2859),"",Perigon!K2859)</f>
        <v/>
      </c>
      <c r="F2864" s="65"/>
      <c r="G2864" s="64"/>
      <c r="H2864" s="69" t="str">
        <f>IF(ISBLANK(Perigon!L2859),"",Perigon!L2859)</f>
        <v/>
      </c>
      <c r="I2864" s="69" t="str">
        <f>IF(ISBLANK(Perigon!M2859),"",Perigon!M2859)</f>
        <v/>
      </c>
      <c r="J2864" s="98" t="str">
        <f>IF(ISBLANK(Perigon!N2859),"",Perigon!N2859)</f>
        <v/>
      </c>
      <c r="K2864" s="99" t="str">
        <f>IF(ISBLANK(Perigon!J2859),"",Perigon!T2859)</f>
        <v/>
      </c>
      <c r="L2864" s="95" t="str">
        <f>IF(ISBLANK(Perigon!O2859),"",Perigon!O2859)</f>
        <v/>
      </c>
      <c r="M2864" s="95" t="str">
        <f>IF(ISBLANK(Perigon!R2859),"",Perigon!R2859)</f>
        <v/>
      </c>
      <c r="N2864" s="95" t="str">
        <f>IF(ISBLANK(Perigon!P2859),"",Perigon!P2859)</f>
        <v/>
      </c>
      <c r="O2864" s="38" t="str">
        <f>IF($L2864="","",VLOOKUP($R2864,Tarife!$A$2:$R$599,13,FALSE))</f>
        <v/>
      </c>
      <c r="P2864" s="38" t="str">
        <f t="shared" si="44"/>
        <v/>
      </c>
      <c r="R2864" s="100" t="str">
        <f>Zusammenzug!$C$25&amp;"-"&amp;Zusammenzug!$A$7&amp;"-"&amp;Leistungen!L2864</f>
        <v>2024-0-</v>
      </c>
    </row>
    <row r="2865" spans="1:18" x14ac:dyDescent="0.2">
      <c r="A2865" s="95" t="str">
        <f>IF(ISBLANK(Perigon!E2860),"",Perigon!E2860)</f>
        <v/>
      </c>
      <c r="B2865" s="95" t="str">
        <f>IF(ISBLANK(Perigon!G2860),"",Perigon!G2860)</f>
        <v/>
      </c>
      <c r="C2865" s="96" t="str">
        <f>IF(ISBLANK(Perigon!I2860),"",Perigon!I2860)</f>
        <v/>
      </c>
      <c r="D2865" s="97" t="str">
        <f>IF(ISBLANK(Perigon!J2860),"",Perigon!J2860)</f>
        <v/>
      </c>
      <c r="E2865" s="64" t="str">
        <f>IF(ISBLANK(Perigon!K2860),"",Perigon!K2860)</f>
        <v/>
      </c>
      <c r="F2865" s="65"/>
      <c r="G2865" s="64"/>
      <c r="H2865" s="69" t="str">
        <f>IF(ISBLANK(Perigon!L2860),"",Perigon!L2860)</f>
        <v/>
      </c>
      <c r="I2865" s="69" t="str">
        <f>IF(ISBLANK(Perigon!M2860),"",Perigon!M2860)</f>
        <v/>
      </c>
      <c r="J2865" s="98" t="str">
        <f>IF(ISBLANK(Perigon!N2860),"",Perigon!N2860)</f>
        <v/>
      </c>
      <c r="K2865" s="99" t="str">
        <f>IF(ISBLANK(Perigon!J2860),"",Perigon!T2860)</f>
        <v/>
      </c>
      <c r="L2865" s="95" t="str">
        <f>IF(ISBLANK(Perigon!O2860),"",Perigon!O2860)</f>
        <v/>
      </c>
      <c r="M2865" s="95" t="str">
        <f>IF(ISBLANK(Perigon!R2860),"",Perigon!R2860)</f>
        <v/>
      </c>
      <c r="N2865" s="95" t="str">
        <f>IF(ISBLANK(Perigon!P2860),"",Perigon!P2860)</f>
        <v/>
      </c>
      <c r="O2865" s="38" t="str">
        <f>IF($L2865="","",VLOOKUP($R2865,Tarife!$A$2:$R$599,13,FALSE))</f>
        <v/>
      </c>
      <c r="P2865" s="38" t="str">
        <f t="shared" si="44"/>
        <v/>
      </c>
      <c r="R2865" s="100" t="str">
        <f>Zusammenzug!$C$25&amp;"-"&amp;Zusammenzug!$A$7&amp;"-"&amp;Leistungen!L2865</f>
        <v>2024-0-</v>
      </c>
    </row>
    <row r="2866" spans="1:18" x14ac:dyDescent="0.2">
      <c r="A2866" s="95" t="str">
        <f>IF(ISBLANK(Perigon!E2861),"",Perigon!E2861)</f>
        <v/>
      </c>
      <c r="B2866" s="95" t="str">
        <f>IF(ISBLANK(Perigon!G2861),"",Perigon!G2861)</f>
        <v/>
      </c>
      <c r="C2866" s="96" t="str">
        <f>IF(ISBLANK(Perigon!I2861),"",Perigon!I2861)</f>
        <v/>
      </c>
      <c r="D2866" s="97" t="str">
        <f>IF(ISBLANK(Perigon!J2861),"",Perigon!J2861)</f>
        <v/>
      </c>
      <c r="E2866" s="64" t="str">
        <f>IF(ISBLANK(Perigon!K2861),"",Perigon!K2861)</f>
        <v/>
      </c>
      <c r="F2866" s="65"/>
      <c r="G2866" s="64"/>
      <c r="H2866" s="69" t="str">
        <f>IF(ISBLANK(Perigon!L2861),"",Perigon!L2861)</f>
        <v/>
      </c>
      <c r="I2866" s="69" t="str">
        <f>IF(ISBLANK(Perigon!M2861),"",Perigon!M2861)</f>
        <v/>
      </c>
      <c r="J2866" s="98" t="str">
        <f>IF(ISBLANK(Perigon!N2861),"",Perigon!N2861)</f>
        <v/>
      </c>
      <c r="K2866" s="99" t="str">
        <f>IF(ISBLANK(Perigon!J2861),"",Perigon!T2861)</f>
        <v/>
      </c>
      <c r="L2866" s="95" t="str">
        <f>IF(ISBLANK(Perigon!O2861),"",Perigon!O2861)</f>
        <v/>
      </c>
      <c r="M2866" s="95" t="str">
        <f>IF(ISBLANK(Perigon!R2861),"",Perigon!R2861)</f>
        <v/>
      </c>
      <c r="N2866" s="95" t="str">
        <f>IF(ISBLANK(Perigon!P2861),"",Perigon!P2861)</f>
        <v/>
      </c>
      <c r="O2866" s="38" t="str">
        <f>IF($L2866="","",VLOOKUP($R2866,Tarife!$A$2:$R$599,13,FALSE))</f>
        <v/>
      </c>
      <c r="P2866" s="38" t="str">
        <f t="shared" si="44"/>
        <v/>
      </c>
      <c r="R2866" s="100" t="str">
        <f>Zusammenzug!$C$25&amp;"-"&amp;Zusammenzug!$A$7&amp;"-"&amp;Leistungen!L2866</f>
        <v>2024-0-</v>
      </c>
    </row>
    <row r="2867" spans="1:18" x14ac:dyDescent="0.2">
      <c r="A2867" s="95" t="str">
        <f>IF(ISBLANK(Perigon!E2862),"",Perigon!E2862)</f>
        <v/>
      </c>
      <c r="B2867" s="95" t="str">
        <f>IF(ISBLANK(Perigon!G2862),"",Perigon!G2862)</f>
        <v/>
      </c>
      <c r="C2867" s="96" t="str">
        <f>IF(ISBLANK(Perigon!I2862),"",Perigon!I2862)</f>
        <v/>
      </c>
      <c r="D2867" s="97" t="str">
        <f>IF(ISBLANK(Perigon!J2862),"",Perigon!J2862)</f>
        <v/>
      </c>
      <c r="E2867" s="64" t="str">
        <f>IF(ISBLANK(Perigon!K2862),"",Perigon!K2862)</f>
        <v/>
      </c>
      <c r="F2867" s="65"/>
      <c r="G2867" s="64"/>
      <c r="H2867" s="69" t="str">
        <f>IF(ISBLANK(Perigon!L2862),"",Perigon!L2862)</f>
        <v/>
      </c>
      <c r="I2867" s="69" t="str">
        <f>IF(ISBLANK(Perigon!M2862),"",Perigon!M2862)</f>
        <v/>
      </c>
      <c r="J2867" s="98" t="str">
        <f>IF(ISBLANK(Perigon!N2862),"",Perigon!N2862)</f>
        <v/>
      </c>
      <c r="K2867" s="99" t="str">
        <f>IF(ISBLANK(Perigon!J2862),"",Perigon!T2862)</f>
        <v/>
      </c>
      <c r="L2867" s="95" t="str">
        <f>IF(ISBLANK(Perigon!O2862),"",Perigon!O2862)</f>
        <v/>
      </c>
      <c r="M2867" s="95" t="str">
        <f>IF(ISBLANK(Perigon!R2862),"",Perigon!R2862)</f>
        <v/>
      </c>
      <c r="N2867" s="95" t="str">
        <f>IF(ISBLANK(Perigon!P2862),"",Perigon!P2862)</f>
        <v/>
      </c>
      <c r="O2867" s="38" t="str">
        <f>IF($L2867="","",VLOOKUP($R2867,Tarife!$A$2:$R$599,13,FALSE))</f>
        <v/>
      </c>
      <c r="P2867" s="38" t="str">
        <f t="shared" si="44"/>
        <v/>
      </c>
      <c r="R2867" s="100" t="str">
        <f>Zusammenzug!$C$25&amp;"-"&amp;Zusammenzug!$A$7&amp;"-"&amp;Leistungen!L2867</f>
        <v>2024-0-</v>
      </c>
    </row>
    <row r="2868" spans="1:18" x14ac:dyDescent="0.2">
      <c r="A2868" s="95" t="str">
        <f>IF(ISBLANK(Perigon!E2863),"",Perigon!E2863)</f>
        <v/>
      </c>
      <c r="B2868" s="95" t="str">
        <f>IF(ISBLANK(Perigon!G2863),"",Perigon!G2863)</f>
        <v/>
      </c>
      <c r="C2868" s="96" t="str">
        <f>IF(ISBLANK(Perigon!I2863),"",Perigon!I2863)</f>
        <v/>
      </c>
      <c r="D2868" s="97" t="str">
        <f>IF(ISBLANK(Perigon!J2863),"",Perigon!J2863)</f>
        <v/>
      </c>
      <c r="E2868" s="64" t="str">
        <f>IF(ISBLANK(Perigon!K2863),"",Perigon!K2863)</f>
        <v/>
      </c>
      <c r="F2868" s="65"/>
      <c r="G2868" s="64"/>
      <c r="H2868" s="69" t="str">
        <f>IF(ISBLANK(Perigon!L2863),"",Perigon!L2863)</f>
        <v/>
      </c>
      <c r="I2868" s="69" t="str">
        <f>IF(ISBLANK(Perigon!M2863),"",Perigon!M2863)</f>
        <v/>
      </c>
      <c r="J2868" s="98" t="str">
        <f>IF(ISBLANK(Perigon!N2863),"",Perigon!N2863)</f>
        <v/>
      </c>
      <c r="K2868" s="99" t="str">
        <f>IF(ISBLANK(Perigon!J2863),"",Perigon!T2863)</f>
        <v/>
      </c>
      <c r="L2868" s="95" t="str">
        <f>IF(ISBLANK(Perigon!O2863),"",Perigon!O2863)</f>
        <v/>
      </c>
      <c r="M2868" s="95" t="str">
        <f>IF(ISBLANK(Perigon!R2863),"",Perigon!R2863)</f>
        <v/>
      </c>
      <c r="N2868" s="95" t="str">
        <f>IF(ISBLANK(Perigon!P2863),"",Perigon!P2863)</f>
        <v/>
      </c>
      <c r="O2868" s="38" t="str">
        <f>IF($L2868="","",VLOOKUP($R2868,Tarife!$A$2:$R$599,13,FALSE))</f>
        <v/>
      </c>
      <c r="P2868" s="38" t="str">
        <f t="shared" si="44"/>
        <v/>
      </c>
      <c r="R2868" s="100" t="str">
        <f>Zusammenzug!$C$25&amp;"-"&amp;Zusammenzug!$A$7&amp;"-"&amp;Leistungen!L2868</f>
        <v>2024-0-</v>
      </c>
    </row>
    <row r="2869" spans="1:18" x14ac:dyDescent="0.2">
      <c r="A2869" s="95" t="str">
        <f>IF(ISBLANK(Perigon!E2864),"",Perigon!E2864)</f>
        <v/>
      </c>
      <c r="B2869" s="95" t="str">
        <f>IF(ISBLANK(Perigon!G2864),"",Perigon!G2864)</f>
        <v/>
      </c>
      <c r="C2869" s="96" t="str">
        <f>IF(ISBLANK(Perigon!I2864),"",Perigon!I2864)</f>
        <v/>
      </c>
      <c r="D2869" s="97" t="str">
        <f>IF(ISBLANK(Perigon!J2864),"",Perigon!J2864)</f>
        <v/>
      </c>
      <c r="E2869" s="64" t="str">
        <f>IF(ISBLANK(Perigon!K2864),"",Perigon!K2864)</f>
        <v/>
      </c>
      <c r="F2869" s="65"/>
      <c r="G2869" s="64"/>
      <c r="H2869" s="69" t="str">
        <f>IF(ISBLANK(Perigon!L2864),"",Perigon!L2864)</f>
        <v/>
      </c>
      <c r="I2869" s="69" t="str">
        <f>IF(ISBLANK(Perigon!M2864),"",Perigon!M2864)</f>
        <v/>
      </c>
      <c r="J2869" s="98" t="str">
        <f>IF(ISBLANK(Perigon!N2864),"",Perigon!N2864)</f>
        <v/>
      </c>
      <c r="K2869" s="99" t="str">
        <f>IF(ISBLANK(Perigon!J2864),"",Perigon!T2864)</f>
        <v/>
      </c>
      <c r="L2869" s="95" t="str">
        <f>IF(ISBLANK(Perigon!O2864),"",Perigon!O2864)</f>
        <v/>
      </c>
      <c r="M2869" s="95" t="str">
        <f>IF(ISBLANK(Perigon!R2864),"",Perigon!R2864)</f>
        <v/>
      </c>
      <c r="N2869" s="95" t="str">
        <f>IF(ISBLANK(Perigon!P2864),"",Perigon!P2864)</f>
        <v/>
      </c>
      <c r="O2869" s="38" t="str">
        <f>IF($L2869="","",VLOOKUP($R2869,Tarife!$A$2:$R$599,13,FALSE))</f>
        <v/>
      </c>
      <c r="P2869" s="38" t="str">
        <f t="shared" si="44"/>
        <v/>
      </c>
      <c r="R2869" s="100" t="str">
        <f>Zusammenzug!$C$25&amp;"-"&amp;Zusammenzug!$A$7&amp;"-"&amp;Leistungen!L2869</f>
        <v>2024-0-</v>
      </c>
    </row>
    <row r="2870" spans="1:18" x14ac:dyDescent="0.2">
      <c r="A2870" s="95" t="str">
        <f>IF(ISBLANK(Perigon!E2865),"",Perigon!E2865)</f>
        <v/>
      </c>
      <c r="B2870" s="95" t="str">
        <f>IF(ISBLANK(Perigon!G2865),"",Perigon!G2865)</f>
        <v/>
      </c>
      <c r="C2870" s="96" t="str">
        <f>IF(ISBLANK(Perigon!I2865),"",Perigon!I2865)</f>
        <v/>
      </c>
      <c r="D2870" s="97" t="str">
        <f>IF(ISBLANK(Perigon!J2865),"",Perigon!J2865)</f>
        <v/>
      </c>
      <c r="E2870" s="64" t="str">
        <f>IF(ISBLANK(Perigon!K2865),"",Perigon!K2865)</f>
        <v/>
      </c>
      <c r="F2870" s="65"/>
      <c r="G2870" s="64"/>
      <c r="H2870" s="69" t="str">
        <f>IF(ISBLANK(Perigon!L2865),"",Perigon!L2865)</f>
        <v/>
      </c>
      <c r="I2870" s="69" t="str">
        <f>IF(ISBLANK(Perigon!M2865),"",Perigon!M2865)</f>
        <v/>
      </c>
      <c r="J2870" s="98" t="str">
        <f>IF(ISBLANK(Perigon!N2865),"",Perigon!N2865)</f>
        <v/>
      </c>
      <c r="K2870" s="99" t="str">
        <f>IF(ISBLANK(Perigon!J2865),"",Perigon!T2865)</f>
        <v/>
      </c>
      <c r="L2870" s="95" t="str">
        <f>IF(ISBLANK(Perigon!O2865),"",Perigon!O2865)</f>
        <v/>
      </c>
      <c r="M2870" s="95" t="str">
        <f>IF(ISBLANK(Perigon!R2865),"",Perigon!R2865)</f>
        <v/>
      </c>
      <c r="N2870" s="95" t="str">
        <f>IF(ISBLANK(Perigon!P2865),"",Perigon!P2865)</f>
        <v/>
      </c>
      <c r="O2870" s="38" t="str">
        <f>IF($L2870="","",VLOOKUP($R2870,Tarife!$A$2:$R$599,13,FALSE))</f>
        <v/>
      </c>
      <c r="P2870" s="38" t="str">
        <f t="shared" si="44"/>
        <v/>
      </c>
      <c r="R2870" s="100" t="str">
        <f>Zusammenzug!$C$25&amp;"-"&amp;Zusammenzug!$A$7&amp;"-"&amp;Leistungen!L2870</f>
        <v>2024-0-</v>
      </c>
    </row>
    <row r="2871" spans="1:18" x14ac:dyDescent="0.2">
      <c r="A2871" s="95" t="str">
        <f>IF(ISBLANK(Perigon!E2866),"",Perigon!E2866)</f>
        <v/>
      </c>
      <c r="B2871" s="95" t="str">
        <f>IF(ISBLANK(Perigon!G2866),"",Perigon!G2866)</f>
        <v/>
      </c>
      <c r="C2871" s="96" t="str">
        <f>IF(ISBLANK(Perigon!I2866),"",Perigon!I2866)</f>
        <v/>
      </c>
      <c r="D2871" s="97" t="str">
        <f>IF(ISBLANK(Perigon!J2866),"",Perigon!J2866)</f>
        <v/>
      </c>
      <c r="E2871" s="64" t="str">
        <f>IF(ISBLANK(Perigon!K2866),"",Perigon!K2866)</f>
        <v/>
      </c>
      <c r="F2871" s="65"/>
      <c r="G2871" s="64"/>
      <c r="H2871" s="69" t="str">
        <f>IF(ISBLANK(Perigon!L2866),"",Perigon!L2866)</f>
        <v/>
      </c>
      <c r="I2871" s="69" t="str">
        <f>IF(ISBLANK(Perigon!M2866),"",Perigon!M2866)</f>
        <v/>
      </c>
      <c r="J2871" s="98" t="str">
        <f>IF(ISBLANK(Perigon!N2866),"",Perigon!N2866)</f>
        <v/>
      </c>
      <c r="K2871" s="99" t="str">
        <f>IF(ISBLANK(Perigon!J2866),"",Perigon!T2866)</f>
        <v/>
      </c>
      <c r="L2871" s="95" t="str">
        <f>IF(ISBLANK(Perigon!O2866),"",Perigon!O2866)</f>
        <v/>
      </c>
      <c r="M2871" s="95" t="str">
        <f>IF(ISBLANK(Perigon!R2866),"",Perigon!R2866)</f>
        <v/>
      </c>
      <c r="N2871" s="95" t="str">
        <f>IF(ISBLANK(Perigon!P2866),"",Perigon!P2866)</f>
        <v/>
      </c>
      <c r="O2871" s="38" t="str">
        <f>IF($L2871="","",VLOOKUP($R2871,Tarife!$A$2:$R$599,13,FALSE))</f>
        <v/>
      </c>
      <c r="P2871" s="38" t="str">
        <f t="shared" si="44"/>
        <v/>
      </c>
      <c r="R2871" s="100" t="str">
        <f>Zusammenzug!$C$25&amp;"-"&amp;Zusammenzug!$A$7&amp;"-"&amp;Leistungen!L2871</f>
        <v>2024-0-</v>
      </c>
    </row>
    <row r="2872" spans="1:18" x14ac:dyDescent="0.2">
      <c r="A2872" s="95" t="str">
        <f>IF(ISBLANK(Perigon!E2867),"",Perigon!E2867)</f>
        <v/>
      </c>
      <c r="B2872" s="95" t="str">
        <f>IF(ISBLANK(Perigon!G2867),"",Perigon!G2867)</f>
        <v/>
      </c>
      <c r="C2872" s="96" t="str">
        <f>IF(ISBLANK(Perigon!I2867),"",Perigon!I2867)</f>
        <v/>
      </c>
      <c r="D2872" s="97" t="str">
        <f>IF(ISBLANK(Perigon!J2867),"",Perigon!J2867)</f>
        <v/>
      </c>
      <c r="E2872" s="64" t="str">
        <f>IF(ISBLANK(Perigon!K2867),"",Perigon!K2867)</f>
        <v/>
      </c>
      <c r="F2872" s="65"/>
      <c r="G2872" s="64"/>
      <c r="H2872" s="69" t="str">
        <f>IF(ISBLANK(Perigon!L2867),"",Perigon!L2867)</f>
        <v/>
      </c>
      <c r="I2872" s="69" t="str">
        <f>IF(ISBLANK(Perigon!M2867),"",Perigon!M2867)</f>
        <v/>
      </c>
      <c r="J2872" s="98" t="str">
        <f>IF(ISBLANK(Perigon!N2867),"",Perigon!N2867)</f>
        <v/>
      </c>
      <c r="K2872" s="99" t="str">
        <f>IF(ISBLANK(Perigon!J2867),"",Perigon!T2867)</f>
        <v/>
      </c>
      <c r="L2872" s="95" t="str">
        <f>IF(ISBLANK(Perigon!O2867),"",Perigon!O2867)</f>
        <v/>
      </c>
      <c r="M2872" s="95" t="str">
        <f>IF(ISBLANK(Perigon!R2867),"",Perigon!R2867)</f>
        <v/>
      </c>
      <c r="N2872" s="95" t="str">
        <f>IF(ISBLANK(Perigon!P2867),"",Perigon!P2867)</f>
        <v/>
      </c>
      <c r="O2872" s="38" t="str">
        <f>IF($L2872="","",VLOOKUP($R2872,Tarife!$A$2:$R$599,13,FALSE))</f>
        <v/>
      </c>
      <c r="P2872" s="38" t="str">
        <f t="shared" si="44"/>
        <v/>
      </c>
      <c r="R2872" s="100" t="str">
        <f>Zusammenzug!$C$25&amp;"-"&amp;Zusammenzug!$A$7&amp;"-"&amp;Leistungen!L2872</f>
        <v>2024-0-</v>
      </c>
    </row>
    <row r="2873" spans="1:18" x14ac:dyDescent="0.2">
      <c r="A2873" s="95" t="str">
        <f>IF(ISBLANK(Perigon!E2868),"",Perigon!E2868)</f>
        <v/>
      </c>
      <c r="B2873" s="95" t="str">
        <f>IF(ISBLANK(Perigon!G2868),"",Perigon!G2868)</f>
        <v/>
      </c>
      <c r="C2873" s="96" t="str">
        <f>IF(ISBLANK(Perigon!I2868),"",Perigon!I2868)</f>
        <v/>
      </c>
      <c r="D2873" s="97" t="str">
        <f>IF(ISBLANK(Perigon!J2868),"",Perigon!J2868)</f>
        <v/>
      </c>
      <c r="E2873" s="64" t="str">
        <f>IF(ISBLANK(Perigon!K2868),"",Perigon!K2868)</f>
        <v/>
      </c>
      <c r="F2873" s="65"/>
      <c r="G2873" s="64"/>
      <c r="H2873" s="69" t="str">
        <f>IF(ISBLANK(Perigon!L2868),"",Perigon!L2868)</f>
        <v/>
      </c>
      <c r="I2873" s="69" t="str">
        <f>IF(ISBLANK(Perigon!M2868),"",Perigon!M2868)</f>
        <v/>
      </c>
      <c r="J2873" s="98" t="str">
        <f>IF(ISBLANK(Perigon!N2868),"",Perigon!N2868)</f>
        <v/>
      </c>
      <c r="K2873" s="99" t="str">
        <f>IF(ISBLANK(Perigon!J2868),"",Perigon!T2868)</f>
        <v/>
      </c>
      <c r="L2873" s="95" t="str">
        <f>IF(ISBLANK(Perigon!O2868),"",Perigon!O2868)</f>
        <v/>
      </c>
      <c r="M2873" s="95" t="str">
        <f>IF(ISBLANK(Perigon!R2868),"",Perigon!R2868)</f>
        <v/>
      </c>
      <c r="N2873" s="95" t="str">
        <f>IF(ISBLANK(Perigon!P2868),"",Perigon!P2868)</f>
        <v/>
      </c>
      <c r="O2873" s="38" t="str">
        <f>IF($L2873="","",VLOOKUP($R2873,Tarife!$A$2:$R$599,13,FALSE))</f>
        <v/>
      </c>
      <c r="P2873" s="38" t="str">
        <f t="shared" si="44"/>
        <v/>
      </c>
      <c r="R2873" s="100" t="str">
        <f>Zusammenzug!$C$25&amp;"-"&amp;Zusammenzug!$A$7&amp;"-"&amp;Leistungen!L2873</f>
        <v>2024-0-</v>
      </c>
    </row>
    <row r="2874" spans="1:18" x14ac:dyDescent="0.2">
      <c r="A2874" s="95" t="str">
        <f>IF(ISBLANK(Perigon!E2869),"",Perigon!E2869)</f>
        <v/>
      </c>
      <c r="B2874" s="95" t="str">
        <f>IF(ISBLANK(Perigon!G2869),"",Perigon!G2869)</f>
        <v/>
      </c>
      <c r="C2874" s="96" t="str">
        <f>IF(ISBLANK(Perigon!I2869),"",Perigon!I2869)</f>
        <v/>
      </c>
      <c r="D2874" s="97" t="str">
        <f>IF(ISBLANK(Perigon!J2869),"",Perigon!J2869)</f>
        <v/>
      </c>
      <c r="E2874" s="64" t="str">
        <f>IF(ISBLANK(Perigon!K2869),"",Perigon!K2869)</f>
        <v/>
      </c>
      <c r="F2874" s="65"/>
      <c r="G2874" s="64"/>
      <c r="H2874" s="69" t="str">
        <f>IF(ISBLANK(Perigon!L2869),"",Perigon!L2869)</f>
        <v/>
      </c>
      <c r="I2874" s="69" t="str">
        <f>IF(ISBLANK(Perigon!M2869),"",Perigon!M2869)</f>
        <v/>
      </c>
      <c r="J2874" s="98" t="str">
        <f>IF(ISBLANK(Perigon!N2869),"",Perigon!N2869)</f>
        <v/>
      </c>
      <c r="K2874" s="99" t="str">
        <f>IF(ISBLANK(Perigon!J2869),"",Perigon!T2869)</f>
        <v/>
      </c>
      <c r="L2874" s="95" t="str">
        <f>IF(ISBLANK(Perigon!O2869),"",Perigon!O2869)</f>
        <v/>
      </c>
      <c r="M2874" s="95" t="str">
        <f>IF(ISBLANK(Perigon!R2869),"",Perigon!R2869)</f>
        <v/>
      </c>
      <c r="N2874" s="95" t="str">
        <f>IF(ISBLANK(Perigon!P2869),"",Perigon!P2869)</f>
        <v/>
      </c>
      <c r="O2874" s="38" t="str">
        <f>IF($L2874="","",VLOOKUP($R2874,Tarife!$A$2:$R$599,13,FALSE))</f>
        <v/>
      </c>
      <c r="P2874" s="38" t="str">
        <f t="shared" si="44"/>
        <v/>
      </c>
      <c r="R2874" s="100" t="str">
        <f>Zusammenzug!$C$25&amp;"-"&amp;Zusammenzug!$A$7&amp;"-"&amp;Leistungen!L2874</f>
        <v>2024-0-</v>
      </c>
    </row>
    <row r="2875" spans="1:18" x14ac:dyDescent="0.2">
      <c r="A2875" s="95" t="str">
        <f>IF(ISBLANK(Perigon!E2870),"",Perigon!E2870)</f>
        <v/>
      </c>
      <c r="B2875" s="95" t="str">
        <f>IF(ISBLANK(Perigon!G2870),"",Perigon!G2870)</f>
        <v/>
      </c>
      <c r="C2875" s="96" t="str">
        <f>IF(ISBLANK(Perigon!I2870),"",Perigon!I2870)</f>
        <v/>
      </c>
      <c r="D2875" s="97" t="str">
        <f>IF(ISBLANK(Perigon!J2870),"",Perigon!J2870)</f>
        <v/>
      </c>
      <c r="E2875" s="64" t="str">
        <f>IF(ISBLANK(Perigon!K2870),"",Perigon!K2870)</f>
        <v/>
      </c>
      <c r="F2875" s="65"/>
      <c r="G2875" s="64"/>
      <c r="H2875" s="69" t="str">
        <f>IF(ISBLANK(Perigon!L2870),"",Perigon!L2870)</f>
        <v/>
      </c>
      <c r="I2875" s="69" t="str">
        <f>IF(ISBLANK(Perigon!M2870),"",Perigon!M2870)</f>
        <v/>
      </c>
      <c r="J2875" s="98" t="str">
        <f>IF(ISBLANK(Perigon!N2870),"",Perigon!N2870)</f>
        <v/>
      </c>
      <c r="K2875" s="99" t="str">
        <f>IF(ISBLANK(Perigon!J2870),"",Perigon!T2870)</f>
        <v/>
      </c>
      <c r="L2875" s="95" t="str">
        <f>IF(ISBLANK(Perigon!O2870),"",Perigon!O2870)</f>
        <v/>
      </c>
      <c r="M2875" s="95" t="str">
        <f>IF(ISBLANK(Perigon!R2870),"",Perigon!R2870)</f>
        <v/>
      </c>
      <c r="N2875" s="95" t="str">
        <f>IF(ISBLANK(Perigon!P2870),"",Perigon!P2870)</f>
        <v/>
      </c>
      <c r="O2875" s="38" t="str">
        <f>IF($L2875="","",VLOOKUP($R2875,Tarife!$A$2:$R$599,13,FALSE))</f>
        <v/>
      </c>
      <c r="P2875" s="38" t="str">
        <f t="shared" si="44"/>
        <v/>
      </c>
      <c r="R2875" s="100" t="str">
        <f>Zusammenzug!$C$25&amp;"-"&amp;Zusammenzug!$A$7&amp;"-"&amp;Leistungen!L2875</f>
        <v>2024-0-</v>
      </c>
    </row>
    <row r="2876" spans="1:18" x14ac:dyDescent="0.2">
      <c r="A2876" s="95" t="str">
        <f>IF(ISBLANK(Perigon!E2871),"",Perigon!E2871)</f>
        <v/>
      </c>
      <c r="B2876" s="95" t="str">
        <f>IF(ISBLANK(Perigon!G2871),"",Perigon!G2871)</f>
        <v/>
      </c>
      <c r="C2876" s="96" t="str">
        <f>IF(ISBLANK(Perigon!I2871),"",Perigon!I2871)</f>
        <v/>
      </c>
      <c r="D2876" s="97" t="str">
        <f>IF(ISBLANK(Perigon!J2871),"",Perigon!J2871)</f>
        <v/>
      </c>
      <c r="E2876" s="64" t="str">
        <f>IF(ISBLANK(Perigon!K2871),"",Perigon!K2871)</f>
        <v/>
      </c>
      <c r="F2876" s="65"/>
      <c r="G2876" s="64"/>
      <c r="H2876" s="69" t="str">
        <f>IF(ISBLANK(Perigon!L2871),"",Perigon!L2871)</f>
        <v/>
      </c>
      <c r="I2876" s="69" t="str">
        <f>IF(ISBLANK(Perigon!M2871),"",Perigon!M2871)</f>
        <v/>
      </c>
      <c r="J2876" s="98" t="str">
        <f>IF(ISBLANK(Perigon!N2871),"",Perigon!N2871)</f>
        <v/>
      </c>
      <c r="K2876" s="99" t="str">
        <f>IF(ISBLANK(Perigon!J2871),"",Perigon!T2871)</f>
        <v/>
      </c>
      <c r="L2876" s="95" t="str">
        <f>IF(ISBLANK(Perigon!O2871),"",Perigon!O2871)</f>
        <v/>
      </c>
      <c r="M2876" s="95" t="str">
        <f>IF(ISBLANK(Perigon!R2871),"",Perigon!R2871)</f>
        <v/>
      </c>
      <c r="N2876" s="95" t="str">
        <f>IF(ISBLANK(Perigon!P2871),"",Perigon!P2871)</f>
        <v/>
      </c>
      <c r="O2876" s="38" t="str">
        <f>IF($L2876="","",VLOOKUP($R2876,Tarife!$A$2:$R$599,13,FALSE))</f>
        <v/>
      </c>
      <c r="P2876" s="38" t="str">
        <f t="shared" si="44"/>
        <v/>
      </c>
      <c r="R2876" s="100" t="str">
        <f>Zusammenzug!$C$25&amp;"-"&amp;Zusammenzug!$A$7&amp;"-"&amp;Leistungen!L2876</f>
        <v>2024-0-</v>
      </c>
    </row>
    <row r="2877" spans="1:18" x14ac:dyDescent="0.2">
      <c r="A2877" s="95" t="str">
        <f>IF(ISBLANK(Perigon!E2872),"",Perigon!E2872)</f>
        <v/>
      </c>
      <c r="B2877" s="95" t="str">
        <f>IF(ISBLANK(Perigon!G2872),"",Perigon!G2872)</f>
        <v/>
      </c>
      <c r="C2877" s="96" t="str">
        <f>IF(ISBLANK(Perigon!I2872),"",Perigon!I2872)</f>
        <v/>
      </c>
      <c r="D2877" s="97" t="str">
        <f>IF(ISBLANK(Perigon!J2872),"",Perigon!J2872)</f>
        <v/>
      </c>
      <c r="E2877" s="64" t="str">
        <f>IF(ISBLANK(Perigon!K2872),"",Perigon!K2872)</f>
        <v/>
      </c>
      <c r="F2877" s="65"/>
      <c r="G2877" s="64"/>
      <c r="H2877" s="69" t="str">
        <f>IF(ISBLANK(Perigon!L2872),"",Perigon!L2872)</f>
        <v/>
      </c>
      <c r="I2877" s="69" t="str">
        <f>IF(ISBLANK(Perigon!M2872),"",Perigon!M2872)</f>
        <v/>
      </c>
      <c r="J2877" s="98" t="str">
        <f>IF(ISBLANK(Perigon!N2872),"",Perigon!N2872)</f>
        <v/>
      </c>
      <c r="K2877" s="99" t="str">
        <f>IF(ISBLANK(Perigon!J2872),"",Perigon!T2872)</f>
        <v/>
      </c>
      <c r="L2877" s="95" t="str">
        <f>IF(ISBLANK(Perigon!O2872),"",Perigon!O2872)</f>
        <v/>
      </c>
      <c r="M2877" s="95" t="str">
        <f>IF(ISBLANK(Perigon!R2872),"",Perigon!R2872)</f>
        <v/>
      </c>
      <c r="N2877" s="95" t="str">
        <f>IF(ISBLANK(Perigon!P2872),"",Perigon!P2872)</f>
        <v/>
      </c>
      <c r="O2877" s="38" t="str">
        <f>IF($L2877="","",VLOOKUP($R2877,Tarife!$A$2:$R$599,13,FALSE))</f>
        <v/>
      </c>
      <c r="P2877" s="38" t="str">
        <f t="shared" si="44"/>
        <v/>
      </c>
      <c r="R2877" s="100" t="str">
        <f>Zusammenzug!$C$25&amp;"-"&amp;Zusammenzug!$A$7&amp;"-"&amp;Leistungen!L2877</f>
        <v>2024-0-</v>
      </c>
    </row>
    <row r="2878" spans="1:18" x14ac:dyDescent="0.2">
      <c r="A2878" s="95" t="str">
        <f>IF(ISBLANK(Perigon!E2873),"",Perigon!E2873)</f>
        <v/>
      </c>
      <c r="B2878" s="95" t="str">
        <f>IF(ISBLANK(Perigon!G2873),"",Perigon!G2873)</f>
        <v/>
      </c>
      <c r="C2878" s="96" t="str">
        <f>IF(ISBLANK(Perigon!I2873),"",Perigon!I2873)</f>
        <v/>
      </c>
      <c r="D2878" s="97" t="str">
        <f>IF(ISBLANK(Perigon!J2873),"",Perigon!J2873)</f>
        <v/>
      </c>
      <c r="E2878" s="64" t="str">
        <f>IF(ISBLANK(Perigon!K2873),"",Perigon!K2873)</f>
        <v/>
      </c>
      <c r="F2878" s="65"/>
      <c r="G2878" s="64"/>
      <c r="H2878" s="69" t="str">
        <f>IF(ISBLANK(Perigon!L2873),"",Perigon!L2873)</f>
        <v/>
      </c>
      <c r="I2878" s="69" t="str">
        <f>IF(ISBLANK(Perigon!M2873),"",Perigon!M2873)</f>
        <v/>
      </c>
      <c r="J2878" s="98" t="str">
        <f>IF(ISBLANK(Perigon!N2873),"",Perigon!N2873)</f>
        <v/>
      </c>
      <c r="K2878" s="99" t="str">
        <f>IF(ISBLANK(Perigon!J2873),"",Perigon!T2873)</f>
        <v/>
      </c>
      <c r="L2878" s="95" t="str">
        <f>IF(ISBLANK(Perigon!O2873),"",Perigon!O2873)</f>
        <v/>
      </c>
      <c r="M2878" s="95" t="str">
        <f>IF(ISBLANK(Perigon!R2873),"",Perigon!R2873)</f>
        <v/>
      </c>
      <c r="N2878" s="95" t="str">
        <f>IF(ISBLANK(Perigon!P2873),"",Perigon!P2873)</f>
        <v/>
      </c>
      <c r="O2878" s="38" t="str">
        <f>IF($L2878="","",VLOOKUP($R2878,Tarife!$A$2:$R$599,13,FALSE))</f>
        <v/>
      </c>
      <c r="P2878" s="38" t="str">
        <f t="shared" si="44"/>
        <v/>
      </c>
      <c r="R2878" s="100" t="str">
        <f>Zusammenzug!$C$25&amp;"-"&amp;Zusammenzug!$A$7&amp;"-"&amp;Leistungen!L2878</f>
        <v>2024-0-</v>
      </c>
    </row>
    <row r="2879" spans="1:18" x14ac:dyDescent="0.2">
      <c r="A2879" s="95" t="str">
        <f>IF(ISBLANK(Perigon!E2874),"",Perigon!E2874)</f>
        <v/>
      </c>
      <c r="B2879" s="95" t="str">
        <f>IF(ISBLANK(Perigon!G2874),"",Perigon!G2874)</f>
        <v/>
      </c>
      <c r="C2879" s="96" t="str">
        <f>IF(ISBLANK(Perigon!I2874),"",Perigon!I2874)</f>
        <v/>
      </c>
      <c r="D2879" s="97" t="str">
        <f>IF(ISBLANK(Perigon!J2874),"",Perigon!J2874)</f>
        <v/>
      </c>
      <c r="E2879" s="64" t="str">
        <f>IF(ISBLANK(Perigon!K2874),"",Perigon!K2874)</f>
        <v/>
      </c>
      <c r="F2879" s="65"/>
      <c r="G2879" s="64"/>
      <c r="H2879" s="69" t="str">
        <f>IF(ISBLANK(Perigon!L2874),"",Perigon!L2874)</f>
        <v/>
      </c>
      <c r="I2879" s="69" t="str">
        <f>IF(ISBLANK(Perigon!M2874),"",Perigon!M2874)</f>
        <v/>
      </c>
      <c r="J2879" s="98" t="str">
        <f>IF(ISBLANK(Perigon!N2874),"",Perigon!N2874)</f>
        <v/>
      </c>
      <c r="K2879" s="99" t="str">
        <f>IF(ISBLANK(Perigon!J2874),"",Perigon!T2874)</f>
        <v/>
      </c>
      <c r="L2879" s="95" t="str">
        <f>IF(ISBLANK(Perigon!O2874),"",Perigon!O2874)</f>
        <v/>
      </c>
      <c r="M2879" s="95" t="str">
        <f>IF(ISBLANK(Perigon!R2874),"",Perigon!R2874)</f>
        <v/>
      </c>
      <c r="N2879" s="95" t="str">
        <f>IF(ISBLANK(Perigon!P2874),"",Perigon!P2874)</f>
        <v/>
      </c>
      <c r="O2879" s="38" t="str">
        <f>IF($L2879="","",VLOOKUP($R2879,Tarife!$A$2:$R$599,13,FALSE))</f>
        <v/>
      </c>
      <c r="P2879" s="38" t="str">
        <f t="shared" si="44"/>
        <v/>
      </c>
      <c r="R2879" s="100" t="str">
        <f>Zusammenzug!$C$25&amp;"-"&amp;Zusammenzug!$A$7&amp;"-"&amp;Leistungen!L2879</f>
        <v>2024-0-</v>
      </c>
    </row>
    <row r="2880" spans="1:18" x14ac:dyDescent="0.2">
      <c r="A2880" s="95" t="str">
        <f>IF(ISBLANK(Perigon!E2875),"",Perigon!E2875)</f>
        <v/>
      </c>
      <c r="B2880" s="95" t="str">
        <f>IF(ISBLANK(Perigon!G2875),"",Perigon!G2875)</f>
        <v/>
      </c>
      <c r="C2880" s="96" t="str">
        <f>IF(ISBLANK(Perigon!I2875),"",Perigon!I2875)</f>
        <v/>
      </c>
      <c r="D2880" s="97" t="str">
        <f>IF(ISBLANK(Perigon!J2875),"",Perigon!J2875)</f>
        <v/>
      </c>
      <c r="E2880" s="64" t="str">
        <f>IF(ISBLANK(Perigon!K2875),"",Perigon!K2875)</f>
        <v/>
      </c>
      <c r="F2880" s="65"/>
      <c r="G2880" s="64"/>
      <c r="H2880" s="69" t="str">
        <f>IF(ISBLANK(Perigon!L2875),"",Perigon!L2875)</f>
        <v/>
      </c>
      <c r="I2880" s="69" t="str">
        <f>IF(ISBLANK(Perigon!M2875),"",Perigon!M2875)</f>
        <v/>
      </c>
      <c r="J2880" s="98" t="str">
        <f>IF(ISBLANK(Perigon!N2875),"",Perigon!N2875)</f>
        <v/>
      </c>
      <c r="K2880" s="99" t="str">
        <f>IF(ISBLANK(Perigon!J2875),"",Perigon!T2875)</f>
        <v/>
      </c>
      <c r="L2880" s="95" t="str">
        <f>IF(ISBLANK(Perigon!O2875),"",Perigon!O2875)</f>
        <v/>
      </c>
      <c r="M2880" s="95" t="str">
        <f>IF(ISBLANK(Perigon!R2875),"",Perigon!R2875)</f>
        <v/>
      </c>
      <c r="N2880" s="95" t="str">
        <f>IF(ISBLANK(Perigon!P2875),"",Perigon!P2875)</f>
        <v/>
      </c>
      <c r="O2880" s="38" t="str">
        <f>IF($L2880="","",VLOOKUP($R2880,Tarife!$A$2:$R$599,13,FALSE))</f>
        <v/>
      </c>
      <c r="P2880" s="38" t="str">
        <f t="shared" si="44"/>
        <v/>
      </c>
      <c r="R2880" s="100" t="str">
        <f>Zusammenzug!$C$25&amp;"-"&amp;Zusammenzug!$A$7&amp;"-"&amp;Leistungen!L2880</f>
        <v>2024-0-</v>
      </c>
    </row>
    <row r="2881" spans="1:18" x14ac:dyDescent="0.2">
      <c r="A2881" s="95" t="str">
        <f>IF(ISBLANK(Perigon!E2876),"",Perigon!E2876)</f>
        <v/>
      </c>
      <c r="B2881" s="95" t="str">
        <f>IF(ISBLANK(Perigon!G2876),"",Perigon!G2876)</f>
        <v/>
      </c>
      <c r="C2881" s="96" t="str">
        <f>IF(ISBLANK(Perigon!I2876),"",Perigon!I2876)</f>
        <v/>
      </c>
      <c r="D2881" s="97" t="str">
        <f>IF(ISBLANK(Perigon!J2876),"",Perigon!J2876)</f>
        <v/>
      </c>
      <c r="E2881" s="64" t="str">
        <f>IF(ISBLANK(Perigon!K2876),"",Perigon!K2876)</f>
        <v/>
      </c>
      <c r="F2881" s="65"/>
      <c r="G2881" s="64"/>
      <c r="H2881" s="69" t="str">
        <f>IF(ISBLANK(Perigon!L2876),"",Perigon!L2876)</f>
        <v/>
      </c>
      <c r="I2881" s="69" t="str">
        <f>IF(ISBLANK(Perigon!M2876),"",Perigon!M2876)</f>
        <v/>
      </c>
      <c r="J2881" s="98" t="str">
        <f>IF(ISBLANK(Perigon!N2876),"",Perigon!N2876)</f>
        <v/>
      </c>
      <c r="K2881" s="99" t="str">
        <f>IF(ISBLANK(Perigon!J2876),"",Perigon!T2876)</f>
        <v/>
      </c>
      <c r="L2881" s="95" t="str">
        <f>IF(ISBLANK(Perigon!O2876),"",Perigon!O2876)</f>
        <v/>
      </c>
      <c r="M2881" s="95" t="str">
        <f>IF(ISBLANK(Perigon!R2876),"",Perigon!R2876)</f>
        <v/>
      </c>
      <c r="N2881" s="95" t="str">
        <f>IF(ISBLANK(Perigon!P2876),"",Perigon!P2876)</f>
        <v/>
      </c>
      <c r="O2881" s="38" t="str">
        <f>IF($L2881="","",VLOOKUP($R2881,Tarife!$A$2:$R$599,13,FALSE))</f>
        <v/>
      </c>
      <c r="P2881" s="38" t="str">
        <f t="shared" si="44"/>
        <v/>
      </c>
      <c r="R2881" s="100" t="str">
        <f>Zusammenzug!$C$25&amp;"-"&amp;Zusammenzug!$A$7&amp;"-"&amp;Leistungen!L2881</f>
        <v>2024-0-</v>
      </c>
    </row>
    <row r="2882" spans="1:18" x14ac:dyDescent="0.2">
      <c r="A2882" s="95" t="str">
        <f>IF(ISBLANK(Perigon!E2877),"",Perigon!E2877)</f>
        <v/>
      </c>
      <c r="B2882" s="95" t="str">
        <f>IF(ISBLANK(Perigon!G2877),"",Perigon!G2877)</f>
        <v/>
      </c>
      <c r="C2882" s="96" t="str">
        <f>IF(ISBLANK(Perigon!I2877),"",Perigon!I2877)</f>
        <v/>
      </c>
      <c r="D2882" s="97" t="str">
        <f>IF(ISBLANK(Perigon!J2877),"",Perigon!J2877)</f>
        <v/>
      </c>
      <c r="E2882" s="64" t="str">
        <f>IF(ISBLANK(Perigon!K2877),"",Perigon!K2877)</f>
        <v/>
      </c>
      <c r="F2882" s="65"/>
      <c r="G2882" s="64"/>
      <c r="H2882" s="69" t="str">
        <f>IF(ISBLANK(Perigon!L2877),"",Perigon!L2877)</f>
        <v/>
      </c>
      <c r="I2882" s="69" t="str">
        <f>IF(ISBLANK(Perigon!M2877),"",Perigon!M2877)</f>
        <v/>
      </c>
      <c r="J2882" s="98" t="str">
        <f>IF(ISBLANK(Perigon!N2877),"",Perigon!N2877)</f>
        <v/>
      </c>
      <c r="K2882" s="99" t="str">
        <f>IF(ISBLANK(Perigon!J2877),"",Perigon!T2877)</f>
        <v/>
      </c>
      <c r="L2882" s="95" t="str">
        <f>IF(ISBLANK(Perigon!O2877),"",Perigon!O2877)</f>
        <v/>
      </c>
      <c r="M2882" s="95" t="str">
        <f>IF(ISBLANK(Perigon!R2877),"",Perigon!R2877)</f>
        <v/>
      </c>
      <c r="N2882" s="95" t="str">
        <f>IF(ISBLANK(Perigon!P2877),"",Perigon!P2877)</f>
        <v/>
      </c>
      <c r="O2882" s="38" t="str">
        <f>IF($L2882="","",VLOOKUP($R2882,Tarife!$A$2:$R$599,13,FALSE))</f>
        <v/>
      </c>
      <c r="P2882" s="38" t="str">
        <f t="shared" si="44"/>
        <v/>
      </c>
      <c r="R2882" s="100" t="str">
        <f>Zusammenzug!$C$25&amp;"-"&amp;Zusammenzug!$A$7&amp;"-"&amp;Leistungen!L2882</f>
        <v>2024-0-</v>
      </c>
    </row>
    <row r="2883" spans="1:18" x14ac:dyDescent="0.2">
      <c r="A2883" s="95" t="str">
        <f>IF(ISBLANK(Perigon!E2878),"",Perigon!E2878)</f>
        <v/>
      </c>
      <c r="B2883" s="95" t="str">
        <f>IF(ISBLANK(Perigon!G2878),"",Perigon!G2878)</f>
        <v/>
      </c>
      <c r="C2883" s="96" t="str">
        <f>IF(ISBLANK(Perigon!I2878),"",Perigon!I2878)</f>
        <v/>
      </c>
      <c r="D2883" s="97" t="str">
        <f>IF(ISBLANK(Perigon!J2878),"",Perigon!J2878)</f>
        <v/>
      </c>
      <c r="E2883" s="64" t="str">
        <f>IF(ISBLANK(Perigon!K2878),"",Perigon!K2878)</f>
        <v/>
      </c>
      <c r="F2883" s="65"/>
      <c r="G2883" s="64"/>
      <c r="H2883" s="69" t="str">
        <f>IF(ISBLANK(Perigon!L2878),"",Perigon!L2878)</f>
        <v/>
      </c>
      <c r="I2883" s="69" t="str">
        <f>IF(ISBLANK(Perigon!M2878),"",Perigon!M2878)</f>
        <v/>
      </c>
      <c r="J2883" s="98" t="str">
        <f>IF(ISBLANK(Perigon!N2878),"",Perigon!N2878)</f>
        <v/>
      </c>
      <c r="K2883" s="99" t="str">
        <f>IF(ISBLANK(Perigon!J2878),"",Perigon!T2878)</f>
        <v/>
      </c>
      <c r="L2883" s="95" t="str">
        <f>IF(ISBLANK(Perigon!O2878),"",Perigon!O2878)</f>
        <v/>
      </c>
      <c r="M2883" s="95" t="str">
        <f>IF(ISBLANK(Perigon!R2878),"",Perigon!R2878)</f>
        <v/>
      </c>
      <c r="N2883" s="95" t="str">
        <f>IF(ISBLANK(Perigon!P2878),"",Perigon!P2878)</f>
        <v/>
      </c>
      <c r="O2883" s="38" t="str">
        <f>IF($L2883="","",VLOOKUP($R2883,Tarife!$A$2:$R$599,13,FALSE))</f>
        <v/>
      </c>
      <c r="P2883" s="38" t="str">
        <f t="shared" si="44"/>
        <v/>
      </c>
      <c r="R2883" s="100" t="str">
        <f>Zusammenzug!$C$25&amp;"-"&amp;Zusammenzug!$A$7&amp;"-"&amp;Leistungen!L2883</f>
        <v>2024-0-</v>
      </c>
    </row>
    <row r="2884" spans="1:18" x14ac:dyDescent="0.2">
      <c r="A2884" s="95" t="str">
        <f>IF(ISBLANK(Perigon!E2879),"",Perigon!E2879)</f>
        <v/>
      </c>
      <c r="B2884" s="95" t="str">
        <f>IF(ISBLANK(Perigon!G2879),"",Perigon!G2879)</f>
        <v/>
      </c>
      <c r="C2884" s="96" t="str">
        <f>IF(ISBLANK(Perigon!I2879),"",Perigon!I2879)</f>
        <v/>
      </c>
      <c r="D2884" s="97" t="str">
        <f>IF(ISBLANK(Perigon!J2879),"",Perigon!J2879)</f>
        <v/>
      </c>
      <c r="E2884" s="64" t="str">
        <f>IF(ISBLANK(Perigon!K2879),"",Perigon!K2879)</f>
        <v/>
      </c>
      <c r="F2884" s="65"/>
      <c r="G2884" s="64"/>
      <c r="H2884" s="69" t="str">
        <f>IF(ISBLANK(Perigon!L2879),"",Perigon!L2879)</f>
        <v/>
      </c>
      <c r="I2884" s="69" t="str">
        <f>IF(ISBLANK(Perigon!M2879),"",Perigon!M2879)</f>
        <v/>
      </c>
      <c r="J2884" s="98" t="str">
        <f>IF(ISBLANK(Perigon!N2879),"",Perigon!N2879)</f>
        <v/>
      </c>
      <c r="K2884" s="99" t="str">
        <f>IF(ISBLANK(Perigon!J2879),"",Perigon!T2879)</f>
        <v/>
      </c>
      <c r="L2884" s="95" t="str">
        <f>IF(ISBLANK(Perigon!O2879),"",Perigon!O2879)</f>
        <v/>
      </c>
      <c r="M2884" s="95" t="str">
        <f>IF(ISBLANK(Perigon!R2879),"",Perigon!R2879)</f>
        <v/>
      </c>
      <c r="N2884" s="95" t="str">
        <f>IF(ISBLANK(Perigon!P2879),"",Perigon!P2879)</f>
        <v/>
      </c>
      <c r="O2884" s="38" t="str">
        <f>IF($L2884="","",VLOOKUP($R2884,Tarife!$A$2:$R$599,13,FALSE))</f>
        <v/>
      </c>
      <c r="P2884" s="38" t="str">
        <f t="shared" si="44"/>
        <v/>
      </c>
      <c r="R2884" s="100" t="str">
        <f>Zusammenzug!$C$25&amp;"-"&amp;Zusammenzug!$A$7&amp;"-"&amp;Leistungen!L2884</f>
        <v>2024-0-</v>
      </c>
    </row>
    <row r="2885" spans="1:18" x14ac:dyDescent="0.2">
      <c r="A2885" s="95" t="str">
        <f>IF(ISBLANK(Perigon!E2880),"",Perigon!E2880)</f>
        <v/>
      </c>
      <c r="B2885" s="95" t="str">
        <f>IF(ISBLANK(Perigon!G2880),"",Perigon!G2880)</f>
        <v/>
      </c>
      <c r="C2885" s="96" t="str">
        <f>IF(ISBLANK(Perigon!I2880),"",Perigon!I2880)</f>
        <v/>
      </c>
      <c r="D2885" s="97" t="str">
        <f>IF(ISBLANK(Perigon!J2880),"",Perigon!J2880)</f>
        <v/>
      </c>
      <c r="E2885" s="64" t="str">
        <f>IF(ISBLANK(Perigon!K2880),"",Perigon!K2880)</f>
        <v/>
      </c>
      <c r="F2885" s="65"/>
      <c r="G2885" s="64"/>
      <c r="H2885" s="69" t="str">
        <f>IF(ISBLANK(Perigon!L2880),"",Perigon!L2880)</f>
        <v/>
      </c>
      <c r="I2885" s="69" t="str">
        <f>IF(ISBLANK(Perigon!M2880),"",Perigon!M2880)</f>
        <v/>
      </c>
      <c r="J2885" s="98" t="str">
        <f>IF(ISBLANK(Perigon!N2880),"",Perigon!N2880)</f>
        <v/>
      </c>
      <c r="K2885" s="99" t="str">
        <f>IF(ISBLANK(Perigon!J2880),"",Perigon!T2880)</f>
        <v/>
      </c>
      <c r="L2885" s="95" t="str">
        <f>IF(ISBLANK(Perigon!O2880),"",Perigon!O2880)</f>
        <v/>
      </c>
      <c r="M2885" s="95" t="str">
        <f>IF(ISBLANK(Perigon!R2880),"",Perigon!R2880)</f>
        <v/>
      </c>
      <c r="N2885" s="95" t="str">
        <f>IF(ISBLANK(Perigon!P2880),"",Perigon!P2880)</f>
        <v/>
      </c>
      <c r="O2885" s="38" t="str">
        <f>IF($L2885="","",VLOOKUP($R2885,Tarife!$A$2:$R$599,13,FALSE))</f>
        <v/>
      </c>
      <c r="P2885" s="38" t="str">
        <f t="shared" si="44"/>
        <v/>
      </c>
      <c r="R2885" s="100" t="str">
        <f>Zusammenzug!$C$25&amp;"-"&amp;Zusammenzug!$A$7&amp;"-"&amp;Leistungen!L2885</f>
        <v>2024-0-</v>
      </c>
    </row>
    <row r="2886" spans="1:18" x14ac:dyDescent="0.2">
      <c r="A2886" s="95" t="str">
        <f>IF(ISBLANK(Perigon!E2881),"",Perigon!E2881)</f>
        <v/>
      </c>
      <c r="B2886" s="95" t="str">
        <f>IF(ISBLANK(Perigon!G2881),"",Perigon!G2881)</f>
        <v/>
      </c>
      <c r="C2886" s="96" t="str">
        <f>IF(ISBLANK(Perigon!I2881),"",Perigon!I2881)</f>
        <v/>
      </c>
      <c r="D2886" s="97" t="str">
        <f>IF(ISBLANK(Perigon!J2881),"",Perigon!J2881)</f>
        <v/>
      </c>
      <c r="E2886" s="64" t="str">
        <f>IF(ISBLANK(Perigon!K2881),"",Perigon!K2881)</f>
        <v/>
      </c>
      <c r="F2886" s="65"/>
      <c r="G2886" s="64"/>
      <c r="H2886" s="69" t="str">
        <f>IF(ISBLANK(Perigon!L2881),"",Perigon!L2881)</f>
        <v/>
      </c>
      <c r="I2886" s="69" t="str">
        <f>IF(ISBLANK(Perigon!M2881),"",Perigon!M2881)</f>
        <v/>
      </c>
      <c r="J2886" s="98" t="str">
        <f>IF(ISBLANK(Perigon!N2881),"",Perigon!N2881)</f>
        <v/>
      </c>
      <c r="K2886" s="99" t="str">
        <f>IF(ISBLANK(Perigon!J2881),"",Perigon!T2881)</f>
        <v/>
      </c>
      <c r="L2886" s="95" t="str">
        <f>IF(ISBLANK(Perigon!O2881),"",Perigon!O2881)</f>
        <v/>
      </c>
      <c r="M2886" s="95" t="str">
        <f>IF(ISBLANK(Perigon!R2881),"",Perigon!R2881)</f>
        <v/>
      </c>
      <c r="N2886" s="95" t="str">
        <f>IF(ISBLANK(Perigon!P2881),"",Perigon!P2881)</f>
        <v/>
      </c>
      <c r="O2886" s="38" t="str">
        <f>IF($L2886="","",VLOOKUP($R2886,Tarife!$A$2:$R$599,13,FALSE))</f>
        <v/>
      </c>
      <c r="P2886" s="38" t="str">
        <f t="shared" si="44"/>
        <v/>
      </c>
      <c r="R2886" s="100" t="str">
        <f>Zusammenzug!$C$25&amp;"-"&amp;Zusammenzug!$A$7&amp;"-"&amp;Leistungen!L2886</f>
        <v>2024-0-</v>
      </c>
    </row>
    <row r="2887" spans="1:18" x14ac:dyDescent="0.2">
      <c r="A2887" s="95" t="str">
        <f>IF(ISBLANK(Perigon!E2882),"",Perigon!E2882)</f>
        <v/>
      </c>
      <c r="B2887" s="95" t="str">
        <f>IF(ISBLANK(Perigon!G2882),"",Perigon!G2882)</f>
        <v/>
      </c>
      <c r="C2887" s="96" t="str">
        <f>IF(ISBLANK(Perigon!I2882),"",Perigon!I2882)</f>
        <v/>
      </c>
      <c r="D2887" s="97" t="str">
        <f>IF(ISBLANK(Perigon!J2882),"",Perigon!J2882)</f>
        <v/>
      </c>
      <c r="E2887" s="64" t="str">
        <f>IF(ISBLANK(Perigon!K2882),"",Perigon!K2882)</f>
        <v/>
      </c>
      <c r="F2887" s="65"/>
      <c r="G2887" s="64"/>
      <c r="H2887" s="69" t="str">
        <f>IF(ISBLANK(Perigon!L2882),"",Perigon!L2882)</f>
        <v/>
      </c>
      <c r="I2887" s="69" t="str">
        <f>IF(ISBLANK(Perigon!M2882),"",Perigon!M2882)</f>
        <v/>
      </c>
      <c r="J2887" s="98" t="str">
        <f>IF(ISBLANK(Perigon!N2882),"",Perigon!N2882)</f>
        <v/>
      </c>
      <c r="K2887" s="99" t="str">
        <f>IF(ISBLANK(Perigon!J2882),"",Perigon!T2882)</f>
        <v/>
      </c>
      <c r="L2887" s="95" t="str">
        <f>IF(ISBLANK(Perigon!O2882),"",Perigon!O2882)</f>
        <v/>
      </c>
      <c r="M2887" s="95" t="str">
        <f>IF(ISBLANK(Perigon!R2882),"",Perigon!R2882)</f>
        <v/>
      </c>
      <c r="N2887" s="95" t="str">
        <f>IF(ISBLANK(Perigon!P2882),"",Perigon!P2882)</f>
        <v/>
      </c>
      <c r="O2887" s="38" t="str">
        <f>IF($L2887="","",VLOOKUP($R2887,Tarife!$A$2:$R$599,13,FALSE))</f>
        <v/>
      </c>
      <c r="P2887" s="38" t="str">
        <f t="shared" si="44"/>
        <v/>
      </c>
      <c r="R2887" s="100" t="str">
        <f>Zusammenzug!$C$25&amp;"-"&amp;Zusammenzug!$A$7&amp;"-"&amp;Leistungen!L2887</f>
        <v>2024-0-</v>
      </c>
    </row>
    <row r="2888" spans="1:18" x14ac:dyDescent="0.2">
      <c r="A2888" s="95" t="str">
        <f>IF(ISBLANK(Perigon!E2883),"",Perigon!E2883)</f>
        <v/>
      </c>
      <c r="B2888" s="95" t="str">
        <f>IF(ISBLANK(Perigon!G2883),"",Perigon!G2883)</f>
        <v/>
      </c>
      <c r="C2888" s="96" t="str">
        <f>IF(ISBLANK(Perigon!I2883),"",Perigon!I2883)</f>
        <v/>
      </c>
      <c r="D2888" s="97" t="str">
        <f>IF(ISBLANK(Perigon!J2883),"",Perigon!J2883)</f>
        <v/>
      </c>
      <c r="E2888" s="64" t="str">
        <f>IF(ISBLANK(Perigon!K2883),"",Perigon!K2883)</f>
        <v/>
      </c>
      <c r="F2888" s="65"/>
      <c r="G2888" s="64"/>
      <c r="H2888" s="69" t="str">
        <f>IF(ISBLANK(Perigon!L2883),"",Perigon!L2883)</f>
        <v/>
      </c>
      <c r="I2888" s="69" t="str">
        <f>IF(ISBLANK(Perigon!M2883),"",Perigon!M2883)</f>
        <v/>
      </c>
      <c r="J2888" s="98" t="str">
        <f>IF(ISBLANK(Perigon!N2883),"",Perigon!N2883)</f>
        <v/>
      </c>
      <c r="K2888" s="99" t="str">
        <f>IF(ISBLANK(Perigon!J2883),"",Perigon!T2883)</f>
        <v/>
      </c>
      <c r="L2888" s="95" t="str">
        <f>IF(ISBLANK(Perigon!O2883),"",Perigon!O2883)</f>
        <v/>
      </c>
      <c r="M2888" s="95" t="str">
        <f>IF(ISBLANK(Perigon!R2883),"",Perigon!R2883)</f>
        <v/>
      </c>
      <c r="N2888" s="95" t="str">
        <f>IF(ISBLANK(Perigon!P2883),"",Perigon!P2883)</f>
        <v/>
      </c>
      <c r="O2888" s="38" t="str">
        <f>IF($L2888="","",VLOOKUP($R2888,Tarife!$A$2:$R$599,13,FALSE))</f>
        <v/>
      </c>
      <c r="P2888" s="38" t="str">
        <f t="shared" ref="P2888:P2951" si="45">IF(L2888="","",IF(AND($L2888="Pabe",N2888&lt;O2888),M2888*O2888,IF(N2888&lt;O2888,M2888*N2888,M2888*O2888)))</f>
        <v/>
      </c>
      <c r="R2888" s="100" t="str">
        <f>Zusammenzug!$C$25&amp;"-"&amp;Zusammenzug!$A$7&amp;"-"&amp;Leistungen!L2888</f>
        <v>2024-0-</v>
      </c>
    </row>
    <row r="2889" spans="1:18" x14ac:dyDescent="0.2">
      <c r="A2889" s="95" t="str">
        <f>IF(ISBLANK(Perigon!E2884),"",Perigon!E2884)</f>
        <v/>
      </c>
      <c r="B2889" s="95" t="str">
        <f>IF(ISBLANK(Perigon!G2884),"",Perigon!G2884)</f>
        <v/>
      </c>
      <c r="C2889" s="96" t="str">
        <f>IF(ISBLANK(Perigon!I2884),"",Perigon!I2884)</f>
        <v/>
      </c>
      <c r="D2889" s="97" t="str">
        <f>IF(ISBLANK(Perigon!J2884),"",Perigon!J2884)</f>
        <v/>
      </c>
      <c r="E2889" s="64" t="str">
        <f>IF(ISBLANK(Perigon!K2884),"",Perigon!K2884)</f>
        <v/>
      </c>
      <c r="F2889" s="65"/>
      <c r="G2889" s="64"/>
      <c r="H2889" s="69" t="str">
        <f>IF(ISBLANK(Perigon!L2884),"",Perigon!L2884)</f>
        <v/>
      </c>
      <c r="I2889" s="69" t="str">
        <f>IF(ISBLANK(Perigon!M2884),"",Perigon!M2884)</f>
        <v/>
      </c>
      <c r="J2889" s="98" t="str">
        <f>IF(ISBLANK(Perigon!N2884),"",Perigon!N2884)</f>
        <v/>
      </c>
      <c r="K2889" s="99" t="str">
        <f>IF(ISBLANK(Perigon!J2884),"",Perigon!T2884)</f>
        <v/>
      </c>
      <c r="L2889" s="95" t="str">
        <f>IF(ISBLANK(Perigon!O2884),"",Perigon!O2884)</f>
        <v/>
      </c>
      <c r="M2889" s="95" t="str">
        <f>IF(ISBLANK(Perigon!R2884),"",Perigon!R2884)</f>
        <v/>
      </c>
      <c r="N2889" s="95" t="str">
        <f>IF(ISBLANK(Perigon!P2884),"",Perigon!P2884)</f>
        <v/>
      </c>
      <c r="O2889" s="38" t="str">
        <f>IF($L2889="","",VLOOKUP($R2889,Tarife!$A$2:$R$599,13,FALSE))</f>
        <v/>
      </c>
      <c r="P2889" s="38" t="str">
        <f t="shared" si="45"/>
        <v/>
      </c>
      <c r="R2889" s="100" t="str">
        <f>Zusammenzug!$C$25&amp;"-"&amp;Zusammenzug!$A$7&amp;"-"&amp;Leistungen!L2889</f>
        <v>2024-0-</v>
      </c>
    </row>
    <row r="2890" spans="1:18" x14ac:dyDescent="0.2">
      <c r="A2890" s="95" t="str">
        <f>IF(ISBLANK(Perigon!E2885),"",Perigon!E2885)</f>
        <v/>
      </c>
      <c r="B2890" s="95" t="str">
        <f>IF(ISBLANK(Perigon!G2885),"",Perigon!G2885)</f>
        <v/>
      </c>
      <c r="C2890" s="96" t="str">
        <f>IF(ISBLANK(Perigon!I2885),"",Perigon!I2885)</f>
        <v/>
      </c>
      <c r="D2890" s="97" t="str">
        <f>IF(ISBLANK(Perigon!J2885),"",Perigon!J2885)</f>
        <v/>
      </c>
      <c r="E2890" s="64" t="str">
        <f>IF(ISBLANK(Perigon!K2885),"",Perigon!K2885)</f>
        <v/>
      </c>
      <c r="F2890" s="65"/>
      <c r="G2890" s="64"/>
      <c r="H2890" s="69" t="str">
        <f>IF(ISBLANK(Perigon!L2885),"",Perigon!L2885)</f>
        <v/>
      </c>
      <c r="I2890" s="69" t="str">
        <f>IF(ISBLANK(Perigon!M2885),"",Perigon!M2885)</f>
        <v/>
      </c>
      <c r="J2890" s="98" t="str">
        <f>IF(ISBLANK(Perigon!N2885),"",Perigon!N2885)</f>
        <v/>
      </c>
      <c r="K2890" s="99" t="str">
        <f>IF(ISBLANK(Perigon!J2885),"",Perigon!T2885)</f>
        <v/>
      </c>
      <c r="L2890" s="95" t="str">
        <f>IF(ISBLANK(Perigon!O2885),"",Perigon!O2885)</f>
        <v/>
      </c>
      <c r="M2890" s="95" t="str">
        <f>IF(ISBLANK(Perigon!R2885),"",Perigon!R2885)</f>
        <v/>
      </c>
      <c r="N2890" s="95" t="str">
        <f>IF(ISBLANK(Perigon!P2885),"",Perigon!P2885)</f>
        <v/>
      </c>
      <c r="O2890" s="38" t="str">
        <f>IF($L2890="","",VLOOKUP($R2890,Tarife!$A$2:$R$599,13,FALSE))</f>
        <v/>
      </c>
      <c r="P2890" s="38" t="str">
        <f t="shared" si="45"/>
        <v/>
      </c>
      <c r="R2890" s="100" t="str">
        <f>Zusammenzug!$C$25&amp;"-"&amp;Zusammenzug!$A$7&amp;"-"&amp;Leistungen!L2890</f>
        <v>2024-0-</v>
      </c>
    </row>
    <row r="2891" spans="1:18" x14ac:dyDescent="0.2">
      <c r="A2891" s="95" t="str">
        <f>IF(ISBLANK(Perigon!E2886),"",Perigon!E2886)</f>
        <v/>
      </c>
      <c r="B2891" s="95" t="str">
        <f>IF(ISBLANK(Perigon!G2886),"",Perigon!G2886)</f>
        <v/>
      </c>
      <c r="C2891" s="96" t="str">
        <f>IF(ISBLANK(Perigon!I2886),"",Perigon!I2886)</f>
        <v/>
      </c>
      <c r="D2891" s="97" t="str">
        <f>IF(ISBLANK(Perigon!J2886),"",Perigon!J2886)</f>
        <v/>
      </c>
      <c r="E2891" s="64" t="str">
        <f>IF(ISBLANK(Perigon!K2886),"",Perigon!K2886)</f>
        <v/>
      </c>
      <c r="F2891" s="65"/>
      <c r="G2891" s="64"/>
      <c r="H2891" s="69" t="str">
        <f>IF(ISBLANK(Perigon!L2886),"",Perigon!L2886)</f>
        <v/>
      </c>
      <c r="I2891" s="69" t="str">
        <f>IF(ISBLANK(Perigon!M2886),"",Perigon!M2886)</f>
        <v/>
      </c>
      <c r="J2891" s="98" t="str">
        <f>IF(ISBLANK(Perigon!N2886),"",Perigon!N2886)</f>
        <v/>
      </c>
      <c r="K2891" s="99" t="str">
        <f>IF(ISBLANK(Perigon!J2886),"",Perigon!T2886)</f>
        <v/>
      </c>
      <c r="L2891" s="95" t="str">
        <f>IF(ISBLANK(Perigon!O2886),"",Perigon!O2886)</f>
        <v/>
      </c>
      <c r="M2891" s="95" t="str">
        <f>IF(ISBLANK(Perigon!R2886),"",Perigon!R2886)</f>
        <v/>
      </c>
      <c r="N2891" s="95" t="str">
        <f>IF(ISBLANK(Perigon!P2886),"",Perigon!P2886)</f>
        <v/>
      </c>
      <c r="O2891" s="38" t="str">
        <f>IF($L2891="","",VLOOKUP($R2891,Tarife!$A$2:$R$599,13,FALSE))</f>
        <v/>
      </c>
      <c r="P2891" s="38" t="str">
        <f t="shared" si="45"/>
        <v/>
      </c>
      <c r="R2891" s="100" t="str">
        <f>Zusammenzug!$C$25&amp;"-"&amp;Zusammenzug!$A$7&amp;"-"&amp;Leistungen!L2891</f>
        <v>2024-0-</v>
      </c>
    </row>
    <row r="2892" spans="1:18" x14ac:dyDescent="0.2">
      <c r="A2892" s="95" t="str">
        <f>IF(ISBLANK(Perigon!E2887),"",Perigon!E2887)</f>
        <v/>
      </c>
      <c r="B2892" s="95" t="str">
        <f>IF(ISBLANK(Perigon!G2887),"",Perigon!G2887)</f>
        <v/>
      </c>
      <c r="C2892" s="96" t="str">
        <f>IF(ISBLANK(Perigon!I2887),"",Perigon!I2887)</f>
        <v/>
      </c>
      <c r="D2892" s="97" t="str">
        <f>IF(ISBLANK(Perigon!J2887),"",Perigon!J2887)</f>
        <v/>
      </c>
      <c r="E2892" s="64" t="str">
        <f>IF(ISBLANK(Perigon!K2887),"",Perigon!K2887)</f>
        <v/>
      </c>
      <c r="F2892" s="65"/>
      <c r="G2892" s="64"/>
      <c r="H2892" s="69" t="str">
        <f>IF(ISBLANK(Perigon!L2887),"",Perigon!L2887)</f>
        <v/>
      </c>
      <c r="I2892" s="69" t="str">
        <f>IF(ISBLANK(Perigon!M2887),"",Perigon!M2887)</f>
        <v/>
      </c>
      <c r="J2892" s="98" t="str">
        <f>IF(ISBLANK(Perigon!N2887),"",Perigon!N2887)</f>
        <v/>
      </c>
      <c r="K2892" s="99" t="str">
        <f>IF(ISBLANK(Perigon!J2887),"",Perigon!T2887)</f>
        <v/>
      </c>
      <c r="L2892" s="95" t="str">
        <f>IF(ISBLANK(Perigon!O2887),"",Perigon!O2887)</f>
        <v/>
      </c>
      <c r="M2892" s="95" t="str">
        <f>IF(ISBLANK(Perigon!R2887),"",Perigon!R2887)</f>
        <v/>
      </c>
      <c r="N2892" s="95" t="str">
        <f>IF(ISBLANK(Perigon!P2887),"",Perigon!P2887)</f>
        <v/>
      </c>
      <c r="O2892" s="38" t="str">
        <f>IF($L2892="","",VLOOKUP($R2892,Tarife!$A$2:$R$599,13,FALSE))</f>
        <v/>
      </c>
      <c r="P2892" s="38" t="str">
        <f t="shared" si="45"/>
        <v/>
      </c>
      <c r="R2892" s="100" t="str">
        <f>Zusammenzug!$C$25&amp;"-"&amp;Zusammenzug!$A$7&amp;"-"&amp;Leistungen!L2892</f>
        <v>2024-0-</v>
      </c>
    </row>
    <row r="2893" spans="1:18" x14ac:dyDescent="0.2">
      <c r="A2893" s="95" t="str">
        <f>IF(ISBLANK(Perigon!E2888),"",Perigon!E2888)</f>
        <v/>
      </c>
      <c r="B2893" s="95" t="str">
        <f>IF(ISBLANK(Perigon!G2888),"",Perigon!G2888)</f>
        <v/>
      </c>
      <c r="C2893" s="96" t="str">
        <f>IF(ISBLANK(Perigon!I2888),"",Perigon!I2888)</f>
        <v/>
      </c>
      <c r="D2893" s="97" t="str">
        <f>IF(ISBLANK(Perigon!J2888),"",Perigon!J2888)</f>
        <v/>
      </c>
      <c r="E2893" s="64" t="str">
        <f>IF(ISBLANK(Perigon!K2888),"",Perigon!K2888)</f>
        <v/>
      </c>
      <c r="F2893" s="65"/>
      <c r="G2893" s="64"/>
      <c r="H2893" s="69" t="str">
        <f>IF(ISBLANK(Perigon!L2888),"",Perigon!L2888)</f>
        <v/>
      </c>
      <c r="I2893" s="69" t="str">
        <f>IF(ISBLANK(Perigon!M2888),"",Perigon!M2888)</f>
        <v/>
      </c>
      <c r="J2893" s="98" t="str">
        <f>IF(ISBLANK(Perigon!N2888),"",Perigon!N2888)</f>
        <v/>
      </c>
      <c r="K2893" s="99" t="str">
        <f>IF(ISBLANK(Perigon!J2888),"",Perigon!T2888)</f>
        <v/>
      </c>
      <c r="L2893" s="95" t="str">
        <f>IF(ISBLANK(Perigon!O2888),"",Perigon!O2888)</f>
        <v/>
      </c>
      <c r="M2893" s="95" t="str">
        <f>IF(ISBLANK(Perigon!R2888),"",Perigon!R2888)</f>
        <v/>
      </c>
      <c r="N2893" s="95" t="str">
        <f>IF(ISBLANK(Perigon!P2888),"",Perigon!P2888)</f>
        <v/>
      </c>
      <c r="O2893" s="38" t="str">
        <f>IF($L2893="","",VLOOKUP($R2893,Tarife!$A$2:$R$599,13,FALSE))</f>
        <v/>
      </c>
      <c r="P2893" s="38" t="str">
        <f t="shared" si="45"/>
        <v/>
      </c>
      <c r="R2893" s="100" t="str">
        <f>Zusammenzug!$C$25&amp;"-"&amp;Zusammenzug!$A$7&amp;"-"&amp;Leistungen!L2893</f>
        <v>2024-0-</v>
      </c>
    </row>
    <row r="2894" spans="1:18" x14ac:dyDescent="0.2">
      <c r="A2894" s="95" t="str">
        <f>IF(ISBLANK(Perigon!E2889),"",Perigon!E2889)</f>
        <v/>
      </c>
      <c r="B2894" s="95" t="str">
        <f>IF(ISBLANK(Perigon!G2889),"",Perigon!G2889)</f>
        <v/>
      </c>
      <c r="C2894" s="96" t="str">
        <f>IF(ISBLANK(Perigon!I2889),"",Perigon!I2889)</f>
        <v/>
      </c>
      <c r="D2894" s="97" t="str">
        <f>IF(ISBLANK(Perigon!J2889),"",Perigon!J2889)</f>
        <v/>
      </c>
      <c r="E2894" s="64" t="str">
        <f>IF(ISBLANK(Perigon!K2889),"",Perigon!K2889)</f>
        <v/>
      </c>
      <c r="F2894" s="65"/>
      <c r="G2894" s="64"/>
      <c r="H2894" s="69" t="str">
        <f>IF(ISBLANK(Perigon!L2889),"",Perigon!L2889)</f>
        <v/>
      </c>
      <c r="I2894" s="69" t="str">
        <f>IF(ISBLANK(Perigon!M2889),"",Perigon!M2889)</f>
        <v/>
      </c>
      <c r="J2894" s="98" t="str">
        <f>IF(ISBLANK(Perigon!N2889),"",Perigon!N2889)</f>
        <v/>
      </c>
      <c r="K2894" s="99" t="str">
        <f>IF(ISBLANK(Perigon!J2889),"",Perigon!T2889)</f>
        <v/>
      </c>
      <c r="L2894" s="95" t="str">
        <f>IF(ISBLANK(Perigon!O2889),"",Perigon!O2889)</f>
        <v/>
      </c>
      <c r="M2894" s="95" t="str">
        <f>IF(ISBLANK(Perigon!R2889),"",Perigon!R2889)</f>
        <v/>
      </c>
      <c r="N2894" s="95" t="str">
        <f>IF(ISBLANK(Perigon!P2889),"",Perigon!P2889)</f>
        <v/>
      </c>
      <c r="O2894" s="38" t="str">
        <f>IF($L2894="","",VLOOKUP($R2894,Tarife!$A$2:$R$599,13,FALSE))</f>
        <v/>
      </c>
      <c r="P2894" s="38" t="str">
        <f t="shared" si="45"/>
        <v/>
      </c>
      <c r="R2894" s="100" t="str">
        <f>Zusammenzug!$C$25&amp;"-"&amp;Zusammenzug!$A$7&amp;"-"&amp;Leistungen!L2894</f>
        <v>2024-0-</v>
      </c>
    </row>
    <row r="2895" spans="1:18" x14ac:dyDescent="0.2">
      <c r="A2895" s="95" t="str">
        <f>IF(ISBLANK(Perigon!E2890),"",Perigon!E2890)</f>
        <v/>
      </c>
      <c r="B2895" s="95" t="str">
        <f>IF(ISBLANK(Perigon!G2890),"",Perigon!G2890)</f>
        <v/>
      </c>
      <c r="C2895" s="96" t="str">
        <f>IF(ISBLANK(Perigon!I2890),"",Perigon!I2890)</f>
        <v/>
      </c>
      <c r="D2895" s="97" t="str">
        <f>IF(ISBLANK(Perigon!J2890),"",Perigon!J2890)</f>
        <v/>
      </c>
      <c r="E2895" s="64" t="str">
        <f>IF(ISBLANK(Perigon!K2890),"",Perigon!K2890)</f>
        <v/>
      </c>
      <c r="F2895" s="65"/>
      <c r="G2895" s="64"/>
      <c r="H2895" s="69" t="str">
        <f>IF(ISBLANK(Perigon!L2890),"",Perigon!L2890)</f>
        <v/>
      </c>
      <c r="I2895" s="69" t="str">
        <f>IF(ISBLANK(Perigon!M2890),"",Perigon!M2890)</f>
        <v/>
      </c>
      <c r="J2895" s="98" t="str">
        <f>IF(ISBLANK(Perigon!N2890),"",Perigon!N2890)</f>
        <v/>
      </c>
      <c r="K2895" s="99" t="str">
        <f>IF(ISBLANK(Perigon!J2890),"",Perigon!T2890)</f>
        <v/>
      </c>
      <c r="L2895" s="95" t="str">
        <f>IF(ISBLANK(Perigon!O2890),"",Perigon!O2890)</f>
        <v/>
      </c>
      <c r="M2895" s="95" t="str">
        <f>IF(ISBLANK(Perigon!R2890),"",Perigon!R2890)</f>
        <v/>
      </c>
      <c r="N2895" s="95" t="str">
        <f>IF(ISBLANK(Perigon!P2890),"",Perigon!P2890)</f>
        <v/>
      </c>
      <c r="O2895" s="38" t="str">
        <f>IF($L2895="","",VLOOKUP($R2895,Tarife!$A$2:$R$599,13,FALSE))</f>
        <v/>
      </c>
      <c r="P2895" s="38" t="str">
        <f t="shared" si="45"/>
        <v/>
      </c>
      <c r="R2895" s="100" t="str">
        <f>Zusammenzug!$C$25&amp;"-"&amp;Zusammenzug!$A$7&amp;"-"&amp;Leistungen!L2895</f>
        <v>2024-0-</v>
      </c>
    </row>
    <row r="2896" spans="1:18" x14ac:dyDescent="0.2">
      <c r="A2896" s="95" t="str">
        <f>IF(ISBLANK(Perigon!E2891),"",Perigon!E2891)</f>
        <v/>
      </c>
      <c r="B2896" s="95" t="str">
        <f>IF(ISBLANK(Perigon!G2891),"",Perigon!G2891)</f>
        <v/>
      </c>
      <c r="C2896" s="96" t="str">
        <f>IF(ISBLANK(Perigon!I2891),"",Perigon!I2891)</f>
        <v/>
      </c>
      <c r="D2896" s="97" t="str">
        <f>IF(ISBLANK(Perigon!J2891),"",Perigon!J2891)</f>
        <v/>
      </c>
      <c r="E2896" s="64" t="str">
        <f>IF(ISBLANK(Perigon!K2891),"",Perigon!K2891)</f>
        <v/>
      </c>
      <c r="F2896" s="65"/>
      <c r="G2896" s="64"/>
      <c r="H2896" s="69" t="str">
        <f>IF(ISBLANK(Perigon!L2891),"",Perigon!L2891)</f>
        <v/>
      </c>
      <c r="I2896" s="69" t="str">
        <f>IF(ISBLANK(Perigon!M2891),"",Perigon!M2891)</f>
        <v/>
      </c>
      <c r="J2896" s="98" t="str">
        <f>IF(ISBLANK(Perigon!N2891),"",Perigon!N2891)</f>
        <v/>
      </c>
      <c r="K2896" s="99" t="str">
        <f>IF(ISBLANK(Perigon!J2891),"",Perigon!T2891)</f>
        <v/>
      </c>
      <c r="L2896" s="95" t="str">
        <f>IF(ISBLANK(Perigon!O2891),"",Perigon!O2891)</f>
        <v/>
      </c>
      <c r="M2896" s="95" t="str">
        <f>IF(ISBLANK(Perigon!R2891),"",Perigon!R2891)</f>
        <v/>
      </c>
      <c r="N2896" s="95" t="str">
        <f>IF(ISBLANK(Perigon!P2891),"",Perigon!P2891)</f>
        <v/>
      </c>
      <c r="O2896" s="38" t="str">
        <f>IF($L2896="","",VLOOKUP($R2896,Tarife!$A$2:$R$599,13,FALSE))</f>
        <v/>
      </c>
      <c r="P2896" s="38" t="str">
        <f t="shared" si="45"/>
        <v/>
      </c>
      <c r="R2896" s="100" t="str">
        <f>Zusammenzug!$C$25&amp;"-"&amp;Zusammenzug!$A$7&amp;"-"&amp;Leistungen!L2896</f>
        <v>2024-0-</v>
      </c>
    </row>
    <row r="2897" spans="1:18" x14ac:dyDescent="0.2">
      <c r="A2897" s="95" t="str">
        <f>IF(ISBLANK(Perigon!E2892),"",Perigon!E2892)</f>
        <v/>
      </c>
      <c r="B2897" s="95" t="str">
        <f>IF(ISBLANK(Perigon!G2892),"",Perigon!G2892)</f>
        <v/>
      </c>
      <c r="C2897" s="96" t="str">
        <f>IF(ISBLANK(Perigon!I2892),"",Perigon!I2892)</f>
        <v/>
      </c>
      <c r="D2897" s="97" t="str">
        <f>IF(ISBLANK(Perigon!J2892),"",Perigon!J2892)</f>
        <v/>
      </c>
      <c r="E2897" s="64" t="str">
        <f>IF(ISBLANK(Perigon!K2892),"",Perigon!K2892)</f>
        <v/>
      </c>
      <c r="F2897" s="65"/>
      <c r="G2897" s="64"/>
      <c r="H2897" s="69" t="str">
        <f>IF(ISBLANK(Perigon!L2892),"",Perigon!L2892)</f>
        <v/>
      </c>
      <c r="I2897" s="69" t="str">
        <f>IF(ISBLANK(Perigon!M2892),"",Perigon!M2892)</f>
        <v/>
      </c>
      <c r="J2897" s="98" t="str">
        <f>IF(ISBLANK(Perigon!N2892),"",Perigon!N2892)</f>
        <v/>
      </c>
      <c r="K2897" s="99" t="str">
        <f>IF(ISBLANK(Perigon!J2892),"",Perigon!T2892)</f>
        <v/>
      </c>
      <c r="L2897" s="95" t="str">
        <f>IF(ISBLANK(Perigon!O2892),"",Perigon!O2892)</f>
        <v/>
      </c>
      <c r="M2897" s="95" t="str">
        <f>IF(ISBLANK(Perigon!R2892),"",Perigon!R2892)</f>
        <v/>
      </c>
      <c r="N2897" s="95" t="str">
        <f>IF(ISBLANK(Perigon!P2892),"",Perigon!P2892)</f>
        <v/>
      </c>
      <c r="O2897" s="38" t="str">
        <f>IF($L2897="","",VLOOKUP($R2897,Tarife!$A$2:$R$599,13,FALSE))</f>
        <v/>
      </c>
      <c r="P2897" s="38" t="str">
        <f t="shared" si="45"/>
        <v/>
      </c>
      <c r="R2897" s="100" t="str">
        <f>Zusammenzug!$C$25&amp;"-"&amp;Zusammenzug!$A$7&amp;"-"&amp;Leistungen!L2897</f>
        <v>2024-0-</v>
      </c>
    </row>
    <row r="2898" spans="1:18" x14ac:dyDescent="0.2">
      <c r="A2898" s="95" t="str">
        <f>IF(ISBLANK(Perigon!E2893),"",Perigon!E2893)</f>
        <v/>
      </c>
      <c r="B2898" s="95" t="str">
        <f>IF(ISBLANK(Perigon!G2893),"",Perigon!G2893)</f>
        <v/>
      </c>
      <c r="C2898" s="96" t="str">
        <f>IF(ISBLANK(Perigon!I2893),"",Perigon!I2893)</f>
        <v/>
      </c>
      <c r="D2898" s="97" t="str">
        <f>IF(ISBLANK(Perigon!J2893),"",Perigon!J2893)</f>
        <v/>
      </c>
      <c r="E2898" s="64" t="str">
        <f>IF(ISBLANK(Perigon!K2893),"",Perigon!K2893)</f>
        <v/>
      </c>
      <c r="F2898" s="65"/>
      <c r="G2898" s="64"/>
      <c r="H2898" s="69" t="str">
        <f>IF(ISBLANK(Perigon!L2893),"",Perigon!L2893)</f>
        <v/>
      </c>
      <c r="I2898" s="69" t="str">
        <f>IF(ISBLANK(Perigon!M2893),"",Perigon!M2893)</f>
        <v/>
      </c>
      <c r="J2898" s="98" t="str">
        <f>IF(ISBLANK(Perigon!N2893),"",Perigon!N2893)</f>
        <v/>
      </c>
      <c r="K2898" s="99" t="str">
        <f>IF(ISBLANK(Perigon!J2893),"",Perigon!T2893)</f>
        <v/>
      </c>
      <c r="L2898" s="95" t="str">
        <f>IF(ISBLANK(Perigon!O2893),"",Perigon!O2893)</f>
        <v/>
      </c>
      <c r="M2898" s="95" t="str">
        <f>IF(ISBLANK(Perigon!R2893),"",Perigon!R2893)</f>
        <v/>
      </c>
      <c r="N2898" s="95" t="str">
        <f>IF(ISBLANK(Perigon!P2893),"",Perigon!P2893)</f>
        <v/>
      </c>
      <c r="O2898" s="38" t="str">
        <f>IF($L2898="","",VLOOKUP($R2898,Tarife!$A$2:$R$599,13,FALSE))</f>
        <v/>
      </c>
      <c r="P2898" s="38" t="str">
        <f t="shared" si="45"/>
        <v/>
      </c>
      <c r="R2898" s="100" t="str">
        <f>Zusammenzug!$C$25&amp;"-"&amp;Zusammenzug!$A$7&amp;"-"&amp;Leistungen!L2898</f>
        <v>2024-0-</v>
      </c>
    </row>
    <row r="2899" spans="1:18" x14ac:dyDescent="0.2">
      <c r="A2899" s="95" t="str">
        <f>IF(ISBLANK(Perigon!E2894),"",Perigon!E2894)</f>
        <v/>
      </c>
      <c r="B2899" s="95" t="str">
        <f>IF(ISBLANK(Perigon!G2894),"",Perigon!G2894)</f>
        <v/>
      </c>
      <c r="C2899" s="96" t="str">
        <f>IF(ISBLANK(Perigon!I2894),"",Perigon!I2894)</f>
        <v/>
      </c>
      <c r="D2899" s="97" t="str">
        <f>IF(ISBLANK(Perigon!J2894),"",Perigon!J2894)</f>
        <v/>
      </c>
      <c r="E2899" s="64" t="str">
        <f>IF(ISBLANK(Perigon!K2894),"",Perigon!K2894)</f>
        <v/>
      </c>
      <c r="F2899" s="65"/>
      <c r="G2899" s="64"/>
      <c r="H2899" s="69" t="str">
        <f>IF(ISBLANK(Perigon!L2894),"",Perigon!L2894)</f>
        <v/>
      </c>
      <c r="I2899" s="69" t="str">
        <f>IF(ISBLANK(Perigon!M2894),"",Perigon!M2894)</f>
        <v/>
      </c>
      <c r="J2899" s="98" t="str">
        <f>IF(ISBLANK(Perigon!N2894),"",Perigon!N2894)</f>
        <v/>
      </c>
      <c r="K2899" s="99" t="str">
        <f>IF(ISBLANK(Perigon!J2894),"",Perigon!T2894)</f>
        <v/>
      </c>
      <c r="L2899" s="95" t="str">
        <f>IF(ISBLANK(Perigon!O2894),"",Perigon!O2894)</f>
        <v/>
      </c>
      <c r="M2899" s="95" t="str">
        <f>IF(ISBLANK(Perigon!R2894),"",Perigon!R2894)</f>
        <v/>
      </c>
      <c r="N2899" s="95" t="str">
        <f>IF(ISBLANK(Perigon!P2894),"",Perigon!P2894)</f>
        <v/>
      </c>
      <c r="O2899" s="38" t="str">
        <f>IF($L2899="","",VLOOKUP($R2899,Tarife!$A$2:$R$599,13,FALSE))</f>
        <v/>
      </c>
      <c r="P2899" s="38" t="str">
        <f t="shared" si="45"/>
        <v/>
      </c>
      <c r="R2899" s="100" t="str">
        <f>Zusammenzug!$C$25&amp;"-"&amp;Zusammenzug!$A$7&amp;"-"&amp;Leistungen!L2899</f>
        <v>2024-0-</v>
      </c>
    </row>
    <row r="2900" spans="1:18" x14ac:dyDescent="0.2">
      <c r="A2900" s="95" t="str">
        <f>IF(ISBLANK(Perigon!E2895),"",Perigon!E2895)</f>
        <v/>
      </c>
      <c r="B2900" s="95" t="str">
        <f>IF(ISBLANK(Perigon!G2895),"",Perigon!G2895)</f>
        <v/>
      </c>
      <c r="C2900" s="96" t="str">
        <f>IF(ISBLANK(Perigon!I2895),"",Perigon!I2895)</f>
        <v/>
      </c>
      <c r="D2900" s="97" t="str">
        <f>IF(ISBLANK(Perigon!J2895),"",Perigon!J2895)</f>
        <v/>
      </c>
      <c r="E2900" s="64" t="str">
        <f>IF(ISBLANK(Perigon!K2895),"",Perigon!K2895)</f>
        <v/>
      </c>
      <c r="F2900" s="65"/>
      <c r="G2900" s="64"/>
      <c r="H2900" s="69" t="str">
        <f>IF(ISBLANK(Perigon!L2895),"",Perigon!L2895)</f>
        <v/>
      </c>
      <c r="I2900" s="69" t="str">
        <f>IF(ISBLANK(Perigon!M2895),"",Perigon!M2895)</f>
        <v/>
      </c>
      <c r="J2900" s="98" t="str">
        <f>IF(ISBLANK(Perigon!N2895),"",Perigon!N2895)</f>
        <v/>
      </c>
      <c r="K2900" s="99" t="str">
        <f>IF(ISBLANK(Perigon!J2895),"",Perigon!T2895)</f>
        <v/>
      </c>
      <c r="L2900" s="95" t="str">
        <f>IF(ISBLANK(Perigon!O2895),"",Perigon!O2895)</f>
        <v/>
      </c>
      <c r="M2900" s="95" t="str">
        <f>IF(ISBLANK(Perigon!R2895),"",Perigon!R2895)</f>
        <v/>
      </c>
      <c r="N2900" s="95" t="str">
        <f>IF(ISBLANK(Perigon!P2895),"",Perigon!P2895)</f>
        <v/>
      </c>
      <c r="O2900" s="38" t="str">
        <f>IF($L2900="","",VLOOKUP($R2900,Tarife!$A$2:$R$599,13,FALSE))</f>
        <v/>
      </c>
      <c r="P2900" s="38" t="str">
        <f t="shared" si="45"/>
        <v/>
      </c>
      <c r="R2900" s="100" t="str">
        <f>Zusammenzug!$C$25&amp;"-"&amp;Zusammenzug!$A$7&amp;"-"&amp;Leistungen!L2900</f>
        <v>2024-0-</v>
      </c>
    </row>
    <row r="2901" spans="1:18" x14ac:dyDescent="0.2">
      <c r="A2901" s="95" t="str">
        <f>IF(ISBLANK(Perigon!E2896),"",Perigon!E2896)</f>
        <v/>
      </c>
      <c r="B2901" s="95" t="str">
        <f>IF(ISBLANK(Perigon!G2896),"",Perigon!G2896)</f>
        <v/>
      </c>
      <c r="C2901" s="96" t="str">
        <f>IF(ISBLANK(Perigon!I2896),"",Perigon!I2896)</f>
        <v/>
      </c>
      <c r="D2901" s="97" t="str">
        <f>IF(ISBLANK(Perigon!J2896),"",Perigon!J2896)</f>
        <v/>
      </c>
      <c r="E2901" s="64" t="str">
        <f>IF(ISBLANK(Perigon!K2896),"",Perigon!K2896)</f>
        <v/>
      </c>
      <c r="F2901" s="65"/>
      <c r="G2901" s="64"/>
      <c r="H2901" s="69" t="str">
        <f>IF(ISBLANK(Perigon!L2896),"",Perigon!L2896)</f>
        <v/>
      </c>
      <c r="I2901" s="69" t="str">
        <f>IF(ISBLANK(Perigon!M2896),"",Perigon!M2896)</f>
        <v/>
      </c>
      <c r="J2901" s="98" t="str">
        <f>IF(ISBLANK(Perigon!N2896),"",Perigon!N2896)</f>
        <v/>
      </c>
      <c r="K2901" s="99" t="str">
        <f>IF(ISBLANK(Perigon!J2896),"",Perigon!T2896)</f>
        <v/>
      </c>
      <c r="L2901" s="95" t="str">
        <f>IF(ISBLANK(Perigon!O2896),"",Perigon!O2896)</f>
        <v/>
      </c>
      <c r="M2901" s="95" t="str">
        <f>IF(ISBLANK(Perigon!R2896),"",Perigon!R2896)</f>
        <v/>
      </c>
      <c r="N2901" s="95" t="str">
        <f>IF(ISBLANK(Perigon!P2896),"",Perigon!P2896)</f>
        <v/>
      </c>
      <c r="O2901" s="38" t="str">
        <f>IF($L2901="","",VLOOKUP($R2901,Tarife!$A$2:$R$599,13,FALSE))</f>
        <v/>
      </c>
      <c r="P2901" s="38" t="str">
        <f t="shared" si="45"/>
        <v/>
      </c>
      <c r="R2901" s="100" t="str">
        <f>Zusammenzug!$C$25&amp;"-"&amp;Zusammenzug!$A$7&amp;"-"&amp;Leistungen!L2901</f>
        <v>2024-0-</v>
      </c>
    </row>
    <row r="2902" spans="1:18" x14ac:dyDescent="0.2">
      <c r="A2902" s="95" t="str">
        <f>IF(ISBLANK(Perigon!E2897),"",Perigon!E2897)</f>
        <v/>
      </c>
      <c r="B2902" s="95" t="str">
        <f>IF(ISBLANK(Perigon!G2897),"",Perigon!G2897)</f>
        <v/>
      </c>
      <c r="C2902" s="96" t="str">
        <f>IF(ISBLANK(Perigon!I2897),"",Perigon!I2897)</f>
        <v/>
      </c>
      <c r="D2902" s="97" t="str">
        <f>IF(ISBLANK(Perigon!J2897),"",Perigon!J2897)</f>
        <v/>
      </c>
      <c r="E2902" s="64" t="str">
        <f>IF(ISBLANK(Perigon!K2897),"",Perigon!K2897)</f>
        <v/>
      </c>
      <c r="F2902" s="65"/>
      <c r="G2902" s="64"/>
      <c r="H2902" s="69" t="str">
        <f>IF(ISBLANK(Perigon!L2897),"",Perigon!L2897)</f>
        <v/>
      </c>
      <c r="I2902" s="69" t="str">
        <f>IF(ISBLANK(Perigon!M2897),"",Perigon!M2897)</f>
        <v/>
      </c>
      <c r="J2902" s="98" t="str">
        <f>IF(ISBLANK(Perigon!N2897),"",Perigon!N2897)</f>
        <v/>
      </c>
      <c r="K2902" s="99" t="str">
        <f>IF(ISBLANK(Perigon!J2897),"",Perigon!T2897)</f>
        <v/>
      </c>
      <c r="L2902" s="95" t="str">
        <f>IF(ISBLANK(Perigon!O2897),"",Perigon!O2897)</f>
        <v/>
      </c>
      <c r="M2902" s="95" t="str">
        <f>IF(ISBLANK(Perigon!R2897),"",Perigon!R2897)</f>
        <v/>
      </c>
      <c r="N2902" s="95" t="str">
        <f>IF(ISBLANK(Perigon!P2897),"",Perigon!P2897)</f>
        <v/>
      </c>
      <c r="O2902" s="38" t="str">
        <f>IF($L2902="","",VLOOKUP($R2902,Tarife!$A$2:$R$599,13,FALSE))</f>
        <v/>
      </c>
      <c r="P2902" s="38" t="str">
        <f t="shared" si="45"/>
        <v/>
      </c>
      <c r="R2902" s="100" t="str">
        <f>Zusammenzug!$C$25&amp;"-"&amp;Zusammenzug!$A$7&amp;"-"&amp;Leistungen!L2902</f>
        <v>2024-0-</v>
      </c>
    </row>
    <row r="2903" spans="1:18" x14ac:dyDescent="0.2">
      <c r="A2903" s="95" t="str">
        <f>IF(ISBLANK(Perigon!E2898),"",Perigon!E2898)</f>
        <v/>
      </c>
      <c r="B2903" s="95" t="str">
        <f>IF(ISBLANK(Perigon!G2898),"",Perigon!G2898)</f>
        <v/>
      </c>
      <c r="C2903" s="96" t="str">
        <f>IF(ISBLANK(Perigon!I2898),"",Perigon!I2898)</f>
        <v/>
      </c>
      <c r="D2903" s="97" t="str">
        <f>IF(ISBLANK(Perigon!J2898),"",Perigon!J2898)</f>
        <v/>
      </c>
      <c r="E2903" s="64" t="str">
        <f>IF(ISBLANK(Perigon!K2898),"",Perigon!K2898)</f>
        <v/>
      </c>
      <c r="F2903" s="65"/>
      <c r="G2903" s="64"/>
      <c r="H2903" s="69" t="str">
        <f>IF(ISBLANK(Perigon!L2898),"",Perigon!L2898)</f>
        <v/>
      </c>
      <c r="I2903" s="69" t="str">
        <f>IF(ISBLANK(Perigon!M2898),"",Perigon!M2898)</f>
        <v/>
      </c>
      <c r="J2903" s="98" t="str">
        <f>IF(ISBLANK(Perigon!N2898),"",Perigon!N2898)</f>
        <v/>
      </c>
      <c r="K2903" s="99" t="str">
        <f>IF(ISBLANK(Perigon!J2898),"",Perigon!T2898)</f>
        <v/>
      </c>
      <c r="L2903" s="95" t="str">
        <f>IF(ISBLANK(Perigon!O2898),"",Perigon!O2898)</f>
        <v/>
      </c>
      <c r="M2903" s="95" t="str">
        <f>IF(ISBLANK(Perigon!R2898),"",Perigon!R2898)</f>
        <v/>
      </c>
      <c r="N2903" s="95" t="str">
        <f>IF(ISBLANK(Perigon!P2898),"",Perigon!P2898)</f>
        <v/>
      </c>
      <c r="O2903" s="38" t="str">
        <f>IF($L2903="","",VLOOKUP($R2903,Tarife!$A$2:$R$599,13,FALSE))</f>
        <v/>
      </c>
      <c r="P2903" s="38" t="str">
        <f t="shared" si="45"/>
        <v/>
      </c>
      <c r="R2903" s="100" t="str">
        <f>Zusammenzug!$C$25&amp;"-"&amp;Zusammenzug!$A$7&amp;"-"&amp;Leistungen!L2903</f>
        <v>2024-0-</v>
      </c>
    </row>
    <row r="2904" spans="1:18" x14ac:dyDescent="0.2">
      <c r="A2904" s="95" t="str">
        <f>IF(ISBLANK(Perigon!E2899),"",Perigon!E2899)</f>
        <v/>
      </c>
      <c r="B2904" s="95" t="str">
        <f>IF(ISBLANK(Perigon!G2899),"",Perigon!G2899)</f>
        <v/>
      </c>
      <c r="C2904" s="96" t="str">
        <f>IF(ISBLANK(Perigon!I2899),"",Perigon!I2899)</f>
        <v/>
      </c>
      <c r="D2904" s="97" t="str">
        <f>IF(ISBLANK(Perigon!J2899),"",Perigon!J2899)</f>
        <v/>
      </c>
      <c r="E2904" s="64" t="str">
        <f>IF(ISBLANK(Perigon!K2899),"",Perigon!K2899)</f>
        <v/>
      </c>
      <c r="F2904" s="65"/>
      <c r="G2904" s="64"/>
      <c r="H2904" s="69" t="str">
        <f>IF(ISBLANK(Perigon!L2899),"",Perigon!L2899)</f>
        <v/>
      </c>
      <c r="I2904" s="69" t="str">
        <f>IF(ISBLANK(Perigon!M2899),"",Perigon!M2899)</f>
        <v/>
      </c>
      <c r="J2904" s="98" t="str">
        <f>IF(ISBLANK(Perigon!N2899),"",Perigon!N2899)</f>
        <v/>
      </c>
      <c r="K2904" s="99" t="str">
        <f>IF(ISBLANK(Perigon!J2899),"",Perigon!T2899)</f>
        <v/>
      </c>
      <c r="L2904" s="95" t="str">
        <f>IF(ISBLANK(Perigon!O2899),"",Perigon!O2899)</f>
        <v/>
      </c>
      <c r="M2904" s="95" t="str">
        <f>IF(ISBLANK(Perigon!R2899),"",Perigon!R2899)</f>
        <v/>
      </c>
      <c r="N2904" s="95" t="str">
        <f>IF(ISBLANK(Perigon!P2899),"",Perigon!P2899)</f>
        <v/>
      </c>
      <c r="O2904" s="38" t="str">
        <f>IF($L2904="","",VLOOKUP($R2904,Tarife!$A$2:$R$599,13,FALSE))</f>
        <v/>
      </c>
      <c r="P2904" s="38" t="str">
        <f t="shared" si="45"/>
        <v/>
      </c>
      <c r="R2904" s="100" t="str">
        <f>Zusammenzug!$C$25&amp;"-"&amp;Zusammenzug!$A$7&amp;"-"&amp;Leistungen!L2904</f>
        <v>2024-0-</v>
      </c>
    </row>
    <row r="2905" spans="1:18" x14ac:dyDescent="0.2">
      <c r="A2905" s="95" t="str">
        <f>IF(ISBLANK(Perigon!E2900),"",Perigon!E2900)</f>
        <v/>
      </c>
      <c r="B2905" s="95" t="str">
        <f>IF(ISBLANK(Perigon!G2900),"",Perigon!G2900)</f>
        <v/>
      </c>
      <c r="C2905" s="96" t="str">
        <f>IF(ISBLANK(Perigon!I2900),"",Perigon!I2900)</f>
        <v/>
      </c>
      <c r="D2905" s="97" t="str">
        <f>IF(ISBLANK(Perigon!J2900),"",Perigon!J2900)</f>
        <v/>
      </c>
      <c r="E2905" s="64" t="str">
        <f>IF(ISBLANK(Perigon!K2900),"",Perigon!K2900)</f>
        <v/>
      </c>
      <c r="F2905" s="65"/>
      <c r="G2905" s="64"/>
      <c r="H2905" s="69" t="str">
        <f>IF(ISBLANK(Perigon!L2900),"",Perigon!L2900)</f>
        <v/>
      </c>
      <c r="I2905" s="69" t="str">
        <f>IF(ISBLANK(Perigon!M2900),"",Perigon!M2900)</f>
        <v/>
      </c>
      <c r="J2905" s="98" t="str">
        <f>IF(ISBLANK(Perigon!N2900),"",Perigon!N2900)</f>
        <v/>
      </c>
      <c r="K2905" s="99" t="str">
        <f>IF(ISBLANK(Perigon!J2900),"",Perigon!T2900)</f>
        <v/>
      </c>
      <c r="L2905" s="95" t="str">
        <f>IF(ISBLANK(Perigon!O2900),"",Perigon!O2900)</f>
        <v/>
      </c>
      <c r="M2905" s="95" t="str">
        <f>IF(ISBLANK(Perigon!R2900),"",Perigon!R2900)</f>
        <v/>
      </c>
      <c r="N2905" s="95" t="str">
        <f>IF(ISBLANK(Perigon!P2900),"",Perigon!P2900)</f>
        <v/>
      </c>
      <c r="O2905" s="38" t="str">
        <f>IF($L2905="","",VLOOKUP($R2905,Tarife!$A$2:$R$599,13,FALSE))</f>
        <v/>
      </c>
      <c r="P2905" s="38" t="str">
        <f t="shared" si="45"/>
        <v/>
      </c>
      <c r="R2905" s="100" t="str">
        <f>Zusammenzug!$C$25&amp;"-"&amp;Zusammenzug!$A$7&amp;"-"&amp;Leistungen!L2905</f>
        <v>2024-0-</v>
      </c>
    </row>
    <row r="2906" spans="1:18" x14ac:dyDescent="0.2">
      <c r="A2906" s="95" t="str">
        <f>IF(ISBLANK(Perigon!E2901),"",Perigon!E2901)</f>
        <v/>
      </c>
      <c r="B2906" s="95" t="str">
        <f>IF(ISBLANK(Perigon!G2901),"",Perigon!G2901)</f>
        <v/>
      </c>
      <c r="C2906" s="96" t="str">
        <f>IF(ISBLANK(Perigon!I2901),"",Perigon!I2901)</f>
        <v/>
      </c>
      <c r="D2906" s="97" t="str">
        <f>IF(ISBLANK(Perigon!J2901),"",Perigon!J2901)</f>
        <v/>
      </c>
      <c r="E2906" s="64" t="str">
        <f>IF(ISBLANK(Perigon!K2901),"",Perigon!K2901)</f>
        <v/>
      </c>
      <c r="F2906" s="65"/>
      <c r="G2906" s="64"/>
      <c r="H2906" s="69" t="str">
        <f>IF(ISBLANK(Perigon!L2901),"",Perigon!L2901)</f>
        <v/>
      </c>
      <c r="I2906" s="69" t="str">
        <f>IF(ISBLANK(Perigon!M2901),"",Perigon!M2901)</f>
        <v/>
      </c>
      <c r="J2906" s="98" t="str">
        <f>IF(ISBLANK(Perigon!N2901),"",Perigon!N2901)</f>
        <v/>
      </c>
      <c r="K2906" s="99" t="str">
        <f>IF(ISBLANK(Perigon!J2901),"",Perigon!T2901)</f>
        <v/>
      </c>
      <c r="L2906" s="95" t="str">
        <f>IF(ISBLANK(Perigon!O2901),"",Perigon!O2901)</f>
        <v/>
      </c>
      <c r="M2906" s="95" t="str">
        <f>IF(ISBLANK(Perigon!R2901),"",Perigon!R2901)</f>
        <v/>
      </c>
      <c r="N2906" s="95" t="str">
        <f>IF(ISBLANK(Perigon!P2901),"",Perigon!P2901)</f>
        <v/>
      </c>
      <c r="O2906" s="38" t="str">
        <f>IF($L2906="","",VLOOKUP($R2906,Tarife!$A$2:$R$599,13,FALSE))</f>
        <v/>
      </c>
      <c r="P2906" s="38" t="str">
        <f t="shared" si="45"/>
        <v/>
      </c>
      <c r="R2906" s="100" t="str">
        <f>Zusammenzug!$C$25&amp;"-"&amp;Zusammenzug!$A$7&amp;"-"&amp;Leistungen!L2906</f>
        <v>2024-0-</v>
      </c>
    </row>
    <row r="2907" spans="1:18" x14ac:dyDescent="0.2">
      <c r="A2907" s="95" t="str">
        <f>IF(ISBLANK(Perigon!E2902),"",Perigon!E2902)</f>
        <v/>
      </c>
      <c r="B2907" s="95" t="str">
        <f>IF(ISBLANK(Perigon!G2902),"",Perigon!G2902)</f>
        <v/>
      </c>
      <c r="C2907" s="96" t="str">
        <f>IF(ISBLANK(Perigon!I2902),"",Perigon!I2902)</f>
        <v/>
      </c>
      <c r="D2907" s="97" t="str">
        <f>IF(ISBLANK(Perigon!J2902),"",Perigon!J2902)</f>
        <v/>
      </c>
      <c r="E2907" s="64" t="str">
        <f>IF(ISBLANK(Perigon!K2902),"",Perigon!K2902)</f>
        <v/>
      </c>
      <c r="F2907" s="65"/>
      <c r="G2907" s="64"/>
      <c r="H2907" s="69" t="str">
        <f>IF(ISBLANK(Perigon!L2902),"",Perigon!L2902)</f>
        <v/>
      </c>
      <c r="I2907" s="69" t="str">
        <f>IF(ISBLANK(Perigon!M2902),"",Perigon!M2902)</f>
        <v/>
      </c>
      <c r="J2907" s="98" t="str">
        <f>IF(ISBLANK(Perigon!N2902),"",Perigon!N2902)</f>
        <v/>
      </c>
      <c r="K2907" s="99" t="str">
        <f>IF(ISBLANK(Perigon!J2902),"",Perigon!T2902)</f>
        <v/>
      </c>
      <c r="L2907" s="95" t="str">
        <f>IF(ISBLANK(Perigon!O2902),"",Perigon!O2902)</f>
        <v/>
      </c>
      <c r="M2907" s="95" t="str">
        <f>IF(ISBLANK(Perigon!R2902),"",Perigon!R2902)</f>
        <v/>
      </c>
      <c r="N2907" s="95" t="str">
        <f>IF(ISBLANK(Perigon!P2902),"",Perigon!P2902)</f>
        <v/>
      </c>
      <c r="O2907" s="38" t="str">
        <f>IF($L2907="","",VLOOKUP($R2907,Tarife!$A$2:$R$599,13,FALSE))</f>
        <v/>
      </c>
      <c r="P2907" s="38" t="str">
        <f t="shared" si="45"/>
        <v/>
      </c>
      <c r="R2907" s="100" t="str">
        <f>Zusammenzug!$C$25&amp;"-"&amp;Zusammenzug!$A$7&amp;"-"&amp;Leistungen!L2907</f>
        <v>2024-0-</v>
      </c>
    </row>
    <row r="2908" spans="1:18" x14ac:dyDescent="0.2">
      <c r="A2908" s="95" t="str">
        <f>IF(ISBLANK(Perigon!E2903),"",Perigon!E2903)</f>
        <v/>
      </c>
      <c r="B2908" s="95" t="str">
        <f>IF(ISBLANK(Perigon!G2903),"",Perigon!G2903)</f>
        <v/>
      </c>
      <c r="C2908" s="96" t="str">
        <f>IF(ISBLANK(Perigon!I2903),"",Perigon!I2903)</f>
        <v/>
      </c>
      <c r="D2908" s="97" t="str">
        <f>IF(ISBLANK(Perigon!J2903),"",Perigon!J2903)</f>
        <v/>
      </c>
      <c r="E2908" s="64" t="str">
        <f>IF(ISBLANK(Perigon!K2903),"",Perigon!K2903)</f>
        <v/>
      </c>
      <c r="F2908" s="65"/>
      <c r="G2908" s="64"/>
      <c r="H2908" s="69" t="str">
        <f>IF(ISBLANK(Perigon!L2903),"",Perigon!L2903)</f>
        <v/>
      </c>
      <c r="I2908" s="69" t="str">
        <f>IF(ISBLANK(Perigon!M2903),"",Perigon!M2903)</f>
        <v/>
      </c>
      <c r="J2908" s="98" t="str">
        <f>IF(ISBLANK(Perigon!N2903),"",Perigon!N2903)</f>
        <v/>
      </c>
      <c r="K2908" s="99" t="str">
        <f>IF(ISBLANK(Perigon!J2903),"",Perigon!T2903)</f>
        <v/>
      </c>
      <c r="L2908" s="95" t="str">
        <f>IF(ISBLANK(Perigon!O2903),"",Perigon!O2903)</f>
        <v/>
      </c>
      <c r="M2908" s="95" t="str">
        <f>IF(ISBLANK(Perigon!R2903),"",Perigon!R2903)</f>
        <v/>
      </c>
      <c r="N2908" s="95" t="str">
        <f>IF(ISBLANK(Perigon!P2903),"",Perigon!P2903)</f>
        <v/>
      </c>
      <c r="O2908" s="38" t="str">
        <f>IF($L2908="","",VLOOKUP($R2908,Tarife!$A$2:$R$599,13,FALSE))</f>
        <v/>
      </c>
      <c r="P2908" s="38" t="str">
        <f t="shared" si="45"/>
        <v/>
      </c>
      <c r="R2908" s="100" t="str">
        <f>Zusammenzug!$C$25&amp;"-"&amp;Zusammenzug!$A$7&amp;"-"&amp;Leistungen!L2908</f>
        <v>2024-0-</v>
      </c>
    </row>
    <row r="2909" spans="1:18" x14ac:dyDescent="0.2">
      <c r="A2909" s="95" t="str">
        <f>IF(ISBLANK(Perigon!E2904),"",Perigon!E2904)</f>
        <v/>
      </c>
      <c r="B2909" s="95" t="str">
        <f>IF(ISBLANK(Perigon!G2904),"",Perigon!G2904)</f>
        <v/>
      </c>
      <c r="C2909" s="96" t="str">
        <f>IF(ISBLANK(Perigon!I2904),"",Perigon!I2904)</f>
        <v/>
      </c>
      <c r="D2909" s="97" t="str">
        <f>IF(ISBLANK(Perigon!J2904),"",Perigon!J2904)</f>
        <v/>
      </c>
      <c r="E2909" s="64" t="str">
        <f>IF(ISBLANK(Perigon!K2904),"",Perigon!K2904)</f>
        <v/>
      </c>
      <c r="F2909" s="65"/>
      <c r="G2909" s="64"/>
      <c r="H2909" s="69" t="str">
        <f>IF(ISBLANK(Perigon!L2904),"",Perigon!L2904)</f>
        <v/>
      </c>
      <c r="I2909" s="69" t="str">
        <f>IF(ISBLANK(Perigon!M2904),"",Perigon!M2904)</f>
        <v/>
      </c>
      <c r="J2909" s="98" t="str">
        <f>IF(ISBLANK(Perigon!N2904),"",Perigon!N2904)</f>
        <v/>
      </c>
      <c r="K2909" s="99" t="str">
        <f>IF(ISBLANK(Perigon!J2904),"",Perigon!T2904)</f>
        <v/>
      </c>
      <c r="L2909" s="95" t="str">
        <f>IF(ISBLANK(Perigon!O2904),"",Perigon!O2904)</f>
        <v/>
      </c>
      <c r="M2909" s="95" t="str">
        <f>IF(ISBLANK(Perigon!R2904),"",Perigon!R2904)</f>
        <v/>
      </c>
      <c r="N2909" s="95" t="str">
        <f>IF(ISBLANK(Perigon!P2904),"",Perigon!P2904)</f>
        <v/>
      </c>
      <c r="O2909" s="38" t="str">
        <f>IF($L2909="","",VLOOKUP($R2909,Tarife!$A$2:$R$599,13,FALSE))</f>
        <v/>
      </c>
      <c r="P2909" s="38" t="str">
        <f t="shared" si="45"/>
        <v/>
      </c>
      <c r="R2909" s="100" t="str">
        <f>Zusammenzug!$C$25&amp;"-"&amp;Zusammenzug!$A$7&amp;"-"&amp;Leistungen!L2909</f>
        <v>2024-0-</v>
      </c>
    </row>
    <row r="2910" spans="1:18" x14ac:dyDescent="0.2">
      <c r="A2910" s="95" t="str">
        <f>IF(ISBLANK(Perigon!E2905),"",Perigon!E2905)</f>
        <v/>
      </c>
      <c r="B2910" s="95" t="str">
        <f>IF(ISBLANK(Perigon!G2905),"",Perigon!G2905)</f>
        <v/>
      </c>
      <c r="C2910" s="96" t="str">
        <f>IF(ISBLANK(Perigon!I2905),"",Perigon!I2905)</f>
        <v/>
      </c>
      <c r="D2910" s="97" t="str">
        <f>IF(ISBLANK(Perigon!J2905),"",Perigon!J2905)</f>
        <v/>
      </c>
      <c r="E2910" s="64" t="str">
        <f>IF(ISBLANK(Perigon!K2905),"",Perigon!K2905)</f>
        <v/>
      </c>
      <c r="F2910" s="65"/>
      <c r="G2910" s="64"/>
      <c r="H2910" s="69" t="str">
        <f>IF(ISBLANK(Perigon!L2905),"",Perigon!L2905)</f>
        <v/>
      </c>
      <c r="I2910" s="69" t="str">
        <f>IF(ISBLANK(Perigon!M2905),"",Perigon!M2905)</f>
        <v/>
      </c>
      <c r="J2910" s="98" t="str">
        <f>IF(ISBLANK(Perigon!N2905),"",Perigon!N2905)</f>
        <v/>
      </c>
      <c r="K2910" s="99" t="str">
        <f>IF(ISBLANK(Perigon!J2905),"",Perigon!T2905)</f>
        <v/>
      </c>
      <c r="L2910" s="95" t="str">
        <f>IF(ISBLANK(Perigon!O2905),"",Perigon!O2905)</f>
        <v/>
      </c>
      <c r="M2910" s="95" t="str">
        <f>IF(ISBLANK(Perigon!R2905),"",Perigon!R2905)</f>
        <v/>
      </c>
      <c r="N2910" s="95" t="str">
        <f>IF(ISBLANK(Perigon!P2905),"",Perigon!P2905)</f>
        <v/>
      </c>
      <c r="O2910" s="38" t="str">
        <f>IF($L2910="","",VLOOKUP($R2910,Tarife!$A$2:$R$599,13,FALSE))</f>
        <v/>
      </c>
      <c r="P2910" s="38" t="str">
        <f t="shared" si="45"/>
        <v/>
      </c>
      <c r="R2910" s="100" t="str">
        <f>Zusammenzug!$C$25&amp;"-"&amp;Zusammenzug!$A$7&amp;"-"&amp;Leistungen!L2910</f>
        <v>2024-0-</v>
      </c>
    </row>
    <row r="2911" spans="1:18" x14ac:dyDescent="0.2">
      <c r="A2911" s="95" t="str">
        <f>IF(ISBLANK(Perigon!E2906),"",Perigon!E2906)</f>
        <v/>
      </c>
      <c r="B2911" s="95" t="str">
        <f>IF(ISBLANK(Perigon!G2906),"",Perigon!G2906)</f>
        <v/>
      </c>
      <c r="C2911" s="96" t="str">
        <f>IF(ISBLANK(Perigon!I2906),"",Perigon!I2906)</f>
        <v/>
      </c>
      <c r="D2911" s="97" t="str">
        <f>IF(ISBLANK(Perigon!J2906),"",Perigon!J2906)</f>
        <v/>
      </c>
      <c r="E2911" s="64" t="str">
        <f>IF(ISBLANK(Perigon!K2906),"",Perigon!K2906)</f>
        <v/>
      </c>
      <c r="F2911" s="65"/>
      <c r="G2911" s="64"/>
      <c r="H2911" s="69" t="str">
        <f>IF(ISBLANK(Perigon!L2906),"",Perigon!L2906)</f>
        <v/>
      </c>
      <c r="I2911" s="69" t="str">
        <f>IF(ISBLANK(Perigon!M2906),"",Perigon!M2906)</f>
        <v/>
      </c>
      <c r="J2911" s="98" t="str">
        <f>IF(ISBLANK(Perigon!N2906),"",Perigon!N2906)</f>
        <v/>
      </c>
      <c r="K2911" s="99" t="str">
        <f>IF(ISBLANK(Perigon!J2906),"",Perigon!T2906)</f>
        <v/>
      </c>
      <c r="L2911" s="95" t="str">
        <f>IF(ISBLANK(Perigon!O2906),"",Perigon!O2906)</f>
        <v/>
      </c>
      <c r="M2911" s="95" t="str">
        <f>IF(ISBLANK(Perigon!R2906),"",Perigon!R2906)</f>
        <v/>
      </c>
      <c r="N2911" s="95" t="str">
        <f>IF(ISBLANK(Perigon!P2906),"",Perigon!P2906)</f>
        <v/>
      </c>
      <c r="O2911" s="38" t="str">
        <f>IF($L2911="","",VLOOKUP($R2911,Tarife!$A$2:$R$599,13,FALSE))</f>
        <v/>
      </c>
      <c r="P2911" s="38" t="str">
        <f t="shared" si="45"/>
        <v/>
      </c>
      <c r="R2911" s="100" t="str">
        <f>Zusammenzug!$C$25&amp;"-"&amp;Zusammenzug!$A$7&amp;"-"&amp;Leistungen!L2911</f>
        <v>2024-0-</v>
      </c>
    </row>
    <row r="2912" spans="1:18" x14ac:dyDescent="0.2">
      <c r="A2912" s="95" t="str">
        <f>IF(ISBLANK(Perigon!E2907),"",Perigon!E2907)</f>
        <v/>
      </c>
      <c r="B2912" s="95" t="str">
        <f>IF(ISBLANK(Perigon!G2907),"",Perigon!G2907)</f>
        <v/>
      </c>
      <c r="C2912" s="96" t="str">
        <f>IF(ISBLANK(Perigon!I2907),"",Perigon!I2907)</f>
        <v/>
      </c>
      <c r="D2912" s="97" t="str">
        <f>IF(ISBLANK(Perigon!J2907),"",Perigon!J2907)</f>
        <v/>
      </c>
      <c r="E2912" s="64" t="str">
        <f>IF(ISBLANK(Perigon!K2907),"",Perigon!K2907)</f>
        <v/>
      </c>
      <c r="F2912" s="65"/>
      <c r="G2912" s="64"/>
      <c r="H2912" s="69" t="str">
        <f>IF(ISBLANK(Perigon!L2907),"",Perigon!L2907)</f>
        <v/>
      </c>
      <c r="I2912" s="69" t="str">
        <f>IF(ISBLANK(Perigon!M2907),"",Perigon!M2907)</f>
        <v/>
      </c>
      <c r="J2912" s="98" t="str">
        <f>IF(ISBLANK(Perigon!N2907),"",Perigon!N2907)</f>
        <v/>
      </c>
      <c r="K2912" s="99" t="str">
        <f>IF(ISBLANK(Perigon!J2907),"",Perigon!T2907)</f>
        <v/>
      </c>
      <c r="L2912" s="95" t="str">
        <f>IF(ISBLANK(Perigon!O2907),"",Perigon!O2907)</f>
        <v/>
      </c>
      <c r="M2912" s="95" t="str">
        <f>IF(ISBLANK(Perigon!R2907),"",Perigon!R2907)</f>
        <v/>
      </c>
      <c r="N2912" s="95" t="str">
        <f>IF(ISBLANK(Perigon!P2907),"",Perigon!P2907)</f>
        <v/>
      </c>
      <c r="O2912" s="38" t="str">
        <f>IF($L2912="","",VLOOKUP($R2912,Tarife!$A$2:$R$599,13,FALSE))</f>
        <v/>
      </c>
      <c r="P2912" s="38" t="str">
        <f t="shared" si="45"/>
        <v/>
      </c>
      <c r="R2912" s="100" t="str">
        <f>Zusammenzug!$C$25&amp;"-"&amp;Zusammenzug!$A$7&amp;"-"&amp;Leistungen!L2912</f>
        <v>2024-0-</v>
      </c>
    </row>
    <row r="2913" spans="1:18" x14ac:dyDescent="0.2">
      <c r="A2913" s="95" t="str">
        <f>IF(ISBLANK(Perigon!E2908),"",Perigon!E2908)</f>
        <v/>
      </c>
      <c r="B2913" s="95" t="str">
        <f>IF(ISBLANK(Perigon!G2908),"",Perigon!G2908)</f>
        <v/>
      </c>
      <c r="C2913" s="96" t="str">
        <f>IF(ISBLANK(Perigon!I2908),"",Perigon!I2908)</f>
        <v/>
      </c>
      <c r="D2913" s="97" t="str">
        <f>IF(ISBLANK(Perigon!J2908),"",Perigon!J2908)</f>
        <v/>
      </c>
      <c r="E2913" s="64" t="str">
        <f>IF(ISBLANK(Perigon!K2908),"",Perigon!K2908)</f>
        <v/>
      </c>
      <c r="F2913" s="65"/>
      <c r="G2913" s="64"/>
      <c r="H2913" s="69" t="str">
        <f>IF(ISBLANK(Perigon!L2908),"",Perigon!L2908)</f>
        <v/>
      </c>
      <c r="I2913" s="69" t="str">
        <f>IF(ISBLANK(Perigon!M2908),"",Perigon!M2908)</f>
        <v/>
      </c>
      <c r="J2913" s="98" t="str">
        <f>IF(ISBLANK(Perigon!N2908),"",Perigon!N2908)</f>
        <v/>
      </c>
      <c r="K2913" s="99" t="str">
        <f>IF(ISBLANK(Perigon!J2908),"",Perigon!T2908)</f>
        <v/>
      </c>
      <c r="L2913" s="95" t="str">
        <f>IF(ISBLANK(Perigon!O2908),"",Perigon!O2908)</f>
        <v/>
      </c>
      <c r="M2913" s="95" t="str">
        <f>IF(ISBLANK(Perigon!R2908),"",Perigon!R2908)</f>
        <v/>
      </c>
      <c r="N2913" s="95" t="str">
        <f>IF(ISBLANK(Perigon!P2908),"",Perigon!P2908)</f>
        <v/>
      </c>
      <c r="O2913" s="38" t="str">
        <f>IF($L2913="","",VLOOKUP($R2913,Tarife!$A$2:$R$599,13,FALSE))</f>
        <v/>
      </c>
      <c r="P2913" s="38" t="str">
        <f t="shared" si="45"/>
        <v/>
      </c>
      <c r="R2913" s="100" t="str">
        <f>Zusammenzug!$C$25&amp;"-"&amp;Zusammenzug!$A$7&amp;"-"&amp;Leistungen!L2913</f>
        <v>2024-0-</v>
      </c>
    </row>
    <row r="2914" spans="1:18" x14ac:dyDescent="0.2">
      <c r="A2914" s="95" t="str">
        <f>IF(ISBLANK(Perigon!E2909),"",Perigon!E2909)</f>
        <v/>
      </c>
      <c r="B2914" s="95" t="str">
        <f>IF(ISBLANK(Perigon!G2909),"",Perigon!G2909)</f>
        <v/>
      </c>
      <c r="C2914" s="96" t="str">
        <f>IF(ISBLANK(Perigon!I2909),"",Perigon!I2909)</f>
        <v/>
      </c>
      <c r="D2914" s="97" t="str">
        <f>IF(ISBLANK(Perigon!J2909),"",Perigon!J2909)</f>
        <v/>
      </c>
      <c r="E2914" s="64" t="str">
        <f>IF(ISBLANK(Perigon!K2909),"",Perigon!K2909)</f>
        <v/>
      </c>
      <c r="F2914" s="65"/>
      <c r="G2914" s="64"/>
      <c r="H2914" s="69" t="str">
        <f>IF(ISBLANK(Perigon!L2909),"",Perigon!L2909)</f>
        <v/>
      </c>
      <c r="I2914" s="69" t="str">
        <f>IF(ISBLANK(Perigon!M2909),"",Perigon!M2909)</f>
        <v/>
      </c>
      <c r="J2914" s="98" t="str">
        <f>IF(ISBLANK(Perigon!N2909),"",Perigon!N2909)</f>
        <v/>
      </c>
      <c r="K2914" s="99" t="str">
        <f>IF(ISBLANK(Perigon!J2909),"",Perigon!T2909)</f>
        <v/>
      </c>
      <c r="L2914" s="95" t="str">
        <f>IF(ISBLANK(Perigon!O2909),"",Perigon!O2909)</f>
        <v/>
      </c>
      <c r="M2914" s="95" t="str">
        <f>IF(ISBLANK(Perigon!R2909),"",Perigon!R2909)</f>
        <v/>
      </c>
      <c r="N2914" s="95" t="str">
        <f>IF(ISBLANK(Perigon!P2909),"",Perigon!P2909)</f>
        <v/>
      </c>
      <c r="O2914" s="38" t="str">
        <f>IF($L2914="","",VLOOKUP($R2914,Tarife!$A$2:$R$599,13,FALSE))</f>
        <v/>
      </c>
      <c r="P2914" s="38" t="str">
        <f t="shared" si="45"/>
        <v/>
      </c>
      <c r="R2914" s="100" t="str">
        <f>Zusammenzug!$C$25&amp;"-"&amp;Zusammenzug!$A$7&amp;"-"&amp;Leistungen!L2914</f>
        <v>2024-0-</v>
      </c>
    </row>
    <row r="2915" spans="1:18" x14ac:dyDescent="0.2">
      <c r="A2915" s="95" t="str">
        <f>IF(ISBLANK(Perigon!E2910),"",Perigon!E2910)</f>
        <v/>
      </c>
      <c r="B2915" s="95" t="str">
        <f>IF(ISBLANK(Perigon!G2910),"",Perigon!G2910)</f>
        <v/>
      </c>
      <c r="C2915" s="96" t="str">
        <f>IF(ISBLANK(Perigon!I2910),"",Perigon!I2910)</f>
        <v/>
      </c>
      <c r="D2915" s="97" t="str">
        <f>IF(ISBLANK(Perigon!J2910),"",Perigon!J2910)</f>
        <v/>
      </c>
      <c r="E2915" s="64" t="str">
        <f>IF(ISBLANK(Perigon!K2910),"",Perigon!K2910)</f>
        <v/>
      </c>
      <c r="F2915" s="65"/>
      <c r="G2915" s="64"/>
      <c r="H2915" s="69" t="str">
        <f>IF(ISBLANK(Perigon!L2910),"",Perigon!L2910)</f>
        <v/>
      </c>
      <c r="I2915" s="69" t="str">
        <f>IF(ISBLANK(Perigon!M2910),"",Perigon!M2910)</f>
        <v/>
      </c>
      <c r="J2915" s="98" t="str">
        <f>IF(ISBLANK(Perigon!N2910),"",Perigon!N2910)</f>
        <v/>
      </c>
      <c r="K2915" s="99" t="str">
        <f>IF(ISBLANK(Perigon!J2910),"",Perigon!T2910)</f>
        <v/>
      </c>
      <c r="L2915" s="95" t="str">
        <f>IF(ISBLANK(Perigon!O2910),"",Perigon!O2910)</f>
        <v/>
      </c>
      <c r="M2915" s="95" t="str">
        <f>IF(ISBLANK(Perigon!R2910),"",Perigon!R2910)</f>
        <v/>
      </c>
      <c r="N2915" s="95" t="str">
        <f>IF(ISBLANK(Perigon!P2910),"",Perigon!P2910)</f>
        <v/>
      </c>
      <c r="O2915" s="38" t="str">
        <f>IF($L2915="","",VLOOKUP($R2915,Tarife!$A$2:$R$599,13,FALSE))</f>
        <v/>
      </c>
      <c r="P2915" s="38" t="str">
        <f t="shared" si="45"/>
        <v/>
      </c>
      <c r="R2915" s="100" t="str">
        <f>Zusammenzug!$C$25&amp;"-"&amp;Zusammenzug!$A$7&amp;"-"&amp;Leistungen!L2915</f>
        <v>2024-0-</v>
      </c>
    </row>
    <row r="2916" spans="1:18" x14ac:dyDescent="0.2">
      <c r="A2916" s="95" t="str">
        <f>IF(ISBLANK(Perigon!E2911),"",Perigon!E2911)</f>
        <v/>
      </c>
      <c r="B2916" s="95" t="str">
        <f>IF(ISBLANK(Perigon!G2911),"",Perigon!G2911)</f>
        <v/>
      </c>
      <c r="C2916" s="96" t="str">
        <f>IF(ISBLANK(Perigon!I2911),"",Perigon!I2911)</f>
        <v/>
      </c>
      <c r="D2916" s="97" t="str">
        <f>IF(ISBLANK(Perigon!J2911),"",Perigon!J2911)</f>
        <v/>
      </c>
      <c r="E2916" s="64" t="str">
        <f>IF(ISBLANK(Perigon!K2911),"",Perigon!K2911)</f>
        <v/>
      </c>
      <c r="F2916" s="65"/>
      <c r="G2916" s="64"/>
      <c r="H2916" s="69" t="str">
        <f>IF(ISBLANK(Perigon!L2911),"",Perigon!L2911)</f>
        <v/>
      </c>
      <c r="I2916" s="69" t="str">
        <f>IF(ISBLANK(Perigon!M2911),"",Perigon!M2911)</f>
        <v/>
      </c>
      <c r="J2916" s="98" t="str">
        <f>IF(ISBLANK(Perigon!N2911),"",Perigon!N2911)</f>
        <v/>
      </c>
      <c r="K2916" s="99" t="str">
        <f>IF(ISBLANK(Perigon!J2911),"",Perigon!T2911)</f>
        <v/>
      </c>
      <c r="L2916" s="95" t="str">
        <f>IF(ISBLANK(Perigon!O2911),"",Perigon!O2911)</f>
        <v/>
      </c>
      <c r="M2916" s="95" t="str">
        <f>IF(ISBLANK(Perigon!R2911),"",Perigon!R2911)</f>
        <v/>
      </c>
      <c r="N2916" s="95" t="str">
        <f>IF(ISBLANK(Perigon!P2911),"",Perigon!P2911)</f>
        <v/>
      </c>
      <c r="O2916" s="38" t="str">
        <f>IF($L2916="","",VLOOKUP($R2916,Tarife!$A$2:$R$599,13,FALSE))</f>
        <v/>
      </c>
      <c r="P2916" s="38" t="str">
        <f t="shared" si="45"/>
        <v/>
      </c>
      <c r="R2916" s="100" t="str">
        <f>Zusammenzug!$C$25&amp;"-"&amp;Zusammenzug!$A$7&amp;"-"&amp;Leistungen!L2916</f>
        <v>2024-0-</v>
      </c>
    </row>
    <row r="2917" spans="1:18" x14ac:dyDescent="0.2">
      <c r="A2917" s="95" t="str">
        <f>IF(ISBLANK(Perigon!E2912),"",Perigon!E2912)</f>
        <v/>
      </c>
      <c r="B2917" s="95" t="str">
        <f>IF(ISBLANK(Perigon!G2912),"",Perigon!G2912)</f>
        <v/>
      </c>
      <c r="C2917" s="96" t="str">
        <f>IF(ISBLANK(Perigon!I2912),"",Perigon!I2912)</f>
        <v/>
      </c>
      <c r="D2917" s="97" t="str">
        <f>IF(ISBLANK(Perigon!J2912),"",Perigon!J2912)</f>
        <v/>
      </c>
      <c r="E2917" s="64" t="str">
        <f>IF(ISBLANK(Perigon!K2912),"",Perigon!K2912)</f>
        <v/>
      </c>
      <c r="F2917" s="65"/>
      <c r="G2917" s="64"/>
      <c r="H2917" s="69" t="str">
        <f>IF(ISBLANK(Perigon!L2912),"",Perigon!L2912)</f>
        <v/>
      </c>
      <c r="I2917" s="69" t="str">
        <f>IF(ISBLANK(Perigon!M2912),"",Perigon!M2912)</f>
        <v/>
      </c>
      <c r="J2917" s="98" t="str">
        <f>IF(ISBLANK(Perigon!N2912),"",Perigon!N2912)</f>
        <v/>
      </c>
      <c r="K2917" s="99" t="str">
        <f>IF(ISBLANK(Perigon!J2912),"",Perigon!T2912)</f>
        <v/>
      </c>
      <c r="L2917" s="95" t="str">
        <f>IF(ISBLANK(Perigon!O2912),"",Perigon!O2912)</f>
        <v/>
      </c>
      <c r="M2917" s="95" t="str">
        <f>IF(ISBLANK(Perigon!R2912),"",Perigon!R2912)</f>
        <v/>
      </c>
      <c r="N2917" s="95" t="str">
        <f>IF(ISBLANK(Perigon!P2912),"",Perigon!P2912)</f>
        <v/>
      </c>
      <c r="O2917" s="38" t="str">
        <f>IF($L2917="","",VLOOKUP($R2917,Tarife!$A$2:$R$599,13,FALSE))</f>
        <v/>
      </c>
      <c r="P2917" s="38" t="str">
        <f t="shared" si="45"/>
        <v/>
      </c>
      <c r="R2917" s="100" t="str">
        <f>Zusammenzug!$C$25&amp;"-"&amp;Zusammenzug!$A$7&amp;"-"&amp;Leistungen!L2917</f>
        <v>2024-0-</v>
      </c>
    </row>
    <row r="2918" spans="1:18" x14ac:dyDescent="0.2">
      <c r="A2918" s="95" t="str">
        <f>IF(ISBLANK(Perigon!E2913),"",Perigon!E2913)</f>
        <v/>
      </c>
      <c r="B2918" s="95" t="str">
        <f>IF(ISBLANK(Perigon!G2913),"",Perigon!G2913)</f>
        <v/>
      </c>
      <c r="C2918" s="96" t="str">
        <f>IF(ISBLANK(Perigon!I2913),"",Perigon!I2913)</f>
        <v/>
      </c>
      <c r="D2918" s="97" t="str">
        <f>IF(ISBLANK(Perigon!J2913),"",Perigon!J2913)</f>
        <v/>
      </c>
      <c r="E2918" s="64" t="str">
        <f>IF(ISBLANK(Perigon!K2913),"",Perigon!K2913)</f>
        <v/>
      </c>
      <c r="F2918" s="65"/>
      <c r="G2918" s="64"/>
      <c r="H2918" s="69" t="str">
        <f>IF(ISBLANK(Perigon!L2913),"",Perigon!L2913)</f>
        <v/>
      </c>
      <c r="I2918" s="69" t="str">
        <f>IF(ISBLANK(Perigon!M2913),"",Perigon!M2913)</f>
        <v/>
      </c>
      <c r="J2918" s="98" t="str">
        <f>IF(ISBLANK(Perigon!N2913),"",Perigon!N2913)</f>
        <v/>
      </c>
      <c r="K2918" s="99" t="str">
        <f>IF(ISBLANK(Perigon!J2913),"",Perigon!T2913)</f>
        <v/>
      </c>
      <c r="L2918" s="95" t="str">
        <f>IF(ISBLANK(Perigon!O2913),"",Perigon!O2913)</f>
        <v/>
      </c>
      <c r="M2918" s="95" t="str">
        <f>IF(ISBLANK(Perigon!R2913),"",Perigon!R2913)</f>
        <v/>
      </c>
      <c r="N2918" s="95" t="str">
        <f>IF(ISBLANK(Perigon!P2913),"",Perigon!P2913)</f>
        <v/>
      </c>
      <c r="O2918" s="38" t="str">
        <f>IF($L2918="","",VLOOKUP($R2918,Tarife!$A$2:$R$599,13,FALSE))</f>
        <v/>
      </c>
      <c r="P2918" s="38" t="str">
        <f t="shared" si="45"/>
        <v/>
      </c>
      <c r="R2918" s="100" t="str">
        <f>Zusammenzug!$C$25&amp;"-"&amp;Zusammenzug!$A$7&amp;"-"&amp;Leistungen!L2918</f>
        <v>2024-0-</v>
      </c>
    </row>
    <row r="2919" spans="1:18" x14ac:dyDescent="0.2">
      <c r="A2919" s="95" t="str">
        <f>IF(ISBLANK(Perigon!E2914),"",Perigon!E2914)</f>
        <v/>
      </c>
      <c r="B2919" s="95" t="str">
        <f>IF(ISBLANK(Perigon!G2914),"",Perigon!G2914)</f>
        <v/>
      </c>
      <c r="C2919" s="96" t="str">
        <f>IF(ISBLANK(Perigon!I2914),"",Perigon!I2914)</f>
        <v/>
      </c>
      <c r="D2919" s="97" t="str">
        <f>IF(ISBLANK(Perigon!J2914),"",Perigon!J2914)</f>
        <v/>
      </c>
      <c r="E2919" s="64" t="str">
        <f>IF(ISBLANK(Perigon!K2914),"",Perigon!K2914)</f>
        <v/>
      </c>
      <c r="F2919" s="65"/>
      <c r="G2919" s="64"/>
      <c r="H2919" s="69" t="str">
        <f>IF(ISBLANK(Perigon!L2914),"",Perigon!L2914)</f>
        <v/>
      </c>
      <c r="I2919" s="69" t="str">
        <f>IF(ISBLANK(Perigon!M2914),"",Perigon!M2914)</f>
        <v/>
      </c>
      <c r="J2919" s="98" t="str">
        <f>IF(ISBLANK(Perigon!N2914),"",Perigon!N2914)</f>
        <v/>
      </c>
      <c r="K2919" s="99" t="str">
        <f>IF(ISBLANK(Perigon!J2914),"",Perigon!T2914)</f>
        <v/>
      </c>
      <c r="L2919" s="95" t="str">
        <f>IF(ISBLANK(Perigon!O2914),"",Perigon!O2914)</f>
        <v/>
      </c>
      <c r="M2919" s="95" t="str">
        <f>IF(ISBLANK(Perigon!R2914),"",Perigon!R2914)</f>
        <v/>
      </c>
      <c r="N2919" s="95" t="str">
        <f>IF(ISBLANK(Perigon!P2914),"",Perigon!P2914)</f>
        <v/>
      </c>
      <c r="O2919" s="38" t="str">
        <f>IF($L2919="","",VLOOKUP($R2919,Tarife!$A$2:$R$599,13,FALSE))</f>
        <v/>
      </c>
      <c r="P2919" s="38" t="str">
        <f t="shared" si="45"/>
        <v/>
      </c>
      <c r="R2919" s="100" t="str">
        <f>Zusammenzug!$C$25&amp;"-"&amp;Zusammenzug!$A$7&amp;"-"&amp;Leistungen!L2919</f>
        <v>2024-0-</v>
      </c>
    </row>
    <row r="2920" spans="1:18" x14ac:dyDescent="0.2">
      <c r="A2920" s="95" t="str">
        <f>IF(ISBLANK(Perigon!E2915),"",Perigon!E2915)</f>
        <v/>
      </c>
      <c r="B2920" s="95" t="str">
        <f>IF(ISBLANK(Perigon!G2915),"",Perigon!G2915)</f>
        <v/>
      </c>
      <c r="C2920" s="96" t="str">
        <f>IF(ISBLANK(Perigon!I2915),"",Perigon!I2915)</f>
        <v/>
      </c>
      <c r="D2920" s="97" t="str">
        <f>IF(ISBLANK(Perigon!J2915),"",Perigon!J2915)</f>
        <v/>
      </c>
      <c r="E2920" s="64" t="str">
        <f>IF(ISBLANK(Perigon!K2915),"",Perigon!K2915)</f>
        <v/>
      </c>
      <c r="F2920" s="65"/>
      <c r="G2920" s="64"/>
      <c r="H2920" s="69" t="str">
        <f>IF(ISBLANK(Perigon!L2915),"",Perigon!L2915)</f>
        <v/>
      </c>
      <c r="I2920" s="69" t="str">
        <f>IF(ISBLANK(Perigon!M2915),"",Perigon!M2915)</f>
        <v/>
      </c>
      <c r="J2920" s="98" t="str">
        <f>IF(ISBLANK(Perigon!N2915),"",Perigon!N2915)</f>
        <v/>
      </c>
      <c r="K2920" s="99" t="str">
        <f>IF(ISBLANK(Perigon!J2915),"",Perigon!T2915)</f>
        <v/>
      </c>
      <c r="L2920" s="95" t="str">
        <f>IF(ISBLANK(Perigon!O2915),"",Perigon!O2915)</f>
        <v/>
      </c>
      <c r="M2920" s="95" t="str">
        <f>IF(ISBLANK(Perigon!R2915),"",Perigon!R2915)</f>
        <v/>
      </c>
      <c r="N2920" s="95" t="str">
        <f>IF(ISBLANK(Perigon!P2915),"",Perigon!P2915)</f>
        <v/>
      </c>
      <c r="O2920" s="38" t="str">
        <f>IF($L2920="","",VLOOKUP($R2920,Tarife!$A$2:$R$599,13,FALSE))</f>
        <v/>
      </c>
      <c r="P2920" s="38" t="str">
        <f t="shared" si="45"/>
        <v/>
      </c>
      <c r="R2920" s="100" t="str">
        <f>Zusammenzug!$C$25&amp;"-"&amp;Zusammenzug!$A$7&amp;"-"&amp;Leistungen!L2920</f>
        <v>2024-0-</v>
      </c>
    </row>
    <row r="2921" spans="1:18" x14ac:dyDescent="0.2">
      <c r="A2921" s="95" t="str">
        <f>IF(ISBLANK(Perigon!E2916),"",Perigon!E2916)</f>
        <v/>
      </c>
      <c r="B2921" s="95" t="str">
        <f>IF(ISBLANK(Perigon!G2916),"",Perigon!G2916)</f>
        <v/>
      </c>
      <c r="C2921" s="96" t="str">
        <f>IF(ISBLANK(Perigon!I2916),"",Perigon!I2916)</f>
        <v/>
      </c>
      <c r="D2921" s="97" t="str">
        <f>IF(ISBLANK(Perigon!J2916),"",Perigon!J2916)</f>
        <v/>
      </c>
      <c r="E2921" s="64" t="str">
        <f>IF(ISBLANK(Perigon!K2916),"",Perigon!K2916)</f>
        <v/>
      </c>
      <c r="F2921" s="65"/>
      <c r="G2921" s="64"/>
      <c r="H2921" s="69" t="str">
        <f>IF(ISBLANK(Perigon!L2916),"",Perigon!L2916)</f>
        <v/>
      </c>
      <c r="I2921" s="69" t="str">
        <f>IF(ISBLANK(Perigon!M2916),"",Perigon!M2916)</f>
        <v/>
      </c>
      <c r="J2921" s="98" t="str">
        <f>IF(ISBLANK(Perigon!N2916),"",Perigon!N2916)</f>
        <v/>
      </c>
      <c r="K2921" s="99" t="str">
        <f>IF(ISBLANK(Perigon!J2916),"",Perigon!T2916)</f>
        <v/>
      </c>
      <c r="L2921" s="95" t="str">
        <f>IF(ISBLANK(Perigon!O2916),"",Perigon!O2916)</f>
        <v/>
      </c>
      <c r="M2921" s="95" t="str">
        <f>IF(ISBLANK(Perigon!R2916),"",Perigon!R2916)</f>
        <v/>
      </c>
      <c r="N2921" s="95" t="str">
        <f>IF(ISBLANK(Perigon!P2916),"",Perigon!P2916)</f>
        <v/>
      </c>
      <c r="O2921" s="38" t="str">
        <f>IF($L2921="","",VLOOKUP($R2921,Tarife!$A$2:$R$599,13,FALSE))</f>
        <v/>
      </c>
      <c r="P2921" s="38" t="str">
        <f t="shared" si="45"/>
        <v/>
      </c>
      <c r="R2921" s="100" t="str">
        <f>Zusammenzug!$C$25&amp;"-"&amp;Zusammenzug!$A$7&amp;"-"&amp;Leistungen!L2921</f>
        <v>2024-0-</v>
      </c>
    </row>
    <row r="2922" spans="1:18" x14ac:dyDescent="0.2">
      <c r="A2922" s="95" t="str">
        <f>IF(ISBLANK(Perigon!E2917),"",Perigon!E2917)</f>
        <v/>
      </c>
      <c r="B2922" s="95" t="str">
        <f>IF(ISBLANK(Perigon!G2917),"",Perigon!G2917)</f>
        <v/>
      </c>
      <c r="C2922" s="96" t="str">
        <f>IF(ISBLANK(Perigon!I2917),"",Perigon!I2917)</f>
        <v/>
      </c>
      <c r="D2922" s="97" t="str">
        <f>IF(ISBLANK(Perigon!J2917),"",Perigon!J2917)</f>
        <v/>
      </c>
      <c r="E2922" s="64" t="str">
        <f>IF(ISBLANK(Perigon!K2917),"",Perigon!K2917)</f>
        <v/>
      </c>
      <c r="F2922" s="65"/>
      <c r="G2922" s="64"/>
      <c r="H2922" s="69" t="str">
        <f>IF(ISBLANK(Perigon!L2917),"",Perigon!L2917)</f>
        <v/>
      </c>
      <c r="I2922" s="69" t="str">
        <f>IF(ISBLANK(Perigon!M2917),"",Perigon!M2917)</f>
        <v/>
      </c>
      <c r="J2922" s="98" t="str">
        <f>IF(ISBLANK(Perigon!N2917),"",Perigon!N2917)</f>
        <v/>
      </c>
      <c r="K2922" s="99" t="str">
        <f>IF(ISBLANK(Perigon!J2917),"",Perigon!T2917)</f>
        <v/>
      </c>
      <c r="L2922" s="95" t="str">
        <f>IF(ISBLANK(Perigon!O2917),"",Perigon!O2917)</f>
        <v/>
      </c>
      <c r="M2922" s="95" t="str">
        <f>IF(ISBLANK(Perigon!R2917),"",Perigon!R2917)</f>
        <v/>
      </c>
      <c r="N2922" s="95" t="str">
        <f>IF(ISBLANK(Perigon!P2917),"",Perigon!P2917)</f>
        <v/>
      </c>
      <c r="O2922" s="38" t="str">
        <f>IF($L2922="","",VLOOKUP($R2922,Tarife!$A$2:$R$599,13,FALSE))</f>
        <v/>
      </c>
      <c r="P2922" s="38" t="str">
        <f t="shared" si="45"/>
        <v/>
      </c>
      <c r="R2922" s="100" t="str">
        <f>Zusammenzug!$C$25&amp;"-"&amp;Zusammenzug!$A$7&amp;"-"&amp;Leistungen!L2922</f>
        <v>2024-0-</v>
      </c>
    </row>
    <row r="2923" spans="1:18" x14ac:dyDescent="0.2">
      <c r="A2923" s="95" t="str">
        <f>IF(ISBLANK(Perigon!E2918),"",Perigon!E2918)</f>
        <v/>
      </c>
      <c r="B2923" s="95" t="str">
        <f>IF(ISBLANK(Perigon!G2918),"",Perigon!G2918)</f>
        <v/>
      </c>
      <c r="C2923" s="96" t="str">
        <f>IF(ISBLANK(Perigon!I2918),"",Perigon!I2918)</f>
        <v/>
      </c>
      <c r="D2923" s="97" t="str">
        <f>IF(ISBLANK(Perigon!J2918),"",Perigon!J2918)</f>
        <v/>
      </c>
      <c r="E2923" s="64" t="str">
        <f>IF(ISBLANK(Perigon!K2918),"",Perigon!K2918)</f>
        <v/>
      </c>
      <c r="F2923" s="65"/>
      <c r="G2923" s="64"/>
      <c r="H2923" s="69" t="str">
        <f>IF(ISBLANK(Perigon!L2918),"",Perigon!L2918)</f>
        <v/>
      </c>
      <c r="I2923" s="69" t="str">
        <f>IF(ISBLANK(Perigon!M2918),"",Perigon!M2918)</f>
        <v/>
      </c>
      <c r="J2923" s="98" t="str">
        <f>IF(ISBLANK(Perigon!N2918),"",Perigon!N2918)</f>
        <v/>
      </c>
      <c r="K2923" s="99" t="str">
        <f>IF(ISBLANK(Perigon!J2918),"",Perigon!T2918)</f>
        <v/>
      </c>
      <c r="L2923" s="95" t="str">
        <f>IF(ISBLANK(Perigon!O2918),"",Perigon!O2918)</f>
        <v/>
      </c>
      <c r="M2923" s="95" t="str">
        <f>IF(ISBLANK(Perigon!R2918),"",Perigon!R2918)</f>
        <v/>
      </c>
      <c r="N2923" s="95" t="str">
        <f>IF(ISBLANK(Perigon!P2918),"",Perigon!P2918)</f>
        <v/>
      </c>
      <c r="O2923" s="38" t="str">
        <f>IF($L2923="","",VLOOKUP($R2923,Tarife!$A$2:$R$599,13,FALSE))</f>
        <v/>
      </c>
      <c r="P2923" s="38" t="str">
        <f t="shared" si="45"/>
        <v/>
      </c>
      <c r="R2923" s="100" t="str">
        <f>Zusammenzug!$C$25&amp;"-"&amp;Zusammenzug!$A$7&amp;"-"&amp;Leistungen!L2923</f>
        <v>2024-0-</v>
      </c>
    </row>
    <row r="2924" spans="1:18" x14ac:dyDescent="0.2">
      <c r="A2924" s="95" t="str">
        <f>IF(ISBLANK(Perigon!E2919),"",Perigon!E2919)</f>
        <v/>
      </c>
      <c r="B2924" s="95" t="str">
        <f>IF(ISBLANK(Perigon!G2919),"",Perigon!G2919)</f>
        <v/>
      </c>
      <c r="C2924" s="96" t="str">
        <f>IF(ISBLANK(Perigon!I2919),"",Perigon!I2919)</f>
        <v/>
      </c>
      <c r="D2924" s="97" t="str">
        <f>IF(ISBLANK(Perigon!J2919),"",Perigon!J2919)</f>
        <v/>
      </c>
      <c r="E2924" s="64" t="str">
        <f>IF(ISBLANK(Perigon!K2919),"",Perigon!K2919)</f>
        <v/>
      </c>
      <c r="F2924" s="65"/>
      <c r="G2924" s="64"/>
      <c r="H2924" s="69" t="str">
        <f>IF(ISBLANK(Perigon!L2919),"",Perigon!L2919)</f>
        <v/>
      </c>
      <c r="I2924" s="69" t="str">
        <f>IF(ISBLANK(Perigon!M2919),"",Perigon!M2919)</f>
        <v/>
      </c>
      <c r="J2924" s="98" t="str">
        <f>IF(ISBLANK(Perigon!N2919),"",Perigon!N2919)</f>
        <v/>
      </c>
      <c r="K2924" s="99" t="str">
        <f>IF(ISBLANK(Perigon!J2919),"",Perigon!T2919)</f>
        <v/>
      </c>
      <c r="L2924" s="95" t="str">
        <f>IF(ISBLANK(Perigon!O2919),"",Perigon!O2919)</f>
        <v/>
      </c>
      <c r="M2924" s="95" t="str">
        <f>IF(ISBLANK(Perigon!R2919),"",Perigon!R2919)</f>
        <v/>
      </c>
      <c r="N2924" s="95" t="str">
        <f>IF(ISBLANK(Perigon!P2919),"",Perigon!P2919)</f>
        <v/>
      </c>
      <c r="O2924" s="38" t="str">
        <f>IF($L2924="","",VLOOKUP($R2924,Tarife!$A$2:$R$599,13,FALSE))</f>
        <v/>
      </c>
      <c r="P2924" s="38" t="str">
        <f t="shared" si="45"/>
        <v/>
      </c>
      <c r="R2924" s="100" t="str">
        <f>Zusammenzug!$C$25&amp;"-"&amp;Zusammenzug!$A$7&amp;"-"&amp;Leistungen!L2924</f>
        <v>2024-0-</v>
      </c>
    </row>
    <row r="2925" spans="1:18" x14ac:dyDescent="0.2">
      <c r="A2925" s="95" t="str">
        <f>IF(ISBLANK(Perigon!E2920),"",Perigon!E2920)</f>
        <v/>
      </c>
      <c r="B2925" s="95" t="str">
        <f>IF(ISBLANK(Perigon!G2920),"",Perigon!G2920)</f>
        <v/>
      </c>
      <c r="C2925" s="96" t="str">
        <f>IF(ISBLANK(Perigon!I2920),"",Perigon!I2920)</f>
        <v/>
      </c>
      <c r="D2925" s="97" t="str">
        <f>IF(ISBLANK(Perigon!J2920),"",Perigon!J2920)</f>
        <v/>
      </c>
      <c r="E2925" s="64" t="str">
        <f>IF(ISBLANK(Perigon!K2920),"",Perigon!K2920)</f>
        <v/>
      </c>
      <c r="F2925" s="65"/>
      <c r="G2925" s="64"/>
      <c r="H2925" s="69" t="str">
        <f>IF(ISBLANK(Perigon!L2920),"",Perigon!L2920)</f>
        <v/>
      </c>
      <c r="I2925" s="69" t="str">
        <f>IF(ISBLANK(Perigon!M2920),"",Perigon!M2920)</f>
        <v/>
      </c>
      <c r="J2925" s="98" t="str">
        <f>IF(ISBLANK(Perigon!N2920),"",Perigon!N2920)</f>
        <v/>
      </c>
      <c r="K2925" s="99" t="str">
        <f>IF(ISBLANK(Perigon!J2920),"",Perigon!T2920)</f>
        <v/>
      </c>
      <c r="L2925" s="95" t="str">
        <f>IF(ISBLANK(Perigon!O2920),"",Perigon!O2920)</f>
        <v/>
      </c>
      <c r="M2925" s="95" t="str">
        <f>IF(ISBLANK(Perigon!R2920),"",Perigon!R2920)</f>
        <v/>
      </c>
      <c r="N2925" s="95" t="str">
        <f>IF(ISBLANK(Perigon!P2920),"",Perigon!P2920)</f>
        <v/>
      </c>
      <c r="O2925" s="38" t="str">
        <f>IF($L2925="","",VLOOKUP($R2925,Tarife!$A$2:$R$599,13,FALSE))</f>
        <v/>
      </c>
      <c r="P2925" s="38" t="str">
        <f t="shared" si="45"/>
        <v/>
      </c>
      <c r="R2925" s="100" t="str">
        <f>Zusammenzug!$C$25&amp;"-"&amp;Zusammenzug!$A$7&amp;"-"&amp;Leistungen!L2925</f>
        <v>2024-0-</v>
      </c>
    </row>
    <row r="2926" spans="1:18" x14ac:dyDescent="0.2">
      <c r="A2926" s="95" t="str">
        <f>IF(ISBLANK(Perigon!E2921),"",Perigon!E2921)</f>
        <v/>
      </c>
      <c r="B2926" s="95" t="str">
        <f>IF(ISBLANK(Perigon!G2921),"",Perigon!G2921)</f>
        <v/>
      </c>
      <c r="C2926" s="96" t="str">
        <f>IF(ISBLANK(Perigon!I2921),"",Perigon!I2921)</f>
        <v/>
      </c>
      <c r="D2926" s="97" t="str">
        <f>IF(ISBLANK(Perigon!J2921),"",Perigon!J2921)</f>
        <v/>
      </c>
      <c r="E2926" s="64" t="str">
        <f>IF(ISBLANK(Perigon!K2921),"",Perigon!K2921)</f>
        <v/>
      </c>
      <c r="F2926" s="65"/>
      <c r="G2926" s="64"/>
      <c r="H2926" s="69" t="str">
        <f>IF(ISBLANK(Perigon!L2921),"",Perigon!L2921)</f>
        <v/>
      </c>
      <c r="I2926" s="69" t="str">
        <f>IF(ISBLANK(Perigon!M2921),"",Perigon!M2921)</f>
        <v/>
      </c>
      <c r="J2926" s="98" t="str">
        <f>IF(ISBLANK(Perigon!N2921),"",Perigon!N2921)</f>
        <v/>
      </c>
      <c r="K2926" s="99" t="str">
        <f>IF(ISBLANK(Perigon!J2921),"",Perigon!T2921)</f>
        <v/>
      </c>
      <c r="L2926" s="95" t="str">
        <f>IF(ISBLANK(Perigon!O2921),"",Perigon!O2921)</f>
        <v/>
      </c>
      <c r="M2926" s="95" t="str">
        <f>IF(ISBLANK(Perigon!R2921),"",Perigon!R2921)</f>
        <v/>
      </c>
      <c r="N2926" s="95" t="str">
        <f>IF(ISBLANK(Perigon!P2921),"",Perigon!P2921)</f>
        <v/>
      </c>
      <c r="O2926" s="38" t="str">
        <f>IF($L2926="","",VLOOKUP($R2926,Tarife!$A$2:$R$599,13,FALSE))</f>
        <v/>
      </c>
      <c r="P2926" s="38" t="str">
        <f t="shared" si="45"/>
        <v/>
      </c>
      <c r="R2926" s="100" t="str">
        <f>Zusammenzug!$C$25&amp;"-"&amp;Zusammenzug!$A$7&amp;"-"&amp;Leistungen!L2926</f>
        <v>2024-0-</v>
      </c>
    </row>
    <row r="2927" spans="1:18" x14ac:dyDescent="0.2">
      <c r="A2927" s="95" t="str">
        <f>IF(ISBLANK(Perigon!E2922),"",Perigon!E2922)</f>
        <v/>
      </c>
      <c r="B2927" s="95" t="str">
        <f>IF(ISBLANK(Perigon!G2922),"",Perigon!G2922)</f>
        <v/>
      </c>
      <c r="C2927" s="96" t="str">
        <f>IF(ISBLANK(Perigon!I2922),"",Perigon!I2922)</f>
        <v/>
      </c>
      <c r="D2927" s="97" t="str">
        <f>IF(ISBLANK(Perigon!J2922),"",Perigon!J2922)</f>
        <v/>
      </c>
      <c r="E2927" s="64" t="str">
        <f>IF(ISBLANK(Perigon!K2922),"",Perigon!K2922)</f>
        <v/>
      </c>
      <c r="F2927" s="65"/>
      <c r="G2927" s="64"/>
      <c r="H2927" s="69" t="str">
        <f>IF(ISBLANK(Perigon!L2922),"",Perigon!L2922)</f>
        <v/>
      </c>
      <c r="I2927" s="69" t="str">
        <f>IF(ISBLANK(Perigon!M2922),"",Perigon!M2922)</f>
        <v/>
      </c>
      <c r="J2927" s="98" t="str">
        <f>IF(ISBLANK(Perigon!N2922),"",Perigon!N2922)</f>
        <v/>
      </c>
      <c r="K2927" s="99" t="str">
        <f>IF(ISBLANK(Perigon!J2922),"",Perigon!T2922)</f>
        <v/>
      </c>
      <c r="L2927" s="95" t="str">
        <f>IF(ISBLANK(Perigon!O2922),"",Perigon!O2922)</f>
        <v/>
      </c>
      <c r="M2927" s="95" t="str">
        <f>IF(ISBLANK(Perigon!R2922),"",Perigon!R2922)</f>
        <v/>
      </c>
      <c r="N2927" s="95" t="str">
        <f>IF(ISBLANK(Perigon!P2922),"",Perigon!P2922)</f>
        <v/>
      </c>
      <c r="O2927" s="38" t="str">
        <f>IF($L2927="","",VLOOKUP($R2927,Tarife!$A$2:$R$599,13,FALSE))</f>
        <v/>
      </c>
      <c r="P2927" s="38" t="str">
        <f t="shared" si="45"/>
        <v/>
      </c>
      <c r="R2927" s="100" t="str">
        <f>Zusammenzug!$C$25&amp;"-"&amp;Zusammenzug!$A$7&amp;"-"&amp;Leistungen!L2927</f>
        <v>2024-0-</v>
      </c>
    </row>
    <row r="2928" spans="1:18" x14ac:dyDescent="0.2">
      <c r="A2928" s="95" t="str">
        <f>IF(ISBLANK(Perigon!E2923),"",Perigon!E2923)</f>
        <v/>
      </c>
      <c r="B2928" s="95" t="str">
        <f>IF(ISBLANK(Perigon!G2923),"",Perigon!G2923)</f>
        <v/>
      </c>
      <c r="C2928" s="96" t="str">
        <f>IF(ISBLANK(Perigon!I2923),"",Perigon!I2923)</f>
        <v/>
      </c>
      <c r="D2928" s="97" t="str">
        <f>IF(ISBLANK(Perigon!J2923),"",Perigon!J2923)</f>
        <v/>
      </c>
      <c r="E2928" s="64" t="str">
        <f>IF(ISBLANK(Perigon!K2923),"",Perigon!K2923)</f>
        <v/>
      </c>
      <c r="F2928" s="65"/>
      <c r="G2928" s="64"/>
      <c r="H2928" s="69" t="str">
        <f>IF(ISBLANK(Perigon!L2923),"",Perigon!L2923)</f>
        <v/>
      </c>
      <c r="I2928" s="69" t="str">
        <f>IF(ISBLANK(Perigon!M2923),"",Perigon!M2923)</f>
        <v/>
      </c>
      <c r="J2928" s="98" t="str">
        <f>IF(ISBLANK(Perigon!N2923),"",Perigon!N2923)</f>
        <v/>
      </c>
      <c r="K2928" s="99" t="str">
        <f>IF(ISBLANK(Perigon!J2923),"",Perigon!T2923)</f>
        <v/>
      </c>
      <c r="L2928" s="95" t="str">
        <f>IF(ISBLANK(Perigon!O2923),"",Perigon!O2923)</f>
        <v/>
      </c>
      <c r="M2928" s="95" t="str">
        <f>IF(ISBLANK(Perigon!R2923),"",Perigon!R2923)</f>
        <v/>
      </c>
      <c r="N2928" s="95" t="str">
        <f>IF(ISBLANK(Perigon!P2923),"",Perigon!P2923)</f>
        <v/>
      </c>
      <c r="O2928" s="38" t="str">
        <f>IF($L2928="","",VLOOKUP($R2928,Tarife!$A$2:$R$599,13,FALSE))</f>
        <v/>
      </c>
      <c r="P2928" s="38" t="str">
        <f t="shared" si="45"/>
        <v/>
      </c>
      <c r="R2928" s="100" t="str">
        <f>Zusammenzug!$C$25&amp;"-"&amp;Zusammenzug!$A$7&amp;"-"&amp;Leistungen!L2928</f>
        <v>2024-0-</v>
      </c>
    </row>
    <row r="2929" spans="1:18" x14ac:dyDescent="0.2">
      <c r="A2929" s="95" t="str">
        <f>IF(ISBLANK(Perigon!E2924),"",Perigon!E2924)</f>
        <v/>
      </c>
      <c r="B2929" s="95" t="str">
        <f>IF(ISBLANK(Perigon!G2924),"",Perigon!G2924)</f>
        <v/>
      </c>
      <c r="C2929" s="96" t="str">
        <f>IF(ISBLANK(Perigon!I2924),"",Perigon!I2924)</f>
        <v/>
      </c>
      <c r="D2929" s="97" t="str">
        <f>IF(ISBLANK(Perigon!J2924),"",Perigon!J2924)</f>
        <v/>
      </c>
      <c r="E2929" s="64" t="str">
        <f>IF(ISBLANK(Perigon!K2924),"",Perigon!K2924)</f>
        <v/>
      </c>
      <c r="F2929" s="65"/>
      <c r="G2929" s="64"/>
      <c r="H2929" s="69" t="str">
        <f>IF(ISBLANK(Perigon!L2924),"",Perigon!L2924)</f>
        <v/>
      </c>
      <c r="I2929" s="69" t="str">
        <f>IF(ISBLANK(Perigon!M2924),"",Perigon!M2924)</f>
        <v/>
      </c>
      <c r="J2929" s="98" t="str">
        <f>IF(ISBLANK(Perigon!N2924),"",Perigon!N2924)</f>
        <v/>
      </c>
      <c r="K2929" s="99" t="str">
        <f>IF(ISBLANK(Perigon!J2924),"",Perigon!T2924)</f>
        <v/>
      </c>
      <c r="L2929" s="95" t="str">
        <f>IF(ISBLANK(Perigon!O2924),"",Perigon!O2924)</f>
        <v/>
      </c>
      <c r="M2929" s="95" t="str">
        <f>IF(ISBLANK(Perigon!R2924),"",Perigon!R2924)</f>
        <v/>
      </c>
      <c r="N2929" s="95" t="str">
        <f>IF(ISBLANK(Perigon!P2924),"",Perigon!P2924)</f>
        <v/>
      </c>
      <c r="O2929" s="38" t="str">
        <f>IF($L2929="","",VLOOKUP($R2929,Tarife!$A$2:$R$599,13,FALSE))</f>
        <v/>
      </c>
      <c r="P2929" s="38" t="str">
        <f t="shared" si="45"/>
        <v/>
      </c>
      <c r="R2929" s="100" t="str">
        <f>Zusammenzug!$C$25&amp;"-"&amp;Zusammenzug!$A$7&amp;"-"&amp;Leistungen!L2929</f>
        <v>2024-0-</v>
      </c>
    </row>
    <row r="2930" spans="1:18" x14ac:dyDescent="0.2">
      <c r="A2930" s="95" t="str">
        <f>IF(ISBLANK(Perigon!E2925),"",Perigon!E2925)</f>
        <v/>
      </c>
      <c r="B2930" s="95" t="str">
        <f>IF(ISBLANK(Perigon!G2925),"",Perigon!G2925)</f>
        <v/>
      </c>
      <c r="C2930" s="96" t="str">
        <f>IF(ISBLANK(Perigon!I2925),"",Perigon!I2925)</f>
        <v/>
      </c>
      <c r="D2930" s="97" t="str">
        <f>IF(ISBLANK(Perigon!J2925),"",Perigon!J2925)</f>
        <v/>
      </c>
      <c r="E2930" s="64" t="str">
        <f>IF(ISBLANK(Perigon!K2925),"",Perigon!K2925)</f>
        <v/>
      </c>
      <c r="F2930" s="65"/>
      <c r="G2930" s="64"/>
      <c r="H2930" s="69" t="str">
        <f>IF(ISBLANK(Perigon!L2925),"",Perigon!L2925)</f>
        <v/>
      </c>
      <c r="I2930" s="69" t="str">
        <f>IF(ISBLANK(Perigon!M2925),"",Perigon!M2925)</f>
        <v/>
      </c>
      <c r="J2930" s="98" t="str">
        <f>IF(ISBLANK(Perigon!N2925),"",Perigon!N2925)</f>
        <v/>
      </c>
      <c r="K2930" s="99" t="str">
        <f>IF(ISBLANK(Perigon!J2925),"",Perigon!T2925)</f>
        <v/>
      </c>
      <c r="L2930" s="95" t="str">
        <f>IF(ISBLANK(Perigon!O2925),"",Perigon!O2925)</f>
        <v/>
      </c>
      <c r="M2930" s="95" t="str">
        <f>IF(ISBLANK(Perigon!R2925),"",Perigon!R2925)</f>
        <v/>
      </c>
      <c r="N2930" s="95" t="str">
        <f>IF(ISBLANK(Perigon!P2925),"",Perigon!P2925)</f>
        <v/>
      </c>
      <c r="O2930" s="38" t="str">
        <f>IF($L2930="","",VLOOKUP($R2930,Tarife!$A$2:$R$599,13,FALSE))</f>
        <v/>
      </c>
      <c r="P2930" s="38" t="str">
        <f t="shared" si="45"/>
        <v/>
      </c>
      <c r="R2930" s="100" t="str">
        <f>Zusammenzug!$C$25&amp;"-"&amp;Zusammenzug!$A$7&amp;"-"&amp;Leistungen!L2930</f>
        <v>2024-0-</v>
      </c>
    </row>
    <row r="2931" spans="1:18" x14ac:dyDescent="0.2">
      <c r="A2931" s="95" t="str">
        <f>IF(ISBLANK(Perigon!E2926),"",Perigon!E2926)</f>
        <v/>
      </c>
      <c r="B2931" s="95" t="str">
        <f>IF(ISBLANK(Perigon!G2926),"",Perigon!G2926)</f>
        <v/>
      </c>
      <c r="C2931" s="96" t="str">
        <f>IF(ISBLANK(Perigon!I2926),"",Perigon!I2926)</f>
        <v/>
      </c>
      <c r="D2931" s="97" t="str">
        <f>IF(ISBLANK(Perigon!J2926),"",Perigon!J2926)</f>
        <v/>
      </c>
      <c r="E2931" s="64" t="str">
        <f>IF(ISBLANK(Perigon!K2926),"",Perigon!K2926)</f>
        <v/>
      </c>
      <c r="F2931" s="65"/>
      <c r="G2931" s="64"/>
      <c r="H2931" s="69" t="str">
        <f>IF(ISBLANK(Perigon!L2926),"",Perigon!L2926)</f>
        <v/>
      </c>
      <c r="I2931" s="69" t="str">
        <f>IF(ISBLANK(Perigon!M2926),"",Perigon!M2926)</f>
        <v/>
      </c>
      <c r="J2931" s="98" t="str">
        <f>IF(ISBLANK(Perigon!N2926),"",Perigon!N2926)</f>
        <v/>
      </c>
      <c r="K2931" s="99" t="str">
        <f>IF(ISBLANK(Perigon!J2926),"",Perigon!T2926)</f>
        <v/>
      </c>
      <c r="L2931" s="95" t="str">
        <f>IF(ISBLANK(Perigon!O2926),"",Perigon!O2926)</f>
        <v/>
      </c>
      <c r="M2931" s="95" t="str">
        <f>IF(ISBLANK(Perigon!R2926),"",Perigon!R2926)</f>
        <v/>
      </c>
      <c r="N2931" s="95" t="str">
        <f>IF(ISBLANK(Perigon!P2926),"",Perigon!P2926)</f>
        <v/>
      </c>
      <c r="O2931" s="38" t="str">
        <f>IF($L2931="","",VLOOKUP($R2931,Tarife!$A$2:$R$599,13,FALSE))</f>
        <v/>
      </c>
      <c r="P2931" s="38" t="str">
        <f t="shared" si="45"/>
        <v/>
      </c>
      <c r="R2931" s="100" t="str">
        <f>Zusammenzug!$C$25&amp;"-"&amp;Zusammenzug!$A$7&amp;"-"&amp;Leistungen!L2931</f>
        <v>2024-0-</v>
      </c>
    </row>
    <row r="2932" spans="1:18" x14ac:dyDescent="0.2">
      <c r="A2932" s="95" t="str">
        <f>IF(ISBLANK(Perigon!E2927),"",Perigon!E2927)</f>
        <v/>
      </c>
      <c r="B2932" s="95" t="str">
        <f>IF(ISBLANK(Perigon!G2927),"",Perigon!G2927)</f>
        <v/>
      </c>
      <c r="C2932" s="96" t="str">
        <f>IF(ISBLANK(Perigon!I2927),"",Perigon!I2927)</f>
        <v/>
      </c>
      <c r="D2932" s="97" t="str">
        <f>IF(ISBLANK(Perigon!J2927),"",Perigon!J2927)</f>
        <v/>
      </c>
      <c r="E2932" s="64" t="str">
        <f>IF(ISBLANK(Perigon!K2927),"",Perigon!K2927)</f>
        <v/>
      </c>
      <c r="F2932" s="65"/>
      <c r="G2932" s="64"/>
      <c r="H2932" s="69" t="str">
        <f>IF(ISBLANK(Perigon!L2927),"",Perigon!L2927)</f>
        <v/>
      </c>
      <c r="I2932" s="69" t="str">
        <f>IF(ISBLANK(Perigon!M2927),"",Perigon!M2927)</f>
        <v/>
      </c>
      <c r="J2932" s="98" t="str">
        <f>IF(ISBLANK(Perigon!N2927),"",Perigon!N2927)</f>
        <v/>
      </c>
      <c r="K2932" s="99" t="str">
        <f>IF(ISBLANK(Perigon!J2927),"",Perigon!T2927)</f>
        <v/>
      </c>
      <c r="L2932" s="95" t="str">
        <f>IF(ISBLANK(Perigon!O2927),"",Perigon!O2927)</f>
        <v/>
      </c>
      <c r="M2932" s="95" t="str">
        <f>IF(ISBLANK(Perigon!R2927),"",Perigon!R2927)</f>
        <v/>
      </c>
      <c r="N2932" s="95" t="str">
        <f>IF(ISBLANK(Perigon!P2927),"",Perigon!P2927)</f>
        <v/>
      </c>
      <c r="O2932" s="38" t="str">
        <f>IF($L2932="","",VLOOKUP($R2932,Tarife!$A$2:$R$599,13,FALSE))</f>
        <v/>
      </c>
      <c r="P2932" s="38" t="str">
        <f t="shared" si="45"/>
        <v/>
      </c>
      <c r="R2932" s="100" t="str">
        <f>Zusammenzug!$C$25&amp;"-"&amp;Zusammenzug!$A$7&amp;"-"&amp;Leistungen!L2932</f>
        <v>2024-0-</v>
      </c>
    </row>
    <row r="2933" spans="1:18" x14ac:dyDescent="0.2">
      <c r="A2933" s="95" t="str">
        <f>IF(ISBLANK(Perigon!E2928),"",Perigon!E2928)</f>
        <v/>
      </c>
      <c r="B2933" s="95" t="str">
        <f>IF(ISBLANK(Perigon!G2928),"",Perigon!G2928)</f>
        <v/>
      </c>
      <c r="C2933" s="96" t="str">
        <f>IF(ISBLANK(Perigon!I2928),"",Perigon!I2928)</f>
        <v/>
      </c>
      <c r="D2933" s="97" t="str">
        <f>IF(ISBLANK(Perigon!J2928),"",Perigon!J2928)</f>
        <v/>
      </c>
      <c r="E2933" s="64" t="str">
        <f>IF(ISBLANK(Perigon!K2928),"",Perigon!K2928)</f>
        <v/>
      </c>
      <c r="F2933" s="65"/>
      <c r="G2933" s="64"/>
      <c r="H2933" s="69" t="str">
        <f>IF(ISBLANK(Perigon!L2928),"",Perigon!L2928)</f>
        <v/>
      </c>
      <c r="I2933" s="69" t="str">
        <f>IF(ISBLANK(Perigon!M2928),"",Perigon!M2928)</f>
        <v/>
      </c>
      <c r="J2933" s="98" t="str">
        <f>IF(ISBLANK(Perigon!N2928),"",Perigon!N2928)</f>
        <v/>
      </c>
      <c r="K2933" s="99" t="str">
        <f>IF(ISBLANK(Perigon!J2928),"",Perigon!T2928)</f>
        <v/>
      </c>
      <c r="L2933" s="95" t="str">
        <f>IF(ISBLANK(Perigon!O2928),"",Perigon!O2928)</f>
        <v/>
      </c>
      <c r="M2933" s="95" t="str">
        <f>IF(ISBLANK(Perigon!R2928),"",Perigon!R2928)</f>
        <v/>
      </c>
      <c r="N2933" s="95" t="str">
        <f>IF(ISBLANK(Perigon!P2928),"",Perigon!P2928)</f>
        <v/>
      </c>
      <c r="O2933" s="38" t="str">
        <f>IF($L2933="","",VLOOKUP($R2933,Tarife!$A$2:$R$599,13,FALSE))</f>
        <v/>
      </c>
      <c r="P2933" s="38" t="str">
        <f t="shared" si="45"/>
        <v/>
      </c>
      <c r="R2933" s="100" t="str">
        <f>Zusammenzug!$C$25&amp;"-"&amp;Zusammenzug!$A$7&amp;"-"&amp;Leistungen!L2933</f>
        <v>2024-0-</v>
      </c>
    </row>
    <row r="2934" spans="1:18" x14ac:dyDescent="0.2">
      <c r="A2934" s="95" t="str">
        <f>IF(ISBLANK(Perigon!E2929),"",Perigon!E2929)</f>
        <v/>
      </c>
      <c r="B2934" s="95" t="str">
        <f>IF(ISBLANK(Perigon!G2929),"",Perigon!G2929)</f>
        <v/>
      </c>
      <c r="C2934" s="96" t="str">
        <f>IF(ISBLANK(Perigon!I2929),"",Perigon!I2929)</f>
        <v/>
      </c>
      <c r="D2934" s="97" t="str">
        <f>IF(ISBLANK(Perigon!J2929),"",Perigon!J2929)</f>
        <v/>
      </c>
      <c r="E2934" s="64" t="str">
        <f>IF(ISBLANK(Perigon!K2929),"",Perigon!K2929)</f>
        <v/>
      </c>
      <c r="F2934" s="65"/>
      <c r="G2934" s="64"/>
      <c r="H2934" s="69" t="str">
        <f>IF(ISBLANK(Perigon!L2929),"",Perigon!L2929)</f>
        <v/>
      </c>
      <c r="I2934" s="69" t="str">
        <f>IF(ISBLANK(Perigon!M2929),"",Perigon!M2929)</f>
        <v/>
      </c>
      <c r="J2934" s="98" t="str">
        <f>IF(ISBLANK(Perigon!N2929),"",Perigon!N2929)</f>
        <v/>
      </c>
      <c r="K2934" s="99" t="str">
        <f>IF(ISBLANK(Perigon!J2929),"",Perigon!T2929)</f>
        <v/>
      </c>
      <c r="L2934" s="95" t="str">
        <f>IF(ISBLANK(Perigon!O2929),"",Perigon!O2929)</f>
        <v/>
      </c>
      <c r="M2934" s="95" t="str">
        <f>IF(ISBLANK(Perigon!R2929),"",Perigon!R2929)</f>
        <v/>
      </c>
      <c r="N2934" s="95" t="str">
        <f>IF(ISBLANK(Perigon!P2929),"",Perigon!P2929)</f>
        <v/>
      </c>
      <c r="O2934" s="38" t="str">
        <f>IF($L2934="","",VLOOKUP($R2934,Tarife!$A$2:$R$599,13,FALSE))</f>
        <v/>
      </c>
      <c r="P2934" s="38" t="str">
        <f t="shared" si="45"/>
        <v/>
      </c>
      <c r="R2934" s="100" t="str">
        <f>Zusammenzug!$C$25&amp;"-"&amp;Zusammenzug!$A$7&amp;"-"&amp;Leistungen!L2934</f>
        <v>2024-0-</v>
      </c>
    </row>
    <row r="2935" spans="1:18" x14ac:dyDescent="0.2">
      <c r="A2935" s="95" t="str">
        <f>IF(ISBLANK(Perigon!E2930),"",Perigon!E2930)</f>
        <v/>
      </c>
      <c r="B2935" s="95" t="str">
        <f>IF(ISBLANK(Perigon!G2930),"",Perigon!G2930)</f>
        <v/>
      </c>
      <c r="C2935" s="96" t="str">
        <f>IF(ISBLANK(Perigon!I2930),"",Perigon!I2930)</f>
        <v/>
      </c>
      <c r="D2935" s="97" t="str">
        <f>IF(ISBLANK(Perigon!J2930),"",Perigon!J2930)</f>
        <v/>
      </c>
      <c r="E2935" s="64" t="str">
        <f>IF(ISBLANK(Perigon!K2930),"",Perigon!K2930)</f>
        <v/>
      </c>
      <c r="F2935" s="65"/>
      <c r="G2935" s="64"/>
      <c r="H2935" s="69" t="str">
        <f>IF(ISBLANK(Perigon!L2930),"",Perigon!L2930)</f>
        <v/>
      </c>
      <c r="I2935" s="69" t="str">
        <f>IF(ISBLANK(Perigon!M2930),"",Perigon!M2930)</f>
        <v/>
      </c>
      <c r="J2935" s="98" t="str">
        <f>IF(ISBLANK(Perigon!N2930),"",Perigon!N2930)</f>
        <v/>
      </c>
      <c r="K2935" s="99" t="str">
        <f>IF(ISBLANK(Perigon!J2930),"",Perigon!T2930)</f>
        <v/>
      </c>
      <c r="L2935" s="95" t="str">
        <f>IF(ISBLANK(Perigon!O2930),"",Perigon!O2930)</f>
        <v/>
      </c>
      <c r="M2935" s="95" t="str">
        <f>IF(ISBLANK(Perigon!R2930),"",Perigon!R2930)</f>
        <v/>
      </c>
      <c r="N2935" s="95" t="str">
        <f>IF(ISBLANK(Perigon!P2930),"",Perigon!P2930)</f>
        <v/>
      </c>
      <c r="O2935" s="38" t="str">
        <f>IF($L2935="","",VLOOKUP($R2935,Tarife!$A$2:$R$599,13,FALSE))</f>
        <v/>
      </c>
      <c r="P2935" s="38" t="str">
        <f t="shared" si="45"/>
        <v/>
      </c>
      <c r="R2935" s="100" t="str">
        <f>Zusammenzug!$C$25&amp;"-"&amp;Zusammenzug!$A$7&amp;"-"&amp;Leistungen!L2935</f>
        <v>2024-0-</v>
      </c>
    </row>
    <row r="2936" spans="1:18" x14ac:dyDescent="0.2">
      <c r="A2936" s="95" t="str">
        <f>IF(ISBLANK(Perigon!E2931),"",Perigon!E2931)</f>
        <v/>
      </c>
      <c r="B2936" s="95" t="str">
        <f>IF(ISBLANK(Perigon!G2931),"",Perigon!G2931)</f>
        <v/>
      </c>
      <c r="C2936" s="96" t="str">
        <f>IF(ISBLANK(Perigon!I2931),"",Perigon!I2931)</f>
        <v/>
      </c>
      <c r="D2936" s="97" t="str">
        <f>IF(ISBLANK(Perigon!J2931),"",Perigon!J2931)</f>
        <v/>
      </c>
      <c r="E2936" s="64" t="str">
        <f>IF(ISBLANK(Perigon!K2931),"",Perigon!K2931)</f>
        <v/>
      </c>
      <c r="F2936" s="65"/>
      <c r="G2936" s="64"/>
      <c r="H2936" s="69" t="str">
        <f>IF(ISBLANK(Perigon!L2931),"",Perigon!L2931)</f>
        <v/>
      </c>
      <c r="I2936" s="69" t="str">
        <f>IF(ISBLANK(Perigon!M2931),"",Perigon!M2931)</f>
        <v/>
      </c>
      <c r="J2936" s="98" t="str">
        <f>IF(ISBLANK(Perigon!N2931),"",Perigon!N2931)</f>
        <v/>
      </c>
      <c r="K2936" s="99" t="str">
        <f>IF(ISBLANK(Perigon!J2931),"",Perigon!T2931)</f>
        <v/>
      </c>
      <c r="L2936" s="95" t="str">
        <f>IF(ISBLANK(Perigon!O2931),"",Perigon!O2931)</f>
        <v/>
      </c>
      <c r="M2936" s="95" t="str">
        <f>IF(ISBLANK(Perigon!R2931),"",Perigon!R2931)</f>
        <v/>
      </c>
      <c r="N2936" s="95" t="str">
        <f>IF(ISBLANK(Perigon!P2931),"",Perigon!P2931)</f>
        <v/>
      </c>
      <c r="O2936" s="38" t="str">
        <f>IF($L2936="","",VLOOKUP($R2936,Tarife!$A$2:$R$599,13,FALSE))</f>
        <v/>
      </c>
      <c r="P2936" s="38" t="str">
        <f t="shared" si="45"/>
        <v/>
      </c>
      <c r="R2936" s="100" t="str">
        <f>Zusammenzug!$C$25&amp;"-"&amp;Zusammenzug!$A$7&amp;"-"&amp;Leistungen!L2936</f>
        <v>2024-0-</v>
      </c>
    </row>
    <row r="2937" spans="1:18" x14ac:dyDescent="0.2">
      <c r="A2937" s="95" t="str">
        <f>IF(ISBLANK(Perigon!E2932),"",Perigon!E2932)</f>
        <v/>
      </c>
      <c r="B2937" s="95" t="str">
        <f>IF(ISBLANK(Perigon!G2932),"",Perigon!G2932)</f>
        <v/>
      </c>
      <c r="C2937" s="96" t="str">
        <f>IF(ISBLANK(Perigon!I2932),"",Perigon!I2932)</f>
        <v/>
      </c>
      <c r="D2937" s="97" t="str">
        <f>IF(ISBLANK(Perigon!J2932),"",Perigon!J2932)</f>
        <v/>
      </c>
      <c r="E2937" s="64" t="str">
        <f>IF(ISBLANK(Perigon!K2932),"",Perigon!K2932)</f>
        <v/>
      </c>
      <c r="F2937" s="65"/>
      <c r="G2937" s="64"/>
      <c r="H2937" s="69" t="str">
        <f>IF(ISBLANK(Perigon!L2932),"",Perigon!L2932)</f>
        <v/>
      </c>
      <c r="I2937" s="69" t="str">
        <f>IF(ISBLANK(Perigon!M2932),"",Perigon!M2932)</f>
        <v/>
      </c>
      <c r="J2937" s="98" t="str">
        <f>IF(ISBLANK(Perigon!N2932),"",Perigon!N2932)</f>
        <v/>
      </c>
      <c r="K2937" s="99" t="str">
        <f>IF(ISBLANK(Perigon!J2932),"",Perigon!T2932)</f>
        <v/>
      </c>
      <c r="L2937" s="95" t="str">
        <f>IF(ISBLANK(Perigon!O2932),"",Perigon!O2932)</f>
        <v/>
      </c>
      <c r="M2937" s="95" t="str">
        <f>IF(ISBLANK(Perigon!R2932),"",Perigon!R2932)</f>
        <v/>
      </c>
      <c r="N2937" s="95" t="str">
        <f>IF(ISBLANK(Perigon!P2932),"",Perigon!P2932)</f>
        <v/>
      </c>
      <c r="O2937" s="38" t="str">
        <f>IF($L2937="","",VLOOKUP($R2937,Tarife!$A$2:$R$599,13,FALSE))</f>
        <v/>
      </c>
      <c r="P2937" s="38" t="str">
        <f t="shared" si="45"/>
        <v/>
      </c>
      <c r="R2937" s="100" t="str">
        <f>Zusammenzug!$C$25&amp;"-"&amp;Zusammenzug!$A$7&amp;"-"&amp;Leistungen!L2937</f>
        <v>2024-0-</v>
      </c>
    </row>
    <row r="2938" spans="1:18" x14ac:dyDescent="0.2">
      <c r="A2938" s="95" t="str">
        <f>IF(ISBLANK(Perigon!E2933),"",Perigon!E2933)</f>
        <v/>
      </c>
      <c r="B2938" s="95" t="str">
        <f>IF(ISBLANK(Perigon!G2933),"",Perigon!G2933)</f>
        <v/>
      </c>
      <c r="C2938" s="96" t="str">
        <f>IF(ISBLANK(Perigon!I2933),"",Perigon!I2933)</f>
        <v/>
      </c>
      <c r="D2938" s="97" t="str">
        <f>IF(ISBLANK(Perigon!J2933),"",Perigon!J2933)</f>
        <v/>
      </c>
      <c r="E2938" s="64" t="str">
        <f>IF(ISBLANK(Perigon!K2933),"",Perigon!K2933)</f>
        <v/>
      </c>
      <c r="F2938" s="65"/>
      <c r="G2938" s="64"/>
      <c r="H2938" s="69" t="str">
        <f>IF(ISBLANK(Perigon!L2933),"",Perigon!L2933)</f>
        <v/>
      </c>
      <c r="I2938" s="69" t="str">
        <f>IF(ISBLANK(Perigon!M2933),"",Perigon!M2933)</f>
        <v/>
      </c>
      <c r="J2938" s="98" t="str">
        <f>IF(ISBLANK(Perigon!N2933),"",Perigon!N2933)</f>
        <v/>
      </c>
      <c r="K2938" s="99" t="str">
        <f>IF(ISBLANK(Perigon!J2933),"",Perigon!T2933)</f>
        <v/>
      </c>
      <c r="L2938" s="95" t="str">
        <f>IF(ISBLANK(Perigon!O2933),"",Perigon!O2933)</f>
        <v/>
      </c>
      <c r="M2938" s="95" t="str">
        <f>IF(ISBLANK(Perigon!R2933),"",Perigon!R2933)</f>
        <v/>
      </c>
      <c r="N2938" s="95" t="str">
        <f>IF(ISBLANK(Perigon!P2933),"",Perigon!P2933)</f>
        <v/>
      </c>
      <c r="O2938" s="38" t="str">
        <f>IF($L2938="","",VLOOKUP($R2938,Tarife!$A$2:$R$599,13,FALSE))</f>
        <v/>
      </c>
      <c r="P2938" s="38" t="str">
        <f t="shared" si="45"/>
        <v/>
      </c>
      <c r="R2938" s="100" t="str">
        <f>Zusammenzug!$C$25&amp;"-"&amp;Zusammenzug!$A$7&amp;"-"&amp;Leistungen!L2938</f>
        <v>2024-0-</v>
      </c>
    </row>
    <row r="2939" spans="1:18" x14ac:dyDescent="0.2">
      <c r="A2939" s="95" t="str">
        <f>IF(ISBLANK(Perigon!E2934),"",Perigon!E2934)</f>
        <v/>
      </c>
      <c r="B2939" s="95" t="str">
        <f>IF(ISBLANK(Perigon!G2934),"",Perigon!G2934)</f>
        <v/>
      </c>
      <c r="C2939" s="96" t="str">
        <f>IF(ISBLANK(Perigon!I2934),"",Perigon!I2934)</f>
        <v/>
      </c>
      <c r="D2939" s="97" t="str">
        <f>IF(ISBLANK(Perigon!J2934),"",Perigon!J2934)</f>
        <v/>
      </c>
      <c r="E2939" s="64" t="str">
        <f>IF(ISBLANK(Perigon!K2934),"",Perigon!K2934)</f>
        <v/>
      </c>
      <c r="F2939" s="65"/>
      <c r="G2939" s="64"/>
      <c r="H2939" s="69" t="str">
        <f>IF(ISBLANK(Perigon!L2934),"",Perigon!L2934)</f>
        <v/>
      </c>
      <c r="I2939" s="69" t="str">
        <f>IF(ISBLANK(Perigon!M2934),"",Perigon!M2934)</f>
        <v/>
      </c>
      <c r="J2939" s="98" t="str">
        <f>IF(ISBLANK(Perigon!N2934),"",Perigon!N2934)</f>
        <v/>
      </c>
      <c r="K2939" s="99" t="str">
        <f>IF(ISBLANK(Perigon!J2934),"",Perigon!T2934)</f>
        <v/>
      </c>
      <c r="L2939" s="95" t="str">
        <f>IF(ISBLANK(Perigon!O2934),"",Perigon!O2934)</f>
        <v/>
      </c>
      <c r="M2939" s="95" t="str">
        <f>IF(ISBLANK(Perigon!R2934),"",Perigon!R2934)</f>
        <v/>
      </c>
      <c r="N2939" s="95" t="str">
        <f>IF(ISBLANK(Perigon!P2934),"",Perigon!P2934)</f>
        <v/>
      </c>
      <c r="O2939" s="38" t="str">
        <f>IF($L2939="","",VLOOKUP($R2939,Tarife!$A$2:$R$599,13,FALSE))</f>
        <v/>
      </c>
      <c r="P2939" s="38" t="str">
        <f t="shared" si="45"/>
        <v/>
      </c>
      <c r="R2939" s="100" t="str">
        <f>Zusammenzug!$C$25&amp;"-"&amp;Zusammenzug!$A$7&amp;"-"&amp;Leistungen!L2939</f>
        <v>2024-0-</v>
      </c>
    </row>
    <row r="2940" spans="1:18" x14ac:dyDescent="0.2">
      <c r="A2940" s="95" t="str">
        <f>IF(ISBLANK(Perigon!E2935),"",Perigon!E2935)</f>
        <v/>
      </c>
      <c r="B2940" s="95" t="str">
        <f>IF(ISBLANK(Perigon!G2935),"",Perigon!G2935)</f>
        <v/>
      </c>
      <c r="C2940" s="96" t="str">
        <f>IF(ISBLANK(Perigon!I2935),"",Perigon!I2935)</f>
        <v/>
      </c>
      <c r="D2940" s="97" t="str">
        <f>IF(ISBLANK(Perigon!J2935),"",Perigon!J2935)</f>
        <v/>
      </c>
      <c r="E2940" s="64" t="str">
        <f>IF(ISBLANK(Perigon!K2935),"",Perigon!K2935)</f>
        <v/>
      </c>
      <c r="F2940" s="65"/>
      <c r="G2940" s="64"/>
      <c r="H2940" s="69" t="str">
        <f>IF(ISBLANK(Perigon!L2935),"",Perigon!L2935)</f>
        <v/>
      </c>
      <c r="I2940" s="69" t="str">
        <f>IF(ISBLANK(Perigon!M2935),"",Perigon!M2935)</f>
        <v/>
      </c>
      <c r="J2940" s="98" t="str">
        <f>IF(ISBLANK(Perigon!N2935),"",Perigon!N2935)</f>
        <v/>
      </c>
      <c r="K2940" s="99" t="str">
        <f>IF(ISBLANK(Perigon!J2935),"",Perigon!T2935)</f>
        <v/>
      </c>
      <c r="L2940" s="95" t="str">
        <f>IF(ISBLANK(Perigon!O2935),"",Perigon!O2935)</f>
        <v/>
      </c>
      <c r="M2940" s="95" t="str">
        <f>IF(ISBLANK(Perigon!R2935),"",Perigon!R2935)</f>
        <v/>
      </c>
      <c r="N2940" s="95" t="str">
        <f>IF(ISBLANK(Perigon!P2935),"",Perigon!P2935)</f>
        <v/>
      </c>
      <c r="O2940" s="38" t="str">
        <f>IF($L2940="","",VLOOKUP($R2940,Tarife!$A$2:$R$599,13,FALSE))</f>
        <v/>
      </c>
      <c r="P2940" s="38" t="str">
        <f t="shared" si="45"/>
        <v/>
      </c>
      <c r="R2940" s="100" t="str">
        <f>Zusammenzug!$C$25&amp;"-"&amp;Zusammenzug!$A$7&amp;"-"&amp;Leistungen!L2940</f>
        <v>2024-0-</v>
      </c>
    </row>
    <row r="2941" spans="1:18" x14ac:dyDescent="0.2">
      <c r="A2941" s="95" t="str">
        <f>IF(ISBLANK(Perigon!E2936),"",Perigon!E2936)</f>
        <v/>
      </c>
      <c r="B2941" s="95" t="str">
        <f>IF(ISBLANK(Perigon!G2936),"",Perigon!G2936)</f>
        <v/>
      </c>
      <c r="C2941" s="96" t="str">
        <f>IF(ISBLANK(Perigon!I2936),"",Perigon!I2936)</f>
        <v/>
      </c>
      <c r="D2941" s="97" t="str">
        <f>IF(ISBLANK(Perigon!J2936),"",Perigon!J2936)</f>
        <v/>
      </c>
      <c r="E2941" s="64" t="str">
        <f>IF(ISBLANK(Perigon!K2936),"",Perigon!K2936)</f>
        <v/>
      </c>
      <c r="F2941" s="65"/>
      <c r="G2941" s="64"/>
      <c r="H2941" s="69" t="str">
        <f>IF(ISBLANK(Perigon!L2936),"",Perigon!L2936)</f>
        <v/>
      </c>
      <c r="I2941" s="69" t="str">
        <f>IF(ISBLANK(Perigon!M2936),"",Perigon!M2936)</f>
        <v/>
      </c>
      <c r="J2941" s="98" t="str">
        <f>IF(ISBLANK(Perigon!N2936),"",Perigon!N2936)</f>
        <v/>
      </c>
      <c r="K2941" s="99" t="str">
        <f>IF(ISBLANK(Perigon!J2936),"",Perigon!T2936)</f>
        <v/>
      </c>
      <c r="L2941" s="95" t="str">
        <f>IF(ISBLANK(Perigon!O2936),"",Perigon!O2936)</f>
        <v/>
      </c>
      <c r="M2941" s="95" t="str">
        <f>IF(ISBLANK(Perigon!R2936),"",Perigon!R2936)</f>
        <v/>
      </c>
      <c r="N2941" s="95" t="str">
        <f>IF(ISBLANK(Perigon!P2936),"",Perigon!P2936)</f>
        <v/>
      </c>
      <c r="O2941" s="38" t="str">
        <f>IF($L2941="","",VLOOKUP($R2941,Tarife!$A$2:$R$599,13,FALSE))</f>
        <v/>
      </c>
      <c r="P2941" s="38" t="str">
        <f t="shared" si="45"/>
        <v/>
      </c>
      <c r="R2941" s="100" t="str">
        <f>Zusammenzug!$C$25&amp;"-"&amp;Zusammenzug!$A$7&amp;"-"&amp;Leistungen!L2941</f>
        <v>2024-0-</v>
      </c>
    </row>
    <row r="2942" spans="1:18" x14ac:dyDescent="0.2">
      <c r="A2942" s="95" t="str">
        <f>IF(ISBLANK(Perigon!E2937),"",Perigon!E2937)</f>
        <v/>
      </c>
      <c r="B2942" s="95" t="str">
        <f>IF(ISBLANK(Perigon!G2937),"",Perigon!G2937)</f>
        <v/>
      </c>
      <c r="C2942" s="96" t="str">
        <f>IF(ISBLANK(Perigon!I2937),"",Perigon!I2937)</f>
        <v/>
      </c>
      <c r="D2942" s="97" t="str">
        <f>IF(ISBLANK(Perigon!J2937),"",Perigon!J2937)</f>
        <v/>
      </c>
      <c r="E2942" s="64" t="str">
        <f>IF(ISBLANK(Perigon!K2937),"",Perigon!K2937)</f>
        <v/>
      </c>
      <c r="F2942" s="65"/>
      <c r="G2942" s="64"/>
      <c r="H2942" s="69" t="str">
        <f>IF(ISBLANK(Perigon!L2937),"",Perigon!L2937)</f>
        <v/>
      </c>
      <c r="I2942" s="69" t="str">
        <f>IF(ISBLANK(Perigon!M2937),"",Perigon!M2937)</f>
        <v/>
      </c>
      <c r="J2942" s="98" t="str">
        <f>IF(ISBLANK(Perigon!N2937),"",Perigon!N2937)</f>
        <v/>
      </c>
      <c r="K2942" s="99" t="str">
        <f>IF(ISBLANK(Perigon!J2937),"",Perigon!T2937)</f>
        <v/>
      </c>
      <c r="L2942" s="95" t="str">
        <f>IF(ISBLANK(Perigon!O2937),"",Perigon!O2937)</f>
        <v/>
      </c>
      <c r="M2942" s="95" t="str">
        <f>IF(ISBLANK(Perigon!R2937),"",Perigon!R2937)</f>
        <v/>
      </c>
      <c r="N2942" s="95" t="str">
        <f>IF(ISBLANK(Perigon!P2937),"",Perigon!P2937)</f>
        <v/>
      </c>
      <c r="O2942" s="38" t="str">
        <f>IF($L2942="","",VLOOKUP($R2942,Tarife!$A$2:$R$599,13,FALSE))</f>
        <v/>
      </c>
      <c r="P2942" s="38" t="str">
        <f t="shared" si="45"/>
        <v/>
      </c>
      <c r="R2942" s="100" t="str">
        <f>Zusammenzug!$C$25&amp;"-"&amp;Zusammenzug!$A$7&amp;"-"&amp;Leistungen!L2942</f>
        <v>2024-0-</v>
      </c>
    </row>
    <row r="2943" spans="1:18" x14ac:dyDescent="0.2">
      <c r="A2943" s="95" t="str">
        <f>IF(ISBLANK(Perigon!E2938),"",Perigon!E2938)</f>
        <v/>
      </c>
      <c r="B2943" s="95" t="str">
        <f>IF(ISBLANK(Perigon!G2938),"",Perigon!G2938)</f>
        <v/>
      </c>
      <c r="C2943" s="96" t="str">
        <f>IF(ISBLANK(Perigon!I2938),"",Perigon!I2938)</f>
        <v/>
      </c>
      <c r="D2943" s="97" t="str">
        <f>IF(ISBLANK(Perigon!J2938),"",Perigon!J2938)</f>
        <v/>
      </c>
      <c r="E2943" s="64" t="str">
        <f>IF(ISBLANK(Perigon!K2938),"",Perigon!K2938)</f>
        <v/>
      </c>
      <c r="F2943" s="65"/>
      <c r="G2943" s="64"/>
      <c r="H2943" s="69" t="str">
        <f>IF(ISBLANK(Perigon!L2938),"",Perigon!L2938)</f>
        <v/>
      </c>
      <c r="I2943" s="69" t="str">
        <f>IF(ISBLANK(Perigon!M2938),"",Perigon!M2938)</f>
        <v/>
      </c>
      <c r="J2943" s="98" t="str">
        <f>IF(ISBLANK(Perigon!N2938),"",Perigon!N2938)</f>
        <v/>
      </c>
      <c r="K2943" s="99" t="str">
        <f>IF(ISBLANK(Perigon!J2938),"",Perigon!T2938)</f>
        <v/>
      </c>
      <c r="L2943" s="95" t="str">
        <f>IF(ISBLANK(Perigon!O2938),"",Perigon!O2938)</f>
        <v/>
      </c>
      <c r="M2943" s="95" t="str">
        <f>IF(ISBLANK(Perigon!R2938),"",Perigon!R2938)</f>
        <v/>
      </c>
      <c r="N2943" s="95" t="str">
        <f>IF(ISBLANK(Perigon!P2938),"",Perigon!P2938)</f>
        <v/>
      </c>
      <c r="O2943" s="38" t="str">
        <f>IF($L2943="","",VLOOKUP($R2943,Tarife!$A$2:$R$599,13,FALSE))</f>
        <v/>
      </c>
      <c r="P2943" s="38" t="str">
        <f t="shared" si="45"/>
        <v/>
      </c>
      <c r="R2943" s="100" t="str">
        <f>Zusammenzug!$C$25&amp;"-"&amp;Zusammenzug!$A$7&amp;"-"&amp;Leistungen!L2943</f>
        <v>2024-0-</v>
      </c>
    </row>
    <row r="2944" spans="1:18" x14ac:dyDescent="0.2">
      <c r="A2944" s="95" t="str">
        <f>IF(ISBLANK(Perigon!E2939),"",Perigon!E2939)</f>
        <v/>
      </c>
      <c r="B2944" s="95" t="str">
        <f>IF(ISBLANK(Perigon!G2939),"",Perigon!G2939)</f>
        <v/>
      </c>
      <c r="C2944" s="96" t="str">
        <f>IF(ISBLANK(Perigon!I2939),"",Perigon!I2939)</f>
        <v/>
      </c>
      <c r="D2944" s="97" t="str">
        <f>IF(ISBLANK(Perigon!J2939),"",Perigon!J2939)</f>
        <v/>
      </c>
      <c r="E2944" s="64" t="str">
        <f>IF(ISBLANK(Perigon!K2939),"",Perigon!K2939)</f>
        <v/>
      </c>
      <c r="F2944" s="65"/>
      <c r="G2944" s="64"/>
      <c r="H2944" s="69" t="str">
        <f>IF(ISBLANK(Perigon!L2939),"",Perigon!L2939)</f>
        <v/>
      </c>
      <c r="I2944" s="69" t="str">
        <f>IF(ISBLANK(Perigon!M2939),"",Perigon!M2939)</f>
        <v/>
      </c>
      <c r="J2944" s="98" t="str">
        <f>IF(ISBLANK(Perigon!N2939),"",Perigon!N2939)</f>
        <v/>
      </c>
      <c r="K2944" s="99" t="str">
        <f>IF(ISBLANK(Perigon!J2939),"",Perigon!T2939)</f>
        <v/>
      </c>
      <c r="L2944" s="95" t="str">
        <f>IF(ISBLANK(Perigon!O2939),"",Perigon!O2939)</f>
        <v/>
      </c>
      <c r="M2944" s="95" t="str">
        <f>IF(ISBLANK(Perigon!R2939),"",Perigon!R2939)</f>
        <v/>
      </c>
      <c r="N2944" s="95" t="str">
        <f>IF(ISBLANK(Perigon!P2939),"",Perigon!P2939)</f>
        <v/>
      </c>
      <c r="O2944" s="38" t="str">
        <f>IF($L2944="","",VLOOKUP($R2944,Tarife!$A$2:$R$599,13,FALSE))</f>
        <v/>
      </c>
      <c r="P2944" s="38" t="str">
        <f t="shared" si="45"/>
        <v/>
      </c>
      <c r="R2944" s="100" t="str">
        <f>Zusammenzug!$C$25&amp;"-"&amp;Zusammenzug!$A$7&amp;"-"&amp;Leistungen!L2944</f>
        <v>2024-0-</v>
      </c>
    </row>
    <row r="2945" spans="1:18" x14ac:dyDescent="0.2">
      <c r="A2945" s="95" t="str">
        <f>IF(ISBLANK(Perigon!E2940),"",Perigon!E2940)</f>
        <v/>
      </c>
      <c r="B2945" s="95" t="str">
        <f>IF(ISBLANK(Perigon!G2940),"",Perigon!G2940)</f>
        <v/>
      </c>
      <c r="C2945" s="96" t="str">
        <f>IF(ISBLANK(Perigon!I2940),"",Perigon!I2940)</f>
        <v/>
      </c>
      <c r="D2945" s="97" t="str">
        <f>IF(ISBLANK(Perigon!J2940),"",Perigon!J2940)</f>
        <v/>
      </c>
      <c r="E2945" s="64" t="str">
        <f>IF(ISBLANK(Perigon!K2940),"",Perigon!K2940)</f>
        <v/>
      </c>
      <c r="F2945" s="65"/>
      <c r="G2945" s="64"/>
      <c r="H2945" s="69" t="str">
        <f>IF(ISBLANK(Perigon!L2940),"",Perigon!L2940)</f>
        <v/>
      </c>
      <c r="I2945" s="69" t="str">
        <f>IF(ISBLANK(Perigon!M2940),"",Perigon!M2940)</f>
        <v/>
      </c>
      <c r="J2945" s="98" t="str">
        <f>IF(ISBLANK(Perigon!N2940),"",Perigon!N2940)</f>
        <v/>
      </c>
      <c r="K2945" s="99" t="str">
        <f>IF(ISBLANK(Perigon!J2940),"",Perigon!T2940)</f>
        <v/>
      </c>
      <c r="L2945" s="95" t="str">
        <f>IF(ISBLANK(Perigon!O2940),"",Perigon!O2940)</f>
        <v/>
      </c>
      <c r="M2945" s="95" t="str">
        <f>IF(ISBLANK(Perigon!R2940),"",Perigon!R2940)</f>
        <v/>
      </c>
      <c r="N2945" s="95" t="str">
        <f>IF(ISBLANK(Perigon!P2940),"",Perigon!P2940)</f>
        <v/>
      </c>
      <c r="O2945" s="38" t="str">
        <f>IF($L2945="","",VLOOKUP($R2945,Tarife!$A$2:$R$599,13,FALSE))</f>
        <v/>
      </c>
      <c r="P2945" s="38" t="str">
        <f t="shared" si="45"/>
        <v/>
      </c>
      <c r="R2945" s="100" t="str">
        <f>Zusammenzug!$C$25&amp;"-"&amp;Zusammenzug!$A$7&amp;"-"&amp;Leistungen!L2945</f>
        <v>2024-0-</v>
      </c>
    </row>
    <row r="2946" spans="1:18" x14ac:dyDescent="0.2">
      <c r="A2946" s="95" t="str">
        <f>IF(ISBLANK(Perigon!E2941),"",Perigon!E2941)</f>
        <v/>
      </c>
      <c r="B2946" s="95" t="str">
        <f>IF(ISBLANK(Perigon!G2941),"",Perigon!G2941)</f>
        <v/>
      </c>
      <c r="C2946" s="96" t="str">
        <f>IF(ISBLANK(Perigon!I2941),"",Perigon!I2941)</f>
        <v/>
      </c>
      <c r="D2946" s="97" t="str">
        <f>IF(ISBLANK(Perigon!J2941),"",Perigon!J2941)</f>
        <v/>
      </c>
      <c r="E2946" s="64" t="str">
        <f>IF(ISBLANK(Perigon!K2941),"",Perigon!K2941)</f>
        <v/>
      </c>
      <c r="F2946" s="65"/>
      <c r="G2946" s="64"/>
      <c r="H2946" s="69" t="str">
        <f>IF(ISBLANK(Perigon!L2941),"",Perigon!L2941)</f>
        <v/>
      </c>
      <c r="I2946" s="69" t="str">
        <f>IF(ISBLANK(Perigon!M2941),"",Perigon!M2941)</f>
        <v/>
      </c>
      <c r="J2946" s="98" t="str">
        <f>IF(ISBLANK(Perigon!N2941),"",Perigon!N2941)</f>
        <v/>
      </c>
      <c r="K2946" s="99" t="str">
        <f>IF(ISBLANK(Perigon!J2941),"",Perigon!T2941)</f>
        <v/>
      </c>
      <c r="L2946" s="95" t="str">
        <f>IF(ISBLANK(Perigon!O2941),"",Perigon!O2941)</f>
        <v/>
      </c>
      <c r="M2946" s="95" t="str">
        <f>IF(ISBLANK(Perigon!R2941),"",Perigon!R2941)</f>
        <v/>
      </c>
      <c r="N2946" s="95" t="str">
        <f>IF(ISBLANK(Perigon!P2941),"",Perigon!P2941)</f>
        <v/>
      </c>
      <c r="O2946" s="38" t="str">
        <f>IF($L2946="","",VLOOKUP($R2946,Tarife!$A$2:$R$599,13,FALSE))</f>
        <v/>
      </c>
      <c r="P2946" s="38" t="str">
        <f t="shared" si="45"/>
        <v/>
      </c>
      <c r="R2946" s="100" t="str">
        <f>Zusammenzug!$C$25&amp;"-"&amp;Zusammenzug!$A$7&amp;"-"&amp;Leistungen!L2946</f>
        <v>2024-0-</v>
      </c>
    </row>
    <row r="2947" spans="1:18" x14ac:dyDescent="0.2">
      <c r="A2947" s="95" t="str">
        <f>IF(ISBLANK(Perigon!E2942),"",Perigon!E2942)</f>
        <v/>
      </c>
      <c r="B2947" s="95" t="str">
        <f>IF(ISBLANK(Perigon!G2942),"",Perigon!G2942)</f>
        <v/>
      </c>
      <c r="C2947" s="96" t="str">
        <f>IF(ISBLANK(Perigon!I2942),"",Perigon!I2942)</f>
        <v/>
      </c>
      <c r="D2947" s="97" t="str">
        <f>IF(ISBLANK(Perigon!J2942),"",Perigon!J2942)</f>
        <v/>
      </c>
      <c r="E2947" s="64" t="str">
        <f>IF(ISBLANK(Perigon!K2942),"",Perigon!K2942)</f>
        <v/>
      </c>
      <c r="F2947" s="65"/>
      <c r="G2947" s="64"/>
      <c r="H2947" s="69" t="str">
        <f>IF(ISBLANK(Perigon!L2942),"",Perigon!L2942)</f>
        <v/>
      </c>
      <c r="I2947" s="69" t="str">
        <f>IF(ISBLANK(Perigon!M2942),"",Perigon!M2942)</f>
        <v/>
      </c>
      <c r="J2947" s="98" t="str">
        <f>IF(ISBLANK(Perigon!N2942),"",Perigon!N2942)</f>
        <v/>
      </c>
      <c r="K2947" s="99" t="str">
        <f>IF(ISBLANK(Perigon!J2942),"",Perigon!T2942)</f>
        <v/>
      </c>
      <c r="L2947" s="95" t="str">
        <f>IF(ISBLANK(Perigon!O2942),"",Perigon!O2942)</f>
        <v/>
      </c>
      <c r="M2947" s="95" t="str">
        <f>IF(ISBLANK(Perigon!R2942),"",Perigon!R2942)</f>
        <v/>
      </c>
      <c r="N2947" s="95" t="str">
        <f>IF(ISBLANK(Perigon!P2942),"",Perigon!P2942)</f>
        <v/>
      </c>
      <c r="O2947" s="38" t="str">
        <f>IF($L2947="","",VLOOKUP($R2947,Tarife!$A$2:$R$599,13,FALSE))</f>
        <v/>
      </c>
      <c r="P2947" s="38" t="str">
        <f t="shared" si="45"/>
        <v/>
      </c>
      <c r="R2947" s="100" t="str">
        <f>Zusammenzug!$C$25&amp;"-"&amp;Zusammenzug!$A$7&amp;"-"&amp;Leistungen!L2947</f>
        <v>2024-0-</v>
      </c>
    </row>
    <row r="2948" spans="1:18" x14ac:dyDescent="0.2">
      <c r="A2948" s="95" t="str">
        <f>IF(ISBLANK(Perigon!E2943),"",Perigon!E2943)</f>
        <v/>
      </c>
      <c r="B2948" s="95" t="str">
        <f>IF(ISBLANK(Perigon!G2943),"",Perigon!G2943)</f>
        <v/>
      </c>
      <c r="C2948" s="96" t="str">
        <f>IF(ISBLANK(Perigon!I2943),"",Perigon!I2943)</f>
        <v/>
      </c>
      <c r="D2948" s="97" t="str">
        <f>IF(ISBLANK(Perigon!J2943),"",Perigon!J2943)</f>
        <v/>
      </c>
      <c r="E2948" s="64" t="str">
        <f>IF(ISBLANK(Perigon!K2943),"",Perigon!K2943)</f>
        <v/>
      </c>
      <c r="F2948" s="65"/>
      <c r="G2948" s="64"/>
      <c r="H2948" s="69" t="str">
        <f>IF(ISBLANK(Perigon!L2943),"",Perigon!L2943)</f>
        <v/>
      </c>
      <c r="I2948" s="69" t="str">
        <f>IF(ISBLANK(Perigon!M2943),"",Perigon!M2943)</f>
        <v/>
      </c>
      <c r="J2948" s="98" t="str">
        <f>IF(ISBLANK(Perigon!N2943),"",Perigon!N2943)</f>
        <v/>
      </c>
      <c r="K2948" s="99" t="str">
        <f>IF(ISBLANK(Perigon!J2943),"",Perigon!T2943)</f>
        <v/>
      </c>
      <c r="L2948" s="95" t="str">
        <f>IF(ISBLANK(Perigon!O2943),"",Perigon!O2943)</f>
        <v/>
      </c>
      <c r="M2948" s="95" t="str">
        <f>IF(ISBLANK(Perigon!R2943),"",Perigon!R2943)</f>
        <v/>
      </c>
      <c r="N2948" s="95" t="str">
        <f>IF(ISBLANK(Perigon!P2943),"",Perigon!P2943)</f>
        <v/>
      </c>
      <c r="O2948" s="38" t="str">
        <f>IF($L2948="","",VLOOKUP($R2948,Tarife!$A$2:$R$599,13,FALSE))</f>
        <v/>
      </c>
      <c r="P2948" s="38" t="str">
        <f t="shared" si="45"/>
        <v/>
      </c>
      <c r="R2948" s="100" t="str">
        <f>Zusammenzug!$C$25&amp;"-"&amp;Zusammenzug!$A$7&amp;"-"&amp;Leistungen!L2948</f>
        <v>2024-0-</v>
      </c>
    </row>
    <row r="2949" spans="1:18" x14ac:dyDescent="0.2">
      <c r="A2949" s="95" t="str">
        <f>IF(ISBLANK(Perigon!E2944),"",Perigon!E2944)</f>
        <v/>
      </c>
      <c r="B2949" s="95" t="str">
        <f>IF(ISBLANK(Perigon!G2944),"",Perigon!G2944)</f>
        <v/>
      </c>
      <c r="C2949" s="96" t="str">
        <f>IF(ISBLANK(Perigon!I2944),"",Perigon!I2944)</f>
        <v/>
      </c>
      <c r="D2949" s="97" t="str">
        <f>IF(ISBLANK(Perigon!J2944),"",Perigon!J2944)</f>
        <v/>
      </c>
      <c r="E2949" s="64" t="str">
        <f>IF(ISBLANK(Perigon!K2944),"",Perigon!K2944)</f>
        <v/>
      </c>
      <c r="F2949" s="65"/>
      <c r="G2949" s="64"/>
      <c r="H2949" s="69" t="str">
        <f>IF(ISBLANK(Perigon!L2944),"",Perigon!L2944)</f>
        <v/>
      </c>
      <c r="I2949" s="69" t="str">
        <f>IF(ISBLANK(Perigon!M2944),"",Perigon!M2944)</f>
        <v/>
      </c>
      <c r="J2949" s="98" t="str">
        <f>IF(ISBLANK(Perigon!N2944),"",Perigon!N2944)</f>
        <v/>
      </c>
      <c r="K2949" s="99" t="str">
        <f>IF(ISBLANK(Perigon!J2944),"",Perigon!T2944)</f>
        <v/>
      </c>
      <c r="L2949" s="95" t="str">
        <f>IF(ISBLANK(Perigon!O2944),"",Perigon!O2944)</f>
        <v/>
      </c>
      <c r="M2949" s="95" t="str">
        <f>IF(ISBLANK(Perigon!R2944),"",Perigon!R2944)</f>
        <v/>
      </c>
      <c r="N2949" s="95" t="str">
        <f>IF(ISBLANK(Perigon!P2944),"",Perigon!P2944)</f>
        <v/>
      </c>
      <c r="O2949" s="38" t="str">
        <f>IF($L2949="","",VLOOKUP($R2949,Tarife!$A$2:$R$599,13,FALSE))</f>
        <v/>
      </c>
      <c r="P2949" s="38" t="str">
        <f t="shared" si="45"/>
        <v/>
      </c>
      <c r="R2949" s="100" t="str">
        <f>Zusammenzug!$C$25&amp;"-"&amp;Zusammenzug!$A$7&amp;"-"&amp;Leistungen!L2949</f>
        <v>2024-0-</v>
      </c>
    </row>
    <row r="2950" spans="1:18" x14ac:dyDescent="0.2">
      <c r="A2950" s="95" t="str">
        <f>IF(ISBLANK(Perigon!E2945),"",Perigon!E2945)</f>
        <v/>
      </c>
      <c r="B2950" s="95" t="str">
        <f>IF(ISBLANK(Perigon!G2945),"",Perigon!G2945)</f>
        <v/>
      </c>
      <c r="C2950" s="96" t="str">
        <f>IF(ISBLANK(Perigon!I2945),"",Perigon!I2945)</f>
        <v/>
      </c>
      <c r="D2950" s="97" t="str">
        <f>IF(ISBLANK(Perigon!J2945),"",Perigon!J2945)</f>
        <v/>
      </c>
      <c r="E2950" s="64" t="str">
        <f>IF(ISBLANK(Perigon!K2945),"",Perigon!K2945)</f>
        <v/>
      </c>
      <c r="F2950" s="65"/>
      <c r="G2950" s="64"/>
      <c r="H2950" s="69" t="str">
        <f>IF(ISBLANK(Perigon!L2945),"",Perigon!L2945)</f>
        <v/>
      </c>
      <c r="I2950" s="69" t="str">
        <f>IF(ISBLANK(Perigon!M2945),"",Perigon!M2945)</f>
        <v/>
      </c>
      <c r="J2950" s="98" t="str">
        <f>IF(ISBLANK(Perigon!N2945),"",Perigon!N2945)</f>
        <v/>
      </c>
      <c r="K2950" s="99" t="str">
        <f>IF(ISBLANK(Perigon!J2945),"",Perigon!T2945)</f>
        <v/>
      </c>
      <c r="L2950" s="95" t="str">
        <f>IF(ISBLANK(Perigon!O2945),"",Perigon!O2945)</f>
        <v/>
      </c>
      <c r="M2950" s="95" t="str">
        <f>IF(ISBLANK(Perigon!R2945),"",Perigon!R2945)</f>
        <v/>
      </c>
      <c r="N2950" s="95" t="str">
        <f>IF(ISBLANK(Perigon!P2945),"",Perigon!P2945)</f>
        <v/>
      </c>
      <c r="O2950" s="38" t="str">
        <f>IF($L2950="","",VLOOKUP($R2950,Tarife!$A$2:$R$599,13,FALSE))</f>
        <v/>
      </c>
      <c r="P2950" s="38" t="str">
        <f t="shared" si="45"/>
        <v/>
      </c>
      <c r="R2950" s="100" t="str">
        <f>Zusammenzug!$C$25&amp;"-"&amp;Zusammenzug!$A$7&amp;"-"&amp;Leistungen!L2950</f>
        <v>2024-0-</v>
      </c>
    </row>
    <row r="2951" spans="1:18" x14ac:dyDescent="0.2">
      <c r="A2951" s="95" t="str">
        <f>IF(ISBLANK(Perigon!E2946),"",Perigon!E2946)</f>
        <v/>
      </c>
      <c r="B2951" s="95" t="str">
        <f>IF(ISBLANK(Perigon!G2946),"",Perigon!G2946)</f>
        <v/>
      </c>
      <c r="C2951" s="96" t="str">
        <f>IF(ISBLANK(Perigon!I2946),"",Perigon!I2946)</f>
        <v/>
      </c>
      <c r="D2951" s="97" t="str">
        <f>IF(ISBLANK(Perigon!J2946),"",Perigon!J2946)</f>
        <v/>
      </c>
      <c r="E2951" s="64" t="str">
        <f>IF(ISBLANK(Perigon!K2946),"",Perigon!K2946)</f>
        <v/>
      </c>
      <c r="F2951" s="65"/>
      <c r="G2951" s="64"/>
      <c r="H2951" s="69" t="str">
        <f>IF(ISBLANK(Perigon!L2946),"",Perigon!L2946)</f>
        <v/>
      </c>
      <c r="I2951" s="69" t="str">
        <f>IF(ISBLANK(Perigon!M2946),"",Perigon!M2946)</f>
        <v/>
      </c>
      <c r="J2951" s="98" t="str">
        <f>IF(ISBLANK(Perigon!N2946),"",Perigon!N2946)</f>
        <v/>
      </c>
      <c r="K2951" s="99" t="str">
        <f>IF(ISBLANK(Perigon!J2946),"",Perigon!T2946)</f>
        <v/>
      </c>
      <c r="L2951" s="95" t="str">
        <f>IF(ISBLANK(Perigon!O2946),"",Perigon!O2946)</f>
        <v/>
      </c>
      <c r="M2951" s="95" t="str">
        <f>IF(ISBLANK(Perigon!R2946),"",Perigon!R2946)</f>
        <v/>
      </c>
      <c r="N2951" s="95" t="str">
        <f>IF(ISBLANK(Perigon!P2946),"",Perigon!P2946)</f>
        <v/>
      </c>
      <c r="O2951" s="38" t="str">
        <f>IF($L2951="","",VLOOKUP($R2951,Tarife!$A$2:$R$599,13,FALSE))</f>
        <v/>
      </c>
      <c r="P2951" s="38" t="str">
        <f t="shared" si="45"/>
        <v/>
      </c>
      <c r="R2951" s="100" t="str">
        <f>Zusammenzug!$C$25&amp;"-"&amp;Zusammenzug!$A$7&amp;"-"&amp;Leistungen!L2951</f>
        <v>2024-0-</v>
      </c>
    </row>
    <row r="2952" spans="1:18" x14ac:dyDescent="0.2">
      <c r="A2952" s="95" t="str">
        <f>IF(ISBLANK(Perigon!E2947),"",Perigon!E2947)</f>
        <v/>
      </c>
      <c r="B2952" s="95" t="str">
        <f>IF(ISBLANK(Perigon!G2947),"",Perigon!G2947)</f>
        <v/>
      </c>
      <c r="C2952" s="96" t="str">
        <f>IF(ISBLANK(Perigon!I2947),"",Perigon!I2947)</f>
        <v/>
      </c>
      <c r="D2952" s="97" t="str">
        <f>IF(ISBLANK(Perigon!J2947),"",Perigon!J2947)</f>
        <v/>
      </c>
      <c r="E2952" s="64" t="str">
        <f>IF(ISBLANK(Perigon!K2947),"",Perigon!K2947)</f>
        <v/>
      </c>
      <c r="F2952" s="65"/>
      <c r="G2952" s="64"/>
      <c r="H2952" s="69" t="str">
        <f>IF(ISBLANK(Perigon!L2947),"",Perigon!L2947)</f>
        <v/>
      </c>
      <c r="I2952" s="69" t="str">
        <f>IF(ISBLANK(Perigon!M2947),"",Perigon!M2947)</f>
        <v/>
      </c>
      <c r="J2952" s="98" t="str">
        <f>IF(ISBLANK(Perigon!N2947),"",Perigon!N2947)</f>
        <v/>
      </c>
      <c r="K2952" s="99" t="str">
        <f>IF(ISBLANK(Perigon!J2947),"",Perigon!T2947)</f>
        <v/>
      </c>
      <c r="L2952" s="95" t="str">
        <f>IF(ISBLANK(Perigon!O2947),"",Perigon!O2947)</f>
        <v/>
      </c>
      <c r="M2952" s="95" t="str">
        <f>IF(ISBLANK(Perigon!R2947),"",Perigon!R2947)</f>
        <v/>
      </c>
      <c r="N2952" s="95" t="str">
        <f>IF(ISBLANK(Perigon!P2947),"",Perigon!P2947)</f>
        <v/>
      </c>
      <c r="O2952" s="38" t="str">
        <f>IF($L2952="","",VLOOKUP($R2952,Tarife!$A$2:$R$599,13,FALSE))</f>
        <v/>
      </c>
      <c r="P2952" s="38" t="str">
        <f t="shared" ref="P2952:P3015" si="46">IF(L2952="","",IF(AND($L2952="Pabe",N2952&lt;O2952),M2952*O2952,IF(N2952&lt;O2952,M2952*N2952,M2952*O2952)))</f>
        <v/>
      </c>
      <c r="R2952" s="100" t="str">
        <f>Zusammenzug!$C$25&amp;"-"&amp;Zusammenzug!$A$7&amp;"-"&amp;Leistungen!L2952</f>
        <v>2024-0-</v>
      </c>
    </row>
    <row r="2953" spans="1:18" x14ac:dyDescent="0.2">
      <c r="A2953" s="95" t="str">
        <f>IF(ISBLANK(Perigon!E2948),"",Perigon!E2948)</f>
        <v/>
      </c>
      <c r="B2953" s="95" t="str">
        <f>IF(ISBLANK(Perigon!G2948),"",Perigon!G2948)</f>
        <v/>
      </c>
      <c r="C2953" s="96" t="str">
        <f>IF(ISBLANK(Perigon!I2948),"",Perigon!I2948)</f>
        <v/>
      </c>
      <c r="D2953" s="97" t="str">
        <f>IF(ISBLANK(Perigon!J2948),"",Perigon!J2948)</f>
        <v/>
      </c>
      <c r="E2953" s="64" t="str">
        <f>IF(ISBLANK(Perigon!K2948),"",Perigon!K2948)</f>
        <v/>
      </c>
      <c r="F2953" s="65"/>
      <c r="G2953" s="64"/>
      <c r="H2953" s="69" t="str">
        <f>IF(ISBLANK(Perigon!L2948),"",Perigon!L2948)</f>
        <v/>
      </c>
      <c r="I2953" s="69" t="str">
        <f>IF(ISBLANK(Perigon!M2948),"",Perigon!M2948)</f>
        <v/>
      </c>
      <c r="J2953" s="98" t="str">
        <f>IF(ISBLANK(Perigon!N2948),"",Perigon!N2948)</f>
        <v/>
      </c>
      <c r="K2953" s="99" t="str">
        <f>IF(ISBLANK(Perigon!J2948),"",Perigon!T2948)</f>
        <v/>
      </c>
      <c r="L2953" s="95" t="str">
        <f>IF(ISBLANK(Perigon!O2948),"",Perigon!O2948)</f>
        <v/>
      </c>
      <c r="M2953" s="95" t="str">
        <f>IF(ISBLANK(Perigon!R2948),"",Perigon!R2948)</f>
        <v/>
      </c>
      <c r="N2953" s="95" t="str">
        <f>IF(ISBLANK(Perigon!P2948),"",Perigon!P2948)</f>
        <v/>
      </c>
      <c r="O2953" s="38" t="str">
        <f>IF($L2953="","",VLOOKUP($R2953,Tarife!$A$2:$R$599,13,FALSE))</f>
        <v/>
      </c>
      <c r="P2953" s="38" t="str">
        <f t="shared" si="46"/>
        <v/>
      </c>
      <c r="R2953" s="100" t="str">
        <f>Zusammenzug!$C$25&amp;"-"&amp;Zusammenzug!$A$7&amp;"-"&amp;Leistungen!L2953</f>
        <v>2024-0-</v>
      </c>
    </row>
    <row r="2954" spans="1:18" x14ac:dyDescent="0.2">
      <c r="A2954" s="95" t="str">
        <f>IF(ISBLANK(Perigon!E2949),"",Perigon!E2949)</f>
        <v/>
      </c>
      <c r="B2954" s="95" t="str">
        <f>IF(ISBLANK(Perigon!G2949),"",Perigon!G2949)</f>
        <v/>
      </c>
      <c r="C2954" s="96" t="str">
        <f>IF(ISBLANK(Perigon!I2949),"",Perigon!I2949)</f>
        <v/>
      </c>
      <c r="D2954" s="97" t="str">
        <f>IF(ISBLANK(Perigon!J2949),"",Perigon!J2949)</f>
        <v/>
      </c>
      <c r="E2954" s="64" t="str">
        <f>IF(ISBLANK(Perigon!K2949),"",Perigon!K2949)</f>
        <v/>
      </c>
      <c r="F2954" s="65"/>
      <c r="G2954" s="64"/>
      <c r="H2954" s="69" t="str">
        <f>IF(ISBLANK(Perigon!L2949),"",Perigon!L2949)</f>
        <v/>
      </c>
      <c r="I2954" s="69" t="str">
        <f>IF(ISBLANK(Perigon!M2949),"",Perigon!M2949)</f>
        <v/>
      </c>
      <c r="J2954" s="98" t="str">
        <f>IF(ISBLANK(Perigon!N2949),"",Perigon!N2949)</f>
        <v/>
      </c>
      <c r="K2954" s="99" t="str">
        <f>IF(ISBLANK(Perigon!J2949),"",Perigon!T2949)</f>
        <v/>
      </c>
      <c r="L2954" s="95" t="str">
        <f>IF(ISBLANK(Perigon!O2949),"",Perigon!O2949)</f>
        <v/>
      </c>
      <c r="M2954" s="95" t="str">
        <f>IF(ISBLANK(Perigon!R2949),"",Perigon!R2949)</f>
        <v/>
      </c>
      <c r="N2954" s="95" t="str">
        <f>IF(ISBLANK(Perigon!P2949),"",Perigon!P2949)</f>
        <v/>
      </c>
      <c r="O2954" s="38" t="str">
        <f>IF($L2954="","",VLOOKUP($R2954,Tarife!$A$2:$R$599,13,FALSE))</f>
        <v/>
      </c>
      <c r="P2954" s="38" t="str">
        <f t="shared" si="46"/>
        <v/>
      </c>
      <c r="R2954" s="100" t="str">
        <f>Zusammenzug!$C$25&amp;"-"&amp;Zusammenzug!$A$7&amp;"-"&amp;Leistungen!L2954</f>
        <v>2024-0-</v>
      </c>
    </row>
    <row r="2955" spans="1:18" x14ac:dyDescent="0.2">
      <c r="A2955" s="95" t="str">
        <f>IF(ISBLANK(Perigon!E2950),"",Perigon!E2950)</f>
        <v/>
      </c>
      <c r="B2955" s="95" t="str">
        <f>IF(ISBLANK(Perigon!G2950),"",Perigon!G2950)</f>
        <v/>
      </c>
      <c r="C2955" s="96" t="str">
        <f>IF(ISBLANK(Perigon!I2950),"",Perigon!I2950)</f>
        <v/>
      </c>
      <c r="D2955" s="97" t="str">
        <f>IF(ISBLANK(Perigon!J2950),"",Perigon!J2950)</f>
        <v/>
      </c>
      <c r="E2955" s="64" t="str">
        <f>IF(ISBLANK(Perigon!K2950),"",Perigon!K2950)</f>
        <v/>
      </c>
      <c r="F2955" s="65"/>
      <c r="G2955" s="64"/>
      <c r="H2955" s="69" t="str">
        <f>IF(ISBLANK(Perigon!L2950),"",Perigon!L2950)</f>
        <v/>
      </c>
      <c r="I2955" s="69" t="str">
        <f>IF(ISBLANK(Perigon!M2950),"",Perigon!M2950)</f>
        <v/>
      </c>
      <c r="J2955" s="98" t="str">
        <f>IF(ISBLANK(Perigon!N2950),"",Perigon!N2950)</f>
        <v/>
      </c>
      <c r="K2955" s="99" t="str">
        <f>IF(ISBLANK(Perigon!J2950),"",Perigon!T2950)</f>
        <v/>
      </c>
      <c r="L2955" s="95" t="str">
        <f>IF(ISBLANK(Perigon!O2950),"",Perigon!O2950)</f>
        <v/>
      </c>
      <c r="M2955" s="95" t="str">
        <f>IF(ISBLANK(Perigon!R2950),"",Perigon!R2950)</f>
        <v/>
      </c>
      <c r="N2955" s="95" t="str">
        <f>IF(ISBLANK(Perigon!P2950),"",Perigon!P2950)</f>
        <v/>
      </c>
      <c r="O2955" s="38" t="str">
        <f>IF($L2955="","",VLOOKUP($R2955,Tarife!$A$2:$R$599,13,FALSE))</f>
        <v/>
      </c>
      <c r="P2955" s="38" t="str">
        <f t="shared" si="46"/>
        <v/>
      </c>
      <c r="R2955" s="100" t="str">
        <f>Zusammenzug!$C$25&amp;"-"&amp;Zusammenzug!$A$7&amp;"-"&amp;Leistungen!L2955</f>
        <v>2024-0-</v>
      </c>
    </row>
    <row r="2956" spans="1:18" x14ac:dyDescent="0.2">
      <c r="A2956" s="95" t="str">
        <f>IF(ISBLANK(Perigon!E2951),"",Perigon!E2951)</f>
        <v/>
      </c>
      <c r="B2956" s="95" t="str">
        <f>IF(ISBLANK(Perigon!G2951),"",Perigon!G2951)</f>
        <v/>
      </c>
      <c r="C2956" s="96" t="str">
        <f>IF(ISBLANK(Perigon!I2951),"",Perigon!I2951)</f>
        <v/>
      </c>
      <c r="D2956" s="97" t="str">
        <f>IF(ISBLANK(Perigon!J2951),"",Perigon!J2951)</f>
        <v/>
      </c>
      <c r="E2956" s="64" t="str">
        <f>IF(ISBLANK(Perigon!K2951),"",Perigon!K2951)</f>
        <v/>
      </c>
      <c r="F2956" s="65"/>
      <c r="G2956" s="64"/>
      <c r="H2956" s="69" t="str">
        <f>IF(ISBLANK(Perigon!L2951),"",Perigon!L2951)</f>
        <v/>
      </c>
      <c r="I2956" s="69" t="str">
        <f>IF(ISBLANK(Perigon!M2951),"",Perigon!M2951)</f>
        <v/>
      </c>
      <c r="J2956" s="98" t="str">
        <f>IF(ISBLANK(Perigon!N2951),"",Perigon!N2951)</f>
        <v/>
      </c>
      <c r="K2956" s="99" t="str">
        <f>IF(ISBLANK(Perigon!J2951),"",Perigon!T2951)</f>
        <v/>
      </c>
      <c r="L2956" s="95" t="str">
        <f>IF(ISBLANK(Perigon!O2951),"",Perigon!O2951)</f>
        <v/>
      </c>
      <c r="M2956" s="95" t="str">
        <f>IF(ISBLANK(Perigon!R2951),"",Perigon!R2951)</f>
        <v/>
      </c>
      <c r="N2956" s="95" t="str">
        <f>IF(ISBLANK(Perigon!P2951),"",Perigon!P2951)</f>
        <v/>
      </c>
      <c r="O2956" s="38" t="str">
        <f>IF($L2956="","",VLOOKUP($R2956,Tarife!$A$2:$R$599,13,FALSE))</f>
        <v/>
      </c>
      <c r="P2956" s="38" t="str">
        <f t="shared" si="46"/>
        <v/>
      </c>
      <c r="R2956" s="100" t="str">
        <f>Zusammenzug!$C$25&amp;"-"&amp;Zusammenzug!$A$7&amp;"-"&amp;Leistungen!L2956</f>
        <v>2024-0-</v>
      </c>
    </row>
    <row r="2957" spans="1:18" x14ac:dyDescent="0.2">
      <c r="A2957" s="95" t="str">
        <f>IF(ISBLANK(Perigon!E2952),"",Perigon!E2952)</f>
        <v/>
      </c>
      <c r="B2957" s="95" t="str">
        <f>IF(ISBLANK(Perigon!G2952),"",Perigon!G2952)</f>
        <v/>
      </c>
      <c r="C2957" s="96" t="str">
        <f>IF(ISBLANK(Perigon!I2952),"",Perigon!I2952)</f>
        <v/>
      </c>
      <c r="D2957" s="97" t="str">
        <f>IF(ISBLANK(Perigon!J2952),"",Perigon!J2952)</f>
        <v/>
      </c>
      <c r="E2957" s="64" t="str">
        <f>IF(ISBLANK(Perigon!K2952),"",Perigon!K2952)</f>
        <v/>
      </c>
      <c r="F2957" s="65"/>
      <c r="G2957" s="64"/>
      <c r="H2957" s="69" t="str">
        <f>IF(ISBLANK(Perigon!L2952),"",Perigon!L2952)</f>
        <v/>
      </c>
      <c r="I2957" s="69" t="str">
        <f>IF(ISBLANK(Perigon!M2952),"",Perigon!M2952)</f>
        <v/>
      </c>
      <c r="J2957" s="98" t="str">
        <f>IF(ISBLANK(Perigon!N2952),"",Perigon!N2952)</f>
        <v/>
      </c>
      <c r="K2957" s="99" t="str">
        <f>IF(ISBLANK(Perigon!J2952),"",Perigon!T2952)</f>
        <v/>
      </c>
      <c r="L2957" s="95" t="str">
        <f>IF(ISBLANK(Perigon!O2952),"",Perigon!O2952)</f>
        <v/>
      </c>
      <c r="M2957" s="95" t="str">
        <f>IF(ISBLANK(Perigon!R2952),"",Perigon!R2952)</f>
        <v/>
      </c>
      <c r="N2957" s="95" t="str">
        <f>IF(ISBLANK(Perigon!P2952),"",Perigon!P2952)</f>
        <v/>
      </c>
      <c r="O2957" s="38" t="str">
        <f>IF($L2957="","",VLOOKUP($R2957,Tarife!$A$2:$R$599,13,FALSE))</f>
        <v/>
      </c>
      <c r="P2957" s="38" t="str">
        <f t="shared" si="46"/>
        <v/>
      </c>
      <c r="R2957" s="100" t="str">
        <f>Zusammenzug!$C$25&amp;"-"&amp;Zusammenzug!$A$7&amp;"-"&amp;Leistungen!L2957</f>
        <v>2024-0-</v>
      </c>
    </row>
    <row r="2958" spans="1:18" x14ac:dyDescent="0.2">
      <c r="A2958" s="95" t="str">
        <f>IF(ISBLANK(Perigon!E2953),"",Perigon!E2953)</f>
        <v/>
      </c>
      <c r="B2958" s="95" t="str">
        <f>IF(ISBLANK(Perigon!G2953),"",Perigon!G2953)</f>
        <v/>
      </c>
      <c r="C2958" s="96" t="str">
        <f>IF(ISBLANK(Perigon!I2953),"",Perigon!I2953)</f>
        <v/>
      </c>
      <c r="D2958" s="97" t="str">
        <f>IF(ISBLANK(Perigon!J2953),"",Perigon!J2953)</f>
        <v/>
      </c>
      <c r="E2958" s="64" t="str">
        <f>IF(ISBLANK(Perigon!K2953),"",Perigon!K2953)</f>
        <v/>
      </c>
      <c r="F2958" s="65"/>
      <c r="G2958" s="64"/>
      <c r="H2958" s="69" t="str">
        <f>IF(ISBLANK(Perigon!L2953),"",Perigon!L2953)</f>
        <v/>
      </c>
      <c r="I2958" s="69" t="str">
        <f>IF(ISBLANK(Perigon!M2953),"",Perigon!M2953)</f>
        <v/>
      </c>
      <c r="J2958" s="98" t="str">
        <f>IF(ISBLANK(Perigon!N2953),"",Perigon!N2953)</f>
        <v/>
      </c>
      <c r="K2958" s="99" t="str">
        <f>IF(ISBLANK(Perigon!J2953),"",Perigon!T2953)</f>
        <v/>
      </c>
      <c r="L2958" s="95" t="str">
        <f>IF(ISBLANK(Perigon!O2953),"",Perigon!O2953)</f>
        <v/>
      </c>
      <c r="M2958" s="95" t="str">
        <f>IF(ISBLANK(Perigon!R2953),"",Perigon!R2953)</f>
        <v/>
      </c>
      <c r="N2958" s="95" t="str">
        <f>IF(ISBLANK(Perigon!P2953),"",Perigon!P2953)</f>
        <v/>
      </c>
      <c r="O2958" s="38" t="str">
        <f>IF($L2958="","",VLOOKUP($R2958,Tarife!$A$2:$R$599,13,FALSE))</f>
        <v/>
      </c>
      <c r="P2958" s="38" t="str">
        <f t="shared" si="46"/>
        <v/>
      </c>
      <c r="R2958" s="100" t="str">
        <f>Zusammenzug!$C$25&amp;"-"&amp;Zusammenzug!$A$7&amp;"-"&amp;Leistungen!L2958</f>
        <v>2024-0-</v>
      </c>
    </row>
    <row r="2959" spans="1:18" x14ac:dyDescent="0.2">
      <c r="A2959" s="95" t="str">
        <f>IF(ISBLANK(Perigon!E2954),"",Perigon!E2954)</f>
        <v/>
      </c>
      <c r="B2959" s="95" t="str">
        <f>IF(ISBLANK(Perigon!G2954),"",Perigon!G2954)</f>
        <v/>
      </c>
      <c r="C2959" s="96" t="str">
        <f>IF(ISBLANK(Perigon!I2954),"",Perigon!I2954)</f>
        <v/>
      </c>
      <c r="D2959" s="97" t="str">
        <f>IF(ISBLANK(Perigon!J2954),"",Perigon!J2954)</f>
        <v/>
      </c>
      <c r="E2959" s="64" t="str">
        <f>IF(ISBLANK(Perigon!K2954),"",Perigon!K2954)</f>
        <v/>
      </c>
      <c r="F2959" s="65"/>
      <c r="G2959" s="64"/>
      <c r="H2959" s="69" t="str">
        <f>IF(ISBLANK(Perigon!L2954),"",Perigon!L2954)</f>
        <v/>
      </c>
      <c r="I2959" s="69" t="str">
        <f>IF(ISBLANK(Perigon!M2954),"",Perigon!M2954)</f>
        <v/>
      </c>
      <c r="J2959" s="98" t="str">
        <f>IF(ISBLANK(Perigon!N2954),"",Perigon!N2954)</f>
        <v/>
      </c>
      <c r="K2959" s="99" t="str">
        <f>IF(ISBLANK(Perigon!J2954),"",Perigon!T2954)</f>
        <v/>
      </c>
      <c r="L2959" s="95" t="str">
        <f>IF(ISBLANK(Perigon!O2954),"",Perigon!O2954)</f>
        <v/>
      </c>
      <c r="M2959" s="95" t="str">
        <f>IF(ISBLANK(Perigon!R2954),"",Perigon!R2954)</f>
        <v/>
      </c>
      <c r="N2959" s="95" t="str">
        <f>IF(ISBLANK(Perigon!P2954),"",Perigon!P2954)</f>
        <v/>
      </c>
      <c r="O2959" s="38" t="str">
        <f>IF($L2959="","",VLOOKUP($R2959,Tarife!$A$2:$R$599,13,FALSE))</f>
        <v/>
      </c>
      <c r="P2959" s="38" t="str">
        <f t="shared" si="46"/>
        <v/>
      </c>
      <c r="R2959" s="100" t="str">
        <f>Zusammenzug!$C$25&amp;"-"&amp;Zusammenzug!$A$7&amp;"-"&amp;Leistungen!L2959</f>
        <v>2024-0-</v>
      </c>
    </row>
    <row r="2960" spans="1:18" x14ac:dyDescent="0.2">
      <c r="A2960" s="95" t="str">
        <f>IF(ISBLANK(Perigon!E2955),"",Perigon!E2955)</f>
        <v/>
      </c>
      <c r="B2960" s="95" t="str">
        <f>IF(ISBLANK(Perigon!G2955),"",Perigon!G2955)</f>
        <v/>
      </c>
      <c r="C2960" s="96" t="str">
        <f>IF(ISBLANK(Perigon!I2955),"",Perigon!I2955)</f>
        <v/>
      </c>
      <c r="D2960" s="97" t="str">
        <f>IF(ISBLANK(Perigon!J2955),"",Perigon!J2955)</f>
        <v/>
      </c>
      <c r="E2960" s="64" t="str">
        <f>IF(ISBLANK(Perigon!K2955),"",Perigon!K2955)</f>
        <v/>
      </c>
      <c r="F2960" s="65"/>
      <c r="G2960" s="64"/>
      <c r="H2960" s="69" t="str">
        <f>IF(ISBLANK(Perigon!L2955),"",Perigon!L2955)</f>
        <v/>
      </c>
      <c r="I2960" s="69" t="str">
        <f>IF(ISBLANK(Perigon!M2955),"",Perigon!M2955)</f>
        <v/>
      </c>
      <c r="J2960" s="98" t="str">
        <f>IF(ISBLANK(Perigon!N2955),"",Perigon!N2955)</f>
        <v/>
      </c>
      <c r="K2960" s="99" t="str">
        <f>IF(ISBLANK(Perigon!J2955),"",Perigon!T2955)</f>
        <v/>
      </c>
      <c r="L2960" s="95" t="str">
        <f>IF(ISBLANK(Perigon!O2955),"",Perigon!O2955)</f>
        <v/>
      </c>
      <c r="M2960" s="95" t="str">
        <f>IF(ISBLANK(Perigon!R2955),"",Perigon!R2955)</f>
        <v/>
      </c>
      <c r="N2960" s="95" t="str">
        <f>IF(ISBLANK(Perigon!P2955),"",Perigon!P2955)</f>
        <v/>
      </c>
      <c r="O2960" s="38" t="str">
        <f>IF($L2960="","",VLOOKUP($R2960,Tarife!$A$2:$R$599,13,FALSE))</f>
        <v/>
      </c>
      <c r="P2960" s="38" t="str">
        <f t="shared" si="46"/>
        <v/>
      </c>
      <c r="R2960" s="100" t="str">
        <f>Zusammenzug!$C$25&amp;"-"&amp;Zusammenzug!$A$7&amp;"-"&amp;Leistungen!L2960</f>
        <v>2024-0-</v>
      </c>
    </row>
    <row r="2961" spans="1:18" x14ac:dyDescent="0.2">
      <c r="A2961" s="95" t="str">
        <f>IF(ISBLANK(Perigon!E2956),"",Perigon!E2956)</f>
        <v/>
      </c>
      <c r="B2961" s="95" t="str">
        <f>IF(ISBLANK(Perigon!G2956),"",Perigon!G2956)</f>
        <v/>
      </c>
      <c r="C2961" s="96" t="str">
        <f>IF(ISBLANK(Perigon!I2956),"",Perigon!I2956)</f>
        <v/>
      </c>
      <c r="D2961" s="97" t="str">
        <f>IF(ISBLANK(Perigon!J2956),"",Perigon!J2956)</f>
        <v/>
      </c>
      <c r="E2961" s="64" t="str">
        <f>IF(ISBLANK(Perigon!K2956),"",Perigon!K2956)</f>
        <v/>
      </c>
      <c r="F2961" s="65"/>
      <c r="G2961" s="64"/>
      <c r="H2961" s="69" t="str">
        <f>IF(ISBLANK(Perigon!L2956),"",Perigon!L2956)</f>
        <v/>
      </c>
      <c r="I2961" s="69" t="str">
        <f>IF(ISBLANK(Perigon!M2956),"",Perigon!M2956)</f>
        <v/>
      </c>
      <c r="J2961" s="98" t="str">
        <f>IF(ISBLANK(Perigon!N2956),"",Perigon!N2956)</f>
        <v/>
      </c>
      <c r="K2961" s="99" t="str">
        <f>IF(ISBLANK(Perigon!J2956),"",Perigon!T2956)</f>
        <v/>
      </c>
      <c r="L2961" s="95" t="str">
        <f>IF(ISBLANK(Perigon!O2956),"",Perigon!O2956)</f>
        <v/>
      </c>
      <c r="M2961" s="95" t="str">
        <f>IF(ISBLANK(Perigon!R2956),"",Perigon!R2956)</f>
        <v/>
      </c>
      <c r="N2961" s="95" t="str">
        <f>IF(ISBLANK(Perigon!P2956),"",Perigon!P2956)</f>
        <v/>
      </c>
      <c r="O2961" s="38" t="str">
        <f>IF($L2961="","",VLOOKUP($R2961,Tarife!$A$2:$R$599,13,FALSE))</f>
        <v/>
      </c>
      <c r="P2961" s="38" t="str">
        <f t="shared" si="46"/>
        <v/>
      </c>
      <c r="R2961" s="100" t="str">
        <f>Zusammenzug!$C$25&amp;"-"&amp;Zusammenzug!$A$7&amp;"-"&amp;Leistungen!L2961</f>
        <v>2024-0-</v>
      </c>
    </row>
    <row r="2962" spans="1:18" x14ac:dyDescent="0.2">
      <c r="A2962" s="95" t="str">
        <f>IF(ISBLANK(Perigon!E2957),"",Perigon!E2957)</f>
        <v/>
      </c>
      <c r="B2962" s="95" t="str">
        <f>IF(ISBLANK(Perigon!G2957),"",Perigon!G2957)</f>
        <v/>
      </c>
      <c r="C2962" s="96" t="str">
        <f>IF(ISBLANK(Perigon!I2957),"",Perigon!I2957)</f>
        <v/>
      </c>
      <c r="D2962" s="97" t="str">
        <f>IF(ISBLANK(Perigon!J2957),"",Perigon!J2957)</f>
        <v/>
      </c>
      <c r="E2962" s="64" t="str">
        <f>IF(ISBLANK(Perigon!K2957),"",Perigon!K2957)</f>
        <v/>
      </c>
      <c r="F2962" s="65"/>
      <c r="G2962" s="64"/>
      <c r="H2962" s="69" t="str">
        <f>IF(ISBLANK(Perigon!L2957),"",Perigon!L2957)</f>
        <v/>
      </c>
      <c r="I2962" s="69" t="str">
        <f>IF(ISBLANK(Perigon!M2957),"",Perigon!M2957)</f>
        <v/>
      </c>
      <c r="J2962" s="98" t="str">
        <f>IF(ISBLANK(Perigon!N2957),"",Perigon!N2957)</f>
        <v/>
      </c>
      <c r="K2962" s="99" t="str">
        <f>IF(ISBLANK(Perigon!J2957),"",Perigon!T2957)</f>
        <v/>
      </c>
      <c r="L2962" s="95" t="str">
        <f>IF(ISBLANK(Perigon!O2957),"",Perigon!O2957)</f>
        <v/>
      </c>
      <c r="M2962" s="95" t="str">
        <f>IF(ISBLANK(Perigon!R2957),"",Perigon!R2957)</f>
        <v/>
      </c>
      <c r="N2962" s="95" t="str">
        <f>IF(ISBLANK(Perigon!P2957),"",Perigon!P2957)</f>
        <v/>
      </c>
      <c r="O2962" s="38" t="str">
        <f>IF($L2962="","",VLOOKUP($R2962,Tarife!$A$2:$R$599,13,FALSE))</f>
        <v/>
      </c>
      <c r="P2962" s="38" t="str">
        <f t="shared" si="46"/>
        <v/>
      </c>
      <c r="R2962" s="100" t="str">
        <f>Zusammenzug!$C$25&amp;"-"&amp;Zusammenzug!$A$7&amp;"-"&amp;Leistungen!L2962</f>
        <v>2024-0-</v>
      </c>
    </row>
    <row r="2963" spans="1:18" x14ac:dyDescent="0.2">
      <c r="A2963" s="95" t="str">
        <f>IF(ISBLANK(Perigon!E2958),"",Perigon!E2958)</f>
        <v/>
      </c>
      <c r="B2963" s="95" t="str">
        <f>IF(ISBLANK(Perigon!G2958),"",Perigon!G2958)</f>
        <v/>
      </c>
      <c r="C2963" s="96" t="str">
        <f>IF(ISBLANK(Perigon!I2958),"",Perigon!I2958)</f>
        <v/>
      </c>
      <c r="D2963" s="97" t="str">
        <f>IF(ISBLANK(Perigon!J2958),"",Perigon!J2958)</f>
        <v/>
      </c>
      <c r="E2963" s="64" t="str">
        <f>IF(ISBLANK(Perigon!K2958),"",Perigon!K2958)</f>
        <v/>
      </c>
      <c r="F2963" s="65"/>
      <c r="G2963" s="64"/>
      <c r="H2963" s="69" t="str">
        <f>IF(ISBLANK(Perigon!L2958),"",Perigon!L2958)</f>
        <v/>
      </c>
      <c r="I2963" s="69" t="str">
        <f>IF(ISBLANK(Perigon!M2958),"",Perigon!M2958)</f>
        <v/>
      </c>
      <c r="J2963" s="98" t="str">
        <f>IF(ISBLANK(Perigon!N2958),"",Perigon!N2958)</f>
        <v/>
      </c>
      <c r="K2963" s="99" t="str">
        <f>IF(ISBLANK(Perigon!J2958),"",Perigon!T2958)</f>
        <v/>
      </c>
      <c r="L2963" s="95" t="str">
        <f>IF(ISBLANK(Perigon!O2958),"",Perigon!O2958)</f>
        <v/>
      </c>
      <c r="M2963" s="95" t="str">
        <f>IF(ISBLANK(Perigon!R2958),"",Perigon!R2958)</f>
        <v/>
      </c>
      <c r="N2963" s="95" t="str">
        <f>IF(ISBLANK(Perigon!P2958),"",Perigon!P2958)</f>
        <v/>
      </c>
      <c r="O2963" s="38" t="str">
        <f>IF($L2963="","",VLOOKUP($R2963,Tarife!$A$2:$R$599,13,FALSE))</f>
        <v/>
      </c>
      <c r="P2963" s="38" t="str">
        <f t="shared" si="46"/>
        <v/>
      </c>
      <c r="R2963" s="100" t="str">
        <f>Zusammenzug!$C$25&amp;"-"&amp;Zusammenzug!$A$7&amp;"-"&amp;Leistungen!L2963</f>
        <v>2024-0-</v>
      </c>
    </row>
    <row r="2964" spans="1:18" x14ac:dyDescent="0.2">
      <c r="A2964" s="95" t="str">
        <f>IF(ISBLANK(Perigon!E2959),"",Perigon!E2959)</f>
        <v/>
      </c>
      <c r="B2964" s="95" t="str">
        <f>IF(ISBLANK(Perigon!G2959),"",Perigon!G2959)</f>
        <v/>
      </c>
      <c r="C2964" s="96" t="str">
        <f>IF(ISBLANK(Perigon!I2959),"",Perigon!I2959)</f>
        <v/>
      </c>
      <c r="D2964" s="97" t="str">
        <f>IF(ISBLANK(Perigon!J2959),"",Perigon!J2959)</f>
        <v/>
      </c>
      <c r="E2964" s="64" t="str">
        <f>IF(ISBLANK(Perigon!K2959),"",Perigon!K2959)</f>
        <v/>
      </c>
      <c r="F2964" s="65"/>
      <c r="G2964" s="64"/>
      <c r="H2964" s="69" t="str">
        <f>IF(ISBLANK(Perigon!L2959),"",Perigon!L2959)</f>
        <v/>
      </c>
      <c r="I2964" s="69" t="str">
        <f>IF(ISBLANK(Perigon!M2959),"",Perigon!M2959)</f>
        <v/>
      </c>
      <c r="J2964" s="98" t="str">
        <f>IF(ISBLANK(Perigon!N2959),"",Perigon!N2959)</f>
        <v/>
      </c>
      <c r="K2964" s="99" t="str">
        <f>IF(ISBLANK(Perigon!J2959),"",Perigon!T2959)</f>
        <v/>
      </c>
      <c r="L2964" s="95" t="str">
        <f>IF(ISBLANK(Perigon!O2959),"",Perigon!O2959)</f>
        <v/>
      </c>
      <c r="M2964" s="95" t="str">
        <f>IF(ISBLANK(Perigon!R2959),"",Perigon!R2959)</f>
        <v/>
      </c>
      <c r="N2964" s="95" t="str">
        <f>IF(ISBLANK(Perigon!P2959),"",Perigon!P2959)</f>
        <v/>
      </c>
      <c r="O2964" s="38" t="str">
        <f>IF($L2964="","",VLOOKUP($R2964,Tarife!$A$2:$R$599,13,FALSE))</f>
        <v/>
      </c>
      <c r="P2964" s="38" t="str">
        <f t="shared" si="46"/>
        <v/>
      </c>
      <c r="R2964" s="100" t="str">
        <f>Zusammenzug!$C$25&amp;"-"&amp;Zusammenzug!$A$7&amp;"-"&amp;Leistungen!L2964</f>
        <v>2024-0-</v>
      </c>
    </row>
    <row r="2965" spans="1:18" x14ac:dyDescent="0.2">
      <c r="A2965" s="95" t="str">
        <f>IF(ISBLANK(Perigon!E2960),"",Perigon!E2960)</f>
        <v/>
      </c>
      <c r="B2965" s="95" t="str">
        <f>IF(ISBLANK(Perigon!G2960),"",Perigon!G2960)</f>
        <v/>
      </c>
      <c r="C2965" s="96" t="str">
        <f>IF(ISBLANK(Perigon!I2960),"",Perigon!I2960)</f>
        <v/>
      </c>
      <c r="D2965" s="97" t="str">
        <f>IF(ISBLANK(Perigon!J2960),"",Perigon!J2960)</f>
        <v/>
      </c>
      <c r="E2965" s="64" t="str">
        <f>IF(ISBLANK(Perigon!K2960),"",Perigon!K2960)</f>
        <v/>
      </c>
      <c r="F2965" s="65"/>
      <c r="G2965" s="64"/>
      <c r="H2965" s="69" t="str">
        <f>IF(ISBLANK(Perigon!L2960),"",Perigon!L2960)</f>
        <v/>
      </c>
      <c r="I2965" s="69" t="str">
        <f>IF(ISBLANK(Perigon!M2960),"",Perigon!M2960)</f>
        <v/>
      </c>
      <c r="J2965" s="98" t="str">
        <f>IF(ISBLANK(Perigon!N2960),"",Perigon!N2960)</f>
        <v/>
      </c>
      <c r="K2965" s="99" t="str">
        <f>IF(ISBLANK(Perigon!J2960),"",Perigon!T2960)</f>
        <v/>
      </c>
      <c r="L2965" s="95" t="str">
        <f>IF(ISBLANK(Perigon!O2960),"",Perigon!O2960)</f>
        <v/>
      </c>
      <c r="M2965" s="95" t="str">
        <f>IF(ISBLANK(Perigon!R2960),"",Perigon!R2960)</f>
        <v/>
      </c>
      <c r="N2965" s="95" t="str">
        <f>IF(ISBLANK(Perigon!P2960),"",Perigon!P2960)</f>
        <v/>
      </c>
      <c r="O2965" s="38" t="str">
        <f>IF($L2965="","",VLOOKUP($R2965,Tarife!$A$2:$R$599,13,FALSE))</f>
        <v/>
      </c>
      <c r="P2965" s="38" t="str">
        <f t="shared" si="46"/>
        <v/>
      </c>
      <c r="R2965" s="100" t="str">
        <f>Zusammenzug!$C$25&amp;"-"&amp;Zusammenzug!$A$7&amp;"-"&amp;Leistungen!L2965</f>
        <v>2024-0-</v>
      </c>
    </row>
    <row r="2966" spans="1:18" x14ac:dyDescent="0.2">
      <c r="A2966" s="95" t="str">
        <f>IF(ISBLANK(Perigon!E2961),"",Perigon!E2961)</f>
        <v/>
      </c>
      <c r="B2966" s="95" t="str">
        <f>IF(ISBLANK(Perigon!G2961),"",Perigon!G2961)</f>
        <v/>
      </c>
      <c r="C2966" s="96" t="str">
        <f>IF(ISBLANK(Perigon!I2961),"",Perigon!I2961)</f>
        <v/>
      </c>
      <c r="D2966" s="97" t="str">
        <f>IF(ISBLANK(Perigon!J2961),"",Perigon!J2961)</f>
        <v/>
      </c>
      <c r="E2966" s="64" t="str">
        <f>IF(ISBLANK(Perigon!K2961),"",Perigon!K2961)</f>
        <v/>
      </c>
      <c r="F2966" s="65"/>
      <c r="G2966" s="64"/>
      <c r="H2966" s="69" t="str">
        <f>IF(ISBLANK(Perigon!L2961),"",Perigon!L2961)</f>
        <v/>
      </c>
      <c r="I2966" s="69" t="str">
        <f>IF(ISBLANK(Perigon!M2961),"",Perigon!M2961)</f>
        <v/>
      </c>
      <c r="J2966" s="98" t="str">
        <f>IF(ISBLANK(Perigon!N2961),"",Perigon!N2961)</f>
        <v/>
      </c>
      <c r="K2966" s="99" t="str">
        <f>IF(ISBLANK(Perigon!J2961),"",Perigon!T2961)</f>
        <v/>
      </c>
      <c r="L2966" s="95" t="str">
        <f>IF(ISBLANK(Perigon!O2961),"",Perigon!O2961)</f>
        <v/>
      </c>
      <c r="M2966" s="95" t="str">
        <f>IF(ISBLANK(Perigon!R2961),"",Perigon!R2961)</f>
        <v/>
      </c>
      <c r="N2966" s="95" t="str">
        <f>IF(ISBLANK(Perigon!P2961),"",Perigon!P2961)</f>
        <v/>
      </c>
      <c r="O2966" s="38" t="str">
        <f>IF($L2966="","",VLOOKUP($R2966,Tarife!$A$2:$R$599,13,FALSE))</f>
        <v/>
      </c>
      <c r="P2966" s="38" t="str">
        <f t="shared" si="46"/>
        <v/>
      </c>
      <c r="R2966" s="100" t="str">
        <f>Zusammenzug!$C$25&amp;"-"&amp;Zusammenzug!$A$7&amp;"-"&amp;Leistungen!L2966</f>
        <v>2024-0-</v>
      </c>
    </row>
    <row r="2967" spans="1:18" x14ac:dyDescent="0.2">
      <c r="A2967" s="95" t="str">
        <f>IF(ISBLANK(Perigon!E2962),"",Perigon!E2962)</f>
        <v/>
      </c>
      <c r="B2967" s="95" t="str">
        <f>IF(ISBLANK(Perigon!G2962),"",Perigon!G2962)</f>
        <v/>
      </c>
      <c r="C2967" s="96" t="str">
        <f>IF(ISBLANK(Perigon!I2962),"",Perigon!I2962)</f>
        <v/>
      </c>
      <c r="D2967" s="97" t="str">
        <f>IF(ISBLANK(Perigon!J2962),"",Perigon!J2962)</f>
        <v/>
      </c>
      <c r="E2967" s="64" t="str">
        <f>IF(ISBLANK(Perigon!K2962),"",Perigon!K2962)</f>
        <v/>
      </c>
      <c r="F2967" s="65"/>
      <c r="G2967" s="64"/>
      <c r="H2967" s="69" t="str">
        <f>IF(ISBLANK(Perigon!L2962),"",Perigon!L2962)</f>
        <v/>
      </c>
      <c r="I2967" s="69" t="str">
        <f>IF(ISBLANK(Perigon!M2962),"",Perigon!M2962)</f>
        <v/>
      </c>
      <c r="J2967" s="98" t="str">
        <f>IF(ISBLANK(Perigon!N2962),"",Perigon!N2962)</f>
        <v/>
      </c>
      <c r="K2967" s="99" t="str">
        <f>IF(ISBLANK(Perigon!J2962),"",Perigon!T2962)</f>
        <v/>
      </c>
      <c r="L2967" s="95" t="str">
        <f>IF(ISBLANK(Perigon!O2962),"",Perigon!O2962)</f>
        <v/>
      </c>
      <c r="M2967" s="95" t="str">
        <f>IF(ISBLANK(Perigon!R2962),"",Perigon!R2962)</f>
        <v/>
      </c>
      <c r="N2967" s="95" t="str">
        <f>IF(ISBLANK(Perigon!P2962),"",Perigon!P2962)</f>
        <v/>
      </c>
      <c r="O2967" s="38" t="str">
        <f>IF($L2967="","",VLOOKUP($R2967,Tarife!$A$2:$R$599,13,FALSE))</f>
        <v/>
      </c>
      <c r="P2967" s="38" t="str">
        <f t="shared" si="46"/>
        <v/>
      </c>
      <c r="R2967" s="100" t="str">
        <f>Zusammenzug!$C$25&amp;"-"&amp;Zusammenzug!$A$7&amp;"-"&amp;Leistungen!L2967</f>
        <v>2024-0-</v>
      </c>
    </row>
    <row r="2968" spans="1:18" x14ac:dyDescent="0.2">
      <c r="A2968" s="95" t="str">
        <f>IF(ISBLANK(Perigon!E2963),"",Perigon!E2963)</f>
        <v/>
      </c>
      <c r="B2968" s="95" t="str">
        <f>IF(ISBLANK(Perigon!G2963),"",Perigon!G2963)</f>
        <v/>
      </c>
      <c r="C2968" s="96" t="str">
        <f>IF(ISBLANK(Perigon!I2963),"",Perigon!I2963)</f>
        <v/>
      </c>
      <c r="D2968" s="97" t="str">
        <f>IF(ISBLANK(Perigon!J2963),"",Perigon!J2963)</f>
        <v/>
      </c>
      <c r="E2968" s="64" t="str">
        <f>IF(ISBLANK(Perigon!K2963),"",Perigon!K2963)</f>
        <v/>
      </c>
      <c r="F2968" s="65"/>
      <c r="G2968" s="64"/>
      <c r="H2968" s="69" t="str">
        <f>IF(ISBLANK(Perigon!L2963),"",Perigon!L2963)</f>
        <v/>
      </c>
      <c r="I2968" s="69" t="str">
        <f>IF(ISBLANK(Perigon!M2963),"",Perigon!M2963)</f>
        <v/>
      </c>
      <c r="J2968" s="98" t="str">
        <f>IF(ISBLANK(Perigon!N2963),"",Perigon!N2963)</f>
        <v/>
      </c>
      <c r="K2968" s="99" t="str">
        <f>IF(ISBLANK(Perigon!J2963),"",Perigon!T2963)</f>
        <v/>
      </c>
      <c r="L2968" s="95" t="str">
        <f>IF(ISBLANK(Perigon!O2963),"",Perigon!O2963)</f>
        <v/>
      </c>
      <c r="M2968" s="95" t="str">
        <f>IF(ISBLANK(Perigon!R2963),"",Perigon!R2963)</f>
        <v/>
      </c>
      <c r="N2968" s="95" t="str">
        <f>IF(ISBLANK(Perigon!P2963),"",Perigon!P2963)</f>
        <v/>
      </c>
      <c r="O2968" s="38" t="str">
        <f>IF($L2968="","",VLOOKUP($R2968,Tarife!$A$2:$R$599,13,FALSE))</f>
        <v/>
      </c>
      <c r="P2968" s="38" t="str">
        <f t="shared" si="46"/>
        <v/>
      </c>
      <c r="R2968" s="100" t="str">
        <f>Zusammenzug!$C$25&amp;"-"&amp;Zusammenzug!$A$7&amp;"-"&amp;Leistungen!L2968</f>
        <v>2024-0-</v>
      </c>
    </row>
    <row r="2969" spans="1:18" x14ac:dyDescent="0.2">
      <c r="A2969" s="95" t="str">
        <f>IF(ISBLANK(Perigon!E2964),"",Perigon!E2964)</f>
        <v/>
      </c>
      <c r="B2969" s="95" t="str">
        <f>IF(ISBLANK(Perigon!G2964),"",Perigon!G2964)</f>
        <v/>
      </c>
      <c r="C2969" s="96" t="str">
        <f>IF(ISBLANK(Perigon!I2964),"",Perigon!I2964)</f>
        <v/>
      </c>
      <c r="D2969" s="97" t="str">
        <f>IF(ISBLANK(Perigon!J2964),"",Perigon!J2964)</f>
        <v/>
      </c>
      <c r="E2969" s="64" t="str">
        <f>IF(ISBLANK(Perigon!K2964),"",Perigon!K2964)</f>
        <v/>
      </c>
      <c r="F2969" s="65"/>
      <c r="G2969" s="64"/>
      <c r="H2969" s="69" t="str">
        <f>IF(ISBLANK(Perigon!L2964),"",Perigon!L2964)</f>
        <v/>
      </c>
      <c r="I2969" s="69" t="str">
        <f>IF(ISBLANK(Perigon!M2964),"",Perigon!M2964)</f>
        <v/>
      </c>
      <c r="J2969" s="98" t="str">
        <f>IF(ISBLANK(Perigon!N2964),"",Perigon!N2964)</f>
        <v/>
      </c>
      <c r="K2969" s="99" t="str">
        <f>IF(ISBLANK(Perigon!J2964),"",Perigon!T2964)</f>
        <v/>
      </c>
      <c r="L2969" s="95" t="str">
        <f>IF(ISBLANK(Perigon!O2964),"",Perigon!O2964)</f>
        <v/>
      </c>
      <c r="M2969" s="95" t="str">
        <f>IF(ISBLANK(Perigon!R2964),"",Perigon!R2964)</f>
        <v/>
      </c>
      <c r="N2969" s="95" t="str">
        <f>IF(ISBLANK(Perigon!P2964),"",Perigon!P2964)</f>
        <v/>
      </c>
      <c r="O2969" s="38" t="str">
        <f>IF($L2969="","",VLOOKUP($R2969,Tarife!$A$2:$R$599,13,FALSE))</f>
        <v/>
      </c>
      <c r="P2969" s="38" t="str">
        <f t="shared" si="46"/>
        <v/>
      </c>
      <c r="R2969" s="100" t="str">
        <f>Zusammenzug!$C$25&amp;"-"&amp;Zusammenzug!$A$7&amp;"-"&amp;Leistungen!L2969</f>
        <v>2024-0-</v>
      </c>
    </row>
    <row r="2970" spans="1:18" x14ac:dyDescent="0.2">
      <c r="A2970" s="95" t="str">
        <f>IF(ISBLANK(Perigon!E2965),"",Perigon!E2965)</f>
        <v/>
      </c>
      <c r="B2970" s="95" t="str">
        <f>IF(ISBLANK(Perigon!G2965),"",Perigon!G2965)</f>
        <v/>
      </c>
      <c r="C2970" s="96" t="str">
        <f>IF(ISBLANK(Perigon!I2965),"",Perigon!I2965)</f>
        <v/>
      </c>
      <c r="D2970" s="97" t="str">
        <f>IF(ISBLANK(Perigon!J2965),"",Perigon!J2965)</f>
        <v/>
      </c>
      <c r="E2970" s="64" t="str">
        <f>IF(ISBLANK(Perigon!K2965),"",Perigon!K2965)</f>
        <v/>
      </c>
      <c r="F2970" s="65"/>
      <c r="G2970" s="64"/>
      <c r="H2970" s="69" t="str">
        <f>IF(ISBLANK(Perigon!L2965),"",Perigon!L2965)</f>
        <v/>
      </c>
      <c r="I2970" s="69" t="str">
        <f>IF(ISBLANK(Perigon!M2965),"",Perigon!M2965)</f>
        <v/>
      </c>
      <c r="J2970" s="98" t="str">
        <f>IF(ISBLANK(Perigon!N2965),"",Perigon!N2965)</f>
        <v/>
      </c>
      <c r="K2970" s="99" t="str">
        <f>IF(ISBLANK(Perigon!J2965),"",Perigon!T2965)</f>
        <v/>
      </c>
      <c r="L2970" s="95" t="str">
        <f>IF(ISBLANK(Perigon!O2965),"",Perigon!O2965)</f>
        <v/>
      </c>
      <c r="M2970" s="95" t="str">
        <f>IF(ISBLANK(Perigon!R2965),"",Perigon!R2965)</f>
        <v/>
      </c>
      <c r="N2970" s="95" t="str">
        <f>IF(ISBLANK(Perigon!P2965),"",Perigon!P2965)</f>
        <v/>
      </c>
      <c r="O2970" s="38" t="str">
        <f>IF($L2970="","",VLOOKUP($R2970,Tarife!$A$2:$R$599,13,FALSE))</f>
        <v/>
      </c>
      <c r="P2970" s="38" t="str">
        <f t="shared" si="46"/>
        <v/>
      </c>
      <c r="R2970" s="100" t="str">
        <f>Zusammenzug!$C$25&amp;"-"&amp;Zusammenzug!$A$7&amp;"-"&amp;Leistungen!L2970</f>
        <v>2024-0-</v>
      </c>
    </row>
    <row r="2971" spans="1:18" x14ac:dyDescent="0.2">
      <c r="A2971" s="95" t="str">
        <f>IF(ISBLANK(Perigon!E2966),"",Perigon!E2966)</f>
        <v/>
      </c>
      <c r="B2971" s="95" t="str">
        <f>IF(ISBLANK(Perigon!G2966),"",Perigon!G2966)</f>
        <v/>
      </c>
      <c r="C2971" s="96" t="str">
        <f>IF(ISBLANK(Perigon!I2966),"",Perigon!I2966)</f>
        <v/>
      </c>
      <c r="D2971" s="97" t="str">
        <f>IF(ISBLANK(Perigon!J2966),"",Perigon!J2966)</f>
        <v/>
      </c>
      <c r="E2971" s="64" t="str">
        <f>IF(ISBLANK(Perigon!K2966),"",Perigon!K2966)</f>
        <v/>
      </c>
      <c r="F2971" s="65"/>
      <c r="G2971" s="64"/>
      <c r="H2971" s="69" t="str">
        <f>IF(ISBLANK(Perigon!L2966),"",Perigon!L2966)</f>
        <v/>
      </c>
      <c r="I2971" s="69" t="str">
        <f>IF(ISBLANK(Perigon!M2966),"",Perigon!M2966)</f>
        <v/>
      </c>
      <c r="J2971" s="98" t="str">
        <f>IF(ISBLANK(Perigon!N2966),"",Perigon!N2966)</f>
        <v/>
      </c>
      <c r="K2971" s="99" t="str">
        <f>IF(ISBLANK(Perigon!J2966),"",Perigon!T2966)</f>
        <v/>
      </c>
      <c r="L2971" s="95" t="str">
        <f>IF(ISBLANK(Perigon!O2966),"",Perigon!O2966)</f>
        <v/>
      </c>
      <c r="M2971" s="95" t="str">
        <f>IF(ISBLANK(Perigon!R2966),"",Perigon!R2966)</f>
        <v/>
      </c>
      <c r="N2971" s="95" t="str">
        <f>IF(ISBLANK(Perigon!P2966),"",Perigon!P2966)</f>
        <v/>
      </c>
      <c r="O2971" s="38" t="str">
        <f>IF($L2971="","",VLOOKUP($R2971,Tarife!$A$2:$R$599,13,FALSE))</f>
        <v/>
      </c>
      <c r="P2971" s="38" t="str">
        <f t="shared" si="46"/>
        <v/>
      </c>
      <c r="R2971" s="100" t="str">
        <f>Zusammenzug!$C$25&amp;"-"&amp;Zusammenzug!$A$7&amp;"-"&amp;Leistungen!L2971</f>
        <v>2024-0-</v>
      </c>
    </row>
    <row r="2972" spans="1:18" x14ac:dyDescent="0.2">
      <c r="A2972" s="95" t="str">
        <f>IF(ISBLANK(Perigon!E2967),"",Perigon!E2967)</f>
        <v/>
      </c>
      <c r="B2972" s="95" t="str">
        <f>IF(ISBLANK(Perigon!G2967),"",Perigon!G2967)</f>
        <v/>
      </c>
      <c r="C2972" s="96" t="str">
        <f>IF(ISBLANK(Perigon!I2967),"",Perigon!I2967)</f>
        <v/>
      </c>
      <c r="D2972" s="97" t="str">
        <f>IF(ISBLANK(Perigon!J2967),"",Perigon!J2967)</f>
        <v/>
      </c>
      <c r="E2972" s="64" t="str">
        <f>IF(ISBLANK(Perigon!K2967),"",Perigon!K2967)</f>
        <v/>
      </c>
      <c r="F2972" s="65"/>
      <c r="G2972" s="64"/>
      <c r="H2972" s="69" t="str">
        <f>IF(ISBLANK(Perigon!L2967),"",Perigon!L2967)</f>
        <v/>
      </c>
      <c r="I2972" s="69" t="str">
        <f>IF(ISBLANK(Perigon!M2967),"",Perigon!M2967)</f>
        <v/>
      </c>
      <c r="J2972" s="98" t="str">
        <f>IF(ISBLANK(Perigon!N2967),"",Perigon!N2967)</f>
        <v/>
      </c>
      <c r="K2972" s="99" t="str">
        <f>IF(ISBLANK(Perigon!J2967),"",Perigon!T2967)</f>
        <v/>
      </c>
      <c r="L2972" s="95" t="str">
        <f>IF(ISBLANK(Perigon!O2967),"",Perigon!O2967)</f>
        <v/>
      </c>
      <c r="M2972" s="95" t="str">
        <f>IF(ISBLANK(Perigon!R2967),"",Perigon!R2967)</f>
        <v/>
      </c>
      <c r="N2972" s="95" t="str">
        <f>IF(ISBLANK(Perigon!P2967),"",Perigon!P2967)</f>
        <v/>
      </c>
      <c r="O2972" s="38" t="str">
        <f>IF($L2972="","",VLOOKUP($R2972,Tarife!$A$2:$R$599,13,FALSE))</f>
        <v/>
      </c>
      <c r="P2972" s="38" t="str">
        <f t="shared" si="46"/>
        <v/>
      </c>
      <c r="R2972" s="100" t="str">
        <f>Zusammenzug!$C$25&amp;"-"&amp;Zusammenzug!$A$7&amp;"-"&amp;Leistungen!L2972</f>
        <v>2024-0-</v>
      </c>
    </row>
    <row r="2973" spans="1:18" x14ac:dyDescent="0.2">
      <c r="A2973" s="95" t="str">
        <f>IF(ISBLANK(Perigon!E2968),"",Perigon!E2968)</f>
        <v/>
      </c>
      <c r="B2973" s="95" t="str">
        <f>IF(ISBLANK(Perigon!G2968),"",Perigon!G2968)</f>
        <v/>
      </c>
      <c r="C2973" s="96" t="str">
        <f>IF(ISBLANK(Perigon!I2968),"",Perigon!I2968)</f>
        <v/>
      </c>
      <c r="D2973" s="97" t="str">
        <f>IF(ISBLANK(Perigon!J2968),"",Perigon!J2968)</f>
        <v/>
      </c>
      <c r="E2973" s="64" t="str">
        <f>IF(ISBLANK(Perigon!K2968),"",Perigon!K2968)</f>
        <v/>
      </c>
      <c r="F2973" s="65"/>
      <c r="G2973" s="64"/>
      <c r="H2973" s="69" t="str">
        <f>IF(ISBLANK(Perigon!L2968),"",Perigon!L2968)</f>
        <v/>
      </c>
      <c r="I2973" s="69" t="str">
        <f>IF(ISBLANK(Perigon!M2968),"",Perigon!M2968)</f>
        <v/>
      </c>
      <c r="J2973" s="98" t="str">
        <f>IF(ISBLANK(Perigon!N2968),"",Perigon!N2968)</f>
        <v/>
      </c>
      <c r="K2973" s="99" t="str">
        <f>IF(ISBLANK(Perigon!J2968),"",Perigon!T2968)</f>
        <v/>
      </c>
      <c r="L2973" s="95" t="str">
        <f>IF(ISBLANK(Perigon!O2968),"",Perigon!O2968)</f>
        <v/>
      </c>
      <c r="M2973" s="95" t="str">
        <f>IF(ISBLANK(Perigon!R2968),"",Perigon!R2968)</f>
        <v/>
      </c>
      <c r="N2973" s="95" t="str">
        <f>IF(ISBLANK(Perigon!P2968),"",Perigon!P2968)</f>
        <v/>
      </c>
      <c r="O2973" s="38" t="str">
        <f>IF($L2973="","",VLOOKUP($R2973,Tarife!$A$2:$R$599,13,FALSE))</f>
        <v/>
      </c>
      <c r="P2973" s="38" t="str">
        <f t="shared" si="46"/>
        <v/>
      </c>
      <c r="R2973" s="100" t="str">
        <f>Zusammenzug!$C$25&amp;"-"&amp;Zusammenzug!$A$7&amp;"-"&amp;Leistungen!L2973</f>
        <v>2024-0-</v>
      </c>
    </row>
    <row r="2974" spans="1:18" x14ac:dyDescent="0.2">
      <c r="A2974" s="95" t="str">
        <f>IF(ISBLANK(Perigon!E2969),"",Perigon!E2969)</f>
        <v/>
      </c>
      <c r="B2974" s="95" t="str">
        <f>IF(ISBLANK(Perigon!G2969),"",Perigon!G2969)</f>
        <v/>
      </c>
      <c r="C2974" s="96" t="str">
        <f>IF(ISBLANK(Perigon!I2969),"",Perigon!I2969)</f>
        <v/>
      </c>
      <c r="D2974" s="97" t="str">
        <f>IF(ISBLANK(Perigon!J2969),"",Perigon!J2969)</f>
        <v/>
      </c>
      <c r="E2974" s="64" t="str">
        <f>IF(ISBLANK(Perigon!K2969),"",Perigon!K2969)</f>
        <v/>
      </c>
      <c r="F2974" s="65"/>
      <c r="G2974" s="64"/>
      <c r="H2974" s="69" t="str">
        <f>IF(ISBLANK(Perigon!L2969),"",Perigon!L2969)</f>
        <v/>
      </c>
      <c r="I2974" s="69" t="str">
        <f>IF(ISBLANK(Perigon!M2969),"",Perigon!M2969)</f>
        <v/>
      </c>
      <c r="J2974" s="98" t="str">
        <f>IF(ISBLANK(Perigon!N2969),"",Perigon!N2969)</f>
        <v/>
      </c>
      <c r="K2974" s="99" t="str">
        <f>IF(ISBLANK(Perigon!J2969),"",Perigon!T2969)</f>
        <v/>
      </c>
      <c r="L2974" s="95" t="str">
        <f>IF(ISBLANK(Perigon!O2969),"",Perigon!O2969)</f>
        <v/>
      </c>
      <c r="M2974" s="95" t="str">
        <f>IF(ISBLANK(Perigon!R2969),"",Perigon!R2969)</f>
        <v/>
      </c>
      <c r="N2974" s="95" t="str">
        <f>IF(ISBLANK(Perigon!P2969),"",Perigon!P2969)</f>
        <v/>
      </c>
      <c r="O2974" s="38" t="str">
        <f>IF($L2974="","",VLOOKUP($R2974,Tarife!$A$2:$R$599,13,FALSE))</f>
        <v/>
      </c>
      <c r="P2974" s="38" t="str">
        <f t="shared" si="46"/>
        <v/>
      </c>
      <c r="R2974" s="100" t="str">
        <f>Zusammenzug!$C$25&amp;"-"&amp;Zusammenzug!$A$7&amp;"-"&amp;Leistungen!L2974</f>
        <v>2024-0-</v>
      </c>
    </row>
    <row r="2975" spans="1:18" x14ac:dyDescent="0.2">
      <c r="A2975" s="95" t="str">
        <f>IF(ISBLANK(Perigon!E2970),"",Perigon!E2970)</f>
        <v/>
      </c>
      <c r="B2975" s="95" t="str">
        <f>IF(ISBLANK(Perigon!G2970),"",Perigon!G2970)</f>
        <v/>
      </c>
      <c r="C2975" s="96" t="str">
        <f>IF(ISBLANK(Perigon!I2970),"",Perigon!I2970)</f>
        <v/>
      </c>
      <c r="D2975" s="97" t="str">
        <f>IF(ISBLANK(Perigon!J2970),"",Perigon!J2970)</f>
        <v/>
      </c>
      <c r="E2975" s="64" t="str">
        <f>IF(ISBLANK(Perigon!K2970),"",Perigon!K2970)</f>
        <v/>
      </c>
      <c r="F2975" s="65"/>
      <c r="G2975" s="64"/>
      <c r="H2975" s="69" t="str">
        <f>IF(ISBLANK(Perigon!L2970),"",Perigon!L2970)</f>
        <v/>
      </c>
      <c r="I2975" s="69" t="str">
        <f>IF(ISBLANK(Perigon!M2970),"",Perigon!M2970)</f>
        <v/>
      </c>
      <c r="J2975" s="98" t="str">
        <f>IF(ISBLANK(Perigon!N2970),"",Perigon!N2970)</f>
        <v/>
      </c>
      <c r="K2975" s="99" t="str">
        <f>IF(ISBLANK(Perigon!J2970),"",Perigon!T2970)</f>
        <v/>
      </c>
      <c r="L2975" s="95" t="str">
        <f>IF(ISBLANK(Perigon!O2970),"",Perigon!O2970)</f>
        <v/>
      </c>
      <c r="M2975" s="95" t="str">
        <f>IF(ISBLANK(Perigon!R2970),"",Perigon!R2970)</f>
        <v/>
      </c>
      <c r="N2975" s="95" t="str">
        <f>IF(ISBLANK(Perigon!P2970),"",Perigon!P2970)</f>
        <v/>
      </c>
      <c r="O2975" s="38" t="str">
        <f>IF($L2975="","",VLOOKUP($R2975,Tarife!$A$2:$R$599,13,FALSE))</f>
        <v/>
      </c>
      <c r="P2975" s="38" t="str">
        <f t="shared" si="46"/>
        <v/>
      </c>
      <c r="R2975" s="100" t="str">
        <f>Zusammenzug!$C$25&amp;"-"&amp;Zusammenzug!$A$7&amp;"-"&amp;Leistungen!L2975</f>
        <v>2024-0-</v>
      </c>
    </row>
    <row r="2976" spans="1:18" x14ac:dyDescent="0.2">
      <c r="A2976" s="95" t="str">
        <f>IF(ISBLANK(Perigon!E2971),"",Perigon!E2971)</f>
        <v/>
      </c>
      <c r="B2976" s="95" t="str">
        <f>IF(ISBLANK(Perigon!G2971),"",Perigon!G2971)</f>
        <v/>
      </c>
      <c r="C2976" s="96" t="str">
        <f>IF(ISBLANK(Perigon!I2971),"",Perigon!I2971)</f>
        <v/>
      </c>
      <c r="D2976" s="97" t="str">
        <f>IF(ISBLANK(Perigon!J2971),"",Perigon!J2971)</f>
        <v/>
      </c>
      <c r="E2976" s="64" t="str">
        <f>IF(ISBLANK(Perigon!K2971),"",Perigon!K2971)</f>
        <v/>
      </c>
      <c r="F2976" s="65"/>
      <c r="G2976" s="64"/>
      <c r="H2976" s="69" t="str">
        <f>IF(ISBLANK(Perigon!L2971),"",Perigon!L2971)</f>
        <v/>
      </c>
      <c r="I2976" s="69" t="str">
        <f>IF(ISBLANK(Perigon!M2971),"",Perigon!M2971)</f>
        <v/>
      </c>
      <c r="J2976" s="98" t="str">
        <f>IF(ISBLANK(Perigon!N2971),"",Perigon!N2971)</f>
        <v/>
      </c>
      <c r="K2976" s="99" t="str">
        <f>IF(ISBLANK(Perigon!J2971),"",Perigon!T2971)</f>
        <v/>
      </c>
      <c r="L2976" s="95" t="str">
        <f>IF(ISBLANK(Perigon!O2971),"",Perigon!O2971)</f>
        <v/>
      </c>
      <c r="M2976" s="95" t="str">
        <f>IF(ISBLANK(Perigon!R2971),"",Perigon!R2971)</f>
        <v/>
      </c>
      <c r="N2976" s="95" t="str">
        <f>IF(ISBLANK(Perigon!P2971),"",Perigon!P2971)</f>
        <v/>
      </c>
      <c r="O2976" s="38" t="str">
        <f>IF($L2976="","",VLOOKUP($R2976,Tarife!$A$2:$R$599,13,FALSE))</f>
        <v/>
      </c>
      <c r="P2976" s="38" t="str">
        <f t="shared" si="46"/>
        <v/>
      </c>
      <c r="R2976" s="100" t="str">
        <f>Zusammenzug!$C$25&amp;"-"&amp;Zusammenzug!$A$7&amp;"-"&amp;Leistungen!L2976</f>
        <v>2024-0-</v>
      </c>
    </row>
    <row r="2977" spans="1:18" x14ac:dyDescent="0.2">
      <c r="A2977" s="95" t="str">
        <f>IF(ISBLANK(Perigon!E2972),"",Perigon!E2972)</f>
        <v/>
      </c>
      <c r="B2977" s="95" t="str">
        <f>IF(ISBLANK(Perigon!G2972),"",Perigon!G2972)</f>
        <v/>
      </c>
      <c r="C2977" s="96" t="str">
        <f>IF(ISBLANK(Perigon!I2972),"",Perigon!I2972)</f>
        <v/>
      </c>
      <c r="D2977" s="97" t="str">
        <f>IF(ISBLANK(Perigon!J2972),"",Perigon!J2972)</f>
        <v/>
      </c>
      <c r="E2977" s="64" t="str">
        <f>IF(ISBLANK(Perigon!K2972),"",Perigon!K2972)</f>
        <v/>
      </c>
      <c r="F2977" s="65"/>
      <c r="G2977" s="64"/>
      <c r="H2977" s="69" t="str">
        <f>IF(ISBLANK(Perigon!L2972),"",Perigon!L2972)</f>
        <v/>
      </c>
      <c r="I2977" s="69" t="str">
        <f>IF(ISBLANK(Perigon!M2972),"",Perigon!M2972)</f>
        <v/>
      </c>
      <c r="J2977" s="98" t="str">
        <f>IF(ISBLANK(Perigon!N2972),"",Perigon!N2972)</f>
        <v/>
      </c>
      <c r="K2977" s="99" t="str">
        <f>IF(ISBLANK(Perigon!J2972),"",Perigon!T2972)</f>
        <v/>
      </c>
      <c r="L2977" s="95" t="str">
        <f>IF(ISBLANK(Perigon!O2972),"",Perigon!O2972)</f>
        <v/>
      </c>
      <c r="M2977" s="95" t="str">
        <f>IF(ISBLANK(Perigon!R2972),"",Perigon!R2972)</f>
        <v/>
      </c>
      <c r="N2977" s="95" t="str">
        <f>IF(ISBLANK(Perigon!P2972),"",Perigon!P2972)</f>
        <v/>
      </c>
      <c r="O2977" s="38" t="str">
        <f>IF($L2977="","",VLOOKUP($R2977,Tarife!$A$2:$R$599,13,FALSE))</f>
        <v/>
      </c>
      <c r="P2977" s="38" t="str">
        <f t="shared" si="46"/>
        <v/>
      </c>
      <c r="R2977" s="100" t="str">
        <f>Zusammenzug!$C$25&amp;"-"&amp;Zusammenzug!$A$7&amp;"-"&amp;Leistungen!L2977</f>
        <v>2024-0-</v>
      </c>
    </row>
    <row r="2978" spans="1:18" x14ac:dyDescent="0.2">
      <c r="A2978" s="95" t="str">
        <f>IF(ISBLANK(Perigon!E2973),"",Perigon!E2973)</f>
        <v/>
      </c>
      <c r="B2978" s="95" t="str">
        <f>IF(ISBLANK(Perigon!G2973),"",Perigon!G2973)</f>
        <v/>
      </c>
      <c r="C2978" s="96" t="str">
        <f>IF(ISBLANK(Perigon!I2973),"",Perigon!I2973)</f>
        <v/>
      </c>
      <c r="D2978" s="97" t="str">
        <f>IF(ISBLANK(Perigon!J2973),"",Perigon!J2973)</f>
        <v/>
      </c>
      <c r="E2978" s="64" t="str">
        <f>IF(ISBLANK(Perigon!K2973),"",Perigon!K2973)</f>
        <v/>
      </c>
      <c r="F2978" s="65"/>
      <c r="G2978" s="64"/>
      <c r="H2978" s="69" t="str">
        <f>IF(ISBLANK(Perigon!L2973),"",Perigon!L2973)</f>
        <v/>
      </c>
      <c r="I2978" s="69" t="str">
        <f>IF(ISBLANK(Perigon!M2973),"",Perigon!M2973)</f>
        <v/>
      </c>
      <c r="J2978" s="98" t="str">
        <f>IF(ISBLANK(Perigon!N2973),"",Perigon!N2973)</f>
        <v/>
      </c>
      <c r="K2978" s="99" t="str">
        <f>IF(ISBLANK(Perigon!J2973),"",Perigon!T2973)</f>
        <v/>
      </c>
      <c r="L2978" s="95" t="str">
        <f>IF(ISBLANK(Perigon!O2973),"",Perigon!O2973)</f>
        <v/>
      </c>
      <c r="M2978" s="95" t="str">
        <f>IF(ISBLANK(Perigon!R2973),"",Perigon!R2973)</f>
        <v/>
      </c>
      <c r="N2978" s="95" t="str">
        <f>IF(ISBLANK(Perigon!P2973),"",Perigon!P2973)</f>
        <v/>
      </c>
      <c r="O2978" s="38" t="str">
        <f>IF($L2978="","",VLOOKUP($R2978,Tarife!$A$2:$R$599,13,FALSE))</f>
        <v/>
      </c>
      <c r="P2978" s="38" t="str">
        <f t="shared" si="46"/>
        <v/>
      </c>
      <c r="R2978" s="100" t="str">
        <f>Zusammenzug!$C$25&amp;"-"&amp;Zusammenzug!$A$7&amp;"-"&amp;Leistungen!L2978</f>
        <v>2024-0-</v>
      </c>
    </row>
    <row r="2979" spans="1:18" x14ac:dyDescent="0.2">
      <c r="A2979" s="95" t="str">
        <f>IF(ISBLANK(Perigon!E2974),"",Perigon!E2974)</f>
        <v/>
      </c>
      <c r="B2979" s="95" t="str">
        <f>IF(ISBLANK(Perigon!G2974),"",Perigon!G2974)</f>
        <v/>
      </c>
      <c r="C2979" s="96" t="str">
        <f>IF(ISBLANK(Perigon!I2974),"",Perigon!I2974)</f>
        <v/>
      </c>
      <c r="D2979" s="97" t="str">
        <f>IF(ISBLANK(Perigon!J2974),"",Perigon!J2974)</f>
        <v/>
      </c>
      <c r="E2979" s="64" t="str">
        <f>IF(ISBLANK(Perigon!K2974),"",Perigon!K2974)</f>
        <v/>
      </c>
      <c r="F2979" s="65"/>
      <c r="G2979" s="64"/>
      <c r="H2979" s="69" t="str">
        <f>IF(ISBLANK(Perigon!L2974),"",Perigon!L2974)</f>
        <v/>
      </c>
      <c r="I2979" s="69" t="str">
        <f>IF(ISBLANK(Perigon!M2974),"",Perigon!M2974)</f>
        <v/>
      </c>
      <c r="J2979" s="98" t="str">
        <f>IF(ISBLANK(Perigon!N2974),"",Perigon!N2974)</f>
        <v/>
      </c>
      <c r="K2979" s="99" t="str">
        <f>IF(ISBLANK(Perigon!J2974),"",Perigon!T2974)</f>
        <v/>
      </c>
      <c r="L2979" s="95" t="str">
        <f>IF(ISBLANK(Perigon!O2974),"",Perigon!O2974)</f>
        <v/>
      </c>
      <c r="M2979" s="95" t="str">
        <f>IF(ISBLANK(Perigon!R2974),"",Perigon!R2974)</f>
        <v/>
      </c>
      <c r="N2979" s="95" t="str">
        <f>IF(ISBLANK(Perigon!P2974),"",Perigon!P2974)</f>
        <v/>
      </c>
      <c r="O2979" s="38" t="str">
        <f>IF($L2979="","",VLOOKUP($R2979,Tarife!$A$2:$R$599,13,FALSE))</f>
        <v/>
      </c>
      <c r="P2979" s="38" t="str">
        <f t="shared" si="46"/>
        <v/>
      </c>
      <c r="R2979" s="100" t="str">
        <f>Zusammenzug!$C$25&amp;"-"&amp;Zusammenzug!$A$7&amp;"-"&amp;Leistungen!L2979</f>
        <v>2024-0-</v>
      </c>
    </row>
    <row r="2980" spans="1:18" x14ac:dyDescent="0.2">
      <c r="A2980" s="95" t="str">
        <f>IF(ISBLANK(Perigon!E2975),"",Perigon!E2975)</f>
        <v/>
      </c>
      <c r="B2980" s="95" t="str">
        <f>IF(ISBLANK(Perigon!G2975),"",Perigon!G2975)</f>
        <v/>
      </c>
      <c r="C2980" s="96" t="str">
        <f>IF(ISBLANK(Perigon!I2975),"",Perigon!I2975)</f>
        <v/>
      </c>
      <c r="D2980" s="97" t="str">
        <f>IF(ISBLANK(Perigon!J2975),"",Perigon!J2975)</f>
        <v/>
      </c>
      <c r="E2980" s="64" t="str">
        <f>IF(ISBLANK(Perigon!K2975),"",Perigon!K2975)</f>
        <v/>
      </c>
      <c r="F2980" s="65"/>
      <c r="G2980" s="64"/>
      <c r="H2980" s="69" t="str">
        <f>IF(ISBLANK(Perigon!L2975),"",Perigon!L2975)</f>
        <v/>
      </c>
      <c r="I2980" s="69" t="str">
        <f>IF(ISBLANK(Perigon!M2975),"",Perigon!M2975)</f>
        <v/>
      </c>
      <c r="J2980" s="98" t="str">
        <f>IF(ISBLANK(Perigon!N2975),"",Perigon!N2975)</f>
        <v/>
      </c>
      <c r="K2980" s="99" t="str">
        <f>IF(ISBLANK(Perigon!J2975),"",Perigon!T2975)</f>
        <v/>
      </c>
      <c r="L2980" s="95" t="str">
        <f>IF(ISBLANK(Perigon!O2975),"",Perigon!O2975)</f>
        <v/>
      </c>
      <c r="M2980" s="95" t="str">
        <f>IF(ISBLANK(Perigon!R2975),"",Perigon!R2975)</f>
        <v/>
      </c>
      <c r="N2980" s="95" t="str">
        <f>IF(ISBLANK(Perigon!P2975),"",Perigon!P2975)</f>
        <v/>
      </c>
      <c r="O2980" s="38" t="str">
        <f>IF($L2980="","",VLOOKUP($R2980,Tarife!$A$2:$R$599,13,FALSE))</f>
        <v/>
      </c>
      <c r="P2980" s="38" t="str">
        <f t="shared" si="46"/>
        <v/>
      </c>
      <c r="R2980" s="100" t="str">
        <f>Zusammenzug!$C$25&amp;"-"&amp;Zusammenzug!$A$7&amp;"-"&amp;Leistungen!L2980</f>
        <v>2024-0-</v>
      </c>
    </row>
    <row r="2981" spans="1:18" x14ac:dyDescent="0.2">
      <c r="A2981" s="95" t="str">
        <f>IF(ISBLANK(Perigon!E2976),"",Perigon!E2976)</f>
        <v/>
      </c>
      <c r="B2981" s="95" t="str">
        <f>IF(ISBLANK(Perigon!G2976),"",Perigon!G2976)</f>
        <v/>
      </c>
      <c r="C2981" s="96" t="str">
        <f>IF(ISBLANK(Perigon!I2976),"",Perigon!I2976)</f>
        <v/>
      </c>
      <c r="D2981" s="97" t="str">
        <f>IF(ISBLANK(Perigon!J2976),"",Perigon!J2976)</f>
        <v/>
      </c>
      <c r="E2981" s="64" t="str">
        <f>IF(ISBLANK(Perigon!K2976),"",Perigon!K2976)</f>
        <v/>
      </c>
      <c r="F2981" s="65"/>
      <c r="G2981" s="64"/>
      <c r="H2981" s="69" t="str">
        <f>IF(ISBLANK(Perigon!L2976),"",Perigon!L2976)</f>
        <v/>
      </c>
      <c r="I2981" s="69" t="str">
        <f>IF(ISBLANK(Perigon!M2976),"",Perigon!M2976)</f>
        <v/>
      </c>
      <c r="J2981" s="98" t="str">
        <f>IF(ISBLANK(Perigon!N2976),"",Perigon!N2976)</f>
        <v/>
      </c>
      <c r="K2981" s="99" t="str">
        <f>IF(ISBLANK(Perigon!J2976),"",Perigon!T2976)</f>
        <v/>
      </c>
      <c r="L2981" s="95" t="str">
        <f>IF(ISBLANK(Perigon!O2976),"",Perigon!O2976)</f>
        <v/>
      </c>
      <c r="M2981" s="95" t="str">
        <f>IF(ISBLANK(Perigon!R2976),"",Perigon!R2976)</f>
        <v/>
      </c>
      <c r="N2981" s="95" t="str">
        <f>IF(ISBLANK(Perigon!P2976),"",Perigon!P2976)</f>
        <v/>
      </c>
      <c r="O2981" s="38" t="str">
        <f>IF($L2981="","",VLOOKUP($R2981,Tarife!$A$2:$R$599,13,FALSE))</f>
        <v/>
      </c>
      <c r="P2981" s="38" t="str">
        <f t="shared" si="46"/>
        <v/>
      </c>
      <c r="R2981" s="100" t="str">
        <f>Zusammenzug!$C$25&amp;"-"&amp;Zusammenzug!$A$7&amp;"-"&amp;Leistungen!L2981</f>
        <v>2024-0-</v>
      </c>
    </row>
    <row r="2982" spans="1:18" x14ac:dyDescent="0.2">
      <c r="A2982" s="95" t="str">
        <f>IF(ISBLANK(Perigon!E2977),"",Perigon!E2977)</f>
        <v/>
      </c>
      <c r="B2982" s="95" t="str">
        <f>IF(ISBLANK(Perigon!G2977),"",Perigon!G2977)</f>
        <v/>
      </c>
      <c r="C2982" s="96" t="str">
        <f>IF(ISBLANK(Perigon!I2977),"",Perigon!I2977)</f>
        <v/>
      </c>
      <c r="D2982" s="97" t="str">
        <f>IF(ISBLANK(Perigon!J2977),"",Perigon!J2977)</f>
        <v/>
      </c>
      <c r="E2982" s="64" t="str">
        <f>IF(ISBLANK(Perigon!K2977),"",Perigon!K2977)</f>
        <v/>
      </c>
      <c r="F2982" s="65"/>
      <c r="G2982" s="64"/>
      <c r="H2982" s="69" t="str">
        <f>IF(ISBLANK(Perigon!L2977),"",Perigon!L2977)</f>
        <v/>
      </c>
      <c r="I2982" s="69" t="str">
        <f>IF(ISBLANK(Perigon!M2977),"",Perigon!M2977)</f>
        <v/>
      </c>
      <c r="J2982" s="98" t="str">
        <f>IF(ISBLANK(Perigon!N2977),"",Perigon!N2977)</f>
        <v/>
      </c>
      <c r="K2982" s="99" t="str">
        <f>IF(ISBLANK(Perigon!J2977),"",Perigon!T2977)</f>
        <v/>
      </c>
      <c r="L2982" s="95" t="str">
        <f>IF(ISBLANK(Perigon!O2977),"",Perigon!O2977)</f>
        <v/>
      </c>
      <c r="M2982" s="95" t="str">
        <f>IF(ISBLANK(Perigon!R2977),"",Perigon!R2977)</f>
        <v/>
      </c>
      <c r="N2982" s="95" t="str">
        <f>IF(ISBLANK(Perigon!P2977),"",Perigon!P2977)</f>
        <v/>
      </c>
      <c r="O2982" s="38" t="str">
        <f>IF($L2982="","",VLOOKUP($R2982,Tarife!$A$2:$R$599,13,FALSE))</f>
        <v/>
      </c>
      <c r="P2982" s="38" t="str">
        <f t="shared" si="46"/>
        <v/>
      </c>
      <c r="R2982" s="100" t="str">
        <f>Zusammenzug!$C$25&amp;"-"&amp;Zusammenzug!$A$7&amp;"-"&amp;Leistungen!L2982</f>
        <v>2024-0-</v>
      </c>
    </row>
    <row r="2983" spans="1:18" x14ac:dyDescent="0.2">
      <c r="A2983" s="95" t="str">
        <f>IF(ISBLANK(Perigon!E2978),"",Perigon!E2978)</f>
        <v/>
      </c>
      <c r="B2983" s="95" t="str">
        <f>IF(ISBLANK(Perigon!G2978),"",Perigon!G2978)</f>
        <v/>
      </c>
      <c r="C2983" s="96" t="str">
        <f>IF(ISBLANK(Perigon!I2978),"",Perigon!I2978)</f>
        <v/>
      </c>
      <c r="D2983" s="97" t="str">
        <f>IF(ISBLANK(Perigon!J2978),"",Perigon!J2978)</f>
        <v/>
      </c>
      <c r="E2983" s="64" t="str">
        <f>IF(ISBLANK(Perigon!K2978),"",Perigon!K2978)</f>
        <v/>
      </c>
      <c r="F2983" s="65"/>
      <c r="G2983" s="64"/>
      <c r="H2983" s="69" t="str">
        <f>IF(ISBLANK(Perigon!L2978),"",Perigon!L2978)</f>
        <v/>
      </c>
      <c r="I2983" s="69" t="str">
        <f>IF(ISBLANK(Perigon!M2978),"",Perigon!M2978)</f>
        <v/>
      </c>
      <c r="J2983" s="98" t="str">
        <f>IF(ISBLANK(Perigon!N2978),"",Perigon!N2978)</f>
        <v/>
      </c>
      <c r="K2983" s="99" t="str">
        <f>IF(ISBLANK(Perigon!J2978),"",Perigon!T2978)</f>
        <v/>
      </c>
      <c r="L2983" s="95" t="str">
        <f>IF(ISBLANK(Perigon!O2978),"",Perigon!O2978)</f>
        <v/>
      </c>
      <c r="M2983" s="95" t="str">
        <f>IF(ISBLANK(Perigon!R2978),"",Perigon!R2978)</f>
        <v/>
      </c>
      <c r="N2983" s="95" t="str">
        <f>IF(ISBLANK(Perigon!P2978),"",Perigon!P2978)</f>
        <v/>
      </c>
      <c r="O2983" s="38" t="str">
        <f>IF($L2983="","",VLOOKUP($R2983,Tarife!$A$2:$R$599,13,FALSE))</f>
        <v/>
      </c>
      <c r="P2983" s="38" t="str">
        <f t="shared" si="46"/>
        <v/>
      </c>
      <c r="R2983" s="100" t="str">
        <f>Zusammenzug!$C$25&amp;"-"&amp;Zusammenzug!$A$7&amp;"-"&amp;Leistungen!L2983</f>
        <v>2024-0-</v>
      </c>
    </row>
    <row r="2984" spans="1:18" x14ac:dyDescent="0.2">
      <c r="A2984" s="95" t="str">
        <f>IF(ISBLANK(Perigon!E2979),"",Perigon!E2979)</f>
        <v/>
      </c>
      <c r="B2984" s="95" t="str">
        <f>IF(ISBLANK(Perigon!G2979),"",Perigon!G2979)</f>
        <v/>
      </c>
      <c r="C2984" s="96" t="str">
        <f>IF(ISBLANK(Perigon!I2979),"",Perigon!I2979)</f>
        <v/>
      </c>
      <c r="D2984" s="97" t="str">
        <f>IF(ISBLANK(Perigon!J2979),"",Perigon!J2979)</f>
        <v/>
      </c>
      <c r="E2984" s="64" t="str">
        <f>IF(ISBLANK(Perigon!K2979),"",Perigon!K2979)</f>
        <v/>
      </c>
      <c r="F2984" s="65"/>
      <c r="G2984" s="64"/>
      <c r="H2984" s="69" t="str">
        <f>IF(ISBLANK(Perigon!L2979),"",Perigon!L2979)</f>
        <v/>
      </c>
      <c r="I2984" s="69" t="str">
        <f>IF(ISBLANK(Perigon!M2979),"",Perigon!M2979)</f>
        <v/>
      </c>
      <c r="J2984" s="98" t="str">
        <f>IF(ISBLANK(Perigon!N2979),"",Perigon!N2979)</f>
        <v/>
      </c>
      <c r="K2984" s="99" t="str">
        <f>IF(ISBLANK(Perigon!J2979),"",Perigon!T2979)</f>
        <v/>
      </c>
      <c r="L2984" s="95" t="str">
        <f>IF(ISBLANK(Perigon!O2979),"",Perigon!O2979)</f>
        <v/>
      </c>
      <c r="M2984" s="95" t="str">
        <f>IF(ISBLANK(Perigon!R2979),"",Perigon!R2979)</f>
        <v/>
      </c>
      <c r="N2984" s="95" t="str">
        <f>IF(ISBLANK(Perigon!P2979),"",Perigon!P2979)</f>
        <v/>
      </c>
      <c r="O2984" s="38" t="str">
        <f>IF($L2984="","",VLOOKUP($R2984,Tarife!$A$2:$R$599,13,FALSE))</f>
        <v/>
      </c>
      <c r="P2984" s="38" t="str">
        <f t="shared" si="46"/>
        <v/>
      </c>
      <c r="R2984" s="100" t="str">
        <f>Zusammenzug!$C$25&amp;"-"&amp;Zusammenzug!$A$7&amp;"-"&amp;Leistungen!L2984</f>
        <v>2024-0-</v>
      </c>
    </row>
    <row r="2985" spans="1:18" x14ac:dyDescent="0.2">
      <c r="A2985" s="95" t="str">
        <f>IF(ISBLANK(Perigon!E2980),"",Perigon!E2980)</f>
        <v/>
      </c>
      <c r="B2985" s="95" t="str">
        <f>IF(ISBLANK(Perigon!G2980),"",Perigon!G2980)</f>
        <v/>
      </c>
      <c r="C2985" s="96" t="str">
        <f>IF(ISBLANK(Perigon!I2980),"",Perigon!I2980)</f>
        <v/>
      </c>
      <c r="D2985" s="97" t="str">
        <f>IF(ISBLANK(Perigon!J2980),"",Perigon!J2980)</f>
        <v/>
      </c>
      <c r="E2985" s="64" t="str">
        <f>IF(ISBLANK(Perigon!K2980),"",Perigon!K2980)</f>
        <v/>
      </c>
      <c r="F2985" s="65"/>
      <c r="G2985" s="64"/>
      <c r="H2985" s="69" t="str">
        <f>IF(ISBLANK(Perigon!L2980),"",Perigon!L2980)</f>
        <v/>
      </c>
      <c r="I2985" s="69" t="str">
        <f>IF(ISBLANK(Perigon!M2980),"",Perigon!M2980)</f>
        <v/>
      </c>
      <c r="J2985" s="98" t="str">
        <f>IF(ISBLANK(Perigon!N2980),"",Perigon!N2980)</f>
        <v/>
      </c>
      <c r="K2985" s="99" t="str">
        <f>IF(ISBLANK(Perigon!J2980),"",Perigon!T2980)</f>
        <v/>
      </c>
      <c r="L2985" s="95" t="str">
        <f>IF(ISBLANK(Perigon!O2980),"",Perigon!O2980)</f>
        <v/>
      </c>
      <c r="M2985" s="95" t="str">
        <f>IF(ISBLANK(Perigon!R2980),"",Perigon!R2980)</f>
        <v/>
      </c>
      <c r="N2985" s="95" t="str">
        <f>IF(ISBLANK(Perigon!P2980),"",Perigon!P2980)</f>
        <v/>
      </c>
      <c r="O2985" s="38" t="str">
        <f>IF($L2985="","",VLOOKUP($R2985,Tarife!$A$2:$R$599,13,FALSE))</f>
        <v/>
      </c>
      <c r="P2985" s="38" t="str">
        <f t="shared" si="46"/>
        <v/>
      </c>
      <c r="R2985" s="100" t="str">
        <f>Zusammenzug!$C$25&amp;"-"&amp;Zusammenzug!$A$7&amp;"-"&amp;Leistungen!L2985</f>
        <v>2024-0-</v>
      </c>
    </row>
    <row r="2986" spans="1:18" x14ac:dyDescent="0.2">
      <c r="A2986" s="95" t="str">
        <f>IF(ISBLANK(Perigon!E2981),"",Perigon!E2981)</f>
        <v/>
      </c>
      <c r="B2986" s="95" t="str">
        <f>IF(ISBLANK(Perigon!G2981),"",Perigon!G2981)</f>
        <v/>
      </c>
      <c r="C2986" s="96" t="str">
        <f>IF(ISBLANK(Perigon!I2981),"",Perigon!I2981)</f>
        <v/>
      </c>
      <c r="D2986" s="97" t="str">
        <f>IF(ISBLANK(Perigon!J2981),"",Perigon!J2981)</f>
        <v/>
      </c>
      <c r="E2986" s="64" t="str">
        <f>IF(ISBLANK(Perigon!K2981),"",Perigon!K2981)</f>
        <v/>
      </c>
      <c r="F2986" s="65"/>
      <c r="G2986" s="64"/>
      <c r="H2986" s="69" t="str">
        <f>IF(ISBLANK(Perigon!L2981),"",Perigon!L2981)</f>
        <v/>
      </c>
      <c r="I2986" s="69" t="str">
        <f>IF(ISBLANK(Perigon!M2981),"",Perigon!M2981)</f>
        <v/>
      </c>
      <c r="J2986" s="98" t="str">
        <f>IF(ISBLANK(Perigon!N2981),"",Perigon!N2981)</f>
        <v/>
      </c>
      <c r="K2986" s="99" t="str">
        <f>IF(ISBLANK(Perigon!J2981),"",Perigon!T2981)</f>
        <v/>
      </c>
      <c r="L2986" s="95" t="str">
        <f>IF(ISBLANK(Perigon!O2981),"",Perigon!O2981)</f>
        <v/>
      </c>
      <c r="M2986" s="95" t="str">
        <f>IF(ISBLANK(Perigon!R2981),"",Perigon!R2981)</f>
        <v/>
      </c>
      <c r="N2986" s="95" t="str">
        <f>IF(ISBLANK(Perigon!P2981),"",Perigon!P2981)</f>
        <v/>
      </c>
      <c r="O2986" s="38" t="str">
        <f>IF($L2986="","",VLOOKUP($R2986,Tarife!$A$2:$R$599,13,FALSE))</f>
        <v/>
      </c>
      <c r="P2986" s="38" t="str">
        <f t="shared" si="46"/>
        <v/>
      </c>
      <c r="R2986" s="100" t="str">
        <f>Zusammenzug!$C$25&amp;"-"&amp;Zusammenzug!$A$7&amp;"-"&amp;Leistungen!L2986</f>
        <v>2024-0-</v>
      </c>
    </row>
    <row r="2987" spans="1:18" x14ac:dyDescent="0.2">
      <c r="A2987" s="95" t="str">
        <f>IF(ISBLANK(Perigon!E2982),"",Perigon!E2982)</f>
        <v/>
      </c>
      <c r="B2987" s="95" t="str">
        <f>IF(ISBLANK(Perigon!G2982),"",Perigon!G2982)</f>
        <v/>
      </c>
      <c r="C2987" s="96" t="str">
        <f>IF(ISBLANK(Perigon!I2982),"",Perigon!I2982)</f>
        <v/>
      </c>
      <c r="D2987" s="97" t="str">
        <f>IF(ISBLANK(Perigon!J2982),"",Perigon!J2982)</f>
        <v/>
      </c>
      <c r="E2987" s="64" t="str">
        <f>IF(ISBLANK(Perigon!K2982),"",Perigon!K2982)</f>
        <v/>
      </c>
      <c r="F2987" s="65"/>
      <c r="G2987" s="64"/>
      <c r="H2987" s="69" t="str">
        <f>IF(ISBLANK(Perigon!L2982),"",Perigon!L2982)</f>
        <v/>
      </c>
      <c r="I2987" s="69" t="str">
        <f>IF(ISBLANK(Perigon!M2982),"",Perigon!M2982)</f>
        <v/>
      </c>
      <c r="J2987" s="98" t="str">
        <f>IF(ISBLANK(Perigon!N2982),"",Perigon!N2982)</f>
        <v/>
      </c>
      <c r="K2987" s="99" t="str">
        <f>IF(ISBLANK(Perigon!J2982),"",Perigon!T2982)</f>
        <v/>
      </c>
      <c r="L2987" s="95" t="str">
        <f>IF(ISBLANK(Perigon!O2982),"",Perigon!O2982)</f>
        <v/>
      </c>
      <c r="M2987" s="95" t="str">
        <f>IF(ISBLANK(Perigon!R2982),"",Perigon!R2982)</f>
        <v/>
      </c>
      <c r="N2987" s="95" t="str">
        <f>IF(ISBLANK(Perigon!P2982),"",Perigon!P2982)</f>
        <v/>
      </c>
      <c r="O2987" s="38" t="str">
        <f>IF($L2987="","",VLOOKUP($R2987,Tarife!$A$2:$R$599,13,FALSE))</f>
        <v/>
      </c>
      <c r="P2987" s="38" t="str">
        <f t="shared" si="46"/>
        <v/>
      </c>
      <c r="R2987" s="100" t="str">
        <f>Zusammenzug!$C$25&amp;"-"&amp;Zusammenzug!$A$7&amp;"-"&amp;Leistungen!L2987</f>
        <v>2024-0-</v>
      </c>
    </row>
    <row r="2988" spans="1:18" x14ac:dyDescent="0.2">
      <c r="A2988" s="95" t="str">
        <f>IF(ISBLANK(Perigon!E2983),"",Perigon!E2983)</f>
        <v/>
      </c>
      <c r="B2988" s="95" t="str">
        <f>IF(ISBLANK(Perigon!G2983),"",Perigon!G2983)</f>
        <v/>
      </c>
      <c r="C2988" s="96" t="str">
        <f>IF(ISBLANK(Perigon!I2983),"",Perigon!I2983)</f>
        <v/>
      </c>
      <c r="D2988" s="97" t="str">
        <f>IF(ISBLANK(Perigon!J2983),"",Perigon!J2983)</f>
        <v/>
      </c>
      <c r="E2988" s="64" t="str">
        <f>IF(ISBLANK(Perigon!K2983),"",Perigon!K2983)</f>
        <v/>
      </c>
      <c r="F2988" s="65"/>
      <c r="G2988" s="64"/>
      <c r="H2988" s="69" t="str">
        <f>IF(ISBLANK(Perigon!L2983),"",Perigon!L2983)</f>
        <v/>
      </c>
      <c r="I2988" s="69" t="str">
        <f>IF(ISBLANK(Perigon!M2983),"",Perigon!M2983)</f>
        <v/>
      </c>
      <c r="J2988" s="98" t="str">
        <f>IF(ISBLANK(Perigon!N2983),"",Perigon!N2983)</f>
        <v/>
      </c>
      <c r="K2988" s="99" t="str">
        <f>IF(ISBLANK(Perigon!J2983),"",Perigon!T2983)</f>
        <v/>
      </c>
      <c r="L2988" s="95" t="str">
        <f>IF(ISBLANK(Perigon!O2983),"",Perigon!O2983)</f>
        <v/>
      </c>
      <c r="M2988" s="95" t="str">
        <f>IF(ISBLANK(Perigon!R2983),"",Perigon!R2983)</f>
        <v/>
      </c>
      <c r="N2988" s="95" t="str">
        <f>IF(ISBLANK(Perigon!P2983),"",Perigon!P2983)</f>
        <v/>
      </c>
      <c r="O2988" s="38" t="str">
        <f>IF($L2988="","",VLOOKUP($R2988,Tarife!$A$2:$R$599,13,FALSE))</f>
        <v/>
      </c>
      <c r="P2988" s="38" t="str">
        <f t="shared" si="46"/>
        <v/>
      </c>
      <c r="R2988" s="100" t="str">
        <f>Zusammenzug!$C$25&amp;"-"&amp;Zusammenzug!$A$7&amp;"-"&amp;Leistungen!L2988</f>
        <v>2024-0-</v>
      </c>
    </row>
    <row r="2989" spans="1:18" x14ac:dyDescent="0.2">
      <c r="A2989" s="95" t="str">
        <f>IF(ISBLANK(Perigon!E2984),"",Perigon!E2984)</f>
        <v/>
      </c>
      <c r="B2989" s="95" t="str">
        <f>IF(ISBLANK(Perigon!G2984),"",Perigon!G2984)</f>
        <v/>
      </c>
      <c r="C2989" s="96" t="str">
        <f>IF(ISBLANK(Perigon!I2984),"",Perigon!I2984)</f>
        <v/>
      </c>
      <c r="D2989" s="97" t="str">
        <f>IF(ISBLANK(Perigon!J2984),"",Perigon!J2984)</f>
        <v/>
      </c>
      <c r="E2989" s="64" t="str">
        <f>IF(ISBLANK(Perigon!K2984),"",Perigon!K2984)</f>
        <v/>
      </c>
      <c r="F2989" s="65"/>
      <c r="G2989" s="64"/>
      <c r="H2989" s="69" t="str">
        <f>IF(ISBLANK(Perigon!L2984),"",Perigon!L2984)</f>
        <v/>
      </c>
      <c r="I2989" s="69" t="str">
        <f>IF(ISBLANK(Perigon!M2984),"",Perigon!M2984)</f>
        <v/>
      </c>
      <c r="J2989" s="98" t="str">
        <f>IF(ISBLANK(Perigon!N2984),"",Perigon!N2984)</f>
        <v/>
      </c>
      <c r="K2989" s="99" t="str">
        <f>IF(ISBLANK(Perigon!J2984),"",Perigon!T2984)</f>
        <v/>
      </c>
      <c r="L2989" s="95" t="str">
        <f>IF(ISBLANK(Perigon!O2984),"",Perigon!O2984)</f>
        <v/>
      </c>
      <c r="M2989" s="95" t="str">
        <f>IF(ISBLANK(Perigon!R2984),"",Perigon!R2984)</f>
        <v/>
      </c>
      <c r="N2989" s="95" t="str">
        <f>IF(ISBLANK(Perigon!P2984),"",Perigon!P2984)</f>
        <v/>
      </c>
      <c r="O2989" s="38" t="str">
        <f>IF($L2989="","",VLOOKUP($R2989,Tarife!$A$2:$R$599,13,FALSE))</f>
        <v/>
      </c>
      <c r="P2989" s="38" t="str">
        <f t="shared" si="46"/>
        <v/>
      </c>
      <c r="R2989" s="100" t="str">
        <f>Zusammenzug!$C$25&amp;"-"&amp;Zusammenzug!$A$7&amp;"-"&amp;Leistungen!L2989</f>
        <v>2024-0-</v>
      </c>
    </row>
    <row r="2990" spans="1:18" x14ac:dyDescent="0.2">
      <c r="A2990" s="95" t="str">
        <f>IF(ISBLANK(Perigon!E2985),"",Perigon!E2985)</f>
        <v/>
      </c>
      <c r="B2990" s="95" t="str">
        <f>IF(ISBLANK(Perigon!G2985),"",Perigon!G2985)</f>
        <v/>
      </c>
      <c r="C2990" s="96" t="str">
        <f>IF(ISBLANK(Perigon!I2985),"",Perigon!I2985)</f>
        <v/>
      </c>
      <c r="D2990" s="97" t="str">
        <f>IF(ISBLANK(Perigon!J2985),"",Perigon!J2985)</f>
        <v/>
      </c>
      <c r="E2990" s="64" t="str">
        <f>IF(ISBLANK(Perigon!K2985),"",Perigon!K2985)</f>
        <v/>
      </c>
      <c r="F2990" s="65"/>
      <c r="G2990" s="64"/>
      <c r="H2990" s="69" t="str">
        <f>IF(ISBLANK(Perigon!L2985),"",Perigon!L2985)</f>
        <v/>
      </c>
      <c r="I2990" s="69" t="str">
        <f>IF(ISBLANK(Perigon!M2985),"",Perigon!M2985)</f>
        <v/>
      </c>
      <c r="J2990" s="98" t="str">
        <f>IF(ISBLANK(Perigon!N2985),"",Perigon!N2985)</f>
        <v/>
      </c>
      <c r="K2990" s="99" t="str">
        <f>IF(ISBLANK(Perigon!J2985),"",Perigon!T2985)</f>
        <v/>
      </c>
      <c r="L2990" s="95" t="str">
        <f>IF(ISBLANK(Perigon!O2985),"",Perigon!O2985)</f>
        <v/>
      </c>
      <c r="M2990" s="95" t="str">
        <f>IF(ISBLANK(Perigon!R2985),"",Perigon!R2985)</f>
        <v/>
      </c>
      <c r="N2990" s="95" t="str">
        <f>IF(ISBLANK(Perigon!P2985),"",Perigon!P2985)</f>
        <v/>
      </c>
      <c r="O2990" s="38" t="str">
        <f>IF($L2990="","",VLOOKUP($R2990,Tarife!$A$2:$R$599,13,FALSE))</f>
        <v/>
      </c>
      <c r="P2990" s="38" t="str">
        <f t="shared" si="46"/>
        <v/>
      </c>
      <c r="R2990" s="100" t="str">
        <f>Zusammenzug!$C$25&amp;"-"&amp;Zusammenzug!$A$7&amp;"-"&amp;Leistungen!L2990</f>
        <v>2024-0-</v>
      </c>
    </row>
    <row r="2991" spans="1:18" x14ac:dyDescent="0.2">
      <c r="A2991" s="95" t="str">
        <f>IF(ISBLANK(Perigon!E2986),"",Perigon!E2986)</f>
        <v/>
      </c>
      <c r="B2991" s="95" t="str">
        <f>IF(ISBLANK(Perigon!G2986),"",Perigon!G2986)</f>
        <v/>
      </c>
      <c r="C2991" s="96" t="str">
        <f>IF(ISBLANK(Perigon!I2986),"",Perigon!I2986)</f>
        <v/>
      </c>
      <c r="D2991" s="97" t="str">
        <f>IF(ISBLANK(Perigon!J2986),"",Perigon!J2986)</f>
        <v/>
      </c>
      <c r="E2991" s="64" t="str">
        <f>IF(ISBLANK(Perigon!K2986),"",Perigon!K2986)</f>
        <v/>
      </c>
      <c r="F2991" s="65"/>
      <c r="G2991" s="64"/>
      <c r="H2991" s="69" t="str">
        <f>IF(ISBLANK(Perigon!L2986),"",Perigon!L2986)</f>
        <v/>
      </c>
      <c r="I2991" s="69" t="str">
        <f>IF(ISBLANK(Perigon!M2986),"",Perigon!M2986)</f>
        <v/>
      </c>
      <c r="J2991" s="98" t="str">
        <f>IF(ISBLANK(Perigon!N2986),"",Perigon!N2986)</f>
        <v/>
      </c>
      <c r="K2991" s="99" t="str">
        <f>IF(ISBLANK(Perigon!J2986),"",Perigon!T2986)</f>
        <v/>
      </c>
      <c r="L2991" s="95" t="str">
        <f>IF(ISBLANK(Perigon!O2986),"",Perigon!O2986)</f>
        <v/>
      </c>
      <c r="M2991" s="95" t="str">
        <f>IF(ISBLANK(Perigon!R2986),"",Perigon!R2986)</f>
        <v/>
      </c>
      <c r="N2991" s="95" t="str">
        <f>IF(ISBLANK(Perigon!P2986),"",Perigon!P2986)</f>
        <v/>
      </c>
      <c r="O2991" s="38" t="str">
        <f>IF($L2991="","",VLOOKUP($R2991,Tarife!$A$2:$R$599,13,FALSE))</f>
        <v/>
      </c>
      <c r="P2991" s="38" t="str">
        <f t="shared" si="46"/>
        <v/>
      </c>
      <c r="R2991" s="100" t="str">
        <f>Zusammenzug!$C$25&amp;"-"&amp;Zusammenzug!$A$7&amp;"-"&amp;Leistungen!L2991</f>
        <v>2024-0-</v>
      </c>
    </row>
    <row r="2992" spans="1:18" x14ac:dyDescent="0.2">
      <c r="A2992" s="95" t="str">
        <f>IF(ISBLANK(Perigon!E2987),"",Perigon!E2987)</f>
        <v/>
      </c>
      <c r="B2992" s="95" t="str">
        <f>IF(ISBLANK(Perigon!G2987),"",Perigon!G2987)</f>
        <v/>
      </c>
      <c r="C2992" s="96" t="str">
        <f>IF(ISBLANK(Perigon!I2987),"",Perigon!I2987)</f>
        <v/>
      </c>
      <c r="D2992" s="97" t="str">
        <f>IF(ISBLANK(Perigon!J2987),"",Perigon!J2987)</f>
        <v/>
      </c>
      <c r="E2992" s="64" t="str">
        <f>IF(ISBLANK(Perigon!K2987),"",Perigon!K2987)</f>
        <v/>
      </c>
      <c r="F2992" s="65"/>
      <c r="G2992" s="64"/>
      <c r="H2992" s="69" t="str">
        <f>IF(ISBLANK(Perigon!L2987),"",Perigon!L2987)</f>
        <v/>
      </c>
      <c r="I2992" s="69" t="str">
        <f>IF(ISBLANK(Perigon!M2987),"",Perigon!M2987)</f>
        <v/>
      </c>
      <c r="J2992" s="98" t="str">
        <f>IF(ISBLANK(Perigon!N2987),"",Perigon!N2987)</f>
        <v/>
      </c>
      <c r="K2992" s="99" t="str">
        <f>IF(ISBLANK(Perigon!J2987),"",Perigon!T2987)</f>
        <v/>
      </c>
      <c r="L2992" s="95" t="str">
        <f>IF(ISBLANK(Perigon!O2987),"",Perigon!O2987)</f>
        <v/>
      </c>
      <c r="M2992" s="95" t="str">
        <f>IF(ISBLANK(Perigon!R2987),"",Perigon!R2987)</f>
        <v/>
      </c>
      <c r="N2992" s="95" t="str">
        <f>IF(ISBLANK(Perigon!P2987),"",Perigon!P2987)</f>
        <v/>
      </c>
      <c r="O2992" s="38" t="str">
        <f>IF($L2992="","",VLOOKUP($R2992,Tarife!$A$2:$R$599,13,FALSE))</f>
        <v/>
      </c>
      <c r="P2992" s="38" t="str">
        <f t="shared" si="46"/>
        <v/>
      </c>
      <c r="R2992" s="100" t="str">
        <f>Zusammenzug!$C$25&amp;"-"&amp;Zusammenzug!$A$7&amp;"-"&amp;Leistungen!L2992</f>
        <v>2024-0-</v>
      </c>
    </row>
    <row r="2993" spans="1:18" x14ac:dyDescent="0.2">
      <c r="A2993" s="95" t="str">
        <f>IF(ISBLANK(Perigon!E2988),"",Perigon!E2988)</f>
        <v/>
      </c>
      <c r="B2993" s="95" t="str">
        <f>IF(ISBLANK(Perigon!G2988),"",Perigon!G2988)</f>
        <v/>
      </c>
      <c r="C2993" s="96" t="str">
        <f>IF(ISBLANK(Perigon!I2988),"",Perigon!I2988)</f>
        <v/>
      </c>
      <c r="D2993" s="97" t="str">
        <f>IF(ISBLANK(Perigon!J2988),"",Perigon!J2988)</f>
        <v/>
      </c>
      <c r="E2993" s="64" t="str">
        <f>IF(ISBLANK(Perigon!K2988),"",Perigon!K2988)</f>
        <v/>
      </c>
      <c r="F2993" s="65"/>
      <c r="G2993" s="64"/>
      <c r="H2993" s="69" t="str">
        <f>IF(ISBLANK(Perigon!L2988),"",Perigon!L2988)</f>
        <v/>
      </c>
      <c r="I2993" s="69" t="str">
        <f>IF(ISBLANK(Perigon!M2988),"",Perigon!M2988)</f>
        <v/>
      </c>
      <c r="J2993" s="98" t="str">
        <f>IF(ISBLANK(Perigon!N2988),"",Perigon!N2988)</f>
        <v/>
      </c>
      <c r="K2993" s="99" t="str">
        <f>IF(ISBLANK(Perigon!J2988),"",Perigon!T2988)</f>
        <v/>
      </c>
      <c r="L2993" s="95" t="str">
        <f>IF(ISBLANK(Perigon!O2988),"",Perigon!O2988)</f>
        <v/>
      </c>
      <c r="M2993" s="95" t="str">
        <f>IF(ISBLANK(Perigon!R2988),"",Perigon!R2988)</f>
        <v/>
      </c>
      <c r="N2993" s="95" t="str">
        <f>IF(ISBLANK(Perigon!P2988),"",Perigon!P2988)</f>
        <v/>
      </c>
      <c r="O2993" s="38" t="str">
        <f>IF($L2993="","",VLOOKUP($R2993,Tarife!$A$2:$R$599,13,FALSE))</f>
        <v/>
      </c>
      <c r="P2993" s="38" t="str">
        <f t="shared" si="46"/>
        <v/>
      </c>
      <c r="R2993" s="100" t="str">
        <f>Zusammenzug!$C$25&amp;"-"&amp;Zusammenzug!$A$7&amp;"-"&amp;Leistungen!L2993</f>
        <v>2024-0-</v>
      </c>
    </row>
    <row r="2994" spans="1:18" x14ac:dyDescent="0.2">
      <c r="A2994" s="95" t="str">
        <f>IF(ISBLANK(Perigon!E2989),"",Perigon!E2989)</f>
        <v/>
      </c>
      <c r="B2994" s="95" t="str">
        <f>IF(ISBLANK(Perigon!G2989),"",Perigon!G2989)</f>
        <v/>
      </c>
      <c r="C2994" s="96" t="str">
        <f>IF(ISBLANK(Perigon!I2989),"",Perigon!I2989)</f>
        <v/>
      </c>
      <c r="D2994" s="97" t="str">
        <f>IF(ISBLANK(Perigon!J2989),"",Perigon!J2989)</f>
        <v/>
      </c>
      <c r="E2994" s="64" t="str">
        <f>IF(ISBLANK(Perigon!K2989),"",Perigon!K2989)</f>
        <v/>
      </c>
      <c r="F2994" s="65"/>
      <c r="G2994" s="64"/>
      <c r="H2994" s="69" t="str">
        <f>IF(ISBLANK(Perigon!L2989),"",Perigon!L2989)</f>
        <v/>
      </c>
      <c r="I2994" s="69" t="str">
        <f>IF(ISBLANK(Perigon!M2989),"",Perigon!M2989)</f>
        <v/>
      </c>
      <c r="J2994" s="98" t="str">
        <f>IF(ISBLANK(Perigon!N2989),"",Perigon!N2989)</f>
        <v/>
      </c>
      <c r="K2994" s="99" t="str">
        <f>IF(ISBLANK(Perigon!J2989),"",Perigon!T2989)</f>
        <v/>
      </c>
      <c r="L2994" s="95" t="str">
        <f>IF(ISBLANK(Perigon!O2989),"",Perigon!O2989)</f>
        <v/>
      </c>
      <c r="M2994" s="95" t="str">
        <f>IF(ISBLANK(Perigon!R2989),"",Perigon!R2989)</f>
        <v/>
      </c>
      <c r="N2994" s="95" t="str">
        <f>IF(ISBLANK(Perigon!P2989),"",Perigon!P2989)</f>
        <v/>
      </c>
      <c r="O2994" s="38" t="str">
        <f>IF($L2994="","",VLOOKUP($R2994,Tarife!$A$2:$R$599,13,FALSE))</f>
        <v/>
      </c>
      <c r="P2994" s="38" t="str">
        <f t="shared" si="46"/>
        <v/>
      </c>
      <c r="R2994" s="100" t="str">
        <f>Zusammenzug!$C$25&amp;"-"&amp;Zusammenzug!$A$7&amp;"-"&amp;Leistungen!L2994</f>
        <v>2024-0-</v>
      </c>
    </row>
    <row r="2995" spans="1:18" x14ac:dyDescent="0.2">
      <c r="A2995" s="95" t="str">
        <f>IF(ISBLANK(Perigon!E2990),"",Perigon!E2990)</f>
        <v/>
      </c>
      <c r="B2995" s="95" t="str">
        <f>IF(ISBLANK(Perigon!G2990),"",Perigon!G2990)</f>
        <v/>
      </c>
      <c r="C2995" s="96" t="str">
        <f>IF(ISBLANK(Perigon!I2990),"",Perigon!I2990)</f>
        <v/>
      </c>
      <c r="D2995" s="97" t="str">
        <f>IF(ISBLANK(Perigon!J2990),"",Perigon!J2990)</f>
        <v/>
      </c>
      <c r="E2995" s="64" t="str">
        <f>IF(ISBLANK(Perigon!K2990),"",Perigon!K2990)</f>
        <v/>
      </c>
      <c r="F2995" s="65"/>
      <c r="G2995" s="64"/>
      <c r="H2995" s="69" t="str">
        <f>IF(ISBLANK(Perigon!L2990),"",Perigon!L2990)</f>
        <v/>
      </c>
      <c r="I2995" s="69" t="str">
        <f>IF(ISBLANK(Perigon!M2990),"",Perigon!M2990)</f>
        <v/>
      </c>
      <c r="J2995" s="98" t="str">
        <f>IF(ISBLANK(Perigon!N2990),"",Perigon!N2990)</f>
        <v/>
      </c>
      <c r="K2995" s="99" t="str">
        <f>IF(ISBLANK(Perigon!J2990),"",Perigon!T2990)</f>
        <v/>
      </c>
      <c r="L2995" s="95" t="str">
        <f>IF(ISBLANK(Perigon!O2990),"",Perigon!O2990)</f>
        <v/>
      </c>
      <c r="M2995" s="95" t="str">
        <f>IF(ISBLANK(Perigon!R2990),"",Perigon!R2990)</f>
        <v/>
      </c>
      <c r="N2995" s="95" t="str">
        <f>IF(ISBLANK(Perigon!P2990),"",Perigon!P2990)</f>
        <v/>
      </c>
      <c r="O2995" s="38" t="str">
        <f>IF($L2995="","",VLOOKUP($R2995,Tarife!$A$2:$R$599,13,FALSE))</f>
        <v/>
      </c>
      <c r="P2995" s="38" t="str">
        <f t="shared" si="46"/>
        <v/>
      </c>
      <c r="R2995" s="100" t="str">
        <f>Zusammenzug!$C$25&amp;"-"&amp;Zusammenzug!$A$7&amp;"-"&amp;Leistungen!L2995</f>
        <v>2024-0-</v>
      </c>
    </row>
    <row r="2996" spans="1:18" x14ac:dyDescent="0.2">
      <c r="A2996" s="95" t="str">
        <f>IF(ISBLANK(Perigon!E2991),"",Perigon!E2991)</f>
        <v/>
      </c>
      <c r="B2996" s="95" t="str">
        <f>IF(ISBLANK(Perigon!G2991),"",Perigon!G2991)</f>
        <v/>
      </c>
      <c r="C2996" s="96" t="str">
        <f>IF(ISBLANK(Perigon!I2991),"",Perigon!I2991)</f>
        <v/>
      </c>
      <c r="D2996" s="97" t="str">
        <f>IF(ISBLANK(Perigon!J2991),"",Perigon!J2991)</f>
        <v/>
      </c>
      <c r="E2996" s="64" t="str">
        <f>IF(ISBLANK(Perigon!K2991),"",Perigon!K2991)</f>
        <v/>
      </c>
      <c r="F2996" s="65"/>
      <c r="G2996" s="64"/>
      <c r="H2996" s="69" t="str">
        <f>IF(ISBLANK(Perigon!L2991),"",Perigon!L2991)</f>
        <v/>
      </c>
      <c r="I2996" s="69" t="str">
        <f>IF(ISBLANK(Perigon!M2991),"",Perigon!M2991)</f>
        <v/>
      </c>
      <c r="J2996" s="98" t="str">
        <f>IF(ISBLANK(Perigon!N2991),"",Perigon!N2991)</f>
        <v/>
      </c>
      <c r="K2996" s="99" t="str">
        <f>IF(ISBLANK(Perigon!J2991),"",Perigon!T2991)</f>
        <v/>
      </c>
      <c r="L2996" s="95" t="str">
        <f>IF(ISBLANK(Perigon!O2991),"",Perigon!O2991)</f>
        <v/>
      </c>
      <c r="M2996" s="95" t="str">
        <f>IF(ISBLANK(Perigon!R2991),"",Perigon!R2991)</f>
        <v/>
      </c>
      <c r="N2996" s="95" t="str">
        <f>IF(ISBLANK(Perigon!P2991),"",Perigon!P2991)</f>
        <v/>
      </c>
      <c r="O2996" s="38" t="str">
        <f>IF($L2996="","",VLOOKUP($R2996,Tarife!$A$2:$R$599,13,FALSE))</f>
        <v/>
      </c>
      <c r="P2996" s="38" t="str">
        <f t="shared" si="46"/>
        <v/>
      </c>
      <c r="R2996" s="100" t="str">
        <f>Zusammenzug!$C$25&amp;"-"&amp;Zusammenzug!$A$7&amp;"-"&amp;Leistungen!L2996</f>
        <v>2024-0-</v>
      </c>
    </row>
    <row r="2997" spans="1:18" x14ac:dyDescent="0.2">
      <c r="A2997" s="95" t="str">
        <f>IF(ISBLANK(Perigon!E2992),"",Perigon!E2992)</f>
        <v/>
      </c>
      <c r="B2997" s="95" t="str">
        <f>IF(ISBLANK(Perigon!G2992),"",Perigon!G2992)</f>
        <v/>
      </c>
      <c r="C2997" s="96" t="str">
        <f>IF(ISBLANK(Perigon!I2992),"",Perigon!I2992)</f>
        <v/>
      </c>
      <c r="D2997" s="97" t="str">
        <f>IF(ISBLANK(Perigon!J2992),"",Perigon!J2992)</f>
        <v/>
      </c>
      <c r="E2997" s="64" t="str">
        <f>IF(ISBLANK(Perigon!K2992),"",Perigon!K2992)</f>
        <v/>
      </c>
      <c r="F2997" s="65"/>
      <c r="G2997" s="64"/>
      <c r="H2997" s="69" t="str">
        <f>IF(ISBLANK(Perigon!L2992),"",Perigon!L2992)</f>
        <v/>
      </c>
      <c r="I2997" s="69" t="str">
        <f>IF(ISBLANK(Perigon!M2992),"",Perigon!M2992)</f>
        <v/>
      </c>
      <c r="J2997" s="98" t="str">
        <f>IF(ISBLANK(Perigon!N2992),"",Perigon!N2992)</f>
        <v/>
      </c>
      <c r="K2997" s="99" t="str">
        <f>IF(ISBLANK(Perigon!J2992),"",Perigon!T2992)</f>
        <v/>
      </c>
      <c r="L2997" s="95" t="str">
        <f>IF(ISBLANK(Perigon!O2992),"",Perigon!O2992)</f>
        <v/>
      </c>
      <c r="M2997" s="95" t="str">
        <f>IF(ISBLANK(Perigon!R2992),"",Perigon!R2992)</f>
        <v/>
      </c>
      <c r="N2997" s="95" t="str">
        <f>IF(ISBLANK(Perigon!P2992),"",Perigon!P2992)</f>
        <v/>
      </c>
      <c r="O2997" s="38" t="str">
        <f>IF($L2997="","",VLOOKUP($R2997,Tarife!$A$2:$R$599,13,FALSE))</f>
        <v/>
      </c>
      <c r="P2997" s="38" t="str">
        <f t="shared" si="46"/>
        <v/>
      </c>
      <c r="R2997" s="100" t="str">
        <f>Zusammenzug!$C$25&amp;"-"&amp;Zusammenzug!$A$7&amp;"-"&amp;Leistungen!L2997</f>
        <v>2024-0-</v>
      </c>
    </row>
    <row r="2998" spans="1:18" x14ac:dyDescent="0.2">
      <c r="A2998" s="95" t="str">
        <f>IF(ISBLANK(Perigon!E2993),"",Perigon!E2993)</f>
        <v/>
      </c>
      <c r="B2998" s="95" t="str">
        <f>IF(ISBLANK(Perigon!G2993),"",Perigon!G2993)</f>
        <v/>
      </c>
      <c r="C2998" s="96" t="str">
        <f>IF(ISBLANK(Perigon!I2993),"",Perigon!I2993)</f>
        <v/>
      </c>
      <c r="D2998" s="97" t="str">
        <f>IF(ISBLANK(Perigon!J2993),"",Perigon!J2993)</f>
        <v/>
      </c>
      <c r="E2998" s="64" t="str">
        <f>IF(ISBLANK(Perigon!K2993),"",Perigon!K2993)</f>
        <v/>
      </c>
      <c r="F2998" s="65"/>
      <c r="G2998" s="64"/>
      <c r="H2998" s="69" t="str">
        <f>IF(ISBLANK(Perigon!L2993),"",Perigon!L2993)</f>
        <v/>
      </c>
      <c r="I2998" s="69" t="str">
        <f>IF(ISBLANK(Perigon!M2993),"",Perigon!M2993)</f>
        <v/>
      </c>
      <c r="J2998" s="98" t="str">
        <f>IF(ISBLANK(Perigon!N2993),"",Perigon!N2993)</f>
        <v/>
      </c>
      <c r="K2998" s="99" t="str">
        <f>IF(ISBLANK(Perigon!J2993),"",Perigon!T2993)</f>
        <v/>
      </c>
      <c r="L2998" s="95" t="str">
        <f>IF(ISBLANK(Perigon!O2993),"",Perigon!O2993)</f>
        <v/>
      </c>
      <c r="M2998" s="95" t="str">
        <f>IF(ISBLANK(Perigon!R2993),"",Perigon!R2993)</f>
        <v/>
      </c>
      <c r="N2998" s="95" t="str">
        <f>IF(ISBLANK(Perigon!P2993),"",Perigon!P2993)</f>
        <v/>
      </c>
      <c r="O2998" s="38" t="str">
        <f>IF($L2998="","",VLOOKUP($R2998,Tarife!$A$2:$R$599,13,FALSE))</f>
        <v/>
      </c>
      <c r="P2998" s="38" t="str">
        <f t="shared" si="46"/>
        <v/>
      </c>
      <c r="R2998" s="100" t="str">
        <f>Zusammenzug!$C$25&amp;"-"&amp;Zusammenzug!$A$7&amp;"-"&amp;Leistungen!L2998</f>
        <v>2024-0-</v>
      </c>
    </row>
    <row r="2999" spans="1:18" x14ac:dyDescent="0.2">
      <c r="A2999" s="95" t="str">
        <f>IF(ISBLANK(Perigon!E2994),"",Perigon!E2994)</f>
        <v/>
      </c>
      <c r="B2999" s="95" t="str">
        <f>IF(ISBLANK(Perigon!G2994),"",Perigon!G2994)</f>
        <v/>
      </c>
      <c r="C2999" s="96" t="str">
        <f>IF(ISBLANK(Perigon!I2994),"",Perigon!I2994)</f>
        <v/>
      </c>
      <c r="D2999" s="97" t="str">
        <f>IF(ISBLANK(Perigon!J2994),"",Perigon!J2994)</f>
        <v/>
      </c>
      <c r="E2999" s="64" t="str">
        <f>IF(ISBLANK(Perigon!K2994),"",Perigon!K2994)</f>
        <v/>
      </c>
      <c r="F2999" s="65"/>
      <c r="G2999" s="64"/>
      <c r="H2999" s="69" t="str">
        <f>IF(ISBLANK(Perigon!L2994),"",Perigon!L2994)</f>
        <v/>
      </c>
      <c r="I2999" s="69" t="str">
        <f>IF(ISBLANK(Perigon!M2994),"",Perigon!M2994)</f>
        <v/>
      </c>
      <c r="J2999" s="98" t="str">
        <f>IF(ISBLANK(Perigon!N2994),"",Perigon!N2994)</f>
        <v/>
      </c>
      <c r="K2999" s="99" t="str">
        <f>IF(ISBLANK(Perigon!J2994),"",Perigon!T2994)</f>
        <v/>
      </c>
      <c r="L2999" s="95" t="str">
        <f>IF(ISBLANK(Perigon!O2994),"",Perigon!O2994)</f>
        <v/>
      </c>
      <c r="M2999" s="95" t="str">
        <f>IF(ISBLANK(Perigon!R2994),"",Perigon!R2994)</f>
        <v/>
      </c>
      <c r="N2999" s="95" t="str">
        <f>IF(ISBLANK(Perigon!P2994),"",Perigon!P2994)</f>
        <v/>
      </c>
      <c r="O2999" s="38" t="str">
        <f>IF($L2999="","",VLOOKUP($R2999,Tarife!$A$2:$R$599,13,FALSE))</f>
        <v/>
      </c>
      <c r="P2999" s="38" t="str">
        <f t="shared" si="46"/>
        <v/>
      </c>
      <c r="R2999" s="100" t="str">
        <f>Zusammenzug!$C$25&amp;"-"&amp;Zusammenzug!$A$7&amp;"-"&amp;Leistungen!L2999</f>
        <v>2024-0-</v>
      </c>
    </row>
    <row r="3000" spans="1:18" x14ac:dyDescent="0.2">
      <c r="A3000" s="95" t="str">
        <f>IF(ISBLANK(Perigon!E2995),"",Perigon!E2995)</f>
        <v/>
      </c>
      <c r="B3000" s="95" t="str">
        <f>IF(ISBLANK(Perigon!G2995),"",Perigon!G2995)</f>
        <v/>
      </c>
      <c r="C3000" s="96" t="str">
        <f>IF(ISBLANK(Perigon!I2995),"",Perigon!I2995)</f>
        <v/>
      </c>
      <c r="D3000" s="97" t="str">
        <f>IF(ISBLANK(Perigon!J2995),"",Perigon!J2995)</f>
        <v/>
      </c>
      <c r="E3000" s="64" t="str">
        <f>IF(ISBLANK(Perigon!K2995),"",Perigon!K2995)</f>
        <v/>
      </c>
      <c r="F3000" s="65"/>
      <c r="G3000" s="64"/>
      <c r="H3000" s="69" t="str">
        <f>IF(ISBLANK(Perigon!L2995),"",Perigon!L2995)</f>
        <v/>
      </c>
      <c r="I3000" s="69" t="str">
        <f>IF(ISBLANK(Perigon!M2995),"",Perigon!M2995)</f>
        <v/>
      </c>
      <c r="J3000" s="98" t="str">
        <f>IF(ISBLANK(Perigon!N2995),"",Perigon!N2995)</f>
        <v/>
      </c>
      <c r="K3000" s="99" t="str">
        <f>IF(ISBLANK(Perigon!J2995),"",Perigon!T2995)</f>
        <v/>
      </c>
      <c r="L3000" s="95" t="str">
        <f>IF(ISBLANK(Perigon!O2995),"",Perigon!O2995)</f>
        <v/>
      </c>
      <c r="M3000" s="95" t="str">
        <f>IF(ISBLANK(Perigon!R2995),"",Perigon!R2995)</f>
        <v/>
      </c>
      <c r="N3000" s="95" t="str">
        <f>IF(ISBLANK(Perigon!P2995),"",Perigon!P2995)</f>
        <v/>
      </c>
      <c r="O3000" s="38" t="str">
        <f>IF($L3000="","",VLOOKUP($R3000,Tarife!$A$2:$R$599,13,FALSE))</f>
        <v/>
      </c>
      <c r="P3000" s="38" t="str">
        <f t="shared" si="46"/>
        <v/>
      </c>
      <c r="R3000" s="100" t="str">
        <f>Zusammenzug!$C$25&amp;"-"&amp;Zusammenzug!$A$7&amp;"-"&amp;Leistungen!L3000</f>
        <v>2024-0-</v>
      </c>
    </row>
    <row r="3001" spans="1:18" x14ac:dyDescent="0.2">
      <c r="A3001" s="95" t="str">
        <f>IF(ISBLANK(Perigon!E2996),"",Perigon!E2996)</f>
        <v/>
      </c>
      <c r="B3001" s="95" t="str">
        <f>IF(ISBLANK(Perigon!G2996),"",Perigon!G2996)</f>
        <v/>
      </c>
      <c r="C3001" s="96" t="str">
        <f>IF(ISBLANK(Perigon!I2996),"",Perigon!I2996)</f>
        <v/>
      </c>
      <c r="D3001" s="97" t="str">
        <f>IF(ISBLANK(Perigon!J2996),"",Perigon!J2996)</f>
        <v/>
      </c>
      <c r="E3001" s="64" t="str">
        <f>IF(ISBLANK(Perigon!K2996),"",Perigon!K2996)</f>
        <v/>
      </c>
      <c r="F3001" s="65"/>
      <c r="G3001" s="64"/>
      <c r="H3001" s="69" t="str">
        <f>IF(ISBLANK(Perigon!L2996),"",Perigon!L2996)</f>
        <v/>
      </c>
      <c r="I3001" s="69" t="str">
        <f>IF(ISBLANK(Perigon!M2996),"",Perigon!M2996)</f>
        <v/>
      </c>
      <c r="J3001" s="98" t="str">
        <f>IF(ISBLANK(Perigon!N2996),"",Perigon!N2996)</f>
        <v/>
      </c>
      <c r="K3001" s="99" t="str">
        <f>IF(ISBLANK(Perigon!J2996),"",Perigon!T2996)</f>
        <v/>
      </c>
      <c r="L3001" s="95" t="str">
        <f>IF(ISBLANK(Perigon!O2996),"",Perigon!O2996)</f>
        <v/>
      </c>
      <c r="M3001" s="95" t="str">
        <f>IF(ISBLANK(Perigon!R2996),"",Perigon!R2996)</f>
        <v/>
      </c>
      <c r="N3001" s="95" t="str">
        <f>IF(ISBLANK(Perigon!P2996),"",Perigon!P2996)</f>
        <v/>
      </c>
      <c r="O3001" s="38" t="str">
        <f>IF($L3001="","",VLOOKUP($R3001,Tarife!$A$2:$R$599,13,FALSE))</f>
        <v/>
      </c>
      <c r="P3001" s="38" t="str">
        <f t="shared" si="46"/>
        <v/>
      </c>
      <c r="R3001" s="100" t="str">
        <f>Zusammenzug!$C$25&amp;"-"&amp;Zusammenzug!$A$7&amp;"-"&amp;Leistungen!L3001</f>
        <v>2024-0-</v>
      </c>
    </row>
    <row r="3002" spans="1:18" x14ac:dyDescent="0.2">
      <c r="A3002" s="95" t="str">
        <f>IF(ISBLANK(Perigon!E2997),"",Perigon!E2997)</f>
        <v/>
      </c>
      <c r="B3002" s="95" t="str">
        <f>IF(ISBLANK(Perigon!G2997),"",Perigon!G2997)</f>
        <v/>
      </c>
      <c r="C3002" s="96" t="str">
        <f>IF(ISBLANK(Perigon!I2997),"",Perigon!I2997)</f>
        <v/>
      </c>
      <c r="D3002" s="97" t="str">
        <f>IF(ISBLANK(Perigon!J2997),"",Perigon!J2997)</f>
        <v/>
      </c>
      <c r="E3002" s="64" t="str">
        <f>IF(ISBLANK(Perigon!K2997),"",Perigon!K2997)</f>
        <v/>
      </c>
      <c r="F3002" s="65"/>
      <c r="G3002" s="64"/>
      <c r="H3002" s="69" t="str">
        <f>IF(ISBLANK(Perigon!L2997),"",Perigon!L2997)</f>
        <v/>
      </c>
      <c r="I3002" s="69" t="str">
        <f>IF(ISBLANK(Perigon!M2997),"",Perigon!M2997)</f>
        <v/>
      </c>
      <c r="J3002" s="98" t="str">
        <f>IF(ISBLANK(Perigon!N2997),"",Perigon!N2997)</f>
        <v/>
      </c>
      <c r="K3002" s="99" t="str">
        <f>IF(ISBLANK(Perigon!J2997),"",Perigon!T2997)</f>
        <v/>
      </c>
      <c r="L3002" s="95" t="str">
        <f>IF(ISBLANK(Perigon!O2997),"",Perigon!O2997)</f>
        <v/>
      </c>
      <c r="M3002" s="95" t="str">
        <f>IF(ISBLANK(Perigon!R2997),"",Perigon!R2997)</f>
        <v/>
      </c>
      <c r="N3002" s="95" t="str">
        <f>IF(ISBLANK(Perigon!P2997),"",Perigon!P2997)</f>
        <v/>
      </c>
      <c r="O3002" s="38" t="str">
        <f>IF($L3002="","",VLOOKUP($R3002,Tarife!$A$2:$R$599,13,FALSE))</f>
        <v/>
      </c>
      <c r="P3002" s="38" t="str">
        <f t="shared" si="46"/>
        <v/>
      </c>
      <c r="R3002" s="100" t="str">
        <f>Zusammenzug!$C$25&amp;"-"&amp;Zusammenzug!$A$7&amp;"-"&amp;Leistungen!L3002</f>
        <v>2024-0-</v>
      </c>
    </row>
    <row r="3003" spans="1:18" x14ac:dyDescent="0.2">
      <c r="A3003" s="95" t="str">
        <f>IF(ISBLANK(Perigon!E2998),"",Perigon!E2998)</f>
        <v/>
      </c>
      <c r="B3003" s="95" t="str">
        <f>IF(ISBLANK(Perigon!G2998),"",Perigon!G2998)</f>
        <v/>
      </c>
      <c r="C3003" s="96" t="str">
        <f>IF(ISBLANK(Perigon!I2998),"",Perigon!I2998)</f>
        <v/>
      </c>
      <c r="D3003" s="97" t="str">
        <f>IF(ISBLANK(Perigon!J2998),"",Perigon!J2998)</f>
        <v/>
      </c>
      <c r="E3003" s="64" t="str">
        <f>IF(ISBLANK(Perigon!K2998),"",Perigon!K2998)</f>
        <v/>
      </c>
      <c r="F3003" s="65"/>
      <c r="G3003" s="64"/>
      <c r="H3003" s="69" t="str">
        <f>IF(ISBLANK(Perigon!L2998),"",Perigon!L2998)</f>
        <v/>
      </c>
      <c r="I3003" s="69" t="str">
        <f>IF(ISBLANK(Perigon!M2998),"",Perigon!M2998)</f>
        <v/>
      </c>
      <c r="J3003" s="98" t="str">
        <f>IF(ISBLANK(Perigon!N2998),"",Perigon!N2998)</f>
        <v/>
      </c>
      <c r="K3003" s="99" t="str">
        <f>IF(ISBLANK(Perigon!J2998),"",Perigon!T2998)</f>
        <v/>
      </c>
      <c r="L3003" s="95" t="str">
        <f>IF(ISBLANK(Perigon!O2998),"",Perigon!O2998)</f>
        <v/>
      </c>
      <c r="M3003" s="95" t="str">
        <f>IF(ISBLANK(Perigon!R2998),"",Perigon!R2998)</f>
        <v/>
      </c>
      <c r="N3003" s="95" t="str">
        <f>IF(ISBLANK(Perigon!P2998),"",Perigon!P2998)</f>
        <v/>
      </c>
      <c r="O3003" s="38" t="str">
        <f>IF($L3003="","",VLOOKUP($R3003,Tarife!$A$2:$R$599,13,FALSE))</f>
        <v/>
      </c>
      <c r="P3003" s="38" t="str">
        <f t="shared" si="46"/>
        <v/>
      </c>
      <c r="R3003" s="100" t="str">
        <f>Zusammenzug!$C$25&amp;"-"&amp;Zusammenzug!$A$7&amp;"-"&amp;Leistungen!L3003</f>
        <v>2024-0-</v>
      </c>
    </row>
    <row r="3004" spans="1:18" x14ac:dyDescent="0.2">
      <c r="A3004" s="95" t="str">
        <f>IF(ISBLANK(Perigon!E2999),"",Perigon!E2999)</f>
        <v/>
      </c>
      <c r="B3004" s="95" t="str">
        <f>IF(ISBLANK(Perigon!G2999),"",Perigon!G2999)</f>
        <v/>
      </c>
      <c r="C3004" s="96" t="str">
        <f>IF(ISBLANK(Perigon!I2999),"",Perigon!I2999)</f>
        <v/>
      </c>
      <c r="D3004" s="97" t="str">
        <f>IF(ISBLANK(Perigon!J2999),"",Perigon!J2999)</f>
        <v/>
      </c>
      <c r="E3004" s="64" t="str">
        <f>IF(ISBLANK(Perigon!K2999),"",Perigon!K2999)</f>
        <v/>
      </c>
      <c r="F3004" s="65"/>
      <c r="G3004" s="64"/>
      <c r="H3004" s="69" t="str">
        <f>IF(ISBLANK(Perigon!L2999),"",Perigon!L2999)</f>
        <v/>
      </c>
      <c r="I3004" s="69" t="str">
        <f>IF(ISBLANK(Perigon!M2999),"",Perigon!M2999)</f>
        <v/>
      </c>
      <c r="J3004" s="98" t="str">
        <f>IF(ISBLANK(Perigon!N2999),"",Perigon!N2999)</f>
        <v/>
      </c>
      <c r="K3004" s="99" t="str">
        <f>IF(ISBLANK(Perigon!J2999),"",Perigon!T2999)</f>
        <v/>
      </c>
      <c r="L3004" s="95" t="str">
        <f>IF(ISBLANK(Perigon!O2999),"",Perigon!O2999)</f>
        <v/>
      </c>
      <c r="M3004" s="95" t="str">
        <f>IF(ISBLANK(Perigon!R2999),"",Perigon!R2999)</f>
        <v/>
      </c>
      <c r="N3004" s="95" t="str">
        <f>IF(ISBLANK(Perigon!P2999),"",Perigon!P2999)</f>
        <v/>
      </c>
      <c r="O3004" s="38" t="str">
        <f>IF($L3004="","",VLOOKUP($R3004,Tarife!$A$2:$R$599,13,FALSE))</f>
        <v/>
      </c>
      <c r="P3004" s="38" t="str">
        <f t="shared" si="46"/>
        <v/>
      </c>
      <c r="R3004" s="100" t="str">
        <f>Zusammenzug!$C$25&amp;"-"&amp;Zusammenzug!$A$7&amp;"-"&amp;Leistungen!L3004</f>
        <v>2024-0-</v>
      </c>
    </row>
    <row r="3005" spans="1:18" x14ac:dyDescent="0.2">
      <c r="A3005" s="95" t="str">
        <f>IF(ISBLANK(Perigon!E3000),"",Perigon!E3000)</f>
        <v/>
      </c>
      <c r="B3005" s="95" t="str">
        <f>IF(ISBLANK(Perigon!G3000),"",Perigon!G3000)</f>
        <v/>
      </c>
      <c r="C3005" s="96" t="str">
        <f>IF(ISBLANK(Perigon!I3000),"",Perigon!I3000)</f>
        <v/>
      </c>
      <c r="D3005" s="97" t="str">
        <f>IF(ISBLANK(Perigon!J3000),"",Perigon!J3000)</f>
        <v/>
      </c>
      <c r="E3005" s="64" t="str">
        <f>IF(ISBLANK(Perigon!K3000),"",Perigon!K3000)</f>
        <v/>
      </c>
      <c r="F3005" s="65"/>
      <c r="G3005" s="64"/>
      <c r="H3005" s="69" t="str">
        <f>IF(ISBLANK(Perigon!L3000),"",Perigon!L3000)</f>
        <v/>
      </c>
      <c r="I3005" s="69" t="str">
        <f>IF(ISBLANK(Perigon!M3000),"",Perigon!M3000)</f>
        <v/>
      </c>
      <c r="J3005" s="98" t="str">
        <f>IF(ISBLANK(Perigon!N3000),"",Perigon!N3000)</f>
        <v/>
      </c>
      <c r="K3005" s="99" t="str">
        <f>IF(ISBLANK(Perigon!J3000),"",Perigon!T3000)</f>
        <v/>
      </c>
      <c r="L3005" s="95" t="str">
        <f>IF(ISBLANK(Perigon!O3000),"",Perigon!O3000)</f>
        <v/>
      </c>
      <c r="M3005" s="95" t="str">
        <f>IF(ISBLANK(Perigon!R3000),"",Perigon!R3000)</f>
        <v/>
      </c>
      <c r="N3005" s="95" t="str">
        <f>IF(ISBLANK(Perigon!P3000),"",Perigon!P3000)</f>
        <v/>
      </c>
      <c r="O3005" s="38" t="str">
        <f>IF($L3005="","",VLOOKUP($R3005,Tarife!$A$2:$R$599,13,FALSE))</f>
        <v/>
      </c>
      <c r="P3005" s="38" t="str">
        <f t="shared" si="46"/>
        <v/>
      </c>
      <c r="R3005" s="100" t="str">
        <f>Zusammenzug!$C$25&amp;"-"&amp;Zusammenzug!$A$7&amp;"-"&amp;Leistungen!L3005</f>
        <v>2024-0-</v>
      </c>
    </row>
    <row r="3006" spans="1:18" x14ac:dyDescent="0.2">
      <c r="A3006" s="95" t="str">
        <f>IF(ISBLANK(Perigon!E3001),"",Perigon!E3001)</f>
        <v/>
      </c>
      <c r="B3006" s="95" t="str">
        <f>IF(ISBLANK(Perigon!G3001),"",Perigon!G3001)</f>
        <v/>
      </c>
      <c r="C3006" s="96" t="str">
        <f>IF(ISBLANK(Perigon!I3001),"",Perigon!I3001)</f>
        <v/>
      </c>
      <c r="D3006" s="97" t="str">
        <f>IF(ISBLANK(Perigon!J3001),"",Perigon!J3001)</f>
        <v/>
      </c>
      <c r="E3006" s="64" t="str">
        <f>IF(ISBLANK(Perigon!K3001),"",Perigon!K3001)</f>
        <v/>
      </c>
      <c r="F3006" s="65"/>
      <c r="G3006" s="64"/>
      <c r="H3006" s="69" t="str">
        <f>IF(ISBLANK(Perigon!L3001),"",Perigon!L3001)</f>
        <v/>
      </c>
      <c r="I3006" s="69" t="str">
        <f>IF(ISBLANK(Perigon!M3001),"",Perigon!M3001)</f>
        <v/>
      </c>
      <c r="J3006" s="98" t="str">
        <f>IF(ISBLANK(Perigon!N3001),"",Perigon!N3001)</f>
        <v/>
      </c>
      <c r="K3006" s="99" t="str">
        <f>IF(ISBLANK(Perigon!J3001),"",Perigon!T3001)</f>
        <v/>
      </c>
      <c r="L3006" s="95" t="str">
        <f>IF(ISBLANK(Perigon!O3001),"",Perigon!O3001)</f>
        <v/>
      </c>
      <c r="M3006" s="95" t="str">
        <f>IF(ISBLANK(Perigon!R3001),"",Perigon!R3001)</f>
        <v/>
      </c>
      <c r="N3006" s="95" t="str">
        <f>IF(ISBLANK(Perigon!P3001),"",Perigon!P3001)</f>
        <v/>
      </c>
      <c r="O3006" s="38" t="str">
        <f>IF($L3006="","",VLOOKUP($R3006,Tarife!$A$2:$R$599,13,FALSE))</f>
        <v/>
      </c>
      <c r="P3006" s="38" t="str">
        <f t="shared" si="46"/>
        <v/>
      </c>
      <c r="R3006" s="100" t="str">
        <f>Zusammenzug!$C$25&amp;"-"&amp;Zusammenzug!$A$7&amp;"-"&amp;Leistungen!L3006</f>
        <v>2024-0-</v>
      </c>
    </row>
    <row r="3007" spans="1:18" x14ac:dyDescent="0.2">
      <c r="A3007" s="95" t="str">
        <f>IF(ISBLANK(Perigon!E3002),"",Perigon!E3002)</f>
        <v/>
      </c>
      <c r="B3007" s="95" t="str">
        <f>IF(ISBLANK(Perigon!G3002),"",Perigon!G3002)</f>
        <v/>
      </c>
      <c r="C3007" s="96" t="str">
        <f>IF(ISBLANK(Perigon!I3002),"",Perigon!I3002)</f>
        <v/>
      </c>
      <c r="D3007" s="97" t="str">
        <f>IF(ISBLANK(Perigon!J3002),"",Perigon!J3002)</f>
        <v/>
      </c>
      <c r="E3007" s="64" t="str">
        <f>IF(ISBLANK(Perigon!K3002),"",Perigon!K3002)</f>
        <v/>
      </c>
      <c r="F3007" s="65"/>
      <c r="G3007" s="64"/>
      <c r="H3007" s="69" t="str">
        <f>IF(ISBLANK(Perigon!L3002),"",Perigon!L3002)</f>
        <v/>
      </c>
      <c r="I3007" s="69" t="str">
        <f>IF(ISBLANK(Perigon!M3002),"",Perigon!M3002)</f>
        <v/>
      </c>
      <c r="J3007" s="98" t="str">
        <f>IF(ISBLANK(Perigon!N3002),"",Perigon!N3002)</f>
        <v/>
      </c>
      <c r="K3007" s="99" t="str">
        <f>IF(ISBLANK(Perigon!J3002),"",Perigon!T3002)</f>
        <v/>
      </c>
      <c r="L3007" s="95" t="str">
        <f>IF(ISBLANK(Perigon!O3002),"",Perigon!O3002)</f>
        <v/>
      </c>
      <c r="M3007" s="95" t="str">
        <f>IF(ISBLANK(Perigon!R3002),"",Perigon!R3002)</f>
        <v/>
      </c>
      <c r="N3007" s="95" t="str">
        <f>IF(ISBLANK(Perigon!P3002),"",Perigon!P3002)</f>
        <v/>
      </c>
      <c r="O3007" s="38" t="str">
        <f>IF($L3007="","",VLOOKUP($R3007,Tarife!$A$2:$R$599,13,FALSE))</f>
        <v/>
      </c>
      <c r="P3007" s="38" t="str">
        <f t="shared" si="46"/>
        <v/>
      </c>
      <c r="R3007" s="100" t="str">
        <f>Zusammenzug!$C$25&amp;"-"&amp;Zusammenzug!$A$7&amp;"-"&amp;Leistungen!L3007</f>
        <v>2024-0-</v>
      </c>
    </row>
    <row r="3008" spans="1:18" x14ac:dyDescent="0.2">
      <c r="A3008" s="95" t="str">
        <f>IF(ISBLANK(Perigon!E3003),"",Perigon!E3003)</f>
        <v/>
      </c>
      <c r="B3008" s="95" t="str">
        <f>IF(ISBLANK(Perigon!G3003),"",Perigon!G3003)</f>
        <v/>
      </c>
      <c r="C3008" s="96" t="str">
        <f>IF(ISBLANK(Perigon!I3003),"",Perigon!I3003)</f>
        <v/>
      </c>
      <c r="D3008" s="97" t="str">
        <f>IF(ISBLANK(Perigon!J3003),"",Perigon!J3003)</f>
        <v/>
      </c>
      <c r="E3008" s="64" t="str">
        <f>IF(ISBLANK(Perigon!K3003),"",Perigon!K3003)</f>
        <v/>
      </c>
      <c r="F3008" s="65"/>
      <c r="G3008" s="64"/>
      <c r="H3008" s="69" t="str">
        <f>IF(ISBLANK(Perigon!L3003),"",Perigon!L3003)</f>
        <v/>
      </c>
      <c r="I3008" s="69" t="str">
        <f>IF(ISBLANK(Perigon!M3003),"",Perigon!M3003)</f>
        <v/>
      </c>
      <c r="J3008" s="98" t="str">
        <f>IF(ISBLANK(Perigon!N3003),"",Perigon!N3003)</f>
        <v/>
      </c>
      <c r="K3008" s="99" t="str">
        <f>IF(ISBLANK(Perigon!J3003),"",Perigon!T3003)</f>
        <v/>
      </c>
      <c r="L3008" s="95" t="str">
        <f>IF(ISBLANK(Perigon!O3003),"",Perigon!O3003)</f>
        <v/>
      </c>
      <c r="M3008" s="95" t="str">
        <f>IF(ISBLANK(Perigon!R3003),"",Perigon!R3003)</f>
        <v/>
      </c>
      <c r="N3008" s="95" t="str">
        <f>IF(ISBLANK(Perigon!P3003),"",Perigon!P3003)</f>
        <v/>
      </c>
      <c r="O3008" s="38" t="str">
        <f>IF($L3008="","",VLOOKUP($R3008,Tarife!$A$2:$R$599,13,FALSE))</f>
        <v/>
      </c>
      <c r="P3008" s="38" t="str">
        <f t="shared" si="46"/>
        <v/>
      </c>
      <c r="R3008" s="100" t="str">
        <f>Zusammenzug!$C$25&amp;"-"&amp;Zusammenzug!$A$7&amp;"-"&amp;Leistungen!L3008</f>
        <v>2024-0-</v>
      </c>
    </row>
    <row r="3009" spans="1:18" x14ac:dyDescent="0.2">
      <c r="A3009" s="95" t="str">
        <f>IF(ISBLANK(Perigon!E3004),"",Perigon!E3004)</f>
        <v/>
      </c>
      <c r="B3009" s="95" t="str">
        <f>IF(ISBLANK(Perigon!G3004),"",Perigon!G3004)</f>
        <v/>
      </c>
      <c r="C3009" s="96" t="str">
        <f>IF(ISBLANK(Perigon!I3004),"",Perigon!I3004)</f>
        <v/>
      </c>
      <c r="D3009" s="97" t="str">
        <f>IF(ISBLANK(Perigon!J3004),"",Perigon!J3004)</f>
        <v/>
      </c>
      <c r="E3009" s="64" t="str">
        <f>IF(ISBLANK(Perigon!K3004),"",Perigon!K3004)</f>
        <v/>
      </c>
      <c r="F3009" s="65"/>
      <c r="G3009" s="64"/>
      <c r="H3009" s="69" t="str">
        <f>IF(ISBLANK(Perigon!L3004),"",Perigon!L3004)</f>
        <v/>
      </c>
      <c r="I3009" s="69" t="str">
        <f>IF(ISBLANK(Perigon!M3004),"",Perigon!M3004)</f>
        <v/>
      </c>
      <c r="J3009" s="98" t="str">
        <f>IF(ISBLANK(Perigon!N3004),"",Perigon!N3004)</f>
        <v/>
      </c>
      <c r="K3009" s="99" t="str">
        <f>IF(ISBLANK(Perigon!J3004),"",Perigon!T3004)</f>
        <v/>
      </c>
      <c r="L3009" s="95" t="str">
        <f>IF(ISBLANK(Perigon!O3004),"",Perigon!O3004)</f>
        <v/>
      </c>
      <c r="M3009" s="95" t="str">
        <f>IF(ISBLANK(Perigon!R3004),"",Perigon!R3004)</f>
        <v/>
      </c>
      <c r="N3009" s="95" t="str">
        <f>IF(ISBLANK(Perigon!P3004),"",Perigon!P3004)</f>
        <v/>
      </c>
      <c r="O3009" s="38" t="str">
        <f>IF($L3009="","",VLOOKUP($R3009,Tarife!$A$2:$R$599,13,FALSE))</f>
        <v/>
      </c>
      <c r="P3009" s="38" t="str">
        <f t="shared" si="46"/>
        <v/>
      </c>
      <c r="R3009" s="100" t="str">
        <f>Zusammenzug!$C$25&amp;"-"&amp;Zusammenzug!$A$7&amp;"-"&amp;Leistungen!L3009</f>
        <v>2024-0-</v>
      </c>
    </row>
    <row r="3010" spans="1:18" x14ac:dyDescent="0.2">
      <c r="A3010" s="95" t="str">
        <f>IF(ISBLANK(Perigon!E3005),"",Perigon!E3005)</f>
        <v/>
      </c>
      <c r="B3010" s="95" t="str">
        <f>IF(ISBLANK(Perigon!G3005),"",Perigon!G3005)</f>
        <v/>
      </c>
      <c r="C3010" s="96" t="str">
        <f>IF(ISBLANK(Perigon!I3005),"",Perigon!I3005)</f>
        <v/>
      </c>
      <c r="D3010" s="97" t="str">
        <f>IF(ISBLANK(Perigon!J3005),"",Perigon!J3005)</f>
        <v/>
      </c>
      <c r="E3010" s="64" t="str">
        <f>IF(ISBLANK(Perigon!K3005),"",Perigon!K3005)</f>
        <v/>
      </c>
      <c r="F3010" s="65"/>
      <c r="G3010" s="64"/>
      <c r="H3010" s="69" t="str">
        <f>IF(ISBLANK(Perigon!L3005),"",Perigon!L3005)</f>
        <v/>
      </c>
      <c r="I3010" s="69" t="str">
        <f>IF(ISBLANK(Perigon!M3005),"",Perigon!M3005)</f>
        <v/>
      </c>
      <c r="J3010" s="98" t="str">
        <f>IF(ISBLANK(Perigon!N3005),"",Perigon!N3005)</f>
        <v/>
      </c>
      <c r="K3010" s="99" t="str">
        <f>IF(ISBLANK(Perigon!J3005),"",Perigon!T3005)</f>
        <v/>
      </c>
      <c r="L3010" s="95" t="str">
        <f>IF(ISBLANK(Perigon!O3005),"",Perigon!O3005)</f>
        <v/>
      </c>
      <c r="M3010" s="95" t="str">
        <f>IF(ISBLANK(Perigon!R3005),"",Perigon!R3005)</f>
        <v/>
      </c>
      <c r="N3010" s="95" t="str">
        <f>IF(ISBLANK(Perigon!P3005),"",Perigon!P3005)</f>
        <v/>
      </c>
      <c r="O3010" s="38" t="str">
        <f>IF($L3010="","",VLOOKUP($R3010,Tarife!$A$2:$R$599,13,FALSE))</f>
        <v/>
      </c>
      <c r="P3010" s="38" t="str">
        <f t="shared" si="46"/>
        <v/>
      </c>
      <c r="R3010" s="100" t="str">
        <f>Zusammenzug!$C$25&amp;"-"&amp;Zusammenzug!$A$7&amp;"-"&amp;Leistungen!L3010</f>
        <v>2024-0-</v>
      </c>
    </row>
    <row r="3011" spans="1:18" x14ac:dyDescent="0.2">
      <c r="A3011" s="95" t="str">
        <f>IF(ISBLANK(Perigon!E3006),"",Perigon!E3006)</f>
        <v/>
      </c>
      <c r="B3011" s="95" t="str">
        <f>IF(ISBLANK(Perigon!G3006),"",Perigon!G3006)</f>
        <v/>
      </c>
      <c r="C3011" s="96" t="str">
        <f>IF(ISBLANK(Perigon!I3006),"",Perigon!I3006)</f>
        <v/>
      </c>
      <c r="D3011" s="97" t="str">
        <f>IF(ISBLANK(Perigon!J3006),"",Perigon!J3006)</f>
        <v/>
      </c>
      <c r="E3011" s="64" t="str">
        <f>IF(ISBLANK(Perigon!K3006),"",Perigon!K3006)</f>
        <v/>
      </c>
      <c r="F3011" s="65"/>
      <c r="G3011" s="64"/>
      <c r="H3011" s="69" t="str">
        <f>IF(ISBLANK(Perigon!L3006),"",Perigon!L3006)</f>
        <v/>
      </c>
      <c r="I3011" s="69" t="str">
        <f>IF(ISBLANK(Perigon!M3006),"",Perigon!M3006)</f>
        <v/>
      </c>
      <c r="J3011" s="98" t="str">
        <f>IF(ISBLANK(Perigon!N3006),"",Perigon!N3006)</f>
        <v/>
      </c>
      <c r="K3011" s="99" t="str">
        <f>IF(ISBLANK(Perigon!J3006),"",Perigon!T3006)</f>
        <v/>
      </c>
      <c r="L3011" s="95" t="str">
        <f>IF(ISBLANK(Perigon!O3006),"",Perigon!O3006)</f>
        <v/>
      </c>
      <c r="M3011" s="95" t="str">
        <f>IF(ISBLANK(Perigon!R3006),"",Perigon!R3006)</f>
        <v/>
      </c>
      <c r="N3011" s="95" t="str">
        <f>IF(ISBLANK(Perigon!P3006),"",Perigon!P3006)</f>
        <v/>
      </c>
      <c r="O3011" s="38" t="str">
        <f>IF($L3011="","",VLOOKUP($R3011,Tarife!$A$2:$R$599,13,FALSE))</f>
        <v/>
      </c>
      <c r="P3011" s="38" t="str">
        <f t="shared" si="46"/>
        <v/>
      </c>
      <c r="R3011" s="100" t="str">
        <f>Zusammenzug!$C$25&amp;"-"&amp;Zusammenzug!$A$7&amp;"-"&amp;Leistungen!L3011</f>
        <v>2024-0-</v>
      </c>
    </row>
    <row r="3012" spans="1:18" x14ac:dyDescent="0.2">
      <c r="A3012" s="95" t="str">
        <f>IF(ISBLANK(Perigon!E3007),"",Perigon!E3007)</f>
        <v/>
      </c>
      <c r="B3012" s="95" t="str">
        <f>IF(ISBLANK(Perigon!G3007),"",Perigon!G3007)</f>
        <v/>
      </c>
      <c r="C3012" s="96" t="str">
        <f>IF(ISBLANK(Perigon!I3007),"",Perigon!I3007)</f>
        <v/>
      </c>
      <c r="D3012" s="97" t="str">
        <f>IF(ISBLANK(Perigon!J3007),"",Perigon!J3007)</f>
        <v/>
      </c>
      <c r="E3012" s="64" t="str">
        <f>IF(ISBLANK(Perigon!K3007),"",Perigon!K3007)</f>
        <v/>
      </c>
      <c r="F3012" s="65"/>
      <c r="G3012" s="64"/>
      <c r="H3012" s="69" t="str">
        <f>IF(ISBLANK(Perigon!L3007),"",Perigon!L3007)</f>
        <v/>
      </c>
      <c r="I3012" s="69" t="str">
        <f>IF(ISBLANK(Perigon!M3007),"",Perigon!M3007)</f>
        <v/>
      </c>
      <c r="J3012" s="98" t="str">
        <f>IF(ISBLANK(Perigon!N3007),"",Perigon!N3007)</f>
        <v/>
      </c>
      <c r="K3012" s="99" t="str">
        <f>IF(ISBLANK(Perigon!J3007),"",Perigon!T3007)</f>
        <v/>
      </c>
      <c r="L3012" s="95" t="str">
        <f>IF(ISBLANK(Perigon!O3007),"",Perigon!O3007)</f>
        <v/>
      </c>
      <c r="M3012" s="95" t="str">
        <f>IF(ISBLANK(Perigon!R3007),"",Perigon!R3007)</f>
        <v/>
      </c>
      <c r="N3012" s="95" t="str">
        <f>IF(ISBLANK(Perigon!P3007),"",Perigon!P3007)</f>
        <v/>
      </c>
      <c r="O3012" s="38" t="str">
        <f>IF($L3012="","",VLOOKUP($R3012,Tarife!$A$2:$R$599,13,FALSE))</f>
        <v/>
      </c>
      <c r="P3012" s="38" t="str">
        <f t="shared" si="46"/>
        <v/>
      </c>
      <c r="R3012" s="100" t="str">
        <f>Zusammenzug!$C$25&amp;"-"&amp;Zusammenzug!$A$7&amp;"-"&amp;Leistungen!L3012</f>
        <v>2024-0-</v>
      </c>
    </row>
    <row r="3013" spans="1:18" x14ac:dyDescent="0.2">
      <c r="A3013" s="95" t="str">
        <f>IF(ISBLANK(Perigon!E3008),"",Perigon!E3008)</f>
        <v/>
      </c>
      <c r="B3013" s="95" t="str">
        <f>IF(ISBLANK(Perigon!G3008),"",Perigon!G3008)</f>
        <v/>
      </c>
      <c r="C3013" s="96" t="str">
        <f>IF(ISBLANK(Perigon!I3008),"",Perigon!I3008)</f>
        <v/>
      </c>
      <c r="D3013" s="97" t="str">
        <f>IF(ISBLANK(Perigon!J3008),"",Perigon!J3008)</f>
        <v/>
      </c>
      <c r="E3013" s="64" t="str">
        <f>IF(ISBLANK(Perigon!K3008),"",Perigon!K3008)</f>
        <v/>
      </c>
      <c r="F3013" s="65"/>
      <c r="G3013" s="64"/>
      <c r="H3013" s="69" t="str">
        <f>IF(ISBLANK(Perigon!L3008),"",Perigon!L3008)</f>
        <v/>
      </c>
      <c r="I3013" s="69" t="str">
        <f>IF(ISBLANK(Perigon!M3008),"",Perigon!M3008)</f>
        <v/>
      </c>
      <c r="J3013" s="98" t="str">
        <f>IF(ISBLANK(Perigon!N3008),"",Perigon!N3008)</f>
        <v/>
      </c>
      <c r="K3013" s="99" t="str">
        <f>IF(ISBLANK(Perigon!J3008),"",Perigon!T3008)</f>
        <v/>
      </c>
      <c r="L3013" s="95" t="str">
        <f>IF(ISBLANK(Perigon!O3008),"",Perigon!O3008)</f>
        <v/>
      </c>
      <c r="M3013" s="95" t="str">
        <f>IF(ISBLANK(Perigon!R3008),"",Perigon!R3008)</f>
        <v/>
      </c>
      <c r="N3013" s="95" t="str">
        <f>IF(ISBLANK(Perigon!P3008),"",Perigon!P3008)</f>
        <v/>
      </c>
      <c r="O3013" s="38" t="str">
        <f>IF($L3013="","",VLOOKUP($R3013,Tarife!$A$2:$R$599,13,FALSE))</f>
        <v/>
      </c>
      <c r="P3013" s="38" t="str">
        <f t="shared" si="46"/>
        <v/>
      </c>
      <c r="R3013" s="100" t="str">
        <f>Zusammenzug!$C$25&amp;"-"&amp;Zusammenzug!$A$7&amp;"-"&amp;Leistungen!L3013</f>
        <v>2024-0-</v>
      </c>
    </row>
    <row r="3014" spans="1:18" x14ac:dyDescent="0.2">
      <c r="A3014" s="95" t="str">
        <f>IF(ISBLANK(Perigon!E3009),"",Perigon!E3009)</f>
        <v/>
      </c>
      <c r="B3014" s="95" t="str">
        <f>IF(ISBLANK(Perigon!G3009),"",Perigon!G3009)</f>
        <v/>
      </c>
      <c r="C3014" s="96" t="str">
        <f>IF(ISBLANK(Perigon!I3009),"",Perigon!I3009)</f>
        <v/>
      </c>
      <c r="D3014" s="97" t="str">
        <f>IF(ISBLANK(Perigon!J3009),"",Perigon!J3009)</f>
        <v/>
      </c>
      <c r="E3014" s="64" t="str">
        <f>IF(ISBLANK(Perigon!K3009),"",Perigon!K3009)</f>
        <v/>
      </c>
      <c r="F3014" s="65"/>
      <c r="G3014" s="64"/>
      <c r="H3014" s="69" t="str">
        <f>IF(ISBLANK(Perigon!L3009),"",Perigon!L3009)</f>
        <v/>
      </c>
      <c r="I3014" s="69" t="str">
        <f>IF(ISBLANK(Perigon!M3009),"",Perigon!M3009)</f>
        <v/>
      </c>
      <c r="J3014" s="98" t="str">
        <f>IF(ISBLANK(Perigon!N3009),"",Perigon!N3009)</f>
        <v/>
      </c>
      <c r="K3014" s="99" t="str">
        <f>IF(ISBLANK(Perigon!J3009),"",Perigon!T3009)</f>
        <v/>
      </c>
      <c r="L3014" s="95" t="str">
        <f>IF(ISBLANK(Perigon!O3009),"",Perigon!O3009)</f>
        <v/>
      </c>
      <c r="M3014" s="95" t="str">
        <f>IF(ISBLANK(Perigon!R3009),"",Perigon!R3009)</f>
        <v/>
      </c>
      <c r="N3014" s="95" t="str">
        <f>IF(ISBLANK(Perigon!P3009),"",Perigon!P3009)</f>
        <v/>
      </c>
      <c r="O3014" s="38" t="str">
        <f>IF($L3014="","",VLOOKUP($R3014,Tarife!$A$2:$R$599,13,FALSE))</f>
        <v/>
      </c>
      <c r="P3014" s="38" t="str">
        <f t="shared" si="46"/>
        <v/>
      </c>
      <c r="R3014" s="100" t="str">
        <f>Zusammenzug!$C$25&amp;"-"&amp;Zusammenzug!$A$7&amp;"-"&amp;Leistungen!L3014</f>
        <v>2024-0-</v>
      </c>
    </row>
    <row r="3015" spans="1:18" x14ac:dyDescent="0.2">
      <c r="A3015" s="95" t="str">
        <f>IF(ISBLANK(Perigon!E3010),"",Perigon!E3010)</f>
        <v/>
      </c>
      <c r="B3015" s="95" t="str">
        <f>IF(ISBLANK(Perigon!G3010),"",Perigon!G3010)</f>
        <v/>
      </c>
      <c r="C3015" s="96" t="str">
        <f>IF(ISBLANK(Perigon!I3010),"",Perigon!I3010)</f>
        <v/>
      </c>
      <c r="D3015" s="97" t="str">
        <f>IF(ISBLANK(Perigon!J3010),"",Perigon!J3010)</f>
        <v/>
      </c>
      <c r="E3015" s="64" t="str">
        <f>IF(ISBLANK(Perigon!K3010),"",Perigon!K3010)</f>
        <v/>
      </c>
      <c r="F3015" s="65"/>
      <c r="G3015" s="64"/>
      <c r="H3015" s="69" t="str">
        <f>IF(ISBLANK(Perigon!L3010),"",Perigon!L3010)</f>
        <v/>
      </c>
      <c r="I3015" s="69" t="str">
        <f>IF(ISBLANK(Perigon!M3010),"",Perigon!M3010)</f>
        <v/>
      </c>
      <c r="J3015" s="98" t="str">
        <f>IF(ISBLANK(Perigon!N3010),"",Perigon!N3010)</f>
        <v/>
      </c>
      <c r="K3015" s="99" t="str">
        <f>IF(ISBLANK(Perigon!J3010),"",Perigon!T3010)</f>
        <v/>
      </c>
      <c r="L3015" s="95" t="str">
        <f>IF(ISBLANK(Perigon!O3010),"",Perigon!O3010)</f>
        <v/>
      </c>
      <c r="M3015" s="95" t="str">
        <f>IF(ISBLANK(Perigon!R3010),"",Perigon!R3010)</f>
        <v/>
      </c>
      <c r="N3015" s="95" t="str">
        <f>IF(ISBLANK(Perigon!P3010),"",Perigon!P3010)</f>
        <v/>
      </c>
      <c r="O3015" s="38" t="str">
        <f>IF($L3015="","",VLOOKUP($R3015,Tarife!$A$2:$R$599,13,FALSE))</f>
        <v/>
      </c>
      <c r="P3015" s="38" t="str">
        <f t="shared" si="46"/>
        <v/>
      </c>
      <c r="R3015" s="100" t="str">
        <f>Zusammenzug!$C$25&amp;"-"&amp;Zusammenzug!$A$7&amp;"-"&amp;Leistungen!L3015</f>
        <v>2024-0-</v>
      </c>
    </row>
    <row r="3016" spans="1:18" x14ac:dyDescent="0.2">
      <c r="A3016" s="95" t="str">
        <f>IF(ISBLANK(Perigon!E3011),"",Perigon!E3011)</f>
        <v/>
      </c>
      <c r="B3016" s="95" t="str">
        <f>IF(ISBLANK(Perigon!G3011),"",Perigon!G3011)</f>
        <v/>
      </c>
      <c r="C3016" s="96" t="str">
        <f>IF(ISBLANK(Perigon!I3011),"",Perigon!I3011)</f>
        <v/>
      </c>
      <c r="D3016" s="97" t="str">
        <f>IF(ISBLANK(Perigon!J3011),"",Perigon!J3011)</f>
        <v/>
      </c>
      <c r="E3016" s="64" t="str">
        <f>IF(ISBLANK(Perigon!K3011),"",Perigon!K3011)</f>
        <v/>
      </c>
      <c r="F3016" s="65"/>
      <c r="G3016" s="64"/>
      <c r="H3016" s="69" t="str">
        <f>IF(ISBLANK(Perigon!L3011),"",Perigon!L3011)</f>
        <v/>
      </c>
      <c r="I3016" s="69" t="str">
        <f>IF(ISBLANK(Perigon!M3011),"",Perigon!M3011)</f>
        <v/>
      </c>
      <c r="J3016" s="98" t="str">
        <f>IF(ISBLANK(Perigon!N3011),"",Perigon!N3011)</f>
        <v/>
      </c>
      <c r="K3016" s="99" t="str">
        <f>IF(ISBLANK(Perigon!J3011),"",Perigon!T3011)</f>
        <v/>
      </c>
      <c r="L3016" s="95" t="str">
        <f>IF(ISBLANK(Perigon!O3011),"",Perigon!O3011)</f>
        <v/>
      </c>
      <c r="M3016" s="95" t="str">
        <f>IF(ISBLANK(Perigon!R3011),"",Perigon!R3011)</f>
        <v/>
      </c>
      <c r="N3016" s="95" t="str">
        <f>IF(ISBLANK(Perigon!P3011),"",Perigon!P3011)</f>
        <v/>
      </c>
      <c r="O3016" s="38" t="str">
        <f>IF($L3016="","",VLOOKUP($R3016,Tarife!$A$2:$R$599,13,FALSE))</f>
        <v/>
      </c>
      <c r="P3016" s="38" t="str">
        <f t="shared" ref="P3016:P3079" si="47">IF(L3016="","",IF(AND($L3016="Pabe",N3016&lt;O3016),M3016*O3016,IF(N3016&lt;O3016,M3016*N3016,M3016*O3016)))</f>
        <v/>
      </c>
      <c r="R3016" s="100" t="str">
        <f>Zusammenzug!$C$25&amp;"-"&amp;Zusammenzug!$A$7&amp;"-"&amp;Leistungen!L3016</f>
        <v>2024-0-</v>
      </c>
    </row>
    <row r="3017" spans="1:18" x14ac:dyDescent="0.2">
      <c r="A3017" s="95" t="str">
        <f>IF(ISBLANK(Perigon!E3012),"",Perigon!E3012)</f>
        <v/>
      </c>
      <c r="B3017" s="95" t="str">
        <f>IF(ISBLANK(Perigon!G3012),"",Perigon!G3012)</f>
        <v/>
      </c>
      <c r="C3017" s="96" t="str">
        <f>IF(ISBLANK(Perigon!I3012),"",Perigon!I3012)</f>
        <v/>
      </c>
      <c r="D3017" s="97" t="str">
        <f>IF(ISBLANK(Perigon!J3012),"",Perigon!J3012)</f>
        <v/>
      </c>
      <c r="E3017" s="64" t="str">
        <f>IF(ISBLANK(Perigon!K3012),"",Perigon!K3012)</f>
        <v/>
      </c>
      <c r="F3017" s="65"/>
      <c r="G3017" s="64"/>
      <c r="H3017" s="69" t="str">
        <f>IF(ISBLANK(Perigon!L3012),"",Perigon!L3012)</f>
        <v/>
      </c>
      <c r="I3017" s="69" t="str">
        <f>IF(ISBLANK(Perigon!M3012),"",Perigon!M3012)</f>
        <v/>
      </c>
      <c r="J3017" s="98" t="str">
        <f>IF(ISBLANK(Perigon!N3012),"",Perigon!N3012)</f>
        <v/>
      </c>
      <c r="K3017" s="99" t="str">
        <f>IF(ISBLANK(Perigon!J3012),"",Perigon!T3012)</f>
        <v/>
      </c>
      <c r="L3017" s="95" t="str">
        <f>IF(ISBLANK(Perigon!O3012),"",Perigon!O3012)</f>
        <v/>
      </c>
      <c r="M3017" s="95" t="str">
        <f>IF(ISBLANK(Perigon!R3012),"",Perigon!R3012)</f>
        <v/>
      </c>
      <c r="N3017" s="95" t="str">
        <f>IF(ISBLANK(Perigon!P3012),"",Perigon!P3012)</f>
        <v/>
      </c>
      <c r="O3017" s="38" t="str">
        <f>IF($L3017="","",VLOOKUP($R3017,Tarife!$A$2:$R$599,13,FALSE))</f>
        <v/>
      </c>
      <c r="P3017" s="38" t="str">
        <f t="shared" si="47"/>
        <v/>
      </c>
      <c r="R3017" s="100" t="str">
        <f>Zusammenzug!$C$25&amp;"-"&amp;Zusammenzug!$A$7&amp;"-"&amp;Leistungen!L3017</f>
        <v>2024-0-</v>
      </c>
    </row>
    <row r="3018" spans="1:18" x14ac:dyDescent="0.2">
      <c r="A3018" s="95" t="str">
        <f>IF(ISBLANK(Perigon!E3013),"",Perigon!E3013)</f>
        <v/>
      </c>
      <c r="B3018" s="95" t="str">
        <f>IF(ISBLANK(Perigon!G3013),"",Perigon!G3013)</f>
        <v/>
      </c>
      <c r="C3018" s="96" t="str">
        <f>IF(ISBLANK(Perigon!I3013),"",Perigon!I3013)</f>
        <v/>
      </c>
      <c r="D3018" s="97" t="str">
        <f>IF(ISBLANK(Perigon!J3013),"",Perigon!J3013)</f>
        <v/>
      </c>
      <c r="E3018" s="64" t="str">
        <f>IF(ISBLANK(Perigon!K3013),"",Perigon!K3013)</f>
        <v/>
      </c>
      <c r="F3018" s="65"/>
      <c r="G3018" s="64"/>
      <c r="H3018" s="69" t="str">
        <f>IF(ISBLANK(Perigon!L3013),"",Perigon!L3013)</f>
        <v/>
      </c>
      <c r="I3018" s="69" t="str">
        <f>IF(ISBLANK(Perigon!M3013),"",Perigon!M3013)</f>
        <v/>
      </c>
      <c r="J3018" s="98" t="str">
        <f>IF(ISBLANK(Perigon!N3013),"",Perigon!N3013)</f>
        <v/>
      </c>
      <c r="K3018" s="99" t="str">
        <f>IF(ISBLANK(Perigon!J3013),"",Perigon!T3013)</f>
        <v/>
      </c>
      <c r="L3018" s="95" t="str">
        <f>IF(ISBLANK(Perigon!O3013),"",Perigon!O3013)</f>
        <v/>
      </c>
      <c r="M3018" s="95" t="str">
        <f>IF(ISBLANK(Perigon!R3013),"",Perigon!R3013)</f>
        <v/>
      </c>
      <c r="N3018" s="95" t="str">
        <f>IF(ISBLANK(Perigon!P3013),"",Perigon!P3013)</f>
        <v/>
      </c>
      <c r="O3018" s="38" t="str">
        <f>IF($L3018="","",VLOOKUP($R3018,Tarife!$A$2:$R$599,13,FALSE))</f>
        <v/>
      </c>
      <c r="P3018" s="38" t="str">
        <f t="shared" si="47"/>
        <v/>
      </c>
      <c r="R3018" s="100" t="str">
        <f>Zusammenzug!$C$25&amp;"-"&amp;Zusammenzug!$A$7&amp;"-"&amp;Leistungen!L3018</f>
        <v>2024-0-</v>
      </c>
    </row>
    <row r="3019" spans="1:18" x14ac:dyDescent="0.2">
      <c r="A3019" s="95" t="str">
        <f>IF(ISBLANK(Perigon!E3014),"",Perigon!E3014)</f>
        <v/>
      </c>
      <c r="B3019" s="95" t="str">
        <f>IF(ISBLANK(Perigon!G3014),"",Perigon!G3014)</f>
        <v/>
      </c>
      <c r="C3019" s="96" t="str">
        <f>IF(ISBLANK(Perigon!I3014),"",Perigon!I3014)</f>
        <v/>
      </c>
      <c r="D3019" s="97" t="str">
        <f>IF(ISBLANK(Perigon!J3014),"",Perigon!J3014)</f>
        <v/>
      </c>
      <c r="E3019" s="64" t="str">
        <f>IF(ISBLANK(Perigon!K3014),"",Perigon!K3014)</f>
        <v/>
      </c>
      <c r="F3019" s="65"/>
      <c r="G3019" s="64"/>
      <c r="H3019" s="69" t="str">
        <f>IF(ISBLANK(Perigon!L3014),"",Perigon!L3014)</f>
        <v/>
      </c>
      <c r="I3019" s="69" t="str">
        <f>IF(ISBLANK(Perigon!M3014),"",Perigon!M3014)</f>
        <v/>
      </c>
      <c r="J3019" s="98" t="str">
        <f>IF(ISBLANK(Perigon!N3014),"",Perigon!N3014)</f>
        <v/>
      </c>
      <c r="K3019" s="99" t="str">
        <f>IF(ISBLANK(Perigon!J3014),"",Perigon!T3014)</f>
        <v/>
      </c>
      <c r="L3019" s="95" t="str">
        <f>IF(ISBLANK(Perigon!O3014),"",Perigon!O3014)</f>
        <v/>
      </c>
      <c r="M3019" s="95" t="str">
        <f>IF(ISBLANK(Perigon!R3014),"",Perigon!R3014)</f>
        <v/>
      </c>
      <c r="N3019" s="95" t="str">
        <f>IF(ISBLANK(Perigon!P3014),"",Perigon!P3014)</f>
        <v/>
      </c>
      <c r="O3019" s="38" t="str">
        <f>IF($L3019="","",VLOOKUP($R3019,Tarife!$A$2:$R$599,13,FALSE))</f>
        <v/>
      </c>
      <c r="P3019" s="38" t="str">
        <f t="shared" si="47"/>
        <v/>
      </c>
      <c r="R3019" s="100" t="str">
        <f>Zusammenzug!$C$25&amp;"-"&amp;Zusammenzug!$A$7&amp;"-"&amp;Leistungen!L3019</f>
        <v>2024-0-</v>
      </c>
    </row>
    <row r="3020" spans="1:18" x14ac:dyDescent="0.2">
      <c r="A3020" s="95" t="str">
        <f>IF(ISBLANK(Perigon!E3015),"",Perigon!E3015)</f>
        <v/>
      </c>
      <c r="B3020" s="95" t="str">
        <f>IF(ISBLANK(Perigon!G3015),"",Perigon!G3015)</f>
        <v/>
      </c>
      <c r="C3020" s="96" t="str">
        <f>IF(ISBLANK(Perigon!I3015),"",Perigon!I3015)</f>
        <v/>
      </c>
      <c r="D3020" s="97" t="str">
        <f>IF(ISBLANK(Perigon!J3015),"",Perigon!J3015)</f>
        <v/>
      </c>
      <c r="E3020" s="64" t="str">
        <f>IF(ISBLANK(Perigon!K3015),"",Perigon!K3015)</f>
        <v/>
      </c>
      <c r="F3020" s="65"/>
      <c r="G3020" s="64"/>
      <c r="H3020" s="69" t="str">
        <f>IF(ISBLANK(Perigon!L3015),"",Perigon!L3015)</f>
        <v/>
      </c>
      <c r="I3020" s="69" t="str">
        <f>IF(ISBLANK(Perigon!M3015),"",Perigon!M3015)</f>
        <v/>
      </c>
      <c r="J3020" s="98" t="str">
        <f>IF(ISBLANK(Perigon!N3015),"",Perigon!N3015)</f>
        <v/>
      </c>
      <c r="K3020" s="99" t="str">
        <f>IF(ISBLANK(Perigon!J3015),"",Perigon!T3015)</f>
        <v/>
      </c>
      <c r="L3020" s="95" t="str">
        <f>IF(ISBLANK(Perigon!O3015),"",Perigon!O3015)</f>
        <v/>
      </c>
      <c r="M3020" s="95" t="str">
        <f>IF(ISBLANK(Perigon!R3015),"",Perigon!R3015)</f>
        <v/>
      </c>
      <c r="N3020" s="95" t="str">
        <f>IF(ISBLANK(Perigon!P3015),"",Perigon!P3015)</f>
        <v/>
      </c>
      <c r="O3020" s="38" t="str">
        <f>IF($L3020="","",VLOOKUP($R3020,Tarife!$A$2:$R$599,13,FALSE))</f>
        <v/>
      </c>
      <c r="P3020" s="38" t="str">
        <f t="shared" si="47"/>
        <v/>
      </c>
      <c r="R3020" s="100" t="str">
        <f>Zusammenzug!$C$25&amp;"-"&amp;Zusammenzug!$A$7&amp;"-"&amp;Leistungen!L3020</f>
        <v>2024-0-</v>
      </c>
    </row>
    <row r="3021" spans="1:18" x14ac:dyDescent="0.2">
      <c r="A3021" s="95" t="str">
        <f>IF(ISBLANK(Perigon!E3016),"",Perigon!E3016)</f>
        <v/>
      </c>
      <c r="B3021" s="95" t="str">
        <f>IF(ISBLANK(Perigon!G3016),"",Perigon!G3016)</f>
        <v/>
      </c>
      <c r="C3021" s="96" t="str">
        <f>IF(ISBLANK(Perigon!I3016),"",Perigon!I3016)</f>
        <v/>
      </c>
      <c r="D3021" s="97" t="str">
        <f>IF(ISBLANK(Perigon!J3016),"",Perigon!J3016)</f>
        <v/>
      </c>
      <c r="E3021" s="64" t="str">
        <f>IF(ISBLANK(Perigon!K3016),"",Perigon!K3016)</f>
        <v/>
      </c>
      <c r="F3021" s="65"/>
      <c r="G3021" s="64"/>
      <c r="H3021" s="69" t="str">
        <f>IF(ISBLANK(Perigon!L3016),"",Perigon!L3016)</f>
        <v/>
      </c>
      <c r="I3021" s="69" t="str">
        <f>IF(ISBLANK(Perigon!M3016),"",Perigon!M3016)</f>
        <v/>
      </c>
      <c r="J3021" s="98" t="str">
        <f>IF(ISBLANK(Perigon!N3016),"",Perigon!N3016)</f>
        <v/>
      </c>
      <c r="K3021" s="99" t="str">
        <f>IF(ISBLANK(Perigon!J3016),"",Perigon!T3016)</f>
        <v/>
      </c>
      <c r="L3021" s="95" t="str">
        <f>IF(ISBLANK(Perigon!O3016),"",Perigon!O3016)</f>
        <v/>
      </c>
      <c r="M3021" s="95" t="str">
        <f>IF(ISBLANK(Perigon!R3016),"",Perigon!R3016)</f>
        <v/>
      </c>
      <c r="N3021" s="95" t="str">
        <f>IF(ISBLANK(Perigon!P3016),"",Perigon!P3016)</f>
        <v/>
      </c>
      <c r="O3021" s="38" t="str">
        <f>IF($L3021="","",VLOOKUP($R3021,Tarife!$A$2:$R$599,13,FALSE))</f>
        <v/>
      </c>
      <c r="P3021" s="38" t="str">
        <f t="shared" si="47"/>
        <v/>
      </c>
      <c r="R3021" s="100" t="str">
        <f>Zusammenzug!$C$25&amp;"-"&amp;Zusammenzug!$A$7&amp;"-"&amp;Leistungen!L3021</f>
        <v>2024-0-</v>
      </c>
    </row>
    <row r="3022" spans="1:18" x14ac:dyDescent="0.2">
      <c r="A3022" s="95" t="str">
        <f>IF(ISBLANK(Perigon!E3017),"",Perigon!E3017)</f>
        <v/>
      </c>
      <c r="B3022" s="95" t="str">
        <f>IF(ISBLANK(Perigon!G3017),"",Perigon!G3017)</f>
        <v/>
      </c>
      <c r="C3022" s="96" t="str">
        <f>IF(ISBLANK(Perigon!I3017),"",Perigon!I3017)</f>
        <v/>
      </c>
      <c r="D3022" s="97" t="str">
        <f>IF(ISBLANK(Perigon!J3017),"",Perigon!J3017)</f>
        <v/>
      </c>
      <c r="E3022" s="64" t="str">
        <f>IF(ISBLANK(Perigon!K3017),"",Perigon!K3017)</f>
        <v/>
      </c>
      <c r="F3022" s="65"/>
      <c r="G3022" s="64"/>
      <c r="H3022" s="69" t="str">
        <f>IF(ISBLANK(Perigon!L3017),"",Perigon!L3017)</f>
        <v/>
      </c>
      <c r="I3022" s="69" t="str">
        <f>IF(ISBLANK(Perigon!M3017),"",Perigon!M3017)</f>
        <v/>
      </c>
      <c r="J3022" s="98" t="str">
        <f>IF(ISBLANK(Perigon!N3017),"",Perigon!N3017)</f>
        <v/>
      </c>
      <c r="K3022" s="99" t="str">
        <f>IF(ISBLANK(Perigon!J3017),"",Perigon!T3017)</f>
        <v/>
      </c>
      <c r="L3022" s="95" t="str">
        <f>IF(ISBLANK(Perigon!O3017),"",Perigon!O3017)</f>
        <v/>
      </c>
      <c r="M3022" s="95" t="str">
        <f>IF(ISBLANK(Perigon!R3017),"",Perigon!R3017)</f>
        <v/>
      </c>
      <c r="N3022" s="95" t="str">
        <f>IF(ISBLANK(Perigon!P3017),"",Perigon!P3017)</f>
        <v/>
      </c>
      <c r="O3022" s="38" t="str">
        <f>IF($L3022="","",VLOOKUP($R3022,Tarife!$A$2:$R$599,13,FALSE))</f>
        <v/>
      </c>
      <c r="P3022" s="38" t="str">
        <f t="shared" si="47"/>
        <v/>
      </c>
      <c r="R3022" s="100" t="str">
        <f>Zusammenzug!$C$25&amp;"-"&amp;Zusammenzug!$A$7&amp;"-"&amp;Leistungen!L3022</f>
        <v>2024-0-</v>
      </c>
    </row>
    <row r="3023" spans="1:18" x14ac:dyDescent="0.2">
      <c r="A3023" s="95" t="str">
        <f>IF(ISBLANK(Perigon!E3018),"",Perigon!E3018)</f>
        <v/>
      </c>
      <c r="B3023" s="95" t="str">
        <f>IF(ISBLANK(Perigon!G3018),"",Perigon!G3018)</f>
        <v/>
      </c>
      <c r="C3023" s="96" t="str">
        <f>IF(ISBLANK(Perigon!I3018),"",Perigon!I3018)</f>
        <v/>
      </c>
      <c r="D3023" s="97" t="str">
        <f>IF(ISBLANK(Perigon!J3018),"",Perigon!J3018)</f>
        <v/>
      </c>
      <c r="E3023" s="64" t="str">
        <f>IF(ISBLANK(Perigon!K3018),"",Perigon!K3018)</f>
        <v/>
      </c>
      <c r="F3023" s="65"/>
      <c r="G3023" s="64"/>
      <c r="H3023" s="69" t="str">
        <f>IF(ISBLANK(Perigon!L3018),"",Perigon!L3018)</f>
        <v/>
      </c>
      <c r="I3023" s="69" t="str">
        <f>IF(ISBLANK(Perigon!M3018),"",Perigon!M3018)</f>
        <v/>
      </c>
      <c r="J3023" s="98" t="str">
        <f>IF(ISBLANK(Perigon!N3018),"",Perigon!N3018)</f>
        <v/>
      </c>
      <c r="K3023" s="99" t="str">
        <f>IF(ISBLANK(Perigon!J3018),"",Perigon!T3018)</f>
        <v/>
      </c>
      <c r="L3023" s="95" t="str">
        <f>IF(ISBLANK(Perigon!O3018),"",Perigon!O3018)</f>
        <v/>
      </c>
      <c r="M3023" s="95" t="str">
        <f>IF(ISBLANK(Perigon!R3018),"",Perigon!R3018)</f>
        <v/>
      </c>
      <c r="N3023" s="95" t="str">
        <f>IF(ISBLANK(Perigon!P3018),"",Perigon!P3018)</f>
        <v/>
      </c>
      <c r="O3023" s="38" t="str">
        <f>IF($L3023="","",VLOOKUP($R3023,Tarife!$A$2:$R$599,13,FALSE))</f>
        <v/>
      </c>
      <c r="P3023" s="38" t="str">
        <f t="shared" si="47"/>
        <v/>
      </c>
      <c r="R3023" s="100" t="str">
        <f>Zusammenzug!$C$25&amp;"-"&amp;Zusammenzug!$A$7&amp;"-"&amp;Leistungen!L3023</f>
        <v>2024-0-</v>
      </c>
    </row>
    <row r="3024" spans="1:18" x14ac:dyDescent="0.2">
      <c r="A3024" s="95" t="str">
        <f>IF(ISBLANK(Perigon!E3019),"",Perigon!E3019)</f>
        <v/>
      </c>
      <c r="B3024" s="95" t="str">
        <f>IF(ISBLANK(Perigon!G3019),"",Perigon!G3019)</f>
        <v/>
      </c>
      <c r="C3024" s="96" t="str">
        <f>IF(ISBLANK(Perigon!I3019),"",Perigon!I3019)</f>
        <v/>
      </c>
      <c r="D3024" s="97" t="str">
        <f>IF(ISBLANK(Perigon!J3019),"",Perigon!J3019)</f>
        <v/>
      </c>
      <c r="E3024" s="64" t="str">
        <f>IF(ISBLANK(Perigon!K3019),"",Perigon!K3019)</f>
        <v/>
      </c>
      <c r="F3024" s="65"/>
      <c r="G3024" s="64"/>
      <c r="H3024" s="69" t="str">
        <f>IF(ISBLANK(Perigon!L3019),"",Perigon!L3019)</f>
        <v/>
      </c>
      <c r="I3024" s="69" t="str">
        <f>IF(ISBLANK(Perigon!M3019),"",Perigon!M3019)</f>
        <v/>
      </c>
      <c r="J3024" s="98" t="str">
        <f>IF(ISBLANK(Perigon!N3019),"",Perigon!N3019)</f>
        <v/>
      </c>
      <c r="K3024" s="99" t="str">
        <f>IF(ISBLANK(Perigon!J3019),"",Perigon!T3019)</f>
        <v/>
      </c>
      <c r="L3024" s="95" t="str">
        <f>IF(ISBLANK(Perigon!O3019),"",Perigon!O3019)</f>
        <v/>
      </c>
      <c r="M3024" s="95" t="str">
        <f>IF(ISBLANK(Perigon!R3019),"",Perigon!R3019)</f>
        <v/>
      </c>
      <c r="N3024" s="95" t="str">
        <f>IF(ISBLANK(Perigon!P3019),"",Perigon!P3019)</f>
        <v/>
      </c>
      <c r="O3024" s="38" t="str">
        <f>IF($L3024="","",VLOOKUP($R3024,Tarife!$A$2:$R$599,13,FALSE))</f>
        <v/>
      </c>
      <c r="P3024" s="38" t="str">
        <f t="shared" si="47"/>
        <v/>
      </c>
      <c r="R3024" s="100" t="str">
        <f>Zusammenzug!$C$25&amp;"-"&amp;Zusammenzug!$A$7&amp;"-"&amp;Leistungen!L3024</f>
        <v>2024-0-</v>
      </c>
    </row>
    <row r="3025" spans="1:18" x14ac:dyDescent="0.2">
      <c r="A3025" s="95" t="str">
        <f>IF(ISBLANK(Perigon!E3020),"",Perigon!E3020)</f>
        <v/>
      </c>
      <c r="B3025" s="95" t="str">
        <f>IF(ISBLANK(Perigon!G3020),"",Perigon!G3020)</f>
        <v/>
      </c>
      <c r="C3025" s="96" t="str">
        <f>IF(ISBLANK(Perigon!I3020),"",Perigon!I3020)</f>
        <v/>
      </c>
      <c r="D3025" s="97" t="str">
        <f>IF(ISBLANK(Perigon!J3020),"",Perigon!J3020)</f>
        <v/>
      </c>
      <c r="E3025" s="64" t="str">
        <f>IF(ISBLANK(Perigon!K3020),"",Perigon!K3020)</f>
        <v/>
      </c>
      <c r="F3025" s="65"/>
      <c r="G3025" s="64"/>
      <c r="H3025" s="69" t="str">
        <f>IF(ISBLANK(Perigon!L3020),"",Perigon!L3020)</f>
        <v/>
      </c>
      <c r="I3025" s="69" t="str">
        <f>IF(ISBLANK(Perigon!M3020),"",Perigon!M3020)</f>
        <v/>
      </c>
      <c r="J3025" s="98" t="str">
        <f>IF(ISBLANK(Perigon!N3020),"",Perigon!N3020)</f>
        <v/>
      </c>
      <c r="K3025" s="99" t="str">
        <f>IF(ISBLANK(Perigon!J3020),"",Perigon!T3020)</f>
        <v/>
      </c>
      <c r="L3025" s="95" t="str">
        <f>IF(ISBLANK(Perigon!O3020),"",Perigon!O3020)</f>
        <v/>
      </c>
      <c r="M3025" s="95" t="str">
        <f>IF(ISBLANK(Perigon!R3020),"",Perigon!R3020)</f>
        <v/>
      </c>
      <c r="N3025" s="95" t="str">
        <f>IF(ISBLANK(Perigon!P3020),"",Perigon!P3020)</f>
        <v/>
      </c>
      <c r="O3025" s="38" t="str">
        <f>IF($L3025="","",VLOOKUP($R3025,Tarife!$A$2:$R$599,13,FALSE))</f>
        <v/>
      </c>
      <c r="P3025" s="38" t="str">
        <f t="shared" si="47"/>
        <v/>
      </c>
      <c r="R3025" s="100" t="str">
        <f>Zusammenzug!$C$25&amp;"-"&amp;Zusammenzug!$A$7&amp;"-"&amp;Leistungen!L3025</f>
        <v>2024-0-</v>
      </c>
    </row>
    <row r="3026" spans="1:18" x14ac:dyDescent="0.2">
      <c r="A3026" s="95" t="str">
        <f>IF(ISBLANK(Perigon!E3021),"",Perigon!E3021)</f>
        <v/>
      </c>
      <c r="B3026" s="95" t="str">
        <f>IF(ISBLANK(Perigon!G3021),"",Perigon!G3021)</f>
        <v/>
      </c>
      <c r="C3026" s="96" t="str">
        <f>IF(ISBLANK(Perigon!I3021),"",Perigon!I3021)</f>
        <v/>
      </c>
      <c r="D3026" s="97" t="str">
        <f>IF(ISBLANK(Perigon!J3021),"",Perigon!J3021)</f>
        <v/>
      </c>
      <c r="E3026" s="64" t="str">
        <f>IF(ISBLANK(Perigon!K3021),"",Perigon!K3021)</f>
        <v/>
      </c>
      <c r="F3026" s="65"/>
      <c r="G3026" s="64"/>
      <c r="H3026" s="69" t="str">
        <f>IF(ISBLANK(Perigon!L3021),"",Perigon!L3021)</f>
        <v/>
      </c>
      <c r="I3026" s="69" t="str">
        <f>IF(ISBLANK(Perigon!M3021),"",Perigon!M3021)</f>
        <v/>
      </c>
      <c r="J3026" s="98" t="str">
        <f>IF(ISBLANK(Perigon!N3021),"",Perigon!N3021)</f>
        <v/>
      </c>
      <c r="K3026" s="99" t="str">
        <f>IF(ISBLANK(Perigon!J3021),"",Perigon!T3021)</f>
        <v/>
      </c>
      <c r="L3026" s="95" t="str">
        <f>IF(ISBLANK(Perigon!O3021),"",Perigon!O3021)</f>
        <v/>
      </c>
      <c r="M3026" s="95" t="str">
        <f>IF(ISBLANK(Perigon!R3021),"",Perigon!R3021)</f>
        <v/>
      </c>
      <c r="N3026" s="95" t="str">
        <f>IF(ISBLANK(Perigon!P3021),"",Perigon!P3021)</f>
        <v/>
      </c>
      <c r="O3026" s="38" t="str">
        <f>IF($L3026="","",VLOOKUP($R3026,Tarife!$A$2:$R$599,13,FALSE))</f>
        <v/>
      </c>
      <c r="P3026" s="38" t="str">
        <f t="shared" si="47"/>
        <v/>
      </c>
      <c r="R3026" s="100" t="str">
        <f>Zusammenzug!$C$25&amp;"-"&amp;Zusammenzug!$A$7&amp;"-"&amp;Leistungen!L3026</f>
        <v>2024-0-</v>
      </c>
    </row>
    <row r="3027" spans="1:18" x14ac:dyDescent="0.2">
      <c r="A3027" s="95" t="str">
        <f>IF(ISBLANK(Perigon!E3022),"",Perigon!E3022)</f>
        <v/>
      </c>
      <c r="B3027" s="95" t="str">
        <f>IF(ISBLANK(Perigon!G3022),"",Perigon!G3022)</f>
        <v/>
      </c>
      <c r="C3027" s="96" t="str">
        <f>IF(ISBLANK(Perigon!I3022),"",Perigon!I3022)</f>
        <v/>
      </c>
      <c r="D3027" s="97" t="str">
        <f>IF(ISBLANK(Perigon!J3022),"",Perigon!J3022)</f>
        <v/>
      </c>
      <c r="E3027" s="64" t="str">
        <f>IF(ISBLANK(Perigon!K3022),"",Perigon!K3022)</f>
        <v/>
      </c>
      <c r="F3027" s="65"/>
      <c r="G3027" s="64"/>
      <c r="H3027" s="69" t="str">
        <f>IF(ISBLANK(Perigon!L3022),"",Perigon!L3022)</f>
        <v/>
      </c>
      <c r="I3027" s="69" t="str">
        <f>IF(ISBLANK(Perigon!M3022),"",Perigon!M3022)</f>
        <v/>
      </c>
      <c r="J3027" s="98" t="str">
        <f>IF(ISBLANK(Perigon!N3022),"",Perigon!N3022)</f>
        <v/>
      </c>
      <c r="K3027" s="99" t="str">
        <f>IF(ISBLANK(Perigon!J3022),"",Perigon!T3022)</f>
        <v/>
      </c>
      <c r="L3027" s="95" t="str">
        <f>IF(ISBLANK(Perigon!O3022),"",Perigon!O3022)</f>
        <v/>
      </c>
      <c r="M3027" s="95" t="str">
        <f>IF(ISBLANK(Perigon!R3022),"",Perigon!R3022)</f>
        <v/>
      </c>
      <c r="N3027" s="95" t="str">
        <f>IF(ISBLANK(Perigon!P3022),"",Perigon!P3022)</f>
        <v/>
      </c>
      <c r="O3027" s="38" t="str">
        <f>IF($L3027="","",VLOOKUP($R3027,Tarife!$A$2:$R$599,13,FALSE))</f>
        <v/>
      </c>
      <c r="P3027" s="38" t="str">
        <f t="shared" si="47"/>
        <v/>
      </c>
      <c r="R3027" s="100" t="str">
        <f>Zusammenzug!$C$25&amp;"-"&amp;Zusammenzug!$A$7&amp;"-"&amp;Leistungen!L3027</f>
        <v>2024-0-</v>
      </c>
    </row>
    <row r="3028" spans="1:18" x14ac:dyDescent="0.2">
      <c r="A3028" s="95" t="str">
        <f>IF(ISBLANK(Perigon!E3023),"",Perigon!E3023)</f>
        <v/>
      </c>
      <c r="B3028" s="95" t="str">
        <f>IF(ISBLANK(Perigon!G3023),"",Perigon!G3023)</f>
        <v/>
      </c>
      <c r="C3028" s="96" t="str">
        <f>IF(ISBLANK(Perigon!I3023),"",Perigon!I3023)</f>
        <v/>
      </c>
      <c r="D3028" s="97" t="str">
        <f>IF(ISBLANK(Perigon!J3023),"",Perigon!J3023)</f>
        <v/>
      </c>
      <c r="E3028" s="64" t="str">
        <f>IF(ISBLANK(Perigon!K3023),"",Perigon!K3023)</f>
        <v/>
      </c>
      <c r="F3028" s="65"/>
      <c r="G3028" s="64"/>
      <c r="H3028" s="69" t="str">
        <f>IF(ISBLANK(Perigon!L3023),"",Perigon!L3023)</f>
        <v/>
      </c>
      <c r="I3028" s="69" t="str">
        <f>IF(ISBLANK(Perigon!M3023),"",Perigon!M3023)</f>
        <v/>
      </c>
      <c r="J3028" s="98" t="str">
        <f>IF(ISBLANK(Perigon!N3023),"",Perigon!N3023)</f>
        <v/>
      </c>
      <c r="K3028" s="99" t="str">
        <f>IF(ISBLANK(Perigon!J3023),"",Perigon!T3023)</f>
        <v/>
      </c>
      <c r="L3028" s="95" t="str">
        <f>IF(ISBLANK(Perigon!O3023),"",Perigon!O3023)</f>
        <v/>
      </c>
      <c r="M3028" s="95" t="str">
        <f>IF(ISBLANK(Perigon!R3023),"",Perigon!R3023)</f>
        <v/>
      </c>
      <c r="N3028" s="95" t="str">
        <f>IF(ISBLANK(Perigon!P3023),"",Perigon!P3023)</f>
        <v/>
      </c>
      <c r="O3028" s="38" t="str">
        <f>IF($L3028="","",VLOOKUP($R3028,Tarife!$A$2:$R$599,13,FALSE))</f>
        <v/>
      </c>
      <c r="P3028" s="38" t="str">
        <f t="shared" si="47"/>
        <v/>
      </c>
      <c r="R3028" s="100" t="str">
        <f>Zusammenzug!$C$25&amp;"-"&amp;Zusammenzug!$A$7&amp;"-"&amp;Leistungen!L3028</f>
        <v>2024-0-</v>
      </c>
    </row>
    <row r="3029" spans="1:18" x14ac:dyDescent="0.2">
      <c r="A3029" s="95" t="str">
        <f>IF(ISBLANK(Perigon!E3024),"",Perigon!E3024)</f>
        <v/>
      </c>
      <c r="B3029" s="95" t="str">
        <f>IF(ISBLANK(Perigon!G3024),"",Perigon!G3024)</f>
        <v/>
      </c>
      <c r="C3029" s="96" t="str">
        <f>IF(ISBLANK(Perigon!I3024),"",Perigon!I3024)</f>
        <v/>
      </c>
      <c r="D3029" s="97" t="str">
        <f>IF(ISBLANK(Perigon!J3024),"",Perigon!J3024)</f>
        <v/>
      </c>
      <c r="E3029" s="64" t="str">
        <f>IF(ISBLANK(Perigon!K3024),"",Perigon!K3024)</f>
        <v/>
      </c>
      <c r="F3029" s="65"/>
      <c r="G3029" s="64"/>
      <c r="H3029" s="69" t="str">
        <f>IF(ISBLANK(Perigon!L3024),"",Perigon!L3024)</f>
        <v/>
      </c>
      <c r="I3029" s="69" t="str">
        <f>IF(ISBLANK(Perigon!M3024),"",Perigon!M3024)</f>
        <v/>
      </c>
      <c r="J3029" s="98" t="str">
        <f>IF(ISBLANK(Perigon!N3024),"",Perigon!N3024)</f>
        <v/>
      </c>
      <c r="K3029" s="99" t="str">
        <f>IF(ISBLANK(Perigon!J3024),"",Perigon!T3024)</f>
        <v/>
      </c>
      <c r="L3029" s="95" t="str">
        <f>IF(ISBLANK(Perigon!O3024),"",Perigon!O3024)</f>
        <v/>
      </c>
      <c r="M3029" s="95" t="str">
        <f>IF(ISBLANK(Perigon!R3024),"",Perigon!R3024)</f>
        <v/>
      </c>
      <c r="N3029" s="95" t="str">
        <f>IF(ISBLANK(Perigon!P3024),"",Perigon!P3024)</f>
        <v/>
      </c>
      <c r="O3029" s="38" t="str">
        <f>IF($L3029="","",VLOOKUP($R3029,Tarife!$A$2:$R$599,13,FALSE))</f>
        <v/>
      </c>
      <c r="P3029" s="38" t="str">
        <f t="shared" si="47"/>
        <v/>
      </c>
      <c r="R3029" s="100" t="str">
        <f>Zusammenzug!$C$25&amp;"-"&amp;Zusammenzug!$A$7&amp;"-"&amp;Leistungen!L3029</f>
        <v>2024-0-</v>
      </c>
    </row>
    <row r="3030" spans="1:18" x14ac:dyDescent="0.2">
      <c r="A3030" s="95" t="str">
        <f>IF(ISBLANK(Perigon!E3025),"",Perigon!E3025)</f>
        <v/>
      </c>
      <c r="B3030" s="95" t="str">
        <f>IF(ISBLANK(Perigon!G3025),"",Perigon!G3025)</f>
        <v/>
      </c>
      <c r="C3030" s="96" t="str">
        <f>IF(ISBLANK(Perigon!I3025),"",Perigon!I3025)</f>
        <v/>
      </c>
      <c r="D3030" s="97" t="str">
        <f>IF(ISBLANK(Perigon!J3025),"",Perigon!J3025)</f>
        <v/>
      </c>
      <c r="E3030" s="64" t="str">
        <f>IF(ISBLANK(Perigon!K3025),"",Perigon!K3025)</f>
        <v/>
      </c>
      <c r="F3030" s="65"/>
      <c r="G3030" s="64"/>
      <c r="H3030" s="69" t="str">
        <f>IF(ISBLANK(Perigon!L3025),"",Perigon!L3025)</f>
        <v/>
      </c>
      <c r="I3030" s="69" t="str">
        <f>IF(ISBLANK(Perigon!M3025),"",Perigon!M3025)</f>
        <v/>
      </c>
      <c r="J3030" s="98" t="str">
        <f>IF(ISBLANK(Perigon!N3025),"",Perigon!N3025)</f>
        <v/>
      </c>
      <c r="K3030" s="99" t="str">
        <f>IF(ISBLANK(Perigon!J3025),"",Perigon!T3025)</f>
        <v/>
      </c>
      <c r="L3030" s="95" t="str">
        <f>IF(ISBLANK(Perigon!O3025),"",Perigon!O3025)</f>
        <v/>
      </c>
      <c r="M3030" s="95" t="str">
        <f>IF(ISBLANK(Perigon!R3025),"",Perigon!R3025)</f>
        <v/>
      </c>
      <c r="N3030" s="95" t="str">
        <f>IF(ISBLANK(Perigon!P3025),"",Perigon!P3025)</f>
        <v/>
      </c>
      <c r="O3030" s="38" t="str">
        <f>IF($L3030="","",VLOOKUP($R3030,Tarife!$A$2:$R$599,13,FALSE))</f>
        <v/>
      </c>
      <c r="P3030" s="38" t="str">
        <f t="shared" si="47"/>
        <v/>
      </c>
      <c r="R3030" s="100" t="str">
        <f>Zusammenzug!$C$25&amp;"-"&amp;Zusammenzug!$A$7&amp;"-"&amp;Leistungen!L3030</f>
        <v>2024-0-</v>
      </c>
    </row>
    <row r="3031" spans="1:18" x14ac:dyDescent="0.2">
      <c r="A3031" s="95" t="str">
        <f>IF(ISBLANK(Perigon!E3026),"",Perigon!E3026)</f>
        <v/>
      </c>
      <c r="B3031" s="95" t="str">
        <f>IF(ISBLANK(Perigon!G3026),"",Perigon!G3026)</f>
        <v/>
      </c>
      <c r="C3031" s="96" t="str">
        <f>IF(ISBLANK(Perigon!I3026),"",Perigon!I3026)</f>
        <v/>
      </c>
      <c r="D3031" s="97" t="str">
        <f>IF(ISBLANK(Perigon!J3026),"",Perigon!J3026)</f>
        <v/>
      </c>
      <c r="E3031" s="64" t="str">
        <f>IF(ISBLANK(Perigon!K3026),"",Perigon!K3026)</f>
        <v/>
      </c>
      <c r="F3031" s="65"/>
      <c r="G3031" s="64"/>
      <c r="H3031" s="69" t="str">
        <f>IF(ISBLANK(Perigon!L3026),"",Perigon!L3026)</f>
        <v/>
      </c>
      <c r="I3031" s="69" t="str">
        <f>IF(ISBLANK(Perigon!M3026),"",Perigon!M3026)</f>
        <v/>
      </c>
      <c r="J3031" s="98" t="str">
        <f>IF(ISBLANK(Perigon!N3026),"",Perigon!N3026)</f>
        <v/>
      </c>
      <c r="K3031" s="99" t="str">
        <f>IF(ISBLANK(Perigon!J3026),"",Perigon!T3026)</f>
        <v/>
      </c>
      <c r="L3031" s="95" t="str">
        <f>IF(ISBLANK(Perigon!O3026),"",Perigon!O3026)</f>
        <v/>
      </c>
      <c r="M3031" s="95" t="str">
        <f>IF(ISBLANK(Perigon!R3026),"",Perigon!R3026)</f>
        <v/>
      </c>
      <c r="N3031" s="95" t="str">
        <f>IF(ISBLANK(Perigon!P3026),"",Perigon!P3026)</f>
        <v/>
      </c>
      <c r="O3031" s="38" t="str">
        <f>IF($L3031="","",VLOOKUP($R3031,Tarife!$A$2:$R$599,13,FALSE))</f>
        <v/>
      </c>
      <c r="P3031" s="38" t="str">
        <f t="shared" si="47"/>
        <v/>
      </c>
      <c r="R3031" s="100" t="str">
        <f>Zusammenzug!$C$25&amp;"-"&amp;Zusammenzug!$A$7&amp;"-"&amp;Leistungen!L3031</f>
        <v>2024-0-</v>
      </c>
    </row>
    <row r="3032" spans="1:18" x14ac:dyDescent="0.2">
      <c r="A3032" s="95" t="str">
        <f>IF(ISBLANK(Perigon!E3027),"",Perigon!E3027)</f>
        <v/>
      </c>
      <c r="B3032" s="95" t="str">
        <f>IF(ISBLANK(Perigon!G3027),"",Perigon!G3027)</f>
        <v/>
      </c>
      <c r="C3032" s="96" t="str">
        <f>IF(ISBLANK(Perigon!I3027),"",Perigon!I3027)</f>
        <v/>
      </c>
      <c r="D3032" s="97" t="str">
        <f>IF(ISBLANK(Perigon!J3027),"",Perigon!J3027)</f>
        <v/>
      </c>
      <c r="E3032" s="64" t="str">
        <f>IF(ISBLANK(Perigon!K3027),"",Perigon!K3027)</f>
        <v/>
      </c>
      <c r="F3032" s="65"/>
      <c r="G3032" s="64"/>
      <c r="H3032" s="69" t="str">
        <f>IF(ISBLANK(Perigon!L3027),"",Perigon!L3027)</f>
        <v/>
      </c>
      <c r="I3032" s="69" t="str">
        <f>IF(ISBLANK(Perigon!M3027),"",Perigon!M3027)</f>
        <v/>
      </c>
      <c r="J3032" s="98" t="str">
        <f>IF(ISBLANK(Perigon!N3027),"",Perigon!N3027)</f>
        <v/>
      </c>
      <c r="K3032" s="99" t="str">
        <f>IF(ISBLANK(Perigon!J3027),"",Perigon!T3027)</f>
        <v/>
      </c>
      <c r="L3032" s="95" t="str">
        <f>IF(ISBLANK(Perigon!O3027),"",Perigon!O3027)</f>
        <v/>
      </c>
      <c r="M3032" s="95" t="str">
        <f>IF(ISBLANK(Perigon!R3027),"",Perigon!R3027)</f>
        <v/>
      </c>
      <c r="N3032" s="95" t="str">
        <f>IF(ISBLANK(Perigon!P3027),"",Perigon!P3027)</f>
        <v/>
      </c>
      <c r="O3032" s="38" t="str">
        <f>IF($L3032="","",VLOOKUP($R3032,Tarife!$A$2:$R$599,13,FALSE))</f>
        <v/>
      </c>
      <c r="P3032" s="38" t="str">
        <f t="shared" si="47"/>
        <v/>
      </c>
      <c r="R3032" s="100" t="str">
        <f>Zusammenzug!$C$25&amp;"-"&amp;Zusammenzug!$A$7&amp;"-"&amp;Leistungen!L3032</f>
        <v>2024-0-</v>
      </c>
    </row>
    <row r="3033" spans="1:18" x14ac:dyDescent="0.2">
      <c r="A3033" s="95" t="str">
        <f>IF(ISBLANK(Perigon!E3028),"",Perigon!E3028)</f>
        <v/>
      </c>
      <c r="B3033" s="95" t="str">
        <f>IF(ISBLANK(Perigon!G3028),"",Perigon!G3028)</f>
        <v/>
      </c>
      <c r="C3033" s="96" t="str">
        <f>IF(ISBLANK(Perigon!I3028),"",Perigon!I3028)</f>
        <v/>
      </c>
      <c r="D3033" s="97" t="str">
        <f>IF(ISBLANK(Perigon!J3028),"",Perigon!J3028)</f>
        <v/>
      </c>
      <c r="E3033" s="64" t="str">
        <f>IF(ISBLANK(Perigon!K3028),"",Perigon!K3028)</f>
        <v/>
      </c>
      <c r="F3033" s="65"/>
      <c r="G3033" s="64"/>
      <c r="H3033" s="69" t="str">
        <f>IF(ISBLANK(Perigon!L3028),"",Perigon!L3028)</f>
        <v/>
      </c>
      <c r="I3033" s="69" t="str">
        <f>IF(ISBLANK(Perigon!M3028),"",Perigon!M3028)</f>
        <v/>
      </c>
      <c r="J3033" s="98" t="str">
        <f>IF(ISBLANK(Perigon!N3028),"",Perigon!N3028)</f>
        <v/>
      </c>
      <c r="K3033" s="99" t="str">
        <f>IF(ISBLANK(Perigon!J3028),"",Perigon!T3028)</f>
        <v/>
      </c>
      <c r="L3033" s="95" t="str">
        <f>IF(ISBLANK(Perigon!O3028),"",Perigon!O3028)</f>
        <v/>
      </c>
      <c r="M3033" s="95" t="str">
        <f>IF(ISBLANK(Perigon!R3028),"",Perigon!R3028)</f>
        <v/>
      </c>
      <c r="N3033" s="95" t="str">
        <f>IF(ISBLANK(Perigon!P3028),"",Perigon!P3028)</f>
        <v/>
      </c>
      <c r="O3033" s="38" t="str">
        <f>IF($L3033="","",VLOOKUP($R3033,Tarife!$A$2:$R$599,13,FALSE))</f>
        <v/>
      </c>
      <c r="P3033" s="38" t="str">
        <f t="shared" si="47"/>
        <v/>
      </c>
      <c r="R3033" s="100" t="str">
        <f>Zusammenzug!$C$25&amp;"-"&amp;Zusammenzug!$A$7&amp;"-"&amp;Leistungen!L3033</f>
        <v>2024-0-</v>
      </c>
    </row>
    <row r="3034" spans="1:18" x14ac:dyDescent="0.2">
      <c r="A3034" s="95" t="str">
        <f>IF(ISBLANK(Perigon!E3029),"",Perigon!E3029)</f>
        <v/>
      </c>
      <c r="B3034" s="95" t="str">
        <f>IF(ISBLANK(Perigon!G3029),"",Perigon!G3029)</f>
        <v/>
      </c>
      <c r="C3034" s="96" t="str">
        <f>IF(ISBLANK(Perigon!I3029),"",Perigon!I3029)</f>
        <v/>
      </c>
      <c r="D3034" s="97" t="str">
        <f>IF(ISBLANK(Perigon!J3029),"",Perigon!J3029)</f>
        <v/>
      </c>
      <c r="E3034" s="64" t="str">
        <f>IF(ISBLANK(Perigon!K3029),"",Perigon!K3029)</f>
        <v/>
      </c>
      <c r="F3034" s="65"/>
      <c r="G3034" s="64"/>
      <c r="H3034" s="69" t="str">
        <f>IF(ISBLANK(Perigon!L3029),"",Perigon!L3029)</f>
        <v/>
      </c>
      <c r="I3034" s="69" t="str">
        <f>IF(ISBLANK(Perigon!M3029),"",Perigon!M3029)</f>
        <v/>
      </c>
      <c r="J3034" s="98" t="str">
        <f>IF(ISBLANK(Perigon!N3029),"",Perigon!N3029)</f>
        <v/>
      </c>
      <c r="K3034" s="99" t="str">
        <f>IF(ISBLANK(Perigon!J3029),"",Perigon!T3029)</f>
        <v/>
      </c>
      <c r="L3034" s="95" t="str">
        <f>IF(ISBLANK(Perigon!O3029),"",Perigon!O3029)</f>
        <v/>
      </c>
      <c r="M3034" s="95" t="str">
        <f>IF(ISBLANK(Perigon!R3029),"",Perigon!R3029)</f>
        <v/>
      </c>
      <c r="N3034" s="95" t="str">
        <f>IF(ISBLANK(Perigon!P3029),"",Perigon!P3029)</f>
        <v/>
      </c>
      <c r="O3034" s="38" t="str">
        <f>IF($L3034="","",VLOOKUP($R3034,Tarife!$A$2:$R$599,13,FALSE))</f>
        <v/>
      </c>
      <c r="P3034" s="38" t="str">
        <f t="shared" si="47"/>
        <v/>
      </c>
      <c r="R3034" s="100" t="str">
        <f>Zusammenzug!$C$25&amp;"-"&amp;Zusammenzug!$A$7&amp;"-"&amp;Leistungen!L3034</f>
        <v>2024-0-</v>
      </c>
    </row>
    <row r="3035" spans="1:18" x14ac:dyDescent="0.2">
      <c r="A3035" s="95" t="str">
        <f>IF(ISBLANK(Perigon!E3030),"",Perigon!E3030)</f>
        <v/>
      </c>
      <c r="B3035" s="95" t="str">
        <f>IF(ISBLANK(Perigon!G3030),"",Perigon!G3030)</f>
        <v/>
      </c>
      <c r="C3035" s="96" t="str">
        <f>IF(ISBLANK(Perigon!I3030),"",Perigon!I3030)</f>
        <v/>
      </c>
      <c r="D3035" s="97" t="str">
        <f>IF(ISBLANK(Perigon!J3030),"",Perigon!J3030)</f>
        <v/>
      </c>
      <c r="E3035" s="64" t="str">
        <f>IF(ISBLANK(Perigon!K3030),"",Perigon!K3030)</f>
        <v/>
      </c>
      <c r="F3035" s="65"/>
      <c r="G3035" s="64"/>
      <c r="H3035" s="69" t="str">
        <f>IF(ISBLANK(Perigon!L3030),"",Perigon!L3030)</f>
        <v/>
      </c>
      <c r="I3035" s="69" t="str">
        <f>IF(ISBLANK(Perigon!M3030),"",Perigon!M3030)</f>
        <v/>
      </c>
      <c r="J3035" s="98" t="str">
        <f>IF(ISBLANK(Perigon!N3030),"",Perigon!N3030)</f>
        <v/>
      </c>
      <c r="K3035" s="99" t="str">
        <f>IF(ISBLANK(Perigon!J3030),"",Perigon!T3030)</f>
        <v/>
      </c>
      <c r="L3035" s="95" t="str">
        <f>IF(ISBLANK(Perigon!O3030),"",Perigon!O3030)</f>
        <v/>
      </c>
      <c r="M3035" s="95" t="str">
        <f>IF(ISBLANK(Perigon!R3030),"",Perigon!R3030)</f>
        <v/>
      </c>
      <c r="N3035" s="95" t="str">
        <f>IF(ISBLANK(Perigon!P3030),"",Perigon!P3030)</f>
        <v/>
      </c>
      <c r="O3035" s="38" t="str">
        <f>IF($L3035="","",VLOOKUP($R3035,Tarife!$A$2:$R$599,13,FALSE))</f>
        <v/>
      </c>
      <c r="P3035" s="38" t="str">
        <f t="shared" si="47"/>
        <v/>
      </c>
      <c r="R3035" s="100" t="str">
        <f>Zusammenzug!$C$25&amp;"-"&amp;Zusammenzug!$A$7&amp;"-"&amp;Leistungen!L3035</f>
        <v>2024-0-</v>
      </c>
    </row>
    <row r="3036" spans="1:18" x14ac:dyDescent="0.2">
      <c r="A3036" s="95" t="str">
        <f>IF(ISBLANK(Perigon!E3031),"",Perigon!E3031)</f>
        <v/>
      </c>
      <c r="B3036" s="95" t="str">
        <f>IF(ISBLANK(Perigon!G3031),"",Perigon!G3031)</f>
        <v/>
      </c>
      <c r="C3036" s="96" t="str">
        <f>IF(ISBLANK(Perigon!I3031),"",Perigon!I3031)</f>
        <v/>
      </c>
      <c r="D3036" s="97" t="str">
        <f>IF(ISBLANK(Perigon!J3031),"",Perigon!J3031)</f>
        <v/>
      </c>
      <c r="E3036" s="64" t="str">
        <f>IF(ISBLANK(Perigon!K3031),"",Perigon!K3031)</f>
        <v/>
      </c>
      <c r="F3036" s="65"/>
      <c r="G3036" s="64"/>
      <c r="H3036" s="69" t="str">
        <f>IF(ISBLANK(Perigon!L3031),"",Perigon!L3031)</f>
        <v/>
      </c>
      <c r="I3036" s="69" t="str">
        <f>IF(ISBLANK(Perigon!M3031),"",Perigon!M3031)</f>
        <v/>
      </c>
      <c r="J3036" s="98" t="str">
        <f>IF(ISBLANK(Perigon!N3031),"",Perigon!N3031)</f>
        <v/>
      </c>
      <c r="K3036" s="99" t="str">
        <f>IF(ISBLANK(Perigon!J3031),"",Perigon!T3031)</f>
        <v/>
      </c>
      <c r="L3036" s="95" t="str">
        <f>IF(ISBLANK(Perigon!O3031),"",Perigon!O3031)</f>
        <v/>
      </c>
      <c r="M3036" s="95" t="str">
        <f>IF(ISBLANK(Perigon!R3031),"",Perigon!R3031)</f>
        <v/>
      </c>
      <c r="N3036" s="95" t="str">
        <f>IF(ISBLANK(Perigon!P3031),"",Perigon!P3031)</f>
        <v/>
      </c>
      <c r="O3036" s="38" t="str">
        <f>IF($L3036="","",VLOOKUP($R3036,Tarife!$A$2:$R$599,13,FALSE))</f>
        <v/>
      </c>
      <c r="P3036" s="38" t="str">
        <f t="shared" si="47"/>
        <v/>
      </c>
      <c r="R3036" s="100" t="str">
        <f>Zusammenzug!$C$25&amp;"-"&amp;Zusammenzug!$A$7&amp;"-"&amp;Leistungen!L3036</f>
        <v>2024-0-</v>
      </c>
    </row>
    <row r="3037" spans="1:18" x14ac:dyDescent="0.2">
      <c r="A3037" s="95" t="str">
        <f>IF(ISBLANK(Perigon!E3032),"",Perigon!E3032)</f>
        <v/>
      </c>
      <c r="B3037" s="95" t="str">
        <f>IF(ISBLANK(Perigon!G3032),"",Perigon!G3032)</f>
        <v/>
      </c>
      <c r="C3037" s="96" t="str">
        <f>IF(ISBLANK(Perigon!I3032),"",Perigon!I3032)</f>
        <v/>
      </c>
      <c r="D3037" s="97" t="str">
        <f>IF(ISBLANK(Perigon!J3032),"",Perigon!J3032)</f>
        <v/>
      </c>
      <c r="E3037" s="64" t="str">
        <f>IF(ISBLANK(Perigon!K3032),"",Perigon!K3032)</f>
        <v/>
      </c>
      <c r="F3037" s="65"/>
      <c r="G3037" s="64"/>
      <c r="H3037" s="69" t="str">
        <f>IF(ISBLANK(Perigon!L3032),"",Perigon!L3032)</f>
        <v/>
      </c>
      <c r="I3037" s="69" t="str">
        <f>IF(ISBLANK(Perigon!M3032),"",Perigon!M3032)</f>
        <v/>
      </c>
      <c r="J3037" s="98" t="str">
        <f>IF(ISBLANK(Perigon!N3032),"",Perigon!N3032)</f>
        <v/>
      </c>
      <c r="K3037" s="99" t="str">
        <f>IF(ISBLANK(Perigon!J3032),"",Perigon!T3032)</f>
        <v/>
      </c>
      <c r="L3037" s="95" t="str">
        <f>IF(ISBLANK(Perigon!O3032),"",Perigon!O3032)</f>
        <v/>
      </c>
      <c r="M3037" s="95" t="str">
        <f>IF(ISBLANK(Perigon!R3032),"",Perigon!R3032)</f>
        <v/>
      </c>
      <c r="N3037" s="95" t="str">
        <f>IF(ISBLANK(Perigon!P3032),"",Perigon!P3032)</f>
        <v/>
      </c>
      <c r="O3037" s="38" t="str">
        <f>IF($L3037="","",VLOOKUP($R3037,Tarife!$A$2:$R$599,13,FALSE))</f>
        <v/>
      </c>
      <c r="P3037" s="38" t="str">
        <f t="shared" si="47"/>
        <v/>
      </c>
      <c r="R3037" s="100" t="str">
        <f>Zusammenzug!$C$25&amp;"-"&amp;Zusammenzug!$A$7&amp;"-"&amp;Leistungen!L3037</f>
        <v>2024-0-</v>
      </c>
    </row>
    <row r="3038" spans="1:18" x14ac:dyDescent="0.2">
      <c r="A3038" s="95" t="str">
        <f>IF(ISBLANK(Perigon!E3033),"",Perigon!E3033)</f>
        <v/>
      </c>
      <c r="B3038" s="95" t="str">
        <f>IF(ISBLANK(Perigon!G3033),"",Perigon!G3033)</f>
        <v/>
      </c>
      <c r="C3038" s="96" t="str">
        <f>IF(ISBLANK(Perigon!I3033),"",Perigon!I3033)</f>
        <v/>
      </c>
      <c r="D3038" s="97" t="str">
        <f>IF(ISBLANK(Perigon!J3033),"",Perigon!J3033)</f>
        <v/>
      </c>
      <c r="E3038" s="64" t="str">
        <f>IF(ISBLANK(Perigon!K3033),"",Perigon!K3033)</f>
        <v/>
      </c>
      <c r="F3038" s="65"/>
      <c r="G3038" s="64"/>
      <c r="H3038" s="69" t="str">
        <f>IF(ISBLANK(Perigon!L3033),"",Perigon!L3033)</f>
        <v/>
      </c>
      <c r="I3038" s="69" t="str">
        <f>IF(ISBLANK(Perigon!M3033),"",Perigon!M3033)</f>
        <v/>
      </c>
      <c r="J3038" s="98" t="str">
        <f>IF(ISBLANK(Perigon!N3033),"",Perigon!N3033)</f>
        <v/>
      </c>
      <c r="K3038" s="99" t="str">
        <f>IF(ISBLANK(Perigon!J3033),"",Perigon!T3033)</f>
        <v/>
      </c>
      <c r="L3038" s="95" t="str">
        <f>IF(ISBLANK(Perigon!O3033),"",Perigon!O3033)</f>
        <v/>
      </c>
      <c r="M3038" s="95" t="str">
        <f>IF(ISBLANK(Perigon!R3033),"",Perigon!R3033)</f>
        <v/>
      </c>
      <c r="N3038" s="95" t="str">
        <f>IF(ISBLANK(Perigon!P3033),"",Perigon!P3033)</f>
        <v/>
      </c>
      <c r="O3038" s="38" t="str">
        <f>IF($L3038="","",VLOOKUP($R3038,Tarife!$A$2:$R$599,13,FALSE))</f>
        <v/>
      </c>
      <c r="P3038" s="38" t="str">
        <f t="shared" si="47"/>
        <v/>
      </c>
      <c r="R3038" s="100" t="str">
        <f>Zusammenzug!$C$25&amp;"-"&amp;Zusammenzug!$A$7&amp;"-"&amp;Leistungen!L3038</f>
        <v>2024-0-</v>
      </c>
    </row>
    <row r="3039" spans="1:18" x14ac:dyDescent="0.2">
      <c r="A3039" s="95" t="str">
        <f>IF(ISBLANK(Perigon!E3034),"",Perigon!E3034)</f>
        <v/>
      </c>
      <c r="B3039" s="95" t="str">
        <f>IF(ISBLANK(Perigon!G3034),"",Perigon!G3034)</f>
        <v/>
      </c>
      <c r="C3039" s="96" t="str">
        <f>IF(ISBLANK(Perigon!I3034),"",Perigon!I3034)</f>
        <v/>
      </c>
      <c r="D3039" s="97" t="str">
        <f>IF(ISBLANK(Perigon!J3034),"",Perigon!J3034)</f>
        <v/>
      </c>
      <c r="E3039" s="64" t="str">
        <f>IF(ISBLANK(Perigon!K3034),"",Perigon!K3034)</f>
        <v/>
      </c>
      <c r="F3039" s="65"/>
      <c r="G3039" s="64"/>
      <c r="H3039" s="69" t="str">
        <f>IF(ISBLANK(Perigon!L3034),"",Perigon!L3034)</f>
        <v/>
      </c>
      <c r="I3039" s="69" t="str">
        <f>IF(ISBLANK(Perigon!M3034),"",Perigon!M3034)</f>
        <v/>
      </c>
      <c r="J3039" s="98" t="str">
        <f>IF(ISBLANK(Perigon!N3034),"",Perigon!N3034)</f>
        <v/>
      </c>
      <c r="K3039" s="99" t="str">
        <f>IF(ISBLANK(Perigon!J3034),"",Perigon!T3034)</f>
        <v/>
      </c>
      <c r="L3039" s="95" t="str">
        <f>IF(ISBLANK(Perigon!O3034),"",Perigon!O3034)</f>
        <v/>
      </c>
      <c r="M3039" s="95" t="str">
        <f>IF(ISBLANK(Perigon!R3034),"",Perigon!R3034)</f>
        <v/>
      </c>
      <c r="N3039" s="95" t="str">
        <f>IF(ISBLANK(Perigon!P3034),"",Perigon!P3034)</f>
        <v/>
      </c>
      <c r="O3039" s="38" t="str">
        <f>IF($L3039="","",VLOOKUP($R3039,Tarife!$A$2:$R$599,13,FALSE))</f>
        <v/>
      </c>
      <c r="P3039" s="38" t="str">
        <f t="shared" si="47"/>
        <v/>
      </c>
      <c r="R3039" s="100" t="str">
        <f>Zusammenzug!$C$25&amp;"-"&amp;Zusammenzug!$A$7&amp;"-"&amp;Leistungen!L3039</f>
        <v>2024-0-</v>
      </c>
    </row>
    <row r="3040" spans="1:18" x14ac:dyDescent="0.2">
      <c r="A3040" s="95" t="str">
        <f>IF(ISBLANK(Perigon!E3035),"",Perigon!E3035)</f>
        <v/>
      </c>
      <c r="B3040" s="95" t="str">
        <f>IF(ISBLANK(Perigon!G3035),"",Perigon!G3035)</f>
        <v/>
      </c>
      <c r="C3040" s="96" t="str">
        <f>IF(ISBLANK(Perigon!I3035),"",Perigon!I3035)</f>
        <v/>
      </c>
      <c r="D3040" s="97" t="str">
        <f>IF(ISBLANK(Perigon!J3035),"",Perigon!J3035)</f>
        <v/>
      </c>
      <c r="E3040" s="64" t="str">
        <f>IF(ISBLANK(Perigon!K3035),"",Perigon!K3035)</f>
        <v/>
      </c>
      <c r="F3040" s="65"/>
      <c r="G3040" s="64"/>
      <c r="H3040" s="69" t="str">
        <f>IF(ISBLANK(Perigon!L3035),"",Perigon!L3035)</f>
        <v/>
      </c>
      <c r="I3040" s="69" t="str">
        <f>IF(ISBLANK(Perigon!M3035),"",Perigon!M3035)</f>
        <v/>
      </c>
      <c r="J3040" s="98" t="str">
        <f>IF(ISBLANK(Perigon!N3035),"",Perigon!N3035)</f>
        <v/>
      </c>
      <c r="K3040" s="99" t="str">
        <f>IF(ISBLANK(Perigon!J3035),"",Perigon!T3035)</f>
        <v/>
      </c>
      <c r="L3040" s="95" t="str">
        <f>IF(ISBLANK(Perigon!O3035),"",Perigon!O3035)</f>
        <v/>
      </c>
      <c r="M3040" s="95" t="str">
        <f>IF(ISBLANK(Perigon!R3035),"",Perigon!R3035)</f>
        <v/>
      </c>
      <c r="N3040" s="95" t="str">
        <f>IF(ISBLANK(Perigon!P3035),"",Perigon!P3035)</f>
        <v/>
      </c>
      <c r="O3040" s="38" t="str">
        <f>IF($L3040="","",VLOOKUP($R3040,Tarife!$A$2:$R$599,13,FALSE))</f>
        <v/>
      </c>
      <c r="P3040" s="38" t="str">
        <f t="shared" si="47"/>
        <v/>
      </c>
      <c r="R3040" s="100" t="str">
        <f>Zusammenzug!$C$25&amp;"-"&amp;Zusammenzug!$A$7&amp;"-"&amp;Leistungen!L3040</f>
        <v>2024-0-</v>
      </c>
    </row>
    <row r="3041" spans="1:18" x14ac:dyDescent="0.2">
      <c r="A3041" s="95" t="str">
        <f>IF(ISBLANK(Perigon!E3036),"",Perigon!E3036)</f>
        <v/>
      </c>
      <c r="B3041" s="95" t="str">
        <f>IF(ISBLANK(Perigon!G3036),"",Perigon!G3036)</f>
        <v/>
      </c>
      <c r="C3041" s="96" t="str">
        <f>IF(ISBLANK(Perigon!I3036),"",Perigon!I3036)</f>
        <v/>
      </c>
      <c r="D3041" s="97" t="str">
        <f>IF(ISBLANK(Perigon!J3036),"",Perigon!J3036)</f>
        <v/>
      </c>
      <c r="E3041" s="64" t="str">
        <f>IF(ISBLANK(Perigon!K3036),"",Perigon!K3036)</f>
        <v/>
      </c>
      <c r="F3041" s="65"/>
      <c r="G3041" s="64"/>
      <c r="H3041" s="69" t="str">
        <f>IF(ISBLANK(Perigon!L3036),"",Perigon!L3036)</f>
        <v/>
      </c>
      <c r="I3041" s="69" t="str">
        <f>IF(ISBLANK(Perigon!M3036),"",Perigon!M3036)</f>
        <v/>
      </c>
      <c r="J3041" s="98" t="str">
        <f>IF(ISBLANK(Perigon!N3036),"",Perigon!N3036)</f>
        <v/>
      </c>
      <c r="K3041" s="99" t="str">
        <f>IF(ISBLANK(Perigon!J3036),"",Perigon!T3036)</f>
        <v/>
      </c>
      <c r="L3041" s="95" t="str">
        <f>IF(ISBLANK(Perigon!O3036),"",Perigon!O3036)</f>
        <v/>
      </c>
      <c r="M3041" s="95" t="str">
        <f>IF(ISBLANK(Perigon!R3036),"",Perigon!R3036)</f>
        <v/>
      </c>
      <c r="N3041" s="95" t="str">
        <f>IF(ISBLANK(Perigon!P3036),"",Perigon!P3036)</f>
        <v/>
      </c>
      <c r="O3041" s="38" t="str">
        <f>IF($L3041="","",VLOOKUP($R3041,Tarife!$A$2:$R$599,13,FALSE))</f>
        <v/>
      </c>
      <c r="P3041" s="38" t="str">
        <f t="shared" si="47"/>
        <v/>
      </c>
      <c r="R3041" s="100" t="str">
        <f>Zusammenzug!$C$25&amp;"-"&amp;Zusammenzug!$A$7&amp;"-"&amp;Leistungen!L3041</f>
        <v>2024-0-</v>
      </c>
    </row>
    <row r="3042" spans="1:18" x14ac:dyDescent="0.2">
      <c r="A3042" s="95" t="str">
        <f>IF(ISBLANK(Perigon!E3037),"",Perigon!E3037)</f>
        <v/>
      </c>
      <c r="B3042" s="95" t="str">
        <f>IF(ISBLANK(Perigon!G3037),"",Perigon!G3037)</f>
        <v/>
      </c>
      <c r="C3042" s="96" t="str">
        <f>IF(ISBLANK(Perigon!I3037),"",Perigon!I3037)</f>
        <v/>
      </c>
      <c r="D3042" s="97" t="str">
        <f>IF(ISBLANK(Perigon!J3037),"",Perigon!J3037)</f>
        <v/>
      </c>
      <c r="E3042" s="64" t="str">
        <f>IF(ISBLANK(Perigon!K3037),"",Perigon!K3037)</f>
        <v/>
      </c>
      <c r="F3042" s="65"/>
      <c r="G3042" s="64"/>
      <c r="H3042" s="69" t="str">
        <f>IF(ISBLANK(Perigon!L3037),"",Perigon!L3037)</f>
        <v/>
      </c>
      <c r="I3042" s="69" t="str">
        <f>IF(ISBLANK(Perigon!M3037),"",Perigon!M3037)</f>
        <v/>
      </c>
      <c r="J3042" s="98" t="str">
        <f>IF(ISBLANK(Perigon!N3037),"",Perigon!N3037)</f>
        <v/>
      </c>
      <c r="K3042" s="99" t="str">
        <f>IF(ISBLANK(Perigon!J3037),"",Perigon!T3037)</f>
        <v/>
      </c>
      <c r="L3042" s="95" t="str">
        <f>IF(ISBLANK(Perigon!O3037),"",Perigon!O3037)</f>
        <v/>
      </c>
      <c r="M3042" s="95" t="str">
        <f>IF(ISBLANK(Perigon!R3037),"",Perigon!R3037)</f>
        <v/>
      </c>
      <c r="N3042" s="95" t="str">
        <f>IF(ISBLANK(Perigon!P3037),"",Perigon!P3037)</f>
        <v/>
      </c>
      <c r="O3042" s="38" t="str">
        <f>IF($L3042="","",VLOOKUP($R3042,Tarife!$A$2:$R$599,13,FALSE))</f>
        <v/>
      </c>
      <c r="P3042" s="38" t="str">
        <f t="shared" si="47"/>
        <v/>
      </c>
      <c r="R3042" s="100" t="str">
        <f>Zusammenzug!$C$25&amp;"-"&amp;Zusammenzug!$A$7&amp;"-"&amp;Leistungen!L3042</f>
        <v>2024-0-</v>
      </c>
    </row>
    <row r="3043" spans="1:18" x14ac:dyDescent="0.2">
      <c r="A3043" s="95" t="str">
        <f>IF(ISBLANK(Perigon!E3038),"",Perigon!E3038)</f>
        <v/>
      </c>
      <c r="B3043" s="95" t="str">
        <f>IF(ISBLANK(Perigon!G3038),"",Perigon!G3038)</f>
        <v/>
      </c>
      <c r="C3043" s="96" t="str">
        <f>IF(ISBLANK(Perigon!I3038),"",Perigon!I3038)</f>
        <v/>
      </c>
      <c r="D3043" s="97" t="str">
        <f>IF(ISBLANK(Perigon!J3038),"",Perigon!J3038)</f>
        <v/>
      </c>
      <c r="E3043" s="64" t="str">
        <f>IF(ISBLANK(Perigon!K3038),"",Perigon!K3038)</f>
        <v/>
      </c>
      <c r="F3043" s="65"/>
      <c r="G3043" s="64"/>
      <c r="H3043" s="69" t="str">
        <f>IF(ISBLANK(Perigon!L3038),"",Perigon!L3038)</f>
        <v/>
      </c>
      <c r="I3043" s="69" t="str">
        <f>IF(ISBLANK(Perigon!M3038),"",Perigon!M3038)</f>
        <v/>
      </c>
      <c r="J3043" s="98" t="str">
        <f>IF(ISBLANK(Perigon!N3038),"",Perigon!N3038)</f>
        <v/>
      </c>
      <c r="K3043" s="99" t="str">
        <f>IF(ISBLANK(Perigon!J3038),"",Perigon!T3038)</f>
        <v/>
      </c>
      <c r="L3043" s="95" t="str">
        <f>IF(ISBLANK(Perigon!O3038),"",Perigon!O3038)</f>
        <v/>
      </c>
      <c r="M3043" s="95" t="str">
        <f>IF(ISBLANK(Perigon!R3038),"",Perigon!R3038)</f>
        <v/>
      </c>
      <c r="N3043" s="95" t="str">
        <f>IF(ISBLANK(Perigon!P3038),"",Perigon!P3038)</f>
        <v/>
      </c>
      <c r="O3043" s="38" t="str">
        <f>IF($L3043="","",VLOOKUP($R3043,Tarife!$A$2:$R$599,13,FALSE))</f>
        <v/>
      </c>
      <c r="P3043" s="38" t="str">
        <f t="shared" si="47"/>
        <v/>
      </c>
      <c r="R3043" s="100" t="str">
        <f>Zusammenzug!$C$25&amp;"-"&amp;Zusammenzug!$A$7&amp;"-"&amp;Leistungen!L3043</f>
        <v>2024-0-</v>
      </c>
    </row>
    <row r="3044" spans="1:18" x14ac:dyDescent="0.2">
      <c r="A3044" s="95" t="str">
        <f>IF(ISBLANK(Perigon!E3039),"",Perigon!E3039)</f>
        <v/>
      </c>
      <c r="B3044" s="95" t="str">
        <f>IF(ISBLANK(Perigon!G3039),"",Perigon!G3039)</f>
        <v/>
      </c>
      <c r="C3044" s="96" t="str">
        <f>IF(ISBLANK(Perigon!I3039),"",Perigon!I3039)</f>
        <v/>
      </c>
      <c r="D3044" s="97" t="str">
        <f>IF(ISBLANK(Perigon!J3039),"",Perigon!J3039)</f>
        <v/>
      </c>
      <c r="E3044" s="64" t="str">
        <f>IF(ISBLANK(Perigon!K3039),"",Perigon!K3039)</f>
        <v/>
      </c>
      <c r="F3044" s="65"/>
      <c r="G3044" s="64"/>
      <c r="H3044" s="69" t="str">
        <f>IF(ISBLANK(Perigon!L3039),"",Perigon!L3039)</f>
        <v/>
      </c>
      <c r="I3044" s="69" t="str">
        <f>IF(ISBLANK(Perigon!M3039),"",Perigon!M3039)</f>
        <v/>
      </c>
      <c r="J3044" s="98" t="str">
        <f>IF(ISBLANK(Perigon!N3039),"",Perigon!N3039)</f>
        <v/>
      </c>
      <c r="K3044" s="99" t="str">
        <f>IF(ISBLANK(Perigon!J3039),"",Perigon!T3039)</f>
        <v/>
      </c>
      <c r="L3044" s="95" t="str">
        <f>IF(ISBLANK(Perigon!O3039),"",Perigon!O3039)</f>
        <v/>
      </c>
      <c r="M3044" s="95" t="str">
        <f>IF(ISBLANK(Perigon!R3039),"",Perigon!R3039)</f>
        <v/>
      </c>
      <c r="N3044" s="95" t="str">
        <f>IF(ISBLANK(Perigon!P3039),"",Perigon!P3039)</f>
        <v/>
      </c>
      <c r="O3044" s="38" t="str">
        <f>IF($L3044="","",VLOOKUP($R3044,Tarife!$A$2:$R$599,13,FALSE))</f>
        <v/>
      </c>
      <c r="P3044" s="38" t="str">
        <f t="shared" si="47"/>
        <v/>
      </c>
      <c r="R3044" s="100" t="str">
        <f>Zusammenzug!$C$25&amp;"-"&amp;Zusammenzug!$A$7&amp;"-"&amp;Leistungen!L3044</f>
        <v>2024-0-</v>
      </c>
    </row>
    <row r="3045" spans="1:18" x14ac:dyDescent="0.2">
      <c r="A3045" s="95" t="str">
        <f>IF(ISBLANK(Perigon!E3040),"",Perigon!E3040)</f>
        <v/>
      </c>
      <c r="B3045" s="95" t="str">
        <f>IF(ISBLANK(Perigon!G3040),"",Perigon!G3040)</f>
        <v/>
      </c>
      <c r="C3045" s="96" t="str">
        <f>IF(ISBLANK(Perigon!I3040),"",Perigon!I3040)</f>
        <v/>
      </c>
      <c r="D3045" s="97" t="str">
        <f>IF(ISBLANK(Perigon!J3040),"",Perigon!J3040)</f>
        <v/>
      </c>
      <c r="E3045" s="64" t="str">
        <f>IF(ISBLANK(Perigon!K3040),"",Perigon!K3040)</f>
        <v/>
      </c>
      <c r="F3045" s="65"/>
      <c r="G3045" s="64"/>
      <c r="H3045" s="69" t="str">
        <f>IF(ISBLANK(Perigon!L3040),"",Perigon!L3040)</f>
        <v/>
      </c>
      <c r="I3045" s="69" t="str">
        <f>IF(ISBLANK(Perigon!M3040),"",Perigon!M3040)</f>
        <v/>
      </c>
      <c r="J3045" s="98" t="str">
        <f>IF(ISBLANK(Perigon!N3040),"",Perigon!N3040)</f>
        <v/>
      </c>
      <c r="K3045" s="99" t="str">
        <f>IF(ISBLANK(Perigon!J3040),"",Perigon!T3040)</f>
        <v/>
      </c>
      <c r="L3045" s="95" t="str">
        <f>IF(ISBLANK(Perigon!O3040),"",Perigon!O3040)</f>
        <v/>
      </c>
      <c r="M3045" s="95" t="str">
        <f>IF(ISBLANK(Perigon!R3040),"",Perigon!R3040)</f>
        <v/>
      </c>
      <c r="N3045" s="95" t="str">
        <f>IF(ISBLANK(Perigon!P3040),"",Perigon!P3040)</f>
        <v/>
      </c>
      <c r="O3045" s="38" t="str">
        <f>IF($L3045="","",VLOOKUP($R3045,Tarife!$A$2:$R$599,13,FALSE))</f>
        <v/>
      </c>
      <c r="P3045" s="38" t="str">
        <f t="shared" si="47"/>
        <v/>
      </c>
      <c r="R3045" s="100" t="str">
        <f>Zusammenzug!$C$25&amp;"-"&amp;Zusammenzug!$A$7&amp;"-"&amp;Leistungen!L3045</f>
        <v>2024-0-</v>
      </c>
    </row>
    <row r="3046" spans="1:18" x14ac:dyDescent="0.2">
      <c r="A3046" s="95" t="str">
        <f>IF(ISBLANK(Perigon!E3041),"",Perigon!E3041)</f>
        <v/>
      </c>
      <c r="B3046" s="95" t="str">
        <f>IF(ISBLANK(Perigon!G3041),"",Perigon!G3041)</f>
        <v/>
      </c>
      <c r="C3046" s="96" t="str">
        <f>IF(ISBLANK(Perigon!I3041),"",Perigon!I3041)</f>
        <v/>
      </c>
      <c r="D3046" s="97" t="str">
        <f>IF(ISBLANK(Perigon!J3041),"",Perigon!J3041)</f>
        <v/>
      </c>
      <c r="E3046" s="64" t="str">
        <f>IF(ISBLANK(Perigon!K3041),"",Perigon!K3041)</f>
        <v/>
      </c>
      <c r="F3046" s="65"/>
      <c r="G3046" s="64"/>
      <c r="H3046" s="69" t="str">
        <f>IF(ISBLANK(Perigon!L3041),"",Perigon!L3041)</f>
        <v/>
      </c>
      <c r="I3046" s="69" t="str">
        <f>IF(ISBLANK(Perigon!M3041),"",Perigon!M3041)</f>
        <v/>
      </c>
      <c r="J3046" s="98" t="str">
        <f>IF(ISBLANK(Perigon!N3041),"",Perigon!N3041)</f>
        <v/>
      </c>
      <c r="K3046" s="99" t="str">
        <f>IF(ISBLANK(Perigon!J3041),"",Perigon!T3041)</f>
        <v/>
      </c>
      <c r="L3046" s="95" t="str">
        <f>IF(ISBLANK(Perigon!O3041),"",Perigon!O3041)</f>
        <v/>
      </c>
      <c r="M3046" s="95" t="str">
        <f>IF(ISBLANK(Perigon!R3041),"",Perigon!R3041)</f>
        <v/>
      </c>
      <c r="N3046" s="95" t="str">
        <f>IF(ISBLANK(Perigon!P3041),"",Perigon!P3041)</f>
        <v/>
      </c>
      <c r="O3046" s="38" t="str">
        <f>IF($L3046="","",VLOOKUP($R3046,Tarife!$A$2:$R$599,13,FALSE))</f>
        <v/>
      </c>
      <c r="P3046" s="38" t="str">
        <f t="shared" si="47"/>
        <v/>
      </c>
      <c r="R3046" s="100" t="str">
        <f>Zusammenzug!$C$25&amp;"-"&amp;Zusammenzug!$A$7&amp;"-"&amp;Leistungen!L3046</f>
        <v>2024-0-</v>
      </c>
    </row>
    <row r="3047" spans="1:18" x14ac:dyDescent="0.2">
      <c r="A3047" s="95" t="str">
        <f>IF(ISBLANK(Perigon!E3042),"",Perigon!E3042)</f>
        <v/>
      </c>
      <c r="B3047" s="95" t="str">
        <f>IF(ISBLANK(Perigon!G3042),"",Perigon!G3042)</f>
        <v/>
      </c>
      <c r="C3047" s="96" t="str">
        <f>IF(ISBLANK(Perigon!I3042),"",Perigon!I3042)</f>
        <v/>
      </c>
      <c r="D3047" s="97" t="str">
        <f>IF(ISBLANK(Perigon!J3042),"",Perigon!J3042)</f>
        <v/>
      </c>
      <c r="E3047" s="64" t="str">
        <f>IF(ISBLANK(Perigon!K3042),"",Perigon!K3042)</f>
        <v/>
      </c>
      <c r="F3047" s="65"/>
      <c r="G3047" s="64"/>
      <c r="H3047" s="69" t="str">
        <f>IF(ISBLANK(Perigon!L3042),"",Perigon!L3042)</f>
        <v/>
      </c>
      <c r="I3047" s="69" t="str">
        <f>IF(ISBLANK(Perigon!M3042),"",Perigon!M3042)</f>
        <v/>
      </c>
      <c r="J3047" s="98" t="str">
        <f>IF(ISBLANK(Perigon!N3042),"",Perigon!N3042)</f>
        <v/>
      </c>
      <c r="K3047" s="99" t="str">
        <f>IF(ISBLANK(Perigon!J3042),"",Perigon!T3042)</f>
        <v/>
      </c>
      <c r="L3047" s="95" t="str">
        <f>IF(ISBLANK(Perigon!O3042),"",Perigon!O3042)</f>
        <v/>
      </c>
      <c r="M3047" s="95" t="str">
        <f>IF(ISBLANK(Perigon!R3042),"",Perigon!R3042)</f>
        <v/>
      </c>
      <c r="N3047" s="95" t="str">
        <f>IF(ISBLANK(Perigon!P3042),"",Perigon!P3042)</f>
        <v/>
      </c>
      <c r="O3047" s="38" t="str">
        <f>IF($L3047="","",VLOOKUP($R3047,Tarife!$A$2:$R$599,13,FALSE))</f>
        <v/>
      </c>
      <c r="P3047" s="38" t="str">
        <f t="shared" si="47"/>
        <v/>
      </c>
      <c r="R3047" s="100" t="str">
        <f>Zusammenzug!$C$25&amp;"-"&amp;Zusammenzug!$A$7&amp;"-"&amp;Leistungen!L3047</f>
        <v>2024-0-</v>
      </c>
    </row>
    <row r="3048" spans="1:18" x14ac:dyDescent="0.2">
      <c r="A3048" s="95" t="str">
        <f>IF(ISBLANK(Perigon!E3043),"",Perigon!E3043)</f>
        <v/>
      </c>
      <c r="B3048" s="95" t="str">
        <f>IF(ISBLANK(Perigon!G3043),"",Perigon!G3043)</f>
        <v/>
      </c>
      <c r="C3048" s="96" t="str">
        <f>IF(ISBLANK(Perigon!I3043),"",Perigon!I3043)</f>
        <v/>
      </c>
      <c r="D3048" s="97" t="str">
        <f>IF(ISBLANK(Perigon!J3043),"",Perigon!J3043)</f>
        <v/>
      </c>
      <c r="E3048" s="64" t="str">
        <f>IF(ISBLANK(Perigon!K3043),"",Perigon!K3043)</f>
        <v/>
      </c>
      <c r="F3048" s="65"/>
      <c r="G3048" s="64"/>
      <c r="H3048" s="69" t="str">
        <f>IF(ISBLANK(Perigon!L3043),"",Perigon!L3043)</f>
        <v/>
      </c>
      <c r="I3048" s="69" t="str">
        <f>IF(ISBLANK(Perigon!M3043),"",Perigon!M3043)</f>
        <v/>
      </c>
      <c r="J3048" s="98" t="str">
        <f>IF(ISBLANK(Perigon!N3043),"",Perigon!N3043)</f>
        <v/>
      </c>
      <c r="K3048" s="99" t="str">
        <f>IF(ISBLANK(Perigon!J3043),"",Perigon!T3043)</f>
        <v/>
      </c>
      <c r="L3048" s="95" t="str">
        <f>IF(ISBLANK(Perigon!O3043),"",Perigon!O3043)</f>
        <v/>
      </c>
      <c r="M3048" s="95" t="str">
        <f>IF(ISBLANK(Perigon!R3043),"",Perigon!R3043)</f>
        <v/>
      </c>
      <c r="N3048" s="95" t="str">
        <f>IF(ISBLANK(Perigon!P3043),"",Perigon!P3043)</f>
        <v/>
      </c>
      <c r="O3048" s="38" t="str">
        <f>IF($L3048="","",VLOOKUP($R3048,Tarife!$A$2:$R$599,13,FALSE))</f>
        <v/>
      </c>
      <c r="P3048" s="38" t="str">
        <f t="shared" si="47"/>
        <v/>
      </c>
      <c r="R3048" s="100" t="str">
        <f>Zusammenzug!$C$25&amp;"-"&amp;Zusammenzug!$A$7&amp;"-"&amp;Leistungen!L3048</f>
        <v>2024-0-</v>
      </c>
    </row>
    <row r="3049" spans="1:18" x14ac:dyDescent="0.2">
      <c r="A3049" s="95" t="str">
        <f>IF(ISBLANK(Perigon!E3044),"",Perigon!E3044)</f>
        <v/>
      </c>
      <c r="B3049" s="95" t="str">
        <f>IF(ISBLANK(Perigon!G3044),"",Perigon!G3044)</f>
        <v/>
      </c>
      <c r="C3049" s="96" t="str">
        <f>IF(ISBLANK(Perigon!I3044),"",Perigon!I3044)</f>
        <v/>
      </c>
      <c r="D3049" s="97" t="str">
        <f>IF(ISBLANK(Perigon!J3044),"",Perigon!J3044)</f>
        <v/>
      </c>
      <c r="E3049" s="64" t="str">
        <f>IF(ISBLANK(Perigon!K3044),"",Perigon!K3044)</f>
        <v/>
      </c>
      <c r="F3049" s="65"/>
      <c r="G3049" s="64"/>
      <c r="H3049" s="69" t="str">
        <f>IF(ISBLANK(Perigon!L3044),"",Perigon!L3044)</f>
        <v/>
      </c>
      <c r="I3049" s="69" t="str">
        <f>IF(ISBLANK(Perigon!M3044),"",Perigon!M3044)</f>
        <v/>
      </c>
      <c r="J3049" s="98" t="str">
        <f>IF(ISBLANK(Perigon!N3044),"",Perigon!N3044)</f>
        <v/>
      </c>
      <c r="K3049" s="99" t="str">
        <f>IF(ISBLANK(Perigon!J3044),"",Perigon!T3044)</f>
        <v/>
      </c>
      <c r="L3049" s="95" t="str">
        <f>IF(ISBLANK(Perigon!O3044),"",Perigon!O3044)</f>
        <v/>
      </c>
      <c r="M3049" s="95" t="str">
        <f>IF(ISBLANK(Perigon!R3044),"",Perigon!R3044)</f>
        <v/>
      </c>
      <c r="N3049" s="95" t="str">
        <f>IF(ISBLANK(Perigon!P3044),"",Perigon!P3044)</f>
        <v/>
      </c>
      <c r="O3049" s="38" t="str">
        <f>IF($L3049="","",VLOOKUP($R3049,Tarife!$A$2:$R$599,13,FALSE))</f>
        <v/>
      </c>
      <c r="P3049" s="38" t="str">
        <f t="shared" si="47"/>
        <v/>
      </c>
      <c r="R3049" s="100" t="str">
        <f>Zusammenzug!$C$25&amp;"-"&amp;Zusammenzug!$A$7&amp;"-"&amp;Leistungen!L3049</f>
        <v>2024-0-</v>
      </c>
    </row>
    <row r="3050" spans="1:18" x14ac:dyDescent="0.2">
      <c r="A3050" s="95" t="str">
        <f>IF(ISBLANK(Perigon!E3045),"",Perigon!E3045)</f>
        <v/>
      </c>
      <c r="B3050" s="95" t="str">
        <f>IF(ISBLANK(Perigon!G3045),"",Perigon!G3045)</f>
        <v/>
      </c>
      <c r="C3050" s="96" t="str">
        <f>IF(ISBLANK(Perigon!I3045),"",Perigon!I3045)</f>
        <v/>
      </c>
      <c r="D3050" s="97" t="str">
        <f>IF(ISBLANK(Perigon!J3045),"",Perigon!J3045)</f>
        <v/>
      </c>
      <c r="E3050" s="64" t="str">
        <f>IF(ISBLANK(Perigon!K3045),"",Perigon!K3045)</f>
        <v/>
      </c>
      <c r="F3050" s="65"/>
      <c r="G3050" s="64"/>
      <c r="H3050" s="69" t="str">
        <f>IF(ISBLANK(Perigon!L3045),"",Perigon!L3045)</f>
        <v/>
      </c>
      <c r="I3050" s="69" t="str">
        <f>IF(ISBLANK(Perigon!M3045),"",Perigon!M3045)</f>
        <v/>
      </c>
      <c r="J3050" s="98" t="str">
        <f>IF(ISBLANK(Perigon!N3045),"",Perigon!N3045)</f>
        <v/>
      </c>
      <c r="K3050" s="99" t="str">
        <f>IF(ISBLANK(Perigon!J3045),"",Perigon!T3045)</f>
        <v/>
      </c>
      <c r="L3050" s="95" t="str">
        <f>IF(ISBLANK(Perigon!O3045),"",Perigon!O3045)</f>
        <v/>
      </c>
      <c r="M3050" s="95" t="str">
        <f>IF(ISBLANK(Perigon!R3045),"",Perigon!R3045)</f>
        <v/>
      </c>
      <c r="N3050" s="95" t="str">
        <f>IF(ISBLANK(Perigon!P3045),"",Perigon!P3045)</f>
        <v/>
      </c>
      <c r="O3050" s="38" t="str">
        <f>IF($L3050="","",VLOOKUP($R3050,Tarife!$A$2:$R$599,13,FALSE))</f>
        <v/>
      </c>
      <c r="P3050" s="38" t="str">
        <f t="shared" si="47"/>
        <v/>
      </c>
      <c r="R3050" s="100" t="str">
        <f>Zusammenzug!$C$25&amp;"-"&amp;Zusammenzug!$A$7&amp;"-"&amp;Leistungen!L3050</f>
        <v>2024-0-</v>
      </c>
    </row>
    <row r="3051" spans="1:18" x14ac:dyDescent="0.2">
      <c r="A3051" s="95" t="str">
        <f>IF(ISBLANK(Perigon!E3046),"",Perigon!E3046)</f>
        <v/>
      </c>
      <c r="B3051" s="95" t="str">
        <f>IF(ISBLANK(Perigon!G3046),"",Perigon!G3046)</f>
        <v/>
      </c>
      <c r="C3051" s="96" t="str">
        <f>IF(ISBLANK(Perigon!I3046),"",Perigon!I3046)</f>
        <v/>
      </c>
      <c r="D3051" s="97" t="str">
        <f>IF(ISBLANK(Perigon!J3046),"",Perigon!J3046)</f>
        <v/>
      </c>
      <c r="E3051" s="64" t="str">
        <f>IF(ISBLANK(Perigon!K3046),"",Perigon!K3046)</f>
        <v/>
      </c>
      <c r="F3051" s="65"/>
      <c r="G3051" s="64"/>
      <c r="H3051" s="69" t="str">
        <f>IF(ISBLANK(Perigon!L3046),"",Perigon!L3046)</f>
        <v/>
      </c>
      <c r="I3051" s="69" t="str">
        <f>IF(ISBLANK(Perigon!M3046),"",Perigon!M3046)</f>
        <v/>
      </c>
      <c r="J3051" s="98" t="str">
        <f>IF(ISBLANK(Perigon!N3046),"",Perigon!N3046)</f>
        <v/>
      </c>
      <c r="K3051" s="99" t="str">
        <f>IF(ISBLANK(Perigon!J3046),"",Perigon!T3046)</f>
        <v/>
      </c>
      <c r="L3051" s="95" t="str">
        <f>IF(ISBLANK(Perigon!O3046),"",Perigon!O3046)</f>
        <v/>
      </c>
      <c r="M3051" s="95" t="str">
        <f>IF(ISBLANK(Perigon!R3046),"",Perigon!R3046)</f>
        <v/>
      </c>
      <c r="N3051" s="95" t="str">
        <f>IF(ISBLANK(Perigon!P3046),"",Perigon!P3046)</f>
        <v/>
      </c>
      <c r="O3051" s="38" t="str">
        <f>IF($L3051="","",VLOOKUP($R3051,Tarife!$A$2:$R$599,13,FALSE))</f>
        <v/>
      </c>
      <c r="P3051" s="38" t="str">
        <f t="shared" si="47"/>
        <v/>
      </c>
      <c r="R3051" s="100" t="str">
        <f>Zusammenzug!$C$25&amp;"-"&amp;Zusammenzug!$A$7&amp;"-"&amp;Leistungen!L3051</f>
        <v>2024-0-</v>
      </c>
    </row>
    <row r="3052" spans="1:18" x14ac:dyDescent="0.2">
      <c r="A3052" s="95" t="str">
        <f>IF(ISBLANK(Perigon!E3047),"",Perigon!E3047)</f>
        <v/>
      </c>
      <c r="B3052" s="95" t="str">
        <f>IF(ISBLANK(Perigon!G3047),"",Perigon!G3047)</f>
        <v/>
      </c>
      <c r="C3052" s="96" t="str">
        <f>IF(ISBLANK(Perigon!I3047),"",Perigon!I3047)</f>
        <v/>
      </c>
      <c r="D3052" s="97" t="str">
        <f>IF(ISBLANK(Perigon!J3047),"",Perigon!J3047)</f>
        <v/>
      </c>
      <c r="E3052" s="64" t="str">
        <f>IF(ISBLANK(Perigon!K3047),"",Perigon!K3047)</f>
        <v/>
      </c>
      <c r="F3052" s="65"/>
      <c r="G3052" s="64"/>
      <c r="H3052" s="69" t="str">
        <f>IF(ISBLANK(Perigon!L3047),"",Perigon!L3047)</f>
        <v/>
      </c>
      <c r="I3052" s="69" t="str">
        <f>IF(ISBLANK(Perigon!M3047),"",Perigon!M3047)</f>
        <v/>
      </c>
      <c r="J3052" s="98" t="str">
        <f>IF(ISBLANK(Perigon!N3047),"",Perigon!N3047)</f>
        <v/>
      </c>
      <c r="K3052" s="99" t="str">
        <f>IF(ISBLANK(Perigon!J3047),"",Perigon!T3047)</f>
        <v/>
      </c>
      <c r="L3052" s="95" t="str">
        <f>IF(ISBLANK(Perigon!O3047),"",Perigon!O3047)</f>
        <v/>
      </c>
      <c r="M3052" s="95" t="str">
        <f>IF(ISBLANK(Perigon!R3047),"",Perigon!R3047)</f>
        <v/>
      </c>
      <c r="N3052" s="95" t="str">
        <f>IF(ISBLANK(Perigon!P3047),"",Perigon!P3047)</f>
        <v/>
      </c>
      <c r="O3052" s="38" t="str">
        <f>IF($L3052="","",VLOOKUP($R3052,Tarife!$A$2:$R$599,13,FALSE))</f>
        <v/>
      </c>
      <c r="P3052" s="38" t="str">
        <f t="shared" si="47"/>
        <v/>
      </c>
      <c r="R3052" s="100" t="str">
        <f>Zusammenzug!$C$25&amp;"-"&amp;Zusammenzug!$A$7&amp;"-"&amp;Leistungen!L3052</f>
        <v>2024-0-</v>
      </c>
    </row>
    <row r="3053" spans="1:18" x14ac:dyDescent="0.2">
      <c r="A3053" s="95" t="str">
        <f>IF(ISBLANK(Perigon!E3048),"",Perigon!E3048)</f>
        <v/>
      </c>
      <c r="B3053" s="95" t="str">
        <f>IF(ISBLANK(Perigon!G3048),"",Perigon!G3048)</f>
        <v/>
      </c>
      <c r="C3053" s="96" t="str">
        <f>IF(ISBLANK(Perigon!I3048),"",Perigon!I3048)</f>
        <v/>
      </c>
      <c r="D3053" s="97" t="str">
        <f>IF(ISBLANK(Perigon!J3048),"",Perigon!J3048)</f>
        <v/>
      </c>
      <c r="E3053" s="64" t="str">
        <f>IF(ISBLANK(Perigon!K3048),"",Perigon!K3048)</f>
        <v/>
      </c>
      <c r="F3053" s="65"/>
      <c r="G3053" s="64"/>
      <c r="H3053" s="69" t="str">
        <f>IF(ISBLANK(Perigon!L3048),"",Perigon!L3048)</f>
        <v/>
      </c>
      <c r="I3053" s="69" t="str">
        <f>IF(ISBLANK(Perigon!M3048),"",Perigon!M3048)</f>
        <v/>
      </c>
      <c r="J3053" s="98" t="str">
        <f>IF(ISBLANK(Perigon!N3048),"",Perigon!N3048)</f>
        <v/>
      </c>
      <c r="K3053" s="99" t="str">
        <f>IF(ISBLANK(Perigon!J3048),"",Perigon!T3048)</f>
        <v/>
      </c>
      <c r="L3053" s="95" t="str">
        <f>IF(ISBLANK(Perigon!O3048),"",Perigon!O3048)</f>
        <v/>
      </c>
      <c r="M3053" s="95" t="str">
        <f>IF(ISBLANK(Perigon!R3048),"",Perigon!R3048)</f>
        <v/>
      </c>
      <c r="N3053" s="95" t="str">
        <f>IF(ISBLANK(Perigon!P3048),"",Perigon!P3048)</f>
        <v/>
      </c>
      <c r="O3053" s="38" t="str">
        <f>IF($L3053="","",VLOOKUP($R3053,Tarife!$A$2:$R$599,13,FALSE))</f>
        <v/>
      </c>
      <c r="P3053" s="38" t="str">
        <f t="shared" si="47"/>
        <v/>
      </c>
      <c r="R3053" s="100" t="str">
        <f>Zusammenzug!$C$25&amp;"-"&amp;Zusammenzug!$A$7&amp;"-"&amp;Leistungen!L3053</f>
        <v>2024-0-</v>
      </c>
    </row>
    <row r="3054" spans="1:18" x14ac:dyDescent="0.2">
      <c r="A3054" s="95" t="str">
        <f>IF(ISBLANK(Perigon!E3049),"",Perigon!E3049)</f>
        <v/>
      </c>
      <c r="B3054" s="95" t="str">
        <f>IF(ISBLANK(Perigon!G3049),"",Perigon!G3049)</f>
        <v/>
      </c>
      <c r="C3054" s="96" t="str">
        <f>IF(ISBLANK(Perigon!I3049),"",Perigon!I3049)</f>
        <v/>
      </c>
      <c r="D3054" s="97" t="str">
        <f>IF(ISBLANK(Perigon!J3049),"",Perigon!J3049)</f>
        <v/>
      </c>
      <c r="E3054" s="64" t="str">
        <f>IF(ISBLANK(Perigon!K3049),"",Perigon!K3049)</f>
        <v/>
      </c>
      <c r="F3054" s="65"/>
      <c r="G3054" s="64"/>
      <c r="H3054" s="69" t="str">
        <f>IF(ISBLANK(Perigon!L3049),"",Perigon!L3049)</f>
        <v/>
      </c>
      <c r="I3054" s="69" t="str">
        <f>IF(ISBLANK(Perigon!M3049),"",Perigon!M3049)</f>
        <v/>
      </c>
      <c r="J3054" s="98" t="str">
        <f>IF(ISBLANK(Perigon!N3049),"",Perigon!N3049)</f>
        <v/>
      </c>
      <c r="K3054" s="99" t="str">
        <f>IF(ISBLANK(Perigon!J3049),"",Perigon!T3049)</f>
        <v/>
      </c>
      <c r="L3054" s="95" t="str">
        <f>IF(ISBLANK(Perigon!O3049),"",Perigon!O3049)</f>
        <v/>
      </c>
      <c r="M3054" s="95" t="str">
        <f>IF(ISBLANK(Perigon!R3049),"",Perigon!R3049)</f>
        <v/>
      </c>
      <c r="N3054" s="95" t="str">
        <f>IF(ISBLANK(Perigon!P3049),"",Perigon!P3049)</f>
        <v/>
      </c>
      <c r="O3054" s="38" t="str">
        <f>IF($L3054="","",VLOOKUP($R3054,Tarife!$A$2:$R$599,13,FALSE))</f>
        <v/>
      </c>
      <c r="P3054" s="38" t="str">
        <f t="shared" si="47"/>
        <v/>
      </c>
      <c r="R3054" s="100" t="str">
        <f>Zusammenzug!$C$25&amp;"-"&amp;Zusammenzug!$A$7&amp;"-"&amp;Leistungen!L3054</f>
        <v>2024-0-</v>
      </c>
    </row>
    <row r="3055" spans="1:18" x14ac:dyDescent="0.2">
      <c r="A3055" s="95" t="str">
        <f>IF(ISBLANK(Perigon!E3050),"",Perigon!E3050)</f>
        <v/>
      </c>
      <c r="B3055" s="95" t="str">
        <f>IF(ISBLANK(Perigon!G3050),"",Perigon!G3050)</f>
        <v/>
      </c>
      <c r="C3055" s="96" t="str">
        <f>IF(ISBLANK(Perigon!I3050),"",Perigon!I3050)</f>
        <v/>
      </c>
      <c r="D3055" s="97" t="str">
        <f>IF(ISBLANK(Perigon!J3050),"",Perigon!J3050)</f>
        <v/>
      </c>
      <c r="E3055" s="64" t="str">
        <f>IF(ISBLANK(Perigon!K3050),"",Perigon!K3050)</f>
        <v/>
      </c>
      <c r="F3055" s="65"/>
      <c r="G3055" s="64"/>
      <c r="H3055" s="69" t="str">
        <f>IF(ISBLANK(Perigon!L3050),"",Perigon!L3050)</f>
        <v/>
      </c>
      <c r="I3055" s="69" t="str">
        <f>IF(ISBLANK(Perigon!M3050),"",Perigon!M3050)</f>
        <v/>
      </c>
      <c r="J3055" s="98" t="str">
        <f>IF(ISBLANK(Perigon!N3050),"",Perigon!N3050)</f>
        <v/>
      </c>
      <c r="K3055" s="99" t="str">
        <f>IF(ISBLANK(Perigon!J3050),"",Perigon!T3050)</f>
        <v/>
      </c>
      <c r="L3055" s="95" t="str">
        <f>IF(ISBLANK(Perigon!O3050),"",Perigon!O3050)</f>
        <v/>
      </c>
      <c r="M3055" s="95" t="str">
        <f>IF(ISBLANK(Perigon!R3050),"",Perigon!R3050)</f>
        <v/>
      </c>
      <c r="N3055" s="95" t="str">
        <f>IF(ISBLANK(Perigon!P3050),"",Perigon!P3050)</f>
        <v/>
      </c>
      <c r="O3055" s="38" t="str">
        <f>IF($L3055="","",VLOOKUP($R3055,Tarife!$A$2:$R$599,13,FALSE))</f>
        <v/>
      </c>
      <c r="P3055" s="38" t="str">
        <f t="shared" si="47"/>
        <v/>
      </c>
      <c r="R3055" s="100" t="str">
        <f>Zusammenzug!$C$25&amp;"-"&amp;Zusammenzug!$A$7&amp;"-"&amp;Leistungen!L3055</f>
        <v>2024-0-</v>
      </c>
    </row>
    <row r="3056" spans="1:18" x14ac:dyDescent="0.2">
      <c r="A3056" s="95" t="str">
        <f>IF(ISBLANK(Perigon!E3051),"",Perigon!E3051)</f>
        <v/>
      </c>
      <c r="B3056" s="95" t="str">
        <f>IF(ISBLANK(Perigon!G3051),"",Perigon!G3051)</f>
        <v/>
      </c>
      <c r="C3056" s="96" t="str">
        <f>IF(ISBLANK(Perigon!I3051),"",Perigon!I3051)</f>
        <v/>
      </c>
      <c r="D3056" s="97" t="str">
        <f>IF(ISBLANK(Perigon!J3051),"",Perigon!J3051)</f>
        <v/>
      </c>
      <c r="E3056" s="64" t="str">
        <f>IF(ISBLANK(Perigon!K3051),"",Perigon!K3051)</f>
        <v/>
      </c>
      <c r="F3056" s="65"/>
      <c r="G3056" s="64"/>
      <c r="H3056" s="69" t="str">
        <f>IF(ISBLANK(Perigon!L3051),"",Perigon!L3051)</f>
        <v/>
      </c>
      <c r="I3056" s="69" t="str">
        <f>IF(ISBLANK(Perigon!M3051),"",Perigon!M3051)</f>
        <v/>
      </c>
      <c r="J3056" s="98" t="str">
        <f>IF(ISBLANK(Perigon!N3051),"",Perigon!N3051)</f>
        <v/>
      </c>
      <c r="K3056" s="99" t="str">
        <f>IF(ISBLANK(Perigon!J3051),"",Perigon!T3051)</f>
        <v/>
      </c>
      <c r="L3056" s="95" t="str">
        <f>IF(ISBLANK(Perigon!O3051),"",Perigon!O3051)</f>
        <v/>
      </c>
      <c r="M3056" s="95" t="str">
        <f>IF(ISBLANK(Perigon!R3051),"",Perigon!R3051)</f>
        <v/>
      </c>
      <c r="N3056" s="95" t="str">
        <f>IF(ISBLANK(Perigon!P3051),"",Perigon!P3051)</f>
        <v/>
      </c>
      <c r="O3056" s="38" t="str">
        <f>IF($L3056="","",VLOOKUP($R3056,Tarife!$A$2:$R$599,13,FALSE))</f>
        <v/>
      </c>
      <c r="P3056" s="38" t="str">
        <f t="shared" si="47"/>
        <v/>
      </c>
      <c r="R3056" s="100" t="str">
        <f>Zusammenzug!$C$25&amp;"-"&amp;Zusammenzug!$A$7&amp;"-"&amp;Leistungen!L3056</f>
        <v>2024-0-</v>
      </c>
    </row>
    <row r="3057" spans="1:18" x14ac:dyDescent="0.2">
      <c r="A3057" s="95" t="str">
        <f>IF(ISBLANK(Perigon!E3052),"",Perigon!E3052)</f>
        <v/>
      </c>
      <c r="B3057" s="95" t="str">
        <f>IF(ISBLANK(Perigon!G3052),"",Perigon!G3052)</f>
        <v/>
      </c>
      <c r="C3057" s="96" t="str">
        <f>IF(ISBLANK(Perigon!I3052),"",Perigon!I3052)</f>
        <v/>
      </c>
      <c r="D3057" s="97" t="str">
        <f>IF(ISBLANK(Perigon!J3052),"",Perigon!J3052)</f>
        <v/>
      </c>
      <c r="E3057" s="64" t="str">
        <f>IF(ISBLANK(Perigon!K3052),"",Perigon!K3052)</f>
        <v/>
      </c>
      <c r="F3057" s="65"/>
      <c r="G3057" s="64"/>
      <c r="H3057" s="69" t="str">
        <f>IF(ISBLANK(Perigon!L3052),"",Perigon!L3052)</f>
        <v/>
      </c>
      <c r="I3057" s="69" t="str">
        <f>IF(ISBLANK(Perigon!M3052),"",Perigon!M3052)</f>
        <v/>
      </c>
      <c r="J3057" s="98" t="str">
        <f>IF(ISBLANK(Perigon!N3052),"",Perigon!N3052)</f>
        <v/>
      </c>
      <c r="K3057" s="99" t="str">
        <f>IF(ISBLANK(Perigon!J3052),"",Perigon!T3052)</f>
        <v/>
      </c>
      <c r="L3057" s="95" t="str">
        <f>IF(ISBLANK(Perigon!O3052),"",Perigon!O3052)</f>
        <v/>
      </c>
      <c r="M3057" s="95" t="str">
        <f>IF(ISBLANK(Perigon!R3052),"",Perigon!R3052)</f>
        <v/>
      </c>
      <c r="N3057" s="95" t="str">
        <f>IF(ISBLANK(Perigon!P3052),"",Perigon!P3052)</f>
        <v/>
      </c>
      <c r="O3057" s="38" t="str">
        <f>IF($L3057="","",VLOOKUP($R3057,Tarife!$A$2:$R$599,13,FALSE))</f>
        <v/>
      </c>
      <c r="P3057" s="38" t="str">
        <f t="shared" si="47"/>
        <v/>
      </c>
      <c r="R3057" s="100" t="str">
        <f>Zusammenzug!$C$25&amp;"-"&amp;Zusammenzug!$A$7&amp;"-"&amp;Leistungen!L3057</f>
        <v>2024-0-</v>
      </c>
    </row>
    <row r="3058" spans="1:18" x14ac:dyDescent="0.2">
      <c r="A3058" s="95" t="str">
        <f>IF(ISBLANK(Perigon!E3053),"",Perigon!E3053)</f>
        <v/>
      </c>
      <c r="B3058" s="95" t="str">
        <f>IF(ISBLANK(Perigon!G3053),"",Perigon!G3053)</f>
        <v/>
      </c>
      <c r="C3058" s="96" t="str">
        <f>IF(ISBLANK(Perigon!I3053),"",Perigon!I3053)</f>
        <v/>
      </c>
      <c r="D3058" s="97" t="str">
        <f>IF(ISBLANK(Perigon!J3053),"",Perigon!J3053)</f>
        <v/>
      </c>
      <c r="E3058" s="64" t="str">
        <f>IF(ISBLANK(Perigon!K3053),"",Perigon!K3053)</f>
        <v/>
      </c>
      <c r="F3058" s="65"/>
      <c r="G3058" s="64"/>
      <c r="H3058" s="69" t="str">
        <f>IF(ISBLANK(Perigon!L3053),"",Perigon!L3053)</f>
        <v/>
      </c>
      <c r="I3058" s="69" t="str">
        <f>IF(ISBLANK(Perigon!M3053),"",Perigon!M3053)</f>
        <v/>
      </c>
      <c r="J3058" s="98" t="str">
        <f>IF(ISBLANK(Perigon!N3053),"",Perigon!N3053)</f>
        <v/>
      </c>
      <c r="K3058" s="99" t="str">
        <f>IF(ISBLANK(Perigon!J3053),"",Perigon!T3053)</f>
        <v/>
      </c>
      <c r="L3058" s="95" t="str">
        <f>IF(ISBLANK(Perigon!O3053),"",Perigon!O3053)</f>
        <v/>
      </c>
      <c r="M3058" s="95" t="str">
        <f>IF(ISBLANK(Perigon!R3053),"",Perigon!R3053)</f>
        <v/>
      </c>
      <c r="N3058" s="95" t="str">
        <f>IF(ISBLANK(Perigon!P3053),"",Perigon!P3053)</f>
        <v/>
      </c>
      <c r="O3058" s="38" t="str">
        <f>IF($L3058="","",VLOOKUP($R3058,Tarife!$A$2:$R$599,13,FALSE))</f>
        <v/>
      </c>
      <c r="P3058" s="38" t="str">
        <f t="shared" si="47"/>
        <v/>
      </c>
      <c r="R3058" s="100" t="str">
        <f>Zusammenzug!$C$25&amp;"-"&amp;Zusammenzug!$A$7&amp;"-"&amp;Leistungen!L3058</f>
        <v>2024-0-</v>
      </c>
    </row>
    <row r="3059" spans="1:18" x14ac:dyDescent="0.2">
      <c r="A3059" s="95" t="str">
        <f>IF(ISBLANK(Perigon!E3054),"",Perigon!E3054)</f>
        <v/>
      </c>
      <c r="B3059" s="95" t="str">
        <f>IF(ISBLANK(Perigon!G3054),"",Perigon!G3054)</f>
        <v/>
      </c>
      <c r="C3059" s="96" t="str">
        <f>IF(ISBLANK(Perigon!I3054),"",Perigon!I3054)</f>
        <v/>
      </c>
      <c r="D3059" s="97" t="str">
        <f>IF(ISBLANK(Perigon!J3054),"",Perigon!J3054)</f>
        <v/>
      </c>
      <c r="E3059" s="64" t="str">
        <f>IF(ISBLANK(Perigon!K3054),"",Perigon!K3054)</f>
        <v/>
      </c>
      <c r="F3059" s="65"/>
      <c r="G3059" s="64"/>
      <c r="H3059" s="69" t="str">
        <f>IF(ISBLANK(Perigon!L3054),"",Perigon!L3054)</f>
        <v/>
      </c>
      <c r="I3059" s="69" t="str">
        <f>IF(ISBLANK(Perigon!M3054),"",Perigon!M3054)</f>
        <v/>
      </c>
      <c r="J3059" s="98" t="str">
        <f>IF(ISBLANK(Perigon!N3054),"",Perigon!N3054)</f>
        <v/>
      </c>
      <c r="K3059" s="99" t="str">
        <f>IF(ISBLANK(Perigon!J3054),"",Perigon!T3054)</f>
        <v/>
      </c>
      <c r="L3059" s="95" t="str">
        <f>IF(ISBLANK(Perigon!O3054),"",Perigon!O3054)</f>
        <v/>
      </c>
      <c r="M3059" s="95" t="str">
        <f>IF(ISBLANK(Perigon!R3054),"",Perigon!R3054)</f>
        <v/>
      </c>
      <c r="N3059" s="95" t="str">
        <f>IF(ISBLANK(Perigon!P3054),"",Perigon!P3054)</f>
        <v/>
      </c>
      <c r="O3059" s="38" t="str">
        <f>IF($L3059="","",VLOOKUP($R3059,Tarife!$A$2:$R$599,13,FALSE))</f>
        <v/>
      </c>
      <c r="P3059" s="38" t="str">
        <f t="shared" si="47"/>
        <v/>
      </c>
      <c r="R3059" s="100" t="str">
        <f>Zusammenzug!$C$25&amp;"-"&amp;Zusammenzug!$A$7&amp;"-"&amp;Leistungen!L3059</f>
        <v>2024-0-</v>
      </c>
    </row>
    <row r="3060" spans="1:18" x14ac:dyDescent="0.2">
      <c r="A3060" s="95" t="str">
        <f>IF(ISBLANK(Perigon!E3055),"",Perigon!E3055)</f>
        <v/>
      </c>
      <c r="B3060" s="95" t="str">
        <f>IF(ISBLANK(Perigon!G3055),"",Perigon!G3055)</f>
        <v/>
      </c>
      <c r="C3060" s="96" t="str">
        <f>IF(ISBLANK(Perigon!I3055),"",Perigon!I3055)</f>
        <v/>
      </c>
      <c r="D3060" s="97" t="str">
        <f>IF(ISBLANK(Perigon!J3055),"",Perigon!J3055)</f>
        <v/>
      </c>
      <c r="E3060" s="64" t="str">
        <f>IF(ISBLANK(Perigon!K3055),"",Perigon!K3055)</f>
        <v/>
      </c>
      <c r="F3060" s="65"/>
      <c r="G3060" s="64"/>
      <c r="H3060" s="69" t="str">
        <f>IF(ISBLANK(Perigon!L3055),"",Perigon!L3055)</f>
        <v/>
      </c>
      <c r="I3060" s="69" t="str">
        <f>IF(ISBLANK(Perigon!M3055),"",Perigon!M3055)</f>
        <v/>
      </c>
      <c r="J3060" s="98" t="str">
        <f>IF(ISBLANK(Perigon!N3055),"",Perigon!N3055)</f>
        <v/>
      </c>
      <c r="K3060" s="99" t="str">
        <f>IF(ISBLANK(Perigon!J3055),"",Perigon!T3055)</f>
        <v/>
      </c>
      <c r="L3060" s="95" t="str">
        <f>IF(ISBLANK(Perigon!O3055),"",Perigon!O3055)</f>
        <v/>
      </c>
      <c r="M3060" s="95" t="str">
        <f>IF(ISBLANK(Perigon!R3055),"",Perigon!R3055)</f>
        <v/>
      </c>
      <c r="N3060" s="95" t="str">
        <f>IF(ISBLANK(Perigon!P3055),"",Perigon!P3055)</f>
        <v/>
      </c>
      <c r="O3060" s="38" t="str">
        <f>IF($L3060="","",VLOOKUP($R3060,Tarife!$A$2:$R$599,13,FALSE))</f>
        <v/>
      </c>
      <c r="P3060" s="38" t="str">
        <f t="shared" si="47"/>
        <v/>
      </c>
      <c r="R3060" s="100" t="str">
        <f>Zusammenzug!$C$25&amp;"-"&amp;Zusammenzug!$A$7&amp;"-"&amp;Leistungen!L3060</f>
        <v>2024-0-</v>
      </c>
    </row>
    <row r="3061" spans="1:18" x14ac:dyDescent="0.2">
      <c r="A3061" s="95" t="str">
        <f>IF(ISBLANK(Perigon!E3056),"",Perigon!E3056)</f>
        <v/>
      </c>
      <c r="B3061" s="95" t="str">
        <f>IF(ISBLANK(Perigon!G3056),"",Perigon!G3056)</f>
        <v/>
      </c>
      <c r="C3061" s="96" t="str">
        <f>IF(ISBLANK(Perigon!I3056),"",Perigon!I3056)</f>
        <v/>
      </c>
      <c r="D3061" s="97" t="str">
        <f>IF(ISBLANK(Perigon!J3056),"",Perigon!J3056)</f>
        <v/>
      </c>
      <c r="E3061" s="64" t="str">
        <f>IF(ISBLANK(Perigon!K3056),"",Perigon!K3056)</f>
        <v/>
      </c>
      <c r="F3061" s="65"/>
      <c r="G3061" s="64"/>
      <c r="H3061" s="69" t="str">
        <f>IF(ISBLANK(Perigon!L3056),"",Perigon!L3056)</f>
        <v/>
      </c>
      <c r="I3061" s="69" t="str">
        <f>IF(ISBLANK(Perigon!M3056),"",Perigon!M3056)</f>
        <v/>
      </c>
      <c r="J3061" s="98" t="str">
        <f>IF(ISBLANK(Perigon!N3056),"",Perigon!N3056)</f>
        <v/>
      </c>
      <c r="K3061" s="99" t="str">
        <f>IF(ISBLANK(Perigon!J3056),"",Perigon!T3056)</f>
        <v/>
      </c>
      <c r="L3061" s="95" t="str">
        <f>IF(ISBLANK(Perigon!O3056),"",Perigon!O3056)</f>
        <v/>
      </c>
      <c r="M3061" s="95" t="str">
        <f>IF(ISBLANK(Perigon!R3056),"",Perigon!R3056)</f>
        <v/>
      </c>
      <c r="N3061" s="95" t="str">
        <f>IF(ISBLANK(Perigon!P3056),"",Perigon!P3056)</f>
        <v/>
      </c>
      <c r="O3061" s="38" t="str">
        <f>IF($L3061="","",VLOOKUP($R3061,Tarife!$A$2:$R$599,13,FALSE))</f>
        <v/>
      </c>
      <c r="P3061" s="38" t="str">
        <f t="shared" si="47"/>
        <v/>
      </c>
      <c r="R3061" s="100" t="str">
        <f>Zusammenzug!$C$25&amp;"-"&amp;Zusammenzug!$A$7&amp;"-"&amp;Leistungen!L3061</f>
        <v>2024-0-</v>
      </c>
    </row>
    <row r="3062" spans="1:18" x14ac:dyDescent="0.2">
      <c r="A3062" s="95" t="str">
        <f>IF(ISBLANK(Perigon!E3057),"",Perigon!E3057)</f>
        <v/>
      </c>
      <c r="B3062" s="95" t="str">
        <f>IF(ISBLANK(Perigon!G3057),"",Perigon!G3057)</f>
        <v/>
      </c>
      <c r="C3062" s="96" t="str">
        <f>IF(ISBLANK(Perigon!I3057),"",Perigon!I3057)</f>
        <v/>
      </c>
      <c r="D3062" s="97" t="str">
        <f>IF(ISBLANK(Perigon!J3057),"",Perigon!J3057)</f>
        <v/>
      </c>
      <c r="E3062" s="64" t="str">
        <f>IF(ISBLANK(Perigon!K3057),"",Perigon!K3057)</f>
        <v/>
      </c>
      <c r="F3062" s="65"/>
      <c r="G3062" s="64"/>
      <c r="H3062" s="69" t="str">
        <f>IF(ISBLANK(Perigon!L3057),"",Perigon!L3057)</f>
        <v/>
      </c>
      <c r="I3062" s="69" t="str">
        <f>IF(ISBLANK(Perigon!M3057),"",Perigon!M3057)</f>
        <v/>
      </c>
      <c r="J3062" s="98" t="str">
        <f>IF(ISBLANK(Perigon!N3057),"",Perigon!N3057)</f>
        <v/>
      </c>
      <c r="K3062" s="99" t="str">
        <f>IF(ISBLANK(Perigon!J3057),"",Perigon!T3057)</f>
        <v/>
      </c>
      <c r="L3062" s="95" t="str">
        <f>IF(ISBLANK(Perigon!O3057),"",Perigon!O3057)</f>
        <v/>
      </c>
      <c r="M3062" s="95" t="str">
        <f>IF(ISBLANK(Perigon!R3057),"",Perigon!R3057)</f>
        <v/>
      </c>
      <c r="N3062" s="95" t="str">
        <f>IF(ISBLANK(Perigon!P3057),"",Perigon!P3057)</f>
        <v/>
      </c>
      <c r="O3062" s="38" t="str">
        <f>IF($L3062="","",VLOOKUP($R3062,Tarife!$A$2:$R$599,13,FALSE))</f>
        <v/>
      </c>
      <c r="P3062" s="38" t="str">
        <f t="shared" si="47"/>
        <v/>
      </c>
      <c r="R3062" s="100" t="str">
        <f>Zusammenzug!$C$25&amp;"-"&amp;Zusammenzug!$A$7&amp;"-"&amp;Leistungen!L3062</f>
        <v>2024-0-</v>
      </c>
    </row>
    <row r="3063" spans="1:18" x14ac:dyDescent="0.2">
      <c r="A3063" s="95" t="str">
        <f>IF(ISBLANK(Perigon!E3058),"",Perigon!E3058)</f>
        <v/>
      </c>
      <c r="B3063" s="95" t="str">
        <f>IF(ISBLANK(Perigon!G3058),"",Perigon!G3058)</f>
        <v/>
      </c>
      <c r="C3063" s="96" t="str">
        <f>IF(ISBLANK(Perigon!I3058),"",Perigon!I3058)</f>
        <v/>
      </c>
      <c r="D3063" s="97" t="str">
        <f>IF(ISBLANK(Perigon!J3058),"",Perigon!J3058)</f>
        <v/>
      </c>
      <c r="E3063" s="64" t="str">
        <f>IF(ISBLANK(Perigon!K3058),"",Perigon!K3058)</f>
        <v/>
      </c>
      <c r="F3063" s="65"/>
      <c r="G3063" s="64"/>
      <c r="H3063" s="69" t="str">
        <f>IF(ISBLANK(Perigon!L3058),"",Perigon!L3058)</f>
        <v/>
      </c>
      <c r="I3063" s="69" t="str">
        <f>IF(ISBLANK(Perigon!M3058),"",Perigon!M3058)</f>
        <v/>
      </c>
      <c r="J3063" s="98" t="str">
        <f>IF(ISBLANK(Perigon!N3058),"",Perigon!N3058)</f>
        <v/>
      </c>
      <c r="K3063" s="99" t="str">
        <f>IF(ISBLANK(Perigon!J3058),"",Perigon!T3058)</f>
        <v/>
      </c>
      <c r="L3063" s="95" t="str">
        <f>IF(ISBLANK(Perigon!O3058),"",Perigon!O3058)</f>
        <v/>
      </c>
      <c r="M3063" s="95" t="str">
        <f>IF(ISBLANK(Perigon!R3058),"",Perigon!R3058)</f>
        <v/>
      </c>
      <c r="N3063" s="95" t="str">
        <f>IF(ISBLANK(Perigon!P3058),"",Perigon!P3058)</f>
        <v/>
      </c>
      <c r="O3063" s="38" t="str">
        <f>IF($L3063="","",VLOOKUP($R3063,Tarife!$A$2:$R$599,13,FALSE))</f>
        <v/>
      </c>
      <c r="P3063" s="38" t="str">
        <f t="shared" si="47"/>
        <v/>
      </c>
      <c r="R3063" s="100" t="str">
        <f>Zusammenzug!$C$25&amp;"-"&amp;Zusammenzug!$A$7&amp;"-"&amp;Leistungen!L3063</f>
        <v>2024-0-</v>
      </c>
    </row>
    <row r="3064" spans="1:18" x14ac:dyDescent="0.2">
      <c r="A3064" s="95" t="str">
        <f>IF(ISBLANK(Perigon!E3059),"",Perigon!E3059)</f>
        <v/>
      </c>
      <c r="B3064" s="95" t="str">
        <f>IF(ISBLANK(Perigon!G3059),"",Perigon!G3059)</f>
        <v/>
      </c>
      <c r="C3064" s="96" t="str">
        <f>IF(ISBLANK(Perigon!I3059),"",Perigon!I3059)</f>
        <v/>
      </c>
      <c r="D3064" s="97" t="str">
        <f>IF(ISBLANK(Perigon!J3059),"",Perigon!J3059)</f>
        <v/>
      </c>
      <c r="E3064" s="64" t="str">
        <f>IF(ISBLANK(Perigon!K3059),"",Perigon!K3059)</f>
        <v/>
      </c>
      <c r="F3064" s="65"/>
      <c r="G3064" s="64"/>
      <c r="H3064" s="69" t="str">
        <f>IF(ISBLANK(Perigon!L3059),"",Perigon!L3059)</f>
        <v/>
      </c>
      <c r="I3064" s="69" t="str">
        <f>IF(ISBLANK(Perigon!M3059),"",Perigon!M3059)</f>
        <v/>
      </c>
      <c r="J3064" s="98" t="str">
        <f>IF(ISBLANK(Perigon!N3059),"",Perigon!N3059)</f>
        <v/>
      </c>
      <c r="K3064" s="99" t="str">
        <f>IF(ISBLANK(Perigon!J3059),"",Perigon!T3059)</f>
        <v/>
      </c>
      <c r="L3064" s="95" t="str">
        <f>IF(ISBLANK(Perigon!O3059),"",Perigon!O3059)</f>
        <v/>
      </c>
      <c r="M3064" s="95" t="str">
        <f>IF(ISBLANK(Perigon!R3059),"",Perigon!R3059)</f>
        <v/>
      </c>
      <c r="N3064" s="95" t="str">
        <f>IF(ISBLANK(Perigon!P3059),"",Perigon!P3059)</f>
        <v/>
      </c>
      <c r="O3064" s="38" t="str">
        <f>IF($L3064="","",VLOOKUP($R3064,Tarife!$A$2:$R$599,13,FALSE))</f>
        <v/>
      </c>
      <c r="P3064" s="38" t="str">
        <f t="shared" si="47"/>
        <v/>
      </c>
      <c r="R3064" s="100" t="str">
        <f>Zusammenzug!$C$25&amp;"-"&amp;Zusammenzug!$A$7&amp;"-"&amp;Leistungen!L3064</f>
        <v>2024-0-</v>
      </c>
    </row>
    <row r="3065" spans="1:18" x14ac:dyDescent="0.2">
      <c r="A3065" s="95" t="str">
        <f>IF(ISBLANK(Perigon!E3060),"",Perigon!E3060)</f>
        <v/>
      </c>
      <c r="B3065" s="95" t="str">
        <f>IF(ISBLANK(Perigon!G3060),"",Perigon!G3060)</f>
        <v/>
      </c>
      <c r="C3065" s="96" t="str">
        <f>IF(ISBLANK(Perigon!I3060),"",Perigon!I3060)</f>
        <v/>
      </c>
      <c r="D3065" s="97" t="str">
        <f>IF(ISBLANK(Perigon!J3060),"",Perigon!J3060)</f>
        <v/>
      </c>
      <c r="E3065" s="64" t="str">
        <f>IF(ISBLANK(Perigon!K3060),"",Perigon!K3060)</f>
        <v/>
      </c>
      <c r="F3065" s="65"/>
      <c r="G3065" s="64"/>
      <c r="H3065" s="69" t="str">
        <f>IF(ISBLANK(Perigon!L3060),"",Perigon!L3060)</f>
        <v/>
      </c>
      <c r="I3065" s="69" t="str">
        <f>IF(ISBLANK(Perigon!M3060),"",Perigon!M3060)</f>
        <v/>
      </c>
      <c r="J3065" s="98" t="str">
        <f>IF(ISBLANK(Perigon!N3060),"",Perigon!N3060)</f>
        <v/>
      </c>
      <c r="K3065" s="99" t="str">
        <f>IF(ISBLANK(Perigon!J3060),"",Perigon!T3060)</f>
        <v/>
      </c>
      <c r="L3065" s="95" t="str">
        <f>IF(ISBLANK(Perigon!O3060),"",Perigon!O3060)</f>
        <v/>
      </c>
      <c r="M3065" s="95" t="str">
        <f>IF(ISBLANK(Perigon!R3060),"",Perigon!R3060)</f>
        <v/>
      </c>
      <c r="N3065" s="95" t="str">
        <f>IF(ISBLANK(Perigon!P3060),"",Perigon!P3060)</f>
        <v/>
      </c>
      <c r="O3065" s="38" t="str">
        <f>IF($L3065="","",VLOOKUP($R3065,Tarife!$A$2:$R$599,13,FALSE))</f>
        <v/>
      </c>
      <c r="P3065" s="38" t="str">
        <f t="shared" si="47"/>
        <v/>
      </c>
      <c r="R3065" s="100" t="str">
        <f>Zusammenzug!$C$25&amp;"-"&amp;Zusammenzug!$A$7&amp;"-"&amp;Leistungen!L3065</f>
        <v>2024-0-</v>
      </c>
    </row>
    <row r="3066" spans="1:18" x14ac:dyDescent="0.2">
      <c r="A3066" s="95" t="str">
        <f>IF(ISBLANK(Perigon!E3061),"",Perigon!E3061)</f>
        <v/>
      </c>
      <c r="B3066" s="95" t="str">
        <f>IF(ISBLANK(Perigon!G3061),"",Perigon!G3061)</f>
        <v/>
      </c>
      <c r="C3066" s="96" t="str">
        <f>IF(ISBLANK(Perigon!I3061),"",Perigon!I3061)</f>
        <v/>
      </c>
      <c r="D3066" s="97" t="str">
        <f>IF(ISBLANK(Perigon!J3061),"",Perigon!J3061)</f>
        <v/>
      </c>
      <c r="E3066" s="64" t="str">
        <f>IF(ISBLANK(Perigon!K3061),"",Perigon!K3061)</f>
        <v/>
      </c>
      <c r="F3066" s="65"/>
      <c r="G3066" s="64"/>
      <c r="H3066" s="69" t="str">
        <f>IF(ISBLANK(Perigon!L3061),"",Perigon!L3061)</f>
        <v/>
      </c>
      <c r="I3066" s="69" t="str">
        <f>IF(ISBLANK(Perigon!M3061),"",Perigon!M3061)</f>
        <v/>
      </c>
      <c r="J3066" s="98" t="str">
        <f>IF(ISBLANK(Perigon!N3061),"",Perigon!N3061)</f>
        <v/>
      </c>
      <c r="K3066" s="99" t="str">
        <f>IF(ISBLANK(Perigon!J3061),"",Perigon!T3061)</f>
        <v/>
      </c>
      <c r="L3066" s="95" t="str">
        <f>IF(ISBLANK(Perigon!O3061),"",Perigon!O3061)</f>
        <v/>
      </c>
      <c r="M3066" s="95" t="str">
        <f>IF(ISBLANK(Perigon!R3061),"",Perigon!R3061)</f>
        <v/>
      </c>
      <c r="N3066" s="95" t="str">
        <f>IF(ISBLANK(Perigon!P3061),"",Perigon!P3061)</f>
        <v/>
      </c>
      <c r="O3066" s="38" t="str">
        <f>IF($L3066="","",VLOOKUP($R3066,Tarife!$A$2:$R$599,13,FALSE))</f>
        <v/>
      </c>
      <c r="P3066" s="38" t="str">
        <f t="shared" si="47"/>
        <v/>
      </c>
      <c r="R3066" s="100" t="str">
        <f>Zusammenzug!$C$25&amp;"-"&amp;Zusammenzug!$A$7&amp;"-"&amp;Leistungen!L3066</f>
        <v>2024-0-</v>
      </c>
    </row>
    <row r="3067" spans="1:18" x14ac:dyDescent="0.2">
      <c r="A3067" s="95" t="str">
        <f>IF(ISBLANK(Perigon!E3062),"",Perigon!E3062)</f>
        <v/>
      </c>
      <c r="B3067" s="95" t="str">
        <f>IF(ISBLANK(Perigon!G3062),"",Perigon!G3062)</f>
        <v/>
      </c>
      <c r="C3067" s="96" t="str">
        <f>IF(ISBLANK(Perigon!I3062),"",Perigon!I3062)</f>
        <v/>
      </c>
      <c r="D3067" s="97" t="str">
        <f>IF(ISBLANK(Perigon!J3062),"",Perigon!J3062)</f>
        <v/>
      </c>
      <c r="E3067" s="64" t="str">
        <f>IF(ISBLANK(Perigon!K3062),"",Perigon!K3062)</f>
        <v/>
      </c>
      <c r="F3067" s="65"/>
      <c r="G3067" s="64"/>
      <c r="H3067" s="69" t="str">
        <f>IF(ISBLANK(Perigon!L3062),"",Perigon!L3062)</f>
        <v/>
      </c>
      <c r="I3067" s="69" t="str">
        <f>IF(ISBLANK(Perigon!M3062),"",Perigon!M3062)</f>
        <v/>
      </c>
      <c r="J3067" s="98" t="str">
        <f>IF(ISBLANK(Perigon!N3062),"",Perigon!N3062)</f>
        <v/>
      </c>
      <c r="K3067" s="99" t="str">
        <f>IF(ISBLANK(Perigon!J3062),"",Perigon!T3062)</f>
        <v/>
      </c>
      <c r="L3067" s="95" t="str">
        <f>IF(ISBLANK(Perigon!O3062),"",Perigon!O3062)</f>
        <v/>
      </c>
      <c r="M3067" s="95" t="str">
        <f>IF(ISBLANK(Perigon!R3062),"",Perigon!R3062)</f>
        <v/>
      </c>
      <c r="N3067" s="95" t="str">
        <f>IF(ISBLANK(Perigon!P3062),"",Perigon!P3062)</f>
        <v/>
      </c>
      <c r="O3067" s="38" t="str">
        <f>IF($L3067="","",VLOOKUP($R3067,Tarife!$A$2:$R$599,13,FALSE))</f>
        <v/>
      </c>
      <c r="P3067" s="38" t="str">
        <f t="shared" si="47"/>
        <v/>
      </c>
      <c r="R3067" s="100" t="str">
        <f>Zusammenzug!$C$25&amp;"-"&amp;Zusammenzug!$A$7&amp;"-"&amp;Leistungen!L3067</f>
        <v>2024-0-</v>
      </c>
    </row>
    <row r="3068" spans="1:18" x14ac:dyDescent="0.2">
      <c r="A3068" s="95" t="str">
        <f>IF(ISBLANK(Perigon!E3063),"",Perigon!E3063)</f>
        <v/>
      </c>
      <c r="B3068" s="95" t="str">
        <f>IF(ISBLANK(Perigon!G3063),"",Perigon!G3063)</f>
        <v/>
      </c>
      <c r="C3068" s="96" t="str">
        <f>IF(ISBLANK(Perigon!I3063),"",Perigon!I3063)</f>
        <v/>
      </c>
      <c r="D3068" s="97" t="str">
        <f>IF(ISBLANK(Perigon!J3063),"",Perigon!J3063)</f>
        <v/>
      </c>
      <c r="E3068" s="64" t="str">
        <f>IF(ISBLANK(Perigon!K3063),"",Perigon!K3063)</f>
        <v/>
      </c>
      <c r="F3068" s="65"/>
      <c r="G3068" s="64"/>
      <c r="H3068" s="69" t="str">
        <f>IF(ISBLANK(Perigon!L3063),"",Perigon!L3063)</f>
        <v/>
      </c>
      <c r="I3068" s="69" t="str">
        <f>IF(ISBLANK(Perigon!M3063),"",Perigon!M3063)</f>
        <v/>
      </c>
      <c r="J3068" s="98" t="str">
        <f>IF(ISBLANK(Perigon!N3063),"",Perigon!N3063)</f>
        <v/>
      </c>
      <c r="K3068" s="99" t="str">
        <f>IF(ISBLANK(Perigon!J3063),"",Perigon!T3063)</f>
        <v/>
      </c>
      <c r="L3068" s="95" t="str">
        <f>IF(ISBLANK(Perigon!O3063),"",Perigon!O3063)</f>
        <v/>
      </c>
      <c r="M3068" s="95" t="str">
        <f>IF(ISBLANK(Perigon!R3063),"",Perigon!R3063)</f>
        <v/>
      </c>
      <c r="N3068" s="95" t="str">
        <f>IF(ISBLANK(Perigon!P3063),"",Perigon!P3063)</f>
        <v/>
      </c>
      <c r="O3068" s="38" t="str">
        <f>IF($L3068="","",VLOOKUP($R3068,Tarife!$A$2:$R$599,13,FALSE))</f>
        <v/>
      </c>
      <c r="P3068" s="38" t="str">
        <f t="shared" si="47"/>
        <v/>
      </c>
      <c r="R3068" s="100" t="str">
        <f>Zusammenzug!$C$25&amp;"-"&amp;Zusammenzug!$A$7&amp;"-"&amp;Leistungen!L3068</f>
        <v>2024-0-</v>
      </c>
    </row>
    <row r="3069" spans="1:18" x14ac:dyDescent="0.2">
      <c r="A3069" s="95" t="str">
        <f>IF(ISBLANK(Perigon!E3064),"",Perigon!E3064)</f>
        <v/>
      </c>
      <c r="B3069" s="95" t="str">
        <f>IF(ISBLANK(Perigon!G3064),"",Perigon!G3064)</f>
        <v/>
      </c>
      <c r="C3069" s="96" t="str">
        <f>IF(ISBLANK(Perigon!I3064),"",Perigon!I3064)</f>
        <v/>
      </c>
      <c r="D3069" s="97" t="str">
        <f>IF(ISBLANK(Perigon!J3064),"",Perigon!J3064)</f>
        <v/>
      </c>
      <c r="E3069" s="64" t="str">
        <f>IF(ISBLANK(Perigon!K3064),"",Perigon!K3064)</f>
        <v/>
      </c>
      <c r="F3069" s="65"/>
      <c r="G3069" s="64"/>
      <c r="H3069" s="69" t="str">
        <f>IF(ISBLANK(Perigon!L3064),"",Perigon!L3064)</f>
        <v/>
      </c>
      <c r="I3069" s="69" t="str">
        <f>IF(ISBLANK(Perigon!M3064),"",Perigon!M3064)</f>
        <v/>
      </c>
      <c r="J3069" s="98" t="str">
        <f>IF(ISBLANK(Perigon!N3064),"",Perigon!N3064)</f>
        <v/>
      </c>
      <c r="K3069" s="99" t="str">
        <f>IF(ISBLANK(Perigon!J3064),"",Perigon!T3064)</f>
        <v/>
      </c>
      <c r="L3069" s="95" t="str">
        <f>IF(ISBLANK(Perigon!O3064),"",Perigon!O3064)</f>
        <v/>
      </c>
      <c r="M3069" s="95" t="str">
        <f>IF(ISBLANK(Perigon!R3064),"",Perigon!R3064)</f>
        <v/>
      </c>
      <c r="N3069" s="95" t="str">
        <f>IF(ISBLANK(Perigon!P3064),"",Perigon!P3064)</f>
        <v/>
      </c>
      <c r="O3069" s="38" t="str">
        <f>IF($L3069="","",VLOOKUP($R3069,Tarife!$A$2:$R$599,13,FALSE))</f>
        <v/>
      </c>
      <c r="P3069" s="38" t="str">
        <f t="shared" si="47"/>
        <v/>
      </c>
      <c r="R3069" s="100" t="str">
        <f>Zusammenzug!$C$25&amp;"-"&amp;Zusammenzug!$A$7&amp;"-"&amp;Leistungen!L3069</f>
        <v>2024-0-</v>
      </c>
    </row>
    <row r="3070" spans="1:18" x14ac:dyDescent="0.2">
      <c r="A3070" s="95" t="str">
        <f>IF(ISBLANK(Perigon!E3065),"",Perigon!E3065)</f>
        <v/>
      </c>
      <c r="B3070" s="95" t="str">
        <f>IF(ISBLANK(Perigon!G3065),"",Perigon!G3065)</f>
        <v/>
      </c>
      <c r="C3070" s="96" t="str">
        <f>IF(ISBLANK(Perigon!I3065),"",Perigon!I3065)</f>
        <v/>
      </c>
      <c r="D3070" s="97" t="str">
        <f>IF(ISBLANK(Perigon!J3065),"",Perigon!J3065)</f>
        <v/>
      </c>
      <c r="E3070" s="64" t="str">
        <f>IF(ISBLANK(Perigon!K3065),"",Perigon!K3065)</f>
        <v/>
      </c>
      <c r="F3070" s="65"/>
      <c r="G3070" s="64"/>
      <c r="H3070" s="69" t="str">
        <f>IF(ISBLANK(Perigon!L3065),"",Perigon!L3065)</f>
        <v/>
      </c>
      <c r="I3070" s="69" t="str">
        <f>IF(ISBLANK(Perigon!M3065),"",Perigon!M3065)</f>
        <v/>
      </c>
      <c r="J3070" s="98" t="str">
        <f>IF(ISBLANK(Perigon!N3065),"",Perigon!N3065)</f>
        <v/>
      </c>
      <c r="K3070" s="99" t="str">
        <f>IF(ISBLANK(Perigon!J3065),"",Perigon!T3065)</f>
        <v/>
      </c>
      <c r="L3070" s="95" t="str">
        <f>IF(ISBLANK(Perigon!O3065),"",Perigon!O3065)</f>
        <v/>
      </c>
      <c r="M3070" s="95" t="str">
        <f>IF(ISBLANK(Perigon!R3065),"",Perigon!R3065)</f>
        <v/>
      </c>
      <c r="N3070" s="95" t="str">
        <f>IF(ISBLANK(Perigon!P3065),"",Perigon!P3065)</f>
        <v/>
      </c>
      <c r="O3070" s="38" t="str">
        <f>IF($L3070="","",VLOOKUP($R3070,Tarife!$A$2:$R$599,13,FALSE))</f>
        <v/>
      </c>
      <c r="P3070" s="38" t="str">
        <f t="shared" si="47"/>
        <v/>
      </c>
      <c r="R3070" s="100" t="str">
        <f>Zusammenzug!$C$25&amp;"-"&amp;Zusammenzug!$A$7&amp;"-"&amp;Leistungen!L3070</f>
        <v>2024-0-</v>
      </c>
    </row>
    <row r="3071" spans="1:18" x14ac:dyDescent="0.2">
      <c r="A3071" s="95" t="str">
        <f>IF(ISBLANK(Perigon!E3066),"",Perigon!E3066)</f>
        <v/>
      </c>
      <c r="B3071" s="95" t="str">
        <f>IF(ISBLANK(Perigon!G3066),"",Perigon!G3066)</f>
        <v/>
      </c>
      <c r="C3071" s="96" t="str">
        <f>IF(ISBLANK(Perigon!I3066),"",Perigon!I3066)</f>
        <v/>
      </c>
      <c r="D3071" s="97" t="str">
        <f>IF(ISBLANK(Perigon!J3066),"",Perigon!J3066)</f>
        <v/>
      </c>
      <c r="E3071" s="64" t="str">
        <f>IF(ISBLANK(Perigon!K3066),"",Perigon!K3066)</f>
        <v/>
      </c>
      <c r="F3071" s="65"/>
      <c r="G3071" s="64"/>
      <c r="H3071" s="69" t="str">
        <f>IF(ISBLANK(Perigon!L3066),"",Perigon!L3066)</f>
        <v/>
      </c>
      <c r="I3071" s="69" t="str">
        <f>IF(ISBLANK(Perigon!M3066),"",Perigon!M3066)</f>
        <v/>
      </c>
      <c r="J3071" s="98" t="str">
        <f>IF(ISBLANK(Perigon!N3066),"",Perigon!N3066)</f>
        <v/>
      </c>
      <c r="K3071" s="99" t="str">
        <f>IF(ISBLANK(Perigon!J3066),"",Perigon!T3066)</f>
        <v/>
      </c>
      <c r="L3071" s="95" t="str">
        <f>IF(ISBLANK(Perigon!O3066),"",Perigon!O3066)</f>
        <v/>
      </c>
      <c r="M3071" s="95" t="str">
        <f>IF(ISBLANK(Perigon!R3066),"",Perigon!R3066)</f>
        <v/>
      </c>
      <c r="N3071" s="95" t="str">
        <f>IF(ISBLANK(Perigon!P3066),"",Perigon!P3066)</f>
        <v/>
      </c>
      <c r="O3071" s="38" t="str">
        <f>IF($L3071="","",VLOOKUP($R3071,Tarife!$A$2:$R$599,13,FALSE))</f>
        <v/>
      </c>
      <c r="P3071" s="38" t="str">
        <f t="shared" si="47"/>
        <v/>
      </c>
      <c r="R3071" s="100" t="str">
        <f>Zusammenzug!$C$25&amp;"-"&amp;Zusammenzug!$A$7&amp;"-"&amp;Leistungen!L3071</f>
        <v>2024-0-</v>
      </c>
    </row>
    <row r="3072" spans="1:18" x14ac:dyDescent="0.2">
      <c r="A3072" s="95" t="str">
        <f>IF(ISBLANK(Perigon!E3067),"",Perigon!E3067)</f>
        <v/>
      </c>
      <c r="B3072" s="95" t="str">
        <f>IF(ISBLANK(Perigon!G3067),"",Perigon!G3067)</f>
        <v/>
      </c>
      <c r="C3072" s="96" t="str">
        <f>IF(ISBLANK(Perigon!I3067),"",Perigon!I3067)</f>
        <v/>
      </c>
      <c r="D3072" s="97" t="str">
        <f>IF(ISBLANK(Perigon!J3067),"",Perigon!J3067)</f>
        <v/>
      </c>
      <c r="E3072" s="64" t="str">
        <f>IF(ISBLANK(Perigon!K3067),"",Perigon!K3067)</f>
        <v/>
      </c>
      <c r="F3072" s="65"/>
      <c r="G3072" s="64"/>
      <c r="H3072" s="69" t="str">
        <f>IF(ISBLANK(Perigon!L3067),"",Perigon!L3067)</f>
        <v/>
      </c>
      <c r="I3072" s="69" t="str">
        <f>IF(ISBLANK(Perigon!M3067),"",Perigon!M3067)</f>
        <v/>
      </c>
      <c r="J3072" s="98" t="str">
        <f>IF(ISBLANK(Perigon!N3067),"",Perigon!N3067)</f>
        <v/>
      </c>
      <c r="K3072" s="99" t="str">
        <f>IF(ISBLANK(Perigon!J3067),"",Perigon!T3067)</f>
        <v/>
      </c>
      <c r="L3072" s="95" t="str">
        <f>IF(ISBLANK(Perigon!O3067),"",Perigon!O3067)</f>
        <v/>
      </c>
      <c r="M3072" s="95" t="str">
        <f>IF(ISBLANK(Perigon!R3067),"",Perigon!R3067)</f>
        <v/>
      </c>
      <c r="N3072" s="95" t="str">
        <f>IF(ISBLANK(Perigon!P3067),"",Perigon!P3067)</f>
        <v/>
      </c>
      <c r="O3072" s="38" t="str">
        <f>IF($L3072="","",VLOOKUP($R3072,Tarife!$A$2:$R$599,13,FALSE))</f>
        <v/>
      </c>
      <c r="P3072" s="38" t="str">
        <f t="shared" si="47"/>
        <v/>
      </c>
      <c r="R3072" s="100" t="str">
        <f>Zusammenzug!$C$25&amp;"-"&amp;Zusammenzug!$A$7&amp;"-"&amp;Leistungen!L3072</f>
        <v>2024-0-</v>
      </c>
    </row>
    <row r="3073" spans="1:18" x14ac:dyDescent="0.2">
      <c r="A3073" s="95" t="str">
        <f>IF(ISBLANK(Perigon!E3068),"",Perigon!E3068)</f>
        <v/>
      </c>
      <c r="B3073" s="95" t="str">
        <f>IF(ISBLANK(Perigon!G3068),"",Perigon!G3068)</f>
        <v/>
      </c>
      <c r="C3073" s="96" t="str">
        <f>IF(ISBLANK(Perigon!I3068),"",Perigon!I3068)</f>
        <v/>
      </c>
      <c r="D3073" s="97" t="str">
        <f>IF(ISBLANK(Perigon!J3068),"",Perigon!J3068)</f>
        <v/>
      </c>
      <c r="E3073" s="64" t="str">
        <f>IF(ISBLANK(Perigon!K3068),"",Perigon!K3068)</f>
        <v/>
      </c>
      <c r="F3073" s="65"/>
      <c r="G3073" s="64"/>
      <c r="H3073" s="69" t="str">
        <f>IF(ISBLANK(Perigon!L3068),"",Perigon!L3068)</f>
        <v/>
      </c>
      <c r="I3073" s="69" t="str">
        <f>IF(ISBLANK(Perigon!M3068),"",Perigon!M3068)</f>
        <v/>
      </c>
      <c r="J3073" s="98" t="str">
        <f>IF(ISBLANK(Perigon!N3068),"",Perigon!N3068)</f>
        <v/>
      </c>
      <c r="K3073" s="99" t="str">
        <f>IF(ISBLANK(Perigon!J3068),"",Perigon!T3068)</f>
        <v/>
      </c>
      <c r="L3073" s="95" t="str">
        <f>IF(ISBLANK(Perigon!O3068),"",Perigon!O3068)</f>
        <v/>
      </c>
      <c r="M3073" s="95" t="str">
        <f>IF(ISBLANK(Perigon!R3068),"",Perigon!R3068)</f>
        <v/>
      </c>
      <c r="N3073" s="95" t="str">
        <f>IF(ISBLANK(Perigon!P3068),"",Perigon!P3068)</f>
        <v/>
      </c>
      <c r="O3073" s="38" t="str">
        <f>IF($L3073="","",VLOOKUP($R3073,Tarife!$A$2:$R$599,13,FALSE))</f>
        <v/>
      </c>
      <c r="P3073" s="38" t="str">
        <f t="shared" si="47"/>
        <v/>
      </c>
      <c r="R3073" s="100" t="str">
        <f>Zusammenzug!$C$25&amp;"-"&amp;Zusammenzug!$A$7&amp;"-"&amp;Leistungen!L3073</f>
        <v>2024-0-</v>
      </c>
    </row>
    <row r="3074" spans="1:18" x14ac:dyDescent="0.2">
      <c r="A3074" s="95" t="str">
        <f>IF(ISBLANK(Perigon!E3069),"",Perigon!E3069)</f>
        <v/>
      </c>
      <c r="B3074" s="95" t="str">
        <f>IF(ISBLANK(Perigon!G3069),"",Perigon!G3069)</f>
        <v/>
      </c>
      <c r="C3074" s="96" t="str">
        <f>IF(ISBLANK(Perigon!I3069),"",Perigon!I3069)</f>
        <v/>
      </c>
      <c r="D3074" s="97" t="str">
        <f>IF(ISBLANK(Perigon!J3069),"",Perigon!J3069)</f>
        <v/>
      </c>
      <c r="E3074" s="64" t="str">
        <f>IF(ISBLANK(Perigon!K3069),"",Perigon!K3069)</f>
        <v/>
      </c>
      <c r="F3074" s="65"/>
      <c r="G3074" s="64"/>
      <c r="H3074" s="69" t="str">
        <f>IF(ISBLANK(Perigon!L3069),"",Perigon!L3069)</f>
        <v/>
      </c>
      <c r="I3074" s="69" t="str">
        <f>IF(ISBLANK(Perigon!M3069),"",Perigon!M3069)</f>
        <v/>
      </c>
      <c r="J3074" s="98" t="str">
        <f>IF(ISBLANK(Perigon!N3069),"",Perigon!N3069)</f>
        <v/>
      </c>
      <c r="K3074" s="99" t="str">
        <f>IF(ISBLANK(Perigon!J3069),"",Perigon!T3069)</f>
        <v/>
      </c>
      <c r="L3074" s="95" t="str">
        <f>IF(ISBLANK(Perigon!O3069),"",Perigon!O3069)</f>
        <v/>
      </c>
      <c r="M3074" s="95" t="str">
        <f>IF(ISBLANK(Perigon!R3069),"",Perigon!R3069)</f>
        <v/>
      </c>
      <c r="N3074" s="95" t="str">
        <f>IF(ISBLANK(Perigon!P3069),"",Perigon!P3069)</f>
        <v/>
      </c>
      <c r="O3074" s="38" t="str">
        <f>IF($L3074="","",VLOOKUP($R3074,Tarife!$A$2:$R$599,13,FALSE))</f>
        <v/>
      </c>
      <c r="P3074" s="38" t="str">
        <f t="shared" si="47"/>
        <v/>
      </c>
      <c r="R3074" s="100" t="str">
        <f>Zusammenzug!$C$25&amp;"-"&amp;Zusammenzug!$A$7&amp;"-"&amp;Leistungen!L3074</f>
        <v>2024-0-</v>
      </c>
    </row>
    <row r="3075" spans="1:18" x14ac:dyDescent="0.2">
      <c r="A3075" s="95" t="str">
        <f>IF(ISBLANK(Perigon!E3070),"",Perigon!E3070)</f>
        <v/>
      </c>
      <c r="B3075" s="95" t="str">
        <f>IF(ISBLANK(Perigon!G3070),"",Perigon!G3070)</f>
        <v/>
      </c>
      <c r="C3075" s="96" t="str">
        <f>IF(ISBLANK(Perigon!I3070),"",Perigon!I3070)</f>
        <v/>
      </c>
      <c r="D3075" s="97" t="str">
        <f>IF(ISBLANK(Perigon!J3070),"",Perigon!J3070)</f>
        <v/>
      </c>
      <c r="E3075" s="64" t="str">
        <f>IF(ISBLANK(Perigon!K3070),"",Perigon!K3070)</f>
        <v/>
      </c>
      <c r="F3075" s="65"/>
      <c r="G3075" s="64"/>
      <c r="H3075" s="69" t="str">
        <f>IF(ISBLANK(Perigon!L3070),"",Perigon!L3070)</f>
        <v/>
      </c>
      <c r="I3075" s="69" t="str">
        <f>IF(ISBLANK(Perigon!M3070),"",Perigon!M3070)</f>
        <v/>
      </c>
      <c r="J3075" s="98" t="str">
        <f>IF(ISBLANK(Perigon!N3070),"",Perigon!N3070)</f>
        <v/>
      </c>
      <c r="K3075" s="99" t="str">
        <f>IF(ISBLANK(Perigon!J3070),"",Perigon!T3070)</f>
        <v/>
      </c>
      <c r="L3075" s="95" t="str">
        <f>IF(ISBLANK(Perigon!O3070),"",Perigon!O3070)</f>
        <v/>
      </c>
      <c r="M3075" s="95" t="str">
        <f>IF(ISBLANK(Perigon!R3070),"",Perigon!R3070)</f>
        <v/>
      </c>
      <c r="N3075" s="95" t="str">
        <f>IF(ISBLANK(Perigon!P3070),"",Perigon!P3070)</f>
        <v/>
      </c>
      <c r="O3075" s="38" t="str">
        <f>IF($L3075="","",VLOOKUP($R3075,Tarife!$A$2:$R$599,13,FALSE))</f>
        <v/>
      </c>
      <c r="P3075" s="38" t="str">
        <f t="shared" si="47"/>
        <v/>
      </c>
      <c r="R3075" s="100" t="str">
        <f>Zusammenzug!$C$25&amp;"-"&amp;Zusammenzug!$A$7&amp;"-"&amp;Leistungen!L3075</f>
        <v>2024-0-</v>
      </c>
    </row>
    <row r="3076" spans="1:18" x14ac:dyDescent="0.2">
      <c r="A3076" s="95" t="str">
        <f>IF(ISBLANK(Perigon!E3071),"",Perigon!E3071)</f>
        <v/>
      </c>
      <c r="B3076" s="95" t="str">
        <f>IF(ISBLANK(Perigon!G3071),"",Perigon!G3071)</f>
        <v/>
      </c>
      <c r="C3076" s="96" t="str">
        <f>IF(ISBLANK(Perigon!I3071),"",Perigon!I3071)</f>
        <v/>
      </c>
      <c r="D3076" s="97" t="str">
        <f>IF(ISBLANK(Perigon!J3071),"",Perigon!J3071)</f>
        <v/>
      </c>
      <c r="E3076" s="64" t="str">
        <f>IF(ISBLANK(Perigon!K3071),"",Perigon!K3071)</f>
        <v/>
      </c>
      <c r="F3076" s="65"/>
      <c r="G3076" s="64"/>
      <c r="H3076" s="69" t="str">
        <f>IF(ISBLANK(Perigon!L3071),"",Perigon!L3071)</f>
        <v/>
      </c>
      <c r="I3076" s="69" t="str">
        <f>IF(ISBLANK(Perigon!M3071),"",Perigon!M3071)</f>
        <v/>
      </c>
      <c r="J3076" s="98" t="str">
        <f>IF(ISBLANK(Perigon!N3071),"",Perigon!N3071)</f>
        <v/>
      </c>
      <c r="K3076" s="99" t="str">
        <f>IF(ISBLANK(Perigon!J3071),"",Perigon!T3071)</f>
        <v/>
      </c>
      <c r="L3076" s="95" t="str">
        <f>IF(ISBLANK(Perigon!O3071),"",Perigon!O3071)</f>
        <v/>
      </c>
      <c r="M3076" s="95" t="str">
        <f>IF(ISBLANK(Perigon!R3071),"",Perigon!R3071)</f>
        <v/>
      </c>
      <c r="N3076" s="95" t="str">
        <f>IF(ISBLANK(Perigon!P3071),"",Perigon!P3071)</f>
        <v/>
      </c>
      <c r="O3076" s="38" t="str">
        <f>IF($L3076="","",VLOOKUP($R3076,Tarife!$A$2:$R$599,13,FALSE))</f>
        <v/>
      </c>
      <c r="P3076" s="38" t="str">
        <f t="shared" si="47"/>
        <v/>
      </c>
      <c r="R3076" s="100" t="str">
        <f>Zusammenzug!$C$25&amp;"-"&amp;Zusammenzug!$A$7&amp;"-"&amp;Leistungen!L3076</f>
        <v>2024-0-</v>
      </c>
    </row>
    <row r="3077" spans="1:18" x14ac:dyDescent="0.2">
      <c r="A3077" s="95" t="str">
        <f>IF(ISBLANK(Perigon!E3072),"",Perigon!E3072)</f>
        <v/>
      </c>
      <c r="B3077" s="95" t="str">
        <f>IF(ISBLANK(Perigon!G3072),"",Perigon!G3072)</f>
        <v/>
      </c>
      <c r="C3077" s="96" t="str">
        <f>IF(ISBLANK(Perigon!I3072),"",Perigon!I3072)</f>
        <v/>
      </c>
      <c r="D3077" s="97" t="str">
        <f>IF(ISBLANK(Perigon!J3072),"",Perigon!J3072)</f>
        <v/>
      </c>
      <c r="E3077" s="64" t="str">
        <f>IF(ISBLANK(Perigon!K3072),"",Perigon!K3072)</f>
        <v/>
      </c>
      <c r="F3077" s="65"/>
      <c r="G3077" s="64"/>
      <c r="H3077" s="69" t="str">
        <f>IF(ISBLANK(Perigon!L3072),"",Perigon!L3072)</f>
        <v/>
      </c>
      <c r="I3077" s="69" t="str">
        <f>IF(ISBLANK(Perigon!M3072),"",Perigon!M3072)</f>
        <v/>
      </c>
      <c r="J3077" s="98" t="str">
        <f>IF(ISBLANK(Perigon!N3072),"",Perigon!N3072)</f>
        <v/>
      </c>
      <c r="K3077" s="99" t="str">
        <f>IF(ISBLANK(Perigon!J3072),"",Perigon!T3072)</f>
        <v/>
      </c>
      <c r="L3077" s="95" t="str">
        <f>IF(ISBLANK(Perigon!O3072),"",Perigon!O3072)</f>
        <v/>
      </c>
      <c r="M3077" s="95" t="str">
        <f>IF(ISBLANK(Perigon!R3072),"",Perigon!R3072)</f>
        <v/>
      </c>
      <c r="N3077" s="95" t="str">
        <f>IF(ISBLANK(Perigon!P3072),"",Perigon!P3072)</f>
        <v/>
      </c>
      <c r="O3077" s="38" t="str">
        <f>IF($L3077="","",VLOOKUP($R3077,Tarife!$A$2:$R$599,13,FALSE))</f>
        <v/>
      </c>
      <c r="P3077" s="38" t="str">
        <f t="shared" si="47"/>
        <v/>
      </c>
      <c r="R3077" s="100" t="str">
        <f>Zusammenzug!$C$25&amp;"-"&amp;Zusammenzug!$A$7&amp;"-"&amp;Leistungen!L3077</f>
        <v>2024-0-</v>
      </c>
    </row>
    <row r="3078" spans="1:18" x14ac:dyDescent="0.2">
      <c r="A3078" s="95" t="str">
        <f>IF(ISBLANK(Perigon!E3073),"",Perigon!E3073)</f>
        <v/>
      </c>
      <c r="B3078" s="95" t="str">
        <f>IF(ISBLANK(Perigon!G3073),"",Perigon!G3073)</f>
        <v/>
      </c>
      <c r="C3078" s="96" t="str">
        <f>IF(ISBLANK(Perigon!I3073),"",Perigon!I3073)</f>
        <v/>
      </c>
      <c r="D3078" s="97" t="str">
        <f>IF(ISBLANK(Perigon!J3073),"",Perigon!J3073)</f>
        <v/>
      </c>
      <c r="E3078" s="64" t="str">
        <f>IF(ISBLANK(Perigon!K3073),"",Perigon!K3073)</f>
        <v/>
      </c>
      <c r="F3078" s="65"/>
      <c r="G3078" s="64"/>
      <c r="H3078" s="69" t="str">
        <f>IF(ISBLANK(Perigon!L3073),"",Perigon!L3073)</f>
        <v/>
      </c>
      <c r="I3078" s="69" t="str">
        <f>IF(ISBLANK(Perigon!M3073),"",Perigon!M3073)</f>
        <v/>
      </c>
      <c r="J3078" s="98" t="str">
        <f>IF(ISBLANK(Perigon!N3073),"",Perigon!N3073)</f>
        <v/>
      </c>
      <c r="K3078" s="99" t="str">
        <f>IF(ISBLANK(Perigon!J3073),"",Perigon!T3073)</f>
        <v/>
      </c>
      <c r="L3078" s="95" t="str">
        <f>IF(ISBLANK(Perigon!O3073),"",Perigon!O3073)</f>
        <v/>
      </c>
      <c r="M3078" s="95" t="str">
        <f>IF(ISBLANK(Perigon!R3073),"",Perigon!R3073)</f>
        <v/>
      </c>
      <c r="N3078" s="95" t="str">
        <f>IF(ISBLANK(Perigon!P3073),"",Perigon!P3073)</f>
        <v/>
      </c>
      <c r="O3078" s="38" t="str">
        <f>IF($L3078="","",VLOOKUP($R3078,Tarife!$A$2:$R$599,13,FALSE))</f>
        <v/>
      </c>
      <c r="P3078" s="38" t="str">
        <f t="shared" si="47"/>
        <v/>
      </c>
      <c r="R3078" s="100" t="str">
        <f>Zusammenzug!$C$25&amp;"-"&amp;Zusammenzug!$A$7&amp;"-"&amp;Leistungen!L3078</f>
        <v>2024-0-</v>
      </c>
    </row>
    <row r="3079" spans="1:18" x14ac:dyDescent="0.2">
      <c r="A3079" s="95" t="str">
        <f>IF(ISBLANK(Perigon!E3074),"",Perigon!E3074)</f>
        <v/>
      </c>
      <c r="B3079" s="95" t="str">
        <f>IF(ISBLANK(Perigon!G3074),"",Perigon!G3074)</f>
        <v/>
      </c>
      <c r="C3079" s="96" t="str">
        <f>IF(ISBLANK(Perigon!I3074),"",Perigon!I3074)</f>
        <v/>
      </c>
      <c r="D3079" s="97" t="str">
        <f>IF(ISBLANK(Perigon!J3074),"",Perigon!J3074)</f>
        <v/>
      </c>
      <c r="E3079" s="64" t="str">
        <f>IF(ISBLANK(Perigon!K3074),"",Perigon!K3074)</f>
        <v/>
      </c>
      <c r="F3079" s="65"/>
      <c r="G3079" s="64"/>
      <c r="H3079" s="69" t="str">
        <f>IF(ISBLANK(Perigon!L3074),"",Perigon!L3074)</f>
        <v/>
      </c>
      <c r="I3079" s="69" t="str">
        <f>IF(ISBLANK(Perigon!M3074),"",Perigon!M3074)</f>
        <v/>
      </c>
      <c r="J3079" s="98" t="str">
        <f>IF(ISBLANK(Perigon!N3074),"",Perigon!N3074)</f>
        <v/>
      </c>
      <c r="K3079" s="99" t="str">
        <f>IF(ISBLANK(Perigon!J3074),"",Perigon!T3074)</f>
        <v/>
      </c>
      <c r="L3079" s="95" t="str">
        <f>IF(ISBLANK(Perigon!O3074),"",Perigon!O3074)</f>
        <v/>
      </c>
      <c r="M3079" s="95" t="str">
        <f>IF(ISBLANK(Perigon!R3074),"",Perigon!R3074)</f>
        <v/>
      </c>
      <c r="N3079" s="95" t="str">
        <f>IF(ISBLANK(Perigon!P3074),"",Perigon!P3074)</f>
        <v/>
      </c>
      <c r="O3079" s="38" t="str">
        <f>IF($L3079="","",VLOOKUP($R3079,Tarife!$A$2:$R$599,13,FALSE))</f>
        <v/>
      </c>
      <c r="P3079" s="38" t="str">
        <f t="shared" si="47"/>
        <v/>
      </c>
      <c r="R3079" s="100" t="str">
        <f>Zusammenzug!$C$25&amp;"-"&amp;Zusammenzug!$A$7&amp;"-"&amp;Leistungen!L3079</f>
        <v>2024-0-</v>
      </c>
    </row>
    <row r="3080" spans="1:18" x14ac:dyDescent="0.2">
      <c r="A3080" s="95" t="str">
        <f>IF(ISBLANK(Perigon!E3075),"",Perigon!E3075)</f>
        <v/>
      </c>
      <c r="B3080" s="95" t="str">
        <f>IF(ISBLANK(Perigon!G3075),"",Perigon!G3075)</f>
        <v/>
      </c>
      <c r="C3080" s="96" t="str">
        <f>IF(ISBLANK(Perigon!I3075),"",Perigon!I3075)</f>
        <v/>
      </c>
      <c r="D3080" s="97" t="str">
        <f>IF(ISBLANK(Perigon!J3075),"",Perigon!J3075)</f>
        <v/>
      </c>
      <c r="E3080" s="64" t="str">
        <f>IF(ISBLANK(Perigon!K3075),"",Perigon!K3075)</f>
        <v/>
      </c>
      <c r="F3080" s="65"/>
      <c r="G3080" s="64"/>
      <c r="H3080" s="69" t="str">
        <f>IF(ISBLANK(Perigon!L3075),"",Perigon!L3075)</f>
        <v/>
      </c>
      <c r="I3080" s="69" t="str">
        <f>IF(ISBLANK(Perigon!M3075),"",Perigon!M3075)</f>
        <v/>
      </c>
      <c r="J3080" s="98" t="str">
        <f>IF(ISBLANK(Perigon!N3075),"",Perigon!N3075)</f>
        <v/>
      </c>
      <c r="K3080" s="99" t="str">
        <f>IF(ISBLANK(Perigon!J3075),"",Perigon!T3075)</f>
        <v/>
      </c>
      <c r="L3080" s="95" t="str">
        <f>IF(ISBLANK(Perigon!O3075),"",Perigon!O3075)</f>
        <v/>
      </c>
      <c r="M3080" s="95" t="str">
        <f>IF(ISBLANK(Perigon!R3075),"",Perigon!R3075)</f>
        <v/>
      </c>
      <c r="N3080" s="95" t="str">
        <f>IF(ISBLANK(Perigon!P3075),"",Perigon!P3075)</f>
        <v/>
      </c>
      <c r="O3080" s="38" t="str">
        <f>IF($L3080="","",VLOOKUP($R3080,Tarife!$A$2:$R$599,13,FALSE))</f>
        <v/>
      </c>
      <c r="P3080" s="38" t="str">
        <f t="shared" ref="P3080:P3143" si="48">IF(L3080="","",IF(AND($L3080="Pabe",N3080&lt;O3080),M3080*O3080,IF(N3080&lt;O3080,M3080*N3080,M3080*O3080)))</f>
        <v/>
      </c>
      <c r="R3080" s="100" t="str">
        <f>Zusammenzug!$C$25&amp;"-"&amp;Zusammenzug!$A$7&amp;"-"&amp;Leistungen!L3080</f>
        <v>2024-0-</v>
      </c>
    </row>
    <row r="3081" spans="1:18" x14ac:dyDescent="0.2">
      <c r="A3081" s="95" t="str">
        <f>IF(ISBLANK(Perigon!E3076),"",Perigon!E3076)</f>
        <v/>
      </c>
      <c r="B3081" s="95" t="str">
        <f>IF(ISBLANK(Perigon!G3076),"",Perigon!G3076)</f>
        <v/>
      </c>
      <c r="C3081" s="96" t="str">
        <f>IF(ISBLANK(Perigon!I3076),"",Perigon!I3076)</f>
        <v/>
      </c>
      <c r="D3081" s="97" t="str">
        <f>IF(ISBLANK(Perigon!J3076),"",Perigon!J3076)</f>
        <v/>
      </c>
      <c r="E3081" s="64" t="str">
        <f>IF(ISBLANK(Perigon!K3076),"",Perigon!K3076)</f>
        <v/>
      </c>
      <c r="F3081" s="65"/>
      <c r="G3081" s="64"/>
      <c r="H3081" s="69" t="str">
        <f>IF(ISBLANK(Perigon!L3076),"",Perigon!L3076)</f>
        <v/>
      </c>
      <c r="I3081" s="69" t="str">
        <f>IF(ISBLANK(Perigon!M3076),"",Perigon!M3076)</f>
        <v/>
      </c>
      <c r="J3081" s="98" t="str">
        <f>IF(ISBLANK(Perigon!N3076),"",Perigon!N3076)</f>
        <v/>
      </c>
      <c r="K3081" s="99" t="str">
        <f>IF(ISBLANK(Perigon!J3076),"",Perigon!T3076)</f>
        <v/>
      </c>
      <c r="L3081" s="95" t="str">
        <f>IF(ISBLANK(Perigon!O3076),"",Perigon!O3076)</f>
        <v/>
      </c>
      <c r="M3081" s="95" t="str">
        <f>IF(ISBLANK(Perigon!R3076),"",Perigon!R3076)</f>
        <v/>
      </c>
      <c r="N3081" s="95" t="str">
        <f>IF(ISBLANK(Perigon!P3076),"",Perigon!P3076)</f>
        <v/>
      </c>
      <c r="O3081" s="38" t="str">
        <f>IF($L3081="","",VLOOKUP($R3081,Tarife!$A$2:$R$599,13,FALSE))</f>
        <v/>
      </c>
      <c r="P3081" s="38" t="str">
        <f t="shared" si="48"/>
        <v/>
      </c>
      <c r="R3081" s="100" t="str">
        <f>Zusammenzug!$C$25&amp;"-"&amp;Zusammenzug!$A$7&amp;"-"&amp;Leistungen!L3081</f>
        <v>2024-0-</v>
      </c>
    </row>
    <row r="3082" spans="1:18" x14ac:dyDescent="0.2">
      <c r="A3082" s="95" t="str">
        <f>IF(ISBLANK(Perigon!E3077),"",Perigon!E3077)</f>
        <v/>
      </c>
      <c r="B3082" s="95" t="str">
        <f>IF(ISBLANK(Perigon!G3077),"",Perigon!G3077)</f>
        <v/>
      </c>
      <c r="C3082" s="96" t="str">
        <f>IF(ISBLANK(Perigon!I3077),"",Perigon!I3077)</f>
        <v/>
      </c>
      <c r="D3082" s="97" t="str">
        <f>IF(ISBLANK(Perigon!J3077),"",Perigon!J3077)</f>
        <v/>
      </c>
      <c r="E3082" s="64" t="str">
        <f>IF(ISBLANK(Perigon!K3077),"",Perigon!K3077)</f>
        <v/>
      </c>
      <c r="F3082" s="65"/>
      <c r="G3082" s="64"/>
      <c r="H3082" s="69" t="str">
        <f>IF(ISBLANK(Perigon!L3077),"",Perigon!L3077)</f>
        <v/>
      </c>
      <c r="I3082" s="69" t="str">
        <f>IF(ISBLANK(Perigon!M3077),"",Perigon!M3077)</f>
        <v/>
      </c>
      <c r="J3082" s="98" t="str">
        <f>IF(ISBLANK(Perigon!N3077),"",Perigon!N3077)</f>
        <v/>
      </c>
      <c r="K3082" s="99" t="str">
        <f>IF(ISBLANK(Perigon!J3077),"",Perigon!T3077)</f>
        <v/>
      </c>
      <c r="L3082" s="95" t="str">
        <f>IF(ISBLANK(Perigon!O3077),"",Perigon!O3077)</f>
        <v/>
      </c>
      <c r="M3082" s="95" t="str">
        <f>IF(ISBLANK(Perigon!R3077),"",Perigon!R3077)</f>
        <v/>
      </c>
      <c r="N3082" s="95" t="str">
        <f>IF(ISBLANK(Perigon!P3077),"",Perigon!P3077)</f>
        <v/>
      </c>
      <c r="O3082" s="38" t="str">
        <f>IF($L3082="","",VLOOKUP($R3082,Tarife!$A$2:$R$599,13,FALSE))</f>
        <v/>
      </c>
      <c r="P3082" s="38" t="str">
        <f t="shared" si="48"/>
        <v/>
      </c>
      <c r="R3082" s="100" t="str">
        <f>Zusammenzug!$C$25&amp;"-"&amp;Zusammenzug!$A$7&amp;"-"&amp;Leistungen!L3082</f>
        <v>2024-0-</v>
      </c>
    </row>
    <row r="3083" spans="1:18" x14ac:dyDescent="0.2">
      <c r="A3083" s="95" t="str">
        <f>IF(ISBLANK(Perigon!E3078),"",Perigon!E3078)</f>
        <v/>
      </c>
      <c r="B3083" s="95" t="str">
        <f>IF(ISBLANK(Perigon!G3078),"",Perigon!G3078)</f>
        <v/>
      </c>
      <c r="C3083" s="96" t="str">
        <f>IF(ISBLANK(Perigon!I3078),"",Perigon!I3078)</f>
        <v/>
      </c>
      <c r="D3083" s="97" t="str">
        <f>IF(ISBLANK(Perigon!J3078),"",Perigon!J3078)</f>
        <v/>
      </c>
      <c r="E3083" s="64" t="str">
        <f>IF(ISBLANK(Perigon!K3078),"",Perigon!K3078)</f>
        <v/>
      </c>
      <c r="F3083" s="65"/>
      <c r="G3083" s="64"/>
      <c r="H3083" s="69" t="str">
        <f>IF(ISBLANK(Perigon!L3078),"",Perigon!L3078)</f>
        <v/>
      </c>
      <c r="I3083" s="69" t="str">
        <f>IF(ISBLANK(Perigon!M3078),"",Perigon!M3078)</f>
        <v/>
      </c>
      <c r="J3083" s="98" t="str">
        <f>IF(ISBLANK(Perigon!N3078),"",Perigon!N3078)</f>
        <v/>
      </c>
      <c r="K3083" s="99" t="str">
        <f>IF(ISBLANK(Perigon!J3078),"",Perigon!T3078)</f>
        <v/>
      </c>
      <c r="L3083" s="95" t="str">
        <f>IF(ISBLANK(Perigon!O3078),"",Perigon!O3078)</f>
        <v/>
      </c>
      <c r="M3083" s="95" t="str">
        <f>IF(ISBLANK(Perigon!R3078),"",Perigon!R3078)</f>
        <v/>
      </c>
      <c r="N3083" s="95" t="str">
        <f>IF(ISBLANK(Perigon!P3078),"",Perigon!P3078)</f>
        <v/>
      </c>
      <c r="O3083" s="38" t="str">
        <f>IF($L3083="","",VLOOKUP($R3083,Tarife!$A$2:$R$599,13,FALSE))</f>
        <v/>
      </c>
      <c r="P3083" s="38" t="str">
        <f t="shared" si="48"/>
        <v/>
      </c>
      <c r="R3083" s="100" t="str">
        <f>Zusammenzug!$C$25&amp;"-"&amp;Zusammenzug!$A$7&amp;"-"&amp;Leistungen!L3083</f>
        <v>2024-0-</v>
      </c>
    </row>
    <row r="3084" spans="1:18" x14ac:dyDescent="0.2">
      <c r="A3084" s="95" t="str">
        <f>IF(ISBLANK(Perigon!E3079),"",Perigon!E3079)</f>
        <v/>
      </c>
      <c r="B3084" s="95" t="str">
        <f>IF(ISBLANK(Perigon!G3079),"",Perigon!G3079)</f>
        <v/>
      </c>
      <c r="C3084" s="96" t="str">
        <f>IF(ISBLANK(Perigon!I3079),"",Perigon!I3079)</f>
        <v/>
      </c>
      <c r="D3084" s="97" t="str">
        <f>IF(ISBLANK(Perigon!J3079),"",Perigon!J3079)</f>
        <v/>
      </c>
      <c r="E3084" s="64" t="str">
        <f>IF(ISBLANK(Perigon!K3079),"",Perigon!K3079)</f>
        <v/>
      </c>
      <c r="F3084" s="65"/>
      <c r="G3084" s="64"/>
      <c r="H3084" s="69" t="str">
        <f>IF(ISBLANK(Perigon!L3079),"",Perigon!L3079)</f>
        <v/>
      </c>
      <c r="I3084" s="69" t="str">
        <f>IF(ISBLANK(Perigon!M3079),"",Perigon!M3079)</f>
        <v/>
      </c>
      <c r="J3084" s="98" t="str">
        <f>IF(ISBLANK(Perigon!N3079),"",Perigon!N3079)</f>
        <v/>
      </c>
      <c r="K3084" s="99" t="str">
        <f>IF(ISBLANK(Perigon!J3079),"",Perigon!T3079)</f>
        <v/>
      </c>
      <c r="L3084" s="95" t="str">
        <f>IF(ISBLANK(Perigon!O3079),"",Perigon!O3079)</f>
        <v/>
      </c>
      <c r="M3084" s="95" t="str">
        <f>IF(ISBLANK(Perigon!R3079),"",Perigon!R3079)</f>
        <v/>
      </c>
      <c r="N3084" s="95" t="str">
        <f>IF(ISBLANK(Perigon!P3079),"",Perigon!P3079)</f>
        <v/>
      </c>
      <c r="O3084" s="38" t="str">
        <f>IF($L3084="","",VLOOKUP($R3084,Tarife!$A$2:$R$599,13,FALSE))</f>
        <v/>
      </c>
      <c r="P3084" s="38" t="str">
        <f t="shared" si="48"/>
        <v/>
      </c>
      <c r="R3084" s="100" t="str">
        <f>Zusammenzug!$C$25&amp;"-"&amp;Zusammenzug!$A$7&amp;"-"&amp;Leistungen!L3084</f>
        <v>2024-0-</v>
      </c>
    </row>
    <row r="3085" spans="1:18" x14ac:dyDescent="0.2">
      <c r="A3085" s="95" t="str">
        <f>IF(ISBLANK(Perigon!E3080),"",Perigon!E3080)</f>
        <v/>
      </c>
      <c r="B3085" s="95" t="str">
        <f>IF(ISBLANK(Perigon!G3080),"",Perigon!G3080)</f>
        <v/>
      </c>
      <c r="C3085" s="96" t="str">
        <f>IF(ISBLANK(Perigon!I3080),"",Perigon!I3080)</f>
        <v/>
      </c>
      <c r="D3085" s="97" t="str">
        <f>IF(ISBLANK(Perigon!J3080),"",Perigon!J3080)</f>
        <v/>
      </c>
      <c r="E3085" s="64" t="str">
        <f>IF(ISBLANK(Perigon!K3080),"",Perigon!K3080)</f>
        <v/>
      </c>
      <c r="F3085" s="65"/>
      <c r="G3085" s="64"/>
      <c r="H3085" s="69" t="str">
        <f>IF(ISBLANK(Perigon!L3080),"",Perigon!L3080)</f>
        <v/>
      </c>
      <c r="I3085" s="69" t="str">
        <f>IF(ISBLANK(Perigon!M3080),"",Perigon!M3080)</f>
        <v/>
      </c>
      <c r="J3085" s="98" t="str">
        <f>IF(ISBLANK(Perigon!N3080),"",Perigon!N3080)</f>
        <v/>
      </c>
      <c r="K3085" s="99" t="str">
        <f>IF(ISBLANK(Perigon!J3080),"",Perigon!T3080)</f>
        <v/>
      </c>
      <c r="L3085" s="95" t="str">
        <f>IF(ISBLANK(Perigon!O3080),"",Perigon!O3080)</f>
        <v/>
      </c>
      <c r="M3085" s="95" t="str">
        <f>IF(ISBLANK(Perigon!R3080),"",Perigon!R3080)</f>
        <v/>
      </c>
      <c r="N3085" s="95" t="str">
        <f>IF(ISBLANK(Perigon!P3080),"",Perigon!P3080)</f>
        <v/>
      </c>
      <c r="O3085" s="38" t="str">
        <f>IF($L3085="","",VLOOKUP($R3085,Tarife!$A$2:$R$599,13,FALSE))</f>
        <v/>
      </c>
      <c r="P3085" s="38" t="str">
        <f t="shared" si="48"/>
        <v/>
      </c>
      <c r="R3085" s="100" t="str">
        <f>Zusammenzug!$C$25&amp;"-"&amp;Zusammenzug!$A$7&amp;"-"&amp;Leistungen!L3085</f>
        <v>2024-0-</v>
      </c>
    </row>
    <row r="3086" spans="1:18" x14ac:dyDescent="0.2">
      <c r="A3086" s="95" t="str">
        <f>IF(ISBLANK(Perigon!E3081),"",Perigon!E3081)</f>
        <v/>
      </c>
      <c r="B3086" s="95" t="str">
        <f>IF(ISBLANK(Perigon!G3081),"",Perigon!G3081)</f>
        <v/>
      </c>
      <c r="C3086" s="96" t="str">
        <f>IF(ISBLANK(Perigon!I3081),"",Perigon!I3081)</f>
        <v/>
      </c>
      <c r="D3086" s="97" t="str">
        <f>IF(ISBLANK(Perigon!J3081),"",Perigon!J3081)</f>
        <v/>
      </c>
      <c r="E3086" s="64" t="str">
        <f>IF(ISBLANK(Perigon!K3081),"",Perigon!K3081)</f>
        <v/>
      </c>
      <c r="F3086" s="65"/>
      <c r="G3086" s="64"/>
      <c r="H3086" s="69" t="str">
        <f>IF(ISBLANK(Perigon!L3081),"",Perigon!L3081)</f>
        <v/>
      </c>
      <c r="I3086" s="69" t="str">
        <f>IF(ISBLANK(Perigon!M3081),"",Perigon!M3081)</f>
        <v/>
      </c>
      <c r="J3086" s="98" t="str">
        <f>IF(ISBLANK(Perigon!N3081),"",Perigon!N3081)</f>
        <v/>
      </c>
      <c r="K3086" s="99" t="str">
        <f>IF(ISBLANK(Perigon!J3081),"",Perigon!T3081)</f>
        <v/>
      </c>
      <c r="L3086" s="95" t="str">
        <f>IF(ISBLANK(Perigon!O3081),"",Perigon!O3081)</f>
        <v/>
      </c>
      <c r="M3086" s="95" t="str">
        <f>IF(ISBLANK(Perigon!R3081),"",Perigon!R3081)</f>
        <v/>
      </c>
      <c r="N3086" s="95" t="str">
        <f>IF(ISBLANK(Perigon!P3081),"",Perigon!P3081)</f>
        <v/>
      </c>
      <c r="O3086" s="38" t="str">
        <f>IF($L3086="","",VLOOKUP($R3086,Tarife!$A$2:$R$599,13,FALSE))</f>
        <v/>
      </c>
      <c r="P3086" s="38" t="str">
        <f t="shared" si="48"/>
        <v/>
      </c>
      <c r="R3086" s="100" t="str">
        <f>Zusammenzug!$C$25&amp;"-"&amp;Zusammenzug!$A$7&amp;"-"&amp;Leistungen!L3086</f>
        <v>2024-0-</v>
      </c>
    </row>
    <row r="3087" spans="1:18" x14ac:dyDescent="0.2">
      <c r="A3087" s="95" t="str">
        <f>IF(ISBLANK(Perigon!E3082),"",Perigon!E3082)</f>
        <v/>
      </c>
      <c r="B3087" s="95" t="str">
        <f>IF(ISBLANK(Perigon!G3082),"",Perigon!G3082)</f>
        <v/>
      </c>
      <c r="C3087" s="96" t="str">
        <f>IF(ISBLANK(Perigon!I3082),"",Perigon!I3082)</f>
        <v/>
      </c>
      <c r="D3087" s="97" t="str">
        <f>IF(ISBLANK(Perigon!J3082),"",Perigon!J3082)</f>
        <v/>
      </c>
      <c r="E3087" s="64" t="str">
        <f>IF(ISBLANK(Perigon!K3082),"",Perigon!K3082)</f>
        <v/>
      </c>
      <c r="F3087" s="65"/>
      <c r="G3087" s="64"/>
      <c r="H3087" s="69" t="str">
        <f>IF(ISBLANK(Perigon!L3082),"",Perigon!L3082)</f>
        <v/>
      </c>
      <c r="I3087" s="69" t="str">
        <f>IF(ISBLANK(Perigon!M3082),"",Perigon!M3082)</f>
        <v/>
      </c>
      <c r="J3087" s="98" t="str">
        <f>IF(ISBLANK(Perigon!N3082),"",Perigon!N3082)</f>
        <v/>
      </c>
      <c r="K3087" s="99" t="str">
        <f>IF(ISBLANK(Perigon!J3082),"",Perigon!T3082)</f>
        <v/>
      </c>
      <c r="L3087" s="95" t="str">
        <f>IF(ISBLANK(Perigon!O3082),"",Perigon!O3082)</f>
        <v/>
      </c>
      <c r="M3087" s="95" t="str">
        <f>IF(ISBLANK(Perigon!R3082),"",Perigon!R3082)</f>
        <v/>
      </c>
      <c r="N3087" s="95" t="str">
        <f>IF(ISBLANK(Perigon!P3082),"",Perigon!P3082)</f>
        <v/>
      </c>
      <c r="O3087" s="38" t="str">
        <f>IF($L3087="","",VLOOKUP($R3087,Tarife!$A$2:$R$599,13,FALSE))</f>
        <v/>
      </c>
      <c r="P3087" s="38" t="str">
        <f t="shared" si="48"/>
        <v/>
      </c>
      <c r="R3087" s="100" t="str">
        <f>Zusammenzug!$C$25&amp;"-"&amp;Zusammenzug!$A$7&amp;"-"&amp;Leistungen!L3087</f>
        <v>2024-0-</v>
      </c>
    </row>
    <row r="3088" spans="1:18" x14ac:dyDescent="0.2">
      <c r="A3088" s="95" t="str">
        <f>IF(ISBLANK(Perigon!E3083),"",Perigon!E3083)</f>
        <v/>
      </c>
      <c r="B3088" s="95" t="str">
        <f>IF(ISBLANK(Perigon!G3083),"",Perigon!G3083)</f>
        <v/>
      </c>
      <c r="C3088" s="96" t="str">
        <f>IF(ISBLANK(Perigon!I3083),"",Perigon!I3083)</f>
        <v/>
      </c>
      <c r="D3088" s="97" t="str">
        <f>IF(ISBLANK(Perigon!J3083),"",Perigon!J3083)</f>
        <v/>
      </c>
      <c r="E3088" s="64" t="str">
        <f>IF(ISBLANK(Perigon!K3083),"",Perigon!K3083)</f>
        <v/>
      </c>
      <c r="F3088" s="65"/>
      <c r="G3088" s="64"/>
      <c r="H3088" s="69" t="str">
        <f>IF(ISBLANK(Perigon!L3083),"",Perigon!L3083)</f>
        <v/>
      </c>
      <c r="I3088" s="69" t="str">
        <f>IF(ISBLANK(Perigon!M3083),"",Perigon!M3083)</f>
        <v/>
      </c>
      <c r="J3088" s="98" t="str">
        <f>IF(ISBLANK(Perigon!N3083),"",Perigon!N3083)</f>
        <v/>
      </c>
      <c r="K3088" s="99" t="str">
        <f>IF(ISBLANK(Perigon!J3083),"",Perigon!T3083)</f>
        <v/>
      </c>
      <c r="L3088" s="95" t="str">
        <f>IF(ISBLANK(Perigon!O3083),"",Perigon!O3083)</f>
        <v/>
      </c>
      <c r="M3088" s="95" t="str">
        <f>IF(ISBLANK(Perigon!R3083),"",Perigon!R3083)</f>
        <v/>
      </c>
      <c r="N3088" s="95" t="str">
        <f>IF(ISBLANK(Perigon!P3083),"",Perigon!P3083)</f>
        <v/>
      </c>
      <c r="O3088" s="38" t="str">
        <f>IF($L3088="","",VLOOKUP($R3088,Tarife!$A$2:$R$599,13,FALSE))</f>
        <v/>
      </c>
      <c r="P3088" s="38" t="str">
        <f t="shared" si="48"/>
        <v/>
      </c>
      <c r="R3088" s="100" t="str">
        <f>Zusammenzug!$C$25&amp;"-"&amp;Zusammenzug!$A$7&amp;"-"&amp;Leistungen!L3088</f>
        <v>2024-0-</v>
      </c>
    </row>
    <row r="3089" spans="1:18" x14ac:dyDescent="0.2">
      <c r="A3089" s="95" t="str">
        <f>IF(ISBLANK(Perigon!E3084),"",Perigon!E3084)</f>
        <v/>
      </c>
      <c r="B3089" s="95" t="str">
        <f>IF(ISBLANK(Perigon!G3084),"",Perigon!G3084)</f>
        <v/>
      </c>
      <c r="C3089" s="96" t="str">
        <f>IF(ISBLANK(Perigon!I3084),"",Perigon!I3084)</f>
        <v/>
      </c>
      <c r="D3089" s="97" t="str">
        <f>IF(ISBLANK(Perigon!J3084),"",Perigon!J3084)</f>
        <v/>
      </c>
      <c r="E3089" s="64" t="str">
        <f>IF(ISBLANK(Perigon!K3084),"",Perigon!K3084)</f>
        <v/>
      </c>
      <c r="F3089" s="65"/>
      <c r="G3089" s="64"/>
      <c r="H3089" s="69" t="str">
        <f>IF(ISBLANK(Perigon!L3084),"",Perigon!L3084)</f>
        <v/>
      </c>
      <c r="I3089" s="69" t="str">
        <f>IF(ISBLANK(Perigon!M3084),"",Perigon!M3084)</f>
        <v/>
      </c>
      <c r="J3089" s="98" t="str">
        <f>IF(ISBLANK(Perigon!N3084),"",Perigon!N3084)</f>
        <v/>
      </c>
      <c r="K3089" s="99" t="str">
        <f>IF(ISBLANK(Perigon!J3084),"",Perigon!T3084)</f>
        <v/>
      </c>
      <c r="L3089" s="95" t="str">
        <f>IF(ISBLANK(Perigon!O3084),"",Perigon!O3084)</f>
        <v/>
      </c>
      <c r="M3089" s="95" t="str">
        <f>IF(ISBLANK(Perigon!R3084),"",Perigon!R3084)</f>
        <v/>
      </c>
      <c r="N3089" s="95" t="str">
        <f>IF(ISBLANK(Perigon!P3084),"",Perigon!P3084)</f>
        <v/>
      </c>
      <c r="O3089" s="38" t="str">
        <f>IF($L3089="","",VLOOKUP($R3089,Tarife!$A$2:$R$599,13,FALSE))</f>
        <v/>
      </c>
      <c r="P3089" s="38" t="str">
        <f t="shared" si="48"/>
        <v/>
      </c>
      <c r="R3089" s="100" t="str">
        <f>Zusammenzug!$C$25&amp;"-"&amp;Zusammenzug!$A$7&amp;"-"&amp;Leistungen!L3089</f>
        <v>2024-0-</v>
      </c>
    </row>
    <row r="3090" spans="1:18" x14ac:dyDescent="0.2">
      <c r="A3090" s="95" t="str">
        <f>IF(ISBLANK(Perigon!E3085),"",Perigon!E3085)</f>
        <v/>
      </c>
      <c r="B3090" s="95" t="str">
        <f>IF(ISBLANK(Perigon!G3085),"",Perigon!G3085)</f>
        <v/>
      </c>
      <c r="C3090" s="96" t="str">
        <f>IF(ISBLANK(Perigon!I3085),"",Perigon!I3085)</f>
        <v/>
      </c>
      <c r="D3090" s="97" t="str">
        <f>IF(ISBLANK(Perigon!J3085),"",Perigon!J3085)</f>
        <v/>
      </c>
      <c r="E3090" s="64" t="str">
        <f>IF(ISBLANK(Perigon!K3085),"",Perigon!K3085)</f>
        <v/>
      </c>
      <c r="F3090" s="65"/>
      <c r="G3090" s="64"/>
      <c r="H3090" s="69" t="str">
        <f>IF(ISBLANK(Perigon!L3085),"",Perigon!L3085)</f>
        <v/>
      </c>
      <c r="I3090" s="69" t="str">
        <f>IF(ISBLANK(Perigon!M3085),"",Perigon!M3085)</f>
        <v/>
      </c>
      <c r="J3090" s="98" t="str">
        <f>IF(ISBLANK(Perigon!N3085),"",Perigon!N3085)</f>
        <v/>
      </c>
      <c r="K3090" s="99" t="str">
        <f>IF(ISBLANK(Perigon!J3085),"",Perigon!T3085)</f>
        <v/>
      </c>
      <c r="L3090" s="95" t="str">
        <f>IF(ISBLANK(Perigon!O3085),"",Perigon!O3085)</f>
        <v/>
      </c>
      <c r="M3090" s="95" t="str">
        <f>IF(ISBLANK(Perigon!R3085),"",Perigon!R3085)</f>
        <v/>
      </c>
      <c r="N3090" s="95" t="str">
        <f>IF(ISBLANK(Perigon!P3085),"",Perigon!P3085)</f>
        <v/>
      </c>
      <c r="O3090" s="38" t="str">
        <f>IF($L3090="","",VLOOKUP($R3090,Tarife!$A$2:$R$599,13,FALSE))</f>
        <v/>
      </c>
      <c r="P3090" s="38" t="str">
        <f t="shared" si="48"/>
        <v/>
      </c>
      <c r="R3090" s="100" t="str">
        <f>Zusammenzug!$C$25&amp;"-"&amp;Zusammenzug!$A$7&amp;"-"&amp;Leistungen!L3090</f>
        <v>2024-0-</v>
      </c>
    </row>
    <row r="3091" spans="1:18" x14ac:dyDescent="0.2">
      <c r="A3091" s="95" t="str">
        <f>IF(ISBLANK(Perigon!E3086),"",Perigon!E3086)</f>
        <v/>
      </c>
      <c r="B3091" s="95" t="str">
        <f>IF(ISBLANK(Perigon!G3086),"",Perigon!G3086)</f>
        <v/>
      </c>
      <c r="C3091" s="96" t="str">
        <f>IF(ISBLANK(Perigon!I3086),"",Perigon!I3086)</f>
        <v/>
      </c>
      <c r="D3091" s="97" t="str">
        <f>IF(ISBLANK(Perigon!J3086),"",Perigon!J3086)</f>
        <v/>
      </c>
      <c r="E3091" s="64" t="str">
        <f>IF(ISBLANK(Perigon!K3086),"",Perigon!K3086)</f>
        <v/>
      </c>
      <c r="F3091" s="65"/>
      <c r="G3091" s="64"/>
      <c r="H3091" s="69" t="str">
        <f>IF(ISBLANK(Perigon!L3086),"",Perigon!L3086)</f>
        <v/>
      </c>
      <c r="I3091" s="69" t="str">
        <f>IF(ISBLANK(Perigon!M3086),"",Perigon!M3086)</f>
        <v/>
      </c>
      <c r="J3091" s="98" t="str">
        <f>IF(ISBLANK(Perigon!N3086),"",Perigon!N3086)</f>
        <v/>
      </c>
      <c r="K3091" s="99" t="str">
        <f>IF(ISBLANK(Perigon!J3086),"",Perigon!T3086)</f>
        <v/>
      </c>
      <c r="L3091" s="95" t="str">
        <f>IF(ISBLANK(Perigon!O3086),"",Perigon!O3086)</f>
        <v/>
      </c>
      <c r="M3091" s="95" t="str">
        <f>IF(ISBLANK(Perigon!R3086),"",Perigon!R3086)</f>
        <v/>
      </c>
      <c r="N3091" s="95" t="str">
        <f>IF(ISBLANK(Perigon!P3086),"",Perigon!P3086)</f>
        <v/>
      </c>
      <c r="O3091" s="38" t="str">
        <f>IF($L3091="","",VLOOKUP($R3091,Tarife!$A$2:$R$599,13,FALSE))</f>
        <v/>
      </c>
      <c r="P3091" s="38" t="str">
        <f t="shared" si="48"/>
        <v/>
      </c>
      <c r="R3091" s="100" t="str">
        <f>Zusammenzug!$C$25&amp;"-"&amp;Zusammenzug!$A$7&amp;"-"&amp;Leistungen!L3091</f>
        <v>2024-0-</v>
      </c>
    </row>
    <row r="3092" spans="1:18" x14ac:dyDescent="0.2">
      <c r="A3092" s="95" t="str">
        <f>IF(ISBLANK(Perigon!E3087),"",Perigon!E3087)</f>
        <v/>
      </c>
      <c r="B3092" s="95" t="str">
        <f>IF(ISBLANK(Perigon!G3087),"",Perigon!G3087)</f>
        <v/>
      </c>
      <c r="C3092" s="96" t="str">
        <f>IF(ISBLANK(Perigon!I3087),"",Perigon!I3087)</f>
        <v/>
      </c>
      <c r="D3092" s="97" t="str">
        <f>IF(ISBLANK(Perigon!J3087),"",Perigon!J3087)</f>
        <v/>
      </c>
      <c r="E3092" s="64" t="str">
        <f>IF(ISBLANK(Perigon!K3087),"",Perigon!K3087)</f>
        <v/>
      </c>
      <c r="F3092" s="65"/>
      <c r="G3092" s="64"/>
      <c r="H3092" s="69" t="str">
        <f>IF(ISBLANK(Perigon!L3087),"",Perigon!L3087)</f>
        <v/>
      </c>
      <c r="I3092" s="69" t="str">
        <f>IF(ISBLANK(Perigon!M3087),"",Perigon!M3087)</f>
        <v/>
      </c>
      <c r="J3092" s="98" t="str">
        <f>IF(ISBLANK(Perigon!N3087),"",Perigon!N3087)</f>
        <v/>
      </c>
      <c r="K3092" s="99" t="str">
        <f>IF(ISBLANK(Perigon!J3087),"",Perigon!T3087)</f>
        <v/>
      </c>
      <c r="L3092" s="95" t="str">
        <f>IF(ISBLANK(Perigon!O3087),"",Perigon!O3087)</f>
        <v/>
      </c>
      <c r="M3092" s="95" t="str">
        <f>IF(ISBLANK(Perigon!R3087),"",Perigon!R3087)</f>
        <v/>
      </c>
      <c r="N3092" s="95" t="str">
        <f>IF(ISBLANK(Perigon!P3087),"",Perigon!P3087)</f>
        <v/>
      </c>
      <c r="O3092" s="38" t="str">
        <f>IF($L3092="","",VLOOKUP($R3092,Tarife!$A$2:$R$599,13,FALSE))</f>
        <v/>
      </c>
      <c r="P3092" s="38" t="str">
        <f t="shared" si="48"/>
        <v/>
      </c>
      <c r="R3092" s="100" t="str">
        <f>Zusammenzug!$C$25&amp;"-"&amp;Zusammenzug!$A$7&amp;"-"&amp;Leistungen!L3092</f>
        <v>2024-0-</v>
      </c>
    </row>
    <row r="3093" spans="1:18" x14ac:dyDescent="0.2">
      <c r="A3093" s="95" t="str">
        <f>IF(ISBLANK(Perigon!E3088),"",Perigon!E3088)</f>
        <v/>
      </c>
      <c r="B3093" s="95" t="str">
        <f>IF(ISBLANK(Perigon!G3088),"",Perigon!G3088)</f>
        <v/>
      </c>
      <c r="C3093" s="96" t="str">
        <f>IF(ISBLANK(Perigon!I3088),"",Perigon!I3088)</f>
        <v/>
      </c>
      <c r="D3093" s="97" t="str">
        <f>IF(ISBLANK(Perigon!J3088),"",Perigon!J3088)</f>
        <v/>
      </c>
      <c r="E3093" s="64" t="str">
        <f>IF(ISBLANK(Perigon!K3088),"",Perigon!K3088)</f>
        <v/>
      </c>
      <c r="F3093" s="65"/>
      <c r="G3093" s="64"/>
      <c r="H3093" s="69" t="str">
        <f>IF(ISBLANK(Perigon!L3088),"",Perigon!L3088)</f>
        <v/>
      </c>
      <c r="I3093" s="69" t="str">
        <f>IF(ISBLANK(Perigon!M3088),"",Perigon!M3088)</f>
        <v/>
      </c>
      <c r="J3093" s="98" t="str">
        <f>IF(ISBLANK(Perigon!N3088),"",Perigon!N3088)</f>
        <v/>
      </c>
      <c r="K3093" s="99" t="str">
        <f>IF(ISBLANK(Perigon!J3088),"",Perigon!T3088)</f>
        <v/>
      </c>
      <c r="L3093" s="95" t="str">
        <f>IF(ISBLANK(Perigon!O3088),"",Perigon!O3088)</f>
        <v/>
      </c>
      <c r="M3093" s="95" t="str">
        <f>IF(ISBLANK(Perigon!R3088),"",Perigon!R3088)</f>
        <v/>
      </c>
      <c r="N3093" s="95" t="str">
        <f>IF(ISBLANK(Perigon!P3088),"",Perigon!P3088)</f>
        <v/>
      </c>
      <c r="O3093" s="38" t="str">
        <f>IF($L3093="","",VLOOKUP($R3093,Tarife!$A$2:$R$599,13,FALSE))</f>
        <v/>
      </c>
      <c r="P3093" s="38" t="str">
        <f t="shared" si="48"/>
        <v/>
      </c>
      <c r="R3093" s="100" t="str">
        <f>Zusammenzug!$C$25&amp;"-"&amp;Zusammenzug!$A$7&amp;"-"&amp;Leistungen!L3093</f>
        <v>2024-0-</v>
      </c>
    </row>
    <row r="3094" spans="1:18" x14ac:dyDescent="0.2">
      <c r="A3094" s="95" t="str">
        <f>IF(ISBLANK(Perigon!E3089),"",Perigon!E3089)</f>
        <v/>
      </c>
      <c r="B3094" s="95" t="str">
        <f>IF(ISBLANK(Perigon!G3089),"",Perigon!G3089)</f>
        <v/>
      </c>
      <c r="C3094" s="96" t="str">
        <f>IF(ISBLANK(Perigon!I3089),"",Perigon!I3089)</f>
        <v/>
      </c>
      <c r="D3094" s="97" t="str">
        <f>IF(ISBLANK(Perigon!J3089),"",Perigon!J3089)</f>
        <v/>
      </c>
      <c r="E3094" s="64" t="str">
        <f>IF(ISBLANK(Perigon!K3089),"",Perigon!K3089)</f>
        <v/>
      </c>
      <c r="F3094" s="65"/>
      <c r="G3094" s="64"/>
      <c r="H3094" s="69" t="str">
        <f>IF(ISBLANK(Perigon!L3089),"",Perigon!L3089)</f>
        <v/>
      </c>
      <c r="I3094" s="69" t="str">
        <f>IF(ISBLANK(Perigon!M3089),"",Perigon!M3089)</f>
        <v/>
      </c>
      <c r="J3094" s="98" t="str">
        <f>IF(ISBLANK(Perigon!N3089),"",Perigon!N3089)</f>
        <v/>
      </c>
      <c r="K3094" s="99" t="str">
        <f>IF(ISBLANK(Perigon!J3089),"",Perigon!T3089)</f>
        <v/>
      </c>
      <c r="L3094" s="95" t="str">
        <f>IF(ISBLANK(Perigon!O3089),"",Perigon!O3089)</f>
        <v/>
      </c>
      <c r="M3094" s="95" t="str">
        <f>IF(ISBLANK(Perigon!R3089),"",Perigon!R3089)</f>
        <v/>
      </c>
      <c r="N3094" s="95" t="str">
        <f>IF(ISBLANK(Perigon!P3089),"",Perigon!P3089)</f>
        <v/>
      </c>
      <c r="O3094" s="38" t="str">
        <f>IF($L3094="","",VLOOKUP($R3094,Tarife!$A$2:$R$599,13,FALSE))</f>
        <v/>
      </c>
      <c r="P3094" s="38" t="str">
        <f t="shared" si="48"/>
        <v/>
      </c>
      <c r="R3094" s="100" t="str">
        <f>Zusammenzug!$C$25&amp;"-"&amp;Zusammenzug!$A$7&amp;"-"&amp;Leistungen!L3094</f>
        <v>2024-0-</v>
      </c>
    </row>
    <row r="3095" spans="1:18" x14ac:dyDescent="0.2">
      <c r="A3095" s="95" t="str">
        <f>IF(ISBLANK(Perigon!E3090),"",Perigon!E3090)</f>
        <v/>
      </c>
      <c r="B3095" s="95" t="str">
        <f>IF(ISBLANK(Perigon!G3090),"",Perigon!G3090)</f>
        <v/>
      </c>
      <c r="C3095" s="96" t="str">
        <f>IF(ISBLANK(Perigon!I3090),"",Perigon!I3090)</f>
        <v/>
      </c>
      <c r="D3095" s="97" t="str">
        <f>IF(ISBLANK(Perigon!J3090),"",Perigon!J3090)</f>
        <v/>
      </c>
      <c r="E3095" s="64" t="str">
        <f>IF(ISBLANK(Perigon!K3090),"",Perigon!K3090)</f>
        <v/>
      </c>
      <c r="F3095" s="65"/>
      <c r="G3095" s="64"/>
      <c r="H3095" s="69" t="str">
        <f>IF(ISBLANK(Perigon!L3090),"",Perigon!L3090)</f>
        <v/>
      </c>
      <c r="I3095" s="69" t="str">
        <f>IF(ISBLANK(Perigon!M3090),"",Perigon!M3090)</f>
        <v/>
      </c>
      <c r="J3095" s="98" t="str">
        <f>IF(ISBLANK(Perigon!N3090),"",Perigon!N3090)</f>
        <v/>
      </c>
      <c r="K3095" s="99" t="str">
        <f>IF(ISBLANK(Perigon!J3090),"",Perigon!T3090)</f>
        <v/>
      </c>
      <c r="L3095" s="95" t="str">
        <f>IF(ISBLANK(Perigon!O3090),"",Perigon!O3090)</f>
        <v/>
      </c>
      <c r="M3095" s="95" t="str">
        <f>IF(ISBLANK(Perigon!R3090),"",Perigon!R3090)</f>
        <v/>
      </c>
      <c r="N3095" s="95" t="str">
        <f>IF(ISBLANK(Perigon!P3090),"",Perigon!P3090)</f>
        <v/>
      </c>
      <c r="O3095" s="38" t="str">
        <f>IF($L3095="","",VLOOKUP($R3095,Tarife!$A$2:$R$599,13,FALSE))</f>
        <v/>
      </c>
      <c r="P3095" s="38" t="str">
        <f t="shared" si="48"/>
        <v/>
      </c>
      <c r="R3095" s="100" t="str">
        <f>Zusammenzug!$C$25&amp;"-"&amp;Zusammenzug!$A$7&amp;"-"&amp;Leistungen!L3095</f>
        <v>2024-0-</v>
      </c>
    </row>
    <row r="3096" spans="1:18" x14ac:dyDescent="0.2">
      <c r="A3096" s="95" t="str">
        <f>IF(ISBLANK(Perigon!E3091),"",Perigon!E3091)</f>
        <v/>
      </c>
      <c r="B3096" s="95" t="str">
        <f>IF(ISBLANK(Perigon!G3091),"",Perigon!G3091)</f>
        <v/>
      </c>
      <c r="C3096" s="96" t="str">
        <f>IF(ISBLANK(Perigon!I3091),"",Perigon!I3091)</f>
        <v/>
      </c>
      <c r="D3096" s="97" t="str">
        <f>IF(ISBLANK(Perigon!J3091),"",Perigon!J3091)</f>
        <v/>
      </c>
      <c r="E3096" s="64" t="str">
        <f>IF(ISBLANK(Perigon!K3091),"",Perigon!K3091)</f>
        <v/>
      </c>
      <c r="F3096" s="65"/>
      <c r="G3096" s="64"/>
      <c r="H3096" s="69" t="str">
        <f>IF(ISBLANK(Perigon!L3091),"",Perigon!L3091)</f>
        <v/>
      </c>
      <c r="I3096" s="69" t="str">
        <f>IF(ISBLANK(Perigon!M3091),"",Perigon!M3091)</f>
        <v/>
      </c>
      <c r="J3096" s="98" t="str">
        <f>IF(ISBLANK(Perigon!N3091),"",Perigon!N3091)</f>
        <v/>
      </c>
      <c r="K3096" s="99" t="str">
        <f>IF(ISBLANK(Perigon!J3091),"",Perigon!T3091)</f>
        <v/>
      </c>
      <c r="L3096" s="95" t="str">
        <f>IF(ISBLANK(Perigon!O3091),"",Perigon!O3091)</f>
        <v/>
      </c>
      <c r="M3096" s="95" t="str">
        <f>IF(ISBLANK(Perigon!R3091),"",Perigon!R3091)</f>
        <v/>
      </c>
      <c r="N3096" s="95" t="str">
        <f>IF(ISBLANK(Perigon!P3091),"",Perigon!P3091)</f>
        <v/>
      </c>
      <c r="O3096" s="38" t="str">
        <f>IF($L3096="","",VLOOKUP($R3096,Tarife!$A$2:$R$599,13,FALSE))</f>
        <v/>
      </c>
      <c r="P3096" s="38" t="str">
        <f t="shared" si="48"/>
        <v/>
      </c>
      <c r="R3096" s="100" t="str">
        <f>Zusammenzug!$C$25&amp;"-"&amp;Zusammenzug!$A$7&amp;"-"&amp;Leistungen!L3096</f>
        <v>2024-0-</v>
      </c>
    </row>
    <row r="3097" spans="1:18" x14ac:dyDescent="0.2">
      <c r="A3097" s="95" t="str">
        <f>IF(ISBLANK(Perigon!E3092),"",Perigon!E3092)</f>
        <v/>
      </c>
      <c r="B3097" s="95" t="str">
        <f>IF(ISBLANK(Perigon!G3092),"",Perigon!G3092)</f>
        <v/>
      </c>
      <c r="C3097" s="96" t="str">
        <f>IF(ISBLANK(Perigon!I3092),"",Perigon!I3092)</f>
        <v/>
      </c>
      <c r="D3097" s="97" t="str">
        <f>IF(ISBLANK(Perigon!J3092),"",Perigon!J3092)</f>
        <v/>
      </c>
      <c r="E3097" s="64" t="str">
        <f>IF(ISBLANK(Perigon!K3092),"",Perigon!K3092)</f>
        <v/>
      </c>
      <c r="F3097" s="65"/>
      <c r="G3097" s="64"/>
      <c r="H3097" s="69" t="str">
        <f>IF(ISBLANK(Perigon!L3092),"",Perigon!L3092)</f>
        <v/>
      </c>
      <c r="I3097" s="69" t="str">
        <f>IF(ISBLANK(Perigon!M3092),"",Perigon!M3092)</f>
        <v/>
      </c>
      <c r="J3097" s="98" t="str">
        <f>IF(ISBLANK(Perigon!N3092),"",Perigon!N3092)</f>
        <v/>
      </c>
      <c r="K3097" s="99" t="str">
        <f>IF(ISBLANK(Perigon!J3092),"",Perigon!T3092)</f>
        <v/>
      </c>
      <c r="L3097" s="95" t="str">
        <f>IF(ISBLANK(Perigon!O3092),"",Perigon!O3092)</f>
        <v/>
      </c>
      <c r="M3097" s="95" t="str">
        <f>IF(ISBLANK(Perigon!R3092),"",Perigon!R3092)</f>
        <v/>
      </c>
      <c r="N3097" s="95" t="str">
        <f>IF(ISBLANK(Perigon!P3092),"",Perigon!P3092)</f>
        <v/>
      </c>
      <c r="O3097" s="38" t="str">
        <f>IF($L3097="","",VLOOKUP($R3097,Tarife!$A$2:$R$599,13,FALSE))</f>
        <v/>
      </c>
      <c r="P3097" s="38" t="str">
        <f t="shared" si="48"/>
        <v/>
      </c>
      <c r="R3097" s="100" t="str">
        <f>Zusammenzug!$C$25&amp;"-"&amp;Zusammenzug!$A$7&amp;"-"&amp;Leistungen!L3097</f>
        <v>2024-0-</v>
      </c>
    </row>
    <row r="3098" spans="1:18" x14ac:dyDescent="0.2">
      <c r="A3098" s="95" t="str">
        <f>IF(ISBLANK(Perigon!E3093),"",Perigon!E3093)</f>
        <v/>
      </c>
      <c r="B3098" s="95" t="str">
        <f>IF(ISBLANK(Perigon!G3093),"",Perigon!G3093)</f>
        <v/>
      </c>
      <c r="C3098" s="96" t="str">
        <f>IF(ISBLANK(Perigon!I3093),"",Perigon!I3093)</f>
        <v/>
      </c>
      <c r="D3098" s="97" t="str">
        <f>IF(ISBLANK(Perigon!J3093),"",Perigon!J3093)</f>
        <v/>
      </c>
      <c r="E3098" s="64" t="str">
        <f>IF(ISBLANK(Perigon!K3093),"",Perigon!K3093)</f>
        <v/>
      </c>
      <c r="F3098" s="65"/>
      <c r="G3098" s="64"/>
      <c r="H3098" s="69" t="str">
        <f>IF(ISBLANK(Perigon!L3093),"",Perigon!L3093)</f>
        <v/>
      </c>
      <c r="I3098" s="69" t="str">
        <f>IF(ISBLANK(Perigon!M3093),"",Perigon!M3093)</f>
        <v/>
      </c>
      <c r="J3098" s="98" t="str">
        <f>IF(ISBLANK(Perigon!N3093),"",Perigon!N3093)</f>
        <v/>
      </c>
      <c r="K3098" s="99" t="str">
        <f>IF(ISBLANK(Perigon!J3093),"",Perigon!T3093)</f>
        <v/>
      </c>
      <c r="L3098" s="95" t="str">
        <f>IF(ISBLANK(Perigon!O3093),"",Perigon!O3093)</f>
        <v/>
      </c>
      <c r="M3098" s="95" t="str">
        <f>IF(ISBLANK(Perigon!R3093),"",Perigon!R3093)</f>
        <v/>
      </c>
      <c r="N3098" s="95" t="str">
        <f>IF(ISBLANK(Perigon!P3093),"",Perigon!P3093)</f>
        <v/>
      </c>
      <c r="O3098" s="38" t="str">
        <f>IF($L3098="","",VLOOKUP($R3098,Tarife!$A$2:$R$599,13,FALSE))</f>
        <v/>
      </c>
      <c r="P3098" s="38" t="str">
        <f t="shared" si="48"/>
        <v/>
      </c>
      <c r="R3098" s="100" t="str">
        <f>Zusammenzug!$C$25&amp;"-"&amp;Zusammenzug!$A$7&amp;"-"&amp;Leistungen!L3098</f>
        <v>2024-0-</v>
      </c>
    </row>
    <row r="3099" spans="1:18" x14ac:dyDescent="0.2">
      <c r="A3099" s="95" t="str">
        <f>IF(ISBLANK(Perigon!E3094),"",Perigon!E3094)</f>
        <v/>
      </c>
      <c r="B3099" s="95" t="str">
        <f>IF(ISBLANK(Perigon!G3094),"",Perigon!G3094)</f>
        <v/>
      </c>
      <c r="C3099" s="96" t="str">
        <f>IF(ISBLANK(Perigon!I3094),"",Perigon!I3094)</f>
        <v/>
      </c>
      <c r="D3099" s="97" t="str">
        <f>IF(ISBLANK(Perigon!J3094),"",Perigon!J3094)</f>
        <v/>
      </c>
      <c r="E3099" s="64" t="str">
        <f>IF(ISBLANK(Perigon!K3094),"",Perigon!K3094)</f>
        <v/>
      </c>
      <c r="F3099" s="65"/>
      <c r="G3099" s="64"/>
      <c r="H3099" s="69" t="str">
        <f>IF(ISBLANK(Perigon!L3094),"",Perigon!L3094)</f>
        <v/>
      </c>
      <c r="I3099" s="69" t="str">
        <f>IF(ISBLANK(Perigon!M3094),"",Perigon!M3094)</f>
        <v/>
      </c>
      <c r="J3099" s="98" t="str">
        <f>IF(ISBLANK(Perigon!N3094),"",Perigon!N3094)</f>
        <v/>
      </c>
      <c r="K3099" s="99" t="str">
        <f>IF(ISBLANK(Perigon!J3094),"",Perigon!T3094)</f>
        <v/>
      </c>
      <c r="L3099" s="95" t="str">
        <f>IF(ISBLANK(Perigon!O3094),"",Perigon!O3094)</f>
        <v/>
      </c>
      <c r="M3099" s="95" t="str">
        <f>IF(ISBLANK(Perigon!R3094),"",Perigon!R3094)</f>
        <v/>
      </c>
      <c r="N3099" s="95" t="str">
        <f>IF(ISBLANK(Perigon!P3094),"",Perigon!P3094)</f>
        <v/>
      </c>
      <c r="O3099" s="38" t="str">
        <f>IF($L3099="","",VLOOKUP($R3099,Tarife!$A$2:$R$599,13,FALSE))</f>
        <v/>
      </c>
      <c r="P3099" s="38" t="str">
        <f t="shared" si="48"/>
        <v/>
      </c>
      <c r="R3099" s="100" t="str">
        <f>Zusammenzug!$C$25&amp;"-"&amp;Zusammenzug!$A$7&amp;"-"&amp;Leistungen!L3099</f>
        <v>2024-0-</v>
      </c>
    </row>
    <row r="3100" spans="1:18" x14ac:dyDescent="0.2">
      <c r="A3100" s="95" t="str">
        <f>IF(ISBLANK(Perigon!E3095),"",Perigon!E3095)</f>
        <v/>
      </c>
      <c r="B3100" s="95" t="str">
        <f>IF(ISBLANK(Perigon!G3095),"",Perigon!G3095)</f>
        <v/>
      </c>
      <c r="C3100" s="96" t="str">
        <f>IF(ISBLANK(Perigon!I3095),"",Perigon!I3095)</f>
        <v/>
      </c>
      <c r="D3100" s="97" t="str">
        <f>IF(ISBLANK(Perigon!J3095),"",Perigon!J3095)</f>
        <v/>
      </c>
      <c r="E3100" s="64" t="str">
        <f>IF(ISBLANK(Perigon!K3095),"",Perigon!K3095)</f>
        <v/>
      </c>
      <c r="F3100" s="65"/>
      <c r="G3100" s="64"/>
      <c r="H3100" s="69" t="str">
        <f>IF(ISBLANK(Perigon!L3095),"",Perigon!L3095)</f>
        <v/>
      </c>
      <c r="I3100" s="69" t="str">
        <f>IF(ISBLANK(Perigon!M3095),"",Perigon!M3095)</f>
        <v/>
      </c>
      <c r="J3100" s="98" t="str">
        <f>IF(ISBLANK(Perigon!N3095),"",Perigon!N3095)</f>
        <v/>
      </c>
      <c r="K3100" s="99" t="str">
        <f>IF(ISBLANK(Perigon!J3095),"",Perigon!T3095)</f>
        <v/>
      </c>
      <c r="L3100" s="95" t="str">
        <f>IF(ISBLANK(Perigon!O3095),"",Perigon!O3095)</f>
        <v/>
      </c>
      <c r="M3100" s="95" t="str">
        <f>IF(ISBLANK(Perigon!R3095),"",Perigon!R3095)</f>
        <v/>
      </c>
      <c r="N3100" s="95" t="str">
        <f>IF(ISBLANK(Perigon!P3095),"",Perigon!P3095)</f>
        <v/>
      </c>
      <c r="O3100" s="38" t="str">
        <f>IF($L3100="","",VLOOKUP($R3100,Tarife!$A$2:$R$599,13,FALSE))</f>
        <v/>
      </c>
      <c r="P3100" s="38" t="str">
        <f t="shared" si="48"/>
        <v/>
      </c>
      <c r="R3100" s="100" t="str">
        <f>Zusammenzug!$C$25&amp;"-"&amp;Zusammenzug!$A$7&amp;"-"&amp;Leistungen!L3100</f>
        <v>2024-0-</v>
      </c>
    </row>
    <row r="3101" spans="1:18" x14ac:dyDescent="0.2">
      <c r="A3101" s="95" t="str">
        <f>IF(ISBLANK(Perigon!E3096),"",Perigon!E3096)</f>
        <v/>
      </c>
      <c r="B3101" s="95" t="str">
        <f>IF(ISBLANK(Perigon!G3096),"",Perigon!G3096)</f>
        <v/>
      </c>
      <c r="C3101" s="96" t="str">
        <f>IF(ISBLANK(Perigon!I3096),"",Perigon!I3096)</f>
        <v/>
      </c>
      <c r="D3101" s="97" t="str">
        <f>IF(ISBLANK(Perigon!J3096),"",Perigon!J3096)</f>
        <v/>
      </c>
      <c r="E3101" s="64" t="str">
        <f>IF(ISBLANK(Perigon!K3096),"",Perigon!K3096)</f>
        <v/>
      </c>
      <c r="F3101" s="65"/>
      <c r="G3101" s="64"/>
      <c r="H3101" s="69" t="str">
        <f>IF(ISBLANK(Perigon!L3096),"",Perigon!L3096)</f>
        <v/>
      </c>
      <c r="I3101" s="69" t="str">
        <f>IF(ISBLANK(Perigon!M3096),"",Perigon!M3096)</f>
        <v/>
      </c>
      <c r="J3101" s="98" t="str">
        <f>IF(ISBLANK(Perigon!N3096),"",Perigon!N3096)</f>
        <v/>
      </c>
      <c r="K3101" s="99" t="str">
        <f>IF(ISBLANK(Perigon!J3096),"",Perigon!T3096)</f>
        <v/>
      </c>
      <c r="L3101" s="95" t="str">
        <f>IF(ISBLANK(Perigon!O3096),"",Perigon!O3096)</f>
        <v/>
      </c>
      <c r="M3101" s="95" t="str">
        <f>IF(ISBLANK(Perigon!R3096),"",Perigon!R3096)</f>
        <v/>
      </c>
      <c r="N3101" s="95" t="str">
        <f>IF(ISBLANK(Perigon!P3096),"",Perigon!P3096)</f>
        <v/>
      </c>
      <c r="O3101" s="38" t="str">
        <f>IF($L3101="","",VLOOKUP($R3101,Tarife!$A$2:$R$599,13,FALSE))</f>
        <v/>
      </c>
      <c r="P3101" s="38" t="str">
        <f t="shared" si="48"/>
        <v/>
      </c>
      <c r="R3101" s="100" t="str">
        <f>Zusammenzug!$C$25&amp;"-"&amp;Zusammenzug!$A$7&amp;"-"&amp;Leistungen!L3101</f>
        <v>2024-0-</v>
      </c>
    </row>
    <row r="3102" spans="1:18" x14ac:dyDescent="0.2">
      <c r="A3102" s="95" t="str">
        <f>IF(ISBLANK(Perigon!E3097),"",Perigon!E3097)</f>
        <v/>
      </c>
      <c r="B3102" s="95" t="str">
        <f>IF(ISBLANK(Perigon!G3097),"",Perigon!G3097)</f>
        <v/>
      </c>
      <c r="C3102" s="96" t="str">
        <f>IF(ISBLANK(Perigon!I3097),"",Perigon!I3097)</f>
        <v/>
      </c>
      <c r="D3102" s="97" t="str">
        <f>IF(ISBLANK(Perigon!J3097),"",Perigon!J3097)</f>
        <v/>
      </c>
      <c r="E3102" s="64" t="str">
        <f>IF(ISBLANK(Perigon!K3097),"",Perigon!K3097)</f>
        <v/>
      </c>
      <c r="F3102" s="65"/>
      <c r="G3102" s="64"/>
      <c r="H3102" s="69" t="str">
        <f>IF(ISBLANK(Perigon!L3097),"",Perigon!L3097)</f>
        <v/>
      </c>
      <c r="I3102" s="69" t="str">
        <f>IF(ISBLANK(Perigon!M3097),"",Perigon!M3097)</f>
        <v/>
      </c>
      <c r="J3102" s="98" t="str">
        <f>IF(ISBLANK(Perigon!N3097),"",Perigon!N3097)</f>
        <v/>
      </c>
      <c r="K3102" s="99" t="str">
        <f>IF(ISBLANK(Perigon!J3097),"",Perigon!T3097)</f>
        <v/>
      </c>
      <c r="L3102" s="95" t="str">
        <f>IF(ISBLANK(Perigon!O3097),"",Perigon!O3097)</f>
        <v/>
      </c>
      <c r="M3102" s="95" t="str">
        <f>IF(ISBLANK(Perigon!R3097),"",Perigon!R3097)</f>
        <v/>
      </c>
      <c r="N3102" s="95" t="str">
        <f>IF(ISBLANK(Perigon!P3097),"",Perigon!P3097)</f>
        <v/>
      </c>
      <c r="O3102" s="38" t="str">
        <f>IF($L3102="","",VLOOKUP($R3102,Tarife!$A$2:$R$599,13,FALSE))</f>
        <v/>
      </c>
      <c r="P3102" s="38" t="str">
        <f t="shared" si="48"/>
        <v/>
      </c>
      <c r="R3102" s="100" t="str">
        <f>Zusammenzug!$C$25&amp;"-"&amp;Zusammenzug!$A$7&amp;"-"&amp;Leistungen!L3102</f>
        <v>2024-0-</v>
      </c>
    </row>
    <row r="3103" spans="1:18" x14ac:dyDescent="0.2">
      <c r="A3103" s="95" t="str">
        <f>IF(ISBLANK(Perigon!E3098),"",Perigon!E3098)</f>
        <v/>
      </c>
      <c r="B3103" s="95" t="str">
        <f>IF(ISBLANK(Perigon!G3098),"",Perigon!G3098)</f>
        <v/>
      </c>
      <c r="C3103" s="96" t="str">
        <f>IF(ISBLANK(Perigon!I3098),"",Perigon!I3098)</f>
        <v/>
      </c>
      <c r="D3103" s="97" t="str">
        <f>IF(ISBLANK(Perigon!J3098),"",Perigon!J3098)</f>
        <v/>
      </c>
      <c r="E3103" s="64" t="str">
        <f>IF(ISBLANK(Perigon!K3098),"",Perigon!K3098)</f>
        <v/>
      </c>
      <c r="F3103" s="65"/>
      <c r="G3103" s="64"/>
      <c r="H3103" s="69" t="str">
        <f>IF(ISBLANK(Perigon!L3098),"",Perigon!L3098)</f>
        <v/>
      </c>
      <c r="I3103" s="69" t="str">
        <f>IF(ISBLANK(Perigon!M3098),"",Perigon!M3098)</f>
        <v/>
      </c>
      <c r="J3103" s="98" t="str">
        <f>IF(ISBLANK(Perigon!N3098),"",Perigon!N3098)</f>
        <v/>
      </c>
      <c r="K3103" s="99" t="str">
        <f>IF(ISBLANK(Perigon!J3098),"",Perigon!T3098)</f>
        <v/>
      </c>
      <c r="L3103" s="95" t="str">
        <f>IF(ISBLANK(Perigon!O3098),"",Perigon!O3098)</f>
        <v/>
      </c>
      <c r="M3103" s="95" t="str">
        <f>IF(ISBLANK(Perigon!R3098),"",Perigon!R3098)</f>
        <v/>
      </c>
      <c r="N3103" s="95" t="str">
        <f>IF(ISBLANK(Perigon!P3098),"",Perigon!P3098)</f>
        <v/>
      </c>
      <c r="O3103" s="38" t="str">
        <f>IF($L3103="","",VLOOKUP($R3103,Tarife!$A$2:$R$599,13,FALSE))</f>
        <v/>
      </c>
      <c r="P3103" s="38" t="str">
        <f t="shared" si="48"/>
        <v/>
      </c>
      <c r="R3103" s="100" t="str">
        <f>Zusammenzug!$C$25&amp;"-"&amp;Zusammenzug!$A$7&amp;"-"&amp;Leistungen!L3103</f>
        <v>2024-0-</v>
      </c>
    </row>
    <row r="3104" spans="1:18" x14ac:dyDescent="0.2">
      <c r="A3104" s="95" t="str">
        <f>IF(ISBLANK(Perigon!E3099),"",Perigon!E3099)</f>
        <v/>
      </c>
      <c r="B3104" s="95" t="str">
        <f>IF(ISBLANK(Perigon!G3099),"",Perigon!G3099)</f>
        <v/>
      </c>
      <c r="C3104" s="96" t="str">
        <f>IF(ISBLANK(Perigon!I3099),"",Perigon!I3099)</f>
        <v/>
      </c>
      <c r="D3104" s="97" t="str">
        <f>IF(ISBLANK(Perigon!J3099),"",Perigon!J3099)</f>
        <v/>
      </c>
      <c r="E3104" s="64" t="str">
        <f>IF(ISBLANK(Perigon!K3099),"",Perigon!K3099)</f>
        <v/>
      </c>
      <c r="F3104" s="65"/>
      <c r="G3104" s="64"/>
      <c r="H3104" s="69" t="str">
        <f>IF(ISBLANK(Perigon!L3099),"",Perigon!L3099)</f>
        <v/>
      </c>
      <c r="I3104" s="69" t="str">
        <f>IF(ISBLANK(Perigon!M3099),"",Perigon!M3099)</f>
        <v/>
      </c>
      <c r="J3104" s="98" t="str">
        <f>IF(ISBLANK(Perigon!N3099),"",Perigon!N3099)</f>
        <v/>
      </c>
      <c r="K3104" s="99" t="str">
        <f>IF(ISBLANK(Perigon!J3099),"",Perigon!T3099)</f>
        <v/>
      </c>
      <c r="L3104" s="95" t="str">
        <f>IF(ISBLANK(Perigon!O3099),"",Perigon!O3099)</f>
        <v/>
      </c>
      <c r="M3104" s="95" t="str">
        <f>IF(ISBLANK(Perigon!R3099),"",Perigon!R3099)</f>
        <v/>
      </c>
      <c r="N3104" s="95" t="str">
        <f>IF(ISBLANK(Perigon!P3099),"",Perigon!P3099)</f>
        <v/>
      </c>
      <c r="O3104" s="38" t="str">
        <f>IF($L3104="","",VLOOKUP($R3104,Tarife!$A$2:$R$599,13,FALSE))</f>
        <v/>
      </c>
      <c r="P3104" s="38" t="str">
        <f t="shared" si="48"/>
        <v/>
      </c>
      <c r="R3104" s="100" t="str">
        <f>Zusammenzug!$C$25&amp;"-"&amp;Zusammenzug!$A$7&amp;"-"&amp;Leistungen!L3104</f>
        <v>2024-0-</v>
      </c>
    </row>
    <row r="3105" spans="1:18" x14ac:dyDescent="0.2">
      <c r="A3105" s="95" t="str">
        <f>IF(ISBLANK(Perigon!E3100),"",Perigon!E3100)</f>
        <v/>
      </c>
      <c r="B3105" s="95" t="str">
        <f>IF(ISBLANK(Perigon!G3100),"",Perigon!G3100)</f>
        <v/>
      </c>
      <c r="C3105" s="96" t="str">
        <f>IF(ISBLANK(Perigon!I3100),"",Perigon!I3100)</f>
        <v/>
      </c>
      <c r="D3105" s="97" t="str">
        <f>IF(ISBLANK(Perigon!J3100),"",Perigon!J3100)</f>
        <v/>
      </c>
      <c r="E3105" s="64" t="str">
        <f>IF(ISBLANK(Perigon!K3100),"",Perigon!K3100)</f>
        <v/>
      </c>
      <c r="F3105" s="65"/>
      <c r="G3105" s="64"/>
      <c r="H3105" s="69" t="str">
        <f>IF(ISBLANK(Perigon!L3100),"",Perigon!L3100)</f>
        <v/>
      </c>
      <c r="I3105" s="69" t="str">
        <f>IF(ISBLANK(Perigon!M3100),"",Perigon!M3100)</f>
        <v/>
      </c>
      <c r="J3105" s="98" t="str">
        <f>IF(ISBLANK(Perigon!N3100),"",Perigon!N3100)</f>
        <v/>
      </c>
      <c r="K3105" s="99" t="str">
        <f>IF(ISBLANK(Perigon!J3100),"",Perigon!T3100)</f>
        <v/>
      </c>
      <c r="L3105" s="95" t="str">
        <f>IF(ISBLANK(Perigon!O3100),"",Perigon!O3100)</f>
        <v/>
      </c>
      <c r="M3105" s="95" t="str">
        <f>IF(ISBLANK(Perigon!R3100),"",Perigon!R3100)</f>
        <v/>
      </c>
      <c r="N3105" s="95" t="str">
        <f>IF(ISBLANK(Perigon!P3100),"",Perigon!P3100)</f>
        <v/>
      </c>
      <c r="O3105" s="38" t="str">
        <f>IF($L3105="","",VLOOKUP($R3105,Tarife!$A$2:$R$599,13,FALSE))</f>
        <v/>
      </c>
      <c r="P3105" s="38" t="str">
        <f t="shared" si="48"/>
        <v/>
      </c>
      <c r="R3105" s="100" t="str">
        <f>Zusammenzug!$C$25&amp;"-"&amp;Zusammenzug!$A$7&amp;"-"&amp;Leistungen!L3105</f>
        <v>2024-0-</v>
      </c>
    </row>
    <row r="3106" spans="1:18" x14ac:dyDescent="0.2">
      <c r="A3106" s="95" t="str">
        <f>IF(ISBLANK(Perigon!E3101),"",Perigon!E3101)</f>
        <v/>
      </c>
      <c r="B3106" s="95" t="str">
        <f>IF(ISBLANK(Perigon!G3101),"",Perigon!G3101)</f>
        <v/>
      </c>
      <c r="C3106" s="96" t="str">
        <f>IF(ISBLANK(Perigon!I3101),"",Perigon!I3101)</f>
        <v/>
      </c>
      <c r="D3106" s="97" t="str">
        <f>IF(ISBLANK(Perigon!J3101),"",Perigon!J3101)</f>
        <v/>
      </c>
      <c r="E3106" s="64" t="str">
        <f>IF(ISBLANK(Perigon!K3101),"",Perigon!K3101)</f>
        <v/>
      </c>
      <c r="F3106" s="65"/>
      <c r="G3106" s="64"/>
      <c r="H3106" s="69" t="str">
        <f>IF(ISBLANK(Perigon!L3101),"",Perigon!L3101)</f>
        <v/>
      </c>
      <c r="I3106" s="69" t="str">
        <f>IF(ISBLANK(Perigon!M3101),"",Perigon!M3101)</f>
        <v/>
      </c>
      <c r="J3106" s="98" t="str">
        <f>IF(ISBLANK(Perigon!N3101),"",Perigon!N3101)</f>
        <v/>
      </c>
      <c r="K3106" s="99" t="str">
        <f>IF(ISBLANK(Perigon!J3101),"",Perigon!T3101)</f>
        <v/>
      </c>
      <c r="L3106" s="95" t="str">
        <f>IF(ISBLANK(Perigon!O3101),"",Perigon!O3101)</f>
        <v/>
      </c>
      <c r="M3106" s="95" t="str">
        <f>IF(ISBLANK(Perigon!R3101),"",Perigon!R3101)</f>
        <v/>
      </c>
      <c r="N3106" s="95" t="str">
        <f>IF(ISBLANK(Perigon!P3101),"",Perigon!P3101)</f>
        <v/>
      </c>
      <c r="O3106" s="38" t="str">
        <f>IF($L3106="","",VLOOKUP($R3106,Tarife!$A$2:$R$599,13,FALSE))</f>
        <v/>
      </c>
      <c r="P3106" s="38" t="str">
        <f t="shared" si="48"/>
        <v/>
      </c>
      <c r="R3106" s="100" t="str">
        <f>Zusammenzug!$C$25&amp;"-"&amp;Zusammenzug!$A$7&amp;"-"&amp;Leistungen!L3106</f>
        <v>2024-0-</v>
      </c>
    </row>
    <row r="3107" spans="1:18" x14ac:dyDescent="0.2">
      <c r="A3107" s="95" t="str">
        <f>IF(ISBLANK(Perigon!E3102),"",Perigon!E3102)</f>
        <v/>
      </c>
      <c r="B3107" s="95" t="str">
        <f>IF(ISBLANK(Perigon!G3102),"",Perigon!G3102)</f>
        <v/>
      </c>
      <c r="C3107" s="96" t="str">
        <f>IF(ISBLANK(Perigon!I3102),"",Perigon!I3102)</f>
        <v/>
      </c>
      <c r="D3107" s="97" t="str">
        <f>IF(ISBLANK(Perigon!J3102),"",Perigon!J3102)</f>
        <v/>
      </c>
      <c r="E3107" s="64" t="str">
        <f>IF(ISBLANK(Perigon!K3102),"",Perigon!K3102)</f>
        <v/>
      </c>
      <c r="F3107" s="65"/>
      <c r="G3107" s="64"/>
      <c r="H3107" s="69" t="str">
        <f>IF(ISBLANK(Perigon!L3102),"",Perigon!L3102)</f>
        <v/>
      </c>
      <c r="I3107" s="69" t="str">
        <f>IF(ISBLANK(Perigon!M3102),"",Perigon!M3102)</f>
        <v/>
      </c>
      <c r="J3107" s="98" t="str">
        <f>IF(ISBLANK(Perigon!N3102),"",Perigon!N3102)</f>
        <v/>
      </c>
      <c r="K3107" s="99" t="str">
        <f>IF(ISBLANK(Perigon!J3102),"",Perigon!T3102)</f>
        <v/>
      </c>
      <c r="L3107" s="95" t="str">
        <f>IF(ISBLANK(Perigon!O3102),"",Perigon!O3102)</f>
        <v/>
      </c>
      <c r="M3107" s="95" t="str">
        <f>IF(ISBLANK(Perigon!R3102),"",Perigon!R3102)</f>
        <v/>
      </c>
      <c r="N3107" s="95" t="str">
        <f>IF(ISBLANK(Perigon!P3102),"",Perigon!P3102)</f>
        <v/>
      </c>
      <c r="O3107" s="38" t="str">
        <f>IF($L3107="","",VLOOKUP($R3107,Tarife!$A$2:$R$599,13,FALSE))</f>
        <v/>
      </c>
      <c r="P3107" s="38" t="str">
        <f t="shared" si="48"/>
        <v/>
      </c>
      <c r="R3107" s="100" t="str">
        <f>Zusammenzug!$C$25&amp;"-"&amp;Zusammenzug!$A$7&amp;"-"&amp;Leistungen!L3107</f>
        <v>2024-0-</v>
      </c>
    </row>
    <row r="3108" spans="1:18" x14ac:dyDescent="0.2">
      <c r="A3108" s="95" t="str">
        <f>IF(ISBLANK(Perigon!E3103),"",Perigon!E3103)</f>
        <v/>
      </c>
      <c r="B3108" s="95" t="str">
        <f>IF(ISBLANK(Perigon!G3103),"",Perigon!G3103)</f>
        <v/>
      </c>
      <c r="C3108" s="96" t="str">
        <f>IF(ISBLANK(Perigon!I3103),"",Perigon!I3103)</f>
        <v/>
      </c>
      <c r="D3108" s="97" t="str">
        <f>IF(ISBLANK(Perigon!J3103),"",Perigon!J3103)</f>
        <v/>
      </c>
      <c r="E3108" s="64" t="str">
        <f>IF(ISBLANK(Perigon!K3103),"",Perigon!K3103)</f>
        <v/>
      </c>
      <c r="F3108" s="65"/>
      <c r="G3108" s="64"/>
      <c r="H3108" s="69" t="str">
        <f>IF(ISBLANK(Perigon!L3103),"",Perigon!L3103)</f>
        <v/>
      </c>
      <c r="I3108" s="69" t="str">
        <f>IF(ISBLANK(Perigon!M3103),"",Perigon!M3103)</f>
        <v/>
      </c>
      <c r="J3108" s="98" t="str">
        <f>IF(ISBLANK(Perigon!N3103),"",Perigon!N3103)</f>
        <v/>
      </c>
      <c r="K3108" s="99" t="str">
        <f>IF(ISBLANK(Perigon!J3103),"",Perigon!T3103)</f>
        <v/>
      </c>
      <c r="L3108" s="95" t="str">
        <f>IF(ISBLANK(Perigon!O3103),"",Perigon!O3103)</f>
        <v/>
      </c>
      <c r="M3108" s="95" t="str">
        <f>IF(ISBLANK(Perigon!R3103),"",Perigon!R3103)</f>
        <v/>
      </c>
      <c r="N3108" s="95" t="str">
        <f>IF(ISBLANK(Perigon!P3103),"",Perigon!P3103)</f>
        <v/>
      </c>
      <c r="O3108" s="38" t="str">
        <f>IF($L3108="","",VLOOKUP($R3108,Tarife!$A$2:$R$599,13,FALSE))</f>
        <v/>
      </c>
      <c r="P3108" s="38" t="str">
        <f t="shared" si="48"/>
        <v/>
      </c>
      <c r="R3108" s="100" t="str">
        <f>Zusammenzug!$C$25&amp;"-"&amp;Zusammenzug!$A$7&amp;"-"&amp;Leistungen!L3108</f>
        <v>2024-0-</v>
      </c>
    </row>
    <row r="3109" spans="1:18" x14ac:dyDescent="0.2">
      <c r="A3109" s="95" t="str">
        <f>IF(ISBLANK(Perigon!E3104),"",Perigon!E3104)</f>
        <v/>
      </c>
      <c r="B3109" s="95" t="str">
        <f>IF(ISBLANK(Perigon!G3104),"",Perigon!G3104)</f>
        <v/>
      </c>
      <c r="C3109" s="96" t="str">
        <f>IF(ISBLANK(Perigon!I3104),"",Perigon!I3104)</f>
        <v/>
      </c>
      <c r="D3109" s="97" t="str">
        <f>IF(ISBLANK(Perigon!J3104),"",Perigon!J3104)</f>
        <v/>
      </c>
      <c r="E3109" s="64" t="str">
        <f>IF(ISBLANK(Perigon!K3104),"",Perigon!K3104)</f>
        <v/>
      </c>
      <c r="F3109" s="65"/>
      <c r="G3109" s="64"/>
      <c r="H3109" s="69" t="str">
        <f>IF(ISBLANK(Perigon!L3104),"",Perigon!L3104)</f>
        <v/>
      </c>
      <c r="I3109" s="69" t="str">
        <f>IF(ISBLANK(Perigon!M3104),"",Perigon!M3104)</f>
        <v/>
      </c>
      <c r="J3109" s="98" t="str">
        <f>IF(ISBLANK(Perigon!N3104),"",Perigon!N3104)</f>
        <v/>
      </c>
      <c r="K3109" s="99" t="str">
        <f>IF(ISBLANK(Perigon!J3104),"",Perigon!T3104)</f>
        <v/>
      </c>
      <c r="L3109" s="95" t="str">
        <f>IF(ISBLANK(Perigon!O3104),"",Perigon!O3104)</f>
        <v/>
      </c>
      <c r="M3109" s="95" t="str">
        <f>IF(ISBLANK(Perigon!R3104),"",Perigon!R3104)</f>
        <v/>
      </c>
      <c r="N3109" s="95" t="str">
        <f>IF(ISBLANK(Perigon!P3104),"",Perigon!P3104)</f>
        <v/>
      </c>
      <c r="O3109" s="38" t="str">
        <f>IF($L3109="","",VLOOKUP($R3109,Tarife!$A$2:$R$599,13,FALSE))</f>
        <v/>
      </c>
      <c r="P3109" s="38" t="str">
        <f t="shared" si="48"/>
        <v/>
      </c>
      <c r="R3109" s="100" t="str">
        <f>Zusammenzug!$C$25&amp;"-"&amp;Zusammenzug!$A$7&amp;"-"&amp;Leistungen!L3109</f>
        <v>2024-0-</v>
      </c>
    </row>
    <row r="3110" spans="1:18" x14ac:dyDescent="0.2">
      <c r="A3110" s="95" t="str">
        <f>IF(ISBLANK(Perigon!E3105),"",Perigon!E3105)</f>
        <v/>
      </c>
      <c r="B3110" s="95" t="str">
        <f>IF(ISBLANK(Perigon!G3105),"",Perigon!G3105)</f>
        <v/>
      </c>
      <c r="C3110" s="96" t="str">
        <f>IF(ISBLANK(Perigon!I3105),"",Perigon!I3105)</f>
        <v/>
      </c>
      <c r="D3110" s="97" t="str">
        <f>IF(ISBLANK(Perigon!J3105),"",Perigon!J3105)</f>
        <v/>
      </c>
      <c r="E3110" s="64" t="str">
        <f>IF(ISBLANK(Perigon!K3105),"",Perigon!K3105)</f>
        <v/>
      </c>
      <c r="F3110" s="65"/>
      <c r="G3110" s="64"/>
      <c r="H3110" s="69" t="str">
        <f>IF(ISBLANK(Perigon!L3105),"",Perigon!L3105)</f>
        <v/>
      </c>
      <c r="I3110" s="69" t="str">
        <f>IF(ISBLANK(Perigon!M3105),"",Perigon!M3105)</f>
        <v/>
      </c>
      <c r="J3110" s="98" t="str">
        <f>IF(ISBLANK(Perigon!N3105),"",Perigon!N3105)</f>
        <v/>
      </c>
      <c r="K3110" s="99" t="str">
        <f>IF(ISBLANK(Perigon!J3105),"",Perigon!T3105)</f>
        <v/>
      </c>
      <c r="L3110" s="95" t="str">
        <f>IF(ISBLANK(Perigon!O3105),"",Perigon!O3105)</f>
        <v/>
      </c>
      <c r="M3110" s="95" t="str">
        <f>IF(ISBLANK(Perigon!R3105),"",Perigon!R3105)</f>
        <v/>
      </c>
      <c r="N3110" s="95" t="str">
        <f>IF(ISBLANK(Perigon!P3105),"",Perigon!P3105)</f>
        <v/>
      </c>
      <c r="O3110" s="38" t="str">
        <f>IF($L3110="","",VLOOKUP($R3110,Tarife!$A$2:$R$599,13,FALSE))</f>
        <v/>
      </c>
      <c r="P3110" s="38" t="str">
        <f t="shared" si="48"/>
        <v/>
      </c>
      <c r="R3110" s="100" t="str">
        <f>Zusammenzug!$C$25&amp;"-"&amp;Zusammenzug!$A$7&amp;"-"&amp;Leistungen!L3110</f>
        <v>2024-0-</v>
      </c>
    </row>
    <row r="3111" spans="1:18" x14ac:dyDescent="0.2">
      <c r="A3111" s="95" t="str">
        <f>IF(ISBLANK(Perigon!E3106),"",Perigon!E3106)</f>
        <v/>
      </c>
      <c r="B3111" s="95" t="str">
        <f>IF(ISBLANK(Perigon!G3106),"",Perigon!G3106)</f>
        <v/>
      </c>
      <c r="C3111" s="96" t="str">
        <f>IF(ISBLANK(Perigon!I3106),"",Perigon!I3106)</f>
        <v/>
      </c>
      <c r="D3111" s="97" t="str">
        <f>IF(ISBLANK(Perigon!J3106),"",Perigon!J3106)</f>
        <v/>
      </c>
      <c r="E3111" s="64" t="str">
        <f>IF(ISBLANK(Perigon!K3106),"",Perigon!K3106)</f>
        <v/>
      </c>
      <c r="F3111" s="65"/>
      <c r="G3111" s="64"/>
      <c r="H3111" s="69" t="str">
        <f>IF(ISBLANK(Perigon!L3106),"",Perigon!L3106)</f>
        <v/>
      </c>
      <c r="I3111" s="69" t="str">
        <f>IF(ISBLANK(Perigon!M3106),"",Perigon!M3106)</f>
        <v/>
      </c>
      <c r="J3111" s="98" t="str">
        <f>IF(ISBLANK(Perigon!N3106),"",Perigon!N3106)</f>
        <v/>
      </c>
      <c r="K3111" s="99" t="str">
        <f>IF(ISBLANK(Perigon!J3106),"",Perigon!T3106)</f>
        <v/>
      </c>
      <c r="L3111" s="95" t="str">
        <f>IF(ISBLANK(Perigon!O3106),"",Perigon!O3106)</f>
        <v/>
      </c>
      <c r="M3111" s="95" t="str">
        <f>IF(ISBLANK(Perigon!R3106),"",Perigon!R3106)</f>
        <v/>
      </c>
      <c r="N3111" s="95" t="str">
        <f>IF(ISBLANK(Perigon!P3106),"",Perigon!P3106)</f>
        <v/>
      </c>
      <c r="O3111" s="38" t="str">
        <f>IF($L3111="","",VLOOKUP($R3111,Tarife!$A$2:$R$599,13,FALSE))</f>
        <v/>
      </c>
      <c r="P3111" s="38" t="str">
        <f t="shared" si="48"/>
        <v/>
      </c>
      <c r="R3111" s="100" t="str">
        <f>Zusammenzug!$C$25&amp;"-"&amp;Zusammenzug!$A$7&amp;"-"&amp;Leistungen!L3111</f>
        <v>2024-0-</v>
      </c>
    </row>
    <row r="3112" spans="1:18" x14ac:dyDescent="0.2">
      <c r="A3112" s="95" t="str">
        <f>IF(ISBLANK(Perigon!E3107),"",Perigon!E3107)</f>
        <v/>
      </c>
      <c r="B3112" s="95" t="str">
        <f>IF(ISBLANK(Perigon!G3107),"",Perigon!G3107)</f>
        <v/>
      </c>
      <c r="C3112" s="96" t="str">
        <f>IF(ISBLANK(Perigon!I3107),"",Perigon!I3107)</f>
        <v/>
      </c>
      <c r="D3112" s="97" t="str">
        <f>IF(ISBLANK(Perigon!J3107),"",Perigon!J3107)</f>
        <v/>
      </c>
      <c r="E3112" s="64" t="str">
        <f>IF(ISBLANK(Perigon!K3107),"",Perigon!K3107)</f>
        <v/>
      </c>
      <c r="F3112" s="65"/>
      <c r="G3112" s="64"/>
      <c r="H3112" s="69" t="str">
        <f>IF(ISBLANK(Perigon!L3107),"",Perigon!L3107)</f>
        <v/>
      </c>
      <c r="I3112" s="69" t="str">
        <f>IF(ISBLANK(Perigon!M3107),"",Perigon!M3107)</f>
        <v/>
      </c>
      <c r="J3112" s="98" t="str">
        <f>IF(ISBLANK(Perigon!N3107),"",Perigon!N3107)</f>
        <v/>
      </c>
      <c r="K3112" s="99" t="str">
        <f>IF(ISBLANK(Perigon!J3107),"",Perigon!T3107)</f>
        <v/>
      </c>
      <c r="L3112" s="95" t="str">
        <f>IF(ISBLANK(Perigon!O3107),"",Perigon!O3107)</f>
        <v/>
      </c>
      <c r="M3112" s="95" t="str">
        <f>IF(ISBLANK(Perigon!R3107),"",Perigon!R3107)</f>
        <v/>
      </c>
      <c r="N3112" s="95" t="str">
        <f>IF(ISBLANK(Perigon!P3107),"",Perigon!P3107)</f>
        <v/>
      </c>
      <c r="O3112" s="38" t="str">
        <f>IF($L3112="","",VLOOKUP($R3112,Tarife!$A$2:$R$599,13,FALSE))</f>
        <v/>
      </c>
      <c r="P3112" s="38" t="str">
        <f t="shared" si="48"/>
        <v/>
      </c>
      <c r="R3112" s="100" t="str">
        <f>Zusammenzug!$C$25&amp;"-"&amp;Zusammenzug!$A$7&amp;"-"&amp;Leistungen!L3112</f>
        <v>2024-0-</v>
      </c>
    </row>
    <row r="3113" spans="1:18" x14ac:dyDescent="0.2">
      <c r="A3113" s="95" t="str">
        <f>IF(ISBLANK(Perigon!E3108),"",Perigon!E3108)</f>
        <v/>
      </c>
      <c r="B3113" s="95" t="str">
        <f>IF(ISBLANK(Perigon!G3108),"",Perigon!G3108)</f>
        <v/>
      </c>
      <c r="C3113" s="96" t="str">
        <f>IF(ISBLANK(Perigon!I3108),"",Perigon!I3108)</f>
        <v/>
      </c>
      <c r="D3113" s="97" t="str">
        <f>IF(ISBLANK(Perigon!J3108),"",Perigon!J3108)</f>
        <v/>
      </c>
      <c r="E3113" s="64" t="str">
        <f>IF(ISBLANK(Perigon!K3108),"",Perigon!K3108)</f>
        <v/>
      </c>
      <c r="F3113" s="65"/>
      <c r="G3113" s="64"/>
      <c r="H3113" s="69" t="str">
        <f>IF(ISBLANK(Perigon!L3108),"",Perigon!L3108)</f>
        <v/>
      </c>
      <c r="I3113" s="69" t="str">
        <f>IF(ISBLANK(Perigon!M3108),"",Perigon!M3108)</f>
        <v/>
      </c>
      <c r="J3113" s="98" t="str">
        <f>IF(ISBLANK(Perigon!N3108),"",Perigon!N3108)</f>
        <v/>
      </c>
      <c r="K3113" s="99" t="str">
        <f>IF(ISBLANK(Perigon!J3108),"",Perigon!T3108)</f>
        <v/>
      </c>
      <c r="L3113" s="95" t="str">
        <f>IF(ISBLANK(Perigon!O3108),"",Perigon!O3108)</f>
        <v/>
      </c>
      <c r="M3113" s="95" t="str">
        <f>IF(ISBLANK(Perigon!R3108),"",Perigon!R3108)</f>
        <v/>
      </c>
      <c r="N3113" s="95" t="str">
        <f>IF(ISBLANK(Perigon!P3108),"",Perigon!P3108)</f>
        <v/>
      </c>
      <c r="O3113" s="38" t="str">
        <f>IF($L3113="","",VLOOKUP($R3113,Tarife!$A$2:$R$599,13,FALSE))</f>
        <v/>
      </c>
      <c r="P3113" s="38" t="str">
        <f t="shared" si="48"/>
        <v/>
      </c>
      <c r="R3113" s="100" t="str">
        <f>Zusammenzug!$C$25&amp;"-"&amp;Zusammenzug!$A$7&amp;"-"&amp;Leistungen!L3113</f>
        <v>2024-0-</v>
      </c>
    </row>
    <row r="3114" spans="1:18" x14ac:dyDescent="0.2">
      <c r="A3114" s="95" t="str">
        <f>IF(ISBLANK(Perigon!E3109),"",Perigon!E3109)</f>
        <v/>
      </c>
      <c r="B3114" s="95" t="str">
        <f>IF(ISBLANK(Perigon!G3109),"",Perigon!G3109)</f>
        <v/>
      </c>
      <c r="C3114" s="96" t="str">
        <f>IF(ISBLANK(Perigon!I3109),"",Perigon!I3109)</f>
        <v/>
      </c>
      <c r="D3114" s="97" t="str">
        <f>IF(ISBLANK(Perigon!J3109),"",Perigon!J3109)</f>
        <v/>
      </c>
      <c r="E3114" s="64" t="str">
        <f>IF(ISBLANK(Perigon!K3109),"",Perigon!K3109)</f>
        <v/>
      </c>
      <c r="F3114" s="65"/>
      <c r="G3114" s="64"/>
      <c r="H3114" s="69" t="str">
        <f>IF(ISBLANK(Perigon!L3109),"",Perigon!L3109)</f>
        <v/>
      </c>
      <c r="I3114" s="69" t="str">
        <f>IF(ISBLANK(Perigon!M3109),"",Perigon!M3109)</f>
        <v/>
      </c>
      <c r="J3114" s="98" t="str">
        <f>IF(ISBLANK(Perigon!N3109),"",Perigon!N3109)</f>
        <v/>
      </c>
      <c r="K3114" s="99" t="str">
        <f>IF(ISBLANK(Perigon!J3109),"",Perigon!T3109)</f>
        <v/>
      </c>
      <c r="L3114" s="95" t="str">
        <f>IF(ISBLANK(Perigon!O3109),"",Perigon!O3109)</f>
        <v/>
      </c>
      <c r="M3114" s="95" t="str">
        <f>IF(ISBLANK(Perigon!R3109),"",Perigon!R3109)</f>
        <v/>
      </c>
      <c r="N3114" s="95" t="str">
        <f>IF(ISBLANK(Perigon!P3109),"",Perigon!P3109)</f>
        <v/>
      </c>
      <c r="O3114" s="38" t="str">
        <f>IF($L3114="","",VLOOKUP($R3114,Tarife!$A$2:$R$599,13,FALSE))</f>
        <v/>
      </c>
      <c r="P3114" s="38" t="str">
        <f t="shared" si="48"/>
        <v/>
      </c>
      <c r="R3114" s="100" t="str">
        <f>Zusammenzug!$C$25&amp;"-"&amp;Zusammenzug!$A$7&amp;"-"&amp;Leistungen!L3114</f>
        <v>2024-0-</v>
      </c>
    </row>
    <row r="3115" spans="1:18" x14ac:dyDescent="0.2">
      <c r="A3115" s="95" t="str">
        <f>IF(ISBLANK(Perigon!E3110),"",Perigon!E3110)</f>
        <v/>
      </c>
      <c r="B3115" s="95" t="str">
        <f>IF(ISBLANK(Perigon!G3110),"",Perigon!G3110)</f>
        <v/>
      </c>
      <c r="C3115" s="96" t="str">
        <f>IF(ISBLANK(Perigon!I3110),"",Perigon!I3110)</f>
        <v/>
      </c>
      <c r="D3115" s="97" t="str">
        <f>IF(ISBLANK(Perigon!J3110),"",Perigon!J3110)</f>
        <v/>
      </c>
      <c r="E3115" s="64" t="str">
        <f>IF(ISBLANK(Perigon!K3110),"",Perigon!K3110)</f>
        <v/>
      </c>
      <c r="F3115" s="65"/>
      <c r="G3115" s="64"/>
      <c r="H3115" s="69" t="str">
        <f>IF(ISBLANK(Perigon!L3110),"",Perigon!L3110)</f>
        <v/>
      </c>
      <c r="I3115" s="69" t="str">
        <f>IF(ISBLANK(Perigon!M3110),"",Perigon!M3110)</f>
        <v/>
      </c>
      <c r="J3115" s="98" t="str">
        <f>IF(ISBLANK(Perigon!N3110),"",Perigon!N3110)</f>
        <v/>
      </c>
      <c r="K3115" s="99" t="str">
        <f>IF(ISBLANK(Perigon!J3110),"",Perigon!T3110)</f>
        <v/>
      </c>
      <c r="L3115" s="95" t="str">
        <f>IF(ISBLANK(Perigon!O3110),"",Perigon!O3110)</f>
        <v/>
      </c>
      <c r="M3115" s="95" t="str">
        <f>IF(ISBLANK(Perigon!R3110),"",Perigon!R3110)</f>
        <v/>
      </c>
      <c r="N3115" s="95" t="str">
        <f>IF(ISBLANK(Perigon!P3110),"",Perigon!P3110)</f>
        <v/>
      </c>
      <c r="O3115" s="38" t="str">
        <f>IF($L3115="","",VLOOKUP($R3115,Tarife!$A$2:$R$599,13,FALSE))</f>
        <v/>
      </c>
      <c r="P3115" s="38" t="str">
        <f t="shared" si="48"/>
        <v/>
      </c>
      <c r="R3115" s="100" t="str">
        <f>Zusammenzug!$C$25&amp;"-"&amp;Zusammenzug!$A$7&amp;"-"&amp;Leistungen!L3115</f>
        <v>2024-0-</v>
      </c>
    </row>
    <row r="3116" spans="1:18" x14ac:dyDescent="0.2">
      <c r="A3116" s="95" t="str">
        <f>IF(ISBLANK(Perigon!E3111),"",Perigon!E3111)</f>
        <v/>
      </c>
      <c r="B3116" s="95" t="str">
        <f>IF(ISBLANK(Perigon!G3111),"",Perigon!G3111)</f>
        <v/>
      </c>
      <c r="C3116" s="96" t="str">
        <f>IF(ISBLANK(Perigon!I3111),"",Perigon!I3111)</f>
        <v/>
      </c>
      <c r="D3116" s="97" t="str">
        <f>IF(ISBLANK(Perigon!J3111),"",Perigon!J3111)</f>
        <v/>
      </c>
      <c r="E3116" s="64" t="str">
        <f>IF(ISBLANK(Perigon!K3111),"",Perigon!K3111)</f>
        <v/>
      </c>
      <c r="F3116" s="65"/>
      <c r="G3116" s="64"/>
      <c r="H3116" s="69" t="str">
        <f>IF(ISBLANK(Perigon!L3111),"",Perigon!L3111)</f>
        <v/>
      </c>
      <c r="I3116" s="69" t="str">
        <f>IF(ISBLANK(Perigon!M3111),"",Perigon!M3111)</f>
        <v/>
      </c>
      <c r="J3116" s="98" t="str">
        <f>IF(ISBLANK(Perigon!N3111),"",Perigon!N3111)</f>
        <v/>
      </c>
      <c r="K3116" s="99" t="str">
        <f>IF(ISBLANK(Perigon!J3111),"",Perigon!T3111)</f>
        <v/>
      </c>
      <c r="L3116" s="95" t="str">
        <f>IF(ISBLANK(Perigon!O3111),"",Perigon!O3111)</f>
        <v/>
      </c>
      <c r="M3116" s="95" t="str">
        <f>IF(ISBLANK(Perigon!R3111),"",Perigon!R3111)</f>
        <v/>
      </c>
      <c r="N3116" s="95" t="str">
        <f>IF(ISBLANK(Perigon!P3111),"",Perigon!P3111)</f>
        <v/>
      </c>
      <c r="O3116" s="38" t="str">
        <f>IF($L3116="","",VLOOKUP($R3116,Tarife!$A$2:$R$599,13,FALSE))</f>
        <v/>
      </c>
      <c r="P3116" s="38" t="str">
        <f t="shared" si="48"/>
        <v/>
      </c>
      <c r="R3116" s="100" t="str">
        <f>Zusammenzug!$C$25&amp;"-"&amp;Zusammenzug!$A$7&amp;"-"&amp;Leistungen!L3116</f>
        <v>2024-0-</v>
      </c>
    </row>
    <row r="3117" spans="1:18" x14ac:dyDescent="0.2">
      <c r="A3117" s="95" t="str">
        <f>IF(ISBLANK(Perigon!E3112),"",Perigon!E3112)</f>
        <v/>
      </c>
      <c r="B3117" s="95" t="str">
        <f>IF(ISBLANK(Perigon!G3112),"",Perigon!G3112)</f>
        <v/>
      </c>
      <c r="C3117" s="96" t="str">
        <f>IF(ISBLANK(Perigon!I3112),"",Perigon!I3112)</f>
        <v/>
      </c>
      <c r="D3117" s="97" t="str">
        <f>IF(ISBLANK(Perigon!J3112),"",Perigon!J3112)</f>
        <v/>
      </c>
      <c r="E3117" s="64" t="str">
        <f>IF(ISBLANK(Perigon!K3112),"",Perigon!K3112)</f>
        <v/>
      </c>
      <c r="F3117" s="65"/>
      <c r="G3117" s="64"/>
      <c r="H3117" s="69" t="str">
        <f>IF(ISBLANK(Perigon!L3112),"",Perigon!L3112)</f>
        <v/>
      </c>
      <c r="I3117" s="69" t="str">
        <f>IF(ISBLANK(Perigon!M3112),"",Perigon!M3112)</f>
        <v/>
      </c>
      <c r="J3117" s="98" t="str">
        <f>IF(ISBLANK(Perigon!N3112),"",Perigon!N3112)</f>
        <v/>
      </c>
      <c r="K3117" s="99" t="str">
        <f>IF(ISBLANK(Perigon!J3112),"",Perigon!T3112)</f>
        <v/>
      </c>
      <c r="L3117" s="95" t="str">
        <f>IF(ISBLANK(Perigon!O3112),"",Perigon!O3112)</f>
        <v/>
      </c>
      <c r="M3117" s="95" t="str">
        <f>IF(ISBLANK(Perigon!R3112),"",Perigon!R3112)</f>
        <v/>
      </c>
      <c r="N3117" s="95" t="str">
        <f>IF(ISBLANK(Perigon!P3112),"",Perigon!P3112)</f>
        <v/>
      </c>
      <c r="O3117" s="38" t="str">
        <f>IF($L3117="","",VLOOKUP($R3117,Tarife!$A$2:$R$599,13,FALSE))</f>
        <v/>
      </c>
      <c r="P3117" s="38" t="str">
        <f t="shared" si="48"/>
        <v/>
      </c>
      <c r="R3117" s="100" t="str">
        <f>Zusammenzug!$C$25&amp;"-"&amp;Zusammenzug!$A$7&amp;"-"&amp;Leistungen!L3117</f>
        <v>2024-0-</v>
      </c>
    </row>
    <row r="3118" spans="1:18" x14ac:dyDescent="0.2">
      <c r="A3118" s="95" t="str">
        <f>IF(ISBLANK(Perigon!E3113),"",Perigon!E3113)</f>
        <v/>
      </c>
      <c r="B3118" s="95" t="str">
        <f>IF(ISBLANK(Perigon!G3113),"",Perigon!G3113)</f>
        <v/>
      </c>
      <c r="C3118" s="96" t="str">
        <f>IF(ISBLANK(Perigon!I3113),"",Perigon!I3113)</f>
        <v/>
      </c>
      <c r="D3118" s="97" t="str">
        <f>IF(ISBLANK(Perigon!J3113),"",Perigon!J3113)</f>
        <v/>
      </c>
      <c r="E3118" s="64" t="str">
        <f>IF(ISBLANK(Perigon!K3113),"",Perigon!K3113)</f>
        <v/>
      </c>
      <c r="F3118" s="65"/>
      <c r="G3118" s="64"/>
      <c r="H3118" s="69" t="str">
        <f>IF(ISBLANK(Perigon!L3113),"",Perigon!L3113)</f>
        <v/>
      </c>
      <c r="I3118" s="69" t="str">
        <f>IF(ISBLANK(Perigon!M3113),"",Perigon!M3113)</f>
        <v/>
      </c>
      <c r="J3118" s="98" t="str">
        <f>IF(ISBLANK(Perigon!N3113),"",Perigon!N3113)</f>
        <v/>
      </c>
      <c r="K3118" s="99" t="str">
        <f>IF(ISBLANK(Perigon!J3113),"",Perigon!T3113)</f>
        <v/>
      </c>
      <c r="L3118" s="95" t="str">
        <f>IF(ISBLANK(Perigon!O3113),"",Perigon!O3113)</f>
        <v/>
      </c>
      <c r="M3118" s="95" t="str">
        <f>IF(ISBLANK(Perigon!R3113),"",Perigon!R3113)</f>
        <v/>
      </c>
      <c r="N3118" s="95" t="str">
        <f>IF(ISBLANK(Perigon!P3113),"",Perigon!P3113)</f>
        <v/>
      </c>
      <c r="O3118" s="38" t="str">
        <f>IF($L3118="","",VLOOKUP($R3118,Tarife!$A$2:$R$599,13,FALSE))</f>
        <v/>
      </c>
      <c r="P3118" s="38" t="str">
        <f t="shared" si="48"/>
        <v/>
      </c>
      <c r="R3118" s="100" t="str">
        <f>Zusammenzug!$C$25&amp;"-"&amp;Zusammenzug!$A$7&amp;"-"&amp;Leistungen!L3118</f>
        <v>2024-0-</v>
      </c>
    </row>
    <row r="3119" spans="1:18" x14ac:dyDescent="0.2">
      <c r="A3119" s="95" t="str">
        <f>IF(ISBLANK(Perigon!E3114),"",Perigon!E3114)</f>
        <v/>
      </c>
      <c r="B3119" s="95" t="str">
        <f>IF(ISBLANK(Perigon!G3114),"",Perigon!G3114)</f>
        <v/>
      </c>
      <c r="C3119" s="96" t="str">
        <f>IF(ISBLANK(Perigon!I3114),"",Perigon!I3114)</f>
        <v/>
      </c>
      <c r="D3119" s="97" t="str">
        <f>IF(ISBLANK(Perigon!J3114),"",Perigon!J3114)</f>
        <v/>
      </c>
      <c r="E3119" s="64" t="str">
        <f>IF(ISBLANK(Perigon!K3114),"",Perigon!K3114)</f>
        <v/>
      </c>
      <c r="F3119" s="65"/>
      <c r="G3119" s="64"/>
      <c r="H3119" s="69" t="str">
        <f>IF(ISBLANK(Perigon!L3114),"",Perigon!L3114)</f>
        <v/>
      </c>
      <c r="I3119" s="69" t="str">
        <f>IF(ISBLANK(Perigon!M3114),"",Perigon!M3114)</f>
        <v/>
      </c>
      <c r="J3119" s="98" t="str">
        <f>IF(ISBLANK(Perigon!N3114),"",Perigon!N3114)</f>
        <v/>
      </c>
      <c r="K3119" s="99" t="str">
        <f>IF(ISBLANK(Perigon!J3114),"",Perigon!T3114)</f>
        <v/>
      </c>
      <c r="L3119" s="95" t="str">
        <f>IF(ISBLANK(Perigon!O3114),"",Perigon!O3114)</f>
        <v/>
      </c>
      <c r="M3119" s="95" t="str">
        <f>IF(ISBLANK(Perigon!R3114),"",Perigon!R3114)</f>
        <v/>
      </c>
      <c r="N3119" s="95" t="str">
        <f>IF(ISBLANK(Perigon!P3114),"",Perigon!P3114)</f>
        <v/>
      </c>
      <c r="O3119" s="38" t="str">
        <f>IF($L3119="","",VLOOKUP($R3119,Tarife!$A$2:$R$599,13,FALSE))</f>
        <v/>
      </c>
      <c r="P3119" s="38" t="str">
        <f t="shared" si="48"/>
        <v/>
      </c>
      <c r="R3119" s="100" t="str">
        <f>Zusammenzug!$C$25&amp;"-"&amp;Zusammenzug!$A$7&amp;"-"&amp;Leistungen!L3119</f>
        <v>2024-0-</v>
      </c>
    </row>
    <row r="3120" spans="1:18" x14ac:dyDescent="0.2">
      <c r="A3120" s="95" t="str">
        <f>IF(ISBLANK(Perigon!E3115),"",Perigon!E3115)</f>
        <v/>
      </c>
      <c r="B3120" s="95" t="str">
        <f>IF(ISBLANK(Perigon!G3115),"",Perigon!G3115)</f>
        <v/>
      </c>
      <c r="C3120" s="96" t="str">
        <f>IF(ISBLANK(Perigon!I3115),"",Perigon!I3115)</f>
        <v/>
      </c>
      <c r="D3120" s="97" t="str">
        <f>IF(ISBLANK(Perigon!J3115),"",Perigon!J3115)</f>
        <v/>
      </c>
      <c r="E3120" s="64" t="str">
        <f>IF(ISBLANK(Perigon!K3115),"",Perigon!K3115)</f>
        <v/>
      </c>
      <c r="F3120" s="65"/>
      <c r="G3120" s="64"/>
      <c r="H3120" s="69" t="str">
        <f>IF(ISBLANK(Perigon!L3115),"",Perigon!L3115)</f>
        <v/>
      </c>
      <c r="I3120" s="69" t="str">
        <f>IF(ISBLANK(Perigon!M3115),"",Perigon!M3115)</f>
        <v/>
      </c>
      <c r="J3120" s="98" t="str">
        <f>IF(ISBLANK(Perigon!N3115),"",Perigon!N3115)</f>
        <v/>
      </c>
      <c r="K3120" s="99" t="str">
        <f>IF(ISBLANK(Perigon!J3115),"",Perigon!T3115)</f>
        <v/>
      </c>
      <c r="L3120" s="95" t="str">
        <f>IF(ISBLANK(Perigon!O3115),"",Perigon!O3115)</f>
        <v/>
      </c>
      <c r="M3120" s="95" t="str">
        <f>IF(ISBLANK(Perigon!R3115),"",Perigon!R3115)</f>
        <v/>
      </c>
      <c r="N3120" s="95" t="str">
        <f>IF(ISBLANK(Perigon!P3115),"",Perigon!P3115)</f>
        <v/>
      </c>
      <c r="O3120" s="38" t="str">
        <f>IF($L3120="","",VLOOKUP($R3120,Tarife!$A$2:$R$599,13,FALSE))</f>
        <v/>
      </c>
      <c r="P3120" s="38" t="str">
        <f t="shared" si="48"/>
        <v/>
      </c>
      <c r="R3120" s="100" t="str">
        <f>Zusammenzug!$C$25&amp;"-"&amp;Zusammenzug!$A$7&amp;"-"&amp;Leistungen!L3120</f>
        <v>2024-0-</v>
      </c>
    </row>
    <row r="3121" spans="1:18" x14ac:dyDescent="0.2">
      <c r="A3121" s="95" t="str">
        <f>IF(ISBLANK(Perigon!E3116),"",Perigon!E3116)</f>
        <v/>
      </c>
      <c r="B3121" s="95" t="str">
        <f>IF(ISBLANK(Perigon!G3116),"",Perigon!G3116)</f>
        <v/>
      </c>
      <c r="C3121" s="96" t="str">
        <f>IF(ISBLANK(Perigon!I3116),"",Perigon!I3116)</f>
        <v/>
      </c>
      <c r="D3121" s="97" t="str">
        <f>IF(ISBLANK(Perigon!J3116),"",Perigon!J3116)</f>
        <v/>
      </c>
      <c r="E3121" s="64" t="str">
        <f>IF(ISBLANK(Perigon!K3116),"",Perigon!K3116)</f>
        <v/>
      </c>
      <c r="F3121" s="65"/>
      <c r="G3121" s="64"/>
      <c r="H3121" s="69" t="str">
        <f>IF(ISBLANK(Perigon!L3116),"",Perigon!L3116)</f>
        <v/>
      </c>
      <c r="I3121" s="69" t="str">
        <f>IF(ISBLANK(Perigon!M3116),"",Perigon!M3116)</f>
        <v/>
      </c>
      <c r="J3121" s="98" t="str">
        <f>IF(ISBLANK(Perigon!N3116),"",Perigon!N3116)</f>
        <v/>
      </c>
      <c r="K3121" s="99" t="str">
        <f>IF(ISBLANK(Perigon!J3116),"",Perigon!T3116)</f>
        <v/>
      </c>
      <c r="L3121" s="95" t="str">
        <f>IF(ISBLANK(Perigon!O3116),"",Perigon!O3116)</f>
        <v/>
      </c>
      <c r="M3121" s="95" t="str">
        <f>IF(ISBLANK(Perigon!R3116),"",Perigon!R3116)</f>
        <v/>
      </c>
      <c r="N3121" s="95" t="str">
        <f>IF(ISBLANK(Perigon!P3116),"",Perigon!P3116)</f>
        <v/>
      </c>
      <c r="O3121" s="38" t="str">
        <f>IF($L3121="","",VLOOKUP($R3121,Tarife!$A$2:$R$599,13,FALSE))</f>
        <v/>
      </c>
      <c r="P3121" s="38" t="str">
        <f t="shared" si="48"/>
        <v/>
      </c>
      <c r="R3121" s="100" t="str">
        <f>Zusammenzug!$C$25&amp;"-"&amp;Zusammenzug!$A$7&amp;"-"&amp;Leistungen!L3121</f>
        <v>2024-0-</v>
      </c>
    </row>
    <row r="3122" spans="1:18" x14ac:dyDescent="0.2">
      <c r="A3122" s="95" t="str">
        <f>IF(ISBLANK(Perigon!E3117),"",Perigon!E3117)</f>
        <v/>
      </c>
      <c r="B3122" s="95" t="str">
        <f>IF(ISBLANK(Perigon!G3117),"",Perigon!G3117)</f>
        <v/>
      </c>
      <c r="C3122" s="96" t="str">
        <f>IF(ISBLANK(Perigon!I3117),"",Perigon!I3117)</f>
        <v/>
      </c>
      <c r="D3122" s="97" t="str">
        <f>IF(ISBLANK(Perigon!J3117),"",Perigon!J3117)</f>
        <v/>
      </c>
      <c r="E3122" s="64" t="str">
        <f>IF(ISBLANK(Perigon!K3117),"",Perigon!K3117)</f>
        <v/>
      </c>
      <c r="F3122" s="65"/>
      <c r="G3122" s="64"/>
      <c r="H3122" s="69" t="str">
        <f>IF(ISBLANK(Perigon!L3117),"",Perigon!L3117)</f>
        <v/>
      </c>
      <c r="I3122" s="69" t="str">
        <f>IF(ISBLANK(Perigon!M3117),"",Perigon!M3117)</f>
        <v/>
      </c>
      <c r="J3122" s="98" t="str">
        <f>IF(ISBLANK(Perigon!N3117),"",Perigon!N3117)</f>
        <v/>
      </c>
      <c r="K3122" s="99" t="str">
        <f>IF(ISBLANK(Perigon!J3117),"",Perigon!T3117)</f>
        <v/>
      </c>
      <c r="L3122" s="95" t="str">
        <f>IF(ISBLANK(Perigon!O3117),"",Perigon!O3117)</f>
        <v/>
      </c>
      <c r="M3122" s="95" t="str">
        <f>IF(ISBLANK(Perigon!R3117),"",Perigon!R3117)</f>
        <v/>
      </c>
      <c r="N3122" s="95" t="str">
        <f>IF(ISBLANK(Perigon!P3117),"",Perigon!P3117)</f>
        <v/>
      </c>
      <c r="O3122" s="38" t="str">
        <f>IF($L3122="","",VLOOKUP($R3122,Tarife!$A$2:$R$599,13,FALSE))</f>
        <v/>
      </c>
      <c r="P3122" s="38" t="str">
        <f t="shared" si="48"/>
        <v/>
      </c>
      <c r="R3122" s="100" t="str">
        <f>Zusammenzug!$C$25&amp;"-"&amp;Zusammenzug!$A$7&amp;"-"&amp;Leistungen!L3122</f>
        <v>2024-0-</v>
      </c>
    </row>
    <row r="3123" spans="1:18" x14ac:dyDescent="0.2">
      <c r="A3123" s="95" t="str">
        <f>IF(ISBLANK(Perigon!E3118),"",Perigon!E3118)</f>
        <v/>
      </c>
      <c r="B3123" s="95" t="str">
        <f>IF(ISBLANK(Perigon!G3118),"",Perigon!G3118)</f>
        <v/>
      </c>
      <c r="C3123" s="96" t="str">
        <f>IF(ISBLANK(Perigon!I3118),"",Perigon!I3118)</f>
        <v/>
      </c>
      <c r="D3123" s="97" t="str">
        <f>IF(ISBLANK(Perigon!J3118),"",Perigon!J3118)</f>
        <v/>
      </c>
      <c r="E3123" s="64" t="str">
        <f>IF(ISBLANK(Perigon!K3118),"",Perigon!K3118)</f>
        <v/>
      </c>
      <c r="F3123" s="65"/>
      <c r="G3123" s="64"/>
      <c r="H3123" s="69" t="str">
        <f>IF(ISBLANK(Perigon!L3118),"",Perigon!L3118)</f>
        <v/>
      </c>
      <c r="I3123" s="69" t="str">
        <f>IF(ISBLANK(Perigon!M3118),"",Perigon!M3118)</f>
        <v/>
      </c>
      <c r="J3123" s="98" t="str">
        <f>IF(ISBLANK(Perigon!N3118),"",Perigon!N3118)</f>
        <v/>
      </c>
      <c r="K3123" s="99" t="str">
        <f>IF(ISBLANK(Perigon!J3118),"",Perigon!T3118)</f>
        <v/>
      </c>
      <c r="L3123" s="95" t="str">
        <f>IF(ISBLANK(Perigon!O3118),"",Perigon!O3118)</f>
        <v/>
      </c>
      <c r="M3123" s="95" t="str">
        <f>IF(ISBLANK(Perigon!R3118),"",Perigon!R3118)</f>
        <v/>
      </c>
      <c r="N3123" s="95" t="str">
        <f>IF(ISBLANK(Perigon!P3118),"",Perigon!P3118)</f>
        <v/>
      </c>
      <c r="O3123" s="38" t="str">
        <f>IF($L3123="","",VLOOKUP($R3123,Tarife!$A$2:$R$599,13,FALSE))</f>
        <v/>
      </c>
      <c r="P3123" s="38" t="str">
        <f t="shared" si="48"/>
        <v/>
      </c>
      <c r="R3123" s="100" t="str">
        <f>Zusammenzug!$C$25&amp;"-"&amp;Zusammenzug!$A$7&amp;"-"&amp;Leistungen!L3123</f>
        <v>2024-0-</v>
      </c>
    </row>
    <row r="3124" spans="1:18" x14ac:dyDescent="0.2">
      <c r="A3124" s="95" t="str">
        <f>IF(ISBLANK(Perigon!E3119),"",Perigon!E3119)</f>
        <v/>
      </c>
      <c r="B3124" s="95" t="str">
        <f>IF(ISBLANK(Perigon!G3119),"",Perigon!G3119)</f>
        <v/>
      </c>
      <c r="C3124" s="96" t="str">
        <f>IF(ISBLANK(Perigon!I3119),"",Perigon!I3119)</f>
        <v/>
      </c>
      <c r="D3124" s="97" t="str">
        <f>IF(ISBLANK(Perigon!J3119),"",Perigon!J3119)</f>
        <v/>
      </c>
      <c r="E3124" s="64" t="str">
        <f>IF(ISBLANK(Perigon!K3119),"",Perigon!K3119)</f>
        <v/>
      </c>
      <c r="F3124" s="65"/>
      <c r="G3124" s="64"/>
      <c r="H3124" s="69" t="str">
        <f>IF(ISBLANK(Perigon!L3119),"",Perigon!L3119)</f>
        <v/>
      </c>
      <c r="I3124" s="69" t="str">
        <f>IF(ISBLANK(Perigon!M3119),"",Perigon!M3119)</f>
        <v/>
      </c>
      <c r="J3124" s="98" t="str">
        <f>IF(ISBLANK(Perigon!N3119),"",Perigon!N3119)</f>
        <v/>
      </c>
      <c r="K3124" s="99" t="str">
        <f>IF(ISBLANK(Perigon!J3119),"",Perigon!T3119)</f>
        <v/>
      </c>
      <c r="L3124" s="95" t="str">
        <f>IF(ISBLANK(Perigon!O3119),"",Perigon!O3119)</f>
        <v/>
      </c>
      <c r="M3124" s="95" t="str">
        <f>IF(ISBLANK(Perigon!R3119),"",Perigon!R3119)</f>
        <v/>
      </c>
      <c r="N3124" s="95" t="str">
        <f>IF(ISBLANK(Perigon!P3119),"",Perigon!P3119)</f>
        <v/>
      </c>
      <c r="O3124" s="38" t="str">
        <f>IF($L3124="","",VLOOKUP($R3124,Tarife!$A$2:$R$599,13,FALSE))</f>
        <v/>
      </c>
      <c r="P3124" s="38" t="str">
        <f t="shared" si="48"/>
        <v/>
      </c>
      <c r="R3124" s="100" t="str">
        <f>Zusammenzug!$C$25&amp;"-"&amp;Zusammenzug!$A$7&amp;"-"&amp;Leistungen!L3124</f>
        <v>2024-0-</v>
      </c>
    </row>
    <row r="3125" spans="1:18" x14ac:dyDescent="0.2">
      <c r="A3125" s="95" t="str">
        <f>IF(ISBLANK(Perigon!E3120),"",Perigon!E3120)</f>
        <v/>
      </c>
      <c r="B3125" s="95" t="str">
        <f>IF(ISBLANK(Perigon!G3120),"",Perigon!G3120)</f>
        <v/>
      </c>
      <c r="C3125" s="96" t="str">
        <f>IF(ISBLANK(Perigon!I3120),"",Perigon!I3120)</f>
        <v/>
      </c>
      <c r="D3125" s="97" t="str">
        <f>IF(ISBLANK(Perigon!J3120),"",Perigon!J3120)</f>
        <v/>
      </c>
      <c r="E3125" s="64" t="str">
        <f>IF(ISBLANK(Perigon!K3120),"",Perigon!K3120)</f>
        <v/>
      </c>
      <c r="F3125" s="65"/>
      <c r="G3125" s="64"/>
      <c r="H3125" s="69" t="str">
        <f>IF(ISBLANK(Perigon!L3120),"",Perigon!L3120)</f>
        <v/>
      </c>
      <c r="I3125" s="69" t="str">
        <f>IF(ISBLANK(Perigon!M3120),"",Perigon!M3120)</f>
        <v/>
      </c>
      <c r="J3125" s="98" t="str">
        <f>IF(ISBLANK(Perigon!N3120),"",Perigon!N3120)</f>
        <v/>
      </c>
      <c r="K3125" s="99" t="str">
        <f>IF(ISBLANK(Perigon!J3120),"",Perigon!T3120)</f>
        <v/>
      </c>
      <c r="L3125" s="95" t="str">
        <f>IF(ISBLANK(Perigon!O3120),"",Perigon!O3120)</f>
        <v/>
      </c>
      <c r="M3125" s="95" t="str">
        <f>IF(ISBLANK(Perigon!R3120),"",Perigon!R3120)</f>
        <v/>
      </c>
      <c r="N3125" s="95" t="str">
        <f>IF(ISBLANK(Perigon!P3120),"",Perigon!P3120)</f>
        <v/>
      </c>
      <c r="O3125" s="38" t="str">
        <f>IF($L3125="","",VLOOKUP($R3125,Tarife!$A$2:$R$599,13,FALSE))</f>
        <v/>
      </c>
      <c r="P3125" s="38" t="str">
        <f t="shared" si="48"/>
        <v/>
      </c>
      <c r="R3125" s="100" t="str">
        <f>Zusammenzug!$C$25&amp;"-"&amp;Zusammenzug!$A$7&amp;"-"&amp;Leistungen!L3125</f>
        <v>2024-0-</v>
      </c>
    </row>
    <row r="3126" spans="1:18" x14ac:dyDescent="0.2">
      <c r="A3126" s="95" t="str">
        <f>IF(ISBLANK(Perigon!E3121),"",Perigon!E3121)</f>
        <v/>
      </c>
      <c r="B3126" s="95" t="str">
        <f>IF(ISBLANK(Perigon!G3121),"",Perigon!G3121)</f>
        <v/>
      </c>
      <c r="C3126" s="96" t="str">
        <f>IF(ISBLANK(Perigon!I3121),"",Perigon!I3121)</f>
        <v/>
      </c>
      <c r="D3126" s="97" t="str">
        <f>IF(ISBLANK(Perigon!J3121),"",Perigon!J3121)</f>
        <v/>
      </c>
      <c r="E3126" s="64" t="str">
        <f>IF(ISBLANK(Perigon!K3121),"",Perigon!K3121)</f>
        <v/>
      </c>
      <c r="F3126" s="65"/>
      <c r="G3126" s="64"/>
      <c r="H3126" s="69" t="str">
        <f>IF(ISBLANK(Perigon!L3121),"",Perigon!L3121)</f>
        <v/>
      </c>
      <c r="I3126" s="69" t="str">
        <f>IF(ISBLANK(Perigon!M3121),"",Perigon!M3121)</f>
        <v/>
      </c>
      <c r="J3126" s="98" t="str">
        <f>IF(ISBLANK(Perigon!N3121),"",Perigon!N3121)</f>
        <v/>
      </c>
      <c r="K3126" s="99" t="str">
        <f>IF(ISBLANK(Perigon!J3121),"",Perigon!T3121)</f>
        <v/>
      </c>
      <c r="L3126" s="95" t="str">
        <f>IF(ISBLANK(Perigon!O3121),"",Perigon!O3121)</f>
        <v/>
      </c>
      <c r="M3126" s="95" t="str">
        <f>IF(ISBLANK(Perigon!R3121),"",Perigon!R3121)</f>
        <v/>
      </c>
      <c r="N3126" s="95" t="str">
        <f>IF(ISBLANK(Perigon!P3121),"",Perigon!P3121)</f>
        <v/>
      </c>
      <c r="O3126" s="38" t="str">
        <f>IF($L3126="","",VLOOKUP($R3126,Tarife!$A$2:$R$599,13,FALSE))</f>
        <v/>
      </c>
      <c r="P3126" s="38" t="str">
        <f t="shared" si="48"/>
        <v/>
      </c>
      <c r="R3126" s="100" t="str">
        <f>Zusammenzug!$C$25&amp;"-"&amp;Zusammenzug!$A$7&amp;"-"&amp;Leistungen!L3126</f>
        <v>2024-0-</v>
      </c>
    </row>
    <row r="3127" spans="1:18" x14ac:dyDescent="0.2">
      <c r="A3127" s="95" t="str">
        <f>IF(ISBLANK(Perigon!E3122),"",Perigon!E3122)</f>
        <v/>
      </c>
      <c r="B3127" s="95" t="str">
        <f>IF(ISBLANK(Perigon!G3122),"",Perigon!G3122)</f>
        <v/>
      </c>
      <c r="C3127" s="96" t="str">
        <f>IF(ISBLANK(Perigon!I3122),"",Perigon!I3122)</f>
        <v/>
      </c>
      <c r="D3127" s="97" t="str">
        <f>IF(ISBLANK(Perigon!J3122),"",Perigon!J3122)</f>
        <v/>
      </c>
      <c r="E3127" s="64" t="str">
        <f>IF(ISBLANK(Perigon!K3122),"",Perigon!K3122)</f>
        <v/>
      </c>
      <c r="F3127" s="65"/>
      <c r="G3127" s="64"/>
      <c r="H3127" s="69" t="str">
        <f>IF(ISBLANK(Perigon!L3122),"",Perigon!L3122)</f>
        <v/>
      </c>
      <c r="I3127" s="69" t="str">
        <f>IF(ISBLANK(Perigon!M3122),"",Perigon!M3122)</f>
        <v/>
      </c>
      <c r="J3127" s="98" t="str">
        <f>IF(ISBLANK(Perigon!N3122),"",Perigon!N3122)</f>
        <v/>
      </c>
      <c r="K3127" s="99" t="str">
        <f>IF(ISBLANK(Perigon!J3122),"",Perigon!T3122)</f>
        <v/>
      </c>
      <c r="L3127" s="95" t="str">
        <f>IF(ISBLANK(Perigon!O3122),"",Perigon!O3122)</f>
        <v/>
      </c>
      <c r="M3127" s="95" t="str">
        <f>IF(ISBLANK(Perigon!R3122),"",Perigon!R3122)</f>
        <v/>
      </c>
      <c r="N3127" s="95" t="str">
        <f>IF(ISBLANK(Perigon!P3122),"",Perigon!P3122)</f>
        <v/>
      </c>
      <c r="O3127" s="38" t="str">
        <f>IF($L3127="","",VLOOKUP($R3127,Tarife!$A$2:$R$599,13,FALSE))</f>
        <v/>
      </c>
      <c r="P3127" s="38" t="str">
        <f t="shared" si="48"/>
        <v/>
      </c>
      <c r="R3127" s="100" t="str">
        <f>Zusammenzug!$C$25&amp;"-"&amp;Zusammenzug!$A$7&amp;"-"&amp;Leistungen!L3127</f>
        <v>2024-0-</v>
      </c>
    </row>
    <row r="3128" spans="1:18" x14ac:dyDescent="0.2">
      <c r="A3128" s="95" t="str">
        <f>IF(ISBLANK(Perigon!E3123),"",Perigon!E3123)</f>
        <v/>
      </c>
      <c r="B3128" s="95" t="str">
        <f>IF(ISBLANK(Perigon!G3123),"",Perigon!G3123)</f>
        <v/>
      </c>
      <c r="C3128" s="96" t="str">
        <f>IF(ISBLANK(Perigon!I3123),"",Perigon!I3123)</f>
        <v/>
      </c>
      <c r="D3128" s="97" t="str">
        <f>IF(ISBLANK(Perigon!J3123),"",Perigon!J3123)</f>
        <v/>
      </c>
      <c r="E3128" s="64" t="str">
        <f>IF(ISBLANK(Perigon!K3123),"",Perigon!K3123)</f>
        <v/>
      </c>
      <c r="F3128" s="65"/>
      <c r="G3128" s="64"/>
      <c r="H3128" s="69" t="str">
        <f>IF(ISBLANK(Perigon!L3123),"",Perigon!L3123)</f>
        <v/>
      </c>
      <c r="I3128" s="69" t="str">
        <f>IF(ISBLANK(Perigon!M3123),"",Perigon!M3123)</f>
        <v/>
      </c>
      <c r="J3128" s="98" t="str">
        <f>IF(ISBLANK(Perigon!N3123),"",Perigon!N3123)</f>
        <v/>
      </c>
      <c r="K3128" s="99" t="str">
        <f>IF(ISBLANK(Perigon!J3123),"",Perigon!T3123)</f>
        <v/>
      </c>
      <c r="L3128" s="95" t="str">
        <f>IF(ISBLANK(Perigon!O3123),"",Perigon!O3123)</f>
        <v/>
      </c>
      <c r="M3128" s="95" t="str">
        <f>IF(ISBLANK(Perigon!R3123),"",Perigon!R3123)</f>
        <v/>
      </c>
      <c r="N3128" s="95" t="str">
        <f>IF(ISBLANK(Perigon!P3123),"",Perigon!P3123)</f>
        <v/>
      </c>
      <c r="O3128" s="38" t="str">
        <f>IF($L3128="","",VLOOKUP($R3128,Tarife!$A$2:$R$599,13,FALSE))</f>
        <v/>
      </c>
      <c r="P3128" s="38" t="str">
        <f t="shared" si="48"/>
        <v/>
      </c>
      <c r="R3128" s="100" t="str">
        <f>Zusammenzug!$C$25&amp;"-"&amp;Zusammenzug!$A$7&amp;"-"&amp;Leistungen!L3128</f>
        <v>2024-0-</v>
      </c>
    </row>
    <row r="3129" spans="1:18" x14ac:dyDescent="0.2">
      <c r="A3129" s="95" t="str">
        <f>IF(ISBLANK(Perigon!E3124),"",Perigon!E3124)</f>
        <v/>
      </c>
      <c r="B3129" s="95" t="str">
        <f>IF(ISBLANK(Perigon!G3124),"",Perigon!G3124)</f>
        <v/>
      </c>
      <c r="C3129" s="96" t="str">
        <f>IF(ISBLANK(Perigon!I3124),"",Perigon!I3124)</f>
        <v/>
      </c>
      <c r="D3129" s="97" t="str">
        <f>IF(ISBLANK(Perigon!J3124),"",Perigon!J3124)</f>
        <v/>
      </c>
      <c r="E3129" s="64" t="str">
        <f>IF(ISBLANK(Perigon!K3124),"",Perigon!K3124)</f>
        <v/>
      </c>
      <c r="F3129" s="65"/>
      <c r="G3129" s="64"/>
      <c r="H3129" s="69" t="str">
        <f>IF(ISBLANK(Perigon!L3124),"",Perigon!L3124)</f>
        <v/>
      </c>
      <c r="I3129" s="69" t="str">
        <f>IF(ISBLANK(Perigon!M3124),"",Perigon!M3124)</f>
        <v/>
      </c>
      <c r="J3129" s="98" t="str">
        <f>IF(ISBLANK(Perigon!N3124),"",Perigon!N3124)</f>
        <v/>
      </c>
      <c r="K3129" s="99" t="str">
        <f>IF(ISBLANK(Perigon!J3124),"",Perigon!T3124)</f>
        <v/>
      </c>
      <c r="L3129" s="95" t="str">
        <f>IF(ISBLANK(Perigon!O3124),"",Perigon!O3124)</f>
        <v/>
      </c>
      <c r="M3129" s="95" t="str">
        <f>IF(ISBLANK(Perigon!R3124),"",Perigon!R3124)</f>
        <v/>
      </c>
      <c r="N3129" s="95" t="str">
        <f>IF(ISBLANK(Perigon!P3124),"",Perigon!P3124)</f>
        <v/>
      </c>
      <c r="O3129" s="38" t="str">
        <f>IF($L3129="","",VLOOKUP($R3129,Tarife!$A$2:$R$599,13,FALSE))</f>
        <v/>
      </c>
      <c r="P3129" s="38" t="str">
        <f t="shared" si="48"/>
        <v/>
      </c>
      <c r="R3129" s="100" t="str">
        <f>Zusammenzug!$C$25&amp;"-"&amp;Zusammenzug!$A$7&amp;"-"&amp;Leistungen!L3129</f>
        <v>2024-0-</v>
      </c>
    </row>
    <row r="3130" spans="1:18" x14ac:dyDescent="0.2">
      <c r="A3130" s="95" t="str">
        <f>IF(ISBLANK(Perigon!E3125),"",Perigon!E3125)</f>
        <v/>
      </c>
      <c r="B3130" s="95" t="str">
        <f>IF(ISBLANK(Perigon!G3125),"",Perigon!G3125)</f>
        <v/>
      </c>
      <c r="C3130" s="96" t="str">
        <f>IF(ISBLANK(Perigon!I3125),"",Perigon!I3125)</f>
        <v/>
      </c>
      <c r="D3130" s="97" t="str">
        <f>IF(ISBLANK(Perigon!J3125),"",Perigon!J3125)</f>
        <v/>
      </c>
      <c r="E3130" s="64" t="str">
        <f>IF(ISBLANK(Perigon!K3125),"",Perigon!K3125)</f>
        <v/>
      </c>
      <c r="F3130" s="65"/>
      <c r="G3130" s="64"/>
      <c r="H3130" s="69" t="str">
        <f>IF(ISBLANK(Perigon!L3125),"",Perigon!L3125)</f>
        <v/>
      </c>
      <c r="I3130" s="69" t="str">
        <f>IF(ISBLANK(Perigon!M3125),"",Perigon!M3125)</f>
        <v/>
      </c>
      <c r="J3130" s="98" t="str">
        <f>IF(ISBLANK(Perigon!N3125),"",Perigon!N3125)</f>
        <v/>
      </c>
      <c r="K3130" s="99" t="str">
        <f>IF(ISBLANK(Perigon!J3125),"",Perigon!T3125)</f>
        <v/>
      </c>
      <c r="L3130" s="95" t="str">
        <f>IF(ISBLANK(Perigon!O3125),"",Perigon!O3125)</f>
        <v/>
      </c>
      <c r="M3130" s="95" t="str">
        <f>IF(ISBLANK(Perigon!R3125),"",Perigon!R3125)</f>
        <v/>
      </c>
      <c r="N3130" s="95" t="str">
        <f>IF(ISBLANK(Perigon!P3125),"",Perigon!P3125)</f>
        <v/>
      </c>
      <c r="O3130" s="38" t="str">
        <f>IF($L3130="","",VLOOKUP($R3130,Tarife!$A$2:$R$599,13,FALSE))</f>
        <v/>
      </c>
      <c r="P3130" s="38" t="str">
        <f t="shared" si="48"/>
        <v/>
      </c>
      <c r="R3130" s="100" t="str">
        <f>Zusammenzug!$C$25&amp;"-"&amp;Zusammenzug!$A$7&amp;"-"&amp;Leistungen!L3130</f>
        <v>2024-0-</v>
      </c>
    </row>
    <row r="3131" spans="1:18" x14ac:dyDescent="0.2">
      <c r="A3131" s="95" t="str">
        <f>IF(ISBLANK(Perigon!E3126),"",Perigon!E3126)</f>
        <v/>
      </c>
      <c r="B3131" s="95" t="str">
        <f>IF(ISBLANK(Perigon!G3126),"",Perigon!G3126)</f>
        <v/>
      </c>
      <c r="C3131" s="96" t="str">
        <f>IF(ISBLANK(Perigon!I3126),"",Perigon!I3126)</f>
        <v/>
      </c>
      <c r="D3131" s="97" t="str">
        <f>IF(ISBLANK(Perigon!J3126),"",Perigon!J3126)</f>
        <v/>
      </c>
      <c r="E3131" s="64" t="str">
        <f>IF(ISBLANK(Perigon!K3126),"",Perigon!K3126)</f>
        <v/>
      </c>
      <c r="F3131" s="65"/>
      <c r="G3131" s="64"/>
      <c r="H3131" s="69" t="str">
        <f>IF(ISBLANK(Perigon!L3126),"",Perigon!L3126)</f>
        <v/>
      </c>
      <c r="I3131" s="69" t="str">
        <f>IF(ISBLANK(Perigon!M3126),"",Perigon!M3126)</f>
        <v/>
      </c>
      <c r="J3131" s="98" t="str">
        <f>IF(ISBLANK(Perigon!N3126),"",Perigon!N3126)</f>
        <v/>
      </c>
      <c r="K3131" s="99" t="str">
        <f>IF(ISBLANK(Perigon!J3126),"",Perigon!T3126)</f>
        <v/>
      </c>
      <c r="L3131" s="95" t="str">
        <f>IF(ISBLANK(Perigon!O3126),"",Perigon!O3126)</f>
        <v/>
      </c>
      <c r="M3131" s="95" t="str">
        <f>IF(ISBLANK(Perigon!R3126),"",Perigon!R3126)</f>
        <v/>
      </c>
      <c r="N3131" s="95" t="str">
        <f>IF(ISBLANK(Perigon!P3126),"",Perigon!P3126)</f>
        <v/>
      </c>
      <c r="O3131" s="38" t="str">
        <f>IF($L3131="","",VLOOKUP($R3131,Tarife!$A$2:$R$599,13,FALSE))</f>
        <v/>
      </c>
      <c r="P3131" s="38" t="str">
        <f t="shared" si="48"/>
        <v/>
      </c>
      <c r="R3131" s="100" t="str">
        <f>Zusammenzug!$C$25&amp;"-"&amp;Zusammenzug!$A$7&amp;"-"&amp;Leistungen!L3131</f>
        <v>2024-0-</v>
      </c>
    </row>
    <row r="3132" spans="1:18" x14ac:dyDescent="0.2">
      <c r="A3132" s="95" t="str">
        <f>IF(ISBLANK(Perigon!E3127),"",Perigon!E3127)</f>
        <v/>
      </c>
      <c r="B3132" s="95" t="str">
        <f>IF(ISBLANK(Perigon!G3127),"",Perigon!G3127)</f>
        <v/>
      </c>
      <c r="C3132" s="96" t="str">
        <f>IF(ISBLANK(Perigon!I3127),"",Perigon!I3127)</f>
        <v/>
      </c>
      <c r="D3132" s="97" t="str">
        <f>IF(ISBLANK(Perigon!J3127),"",Perigon!J3127)</f>
        <v/>
      </c>
      <c r="E3132" s="64" t="str">
        <f>IF(ISBLANK(Perigon!K3127),"",Perigon!K3127)</f>
        <v/>
      </c>
      <c r="F3132" s="65"/>
      <c r="G3132" s="64"/>
      <c r="H3132" s="69" t="str">
        <f>IF(ISBLANK(Perigon!L3127),"",Perigon!L3127)</f>
        <v/>
      </c>
      <c r="I3132" s="69" t="str">
        <f>IF(ISBLANK(Perigon!M3127),"",Perigon!M3127)</f>
        <v/>
      </c>
      <c r="J3132" s="98" t="str">
        <f>IF(ISBLANK(Perigon!N3127),"",Perigon!N3127)</f>
        <v/>
      </c>
      <c r="K3132" s="99" t="str">
        <f>IF(ISBLANK(Perigon!J3127),"",Perigon!T3127)</f>
        <v/>
      </c>
      <c r="L3132" s="95" t="str">
        <f>IF(ISBLANK(Perigon!O3127),"",Perigon!O3127)</f>
        <v/>
      </c>
      <c r="M3132" s="95" t="str">
        <f>IF(ISBLANK(Perigon!R3127),"",Perigon!R3127)</f>
        <v/>
      </c>
      <c r="N3132" s="95" t="str">
        <f>IF(ISBLANK(Perigon!P3127),"",Perigon!P3127)</f>
        <v/>
      </c>
      <c r="O3132" s="38" t="str">
        <f>IF($L3132="","",VLOOKUP($R3132,Tarife!$A$2:$R$599,13,FALSE))</f>
        <v/>
      </c>
      <c r="P3132" s="38" t="str">
        <f t="shared" si="48"/>
        <v/>
      </c>
      <c r="R3132" s="100" t="str">
        <f>Zusammenzug!$C$25&amp;"-"&amp;Zusammenzug!$A$7&amp;"-"&amp;Leistungen!L3132</f>
        <v>2024-0-</v>
      </c>
    </row>
    <row r="3133" spans="1:18" x14ac:dyDescent="0.2">
      <c r="A3133" s="95" t="str">
        <f>IF(ISBLANK(Perigon!E3128),"",Perigon!E3128)</f>
        <v/>
      </c>
      <c r="B3133" s="95" t="str">
        <f>IF(ISBLANK(Perigon!G3128),"",Perigon!G3128)</f>
        <v/>
      </c>
      <c r="C3133" s="96" t="str">
        <f>IF(ISBLANK(Perigon!I3128),"",Perigon!I3128)</f>
        <v/>
      </c>
      <c r="D3133" s="97" t="str">
        <f>IF(ISBLANK(Perigon!J3128),"",Perigon!J3128)</f>
        <v/>
      </c>
      <c r="E3133" s="64" t="str">
        <f>IF(ISBLANK(Perigon!K3128),"",Perigon!K3128)</f>
        <v/>
      </c>
      <c r="F3133" s="65"/>
      <c r="G3133" s="64"/>
      <c r="H3133" s="69" t="str">
        <f>IF(ISBLANK(Perigon!L3128),"",Perigon!L3128)</f>
        <v/>
      </c>
      <c r="I3133" s="69" t="str">
        <f>IF(ISBLANK(Perigon!M3128),"",Perigon!M3128)</f>
        <v/>
      </c>
      <c r="J3133" s="98" t="str">
        <f>IF(ISBLANK(Perigon!N3128),"",Perigon!N3128)</f>
        <v/>
      </c>
      <c r="K3133" s="99" t="str">
        <f>IF(ISBLANK(Perigon!J3128),"",Perigon!T3128)</f>
        <v/>
      </c>
      <c r="L3133" s="95" t="str">
        <f>IF(ISBLANK(Perigon!O3128),"",Perigon!O3128)</f>
        <v/>
      </c>
      <c r="M3133" s="95" t="str">
        <f>IF(ISBLANK(Perigon!R3128),"",Perigon!R3128)</f>
        <v/>
      </c>
      <c r="N3133" s="95" t="str">
        <f>IF(ISBLANK(Perigon!P3128),"",Perigon!P3128)</f>
        <v/>
      </c>
      <c r="O3133" s="38" t="str">
        <f>IF($L3133="","",VLOOKUP($R3133,Tarife!$A$2:$R$599,13,FALSE))</f>
        <v/>
      </c>
      <c r="P3133" s="38" t="str">
        <f t="shared" si="48"/>
        <v/>
      </c>
      <c r="R3133" s="100" t="str">
        <f>Zusammenzug!$C$25&amp;"-"&amp;Zusammenzug!$A$7&amp;"-"&amp;Leistungen!L3133</f>
        <v>2024-0-</v>
      </c>
    </row>
    <row r="3134" spans="1:18" x14ac:dyDescent="0.2">
      <c r="A3134" s="95" t="str">
        <f>IF(ISBLANK(Perigon!E3129),"",Perigon!E3129)</f>
        <v/>
      </c>
      <c r="B3134" s="95" t="str">
        <f>IF(ISBLANK(Perigon!G3129),"",Perigon!G3129)</f>
        <v/>
      </c>
      <c r="C3134" s="96" t="str">
        <f>IF(ISBLANK(Perigon!I3129),"",Perigon!I3129)</f>
        <v/>
      </c>
      <c r="D3134" s="97" t="str">
        <f>IF(ISBLANK(Perigon!J3129),"",Perigon!J3129)</f>
        <v/>
      </c>
      <c r="E3134" s="64" t="str">
        <f>IF(ISBLANK(Perigon!K3129),"",Perigon!K3129)</f>
        <v/>
      </c>
      <c r="F3134" s="65"/>
      <c r="G3134" s="64"/>
      <c r="H3134" s="69" t="str">
        <f>IF(ISBLANK(Perigon!L3129),"",Perigon!L3129)</f>
        <v/>
      </c>
      <c r="I3134" s="69" t="str">
        <f>IF(ISBLANK(Perigon!M3129),"",Perigon!M3129)</f>
        <v/>
      </c>
      <c r="J3134" s="98" t="str">
        <f>IF(ISBLANK(Perigon!N3129),"",Perigon!N3129)</f>
        <v/>
      </c>
      <c r="K3134" s="99" t="str">
        <f>IF(ISBLANK(Perigon!J3129),"",Perigon!T3129)</f>
        <v/>
      </c>
      <c r="L3134" s="95" t="str">
        <f>IF(ISBLANK(Perigon!O3129),"",Perigon!O3129)</f>
        <v/>
      </c>
      <c r="M3134" s="95" t="str">
        <f>IF(ISBLANK(Perigon!R3129),"",Perigon!R3129)</f>
        <v/>
      </c>
      <c r="N3134" s="95" t="str">
        <f>IF(ISBLANK(Perigon!P3129),"",Perigon!P3129)</f>
        <v/>
      </c>
      <c r="O3134" s="38" t="str">
        <f>IF($L3134="","",VLOOKUP($R3134,Tarife!$A$2:$R$599,13,FALSE))</f>
        <v/>
      </c>
      <c r="P3134" s="38" t="str">
        <f t="shared" si="48"/>
        <v/>
      </c>
      <c r="R3134" s="100" t="str">
        <f>Zusammenzug!$C$25&amp;"-"&amp;Zusammenzug!$A$7&amp;"-"&amp;Leistungen!L3134</f>
        <v>2024-0-</v>
      </c>
    </row>
    <row r="3135" spans="1:18" x14ac:dyDescent="0.2">
      <c r="A3135" s="95" t="str">
        <f>IF(ISBLANK(Perigon!E3130),"",Perigon!E3130)</f>
        <v/>
      </c>
      <c r="B3135" s="95" t="str">
        <f>IF(ISBLANK(Perigon!G3130),"",Perigon!G3130)</f>
        <v/>
      </c>
      <c r="C3135" s="96" t="str">
        <f>IF(ISBLANK(Perigon!I3130),"",Perigon!I3130)</f>
        <v/>
      </c>
      <c r="D3135" s="97" t="str">
        <f>IF(ISBLANK(Perigon!J3130),"",Perigon!J3130)</f>
        <v/>
      </c>
      <c r="E3135" s="64" t="str">
        <f>IF(ISBLANK(Perigon!K3130),"",Perigon!K3130)</f>
        <v/>
      </c>
      <c r="F3135" s="65"/>
      <c r="G3135" s="64"/>
      <c r="H3135" s="69" t="str">
        <f>IF(ISBLANK(Perigon!L3130),"",Perigon!L3130)</f>
        <v/>
      </c>
      <c r="I3135" s="69" t="str">
        <f>IF(ISBLANK(Perigon!M3130),"",Perigon!M3130)</f>
        <v/>
      </c>
      <c r="J3135" s="98" t="str">
        <f>IF(ISBLANK(Perigon!N3130),"",Perigon!N3130)</f>
        <v/>
      </c>
      <c r="K3135" s="99" t="str">
        <f>IF(ISBLANK(Perigon!J3130),"",Perigon!T3130)</f>
        <v/>
      </c>
      <c r="L3135" s="95" t="str">
        <f>IF(ISBLANK(Perigon!O3130),"",Perigon!O3130)</f>
        <v/>
      </c>
      <c r="M3135" s="95" t="str">
        <f>IF(ISBLANK(Perigon!R3130),"",Perigon!R3130)</f>
        <v/>
      </c>
      <c r="N3135" s="95" t="str">
        <f>IF(ISBLANK(Perigon!P3130),"",Perigon!P3130)</f>
        <v/>
      </c>
      <c r="O3135" s="38" t="str">
        <f>IF($L3135="","",VLOOKUP($R3135,Tarife!$A$2:$R$599,13,FALSE))</f>
        <v/>
      </c>
      <c r="P3135" s="38" t="str">
        <f t="shared" si="48"/>
        <v/>
      </c>
      <c r="R3135" s="100" t="str">
        <f>Zusammenzug!$C$25&amp;"-"&amp;Zusammenzug!$A$7&amp;"-"&amp;Leistungen!L3135</f>
        <v>2024-0-</v>
      </c>
    </row>
    <row r="3136" spans="1:18" x14ac:dyDescent="0.2">
      <c r="A3136" s="95" t="str">
        <f>IF(ISBLANK(Perigon!E3131),"",Perigon!E3131)</f>
        <v/>
      </c>
      <c r="B3136" s="95" t="str">
        <f>IF(ISBLANK(Perigon!G3131),"",Perigon!G3131)</f>
        <v/>
      </c>
      <c r="C3136" s="96" t="str">
        <f>IF(ISBLANK(Perigon!I3131),"",Perigon!I3131)</f>
        <v/>
      </c>
      <c r="D3136" s="97" t="str">
        <f>IF(ISBLANK(Perigon!J3131),"",Perigon!J3131)</f>
        <v/>
      </c>
      <c r="E3136" s="64" t="str">
        <f>IF(ISBLANK(Perigon!K3131),"",Perigon!K3131)</f>
        <v/>
      </c>
      <c r="F3136" s="65"/>
      <c r="G3136" s="64"/>
      <c r="H3136" s="69" t="str">
        <f>IF(ISBLANK(Perigon!L3131),"",Perigon!L3131)</f>
        <v/>
      </c>
      <c r="I3136" s="69" t="str">
        <f>IF(ISBLANK(Perigon!M3131),"",Perigon!M3131)</f>
        <v/>
      </c>
      <c r="J3136" s="98" t="str">
        <f>IF(ISBLANK(Perigon!N3131),"",Perigon!N3131)</f>
        <v/>
      </c>
      <c r="K3136" s="99" t="str">
        <f>IF(ISBLANK(Perigon!J3131),"",Perigon!T3131)</f>
        <v/>
      </c>
      <c r="L3136" s="95" t="str">
        <f>IF(ISBLANK(Perigon!O3131),"",Perigon!O3131)</f>
        <v/>
      </c>
      <c r="M3136" s="95" t="str">
        <f>IF(ISBLANK(Perigon!R3131),"",Perigon!R3131)</f>
        <v/>
      </c>
      <c r="N3136" s="95" t="str">
        <f>IF(ISBLANK(Perigon!P3131),"",Perigon!P3131)</f>
        <v/>
      </c>
      <c r="O3136" s="38" t="str">
        <f>IF($L3136="","",VLOOKUP($R3136,Tarife!$A$2:$R$599,13,FALSE))</f>
        <v/>
      </c>
      <c r="P3136" s="38" t="str">
        <f t="shared" si="48"/>
        <v/>
      </c>
      <c r="R3136" s="100" t="str">
        <f>Zusammenzug!$C$25&amp;"-"&amp;Zusammenzug!$A$7&amp;"-"&amp;Leistungen!L3136</f>
        <v>2024-0-</v>
      </c>
    </row>
    <row r="3137" spans="1:18" x14ac:dyDescent="0.2">
      <c r="A3137" s="95" t="str">
        <f>IF(ISBLANK(Perigon!E3132),"",Perigon!E3132)</f>
        <v/>
      </c>
      <c r="B3137" s="95" t="str">
        <f>IF(ISBLANK(Perigon!G3132),"",Perigon!G3132)</f>
        <v/>
      </c>
      <c r="C3137" s="96" t="str">
        <f>IF(ISBLANK(Perigon!I3132),"",Perigon!I3132)</f>
        <v/>
      </c>
      <c r="D3137" s="97" t="str">
        <f>IF(ISBLANK(Perigon!J3132),"",Perigon!J3132)</f>
        <v/>
      </c>
      <c r="E3137" s="64" t="str">
        <f>IF(ISBLANK(Perigon!K3132),"",Perigon!K3132)</f>
        <v/>
      </c>
      <c r="F3137" s="65"/>
      <c r="G3137" s="64"/>
      <c r="H3137" s="69" t="str">
        <f>IF(ISBLANK(Perigon!L3132),"",Perigon!L3132)</f>
        <v/>
      </c>
      <c r="I3137" s="69" t="str">
        <f>IF(ISBLANK(Perigon!M3132),"",Perigon!M3132)</f>
        <v/>
      </c>
      <c r="J3137" s="98" t="str">
        <f>IF(ISBLANK(Perigon!N3132),"",Perigon!N3132)</f>
        <v/>
      </c>
      <c r="K3137" s="99" t="str">
        <f>IF(ISBLANK(Perigon!J3132),"",Perigon!T3132)</f>
        <v/>
      </c>
      <c r="L3137" s="95" t="str">
        <f>IF(ISBLANK(Perigon!O3132),"",Perigon!O3132)</f>
        <v/>
      </c>
      <c r="M3137" s="95" t="str">
        <f>IF(ISBLANK(Perigon!R3132),"",Perigon!R3132)</f>
        <v/>
      </c>
      <c r="N3137" s="95" t="str">
        <f>IF(ISBLANK(Perigon!P3132),"",Perigon!P3132)</f>
        <v/>
      </c>
      <c r="O3137" s="38" t="str">
        <f>IF($L3137="","",VLOOKUP($R3137,Tarife!$A$2:$R$599,13,FALSE))</f>
        <v/>
      </c>
      <c r="P3137" s="38" t="str">
        <f t="shared" si="48"/>
        <v/>
      </c>
      <c r="R3137" s="100" t="str">
        <f>Zusammenzug!$C$25&amp;"-"&amp;Zusammenzug!$A$7&amp;"-"&amp;Leistungen!L3137</f>
        <v>2024-0-</v>
      </c>
    </row>
    <row r="3138" spans="1:18" x14ac:dyDescent="0.2">
      <c r="A3138" s="95" t="str">
        <f>IF(ISBLANK(Perigon!E3133),"",Perigon!E3133)</f>
        <v/>
      </c>
      <c r="B3138" s="95" t="str">
        <f>IF(ISBLANK(Perigon!G3133),"",Perigon!G3133)</f>
        <v/>
      </c>
      <c r="C3138" s="96" t="str">
        <f>IF(ISBLANK(Perigon!I3133),"",Perigon!I3133)</f>
        <v/>
      </c>
      <c r="D3138" s="97" t="str">
        <f>IF(ISBLANK(Perigon!J3133),"",Perigon!J3133)</f>
        <v/>
      </c>
      <c r="E3138" s="64" t="str">
        <f>IF(ISBLANK(Perigon!K3133),"",Perigon!K3133)</f>
        <v/>
      </c>
      <c r="F3138" s="65"/>
      <c r="G3138" s="64"/>
      <c r="H3138" s="69" t="str">
        <f>IF(ISBLANK(Perigon!L3133),"",Perigon!L3133)</f>
        <v/>
      </c>
      <c r="I3138" s="69" t="str">
        <f>IF(ISBLANK(Perigon!M3133),"",Perigon!M3133)</f>
        <v/>
      </c>
      <c r="J3138" s="98" t="str">
        <f>IF(ISBLANK(Perigon!N3133),"",Perigon!N3133)</f>
        <v/>
      </c>
      <c r="K3138" s="99" t="str">
        <f>IF(ISBLANK(Perigon!J3133),"",Perigon!T3133)</f>
        <v/>
      </c>
      <c r="L3138" s="95" t="str">
        <f>IF(ISBLANK(Perigon!O3133),"",Perigon!O3133)</f>
        <v/>
      </c>
      <c r="M3138" s="95" t="str">
        <f>IF(ISBLANK(Perigon!R3133),"",Perigon!R3133)</f>
        <v/>
      </c>
      <c r="N3138" s="95" t="str">
        <f>IF(ISBLANK(Perigon!P3133),"",Perigon!P3133)</f>
        <v/>
      </c>
      <c r="O3138" s="38" t="str">
        <f>IF($L3138="","",VLOOKUP($R3138,Tarife!$A$2:$R$599,13,FALSE))</f>
        <v/>
      </c>
      <c r="P3138" s="38" t="str">
        <f t="shared" si="48"/>
        <v/>
      </c>
      <c r="R3138" s="100" t="str">
        <f>Zusammenzug!$C$25&amp;"-"&amp;Zusammenzug!$A$7&amp;"-"&amp;Leistungen!L3138</f>
        <v>2024-0-</v>
      </c>
    </row>
    <row r="3139" spans="1:18" x14ac:dyDescent="0.2">
      <c r="A3139" s="95" t="str">
        <f>IF(ISBLANK(Perigon!E3134),"",Perigon!E3134)</f>
        <v/>
      </c>
      <c r="B3139" s="95" t="str">
        <f>IF(ISBLANK(Perigon!G3134),"",Perigon!G3134)</f>
        <v/>
      </c>
      <c r="C3139" s="96" t="str">
        <f>IF(ISBLANK(Perigon!I3134),"",Perigon!I3134)</f>
        <v/>
      </c>
      <c r="D3139" s="97" t="str">
        <f>IF(ISBLANK(Perigon!J3134),"",Perigon!J3134)</f>
        <v/>
      </c>
      <c r="E3139" s="64" t="str">
        <f>IF(ISBLANK(Perigon!K3134),"",Perigon!K3134)</f>
        <v/>
      </c>
      <c r="F3139" s="65"/>
      <c r="G3139" s="64"/>
      <c r="H3139" s="69" t="str">
        <f>IF(ISBLANK(Perigon!L3134),"",Perigon!L3134)</f>
        <v/>
      </c>
      <c r="I3139" s="69" t="str">
        <f>IF(ISBLANK(Perigon!M3134),"",Perigon!M3134)</f>
        <v/>
      </c>
      <c r="J3139" s="98" t="str">
        <f>IF(ISBLANK(Perigon!N3134),"",Perigon!N3134)</f>
        <v/>
      </c>
      <c r="K3139" s="99" t="str">
        <f>IF(ISBLANK(Perigon!J3134),"",Perigon!T3134)</f>
        <v/>
      </c>
      <c r="L3139" s="95" t="str">
        <f>IF(ISBLANK(Perigon!O3134),"",Perigon!O3134)</f>
        <v/>
      </c>
      <c r="M3139" s="95" t="str">
        <f>IF(ISBLANK(Perigon!R3134),"",Perigon!R3134)</f>
        <v/>
      </c>
      <c r="N3139" s="95" t="str">
        <f>IF(ISBLANK(Perigon!P3134),"",Perigon!P3134)</f>
        <v/>
      </c>
      <c r="O3139" s="38" t="str">
        <f>IF($L3139="","",VLOOKUP($R3139,Tarife!$A$2:$R$599,13,FALSE))</f>
        <v/>
      </c>
      <c r="P3139" s="38" t="str">
        <f t="shared" si="48"/>
        <v/>
      </c>
      <c r="R3139" s="100" t="str">
        <f>Zusammenzug!$C$25&amp;"-"&amp;Zusammenzug!$A$7&amp;"-"&amp;Leistungen!L3139</f>
        <v>2024-0-</v>
      </c>
    </row>
    <row r="3140" spans="1:18" x14ac:dyDescent="0.2">
      <c r="A3140" s="95" t="str">
        <f>IF(ISBLANK(Perigon!E3135),"",Perigon!E3135)</f>
        <v/>
      </c>
      <c r="B3140" s="95" t="str">
        <f>IF(ISBLANK(Perigon!G3135),"",Perigon!G3135)</f>
        <v/>
      </c>
      <c r="C3140" s="96" t="str">
        <f>IF(ISBLANK(Perigon!I3135),"",Perigon!I3135)</f>
        <v/>
      </c>
      <c r="D3140" s="97" t="str">
        <f>IF(ISBLANK(Perigon!J3135),"",Perigon!J3135)</f>
        <v/>
      </c>
      <c r="E3140" s="64" t="str">
        <f>IF(ISBLANK(Perigon!K3135),"",Perigon!K3135)</f>
        <v/>
      </c>
      <c r="F3140" s="65"/>
      <c r="G3140" s="64"/>
      <c r="H3140" s="69" t="str">
        <f>IF(ISBLANK(Perigon!L3135),"",Perigon!L3135)</f>
        <v/>
      </c>
      <c r="I3140" s="69" t="str">
        <f>IF(ISBLANK(Perigon!M3135),"",Perigon!M3135)</f>
        <v/>
      </c>
      <c r="J3140" s="98" t="str">
        <f>IF(ISBLANK(Perigon!N3135),"",Perigon!N3135)</f>
        <v/>
      </c>
      <c r="K3140" s="99" t="str">
        <f>IF(ISBLANK(Perigon!J3135),"",Perigon!T3135)</f>
        <v/>
      </c>
      <c r="L3140" s="95" t="str">
        <f>IF(ISBLANK(Perigon!O3135),"",Perigon!O3135)</f>
        <v/>
      </c>
      <c r="M3140" s="95" t="str">
        <f>IF(ISBLANK(Perigon!R3135),"",Perigon!R3135)</f>
        <v/>
      </c>
      <c r="N3140" s="95" t="str">
        <f>IF(ISBLANK(Perigon!P3135),"",Perigon!P3135)</f>
        <v/>
      </c>
      <c r="O3140" s="38" t="str">
        <f>IF($L3140="","",VLOOKUP($R3140,Tarife!$A$2:$R$599,13,FALSE))</f>
        <v/>
      </c>
      <c r="P3140" s="38" t="str">
        <f t="shared" si="48"/>
        <v/>
      </c>
      <c r="R3140" s="100" t="str">
        <f>Zusammenzug!$C$25&amp;"-"&amp;Zusammenzug!$A$7&amp;"-"&amp;Leistungen!L3140</f>
        <v>2024-0-</v>
      </c>
    </row>
    <row r="3141" spans="1:18" x14ac:dyDescent="0.2">
      <c r="A3141" s="95" t="str">
        <f>IF(ISBLANK(Perigon!E3136),"",Perigon!E3136)</f>
        <v/>
      </c>
      <c r="B3141" s="95" t="str">
        <f>IF(ISBLANK(Perigon!G3136),"",Perigon!G3136)</f>
        <v/>
      </c>
      <c r="C3141" s="96" t="str">
        <f>IF(ISBLANK(Perigon!I3136),"",Perigon!I3136)</f>
        <v/>
      </c>
      <c r="D3141" s="97" t="str">
        <f>IF(ISBLANK(Perigon!J3136),"",Perigon!J3136)</f>
        <v/>
      </c>
      <c r="E3141" s="64" t="str">
        <f>IF(ISBLANK(Perigon!K3136),"",Perigon!K3136)</f>
        <v/>
      </c>
      <c r="F3141" s="65"/>
      <c r="G3141" s="64"/>
      <c r="H3141" s="69" t="str">
        <f>IF(ISBLANK(Perigon!L3136),"",Perigon!L3136)</f>
        <v/>
      </c>
      <c r="I3141" s="69" t="str">
        <f>IF(ISBLANK(Perigon!M3136),"",Perigon!M3136)</f>
        <v/>
      </c>
      <c r="J3141" s="98" t="str">
        <f>IF(ISBLANK(Perigon!N3136),"",Perigon!N3136)</f>
        <v/>
      </c>
      <c r="K3141" s="99" t="str">
        <f>IF(ISBLANK(Perigon!J3136),"",Perigon!T3136)</f>
        <v/>
      </c>
      <c r="L3141" s="95" t="str">
        <f>IF(ISBLANK(Perigon!O3136),"",Perigon!O3136)</f>
        <v/>
      </c>
      <c r="M3141" s="95" t="str">
        <f>IF(ISBLANK(Perigon!R3136),"",Perigon!R3136)</f>
        <v/>
      </c>
      <c r="N3141" s="95" t="str">
        <f>IF(ISBLANK(Perigon!P3136),"",Perigon!P3136)</f>
        <v/>
      </c>
      <c r="O3141" s="38" t="str">
        <f>IF($L3141="","",VLOOKUP($R3141,Tarife!$A$2:$R$599,13,FALSE))</f>
        <v/>
      </c>
      <c r="P3141" s="38" t="str">
        <f t="shared" si="48"/>
        <v/>
      </c>
      <c r="R3141" s="100" t="str">
        <f>Zusammenzug!$C$25&amp;"-"&amp;Zusammenzug!$A$7&amp;"-"&amp;Leistungen!L3141</f>
        <v>2024-0-</v>
      </c>
    </row>
    <row r="3142" spans="1:18" x14ac:dyDescent="0.2">
      <c r="A3142" s="95" t="str">
        <f>IF(ISBLANK(Perigon!E3137),"",Perigon!E3137)</f>
        <v/>
      </c>
      <c r="B3142" s="95" t="str">
        <f>IF(ISBLANK(Perigon!G3137),"",Perigon!G3137)</f>
        <v/>
      </c>
      <c r="C3142" s="96" t="str">
        <f>IF(ISBLANK(Perigon!I3137),"",Perigon!I3137)</f>
        <v/>
      </c>
      <c r="D3142" s="97" t="str">
        <f>IF(ISBLANK(Perigon!J3137),"",Perigon!J3137)</f>
        <v/>
      </c>
      <c r="E3142" s="64" t="str">
        <f>IF(ISBLANK(Perigon!K3137),"",Perigon!K3137)</f>
        <v/>
      </c>
      <c r="F3142" s="65"/>
      <c r="G3142" s="64"/>
      <c r="H3142" s="69" t="str">
        <f>IF(ISBLANK(Perigon!L3137),"",Perigon!L3137)</f>
        <v/>
      </c>
      <c r="I3142" s="69" t="str">
        <f>IF(ISBLANK(Perigon!M3137),"",Perigon!M3137)</f>
        <v/>
      </c>
      <c r="J3142" s="98" t="str">
        <f>IF(ISBLANK(Perigon!N3137),"",Perigon!N3137)</f>
        <v/>
      </c>
      <c r="K3142" s="99" t="str">
        <f>IF(ISBLANK(Perigon!J3137),"",Perigon!T3137)</f>
        <v/>
      </c>
      <c r="L3142" s="95" t="str">
        <f>IF(ISBLANK(Perigon!O3137),"",Perigon!O3137)</f>
        <v/>
      </c>
      <c r="M3142" s="95" t="str">
        <f>IF(ISBLANK(Perigon!R3137),"",Perigon!R3137)</f>
        <v/>
      </c>
      <c r="N3142" s="95" t="str">
        <f>IF(ISBLANK(Perigon!P3137),"",Perigon!P3137)</f>
        <v/>
      </c>
      <c r="O3142" s="38" t="str">
        <f>IF($L3142="","",VLOOKUP($R3142,Tarife!$A$2:$R$599,13,FALSE))</f>
        <v/>
      </c>
      <c r="P3142" s="38" t="str">
        <f t="shared" si="48"/>
        <v/>
      </c>
      <c r="R3142" s="100" t="str">
        <f>Zusammenzug!$C$25&amp;"-"&amp;Zusammenzug!$A$7&amp;"-"&amp;Leistungen!L3142</f>
        <v>2024-0-</v>
      </c>
    </row>
    <row r="3143" spans="1:18" x14ac:dyDescent="0.2">
      <c r="A3143" s="95" t="str">
        <f>IF(ISBLANK(Perigon!E3138),"",Perigon!E3138)</f>
        <v/>
      </c>
      <c r="B3143" s="95" t="str">
        <f>IF(ISBLANK(Perigon!G3138),"",Perigon!G3138)</f>
        <v/>
      </c>
      <c r="C3143" s="96" t="str">
        <f>IF(ISBLANK(Perigon!I3138),"",Perigon!I3138)</f>
        <v/>
      </c>
      <c r="D3143" s="97" t="str">
        <f>IF(ISBLANK(Perigon!J3138),"",Perigon!J3138)</f>
        <v/>
      </c>
      <c r="E3143" s="64" t="str">
        <f>IF(ISBLANK(Perigon!K3138),"",Perigon!K3138)</f>
        <v/>
      </c>
      <c r="F3143" s="65"/>
      <c r="G3143" s="64"/>
      <c r="H3143" s="69" t="str">
        <f>IF(ISBLANK(Perigon!L3138),"",Perigon!L3138)</f>
        <v/>
      </c>
      <c r="I3143" s="69" t="str">
        <f>IF(ISBLANK(Perigon!M3138),"",Perigon!M3138)</f>
        <v/>
      </c>
      <c r="J3143" s="98" t="str">
        <f>IF(ISBLANK(Perigon!N3138),"",Perigon!N3138)</f>
        <v/>
      </c>
      <c r="K3143" s="99" t="str">
        <f>IF(ISBLANK(Perigon!J3138),"",Perigon!T3138)</f>
        <v/>
      </c>
      <c r="L3143" s="95" t="str">
        <f>IF(ISBLANK(Perigon!O3138),"",Perigon!O3138)</f>
        <v/>
      </c>
      <c r="M3143" s="95" t="str">
        <f>IF(ISBLANK(Perigon!R3138),"",Perigon!R3138)</f>
        <v/>
      </c>
      <c r="N3143" s="95" t="str">
        <f>IF(ISBLANK(Perigon!P3138),"",Perigon!P3138)</f>
        <v/>
      </c>
      <c r="O3143" s="38" t="str">
        <f>IF($L3143="","",VLOOKUP($R3143,Tarife!$A$2:$R$599,13,FALSE))</f>
        <v/>
      </c>
      <c r="P3143" s="38" t="str">
        <f t="shared" si="48"/>
        <v/>
      </c>
      <c r="R3143" s="100" t="str">
        <f>Zusammenzug!$C$25&amp;"-"&amp;Zusammenzug!$A$7&amp;"-"&amp;Leistungen!L3143</f>
        <v>2024-0-</v>
      </c>
    </row>
    <row r="3144" spans="1:18" x14ac:dyDescent="0.2">
      <c r="A3144" s="95" t="str">
        <f>IF(ISBLANK(Perigon!E3139),"",Perigon!E3139)</f>
        <v/>
      </c>
      <c r="B3144" s="95" t="str">
        <f>IF(ISBLANK(Perigon!G3139),"",Perigon!G3139)</f>
        <v/>
      </c>
      <c r="C3144" s="96" t="str">
        <f>IF(ISBLANK(Perigon!I3139),"",Perigon!I3139)</f>
        <v/>
      </c>
      <c r="D3144" s="97" t="str">
        <f>IF(ISBLANK(Perigon!J3139),"",Perigon!J3139)</f>
        <v/>
      </c>
      <c r="E3144" s="64" t="str">
        <f>IF(ISBLANK(Perigon!K3139),"",Perigon!K3139)</f>
        <v/>
      </c>
      <c r="F3144" s="65"/>
      <c r="G3144" s="64"/>
      <c r="H3144" s="69" t="str">
        <f>IF(ISBLANK(Perigon!L3139),"",Perigon!L3139)</f>
        <v/>
      </c>
      <c r="I3144" s="69" t="str">
        <f>IF(ISBLANK(Perigon!M3139),"",Perigon!M3139)</f>
        <v/>
      </c>
      <c r="J3144" s="98" t="str">
        <f>IF(ISBLANK(Perigon!N3139),"",Perigon!N3139)</f>
        <v/>
      </c>
      <c r="K3144" s="99" t="str">
        <f>IF(ISBLANK(Perigon!J3139),"",Perigon!T3139)</f>
        <v/>
      </c>
      <c r="L3144" s="95" t="str">
        <f>IF(ISBLANK(Perigon!O3139),"",Perigon!O3139)</f>
        <v/>
      </c>
      <c r="M3144" s="95" t="str">
        <f>IF(ISBLANK(Perigon!R3139),"",Perigon!R3139)</f>
        <v/>
      </c>
      <c r="N3144" s="95" t="str">
        <f>IF(ISBLANK(Perigon!P3139),"",Perigon!P3139)</f>
        <v/>
      </c>
      <c r="O3144" s="38" t="str">
        <f>IF($L3144="","",VLOOKUP($R3144,Tarife!$A$2:$R$599,13,FALSE))</f>
        <v/>
      </c>
      <c r="P3144" s="38" t="str">
        <f t="shared" ref="P3144:P3207" si="49">IF(L3144="","",IF(AND($L3144="Pabe",N3144&lt;O3144),M3144*O3144,IF(N3144&lt;O3144,M3144*N3144,M3144*O3144)))</f>
        <v/>
      </c>
      <c r="R3144" s="100" t="str">
        <f>Zusammenzug!$C$25&amp;"-"&amp;Zusammenzug!$A$7&amp;"-"&amp;Leistungen!L3144</f>
        <v>2024-0-</v>
      </c>
    </row>
    <row r="3145" spans="1:18" x14ac:dyDescent="0.2">
      <c r="A3145" s="95" t="str">
        <f>IF(ISBLANK(Perigon!E3140),"",Perigon!E3140)</f>
        <v/>
      </c>
      <c r="B3145" s="95" t="str">
        <f>IF(ISBLANK(Perigon!G3140),"",Perigon!G3140)</f>
        <v/>
      </c>
      <c r="C3145" s="96" t="str">
        <f>IF(ISBLANK(Perigon!I3140),"",Perigon!I3140)</f>
        <v/>
      </c>
      <c r="D3145" s="97" t="str">
        <f>IF(ISBLANK(Perigon!J3140),"",Perigon!J3140)</f>
        <v/>
      </c>
      <c r="E3145" s="64" t="str">
        <f>IF(ISBLANK(Perigon!K3140),"",Perigon!K3140)</f>
        <v/>
      </c>
      <c r="F3145" s="65"/>
      <c r="G3145" s="64"/>
      <c r="H3145" s="69" t="str">
        <f>IF(ISBLANK(Perigon!L3140),"",Perigon!L3140)</f>
        <v/>
      </c>
      <c r="I3145" s="69" t="str">
        <f>IF(ISBLANK(Perigon!M3140),"",Perigon!M3140)</f>
        <v/>
      </c>
      <c r="J3145" s="98" t="str">
        <f>IF(ISBLANK(Perigon!N3140),"",Perigon!N3140)</f>
        <v/>
      </c>
      <c r="K3145" s="99" t="str">
        <f>IF(ISBLANK(Perigon!J3140),"",Perigon!T3140)</f>
        <v/>
      </c>
      <c r="L3145" s="95" t="str">
        <f>IF(ISBLANK(Perigon!O3140),"",Perigon!O3140)</f>
        <v/>
      </c>
      <c r="M3145" s="95" t="str">
        <f>IF(ISBLANK(Perigon!R3140),"",Perigon!R3140)</f>
        <v/>
      </c>
      <c r="N3145" s="95" t="str">
        <f>IF(ISBLANK(Perigon!P3140),"",Perigon!P3140)</f>
        <v/>
      </c>
      <c r="O3145" s="38" t="str">
        <f>IF($L3145="","",VLOOKUP($R3145,Tarife!$A$2:$R$599,13,FALSE))</f>
        <v/>
      </c>
      <c r="P3145" s="38" t="str">
        <f t="shared" si="49"/>
        <v/>
      </c>
      <c r="R3145" s="100" t="str">
        <f>Zusammenzug!$C$25&amp;"-"&amp;Zusammenzug!$A$7&amp;"-"&amp;Leistungen!L3145</f>
        <v>2024-0-</v>
      </c>
    </row>
    <row r="3146" spans="1:18" x14ac:dyDescent="0.2">
      <c r="A3146" s="95" t="str">
        <f>IF(ISBLANK(Perigon!E3141),"",Perigon!E3141)</f>
        <v/>
      </c>
      <c r="B3146" s="95" t="str">
        <f>IF(ISBLANK(Perigon!G3141),"",Perigon!G3141)</f>
        <v/>
      </c>
      <c r="C3146" s="96" t="str">
        <f>IF(ISBLANK(Perigon!I3141),"",Perigon!I3141)</f>
        <v/>
      </c>
      <c r="D3146" s="97" t="str">
        <f>IF(ISBLANK(Perigon!J3141),"",Perigon!J3141)</f>
        <v/>
      </c>
      <c r="E3146" s="64" t="str">
        <f>IF(ISBLANK(Perigon!K3141),"",Perigon!K3141)</f>
        <v/>
      </c>
      <c r="F3146" s="65"/>
      <c r="G3146" s="64"/>
      <c r="H3146" s="69" t="str">
        <f>IF(ISBLANK(Perigon!L3141),"",Perigon!L3141)</f>
        <v/>
      </c>
      <c r="I3146" s="69" t="str">
        <f>IF(ISBLANK(Perigon!M3141),"",Perigon!M3141)</f>
        <v/>
      </c>
      <c r="J3146" s="98" t="str">
        <f>IF(ISBLANK(Perigon!N3141),"",Perigon!N3141)</f>
        <v/>
      </c>
      <c r="K3146" s="99" t="str">
        <f>IF(ISBLANK(Perigon!J3141),"",Perigon!T3141)</f>
        <v/>
      </c>
      <c r="L3146" s="95" t="str">
        <f>IF(ISBLANK(Perigon!O3141),"",Perigon!O3141)</f>
        <v/>
      </c>
      <c r="M3146" s="95" t="str">
        <f>IF(ISBLANK(Perigon!R3141),"",Perigon!R3141)</f>
        <v/>
      </c>
      <c r="N3146" s="95" t="str">
        <f>IF(ISBLANK(Perigon!P3141),"",Perigon!P3141)</f>
        <v/>
      </c>
      <c r="O3146" s="38" t="str">
        <f>IF($L3146="","",VLOOKUP($R3146,Tarife!$A$2:$R$599,13,FALSE))</f>
        <v/>
      </c>
      <c r="P3146" s="38" t="str">
        <f t="shared" si="49"/>
        <v/>
      </c>
      <c r="R3146" s="100" t="str">
        <f>Zusammenzug!$C$25&amp;"-"&amp;Zusammenzug!$A$7&amp;"-"&amp;Leistungen!L3146</f>
        <v>2024-0-</v>
      </c>
    </row>
    <row r="3147" spans="1:18" x14ac:dyDescent="0.2">
      <c r="A3147" s="95" t="str">
        <f>IF(ISBLANK(Perigon!E3142),"",Perigon!E3142)</f>
        <v/>
      </c>
      <c r="B3147" s="95" t="str">
        <f>IF(ISBLANK(Perigon!G3142),"",Perigon!G3142)</f>
        <v/>
      </c>
      <c r="C3147" s="96" t="str">
        <f>IF(ISBLANK(Perigon!I3142),"",Perigon!I3142)</f>
        <v/>
      </c>
      <c r="D3147" s="97" t="str">
        <f>IF(ISBLANK(Perigon!J3142),"",Perigon!J3142)</f>
        <v/>
      </c>
      <c r="E3147" s="64" t="str">
        <f>IF(ISBLANK(Perigon!K3142),"",Perigon!K3142)</f>
        <v/>
      </c>
      <c r="F3147" s="65"/>
      <c r="G3147" s="64"/>
      <c r="H3147" s="69" t="str">
        <f>IF(ISBLANK(Perigon!L3142),"",Perigon!L3142)</f>
        <v/>
      </c>
      <c r="I3147" s="69" t="str">
        <f>IF(ISBLANK(Perigon!M3142),"",Perigon!M3142)</f>
        <v/>
      </c>
      <c r="J3147" s="98" t="str">
        <f>IF(ISBLANK(Perigon!N3142),"",Perigon!N3142)</f>
        <v/>
      </c>
      <c r="K3147" s="99" t="str">
        <f>IF(ISBLANK(Perigon!J3142),"",Perigon!T3142)</f>
        <v/>
      </c>
      <c r="L3147" s="95" t="str">
        <f>IF(ISBLANK(Perigon!O3142),"",Perigon!O3142)</f>
        <v/>
      </c>
      <c r="M3147" s="95" t="str">
        <f>IF(ISBLANK(Perigon!R3142),"",Perigon!R3142)</f>
        <v/>
      </c>
      <c r="N3147" s="95" t="str">
        <f>IF(ISBLANK(Perigon!P3142),"",Perigon!P3142)</f>
        <v/>
      </c>
      <c r="O3147" s="38" t="str">
        <f>IF($L3147="","",VLOOKUP($R3147,Tarife!$A$2:$R$599,13,FALSE))</f>
        <v/>
      </c>
      <c r="P3147" s="38" t="str">
        <f t="shared" si="49"/>
        <v/>
      </c>
      <c r="R3147" s="100" t="str">
        <f>Zusammenzug!$C$25&amp;"-"&amp;Zusammenzug!$A$7&amp;"-"&amp;Leistungen!L3147</f>
        <v>2024-0-</v>
      </c>
    </row>
    <row r="3148" spans="1:18" x14ac:dyDescent="0.2">
      <c r="A3148" s="95" t="str">
        <f>IF(ISBLANK(Perigon!E3143),"",Perigon!E3143)</f>
        <v/>
      </c>
      <c r="B3148" s="95" t="str">
        <f>IF(ISBLANK(Perigon!G3143),"",Perigon!G3143)</f>
        <v/>
      </c>
      <c r="C3148" s="96" t="str">
        <f>IF(ISBLANK(Perigon!I3143),"",Perigon!I3143)</f>
        <v/>
      </c>
      <c r="D3148" s="97" t="str">
        <f>IF(ISBLANK(Perigon!J3143),"",Perigon!J3143)</f>
        <v/>
      </c>
      <c r="E3148" s="64" t="str">
        <f>IF(ISBLANK(Perigon!K3143),"",Perigon!K3143)</f>
        <v/>
      </c>
      <c r="F3148" s="65"/>
      <c r="G3148" s="64"/>
      <c r="H3148" s="69" t="str">
        <f>IF(ISBLANK(Perigon!L3143),"",Perigon!L3143)</f>
        <v/>
      </c>
      <c r="I3148" s="69" t="str">
        <f>IF(ISBLANK(Perigon!M3143),"",Perigon!M3143)</f>
        <v/>
      </c>
      <c r="J3148" s="98" t="str">
        <f>IF(ISBLANK(Perigon!N3143),"",Perigon!N3143)</f>
        <v/>
      </c>
      <c r="K3148" s="99" t="str">
        <f>IF(ISBLANK(Perigon!J3143),"",Perigon!T3143)</f>
        <v/>
      </c>
      <c r="L3148" s="95" t="str">
        <f>IF(ISBLANK(Perigon!O3143),"",Perigon!O3143)</f>
        <v/>
      </c>
      <c r="M3148" s="95" t="str">
        <f>IF(ISBLANK(Perigon!R3143),"",Perigon!R3143)</f>
        <v/>
      </c>
      <c r="N3148" s="95" t="str">
        <f>IF(ISBLANK(Perigon!P3143),"",Perigon!P3143)</f>
        <v/>
      </c>
      <c r="O3148" s="38" t="str">
        <f>IF($L3148="","",VLOOKUP($R3148,Tarife!$A$2:$R$599,13,FALSE))</f>
        <v/>
      </c>
      <c r="P3148" s="38" t="str">
        <f t="shared" si="49"/>
        <v/>
      </c>
      <c r="R3148" s="100" t="str">
        <f>Zusammenzug!$C$25&amp;"-"&amp;Zusammenzug!$A$7&amp;"-"&amp;Leistungen!L3148</f>
        <v>2024-0-</v>
      </c>
    </row>
    <row r="3149" spans="1:18" x14ac:dyDescent="0.2">
      <c r="A3149" s="95" t="str">
        <f>IF(ISBLANK(Perigon!E3144),"",Perigon!E3144)</f>
        <v/>
      </c>
      <c r="B3149" s="95" t="str">
        <f>IF(ISBLANK(Perigon!G3144),"",Perigon!G3144)</f>
        <v/>
      </c>
      <c r="C3149" s="96" t="str">
        <f>IF(ISBLANK(Perigon!I3144),"",Perigon!I3144)</f>
        <v/>
      </c>
      <c r="D3149" s="97" t="str">
        <f>IF(ISBLANK(Perigon!J3144),"",Perigon!J3144)</f>
        <v/>
      </c>
      <c r="E3149" s="64" t="str">
        <f>IF(ISBLANK(Perigon!K3144),"",Perigon!K3144)</f>
        <v/>
      </c>
      <c r="F3149" s="65"/>
      <c r="G3149" s="64"/>
      <c r="H3149" s="69" t="str">
        <f>IF(ISBLANK(Perigon!L3144),"",Perigon!L3144)</f>
        <v/>
      </c>
      <c r="I3149" s="69" t="str">
        <f>IF(ISBLANK(Perigon!M3144),"",Perigon!M3144)</f>
        <v/>
      </c>
      <c r="J3149" s="98" t="str">
        <f>IF(ISBLANK(Perigon!N3144),"",Perigon!N3144)</f>
        <v/>
      </c>
      <c r="K3149" s="99" t="str">
        <f>IF(ISBLANK(Perigon!J3144),"",Perigon!T3144)</f>
        <v/>
      </c>
      <c r="L3149" s="95" t="str">
        <f>IF(ISBLANK(Perigon!O3144),"",Perigon!O3144)</f>
        <v/>
      </c>
      <c r="M3149" s="95" t="str">
        <f>IF(ISBLANK(Perigon!R3144),"",Perigon!R3144)</f>
        <v/>
      </c>
      <c r="N3149" s="95" t="str">
        <f>IF(ISBLANK(Perigon!P3144),"",Perigon!P3144)</f>
        <v/>
      </c>
      <c r="O3149" s="38" t="str">
        <f>IF($L3149="","",VLOOKUP($R3149,Tarife!$A$2:$R$599,13,FALSE))</f>
        <v/>
      </c>
      <c r="P3149" s="38" t="str">
        <f t="shared" si="49"/>
        <v/>
      </c>
      <c r="R3149" s="100" t="str">
        <f>Zusammenzug!$C$25&amp;"-"&amp;Zusammenzug!$A$7&amp;"-"&amp;Leistungen!L3149</f>
        <v>2024-0-</v>
      </c>
    </row>
    <row r="3150" spans="1:18" x14ac:dyDescent="0.2">
      <c r="A3150" s="95" t="str">
        <f>IF(ISBLANK(Perigon!E3145),"",Perigon!E3145)</f>
        <v/>
      </c>
      <c r="B3150" s="95" t="str">
        <f>IF(ISBLANK(Perigon!G3145),"",Perigon!G3145)</f>
        <v/>
      </c>
      <c r="C3150" s="96" t="str">
        <f>IF(ISBLANK(Perigon!I3145),"",Perigon!I3145)</f>
        <v/>
      </c>
      <c r="D3150" s="97" t="str">
        <f>IF(ISBLANK(Perigon!J3145),"",Perigon!J3145)</f>
        <v/>
      </c>
      <c r="E3150" s="64" t="str">
        <f>IF(ISBLANK(Perigon!K3145),"",Perigon!K3145)</f>
        <v/>
      </c>
      <c r="F3150" s="65"/>
      <c r="G3150" s="64"/>
      <c r="H3150" s="69" t="str">
        <f>IF(ISBLANK(Perigon!L3145),"",Perigon!L3145)</f>
        <v/>
      </c>
      <c r="I3150" s="69" t="str">
        <f>IF(ISBLANK(Perigon!M3145),"",Perigon!M3145)</f>
        <v/>
      </c>
      <c r="J3150" s="98" t="str">
        <f>IF(ISBLANK(Perigon!N3145),"",Perigon!N3145)</f>
        <v/>
      </c>
      <c r="K3150" s="99" t="str">
        <f>IF(ISBLANK(Perigon!J3145),"",Perigon!T3145)</f>
        <v/>
      </c>
      <c r="L3150" s="95" t="str">
        <f>IF(ISBLANK(Perigon!O3145),"",Perigon!O3145)</f>
        <v/>
      </c>
      <c r="M3150" s="95" t="str">
        <f>IF(ISBLANK(Perigon!R3145),"",Perigon!R3145)</f>
        <v/>
      </c>
      <c r="N3150" s="95" t="str">
        <f>IF(ISBLANK(Perigon!P3145),"",Perigon!P3145)</f>
        <v/>
      </c>
      <c r="O3150" s="38" t="str">
        <f>IF($L3150="","",VLOOKUP($R3150,Tarife!$A$2:$R$599,13,FALSE))</f>
        <v/>
      </c>
      <c r="P3150" s="38" t="str">
        <f t="shared" si="49"/>
        <v/>
      </c>
      <c r="R3150" s="100" t="str">
        <f>Zusammenzug!$C$25&amp;"-"&amp;Zusammenzug!$A$7&amp;"-"&amp;Leistungen!L3150</f>
        <v>2024-0-</v>
      </c>
    </row>
    <row r="3151" spans="1:18" x14ac:dyDescent="0.2">
      <c r="A3151" s="95" t="str">
        <f>IF(ISBLANK(Perigon!E3146),"",Perigon!E3146)</f>
        <v/>
      </c>
      <c r="B3151" s="95" t="str">
        <f>IF(ISBLANK(Perigon!G3146),"",Perigon!G3146)</f>
        <v/>
      </c>
      <c r="C3151" s="96" t="str">
        <f>IF(ISBLANK(Perigon!I3146),"",Perigon!I3146)</f>
        <v/>
      </c>
      <c r="D3151" s="97" t="str">
        <f>IF(ISBLANK(Perigon!J3146),"",Perigon!J3146)</f>
        <v/>
      </c>
      <c r="E3151" s="64" t="str">
        <f>IF(ISBLANK(Perigon!K3146),"",Perigon!K3146)</f>
        <v/>
      </c>
      <c r="F3151" s="65"/>
      <c r="G3151" s="64"/>
      <c r="H3151" s="69" t="str">
        <f>IF(ISBLANK(Perigon!L3146),"",Perigon!L3146)</f>
        <v/>
      </c>
      <c r="I3151" s="69" t="str">
        <f>IF(ISBLANK(Perigon!M3146),"",Perigon!M3146)</f>
        <v/>
      </c>
      <c r="J3151" s="98" t="str">
        <f>IF(ISBLANK(Perigon!N3146),"",Perigon!N3146)</f>
        <v/>
      </c>
      <c r="K3151" s="99" t="str">
        <f>IF(ISBLANK(Perigon!J3146),"",Perigon!T3146)</f>
        <v/>
      </c>
      <c r="L3151" s="95" t="str">
        <f>IF(ISBLANK(Perigon!O3146),"",Perigon!O3146)</f>
        <v/>
      </c>
      <c r="M3151" s="95" t="str">
        <f>IF(ISBLANK(Perigon!R3146),"",Perigon!R3146)</f>
        <v/>
      </c>
      <c r="N3151" s="95" t="str">
        <f>IF(ISBLANK(Perigon!P3146),"",Perigon!P3146)</f>
        <v/>
      </c>
      <c r="O3151" s="38" t="str">
        <f>IF($L3151="","",VLOOKUP($R3151,Tarife!$A$2:$R$599,13,FALSE))</f>
        <v/>
      </c>
      <c r="P3151" s="38" t="str">
        <f t="shared" si="49"/>
        <v/>
      </c>
      <c r="R3151" s="100" t="str">
        <f>Zusammenzug!$C$25&amp;"-"&amp;Zusammenzug!$A$7&amp;"-"&amp;Leistungen!L3151</f>
        <v>2024-0-</v>
      </c>
    </row>
    <row r="3152" spans="1:18" x14ac:dyDescent="0.2">
      <c r="A3152" s="95" t="str">
        <f>IF(ISBLANK(Perigon!E3147),"",Perigon!E3147)</f>
        <v/>
      </c>
      <c r="B3152" s="95" t="str">
        <f>IF(ISBLANK(Perigon!G3147),"",Perigon!G3147)</f>
        <v/>
      </c>
      <c r="C3152" s="96" t="str">
        <f>IF(ISBLANK(Perigon!I3147),"",Perigon!I3147)</f>
        <v/>
      </c>
      <c r="D3152" s="97" t="str">
        <f>IF(ISBLANK(Perigon!J3147),"",Perigon!J3147)</f>
        <v/>
      </c>
      <c r="E3152" s="64" t="str">
        <f>IF(ISBLANK(Perigon!K3147),"",Perigon!K3147)</f>
        <v/>
      </c>
      <c r="F3152" s="65"/>
      <c r="G3152" s="64"/>
      <c r="H3152" s="69" t="str">
        <f>IF(ISBLANK(Perigon!L3147),"",Perigon!L3147)</f>
        <v/>
      </c>
      <c r="I3152" s="69" t="str">
        <f>IF(ISBLANK(Perigon!M3147),"",Perigon!M3147)</f>
        <v/>
      </c>
      <c r="J3152" s="98" t="str">
        <f>IF(ISBLANK(Perigon!N3147),"",Perigon!N3147)</f>
        <v/>
      </c>
      <c r="K3152" s="99" t="str">
        <f>IF(ISBLANK(Perigon!J3147),"",Perigon!T3147)</f>
        <v/>
      </c>
      <c r="L3152" s="95" t="str">
        <f>IF(ISBLANK(Perigon!O3147),"",Perigon!O3147)</f>
        <v/>
      </c>
      <c r="M3152" s="95" t="str">
        <f>IF(ISBLANK(Perigon!R3147),"",Perigon!R3147)</f>
        <v/>
      </c>
      <c r="N3152" s="95" t="str">
        <f>IF(ISBLANK(Perigon!P3147),"",Perigon!P3147)</f>
        <v/>
      </c>
      <c r="O3152" s="38" t="str">
        <f>IF($L3152="","",VLOOKUP($R3152,Tarife!$A$2:$R$599,13,FALSE))</f>
        <v/>
      </c>
      <c r="P3152" s="38" t="str">
        <f t="shared" si="49"/>
        <v/>
      </c>
      <c r="R3152" s="100" t="str">
        <f>Zusammenzug!$C$25&amp;"-"&amp;Zusammenzug!$A$7&amp;"-"&amp;Leistungen!L3152</f>
        <v>2024-0-</v>
      </c>
    </row>
    <row r="3153" spans="1:18" x14ac:dyDescent="0.2">
      <c r="A3153" s="95" t="str">
        <f>IF(ISBLANK(Perigon!E3148),"",Perigon!E3148)</f>
        <v/>
      </c>
      <c r="B3153" s="95" t="str">
        <f>IF(ISBLANK(Perigon!G3148),"",Perigon!G3148)</f>
        <v/>
      </c>
      <c r="C3153" s="96" t="str">
        <f>IF(ISBLANK(Perigon!I3148),"",Perigon!I3148)</f>
        <v/>
      </c>
      <c r="D3153" s="97" t="str">
        <f>IF(ISBLANK(Perigon!J3148),"",Perigon!J3148)</f>
        <v/>
      </c>
      <c r="E3153" s="64" t="str">
        <f>IF(ISBLANK(Perigon!K3148),"",Perigon!K3148)</f>
        <v/>
      </c>
      <c r="F3153" s="65"/>
      <c r="G3153" s="64"/>
      <c r="H3153" s="69" t="str">
        <f>IF(ISBLANK(Perigon!L3148),"",Perigon!L3148)</f>
        <v/>
      </c>
      <c r="I3153" s="69" t="str">
        <f>IF(ISBLANK(Perigon!M3148),"",Perigon!M3148)</f>
        <v/>
      </c>
      <c r="J3153" s="98" t="str">
        <f>IF(ISBLANK(Perigon!N3148),"",Perigon!N3148)</f>
        <v/>
      </c>
      <c r="K3153" s="99" t="str">
        <f>IF(ISBLANK(Perigon!J3148),"",Perigon!T3148)</f>
        <v/>
      </c>
      <c r="L3153" s="95" t="str">
        <f>IF(ISBLANK(Perigon!O3148),"",Perigon!O3148)</f>
        <v/>
      </c>
      <c r="M3153" s="95" t="str">
        <f>IF(ISBLANK(Perigon!R3148),"",Perigon!R3148)</f>
        <v/>
      </c>
      <c r="N3153" s="95" t="str">
        <f>IF(ISBLANK(Perigon!P3148),"",Perigon!P3148)</f>
        <v/>
      </c>
      <c r="O3153" s="38" t="str">
        <f>IF($L3153="","",VLOOKUP($R3153,Tarife!$A$2:$R$599,13,FALSE))</f>
        <v/>
      </c>
      <c r="P3153" s="38" t="str">
        <f t="shared" si="49"/>
        <v/>
      </c>
      <c r="R3153" s="100" t="str">
        <f>Zusammenzug!$C$25&amp;"-"&amp;Zusammenzug!$A$7&amp;"-"&amp;Leistungen!L3153</f>
        <v>2024-0-</v>
      </c>
    </row>
    <row r="3154" spans="1:18" x14ac:dyDescent="0.2">
      <c r="A3154" s="95" t="str">
        <f>IF(ISBLANK(Perigon!E3149),"",Perigon!E3149)</f>
        <v/>
      </c>
      <c r="B3154" s="95" t="str">
        <f>IF(ISBLANK(Perigon!G3149),"",Perigon!G3149)</f>
        <v/>
      </c>
      <c r="C3154" s="96" t="str">
        <f>IF(ISBLANK(Perigon!I3149),"",Perigon!I3149)</f>
        <v/>
      </c>
      <c r="D3154" s="97" t="str">
        <f>IF(ISBLANK(Perigon!J3149),"",Perigon!J3149)</f>
        <v/>
      </c>
      <c r="E3154" s="64" t="str">
        <f>IF(ISBLANK(Perigon!K3149),"",Perigon!K3149)</f>
        <v/>
      </c>
      <c r="F3154" s="65"/>
      <c r="G3154" s="64"/>
      <c r="H3154" s="69" t="str">
        <f>IF(ISBLANK(Perigon!L3149),"",Perigon!L3149)</f>
        <v/>
      </c>
      <c r="I3154" s="69" t="str">
        <f>IF(ISBLANK(Perigon!M3149),"",Perigon!M3149)</f>
        <v/>
      </c>
      <c r="J3154" s="98" t="str">
        <f>IF(ISBLANK(Perigon!N3149),"",Perigon!N3149)</f>
        <v/>
      </c>
      <c r="K3154" s="99" t="str">
        <f>IF(ISBLANK(Perigon!J3149),"",Perigon!T3149)</f>
        <v/>
      </c>
      <c r="L3154" s="95" t="str">
        <f>IF(ISBLANK(Perigon!O3149),"",Perigon!O3149)</f>
        <v/>
      </c>
      <c r="M3154" s="95" t="str">
        <f>IF(ISBLANK(Perigon!R3149),"",Perigon!R3149)</f>
        <v/>
      </c>
      <c r="N3154" s="95" t="str">
        <f>IF(ISBLANK(Perigon!P3149),"",Perigon!P3149)</f>
        <v/>
      </c>
      <c r="O3154" s="38" t="str">
        <f>IF($L3154="","",VLOOKUP($R3154,Tarife!$A$2:$R$599,13,FALSE))</f>
        <v/>
      </c>
      <c r="P3154" s="38" t="str">
        <f t="shared" si="49"/>
        <v/>
      </c>
      <c r="R3154" s="100" t="str">
        <f>Zusammenzug!$C$25&amp;"-"&amp;Zusammenzug!$A$7&amp;"-"&amp;Leistungen!L3154</f>
        <v>2024-0-</v>
      </c>
    </row>
    <row r="3155" spans="1:18" x14ac:dyDescent="0.2">
      <c r="A3155" s="95" t="str">
        <f>IF(ISBLANK(Perigon!E3150),"",Perigon!E3150)</f>
        <v/>
      </c>
      <c r="B3155" s="95" t="str">
        <f>IF(ISBLANK(Perigon!G3150),"",Perigon!G3150)</f>
        <v/>
      </c>
      <c r="C3155" s="96" t="str">
        <f>IF(ISBLANK(Perigon!I3150),"",Perigon!I3150)</f>
        <v/>
      </c>
      <c r="D3155" s="97" t="str">
        <f>IF(ISBLANK(Perigon!J3150),"",Perigon!J3150)</f>
        <v/>
      </c>
      <c r="E3155" s="64" t="str">
        <f>IF(ISBLANK(Perigon!K3150),"",Perigon!K3150)</f>
        <v/>
      </c>
      <c r="F3155" s="65"/>
      <c r="G3155" s="64"/>
      <c r="H3155" s="69" t="str">
        <f>IF(ISBLANK(Perigon!L3150),"",Perigon!L3150)</f>
        <v/>
      </c>
      <c r="I3155" s="69" t="str">
        <f>IF(ISBLANK(Perigon!M3150),"",Perigon!M3150)</f>
        <v/>
      </c>
      <c r="J3155" s="98" t="str">
        <f>IF(ISBLANK(Perigon!N3150),"",Perigon!N3150)</f>
        <v/>
      </c>
      <c r="K3155" s="99" t="str">
        <f>IF(ISBLANK(Perigon!J3150),"",Perigon!T3150)</f>
        <v/>
      </c>
      <c r="L3155" s="95" t="str">
        <f>IF(ISBLANK(Perigon!O3150),"",Perigon!O3150)</f>
        <v/>
      </c>
      <c r="M3155" s="95" t="str">
        <f>IF(ISBLANK(Perigon!R3150),"",Perigon!R3150)</f>
        <v/>
      </c>
      <c r="N3155" s="95" t="str">
        <f>IF(ISBLANK(Perigon!P3150),"",Perigon!P3150)</f>
        <v/>
      </c>
      <c r="O3155" s="38" t="str">
        <f>IF($L3155="","",VLOOKUP($R3155,Tarife!$A$2:$R$599,13,FALSE))</f>
        <v/>
      </c>
      <c r="P3155" s="38" t="str">
        <f t="shared" si="49"/>
        <v/>
      </c>
      <c r="R3155" s="100" t="str">
        <f>Zusammenzug!$C$25&amp;"-"&amp;Zusammenzug!$A$7&amp;"-"&amp;Leistungen!L3155</f>
        <v>2024-0-</v>
      </c>
    </row>
    <row r="3156" spans="1:18" x14ac:dyDescent="0.2">
      <c r="A3156" s="95" t="str">
        <f>IF(ISBLANK(Perigon!E3151),"",Perigon!E3151)</f>
        <v/>
      </c>
      <c r="B3156" s="95" t="str">
        <f>IF(ISBLANK(Perigon!G3151),"",Perigon!G3151)</f>
        <v/>
      </c>
      <c r="C3156" s="96" t="str">
        <f>IF(ISBLANK(Perigon!I3151),"",Perigon!I3151)</f>
        <v/>
      </c>
      <c r="D3156" s="97" t="str">
        <f>IF(ISBLANK(Perigon!J3151),"",Perigon!J3151)</f>
        <v/>
      </c>
      <c r="E3156" s="64" t="str">
        <f>IF(ISBLANK(Perigon!K3151),"",Perigon!K3151)</f>
        <v/>
      </c>
      <c r="F3156" s="65"/>
      <c r="G3156" s="64"/>
      <c r="H3156" s="69" t="str">
        <f>IF(ISBLANK(Perigon!L3151),"",Perigon!L3151)</f>
        <v/>
      </c>
      <c r="I3156" s="69" t="str">
        <f>IF(ISBLANK(Perigon!M3151),"",Perigon!M3151)</f>
        <v/>
      </c>
      <c r="J3156" s="98" t="str">
        <f>IF(ISBLANK(Perigon!N3151),"",Perigon!N3151)</f>
        <v/>
      </c>
      <c r="K3156" s="99" t="str">
        <f>IF(ISBLANK(Perigon!J3151),"",Perigon!T3151)</f>
        <v/>
      </c>
      <c r="L3156" s="95" t="str">
        <f>IF(ISBLANK(Perigon!O3151),"",Perigon!O3151)</f>
        <v/>
      </c>
      <c r="M3156" s="95" t="str">
        <f>IF(ISBLANK(Perigon!R3151),"",Perigon!R3151)</f>
        <v/>
      </c>
      <c r="N3156" s="95" t="str">
        <f>IF(ISBLANK(Perigon!P3151),"",Perigon!P3151)</f>
        <v/>
      </c>
      <c r="O3156" s="38" t="str">
        <f>IF($L3156="","",VLOOKUP($R3156,Tarife!$A$2:$R$599,13,FALSE))</f>
        <v/>
      </c>
      <c r="P3156" s="38" t="str">
        <f t="shared" si="49"/>
        <v/>
      </c>
      <c r="R3156" s="100" t="str">
        <f>Zusammenzug!$C$25&amp;"-"&amp;Zusammenzug!$A$7&amp;"-"&amp;Leistungen!L3156</f>
        <v>2024-0-</v>
      </c>
    </row>
    <row r="3157" spans="1:18" x14ac:dyDescent="0.2">
      <c r="A3157" s="95" t="str">
        <f>IF(ISBLANK(Perigon!E3152),"",Perigon!E3152)</f>
        <v/>
      </c>
      <c r="B3157" s="95" t="str">
        <f>IF(ISBLANK(Perigon!G3152),"",Perigon!G3152)</f>
        <v/>
      </c>
      <c r="C3157" s="96" t="str">
        <f>IF(ISBLANK(Perigon!I3152),"",Perigon!I3152)</f>
        <v/>
      </c>
      <c r="D3157" s="97" t="str">
        <f>IF(ISBLANK(Perigon!J3152),"",Perigon!J3152)</f>
        <v/>
      </c>
      <c r="E3157" s="64" t="str">
        <f>IF(ISBLANK(Perigon!K3152),"",Perigon!K3152)</f>
        <v/>
      </c>
      <c r="F3157" s="65"/>
      <c r="G3157" s="64"/>
      <c r="H3157" s="69" t="str">
        <f>IF(ISBLANK(Perigon!L3152),"",Perigon!L3152)</f>
        <v/>
      </c>
      <c r="I3157" s="69" t="str">
        <f>IF(ISBLANK(Perigon!M3152),"",Perigon!M3152)</f>
        <v/>
      </c>
      <c r="J3157" s="98" t="str">
        <f>IF(ISBLANK(Perigon!N3152),"",Perigon!N3152)</f>
        <v/>
      </c>
      <c r="K3157" s="99" t="str">
        <f>IF(ISBLANK(Perigon!J3152),"",Perigon!T3152)</f>
        <v/>
      </c>
      <c r="L3157" s="95" t="str">
        <f>IF(ISBLANK(Perigon!O3152),"",Perigon!O3152)</f>
        <v/>
      </c>
      <c r="M3157" s="95" t="str">
        <f>IF(ISBLANK(Perigon!R3152),"",Perigon!R3152)</f>
        <v/>
      </c>
      <c r="N3157" s="95" t="str">
        <f>IF(ISBLANK(Perigon!P3152),"",Perigon!P3152)</f>
        <v/>
      </c>
      <c r="O3157" s="38" t="str">
        <f>IF($L3157="","",VLOOKUP($R3157,Tarife!$A$2:$R$599,13,FALSE))</f>
        <v/>
      </c>
      <c r="P3157" s="38" t="str">
        <f t="shared" si="49"/>
        <v/>
      </c>
      <c r="R3157" s="100" t="str">
        <f>Zusammenzug!$C$25&amp;"-"&amp;Zusammenzug!$A$7&amp;"-"&amp;Leistungen!L3157</f>
        <v>2024-0-</v>
      </c>
    </row>
    <row r="3158" spans="1:18" x14ac:dyDescent="0.2">
      <c r="A3158" s="95" t="str">
        <f>IF(ISBLANK(Perigon!E3153),"",Perigon!E3153)</f>
        <v/>
      </c>
      <c r="B3158" s="95" t="str">
        <f>IF(ISBLANK(Perigon!G3153),"",Perigon!G3153)</f>
        <v/>
      </c>
      <c r="C3158" s="96" t="str">
        <f>IF(ISBLANK(Perigon!I3153),"",Perigon!I3153)</f>
        <v/>
      </c>
      <c r="D3158" s="97" t="str">
        <f>IF(ISBLANK(Perigon!J3153),"",Perigon!J3153)</f>
        <v/>
      </c>
      <c r="E3158" s="64" t="str">
        <f>IF(ISBLANK(Perigon!K3153),"",Perigon!K3153)</f>
        <v/>
      </c>
      <c r="F3158" s="65"/>
      <c r="G3158" s="64"/>
      <c r="H3158" s="69" t="str">
        <f>IF(ISBLANK(Perigon!L3153),"",Perigon!L3153)</f>
        <v/>
      </c>
      <c r="I3158" s="69" t="str">
        <f>IF(ISBLANK(Perigon!M3153),"",Perigon!M3153)</f>
        <v/>
      </c>
      <c r="J3158" s="98" t="str">
        <f>IF(ISBLANK(Perigon!N3153),"",Perigon!N3153)</f>
        <v/>
      </c>
      <c r="K3158" s="99" t="str">
        <f>IF(ISBLANK(Perigon!J3153),"",Perigon!T3153)</f>
        <v/>
      </c>
      <c r="L3158" s="95" t="str">
        <f>IF(ISBLANK(Perigon!O3153),"",Perigon!O3153)</f>
        <v/>
      </c>
      <c r="M3158" s="95" t="str">
        <f>IF(ISBLANK(Perigon!R3153),"",Perigon!R3153)</f>
        <v/>
      </c>
      <c r="N3158" s="95" t="str">
        <f>IF(ISBLANK(Perigon!P3153),"",Perigon!P3153)</f>
        <v/>
      </c>
      <c r="O3158" s="38" t="str">
        <f>IF($L3158="","",VLOOKUP($R3158,Tarife!$A$2:$R$599,13,FALSE))</f>
        <v/>
      </c>
      <c r="P3158" s="38" t="str">
        <f t="shared" si="49"/>
        <v/>
      </c>
      <c r="R3158" s="100" t="str">
        <f>Zusammenzug!$C$25&amp;"-"&amp;Zusammenzug!$A$7&amp;"-"&amp;Leistungen!L3158</f>
        <v>2024-0-</v>
      </c>
    </row>
    <row r="3159" spans="1:18" x14ac:dyDescent="0.2">
      <c r="A3159" s="95" t="str">
        <f>IF(ISBLANK(Perigon!E3154),"",Perigon!E3154)</f>
        <v/>
      </c>
      <c r="B3159" s="95" t="str">
        <f>IF(ISBLANK(Perigon!G3154),"",Perigon!G3154)</f>
        <v/>
      </c>
      <c r="C3159" s="96" t="str">
        <f>IF(ISBLANK(Perigon!I3154),"",Perigon!I3154)</f>
        <v/>
      </c>
      <c r="D3159" s="97" t="str">
        <f>IF(ISBLANK(Perigon!J3154),"",Perigon!J3154)</f>
        <v/>
      </c>
      <c r="E3159" s="64" t="str">
        <f>IF(ISBLANK(Perigon!K3154),"",Perigon!K3154)</f>
        <v/>
      </c>
      <c r="F3159" s="65"/>
      <c r="G3159" s="64"/>
      <c r="H3159" s="69" t="str">
        <f>IF(ISBLANK(Perigon!L3154),"",Perigon!L3154)</f>
        <v/>
      </c>
      <c r="I3159" s="69" t="str">
        <f>IF(ISBLANK(Perigon!M3154),"",Perigon!M3154)</f>
        <v/>
      </c>
      <c r="J3159" s="98" t="str">
        <f>IF(ISBLANK(Perigon!N3154),"",Perigon!N3154)</f>
        <v/>
      </c>
      <c r="K3159" s="99" t="str">
        <f>IF(ISBLANK(Perigon!J3154),"",Perigon!T3154)</f>
        <v/>
      </c>
      <c r="L3159" s="95" t="str">
        <f>IF(ISBLANK(Perigon!O3154),"",Perigon!O3154)</f>
        <v/>
      </c>
      <c r="M3159" s="95" t="str">
        <f>IF(ISBLANK(Perigon!R3154),"",Perigon!R3154)</f>
        <v/>
      </c>
      <c r="N3159" s="95" t="str">
        <f>IF(ISBLANK(Perigon!P3154),"",Perigon!P3154)</f>
        <v/>
      </c>
      <c r="O3159" s="38" t="str">
        <f>IF($L3159="","",VLOOKUP($R3159,Tarife!$A$2:$R$599,13,FALSE))</f>
        <v/>
      </c>
      <c r="P3159" s="38" t="str">
        <f t="shared" si="49"/>
        <v/>
      </c>
      <c r="R3159" s="100" t="str">
        <f>Zusammenzug!$C$25&amp;"-"&amp;Zusammenzug!$A$7&amp;"-"&amp;Leistungen!L3159</f>
        <v>2024-0-</v>
      </c>
    </row>
    <row r="3160" spans="1:18" x14ac:dyDescent="0.2">
      <c r="A3160" s="95" t="str">
        <f>IF(ISBLANK(Perigon!E3155),"",Perigon!E3155)</f>
        <v/>
      </c>
      <c r="B3160" s="95" t="str">
        <f>IF(ISBLANK(Perigon!G3155),"",Perigon!G3155)</f>
        <v/>
      </c>
      <c r="C3160" s="96" t="str">
        <f>IF(ISBLANK(Perigon!I3155),"",Perigon!I3155)</f>
        <v/>
      </c>
      <c r="D3160" s="97" t="str">
        <f>IF(ISBLANK(Perigon!J3155),"",Perigon!J3155)</f>
        <v/>
      </c>
      <c r="E3160" s="64" t="str">
        <f>IF(ISBLANK(Perigon!K3155),"",Perigon!K3155)</f>
        <v/>
      </c>
      <c r="F3160" s="65"/>
      <c r="G3160" s="64"/>
      <c r="H3160" s="69" t="str">
        <f>IF(ISBLANK(Perigon!L3155),"",Perigon!L3155)</f>
        <v/>
      </c>
      <c r="I3160" s="69" t="str">
        <f>IF(ISBLANK(Perigon!M3155),"",Perigon!M3155)</f>
        <v/>
      </c>
      <c r="J3160" s="98" t="str">
        <f>IF(ISBLANK(Perigon!N3155),"",Perigon!N3155)</f>
        <v/>
      </c>
      <c r="K3160" s="99" t="str">
        <f>IF(ISBLANK(Perigon!J3155),"",Perigon!T3155)</f>
        <v/>
      </c>
      <c r="L3160" s="95" t="str">
        <f>IF(ISBLANK(Perigon!O3155),"",Perigon!O3155)</f>
        <v/>
      </c>
      <c r="M3160" s="95" t="str">
        <f>IF(ISBLANK(Perigon!R3155),"",Perigon!R3155)</f>
        <v/>
      </c>
      <c r="N3160" s="95" t="str">
        <f>IF(ISBLANK(Perigon!P3155),"",Perigon!P3155)</f>
        <v/>
      </c>
      <c r="O3160" s="38" t="str">
        <f>IF($L3160="","",VLOOKUP($R3160,Tarife!$A$2:$R$599,13,FALSE))</f>
        <v/>
      </c>
      <c r="P3160" s="38" t="str">
        <f t="shared" si="49"/>
        <v/>
      </c>
      <c r="R3160" s="100" t="str">
        <f>Zusammenzug!$C$25&amp;"-"&amp;Zusammenzug!$A$7&amp;"-"&amp;Leistungen!L3160</f>
        <v>2024-0-</v>
      </c>
    </row>
    <row r="3161" spans="1:18" x14ac:dyDescent="0.2">
      <c r="A3161" s="95" t="str">
        <f>IF(ISBLANK(Perigon!E3156),"",Perigon!E3156)</f>
        <v/>
      </c>
      <c r="B3161" s="95" t="str">
        <f>IF(ISBLANK(Perigon!G3156),"",Perigon!G3156)</f>
        <v/>
      </c>
      <c r="C3161" s="96" t="str">
        <f>IF(ISBLANK(Perigon!I3156),"",Perigon!I3156)</f>
        <v/>
      </c>
      <c r="D3161" s="97" t="str">
        <f>IF(ISBLANK(Perigon!J3156),"",Perigon!J3156)</f>
        <v/>
      </c>
      <c r="E3161" s="64" t="str">
        <f>IF(ISBLANK(Perigon!K3156),"",Perigon!K3156)</f>
        <v/>
      </c>
      <c r="F3161" s="65"/>
      <c r="G3161" s="64"/>
      <c r="H3161" s="69" t="str">
        <f>IF(ISBLANK(Perigon!L3156),"",Perigon!L3156)</f>
        <v/>
      </c>
      <c r="I3161" s="69" t="str">
        <f>IF(ISBLANK(Perigon!M3156),"",Perigon!M3156)</f>
        <v/>
      </c>
      <c r="J3161" s="98" t="str">
        <f>IF(ISBLANK(Perigon!N3156),"",Perigon!N3156)</f>
        <v/>
      </c>
      <c r="K3161" s="99" t="str">
        <f>IF(ISBLANK(Perigon!J3156),"",Perigon!T3156)</f>
        <v/>
      </c>
      <c r="L3161" s="95" t="str">
        <f>IF(ISBLANK(Perigon!O3156),"",Perigon!O3156)</f>
        <v/>
      </c>
      <c r="M3161" s="95" t="str">
        <f>IF(ISBLANK(Perigon!R3156),"",Perigon!R3156)</f>
        <v/>
      </c>
      <c r="N3161" s="95" t="str">
        <f>IF(ISBLANK(Perigon!P3156),"",Perigon!P3156)</f>
        <v/>
      </c>
      <c r="O3161" s="38" t="str">
        <f>IF($L3161="","",VLOOKUP($R3161,Tarife!$A$2:$R$599,13,FALSE))</f>
        <v/>
      </c>
      <c r="P3161" s="38" t="str">
        <f t="shared" si="49"/>
        <v/>
      </c>
      <c r="R3161" s="100" t="str">
        <f>Zusammenzug!$C$25&amp;"-"&amp;Zusammenzug!$A$7&amp;"-"&amp;Leistungen!L3161</f>
        <v>2024-0-</v>
      </c>
    </row>
    <row r="3162" spans="1:18" x14ac:dyDescent="0.2">
      <c r="A3162" s="95" t="str">
        <f>IF(ISBLANK(Perigon!E3157),"",Perigon!E3157)</f>
        <v/>
      </c>
      <c r="B3162" s="95" t="str">
        <f>IF(ISBLANK(Perigon!G3157),"",Perigon!G3157)</f>
        <v/>
      </c>
      <c r="C3162" s="96" t="str">
        <f>IF(ISBLANK(Perigon!I3157),"",Perigon!I3157)</f>
        <v/>
      </c>
      <c r="D3162" s="97" t="str">
        <f>IF(ISBLANK(Perigon!J3157),"",Perigon!J3157)</f>
        <v/>
      </c>
      <c r="E3162" s="64" t="str">
        <f>IF(ISBLANK(Perigon!K3157),"",Perigon!K3157)</f>
        <v/>
      </c>
      <c r="F3162" s="65"/>
      <c r="G3162" s="64"/>
      <c r="H3162" s="69" t="str">
        <f>IF(ISBLANK(Perigon!L3157),"",Perigon!L3157)</f>
        <v/>
      </c>
      <c r="I3162" s="69" t="str">
        <f>IF(ISBLANK(Perigon!M3157),"",Perigon!M3157)</f>
        <v/>
      </c>
      <c r="J3162" s="98" t="str">
        <f>IF(ISBLANK(Perigon!N3157),"",Perigon!N3157)</f>
        <v/>
      </c>
      <c r="K3162" s="99" t="str">
        <f>IF(ISBLANK(Perigon!J3157),"",Perigon!T3157)</f>
        <v/>
      </c>
      <c r="L3162" s="95" t="str">
        <f>IF(ISBLANK(Perigon!O3157),"",Perigon!O3157)</f>
        <v/>
      </c>
      <c r="M3162" s="95" t="str">
        <f>IF(ISBLANK(Perigon!R3157),"",Perigon!R3157)</f>
        <v/>
      </c>
      <c r="N3162" s="95" t="str">
        <f>IF(ISBLANK(Perigon!P3157),"",Perigon!P3157)</f>
        <v/>
      </c>
      <c r="O3162" s="38" t="str">
        <f>IF($L3162="","",VLOOKUP($R3162,Tarife!$A$2:$R$599,13,FALSE))</f>
        <v/>
      </c>
      <c r="P3162" s="38" t="str">
        <f t="shared" si="49"/>
        <v/>
      </c>
      <c r="R3162" s="100" t="str">
        <f>Zusammenzug!$C$25&amp;"-"&amp;Zusammenzug!$A$7&amp;"-"&amp;Leistungen!L3162</f>
        <v>2024-0-</v>
      </c>
    </row>
    <row r="3163" spans="1:18" x14ac:dyDescent="0.2">
      <c r="A3163" s="95" t="str">
        <f>IF(ISBLANK(Perigon!E3158),"",Perigon!E3158)</f>
        <v/>
      </c>
      <c r="B3163" s="95" t="str">
        <f>IF(ISBLANK(Perigon!G3158),"",Perigon!G3158)</f>
        <v/>
      </c>
      <c r="C3163" s="96" t="str">
        <f>IF(ISBLANK(Perigon!I3158),"",Perigon!I3158)</f>
        <v/>
      </c>
      <c r="D3163" s="97" t="str">
        <f>IF(ISBLANK(Perigon!J3158),"",Perigon!J3158)</f>
        <v/>
      </c>
      <c r="E3163" s="64" t="str">
        <f>IF(ISBLANK(Perigon!K3158),"",Perigon!K3158)</f>
        <v/>
      </c>
      <c r="F3163" s="65"/>
      <c r="G3163" s="64"/>
      <c r="H3163" s="69" t="str">
        <f>IF(ISBLANK(Perigon!L3158),"",Perigon!L3158)</f>
        <v/>
      </c>
      <c r="I3163" s="69" t="str">
        <f>IF(ISBLANK(Perigon!M3158),"",Perigon!M3158)</f>
        <v/>
      </c>
      <c r="J3163" s="98" t="str">
        <f>IF(ISBLANK(Perigon!N3158),"",Perigon!N3158)</f>
        <v/>
      </c>
      <c r="K3163" s="99" t="str">
        <f>IF(ISBLANK(Perigon!J3158),"",Perigon!T3158)</f>
        <v/>
      </c>
      <c r="L3163" s="95" t="str">
        <f>IF(ISBLANK(Perigon!O3158),"",Perigon!O3158)</f>
        <v/>
      </c>
      <c r="M3163" s="95" t="str">
        <f>IF(ISBLANK(Perigon!R3158),"",Perigon!R3158)</f>
        <v/>
      </c>
      <c r="N3163" s="95" t="str">
        <f>IF(ISBLANK(Perigon!P3158),"",Perigon!P3158)</f>
        <v/>
      </c>
      <c r="O3163" s="38" t="str">
        <f>IF($L3163="","",VLOOKUP($R3163,Tarife!$A$2:$R$599,13,FALSE))</f>
        <v/>
      </c>
      <c r="P3163" s="38" t="str">
        <f t="shared" si="49"/>
        <v/>
      </c>
      <c r="R3163" s="100" t="str">
        <f>Zusammenzug!$C$25&amp;"-"&amp;Zusammenzug!$A$7&amp;"-"&amp;Leistungen!L3163</f>
        <v>2024-0-</v>
      </c>
    </row>
    <row r="3164" spans="1:18" x14ac:dyDescent="0.2">
      <c r="A3164" s="95" t="str">
        <f>IF(ISBLANK(Perigon!E3159),"",Perigon!E3159)</f>
        <v/>
      </c>
      <c r="B3164" s="95" t="str">
        <f>IF(ISBLANK(Perigon!G3159),"",Perigon!G3159)</f>
        <v/>
      </c>
      <c r="C3164" s="96" t="str">
        <f>IF(ISBLANK(Perigon!I3159),"",Perigon!I3159)</f>
        <v/>
      </c>
      <c r="D3164" s="97" t="str">
        <f>IF(ISBLANK(Perigon!J3159),"",Perigon!J3159)</f>
        <v/>
      </c>
      <c r="E3164" s="64" t="str">
        <f>IF(ISBLANK(Perigon!K3159),"",Perigon!K3159)</f>
        <v/>
      </c>
      <c r="F3164" s="65"/>
      <c r="G3164" s="64"/>
      <c r="H3164" s="69" t="str">
        <f>IF(ISBLANK(Perigon!L3159),"",Perigon!L3159)</f>
        <v/>
      </c>
      <c r="I3164" s="69" t="str">
        <f>IF(ISBLANK(Perigon!M3159),"",Perigon!M3159)</f>
        <v/>
      </c>
      <c r="J3164" s="98" t="str">
        <f>IF(ISBLANK(Perigon!N3159),"",Perigon!N3159)</f>
        <v/>
      </c>
      <c r="K3164" s="99" t="str">
        <f>IF(ISBLANK(Perigon!J3159),"",Perigon!T3159)</f>
        <v/>
      </c>
      <c r="L3164" s="95" t="str">
        <f>IF(ISBLANK(Perigon!O3159),"",Perigon!O3159)</f>
        <v/>
      </c>
      <c r="M3164" s="95" t="str">
        <f>IF(ISBLANK(Perigon!R3159),"",Perigon!R3159)</f>
        <v/>
      </c>
      <c r="N3164" s="95" t="str">
        <f>IF(ISBLANK(Perigon!P3159),"",Perigon!P3159)</f>
        <v/>
      </c>
      <c r="O3164" s="38" t="str">
        <f>IF($L3164="","",VLOOKUP($R3164,Tarife!$A$2:$R$599,13,FALSE))</f>
        <v/>
      </c>
      <c r="P3164" s="38" t="str">
        <f t="shared" si="49"/>
        <v/>
      </c>
      <c r="R3164" s="100" t="str">
        <f>Zusammenzug!$C$25&amp;"-"&amp;Zusammenzug!$A$7&amp;"-"&amp;Leistungen!L3164</f>
        <v>2024-0-</v>
      </c>
    </row>
    <row r="3165" spans="1:18" x14ac:dyDescent="0.2">
      <c r="A3165" s="95" t="str">
        <f>IF(ISBLANK(Perigon!E3160),"",Perigon!E3160)</f>
        <v/>
      </c>
      <c r="B3165" s="95" t="str">
        <f>IF(ISBLANK(Perigon!G3160),"",Perigon!G3160)</f>
        <v/>
      </c>
      <c r="C3165" s="96" t="str">
        <f>IF(ISBLANK(Perigon!I3160),"",Perigon!I3160)</f>
        <v/>
      </c>
      <c r="D3165" s="97" t="str">
        <f>IF(ISBLANK(Perigon!J3160),"",Perigon!J3160)</f>
        <v/>
      </c>
      <c r="E3165" s="64" t="str">
        <f>IF(ISBLANK(Perigon!K3160),"",Perigon!K3160)</f>
        <v/>
      </c>
      <c r="F3165" s="65"/>
      <c r="G3165" s="64"/>
      <c r="H3165" s="69" t="str">
        <f>IF(ISBLANK(Perigon!L3160),"",Perigon!L3160)</f>
        <v/>
      </c>
      <c r="I3165" s="69" t="str">
        <f>IF(ISBLANK(Perigon!M3160),"",Perigon!M3160)</f>
        <v/>
      </c>
      <c r="J3165" s="98" t="str">
        <f>IF(ISBLANK(Perigon!N3160),"",Perigon!N3160)</f>
        <v/>
      </c>
      <c r="K3165" s="99" t="str">
        <f>IF(ISBLANK(Perigon!J3160),"",Perigon!T3160)</f>
        <v/>
      </c>
      <c r="L3165" s="95" t="str">
        <f>IF(ISBLANK(Perigon!O3160),"",Perigon!O3160)</f>
        <v/>
      </c>
      <c r="M3165" s="95" t="str">
        <f>IF(ISBLANK(Perigon!R3160),"",Perigon!R3160)</f>
        <v/>
      </c>
      <c r="N3165" s="95" t="str">
        <f>IF(ISBLANK(Perigon!P3160),"",Perigon!P3160)</f>
        <v/>
      </c>
      <c r="O3165" s="38" t="str">
        <f>IF($L3165="","",VLOOKUP($R3165,Tarife!$A$2:$R$599,13,FALSE))</f>
        <v/>
      </c>
      <c r="P3165" s="38" t="str">
        <f t="shared" si="49"/>
        <v/>
      </c>
      <c r="R3165" s="100" t="str">
        <f>Zusammenzug!$C$25&amp;"-"&amp;Zusammenzug!$A$7&amp;"-"&amp;Leistungen!L3165</f>
        <v>2024-0-</v>
      </c>
    </row>
    <row r="3166" spans="1:18" x14ac:dyDescent="0.2">
      <c r="A3166" s="95" t="str">
        <f>IF(ISBLANK(Perigon!E3161),"",Perigon!E3161)</f>
        <v/>
      </c>
      <c r="B3166" s="95" t="str">
        <f>IF(ISBLANK(Perigon!G3161),"",Perigon!G3161)</f>
        <v/>
      </c>
      <c r="C3166" s="96" t="str">
        <f>IF(ISBLANK(Perigon!I3161),"",Perigon!I3161)</f>
        <v/>
      </c>
      <c r="D3166" s="97" t="str">
        <f>IF(ISBLANK(Perigon!J3161),"",Perigon!J3161)</f>
        <v/>
      </c>
      <c r="E3166" s="64" t="str">
        <f>IF(ISBLANK(Perigon!K3161),"",Perigon!K3161)</f>
        <v/>
      </c>
      <c r="F3166" s="65"/>
      <c r="G3166" s="64"/>
      <c r="H3166" s="69" t="str">
        <f>IF(ISBLANK(Perigon!L3161),"",Perigon!L3161)</f>
        <v/>
      </c>
      <c r="I3166" s="69" t="str">
        <f>IF(ISBLANK(Perigon!M3161),"",Perigon!M3161)</f>
        <v/>
      </c>
      <c r="J3166" s="98" t="str">
        <f>IF(ISBLANK(Perigon!N3161),"",Perigon!N3161)</f>
        <v/>
      </c>
      <c r="K3166" s="99" t="str">
        <f>IF(ISBLANK(Perigon!J3161),"",Perigon!T3161)</f>
        <v/>
      </c>
      <c r="L3166" s="95" t="str">
        <f>IF(ISBLANK(Perigon!O3161),"",Perigon!O3161)</f>
        <v/>
      </c>
      <c r="M3166" s="95" t="str">
        <f>IF(ISBLANK(Perigon!R3161),"",Perigon!R3161)</f>
        <v/>
      </c>
      <c r="N3166" s="95" t="str">
        <f>IF(ISBLANK(Perigon!P3161),"",Perigon!P3161)</f>
        <v/>
      </c>
      <c r="O3166" s="38" t="str">
        <f>IF($L3166="","",VLOOKUP($R3166,Tarife!$A$2:$R$599,13,FALSE))</f>
        <v/>
      </c>
      <c r="P3166" s="38" t="str">
        <f t="shared" si="49"/>
        <v/>
      </c>
      <c r="R3166" s="100" t="str">
        <f>Zusammenzug!$C$25&amp;"-"&amp;Zusammenzug!$A$7&amp;"-"&amp;Leistungen!L3166</f>
        <v>2024-0-</v>
      </c>
    </row>
    <row r="3167" spans="1:18" x14ac:dyDescent="0.2">
      <c r="A3167" s="95" t="str">
        <f>IF(ISBLANK(Perigon!E3162),"",Perigon!E3162)</f>
        <v/>
      </c>
      <c r="B3167" s="95" t="str">
        <f>IF(ISBLANK(Perigon!G3162),"",Perigon!G3162)</f>
        <v/>
      </c>
      <c r="C3167" s="96" t="str">
        <f>IF(ISBLANK(Perigon!I3162),"",Perigon!I3162)</f>
        <v/>
      </c>
      <c r="D3167" s="97" t="str">
        <f>IF(ISBLANK(Perigon!J3162),"",Perigon!J3162)</f>
        <v/>
      </c>
      <c r="E3167" s="64" t="str">
        <f>IF(ISBLANK(Perigon!K3162),"",Perigon!K3162)</f>
        <v/>
      </c>
      <c r="F3167" s="65"/>
      <c r="G3167" s="64"/>
      <c r="H3167" s="69" t="str">
        <f>IF(ISBLANK(Perigon!L3162),"",Perigon!L3162)</f>
        <v/>
      </c>
      <c r="I3167" s="69" t="str">
        <f>IF(ISBLANK(Perigon!M3162),"",Perigon!M3162)</f>
        <v/>
      </c>
      <c r="J3167" s="98" t="str">
        <f>IF(ISBLANK(Perigon!N3162),"",Perigon!N3162)</f>
        <v/>
      </c>
      <c r="K3167" s="99" t="str">
        <f>IF(ISBLANK(Perigon!J3162),"",Perigon!T3162)</f>
        <v/>
      </c>
      <c r="L3167" s="95" t="str">
        <f>IF(ISBLANK(Perigon!O3162),"",Perigon!O3162)</f>
        <v/>
      </c>
      <c r="M3167" s="95" t="str">
        <f>IF(ISBLANK(Perigon!R3162),"",Perigon!R3162)</f>
        <v/>
      </c>
      <c r="N3167" s="95" t="str">
        <f>IF(ISBLANK(Perigon!P3162),"",Perigon!P3162)</f>
        <v/>
      </c>
      <c r="O3167" s="38" t="str">
        <f>IF($L3167="","",VLOOKUP($R3167,Tarife!$A$2:$R$599,13,FALSE))</f>
        <v/>
      </c>
      <c r="P3167" s="38" t="str">
        <f t="shared" si="49"/>
        <v/>
      </c>
      <c r="R3167" s="100" t="str">
        <f>Zusammenzug!$C$25&amp;"-"&amp;Zusammenzug!$A$7&amp;"-"&amp;Leistungen!L3167</f>
        <v>2024-0-</v>
      </c>
    </row>
    <row r="3168" spans="1:18" x14ac:dyDescent="0.2">
      <c r="A3168" s="95" t="str">
        <f>IF(ISBLANK(Perigon!E3163),"",Perigon!E3163)</f>
        <v/>
      </c>
      <c r="B3168" s="95" t="str">
        <f>IF(ISBLANK(Perigon!G3163),"",Perigon!G3163)</f>
        <v/>
      </c>
      <c r="C3168" s="96" t="str">
        <f>IF(ISBLANK(Perigon!I3163),"",Perigon!I3163)</f>
        <v/>
      </c>
      <c r="D3168" s="97" t="str">
        <f>IF(ISBLANK(Perigon!J3163),"",Perigon!J3163)</f>
        <v/>
      </c>
      <c r="E3168" s="64" t="str">
        <f>IF(ISBLANK(Perigon!K3163),"",Perigon!K3163)</f>
        <v/>
      </c>
      <c r="F3168" s="65"/>
      <c r="G3168" s="64"/>
      <c r="H3168" s="69" t="str">
        <f>IF(ISBLANK(Perigon!L3163),"",Perigon!L3163)</f>
        <v/>
      </c>
      <c r="I3168" s="69" t="str">
        <f>IF(ISBLANK(Perigon!M3163),"",Perigon!M3163)</f>
        <v/>
      </c>
      <c r="J3168" s="98" t="str">
        <f>IF(ISBLANK(Perigon!N3163),"",Perigon!N3163)</f>
        <v/>
      </c>
      <c r="K3168" s="99" t="str">
        <f>IF(ISBLANK(Perigon!J3163),"",Perigon!T3163)</f>
        <v/>
      </c>
      <c r="L3168" s="95" t="str">
        <f>IF(ISBLANK(Perigon!O3163),"",Perigon!O3163)</f>
        <v/>
      </c>
      <c r="M3168" s="95" t="str">
        <f>IF(ISBLANK(Perigon!R3163),"",Perigon!R3163)</f>
        <v/>
      </c>
      <c r="N3168" s="95" t="str">
        <f>IF(ISBLANK(Perigon!P3163),"",Perigon!P3163)</f>
        <v/>
      </c>
      <c r="O3168" s="38" t="str">
        <f>IF($L3168="","",VLOOKUP($R3168,Tarife!$A$2:$R$599,13,FALSE))</f>
        <v/>
      </c>
      <c r="P3168" s="38" t="str">
        <f t="shared" si="49"/>
        <v/>
      </c>
      <c r="R3168" s="100" t="str">
        <f>Zusammenzug!$C$25&amp;"-"&amp;Zusammenzug!$A$7&amp;"-"&amp;Leistungen!L3168</f>
        <v>2024-0-</v>
      </c>
    </row>
    <row r="3169" spans="1:18" x14ac:dyDescent="0.2">
      <c r="A3169" s="95" t="str">
        <f>IF(ISBLANK(Perigon!E3164),"",Perigon!E3164)</f>
        <v/>
      </c>
      <c r="B3169" s="95" t="str">
        <f>IF(ISBLANK(Perigon!G3164),"",Perigon!G3164)</f>
        <v/>
      </c>
      <c r="C3169" s="96" t="str">
        <f>IF(ISBLANK(Perigon!I3164),"",Perigon!I3164)</f>
        <v/>
      </c>
      <c r="D3169" s="97" t="str">
        <f>IF(ISBLANK(Perigon!J3164),"",Perigon!J3164)</f>
        <v/>
      </c>
      <c r="E3169" s="64" t="str">
        <f>IF(ISBLANK(Perigon!K3164),"",Perigon!K3164)</f>
        <v/>
      </c>
      <c r="F3169" s="65"/>
      <c r="G3169" s="64"/>
      <c r="H3169" s="69" t="str">
        <f>IF(ISBLANK(Perigon!L3164),"",Perigon!L3164)</f>
        <v/>
      </c>
      <c r="I3169" s="69" t="str">
        <f>IF(ISBLANK(Perigon!M3164),"",Perigon!M3164)</f>
        <v/>
      </c>
      <c r="J3169" s="98" t="str">
        <f>IF(ISBLANK(Perigon!N3164),"",Perigon!N3164)</f>
        <v/>
      </c>
      <c r="K3169" s="99" t="str">
        <f>IF(ISBLANK(Perigon!J3164),"",Perigon!T3164)</f>
        <v/>
      </c>
      <c r="L3169" s="95" t="str">
        <f>IF(ISBLANK(Perigon!O3164),"",Perigon!O3164)</f>
        <v/>
      </c>
      <c r="M3169" s="95" t="str">
        <f>IF(ISBLANK(Perigon!R3164),"",Perigon!R3164)</f>
        <v/>
      </c>
      <c r="N3169" s="95" t="str">
        <f>IF(ISBLANK(Perigon!P3164),"",Perigon!P3164)</f>
        <v/>
      </c>
      <c r="O3169" s="38" t="str">
        <f>IF($L3169="","",VLOOKUP($R3169,Tarife!$A$2:$R$599,13,FALSE))</f>
        <v/>
      </c>
      <c r="P3169" s="38" t="str">
        <f t="shared" si="49"/>
        <v/>
      </c>
      <c r="R3169" s="100" t="str">
        <f>Zusammenzug!$C$25&amp;"-"&amp;Zusammenzug!$A$7&amp;"-"&amp;Leistungen!L3169</f>
        <v>2024-0-</v>
      </c>
    </row>
    <row r="3170" spans="1:18" x14ac:dyDescent="0.2">
      <c r="A3170" s="95" t="str">
        <f>IF(ISBLANK(Perigon!E3165),"",Perigon!E3165)</f>
        <v/>
      </c>
      <c r="B3170" s="95" t="str">
        <f>IF(ISBLANK(Perigon!G3165),"",Perigon!G3165)</f>
        <v/>
      </c>
      <c r="C3170" s="96" t="str">
        <f>IF(ISBLANK(Perigon!I3165),"",Perigon!I3165)</f>
        <v/>
      </c>
      <c r="D3170" s="97" t="str">
        <f>IF(ISBLANK(Perigon!J3165),"",Perigon!J3165)</f>
        <v/>
      </c>
      <c r="E3170" s="64" t="str">
        <f>IF(ISBLANK(Perigon!K3165),"",Perigon!K3165)</f>
        <v/>
      </c>
      <c r="F3170" s="65"/>
      <c r="G3170" s="64"/>
      <c r="H3170" s="69" t="str">
        <f>IF(ISBLANK(Perigon!L3165),"",Perigon!L3165)</f>
        <v/>
      </c>
      <c r="I3170" s="69" t="str">
        <f>IF(ISBLANK(Perigon!M3165),"",Perigon!M3165)</f>
        <v/>
      </c>
      <c r="J3170" s="98" t="str">
        <f>IF(ISBLANK(Perigon!N3165),"",Perigon!N3165)</f>
        <v/>
      </c>
      <c r="K3170" s="99" t="str">
        <f>IF(ISBLANK(Perigon!J3165),"",Perigon!T3165)</f>
        <v/>
      </c>
      <c r="L3170" s="95" t="str">
        <f>IF(ISBLANK(Perigon!O3165),"",Perigon!O3165)</f>
        <v/>
      </c>
      <c r="M3170" s="95" t="str">
        <f>IF(ISBLANK(Perigon!R3165),"",Perigon!R3165)</f>
        <v/>
      </c>
      <c r="N3170" s="95" t="str">
        <f>IF(ISBLANK(Perigon!P3165),"",Perigon!P3165)</f>
        <v/>
      </c>
      <c r="O3170" s="38" t="str">
        <f>IF($L3170="","",VLOOKUP($R3170,Tarife!$A$2:$R$599,13,FALSE))</f>
        <v/>
      </c>
      <c r="P3170" s="38" t="str">
        <f t="shared" si="49"/>
        <v/>
      </c>
      <c r="R3170" s="100" t="str">
        <f>Zusammenzug!$C$25&amp;"-"&amp;Zusammenzug!$A$7&amp;"-"&amp;Leistungen!L3170</f>
        <v>2024-0-</v>
      </c>
    </row>
    <row r="3171" spans="1:18" x14ac:dyDescent="0.2">
      <c r="A3171" s="95" t="str">
        <f>IF(ISBLANK(Perigon!E3166),"",Perigon!E3166)</f>
        <v/>
      </c>
      <c r="B3171" s="95" t="str">
        <f>IF(ISBLANK(Perigon!G3166),"",Perigon!G3166)</f>
        <v/>
      </c>
      <c r="C3171" s="96" t="str">
        <f>IF(ISBLANK(Perigon!I3166),"",Perigon!I3166)</f>
        <v/>
      </c>
      <c r="D3171" s="97" t="str">
        <f>IF(ISBLANK(Perigon!J3166),"",Perigon!J3166)</f>
        <v/>
      </c>
      <c r="E3171" s="64" t="str">
        <f>IF(ISBLANK(Perigon!K3166),"",Perigon!K3166)</f>
        <v/>
      </c>
      <c r="F3171" s="65"/>
      <c r="G3171" s="64"/>
      <c r="H3171" s="69" t="str">
        <f>IF(ISBLANK(Perigon!L3166),"",Perigon!L3166)</f>
        <v/>
      </c>
      <c r="I3171" s="69" t="str">
        <f>IF(ISBLANK(Perigon!M3166),"",Perigon!M3166)</f>
        <v/>
      </c>
      <c r="J3171" s="98" t="str">
        <f>IF(ISBLANK(Perigon!N3166),"",Perigon!N3166)</f>
        <v/>
      </c>
      <c r="K3171" s="99" t="str">
        <f>IF(ISBLANK(Perigon!J3166),"",Perigon!T3166)</f>
        <v/>
      </c>
      <c r="L3171" s="95" t="str">
        <f>IF(ISBLANK(Perigon!O3166),"",Perigon!O3166)</f>
        <v/>
      </c>
      <c r="M3171" s="95" t="str">
        <f>IF(ISBLANK(Perigon!R3166),"",Perigon!R3166)</f>
        <v/>
      </c>
      <c r="N3171" s="95" t="str">
        <f>IF(ISBLANK(Perigon!P3166),"",Perigon!P3166)</f>
        <v/>
      </c>
      <c r="O3171" s="38" t="str">
        <f>IF($L3171="","",VLOOKUP($R3171,Tarife!$A$2:$R$599,13,FALSE))</f>
        <v/>
      </c>
      <c r="P3171" s="38" t="str">
        <f t="shared" si="49"/>
        <v/>
      </c>
      <c r="R3171" s="100" t="str">
        <f>Zusammenzug!$C$25&amp;"-"&amp;Zusammenzug!$A$7&amp;"-"&amp;Leistungen!L3171</f>
        <v>2024-0-</v>
      </c>
    </row>
    <row r="3172" spans="1:18" x14ac:dyDescent="0.2">
      <c r="A3172" s="95" t="str">
        <f>IF(ISBLANK(Perigon!E3167),"",Perigon!E3167)</f>
        <v/>
      </c>
      <c r="B3172" s="95" t="str">
        <f>IF(ISBLANK(Perigon!G3167),"",Perigon!G3167)</f>
        <v/>
      </c>
      <c r="C3172" s="96" t="str">
        <f>IF(ISBLANK(Perigon!I3167),"",Perigon!I3167)</f>
        <v/>
      </c>
      <c r="D3172" s="97" t="str">
        <f>IF(ISBLANK(Perigon!J3167),"",Perigon!J3167)</f>
        <v/>
      </c>
      <c r="E3172" s="64" t="str">
        <f>IF(ISBLANK(Perigon!K3167),"",Perigon!K3167)</f>
        <v/>
      </c>
      <c r="F3172" s="65"/>
      <c r="G3172" s="64"/>
      <c r="H3172" s="69" t="str">
        <f>IF(ISBLANK(Perigon!L3167),"",Perigon!L3167)</f>
        <v/>
      </c>
      <c r="I3172" s="69" t="str">
        <f>IF(ISBLANK(Perigon!M3167),"",Perigon!M3167)</f>
        <v/>
      </c>
      <c r="J3172" s="98" t="str">
        <f>IF(ISBLANK(Perigon!N3167),"",Perigon!N3167)</f>
        <v/>
      </c>
      <c r="K3172" s="99" t="str">
        <f>IF(ISBLANK(Perigon!J3167),"",Perigon!T3167)</f>
        <v/>
      </c>
      <c r="L3172" s="95" t="str">
        <f>IF(ISBLANK(Perigon!O3167),"",Perigon!O3167)</f>
        <v/>
      </c>
      <c r="M3172" s="95" t="str">
        <f>IF(ISBLANK(Perigon!R3167),"",Perigon!R3167)</f>
        <v/>
      </c>
      <c r="N3172" s="95" t="str">
        <f>IF(ISBLANK(Perigon!P3167),"",Perigon!P3167)</f>
        <v/>
      </c>
      <c r="O3172" s="38" t="str">
        <f>IF($L3172="","",VLOOKUP($R3172,Tarife!$A$2:$R$599,13,FALSE))</f>
        <v/>
      </c>
      <c r="P3172" s="38" t="str">
        <f t="shared" si="49"/>
        <v/>
      </c>
      <c r="R3172" s="100" t="str">
        <f>Zusammenzug!$C$25&amp;"-"&amp;Zusammenzug!$A$7&amp;"-"&amp;Leistungen!L3172</f>
        <v>2024-0-</v>
      </c>
    </row>
    <row r="3173" spans="1:18" x14ac:dyDescent="0.2">
      <c r="A3173" s="95" t="str">
        <f>IF(ISBLANK(Perigon!E3168),"",Perigon!E3168)</f>
        <v/>
      </c>
      <c r="B3173" s="95" t="str">
        <f>IF(ISBLANK(Perigon!G3168),"",Perigon!G3168)</f>
        <v/>
      </c>
      <c r="C3173" s="96" t="str">
        <f>IF(ISBLANK(Perigon!I3168),"",Perigon!I3168)</f>
        <v/>
      </c>
      <c r="D3173" s="97" t="str">
        <f>IF(ISBLANK(Perigon!J3168),"",Perigon!J3168)</f>
        <v/>
      </c>
      <c r="E3173" s="64" t="str">
        <f>IF(ISBLANK(Perigon!K3168),"",Perigon!K3168)</f>
        <v/>
      </c>
      <c r="F3173" s="65"/>
      <c r="G3173" s="64"/>
      <c r="H3173" s="69" t="str">
        <f>IF(ISBLANK(Perigon!L3168),"",Perigon!L3168)</f>
        <v/>
      </c>
      <c r="I3173" s="69" t="str">
        <f>IF(ISBLANK(Perigon!M3168),"",Perigon!M3168)</f>
        <v/>
      </c>
      <c r="J3173" s="98" t="str">
        <f>IF(ISBLANK(Perigon!N3168),"",Perigon!N3168)</f>
        <v/>
      </c>
      <c r="K3173" s="99" t="str">
        <f>IF(ISBLANK(Perigon!J3168),"",Perigon!T3168)</f>
        <v/>
      </c>
      <c r="L3173" s="95" t="str">
        <f>IF(ISBLANK(Perigon!O3168),"",Perigon!O3168)</f>
        <v/>
      </c>
      <c r="M3173" s="95" t="str">
        <f>IF(ISBLANK(Perigon!R3168),"",Perigon!R3168)</f>
        <v/>
      </c>
      <c r="N3173" s="95" t="str">
        <f>IF(ISBLANK(Perigon!P3168),"",Perigon!P3168)</f>
        <v/>
      </c>
      <c r="O3173" s="38" t="str">
        <f>IF($L3173="","",VLOOKUP($R3173,Tarife!$A$2:$R$599,13,FALSE))</f>
        <v/>
      </c>
      <c r="P3173" s="38" t="str">
        <f t="shared" si="49"/>
        <v/>
      </c>
      <c r="R3173" s="100" t="str">
        <f>Zusammenzug!$C$25&amp;"-"&amp;Zusammenzug!$A$7&amp;"-"&amp;Leistungen!L3173</f>
        <v>2024-0-</v>
      </c>
    </row>
    <row r="3174" spans="1:18" x14ac:dyDescent="0.2">
      <c r="A3174" s="95" t="str">
        <f>IF(ISBLANK(Perigon!E3169),"",Perigon!E3169)</f>
        <v/>
      </c>
      <c r="B3174" s="95" t="str">
        <f>IF(ISBLANK(Perigon!G3169),"",Perigon!G3169)</f>
        <v/>
      </c>
      <c r="C3174" s="96" t="str">
        <f>IF(ISBLANK(Perigon!I3169),"",Perigon!I3169)</f>
        <v/>
      </c>
      <c r="D3174" s="97" t="str">
        <f>IF(ISBLANK(Perigon!J3169),"",Perigon!J3169)</f>
        <v/>
      </c>
      <c r="E3174" s="64" t="str">
        <f>IF(ISBLANK(Perigon!K3169),"",Perigon!K3169)</f>
        <v/>
      </c>
      <c r="F3174" s="65"/>
      <c r="G3174" s="64"/>
      <c r="H3174" s="69" t="str">
        <f>IF(ISBLANK(Perigon!L3169),"",Perigon!L3169)</f>
        <v/>
      </c>
      <c r="I3174" s="69" t="str">
        <f>IF(ISBLANK(Perigon!M3169),"",Perigon!M3169)</f>
        <v/>
      </c>
      <c r="J3174" s="98" t="str">
        <f>IF(ISBLANK(Perigon!N3169),"",Perigon!N3169)</f>
        <v/>
      </c>
      <c r="K3174" s="99" t="str">
        <f>IF(ISBLANK(Perigon!J3169),"",Perigon!T3169)</f>
        <v/>
      </c>
      <c r="L3174" s="95" t="str">
        <f>IF(ISBLANK(Perigon!O3169),"",Perigon!O3169)</f>
        <v/>
      </c>
      <c r="M3174" s="95" t="str">
        <f>IF(ISBLANK(Perigon!R3169),"",Perigon!R3169)</f>
        <v/>
      </c>
      <c r="N3174" s="95" t="str">
        <f>IF(ISBLANK(Perigon!P3169),"",Perigon!P3169)</f>
        <v/>
      </c>
      <c r="O3174" s="38" t="str">
        <f>IF($L3174="","",VLOOKUP($R3174,Tarife!$A$2:$R$599,13,FALSE))</f>
        <v/>
      </c>
      <c r="P3174" s="38" t="str">
        <f t="shared" si="49"/>
        <v/>
      </c>
      <c r="R3174" s="100" t="str">
        <f>Zusammenzug!$C$25&amp;"-"&amp;Zusammenzug!$A$7&amp;"-"&amp;Leistungen!L3174</f>
        <v>2024-0-</v>
      </c>
    </row>
    <row r="3175" spans="1:18" x14ac:dyDescent="0.2">
      <c r="A3175" s="95" t="str">
        <f>IF(ISBLANK(Perigon!E3170),"",Perigon!E3170)</f>
        <v/>
      </c>
      <c r="B3175" s="95" t="str">
        <f>IF(ISBLANK(Perigon!G3170),"",Perigon!G3170)</f>
        <v/>
      </c>
      <c r="C3175" s="96" t="str">
        <f>IF(ISBLANK(Perigon!I3170),"",Perigon!I3170)</f>
        <v/>
      </c>
      <c r="D3175" s="97" t="str">
        <f>IF(ISBLANK(Perigon!J3170),"",Perigon!J3170)</f>
        <v/>
      </c>
      <c r="E3175" s="64" t="str">
        <f>IF(ISBLANK(Perigon!K3170),"",Perigon!K3170)</f>
        <v/>
      </c>
      <c r="F3175" s="65"/>
      <c r="G3175" s="64"/>
      <c r="H3175" s="69" t="str">
        <f>IF(ISBLANK(Perigon!L3170),"",Perigon!L3170)</f>
        <v/>
      </c>
      <c r="I3175" s="69" t="str">
        <f>IF(ISBLANK(Perigon!M3170),"",Perigon!M3170)</f>
        <v/>
      </c>
      <c r="J3175" s="98" t="str">
        <f>IF(ISBLANK(Perigon!N3170),"",Perigon!N3170)</f>
        <v/>
      </c>
      <c r="K3175" s="99" t="str">
        <f>IF(ISBLANK(Perigon!J3170),"",Perigon!T3170)</f>
        <v/>
      </c>
      <c r="L3175" s="95" t="str">
        <f>IF(ISBLANK(Perigon!O3170),"",Perigon!O3170)</f>
        <v/>
      </c>
      <c r="M3175" s="95" t="str">
        <f>IF(ISBLANK(Perigon!R3170),"",Perigon!R3170)</f>
        <v/>
      </c>
      <c r="N3175" s="95" t="str">
        <f>IF(ISBLANK(Perigon!P3170),"",Perigon!P3170)</f>
        <v/>
      </c>
      <c r="O3175" s="38" t="str">
        <f>IF($L3175="","",VLOOKUP($R3175,Tarife!$A$2:$R$599,13,FALSE))</f>
        <v/>
      </c>
      <c r="P3175" s="38" t="str">
        <f t="shared" si="49"/>
        <v/>
      </c>
      <c r="R3175" s="100" t="str">
        <f>Zusammenzug!$C$25&amp;"-"&amp;Zusammenzug!$A$7&amp;"-"&amp;Leistungen!L3175</f>
        <v>2024-0-</v>
      </c>
    </row>
    <row r="3176" spans="1:18" x14ac:dyDescent="0.2">
      <c r="A3176" s="95" t="str">
        <f>IF(ISBLANK(Perigon!E3171),"",Perigon!E3171)</f>
        <v/>
      </c>
      <c r="B3176" s="95" t="str">
        <f>IF(ISBLANK(Perigon!G3171),"",Perigon!G3171)</f>
        <v/>
      </c>
      <c r="C3176" s="96" t="str">
        <f>IF(ISBLANK(Perigon!I3171),"",Perigon!I3171)</f>
        <v/>
      </c>
      <c r="D3176" s="97" t="str">
        <f>IF(ISBLANK(Perigon!J3171),"",Perigon!J3171)</f>
        <v/>
      </c>
      <c r="E3176" s="64" t="str">
        <f>IF(ISBLANK(Perigon!K3171),"",Perigon!K3171)</f>
        <v/>
      </c>
      <c r="F3176" s="65"/>
      <c r="G3176" s="64"/>
      <c r="H3176" s="69" t="str">
        <f>IF(ISBLANK(Perigon!L3171),"",Perigon!L3171)</f>
        <v/>
      </c>
      <c r="I3176" s="69" t="str">
        <f>IF(ISBLANK(Perigon!M3171),"",Perigon!M3171)</f>
        <v/>
      </c>
      <c r="J3176" s="98" t="str">
        <f>IF(ISBLANK(Perigon!N3171),"",Perigon!N3171)</f>
        <v/>
      </c>
      <c r="K3176" s="99" t="str">
        <f>IF(ISBLANK(Perigon!J3171),"",Perigon!T3171)</f>
        <v/>
      </c>
      <c r="L3176" s="95" t="str">
        <f>IF(ISBLANK(Perigon!O3171),"",Perigon!O3171)</f>
        <v/>
      </c>
      <c r="M3176" s="95" t="str">
        <f>IF(ISBLANK(Perigon!R3171),"",Perigon!R3171)</f>
        <v/>
      </c>
      <c r="N3176" s="95" t="str">
        <f>IF(ISBLANK(Perigon!P3171),"",Perigon!P3171)</f>
        <v/>
      </c>
      <c r="O3176" s="38" t="str">
        <f>IF($L3176="","",VLOOKUP($R3176,Tarife!$A$2:$R$599,13,FALSE))</f>
        <v/>
      </c>
      <c r="P3176" s="38" t="str">
        <f t="shared" si="49"/>
        <v/>
      </c>
      <c r="R3176" s="100" t="str">
        <f>Zusammenzug!$C$25&amp;"-"&amp;Zusammenzug!$A$7&amp;"-"&amp;Leistungen!L3176</f>
        <v>2024-0-</v>
      </c>
    </row>
    <row r="3177" spans="1:18" x14ac:dyDescent="0.2">
      <c r="A3177" s="95" t="str">
        <f>IF(ISBLANK(Perigon!E3172),"",Perigon!E3172)</f>
        <v/>
      </c>
      <c r="B3177" s="95" t="str">
        <f>IF(ISBLANK(Perigon!G3172),"",Perigon!G3172)</f>
        <v/>
      </c>
      <c r="C3177" s="96" t="str">
        <f>IF(ISBLANK(Perigon!I3172),"",Perigon!I3172)</f>
        <v/>
      </c>
      <c r="D3177" s="97" t="str">
        <f>IF(ISBLANK(Perigon!J3172),"",Perigon!J3172)</f>
        <v/>
      </c>
      <c r="E3177" s="64" t="str">
        <f>IF(ISBLANK(Perigon!K3172),"",Perigon!K3172)</f>
        <v/>
      </c>
      <c r="F3177" s="65"/>
      <c r="G3177" s="64"/>
      <c r="H3177" s="69" t="str">
        <f>IF(ISBLANK(Perigon!L3172),"",Perigon!L3172)</f>
        <v/>
      </c>
      <c r="I3177" s="69" t="str">
        <f>IF(ISBLANK(Perigon!M3172),"",Perigon!M3172)</f>
        <v/>
      </c>
      <c r="J3177" s="98" t="str">
        <f>IF(ISBLANK(Perigon!N3172),"",Perigon!N3172)</f>
        <v/>
      </c>
      <c r="K3177" s="99" t="str">
        <f>IF(ISBLANK(Perigon!J3172),"",Perigon!T3172)</f>
        <v/>
      </c>
      <c r="L3177" s="95" t="str">
        <f>IF(ISBLANK(Perigon!O3172),"",Perigon!O3172)</f>
        <v/>
      </c>
      <c r="M3177" s="95" t="str">
        <f>IF(ISBLANK(Perigon!R3172),"",Perigon!R3172)</f>
        <v/>
      </c>
      <c r="N3177" s="95" t="str">
        <f>IF(ISBLANK(Perigon!P3172),"",Perigon!P3172)</f>
        <v/>
      </c>
      <c r="O3177" s="38" t="str">
        <f>IF($L3177="","",VLOOKUP($R3177,Tarife!$A$2:$R$599,13,FALSE))</f>
        <v/>
      </c>
      <c r="P3177" s="38" t="str">
        <f t="shared" si="49"/>
        <v/>
      </c>
      <c r="R3177" s="100" t="str">
        <f>Zusammenzug!$C$25&amp;"-"&amp;Zusammenzug!$A$7&amp;"-"&amp;Leistungen!L3177</f>
        <v>2024-0-</v>
      </c>
    </row>
    <row r="3178" spans="1:18" x14ac:dyDescent="0.2">
      <c r="A3178" s="95" t="str">
        <f>IF(ISBLANK(Perigon!E3173),"",Perigon!E3173)</f>
        <v/>
      </c>
      <c r="B3178" s="95" t="str">
        <f>IF(ISBLANK(Perigon!G3173),"",Perigon!G3173)</f>
        <v/>
      </c>
      <c r="C3178" s="96" t="str">
        <f>IF(ISBLANK(Perigon!I3173),"",Perigon!I3173)</f>
        <v/>
      </c>
      <c r="D3178" s="97" t="str">
        <f>IF(ISBLANK(Perigon!J3173),"",Perigon!J3173)</f>
        <v/>
      </c>
      <c r="E3178" s="64" t="str">
        <f>IF(ISBLANK(Perigon!K3173),"",Perigon!K3173)</f>
        <v/>
      </c>
      <c r="F3178" s="65"/>
      <c r="G3178" s="64"/>
      <c r="H3178" s="69" t="str">
        <f>IF(ISBLANK(Perigon!L3173),"",Perigon!L3173)</f>
        <v/>
      </c>
      <c r="I3178" s="69" t="str">
        <f>IF(ISBLANK(Perigon!M3173),"",Perigon!M3173)</f>
        <v/>
      </c>
      <c r="J3178" s="98" t="str">
        <f>IF(ISBLANK(Perigon!N3173),"",Perigon!N3173)</f>
        <v/>
      </c>
      <c r="K3178" s="99" t="str">
        <f>IF(ISBLANK(Perigon!J3173),"",Perigon!T3173)</f>
        <v/>
      </c>
      <c r="L3178" s="95" t="str">
        <f>IF(ISBLANK(Perigon!O3173),"",Perigon!O3173)</f>
        <v/>
      </c>
      <c r="M3178" s="95" t="str">
        <f>IF(ISBLANK(Perigon!R3173),"",Perigon!R3173)</f>
        <v/>
      </c>
      <c r="N3178" s="95" t="str">
        <f>IF(ISBLANK(Perigon!P3173),"",Perigon!P3173)</f>
        <v/>
      </c>
      <c r="O3178" s="38" t="str">
        <f>IF($L3178="","",VLOOKUP($R3178,Tarife!$A$2:$R$599,13,FALSE))</f>
        <v/>
      </c>
      <c r="P3178" s="38" t="str">
        <f t="shared" si="49"/>
        <v/>
      </c>
      <c r="R3178" s="100" t="str">
        <f>Zusammenzug!$C$25&amp;"-"&amp;Zusammenzug!$A$7&amp;"-"&amp;Leistungen!L3178</f>
        <v>2024-0-</v>
      </c>
    </row>
    <row r="3179" spans="1:18" x14ac:dyDescent="0.2">
      <c r="A3179" s="95" t="str">
        <f>IF(ISBLANK(Perigon!E3174),"",Perigon!E3174)</f>
        <v/>
      </c>
      <c r="B3179" s="95" t="str">
        <f>IF(ISBLANK(Perigon!G3174),"",Perigon!G3174)</f>
        <v/>
      </c>
      <c r="C3179" s="96" t="str">
        <f>IF(ISBLANK(Perigon!I3174),"",Perigon!I3174)</f>
        <v/>
      </c>
      <c r="D3179" s="97" t="str">
        <f>IF(ISBLANK(Perigon!J3174),"",Perigon!J3174)</f>
        <v/>
      </c>
      <c r="E3179" s="64" t="str">
        <f>IF(ISBLANK(Perigon!K3174),"",Perigon!K3174)</f>
        <v/>
      </c>
      <c r="F3179" s="65"/>
      <c r="G3179" s="64"/>
      <c r="H3179" s="69" t="str">
        <f>IF(ISBLANK(Perigon!L3174),"",Perigon!L3174)</f>
        <v/>
      </c>
      <c r="I3179" s="69" t="str">
        <f>IF(ISBLANK(Perigon!M3174),"",Perigon!M3174)</f>
        <v/>
      </c>
      <c r="J3179" s="98" t="str">
        <f>IF(ISBLANK(Perigon!N3174),"",Perigon!N3174)</f>
        <v/>
      </c>
      <c r="K3179" s="99" t="str">
        <f>IF(ISBLANK(Perigon!J3174),"",Perigon!T3174)</f>
        <v/>
      </c>
      <c r="L3179" s="95" t="str">
        <f>IF(ISBLANK(Perigon!O3174),"",Perigon!O3174)</f>
        <v/>
      </c>
      <c r="M3179" s="95" t="str">
        <f>IF(ISBLANK(Perigon!R3174),"",Perigon!R3174)</f>
        <v/>
      </c>
      <c r="N3179" s="95" t="str">
        <f>IF(ISBLANK(Perigon!P3174),"",Perigon!P3174)</f>
        <v/>
      </c>
      <c r="O3179" s="38" t="str">
        <f>IF($L3179="","",VLOOKUP($R3179,Tarife!$A$2:$R$599,13,FALSE))</f>
        <v/>
      </c>
      <c r="P3179" s="38" t="str">
        <f t="shared" si="49"/>
        <v/>
      </c>
      <c r="R3179" s="100" t="str">
        <f>Zusammenzug!$C$25&amp;"-"&amp;Zusammenzug!$A$7&amp;"-"&amp;Leistungen!L3179</f>
        <v>2024-0-</v>
      </c>
    </row>
    <row r="3180" spans="1:18" x14ac:dyDescent="0.2">
      <c r="A3180" s="95" t="str">
        <f>IF(ISBLANK(Perigon!E3175),"",Perigon!E3175)</f>
        <v/>
      </c>
      <c r="B3180" s="95" t="str">
        <f>IF(ISBLANK(Perigon!G3175),"",Perigon!G3175)</f>
        <v/>
      </c>
      <c r="C3180" s="96" t="str">
        <f>IF(ISBLANK(Perigon!I3175),"",Perigon!I3175)</f>
        <v/>
      </c>
      <c r="D3180" s="97" t="str">
        <f>IF(ISBLANK(Perigon!J3175),"",Perigon!J3175)</f>
        <v/>
      </c>
      <c r="E3180" s="64" t="str">
        <f>IF(ISBLANK(Perigon!K3175),"",Perigon!K3175)</f>
        <v/>
      </c>
      <c r="F3180" s="65"/>
      <c r="G3180" s="64"/>
      <c r="H3180" s="69" t="str">
        <f>IF(ISBLANK(Perigon!L3175),"",Perigon!L3175)</f>
        <v/>
      </c>
      <c r="I3180" s="69" t="str">
        <f>IF(ISBLANK(Perigon!M3175),"",Perigon!M3175)</f>
        <v/>
      </c>
      <c r="J3180" s="98" t="str">
        <f>IF(ISBLANK(Perigon!N3175),"",Perigon!N3175)</f>
        <v/>
      </c>
      <c r="K3180" s="99" t="str">
        <f>IF(ISBLANK(Perigon!J3175),"",Perigon!T3175)</f>
        <v/>
      </c>
      <c r="L3180" s="95" t="str">
        <f>IF(ISBLANK(Perigon!O3175),"",Perigon!O3175)</f>
        <v/>
      </c>
      <c r="M3180" s="95" t="str">
        <f>IF(ISBLANK(Perigon!R3175),"",Perigon!R3175)</f>
        <v/>
      </c>
      <c r="N3180" s="95" t="str">
        <f>IF(ISBLANK(Perigon!P3175),"",Perigon!P3175)</f>
        <v/>
      </c>
      <c r="O3180" s="38" t="str">
        <f>IF($L3180="","",VLOOKUP($R3180,Tarife!$A$2:$R$599,13,FALSE))</f>
        <v/>
      </c>
      <c r="P3180" s="38" t="str">
        <f t="shared" si="49"/>
        <v/>
      </c>
      <c r="R3180" s="100" t="str">
        <f>Zusammenzug!$C$25&amp;"-"&amp;Zusammenzug!$A$7&amp;"-"&amp;Leistungen!L3180</f>
        <v>2024-0-</v>
      </c>
    </row>
    <row r="3181" spans="1:18" x14ac:dyDescent="0.2">
      <c r="A3181" s="95" t="str">
        <f>IF(ISBLANK(Perigon!E3176),"",Perigon!E3176)</f>
        <v/>
      </c>
      <c r="B3181" s="95" t="str">
        <f>IF(ISBLANK(Perigon!G3176),"",Perigon!G3176)</f>
        <v/>
      </c>
      <c r="C3181" s="96" t="str">
        <f>IF(ISBLANK(Perigon!I3176),"",Perigon!I3176)</f>
        <v/>
      </c>
      <c r="D3181" s="97" t="str">
        <f>IF(ISBLANK(Perigon!J3176),"",Perigon!J3176)</f>
        <v/>
      </c>
      <c r="E3181" s="64" t="str">
        <f>IF(ISBLANK(Perigon!K3176),"",Perigon!K3176)</f>
        <v/>
      </c>
      <c r="F3181" s="65"/>
      <c r="G3181" s="64"/>
      <c r="H3181" s="69" t="str">
        <f>IF(ISBLANK(Perigon!L3176),"",Perigon!L3176)</f>
        <v/>
      </c>
      <c r="I3181" s="69" t="str">
        <f>IF(ISBLANK(Perigon!M3176),"",Perigon!M3176)</f>
        <v/>
      </c>
      <c r="J3181" s="98" t="str">
        <f>IF(ISBLANK(Perigon!N3176),"",Perigon!N3176)</f>
        <v/>
      </c>
      <c r="K3181" s="99" t="str">
        <f>IF(ISBLANK(Perigon!J3176),"",Perigon!T3176)</f>
        <v/>
      </c>
      <c r="L3181" s="95" t="str">
        <f>IF(ISBLANK(Perigon!O3176),"",Perigon!O3176)</f>
        <v/>
      </c>
      <c r="M3181" s="95" t="str">
        <f>IF(ISBLANK(Perigon!R3176),"",Perigon!R3176)</f>
        <v/>
      </c>
      <c r="N3181" s="95" t="str">
        <f>IF(ISBLANK(Perigon!P3176),"",Perigon!P3176)</f>
        <v/>
      </c>
      <c r="O3181" s="38" t="str">
        <f>IF($L3181="","",VLOOKUP($R3181,Tarife!$A$2:$R$599,13,FALSE))</f>
        <v/>
      </c>
      <c r="P3181" s="38" t="str">
        <f t="shared" si="49"/>
        <v/>
      </c>
      <c r="R3181" s="100" t="str">
        <f>Zusammenzug!$C$25&amp;"-"&amp;Zusammenzug!$A$7&amp;"-"&amp;Leistungen!L3181</f>
        <v>2024-0-</v>
      </c>
    </row>
    <row r="3182" spans="1:18" x14ac:dyDescent="0.2">
      <c r="A3182" s="95" t="str">
        <f>IF(ISBLANK(Perigon!E3177),"",Perigon!E3177)</f>
        <v/>
      </c>
      <c r="B3182" s="95" t="str">
        <f>IF(ISBLANK(Perigon!G3177),"",Perigon!G3177)</f>
        <v/>
      </c>
      <c r="C3182" s="96" t="str">
        <f>IF(ISBLANK(Perigon!I3177),"",Perigon!I3177)</f>
        <v/>
      </c>
      <c r="D3182" s="97" t="str">
        <f>IF(ISBLANK(Perigon!J3177),"",Perigon!J3177)</f>
        <v/>
      </c>
      <c r="E3182" s="64" t="str">
        <f>IF(ISBLANK(Perigon!K3177),"",Perigon!K3177)</f>
        <v/>
      </c>
      <c r="F3182" s="65"/>
      <c r="G3182" s="64"/>
      <c r="H3182" s="69" t="str">
        <f>IF(ISBLANK(Perigon!L3177),"",Perigon!L3177)</f>
        <v/>
      </c>
      <c r="I3182" s="69" t="str">
        <f>IF(ISBLANK(Perigon!M3177),"",Perigon!M3177)</f>
        <v/>
      </c>
      <c r="J3182" s="98" t="str">
        <f>IF(ISBLANK(Perigon!N3177),"",Perigon!N3177)</f>
        <v/>
      </c>
      <c r="K3182" s="99" t="str">
        <f>IF(ISBLANK(Perigon!J3177),"",Perigon!T3177)</f>
        <v/>
      </c>
      <c r="L3182" s="95" t="str">
        <f>IF(ISBLANK(Perigon!O3177),"",Perigon!O3177)</f>
        <v/>
      </c>
      <c r="M3182" s="95" t="str">
        <f>IF(ISBLANK(Perigon!R3177),"",Perigon!R3177)</f>
        <v/>
      </c>
      <c r="N3182" s="95" t="str">
        <f>IF(ISBLANK(Perigon!P3177),"",Perigon!P3177)</f>
        <v/>
      </c>
      <c r="O3182" s="38" t="str">
        <f>IF($L3182="","",VLOOKUP($R3182,Tarife!$A$2:$R$599,13,FALSE))</f>
        <v/>
      </c>
      <c r="P3182" s="38" t="str">
        <f t="shared" si="49"/>
        <v/>
      </c>
      <c r="R3182" s="100" t="str">
        <f>Zusammenzug!$C$25&amp;"-"&amp;Zusammenzug!$A$7&amp;"-"&amp;Leistungen!L3182</f>
        <v>2024-0-</v>
      </c>
    </row>
    <row r="3183" spans="1:18" x14ac:dyDescent="0.2">
      <c r="A3183" s="95" t="str">
        <f>IF(ISBLANK(Perigon!E3178),"",Perigon!E3178)</f>
        <v/>
      </c>
      <c r="B3183" s="95" t="str">
        <f>IF(ISBLANK(Perigon!G3178),"",Perigon!G3178)</f>
        <v/>
      </c>
      <c r="C3183" s="96" t="str">
        <f>IF(ISBLANK(Perigon!I3178),"",Perigon!I3178)</f>
        <v/>
      </c>
      <c r="D3183" s="97" t="str">
        <f>IF(ISBLANK(Perigon!J3178),"",Perigon!J3178)</f>
        <v/>
      </c>
      <c r="E3183" s="64" t="str">
        <f>IF(ISBLANK(Perigon!K3178),"",Perigon!K3178)</f>
        <v/>
      </c>
      <c r="F3183" s="65"/>
      <c r="G3183" s="64"/>
      <c r="H3183" s="69" t="str">
        <f>IF(ISBLANK(Perigon!L3178),"",Perigon!L3178)</f>
        <v/>
      </c>
      <c r="I3183" s="69" t="str">
        <f>IF(ISBLANK(Perigon!M3178),"",Perigon!M3178)</f>
        <v/>
      </c>
      <c r="J3183" s="98" t="str">
        <f>IF(ISBLANK(Perigon!N3178),"",Perigon!N3178)</f>
        <v/>
      </c>
      <c r="K3183" s="99" t="str">
        <f>IF(ISBLANK(Perigon!J3178),"",Perigon!T3178)</f>
        <v/>
      </c>
      <c r="L3183" s="95" t="str">
        <f>IF(ISBLANK(Perigon!O3178),"",Perigon!O3178)</f>
        <v/>
      </c>
      <c r="M3183" s="95" t="str">
        <f>IF(ISBLANK(Perigon!R3178),"",Perigon!R3178)</f>
        <v/>
      </c>
      <c r="N3183" s="95" t="str">
        <f>IF(ISBLANK(Perigon!P3178),"",Perigon!P3178)</f>
        <v/>
      </c>
      <c r="O3183" s="38" t="str">
        <f>IF($L3183="","",VLOOKUP($R3183,Tarife!$A$2:$R$599,13,FALSE))</f>
        <v/>
      </c>
      <c r="P3183" s="38" t="str">
        <f t="shared" si="49"/>
        <v/>
      </c>
      <c r="R3183" s="100" t="str">
        <f>Zusammenzug!$C$25&amp;"-"&amp;Zusammenzug!$A$7&amp;"-"&amp;Leistungen!L3183</f>
        <v>2024-0-</v>
      </c>
    </row>
    <row r="3184" spans="1:18" x14ac:dyDescent="0.2">
      <c r="A3184" s="95" t="str">
        <f>IF(ISBLANK(Perigon!E3179),"",Perigon!E3179)</f>
        <v/>
      </c>
      <c r="B3184" s="95" t="str">
        <f>IF(ISBLANK(Perigon!G3179),"",Perigon!G3179)</f>
        <v/>
      </c>
      <c r="C3184" s="96" t="str">
        <f>IF(ISBLANK(Perigon!I3179),"",Perigon!I3179)</f>
        <v/>
      </c>
      <c r="D3184" s="97" t="str">
        <f>IF(ISBLANK(Perigon!J3179),"",Perigon!J3179)</f>
        <v/>
      </c>
      <c r="E3184" s="64" t="str">
        <f>IF(ISBLANK(Perigon!K3179),"",Perigon!K3179)</f>
        <v/>
      </c>
      <c r="F3184" s="65"/>
      <c r="G3184" s="64"/>
      <c r="H3184" s="69" t="str">
        <f>IF(ISBLANK(Perigon!L3179),"",Perigon!L3179)</f>
        <v/>
      </c>
      <c r="I3184" s="69" t="str">
        <f>IF(ISBLANK(Perigon!M3179),"",Perigon!M3179)</f>
        <v/>
      </c>
      <c r="J3184" s="98" t="str">
        <f>IF(ISBLANK(Perigon!N3179),"",Perigon!N3179)</f>
        <v/>
      </c>
      <c r="K3184" s="99" t="str">
        <f>IF(ISBLANK(Perigon!J3179),"",Perigon!T3179)</f>
        <v/>
      </c>
      <c r="L3184" s="95" t="str">
        <f>IF(ISBLANK(Perigon!O3179),"",Perigon!O3179)</f>
        <v/>
      </c>
      <c r="M3184" s="95" t="str">
        <f>IF(ISBLANK(Perigon!R3179),"",Perigon!R3179)</f>
        <v/>
      </c>
      <c r="N3184" s="95" t="str">
        <f>IF(ISBLANK(Perigon!P3179),"",Perigon!P3179)</f>
        <v/>
      </c>
      <c r="O3184" s="38" t="str">
        <f>IF($L3184="","",VLOOKUP($R3184,Tarife!$A$2:$R$599,13,FALSE))</f>
        <v/>
      </c>
      <c r="P3184" s="38" t="str">
        <f t="shared" si="49"/>
        <v/>
      </c>
      <c r="R3184" s="100" t="str">
        <f>Zusammenzug!$C$25&amp;"-"&amp;Zusammenzug!$A$7&amp;"-"&amp;Leistungen!L3184</f>
        <v>2024-0-</v>
      </c>
    </row>
    <row r="3185" spans="1:18" x14ac:dyDescent="0.2">
      <c r="A3185" s="95" t="str">
        <f>IF(ISBLANK(Perigon!E3180),"",Perigon!E3180)</f>
        <v/>
      </c>
      <c r="B3185" s="95" t="str">
        <f>IF(ISBLANK(Perigon!G3180),"",Perigon!G3180)</f>
        <v/>
      </c>
      <c r="C3185" s="96" t="str">
        <f>IF(ISBLANK(Perigon!I3180),"",Perigon!I3180)</f>
        <v/>
      </c>
      <c r="D3185" s="97" t="str">
        <f>IF(ISBLANK(Perigon!J3180),"",Perigon!J3180)</f>
        <v/>
      </c>
      <c r="E3185" s="64" t="str">
        <f>IF(ISBLANK(Perigon!K3180),"",Perigon!K3180)</f>
        <v/>
      </c>
      <c r="F3185" s="65"/>
      <c r="G3185" s="64"/>
      <c r="H3185" s="69" t="str">
        <f>IF(ISBLANK(Perigon!L3180),"",Perigon!L3180)</f>
        <v/>
      </c>
      <c r="I3185" s="69" t="str">
        <f>IF(ISBLANK(Perigon!M3180),"",Perigon!M3180)</f>
        <v/>
      </c>
      <c r="J3185" s="98" t="str">
        <f>IF(ISBLANK(Perigon!N3180),"",Perigon!N3180)</f>
        <v/>
      </c>
      <c r="K3185" s="99" t="str">
        <f>IF(ISBLANK(Perigon!J3180),"",Perigon!T3180)</f>
        <v/>
      </c>
      <c r="L3185" s="95" t="str">
        <f>IF(ISBLANK(Perigon!O3180),"",Perigon!O3180)</f>
        <v/>
      </c>
      <c r="M3185" s="95" t="str">
        <f>IF(ISBLANK(Perigon!R3180),"",Perigon!R3180)</f>
        <v/>
      </c>
      <c r="N3185" s="95" t="str">
        <f>IF(ISBLANK(Perigon!P3180),"",Perigon!P3180)</f>
        <v/>
      </c>
      <c r="O3185" s="38" t="str">
        <f>IF($L3185="","",VLOOKUP($R3185,Tarife!$A$2:$R$599,13,FALSE))</f>
        <v/>
      </c>
      <c r="P3185" s="38" t="str">
        <f t="shared" si="49"/>
        <v/>
      </c>
      <c r="R3185" s="100" t="str">
        <f>Zusammenzug!$C$25&amp;"-"&amp;Zusammenzug!$A$7&amp;"-"&amp;Leistungen!L3185</f>
        <v>2024-0-</v>
      </c>
    </row>
    <row r="3186" spans="1:18" x14ac:dyDescent="0.2">
      <c r="A3186" s="95" t="str">
        <f>IF(ISBLANK(Perigon!E3181),"",Perigon!E3181)</f>
        <v/>
      </c>
      <c r="B3186" s="95" t="str">
        <f>IF(ISBLANK(Perigon!G3181),"",Perigon!G3181)</f>
        <v/>
      </c>
      <c r="C3186" s="96" t="str">
        <f>IF(ISBLANK(Perigon!I3181),"",Perigon!I3181)</f>
        <v/>
      </c>
      <c r="D3186" s="97" t="str">
        <f>IF(ISBLANK(Perigon!J3181),"",Perigon!J3181)</f>
        <v/>
      </c>
      <c r="E3186" s="64" t="str">
        <f>IF(ISBLANK(Perigon!K3181),"",Perigon!K3181)</f>
        <v/>
      </c>
      <c r="F3186" s="65"/>
      <c r="G3186" s="64"/>
      <c r="H3186" s="69" t="str">
        <f>IF(ISBLANK(Perigon!L3181),"",Perigon!L3181)</f>
        <v/>
      </c>
      <c r="I3186" s="69" t="str">
        <f>IF(ISBLANK(Perigon!M3181),"",Perigon!M3181)</f>
        <v/>
      </c>
      <c r="J3186" s="98" t="str">
        <f>IF(ISBLANK(Perigon!N3181),"",Perigon!N3181)</f>
        <v/>
      </c>
      <c r="K3186" s="99" t="str">
        <f>IF(ISBLANK(Perigon!J3181),"",Perigon!T3181)</f>
        <v/>
      </c>
      <c r="L3186" s="95" t="str">
        <f>IF(ISBLANK(Perigon!O3181),"",Perigon!O3181)</f>
        <v/>
      </c>
      <c r="M3186" s="95" t="str">
        <f>IF(ISBLANK(Perigon!R3181),"",Perigon!R3181)</f>
        <v/>
      </c>
      <c r="N3186" s="95" t="str">
        <f>IF(ISBLANK(Perigon!P3181),"",Perigon!P3181)</f>
        <v/>
      </c>
      <c r="O3186" s="38" t="str">
        <f>IF($L3186="","",VLOOKUP($R3186,Tarife!$A$2:$R$599,13,FALSE))</f>
        <v/>
      </c>
      <c r="P3186" s="38" t="str">
        <f t="shared" si="49"/>
        <v/>
      </c>
      <c r="R3186" s="100" t="str">
        <f>Zusammenzug!$C$25&amp;"-"&amp;Zusammenzug!$A$7&amp;"-"&amp;Leistungen!L3186</f>
        <v>2024-0-</v>
      </c>
    </row>
    <row r="3187" spans="1:18" x14ac:dyDescent="0.2">
      <c r="A3187" s="95" t="str">
        <f>IF(ISBLANK(Perigon!E3182),"",Perigon!E3182)</f>
        <v/>
      </c>
      <c r="B3187" s="95" t="str">
        <f>IF(ISBLANK(Perigon!G3182),"",Perigon!G3182)</f>
        <v/>
      </c>
      <c r="C3187" s="96" t="str">
        <f>IF(ISBLANK(Perigon!I3182),"",Perigon!I3182)</f>
        <v/>
      </c>
      <c r="D3187" s="97" t="str">
        <f>IF(ISBLANK(Perigon!J3182),"",Perigon!J3182)</f>
        <v/>
      </c>
      <c r="E3187" s="64" t="str">
        <f>IF(ISBLANK(Perigon!K3182),"",Perigon!K3182)</f>
        <v/>
      </c>
      <c r="F3187" s="65"/>
      <c r="G3187" s="64"/>
      <c r="H3187" s="69" t="str">
        <f>IF(ISBLANK(Perigon!L3182),"",Perigon!L3182)</f>
        <v/>
      </c>
      <c r="I3187" s="69" t="str">
        <f>IF(ISBLANK(Perigon!M3182),"",Perigon!M3182)</f>
        <v/>
      </c>
      <c r="J3187" s="98" t="str">
        <f>IF(ISBLANK(Perigon!N3182),"",Perigon!N3182)</f>
        <v/>
      </c>
      <c r="K3187" s="99" t="str">
        <f>IF(ISBLANK(Perigon!J3182),"",Perigon!T3182)</f>
        <v/>
      </c>
      <c r="L3187" s="95" t="str">
        <f>IF(ISBLANK(Perigon!O3182),"",Perigon!O3182)</f>
        <v/>
      </c>
      <c r="M3187" s="95" t="str">
        <f>IF(ISBLANK(Perigon!R3182),"",Perigon!R3182)</f>
        <v/>
      </c>
      <c r="N3187" s="95" t="str">
        <f>IF(ISBLANK(Perigon!P3182),"",Perigon!P3182)</f>
        <v/>
      </c>
      <c r="O3187" s="38" t="str">
        <f>IF($L3187="","",VLOOKUP($R3187,Tarife!$A$2:$R$599,13,FALSE))</f>
        <v/>
      </c>
      <c r="P3187" s="38" t="str">
        <f t="shared" si="49"/>
        <v/>
      </c>
      <c r="R3187" s="100" t="str">
        <f>Zusammenzug!$C$25&amp;"-"&amp;Zusammenzug!$A$7&amp;"-"&amp;Leistungen!L3187</f>
        <v>2024-0-</v>
      </c>
    </row>
    <row r="3188" spans="1:18" x14ac:dyDescent="0.2">
      <c r="A3188" s="95" t="str">
        <f>IF(ISBLANK(Perigon!E3183),"",Perigon!E3183)</f>
        <v/>
      </c>
      <c r="B3188" s="95" t="str">
        <f>IF(ISBLANK(Perigon!G3183),"",Perigon!G3183)</f>
        <v/>
      </c>
      <c r="C3188" s="96" t="str">
        <f>IF(ISBLANK(Perigon!I3183),"",Perigon!I3183)</f>
        <v/>
      </c>
      <c r="D3188" s="97" t="str">
        <f>IF(ISBLANK(Perigon!J3183),"",Perigon!J3183)</f>
        <v/>
      </c>
      <c r="E3188" s="64" t="str">
        <f>IF(ISBLANK(Perigon!K3183),"",Perigon!K3183)</f>
        <v/>
      </c>
      <c r="F3188" s="65"/>
      <c r="G3188" s="64"/>
      <c r="H3188" s="69" t="str">
        <f>IF(ISBLANK(Perigon!L3183),"",Perigon!L3183)</f>
        <v/>
      </c>
      <c r="I3188" s="69" t="str">
        <f>IF(ISBLANK(Perigon!M3183),"",Perigon!M3183)</f>
        <v/>
      </c>
      <c r="J3188" s="98" t="str">
        <f>IF(ISBLANK(Perigon!N3183),"",Perigon!N3183)</f>
        <v/>
      </c>
      <c r="K3188" s="99" t="str">
        <f>IF(ISBLANK(Perigon!J3183),"",Perigon!T3183)</f>
        <v/>
      </c>
      <c r="L3188" s="95" t="str">
        <f>IF(ISBLANK(Perigon!O3183),"",Perigon!O3183)</f>
        <v/>
      </c>
      <c r="M3188" s="95" t="str">
        <f>IF(ISBLANK(Perigon!R3183),"",Perigon!R3183)</f>
        <v/>
      </c>
      <c r="N3188" s="95" t="str">
        <f>IF(ISBLANK(Perigon!P3183),"",Perigon!P3183)</f>
        <v/>
      </c>
      <c r="O3188" s="38" t="str">
        <f>IF($L3188="","",VLOOKUP($R3188,Tarife!$A$2:$R$599,13,FALSE))</f>
        <v/>
      </c>
      <c r="P3188" s="38" t="str">
        <f t="shared" si="49"/>
        <v/>
      </c>
      <c r="R3188" s="100" t="str">
        <f>Zusammenzug!$C$25&amp;"-"&amp;Zusammenzug!$A$7&amp;"-"&amp;Leistungen!L3188</f>
        <v>2024-0-</v>
      </c>
    </row>
    <row r="3189" spans="1:18" x14ac:dyDescent="0.2">
      <c r="A3189" s="95" t="str">
        <f>IF(ISBLANK(Perigon!E3184),"",Perigon!E3184)</f>
        <v/>
      </c>
      <c r="B3189" s="95" t="str">
        <f>IF(ISBLANK(Perigon!G3184),"",Perigon!G3184)</f>
        <v/>
      </c>
      <c r="C3189" s="96" t="str">
        <f>IF(ISBLANK(Perigon!I3184),"",Perigon!I3184)</f>
        <v/>
      </c>
      <c r="D3189" s="97" t="str">
        <f>IF(ISBLANK(Perigon!J3184),"",Perigon!J3184)</f>
        <v/>
      </c>
      <c r="E3189" s="64" t="str">
        <f>IF(ISBLANK(Perigon!K3184),"",Perigon!K3184)</f>
        <v/>
      </c>
      <c r="F3189" s="65"/>
      <c r="G3189" s="64"/>
      <c r="H3189" s="69" t="str">
        <f>IF(ISBLANK(Perigon!L3184),"",Perigon!L3184)</f>
        <v/>
      </c>
      <c r="I3189" s="69" t="str">
        <f>IF(ISBLANK(Perigon!M3184),"",Perigon!M3184)</f>
        <v/>
      </c>
      <c r="J3189" s="98" t="str">
        <f>IF(ISBLANK(Perigon!N3184),"",Perigon!N3184)</f>
        <v/>
      </c>
      <c r="K3189" s="99" t="str">
        <f>IF(ISBLANK(Perigon!J3184),"",Perigon!T3184)</f>
        <v/>
      </c>
      <c r="L3189" s="95" t="str">
        <f>IF(ISBLANK(Perigon!O3184),"",Perigon!O3184)</f>
        <v/>
      </c>
      <c r="M3189" s="95" t="str">
        <f>IF(ISBLANK(Perigon!R3184),"",Perigon!R3184)</f>
        <v/>
      </c>
      <c r="N3189" s="95" t="str">
        <f>IF(ISBLANK(Perigon!P3184),"",Perigon!P3184)</f>
        <v/>
      </c>
      <c r="O3189" s="38" t="str">
        <f>IF($L3189="","",VLOOKUP($R3189,Tarife!$A$2:$R$599,13,FALSE))</f>
        <v/>
      </c>
      <c r="P3189" s="38" t="str">
        <f t="shared" si="49"/>
        <v/>
      </c>
      <c r="R3189" s="100" t="str">
        <f>Zusammenzug!$C$25&amp;"-"&amp;Zusammenzug!$A$7&amp;"-"&amp;Leistungen!L3189</f>
        <v>2024-0-</v>
      </c>
    </row>
    <row r="3190" spans="1:18" x14ac:dyDescent="0.2">
      <c r="A3190" s="95" t="str">
        <f>IF(ISBLANK(Perigon!E3185),"",Perigon!E3185)</f>
        <v/>
      </c>
      <c r="B3190" s="95" t="str">
        <f>IF(ISBLANK(Perigon!G3185),"",Perigon!G3185)</f>
        <v/>
      </c>
      <c r="C3190" s="96" t="str">
        <f>IF(ISBLANK(Perigon!I3185),"",Perigon!I3185)</f>
        <v/>
      </c>
      <c r="D3190" s="97" t="str">
        <f>IF(ISBLANK(Perigon!J3185),"",Perigon!J3185)</f>
        <v/>
      </c>
      <c r="E3190" s="64" t="str">
        <f>IF(ISBLANK(Perigon!K3185),"",Perigon!K3185)</f>
        <v/>
      </c>
      <c r="F3190" s="65"/>
      <c r="G3190" s="64"/>
      <c r="H3190" s="69" t="str">
        <f>IF(ISBLANK(Perigon!L3185),"",Perigon!L3185)</f>
        <v/>
      </c>
      <c r="I3190" s="69" t="str">
        <f>IF(ISBLANK(Perigon!M3185),"",Perigon!M3185)</f>
        <v/>
      </c>
      <c r="J3190" s="98" t="str">
        <f>IF(ISBLANK(Perigon!N3185),"",Perigon!N3185)</f>
        <v/>
      </c>
      <c r="K3190" s="99" t="str">
        <f>IF(ISBLANK(Perigon!J3185),"",Perigon!T3185)</f>
        <v/>
      </c>
      <c r="L3190" s="95" t="str">
        <f>IF(ISBLANK(Perigon!O3185),"",Perigon!O3185)</f>
        <v/>
      </c>
      <c r="M3190" s="95" t="str">
        <f>IF(ISBLANK(Perigon!R3185),"",Perigon!R3185)</f>
        <v/>
      </c>
      <c r="N3190" s="95" t="str">
        <f>IF(ISBLANK(Perigon!P3185),"",Perigon!P3185)</f>
        <v/>
      </c>
      <c r="O3190" s="38" t="str">
        <f>IF($L3190="","",VLOOKUP($R3190,Tarife!$A$2:$R$599,13,FALSE))</f>
        <v/>
      </c>
      <c r="P3190" s="38" t="str">
        <f t="shared" si="49"/>
        <v/>
      </c>
      <c r="R3190" s="100" t="str">
        <f>Zusammenzug!$C$25&amp;"-"&amp;Zusammenzug!$A$7&amp;"-"&amp;Leistungen!L3190</f>
        <v>2024-0-</v>
      </c>
    </row>
    <row r="3191" spans="1:18" x14ac:dyDescent="0.2">
      <c r="A3191" s="95" t="str">
        <f>IF(ISBLANK(Perigon!E3186),"",Perigon!E3186)</f>
        <v/>
      </c>
      <c r="B3191" s="95" t="str">
        <f>IF(ISBLANK(Perigon!G3186),"",Perigon!G3186)</f>
        <v/>
      </c>
      <c r="C3191" s="96" t="str">
        <f>IF(ISBLANK(Perigon!I3186),"",Perigon!I3186)</f>
        <v/>
      </c>
      <c r="D3191" s="97" t="str">
        <f>IF(ISBLANK(Perigon!J3186),"",Perigon!J3186)</f>
        <v/>
      </c>
      <c r="E3191" s="64" t="str">
        <f>IF(ISBLANK(Perigon!K3186),"",Perigon!K3186)</f>
        <v/>
      </c>
      <c r="F3191" s="65"/>
      <c r="G3191" s="64"/>
      <c r="H3191" s="69" t="str">
        <f>IF(ISBLANK(Perigon!L3186),"",Perigon!L3186)</f>
        <v/>
      </c>
      <c r="I3191" s="69" t="str">
        <f>IF(ISBLANK(Perigon!M3186),"",Perigon!M3186)</f>
        <v/>
      </c>
      <c r="J3191" s="98" t="str">
        <f>IF(ISBLANK(Perigon!N3186),"",Perigon!N3186)</f>
        <v/>
      </c>
      <c r="K3191" s="99" t="str">
        <f>IF(ISBLANK(Perigon!J3186),"",Perigon!T3186)</f>
        <v/>
      </c>
      <c r="L3191" s="95" t="str">
        <f>IF(ISBLANK(Perigon!O3186),"",Perigon!O3186)</f>
        <v/>
      </c>
      <c r="M3191" s="95" t="str">
        <f>IF(ISBLANK(Perigon!R3186),"",Perigon!R3186)</f>
        <v/>
      </c>
      <c r="N3191" s="95" t="str">
        <f>IF(ISBLANK(Perigon!P3186),"",Perigon!P3186)</f>
        <v/>
      </c>
      <c r="O3191" s="38" t="str">
        <f>IF($L3191="","",VLOOKUP($R3191,Tarife!$A$2:$R$599,13,FALSE))</f>
        <v/>
      </c>
      <c r="P3191" s="38" t="str">
        <f t="shared" si="49"/>
        <v/>
      </c>
      <c r="R3191" s="100" t="str">
        <f>Zusammenzug!$C$25&amp;"-"&amp;Zusammenzug!$A$7&amp;"-"&amp;Leistungen!L3191</f>
        <v>2024-0-</v>
      </c>
    </row>
    <row r="3192" spans="1:18" x14ac:dyDescent="0.2">
      <c r="A3192" s="95" t="str">
        <f>IF(ISBLANK(Perigon!E3187),"",Perigon!E3187)</f>
        <v/>
      </c>
      <c r="B3192" s="95" t="str">
        <f>IF(ISBLANK(Perigon!G3187),"",Perigon!G3187)</f>
        <v/>
      </c>
      <c r="C3192" s="96" t="str">
        <f>IF(ISBLANK(Perigon!I3187),"",Perigon!I3187)</f>
        <v/>
      </c>
      <c r="D3192" s="97" t="str">
        <f>IF(ISBLANK(Perigon!J3187),"",Perigon!J3187)</f>
        <v/>
      </c>
      <c r="E3192" s="64" t="str">
        <f>IF(ISBLANK(Perigon!K3187),"",Perigon!K3187)</f>
        <v/>
      </c>
      <c r="F3192" s="65"/>
      <c r="G3192" s="64"/>
      <c r="H3192" s="69" t="str">
        <f>IF(ISBLANK(Perigon!L3187),"",Perigon!L3187)</f>
        <v/>
      </c>
      <c r="I3192" s="69" t="str">
        <f>IF(ISBLANK(Perigon!M3187),"",Perigon!M3187)</f>
        <v/>
      </c>
      <c r="J3192" s="98" t="str">
        <f>IF(ISBLANK(Perigon!N3187),"",Perigon!N3187)</f>
        <v/>
      </c>
      <c r="K3192" s="99" t="str">
        <f>IF(ISBLANK(Perigon!J3187),"",Perigon!T3187)</f>
        <v/>
      </c>
      <c r="L3192" s="95" t="str">
        <f>IF(ISBLANK(Perigon!O3187),"",Perigon!O3187)</f>
        <v/>
      </c>
      <c r="M3192" s="95" t="str">
        <f>IF(ISBLANK(Perigon!R3187),"",Perigon!R3187)</f>
        <v/>
      </c>
      <c r="N3192" s="95" t="str">
        <f>IF(ISBLANK(Perigon!P3187),"",Perigon!P3187)</f>
        <v/>
      </c>
      <c r="O3192" s="38" t="str">
        <f>IF($L3192="","",VLOOKUP($R3192,Tarife!$A$2:$R$599,13,FALSE))</f>
        <v/>
      </c>
      <c r="P3192" s="38" t="str">
        <f t="shared" si="49"/>
        <v/>
      </c>
      <c r="R3192" s="100" t="str">
        <f>Zusammenzug!$C$25&amp;"-"&amp;Zusammenzug!$A$7&amp;"-"&amp;Leistungen!L3192</f>
        <v>2024-0-</v>
      </c>
    </row>
    <row r="3193" spans="1:18" x14ac:dyDescent="0.2">
      <c r="A3193" s="95" t="str">
        <f>IF(ISBLANK(Perigon!E3188),"",Perigon!E3188)</f>
        <v/>
      </c>
      <c r="B3193" s="95" t="str">
        <f>IF(ISBLANK(Perigon!G3188),"",Perigon!G3188)</f>
        <v/>
      </c>
      <c r="C3193" s="96" t="str">
        <f>IF(ISBLANK(Perigon!I3188),"",Perigon!I3188)</f>
        <v/>
      </c>
      <c r="D3193" s="97" t="str">
        <f>IF(ISBLANK(Perigon!J3188),"",Perigon!J3188)</f>
        <v/>
      </c>
      <c r="E3193" s="64" t="str">
        <f>IF(ISBLANK(Perigon!K3188),"",Perigon!K3188)</f>
        <v/>
      </c>
      <c r="F3193" s="65"/>
      <c r="G3193" s="64"/>
      <c r="H3193" s="69" t="str">
        <f>IF(ISBLANK(Perigon!L3188),"",Perigon!L3188)</f>
        <v/>
      </c>
      <c r="I3193" s="69" t="str">
        <f>IF(ISBLANK(Perigon!M3188),"",Perigon!M3188)</f>
        <v/>
      </c>
      <c r="J3193" s="98" t="str">
        <f>IF(ISBLANK(Perigon!N3188),"",Perigon!N3188)</f>
        <v/>
      </c>
      <c r="K3193" s="99" t="str">
        <f>IF(ISBLANK(Perigon!J3188),"",Perigon!T3188)</f>
        <v/>
      </c>
      <c r="L3193" s="95" t="str">
        <f>IF(ISBLANK(Perigon!O3188),"",Perigon!O3188)</f>
        <v/>
      </c>
      <c r="M3193" s="95" t="str">
        <f>IF(ISBLANK(Perigon!R3188),"",Perigon!R3188)</f>
        <v/>
      </c>
      <c r="N3193" s="95" t="str">
        <f>IF(ISBLANK(Perigon!P3188),"",Perigon!P3188)</f>
        <v/>
      </c>
      <c r="O3193" s="38" t="str">
        <f>IF($L3193="","",VLOOKUP($R3193,Tarife!$A$2:$R$599,13,FALSE))</f>
        <v/>
      </c>
      <c r="P3193" s="38" t="str">
        <f t="shared" si="49"/>
        <v/>
      </c>
      <c r="R3193" s="100" t="str">
        <f>Zusammenzug!$C$25&amp;"-"&amp;Zusammenzug!$A$7&amp;"-"&amp;Leistungen!L3193</f>
        <v>2024-0-</v>
      </c>
    </row>
    <row r="3194" spans="1:18" x14ac:dyDescent="0.2">
      <c r="A3194" s="95" t="str">
        <f>IF(ISBLANK(Perigon!E3189),"",Perigon!E3189)</f>
        <v/>
      </c>
      <c r="B3194" s="95" t="str">
        <f>IF(ISBLANK(Perigon!G3189),"",Perigon!G3189)</f>
        <v/>
      </c>
      <c r="C3194" s="96" t="str">
        <f>IF(ISBLANK(Perigon!I3189),"",Perigon!I3189)</f>
        <v/>
      </c>
      <c r="D3194" s="97" t="str">
        <f>IF(ISBLANK(Perigon!J3189),"",Perigon!J3189)</f>
        <v/>
      </c>
      <c r="E3194" s="64" t="str">
        <f>IF(ISBLANK(Perigon!K3189),"",Perigon!K3189)</f>
        <v/>
      </c>
      <c r="F3194" s="65"/>
      <c r="G3194" s="64"/>
      <c r="H3194" s="69" t="str">
        <f>IF(ISBLANK(Perigon!L3189),"",Perigon!L3189)</f>
        <v/>
      </c>
      <c r="I3194" s="69" t="str">
        <f>IF(ISBLANK(Perigon!M3189),"",Perigon!M3189)</f>
        <v/>
      </c>
      <c r="J3194" s="98" t="str">
        <f>IF(ISBLANK(Perigon!N3189),"",Perigon!N3189)</f>
        <v/>
      </c>
      <c r="K3194" s="99" t="str">
        <f>IF(ISBLANK(Perigon!J3189),"",Perigon!T3189)</f>
        <v/>
      </c>
      <c r="L3194" s="95" t="str">
        <f>IF(ISBLANK(Perigon!O3189),"",Perigon!O3189)</f>
        <v/>
      </c>
      <c r="M3194" s="95" t="str">
        <f>IF(ISBLANK(Perigon!R3189),"",Perigon!R3189)</f>
        <v/>
      </c>
      <c r="N3194" s="95" t="str">
        <f>IF(ISBLANK(Perigon!P3189),"",Perigon!P3189)</f>
        <v/>
      </c>
      <c r="O3194" s="38" t="str">
        <f>IF($L3194="","",VLOOKUP($R3194,Tarife!$A$2:$R$599,13,FALSE))</f>
        <v/>
      </c>
      <c r="P3194" s="38" t="str">
        <f t="shared" si="49"/>
        <v/>
      </c>
      <c r="R3194" s="100" t="str">
        <f>Zusammenzug!$C$25&amp;"-"&amp;Zusammenzug!$A$7&amp;"-"&amp;Leistungen!L3194</f>
        <v>2024-0-</v>
      </c>
    </row>
    <row r="3195" spans="1:18" x14ac:dyDescent="0.2">
      <c r="A3195" s="95" t="str">
        <f>IF(ISBLANK(Perigon!E3190),"",Perigon!E3190)</f>
        <v/>
      </c>
      <c r="B3195" s="95" t="str">
        <f>IF(ISBLANK(Perigon!G3190),"",Perigon!G3190)</f>
        <v/>
      </c>
      <c r="C3195" s="96" t="str">
        <f>IF(ISBLANK(Perigon!I3190),"",Perigon!I3190)</f>
        <v/>
      </c>
      <c r="D3195" s="97" t="str">
        <f>IF(ISBLANK(Perigon!J3190),"",Perigon!J3190)</f>
        <v/>
      </c>
      <c r="E3195" s="64" t="str">
        <f>IF(ISBLANK(Perigon!K3190),"",Perigon!K3190)</f>
        <v/>
      </c>
      <c r="F3195" s="65"/>
      <c r="G3195" s="64"/>
      <c r="H3195" s="69" t="str">
        <f>IF(ISBLANK(Perigon!L3190),"",Perigon!L3190)</f>
        <v/>
      </c>
      <c r="I3195" s="69" t="str">
        <f>IF(ISBLANK(Perigon!M3190),"",Perigon!M3190)</f>
        <v/>
      </c>
      <c r="J3195" s="98" t="str">
        <f>IF(ISBLANK(Perigon!N3190),"",Perigon!N3190)</f>
        <v/>
      </c>
      <c r="K3195" s="99" t="str">
        <f>IF(ISBLANK(Perigon!J3190),"",Perigon!T3190)</f>
        <v/>
      </c>
      <c r="L3195" s="95" t="str">
        <f>IF(ISBLANK(Perigon!O3190),"",Perigon!O3190)</f>
        <v/>
      </c>
      <c r="M3195" s="95" t="str">
        <f>IF(ISBLANK(Perigon!R3190),"",Perigon!R3190)</f>
        <v/>
      </c>
      <c r="N3195" s="95" t="str">
        <f>IF(ISBLANK(Perigon!P3190),"",Perigon!P3190)</f>
        <v/>
      </c>
      <c r="O3195" s="38" t="str">
        <f>IF($L3195="","",VLOOKUP($R3195,Tarife!$A$2:$R$599,13,FALSE))</f>
        <v/>
      </c>
      <c r="P3195" s="38" t="str">
        <f t="shared" si="49"/>
        <v/>
      </c>
      <c r="R3195" s="100" t="str">
        <f>Zusammenzug!$C$25&amp;"-"&amp;Zusammenzug!$A$7&amp;"-"&amp;Leistungen!L3195</f>
        <v>2024-0-</v>
      </c>
    </row>
    <row r="3196" spans="1:18" x14ac:dyDescent="0.2">
      <c r="A3196" s="95" t="str">
        <f>IF(ISBLANK(Perigon!E3191),"",Perigon!E3191)</f>
        <v/>
      </c>
      <c r="B3196" s="95" t="str">
        <f>IF(ISBLANK(Perigon!G3191),"",Perigon!G3191)</f>
        <v/>
      </c>
      <c r="C3196" s="96" t="str">
        <f>IF(ISBLANK(Perigon!I3191),"",Perigon!I3191)</f>
        <v/>
      </c>
      <c r="D3196" s="97" t="str">
        <f>IF(ISBLANK(Perigon!J3191),"",Perigon!J3191)</f>
        <v/>
      </c>
      <c r="E3196" s="64" t="str">
        <f>IF(ISBLANK(Perigon!K3191),"",Perigon!K3191)</f>
        <v/>
      </c>
      <c r="F3196" s="65"/>
      <c r="G3196" s="64"/>
      <c r="H3196" s="69" t="str">
        <f>IF(ISBLANK(Perigon!L3191),"",Perigon!L3191)</f>
        <v/>
      </c>
      <c r="I3196" s="69" t="str">
        <f>IF(ISBLANK(Perigon!M3191),"",Perigon!M3191)</f>
        <v/>
      </c>
      <c r="J3196" s="98" t="str">
        <f>IF(ISBLANK(Perigon!N3191),"",Perigon!N3191)</f>
        <v/>
      </c>
      <c r="K3196" s="99" t="str">
        <f>IF(ISBLANK(Perigon!J3191),"",Perigon!T3191)</f>
        <v/>
      </c>
      <c r="L3196" s="95" t="str">
        <f>IF(ISBLANK(Perigon!O3191),"",Perigon!O3191)</f>
        <v/>
      </c>
      <c r="M3196" s="95" t="str">
        <f>IF(ISBLANK(Perigon!R3191),"",Perigon!R3191)</f>
        <v/>
      </c>
      <c r="N3196" s="95" t="str">
        <f>IF(ISBLANK(Perigon!P3191),"",Perigon!P3191)</f>
        <v/>
      </c>
      <c r="O3196" s="38" t="str">
        <f>IF($L3196="","",VLOOKUP($R3196,Tarife!$A$2:$R$599,13,FALSE))</f>
        <v/>
      </c>
      <c r="P3196" s="38" t="str">
        <f t="shared" si="49"/>
        <v/>
      </c>
      <c r="R3196" s="100" t="str">
        <f>Zusammenzug!$C$25&amp;"-"&amp;Zusammenzug!$A$7&amp;"-"&amp;Leistungen!L3196</f>
        <v>2024-0-</v>
      </c>
    </row>
    <row r="3197" spans="1:18" x14ac:dyDescent="0.2">
      <c r="A3197" s="95" t="str">
        <f>IF(ISBLANK(Perigon!E3192),"",Perigon!E3192)</f>
        <v/>
      </c>
      <c r="B3197" s="95" t="str">
        <f>IF(ISBLANK(Perigon!G3192),"",Perigon!G3192)</f>
        <v/>
      </c>
      <c r="C3197" s="96" t="str">
        <f>IF(ISBLANK(Perigon!I3192),"",Perigon!I3192)</f>
        <v/>
      </c>
      <c r="D3197" s="97" t="str">
        <f>IF(ISBLANK(Perigon!J3192),"",Perigon!J3192)</f>
        <v/>
      </c>
      <c r="E3197" s="64" t="str">
        <f>IF(ISBLANK(Perigon!K3192),"",Perigon!K3192)</f>
        <v/>
      </c>
      <c r="F3197" s="65"/>
      <c r="G3197" s="64"/>
      <c r="H3197" s="69" t="str">
        <f>IF(ISBLANK(Perigon!L3192),"",Perigon!L3192)</f>
        <v/>
      </c>
      <c r="I3197" s="69" t="str">
        <f>IF(ISBLANK(Perigon!M3192),"",Perigon!M3192)</f>
        <v/>
      </c>
      <c r="J3197" s="98" t="str">
        <f>IF(ISBLANK(Perigon!N3192),"",Perigon!N3192)</f>
        <v/>
      </c>
      <c r="K3197" s="99" t="str">
        <f>IF(ISBLANK(Perigon!J3192),"",Perigon!T3192)</f>
        <v/>
      </c>
      <c r="L3197" s="95" t="str">
        <f>IF(ISBLANK(Perigon!O3192),"",Perigon!O3192)</f>
        <v/>
      </c>
      <c r="M3197" s="95" t="str">
        <f>IF(ISBLANK(Perigon!R3192),"",Perigon!R3192)</f>
        <v/>
      </c>
      <c r="N3197" s="95" t="str">
        <f>IF(ISBLANK(Perigon!P3192),"",Perigon!P3192)</f>
        <v/>
      </c>
      <c r="O3197" s="38" t="str">
        <f>IF($L3197="","",VLOOKUP($R3197,Tarife!$A$2:$R$599,13,FALSE))</f>
        <v/>
      </c>
      <c r="P3197" s="38" t="str">
        <f t="shared" si="49"/>
        <v/>
      </c>
      <c r="R3197" s="100" t="str">
        <f>Zusammenzug!$C$25&amp;"-"&amp;Zusammenzug!$A$7&amp;"-"&amp;Leistungen!L3197</f>
        <v>2024-0-</v>
      </c>
    </row>
    <row r="3198" spans="1:18" x14ac:dyDescent="0.2">
      <c r="A3198" s="95" t="str">
        <f>IF(ISBLANK(Perigon!E3193),"",Perigon!E3193)</f>
        <v/>
      </c>
      <c r="B3198" s="95" t="str">
        <f>IF(ISBLANK(Perigon!G3193),"",Perigon!G3193)</f>
        <v/>
      </c>
      <c r="C3198" s="96" t="str">
        <f>IF(ISBLANK(Perigon!I3193),"",Perigon!I3193)</f>
        <v/>
      </c>
      <c r="D3198" s="97" t="str">
        <f>IF(ISBLANK(Perigon!J3193),"",Perigon!J3193)</f>
        <v/>
      </c>
      <c r="E3198" s="64" t="str">
        <f>IF(ISBLANK(Perigon!K3193),"",Perigon!K3193)</f>
        <v/>
      </c>
      <c r="F3198" s="65"/>
      <c r="G3198" s="64"/>
      <c r="H3198" s="69" t="str">
        <f>IF(ISBLANK(Perigon!L3193),"",Perigon!L3193)</f>
        <v/>
      </c>
      <c r="I3198" s="69" t="str">
        <f>IF(ISBLANK(Perigon!M3193),"",Perigon!M3193)</f>
        <v/>
      </c>
      <c r="J3198" s="98" t="str">
        <f>IF(ISBLANK(Perigon!N3193),"",Perigon!N3193)</f>
        <v/>
      </c>
      <c r="K3198" s="99" t="str">
        <f>IF(ISBLANK(Perigon!J3193),"",Perigon!T3193)</f>
        <v/>
      </c>
      <c r="L3198" s="95" t="str">
        <f>IF(ISBLANK(Perigon!O3193),"",Perigon!O3193)</f>
        <v/>
      </c>
      <c r="M3198" s="95" t="str">
        <f>IF(ISBLANK(Perigon!R3193),"",Perigon!R3193)</f>
        <v/>
      </c>
      <c r="N3198" s="95" t="str">
        <f>IF(ISBLANK(Perigon!P3193),"",Perigon!P3193)</f>
        <v/>
      </c>
      <c r="O3198" s="38" t="str">
        <f>IF($L3198="","",VLOOKUP($R3198,Tarife!$A$2:$R$599,13,FALSE))</f>
        <v/>
      </c>
      <c r="P3198" s="38" t="str">
        <f t="shared" si="49"/>
        <v/>
      </c>
      <c r="R3198" s="100" t="str">
        <f>Zusammenzug!$C$25&amp;"-"&amp;Zusammenzug!$A$7&amp;"-"&amp;Leistungen!L3198</f>
        <v>2024-0-</v>
      </c>
    </row>
    <row r="3199" spans="1:18" x14ac:dyDescent="0.2">
      <c r="A3199" s="95" t="str">
        <f>IF(ISBLANK(Perigon!E3194),"",Perigon!E3194)</f>
        <v/>
      </c>
      <c r="B3199" s="95" t="str">
        <f>IF(ISBLANK(Perigon!G3194),"",Perigon!G3194)</f>
        <v/>
      </c>
      <c r="C3199" s="96" t="str">
        <f>IF(ISBLANK(Perigon!I3194),"",Perigon!I3194)</f>
        <v/>
      </c>
      <c r="D3199" s="97" t="str">
        <f>IF(ISBLANK(Perigon!J3194),"",Perigon!J3194)</f>
        <v/>
      </c>
      <c r="E3199" s="64" t="str">
        <f>IF(ISBLANK(Perigon!K3194),"",Perigon!K3194)</f>
        <v/>
      </c>
      <c r="F3199" s="65"/>
      <c r="G3199" s="64"/>
      <c r="H3199" s="69" t="str">
        <f>IF(ISBLANK(Perigon!L3194),"",Perigon!L3194)</f>
        <v/>
      </c>
      <c r="I3199" s="69" t="str">
        <f>IF(ISBLANK(Perigon!M3194),"",Perigon!M3194)</f>
        <v/>
      </c>
      <c r="J3199" s="98" t="str">
        <f>IF(ISBLANK(Perigon!N3194),"",Perigon!N3194)</f>
        <v/>
      </c>
      <c r="K3199" s="99" t="str">
        <f>IF(ISBLANK(Perigon!J3194),"",Perigon!T3194)</f>
        <v/>
      </c>
      <c r="L3199" s="95" t="str">
        <f>IF(ISBLANK(Perigon!O3194),"",Perigon!O3194)</f>
        <v/>
      </c>
      <c r="M3199" s="95" t="str">
        <f>IF(ISBLANK(Perigon!R3194),"",Perigon!R3194)</f>
        <v/>
      </c>
      <c r="N3199" s="95" t="str">
        <f>IF(ISBLANK(Perigon!P3194),"",Perigon!P3194)</f>
        <v/>
      </c>
      <c r="O3199" s="38" t="str">
        <f>IF($L3199="","",VLOOKUP($R3199,Tarife!$A$2:$R$599,13,FALSE))</f>
        <v/>
      </c>
      <c r="P3199" s="38" t="str">
        <f t="shared" si="49"/>
        <v/>
      </c>
      <c r="R3199" s="100" t="str">
        <f>Zusammenzug!$C$25&amp;"-"&amp;Zusammenzug!$A$7&amp;"-"&amp;Leistungen!L3199</f>
        <v>2024-0-</v>
      </c>
    </row>
    <row r="3200" spans="1:18" x14ac:dyDescent="0.2">
      <c r="A3200" s="95" t="str">
        <f>IF(ISBLANK(Perigon!E3195),"",Perigon!E3195)</f>
        <v/>
      </c>
      <c r="B3200" s="95" t="str">
        <f>IF(ISBLANK(Perigon!G3195),"",Perigon!G3195)</f>
        <v/>
      </c>
      <c r="C3200" s="96" t="str">
        <f>IF(ISBLANK(Perigon!I3195),"",Perigon!I3195)</f>
        <v/>
      </c>
      <c r="D3200" s="97" t="str">
        <f>IF(ISBLANK(Perigon!J3195),"",Perigon!J3195)</f>
        <v/>
      </c>
      <c r="E3200" s="64" t="str">
        <f>IF(ISBLANK(Perigon!K3195),"",Perigon!K3195)</f>
        <v/>
      </c>
      <c r="F3200" s="65"/>
      <c r="G3200" s="64"/>
      <c r="H3200" s="69" t="str">
        <f>IF(ISBLANK(Perigon!L3195),"",Perigon!L3195)</f>
        <v/>
      </c>
      <c r="I3200" s="69" t="str">
        <f>IF(ISBLANK(Perigon!M3195),"",Perigon!M3195)</f>
        <v/>
      </c>
      <c r="J3200" s="98" t="str">
        <f>IF(ISBLANK(Perigon!N3195),"",Perigon!N3195)</f>
        <v/>
      </c>
      <c r="K3200" s="99" t="str">
        <f>IF(ISBLANK(Perigon!J3195),"",Perigon!T3195)</f>
        <v/>
      </c>
      <c r="L3200" s="95" t="str">
        <f>IF(ISBLANK(Perigon!O3195),"",Perigon!O3195)</f>
        <v/>
      </c>
      <c r="M3200" s="95" t="str">
        <f>IF(ISBLANK(Perigon!R3195),"",Perigon!R3195)</f>
        <v/>
      </c>
      <c r="N3200" s="95" t="str">
        <f>IF(ISBLANK(Perigon!P3195),"",Perigon!P3195)</f>
        <v/>
      </c>
      <c r="O3200" s="38" t="str">
        <f>IF($L3200="","",VLOOKUP($R3200,Tarife!$A$2:$R$599,13,FALSE))</f>
        <v/>
      </c>
      <c r="P3200" s="38" t="str">
        <f t="shared" si="49"/>
        <v/>
      </c>
      <c r="R3200" s="100" t="str">
        <f>Zusammenzug!$C$25&amp;"-"&amp;Zusammenzug!$A$7&amp;"-"&amp;Leistungen!L3200</f>
        <v>2024-0-</v>
      </c>
    </row>
    <row r="3201" spans="1:18" x14ac:dyDescent="0.2">
      <c r="A3201" s="95" t="str">
        <f>IF(ISBLANK(Perigon!E3196),"",Perigon!E3196)</f>
        <v/>
      </c>
      <c r="B3201" s="95" t="str">
        <f>IF(ISBLANK(Perigon!G3196),"",Perigon!G3196)</f>
        <v/>
      </c>
      <c r="C3201" s="96" t="str">
        <f>IF(ISBLANK(Perigon!I3196),"",Perigon!I3196)</f>
        <v/>
      </c>
      <c r="D3201" s="97" t="str">
        <f>IF(ISBLANK(Perigon!J3196),"",Perigon!J3196)</f>
        <v/>
      </c>
      <c r="E3201" s="64" t="str">
        <f>IF(ISBLANK(Perigon!K3196),"",Perigon!K3196)</f>
        <v/>
      </c>
      <c r="F3201" s="65"/>
      <c r="G3201" s="64"/>
      <c r="H3201" s="69" t="str">
        <f>IF(ISBLANK(Perigon!L3196),"",Perigon!L3196)</f>
        <v/>
      </c>
      <c r="I3201" s="69" t="str">
        <f>IF(ISBLANK(Perigon!M3196),"",Perigon!M3196)</f>
        <v/>
      </c>
      <c r="J3201" s="98" t="str">
        <f>IF(ISBLANK(Perigon!N3196),"",Perigon!N3196)</f>
        <v/>
      </c>
      <c r="K3201" s="99" t="str">
        <f>IF(ISBLANK(Perigon!J3196),"",Perigon!T3196)</f>
        <v/>
      </c>
      <c r="L3201" s="95" t="str">
        <f>IF(ISBLANK(Perigon!O3196),"",Perigon!O3196)</f>
        <v/>
      </c>
      <c r="M3201" s="95" t="str">
        <f>IF(ISBLANK(Perigon!R3196),"",Perigon!R3196)</f>
        <v/>
      </c>
      <c r="N3201" s="95" t="str">
        <f>IF(ISBLANK(Perigon!P3196),"",Perigon!P3196)</f>
        <v/>
      </c>
      <c r="O3201" s="38" t="str">
        <f>IF($L3201="","",VLOOKUP($R3201,Tarife!$A$2:$R$599,13,FALSE))</f>
        <v/>
      </c>
      <c r="P3201" s="38" t="str">
        <f t="shared" si="49"/>
        <v/>
      </c>
      <c r="R3201" s="100" t="str">
        <f>Zusammenzug!$C$25&amp;"-"&amp;Zusammenzug!$A$7&amp;"-"&amp;Leistungen!L3201</f>
        <v>2024-0-</v>
      </c>
    </row>
    <row r="3202" spans="1:18" x14ac:dyDescent="0.2">
      <c r="A3202" s="95" t="str">
        <f>IF(ISBLANK(Perigon!E3197),"",Perigon!E3197)</f>
        <v/>
      </c>
      <c r="B3202" s="95" t="str">
        <f>IF(ISBLANK(Perigon!G3197),"",Perigon!G3197)</f>
        <v/>
      </c>
      <c r="C3202" s="96" t="str">
        <f>IF(ISBLANK(Perigon!I3197),"",Perigon!I3197)</f>
        <v/>
      </c>
      <c r="D3202" s="97" t="str">
        <f>IF(ISBLANK(Perigon!J3197),"",Perigon!J3197)</f>
        <v/>
      </c>
      <c r="E3202" s="64" t="str">
        <f>IF(ISBLANK(Perigon!K3197),"",Perigon!K3197)</f>
        <v/>
      </c>
      <c r="F3202" s="65"/>
      <c r="G3202" s="64"/>
      <c r="H3202" s="69" t="str">
        <f>IF(ISBLANK(Perigon!L3197),"",Perigon!L3197)</f>
        <v/>
      </c>
      <c r="I3202" s="69" t="str">
        <f>IF(ISBLANK(Perigon!M3197),"",Perigon!M3197)</f>
        <v/>
      </c>
      <c r="J3202" s="98" t="str">
        <f>IF(ISBLANK(Perigon!N3197),"",Perigon!N3197)</f>
        <v/>
      </c>
      <c r="K3202" s="99" t="str">
        <f>IF(ISBLANK(Perigon!J3197),"",Perigon!T3197)</f>
        <v/>
      </c>
      <c r="L3202" s="95" t="str">
        <f>IF(ISBLANK(Perigon!O3197),"",Perigon!O3197)</f>
        <v/>
      </c>
      <c r="M3202" s="95" t="str">
        <f>IF(ISBLANK(Perigon!R3197),"",Perigon!R3197)</f>
        <v/>
      </c>
      <c r="N3202" s="95" t="str">
        <f>IF(ISBLANK(Perigon!P3197),"",Perigon!P3197)</f>
        <v/>
      </c>
      <c r="O3202" s="38" t="str">
        <f>IF($L3202="","",VLOOKUP($R3202,Tarife!$A$2:$R$599,13,FALSE))</f>
        <v/>
      </c>
      <c r="P3202" s="38" t="str">
        <f t="shared" si="49"/>
        <v/>
      </c>
      <c r="R3202" s="100" t="str">
        <f>Zusammenzug!$C$25&amp;"-"&amp;Zusammenzug!$A$7&amp;"-"&amp;Leistungen!L3202</f>
        <v>2024-0-</v>
      </c>
    </row>
    <row r="3203" spans="1:18" x14ac:dyDescent="0.2">
      <c r="A3203" s="95" t="str">
        <f>IF(ISBLANK(Perigon!E3198),"",Perigon!E3198)</f>
        <v/>
      </c>
      <c r="B3203" s="95" t="str">
        <f>IF(ISBLANK(Perigon!G3198),"",Perigon!G3198)</f>
        <v/>
      </c>
      <c r="C3203" s="96" t="str">
        <f>IF(ISBLANK(Perigon!I3198),"",Perigon!I3198)</f>
        <v/>
      </c>
      <c r="D3203" s="97" t="str">
        <f>IF(ISBLANK(Perigon!J3198),"",Perigon!J3198)</f>
        <v/>
      </c>
      <c r="E3203" s="64" t="str">
        <f>IF(ISBLANK(Perigon!K3198),"",Perigon!K3198)</f>
        <v/>
      </c>
      <c r="F3203" s="65"/>
      <c r="G3203" s="64"/>
      <c r="H3203" s="69" t="str">
        <f>IF(ISBLANK(Perigon!L3198),"",Perigon!L3198)</f>
        <v/>
      </c>
      <c r="I3203" s="69" t="str">
        <f>IF(ISBLANK(Perigon!M3198),"",Perigon!M3198)</f>
        <v/>
      </c>
      <c r="J3203" s="98" t="str">
        <f>IF(ISBLANK(Perigon!N3198),"",Perigon!N3198)</f>
        <v/>
      </c>
      <c r="K3203" s="99" t="str">
        <f>IF(ISBLANK(Perigon!J3198),"",Perigon!T3198)</f>
        <v/>
      </c>
      <c r="L3203" s="95" t="str">
        <f>IF(ISBLANK(Perigon!O3198),"",Perigon!O3198)</f>
        <v/>
      </c>
      <c r="M3203" s="95" t="str">
        <f>IF(ISBLANK(Perigon!R3198),"",Perigon!R3198)</f>
        <v/>
      </c>
      <c r="N3203" s="95" t="str">
        <f>IF(ISBLANK(Perigon!P3198),"",Perigon!P3198)</f>
        <v/>
      </c>
      <c r="O3203" s="38" t="str">
        <f>IF($L3203="","",VLOOKUP($R3203,Tarife!$A$2:$R$599,13,FALSE))</f>
        <v/>
      </c>
      <c r="P3203" s="38" t="str">
        <f t="shared" si="49"/>
        <v/>
      </c>
      <c r="R3203" s="100" t="str">
        <f>Zusammenzug!$C$25&amp;"-"&amp;Zusammenzug!$A$7&amp;"-"&amp;Leistungen!L3203</f>
        <v>2024-0-</v>
      </c>
    </row>
    <row r="3204" spans="1:18" x14ac:dyDescent="0.2">
      <c r="A3204" s="95" t="str">
        <f>IF(ISBLANK(Perigon!E3199),"",Perigon!E3199)</f>
        <v/>
      </c>
      <c r="B3204" s="95" t="str">
        <f>IF(ISBLANK(Perigon!G3199),"",Perigon!G3199)</f>
        <v/>
      </c>
      <c r="C3204" s="96" t="str">
        <f>IF(ISBLANK(Perigon!I3199),"",Perigon!I3199)</f>
        <v/>
      </c>
      <c r="D3204" s="97" t="str">
        <f>IF(ISBLANK(Perigon!J3199),"",Perigon!J3199)</f>
        <v/>
      </c>
      <c r="E3204" s="64" t="str">
        <f>IF(ISBLANK(Perigon!K3199),"",Perigon!K3199)</f>
        <v/>
      </c>
      <c r="F3204" s="65"/>
      <c r="G3204" s="64"/>
      <c r="H3204" s="69" t="str">
        <f>IF(ISBLANK(Perigon!L3199),"",Perigon!L3199)</f>
        <v/>
      </c>
      <c r="I3204" s="69" t="str">
        <f>IF(ISBLANK(Perigon!M3199),"",Perigon!M3199)</f>
        <v/>
      </c>
      <c r="J3204" s="98" t="str">
        <f>IF(ISBLANK(Perigon!N3199),"",Perigon!N3199)</f>
        <v/>
      </c>
      <c r="K3204" s="99" t="str">
        <f>IF(ISBLANK(Perigon!J3199),"",Perigon!T3199)</f>
        <v/>
      </c>
      <c r="L3204" s="95" t="str">
        <f>IF(ISBLANK(Perigon!O3199),"",Perigon!O3199)</f>
        <v/>
      </c>
      <c r="M3204" s="95" t="str">
        <f>IF(ISBLANK(Perigon!R3199),"",Perigon!R3199)</f>
        <v/>
      </c>
      <c r="N3204" s="95" t="str">
        <f>IF(ISBLANK(Perigon!P3199),"",Perigon!P3199)</f>
        <v/>
      </c>
      <c r="O3204" s="38" t="str">
        <f>IF($L3204="","",VLOOKUP($R3204,Tarife!$A$2:$R$599,13,FALSE))</f>
        <v/>
      </c>
      <c r="P3204" s="38" t="str">
        <f t="shared" si="49"/>
        <v/>
      </c>
      <c r="R3204" s="100" t="str">
        <f>Zusammenzug!$C$25&amp;"-"&amp;Zusammenzug!$A$7&amp;"-"&amp;Leistungen!L3204</f>
        <v>2024-0-</v>
      </c>
    </row>
    <row r="3205" spans="1:18" x14ac:dyDescent="0.2">
      <c r="A3205" s="95" t="str">
        <f>IF(ISBLANK(Perigon!E3200),"",Perigon!E3200)</f>
        <v/>
      </c>
      <c r="B3205" s="95" t="str">
        <f>IF(ISBLANK(Perigon!G3200),"",Perigon!G3200)</f>
        <v/>
      </c>
      <c r="C3205" s="96" t="str">
        <f>IF(ISBLANK(Perigon!I3200),"",Perigon!I3200)</f>
        <v/>
      </c>
      <c r="D3205" s="97" t="str">
        <f>IF(ISBLANK(Perigon!J3200),"",Perigon!J3200)</f>
        <v/>
      </c>
      <c r="E3205" s="64" t="str">
        <f>IF(ISBLANK(Perigon!K3200),"",Perigon!K3200)</f>
        <v/>
      </c>
      <c r="F3205" s="65"/>
      <c r="G3205" s="64"/>
      <c r="H3205" s="69" t="str">
        <f>IF(ISBLANK(Perigon!L3200),"",Perigon!L3200)</f>
        <v/>
      </c>
      <c r="I3205" s="69" t="str">
        <f>IF(ISBLANK(Perigon!M3200),"",Perigon!M3200)</f>
        <v/>
      </c>
      <c r="J3205" s="98" t="str">
        <f>IF(ISBLANK(Perigon!N3200),"",Perigon!N3200)</f>
        <v/>
      </c>
      <c r="K3205" s="99" t="str">
        <f>IF(ISBLANK(Perigon!J3200),"",Perigon!T3200)</f>
        <v/>
      </c>
      <c r="L3205" s="95" t="str">
        <f>IF(ISBLANK(Perigon!O3200),"",Perigon!O3200)</f>
        <v/>
      </c>
      <c r="M3205" s="95" t="str">
        <f>IF(ISBLANK(Perigon!R3200),"",Perigon!R3200)</f>
        <v/>
      </c>
      <c r="N3205" s="95" t="str">
        <f>IF(ISBLANK(Perigon!P3200),"",Perigon!P3200)</f>
        <v/>
      </c>
      <c r="O3205" s="38" t="str">
        <f>IF($L3205="","",VLOOKUP($R3205,Tarife!$A$2:$R$599,13,FALSE))</f>
        <v/>
      </c>
      <c r="P3205" s="38" t="str">
        <f t="shared" si="49"/>
        <v/>
      </c>
      <c r="R3205" s="100" t="str">
        <f>Zusammenzug!$C$25&amp;"-"&amp;Zusammenzug!$A$7&amp;"-"&amp;Leistungen!L3205</f>
        <v>2024-0-</v>
      </c>
    </row>
    <row r="3206" spans="1:18" x14ac:dyDescent="0.2">
      <c r="A3206" s="95" t="str">
        <f>IF(ISBLANK(Perigon!E3201),"",Perigon!E3201)</f>
        <v/>
      </c>
      <c r="B3206" s="95" t="str">
        <f>IF(ISBLANK(Perigon!G3201),"",Perigon!G3201)</f>
        <v/>
      </c>
      <c r="C3206" s="96" t="str">
        <f>IF(ISBLANK(Perigon!I3201),"",Perigon!I3201)</f>
        <v/>
      </c>
      <c r="D3206" s="97" t="str">
        <f>IF(ISBLANK(Perigon!J3201),"",Perigon!J3201)</f>
        <v/>
      </c>
      <c r="E3206" s="64" t="str">
        <f>IF(ISBLANK(Perigon!K3201),"",Perigon!K3201)</f>
        <v/>
      </c>
      <c r="F3206" s="65"/>
      <c r="G3206" s="64"/>
      <c r="H3206" s="69" t="str">
        <f>IF(ISBLANK(Perigon!L3201),"",Perigon!L3201)</f>
        <v/>
      </c>
      <c r="I3206" s="69" t="str">
        <f>IF(ISBLANK(Perigon!M3201),"",Perigon!M3201)</f>
        <v/>
      </c>
      <c r="J3206" s="98" t="str">
        <f>IF(ISBLANK(Perigon!N3201),"",Perigon!N3201)</f>
        <v/>
      </c>
      <c r="K3206" s="99" t="str">
        <f>IF(ISBLANK(Perigon!J3201),"",Perigon!T3201)</f>
        <v/>
      </c>
      <c r="L3206" s="95" t="str">
        <f>IF(ISBLANK(Perigon!O3201),"",Perigon!O3201)</f>
        <v/>
      </c>
      <c r="M3206" s="95" t="str">
        <f>IF(ISBLANK(Perigon!R3201),"",Perigon!R3201)</f>
        <v/>
      </c>
      <c r="N3206" s="95" t="str">
        <f>IF(ISBLANK(Perigon!P3201),"",Perigon!P3201)</f>
        <v/>
      </c>
      <c r="O3206" s="38" t="str">
        <f>IF($L3206="","",VLOOKUP($R3206,Tarife!$A$2:$R$599,13,FALSE))</f>
        <v/>
      </c>
      <c r="P3206" s="38" t="str">
        <f t="shared" si="49"/>
        <v/>
      </c>
      <c r="R3206" s="100" t="str">
        <f>Zusammenzug!$C$25&amp;"-"&amp;Zusammenzug!$A$7&amp;"-"&amp;Leistungen!L3206</f>
        <v>2024-0-</v>
      </c>
    </row>
    <row r="3207" spans="1:18" x14ac:dyDescent="0.2">
      <c r="A3207" s="95" t="str">
        <f>IF(ISBLANK(Perigon!E3202),"",Perigon!E3202)</f>
        <v/>
      </c>
      <c r="B3207" s="95" t="str">
        <f>IF(ISBLANK(Perigon!G3202),"",Perigon!G3202)</f>
        <v/>
      </c>
      <c r="C3207" s="96" t="str">
        <f>IF(ISBLANK(Perigon!I3202),"",Perigon!I3202)</f>
        <v/>
      </c>
      <c r="D3207" s="97" t="str">
        <f>IF(ISBLANK(Perigon!J3202),"",Perigon!J3202)</f>
        <v/>
      </c>
      <c r="E3207" s="64" t="str">
        <f>IF(ISBLANK(Perigon!K3202),"",Perigon!K3202)</f>
        <v/>
      </c>
      <c r="F3207" s="65"/>
      <c r="G3207" s="64"/>
      <c r="H3207" s="69" t="str">
        <f>IF(ISBLANK(Perigon!L3202),"",Perigon!L3202)</f>
        <v/>
      </c>
      <c r="I3207" s="69" t="str">
        <f>IF(ISBLANK(Perigon!M3202),"",Perigon!M3202)</f>
        <v/>
      </c>
      <c r="J3207" s="98" t="str">
        <f>IF(ISBLANK(Perigon!N3202),"",Perigon!N3202)</f>
        <v/>
      </c>
      <c r="K3207" s="99" t="str">
        <f>IF(ISBLANK(Perigon!J3202),"",Perigon!T3202)</f>
        <v/>
      </c>
      <c r="L3207" s="95" t="str">
        <f>IF(ISBLANK(Perigon!O3202),"",Perigon!O3202)</f>
        <v/>
      </c>
      <c r="M3207" s="95" t="str">
        <f>IF(ISBLANK(Perigon!R3202),"",Perigon!R3202)</f>
        <v/>
      </c>
      <c r="N3207" s="95" t="str">
        <f>IF(ISBLANK(Perigon!P3202),"",Perigon!P3202)</f>
        <v/>
      </c>
      <c r="O3207" s="38" t="str">
        <f>IF($L3207="","",VLOOKUP($R3207,Tarife!$A$2:$R$599,13,FALSE))</f>
        <v/>
      </c>
      <c r="P3207" s="38" t="str">
        <f t="shared" si="49"/>
        <v/>
      </c>
      <c r="R3207" s="100" t="str">
        <f>Zusammenzug!$C$25&amp;"-"&amp;Zusammenzug!$A$7&amp;"-"&amp;Leistungen!L3207</f>
        <v>2024-0-</v>
      </c>
    </row>
    <row r="3208" spans="1:18" x14ac:dyDescent="0.2">
      <c r="A3208" s="95" t="str">
        <f>IF(ISBLANK(Perigon!E3203),"",Perigon!E3203)</f>
        <v/>
      </c>
      <c r="B3208" s="95" t="str">
        <f>IF(ISBLANK(Perigon!G3203),"",Perigon!G3203)</f>
        <v/>
      </c>
      <c r="C3208" s="96" t="str">
        <f>IF(ISBLANK(Perigon!I3203),"",Perigon!I3203)</f>
        <v/>
      </c>
      <c r="D3208" s="97" t="str">
        <f>IF(ISBLANK(Perigon!J3203),"",Perigon!J3203)</f>
        <v/>
      </c>
      <c r="E3208" s="64" t="str">
        <f>IF(ISBLANK(Perigon!K3203),"",Perigon!K3203)</f>
        <v/>
      </c>
      <c r="F3208" s="65"/>
      <c r="G3208" s="64"/>
      <c r="H3208" s="69" t="str">
        <f>IF(ISBLANK(Perigon!L3203),"",Perigon!L3203)</f>
        <v/>
      </c>
      <c r="I3208" s="69" t="str">
        <f>IF(ISBLANK(Perigon!M3203),"",Perigon!M3203)</f>
        <v/>
      </c>
      <c r="J3208" s="98" t="str">
        <f>IF(ISBLANK(Perigon!N3203),"",Perigon!N3203)</f>
        <v/>
      </c>
      <c r="K3208" s="99" t="str">
        <f>IF(ISBLANK(Perigon!J3203),"",Perigon!T3203)</f>
        <v/>
      </c>
      <c r="L3208" s="95" t="str">
        <f>IF(ISBLANK(Perigon!O3203),"",Perigon!O3203)</f>
        <v/>
      </c>
      <c r="M3208" s="95" t="str">
        <f>IF(ISBLANK(Perigon!R3203),"",Perigon!R3203)</f>
        <v/>
      </c>
      <c r="N3208" s="95" t="str">
        <f>IF(ISBLANK(Perigon!P3203),"",Perigon!P3203)</f>
        <v/>
      </c>
      <c r="O3208" s="38" t="str">
        <f>IF($L3208="","",VLOOKUP($R3208,Tarife!$A$2:$R$599,13,FALSE))</f>
        <v/>
      </c>
      <c r="P3208" s="38" t="str">
        <f t="shared" ref="P3208:P3271" si="50">IF(L3208="","",IF(AND($L3208="Pabe",N3208&lt;O3208),M3208*O3208,IF(N3208&lt;O3208,M3208*N3208,M3208*O3208)))</f>
        <v/>
      </c>
      <c r="R3208" s="100" t="str">
        <f>Zusammenzug!$C$25&amp;"-"&amp;Zusammenzug!$A$7&amp;"-"&amp;Leistungen!L3208</f>
        <v>2024-0-</v>
      </c>
    </row>
    <row r="3209" spans="1:18" x14ac:dyDescent="0.2">
      <c r="A3209" s="95" t="str">
        <f>IF(ISBLANK(Perigon!E3204),"",Perigon!E3204)</f>
        <v/>
      </c>
      <c r="B3209" s="95" t="str">
        <f>IF(ISBLANK(Perigon!G3204),"",Perigon!G3204)</f>
        <v/>
      </c>
      <c r="C3209" s="96" t="str">
        <f>IF(ISBLANK(Perigon!I3204),"",Perigon!I3204)</f>
        <v/>
      </c>
      <c r="D3209" s="97" t="str">
        <f>IF(ISBLANK(Perigon!J3204),"",Perigon!J3204)</f>
        <v/>
      </c>
      <c r="E3209" s="64" t="str">
        <f>IF(ISBLANK(Perigon!K3204),"",Perigon!K3204)</f>
        <v/>
      </c>
      <c r="F3209" s="65"/>
      <c r="G3209" s="64"/>
      <c r="H3209" s="69" t="str">
        <f>IF(ISBLANK(Perigon!L3204),"",Perigon!L3204)</f>
        <v/>
      </c>
      <c r="I3209" s="69" t="str">
        <f>IF(ISBLANK(Perigon!M3204),"",Perigon!M3204)</f>
        <v/>
      </c>
      <c r="J3209" s="98" t="str">
        <f>IF(ISBLANK(Perigon!N3204),"",Perigon!N3204)</f>
        <v/>
      </c>
      <c r="K3209" s="99" t="str">
        <f>IF(ISBLANK(Perigon!J3204),"",Perigon!T3204)</f>
        <v/>
      </c>
      <c r="L3209" s="95" t="str">
        <f>IF(ISBLANK(Perigon!O3204),"",Perigon!O3204)</f>
        <v/>
      </c>
      <c r="M3209" s="95" t="str">
        <f>IF(ISBLANK(Perigon!R3204),"",Perigon!R3204)</f>
        <v/>
      </c>
      <c r="N3209" s="95" t="str">
        <f>IF(ISBLANK(Perigon!P3204),"",Perigon!P3204)</f>
        <v/>
      </c>
      <c r="O3209" s="38" t="str">
        <f>IF($L3209="","",VLOOKUP($R3209,Tarife!$A$2:$R$599,13,FALSE))</f>
        <v/>
      </c>
      <c r="P3209" s="38" t="str">
        <f t="shared" si="50"/>
        <v/>
      </c>
      <c r="R3209" s="100" t="str">
        <f>Zusammenzug!$C$25&amp;"-"&amp;Zusammenzug!$A$7&amp;"-"&amp;Leistungen!L3209</f>
        <v>2024-0-</v>
      </c>
    </row>
    <row r="3210" spans="1:18" x14ac:dyDescent="0.2">
      <c r="A3210" s="95" t="str">
        <f>IF(ISBLANK(Perigon!E3205),"",Perigon!E3205)</f>
        <v/>
      </c>
      <c r="B3210" s="95" t="str">
        <f>IF(ISBLANK(Perigon!G3205),"",Perigon!G3205)</f>
        <v/>
      </c>
      <c r="C3210" s="96" t="str">
        <f>IF(ISBLANK(Perigon!I3205),"",Perigon!I3205)</f>
        <v/>
      </c>
      <c r="D3210" s="97" t="str">
        <f>IF(ISBLANK(Perigon!J3205),"",Perigon!J3205)</f>
        <v/>
      </c>
      <c r="E3210" s="64" t="str">
        <f>IF(ISBLANK(Perigon!K3205),"",Perigon!K3205)</f>
        <v/>
      </c>
      <c r="F3210" s="65"/>
      <c r="G3210" s="64"/>
      <c r="H3210" s="69" t="str">
        <f>IF(ISBLANK(Perigon!L3205),"",Perigon!L3205)</f>
        <v/>
      </c>
      <c r="I3210" s="69" t="str">
        <f>IF(ISBLANK(Perigon!M3205),"",Perigon!M3205)</f>
        <v/>
      </c>
      <c r="J3210" s="98" t="str">
        <f>IF(ISBLANK(Perigon!N3205),"",Perigon!N3205)</f>
        <v/>
      </c>
      <c r="K3210" s="99" t="str">
        <f>IF(ISBLANK(Perigon!J3205),"",Perigon!T3205)</f>
        <v/>
      </c>
      <c r="L3210" s="95" t="str">
        <f>IF(ISBLANK(Perigon!O3205),"",Perigon!O3205)</f>
        <v/>
      </c>
      <c r="M3210" s="95" t="str">
        <f>IF(ISBLANK(Perigon!R3205),"",Perigon!R3205)</f>
        <v/>
      </c>
      <c r="N3210" s="95" t="str">
        <f>IF(ISBLANK(Perigon!P3205),"",Perigon!P3205)</f>
        <v/>
      </c>
      <c r="O3210" s="38" t="str">
        <f>IF($L3210="","",VLOOKUP($R3210,Tarife!$A$2:$R$599,13,FALSE))</f>
        <v/>
      </c>
      <c r="P3210" s="38" t="str">
        <f t="shared" si="50"/>
        <v/>
      </c>
      <c r="R3210" s="100" t="str">
        <f>Zusammenzug!$C$25&amp;"-"&amp;Zusammenzug!$A$7&amp;"-"&amp;Leistungen!L3210</f>
        <v>2024-0-</v>
      </c>
    </row>
    <row r="3211" spans="1:18" x14ac:dyDescent="0.2">
      <c r="A3211" s="95" t="str">
        <f>IF(ISBLANK(Perigon!E3206),"",Perigon!E3206)</f>
        <v/>
      </c>
      <c r="B3211" s="95" t="str">
        <f>IF(ISBLANK(Perigon!G3206),"",Perigon!G3206)</f>
        <v/>
      </c>
      <c r="C3211" s="96" t="str">
        <f>IF(ISBLANK(Perigon!I3206),"",Perigon!I3206)</f>
        <v/>
      </c>
      <c r="D3211" s="97" t="str">
        <f>IF(ISBLANK(Perigon!J3206),"",Perigon!J3206)</f>
        <v/>
      </c>
      <c r="E3211" s="64" t="str">
        <f>IF(ISBLANK(Perigon!K3206),"",Perigon!K3206)</f>
        <v/>
      </c>
      <c r="F3211" s="65"/>
      <c r="G3211" s="64"/>
      <c r="H3211" s="69" t="str">
        <f>IF(ISBLANK(Perigon!L3206),"",Perigon!L3206)</f>
        <v/>
      </c>
      <c r="I3211" s="69" t="str">
        <f>IF(ISBLANK(Perigon!M3206),"",Perigon!M3206)</f>
        <v/>
      </c>
      <c r="J3211" s="98" t="str">
        <f>IF(ISBLANK(Perigon!N3206),"",Perigon!N3206)</f>
        <v/>
      </c>
      <c r="K3211" s="99" t="str">
        <f>IF(ISBLANK(Perigon!J3206),"",Perigon!T3206)</f>
        <v/>
      </c>
      <c r="L3211" s="95" t="str">
        <f>IF(ISBLANK(Perigon!O3206),"",Perigon!O3206)</f>
        <v/>
      </c>
      <c r="M3211" s="95" t="str">
        <f>IF(ISBLANK(Perigon!R3206),"",Perigon!R3206)</f>
        <v/>
      </c>
      <c r="N3211" s="95" t="str">
        <f>IF(ISBLANK(Perigon!P3206),"",Perigon!P3206)</f>
        <v/>
      </c>
      <c r="O3211" s="38" t="str">
        <f>IF($L3211="","",VLOOKUP($R3211,Tarife!$A$2:$R$599,13,FALSE))</f>
        <v/>
      </c>
      <c r="P3211" s="38" t="str">
        <f t="shared" si="50"/>
        <v/>
      </c>
      <c r="R3211" s="100" t="str">
        <f>Zusammenzug!$C$25&amp;"-"&amp;Zusammenzug!$A$7&amp;"-"&amp;Leistungen!L3211</f>
        <v>2024-0-</v>
      </c>
    </row>
    <row r="3212" spans="1:18" x14ac:dyDescent="0.2">
      <c r="A3212" s="95" t="str">
        <f>IF(ISBLANK(Perigon!E3207),"",Perigon!E3207)</f>
        <v/>
      </c>
      <c r="B3212" s="95" t="str">
        <f>IF(ISBLANK(Perigon!G3207),"",Perigon!G3207)</f>
        <v/>
      </c>
      <c r="C3212" s="96" t="str">
        <f>IF(ISBLANK(Perigon!I3207),"",Perigon!I3207)</f>
        <v/>
      </c>
      <c r="D3212" s="97" t="str">
        <f>IF(ISBLANK(Perigon!J3207),"",Perigon!J3207)</f>
        <v/>
      </c>
      <c r="E3212" s="64" t="str">
        <f>IF(ISBLANK(Perigon!K3207),"",Perigon!K3207)</f>
        <v/>
      </c>
      <c r="F3212" s="65"/>
      <c r="G3212" s="64"/>
      <c r="H3212" s="69" t="str">
        <f>IF(ISBLANK(Perigon!L3207),"",Perigon!L3207)</f>
        <v/>
      </c>
      <c r="I3212" s="69" t="str">
        <f>IF(ISBLANK(Perigon!M3207),"",Perigon!M3207)</f>
        <v/>
      </c>
      <c r="J3212" s="98" t="str">
        <f>IF(ISBLANK(Perigon!N3207),"",Perigon!N3207)</f>
        <v/>
      </c>
      <c r="K3212" s="99" t="str">
        <f>IF(ISBLANK(Perigon!J3207),"",Perigon!T3207)</f>
        <v/>
      </c>
      <c r="L3212" s="95" t="str">
        <f>IF(ISBLANK(Perigon!O3207),"",Perigon!O3207)</f>
        <v/>
      </c>
      <c r="M3212" s="95" t="str">
        <f>IF(ISBLANK(Perigon!R3207),"",Perigon!R3207)</f>
        <v/>
      </c>
      <c r="N3212" s="95" t="str">
        <f>IF(ISBLANK(Perigon!P3207),"",Perigon!P3207)</f>
        <v/>
      </c>
      <c r="O3212" s="38" t="str">
        <f>IF($L3212="","",VLOOKUP($R3212,Tarife!$A$2:$R$599,13,FALSE))</f>
        <v/>
      </c>
      <c r="P3212" s="38" t="str">
        <f t="shared" si="50"/>
        <v/>
      </c>
      <c r="R3212" s="100" t="str">
        <f>Zusammenzug!$C$25&amp;"-"&amp;Zusammenzug!$A$7&amp;"-"&amp;Leistungen!L3212</f>
        <v>2024-0-</v>
      </c>
    </row>
    <row r="3213" spans="1:18" x14ac:dyDescent="0.2">
      <c r="A3213" s="95" t="str">
        <f>IF(ISBLANK(Perigon!E3208),"",Perigon!E3208)</f>
        <v/>
      </c>
      <c r="B3213" s="95" t="str">
        <f>IF(ISBLANK(Perigon!G3208),"",Perigon!G3208)</f>
        <v/>
      </c>
      <c r="C3213" s="96" t="str">
        <f>IF(ISBLANK(Perigon!I3208),"",Perigon!I3208)</f>
        <v/>
      </c>
      <c r="D3213" s="97" t="str">
        <f>IF(ISBLANK(Perigon!J3208),"",Perigon!J3208)</f>
        <v/>
      </c>
      <c r="E3213" s="64" t="str">
        <f>IF(ISBLANK(Perigon!K3208),"",Perigon!K3208)</f>
        <v/>
      </c>
      <c r="F3213" s="65"/>
      <c r="G3213" s="64"/>
      <c r="H3213" s="69" t="str">
        <f>IF(ISBLANK(Perigon!L3208),"",Perigon!L3208)</f>
        <v/>
      </c>
      <c r="I3213" s="69" t="str">
        <f>IF(ISBLANK(Perigon!M3208),"",Perigon!M3208)</f>
        <v/>
      </c>
      <c r="J3213" s="98" t="str">
        <f>IF(ISBLANK(Perigon!N3208),"",Perigon!N3208)</f>
        <v/>
      </c>
      <c r="K3213" s="99" t="str">
        <f>IF(ISBLANK(Perigon!J3208),"",Perigon!T3208)</f>
        <v/>
      </c>
      <c r="L3213" s="95" t="str">
        <f>IF(ISBLANK(Perigon!O3208),"",Perigon!O3208)</f>
        <v/>
      </c>
      <c r="M3213" s="95" t="str">
        <f>IF(ISBLANK(Perigon!R3208),"",Perigon!R3208)</f>
        <v/>
      </c>
      <c r="N3213" s="95" t="str">
        <f>IF(ISBLANK(Perigon!P3208),"",Perigon!P3208)</f>
        <v/>
      </c>
      <c r="O3213" s="38" t="str">
        <f>IF($L3213="","",VLOOKUP($R3213,Tarife!$A$2:$R$599,13,FALSE))</f>
        <v/>
      </c>
      <c r="P3213" s="38" t="str">
        <f t="shared" si="50"/>
        <v/>
      </c>
      <c r="R3213" s="100" t="str">
        <f>Zusammenzug!$C$25&amp;"-"&amp;Zusammenzug!$A$7&amp;"-"&amp;Leistungen!L3213</f>
        <v>2024-0-</v>
      </c>
    </row>
    <row r="3214" spans="1:18" x14ac:dyDescent="0.2">
      <c r="A3214" s="95" t="str">
        <f>IF(ISBLANK(Perigon!E3209),"",Perigon!E3209)</f>
        <v/>
      </c>
      <c r="B3214" s="95" t="str">
        <f>IF(ISBLANK(Perigon!G3209),"",Perigon!G3209)</f>
        <v/>
      </c>
      <c r="C3214" s="96" t="str">
        <f>IF(ISBLANK(Perigon!I3209),"",Perigon!I3209)</f>
        <v/>
      </c>
      <c r="D3214" s="97" t="str">
        <f>IF(ISBLANK(Perigon!J3209),"",Perigon!J3209)</f>
        <v/>
      </c>
      <c r="E3214" s="64" t="str">
        <f>IF(ISBLANK(Perigon!K3209),"",Perigon!K3209)</f>
        <v/>
      </c>
      <c r="F3214" s="65"/>
      <c r="G3214" s="64"/>
      <c r="H3214" s="69" t="str">
        <f>IF(ISBLANK(Perigon!L3209),"",Perigon!L3209)</f>
        <v/>
      </c>
      <c r="I3214" s="69" t="str">
        <f>IF(ISBLANK(Perigon!M3209),"",Perigon!M3209)</f>
        <v/>
      </c>
      <c r="J3214" s="98" t="str">
        <f>IF(ISBLANK(Perigon!N3209),"",Perigon!N3209)</f>
        <v/>
      </c>
      <c r="K3214" s="99" t="str">
        <f>IF(ISBLANK(Perigon!J3209),"",Perigon!T3209)</f>
        <v/>
      </c>
      <c r="L3214" s="95" t="str">
        <f>IF(ISBLANK(Perigon!O3209),"",Perigon!O3209)</f>
        <v/>
      </c>
      <c r="M3214" s="95" t="str">
        <f>IF(ISBLANK(Perigon!R3209),"",Perigon!R3209)</f>
        <v/>
      </c>
      <c r="N3214" s="95" t="str">
        <f>IF(ISBLANK(Perigon!P3209),"",Perigon!P3209)</f>
        <v/>
      </c>
      <c r="O3214" s="38" t="str">
        <f>IF($L3214="","",VLOOKUP($R3214,Tarife!$A$2:$R$599,13,FALSE))</f>
        <v/>
      </c>
      <c r="P3214" s="38" t="str">
        <f t="shared" si="50"/>
        <v/>
      </c>
      <c r="R3214" s="100" t="str">
        <f>Zusammenzug!$C$25&amp;"-"&amp;Zusammenzug!$A$7&amp;"-"&amp;Leistungen!L3214</f>
        <v>2024-0-</v>
      </c>
    </row>
    <row r="3215" spans="1:18" x14ac:dyDescent="0.2">
      <c r="A3215" s="95" t="str">
        <f>IF(ISBLANK(Perigon!E3210),"",Perigon!E3210)</f>
        <v/>
      </c>
      <c r="B3215" s="95" t="str">
        <f>IF(ISBLANK(Perigon!G3210),"",Perigon!G3210)</f>
        <v/>
      </c>
      <c r="C3215" s="96" t="str">
        <f>IF(ISBLANK(Perigon!I3210),"",Perigon!I3210)</f>
        <v/>
      </c>
      <c r="D3215" s="97" t="str">
        <f>IF(ISBLANK(Perigon!J3210),"",Perigon!J3210)</f>
        <v/>
      </c>
      <c r="E3215" s="64" t="str">
        <f>IF(ISBLANK(Perigon!K3210),"",Perigon!K3210)</f>
        <v/>
      </c>
      <c r="F3215" s="65"/>
      <c r="G3215" s="64"/>
      <c r="H3215" s="69" t="str">
        <f>IF(ISBLANK(Perigon!L3210),"",Perigon!L3210)</f>
        <v/>
      </c>
      <c r="I3215" s="69" t="str">
        <f>IF(ISBLANK(Perigon!M3210),"",Perigon!M3210)</f>
        <v/>
      </c>
      <c r="J3215" s="98" t="str">
        <f>IF(ISBLANK(Perigon!N3210),"",Perigon!N3210)</f>
        <v/>
      </c>
      <c r="K3215" s="99" t="str">
        <f>IF(ISBLANK(Perigon!J3210),"",Perigon!T3210)</f>
        <v/>
      </c>
      <c r="L3215" s="95" t="str">
        <f>IF(ISBLANK(Perigon!O3210),"",Perigon!O3210)</f>
        <v/>
      </c>
      <c r="M3215" s="95" t="str">
        <f>IF(ISBLANK(Perigon!R3210),"",Perigon!R3210)</f>
        <v/>
      </c>
      <c r="N3215" s="95" t="str">
        <f>IF(ISBLANK(Perigon!P3210),"",Perigon!P3210)</f>
        <v/>
      </c>
      <c r="O3215" s="38" t="str">
        <f>IF($L3215="","",VLOOKUP($R3215,Tarife!$A$2:$R$599,13,FALSE))</f>
        <v/>
      </c>
      <c r="P3215" s="38" t="str">
        <f t="shared" si="50"/>
        <v/>
      </c>
      <c r="R3215" s="100" t="str">
        <f>Zusammenzug!$C$25&amp;"-"&amp;Zusammenzug!$A$7&amp;"-"&amp;Leistungen!L3215</f>
        <v>2024-0-</v>
      </c>
    </row>
    <row r="3216" spans="1:18" x14ac:dyDescent="0.2">
      <c r="A3216" s="95" t="str">
        <f>IF(ISBLANK(Perigon!E3211),"",Perigon!E3211)</f>
        <v/>
      </c>
      <c r="B3216" s="95" t="str">
        <f>IF(ISBLANK(Perigon!G3211),"",Perigon!G3211)</f>
        <v/>
      </c>
      <c r="C3216" s="96" t="str">
        <f>IF(ISBLANK(Perigon!I3211),"",Perigon!I3211)</f>
        <v/>
      </c>
      <c r="D3216" s="97" t="str">
        <f>IF(ISBLANK(Perigon!J3211),"",Perigon!J3211)</f>
        <v/>
      </c>
      <c r="E3216" s="64" t="str">
        <f>IF(ISBLANK(Perigon!K3211),"",Perigon!K3211)</f>
        <v/>
      </c>
      <c r="F3216" s="65"/>
      <c r="G3216" s="64"/>
      <c r="H3216" s="69" t="str">
        <f>IF(ISBLANK(Perigon!L3211),"",Perigon!L3211)</f>
        <v/>
      </c>
      <c r="I3216" s="69" t="str">
        <f>IF(ISBLANK(Perigon!M3211),"",Perigon!M3211)</f>
        <v/>
      </c>
      <c r="J3216" s="98" t="str">
        <f>IF(ISBLANK(Perigon!N3211),"",Perigon!N3211)</f>
        <v/>
      </c>
      <c r="K3216" s="99" t="str">
        <f>IF(ISBLANK(Perigon!J3211),"",Perigon!T3211)</f>
        <v/>
      </c>
      <c r="L3216" s="95" t="str">
        <f>IF(ISBLANK(Perigon!O3211),"",Perigon!O3211)</f>
        <v/>
      </c>
      <c r="M3216" s="95" t="str">
        <f>IF(ISBLANK(Perigon!R3211),"",Perigon!R3211)</f>
        <v/>
      </c>
      <c r="N3216" s="95" t="str">
        <f>IF(ISBLANK(Perigon!P3211),"",Perigon!P3211)</f>
        <v/>
      </c>
      <c r="O3216" s="38" t="str">
        <f>IF($L3216="","",VLOOKUP($R3216,Tarife!$A$2:$R$599,13,FALSE))</f>
        <v/>
      </c>
      <c r="P3216" s="38" t="str">
        <f t="shared" si="50"/>
        <v/>
      </c>
      <c r="R3216" s="100" t="str">
        <f>Zusammenzug!$C$25&amp;"-"&amp;Zusammenzug!$A$7&amp;"-"&amp;Leistungen!L3216</f>
        <v>2024-0-</v>
      </c>
    </row>
    <row r="3217" spans="1:18" x14ac:dyDescent="0.2">
      <c r="A3217" s="95" t="str">
        <f>IF(ISBLANK(Perigon!E3212),"",Perigon!E3212)</f>
        <v/>
      </c>
      <c r="B3217" s="95" t="str">
        <f>IF(ISBLANK(Perigon!G3212),"",Perigon!G3212)</f>
        <v/>
      </c>
      <c r="C3217" s="96" t="str">
        <f>IF(ISBLANK(Perigon!I3212),"",Perigon!I3212)</f>
        <v/>
      </c>
      <c r="D3217" s="97" t="str">
        <f>IF(ISBLANK(Perigon!J3212),"",Perigon!J3212)</f>
        <v/>
      </c>
      <c r="E3217" s="64" t="str">
        <f>IF(ISBLANK(Perigon!K3212),"",Perigon!K3212)</f>
        <v/>
      </c>
      <c r="F3217" s="65"/>
      <c r="G3217" s="64"/>
      <c r="H3217" s="69" t="str">
        <f>IF(ISBLANK(Perigon!L3212),"",Perigon!L3212)</f>
        <v/>
      </c>
      <c r="I3217" s="69" t="str">
        <f>IF(ISBLANK(Perigon!M3212),"",Perigon!M3212)</f>
        <v/>
      </c>
      <c r="J3217" s="98" t="str">
        <f>IF(ISBLANK(Perigon!N3212),"",Perigon!N3212)</f>
        <v/>
      </c>
      <c r="K3217" s="99" t="str">
        <f>IF(ISBLANK(Perigon!J3212),"",Perigon!T3212)</f>
        <v/>
      </c>
      <c r="L3217" s="95" t="str">
        <f>IF(ISBLANK(Perigon!O3212),"",Perigon!O3212)</f>
        <v/>
      </c>
      <c r="M3217" s="95" t="str">
        <f>IF(ISBLANK(Perigon!R3212),"",Perigon!R3212)</f>
        <v/>
      </c>
      <c r="N3217" s="95" t="str">
        <f>IF(ISBLANK(Perigon!P3212),"",Perigon!P3212)</f>
        <v/>
      </c>
      <c r="O3217" s="38" t="str">
        <f>IF($L3217="","",VLOOKUP($R3217,Tarife!$A$2:$R$599,13,FALSE))</f>
        <v/>
      </c>
      <c r="P3217" s="38" t="str">
        <f t="shared" si="50"/>
        <v/>
      </c>
      <c r="R3217" s="100" t="str">
        <f>Zusammenzug!$C$25&amp;"-"&amp;Zusammenzug!$A$7&amp;"-"&amp;Leistungen!L3217</f>
        <v>2024-0-</v>
      </c>
    </row>
    <row r="3218" spans="1:18" x14ac:dyDescent="0.2">
      <c r="A3218" s="95" t="str">
        <f>IF(ISBLANK(Perigon!E3213),"",Perigon!E3213)</f>
        <v/>
      </c>
      <c r="B3218" s="95" t="str">
        <f>IF(ISBLANK(Perigon!G3213),"",Perigon!G3213)</f>
        <v/>
      </c>
      <c r="C3218" s="96" t="str">
        <f>IF(ISBLANK(Perigon!I3213),"",Perigon!I3213)</f>
        <v/>
      </c>
      <c r="D3218" s="97" t="str">
        <f>IF(ISBLANK(Perigon!J3213),"",Perigon!J3213)</f>
        <v/>
      </c>
      <c r="E3218" s="64" t="str">
        <f>IF(ISBLANK(Perigon!K3213),"",Perigon!K3213)</f>
        <v/>
      </c>
      <c r="F3218" s="65"/>
      <c r="G3218" s="64"/>
      <c r="H3218" s="69" t="str">
        <f>IF(ISBLANK(Perigon!L3213),"",Perigon!L3213)</f>
        <v/>
      </c>
      <c r="I3218" s="69" t="str">
        <f>IF(ISBLANK(Perigon!M3213),"",Perigon!M3213)</f>
        <v/>
      </c>
      <c r="J3218" s="98" t="str">
        <f>IF(ISBLANK(Perigon!N3213),"",Perigon!N3213)</f>
        <v/>
      </c>
      <c r="K3218" s="99" t="str">
        <f>IF(ISBLANK(Perigon!J3213),"",Perigon!T3213)</f>
        <v/>
      </c>
      <c r="L3218" s="95" t="str">
        <f>IF(ISBLANK(Perigon!O3213),"",Perigon!O3213)</f>
        <v/>
      </c>
      <c r="M3218" s="95" t="str">
        <f>IF(ISBLANK(Perigon!R3213),"",Perigon!R3213)</f>
        <v/>
      </c>
      <c r="N3218" s="95" t="str">
        <f>IF(ISBLANK(Perigon!P3213),"",Perigon!P3213)</f>
        <v/>
      </c>
      <c r="O3218" s="38" t="str">
        <f>IF($L3218="","",VLOOKUP($R3218,Tarife!$A$2:$R$599,13,FALSE))</f>
        <v/>
      </c>
      <c r="P3218" s="38" t="str">
        <f t="shared" si="50"/>
        <v/>
      </c>
      <c r="R3218" s="100" t="str">
        <f>Zusammenzug!$C$25&amp;"-"&amp;Zusammenzug!$A$7&amp;"-"&amp;Leistungen!L3218</f>
        <v>2024-0-</v>
      </c>
    </row>
    <row r="3219" spans="1:18" x14ac:dyDescent="0.2">
      <c r="A3219" s="95" t="str">
        <f>IF(ISBLANK(Perigon!E3214),"",Perigon!E3214)</f>
        <v/>
      </c>
      <c r="B3219" s="95" t="str">
        <f>IF(ISBLANK(Perigon!G3214),"",Perigon!G3214)</f>
        <v/>
      </c>
      <c r="C3219" s="96" t="str">
        <f>IF(ISBLANK(Perigon!I3214),"",Perigon!I3214)</f>
        <v/>
      </c>
      <c r="D3219" s="97" t="str">
        <f>IF(ISBLANK(Perigon!J3214),"",Perigon!J3214)</f>
        <v/>
      </c>
      <c r="E3219" s="64" t="str">
        <f>IF(ISBLANK(Perigon!K3214),"",Perigon!K3214)</f>
        <v/>
      </c>
      <c r="F3219" s="65"/>
      <c r="G3219" s="64"/>
      <c r="H3219" s="69" t="str">
        <f>IF(ISBLANK(Perigon!L3214),"",Perigon!L3214)</f>
        <v/>
      </c>
      <c r="I3219" s="69" t="str">
        <f>IF(ISBLANK(Perigon!M3214),"",Perigon!M3214)</f>
        <v/>
      </c>
      <c r="J3219" s="98" t="str">
        <f>IF(ISBLANK(Perigon!N3214),"",Perigon!N3214)</f>
        <v/>
      </c>
      <c r="K3219" s="99" t="str">
        <f>IF(ISBLANK(Perigon!J3214),"",Perigon!T3214)</f>
        <v/>
      </c>
      <c r="L3219" s="95" t="str">
        <f>IF(ISBLANK(Perigon!O3214),"",Perigon!O3214)</f>
        <v/>
      </c>
      <c r="M3219" s="95" t="str">
        <f>IF(ISBLANK(Perigon!R3214),"",Perigon!R3214)</f>
        <v/>
      </c>
      <c r="N3219" s="95" t="str">
        <f>IF(ISBLANK(Perigon!P3214),"",Perigon!P3214)</f>
        <v/>
      </c>
      <c r="O3219" s="38" t="str">
        <f>IF($L3219="","",VLOOKUP($R3219,Tarife!$A$2:$R$599,13,FALSE))</f>
        <v/>
      </c>
      <c r="P3219" s="38" t="str">
        <f t="shared" si="50"/>
        <v/>
      </c>
      <c r="R3219" s="100" t="str">
        <f>Zusammenzug!$C$25&amp;"-"&amp;Zusammenzug!$A$7&amp;"-"&amp;Leistungen!L3219</f>
        <v>2024-0-</v>
      </c>
    </row>
    <row r="3220" spans="1:18" x14ac:dyDescent="0.2">
      <c r="A3220" s="95" t="str">
        <f>IF(ISBLANK(Perigon!E3215),"",Perigon!E3215)</f>
        <v/>
      </c>
      <c r="B3220" s="95" t="str">
        <f>IF(ISBLANK(Perigon!G3215),"",Perigon!G3215)</f>
        <v/>
      </c>
      <c r="C3220" s="96" t="str">
        <f>IF(ISBLANK(Perigon!I3215),"",Perigon!I3215)</f>
        <v/>
      </c>
      <c r="D3220" s="97" t="str">
        <f>IF(ISBLANK(Perigon!J3215),"",Perigon!J3215)</f>
        <v/>
      </c>
      <c r="E3220" s="64" t="str">
        <f>IF(ISBLANK(Perigon!K3215),"",Perigon!K3215)</f>
        <v/>
      </c>
      <c r="F3220" s="65"/>
      <c r="G3220" s="64"/>
      <c r="H3220" s="69" t="str">
        <f>IF(ISBLANK(Perigon!L3215),"",Perigon!L3215)</f>
        <v/>
      </c>
      <c r="I3220" s="69" t="str">
        <f>IF(ISBLANK(Perigon!M3215),"",Perigon!M3215)</f>
        <v/>
      </c>
      <c r="J3220" s="98" t="str">
        <f>IF(ISBLANK(Perigon!N3215),"",Perigon!N3215)</f>
        <v/>
      </c>
      <c r="K3220" s="99" t="str">
        <f>IF(ISBLANK(Perigon!J3215),"",Perigon!T3215)</f>
        <v/>
      </c>
      <c r="L3220" s="95" t="str">
        <f>IF(ISBLANK(Perigon!O3215),"",Perigon!O3215)</f>
        <v/>
      </c>
      <c r="M3220" s="95" t="str">
        <f>IF(ISBLANK(Perigon!R3215),"",Perigon!R3215)</f>
        <v/>
      </c>
      <c r="N3220" s="95" t="str">
        <f>IF(ISBLANK(Perigon!P3215),"",Perigon!P3215)</f>
        <v/>
      </c>
      <c r="O3220" s="38" t="str">
        <f>IF($L3220="","",VLOOKUP($R3220,Tarife!$A$2:$R$599,13,FALSE))</f>
        <v/>
      </c>
      <c r="P3220" s="38" t="str">
        <f t="shared" si="50"/>
        <v/>
      </c>
      <c r="R3220" s="100" t="str">
        <f>Zusammenzug!$C$25&amp;"-"&amp;Zusammenzug!$A$7&amp;"-"&amp;Leistungen!L3220</f>
        <v>2024-0-</v>
      </c>
    </row>
    <row r="3221" spans="1:18" x14ac:dyDescent="0.2">
      <c r="A3221" s="95" t="str">
        <f>IF(ISBLANK(Perigon!E3216),"",Perigon!E3216)</f>
        <v/>
      </c>
      <c r="B3221" s="95" t="str">
        <f>IF(ISBLANK(Perigon!G3216),"",Perigon!G3216)</f>
        <v/>
      </c>
      <c r="C3221" s="96" t="str">
        <f>IF(ISBLANK(Perigon!I3216),"",Perigon!I3216)</f>
        <v/>
      </c>
      <c r="D3221" s="97" t="str">
        <f>IF(ISBLANK(Perigon!J3216),"",Perigon!J3216)</f>
        <v/>
      </c>
      <c r="E3221" s="64" t="str">
        <f>IF(ISBLANK(Perigon!K3216),"",Perigon!K3216)</f>
        <v/>
      </c>
      <c r="F3221" s="65"/>
      <c r="G3221" s="64"/>
      <c r="H3221" s="69" t="str">
        <f>IF(ISBLANK(Perigon!L3216),"",Perigon!L3216)</f>
        <v/>
      </c>
      <c r="I3221" s="69" t="str">
        <f>IF(ISBLANK(Perigon!M3216),"",Perigon!M3216)</f>
        <v/>
      </c>
      <c r="J3221" s="98" t="str">
        <f>IF(ISBLANK(Perigon!N3216),"",Perigon!N3216)</f>
        <v/>
      </c>
      <c r="K3221" s="99" t="str">
        <f>IF(ISBLANK(Perigon!J3216),"",Perigon!T3216)</f>
        <v/>
      </c>
      <c r="L3221" s="95" t="str">
        <f>IF(ISBLANK(Perigon!O3216),"",Perigon!O3216)</f>
        <v/>
      </c>
      <c r="M3221" s="95" t="str">
        <f>IF(ISBLANK(Perigon!R3216),"",Perigon!R3216)</f>
        <v/>
      </c>
      <c r="N3221" s="95" t="str">
        <f>IF(ISBLANK(Perigon!P3216),"",Perigon!P3216)</f>
        <v/>
      </c>
      <c r="O3221" s="38" t="str">
        <f>IF($L3221="","",VLOOKUP($R3221,Tarife!$A$2:$R$599,13,FALSE))</f>
        <v/>
      </c>
      <c r="P3221" s="38" t="str">
        <f t="shared" si="50"/>
        <v/>
      </c>
      <c r="R3221" s="100" t="str">
        <f>Zusammenzug!$C$25&amp;"-"&amp;Zusammenzug!$A$7&amp;"-"&amp;Leistungen!L3221</f>
        <v>2024-0-</v>
      </c>
    </row>
    <row r="3222" spans="1:18" x14ac:dyDescent="0.2">
      <c r="A3222" s="95" t="str">
        <f>IF(ISBLANK(Perigon!E3217),"",Perigon!E3217)</f>
        <v/>
      </c>
      <c r="B3222" s="95" t="str">
        <f>IF(ISBLANK(Perigon!G3217),"",Perigon!G3217)</f>
        <v/>
      </c>
      <c r="C3222" s="96" t="str">
        <f>IF(ISBLANK(Perigon!I3217),"",Perigon!I3217)</f>
        <v/>
      </c>
      <c r="D3222" s="97" t="str">
        <f>IF(ISBLANK(Perigon!J3217),"",Perigon!J3217)</f>
        <v/>
      </c>
      <c r="E3222" s="64" t="str">
        <f>IF(ISBLANK(Perigon!K3217),"",Perigon!K3217)</f>
        <v/>
      </c>
      <c r="F3222" s="65"/>
      <c r="G3222" s="64"/>
      <c r="H3222" s="69" t="str">
        <f>IF(ISBLANK(Perigon!L3217),"",Perigon!L3217)</f>
        <v/>
      </c>
      <c r="I3222" s="69" t="str">
        <f>IF(ISBLANK(Perigon!M3217),"",Perigon!M3217)</f>
        <v/>
      </c>
      <c r="J3222" s="98" t="str">
        <f>IF(ISBLANK(Perigon!N3217),"",Perigon!N3217)</f>
        <v/>
      </c>
      <c r="K3222" s="99" t="str">
        <f>IF(ISBLANK(Perigon!J3217),"",Perigon!T3217)</f>
        <v/>
      </c>
      <c r="L3222" s="95" t="str">
        <f>IF(ISBLANK(Perigon!O3217),"",Perigon!O3217)</f>
        <v/>
      </c>
      <c r="M3222" s="95" t="str">
        <f>IF(ISBLANK(Perigon!R3217),"",Perigon!R3217)</f>
        <v/>
      </c>
      <c r="N3222" s="95" t="str">
        <f>IF(ISBLANK(Perigon!P3217),"",Perigon!P3217)</f>
        <v/>
      </c>
      <c r="O3222" s="38" t="str">
        <f>IF($L3222="","",VLOOKUP($R3222,Tarife!$A$2:$R$599,13,FALSE))</f>
        <v/>
      </c>
      <c r="P3222" s="38" t="str">
        <f t="shared" si="50"/>
        <v/>
      </c>
      <c r="R3222" s="100" t="str">
        <f>Zusammenzug!$C$25&amp;"-"&amp;Zusammenzug!$A$7&amp;"-"&amp;Leistungen!L3222</f>
        <v>2024-0-</v>
      </c>
    </row>
    <row r="3223" spans="1:18" x14ac:dyDescent="0.2">
      <c r="A3223" s="95" t="str">
        <f>IF(ISBLANK(Perigon!E3218),"",Perigon!E3218)</f>
        <v/>
      </c>
      <c r="B3223" s="95" t="str">
        <f>IF(ISBLANK(Perigon!G3218),"",Perigon!G3218)</f>
        <v/>
      </c>
      <c r="C3223" s="96" t="str">
        <f>IF(ISBLANK(Perigon!I3218),"",Perigon!I3218)</f>
        <v/>
      </c>
      <c r="D3223" s="97" t="str">
        <f>IF(ISBLANK(Perigon!J3218),"",Perigon!J3218)</f>
        <v/>
      </c>
      <c r="E3223" s="64" t="str">
        <f>IF(ISBLANK(Perigon!K3218),"",Perigon!K3218)</f>
        <v/>
      </c>
      <c r="F3223" s="65"/>
      <c r="G3223" s="64"/>
      <c r="H3223" s="69" t="str">
        <f>IF(ISBLANK(Perigon!L3218),"",Perigon!L3218)</f>
        <v/>
      </c>
      <c r="I3223" s="69" t="str">
        <f>IF(ISBLANK(Perigon!M3218),"",Perigon!M3218)</f>
        <v/>
      </c>
      <c r="J3223" s="98" t="str">
        <f>IF(ISBLANK(Perigon!N3218),"",Perigon!N3218)</f>
        <v/>
      </c>
      <c r="K3223" s="99" t="str">
        <f>IF(ISBLANK(Perigon!J3218),"",Perigon!T3218)</f>
        <v/>
      </c>
      <c r="L3223" s="95" t="str">
        <f>IF(ISBLANK(Perigon!O3218),"",Perigon!O3218)</f>
        <v/>
      </c>
      <c r="M3223" s="95" t="str">
        <f>IF(ISBLANK(Perigon!R3218),"",Perigon!R3218)</f>
        <v/>
      </c>
      <c r="N3223" s="95" t="str">
        <f>IF(ISBLANK(Perigon!P3218),"",Perigon!P3218)</f>
        <v/>
      </c>
      <c r="O3223" s="38" t="str">
        <f>IF($L3223="","",VLOOKUP($R3223,Tarife!$A$2:$R$599,13,FALSE))</f>
        <v/>
      </c>
      <c r="P3223" s="38" t="str">
        <f t="shared" si="50"/>
        <v/>
      </c>
      <c r="R3223" s="100" t="str">
        <f>Zusammenzug!$C$25&amp;"-"&amp;Zusammenzug!$A$7&amp;"-"&amp;Leistungen!L3223</f>
        <v>2024-0-</v>
      </c>
    </row>
    <row r="3224" spans="1:18" x14ac:dyDescent="0.2">
      <c r="A3224" s="95" t="str">
        <f>IF(ISBLANK(Perigon!E3219),"",Perigon!E3219)</f>
        <v/>
      </c>
      <c r="B3224" s="95" t="str">
        <f>IF(ISBLANK(Perigon!G3219),"",Perigon!G3219)</f>
        <v/>
      </c>
      <c r="C3224" s="96" t="str">
        <f>IF(ISBLANK(Perigon!I3219),"",Perigon!I3219)</f>
        <v/>
      </c>
      <c r="D3224" s="97" t="str">
        <f>IF(ISBLANK(Perigon!J3219),"",Perigon!J3219)</f>
        <v/>
      </c>
      <c r="E3224" s="64" t="str">
        <f>IF(ISBLANK(Perigon!K3219),"",Perigon!K3219)</f>
        <v/>
      </c>
      <c r="F3224" s="65"/>
      <c r="G3224" s="64"/>
      <c r="H3224" s="69" t="str">
        <f>IF(ISBLANK(Perigon!L3219),"",Perigon!L3219)</f>
        <v/>
      </c>
      <c r="I3224" s="69" t="str">
        <f>IF(ISBLANK(Perigon!M3219),"",Perigon!M3219)</f>
        <v/>
      </c>
      <c r="J3224" s="98" t="str">
        <f>IF(ISBLANK(Perigon!N3219),"",Perigon!N3219)</f>
        <v/>
      </c>
      <c r="K3224" s="99" t="str">
        <f>IF(ISBLANK(Perigon!J3219),"",Perigon!T3219)</f>
        <v/>
      </c>
      <c r="L3224" s="95" t="str">
        <f>IF(ISBLANK(Perigon!O3219),"",Perigon!O3219)</f>
        <v/>
      </c>
      <c r="M3224" s="95" t="str">
        <f>IF(ISBLANK(Perigon!R3219),"",Perigon!R3219)</f>
        <v/>
      </c>
      <c r="N3224" s="95" t="str">
        <f>IF(ISBLANK(Perigon!P3219),"",Perigon!P3219)</f>
        <v/>
      </c>
      <c r="O3224" s="38" t="str">
        <f>IF($L3224="","",VLOOKUP($R3224,Tarife!$A$2:$R$599,13,FALSE))</f>
        <v/>
      </c>
      <c r="P3224" s="38" t="str">
        <f t="shared" si="50"/>
        <v/>
      </c>
      <c r="R3224" s="100" t="str">
        <f>Zusammenzug!$C$25&amp;"-"&amp;Zusammenzug!$A$7&amp;"-"&amp;Leistungen!L3224</f>
        <v>2024-0-</v>
      </c>
    </row>
    <row r="3225" spans="1:18" x14ac:dyDescent="0.2">
      <c r="A3225" s="95" t="str">
        <f>IF(ISBLANK(Perigon!E3220),"",Perigon!E3220)</f>
        <v/>
      </c>
      <c r="B3225" s="95" t="str">
        <f>IF(ISBLANK(Perigon!G3220),"",Perigon!G3220)</f>
        <v/>
      </c>
      <c r="C3225" s="96" t="str">
        <f>IF(ISBLANK(Perigon!I3220),"",Perigon!I3220)</f>
        <v/>
      </c>
      <c r="D3225" s="97" t="str">
        <f>IF(ISBLANK(Perigon!J3220),"",Perigon!J3220)</f>
        <v/>
      </c>
      <c r="E3225" s="64" t="str">
        <f>IF(ISBLANK(Perigon!K3220),"",Perigon!K3220)</f>
        <v/>
      </c>
      <c r="F3225" s="65"/>
      <c r="G3225" s="64"/>
      <c r="H3225" s="69" t="str">
        <f>IF(ISBLANK(Perigon!L3220),"",Perigon!L3220)</f>
        <v/>
      </c>
      <c r="I3225" s="69" t="str">
        <f>IF(ISBLANK(Perigon!M3220),"",Perigon!M3220)</f>
        <v/>
      </c>
      <c r="J3225" s="98" t="str">
        <f>IF(ISBLANK(Perigon!N3220),"",Perigon!N3220)</f>
        <v/>
      </c>
      <c r="K3225" s="99" t="str">
        <f>IF(ISBLANK(Perigon!J3220),"",Perigon!T3220)</f>
        <v/>
      </c>
      <c r="L3225" s="95" t="str">
        <f>IF(ISBLANK(Perigon!O3220),"",Perigon!O3220)</f>
        <v/>
      </c>
      <c r="M3225" s="95" t="str">
        <f>IF(ISBLANK(Perigon!R3220),"",Perigon!R3220)</f>
        <v/>
      </c>
      <c r="N3225" s="95" t="str">
        <f>IF(ISBLANK(Perigon!P3220),"",Perigon!P3220)</f>
        <v/>
      </c>
      <c r="O3225" s="38" t="str">
        <f>IF($L3225="","",VLOOKUP($R3225,Tarife!$A$2:$R$599,13,FALSE))</f>
        <v/>
      </c>
      <c r="P3225" s="38" t="str">
        <f t="shared" si="50"/>
        <v/>
      </c>
      <c r="R3225" s="100" t="str">
        <f>Zusammenzug!$C$25&amp;"-"&amp;Zusammenzug!$A$7&amp;"-"&amp;Leistungen!L3225</f>
        <v>2024-0-</v>
      </c>
    </row>
    <row r="3226" spans="1:18" x14ac:dyDescent="0.2">
      <c r="A3226" s="95" t="str">
        <f>IF(ISBLANK(Perigon!E3221),"",Perigon!E3221)</f>
        <v/>
      </c>
      <c r="B3226" s="95" t="str">
        <f>IF(ISBLANK(Perigon!G3221),"",Perigon!G3221)</f>
        <v/>
      </c>
      <c r="C3226" s="96" t="str">
        <f>IF(ISBLANK(Perigon!I3221),"",Perigon!I3221)</f>
        <v/>
      </c>
      <c r="D3226" s="97" t="str">
        <f>IF(ISBLANK(Perigon!J3221),"",Perigon!J3221)</f>
        <v/>
      </c>
      <c r="E3226" s="64" t="str">
        <f>IF(ISBLANK(Perigon!K3221),"",Perigon!K3221)</f>
        <v/>
      </c>
      <c r="F3226" s="65"/>
      <c r="G3226" s="64"/>
      <c r="H3226" s="69" t="str">
        <f>IF(ISBLANK(Perigon!L3221),"",Perigon!L3221)</f>
        <v/>
      </c>
      <c r="I3226" s="69" t="str">
        <f>IF(ISBLANK(Perigon!M3221),"",Perigon!M3221)</f>
        <v/>
      </c>
      <c r="J3226" s="98" t="str">
        <f>IF(ISBLANK(Perigon!N3221),"",Perigon!N3221)</f>
        <v/>
      </c>
      <c r="K3226" s="99" t="str">
        <f>IF(ISBLANK(Perigon!J3221),"",Perigon!T3221)</f>
        <v/>
      </c>
      <c r="L3226" s="95" t="str">
        <f>IF(ISBLANK(Perigon!O3221),"",Perigon!O3221)</f>
        <v/>
      </c>
      <c r="M3226" s="95" t="str">
        <f>IF(ISBLANK(Perigon!R3221),"",Perigon!R3221)</f>
        <v/>
      </c>
      <c r="N3226" s="95" t="str">
        <f>IF(ISBLANK(Perigon!P3221),"",Perigon!P3221)</f>
        <v/>
      </c>
      <c r="O3226" s="38" t="str">
        <f>IF($L3226="","",VLOOKUP($R3226,Tarife!$A$2:$R$599,13,FALSE))</f>
        <v/>
      </c>
      <c r="P3226" s="38" t="str">
        <f t="shared" si="50"/>
        <v/>
      </c>
      <c r="R3226" s="100" t="str">
        <f>Zusammenzug!$C$25&amp;"-"&amp;Zusammenzug!$A$7&amp;"-"&amp;Leistungen!L3226</f>
        <v>2024-0-</v>
      </c>
    </row>
    <row r="3227" spans="1:18" x14ac:dyDescent="0.2">
      <c r="A3227" s="95" t="str">
        <f>IF(ISBLANK(Perigon!E3222),"",Perigon!E3222)</f>
        <v/>
      </c>
      <c r="B3227" s="95" t="str">
        <f>IF(ISBLANK(Perigon!G3222),"",Perigon!G3222)</f>
        <v/>
      </c>
      <c r="C3227" s="96" t="str">
        <f>IF(ISBLANK(Perigon!I3222),"",Perigon!I3222)</f>
        <v/>
      </c>
      <c r="D3227" s="97" t="str">
        <f>IF(ISBLANK(Perigon!J3222),"",Perigon!J3222)</f>
        <v/>
      </c>
      <c r="E3227" s="64" t="str">
        <f>IF(ISBLANK(Perigon!K3222),"",Perigon!K3222)</f>
        <v/>
      </c>
      <c r="F3227" s="65"/>
      <c r="G3227" s="64"/>
      <c r="H3227" s="69" t="str">
        <f>IF(ISBLANK(Perigon!L3222),"",Perigon!L3222)</f>
        <v/>
      </c>
      <c r="I3227" s="69" t="str">
        <f>IF(ISBLANK(Perigon!M3222),"",Perigon!M3222)</f>
        <v/>
      </c>
      <c r="J3227" s="98" t="str">
        <f>IF(ISBLANK(Perigon!N3222),"",Perigon!N3222)</f>
        <v/>
      </c>
      <c r="K3227" s="99" t="str">
        <f>IF(ISBLANK(Perigon!J3222),"",Perigon!T3222)</f>
        <v/>
      </c>
      <c r="L3227" s="95" t="str">
        <f>IF(ISBLANK(Perigon!O3222),"",Perigon!O3222)</f>
        <v/>
      </c>
      <c r="M3227" s="95" t="str">
        <f>IF(ISBLANK(Perigon!R3222),"",Perigon!R3222)</f>
        <v/>
      </c>
      <c r="N3227" s="95" t="str">
        <f>IF(ISBLANK(Perigon!P3222),"",Perigon!P3222)</f>
        <v/>
      </c>
      <c r="O3227" s="38" t="str">
        <f>IF($L3227="","",VLOOKUP($R3227,Tarife!$A$2:$R$599,13,FALSE))</f>
        <v/>
      </c>
      <c r="P3227" s="38" t="str">
        <f t="shared" si="50"/>
        <v/>
      </c>
      <c r="R3227" s="100" t="str">
        <f>Zusammenzug!$C$25&amp;"-"&amp;Zusammenzug!$A$7&amp;"-"&amp;Leistungen!L3227</f>
        <v>2024-0-</v>
      </c>
    </row>
    <row r="3228" spans="1:18" x14ac:dyDescent="0.2">
      <c r="A3228" s="95" t="str">
        <f>IF(ISBLANK(Perigon!E3223),"",Perigon!E3223)</f>
        <v/>
      </c>
      <c r="B3228" s="95" t="str">
        <f>IF(ISBLANK(Perigon!G3223),"",Perigon!G3223)</f>
        <v/>
      </c>
      <c r="C3228" s="96" t="str">
        <f>IF(ISBLANK(Perigon!I3223),"",Perigon!I3223)</f>
        <v/>
      </c>
      <c r="D3228" s="97" t="str">
        <f>IF(ISBLANK(Perigon!J3223),"",Perigon!J3223)</f>
        <v/>
      </c>
      <c r="E3228" s="64" t="str">
        <f>IF(ISBLANK(Perigon!K3223),"",Perigon!K3223)</f>
        <v/>
      </c>
      <c r="F3228" s="65"/>
      <c r="G3228" s="64"/>
      <c r="H3228" s="69" t="str">
        <f>IF(ISBLANK(Perigon!L3223),"",Perigon!L3223)</f>
        <v/>
      </c>
      <c r="I3228" s="69" t="str">
        <f>IF(ISBLANK(Perigon!M3223),"",Perigon!M3223)</f>
        <v/>
      </c>
      <c r="J3228" s="98" t="str">
        <f>IF(ISBLANK(Perigon!N3223),"",Perigon!N3223)</f>
        <v/>
      </c>
      <c r="K3228" s="99" t="str">
        <f>IF(ISBLANK(Perigon!J3223),"",Perigon!T3223)</f>
        <v/>
      </c>
      <c r="L3228" s="95" t="str">
        <f>IF(ISBLANK(Perigon!O3223),"",Perigon!O3223)</f>
        <v/>
      </c>
      <c r="M3228" s="95" t="str">
        <f>IF(ISBLANK(Perigon!R3223),"",Perigon!R3223)</f>
        <v/>
      </c>
      <c r="N3228" s="95" t="str">
        <f>IF(ISBLANK(Perigon!P3223),"",Perigon!P3223)</f>
        <v/>
      </c>
      <c r="O3228" s="38" t="str">
        <f>IF($L3228="","",VLOOKUP($R3228,Tarife!$A$2:$R$599,13,FALSE))</f>
        <v/>
      </c>
      <c r="P3228" s="38" t="str">
        <f t="shared" si="50"/>
        <v/>
      </c>
      <c r="R3228" s="100" t="str">
        <f>Zusammenzug!$C$25&amp;"-"&amp;Zusammenzug!$A$7&amp;"-"&amp;Leistungen!L3228</f>
        <v>2024-0-</v>
      </c>
    </row>
    <row r="3229" spans="1:18" x14ac:dyDescent="0.2">
      <c r="A3229" s="95" t="str">
        <f>IF(ISBLANK(Perigon!E3224),"",Perigon!E3224)</f>
        <v/>
      </c>
      <c r="B3229" s="95" t="str">
        <f>IF(ISBLANK(Perigon!G3224),"",Perigon!G3224)</f>
        <v/>
      </c>
      <c r="C3229" s="96" t="str">
        <f>IF(ISBLANK(Perigon!I3224),"",Perigon!I3224)</f>
        <v/>
      </c>
      <c r="D3229" s="97" t="str">
        <f>IF(ISBLANK(Perigon!J3224),"",Perigon!J3224)</f>
        <v/>
      </c>
      <c r="E3229" s="64" t="str">
        <f>IF(ISBLANK(Perigon!K3224),"",Perigon!K3224)</f>
        <v/>
      </c>
      <c r="F3229" s="65"/>
      <c r="G3229" s="64"/>
      <c r="H3229" s="69" t="str">
        <f>IF(ISBLANK(Perigon!L3224),"",Perigon!L3224)</f>
        <v/>
      </c>
      <c r="I3229" s="69" t="str">
        <f>IF(ISBLANK(Perigon!M3224),"",Perigon!M3224)</f>
        <v/>
      </c>
      <c r="J3229" s="98" t="str">
        <f>IF(ISBLANK(Perigon!N3224),"",Perigon!N3224)</f>
        <v/>
      </c>
      <c r="K3229" s="99" t="str">
        <f>IF(ISBLANK(Perigon!J3224),"",Perigon!T3224)</f>
        <v/>
      </c>
      <c r="L3229" s="95" t="str">
        <f>IF(ISBLANK(Perigon!O3224),"",Perigon!O3224)</f>
        <v/>
      </c>
      <c r="M3229" s="95" t="str">
        <f>IF(ISBLANK(Perigon!R3224),"",Perigon!R3224)</f>
        <v/>
      </c>
      <c r="N3229" s="95" t="str">
        <f>IF(ISBLANK(Perigon!P3224),"",Perigon!P3224)</f>
        <v/>
      </c>
      <c r="O3229" s="38" t="str">
        <f>IF($L3229="","",VLOOKUP($R3229,Tarife!$A$2:$R$599,13,FALSE))</f>
        <v/>
      </c>
      <c r="P3229" s="38" t="str">
        <f t="shared" si="50"/>
        <v/>
      </c>
      <c r="R3229" s="100" t="str">
        <f>Zusammenzug!$C$25&amp;"-"&amp;Zusammenzug!$A$7&amp;"-"&amp;Leistungen!L3229</f>
        <v>2024-0-</v>
      </c>
    </row>
    <row r="3230" spans="1:18" x14ac:dyDescent="0.2">
      <c r="A3230" s="95" t="str">
        <f>IF(ISBLANK(Perigon!E3225),"",Perigon!E3225)</f>
        <v/>
      </c>
      <c r="B3230" s="95" t="str">
        <f>IF(ISBLANK(Perigon!G3225),"",Perigon!G3225)</f>
        <v/>
      </c>
      <c r="C3230" s="96" t="str">
        <f>IF(ISBLANK(Perigon!I3225),"",Perigon!I3225)</f>
        <v/>
      </c>
      <c r="D3230" s="97" t="str">
        <f>IF(ISBLANK(Perigon!J3225),"",Perigon!J3225)</f>
        <v/>
      </c>
      <c r="E3230" s="64" t="str">
        <f>IF(ISBLANK(Perigon!K3225),"",Perigon!K3225)</f>
        <v/>
      </c>
      <c r="F3230" s="65"/>
      <c r="G3230" s="64"/>
      <c r="H3230" s="69" t="str">
        <f>IF(ISBLANK(Perigon!L3225),"",Perigon!L3225)</f>
        <v/>
      </c>
      <c r="I3230" s="69" t="str">
        <f>IF(ISBLANK(Perigon!M3225),"",Perigon!M3225)</f>
        <v/>
      </c>
      <c r="J3230" s="98" t="str">
        <f>IF(ISBLANK(Perigon!N3225),"",Perigon!N3225)</f>
        <v/>
      </c>
      <c r="K3230" s="99" t="str">
        <f>IF(ISBLANK(Perigon!J3225),"",Perigon!T3225)</f>
        <v/>
      </c>
      <c r="L3230" s="95" t="str">
        <f>IF(ISBLANK(Perigon!O3225),"",Perigon!O3225)</f>
        <v/>
      </c>
      <c r="M3230" s="95" t="str">
        <f>IF(ISBLANK(Perigon!R3225),"",Perigon!R3225)</f>
        <v/>
      </c>
      <c r="N3230" s="95" t="str">
        <f>IF(ISBLANK(Perigon!P3225),"",Perigon!P3225)</f>
        <v/>
      </c>
      <c r="O3230" s="38" t="str">
        <f>IF($L3230="","",VLOOKUP($R3230,Tarife!$A$2:$R$599,13,FALSE))</f>
        <v/>
      </c>
      <c r="P3230" s="38" t="str">
        <f t="shared" si="50"/>
        <v/>
      </c>
      <c r="R3230" s="100" t="str">
        <f>Zusammenzug!$C$25&amp;"-"&amp;Zusammenzug!$A$7&amp;"-"&amp;Leistungen!L3230</f>
        <v>2024-0-</v>
      </c>
    </row>
    <row r="3231" spans="1:18" x14ac:dyDescent="0.2">
      <c r="A3231" s="95" t="str">
        <f>IF(ISBLANK(Perigon!E3226),"",Perigon!E3226)</f>
        <v/>
      </c>
      <c r="B3231" s="95" t="str">
        <f>IF(ISBLANK(Perigon!G3226),"",Perigon!G3226)</f>
        <v/>
      </c>
      <c r="C3231" s="96" t="str">
        <f>IF(ISBLANK(Perigon!I3226),"",Perigon!I3226)</f>
        <v/>
      </c>
      <c r="D3231" s="97" t="str">
        <f>IF(ISBLANK(Perigon!J3226),"",Perigon!J3226)</f>
        <v/>
      </c>
      <c r="E3231" s="64" t="str">
        <f>IF(ISBLANK(Perigon!K3226),"",Perigon!K3226)</f>
        <v/>
      </c>
      <c r="F3231" s="65"/>
      <c r="G3231" s="64"/>
      <c r="H3231" s="69" t="str">
        <f>IF(ISBLANK(Perigon!L3226),"",Perigon!L3226)</f>
        <v/>
      </c>
      <c r="I3231" s="69" t="str">
        <f>IF(ISBLANK(Perigon!M3226),"",Perigon!M3226)</f>
        <v/>
      </c>
      <c r="J3231" s="98" t="str">
        <f>IF(ISBLANK(Perigon!N3226),"",Perigon!N3226)</f>
        <v/>
      </c>
      <c r="K3231" s="99" t="str">
        <f>IF(ISBLANK(Perigon!J3226),"",Perigon!T3226)</f>
        <v/>
      </c>
      <c r="L3231" s="95" t="str">
        <f>IF(ISBLANK(Perigon!O3226),"",Perigon!O3226)</f>
        <v/>
      </c>
      <c r="M3231" s="95" t="str">
        <f>IF(ISBLANK(Perigon!R3226),"",Perigon!R3226)</f>
        <v/>
      </c>
      <c r="N3231" s="95" t="str">
        <f>IF(ISBLANK(Perigon!P3226),"",Perigon!P3226)</f>
        <v/>
      </c>
      <c r="O3231" s="38" t="str">
        <f>IF($L3231="","",VLOOKUP($R3231,Tarife!$A$2:$R$599,13,FALSE))</f>
        <v/>
      </c>
      <c r="P3231" s="38" t="str">
        <f t="shared" si="50"/>
        <v/>
      </c>
      <c r="R3231" s="100" t="str">
        <f>Zusammenzug!$C$25&amp;"-"&amp;Zusammenzug!$A$7&amp;"-"&amp;Leistungen!L3231</f>
        <v>2024-0-</v>
      </c>
    </row>
    <row r="3232" spans="1:18" x14ac:dyDescent="0.2">
      <c r="A3232" s="95" t="str">
        <f>IF(ISBLANK(Perigon!E3227),"",Perigon!E3227)</f>
        <v/>
      </c>
      <c r="B3232" s="95" t="str">
        <f>IF(ISBLANK(Perigon!G3227),"",Perigon!G3227)</f>
        <v/>
      </c>
      <c r="C3232" s="96" t="str">
        <f>IF(ISBLANK(Perigon!I3227),"",Perigon!I3227)</f>
        <v/>
      </c>
      <c r="D3232" s="97" t="str">
        <f>IF(ISBLANK(Perigon!J3227),"",Perigon!J3227)</f>
        <v/>
      </c>
      <c r="E3232" s="64" t="str">
        <f>IF(ISBLANK(Perigon!K3227),"",Perigon!K3227)</f>
        <v/>
      </c>
      <c r="F3232" s="65"/>
      <c r="G3232" s="64"/>
      <c r="H3232" s="69" t="str">
        <f>IF(ISBLANK(Perigon!L3227),"",Perigon!L3227)</f>
        <v/>
      </c>
      <c r="I3232" s="69" t="str">
        <f>IF(ISBLANK(Perigon!M3227),"",Perigon!M3227)</f>
        <v/>
      </c>
      <c r="J3232" s="98" t="str">
        <f>IF(ISBLANK(Perigon!N3227),"",Perigon!N3227)</f>
        <v/>
      </c>
      <c r="K3232" s="99" t="str">
        <f>IF(ISBLANK(Perigon!J3227),"",Perigon!T3227)</f>
        <v/>
      </c>
      <c r="L3232" s="95" t="str">
        <f>IF(ISBLANK(Perigon!O3227),"",Perigon!O3227)</f>
        <v/>
      </c>
      <c r="M3232" s="95" t="str">
        <f>IF(ISBLANK(Perigon!R3227),"",Perigon!R3227)</f>
        <v/>
      </c>
      <c r="N3232" s="95" t="str">
        <f>IF(ISBLANK(Perigon!P3227),"",Perigon!P3227)</f>
        <v/>
      </c>
      <c r="O3232" s="38" t="str">
        <f>IF($L3232="","",VLOOKUP($R3232,Tarife!$A$2:$R$599,13,FALSE))</f>
        <v/>
      </c>
      <c r="P3232" s="38" t="str">
        <f t="shared" si="50"/>
        <v/>
      </c>
      <c r="R3232" s="100" t="str">
        <f>Zusammenzug!$C$25&amp;"-"&amp;Zusammenzug!$A$7&amp;"-"&amp;Leistungen!L3232</f>
        <v>2024-0-</v>
      </c>
    </row>
    <row r="3233" spans="1:18" x14ac:dyDescent="0.2">
      <c r="A3233" s="95" t="str">
        <f>IF(ISBLANK(Perigon!E3228),"",Perigon!E3228)</f>
        <v/>
      </c>
      <c r="B3233" s="95" t="str">
        <f>IF(ISBLANK(Perigon!G3228),"",Perigon!G3228)</f>
        <v/>
      </c>
      <c r="C3233" s="96" t="str">
        <f>IF(ISBLANK(Perigon!I3228),"",Perigon!I3228)</f>
        <v/>
      </c>
      <c r="D3233" s="97" t="str">
        <f>IF(ISBLANK(Perigon!J3228),"",Perigon!J3228)</f>
        <v/>
      </c>
      <c r="E3233" s="64" t="str">
        <f>IF(ISBLANK(Perigon!K3228),"",Perigon!K3228)</f>
        <v/>
      </c>
      <c r="F3233" s="65"/>
      <c r="G3233" s="64"/>
      <c r="H3233" s="69" t="str">
        <f>IF(ISBLANK(Perigon!L3228),"",Perigon!L3228)</f>
        <v/>
      </c>
      <c r="I3233" s="69" t="str">
        <f>IF(ISBLANK(Perigon!M3228),"",Perigon!M3228)</f>
        <v/>
      </c>
      <c r="J3233" s="98" t="str">
        <f>IF(ISBLANK(Perigon!N3228),"",Perigon!N3228)</f>
        <v/>
      </c>
      <c r="K3233" s="99" t="str">
        <f>IF(ISBLANK(Perigon!J3228),"",Perigon!T3228)</f>
        <v/>
      </c>
      <c r="L3233" s="95" t="str">
        <f>IF(ISBLANK(Perigon!O3228),"",Perigon!O3228)</f>
        <v/>
      </c>
      <c r="M3233" s="95" t="str">
        <f>IF(ISBLANK(Perigon!R3228),"",Perigon!R3228)</f>
        <v/>
      </c>
      <c r="N3233" s="95" t="str">
        <f>IF(ISBLANK(Perigon!P3228),"",Perigon!P3228)</f>
        <v/>
      </c>
      <c r="O3233" s="38" t="str">
        <f>IF($L3233="","",VLOOKUP($R3233,Tarife!$A$2:$R$599,13,FALSE))</f>
        <v/>
      </c>
      <c r="P3233" s="38" t="str">
        <f t="shared" si="50"/>
        <v/>
      </c>
      <c r="R3233" s="100" t="str">
        <f>Zusammenzug!$C$25&amp;"-"&amp;Zusammenzug!$A$7&amp;"-"&amp;Leistungen!L3233</f>
        <v>2024-0-</v>
      </c>
    </row>
    <row r="3234" spans="1:18" x14ac:dyDescent="0.2">
      <c r="A3234" s="95" t="str">
        <f>IF(ISBLANK(Perigon!E3229),"",Perigon!E3229)</f>
        <v/>
      </c>
      <c r="B3234" s="95" t="str">
        <f>IF(ISBLANK(Perigon!G3229),"",Perigon!G3229)</f>
        <v/>
      </c>
      <c r="C3234" s="96" t="str">
        <f>IF(ISBLANK(Perigon!I3229),"",Perigon!I3229)</f>
        <v/>
      </c>
      <c r="D3234" s="97" t="str">
        <f>IF(ISBLANK(Perigon!J3229),"",Perigon!J3229)</f>
        <v/>
      </c>
      <c r="E3234" s="64" t="str">
        <f>IF(ISBLANK(Perigon!K3229),"",Perigon!K3229)</f>
        <v/>
      </c>
      <c r="F3234" s="65"/>
      <c r="G3234" s="64"/>
      <c r="H3234" s="69" t="str">
        <f>IF(ISBLANK(Perigon!L3229),"",Perigon!L3229)</f>
        <v/>
      </c>
      <c r="I3234" s="69" t="str">
        <f>IF(ISBLANK(Perigon!M3229),"",Perigon!M3229)</f>
        <v/>
      </c>
      <c r="J3234" s="98" t="str">
        <f>IF(ISBLANK(Perigon!N3229),"",Perigon!N3229)</f>
        <v/>
      </c>
      <c r="K3234" s="99" t="str">
        <f>IF(ISBLANK(Perigon!J3229),"",Perigon!T3229)</f>
        <v/>
      </c>
      <c r="L3234" s="95" t="str">
        <f>IF(ISBLANK(Perigon!O3229),"",Perigon!O3229)</f>
        <v/>
      </c>
      <c r="M3234" s="95" t="str">
        <f>IF(ISBLANK(Perigon!R3229),"",Perigon!R3229)</f>
        <v/>
      </c>
      <c r="N3234" s="95" t="str">
        <f>IF(ISBLANK(Perigon!P3229),"",Perigon!P3229)</f>
        <v/>
      </c>
      <c r="O3234" s="38" t="str">
        <f>IF($L3234="","",VLOOKUP($R3234,Tarife!$A$2:$R$599,13,FALSE))</f>
        <v/>
      </c>
      <c r="P3234" s="38" t="str">
        <f t="shared" si="50"/>
        <v/>
      </c>
      <c r="R3234" s="100" t="str">
        <f>Zusammenzug!$C$25&amp;"-"&amp;Zusammenzug!$A$7&amp;"-"&amp;Leistungen!L3234</f>
        <v>2024-0-</v>
      </c>
    </row>
    <row r="3235" spans="1:18" x14ac:dyDescent="0.2">
      <c r="A3235" s="95" t="str">
        <f>IF(ISBLANK(Perigon!E3230),"",Perigon!E3230)</f>
        <v/>
      </c>
      <c r="B3235" s="95" t="str">
        <f>IF(ISBLANK(Perigon!G3230),"",Perigon!G3230)</f>
        <v/>
      </c>
      <c r="C3235" s="96" t="str">
        <f>IF(ISBLANK(Perigon!I3230),"",Perigon!I3230)</f>
        <v/>
      </c>
      <c r="D3235" s="97" t="str">
        <f>IF(ISBLANK(Perigon!J3230),"",Perigon!J3230)</f>
        <v/>
      </c>
      <c r="E3235" s="64" t="str">
        <f>IF(ISBLANK(Perigon!K3230),"",Perigon!K3230)</f>
        <v/>
      </c>
      <c r="F3235" s="65"/>
      <c r="G3235" s="64"/>
      <c r="H3235" s="69" t="str">
        <f>IF(ISBLANK(Perigon!L3230),"",Perigon!L3230)</f>
        <v/>
      </c>
      <c r="I3235" s="69" t="str">
        <f>IF(ISBLANK(Perigon!M3230),"",Perigon!M3230)</f>
        <v/>
      </c>
      <c r="J3235" s="98" t="str">
        <f>IF(ISBLANK(Perigon!N3230),"",Perigon!N3230)</f>
        <v/>
      </c>
      <c r="K3235" s="99" t="str">
        <f>IF(ISBLANK(Perigon!J3230),"",Perigon!T3230)</f>
        <v/>
      </c>
      <c r="L3235" s="95" t="str">
        <f>IF(ISBLANK(Perigon!O3230),"",Perigon!O3230)</f>
        <v/>
      </c>
      <c r="M3235" s="95" t="str">
        <f>IF(ISBLANK(Perigon!R3230),"",Perigon!R3230)</f>
        <v/>
      </c>
      <c r="N3235" s="95" t="str">
        <f>IF(ISBLANK(Perigon!P3230),"",Perigon!P3230)</f>
        <v/>
      </c>
      <c r="O3235" s="38" t="str">
        <f>IF($L3235="","",VLOOKUP($R3235,Tarife!$A$2:$R$599,13,FALSE))</f>
        <v/>
      </c>
      <c r="P3235" s="38" t="str">
        <f t="shared" si="50"/>
        <v/>
      </c>
      <c r="R3235" s="100" t="str">
        <f>Zusammenzug!$C$25&amp;"-"&amp;Zusammenzug!$A$7&amp;"-"&amp;Leistungen!L3235</f>
        <v>2024-0-</v>
      </c>
    </row>
    <row r="3236" spans="1:18" x14ac:dyDescent="0.2">
      <c r="A3236" s="95" t="str">
        <f>IF(ISBLANK(Perigon!E3231),"",Perigon!E3231)</f>
        <v/>
      </c>
      <c r="B3236" s="95" t="str">
        <f>IF(ISBLANK(Perigon!G3231),"",Perigon!G3231)</f>
        <v/>
      </c>
      <c r="C3236" s="96" t="str">
        <f>IF(ISBLANK(Perigon!I3231),"",Perigon!I3231)</f>
        <v/>
      </c>
      <c r="D3236" s="97" t="str">
        <f>IF(ISBLANK(Perigon!J3231),"",Perigon!J3231)</f>
        <v/>
      </c>
      <c r="E3236" s="64" t="str">
        <f>IF(ISBLANK(Perigon!K3231),"",Perigon!K3231)</f>
        <v/>
      </c>
      <c r="F3236" s="65"/>
      <c r="G3236" s="64"/>
      <c r="H3236" s="69" t="str">
        <f>IF(ISBLANK(Perigon!L3231),"",Perigon!L3231)</f>
        <v/>
      </c>
      <c r="I3236" s="69" t="str">
        <f>IF(ISBLANK(Perigon!M3231),"",Perigon!M3231)</f>
        <v/>
      </c>
      <c r="J3236" s="98" t="str">
        <f>IF(ISBLANK(Perigon!N3231),"",Perigon!N3231)</f>
        <v/>
      </c>
      <c r="K3236" s="99" t="str">
        <f>IF(ISBLANK(Perigon!J3231),"",Perigon!T3231)</f>
        <v/>
      </c>
      <c r="L3236" s="95" t="str">
        <f>IF(ISBLANK(Perigon!O3231),"",Perigon!O3231)</f>
        <v/>
      </c>
      <c r="M3236" s="95" t="str">
        <f>IF(ISBLANK(Perigon!R3231),"",Perigon!R3231)</f>
        <v/>
      </c>
      <c r="N3236" s="95" t="str">
        <f>IF(ISBLANK(Perigon!P3231),"",Perigon!P3231)</f>
        <v/>
      </c>
      <c r="O3236" s="38" t="str">
        <f>IF($L3236="","",VLOOKUP($R3236,Tarife!$A$2:$R$599,13,FALSE))</f>
        <v/>
      </c>
      <c r="P3236" s="38" t="str">
        <f t="shared" si="50"/>
        <v/>
      </c>
      <c r="R3236" s="100" t="str">
        <f>Zusammenzug!$C$25&amp;"-"&amp;Zusammenzug!$A$7&amp;"-"&amp;Leistungen!L3236</f>
        <v>2024-0-</v>
      </c>
    </row>
    <row r="3237" spans="1:18" x14ac:dyDescent="0.2">
      <c r="A3237" s="95" t="str">
        <f>IF(ISBLANK(Perigon!E3232),"",Perigon!E3232)</f>
        <v/>
      </c>
      <c r="B3237" s="95" t="str">
        <f>IF(ISBLANK(Perigon!G3232),"",Perigon!G3232)</f>
        <v/>
      </c>
      <c r="C3237" s="96" t="str">
        <f>IF(ISBLANK(Perigon!I3232),"",Perigon!I3232)</f>
        <v/>
      </c>
      <c r="D3237" s="97" t="str">
        <f>IF(ISBLANK(Perigon!J3232),"",Perigon!J3232)</f>
        <v/>
      </c>
      <c r="E3237" s="64" t="str">
        <f>IF(ISBLANK(Perigon!K3232),"",Perigon!K3232)</f>
        <v/>
      </c>
      <c r="F3237" s="65"/>
      <c r="G3237" s="64"/>
      <c r="H3237" s="69" t="str">
        <f>IF(ISBLANK(Perigon!L3232),"",Perigon!L3232)</f>
        <v/>
      </c>
      <c r="I3237" s="69" t="str">
        <f>IF(ISBLANK(Perigon!M3232),"",Perigon!M3232)</f>
        <v/>
      </c>
      <c r="J3237" s="98" t="str">
        <f>IF(ISBLANK(Perigon!N3232),"",Perigon!N3232)</f>
        <v/>
      </c>
      <c r="K3237" s="99" t="str">
        <f>IF(ISBLANK(Perigon!J3232),"",Perigon!T3232)</f>
        <v/>
      </c>
      <c r="L3237" s="95" t="str">
        <f>IF(ISBLANK(Perigon!O3232),"",Perigon!O3232)</f>
        <v/>
      </c>
      <c r="M3237" s="95" t="str">
        <f>IF(ISBLANK(Perigon!R3232),"",Perigon!R3232)</f>
        <v/>
      </c>
      <c r="N3237" s="95" t="str">
        <f>IF(ISBLANK(Perigon!P3232),"",Perigon!P3232)</f>
        <v/>
      </c>
      <c r="O3237" s="38" t="str">
        <f>IF($L3237="","",VLOOKUP($R3237,Tarife!$A$2:$R$599,13,FALSE))</f>
        <v/>
      </c>
      <c r="P3237" s="38" t="str">
        <f t="shared" si="50"/>
        <v/>
      </c>
      <c r="R3237" s="100" t="str">
        <f>Zusammenzug!$C$25&amp;"-"&amp;Zusammenzug!$A$7&amp;"-"&amp;Leistungen!L3237</f>
        <v>2024-0-</v>
      </c>
    </row>
    <row r="3238" spans="1:18" x14ac:dyDescent="0.2">
      <c r="A3238" s="95" t="str">
        <f>IF(ISBLANK(Perigon!E3233),"",Perigon!E3233)</f>
        <v/>
      </c>
      <c r="B3238" s="95" t="str">
        <f>IF(ISBLANK(Perigon!G3233),"",Perigon!G3233)</f>
        <v/>
      </c>
      <c r="C3238" s="96" t="str">
        <f>IF(ISBLANK(Perigon!I3233),"",Perigon!I3233)</f>
        <v/>
      </c>
      <c r="D3238" s="97" t="str">
        <f>IF(ISBLANK(Perigon!J3233),"",Perigon!J3233)</f>
        <v/>
      </c>
      <c r="E3238" s="64" t="str">
        <f>IF(ISBLANK(Perigon!K3233),"",Perigon!K3233)</f>
        <v/>
      </c>
      <c r="F3238" s="65"/>
      <c r="G3238" s="64"/>
      <c r="H3238" s="69" t="str">
        <f>IF(ISBLANK(Perigon!L3233),"",Perigon!L3233)</f>
        <v/>
      </c>
      <c r="I3238" s="69" t="str">
        <f>IF(ISBLANK(Perigon!M3233),"",Perigon!M3233)</f>
        <v/>
      </c>
      <c r="J3238" s="98" t="str">
        <f>IF(ISBLANK(Perigon!N3233),"",Perigon!N3233)</f>
        <v/>
      </c>
      <c r="K3238" s="99" t="str">
        <f>IF(ISBLANK(Perigon!J3233),"",Perigon!T3233)</f>
        <v/>
      </c>
      <c r="L3238" s="95" t="str">
        <f>IF(ISBLANK(Perigon!O3233),"",Perigon!O3233)</f>
        <v/>
      </c>
      <c r="M3238" s="95" t="str">
        <f>IF(ISBLANK(Perigon!R3233),"",Perigon!R3233)</f>
        <v/>
      </c>
      <c r="N3238" s="95" t="str">
        <f>IF(ISBLANK(Perigon!P3233),"",Perigon!P3233)</f>
        <v/>
      </c>
      <c r="O3238" s="38" t="str">
        <f>IF($L3238="","",VLOOKUP($R3238,Tarife!$A$2:$R$599,13,FALSE))</f>
        <v/>
      </c>
      <c r="P3238" s="38" t="str">
        <f t="shared" si="50"/>
        <v/>
      </c>
      <c r="R3238" s="100" t="str">
        <f>Zusammenzug!$C$25&amp;"-"&amp;Zusammenzug!$A$7&amp;"-"&amp;Leistungen!L3238</f>
        <v>2024-0-</v>
      </c>
    </row>
    <row r="3239" spans="1:18" x14ac:dyDescent="0.2">
      <c r="A3239" s="95" t="str">
        <f>IF(ISBLANK(Perigon!E3234),"",Perigon!E3234)</f>
        <v/>
      </c>
      <c r="B3239" s="95" t="str">
        <f>IF(ISBLANK(Perigon!G3234),"",Perigon!G3234)</f>
        <v/>
      </c>
      <c r="C3239" s="96" t="str">
        <f>IF(ISBLANK(Perigon!I3234),"",Perigon!I3234)</f>
        <v/>
      </c>
      <c r="D3239" s="97" t="str">
        <f>IF(ISBLANK(Perigon!J3234),"",Perigon!J3234)</f>
        <v/>
      </c>
      <c r="E3239" s="64" t="str">
        <f>IF(ISBLANK(Perigon!K3234),"",Perigon!K3234)</f>
        <v/>
      </c>
      <c r="F3239" s="65"/>
      <c r="G3239" s="64"/>
      <c r="H3239" s="69" t="str">
        <f>IF(ISBLANK(Perigon!L3234),"",Perigon!L3234)</f>
        <v/>
      </c>
      <c r="I3239" s="69" t="str">
        <f>IF(ISBLANK(Perigon!M3234),"",Perigon!M3234)</f>
        <v/>
      </c>
      <c r="J3239" s="98" t="str">
        <f>IF(ISBLANK(Perigon!N3234),"",Perigon!N3234)</f>
        <v/>
      </c>
      <c r="K3239" s="99" t="str">
        <f>IF(ISBLANK(Perigon!J3234),"",Perigon!T3234)</f>
        <v/>
      </c>
      <c r="L3239" s="95" t="str">
        <f>IF(ISBLANK(Perigon!O3234),"",Perigon!O3234)</f>
        <v/>
      </c>
      <c r="M3239" s="95" t="str">
        <f>IF(ISBLANK(Perigon!R3234),"",Perigon!R3234)</f>
        <v/>
      </c>
      <c r="N3239" s="95" t="str">
        <f>IF(ISBLANK(Perigon!P3234),"",Perigon!P3234)</f>
        <v/>
      </c>
      <c r="O3239" s="38" t="str">
        <f>IF($L3239="","",VLOOKUP($R3239,Tarife!$A$2:$R$599,13,FALSE))</f>
        <v/>
      </c>
      <c r="P3239" s="38" t="str">
        <f t="shared" si="50"/>
        <v/>
      </c>
      <c r="R3239" s="100" t="str">
        <f>Zusammenzug!$C$25&amp;"-"&amp;Zusammenzug!$A$7&amp;"-"&amp;Leistungen!L3239</f>
        <v>2024-0-</v>
      </c>
    </row>
    <row r="3240" spans="1:18" x14ac:dyDescent="0.2">
      <c r="A3240" s="95" t="str">
        <f>IF(ISBLANK(Perigon!E3235),"",Perigon!E3235)</f>
        <v/>
      </c>
      <c r="B3240" s="95" t="str">
        <f>IF(ISBLANK(Perigon!G3235),"",Perigon!G3235)</f>
        <v/>
      </c>
      <c r="C3240" s="96" t="str">
        <f>IF(ISBLANK(Perigon!I3235),"",Perigon!I3235)</f>
        <v/>
      </c>
      <c r="D3240" s="97" t="str">
        <f>IF(ISBLANK(Perigon!J3235),"",Perigon!J3235)</f>
        <v/>
      </c>
      <c r="E3240" s="64" t="str">
        <f>IF(ISBLANK(Perigon!K3235),"",Perigon!K3235)</f>
        <v/>
      </c>
      <c r="F3240" s="65"/>
      <c r="G3240" s="64"/>
      <c r="H3240" s="69" t="str">
        <f>IF(ISBLANK(Perigon!L3235),"",Perigon!L3235)</f>
        <v/>
      </c>
      <c r="I3240" s="69" t="str">
        <f>IF(ISBLANK(Perigon!M3235),"",Perigon!M3235)</f>
        <v/>
      </c>
      <c r="J3240" s="98" t="str">
        <f>IF(ISBLANK(Perigon!N3235),"",Perigon!N3235)</f>
        <v/>
      </c>
      <c r="K3240" s="99" t="str">
        <f>IF(ISBLANK(Perigon!J3235),"",Perigon!T3235)</f>
        <v/>
      </c>
      <c r="L3240" s="95" t="str">
        <f>IF(ISBLANK(Perigon!O3235),"",Perigon!O3235)</f>
        <v/>
      </c>
      <c r="M3240" s="95" t="str">
        <f>IF(ISBLANK(Perigon!R3235),"",Perigon!R3235)</f>
        <v/>
      </c>
      <c r="N3240" s="95" t="str">
        <f>IF(ISBLANK(Perigon!P3235),"",Perigon!P3235)</f>
        <v/>
      </c>
      <c r="O3240" s="38" t="str">
        <f>IF($L3240="","",VLOOKUP($R3240,Tarife!$A$2:$R$599,13,FALSE))</f>
        <v/>
      </c>
      <c r="P3240" s="38" t="str">
        <f t="shared" si="50"/>
        <v/>
      </c>
      <c r="R3240" s="100" t="str">
        <f>Zusammenzug!$C$25&amp;"-"&amp;Zusammenzug!$A$7&amp;"-"&amp;Leistungen!L3240</f>
        <v>2024-0-</v>
      </c>
    </row>
    <row r="3241" spans="1:18" x14ac:dyDescent="0.2">
      <c r="A3241" s="95" t="str">
        <f>IF(ISBLANK(Perigon!E3236),"",Perigon!E3236)</f>
        <v/>
      </c>
      <c r="B3241" s="95" t="str">
        <f>IF(ISBLANK(Perigon!G3236),"",Perigon!G3236)</f>
        <v/>
      </c>
      <c r="C3241" s="96" t="str">
        <f>IF(ISBLANK(Perigon!I3236),"",Perigon!I3236)</f>
        <v/>
      </c>
      <c r="D3241" s="97" t="str">
        <f>IF(ISBLANK(Perigon!J3236),"",Perigon!J3236)</f>
        <v/>
      </c>
      <c r="E3241" s="64" t="str">
        <f>IF(ISBLANK(Perigon!K3236),"",Perigon!K3236)</f>
        <v/>
      </c>
      <c r="F3241" s="65"/>
      <c r="G3241" s="64"/>
      <c r="H3241" s="69" t="str">
        <f>IF(ISBLANK(Perigon!L3236),"",Perigon!L3236)</f>
        <v/>
      </c>
      <c r="I3241" s="69" t="str">
        <f>IF(ISBLANK(Perigon!M3236),"",Perigon!M3236)</f>
        <v/>
      </c>
      <c r="J3241" s="98" t="str">
        <f>IF(ISBLANK(Perigon!N3236),"",Perigon!N3236)</f>
        <v/>
      </c>
      <c r="K3241" s="99" t="str">
        <f>IF(ISBLANK(Perigon!J3236),"",Perigon!T3236)</f>
        <v/>
      </c>
      <c r="L3241" s="95" t="str">
        <f>IF(ISBLANK(Perigon!O3236),"",Perigon!O3236)</f>
        <v/>
      </c>
      <c r="M3241" s="95" t="str">
        <f>IF(ISBLANK(Perigon!R3236),"",Perigon!R3236)</f>
        <v/>
      </c>
      <c r="N3241" s="95" t="str">
        <f>IF(ISBLANK(Perigon!P3236),"",Perigon!P3236)</f>
        <v/>
      </c>
      <c r="O3241" s="38" t="str">
        <f>IF($L3241="","",VLOOKUP($R3241,Tarife!$A$2:$R$599,13,FALSE))</f>
        <v/>
      </c>
      <c r="P3241" s="38" t="str">
        <f t="shared" si="50"/>
        <v/>
      </c>
      <c r="R3241" s="100" t="str">
        <f>Zusammenzug!$C$25&amp;"-"&amp;Zusammenzug!$A$7&amp;"-"&amp;Leistungen!L3241</f>
        <v>2024-0-</v>
      </c>
    </row>
    <row r="3242" spans="1:18" x14ac:dyDescent="0.2">
      <c r="A3242" s="95" t="str">
        <f>IF(ISBLANK(Perigon!E3237),"",Perigon!E3237)</f>
        <v/>
      </c>
      <c r="B3242" s="95" t="str">
        <f>IF(ISBLANK(Perigon!G3237),"",Perigon!G3237)</f>
        <v/>
      </c>
      <c r="C3242" s="96" t="str">
        <f>IF(ISBLANK(Perigon!I3237),"",Perigon!I3237)</f>
        <v/>
      </c>
      <c r="D3242" s="97" t="str">
        <f>IF(ISBLANK(Perigon!J3237),"",Perigon!J3237)</f>
        <v/>
      </c>
      <c r="E3242" s="64" t="str">
        <f>IF(ISBLANK(Perigon!K3237),"",Perigon!K3237)</f>
        <v/>
      </c>
      <c r="F3242" s="65"/>
      <c r="G3242" s="64"/>
      <c r="H3242" s="69" t="str">
        <f>IF(ISBLANK(Perigon!L3237),"",Perigon!L3237)</f>
        <v/>
      </c>
      <c r="I3242" s="69" t="str">
        <f>IF(ISBLANK(Perigon!M3237),"",Perigon!M3237)</f>
        <v/>
      </c>
      <c r="J3242" s="98" t="str">
        <f>IF(ISBLANK(Perigon!N3237),"",Perigon!N3237)</f>
        <v/>
      </c>
      <c r="K3242" s="99" t="str">
        <f>IF(ISBLANK(Perigon!J3237),"",Perigon!T3237)</f>
        <v/>
      </c>
      <c r="L3242" s="95" t="str">
        <f>IF(ISBLANK(Perigon!O3237),"",Perigon!O3237)</f>
        <v/>
      </c>
      <c r="M3242" s="95" t="str">
        <f>IF(ISBLANK(Perigon!R3237),"",Perigon!R3237)</f>
        <v/>
      </c>
      <c r="N3242" s="95" t="str">
        <f>IF(ISBLANK(Perigon!P3237),"",Perigon!P3237)</f>
        <v/>
      </c>
      <c r="O3242" s="38" t="str">
        <f>IF($L3242="","",VLOOKUP($R3242,Tarife!$A$2:$R$599,13,FALSE))</f>
        <v/>
      </c>
      <c r="P3242" s="38" t="str">
        <f t="shared" si="50"/>
        <v/>
      </c>
      <c r="R3242" s="100" t="str">
        <f>Zusammenzug!$C$25&amp;"-"&amp;Zusammenzug!$A$7&amp;"-"&amp;Leistungen!L3242</f>
        <v>2024-0-</v>
      </c>
    </row>
    <row r="3243" spans="1:18" x14ac:dyDescent="0.2">
      <c r="A3243" s="95" t="str">
        <f>IF(ISBLANK(Perigon!E3238),"",Perigon!E3238)</f>
        <v/>
      </c>
      <c r="B3243" s="95" t="str">
        <f>IF(ISBLANK(Perigon!G3238),"",Perigon!G3238)</f>
        <v/>
      </c>
      <c r="C3243" s="96" t="str">
        <f>IF(ISBLANK(Perigon!I3238),"",Perigon!I3238)</f>
        <v/>
      </c>
      <c r="D3243" s="97" t="str">
        <f>IF(ISBLANK(Perigon!J3238),"",Perigon!J3238)</f>
        <v/>
      </c>
      <c r="E3243" s="64" t="str">
        <f>IF(ISBLANK(Perigon!K3238),"",Perigon!K3238)</f>
        <v/>
      </c>
      <c r="F3243" s="65"/>
      <c r="G3243" s="64"/>
      <c r="H3243" s="69" t="str">
        <f>IF(ISBLANK(Perigon!L3238),"",Perigon!L3238)</f>
        <v/>
      </c>
      <c r="I3243" s="69" t="str">
        <f>IF(ISBLANK(Perigon!M3238),"",Perigon!M3238)</f>
        <v/>
      </c>
      <c r="J3243" s="98" t="str">
        <f>IF(ISBLANK(Perigon!N3238),"",Perigon!N3238)</f>
        <v/>
      </c>
      <c r="K3243" s="99" t="str">
        <f>IF(ISBLANK(Perigon!J3238),"",Perigon!T3238)</f>
        <v/>
      </c>
      <c r="L3243" s="95" t="str">
        <f>IF(ISBLANK(Perigon!O3238),"",Perigon!O3238)</f>
        <v/>
      </c>
      <c r="M3243" s="95" t="str">
        <f>IF(ISBLANK(Perigon!R3238),"",Perigon!R3238)</f>
        <v/>
      </c>
      <c r="N3243" s="95" t="str">
        <f>IF(ISBLANK(Perigon!P3238),"",Perigon!P3238)</f>
        <v/>
      </c>
      <c r="O3243" s="38" t="str">
        <f>IF($L3243="","",VLOOKUP($R3243,Tarife!$A$2:$R$599,13,FALSE))</f>
        <v/>
      </c>
      <c r="P3243" s="38" t="str">
        <f t="shared" si="50"/>
        <v/>
      </c>
      <c r="R3243" s="100" t="str">
        <f>Zusammenzug!$C$25&amp;"-"&amp;Zusammenzug!$A$7&amp;"-"&amp;Leistungen!L3243</f>
        <v>2024-0-</v>
      </c>
    </row>
    <row r="3244" spans="1:18" x14ac:dyDescent="0.2">
      <c r="A3244" s="95" t="str">
        <f>IF(ISBLANK(Perigon!E3239),"",Perigon!E3239)</f>
        <v/>
      </c>
      <c r="B3244" s="95" t="str">
        <f>IF(ISBLANK(Perigon!G3239),"",Perigon!G3239)</f>
        <v/>
      </c>
      <c r="C3244" s="96" t="str">
        <f>IF(ISBLANK(Perigon!I3239),"",Perigon!I3239)</f>
        <v/>
      </c>
      <c r="D3244" s="97" t="str">
        <f>IF(ISBLANK(Perigon!J3239),"",Perigon!J3239)</f>
        <v/>
      </c>
      <c r="E3244" s="64" t="str">
        <f>IF(ISBLANK(Perigon!K3239),"",Perigon!K3239)</f>
        <v/>
      </c>
      <c r="F3244" s="65"/>
      <c r="G3244" s="64"/>
      <c r="H3244" s="69" t="str">
        <f>IF(ISBLANK(Perigon!L3239),"",Perigon!L3239)</f>
        <v/>
      </c>
      <c r="I3244" s="69" t="str">
        <f>IF(ISBLANK(Perigon!M3239),"",Perigon!M3239)</f>
        <v/>
      </c>
      <c r="J3244" s="98" t="str">
        <f>IF(ISBLANK(Perigon!N3239),"",Perigon!N3239)</f>
        <v/>
      </c>
      <c r="K3244" s="99" t="str">
        <f>IF(ISBLANK(Perigon!J3239),"",Perigon!T3239)</f>
        <v/>
      </c>
      <c r="L3244" s="95" t="str">
        <f>IF(ISBLANK(Perigon!O3239),"",Perigon!O3239)</f>
        <v/>
      </c>
      <c r="M3244" s="95" t="str">
        <f>IF(ISBLANK(Perigon!R3239),"",Perigon!R3239)</f>
        <v/>
      </c>
      <c r="N3244" s="95" t="str">
        <f>IF(ISBLANK(Perigon!P3239),"",Perigon!P3239)</f>
        <v/>
      </c>
      <c r="O3244" s="38" t="str">
        <f>IF($L3244="","",VLOOKUP($R3244,Tarife!$A$2:$R$599,13,FALSE))</f>
        <v/>
      </c>
      <c r="P3244" s="38" t="str">
        <f t="shared" si="50"/>
        <v/>
      </c>
      <c r="R3244" s="100" t="str">
        <f>Zusammenzug!$C$25&amp;"-"&amp;Zusammenzug!$A$7&amp;"-"&amp;Leistungen!L3244</f>
        <v>2024-0-</v>
      </c>
    </row>
    <row r="3245" spans="1:18" x14ac:dyDescent="0.2">
      <c r="A3245" s="95" t="str">
        <f>IF(ISBLANK(Perigon!E3240),"",Perigon!E3240)</f>
        <v/>
      </c>
      <c r="B3245" s="95" t="str">
        <f>IF(ISBLANK(Perigon!G3240),"",Perigon!G3240)</f>
        <v/>
      </c>
      <c r="C3245" s="96" t="str">
        <f>IF(ISBLANK(Perigon!I3240),"",Perigon!I3240)</f>
        <v/>
      </c>
      <c r="D3245" s="97" t="str">
        <f>IF(ISBLANK(Perigon!J3240),"",Perigon!J3240)</f>
        <v/>
      </c>
      <c r="E3245" s="64" t="str">
        <f>IF(ISBLANK(Perigon!K3240),"",Perigon!K3240)</f>
        <v/>
      </c>
      <c r="F3245" s="65"/>
      <c r="G3245" s="64"/>
      <c r="H3245" s="69" t="str">
        <f>IF(ISBLANK(Perigon!L3240),"",Perigon!L3240)</f>
        <v/>
      </c>
      <c r="I3245" s="69" t="str">
        <f>IF(ISBLANK(Perigon!M3240),"",Perigon!M3240)</f>
        <v/>
      </c>
      <c r="J3245" s="98" t="str">
        <f>IF(ISBLANK(Perigon!N3240),"",Perigon!N3240)</f>
        <v/>
      </c>
      <c r="K3245" s="99" t="str">
        <f>IF(ISBLANK(Perigon!J3240),"",Perigon!T3240)</f>
        <v/>
      </c>
      <c r="L3245" s="95" t="str">
        <f>IF(ISBLANK(Perigon!O3240),"",Perigon!O3240)</f>
        <v/>
      </c>
      <c r="M3245" s="95" t="str">
        <f>IF(ISBLANK(Perigon!R3240),"",Perigon!R3240)</f>
        <v/>
      </c>
      <c r="N3245" s="95" t="str">
        <f>IF(ISBLANK(Perigon!P3240),"",Perigon!P3240)</f>
        <v/>
      </c>
      <c r="O3245" s="38" t="str">
        <f>IF($L3245="","",VLOOKUP($R3245,Tarife!$A$2:$R$599,13,FALSE))</f>
        <v/>
      </c>
      <c r="P3245" s="38" t="str">
        <f t="shared" si="50"/>
        <v/>
      </c>
      <c r="R3245" s="100" t="str">
        <f>Zusammenzug!$C$25&amp;"-"&amp;Zusammenzug!$A$7&amp;"-"&amp;Leistungen!L3245</f>
        <v>2024-0-</v>
      </c>
    </row>
    <row r="3246" spans="1:18" x14ac:dyDescent="0.2">
      <c r="A3246" s="95" t="str">
        <f>IF(ISBLANK(Perigon!E3241),"",Perigon!E3241)</f>
        <v/>
      </c>
      <c r="B3246" s="95" t="str">
        <f>IF(ISBLANK(Perigon!G3241),"",Perigon!G3241)</f>
        <v/>
      </c>
      <c r="C3246" s="96" t="str">
        <f>IF(ISBLANK(Perigon!I3241),"",Perigon!I3241)</f>
        <v/>
      </c>
      <c r="D3246" s="97" t="str">
        <f>IF(ISBLANK(Perigon!J3241),"",Perigon!J3241)</f>
        <v/>
      </c>
      <c r="E3246" s="64" t="str">
        <f>IF(ISBLANK(Perigon!K3241),"",Perigon!K3241)</f>
        <v/>
      </c>
      <c r="F3246" s="65"/>
      <c r="G3246" s="64"/>
      <c r="H3246" s="69" t="str">
        <f>IF(ISBLANK(Perigon!L3241),"",Perigon!L3241)</f>
        <v/>
      </c>
      <c r="I3246" s="69" t="str">
        <f>IF(ISBLANK(Perigon!M3241),"",Perigon!M3241)</f>
        <v/>
      </c>
      <c r="J3246" s="98" t="str">
        <f>IF(ISBLANK(Perigon!N3241),"",Perigon!N3241)</f>
        <v/>
      </c>
      <c r="K3246" s="99" t="str">
        <f>IF(ISBLANK(Perigon!J3241),"",Perigon!T3241)</f>
        <v/>
      </c>
      <c r="L3246" s="95" t="str">
        <f>IF(ISBLANK(Perigon!O3241),"",Perigon!O3241)</f>
        <v/>
      </c>
      <c r="M3246" s="95" t="str">
        <f>IF(ISBLANK(Perigon!R3241),"",Perigon!R3241)</f>
        <v/>
      </c>
      <c r="N3246" s="95" t="str">
        <f>IF(ISBLANK(Perigon!P3241),"",Perigon!P3241)</f>
        <v/>
      </c>
      <c r="O3246" s="38" t="str">
        <f>IF($L3246="","",VLOOKUP($R3246,Tarife!$A$2:$R$599,13,FALSE))</f>
        <v/>
      </c>
      <c r="P3246" s="38" t="str">
        <f t="shared" si="50"/>
        <v/>
      </c>
      <c r="R3246" s="100" t="str">
        <f>Zusammenzug!$C$25&amp;"-"&amp;Zusammenzug!$A$7&amp;"-"&amp;Leistungen!L3246</f>
        <v>2024-0-</v>
      </c>
    </row>
    <row r="3247" spans="1:18" x14ac:dyDescent="0.2">
      <c r="A3247" s="95" t="str">
        <f>IF(ISBLANK(Perigon!E3242),"",Perigon!E3242)</f>
        <v/>
      </c>
      <c r="B3247" s="95" t="str">
        <f>IF(ISBLANK(Perigon!G3242),"",Perigon!G3242)</f>
        <v/>
      </c>
      <c r="C3247" s="96" t="str">
        <f>IF(ISBLANK(Perigon!I3242),"",Perigon!I3242)</f>
        <v/>
      </c>
      <c r="D3247" s="97" t="str">
        <f>IF(ISBLANK(Perigon!J3242),"",Perigon!J3242)</f>
        <v/>
      </c>
      <c r="E3247" s="64" t="str">
        <f>IF(ISBLANK(Perigon!K3242),"",Perigon!K3242)</f>
        <v/>
      </c>
      <c r="F3247" s="65"/>
      <c r="G3247" s="64"/>
      <c r="H3247" s="69" t="str">
        <f>IF(ISBLANK(Perigon!L3242),"",Perigon!L3242)</f>
        <v/>
      </c>
      <c r="I3247" s="69" t="str">
        <f>IF(ISBLANK(Perigon!M3242),"",Perigon!M3242)</f>
        <v/>
      </c>
      <c r="J3247" s="98" t="str">
        <f>IF(ISBLANK(Perigon!N3242),"",Perigon!N3242)</f>
        <v/>
      </c>
      <c r="K3247" s="99" t="str">
        <f>IF(ISBLANK(Perigon!J3242),"",Perigon!T3242)</f>
        <v/>
      </c>
      <c r="L3247" s="95" t="str">
        <f>IF(ISBLANK(Perigon!O3242),"",Perigon!O3242)</f>
        <v/>
      </c>
      <c r="M3247" s="95" t="str">
        <f>IF(ISBLANK(Perigon!R3242),"",Perigon!R3242)</f>
        <v/>
      </c>
      <c r="N3247" s="95" t="str">
        <f>IF(ISBLANK(Perigon!P3242),"",Perigon!P3242)</f>
        <v/>
      </c>
      <c r="O3247" s="38" t="str">
        <f>IF($L3247="","",VLOOKUP($R3247,Tarife!$A$2:$R$599,13,FALSE))</f>
        <v/>
      </c>
      <c r="P3247" s="38" t="str">
        <f t="shared" si="50"/>
        <v/>
      </c>
      <c r="R3247" s="100" t="str">
        <f>Zusammenzug!$C$25&amp;"-"&amp;Zusammenzug!$A$7&amp;"-"&amp;Leistungen!L3247</f>
        <v>2024-0-</v>
      </c>
    </row>
    <row r="3248" spans="1:18" x14ac:dyDescent="0.2">
      <c r="A3248" s="95" t="str">
        <f>IF(ISBLANK(Perigon!E3243),"",Perigon!E3243)</f>
        <v/>
      </c>
      <c r="B3248" s="95" t="str">
        <f>IF(ISBLANK(Perigon!G3243),"",Perigon!G3243)</f>
        <v/>
      </c>
      <c r="C3248" s="96" t="str">
        <f>IF(ISBLANK(Perigon!I3243),"",Perigon!I3243)</f>
        <v/>
      </c>
      <c r="D3248" s="97" t="str">
        <f>IF(ISBLANK(Perigon!J3243),"",Perigon!J3243)</f>
        <v/>
      </c>
      <c r="E3248" s="64" t="str">
        <f>IF(ISBLANK(Perigon!K3243),"",Perigon!K3243)</f>
        <v/>
      </c>
      <c r="F3248" s="65"/>
      <c r="G3248" s="64"/>
      <c r="H3248" s="69" t="str">
        <f>IF(ISBLANK(Perigon!L3243),"",Perigon!L3243)</f>
        <v/>
      </c>
      <c r="I3248" s="69" t="str">
        <f>IF(ISBLANK(Perigon!M3243),"",Perigon!M3243)</f>
        <v/>
      </c>
      <c r="J3248" s="98" t="str">
        <f>IF(ISBLANK(Perigon!N3243),"",Perigon!N3243)</f>
        <v/>
      </c>
      <c r="K3248" s="99" t="str">
        <f>IF(ISBLANK(Perigon!J3243),"",Perigon!T3243)</f>
        <v/>
      </c>
      <c r="L3248" s="95" t="str">
        <f>IF(ISBLANK(Perigon!O3243),"",Perigon!O3243)</f>
        <v/>
      </c>
      <c r="M3248" s="95" t="str">
        <f>IF(ISBLANK(Perigon!R3243),"",Perigon!R3243)</f>
        <v/>
      </c>
      <c r="N3248" s="95" t="str">
        <f>IF(ISBLANK(Perigon!P3243),"",Perigon!P3243)</f>
        <v/>
      </c>
      <c r="O3248" s="38" t="str">
        <f>IF($L3248="","",VLOOKUP($R3248,Tarife!$A$2:$R$599,13,FALSE))</f>
        <v/>
      </c>
      <c r="P3248" s="38" t="str">
        <f t="shared" si="50"/>
        <v/>
      </c>
      <c r="R3248" s="100" t="str">
        <f>Zusammenzug!$C$25&amp;"-"&amp;Zusammenzug!$A$7&amp;"-"&amp;Leistungen!L3248</f>
        <v>2024-0-</v>
      </c>
    </row>
    <row r="3249" spans="1:18" x14ac:dyDescent="0.2">
      <c r="A3249" s="95" t="str">
        <f>IF(ISBLANK(Perigon!E3244),"",Perigon!E3244)</f>
        <v/>
      </c>
      <c r="B3249" s="95" t="str">
        <f>IF(ISBLANK(Perigon!G3244),"",Perigon!G3244)</f>
        <v/>
      </c>
      <c r="C3249" s="96" t="str">
        <f>IF(ISBLANK(Perigon!I3244),"",Perigon!I3244)</f>
        <v/>
      </c>
      <c r="D3249" s="97" t="str">
        <f>IF(ISBLANK(Perigon!J3244),"",Perigon!J3244)</f>
        <v/>
      </c>
      <c r="E3249" s="64" t="str">
        <f>IF(ISBLANK(Perigon!K3244),"",Perigon!K3244)</f>
        <v/>
      </c>
      <c r="F3249" s="65"/>
      <c r="G3249" s="64"/>
      <c r="H3249" s="69" t="str">
        <f>IF(ISBLANK(Perigon!L3244),"",Perigon!L3244)</f>
        <v/>
      </c>
      <c r="I3249" s="69" t="str">
        <f>IF(ISBLANK(Perigon!M3244),"",Perigon!M3244)</f>
        <v/>
      </c>
      <c r="J3249" s="98" t="str">
        <f>IF(ISBLANK(Perigon!N3244),"",Perigon!N3244)</f>
        <v/>
      </c>
      <c r="K3249" s="99" t="str">
        <f>IF(ISBLANK(Perigon!J3244),"",Perigon!T3244)</f>
        <v/>
      </c>
      <c r="L3249" s="95" t="str">
        <f>IF(ISBLANK(Perigon!O3244),"",Perigon!O3244)</f>
        <v/>
      </c>
      <c r="M3249" s="95" t="str">
        <f>IF(ISBLANK(Perigon!R3244),"",Perigon!R3244)</f>
        <v/>
      </c>
      <c r="N3249" s="95" t="str">
        <f>IF(ISBLANK(Perigon!P3244),"",Perigon!P3244)</f>
        <v/>
      </c>
      <c r="O3249" s="38" t="str">
        <f>IF($L3249="","",VLOOKUP($R3249,Tarife!$A$2:$R$599,13,FALSE))</f>
        <v/>
      </c>
      <c r="P3249" s="38" t="str">
        <f t="shared" si="50"/>
        <v/>
      </c>
      <c r="R3249" s="100" t="str">
        <f>Zusammenzug!$C$25&amp;"-"&amp;Zusammenzug!$A$7&amp;"-"&amp;Leistungen!L3249</f>
        <v>2024-0-</v>
      </c>
    </row>
    <row r="3250" spans="1:18" x14ac:dyDescent="0.2">
      <c r="A3250" s="95" t="str">
        <f>IF(ISBLANK(Perigon!E3245),"",Perigon!E3245)</f>
        <v/>
      </c>
      <c r="B3250" s="95" t="str">
        <f>IF(ISBLANK(Perigon!G3245),"",Perigon!G3245)</f>
        <v/>
      </c>
      <c r="C3250" s="96" t="str">
        <f>IF(ISBLANK(Perigon!I3245),"",Perigon!I3245)</f>
        <v/>
      </c>
      <c r="D3250" s="97" t="str">
        <f>IF(ISBLANK(Perigon!J3245),"",Perigon!J3245)</f>
        <v/>
      </c>
      <c r="E3250" s="64" t="str">
        <f>IF(ISBLANK(Perigon!K3245),"",Perigon!K3245)</f>
        <v/>
      </c>
      <c r="F3250" s="65"/>
      <c r="G3250" s="64"/>
      <c r="H3250" s="69" t="str">
        <f>IF(ISBLANK(Perigon!L3245),"",Perigon!L3245)</f>
        <v/>
      </c>
      <c r="I3250" s="69" t="str">
        <f>IF(ISBLANK(Perigon!M3245),"",Perigon!M3245)</f>
        <v/>
      </c>
      <c r="J3250" s="98" t="str">
        <f>IF(ISBLANK(Perigon!N3245),"",Perigon!N3245)</f>
        <v/>
      </c>
      <c r="K3250" s="99" t="str">
        <f>IF(ISBLANK(Perigon!J3245),"",Perigon!T3245)</f>
        <v/>
      </c>
      <c r="L3250" s="95" t="str">
        <f>IF(ISBLANK(Perigon!O3245),"",Perigon!O3245)</f>
        <v/>
      </c>
      <c r="M3250" s="95" t="str">
        <f>IF(ISBLANK(Perigon!R3245),"",Perigon!R3245)</f>
        <v/>
      </c>
      <c r="N3250" s="95" t="str">
        <f>IF(ISBLANK(Perigon!P3245),"",Perigon!P3245)</f>
        <v/>
      </c>
      <c r="O3250" s="38" t="str">
        <f>IF($L3250="","",VLOOKUP($R3250,Tarife!$A$2:$R$599,13,FALSE))</f>
        <v/>
      </c>
      <c r="P3250" s="38" t="str">
        <f t="shared" si="50"/>
        <v/>
      </c>
      <c r="R3250" s="100" t="str">
        <f>Zusammenzug!$C$25&amp;"-"&amp;Zusammenzug!$A$7&amp;"-"&amp;Leistungen!L3250</f>
        <v>2024-0-</v>
      </c>
    </row>
    <row r="3251" spans="1:18" x14ac:dyDescent="0.2">
      <c r="A3251" s="95" t="str">
        <f>IF(ISBLANK(Perigon!E3246),"",Perigon!E3246)</f>
        <v/>
      </c>
      <c r="B3251" s="95" t="str">
        <f>IF(ISBLANK(Perigon!G3246),"",Perigon!G3246)</f>
        <v/>
      </c>
      <c r="C3251" s="96" t="str">
        <f>IF(ISBLANK(Perigon!I3246),"",Perigon!I3246)</f>
        <v/>
      </c>
      <c r="D3251" s="97" t="str">
        <f>IF(ISBLANK(Perigon!J3246),"",Perigon!J3246)</f>
        <v/>
      </c>
      <c r="E3251" s="64" t="str">
        <f>IF(ISBLANK(Perigon!K3246),"",Perigon!K3246)</f>
        <v/>
      </c>
      <c r="F3251" s="65"/>
      <c r="G3251" s="64"/>
      <c r="H3251" s="69" t="str">
        <f>IF(ISBLANK(Perigon!L3246),"",Perigon!L3246)</f>
        <v/>
      </c>
      <c r="I3251" s="69" t="str">
        <f>IF(ISBLANK(Perigon!M3246),"",Perigon!M3246)</f>
        <v/>
      </c>
      <c r="J3251" s="98" t="str">
        <f>IF(ISBLANK(Perigon!N3246),"",Perigon!N3246)</f>
        <v/>
      </c>
      <c r="K3251" s="99" t="str">
        <f>IF(ISBLANK(Perigon!J3246),"",Perigon!T3246)</f>
        <v/>
      </c>
      <c r="L3251" s="95" t="str">
        <f>IF(ISBLANK(Perigon!O3246),"",Perigon!O3246)</f>
        <v/>
      </c>
      <c r="M3251" s="95" t="str">
        <f>IF(ISBLANK(Perigon!R3246),"",Perigon!R3246)</f>
        <v/>
      </c>
      <c r="N3251" s="95" t="str">
        <f>IF(ISBLANK(Perigon!P3246),"",Perigon!P3246)</f>
        <v/>
      </c>
      <c r="O3251" s="38" t="str">
        <f>IF($L3251="","",VLOOKUP($R3251,Tarife!$A$2:$R$599,13,FALSE))</f>
        <v/>
      </c>
      <c r="P3251" s="38" t="str">
        <f t="shared" si="50"/>
        <v/>
      </c>
      <c r="R3251" s="100" t="str">
        <f>Zusammenzug!$C$25&amp;"-"&amp;Zusammenzug!$A$7&amp;"-"&amp;Leistungen!L3251</f>
        <v>2024-0-</v>
      </c>
    </row>
    <row r="3252" spans="1:18" x14ac:dyDescent="0.2">
      <c r="A3252" s="95" t="str">
        <f>IF(ISBLANK(Perigon!E3247),"",Perigon!E3247)</f>
        <v/>
      </c>
      <c r="B3252" s="95" t="str">
        <f>IF(ISBLANK(Perigon!G3247),"",Perigon!G3247)</f>
        <v/>
      </c>
      <c r="C3252" s="96" t="str">
        <f>IF(ISBLANK(Perigon!I3247),"",Perigon!I3247)</f>
        <v/>
      </c>
      <c r="D3252" s="97" t="str">
        <f>IF(ISBLANK(Perigon!J3247),"",Perigon!J3247)</f>
        <v/>
      </c>
      <c r="E3252" s="64" t="str">
        <f>IF(ISBLANK(Perigon!K3247),"",Perigon!K3247)</f>
        <v/>
      </c>
      <c r="F3252" s="65"/>
      <c r="G3252" s="64"/>
      <c r="H3252" s="69" t="str">
        <f>IF(ISBLANK(Perigon!L3247),"",Perigon!L3247)</f>
        <v/>
      </c>
      <c r="I3252" s="69" t="str">
        <f>IF(ISBLANK(Perigon!M3247),"",Perigon!M3247)</f>
        <v/>
      </c>
      <c r="J3252" s="98" t="str">
        <f>IF(ISBLANK(Perigon!N3247),"",Perigon!N3247)</f>
        <v/>
      </c>
      <c r="K3252" s="99" t="str">
        <f>IF(ISBLANK(Perigon!J3247),"",Perigon!T3247)</f>
        <v/>
      </c>
      <c r="L3252" s="95" t="str">
        <f>IF(ISBLANK(Perigon!O3247),"",Perigon!O3247)</f>
        <v/>
      </c>
      <c r="M3252" s="95" t="str">
        <f>IF(ISBLANK(Perigon!R3247),"",Perigon!R3247)</f>
        <v/>
      </c>
      <c r="N3252" s="95" t="str">
        <f>IF(ISBLANK(Perigon!P3247),"",Perigon!P3247)</f>
        <v/>
      </c>
      <c r="O3252" s="38" t="str">
        <f>IF($L3252="","",VLOOKUP($R3252,Tarife!$A$2:$R$599,13,FALSE))</f>
        <v/>
      </c>
      <c r="P3252" s="38" t="str">
        <f t="shared" si="50"/>
        <v/>
      </c>
      <c r="R3252" s="100" t="str">
        <f>Zusammenzug!$C$25&amp;"-"&amp;Zusammenzug!$A$7&amp;"-"&amp;Leistungen!L3252</f>
        <v>2024-0-</v>
      </c>
    </row>
    <row r="3253" spans="1:18" x14ac:dyDescent="0.2">
      <c r="A3253" s="95" t="str">
        <f>IF(ISBLANK(Perigon!E3248),"",Perigon!E3248)</f>
        <v/>
      </c>
      <c r="B3253" s="95" t="str">
        <f>IF(ISBLANK(Perigon!G3248),"",Perigon!G3248)</f>
        <v/>
      </c>
      <c r="C3253" s="96" t="str">
        <f>IF(ISBLANK(Perigon!I3248),"",Perigon!I3248)</f>
        <v/>
      </c>
      <c r="D3253" s="97" t="str">
        <f>IF(ISBLANK(Perigon!J3248),"",Perigon!J3248)</f>
        <v/>
      </c>
      <c r="E3253" s="64" t="str">
        <f>IF(ISBLANK(Perigon!K3248),"",Perigon!K3248)</f>
        <v/>
      </c>
      <c r="F3253" s="65"/>
      <c r="G3253" s="64"/>
      <c r="H3253" s="69" t="str">
        <f>IF(ISBLANK(Perigon!L3248),"",Perigon!L3248)</f>
        <v/>
      </c>
      <c r="I3253" s="69" t="str">
        <f>IF(ISBLANK(Perigon!M3248),"",Perigon!M3248)</f>
        <v/>
      </c>
      <c r="J3253" s="98" t="str">
        <f>IF(ISBLANK(Perigon!N3248),"",Perigon!N3248)</f>
        <v/>
      </c>
      <c r="K3253" s="99" t="str">
        <f>IF(ISBLANK(Perigon!J3248),"",Perigon!T3248)</f>
        <v/>
      </c>
      <c r="L3253" s="95" t="str">
        <f>IF(ISBLANK(Perigon!O3248),"",Perigon!O3248)</f>
        <v/>
      </c>
      <c r="M3253" s="95" t="str">
        <f>IF(ISBLANK(Perigon!R3248),"",Perigon!R3248)</f>
        <v/>
      </c>
      <c r="N3253" s="95" t="str">
        <f>IF(ISBLANK(Perigon!P3248),"",Perigon!P3248)</f>
        <v/>
      </c>
      <c r="O3253" s="38" t="str">
        <f>IF($L3253="","",VLOOKUP($R3253,Tarife!$A$2:$R$599,13,FALSE))</f>
        <v/>
      </c>
      <c r="P3253" s="38" t="str">
        <f t="shared" si="50"/>
        <v/>
      </c>
      <c r="R3253" s="100" t="str">
        <f>Zusammenzug!$C$25&amp;"-"&amp;Zusammenzug!$A$7&amp;"-"&amp;Leistungen!L3253</f>
        <v>2024-0-</v>
      </c>
    </row>
    <row r="3254" spans="1:18" x14ac:dyDescent="0.2">
      <c r="A3254" s="95" t="str">
        <f>IF(ISBLANK(Perigon!E3249),"",Perigon!E3249)</f>
        <v/>
      </c>
      <c r="B3254" s="95" t="str">
        <f>IF(ISBLANK(Perigon!G3249),"",Perigon!G3249)</f>
        <v/>
      </c>
      <c r="C3254" s="96" t="str">
        <f>IF(ISBLANK(Perigon!I3249),"",Perigon!I3249)</f>
        <v/>
      </c>
      <c r="D3254" s="97" t="str">
        <f>IF(ISBLANK(Perigon!J3249),"",Perigon!J3249)</f>
        <v/>
      </c>
      <c r="E3254" s="64" t="str">
        <f>IF(ISBLANK(Perigon!K3249),"",Perigon!K3249)</f>
        <v/>
      </c>
      <c r="F3254" s="65"/>
      <c r="G3254" s="64"/>
      <c r="H3254" s="69" t="str">
        <f>IF(ISBLANK(Perigon!L3249),"",Perigon!L3249)</f>
        <v/>
      </c>
      <c r="I3254" s="69" t="str">
        <f>IF(ISBLANK(Perigon!M3249),"",Perigon!M3249)</f>
        <v/>
      </c>
      <c r="J3254" s="98" t="str">
        <f>IF(ISBLANK(Perigon!N3249),"",Perigon!N3249)</f>
        <v/>
      </c>
      <c r="K3254" s="99" t="str">
        <f>IF(ISBLANK(Perigon!J3249),"",Perigon!T3249)</f>
        <v/>
      </c>
      <c r="L3254" s="95" t="str">
        <f>IF(ISBLANK(Perigon!O3249),"",Perigon!O3249)</f>
        <v/>
      </c>
      <c r="M3254" s="95" t="str">
        <f>IF(ISBLANK(Perigon!R3249),"",Perigon!R3249)</f>
        <v/>
      </c>
      <c r="N3254" s="95" t="str">
        <f>IF(ISBLANK(Perigon!P3249),"",Perigon!P3249)</f>
        <v/>
      </c>
      <c r="O3254" s="38" t="str">
        <f>IF($L3254="","",VLOOKUP($R3254,Tarife!$A$2:$R$599,13,FALSE))</f>
        <v/>
      </c>
      <c r="P3254" s="38" t="str">
        <f t="shared" si="50"/>
        <v/>
      </c>
      <c r="R3254" s="100" t="str">
        <f>Zusammenzug!$C$25&amp;"-"&amp;Zusammenzug!$A$7&amp;"-"&amp;Leistungen!L3254</f>
        <v>2024-0-</v>
      </c>
    </row>
    <row r="3255" spans="1:18" x14ac:dyDescent="0.2">
      <c r="A3255" s="95" t="str">
        <f>IF(ISBLANK(Perigon!E3250),"",Perigon!E3250)</f>
        <v/>
      </c>
      <c r="B3255" s="95" t="str">
        <f>IF(ISBLANK(Perigon!G3250),"",Perigon!G3250)</f>
        <v/>
      </c>
      <c r="C3255" s="96" t="str">
        <f>IF(ISBLANK(Perigon!I3250),"",Perigon!I3250)</f>
        <v/>
      </c>
      <c r="D3255" s="97" t="str">
        <f>IF(ISBLANK(Perigon!J3250),"",Perigon!J3250)</f>
        <v/>
      </c>
      <c r="E3255" s="64" t="str">
        <f>IF(ISBLANK(Perigon!K3250),"",Perigon!K3250)</f>
        <v/>
      </c>
      <c r="F3255" s="65"/>
      <c r="G3255" s="64"/>
      <c r="H3255" s="69" t="str">
        <f>IF(ISBLANK(Perigon!L3250),"",Perigon!L3250)</f>
        <v/>
      </c>
      <c r="I3255" s="69" t="str">
        <f>IF(ISBLANK(Perigon!M3250),"",Perigon!M3250)</f>
        <v/>
      </c>
      <c r="J3255" s="98" t="str">
        <f>IF(ISBLANK(Perigon!N3250),"",Perigon!N3250)</f>
        <v/>
      </c>
      <c r="K3255" s="99" t="str">
        <f>IF(ISBLANK(Perigon!J3250),"",Perigon!T3250)</f>
        <v/>
      </c>
      <c r="L3255" s="95" t="str">
        <f>IF(ISBLANK(Perigon!O3250),"",Perigon!O3250)</f>
        <v/>
      </c>
      <c r="M3255" s="95" t="str">
        <f>IF(ISBLANK(Perigon!R3250),"",Perigon!R3250)</f>
        <v/>
      </c>
      <c r="N3255" s="95" t="str">
        <f>IF(ISBLANK(Perigon!P3250),"",Perigon!P3250)</f>
        <v/>
      </c>
      <c r="O3255" s="38" t="str">
        <f>IF($L3255="","",VLOOKUP($R3255,Tarife!$A$2:$R$599,13,FALSE))</f>
        <v/>
      </c>
      <c r="P3255" s="38" t="str">
        <f t="shared" si="50"/>
        <v/>
      </c>
      <c r="R3255" s="100" t="str">
        <f>Zusammenzug!$C$25&amp;"-"&amp;Zusammenzug!$A$7&amp;"-"&amp;Leistungen!L3255</f>
        <v>2024-0-</v>
      </c>
    </row>
    <row r="3256" spans="1:18" x14ac:dyDescent="0.2">
      <c r="A3256" s="95" t="str">
        <f>IF(ISBLANK(Perigon!E3251),"",Perigon!E3251)</f>
        <v/>
      </c>
      <c r="B3256" s="95" t="str">
        <f>IF(ISBLANK(Perigon!G3251),"",Perigon!G3251)</f>
        <v/>
      </c>
      <c r="C3256" s="96" t="str">
        <f>IF(ISBLANK(Perigon!I3251),"",Perigon!I3251)</f>
        <v/>
      </c>
      <c r="D3256" s="97" t="str">
        <f>IF(ISBLANK(Perigon!J3251),"",Perigon!J3251)</f>
        <v/>
      </c>
      <c r="E3256" s="64" t="str">
        <f>IF(ISBLANK(Perigon!K3251),"",Perigon!K3251)</f>
        <v/>
      </c>
      <c r="F3256" s="65"/>
      <c r="G3256" s="64"/>
      <c r="H3256" s="69" t="str">
        <f>IF(ISBLANK(Perigon!L3251),"",Perigon!L3251)</f>
        <v/>
      </c>
      <c r="I3256" s="69" t="str">
        <f>IF(ISBLANK(Perigon!M3251),"",Perigon!M3251)</f>
        <v/>
      </c>
      <c r="J3256" s="98" t="str">
        <f>IF(ISBLANK(Perigon!N3251),"",Perigon!N3251)</f>
        <v/>
      </c>
      <c r="K3256" s="99" t="str">
        <f>IF(ISBLANK(Perigon!J3251),"",Perigon!T3251)</f>
        <v/>
      </c>
      <c r="L3256" s="95" t="str">
        <f>IF(ISBLANK(Perigon!O3251),"",Perigon!O3251)</f>
        <v/>
      </c>
      <c r="M3256" s="95" t="str">
        <f>IF(ISBLANK(Perigon!R3251),"",Perigon!R3251)</f>
        <v/>
      </c>
      <c r="N3256" s="95" t="str">
        <f>IF(ISBLANK(Perigon!P3251),"",Perigon!P3251)</f>
        <v/>
      </c>
      <c r="O3256" s="38" t="str">
        <f>IF($L3256="","",VLOOKUP($R3256,Tarife!$A$2:$R$599,13,FALSE))</f>
        <v/>
      </c>
      <c r="P3256" s="38" t="str">
        <f t="shared" si="50"/>
        <v/>
      </c>
      <c r="R3256" s="100" t="str">
        <f>Zusammenzug!$C$25&amp;"-"&amp;Zusammenzug!$A$7&amp;"-"&amp;Leistungen!L3256</f>
        <v>2024-0-</v>
      </c>
    </row>
    <row r="3257" spans="1:18" x14ac:dyDescent="0.2">
      <c r="A3257" s="95" t="str">
        <f>IF(ISBLANK(Perigon!E3252),"",Perigon!E3252)</f>
        <v/>
      </c>
      <c r="B3257" s="95" t="str">
        <f>IF(ISBLANK(Perigon!G3252),"",Perigon!G3252)</f>
        <v/>
      </c>
      <c r="C3257" s="96" t="str">
        <f>IF(ISBLANK(Perigon!I3252),"",Perigon!I3252)</f>
        <v/>
      </c>
      <c r="D3257" s="97" t="str">
        <f>IF(ISBLANK(Perigon!J3252),"",Perigon!J3252)</f>
        <v/>
      </c>
      <c r="E3257" s="64" t="str">
        <f>IF(ISBLANK(Perigon!K3252),"",Perigon!K3252)</f>
        <v/>
      </c>
      <c r="F3257" s="65"/>
      <c r="G3257" s="64"/>
      <c r="H3257" s="69" t="str">
        <f>IF(ISBLANK(Perigon!L3252),"",Perigon!L3252)</f>
        <v/>
      </c>
      <c r="I3257" s="69" t="str">
        <f>IF(ISBLANK(Perigon!M3252),"",Perigon!M3252)</f>
        <v/>
      </c>
      <c r="J3257" s="98" t="str">
        <f>IF(ISBLANK(Perigon!N3252),"",Perigon!N3252)</f>
        <v/>
      </c>
      <c r="K3257" s="99" t="str">
        <f>IF(ISBLANK(Perigon!J3252),"",Perigon!T3252)</f>
        <v/>
      </c>
      <c r="L3257" s="95" t="str">
        <f>IF(ISBLANK(Perigon!O3252),"",Perigon!O3252)</f>
        <v/>
      </c>
      <c r="M3257" s="95" t="str">
        <f>IF(ISBLANK(Perigon!R3252),"",Perigon!R3252)</f>
        <v/>
      </c>
      <c r="N3257" s="95" t="str">
        <f>IF(ISBLANK(Perigon!P3252),"",Perigon!P3252)</f>
        <v/>
      </c>
      <c r="O3257" s="38" t="str">
        <f>IF($L3257="","",VLOOKUP($R3257,Tarife!$A$2:$R$599,13,FALSE))</f>
        <v/>
      </c>
      <c r="P3257" s="38" t="str">
        <f t="shared" si="50"/>
        <v/>
      </c>
      <c r="R3257" s="100" t="str">
        <f>Zusammenzug!$C$25&amp;"-"&amp;Zusammenzug!$A$7&amp;"-"&amp;Leistungen!L3257</f>
        <v>2024-0-</v>
      </c>
    </row>
    <row r="3258" spans="1:18" x14ac:dyDescent="0.2">
      <c r="A3258" s="95" t="str">
        <f>IF(ISBLANK(Perigon!E3253),"",Perigon!E3253)</f>
        <v/>
      </c>
      <c r="B3258" s="95" t="str">
        <f>IF(ISBLANK(Perigon!G3253),"",Perigon!G3253)</f>
        <v/>
      </c>
      <c r="C3258" s="96" t="str">
        <f>IF(ISBLANK(Perigon!I3253),"",Perigon!I3253)</f>
        <v/>
      </c>
      <c r="D3258" s="97" t="str">
        <f>IF(ISBLANK(Perigon!J3253),"",Perigon!J3253)</f>
        <v/>
      </c>
      <c r="E3258" s="64" t="str">
        <f>IF(ISBLANK(Perigon!K3253),"",Perigon!K3253)</f>
        <v/>
      </c>
      <c r="F3258" s="65"/>
      <c r="G3258" s="64"/>
      <c r="H3258" s="69" t="str">
        <f>IF(ISBLANK(Perigon!L3253),"",Perigon!L3253)</f>
        <v/>
      </c>
      <c r="I3258" s="69" t="str">
        <f>IF(ISBLANK(Perigon!M3253),"",Perigon!M3253)</f>
        <v/>
      </c>
      <c r="J3258" s="98" t="str">
        <f>IF(ISBLANK(Perigon!N3253),"",Perigon!N3253)</f>
        <v/>
      </c>
      <c r="K3258" s="99" t="str">
        <f>IF(ISBLANK(Perigon!J3253),"",Perigon!T3253)</f>
        <v/>
      </c>
      <c r="L3258" s="95" t="str">
        <f>IF(ISBLANK(Perigon!O3253),"",Perigon!O3253)</f>
        <v/>
      </c>
      <c r="M3258" s="95" t="str">
        <f>IF(ISBLANK(Perigon!R3253),"",Perigon!R3253)</f>
        <v/>
      </c>
      <c r="N3258" s="95" t="str">
        <f>IF(ISBLANK(Perigon!P3253),"",Perigon!P3253)</f>
        <v/>
      </c>
      <c r="O3258" s="38" t="str">
        <f>IF($L3258="","",VLOOKUP($R3258,Tarife!$A$2:$R$599,13,FALSE))</f>
        <v/>
      </c>
      <c r="P3258" s="38" t="str">
        <f t="shared" si="50"/>
        <v/>
      </c>
      <c r="R3258" s="100" t="str">
        <f>Zusammenzug!$C$25&amp;"-"&amp;Zusammenzug!$A$7&amp;"-"&amp;Leistungen!L3258</f>
        <v>2024-0-</v>
      </c>
    </row>
    <row r="3259" spans="1:18" x14ac:dyDescent="0.2">
      <c r="A3259" s="95" t="str">
        <f>IF(ISBLANK(Perigon!E3254),"",Perigon!E3254)</f>
        <v/>
      </c>
      <c r="B3259" s="95" t="str">
        <f>IF(ISBLANK(Perigon!G3254),"",Perigon!G3254)</f>
        <v/>
      </c>
      <c r="C3259" s="96" t="str">
        <f>IF(ISBLANK(Perigon!I3254),"",Perigon!I3254)</f>
        <v/>
      </c>
      <c r="D3259" s="97" t="str">
        <f>IF(ISBLANK(Perigon!J3254),"",Perigon!J3254)</f>
        <v/>
      </c>
      <c r="E3259" s="64" t="str">
        <f>IF(ISBLANK(Perigon!K3254),"",Perigon!K3254)</f>
        <v/>
      </c>
      <c r="F3259" s="65"/>
      <c r="G3259" s="64"/>
      <c r="H3259" s="69" t="str">
        <f>IF(ISBLANK(Perigon!L3254),"",Perigon!L3254)</f>
        <v/>
      </c>
      <c r="I3259" s="69" t="str">
        <f>IF(ISBLANK(Perigon!M3254),"",Perigon!M3254)</f>
        <v/>
      </c>
      <c r="J3259" s="98" t="str">
        <f>IF(ISBLANK(Perigon!N3254),"",Perigon!N3254)</f>
        <v/>
      </c>
      <c r="K3259" s="99" t="str">
        <f>IF(ISBLANK(Perigon!J3254),"",Perigon!T3254)</f>
        <v/>
      </c>
      <c r="L3259" s="95" t="str">
        <f>IF(ISBLANK(Perigon!O3254),"",Perigon!O3254)</f>
        <v/>
      </c>
      <c r="M3259" s="95" t="str">
        <f>IF(ISBLANK(Perigon!R3254),"",Perigon!R3254)</f>
        <v/>
      </c>
      <c r="N3259" s="95" t="str">
        <f>IF(ISBLANK(Perigon!P3254),"",Perigon!P3254)</f>
        <v/>
      </c>
      <c r="O3259" s="38" t="str">
        <f>IF($L3259="","",VLOOKUP($R3259,Tarife!$A$2:$R$599,13,FALSE))</f>
        <v/>
      </c>
      <c r="P3259" s="38" t="str">
        <f t="shared" si="50"/>
        <v/>
      </c>
      <c r="R3259" s="100" t="str">
        <f>Zusammenzug!$C$25&amp;"-"&amp;Zusammenzug!$A$7&amp;"-"&amp;Leistungen!L3259</f>
        <v>2024-0-</v>
      </c>
    </row>
    <row r="3260" spans="1:18" x14ac:dyDescent="0.2">
      <c r="A3260" s="95" t="str">
        <f>IF(ISBLANK(Perigon!E3255),"",Perigon!E3255)</f>
        <v/>
      </c>
      <c r="B3260" s="95" t="str">
        <f>IF(ISBLANK(Perigon!G3255),"",Perigon!G3255)</f>
        <v/>
      </c>
      <c r="C3260" s="96" t="str">
        <f>IF(ISBLANK(Perigon!I3255),"",Perigon!I3255)</f>
        <v/>
      </c>
      <c r="D3260" s="97" t="str">
        <f>IF(ISBLANK(Perigon!J3255),"",Perigon!J3255)</f>
        <v/>
      </c>
      <c r="E3260" s="64" t="str">
        <f>IF(ISBLANK(Perigon!K3255),"",Perigon!K3255)</f>
        <v/>
      </c>
      <c r="F3260" s="65"/>
      <c r="G3260" s="64"/>
      <c r="H3260" s="69" t="str">
        <f>IF(ISBLANK(Perigon!L3255),"",Perigon!L3255)</f>
        <v/>
      </c>
      <c r="I3260" s="69" t="str">
        <f>IF(ISBLANK(Perigon!M3255),"",Perigon!M3255)</f>
        <v/>
      </c>
      <c r="J3260" s="98" t="str">
        <f>IF(ISBLANK(Perigon!N3255),"",Perigon!N3255)</f>
        <v/>
      </c>
      <c r="K3260" s="99" t="str">
        <f>IF(ISBLANK(Perigon!J3255),"",Perigon!T3255)</f>
        <v/>
      </c>
      <c r="L3260" s="95" t="str">
        <f>IF(ISBLANK(Perigon!O3255),"",Perigon!O3255)</f>
        <v/>
      </c>
      <c r="M3260" s="95" t="str">
        <f>IF(ISBLANK(Perigon!R3255),"",Perigon!R3255)</f>
        <v/>
      </c>
      <c r="N3260" s="95" t="str">
        <f>IF(ISBLANK(Perigon!P3255),"",Perigon!P3255)</f>
        <v/>
      </c>
      <c r="O3260" s="38" t="str">
        <f>IF($L3260="","",VLOOKUP($R3260,Tarife!$A$2:$R$599,13,FALSE))</f>
        <v/>
      </c>
      <c r="P3260" s="38" t="str">
        <f t="shared" si="50"/>
        <v/>
      </c>
      <c r="R3260" s="100" t="str">
        <f>Zusammenzug!$C$25&amp;"-"&amp;Zusammenzug!$A$7&amp;"-"&amp;Leistungen!L3260</f>
        <v>2024-0-</v>
      </c>
    </row>
    <row r="3261" spans="1:18" x14ac:dyDescent="0.2">
      <c r="A3261" s="95" t="str">
        <f>IF(ISBLANK(Perigon!E3256),"",Perigon!E3256)</f>
        <v/>
      </c>
      <c r="B3261" s="95" t="str">
        <f>IF(ISBLANK(Perigon!G3256),"",Perigon!G3256)</f>
        <v/>
      </c>
      <c r="C3261" s="96" t="str">
        <f>IF(ISBLANK(Perigon!I3256),"",Perigon!I3256)</f>
        <v/>
      </c>
      <c r="D3261" s="97" t="str">
        <f>IF(ISBLANK(Perigon!J3256),"",Perigon!J3256)</f>
        <v/>
      </c>
      <c r="E3261" s="64" t="str">
        <f>IF(ISBLANK(Perigon!K3256),"",Perigon!K3256)</f>
        <v/>
      </c>
      <c r="F3261" s="65"/>
      <c r="G3261" s="64"/>
      <c r="H3261" s="69" t="str">
        <f>IF(ISBLANK(Perigon!L3256),"",Perigon!L3256)</f>
        <v/>
      </c>
      <c r="I3261" s="69" t="str">
        <f>IF(ISBLANK(Perigon!M3256),"",Perigon!M3256)</f>
        <v/>
      </c>
      <c r="J3261" s="98" t="str">
        <f>IF(ISBLANK(Perigon!N3256),"",Perigon!N3256)</f>
        <v/>
      </c>
      <c r="K3261" s="99" t="str">
        <f>IF(ISBLANK(Perigon!J3256),"",Perigon!T3256)</f>
        <v/>
      </c>
      <c r="L3261" s="95" t="str">
        <f>IF(ISBLANK(Perigon!O3256),"",Perigon!O3256)</f>
        <v/>
      </c>
      <c r="M3261" s="95" t="str">
        <f>IF(ISBLANK(Perigon!R3256),"",Perigon!R3256)</f>
        <v/>
      </c>
      <c r="N3261" s="95" t="str">
        <f>IF(ISBLANK(Perigon!P3256),"",Perigon!P3256)</f>
        <v/>
      </c>
      <c r="O3261" s="38" t="str">
        <f>IF($L3261="","",VLOOKUP($R3261,Tarife!$A$2:$R$599,13,FALSE))</f>
        <v/>
      </c>
      <c r="P3261" s="38" t="str">
        <f t="shared" si="50"/>
        <v/>
      </c>
      <c r="R3261" s="100" t="str">
        <f>Zusammenzug!$C$25&amp;"-"&amp;Zusammenzug!$A$7&amp;"-"&amp;Leistungen!L3261</f>
        <v>2024-0-</v>
      </c>
    </row>
    <row r="3262" spans="1:18" x14ac:dyDescent="0.2">
      <c r="A3262" s="95" t="str">
        <f>IF(ISBLANK(Perigon!E3257),"",Perigon!E3257)</f>
        <v/>
      </c>
      <c r="B3262" s="95" t="str">
        <f>IF(ISBLANK(Perigon!G3257),"",Perigon!G3257)</f>
        <v/>
      </c>
      <c r="C3262" s="96" t="str">
        <f>IF(ISBLANK(Perigon!I3257),"",Perigon!I3257)</f>
        <v/>
      </c>
      <c r="D3262" s="97" t="str">
        <f>IF(ISBLANK(Perigon!J3257),"",Perigon!J3257)</f>
        <v/>
      </c>
      <c r="E3262" s="64" t="str">
        <f>IF(ISBLANK(Perigon!K3257),"",Perigon!K3257)</f>
        <v/>
      </c>
      <c r="F3262" s="65"/>
      <c r="G3262" s="64"/>
      <c r="H3262" s="69" t="str">
        <f>IF(ISBLANK(Perigon!L3257),"",Perigon!L3257)</f>
        <v/>
      </c>
      <c r="I3262" s="69" t="str">
        <f>IF(ISBLANK(Perigon!M3257),"",Perigon!M3257)</f>
        <v/>
      </c>
      <c r="J3262" s="98" t="str">
        <f>IF(ISBLANK(Perigon!N3257),"",Perigon!N3257)</f>
        <v/>
      </c>
      <c r="K3262" s="99" t="str">
        <f>IF(ISBLANK(Perigon!J3257),"",Perigon!T3257)</f>
        <v/>
      </c>
      <c r="L3262" s="95" t="str">
        <f>IF(ISBLANK(Perigon!O3257),"",Perigon!O3257)</f>
        <v/>
      </c>
      <c r="M3262" s="95" t="str">
        <f>IF(ISBLANK(Perigon!R3257),"",Perigon!R3257)</f>
        <v/>
      </c>
      <c r="N3262" s="95" t="str">
        <f>IF(ISBLANK(Perigon!P3257),"",Perigon!P3257)</f>
        <v/>
      </c>
      <c r="O3262" s="38" t="str">
        <f>IF($L3262="","",VLOOKUP($R3262,Tarife!$A$2:$R$599,13,FALSE))</f>
        <v/>
      </c>
      <c r="P3262" s="38" t="str">
        <f t="shared" si="50"/>
        <v/>
      </c>
      <c r="R3262" s="100" t="str">
        <f>Zusammenzug!$C$25&amp;"-"&amp;Zusammenzug!$A$7&amp;"-"&amp;Leistungen!L3262</f>
        <v>2024-0-</v>
      </c>
    </row>
    <row r="3263" spans="1:18" x14ac:dyDescent="0.2">
      <c r="A3263" s="95" t="str">
        <f>IF(ISBLANK(Perigon!E3258),"",Perigon!E3258)</f>
        <v/>
      </c>
      <c r="B3263" s="95" t="str">
        <f>IF(ISBLANK(Perigon!G3258),"",Perigon!G3258)</f>
        <v/>
      </c>
      <c r="C3263" s="96" t="str">
        <f>IF(ISBLANK(Perigon!I3258),"",Perigon!I3258)</f>
        <v/>
      </c>
      <c r="D3263" s="97" t="str">
        <f>IF(ISBLANK(Perigon!J3258),"",Perigon!J3258)</f>
        <v/>
      </c>
      <c r="E3263" s="64" t="str">
        <f>IF(ISBLANK(Perigon!K3258),"",Perigon!K3258)</f>
        <v/>
      </c>
      <c r="F3263" s="65"/>
      <c r="G3263" s="64"/>
      <c r="H3263" s="69" t="str">
        <f>IF(ISBLANK(Perigon!L3258),"",Perigon!L3258)</f>
        <v/>
      </c>
      <c r="I3263" s="69" t="str">
        <f>IF(ISBLANK(Perigon!M3258),"",Perigon!M3258)</f>
        <v/>
      </c>
      <c r="J3263" s="98" t="str">
        <f>IF(ISBLANK(Perigon!N3258),"",Perigon!N3258)</f>
        <v/>
      </c>
      <c r="K3263" s="99" t="str">
        <f>IF(ISBLANK(Perigon!J3258),"",Perigon!T3258)</f>
        <v/>
      </c>
      <c r="L3263" s="95" t="str">
        <f>IF(ISBLANK(Perigon!O3258),"",Perigon!O3258)</f>
        <v/>
      </c>
      <c r="M3263" s="95" t="str">
        <f>IF(ISBLANK(Perigon!R3258),"",Perigon!R3258)</f>
        <v/>
      </c>
      <c r="N3263" s="95" t="str">
        <f>IF(ISBLANK(Perigon!P3258),"",Perigon!P3258)</f>
        <v/>
      </c>
      <c r="O3263" s="38" t="str">
        <f>IF($L3263="","",VLOOKUP($R3263,Tarife!$A$2:$R$599,13,FALSE))</f>
        <v/>
      </c>
      <c r="P3263" s="38" t="str">
        <f t="shared" si="50"/>
        <v/>
      </c>
      <c r="R3263" s="100" t="str">
        <f>Zusammenzug!$C$25&amp;"-"&amp;Zusammenzug!$A$7&amp;"-"&amp;Leistungen!L3263</f>
        <v>2024-0-</v>
      </c>
    </row>
    <row r="3264" spans="1:18" x14ac:dyDescent="0.2">
      <c r="A3264" s="95" t="str">
        <f>IF(ISBLANK(Perigon!E3259),"",Perigon!E3259)</f>
        <v/>
      </c>
      <c r="B3264" s="95" t="str">
        <f>IF(ISBLANK(Perigon!G3259),"",Perigon!G3259)</f>
        <v/>
      </c>
      <c r="C3264" s="96" t="str">
        <f>IF(ISBLANK(Perigon!I3259),"",Perigon!I3259)</f>
        <v/>
      </c>
      <c r="D3264" s="97" t="str">
        <f>IF(ISBLANK(Perigon!J3259),"",Perigon!J3259)</f>
        <v/>
      </c>
      <c r="E3264" s="64" t="str">
        <f>IF(ISBLANK(Perigon!K3259),"",Perigon!K3259)</f>
        <v/>
      </c>
      <c r="F3264" s="65"/>
      <c r="G3264" s="64"/>
      <c r="H3264" s="69" t="str">
        <f>IF(ISBLANK(Perigon!L3259),"",Perigon!L3259)</f>
        <v/>
      </c>
      <c r="I3264" s="69" t="str">
        <f>IF(ISBLANK(Perigon!M3259),"",Perigon!M3259)</f>
        <v/>
      </c>
      <c r="J3264" s="98" t="str">
        <f>IF(ISBLANK(Perigon!N3259),"",Perigon!N3259)</f>
        <v/>
      </c>
      <c r="K3264" s="99" t="str">
        <f>IF(ISBLANK(Perigon!J3259),"",Perigon!T3259)</f>
        <v/>
      </c>
      <c r="L3264" s="95" t="str">
        <f>IF(ISBLANK(Perigon!O3259),"",Perigon!O3259)</f>
        <v/>
      </c>
      <c r="M3264" s="95" t="str">
        <f>IF(ISBLANK(Perigon!R3259),"",Perigon!R3259)</f>
        <v/>
      </c>
      <c r="N3264" s="95" t="str">
        <f>IF(ISBLANK(Perigon!P3259),"",Perigon!P3259)</f>
        <v/>
      </c>
      <c r="O3264" s="38" t="str">
        <f>IF($L3264="","",VLOOKUP($R3264,Tarife!$A$2:$R$599,13,FALSE))</f>
        <v/>
      </c>
      <c r="P3264" s="38" t="str">
        <f t="shared" si="50"/>
        <v/>
      </c>
      <c r="R3264" s="100" t="str">
        <f>Zusammenzug!$C$25&amp;"-"&amp;Zusammenzug!$A$7&amp;"-"&amp;Leistungen!L3264</f>
        <v>2024-0-</v>
      </c>
    </row>
    <row r="3265" spans="1:18" x14ac:dyDescent="0.2">
      <c r="A3265" s="95" t="str">
        <f>IF(ISBLANK(Perigon!E3260),"",Perigon!E3260)</f>
        <v/>
      </c>
      <c r="B3265" s="95" t="str">
        <f>IF(ISBLANK(Perigon!G3260),"",Perigon!G3260)</f>
        <v/>
      </c>
      <c r="C3265" s="96" t="str">
        <f>IF(ISBLANK(Perigon!I3260),"",Perigon!I3260)</f>
        <v/>
      </c>
      <c r="D3265" s="97" t="str">
        <f>IF(ISBLANK(Perigon!J3260),"",Perigon!J3260)</f>
        <v/>
      </c>
      <c r="E3265" s="64" t="str">
        <f>IF(ISBLANK(Perigon!K3260),"",Perigon!K3260)</f>
        <v/>
      </c>
      <c r="F3265" s="65"/>
      <c r="G3265" s="64"/>
      <c r="H3265" s="69" t="str">
        <f>IF(ISBLANK(Perigon!L3260),"",Perigon!L3260)</f>
        <v/>
      </c>
      <c r="I3265" s="69" t="str">
        <f>IF(ISBLANK(Perigon!M3260),"",Perigon!M3260)</f>
        <v/>
      </c>
      <c r="J3265" s="98" t="str">
        <f>IF(ISBLANK(Perigon!N3260),"",Perigon!N3260)</f>
        <v/>
      </c>
      <c r="K3265" s="99" t="str">
        <f>IF(ISBLANK(Perigon!J3260),"",Perigon!T3260)</f>
        <v/>
      </c>
      <c r="L3265" s="95" t="str">
        <f>IF(ISBLANK(Perigon!O3260),"",Perigon!O3260)</f>
        <v/>
      </c>
      <c r="M3265" s="95" t="str">
        <f>IF(ISBLANK(Perigon!R3260),"",Perigon!R3260)</f>
        <v/>
      </c>
      <c r="N3265" s="95" t="str">
        <f>IF(ISBLANK(Perigon!P3260),"",Perigon!P3260)</f>
        <v/>
      </c>
      <c r="O3265" s="38" t="str">
        <f>IF($L3265="","",VLOOKUP($R3265,Tarife!$A$2:$R$599,13,FALSE))</f>
        <v/>
      </c>
      <c r="P3265" s="38" t="str">
        <f t="shared" si="50"/>
        <v/>
      </c>
      <c r="R3265" s="100" t="str">
        <f>Zusammenzug!$C$25&amp;"-"&amp;Zusammenzug!$A$7&amp;"-"&amp;Leistungen!L3265</f>
        <v>2024-0-</v>
      </c>
    </row>
    <row r="3266" spans="1:18" x14ac:dyDescent="0.2">
      <c r="A3266" s="95" t="str">
        <f>IF(ISBLANK(Perigon!E3261),"",Perigon!E3261)</f>
        <v/>
      </c>
      <c r="B3266" s="95" t="str">
        <f>IF(ISBLANK(Perigon!G3261),"",Perigon!G3261)</f>
        <v/>
      </c>
      <c r="C3266" s="96" t="str">
        <f>IF(ISBLANK(Perigon!I3261),"",Perigon!I3261)</f>
        <v/>
      </c>
      <c r="D3266" s="97" t="str">
        <f>IF(ISBLANK(Perigon!J3261),"",Perigon!J3261)</f>
        <v/>
      </c>
      <c r="E3266" s="64" t="str">
        <f>IF(ISBLANK(Perigon!K3261),"",Perigon!K3261)</f>
        <v/>
      </c>
      <c r="F3266" s="65"/>
      <c r="G3266" s="64"/>
      <c r="H3266" s="69" t="str">
        <f>IF(ISBLANK(Perigon!L3261),"",Perigon!L3261)</f>
        <v/>
      </c>
      <c r="I3266" s="69" t="str">
        <f>IF(ISBLANK(Perigon!M3261),"",Perigon!M3261)</f>
        <v/>
      </c>
      <c r="J3266" s="98" t="str">
        <f>IF(ISBLANK(Perigon!N3261),"",Perigon!N3261)</f>
        <v/>
      </c>
      <c r="K3266" s="99" t="str">
        <f>IF(ISBLANK(Perigon!J3261),"",Perigon!T3261)</f>
        <v/>
      </c>
      <c r="L3266" s="95" t="str">
        <f>IF(ISBLANK(Perigon!O3261),"",Perigon!O3261)</f>
        <v/>
      </c>
      <c r="M3266" s="95" t="str">
        <f>IF(ISBLANK(Perigon!R3261),"",Perigon!R3261)</f>
        <v/>
      </c>
      <c r="N3266" s="95" t="str">
        <f>IF(ISBLANK(Perigon!P3261),"",Perigon!P3261)</f>
        <v/>
      </c>
      <c r="O3266" s="38" t="str">
        <f>IF($L3266="","",VLOOKUP($R3266,Tarife!$A$2:$R$599,13,FALSE))</f>
        <v/>
      </c>
      <c r="P3266" s="38" t="str">
        <f t="shared" si="50"/>
        <v/>
      </c>
      <c r="R3266" s="100" t="str">
        <f>Zusammenzug!$C$25&amp;"-"&amp;Zusammenzug!$A$7&amp;"-"&amp;Leistungen!L3266</f>
        <v>2024-0-</v>
      </c>
    </row>
    <row r="3267" spans="1:18" x14ac:dyDescent="0.2">
      <c r="A3267" s="95" t="str">
        <f>IF(ISBLANK(Perigon!E3262),"",Perigon!E3262)</f>
        <v/>
      </c>
      <c r="B3267" s="95" t="str">
        <f>IF(ISBLANK(Perigon!G3262),"",Perigon!G3262)</f>
        <v/>
      </c>
      <c r="C3267" s="96" t="str">
        <f>IF(ISBLANK(Perigon!I3262),"",Perigon!I3262)</f>
        <v/>
      </c>
      <c r="D3267" s="97" t="str">
        <f>IF(ISBLANK(Perigon!J3262),"",Perigon!J3262)</f>
        <v/>
      </c>
      <c r="E3267" s="64" t="str">
        <f>IF(ISBLANK(Perigon!K3262),"",Perigon!K3262)</f>
        <v/>
      </c>
      <c r="F3267" s="65"/>
      <c r="G3267" s="64"/>
      <c r="H3267" s="69" t="str">
        <f>IF(ISBLANK(Perigon!L3262),"",Perigon!L3262)</f>
        <v/>
      </c>
      <c r="I3267" s="69" t="str">
        <f>IF(ISBLANK(Perigon!M3262),"",Perigon!M3262)</f>
        <v/>
      </c>
      <c r="J3267" s="98" t="str">
        <f>IF(ISBLANK(Perigon!N3262),"",Perigon!N3262)</f>
        <v/>
      </c>
      <c r="K3267" s="99" t="str">
        <f>IF(ISBLANK(Perigon!J3262),"",Perigon!T3262)</f>
        <v/>
      </c>
      <c r="L3267" s="95" t="str">
        <f>IF(ISBLANK(Perigon!O3262),"",Perigon!O3262)</f>
        <v/>
      </c>
      <c r="M3267" s="95" t="str">
        <f>IF(ISBLANK(Perigon!R3262),"",Perigon!R3262)</f>
        <v/>
      </c>
      <c r="N3267" s="95" t="str">
        <f>IF(ISBLANK(Perigon!P3262),"",Perigon!P3262)</f>
        <v/>
      </c>
      <c r="O3267" s="38" t="str">
        <f>IF($L3267="","",VLOOKUP($R3267,Tarife!$A$2:$R$599,13,FALSE))</f>
        <v/>
      </c>
      <c r="P3267" s="38" t="str">
        <f t="shared" si="50"/>
        <v/>
      </c>
      <c r="R3267" s="100" t="str">
        <f>Zusammenzug!$C$25&amp;"-"&amp;Zusammenzug!$A$7&amp;"-"&amp;Leistungen!L3267</f>
        <v>2024-0-</v>
      </c>
    </row>
    <row r="3268" spans="1:18" x14ac:dyDescent="0.2">
      <c r="A3268" s="95" t="str">
        <f>IF(ISBLANK(Perigon!E3263),"",Perigon!E3263)</f>
        <v/>
      </c>
      <c r="B3268" s="95" t="str">
        <f>IF(ISBLANK(Perigon!G3263),"",Perigon!G3263)</f>
        <v/>
      </c>
      <c r="C3268" s="96" t="str">
        <f>IF(ISBLANK(Perigon!I3263),"",Perigon!I3263)</f>
        <v/>
      </c>
      <c r="D3268" s="97" t="str">
        <f>IF(ISBLANK(Perigon!J3263),"",Perigon!J3263)</f>
        <v/>
      </c>
      <c r="E3268" s="64" t="str">
        <f>IF(ISBLANK(Perigon!K3263),"",Perigon!K3263)</f>
        <v/>
      </c>
      <c r="F3268" s="65"/>
      <c r="G3268" s="64"/>
      <c r="H3268" s="69" t="str">
        <f>IF(ISBLANK(Perigon!L3263),"",Perigon!L3263)</f>
        <v/>
      </c>
      <c r="I3268" s="69" t="str">
        <f>IF(ISBLANK(Perigon!M3263),"",Perigon!M3263)</f>
        <v/>
      </c>
      <c r="J3268" s="98" t="str">
        <f>IF(ISBLANK(Perigon!N3263),"",Perigon!N3263)</f>
        <v/>
      </c>
      <c r="K3268" s="99" t="str">
        <f>IF(ISBLANK(Perigon!J3263),"",Perigon!T3263)</f>
        <v/>
      </c>
      <c r="L3268" s="95" t="str">
        <f>IF(ISBLANK(Perigon!O3263),"",Perigon!O3263)</f>
        <v/>
      </c>
      <c r="M3268" s="95" t="str">
        <f>IF(ISBLANK(Perigon!R3263),"",Perigon!R3263)</f>
        <v/>
      </c>
      <c r="N3268" s="95" t="str">
        <f>IF(ISBLANK(Perigon!P3263),"",Perigon!P3263)</f>
        <v/>
      </c>
      <c r="O3268" s="38" t="str">
        <f>IF($L3268="","",VLOOKUP($R3268,Tarife!$A$2:$R$599,13,FALSE))</f>
        <v/>
      </c>
      <c r="P3268" s="38" t="str">
        <f t="shared" si="50"/>
        <v/>
      </c>
      <c r="R3268" s="100" t="str">
        <f>Zusammenzug!$C$25&amp;"-"&amp;Zusammenzug!$A$7&amp;"-"&amp;Leistungen!L3268</f>
        <v>2024-0-</v>
      </c>
    </row>
    <row r="3269" spans="1:18" x14ac:dyDescent="0.2">
      <c r="A3269" s="95" t="str">
        <f>IF(ISBLANK(Perigon!E3264),"",Perigon!E3264)</f>
        <v/>
      </c>
      <c r="B3269" s="95" t="str">
        <f>IF(ISBLANK(Perigon!G3264),"",Perigon!G3264)</f>
        <v/>
      </c>
      <c r="C3269" s="96" t="str">
        <f>IF(ISBLANK(Perigon!I3264),"",Perigon!I3264)</f>
        <v/>
      </c>
      <c r="D3269" s="97" t="str">
        <f>IF(ISBLANK(Perigon!J3264),"",Perigon!J3264)</f>
        <v/>
      </c>
      <c r="E3269" s="64" t="str">
        <f>IF(ISBLANK(Perigon!K3264),"",Perigon!K3264)</f>
        <v/>
      </c>
      <c r="F3269" s="65"/>
      <c r="G3269" s="64"/>
      <c r="H3269" s="69" t="str">
        <f>IF(ISBLANK(Perigon!L3264),"",Perigon!L3264)</f>
        <v/>
      </c>
      <c r="I3269" s="69" t="str">
        <f>IF(ISBLANK(Perigon!M3264),"",Perigon!M3264)</f>
        <v/>
      </c>
      <c r="J3269" s="98" t="str">
        <f>IF(ISBLANK(Perigon!N3264),"",Perigon!N3264)</f>
        <v/>
      </c>
      <c r="K3269" s="99" t="str">
        <f>IF(ISBLANK(Perigon!J3264),"",Perigon!T3264)</f>
        <v/>
      </c>
      <c r="L3269" s="95" t="str">
        <f>IF(ISBLANK(Perigon!O3264),"",Perigon!O3264)</f>
        <v/>
      </c>
      <c r="M3269" s="95" t="str">
        <f>IF(ISBLANK(Perigon!R3264),"",Perigon!R3264)</f>
        <v/>
      </c>
      <c r="N3269" s="95" t="str">
        <f>IF(ISBLANK(Perigon!P3264),"",Perigon!P3264)</f>
        <v/>
      </c>
      <c r="O3269" s="38" t="str">
        <f>IF($L3269="","",VLOOKUP($R3269,Tarife!$A$2:$R$599,13,FALSE))</f>
        <v/>
      </c>
      <c r="P3269" s="38" t="str">
        <f t="shared" si="50"/>
        <v/>
      </c>
      <c r="R3269" s="100" t="str">
        <f>Zusammenzug!$C$25&amp;"-"&amp;Zusammenzug!$A$7&amp;"-"&amp;Leistungen!L3269</f>
        <v>2024-0-</v>
      </c>
    </row>
    <row r="3270" spans="1:18" x14ac:dyDescent="0.2">
      <c r="A3270" s="95" t="str">
        <f>IF(ISBLANK(Perigon!E3265),"",Perigon!E3265)</f>
        <v/>
      </c>
      <c r="B3270" s="95" t="str">
        <f>IF(ISBLANK(Perigon!G3265),"",Perigon!G3265)</f>
        <v/>
      </c>
      <c r="C3270" s="96" t="str">
        <f>IF(ISBLANK(Perigon!I3265),"",Perigon!I3265)</f>
        <v/>
      </c>
      <c r="D3270" s="97" t="str">
        <f>IF(ISBLANK(Perigon!J3265),"",Perigon!J3265)</f>
        <v/>
      </c>
      <c r="E3270" s="64" t="str">
        <f>IF(ISBLANK(Perigon!K3265),"",Perigon!K3265)</f>
        <v/>
      </c>
      <c r="F3270" s="65"/>
      <c r="G3270" s="64"/>
      <c r="H3270" s="69" t="str">
        <f>IF(ISBLANK(Perigon!L3265),"",Perigon!L3265)</f>
        <v/>
      </c>
      <c r="I3270" s="69" t="str">
        <f>IF(ISBLANK(Perigon!M3265),"",Perigon!M3265)</f>
        <v/>
      </c>
      <c r="J3270" s="98" t="str">
        <f>IF(ISBLANK(Perigon!N3265),"",Perigon!N3265)</f>
        <v/>
      </c>
      <c r="K3270" s="99" t="str">
        <f>IF(ISBLANK(Perigon!J3265),"",Perigon!T3265)</f>
        <v/>
      </c>
      <c r="L3270" s="95" t="str">
        <f>IF(ISBLANK(Perigon!O3265),"",Perigon!O3265)</f>
        <v/>
      </c>
      <c r="M3270" s="95" t="str">
        <f>IF(ISBLANK(Perigon!R3265),"",Perigon!R3265)</f>
        <v/>
      </c>
      <c r="N3270" s="95" t="str">
        <f>IF(ISBLANK(Perigon!P3265),"",Perigon!P3265)</f>
        <v/>
      </c>
      <c r="O3270" s="38" t="str">
        <f>IF($L3270="","",VLOOKUP($R3270,Tarife!$A$2:$R$599,13,FALSE))</f>
        <v/>
      </c>
      <c r="P3270" s="38" t="str">
        <f t="shared" si="50"/>
        <v/>
      </c>
      <c r="R3270" s="100" t="str">
        <f>Zusammenzug!$C$25&amp;"-"&amp;Zusammenzug!$A$7&amp;"-"&amp;Leistungen!L3270</f>
        <v>2024-0-</v>
      </c>
    </row>
    <row r="3271" spans="1:18" x14ac:dyDescent="0.2">
      <c r="A3271" s="95" t="str">
        <f>IF(ISBLANK(Perigon!E3266),"",Perigon!E3266)</f>
        <v/>
      </c>
      <c r="B3271" s="95" t="str">
        <f>IF(ISBLANK(Perigon!G3266),"",Perigon!G3266)</f>
        <v/>
      </c>
      <c r="C3271" s="96" t="str">
        <f>IF(ISBLANK(Perigon!I3266),"",Perigon!I3266)</f>
        <v/>
      </c>
      <c r="D3271" s="97" t="str">
        <f>IF(ISBLANK(Perigon!J3266),"",Perigon!J3266)</f>
        <v/>
      </c>
      <c r="E3271" s="64" t="str">
        <f>IF(ISBLANK(Perigon!K3266),"",Perigon!K3266)</f>
        <v/>
      </c>
      <c r="F3271" s="65"/>
      <c r="G3271" s="64"/>
      <c r="H3271" s="69" t="str">
        <f>IF(ISBLANK(Perigon!L3266),"",Perigon!L3266)</f>
        <v/>
      </c>
      <c r="I3271" s="69" t="str">
        <f>IF(ISBLANK(Perigon!M3266),"",Perigon!M3266)</f>
        <v/>
      </c>
      <c r="J3271" s="98" t="str">
        <f>IF(ISBLANK(Perigon!N3266),"",Perigon!N3266)</f>
        <v/>
      </c>
      <c r="K3271" s="99" t="str">
        <f>IF(ISBLANK(Perigon!J3266),"",Perigon!T3266)</f>
        <v/>
      </c>
      <c r="L3271" s="95" t="str">
        <f>IF(ISBLANK(Perigon!O3266),"",Perigon!O3266)</f>
        <v/>
      </c>
      <c r="M3271" s="95" t="str">
        <f>IF(ISBLANK(Perigon!R3266),"",Perigon!R3266)</f>
        <v/>
      </c>
      <c r="N3271" s="95" t="str">
        <f>IF(ISBLANK(Perigon!P3266),"",Perigon!P3266)</f>
        <v/>
      </c>
      <c r="O3271" s="38" t="str">
        <f>IF($L3271="","",VLOOKUP($R3271,Tarife!$A$2:$R$599,13,FALSE))</f>
        <v/>
      </c>
      <c r="P3271" s="38" t="str">
        <f t="shared" si="50"/>
        <v/>
      </c>
      <c r="R3271" s="100" t="str">
        <f>Zusammenzug!$C$25&amp;"-"&amp;Zusammenzug!$A$7&amp;"-"&amp;Leistungen!L3271</f>
        <v>2024-0-</v>
      </c>
    </row>
    <row r="3272" spans="1:18" x14ac:dyDescent="0.2">
      <c r="A3272" s="95" t="str">
        <f>IF(ISBLANK(Perigon!E3267),"",Perigon!E3267)</f>
        <v/>
      </c>
      <c r="B3272" s="95" t="str">
        <f>IF(ISBLANK(Perigon!G3267),"",Perigon!G3267)</f>
        <v/>
      </c>
      <c r="C3272" s="96" t="str">
        <f>IF(ISBLANK(Perigon!I3267),"",Perigon!I3267)</f>
        <v/>
      </c>
      <c r="D3272" s="97" t="str">
        <f>IF(ISBLANK(Perigon!J3267),"",Perigon!J3267)</f>
        <v/>
      </c>
      <c r="E3272" s="64" t="str">
        <f>IF(ISBLANK(Perigon!K3267),"",Perigon!K3267)</f>
        <v/>
      </c>
      <c r="F3272" s="65"/>
      <c r="G3272" s="64"/>
      <c r="H3272" s="69" t="str">
        <f>IF(ISBLANK(Perigon!L3267),"",Perigon!L3267)</f>
        <v/>
      </c>
      <c r="I3272" s="69" t="str">
        <f>IF(ISBLANK(Perigon!M3267),"",Perigon!M3267)</f>
        <v/>
      </c>
      <c r="J3272" s="98" t="str">
        <f>IF(ISBLANK(Perigon!N3267),"",Perigon!N3267)</f>
        <v/>
      </c>
      <c r="K3272" s="99" t="str">
        <f>IF(ISBLANK(Perigon!J3267),"",Perigon!T3267)</f>
        <v/>
      </c>
      <c r="L3272" s="95" t="str">
        <f>IF(ISBLANK(Perigon!O3267),"",Perigon!O3267)</f>
        <v/>
      </c>
      <c r="M3272" s="95" t="str">
        <f>IF(ISBLANK(Perigon!R3267),"",Perigon!R3267)</f>
        <v/>
      </c>
      <c r="N3272" s="95" t="str">
        <f>IF(ISBLANK(Perigon!P3267),"",Perigon!P3267)</f>
        <v/>
      </c>
      <c r="O3272" s="38" t="str">
        <f>IF($L3272="","",VLOOKUP($R3272,Tarife!$A$2:$R$599,13,FALSE))</f>
        <v/>
      </c>
      <c r="P3272" s="38" t="str">
        <f t="shared" ref="P3272:P3335" si="51">IF(L3272="","",IF(AND($L3272="Pabe",N3272&lt;O3272),M3272*O3272,IF(N3272&lt;O3272,M3272*N3272,M3272*O3272)))</f>
        <v/>
      </c>
      <c r="R3272" s="100" t="str">
        <f>Zusammenzug!$C$25&amp;"-"&amp;Zusammenzug!$A$7&amp;"-"&amp;Leistungen!L3272</f>
        <v>2024-0-</v>
      </c>
    </row>
    <row r="3273" spans="1:18" x14ac:dyDescent="0.2">
      <c r="A3273" s="95" t="str">
        <f>IF(ISBLANK(Perigon!E3268),"",Perigon!E3268)</f>
        <v/>
      </c>
      <c r="B3273" s="95" t="str">
        <f>IF(ISBLANK(Perigon!G3268),"",Perigon!G3268)</f>
        <v/>
      </c>
      <c r="C3273" s="96" t="str">
        <f>IF(ISBLANK(Perigon!I3268),"",Perigon!I3268)</f>
        <v/>
      </c>
      <c r="D3273" s="97" t="str">
        <f>IF(ISBLANK(Perigon!J3268),"",Perigon!J3268)</f>
        <v/>
      </c>
      <c r="E3273" s="64" t="str">
        <f>IF(ISBLANK(Perigon!K3268),"",Perigon!K3268)</f>
        <v/>
      </c>
      <c r="F3273" s="65"/>
      <c r="G3273" s="64"/>
      <c r="H3273" s="69" t="str">
        <f>IF(ISBLANK(Perigon!L3268),"",Perigon!L3268)</f>
        <v/>
      </c>
      <c r="I3273" s="69" t="str">
        <f>IF(ISBLANK(Perigon!M3268),"",Perigon!M3268)</f>
        <v/>
      </c>
      <c r="J3273" s="98" t="str">
        <f>IF(ISBLANK(Perigon!N3268),"",Perigon!N3268)</f>
        <v/>
      </c>
      <c r="K3273" s="99" t="str">
        <f>IF(ISBLANK(Perigon!J3268),"",Perigon!T3268)</f>
        <v/>
      </c>
      <c r="L3273" s="95" t="str">
        <f>IF(ISBLANK(Perigon!O3268),"",Perigon!O3268)</f>
        <v/>
      </c>
      <c r="M3273" s="95" t="str">
        <f>IF(ISBLANK(Perigon!R3268),"",Perigon!R3268)</f>
        <v/>
      </c>
      <c r="N3273" s="95" t="str">
        <f>IF(ISBLANK(Perigon!P3268),"",Perigon!P3268)</f>
        <v/>
      </c>
      <c r="O3273" s="38" t="str">
        <f>IF($L3273="","",VLOOKUP($R3273,Tarife!$A$2:$R$599,13,FALSE))</f>
        <v/>
      </c>
      <c r="P3273" s="38" t="str">
        <f t="shared" si="51"/>
        <v/>
      </c>
      <c r="R3273" s="100" t="str">
        <f>Zusammenzug!$C$25&amp;"-"&amp;Zusammenzug!$A$7&amp;"-"&amp;Leistungen!L3273</f>
        <v>2024-0-</v>
      </c>
    </row>
    <row r="3274" spans="1:18" x14ac:dyDescent="0.2">
      <c r="A3274" s="95" t="str">
        <f>IF(ISBLANK(Perigon!E3269),"",Perigon!E3269)</f>
        <v/>
      </c>
      <c r="B3274" s="95" t="str">
        <f>IF(ISBLANK(Perigon!G3269),"",Perigon!G3269)</f>
        <v/>
      </c>
      <c r="C3274" s="96" t="str">
        <f>IF(ISBLANK(Perigon!I3269),"",Perigon!I3269)</f>
        <v/>
      </c>
      <c r="D3274" s="97" t="str">
        <f>IF(ISBLANK(Perigon!J3269),"",Perigon!J3269)</f>
        <v/>
      </c>
      <c r="E3274" s="64" t="str">
        <f>IF(ISBLANK(Perigon!K3269),"",Perigon!K3269)</f>
        <v/>
      </c>
      <c r="F3274" s="65"/>
      <c r="G3274" s="64"/>
      <c r="H3274" s="69" t="str">
        <f>IF(ISBLANK(Perigon!L3269),"",Perigon!L3269)</f>
        <v/>
      </c>
      <c r="I3274" s="69" t="str">
        <f>IF(ISBLANK(Perigon!M3269),"",Perigon!M3269)</f>
        <v/>
      </c>
      <c r="J3274" s="98" t="str">
        <f>IF(ISBLANK(Perigon!N3269),"",Perigon!N3269)</f>
        <v/>
      </c>
      <c r="K3274" s="99" t="str">
        <f>IF(ISBLANK(Perigon!J3269),"",Perigon!T3269)</f>
        <v/>
      </c>
      <c r="L3274" s="95" t="str">
        <f>IF(ISBLANK(Perigon!O3269),"",Perigon!O3269)</f>
        <v/>
      </c>
      <c r="M3274" s="95" t="str">
        <f>IF(ISBLANK(Perigon!R3269),"",Perigon!R3269)</f>
        <v/>
      </c>
      <c r="N3274" s="95" t="str">
        <f>IF(ISBLANK(Perigon!P3269),"",Perigon!P3269)</f>
        <v/>
      </c>
      <c r="O3274" s="38" t="str">
        <f>IF($L3274="","",VLOOKUP($R3274,Tarife!$A$2:$R$599,13,FALSE))</f>
        <v/>
      </c>
      <c r="P3274" s="38" t="str">
        <f t="shared" si="51"/>
        <v/>
      </c>
      <c r="R3274" s="100" t="str">
        <f>Zusammenzug!$C$25&amp;"-"&amp;Zusammenzug!$A$7&amp;"-"&amp;Leistungen!L3274</f>
        <v>2024-0-</v>
      </c>
    </row>
    <row r="3275" spans="1:18" x14ac:dyDescent="0.2">
      <c r="A3275" s="95" t="str">
        <f>IF(ISBLANK(Perigon!E3270),"",Perigon!E3270)</f>
        <v/>
      </c>
      <c r="B3275" s="95" t="str">
        <f>IF(ISBLANK(Perigon!G3270),"",Perigon!G3270)</f>
        <v/>
      </c>
      <c r="C3275" s="96" t="str">
        <f>IF(ISBLANK(Perigon!I3270),"",Perigon!I3270)</f>
        <v/>
      </c>
      <c r="D3275" s="97" t="str">
        <f>IF(ISBLANK(Perigon!J3270),"",Perigon!J3270)</f>
        <v/>
      </c>
      <c r="E3275" s="64" t="str">
        <f>IF(ISBLANK(Perigon!K3270),"",Perigon!K3270)</f>
        <v/>
      </c>
      <c r="F3275" s="65"/>
      <c r="G3275" s="64"/>
      <c r="H3275" s="69" t="str">
        <f>IF(ISBLANK(Perigon!L3270),"",Perigon!L3270)</f>
        <v/>
      </c>
      <c r="I3275" s="69" t="str">
        <f>IF(ISBLANK(Perigon!M3270),"",Perigon!M3270)</f>
        <v/>
      </c>
      <c r="J3275" s="98" t="str">
        <f>IF(ISBLANK(Perigon!N3270),"",Perigon!N3270)</f>
        <v/>
      </c>
      <c r="K3275" s="99" t="str">
        <f>IF(ISBLANK(Perigon!J3270),"",Perigon!T3270)</f>
        <v/>
      </c>
      <c r="L3275" s="95" t="str">
        <f>IF(ISBLANK(Perigon!O3270),"",Perigon!O3270)</f>
        <v/>
      </c>
      <c r="M3275" s="95" t="str">
        <f>IF(ISBLANK(Perigon!R3270),"",Perigon!R3270)</f>
        <v/>
      </c>
      <c r="N3275" s="95" t="str">
        <f>IF(ISBLANK(Perigon!P3270),"",Perigon!P3270)</f>
        <v/>
      </c>
      <c r="O3275" s="38" t="str">
        <f>IF($L3275="","",VLOOKUP($R3275,Tarife!$A$2:$R$599,13,FALSE))</f>
        <v/>
      </c>
      <c r="P3275" s="38" t="str">
        <f t="shared" si="51"/>
        <v/>
      </c>
      <c r="R3275" s="100" t="str">
        <f>Zusammenzug!$C$25&amp;"-"&amp;Zusammenzug!$A$7&amp;"-"&amp;Leistungen!L3275</f>
        <v>2024-0-</v>
      </c>
    </row>
    <row r="3276" spans="1:18" x14ac:dyDescent="0.2">
      <c r="A3276" s="95" t="str">
        <f>IF(ISBLANK(Perigon!E3271),"",Perigon!E3271)</f>
        <v/>
      </c>
      <c r="B3276" s="95" t="str">
        <f>IF(ISBLANK(Perigon!G3271),"",Perigon!G3271)</f>
        <v/>
      </c>
      <c r="C3276" s="96" t="str">
        <f>IF(ISBLANK(Perigon!I3271),"",Perigon!I3271)</f>
        <v/>
      </c>
      <c r="D3276" s="97" t="str">
        <f>IF(ISBLANK(Perigon!J3271),"",Perigon!J3271)</f>
        <v/>
      </c>
      <c r="E3276" s="64" t="str">
        <f>IF(ISBLANK(Perigon!K3271),"",Perigon!K3271)</f>
        <v/>
      </c>
      <c r="F3276" s="65"/>
      <c r="G3276" s="64"/>
      <c r="H3276" s="69" t="str">
        <f>IF(ISBLANK(Perigon!L3271),"",Perigon!L3271)</f>
        <v/>
      </c>
      <c r="I3276" s="69" t="str">
        <f>IF(ISBLANK(Perigon!M3271),"",Perigon!M3271)</f>
        <v/>
      </c>
      <c r="J3276" s="98" t="str">
        <f>IF(ISBLANK(Perigon!N3271),"",Perigon!N3271)</f>
        <v/>
      </c>
      <c r="K3276" s="99" t="str">
        <f>IF(ISBLANK(Perigon!J3271),"",Perigon!T3271)</f>
        <v/>
      </c>
      <c r="L3276" s="95" t="str">
        <f>IF(ISBLANK(Perigon!O3271),"",Perigon!O3271)</f>
        <v/>
      </c>
      <c r="M3276" s="95" t="str">
        <f>IF(ISBLANK(Perigon!R3271),"",Perigon!R3271)</f>
        <v/>
      </c>
      <c r="N3276" s="95" t="str">
        <f>IF(ISBLANK(Perigon!P3271),"",Perigon!P3271)</f>
        <v/>
      </c>
      <c r="O3276" s="38" t="str">
        <f>IF($L3276="","",VLOOKUP($R3276,Tarife!$A$2:$R$599,13,FALSE))</f>
        <v/>
      </c>
      <c r="P3276" s="38" t="str">
        <f t="shared" si="51"/>
        <v/>
      </c>
      <c r="R3276" s="100" t="str">
        <f>Zusammenzug!$C$25&amp;"-"&amp;Zusammenzug!$A$7&amp;"-"&amp;Leistungen!L3276</f>
        <v>2024-0-</v>
      </c>
    </row>
    <row r="3277" spans="1:18" x14ac:dyDescent="0.2">
      <c r="A3277" s="95" t="str">
        <f>IF(ISBLANK(Perigon!E3272),"",Perigon!E3272)</f>
        <v/>
      </c>
      <c r="B3277" s="95" t="str">
        <f>IF(ISBLANK(Perigon!G3272),"",Perigon!G3272)</f>
        <v/>
      </c>
      <c r="C3277" s="96" t="str">
        <f>IF(ISBLANK(Perigon!I3272),"",Perigon!I3272)</f>
        <v/>
      </c>
      <c r="D3277" s="97" t="str">
        <f>IF(ISBLANK(Perigon!J3272),"",Perigon!J3272)</f>
        <v/>
      </c>
      <c r="E3277" s="64" t="str">
        <f>IF(ISBLANK(Perigon!K3272),"",Perigon!K3272)</f>
        <v/>
      </c>
      <c r="F3277" s="65"/>
      <c r="G3277" s="64"/>
      <c r="H3277" s="69" t="str">
        <f>IF(ISBLANK(Perigon!L3272),"",Perigon!L3272)</f>
        <v/>
      </c>
      <c r="I3277" s="69" t="str">
        <f>IF(ISBLANK(Perigon!M3272),"",Perigon!M3272)</f>
        <v/>
      </c>
      <c r="J3277" s="98" t="str">
        <f>IF(ISBLANK(Perigon!N3272),"",Perigon!N3272)</f>
        <v/>
      </c>
      <c r="K3277" s="99" t="str">
        <f>IF(ISBLANK(Perigon!J3272),"",Perigon!T3272)</f>
        <v/>
      </c>
      <c r="L3277" s="95" t="str">
        <f>IF(ISBLANK(Perigon!O3272),"",Perigon!O3272)</f>
        <v/>
      </c>
      <c r="M3277" s="95" t="str">
        <f>IF(ISBLANK(Perigon!R3272),"",Perigon!R3272)</f>
        <v/>
      </c>
      <c r="N3277" s="95" t="str">
        <f>IF(ISBLANK(Perigon!P3272),"",Perigon!P3272)</f>
        <v/>
      </c>
      <c r="O3277" s="38" t="str">
        <f>IF($L3277="","",VLOOKUP($R3277,Tarife!$A$2:$R$599,13,FALSE))</f>
        <v/>
      </c>
      <c r="P3277" s="38" t="str">
        <f t="shared" si="51"/>
        <v/>
      </c>
      <c r="R3277" s="100" t="str">
        <f>Zusammenzug!$C$25&amp;"-"&amp;Zusammenzug!$A$7&amp;"-"&amp;Leistungen!L3277</f>
        <v>2024-0-</v>
      </c>
    </row>
    <row r="3278" spans="1:18" x14ac:dyDescent="0.2">
      <c r="A3278" s="95" t="str">
        <f>IF(ISBLANK(Perigon!E3273),"",Perigon!E3273)</f>
        <v/>
      </c>
      <c r="B3278" s="95" t="str">
        <f>IF(ISBLANK(Perigon!G3273),"",Perigon!G3273)</f>
        <v/>
      </c>
      <c r="C3278" s="96" t="str">
        <f>IF(ISBLANK(Perigon!I3273),"",Perigon!I3273)</f>
        <v/>
      </c>
      <c r="D3278" s="97" t="str">
        <f>IF(ISBLANK(Perigon!J3273),"",Perigon!J3273)</f>
        <v/>
      </c>
      <c r="E3278" s="64" t="str">
        <f>IF(ISBLANK(Perigon!K3273),"",Perigon!K3273)</f>
        <v/>
      </c>
      <c r="F3278" s="65"/>
      <c r="G3278" s="64"/>
      <c r="H3278" s="69" t="str">
        <f>IF(ISBLANK(Perigon!L3273),"",Perigon!L3273)</f>
        <v/>
      </c>
      <c r="I3278" s="69" t="str">
        <f>IF(ISBLANK(Perigon!M3273),"",Perigon!M3273)</f>
        <v/>
      </c>
      <c r="J3278" s="98" t="str">
        <f>IF(ISBLANK(Perigon!N3273),"",Perigon!N3273)</f>
        <v/>
      </c>
      <c r="K3278" s="99" t="str">
        <f>IF(ISBLANK(Perigon!J3273),"",Perigon!T3273)</f>
        <v/>
      </c>
      <c r="L3278" s="95" t="str">
        <f>IF(ISBLANK(Perigon!O3273),"",Perigon!O3273)</f>
        <v/>
      </c>
      <c r="M3278" s="95" t="str">
        <f>IF(ISBLANK(Perigon!R3273),"",Perigon!R3273)</f>
        <v/>
      </c>
      <c r="N3278" s="95" t="str">
        <f>IF(ISBLANK(Perigon!P3273),"",Perigon!P3273)</f>
        <v/>
      </c>
      <c r="O3278" s="38" t="str">
        <f>IF($L3278="","",VLOOKUP($R3278,Tarife!$A$2:$R$599,13,FALSE))</f>
        <v/>
      </c>
      <c r="P3278" s="38" t="str">
        <f t="shared" si="51"/>
        <v/>
      </c>
      <c r="R3278" s="100" t="str">
        <f>Zusammenzug!$C$25&amp;"-"&amp;Zusammenzug!$A$7&amp;"-"&amp;Leistungen!L3278</f>
        <v>2024-0-</v>
      </c>
    </row>
    <row r="3279" spans="1:18" x14ac:dyDescent="0.2">
      <c r="A3279" s="95" t="str">
        <f>IF(ISBLANK(Perigon!E3274),"",Perigon!E3274)</f>
        <v/>
      </c>
      <c r="B3279" s="95" t="str">
        <f>IF(ISBLANK(Perigon!G3274),"",Perigon!G3274)</f>
        <v/>
      </c>
      <c r="C3279" s="96" t="str">
        <f>IF(ISBLANK(Perigon!I3274),"",Perigon!I3274)</f>
        <v/>
      </c>
      <c r="D3279" s="97" t="str">
        <f>IF(ISBLANK(Perigon!J3274),"",Perigon!J3274)</f>
        <v/>
      </c>
      <c r="E3279" s="64" t="str">
        <f>IF(ISBLANK(Perigon!K3274),"",Perigon!K3274)</f>
        <v/>
      </c>
      <c r="F3279" s="65"/>
      <c r="G3279" s="64"/>
      <c r="H3279" s="69" t="str">
        <f>IF(ISBLANK(Perigon!L3274),"",Perigon!L3274)</f>
        <v/>
      </c>
      <c r="I3279" s="69" t="str">
        <f>IF(ISBLANK(Perigon!M3274),"",Perigon!M3274)</f>
        <v/>
      </c>
      <c r="J3279" s="98" t="str">
        <f>IF(ISBLANK(Perigon!N3274),"",Perigon!N3274)</f>
        <v/>
      </c>
      <c r="K3279" s="99" t="str">
        <f>IF(ISBLANK(Perigon!J3274),"",Perigon!T3274)</f>
        <v/>
      </c>
      <c r="L3279" s="95" t="str">
        <f>IF(ISBLANK(Perigon!O3274),"",Perigon!O3274)</f>
        <v/>
      </c>
      <c r="M3279" s="95" t="str">
        <f>IF(ISBLANK(Perigon!R3274),"",Perigon!R3274)</f>
        <v/>
      </c>
      <c r="N3279" s="95" t="str">
        <f>IF(ISBLANK(Perigon!P3274),"",Perigon!P3274)</f>
        <v/>
      </c>
      <c r="O3279" s="38" t="str">
        <f>IF($L3279="","",VLOOKUP($R3279,Tarife!$A$2:$R$599,13,FALSE))</f>
        <v/>
      </c>
      <c r="P3279" s="38" t="str">
        <f t="shared" si="51"/>
        <v/>
      </c>
      <c r="R3279" s="100" t="str">
        <f>Zusammenzug!$C$25&amp;"-"&amp;Zusammenzug!$A$7&amp;"-"&amp;Leistungen!L3279</f>
        <v>2024-0-</v>
      </c>
    </row>
    <row r="3280" spans="1:18" x14ac:dyDescent="0.2">
      <c r="A3280" s="95" t="str">
        <f>IF(ISBLANK(Perigon!E3275),"",Perigon!E3275)</f>
        <v/>
      </c>
      <c r="B3280" s="95" t="str">
        <f>IF(ISBLANK(Perigon!G3275),"",Perigon!G3275)</f>
        <v/>
      </c>
      <c r="C3280" s="96" t="str">
        <f>IF(ISBLANK(Perigon!I3275),"",Perigon!I3275)</f>
        <v/>
      </c>
      <c r="D3280" s="97" t="str">
        <f>IF(ISBLANK(Perigon!J3275),"",Perigon!J3275)</f>
        <v/>
      </c>
      <c r="E3280" s="64" t="str">
        <f>IF(ISBLANK(Perigon!K3275),"",Perigon!K3275)</f>
        <v/>
      </c>
      <c r="F3280" s="65"/>
      <c r="G3280" s="64"/>
      <c r="H3280" s="69" t="str">
        <f>IF(ISBLANK(Perigon!L3275),"",Perigon!L3275)</f>
        <v/>
      </c>
      <c r="I3280" s="69" t="str">
        <f>IF(ISBLANK(Perigon!M3275),"",Perigon!M3275)</f>
        <v/>
      </c>
      <c r="J3280" s="98" t="str">
        <f>IF(ISBLANK(Perigon!N3275),"",Perigon!N3275)</f>
        <v/>
      </c>
      <c r="K3280" s="99" t="str">
        <f>IF(ISBLANK(Perigon!J3275),"",Perigon!T3275)</f>
        <v/>
      </c>
      <c r="L3280" s="95" t="str">
        <f>IF(ISBLANK(Perigon!O3275),"",Perigon!O3275)</f>
        <v/>
      </c>
      <c r="M3280" s="95" t="str">
        <f>IF(ISBLANK(Perigon!R3275),"",Perigon!R3275)</f>
        <v/>
      </c>
      <c r="N3280" s="95" t="str">
        <f>IF(ISBLANK(Perigon!P3275),"",Perigon!P3275)</f>
        <v/>
      </c>
      <c r="O3280" s="38" t="str">
        <f>IF($L3280="","",VLOOKUP($R3280,Tarife!$A$2:$R$599,13,FALSE))</f>
        <v/>
      </c>
      <c r="P3280" s="38" t="str">
        <f t="shared" si="51"/>
        <v/>
      </c>
      <c r="R3280" s="100" t="str">
        <f>Zusammenzug!$C$25&amp;"-"&amp;Zusammenzug!$A$7&amp;"-"&amp;Leistungen!L3280</f>
        <v>2024-0-</v>
      </c>
    </row>
    <row r="3281" spans="1:18" x14ac:dyDescent="0.2">
      <c r="A3281" s="95" t="str">
        <f>IF(ISBLANK(Perigon!E3276),"",Perigon!E3276)</f>
        <v/>
      </c>
      <c r="B3281" s="95" t="str">
        <f>IF(ISBLANK(Perigon!G3276),"",Perigon!G3276)</f>
        <v/>
      </c>
      <c r="C3281" s="96" t="str">
        <f>IF(ISBLANK(Perigon!I3276),"",Perigon!I3276)</f>
        <v/>
      </c>
      <c r="D3281" s="97" t="str">
        <f>IF(ISBLANK(Perigon!J3276),"",Perigon!J3276)</f>
        <v/>
      </c>
      <c r="E3281" s="64" t="str">
        <f>IF(ISBLANK(Perigon!K3276),"",Perigon!K3276)</f>
        <v/>
      </c>
      <c r="F3281" s="65"/>
      <c r="G3281" s="64"/>
      <c r="H3281" s="69" t="str">
        <f>IF(ISBLANK(Perigon!L3276),"",Perigon!L3276)</f>
        <v/>
      </c>
      <c r="I3281" s="69" t="str">
        <f>IF(ISBLANK(Perigon!M3276),"",Perigon!M3276)</f>
        <v/>
      </c>
      <c r="J3281" s="98" t="str">
        <f>IF(ISBLANK(Perigon!N3276),"",Perigon!N3276)</f>
        <v/>
      </c>
      <c r="K3281" s="99" t="str">
        <f>IF(ISBLANK(Perigon!J3276),"",Perigon!T3276)</f>
        <v/>
      </c>
      <c r="L3281" s="95" t="str">
        <f>IF(ISBLANK(Perigon!O3276),"",Perigon!O3276)</f>
        <v/>
      </c>
      <c r="M3281" s="95" t="str">
        <f>IF(ISBLANK(Perigon!R3276),"",Perigon!R3276)</f>
        <v/>
      </c>
      <c r="N3281" s="95" t="str">
        <f>IF(ISBLANK(Perigon!P3276),"",Perigon!P3276)</f>
        <v/>
      </c>
      <c r="O3281" s="38" t="str">
        <f>IF($L3281="","",VLOOKUP($R3281,Tarife!$A$2:$R$599,13,FALSE))</f>
        <v/>
      </c>
      <c r="P3281" s="38" t="str">
        <f t="shared" si="51"/>
        <v/>
      </c>
      <c r="R3281" s="100" t="str">
        <f>Zusammenzug!$C$25&amp;"-"&amp;Zusammenzug!$A$7&amp;"-"&amp;Leistungen!L3281</f>
        <v>2024-0-</v>
      </c>
    </row>
    <row r="3282" spans="1:18" x14ac:dyDescent="0.2">
      <c r="A3282" s="95" t="str">
        <f>IF(ISBLANK(Perigon!E3277),"",Perigon!E3277)</f>
        <v/>
      </c>
      <c r="B3282" s="95" t="str">
        <f>IF(ISBLANK(Perigon!G3277),"",Perigon!G3277)</f>
        <v/>
      </c>
      <c r="C3282" s="96" t="str">
        <f>IF(ISBLANK(Perigon!I3277),"",Perigon!I3277)</f>
        <v/>
      </c>
      <c r="D3282" s="97" t="str">
        <f>IF(ISBLANK(Perigon!J3277),"",Perigon!J3277)</f>
        <v/>
      </c>
      <c r="E3282" s="64" t="str">
        <f>IF(ISBLANK(Perigon!K3277),"",Perigon!K3277)</f>
        <v/>
      </c>
      <c r="F3282" s="65"/>
      <c r="G3282" s="64"/>
      <c r="H3282" s="69" t="str">
        <f>IF(ISBLANK(Perigon!L3277),"",Perigon!L3277)</f>
        <v/>
      </c>
      <c r="I3282" s="69" t="str">
        <f>IF(ISBLANK(Perigon!M3277),"",Perigon!M3277)</f>
        <v/>
      </c>
      <c r="J3282" s="98" t="str">
        <f>IF(ISBLANK(Perigon!N3277),"",Perigon!N3277)</f>
        <v/>
      </c>
      <c r="K3282" s="99" t="str">
        <f>IF(ISBLANK(Perigon!J3277),"",Perigon!T3277)</f>
        <v/>
      </c>
      <c r="L3282" s="95" t="str">
        <f>IF(ISBLANK(Perigon!O3277),"",Perigon!O3277)</f>
        <v/>
      </c>
      <c r="M3282" s="95" t="str">
        <f>IF(ISBLANK(Perigon!R3277),"",Perigon!R3277)</f>
        <v/>
      </c>
      <c r="N3282" s="95" t="str">
        <f>IF(ISBLANK(Perigon!P3277),"",Perigon!P3277)</f>
        <v/>
      </c>
      <c r="O3282" s="38" t="str">
        <f>IF($L3282="","",VLOOKUP($R3282,Tarife!$A$2:$R$599,13,FALSE))</f>
        <v/>
      </c>
      <c r="P3282" s="38" t="str">
        <f t="shared" si="51"/>
        <v/>
      </c>
      <c r="R3282" s="100" t="str">
        <f>Zusammenzug!$C$25&amp;"-"&amp;Zusammenzug!$A$7&amp;"-"&amp;Leistungen!L3282</f>
        <v>2024-0-</v>
      </c>
    </row>
    <row r="3283" spans="1:18" x14ac:dyDescent="0.2">
      <c r="A3283" s="95" t="str">
        <f>IF(ISBLANK(Perigon!E3278),"",Perigon!E3278)</f>
        <v/>
      </c>
      <c r="B3283" s="95" t="str">
        <f>IF(ISBLANK(Perigon!G3278),"",Perigon!G3278)</f>
        <v/>
      </c>
      <c r="C3283" s="96" t="str">
        <f>IF(ISBLANK(Perigon!I3278),"",Perigon!I3278)</f>
        <v/>
      </c>
      <c r="D3283" s="97" t="str">
        <f>IF(ISBLANK(Perigon!J3278),"",Perigon!J3278)</f>
        <v/>
      </c>
      <c r="E3283" s="64" t="str">
        <f>IF(ISBLANK(Perigon!K3278),"",Perigon!K3278)</f>
        <v/>
      </c>
      <c r="F3283" s="65"/>
      <c r="G3283" s="64"/>
      <c r="H3283" s="69" t="str">
        <f>IF(ISBLANK(Perigon!L3278),"",Perigon!L3278)</f>
        <v/>
      </c>
      <c r="I3283" s="69" t="str">
        <f>IF(ISBLANK(Perigon!M3278),"",Perigon!M3278)</f>
        <v/>
      </c>
      <c r="J3283" s="98" t="str">
        <f>IF(ISBLANK(Perigon!N3278),"",Perigon!N3278)</f>
        <v/>
      </c>
      <c r="K3283" s="99" t="str">
        <f>IF(ISBLANK(Perigon!J3278),"",Perigon!T3278)</f>
        <v/>
      </c>
      <c r="L3283" s="95" t="str">
        <f>IF(ISBLANK(Perigon!O3278),"",Perigon!O3278)</f>
        <v/>
      </c>
      <c r="M3283" s="95" t="str">
        <f>IF(ISBLANK(Perigon!R3278),"",Perigon!R3278)</f>
        <v/>
      </c>
      <c r="N3283" s="95" t="str">
        <f>IF(ISBLANK(Perigon!P3278),"",Perigon!P3278)</f>
        <v/>
      </c>
      <c r="O3283" s="38" t="str">
        <f>IF($L3283="","",VLOOKUP($R3283,Tarife!$A$2:$R$599,13,FALSE))</f>
        <v/>
      </c>
      <c r="P3283" s="38" t="str">
        <f t="shared" si="51"/>
        <v/>
      </c>
      <c r="R3283" s="100" t="str">
        <f>Zusammenzug!$C$25&amp;"-"&amp;Zusammenzug!$A$7&amp;"-"&amp;Leistungen!L3283</f>
        <v>2024-0-</v>
      </c>
    </row>
    <row r="3284" spans="1:18" x14ac:dyDescent="0.2">
      <c r="A3284" s="95" t="str">
        <f>IF(ISBLANK(Perigon!E3279),"",Perigon!E3279)</f>
        <v/>
      </c>
      <c r="B3284" s="95" t="str">
        <f>IF(ISBLANK(Perigon!G3279),"",Perigon!G3279)</f>
        <v/>
      </c>
      <c r="C3284" s="96" t="str">
        <f>IF(ISBLANK(Perigon!I3279),"",Perigon!I3279)</f>
        <v/>
      </c>
      <c r="D3284" s="97" t="str">
        <f>IF(ISBLANK(Perigon!J3279),"",Perigon!J3279)</f>
        <v/>
      </c>
      <c r="E3284" s="64" t="str">
        <f>IF(ISBLANK(Perigon!K3279),"",Perigon!K3279)</f>
        <v/>
      </c>
      <c r="F3284" s="65"/>
      <c r="G3284" s="64"/>
      <c r="H3284" s="69" t="str">
        <f>IF(ISBLANK(Perigon!L3279),"",Perigon!L3279)</f>
        <v/>
      </c>
      <c r="I3284" s="69" t="str">
        <f>IF(ISBLANK(Perigon!M3279),"",Perigon!M3279)</f>
        <v/>
      </c>
      <c r="J3284" s="98" t="str">
        <f>IF(ISBLANK(Perigon!N3279),"",Perigon!N3279)</f>
        <v/>
      </c>
      <c r="K3284" s="99" t="str">
        <f>IF(ISBLANK(Perigon!J3279),"",Perigon!T3279)</f>
        <v/>
      </c>
      <c r="L3284" s="95" t="str">
        <f>IF(ISBLANK(Perigon!O3279),"",Perigon!O3279)</f>
        <v/>
      </c>
      <c r="M3284" s="95" t="str">
        <f>IF(ISBLANK(Perigon!R3279),"",Perigon!R3279)</f>
        <v/>
      </c>
      <c r="N3284" s="95" t="str">
        <f>IF(ISBLANK(Perigon!P3279),"",Perigon!P3279)</f>
        <v/>
      </c>
      <c r="O3284" s="38" t="str">
        <f>IF($L3284="","",VLOOKUP($R3284,Tarife!$A$2:$R$599,13,FALSE))</f>
        <v/>
      </c>
      <c r="P3284" s="38" t="str">
        <f t="shared" si="51"/>
        <v/>
      </c>
      <c r="R3284" s="100" t="str">
        <f>Zusammenzug!$C$25&amp;"-"&amp;Zusammenzug!$A$7&amp;"-"&amp;Leistungen!L3284</f>
        <v>2024-0-</v>
      </c>
    </row>
    <row r="3285" spans="1:18" x14ac:dyDescent="0.2">
      <c r="A3285" s="95" t="str">
        <f>IF(ISBLANK(Perigon!E3280),"",Perigon!E3280)</f>
        <v/>
      </c>
      <c r="B3285" s="95" t="str">
        <f>IF(ISBLANK(Perigon!G3280),"",Perigon!G3280)</f>
        <v/>
      </c>
      <c r="C3285" s="96" t="str">
        <f>IF(ISBLANK(Perigon!I3280),"",Perigon!I3280)</f>
        <v/>
      </c>
      <c r="D3285" s="97" t="str">
        <f>IF(ISBLANK(Perigon!J3280),"",Perigon!J3280)</f>
        <v/>
      </c>
      <c r="E3285" s="64" t="str">
        <f>IF(ISBLANK(Perigon!K3280),"",Perigon!K3280)</f>
        <v/>
      </c>
      <c r="F3285" s="65"/>
      <c r="G3285" s="64"/>
      <c r="H3285" s="69" t="str">
        <f>IF(ISBLANK(Perigon!L3280),"",Perigon!L3280)</f>
        <v/>
      </c>
      <c r="I3285" s="69" t="str">
        <f>IF(ISBLANK(Perigon!M3280),"",Perigon!M3280)</f>
        <v/>
      </c>
      <c r="J3285" s="98" t="str">
        <f>IF(ISBLANK(Perigon!N3280),"",Perigon!N3280)</f>
        <v/>
      </c>
      <c r="K3285" s="99" t="str">
        <f>IF(ISBLANK(Perigon!J3280),"",Perigon!T3280)</f>
        <v/>
      </c>
      <c r="L3285" s="95" t="str">
        <f>IF(ISBLANK(Perigon!O3280),"",Perigon!O3280)</f>
        <v/>
      </c>
      <c r="M3285" s="95" t="str">
        <f>IF(ISBLANK(Perigon!R3280),"",Perigon!R3280)</f>
        <v/>
      </c>
      <c r="N3285" s="95" t="str">
        <f>IF(ISBLANK(Perigon!P3280),"",Perigon!P3280)</f>
        <v/>
      </c>
      <c r="O3285" s="38" t="str">
        <f>IF($L3285="","",VLOOKUP($R3285,Tarife!$A$2:$R$599,13,FALSE))</f>
        <v/>
      </c>
      <c r="P3285" s="38" t="str">
        <f t="shared" si="51"/>
        <v/>
      </c>
      <c r="R3285" s="100" t="str">
        <f>Zusammenzug!$C$25&amp;"-"&amp;Zusammenzug!$A$7&amp;"-"&amp;Leistungen!L3285</f>
        <v>2024-0-</v>
      </c>
    </row>
    <row r="3286" spans="1:18" x14ac:dyDescent="0.2">
      <c r="A3286" s="95" t="str">
        <f>IF(ISBLANK(Perigon!E3281),"",Perigon!E3281)</f>
        <v/>
      </c>
      <c r="B3286" s="95" t="str">
        <f>IF(ISBLANK(Perigon!G3281),"",Perigon!G3281)</f>
        <v/>
      </c>
      <c r="C3286" s="96" t="str">
        <f>IF(ISBLANK(Perigon!I3281),"",Perigon!I3281)</f>
        <v/>
      </c>
      <c r="D3286" s="97" t="str">
        <f>IF(ISBLANK(Perigon!J3281),"",Perigon!J3281)</f>
        <v/>
      </c>
      <c r="E3286" s="64" t="str">
        <f>IF(ISBLANK(Perigon!K3281),"",Perigon!K3281)</f>
        <v/>
      </c>
      <c r="F3286" s="65"/>
      <c r="G3286" s="64"/>
      <c r="H3286" s="69" t="str">
        <f>IF(ISBLANK(Perigon!L3281),"",Perigon!L3281)</f>
        <v/>
      </c>
      <c r="I3286" s="69" t="str">
        <f>IF(ISBLANK(Perigon!M3281),"",Perigon!M3281)</f>
        <v/>
      </c>
      <c r="J3286" s="98" t="str">
        <f>IF(ISBLANK(Perigon!N3281),"",Perigon!N3281)</f>
        <v/>
      </c>
      <c r="K3286" s="99" t="str">
        <f>IF(ISBLANK(Perigon!J3281),"",Perigon!T3281)</f>
        <v/>
      </c>
      <c r="L3286" s="95" t="str">
        <f>IF(ISBLANK(Perigon!O3281),"",Perigon!O3281)</f>
        <v/>
      </c>
      <c r="M3286" s="95" t="str">
        <f>IF(ISBLANK(Perigon!R3281),"",Perigon!R3281)</f>
        <v/>
      </c>
      <c r="N3286" s="95" t="str">
        <f>IF(ISBLANK(Perigon!P3281),"",Perigon!P3281)</f>
        <v/>
      </c>
      <c r="O3286" s="38" t="str">
        <f>IF($L3286="","",VLOOKUP($R3286,Tarife!$A$2:$R$599,13,FALSE))</f>
        <v/>
      </c>
      <c r="P3286" s="38" t="str">
        <f t="shared" si="51"/>
        <v/>
      </c>
      <c r="R3286" s="100" t="str">
        <f>Zusammenzug!$C$25&amp;"-"&amp;Zusammenzug!$A$7&amp;"-"&amp;Leistungen!L3286</f>
        <v>2024-0-</v>
      </c>
    </row>
    <row r="3287" spans="1:18" x14ac:dyDescent="0.2">
      <c r="A3287" s="95" t="str">
        <f>IF(ISBLANK(Perigon!E3282),"",Perigon!E3282)</f>
        <v/>
      </c>
      <c r="B3287" s="95" t="str">
        <f>IF(ISBLANK(Perigon!G3282),"",Perigon!G3282)</f>
        <v/>
      </c>
      <c r="C3287" s="96" t="str">
        <f>IF(ISBLANK(Perigon!I3282),"",Perigon!I3282)</f>
        <v/>
      </c>
      <c r="D3287" s="97" t="str">
        <f>IF(ISBLANK(Perigon!J3282),"",Perigon!J3282)</f>
        <v/>
      </c>
      <c r="E3287" s="64" t="str">
        <f>IF(ISBLANK(Perigon!K3282),"",Perigon!K3282)</f>
        <v/>
      </c>
      <c r="F3287" s="65"/>
      <c r="G3287" s="64"/>
      <c r="H3287" s="69" t="str">
        <f>IF(ISBLANK(Perigon!L3282),"",Perigon!L3282)</f>
        <v/>
      </c>
      <c r="I3287" s="69" t="str">
        <f>IF(ISBLANK(Perigon!M3282),"",Perigon!M3282)</f>
        <v/>
      </c>
      <c r="J3287" s="98" t="str">
        <f>IF(ISBLANK(Perigon!N3282),"",Perigon!N3282)</f>
        <v/>
      </c>
      <c r="K3287" s="99" t="str">
        <f>IF(ISBLANK(Perigon!J3282),"",Perigon!T3282)</f>
        <v/>
      </c>
      <c r="L3287" s="95" t="str">
        <f>IF(ISBLANK(Perigon!O3282),"",Perigon!O3282)</f>
        <v/>
      </c>
      <c r="M3287" s="95" t="str">
        <f>IF(ISBLANK(Perigon!R3282),"",Perigon!R3282)</f>
        <v/>
      </c>
      <c r="N3287" s="95" t="str">
        <f>IF(ISBLANK(Perigon!P3282),"",Perigon!P3282)</f>
        <v/>
      </c>
      <c r="O3287" s="38" t="str">
        <f>IF($L3287="","",VLOOKUP($R3287,Tarife!$A$2:$R$599,13,FALSE))</f>
        <v/>
      </c>
      <c r="P3287" s="38" t="str">
        <f t="shared" si="51"/>
        <v/>
      </c>
      <c r="R3287" s="100" t="str">
        <f>Zusammenzug!$C$25&amp;"-"&amp;Zusammenzug!$A$7&amp;"-"&amp;Leistungen!L3287</f>
        <v>2024-0-</v>
      </c>
    </row>
    <row r="3288" spans="1:18" x14ac:dyDescent="0.2">
      <c r="A3288" s="95" t="str">
        <f>IF(ISBLANK(Perigon!E3283),"",Perigon!E3283)</f>
        <v/>
      </c>
      <c r="B3288" s="95" t="str">
        <f>IF(ISBLANK(Perigon!G3283),"",Perigon!G3283)</f>
        <v/>
      </c>
      <c r="C3288" s="96" t="str">
        <f>IF(ISBLANK(Perigon!I3283),"",Perigon!I3283)</f>
        <v/>
      </c>
      <c r="D3288" s="97" t="str">
        <f>IF(ISBLANK(Perigon!J3283),"",Perigon!J3283)</f>
        <v/>
      </c>
      <c r="E3288" s="64" t="str">
        <f>IF(ISBLANK(Perigon!K3283),"",Perigon!K3283)</f>
        <v/>
      </c>
      <c r="F3288" s="65"/>
      <c r="G3288" s="64"/>
      <c r="H3288" s="69" t="str">
        <f>IF(ISBLANK(Perigon!L3283),"",Perigon!L3283)</f>
        <v/>
      </c>
      <c r="I3288" s="69" t="str">
        <f>IF(ISBLANK(Perigon!M3283),"",Perigon!M3283)</f>
        <v/>
      </c>
      <c r="J3288" s="98" t="str">
        <f>IF(ISBLANK(Perigon!N3283),"",Perigon!N3283)</f>
        <v/>
      </c>
      <c r="K3288" s="99" t="str">
        <f>IF(ISBLANK(Perigon!J3283),"",Perigon!T3283)</f>
        <v/>
      </c>
      <c r="L3288" s="95" t="str">
        <f>IF(ISBLANK(Perigon!O3283),"",Perigon!O3283)</f>
        <v/>
      </c>
      <c r="M3288" s="95" t="str">
        <f>IF(ISBLANK(Perigon!R3283),"",Perigon!R3283)</f>
        <v/>
      </c>
      <c r="N3288" s="95" t="str">
        <f>IF(ISBLANK(Perigon!P3283),"",Perigon!P3283)</f>
        <v/>
      </c>
      <c r="O3288" s="38" t="str">
        <f>IF($L3288="","",VLOOKUP($R3288,Tarife!$A$2:$R$599,13,FALSE))</f>
        <v/>
      </c>
      <c r="P3288" s="38" t="str">
        <f t="shared" si="51"/>
        <v/>
      </c>
      <c r="R3288" s="100" t="str">
        <f>Zusammenzug!$C$25&amp;"-"&amp;Zusammenzug!$A$7&amp;"-"&amp;Leistungen!L3288</f>
        <v>2024-0-</v>
      </c>
    </row>
    <row r="3289" spans="1:18" x14ac:dyDescent="0.2">
      <c r="A3289" s="95" t="str">
        <f>IF(ISBLANK(Perigon!E3284),"",Perigon!E3284)</f>
        <v/>
      </c>
      <c r="B3289" s="95" t="str">
        <f>IF(ISBLANK(Perigon!G3284),"",Perigon!G3284)</f>
        <v/>
      </c>
      <c r="C3289" s="96" t="str">
        <f>IF(ISBLANK(Perigon!I3284),"",Perigon!I3284)</f>
        <v/>
      </c>
      <c r="D3289" s="97" t="str">
        <f>IF(ISBLANK(Perigon!J3284),"",Perigon!J3284)</f>
        <v/>
      </c>
      <c r="E3289" s="64" t="str">
        <f>IF(ISBLANK(Perigon!K3284),"",Perigon!K3284)</f>
        <v/>
      </c>
      <c r="F3289" s="65"/>
      <c r="G3289" s="64"/>
      <c r="H3289" s="69" t="str">
        <f>IF(ISBLANK(Perigon!L3284),"",Perigon!L3284)</f>
        <v/>
      </c>
      <c r="I3289" s="69" t="str">
        <f>IF(ISBLANK(Perigon!M3284),"",Perigon!M3284)</f>
        <v/>
      </c>
      <c r="J3289" s="98" t="str">
        <f>IF(ISBLANK(Perigon!N3284),"",Perigon!N3284)</f>
        <v/>
      </c>
      <c r="K3289" s="99" t="str">
        <f>IF(ISBLANK(Perigon!J3284),"",Perigon!T3284)</f>
        <v/>
      </c>
      <c r="L3289" s="95" t="str">
        <f>IF(ISBLANK(Perigon!O3284),"",Perigon!O3284)</f>
        <v/>
      </c>
      <c r="M3289" s="95" t="str">
        <f>IF(ISBLANK(Perigon!R3284),"",Perigon!R3284)</f>
        <v/>
      </c>
      <c r="N3289" s="95" t="str">
        <f>IF(ISBLANK(Perigon!P3284),"",Perigon!P3284)</f>
        <v/>
      </c>
      <c r="O3289" s="38" t="str">
        <f>IF($L3289="","",VLOOKUP($R3289,Tarife!$A$2:$R$599,13,FALSE))</f>
        <v/>
      </c>
      <c r="P3289" s="38" t="str">
        <f t="shared" si="51"/>
        <v/>
      </c>
      <c r="R3289" s="100" t="str">
        <f>Zusammenzug!$C$25&amp;"-"&amp;Zusammenzug!$A$7&amp;"-"&amp;Leistungen!L3289</f>
        <v>2024-0-</v>
      </c>
    </row>
    <row r="3290" spans="1:18" x14ac:dyDescent="0.2">
      <c r="A3290" s="95" t="str">
        <f>IF(ISBLANK(Perigon!E3285),"",Perigon!E3285)</f>
        <v/>
      </c>
      <c r="B3290" s="95" t="str">
        <f>IF(ISBLANK(Perigon!G3285),"",Perigon!G3285)</f>
        <v/>
      </c>
      <c r="C3290" s="96" t="str">
        <f>IF(ISBLANK(Perigon!I3285),"",Perigon!I3285)</f>
        <v/>
      </c>
      <c r="D3290" s="97" t="str">
        <f>IF(ISBLANK(Perigon!J3285),"",Perigon!J3285)</f>
        <v/>
      </c>
      <c r="E3290" s="64" t="str">
        <f>IF(ISBLANK(Perigon!K3285),"",Perigon!K3285)</f>
        <v/>
      </c>
      <c r="F3290" s="65"/>
      <c r="G3290" s="64"/>
      <c r="H3290" s="69" t="str">
        <f>IF(ISBLANK(Perigon!L3285),"",Perigon!L3285)</f>
        <v/>
      </c>
      <c r="I3290" s="69" t="str">
        <f>IF(ISBLANK(Perigon!M3285),"",Perigon!M3285)</f>
        <v/>
      </c>
      <c r="J3290" s="98" t="str">
        <f>IF(ISBLANK(Perigon!N3285),"",Perigon!N3285)</f>
        <v/>
      </c>
      <c r="K3290" s="99" t="str">
        <f>IF(ISBLANK(Perigon!J3285),"",Perigon!T3285)</f>
        <v/>
      </c>
      <c r="L3290" s="95" t="str">
        <f>IF(ISBLANK(Perigon!O3285),"",Perigon!O3285)</f>
        <v/>
      </c>
      <c r="M3290" s="95" t="str">
        <f>IF(ISBLANK(Perigon!R3285),"",Perigon!R3285)</f>
        <v/>
      </c>
      <c r="N3290" s="95" t="str">
        <f>IF(ISBLANK(Perigon!P3285),"",Perigon!P3285)</f>
        <v/>
      </c>
      <c r="O3290" s="38" t="str">
        <f>IF($L3290="","",VLOOKUP($R3290,Tarife!$A$2:$R$599,13,FALSE))</f>
        <v/>
      </c>
      <c r="P3290" s="38" t="str">
        <f t="shared" si="51"/>
        <v/>
      </c>
      <c r="R3290" s="100" t="str">
        <f>Zusammenzug!$C$25&amp;"-"&amp;Zusammenzug!$A$7&amp;"-"&amp;Leistungen!L3290</f>
        <v>2024-0-</v>
      </c>
    </row>
    <row r="3291" spans="1:18" x14ac:dyDescent="0.2">
      <c r="A3291" s="95" t="str">
        <f>IF(ISBLANK(Perigon!E3286),"",Perigon!E3286)</f>
        <v/>
      </c>
      <c r="B3291" s="95" t="str">
        <f>IF(ISBLANK(Perigon!G3286),"",Perigon!G3286)</f>
        <v/>
      </c>
      <c r="C3291" s="96" t="str">
        <f>IF(ISBLANK(Perigon!I3286),"",Perigon!I3286)</f>
        <v/>
      </c>
      <c r="D3291" s="97" t="str">
        <f>IF(ISBLANK(Perigon!J3286),"",Perigon!J3286)</f>
        <v/>
      </c>
      <c r="E3291" s="64" t="str">
        <f>IF(ISBLANK(Perigon!K3286),"",Perigon!K3286)</f>
        <v/>
      </c>
      <c r="F3291" s="65"/>
      <c r="G3291" s="64"/>
      <c r="H3291" s="69" t="str">
        <f>IF(ISBLANK(Perigon!L3286),"",Perigon!L3286)</f>
        <v/>
      </c>
      <c r="I3291" s="69" t="str">
        <f>IF(ISBLANK(Perigon!M3286),"",Perigon!M3286)</f>
        <v/>
      </c>
      <c r="J3291" s="98" t="str">
        <f>IF(ISBLANK(Perigon!N3286),"",Perigon!N3286)</f>
        <v/>
      </c>
      <c r="K3291" s="99" t="str">
        <f>IF(ISBLANK(Perigon!J3286),"",Perigon!T3286)</f>
        <v/>
      </c>
      <c r="L3291" s="95" t="str">
        <f>IF(ISBLANK(Perigon!O3286),"",Perigon!O3286)</f>
        <v/>
      </c>
      <c r="M3291" s="95" t="str">
        <f>IF(ISBLANK(Perigon!R3286),"",Perigon!R3286)</f>
        <v/>
      </c>
      <c r="N3291" s="95" t="str">
        <f>IF(ISBLANK(Perigon!P3286),"",Perigon!P3286)</f>
        <v/>
      </c>
      <c r="O3291" s="38" t="str">
        <f>IF($L3291="","",VLOOKUP($R3291,Tarife!$A$2:$R$599,13,FALSE))</f>
        <v/>
      </c>
      <c r="P3291" s="38" t="str">
        <f t="shared" si="51"/>
        <v/>
      </c>
      <c r="R3291" s="100" t="str">
        <f>Zusammenzug!$C$25&amp;"-"&amp;Zusammenzug!$A$7&amp;"-"&amp;Leistungen!L3291</f>
        <v>2024-0-</v>
      </c>
    </row>
    <row r="3292" spans="1:18" x14ac:dyDescent="0.2">
      <c r="A3292" s="95" t="str">
        <f>IF(ISBLANK(Perigon!E3287),"",Perigon!E3287)</f>
        <v/>
      </c>
      <c r="B3292" s="95" t="str">
        <f>IF(ISBLANK(Perigon!G3287),"",Perigon!G3287)</f>
        <v/>
      </c>
      <c r="C3292" s="96" t="str">
        <f>IF(ISBLANK(Perigon!I3287),"",Perigon!I3287)</f>
        <v/>
      </c>
      <c r="D3292" s="97" t="str">
        <f>IF(ISBLANK(Perigon!J3287),"",Perigon!J3287)</f>
        <v/>
      </c>
      <c r="E3292" s="64" t="str">
        <f>IF(ISBLANK(Perigon!K3287),"",Perigon!K3287)</f>
        <v/>
      </c>
      <c r="F3292" s="65"/>
      <c r="G3292" s="64"/>
      <c r="H3292" s="69" t="str">
        <f>IF(ISBLANK(Perigon!L3287),"",Perigon!L3287)</f>
        <v/>
      </c>
      <c r="I3292" s="69" t="str">
        <f>IF(ISBLANK(Perigon!M3287),"",Perigon!M3287)</f>
        <v/>
      </c>
      <c r="J3292" s="98" t="str">
        <f>IF(ISBLANK(Perigon!N3287),"",Perigon!N3287)</f>
        <v/>
      </c>
      <c r="K3292" s="99" t="str">
        <f>IF(ISBLANK(Perigon!J3287),"",Perigon!T3287)</f>
        <v/>
      </c>
      <c r="L3292" s="95" t="str">
        <f>IF(ISBLANK(Perigon!O3287),"",Perigon!O3287)</f>
        <v/>
      </c>
      <c r="M3292" s="95" t="str">
        <f>IF(ISBLANK(Perigon!R3287),"",Perigon!R3287)</f>
        <v/>
      </c>
      <c r="N3292" s="95" t="str">
        <f>IF(ISBLANK(Perigon!P3287),"",Perigon!P3287)</f>
        <v/>
      </c>
      <c r="O3292" s="38" t="str">
        <f>IF($L3292="","",VLOOKUP($R3292,Tarife!$A$2:$R$599,13,FALSE))</f>
        <v/>
      </c>
      <c r="P3292" s="38" t="str">
        <f t="shared" si="51"/>
        <v/>
      </c>
      <c r="R3292" s="100" t="str">
        <f>Zusammenzug!$C$25&amp;"-"&amp;Zusammenzug!$A$7&amp;"-"&amp;Leistungen!L3292</f>
        <v>2024-0-</v>
      </c>
    </row>
    <row r="3293" spans="1:18" x14ac:dyDescent="0.2">
      <c r="A3293" s="95" t="str">
        <f>IF(ISBLANK(Perigon!E3288),"",Perigon!E3288)</f>
        <v/>
      </c>
      <c r="B3293" s="95" t="str">
        <f>IF(ISBLANK(Perigon!G3288),"",Perigon!G3288)</f>
        <v/>
      </c>
      <c r="C3293" s="96" t="str">
        <f>IF(ISBLANK(Perigon!I3288),"",Perigon!I3288)</f>
        <v/>
      </c>
      <c r="D3293" s="97" t="str">
        <f>IF(ISBLANK(Perigon!J3288),"",Perigon!J3288)</f>
        <v/>
      </c>
      <c r="E3293" s="64" t="str">
        <f>IF(ISBLANK(Perigon!K3288),"",Perigon!K3288)</f>
        <v/>
      </c>
      <c r="F3293" s="65"/>
      <c r="G3293" s="64"/>
      <c r="H3293" s="69" t="str">
        <f>IF(ISBLANK(Perigon!L3288),"",Perigon!L3288)</f>
        <v/>
      </c>
      <c r="I3293" s="69" t="str">
        <f>IF(ISBLANK(Perigon!M3288),"",Perigon!M3288)</f>
        <v/>
      </c>
      <c r="J3293" s="98" t="str">
        <f>IF(ISBLANK(Perigon!N3288),"",Perigon!N3288)</f>
        <v/>
      </c>
      <c r="K3293" s="99" t="str">
        <f>IF(ISBLANK(Perigon!J3288),"",Perigon!T3288)</f>
        <v/>
      </c>
      <c r="L3293" s="95" t="str">
        <f>IF(ISBLANK(Perigon!O3288),"",Perigon!O3288)</f>
        <v/>
      </c>
      <c r="M3293" s="95" t="str">
        <f>IF(ISBLANK(Perigon!R3288),"",Perigon!R3288)</f>
        <v/>
      </c>
      <c r="N3293" s="95" t="str">
        <f>IF(ISBLANK(Perigon!P3288),"",Perigon!P3288)</f>
        <v/>
      </c>
      <c r="O3293" s="38" t="str">
        <f>IF($L3293="","",VLOOKUP($R3293,Tarife!$A$2:$R$599,13,FALSE))</f>
        <v/>
      </c>
      <c r="P3293" s="38" t="str">
        <f t="shared" si="51"/>
        <v/>
      </c>
      <c r="R3293" s="100" t="str">
        <f>Zusammenzug!$C$25&amp;"-"&amp;Zusammenzug!$A$7&amp;"-"&amp;Leistungen!L3293</f>
        <v>2024-0-</v>
      </c>
    </row>
    <row r="3294" spans="1:18" x14ac:dyDescent="0.2">
      <c r="A3294" s="95" t="str">
        <f>IF(ISBLANK(Perigon!E3289),"",Perigon!E3289)</f>
        <v/>
      </c>
      <c r="B3294" s="95" t="str">
        <f>IF(ISBLANK(Perigon!G3289),"",Perigon!G3289)</f>
        <v/>
      </c>
      <c r="C3294" s="96" t="str">
        <f>IF(ISBLANK(Perigon!I3289),"",Perigon!I3289)</f>
        <v/>
      </c>
      <c r="D3294" s="97" t="str">
        <f>IF(ISBLANK(Perigon!J3289),"",Perigon!J3289)</f>
        <v/>
      </c>
      <c r="E3294" s="64" t="str">
        <f>IF(ISBLANK(Perigon!K3289),"",Perigon!K3289)</f>
        <v/>
      </c>
      <c r="F3294" s="65"/>
      <c r="G3294" s="64"/>
      <c r="H3294" s="69" t="str">
        <f>IF(ISBLANK(Perigon!L3289),"",Perigon!L3289)</f>
        <v/>
      </c>
      <c r="I3294" s="69" t="str">
        <f>IF(ISBLANK(Perigon!M3289),"",Perigon!M3289)</f>
        <v/>
      </c>
      <c r="J3294" s="98" t="str">
        <f>IF(ISBLANK(Perigon!N3289),"",Perigon!N3289)</f>
        <v/>
      </c>
      <c r="K3294" s="99" t="str">
        <f>IF(ISBLANK(Perigon!J3289),"",Perigon!T3289)</f>
        <v/>
      </c>
      <c r="L3294" s="95" t="str">
        <f>IF(ISBLANK(Perigon!O3289),"",Perigon!O3289)</f>
        <v/>
      </c>
      <c r="M3294" s="95" t="str">
        <f>IF(ISBLANK(Perigon!R3289),"",Perigon!R3289)</f>
        <v/>
      </c>
      <c r="N3294" s="95" t="str">
        <f>IF(ISBLANK(Perigon!P3289),"",Perigon!P3289)</f>
        <v/>
      </c>
      <c r="O3294" s="38" t="str">
        <f>IF($L3294="","",VLOOKUP($R3294,Tarife!$A$2:$R$599,13,FALSE))</f>
        <v/>
      </c>
      <c r="P3294" s="38" t="str">
        <f t="shared" si="51"/>
        <v/>
      </c>
      <c r="R3294" s="100" t="str">
        <f>Zusammenzug!$C$25&amp;"-"&amp;Zusammenzug!$A$7&amp;"-"&amp;Leistungen!L3294</f>
        <v>2024-0-</v>
      </c>
    </row>
    <row r="3295" spans="1:18" x14ac:dyDescent="0.2">
      <c r="A3295" s="95" t="str">
        <f>IF(ISBLANK(Perigon!E3290),"",Perigon!E3290)</f>
        <v/>
      </c>
      <c r="B3295" s="95" t="str">
        <f>IF(ISBLANK(Perigon!G3290),"",Perigon!G3290)</f>
        <v/>
      </c>
      <c r="C3295" s="96" t="str">
        <f>IF(ISBLANK(Perigon!I3290),"",Perigon!I3290)</f>
        <v/>
      </c>
      <c r="D3295" s="97" t="str">
        <f>IF(ISBLANK(Perigon!J3290),"",Perigon!J3290)</f>
        <v/>
      </c>
      <c r="E3295" s="64" t="str">
        <f>IF(ISBLANK(Perigon!K3290),"",Perigon!K3290)</f>
        <v/>
      </c>
      <c r="F3295" s="65"/>
      <c r="G3295" s="64"/>
      <c r="H3295" s="69" t="str">
        <f>IF(ISBLANK(Perigon!L3290),"",Perigon!L3290)</f>
        <v/>
      </c>
      <c r="I3295" s="69" t="str">
        <f>IF(ISBLANK(Perigon!M3290),"",Perigon!M3290)</f>
        <v/>
      </c>
      <c r="J3295" s="98" t="str">
        <f>IF(ISBLANK(Perigon!N3290),"",Perigon!N3290)</f>
        <v/>
      </c>
      <c r="K3295" s="99" t="str">
        <f>IF(ISBLANK(Perigon!J3290),"",Perigon!T3290)</f>
        <v/>
      </c>
      <c r="L3295" s="95" t="str">
        <f>IF(ISBLANK(Perigon!O3290),"",Perigon!O3290)</f>
        <v/>
      </c>
      <c r="M3295" s="95" t="str">
        <f>IF(ISBLANK(Perigon!R3290),"",Perigon!R3290)</f>
        <v/>
      </c>
      <c r="N3295" s="95" t="str">
        <f>IF(ISBLANK(Perigon!P3290),"",Perigon!P3290)</f>
        <v/>
      </c>
      <c r="O3295" s="38" t="str">
        <f>IF($L3295="","",VLOOKUP($R3295,Tarife!$A$2:$R$599,13,FALSE))</f>
        <v/>
      </c>
      <c r="P3295" s="38" t="str">
        <f t="shared" si="51"/>
        <v/>
      </c>
      <c r="R3295" s="100" t="str">
        <f>Zusammenzug!$C$25&amp;"-"&amp;Zusammenzug!$A$7&amp;"-"&amp;Leistungen!L3295</f>
        <v>2024-0-</v>
      </c>
    </row>
    <row r="3296" spans="1:18" x14ac:dyDescent="0.2">
      <c r="A3296" s="95" t="str">
        <f>IF(ISBLANK(Perigon!E3291),"",Perigon!E3291)</f>
        <v/>
      </c>
      <c r="B3296" s="95" t="str">
        <f>IF(ISBLANK(Perigon!G3291),"",Perigon!G3291)</f>
        <v/>
      </c>
      <c r="C3296" s="96" t="str">
        <f>IF(ISBLANK(Perigon!I3291),"",Perigon!I3291)</f>
        <v/>
      </c>
      <c r="D3296" s="97" t="str">
        <f>IF(ISBLANK(Perigon!J3291),"",Perigon!J3291)</f>
        <v/>
      </c>
      <c r="E3296" s="64" t="str">
        <f>IF(ISBLANK(Perigon!K3291),"",Perigon!K3291)</f>
        <v/>
      </c>
      <c r="F3296" s="65"/>
      <c r="G3296" s="64"/>
      <c r="H3296" s="69" t="str">
        <f>IF(ISBLANK(Perigon!L3291),"",Perigon!L3291)</f>
        <v/>
      </c>
      <c r="I3296" s="69" t="str">
        <f>IF(ISBLANK(Perigon!M3291),"",Perigon!M3291)</f>
        <v/>
      </c>
      <c r="J3296" s="98" t="str">
        <f>IF(ISBLANK(Perigon!N3291),"",Perigon!N3291)</f>
        <v/>
      </c>
      <c r="K3296" s="99" t="str">
        <f>IF(ISBLANK(Perigon!J3291),"",Perigon!T3291)</f>
        <v/>
      </c>
      <c r="L3296" s="95" t="str">
        <f>IF(ISBLANK(Perigon!O3291),"",Perigon!O3291)</f>
        <v/>
      </c>
      <c r="M3296" s="95" t="str">
        <f>IF(ISBLANK(Perigon!R3291),"",Perigon!R3291)</f>
        <v/>
      </c>
      <c r="N3296" s="95" t="str">
        <f>IF(ISBLANK(Perigon!P3291),"",Perigon!P3291)</f>
        <v/>
      </c>
      <c r="O3296" s="38" t="str">
        <f>IF($L3296="","",VLOOKUP($R3296,Tarife!$A$2:$R$599,13,FALSE))</f>
        <v/>
      </c>
      <c r="P3296" s="38" t="str">
        <f t="shared" si="51"/>
        <v/>
      </c>
      <c r="R3296" s="100" t="str">
        <f>Zusammenzug!$C$25&amp;"-"&amp;Zusammenzug!$A$7&amp;"-"&amp;Leistungen!L3296</f>
        <v>2024-0-</v>
      </c>
    </row>
    <row r="3297" spans="1:18" x14ac:dyDescent="0.2">
      <c r="A3297" s="95" t="str">
        <f>IF(ISBLANK(Perigon!E3292),"",Perigon!E3292)</f>
        <v/>
      </c>
      <c r="B3297" s="95" t="str">
        <f>IF(ISBLANK(Perigon!G3292),"",Perigon!G3292)</f>
        <v/>
      </c>
      <c r="C3297" s="96" t="str">
        <f>IF(ISBLANK(Perigon!I3292),"",Perigon!I3292)</f>
        <v/>
      </c>
      <c r="D3297" s="97" t="str">
        <f>IF(ISBLANK(Perigon!J3292),"",Perigon!J3292)</f>
        <v/>
      </c>
      <c r="E3297" s="64" t="str">
        <f>IF(ISBLANK(Perigon!K3292),"",Perigon!K3292)</f>
        <v/>
      </c>
      <c r="F3297" s="65"/>
      <c r="G3297" s="64"/>
      <c r="H3297" s="69" t="str">
        <f>IF(ISBLANK(Perigon!L3292),"",Perigon!L3292)</f>
        <v/>
      </c>
      <c r="I3297" s="69" t="str">
        <f>IF(ISBLANK(Perigon!M3292),"",Perigon!M3292)</f>
        <v/>
      </c>
      <c r="J3297" s="98" t="str">
        <f>IF(ISBLANK(Perigon!N3292),"",Perigon!N3292)</f>
        <v/>
      </c>
      <c r="K3297" s="99" t="str">
        <f>IF(ISBLANK(Perigon!J3292),"",Perigon!T3292)</f>
        <v/>
      </c>
      <c r="L3297" s="95" t="str">
        <f>IF(ISBLANK(Perigon!O3292),"",Perigon!O3292)</f>
        <v/>
      </c>
      <c r="M3297" s="95" t="str">
        <f>IF(ISBLANK(Perigon!R3292),"",Perigon!R3292)</f>
        <v/>
      </c>
      <c r="N3297" s="95" t="str">
        <f>IF(ISBLANK(Perigon!P3292),"",Perigon!P3292)</f>
        <v/>
      </c>
      <c r="O3297" s="38" t="str">
        <f>IF($L3297="","",VLOOKUP($R3297,Tarife!$A$2:$R$599,13,FALSE))</f>
        <v/>
      </c>
      <c r="P3297" s="38" t="str">
        <f t="shared" si="51"/>
        <v/>
      </c>
      <c r="R3297" s="100" t="str">
        <f>Zusammenzug!$C$25&amp;"-"&amp;Zusammenzug!$A$7&amp;"-"&amp;Leistungen!L3297</f>
        <v>2024-0-</v>
      </c>
    </row>
    <row r="3298" spans="1:18" x14ac:dyDescent="0.2">
      <c r="A3298" s="95" t="str">
        <f>IF(ISBLANK(Perigon!E3293),"",Perigon!E3293)</f>
        <v/>
      </c>
      <c r="B3298" s="95" t="str">
        <f>IF(ISBLANK(Perigon!G3293),"",Perigon!G3293)</f>
        <v/>
      </c>
      <c r="C3298" s="96" t="str">
        <f>IF(ISBLANK(Perigon!I3293),"",Perigon!I3293)</f>
        <v/>
      </c>
      <c r="D3298" s="97" t="str">
        <f>IF(ISBLANK(Perigon!J3293),"",Perigon!J3293)</f>
        <v/>
      </c>
      <c r="E3298" s="64" t="str">
        <f>IF(ISBLANK(Perigon!K3293),"",Perigon!K3293)</f>
        <v/>
      </c>
      <c r="F3298" s="65"/>
      <c r="G3298" s="64"/>
      <c r="H3298" s="69" t="str">
        <f>IF(ISBLANK(Perigon!L3293),"",Perigon!L3293)</f>
        <v/>
      </c>
      <c r="I3298" s="69" t="str">
        <f>IF(ISBLANK(Perigon!M3293),"",Perigon!M3293)</f>
        <v/>
      </c>
      <c r="J3298" s="98" t="str">
        <f>IF(ISBLANK(Perigon!N3293),"",Perigon!N3293)</f>
        <v/>
      </c>
      <c r="K3298" s="99" t="str">
        <f>IF(ISBLANK(Perigon!J3293),"",Perigon!T3293)</f>
        <v/>
      </c>
      <c r="L3298" s="95" t="str">
        <f>IF(ISBLANK(Perigon!O3293),"",Perigon!O3293)</f>
        <v/>
      </c>
      <c r="M3298" s="95" t="str">
        <f>IF(ISBLANK(Perigon!R3293),"",Perigon!R3293)</f>
        <v/>
      </c>
      <c r="N3298" s="95" t="str">
        <f>IF(ISBLANK(Perigon!P3293),"",Perigon!P3293)</f>
        <v/>
      </c>
      <c r="O3298" s="38" t="str">
        <f>IF($L3298="","",VLOOKUP($R3298,Tarife!$A$2:$R$599,13,FALSE))</f>
        <v/>
      </c>
      <c r="P3298" s="38" t="str">
        <f t="shared" si="51"/>
        <v/>
      </c>
      <c r="R3298" s="100" t="str">
        <f>Zusammenzug!$C$25&amp;"-"&amp;Zusammenzug!$A$7&amp;"-"&amp;Leistungen!L3298</f>
        <v>2024-0-</v>
      </c>
    </row>
    <row r="3299" spans="1:18" x14ac:dyDescent="0.2">
      <c r="A3299" s="95" t="str">
        <f>IF(ISBLANK(Perigon!E3294),"",Perigon!E3294)</f>
        <v/>
      </c>
      <c r="B3299" s="95" t="str">
        <f>IF(ISBLANK(Perigon!G3294),"",Perigon!G3294)</f>
        <v/>
      </c>
      <c r="C3299" s="96" t="str">
        <f>IF(ISBLANK(Perigon!I3294),"",Perigon!I3294)</f>
        <v/>
      </c>
      <c r="D3299" s="97" t="str">
        <f>IF(ISBLANK(Perigon!J3294),"",Perigon!J3294)</f>
        <v/>
      </c>
      <c r="E3299" s="64" t="str">
        <f>IF(ISBLANK(Perigon!K3294),"",Perigon!K3294)</f>
        <v/>
      </c>
      <c r="F3299" s="65"/>
      <c r="G3299" s="64"/>
      <c r="H3299" s="69" t="str">
        <f>IF(ISBLANK(Perigon!L3294),"",Perigon!L3294)</f>
        <v/>
      </c>
      <c r="I3299" s="69" t="str">
        <f>IF(ISBLANK(Perigon!M3294),"",Perigon!M3294)</f>
        <v/>
      </c>
      <c r="J3299" s="98" t="str">
        <f>IF(ISBLANK(Perigon!N3294),"",Perigon!N3294)</f>
        <v/>
      </c>
      <c r="K3299" s="99" t="str">
        <f>IF(ISBLANK(Perigon!J3294),"",Perigon!T3294)</f>
        <v/>
      </c>
      <c r="L3299" s="95" t="str">
        <f>IF(ISBLANK(Perigon!O3294),"",Perigon!O3294)</f>
        <v/>
      </c>
      <c r="M3299" s="95" t="str">
        <f>IF(ISBLANK(Perigon!R3294),"",Perigon!R3294)</f>
        <v/>
      </c>
      <c r="N3299" s="95" t="str">
        <f>IF(ISBLANK(Perigon!P3294),"",Perigon!P3294)</f>
        <v/>
      </c>
      <c r="O3299" s="38" t="str">
        <f>IF($L3299="","",VLOOKUP($R3299,Tarife!$A$2:$R$599,13,FALSE))</f>
        <v/>
      </c>
      <c r="P3299" s="38" t="str">
        <f t="shared" si="51"/>
        <v/>
      </c>
      <c r="R3299" s="100" t="str">
        <f>Zusammenzug!$C$25&amp;"-"&amp;Zusammenzug!$A$7&amp;"-"&amp;Leistungen!L3299</f>
        <v>2024-0-</v>
      </c>
    </row>
    <row r="3300" spans="1:18" x14ac:dyDescent="0.2">
      <c r="A3300" s="95" t="str">
        <f>IF(ISBLANK(Perigon!E3295),"",Perigon!E3295)</f>
        <v/>
      </c>
      <c r="B3300" s="95" t="str">
        <f>IF(ISBLANK(Perigon!G3295),"",Perigon!G3295)</f>
        <v/>
      </c>
      <c r="C3300" s="96" t="str">
        <f>IF(ISBLANK(Perigon!I3295),"",Perigon!I3295)</f>
        <v/>
      </c>
      <c r="D3300" s="97" t="str">
        <f>IF(ISBLANK(Perigon!J3295),"",Perigon!J3295)</f>
        <v/>
      </c>
      <c r="E3300" s="64" t="str">
        <f>IF(ISBLANK(Perigon!K3295),"",Perigon!K3295)</f>
        <v/>
      </c>
      <c r="F3300" s="65"/>
      <c r="G3300" s="64"/>
      <c r="H3300" s="69" t="str">
        <f>IF(ISBLANK(Perigon!L3295),"",Perigon!L3295)</f>
        <v/>
      </c>
      <c r="I3300" s="69" t="str">
        <f>IF(ISBLANK(Perigon!M3295),"",Perigon!M3295)</f>
        <v/>
      </c>
      <c r="J3300" s="98" t="str">
        <f>IF(ISBLANK(Perigon!N3295),"",Perigon!N3295)</f>
        <v/>
      </c>
      <c r="K3300" s="99" t="str">
        <f>IF(ISBLANK(Perigon!J3295),"",Perigon!T3295)</f>
        <v/>
      </c>
      <c r="L3300" s="95" t="str">
        <f>IF(ISBLANK(Perigon!O3295),"",Perigon!O3295)</f>
        <v/>
      </c>
      <c r="M3300" s="95" t="str">
        <f>IF(ISBLANK(Perigon!R3295),"",Perigon!R3295)</f>
        <v/>
      </c>
      <c r="N3300" s="95" t="str">
        <f>IF(ISBLANK(Perigon!P3295),"",Perigon!P3295)</f>
        <v/>
      </c>
      <c r="O3300" s="38" t="str">
        <f>IF($L3300="","",VLOOKUP($R3300,Tarife!$A$2:$R$599,13,FALSE))</f>
        <v/>
      </c>
      <c r="P3300" s="38" t="str">
        <f t="shared" si="51"/>
        <v/>
      </c>
      <c r="R3300" s="100" t="str">
        <f>Zusammenzug!$C$25&amp;"-"&amp;Zusammenzug!$A$7&amp;"-"&amp;Leistungen!L3300</f>
        <v>2024-0-</v>
      </c>
    </row>
    <row r="3301" spans="1:18" x14ac:dyDescent="0.2">
      <c r="A3301" s="95" t="str">
        <f>IF(ISBLANK(Perigon!E3296),"",Perigon!E3296)</f>
        <v/>
      </c>
      <c r="B3301" s="95" t="str">
        <f>IF(ISBLANK(Perigon!G3296),"",Perigon!G3296)</f>
        <v/>
      </c>
      <c r="C3301" s="96" t="str">
        <f>IF(ISBLANK(Perigon!I3296),"",Perigon!I3296)</f>
        <v/>
      </c>
      <c r="D3301" s="97" t="str">
        <f>IF(ISBLANK(Perigon!J3296),"",Perigon!J3296)</f>
        <v/>
      </c>
      <c r="E3301" s="64" t="str">
        <f>IF(ISBLANK(Perigon!K3296),"",Perigon!K3296)</f>
        <v/>
      </c>
      <c r="F3301" s="65"/>
      <c r="G3301" s="64"/>
      <c r="H3301" s="69" t="str">
        <f>IF(ISBLANK(Perigon!L3296),"",Perigon!L3296)</f>
        <v/>
      </c>
      <c r="I3301" s="69" t="str">
        <f>IF(ISBLANK(Perigon!M3296),"",Perigon!M3296)</f>
        <v/>
      </c>
      <c r="J3301" s="98" t="str">
        <f>IF(ISBLANK(Perigon!N3296),"",Perigon!N3296)</f>
        <v/>
      </c>
      <c r="K3301" s="99" t="str">
        <f>IF(ISBLANK(Perigon!J3296),"",Perigon!T3296)</f>
        <v/>
      </c>
      <c r="L3301" s="95" t="str">
        <f>IF(ISBLANK(Perigon!O3296),"",Perigon!O3296)</f>
        <v/>
      </c>
      <c r="M3301" s="95" t="str">
        <f>IF(ISBLANK(Perigon!R3296),"",Perigon!R3296)</f>
        <v/>
      </c>
      <c r="N3301" s="95" t="str">
        <f>IF(ISBLANK(Perigon!P3296),"",Perigon!P3296)</f>
        <v/>
      </c>
      <c r="O3301" s="38" t="str">
        <f>IF($L3301="","",VLOOKUP($R3301,Tarife!$A$2:$R$599,13,FALSE))</f>
        <v/>
      </c>
      <c r="P3301" s="38" t="str">
        <f t="shared" si="51"/>
        <v/>
      </c>
      <c r="R3301" s="100" t="str">
        <f>Zusammenzug!$C$25&amp;"-"&amp;Zusammenzug!$A$7&amp;"-"&amp;Leistungen!L3301</f>
        <v>2024-0-</v>
      </c>
    </row>
    <row r="3302" spans="1:18" x14ac:dyDescent="0.2">
      <c r="A3302" s="95" t="str">
        <f>IF(ISBLANK(Perigon!E3297),"",Perigon!E3297)</f>
        <v/>
      </c>
      <c r="B3302" s="95" t="str">
        <f>IF(ISBLANK(Perigon!G3297),"",Perigon!G3297)</f>
        <v/>
      </c>
      <c r="C3302" s="96" t="str">
        <f>IF(ISBLANK(Perigon!I3297),"",Perigon!I3297)</f>
        <v/>
      </c>
      <c r="D3302" s="97" t="str">
        <f>IF(ISBLANK(Perigon!J3297),"",Perigon!J3297)</f>
        <v/>
      </c>
      <c r="E3302" s="64" t="str">
        <f>IF(ISBLANK(Perigon!K3297),"",Perigon!K3297)</f>
        <v/>
      </c>
      <c r="F3302" s="65"/>
      <c r="G3302" s="64"/>
      <c r="H3302" s="69" t="str">
        <f>IF(ISBLANK(Perigon!L3297),"",Perigon!L3297)</f>
        <v/>
      </c>
      <c r="I3302" s="69" t="str">
        <f>IF(ISBLANK(Perigon!M3297),"",Perigon!M3297)</f>
        <v/>
      </c>
      <c r="J3302" s="98" t="str">
        <f>IF(ISBLANK(Perigon!N3297),"",Perigon!N3297)</f>
        <v/>
      </c>
      <c r="K3302" s="99" t="str">
        <f>IF(ISBLANK(Perigon!J3297),"",Perigon!T3297)</f>
        <v/>
      </c>
      <c r="L3302" s="95" t="str">
        <f>IF(ISBLANK(Perigon!O3297),"",Perigon!O3297)</f>
        <v/>
      </c>
      <c r="M3302" s="95" t="str">
        <f>IF(ISBLANK(Perigon!R3297),"",Perigon!R3297)</f>
        <v/>
      </c>
      <c r="N3302" s="95" t="str">
        <f>IF(ISBLANK(Perigon!P3297),"",Perigon!P3297)</f>
        <v/>
      </c>
      <c r="O3302" s="38" t="str">
        <f>IF($L3302="","",VLOOKUP($R3302,Tarife!$A$2:$R$599,13,FALSE))</f>
        <v/>
      </c>
      <c r="P3302" s="38" t="str">
        <f t="shared" si="51"/>
        <v/>
      </c>
      <c r="R3302" s="100" t="str">
        <f>Zusammenzug!$C$25&amp;"-"&amp;Zusammenzug!$A$7&amp;"-"&amp;Leistungen!L3302</f>
        <v>2024-0-</v>
      </c>
    </row>
    <row r="3303" spans="1:18" x14ac:dyDescent="0.2">
      <c r="A3303" s="95" t="str">
        <f>IF(ISBLANK(Perigon!E3298),"",Perigon!E3298)</f>
        <v/>
      </c>
      <c r="B3303" s="95" t="str">
        <f>IF(ISBLANK(Perigon!G3298),"",Perigon!G3298)</f>
        <v/>
      </c>
      <c r="C3303" s="96" t="str">
        <f>IF(ISBLANK(Perigon!I3298),"",Perigon!I3298)</f>
        <v/>
      </c>
      <c r="D3303" s="97" t="str">
        <f>IF(ISBLANK(Perigon!J3298),"",Perigon!J3298)</f>
        <v/>
      </c>
      <c r="E3303" s="64" t="str">
        <f>IF(ISBLANK(Perigon!K3298),"",Perigon!K3298)</f>
        <v/>
      </c>
      <c r="F3303" s="65"/>
      <c r="G3303" s="64"/>
      <c r="H3303" s="69" t="str">
        <f>IF(ISBLANK(Perigon!L3298),"",Perigon!L3298)</f>
        <v/>
      </c>
      <c r="I3303" s="69" t="str">
        <f>IF(ISBLANK(Perigon!M3298),"",Perigon!M3298)</f>
        <v/>
      </c>
      <c r="J3303" s="98" t="str">
        <f>IF(ISBLANK(Perigon!N3298),"",Perigon!N3298)</f>
        <v/>
      </c>
      <c r="K3303" s="99" t="str">
        <f>IF(ISBLANK(Perigon!J3298),"",Perigon!T3298)</f>
        <v/>
      </c>
      <c r="L3303" s="95" t="str">
        <f>IF(ISBLANK(Perigon!O3298),"",Perigon!O3298)</f>
        <v/>
      </c>
      <c r="M3303" s="95" t="str">
        <f>IF(ISBLANK(Perigon!R3298),"",Perigon!R3298)</f>
        <v/>
      </c>
      <c r="N3303" s="95" t="str">
        <f>IF(ISBLANK(Perigon!P3298),"",Perigon!P3298)</f>
        <v/>
      </c>
      <c r="O3303" s="38" t="str">
        <f>IF($L3303="","",VLOOKUP($R3303,Tarife!$A$2:$R$599,13,FALSE))</f>
        <v/>
      </c>
      <c r="P3303" s="38" t="str">
        <f t="shared" si="51"/>
        <v/>
      </c>
      <c r="R3303" s="100" t="str">
        <f>Zusammenzug!$C$25&amp;"-"&amp;Zusammenzug!$A$7&amp;"-"&amp;Leistungen!L3303</f>
        <v>2024-0-</v>
      </c>
    </row>
    <row r="3304" spans="1:18" x14ac:dyDescent="0.2">
      <c r="A3304" s="95" t="str">
        <f>IF(ISBLANK(Perigon!E3299),"",Perigon!E3299)</f>
        <v/>
      </c>
      <c r="B3304" s="95" t="str">
        <f>IF(ISBLANK(Perigon!G3299),"",Perigon!G3299)</f>
        <v/>
      </c>
      <c r="C3304" s="96" t="str">
        <f>IF(ISBLANK(Perigon!I3299),"",Perigon!I3299)</f>
        <v/>
      </c>
      <c r="D3304" s="97" t="str">
        <f>IF(ISBLANK(Perigon!J3299),"",Perigon!J3299)</f>
        <v/>
      </c>
      <c r="E3304" s="64" t="str">
        <f>IF(ISBLANK(Perigon!K3299),"",Perigon!K3299)</f>
        <v/>
      </c>
      <c r="F3304" s="65"/>
      <c r="G3304" s="64"/>
      <c r="H3304" s="69" t="str">
        <f>IF(ISBLANK(Perigon!L3299),"",Perigon!L3299)</f>
        <v/>
      </c>
      <c r="I3304" s="69" t="str">
        <f>IF(ISBLANK(Perigon!M3299),"",Perigon!M3299)</f>
        <v/>
      </c>
      <c r="J3304" s="98" t="str">
        <f>IF(ISBLANK(Perigon!N3299),"",Perigon!N3299)</f>
        <v/>
      </c>
      <c r="K3304" s="99" t="str">
        <f>IF(ISBLANK(Perigon!J3299),"",Perigon!T3299)</f>
        <v/>
      </c>
      <c r="L3304" s="95" t="str">
        <f>IF(ISBLANK(Perigon!O3299),"",Perigon!O3299)</f>
        <v/>
      </c>
      <c r="M3304" s="95" t="str">
        <f>IF(ISBLANK(Perigon!R3299),"",Perigon!R3299)</f>
        <v/>
      </c>
      <c r="N3304" s="95" t="str">
        <f>IF(ISBLANK(Perigon!P3299),"",Perigon!P3299)</f>
        <v/>
      </c>
      <c r="O3304" s="38" t="str">
        <f>IF($L3304="","",VLOOKUP($R3304,Tarife!$A$2:$R$599,13,FALSE))</f>
        <v/>
      </c>
      <c r="P3304" s="38" t="str">
        <f t="shared" si="51"/>
        <v/>
      </c>
      <c r="R3304" s="100" t="str">
        <f>Zusammenzug!$C$25&amp;"-"&amp;Zusammenzug!$A$7&amp;"-"&amp;Leistungen!L3304</f>
        <v>2024-0-</v>
      </c>
    </row>
    <row r="3305" spans="1:18" x14ac:dyDescent="0.2">
      <c r="A3305" s="95" t="str">
        <f>IF(ISBLANK(Perigon!E3300),"",Perigon!E3300)</f>
        <v/>
      </c>
      <c r="B3305" s="95" t="str">
        <f>IF(ISBLANK(Perigon!G3300),"",Perigon!G3300)</f>
        <v/>
      </c>
      <c r="C3305" s="96" t="str">
        <f>IF(ISBLANK(Perigon!I3300),"",Perigon!I3300)</f>
        <v/>
      </c>
      <c r="D3305" s="97" t="str">
        <f>IF(ISBLANK(Perigon!J3300),"",Perigon!J3300)</f>
        <v/>
      </c>
      <c r="E3305" s="64" t="str">
        <f>IF(ISBLANK(Perigon!K3300),"",Perigon!K3300)</f>
        <v/>
      </c>
      <c r="F3305" s="65"/>
      <c r="G3305" s="64"/>
      <c r="H3305" s="69" t="str">
        <f>IF(ISBLANK(Perigon!L3300),"",Perigon!L3300)</f>
        <v/>
      </c>
      <c r="I3305" s="69" t="str">
        <f>IF(ISBLANK(Perigon!M3300),"",Perigon!M3300)</f>
        <v/>
      </c>
      <c r="J3305" s="98" t="str">
        <f>IF(ISBLANK(Perigon!N3300),"",Perigon!N3300)</f>
        <v/>
      </c>
      <c r="K3305" s="99" t="str">
        <f>IF(ISBLANK(Perigon!J3300),"",Perigon!T3300)</f>
        <v/>
      </c>
      <c r="L3305" s="95" t="str">
        <f>IF(ISBLANK(Perigon!O3300),"",Perigon!O3300)</f>
        <v/>
      </c>
      <c r="M3305" s="95" t="str">
        <f>IF(ISBLANK(Perigon!R3300),"",Perigon!R3300)</f>
        <v/>
      </c>
      <c r="N3305" s="95" t="str">
        <f>IF(ISBLANK(Perigon!P3300),"",Perigon!P3300)</f>
        <v/>
      </c>
      <c r="O3305" s="38" t="str">
        <f>IF($L3305="","",VLOOKUP($R3305,Tarife!$A$2:$R$599,13,FALSE))</f>
        <v/>
      </c>
      <c r="P3305" s="38" t="str">
        <f t="shared" si="51"/>
        <v/>
      </c>
      <c r="R3305" s="100" t="str">
        <f>Zusammenzug!$C$25&amp;"-"&amp;Zusammenzug!$A$7&amp;"-"&amp;Leistungen!L3305</f>
        <v>2024-0-</v>
      </c>
    </row>
    <row r="3306" spans="1:18" x14ac:dyDescent="0.2">
      <c r="A3306" s="95" t="str">
        <f>IF(ISBLANK(Perigon!E3301),"",Perigon!E3301)</f>
        <v/>
      </c>
      <c r="B3306" s="95" t="str">
        <f>IF(ISBLANK(Perigon!G3301),"",Perigon!G3301)</f>
        <v/>
      </c>
      <c r="C3306" s="96" t="str">
        <f>IF(ISBLANK(Perigon!I3301),"",Perigon!I3301)</f>
        <v/>
      </c>
      <c r="D3306" s="97" t="str">
        <f>IF(ISBLANK(Perigon!J3301),"",Perigon!J3301)</f>
        <v/>
      </c>
      <c r="E3306" s="64" t="str">
        <f>IF(ISBLANK(Perigon!K3301),"",Perigon!K3301)</f>
        <v/>
      </c>
      <c r="F3306" s="65"/>
      <c r="G3306" s="64"/>
      <c r="H3306" s="69" t="str">
        <f>IF(ISBLANK(Perigon!L3301),"",Perigon!L3301)</f>
        <v/>
      </c>
      <c r="I3306" s="69" t="str">
        <f>IF(ISBLANK(Perigon!M3301),"",Perigon!M3301)</f>
        <v/>
      </c>
      <c r="J3306" s="98" t="str">
        <f>IF(ISBLANK(Perigon!N3301),"",Perigon!N3301)</f>
        <v/>
      </c>
      <c r="K3306" s="99" t="str">
        <f>IF(ISBLANK(Perigon!J3301),"",Perigon!T3301)</f>
        <v/>
      </c>
      <c r="L3306" s="95" t="str">
        <f>IF(ISBLANK(Perigon!O3301),"",Perigon!O3301)</f>
        <v/>
      </c>
      <c r="M3306" s="95" t="str">
        <f>IF(ISBLANK(Perigon!R3301),"",Perigon!R3301)</f>
        <v/>
      </c>
      <c r="N3306" s="95" t="str">
        <f>IF(ISBLANK(Perigon!P3301),"",Perigon!P3301)</f>
        <v/>
      </c>
      <c r="O3306" s="38" t="str">
        <f>IF($L3306="","",VLOOKUP($R3306,Tarife!$A$2:$R$599,13,FALSE))</f>
        <v/>
      </c>
      <c r="P3306" s="38" t="str">
        <f t="shared" si="51"/>
        <v/>
      </c>
      <c r="R3306" s="100" t="str">
        <f>Zusammenzug!$C$25&amp;"-"&amp;Zusammenzug!$A$7&amp;"-"&amp;Leistungen!L3306</f>
        <v>2024-0-</v>
      </c>
    </row>
    <row r="3307" spans="1:18" x14ac:dyDescent="0.2">
      <c r="A3307" s="95" t="str">
        <f>IF(ISBLANK(Perigon!E3302),"",Perigon!E3302)</f>
        <v/>
      </c>
      <c r="B3307" s="95" t="str">
        <f>IF(ISBLANK(Perigon!G3302),"",Perigon!G3302)</f>
        <v/>
      </c>
      <c r="C3307" s="96" t="str">
        <f>IF(ISBLANK(Perigon!I3302),"",Perigon!I3302)</f>
        <v/>
      </c>
      <c r="D3307" s="97" t="str">
        <f>IF(ISBLANK(Perigon!J3302),"",Perigon!J3302)</f>
        <v/>
      </c>
      <c r="E3307" s="64" t="str">
        <f>IF(ISBLANK(Perigon!K3302),"",Perigon!K3302)</f>
        <v/>
      </c>
      <c r="F3307" s="65"/>
      <c r="G3307" s="64"/>
      <c r="H3307" s="69" t="str">
        <f>IF(ISBLANK(Perigon!L3302),"",Perigon!L3302)</f>
        <v/>
      </c>
      <c r="I3307" s="69" t="str">
        <f>IF(ISBLANK(Perigon!M3302),"",Perigon!M3302)</f>
        <v/>
      </c>
      <c r="J3307" s="98" t="str">
        <f>IF(ISBLANK(Perigon!N3302),"",Perigon!N3302)</f>
        <v/>
      </c>
      <c r="K3307" s="99" t="str">
        <f>IF(ISBLANK(Perigon!J3302),"",Perigon!T3302)</f>
        <v/>
      </c>
      <c r="L3307" s="95" t="str">
        <f>IF(ISBLANK(Perigon!O3302),"",Perigon!O3302)</f>
        <v/>
      </c>
      <c r="M3307" s="95" t="str">
        <f>IF(ISBLANK(Perigon!R3302),"",Perigon!R3302)</f>
        <v/>
      </c>
      <c r="N3307" s="95" t="str">
        <f>IF(ISBLANK(Perigon!P3302),"",Perigon!P3302)</f>
        <v/>
      </c>
      <c r="O3307" s="38" t="str">
        <f>IF($L3307="","",VLOOKUP($R3307,Tarife!$A$2:$R$599,13,FALSE))</f>
        <v/>
      </c>
      <c r="P3307" s="38" t="str">
        <f t="shared" si="51"/>
        <v/>
      </c>
      <c r="R3307" s="100" t="str">
        <f>Zusammenzug!$C$25&amp;"-"&amp;Zusammenzug!$A$7&amp;"-"&amp;Leistungen!L3307</f>
        <v>2024-0-</v>
      </c>
    </row>
    <row r="3308" spans="1:18" x14ac:dyDescent="0.2">
      <c r="A3308" s="95" t="str">
        <f>IF(ISBLANK(Perigon!E3303),"",Perigon!E3303)</f>
        <v/>
      </c>
      <c r="B3308" s="95" t="str">
        <f>IF(ISBLANK(Perigon!G3303),"",Perigon!G3303)</f>
        <v/>
      </c>
      <c r="C3308" s="96" t="str">
        <f>IF(ISBLANK(Perigon!I3303),"",Perigon!I3303)</f>
        <v/>
      </c>
      <c r="D3308" s="97" t="str">
        <f>IF(ISBLANK(Perigon!J3303),"",Perigon!J3303)</f>
        <v/>
      </c>
      <c r="E3308" s="64" t="str">
        <f>IF(ISBLANK(Perigon!K3303),"",Perigon!K3303)</f>
        <v/>
      </c>
      <c r="F3308" s="65"/>
      <c r="G3308" s="64"/>
      <c r="H3308" s="69" t="str">
        <f>IF(ISBLANK(Perigon!L3303),"",Perigon!L3303)</f>
        <v/>
      </c>
      <c r="I3308" s="69" t="str">
        <f>IF(ISBLANK(Perigon!M3303),"",Perigon!M3303)</f>
        <v/>
      </c>
      <c r="J3308" s="98" t="str">
        <f>IF(ISBLANK(Perigon!N3303),"",Perigon!N3303)</f>
        <v/>
      </c>
      <c r="K3308" s="99" t="str">
        <f>IF(ISBLANK(Perigon!J3303),"",Perigon!T3303)</f>
        <v/>
      </c>
      <c r="L3308" s="95" t="str">
        <f>IF(ISBLANK(Perigon!O3303),"",Perigon!O3303)</f>
        <v/>
      </c>
      <c r="M3308" s="95" t="str">
        <f>IF(ISBLANK(Perigon!R3303),"",Perigon!R3303)</f>
        <v/>
      </c>
      <c r="N3308" s="95" t="str">
        <f>IF(ISBLANK(Perigon!P3303),"",Perigon!P3303)</f>
        <v/>
      </c>
      <c r="O3308" s="38" t="str">
        <f>IF($L3308="","",VLOOKUP($R3308,Tarife!$A$2:$R$599,13,FALSE))</f>
        <v/>
      </c>
      <c r="P3308" s="38" t="str">
        <f t="shared" si="51"/>
        <v/>
      </c>
      <c r="R3308" s="100" t="str">
        <f>Zusammenzug!$C$25&amp;"-"&amp;Zusammenzug!$A$7&amp;"-"&amp;Leistungen!L3308</f>
        <v>2024-0-</v>
      </c>
    </row>
    <row r="3309" spans="1:18" x14ac:dyDescent="0.2">
      <c r="A3309" s="95" t="str">
        <f>IF(ISBLANK(Perigon!E3304),"",Perigon!E3304)</f>
        <v/>
      </c>
      <c r="B3309" s="95" t="str">
        <f>IF(ISBLANK(Perigon!G3304),"",Perigon!G3304)</f>
        <v/>
      </c>
      <c r="C3309" s="96" t="str">
        <f>IF(ISBLANK(Perigon!I3304),"",Perigon!I3304)</f>
        <v/>
      </c>
      <c r="D3309" s="97" t="str">
        <f>IF(ISBLANK(Perigon!J3304),"",Perigon!J3304)</f>
        <v/>
      </c>
      <c r="E3309" s="64" t="str">
        <f>IF(ISBLANK(Perigon!K3304),"",Perigon!K3304)</f>
        <v/>
      </c>
      <c r="F3309" s="65"/>
      <c r="G3309" s="64"/>
      <c r="H3309" s="69" t="str">
        <f>IF(ISBLANK(Perigon!L3304),"",Perigon!L3304)</f>
        <v/>
      </c>
      <c r="I3309" s="69" t="str">
        <f>IF(ISBLANK(Perigon!M3304),"",Perigon!M3304)</f>
        <v/>
      </c>
      <c r="J3309" s="98" t="str">
        <f>IF(ISBLANK(Perigon!N3304),"",Perigon!N3304)</f>
        <v/>
      </c>
      <c r="K3309" s="99" t="str">
        <f>IF(ISBLANK(Perigon!J3304),"",Perigon!T3304)</f>
        <v/>
      </c>
      <c r="L3309" s="95" t="str">
        <f>IF(ISBLANK(Perigon!O3304),"",Perigon!O3304)</f>
        <v/>
      </c>
      <c r="M3309" s="95" t="str">
        <f>IF(ISBLANK(Perigon!R3304),"",Perigon!R3304)</f>
        <v/>
      </c>
      <c r="N3309" s="95" t="str">
        <f>IF(ISBLANK(Perigon!P3304),"",Perigon!P3304)</f>
        <v/>
      </c>
      <c r="O3309" s="38" t="str">
        <f>IF($L3309="","",VLOOKUP($R3309,Tarife!$A$2:$R$599,13,FALSE))</f>
        <v/>
      </c>
      <c r="P3309" s="38" t="str">
        <f t="shared" si="51"/>
        <v/>
      </c>
      <c r="R3309" s="100" t="str">
        <f>Zusammenzug!$C$25&amp;"-"&amp;Zusammenzug!$A$7&amp;"-"&amp;Leistungen!L3309</f>
        <v>2024-0-</v>
      </c>
    </row>
    <row r="3310" spans="1:18" x14ac:dyDescent="0.2">
      <c r="A3310" s="95" t="str">
        <f>IF(ISBLANK(Perigon!E3305),"",Perigon!E3305)</f>
        <v/>
      </c>
      <c r="B3310" s="95" t="str">
        <f>IF(ISBLANK(Perigon!G3305),"",Perigon!G3305)</f>
        <v/>
      </c>
      <c r="C3310" s="96" t="str">
        <f>IF(ISBLANK(Perigon!I3305),"",Perigon!I3305)</f>
        <v/>
      </c>
      <c r="D3310" s="97" t="str">
        <f>IF(ISBLANK(Perigon!J3305),"",Perigon!J3305)</f>
        <v/>
      </c>
      <c r="E3310" s="64" t="str">
        <f>IF(ISBLANK(Perigon!K3305),"",Perigon!K3305)</f>
        <v/>
      </c>
      <c r="F3310" s="65"/>
      <c r="G3310" s="64"/>
      <c r="H3310" s="69" t="str">
        <f>IF(ISBLANK(Perigon!L3305),"",Perigon!L3305)</f>
        <v/>
      </c>
      <c r="I3310" s="69" t="str">
        <f>IF(ISBLANK(Perigon!M3305),"",Perigon!M3305)</f>
        <v/>
      </c>
      <c r="J3310" s="98" t="str">
        <f>IF(ISBLANK(Perigon!N3305),"",Perigon!N3305)</f>
        <v/>
      </c>
      <c r="K3310" s="99" t="str">
        <f>IF(ISBLANK(Perigon!J3305),"",Perigon!T3305)</f>
        <v/>
      </c>
      <c r="L3310" s="95" t="str">
        <f>IF(ISBLANK(Perigon!O3305),"",Perigon!O3305)</f>
        <v/>
      </c>
      <c r="M3310" s="95" t="str">
        <f>IF(ISBLANK(Perigon!R3305),"",Perigon!R3305)</f>
        <v/>
      </c>
      <c r="N3310" s="95" t="str">
        <f>IF(ISBLANK(Perigon!P3305),"",Perigon!P3305)</f>
        <v/>
      </c>
      <c r="O3310" s="38" t="str">
        <f>IF($L3310="","",VLOOKUP($R3310,Tarife!$A$2:$R$599,13,FALSE))</f>
        <v/>
      </c>
      <c r="P3310" s="38" t="str">
        <f t="shared" si="51"/>
        <v/>
      </c>
      <c r="R3310" s="100" t="str">
        <f>Zusammenzug!$C$25&amp;"-"&amp;Zusammenzug!$A$7&amp;"-"&amp;Leistungen!L3310</f>
        <v>2024-0-</v>
      </c>
    </row>
    <row r="3311" spans="1:18" x14ac:dyDescent="0.2">
      <c r="A3311" s="95" t="str">
        <f>IF(ISBLANK(Perigon!E3306),"",Perigon!E3306)</f>
        <v/>
      </c>
      <c r="B3311" s="95" t="str">
        <f>IF(ISBLANK(Perigon!G3306),"",Perigon!G3306)</f>
        <v/>
      </c>
      <c r="C3311" s="96" t="str">
        <f>IF(ISBLANK(Perigon!I3306),"",Perigon!I3306)</f>
        <v/>
      </c>
      <c r="D3311" s="97" t="str">
        <f>IF(ISBLANK(Perigon!J3306),"",Perigon!J3306)</f>
        <v/>
      </c>
      <c r="E3311" s="64" t="str">
        <f>IF(ISBLANK(Perigon!K3306),"",Perigon!K3306)</f>
        <v/>
      </c>
      <c r="F3311" s="65"/>
      <c r="G3311" s="64"/>
      <c r="H3311" s="69" t="str">
        <f>IF(ISBLANK(Perigon!L3306),"",Perigon!L3306)</f>
        <v/>
      </c>
      <c r="I3311" s="69" t="str">
        <f>IF(ISBLANK(Perigon!M3306),"",Perigon!M3306)</f>
        <v/>
      </c>
      <c r="J3311" s="98" t="str">
        <f>IF(ISBLANK(Perigon!N3306),"",Perigon!N3306)</f>
        <v/>
      </c>
      <c r="K3311" s="99" t="str">
        <f>IF(ISBLANK(Perigon!J3306),"",Perigon!T3306)</f>
        <v/>
      </c>
      <c r="L3311" s="95" t="str">
        <f>IF(ISBLANK(Perigon!O3306),"",Perigon!O3306)</f>
        <v/>
      </c>
      <c r="M3311" s="95" t="str">
        <f>IF(ISBLANK(Perigon!R3306),"",Perigon!R3306)</f>
        <v/>
      </c>
      <c r="N3311" s="95" t="str">
        <f>IF(ISBLANK(Perigon!P3306),"",Perigon!P3306)</f>
        <v/>
      </c>
      <c r="O3311" s="38" t="str">
        <f>IF($L3311="","",VLOOKUP($R3311,Tarife!$A$2:$R$599,13,FALSE))</f>
        <v/>
      </c>
      <c r="P3311" s="38" t="str">
        <f t="shared" si="51"/>
        <v/>
      </c>
      <c r="R3311" s="100" t="str">
        <f>Zusammenzug!$C$25&amp;"-"&amp;Zusammenzug!$A$7&amp;"-"&amp;Leistungen!L3311</f>
        <v>2024-0-</v>
      </c>
    </row>
    <row r="3312" spans="1:18" x14ac:dyDescent="0.2">
      <c r="A3312" s="95" t="str">
        <f>IF(ISBLANK(Perigon!E3307),"",Perigon!E3307)</f>
        <v/>
      </c>
      <c r="B3312" s="95" t="str">
        <f>IF(ISBLANK(Perigon!G3307),"",Perigon!G3307)</f>
        <v/>
      </c>
      <c r="C3312" s="96" t="str">
        <f>IF(ISBLANK(Perigon!I3307),"",Perigon!I3307)</f>
        <v/>
      </c>
      <c r="D3312" s="97" t="str">
        <f>IF(ISBLANK(Perigon!J3307),"",Perigon!J3307)</f>
        <v/>
      </c>
      <c r="E3312" s="64" t="str">
        <f>IF(ISBLANK(Perigon!K3307),"",Perigon!K3307)</f>
        <v/>
      </c>
      <c r="F3312" s="65"/>
      <c r="G3312" s="64"/>
      <c r="H3312" s="69" t="str">
        <f>IF(ISBLANK(Perigon!L3307),"",Perigon!L3307)</f>
        <v/>
      </c>
      <c r="I3312" s="69" t="str">
        <f>IF(ISBLANK(Perigon!M3307),"",Perigon!M3307)</f>
        <v/>
      </c>
      <c r="J3312" s="98" t="str">
        <f>IF(ISBLANK(Perigon!N3307),"",Perigon!N3307)</f>
        <v/>
      </c>
      <c r="K3312" s="99" t="str">
        <f>IF(ISBLANK(Perigon!J3307),"",Perigon!T3307)</f>
        <v/>
      </c>
      <c r="L3312" s="95" t="str">
        <f>IF(ISBLANK(Perigon!O3307),"",Perigon!O3307)</f>
        <v/>
      </c>
      <c r="M3312" s="95" t="str">
        <f>IF(ISBLANK(Perigon!R3307),"",Perigon!R3307)</f>
        <v/>
      </c>
      <c r="N3312" s="95" t="str">
        <f>IF(ISBLANK(Perigon!P3307),"",Perigon!P3307)</f>
        <v/>
      </c>
      <c r="O3312" s="38" t="str">
        <f>IF($L3312="","",VLOOKUP($R3312,Tarife!$A$2:$R$599,13,FALSE))</f>
        <v/>
      </c>
      <c r="P3312" s="38" t="str">
        <f t="shared" si="51"/>
        <v/>
      </c>
      <c r="R3312" s="100" t="str">
        <f>Zusammenzug!$C$25&amp;"-"&amp;Zusammenzug!$A$7&amp;"-"&amp;Leistungen!L3312</f>
        <v>2024-0-</v>
      </c>
    </row>
    <row r="3313" spans="1:18" x14ac:dyDescent="0.2">
      <c r="A3313" s="95" t="str">
        <f>IF(ISBLANK(Perigon!E3308),"",Perigon!E3308)</f>
        <v/>
      </c>
      <c r="B3313" s="95" t="str">
        <f>IF(ISBLANK(Perigon!G3308),"",Perigon!G3308)</f>
        <v/>
      </c>
      <c r="C3313" s="96" t="str">
        <f>IF(ISBLANK(Perigon!I3308),"",Perigon!I3308)</f>
        <v/>
      </c>
      <c r="D3313" s="97" t="str">
        <f>IF(ISBLANK(Perigon!J3308),"",Perigon!J3308)</f>
        <v/>
      </c>
      <c r="E3313" s="64" t="str">
        <f>IF(ISBLANK(Perigon!K3308),"",Perigon!K3308)</f>
        <v/>
      </c>
      <c r="F3313" s="65"/>
      <c r="G3313" s="64"/>
      <c r="H3313" s="69" t="str">
        <f>IF(ISBLANK(Perigon!L3308),"",Perigon!L3308)</f>
        <v/>
      </c>
      <c r="I3313" s="69" t="str">
        <f>IF(ISBLANK(Perigon!M3308),"",Perigon!M3308)</f>
        <v/>
      </c>
      <c r="J3313" s="98" t="str">
        <f>IF(ISBLANK(Perigon!N3308),"",Perigon!N3308)</f>
        <v/>
      </c>
      <c r="K3313" s="99" t="str">
        <f>IF(ISBLANK(Perigon!J3308),"",Perigon!T3308)</f>
        <v/>
      </c>
      <c r="L3313" s="95" t="str">
        <f>IF(ISBLANK(Perigon!O3308),"",Perigon!O3308)</f>
        <v/>
      </c>
      <c r="M3313" s="95" t="str">
        <f>IF(ISBLANK(Perigon!R3308),"",Perigon!R3308)</f>
        <v/>
      </c>
      <c r="N3313" s="95" t="str">
        <f>IF(ISBLANK(Perigon!P3308),"",Perigon!P3308)</f>
        <v/>
      </c>
      <c r="O3313" s="38" t="str">
        <f>IF($L3313="","",VLOOKUP($R3313,Tarife!$A$2:$R$599,13,FALSE))</f>
        <v/>
      </c>
      <c r="P3313" s="38" t="str">
        <f t="shared" si="51"/>
        <v/>
      </c>
      <c r="R3313" s="100" t="str">
        <f>Zusammenzug!$C$25&amp;"-"&amp;Zusammenzug!$A$7&amp;"-"&amp;Leistungen!L3313</f>
        <v>2024-0-</v>
      </c>
    </row>
    <row r="3314" spans="1:18" x14ac:dyDescent="0.2">
      <c r="A3314" s="95" t="str">
        <f>IF(ISBLANK(Perigon!E3309),"",Perigon!E3309)</f>
        <v/>
      </c>
      <c r="B3314" s="95" t="str">
        <f>IF(ISBLANK(Perigon!G3309),"",Perigon!G3309)</f>
        <v/>
      </c>
      <c r="C3314" s="96" t="str">
        <f>IF(ISBLANK(Perigon!I3309),"",Perigon!I3309)</f>
        <v/>
      </c>
      <c r="D3314" s="97" t="str">
        <f>IF(ISBLANK(Perigon!J3309),"",Perigon!J3309)</f>
        <v/>
      </c>
      <c r="E3314" s="64" t="str">
        <f>IF(ISBLANK(Perigon!K3309),"",Perigon!K3309)</f>
        <v/>
      </c>
      <c r="F3314" s="65"/>
      <c r="G3314" s="64"/>
      <c r="H3314" s="69" t="str">
        <f>IF(ISBLANK(Perigon!L3309),"",Perigon!L3309)</f>
        <v/>
      </c>
      <c r="I3314" s="69" t="str">
        <f>IF(ISBLANK(Perigon!M3309),"",Perigon!M3309)</f>
        <v/>
      </c>
      <c r="J3314" s="98" t="str">
        <f>IF(ISBLANK(Perigon!N3309),"",Perigon!N3309)</f>
        <v/>
      </c>
      <c r="K3314" s="99" t="str">
        <f>IF(ISBLANK(Perigon!J3309),"",Perigon!T3309)</f>
        <v/>
      </c>
      <c r="L3314" s="95" t="str">
        <f>IF(ISBLANK(Perigon!O3309),"",Perigon!O3309)</f>
        <v/>
      </c>
      <c r="M3314" s="95" t="str">
        <f>IF(ISBLANK(Perigon!R3309),"",Perigon!R3309)</f>
        <v/>
      </c>
      <c r="N3314" s="95" t="str">
        <f>IF(ISBLANK(Perigon!P3309),"",Perigon!P3309)</f>
        <v/>
      </c>
      <c r="O3314" s="38" t="str">
        <f>IF($L3314="","",VLOOKUP($R3314,Tarife!$A$2:$R$599,13,FALSE))</f>
        <v/>
      </c>
      <c r="P3314" s="38" t="str">
        <f t="shared" si="51"/>
        <v/>
      </c>
      <c r="R3314" s="100" t="str">
        <f>Zusammenzug!$C$25&amp;"-"&amp;Zusammenzug!$A$7&amp;"-"&amp;Leistungen!L3314</f>
        <v>2024-0-</v>
      </c>
    </row>
    <row r="3315" spans="1:18" x14ac:dyDescent="0.2">
      <c r="A3315" s="95" t="str">
        <f>IF(ISBLANK(Perigon!E3310),"",Perigon!E3310)</f>
        <v/>
      </c>
      <c r="B3315" s="95" t="str">
        <f>IF(ISBLANK(Perigon!G3310),"",Perigon!G3310)</f>
        <v/>
      </c>
      <c r="C3315" s="96" t="str">
        <f>IF(ISBLANK(Perigon!I3310),"",Perigon!I3310)</f>
        <v/>
      </c>
      <c r="D3315" s="97" t="str">
        <f>IF(ISBLANK(Perigon!J3310),"",Perigon!J3310)</f>
        <v/>
      </c>
      <c r="E3315" s="64" t="str">
        <f>IF(ISBLANK(Perigon!K3310),"",Perigon!K3310)</f>
        <v/>
      </c>
      <c r="F3315" s="65"/>
      <c r="G3315" s="64"/>
      <c r="H3315" s="69" t="str">
        <f>IF(ISBLANK(Perigon!L3310),"",Perigon!L3310)</f>
        <v/>
      </c>
      <c r="I3315" s="69" t="str">
        <f>IF(ISBLANK(Perigon!M3310),"",Perigon!M3310)</f>
        <v/>
      </c>
      <c r="J3315" s="98" t="str">
        <f>IF(ISBLANK(Perigon!N3310),"",Perigon!N3310)</f>
        <v/>
      </c>
      <c r="K3315" s="99" t="str">
        <f>IF(ISBLANK(Perigon!J3310),"",Perigon!T3310)</f>
        <v/>
      </c>
      <c r="L3315" s="95" t="str">
        <f>IF(ISBLANK(Perigon!O3310),"",Perigon!O3310)</f>
        <v/>
      </c>
      <c r="M3315" s="95" t="str">
        <f>IF(ISBLANK(Perigon!R3310),"",Perigon!R3310)</f>
        <v/>
      </c>
      <c r="N3315" s="95" t="str">
        <f>IF(ISBLANK(Perigon!P3310),"",Perigon!P3310)</f>
        <v/>
      </c>
      <c r="O3315" s="38" t="str">
        <f>IF($L3315="","",VLOOKUP($R3315,Tarife!$A$2:$R$599,13,FALSE))</f>
        <v/>
      </c>
      <c r="P3315" s="38" t="str">
        <f t="shared" si="51"/>
        <v/>
      </c>
      <c r="R3315" s="100" t="str">
        <f>Zusammenzug!$C$25&amp;"-"&amp;Zusammenzug!$A$7&amp;"-"&amp;Leistungen!L3315</f>
        <v>2024-0-</v>
      </c>
    </row>
    <row r="3316" spans="1:18" x14ac:dyDescent="0.2">
      <c r="A3316" s="95" t="str">
        <f>IF(ISBLANK(Perigon!E3311),"",Perigon!E3311)</f>
        <v/>
      </c>
      <c r="B3316" s="95" t="str">
        <f>IF(ISBLANK(Perigon!G3311),"",Perigon!G3311)</f>
        <v/>
      </c>
      <c r="C3316" s="96" t="str">
        <f>IF(ISBLANK(Perigon!I3311),"",Perigon!I3311)</f>
        <v/>
      </c>
      <c r="D3316" s="97" t="str">
        <f>IF(ISBLANK(Perigon!J3311),"",Perigon!J3311)</f>
        <v/>
      </c>
      <c r="E3316" s="64" t="str">
        <f>IF(ISBLANK(Perigon!K3311),"",Perigon!K3311)</f>
        <v/>
      </c>
      <c r="F3316" s="65"/>
      <c r="G3316" s="64"/>
      <c r="H3316" s="69" t="str">
        <f>IF(ISBLANK(Perigon!L3311),"",Perigon!L3311)</f>
        <v/>
      </c>
      <c r="I3316" s="69" t="str">
        <f>IF(ISBLANK(Perigon!M3311),"",Perigon!M3311)</f>
        <v/>
      </c>
      <c r="J3316" s="98" t="str">
        <f>IF(ISBLANK(Perigon!N3311),"",Perigon!N3311)</f>
        <v/>
      </c>
      <c r="K3316" s="99" t="str">
        <f>IF(ISBLANK(Perigon!J3311),"",Perigon!T3311)</f>
        <v/>
      </c>
      <c r="L3316" s="95" t="str">
        <f>IF(ISBLANK(Perigon!O3311),"",Perigon!O3311)</f>
        <v/>
      </c>
      <c r="M3316" s="95" t="str">
        <f>IF(ISBLANK(Perigon!R3311),"",Perigon!R3311)</f>
        <v/>
      </c>
      <c r="N3316" s="95" t="str">
        <f>IF(ISBLANK(Perigon!P3311),"",Perigon!P3311)</f>
        <v/>
      </c>
      <c r="O3316" s="38" t="str">
        <f>IF($L3316="","",VLOOKUP($R3316,Tarife!$A$2:$R$599,13,FALSE))</f>
        <v/>
      </c>
      <c r="P3316" s="38" t="str">
        <f t="shared" si="51"/>
        <v/>
      </c>
      <c r="R3316" s="100" t="str">
        <f>Zusammenzug!$C$25&amp;"-"&amp;Zusammenzug!$A$7&amp;"-"&amp;Leistungen!L3316</f>
        <v>2024-0-</v>
      </c>
    </row>
    <row r="3317" spans="1:18" x14ac:dyDescent="0.2">
      <c r="A3317" s="95" t="str">
        <f>IF(ISBLANK(Perigon!E3312),"",Perigon!E3312)</f>
        <v/>
      </c>
      <c r="B3317" s="95" t="str">
        <f>IF(ISBLANK(Perigon!G3312),"",Perigon!G3312)</f>
        <v/>
      </c>
      <c r="C3317" s="96" t="str">
        <f>IF(ISBLANK(Perigon!I3312),"",Perigon!I3312)</f>
        <v/>
      </c>
      <c r="D3317" s="97" t="str">
        <f>IF(ISBLANK(Perigon!J3312),"",Perigon!J3312)</f>
        <v/>
      </c>
      <c r="E3317" s="64" t="str">
        <f>IF(ISBLANK(Perigon!K3312),"",Perigon!K3312)</f>
        <v/>
      </c>
      <c r="F3317" s="65"/>
      <c r="G3317" s="64"/>
      <c r="H3317" s="69" t="str">
        <f>IF(ISBLANK(Perigon!L3312),"",Perigon!L3312)</f>
        <v/>
      </c>
      <c r="I3317" s="69" t="str">
        <f>IF(ISBLANK(Perigon!M3312),"",Perigon!M3312)</f>
        <v/>
      </c>
      <c r="J3317" s="98" t="str">
        <f>IF(ISBLANK(Perigon!N3312),"",Perigon!N3312)</f>
        <v/>
      </c>
      <c r="K3317" s="99" t="str">
        <f>IF(ISBLANK(Perigon!J3312),"",Perigon!T3312)</f>
        <v/>
      </c>
      <c r="L3317" s="95" t="str">
        <f>IF(ISBLANK(Perigon!O3312),"",Perigon!O3312)</f>
        <v/>
      </c>
      <c r="M3317" s="95" t="str">
        <f>IF(ISBLANK(Perigon!R3312),"",Perigon!R3312)</f>
        <v/>
      </c>
      <c r="N3317" s="95" t="str">
        <f>IF(ISBLANK(Perigon!P3312),"",Perigon!P3312)</f>
        <v/>
      </c>
      <c r="O3317" s="38" t="str">
        <f>IF($L3317="","",VLOOKUP($R3317,Tarife!$A$2:$R$599,13,FALSE))</f>
        <v/>
      </c>
      <c r="P3317" s="38" t="str">
        <f t="shared" si="51"/>
        <v/>
      </c>
      <c r="R3317" s="100" t="str">
        <f>Zusammenzug!$C$25&amp;"-"&amp;Zusammenzug!$A$7&amp;"-"&amp;Leistungen!L3317</f>
        <v>2024-0-</v>
      </c>
    </row>
    <row r="3318" spans="1:18" x14ac:dyDescent="0.2">
      <c r="A3318" s="95" t="str">
        <f>IF(ISBLANK(Perigon!E3313),"",Perigon!E3313)</f>
        <v/>
      </c>
      <c r="B3318" s="95" t="str">
        <f>IF(ISBLANK(Perigon!G3313),"",Perigon!G3313)</f>
        <v/>
      </c>
      <c r="C3318" s="96" t="str">
        <f>IF(ISBLANK(Perigon!I3313),"",Perigon!I3313)</f>
        <v/>
      </c>
      <c r="D3318" s="97" t="str">
        <f>IF(ISBLANK(Perigon!J3313),"",Perigon!J3313)</f>
        <v/>
      </c>
      <c r="E3318" s="64" t="str">
        <f>IF(ISBLANK(Perigon!K3313),"",Perigon!K3313)</f>
        <v/>
      </c>
      <c r="F3318" s="65"/>
      <c r="G3318" s="64"/>
      <c r="H3318" s="69" t="str">
        <f>IF(ISBLANK(Perigon!L3313),"",Perigon!L3313)</f>
        <v/>
      </c>
      <c r="I3318" s="69" t="str">
        <f>IF(ISBLANK(Perigon!M3313),"",Perigon!M3313)</f>
        <v/>
      </c>
      <c r="J3318" s="98" t="str">
        <f>IF(ISBLANK(Perigon!N3313),"",Perigon!N3313)</f>
        <v/>
      </c>
      <c r="K3318" s="99" t="str">
        <f>IF(ISBLANK(Perigon!J3313),"",Perigon!T3313)</f>
        <v/>
      </c>
      <c r="L3318" s="95" t="str">
        <f>IF(ISBLANK(Perigon!O3313),"",Perigon!O3313)</f>
        <v/>
      </c>
      <c r="M3318" s="95" t="str">
        <f>IF(ISBLANK(Perigon!R3313),"",Perigon!R3313)</f>
        <v/>
      </c>
      <c r="N3318" s="95" t="str">
        <f>IF(ISBLANK(Perigon!P3313),"",Perigon!P3313)</f>
        <v/>
      </c>
      <c r="O3318" s="38" t="str">
        <f>IF($L3318="","",VLOOKUP($R3318,Tarife!$A$2:$R$599,13,FALSE))</f>
        <v/>
      </c>
      <c r="P3318" s="38" t="str">
        <f t="shared" si="51"/>
        <v/>
      </c>
      <c r="R3318" s="100" t="str">
        <f>Zusammenzug!$C$25&amp;"-"&amp;Zusammenzug!$A$7&amp;"-"&amp;Leistungen!L3318</f>
        <v>2024-0-</v>
      </c>
    </row>
    <row r="3319" spans="1:18" x14ac:dyDescent="0.2">
      <c r="A3319" s="95" t="str">
        <f>IF(ISBLANK(Perigon!E3314),"",Perigon!E3314)</f>
        <v/>
      </c>
      <c r="B3319" s="95" t="str">
        <f>IF(ISBLANK(Perigon!G3314),"",Perigon!G3314)</f>
        <v/>
      </c>
      <c r="C3319" s="96" t="str">
        <f>IF(ISBLANK(Perigon!I3314),"",Perigon!I3314)</f>
        <v/>
      </c>
      <c r="D3319" s="97" t="str">
        <f>IF(ISBLANK(Perigon!J3314),"",Perigon!J3314)</f>
        <v/>
      </c>
      <c r="E3319" s="64" t="str">
        <f>IF(ISBLANK(Perigon!K3314),"",Perigon!K3314)</f>
        <v/>
      </c>
      <c r="F3319" s="65"/>
      <c r="G3319" s="64"/>
      <c r="H3319" s="69" t="str">
        <f>IF(ISBLANK(Perigon!L3314),"",Perigon!L3314)</f>
        <v/>
      </c>
      <c r="I3319" s="69" t="str">
        <f>IF(ISBLANK(Perigon!M3314),"",Perigon!M3314)</f>
        <v/>
      </c>
      <c r="J3319" s="98" t="str">
        <f>IF(ISBLANK(Perigon!N3314),"",Perigon!N3314)</f>
        <v/>
      </c>
      <c r="K3319" s="99" t="str">
        <f>IF(ISBLANK(Perigon!J3314),"",Perigon!T3314)</f>
        <v/>
      </c>
      <c r="L3319" s="95" t="str">
        <f>IF(ISBLANK(Perigon!O3314),"",Perigon!O3314)</f>
        <v/>
      </c>
      <c r="M3319" s="95" t="str">
        <f>IF(ISBLANK(Perigon!R3314),"",Perigon!R3314)</f>
        <v/>
      </c>
      <c r="N3319" s="95" t="str">
        <f>IF(ISBLANK(Perigon!P3314),"",Perigon!P3314)</f>
        <v/>
      </c>
      <c r="O3319" s="38" t="str">
        <f>IF($L3319="","",VLOOKUP($R3319,Tarife!$A$2:$R$599,13,FALSE))</f>
        <v/>
      </c>
      <c r="P3319" s="38" t="str">
        <f t="shared" si="51"/>
        <v/>
      </c>
      <c r="R3319" s="100" t="str">
        <f>Zusammenzug!$C$25&amp;"-"&amp;Zusammenzug!$A$7&amp;"-"&amp;Leistungen!L3319</f>
        <v>2024-0-</v>
      </c>
    </row>
    <row r="3320" spans="1:18" x14ac:dyDescent="0.2">
      <c r="A3320" s="95" t="str">
        <f>IF(ISBLANK(Perigon!E3315),"",Perigon!E3315)</f>
        <v/>
      </c>
      <c r="B3320" s="95" t="str">
        <f>IF(ISBLANK(Perigon!G3315),"",Perigon!G3315)</f>
        <v/>
      </c>
      <c r="C3320" s="96" t="str">
        <f>IF(ISBLANK(Perigon!I3315),"",Perigon!I3315)</f>
        <v/>
      </c>
      <c r="D3320" s="97" t="str">
        <f>IF(ISBLANK(Perigon!J3315),"",Perigon!J3315)</f>
        <v/>
      </c>
      <c r="E3320" s="64" t="str">
        <f>IF(ISBLANK(Perigon!K3315),"",Perigon!K3315)</f>
        <v/>
      </c>
      <c r="F3320" s="65"/>
      <c r="G3320" s="64"/>
      <c r="H3320" s="69" t="str">
        <f>IF(ISBLANK(Perigon!L3315),"",Perigon!L3315)</f>
        <v/>
      </c>
      <c r="I3320" s="69" t="str">
        <f>IF(ISBLANK(Perigon!M3315),"",Perigon!M3315)</f>
        <v/>
      </c>
      <c r="J3320" s="98" t="str">
        <f>IF(ISBLANK(Perigon!N3315),"",Perigon!N3315)</f>
        <v/>
      </c>
      <c r="K3320" s="99" t="str">
        <f>IF(ISBLANK(Perigon!J3315),"",Perigon!T3315)</f>
        <v/>
      </c>
      <c r="L3320" s="95" t="str">
        <f>IF(ISBLANK(Perigon!O3315),"",Perigon!O3315)</f>
        <v/>
      </c>
      <c r="M3320" s="95" t="str">
        <f>IF(ISBLANK(Perigon!R3315),"",Perigon!R3315)</f>
        <v/>
      </c>
      <c r="N3320" s="95" t="str">
        <f>IF(ISBLANK(Perigon!P3315),"",Perigon!P3315)</f>
        <v/>
      </c>
      <c r="O3320" s="38" t="str">
        <f>IF($L3320="","",VLOOKUP($R3320,Tarife!$A$2:$R$599,13,FALSE))</f>
        <v/>
      </c>
      <c r="P3320" s="38" t="str">
        <f t="shared" si="51"/>
        <v/>
      </c>
      <c r="R3320" s="100" t="str">
        <f>Zusammenzug!$C$25&amp;"-"&amp;Zusammenzug!$A$7&amp;"-"&amp;Leistungen!L3320</f>
        <v>2024-0-</v>
      </c>
    </row>
    <row r="3321" spans="1:18" x14ac:dyDescent="0.2">
      <c r="A3321" s="95" t="str">
        <f>IF(ISBLANK(Perigon!E3316),"",Perigon!E3316)</f>
        <v/>
      </c>
      <c r="B3321" s="95" t="str">
        <f>IF(ISBLANK(Perigon!G3316),"",Perigon!G3316)</f>
        <v/>
      </c>
      <c r="C3321" s="96" t="str">
        <f>IF(ISBLANK(Perigon!I3316),"",Perigon!I3316)</f>
        <v/>
      </c>
      <c r="D3321" s="97" t="str">
        <f>IF(ISBLANK(Perigon!J3316),"",Perigon!J3316)</f>
        <v/>
      </c>
      <c r="E3321" s="64" t="str">
        <f>IF(ISBLANK(Perigon!K3316),"",Perigon!K3316)</f>
        <v/>
      </c>
      <c r="F3321" s="65"/>
      <c r="G3321" s="64"/>
      <c r="H3321" s="69" t="str">
        <f>IF(ISBLANK(Perigon!L3316),"",Perigon!L3316)</f>
        <v/>
      </c>
      <c r="I3321" s="69" t="str">
        <f>IF(ISBLANK(Perigon!M3316),"",Perigon!M3316)</f>
        <v/>
      </c>
      <c r="J3321" s="98" t="str">
        <f>IF(ISBLANK(Perigon!N3316),"",Perigon!N3316)</f>
        <v/>
      </c>
      <c r="K3321" s="99" t="str">
        <f>IF(ISBLANK(Perigon!J3316),"",Perigon!T3316)</f>
        <v/>
      </c>
      <c r="L3321" s="95" t="str">
        <f>IF(ISBLANK(Perigon!O3316),"",Perigon!O3316)</f>
        <v/>
      </c>
      <c r="M3321" s="95" t="str">
        <f>IF(ISBLANK(Perigon!R3316),"",Perigon!R3316)</f>
        <v/>
      </c>
      <c r="N3321" s="95" t="str">
        <f>IF(ISBLANK(Perigon!P3316),"",Perigon!P3316)</f>
        <v/>
      </c>
      <c r="O3321" s="38" t="str">
        <f>IF($L3321="","",VLOOKUP($R3321,Tarife!$A$2:$R$599,13,FALSE))</f>
        <v/>
      </c>
      <c r="P3321" s="38" t="str">
        <f t="shared" si="51"/>
        <v/>
      </c>
      <c r="R3321" s="100" t="str">
        <f>Zusammenzug!$C$25&amp;"-"&amp;Zusammenzug!$A$7&amp;"-"&amp;Leistungen!L3321</f>
        <v>2024-0-</v>
      </c>
    </row>
    <row r="3322" spans="1:18" x14ac:dyDescent="0.2">
      <c r="A3322" s="95" t="str">
        <f>IF(ISBLANK(Perigon!E3317),"",Perigon!E3317)</f>
        <v/>
      </c>
      <c r="B3322" s="95" t="str">
        <f>IF(ISBLANK(Perigon!G3317),"",Perigon!G3317)</f>
        <v/>
      </c>
      <c r="C3322" s="96" t="str">
        <f>IF(ISBLANK(Perigon!I3317),"",Perigon!I3317)</f>
        <v/>
      </c>
      <c r="D3322" s="97" t="str">
        <f>IF(ISBLANK(Perigon!J3317),"",Perigon!J3317)</f>
        <v/>
      </c>
      <c r="E3322" s="64" t="str">
        <f>IF(ISBLANK(Perigon!K3317),"",Perigon!K3317)</f>
        <v/>
      </c>
      <c r="F3322" s="65"/>
      <c r="G3322" s="64"/>
      <c r="H3322" s="69" t="str">
        <f>IF(ISBLANK(Perigon!L3317),"",Perigon!L3317)</f>
        <v/>
      </c>
      <c r="I3322" s="69" t="str">
        <f>IF(ISBLANK(Perigon!M3317),"",Perigon!M3317)</f>
        <v/>
      </c>
      <c r="J3322" s="98" t="str">
        <f>IF(ISBLANK(Perigon!N3317),"",Perigon!N3317)</f>
        <v/>
      </c>
      <c r="K3322" s="99" t="str">
        <f>IF(ISBLANK(Perigon!J3317),"",Perigon!T3317)</f>
        <v/>
      </c>
      <c r="L3322" s="95" t="str">
        <f>IF(ISBLANK(Perigon!O3317),"",Perigon!O3317)</f>
        <v/>
      </c>
      <c r="M3322" s="95" t="str">
        <f>IF(ISBLANK(Perigon!R3317),"",Perigon!R3317)</f>
        <v/>
      </c>
      <c r="N3322" s="95" t="str">
        <f>IF(ISBLANK(Perigon!P3317),"",Perigon!P3317)</f>
        <v/>
      </c>
      <c r="O3322" s="38" t="str">
        <f>IF($L3322="","",VLOOKUP($R3322,Tarife!$A$2:$R$599,13,FALSE))</f>
        <v/>
      </c>
      <c r="P3322" s="38" t="str">
        <f t="shared" si="51"/>
        <v/>
      </c>
      <c r="R3322" s="100" t="str">
        <f>Zusammenzug!$C$25&amp;"-"&amp;Zusammenzug!$A$7&amp;"-"&amp;Leistungen!L3322</f>
        <v>2024-0-</v>
      </c>
    </row>
    <row r="3323" spans="1:18" x14ac:dyDescent="0.2">
      <c r="A3323" s="95" t="str">
        <f>IF(ISBLANK(Perigon!E3318),"",Perigon!E3318)</f>
        <v/>
      </c>
      <c r="B3323" s="95" t="str">
        <f>IF(ISBLANK(Perigon!G3318),"",Perigon!G3318)</f>
        <v/>
      </c>
      <c r="C3323" s="96" t="str">
        <f>IF(ISBLANK(Perigon!I3318),"",Perigon!I3318)</f>
        <v/>
      </c>
      <c r="D3323" s="97" t="str">
        <f>IF(ISBLANK(Perigon!J3318),"",Perigon!J3318)</f>
        <v/>
      </c>
      <c r="E3323" s="64" t="str">
        <f>IF(ISBLANK(Perigon!K3318),"",Perigon!K3318)</f>
        <v/>
      </c>
      <c r="F3323" s="65"/>
      <c r="G3323" s="64"/>
      <c r="H3323" s="69" t="str">
        <f>IF(ISBLANK(Perigon!L3318),"",Perigon!L3318)</f>
        <v/>
      </c>
      <c r="I3323" s="69" t="str">
        <f>IF(ISBLANK(Perigon!M3318),"",Perigon!M3318)</f>
        <v/>
      </c>
      <c r="J3323" s="98" t="str">
        <f>IF(ISBLANK(Perigon!N3318),"",Perigon!N3318)</f>
        <v/>
      </c>
      <c r="K3323" s="99" t="str">
        <f>IF(ISBLANK(Perigon!J3318),"",Perigon!T3318)</f>
        <v/>
      </c>
      <c r="L3323" s="95" t="str">
        <f>IF(ISBLANK(Perigon!O3318),"",Perigon!O3318)</f>
        <v/>
      </c>
      <c r="M3323" s="95" t="str">
        <f>IF(ISBLANK(Perigon!R3318),"",Perigon!R3318)</f>
        <v/>
      </c>
      <c r="N3323" s="95" t="str">
        <f>IF(ISBLANK(Perigon!P3318),"",Perigon!P3318)</f>
        <v/>
      </c>
      <c r="O3323" s="38" t="str">
        <f>IF($L3323="","",VLOOKUP($R3323,Tarife!$A$2:$R$599,13,FALSE))</f>
        <v/>
      </c>
      <c r="P3323" s="38" t="str">
        <f t="shared" si="51"/>
        <v/>
      </c>
      <c r="R3323" s="100" t="str">
        <f>Zusammenzug!$C$25&amp;"-"&amp;Zusammenzug!$A$7&amp;"-"&amp;Leistungen!L3323</f>
        <v>2024-0-</v>
      </c>
    </row>
    <row r="3324" spans="1:18" x14ac:dyDescent="0.2">
      <c r="A3324" s="95" t="str">
        <f>IF(ISBLANK(Perigon!E3319),"",Perigon!E3319)</f>
        <v/>
      </c>
      <c r="B3324" s="95" t="str">
        <f>IF(ISBLANK(Perigon!G3319),"",Perigon!G3319)</f>
        <v/>
      </c>
      <c r="C3324" s="96" t="str">
        <f>IF(ISBLANK(Perigon!I3319),"",Perigon!I3319)</f>
        <v/>
      </c>
      <c r="D3324" s="97" t="str">
        <f>IF(ISBLANK(Perigon!J3319),"",Perigon!J3319)</f>
        <v/>
      </c>
      <c r="E3324" s="64" t="str">
        <f>IF(ISBLANK(Perigon!K3319),"",Perigon!K3319)</f>
        <v/>
      </c>
      <c r="F3324" s="65"/>
      <c r="G3324" s="64"/>
      <c r="H3324" s="69" t="str">
        <f>IF(ISBLANK(Perigon!L3319),"",Perigon!L3319)</f>
        <v/>
      </c>
      <c r="I3324" s="69" t="str">
        <f>IF(ISBLANK(Perigon!M3319),"",Perigon!M3319)</f>
        <v/>
      </c>
      <c r="J3324" s="98" t="str">
        <f>IF(ISBLANK(Perigon!N3319),"",Perigon!N3319)</f>
        <v/>
      </c>
      <c r="K3324" s="99" t="str">
        <f>IF(ISBLANK(Perigon!J3319),"",Perigon!T3319)</f>
        <v/>
      </c>
      <c r="L3324" s="95" t="str">
        <f>IF(ISBLANK(Perigon!O3319),"",Perigon!O3319)</f>
        <v/>
      </c>
      <c r="M3324" s="95" t="str">
        <f>IF(ISBLANK(Perigon!R3319),"",Perigon!R3319)</f>
        <v/>
      </c>
      <c r="N3324" s="95" t="str">
        <f>IF(ISBLANK(Perigon!P3319),"",Perigon!P3319)</f>
        <v/>
      </c>
      <c r="O3324" s="38" t="str">
        <f>IF($L3324="","",VLOOKUP($R3324,Tarife!$A$2:$R$599,13,FALSE))</f>
        <v/>
      </c>
      <c r="P3324" s="38" t="str">
        <f t="shared" si="51"/>
        <v/>
      </c>
      <c r="R3324" s="100" t="str">
        <f>Zusammenzug!$C$25&amp;"-"&amp;Zusammenzug!$A$7&amp;"-"&amp;Leistungen!L3324</f>
        <v>2024-0-</v>
      </c>
    </row>
    <row r="3325" spans="1:18" x14ac:dyDescent="0.2">
      <c r="A3325" s="95" t="str">
        <f>IF(ISBLANK(Perigon!E3320),"",Perigon!E3320)</f>
        <v/>
      </c>
      <c r="B3325" s="95" t="str">
        <f>IF(ISBLANK(Perigon!G3320),"",Perigon!G3320)</f>
        <v/>
      </c>
      <c r="C3325" s="96" t="str">
        <f>IF(ISBLANK(Perigon!I3320),"",Perigon!I3320)</f>
        <v/>
      </c>
      <c r="D3325" s="97" t="str">
        <f>IF(ISBLANK(Perigon!J3320),"",Perigon!J3320)</f>
        <v/>
      </c>
      <c r="E3325" s="64" t="str">
        <f>IF(ISBLANK(Perigon!K3320),"",Perigon!K3320)</f>
        <v/>
      </c>
      <c r="F3325" s="65"/>
      <c r="G3325" s="64"/>
      <c r="H3325" s="69" t="str">
        <f>IF(ISBLANK(Perigon!L3320),"",Perigon!L3320)</f>
        <v/>
      </c>
      <c r="I3325" s="69" t="str">
        <f>IF(ISBLANK(Perigon!M3320),"",Perigon!M3320)</f>
        <v/>
      </c>
      <c r="J3325" s="98" t="str">
        <f>IF(ISBLANK(Perigon!N3320),"",Perigon!N3320)</f>
        <v/>
      </c>
      <c r="K3325" s="99" t="str">
        <f>IF(ISBLANK(Perigon!J3320),"",Perigon!T3320)</f>
        <v/>
      </c>
      <c r="L3325" s="95" t="str">
        <f>IF(ISBLANK(Perigon!O3320),"",Perigon!O3320)</f>
        <v/>
      </c>
      <c r="M3325" s="95" t="str">
        <f>IF(ISBLANK(Perigon!R3320),"",Perigon!R3320)</f>
        <v/>
      </c>
      <c r="N3325" s="95" t="str">
        <f>IF(ISBLANK(Perigon!P3320),"",Perigon!P3320)</f>
        <v/>
      </c>
      <c r="O3325" s="38" t="str">
        <f>IF($L3325="","",VLOOKUP($R3325,Tarife!$A$2:$R$599,13,FALSE))</f>
        <v/>
      </c>
      <c r="P3325" s="38" t="str">
        <f t="shared" si="51"/>
        <v/>
      </c>
      <c r="R3325" s="100" t="str">
        <f>Zusammenzug!$C$25&amp;"-"&amp;Zusammenzug!$A$7&amp;"-"&amp;Leistungen!L3325</f>
        <v>2024-0-</v>
      </c>
    </row>
    <row r="3326" spans="1:18" x14ac:dyDescent="0.2">
      <c r="A3326" s="95" t="str">
        <f>IF(ISBLANK(Perigon!E3321),"",Perigon!E3321)</f>
        <v/>
      </c>
      <c r="B3326" s="95" t="str">
        <f>IF(ISBLANK(Perigon!G3321),"",Perigon!G3321)</f>
        <v/>
      </c>
      <c r="C3326" s="96" t="str">
        <f>IF(ISBLANK(Perigon!I3321),"",Perigon!I3321)</f>
        <v/>
      </c>
      <c r="D3326" s="97" t="str">
        <f>IF(ISBLANK(Perigon!J3321),"",Perigon!J3321)</f>
        <v/>
      </c>
      <c r="E3326" s="64" t="str">
        <f>IF(ISBLANK(Perigon!K3321),"",Perigon!K3321)</f>
        <v/>
      </c>
      <c r="F3326" s="65"/>
      <c r="G3326" s="64"/>
      <c r="H3326" s="69" t="str">
        <f>IF(ISBLANK(Perigon!L3321),"",Perigon!L3321)</f>
        <v/>
      </c>
      <c r="I3326" s="69" t="str">
        <f>IF(ISBLANK(Perigon!M3321),"",Perigon!M3321)</f>
        <v/>
      </c>
      <c r="J3326" s="98" t="str">
        <f>IF(ISBLANK(Perigon!N3321),"",Perigon!N3321)</f>
        <v/>
      </c>
      <c r="K3326" s="99" t="str">
        <f>IF(ISBLANK(Perigon!J3321),"",Perigon!T3321)</f>
        <v/>
      </c>
      <c r="L3326" s="95" t="str">
        <f>IF(ISBLANK(Perigon!O3321),"",Perigon!O3321)</f>
        <v/>
      </c>
      <c r="M3326" s="95" t="str">
        <f>IF(ISBLANK(Perigon!R3321),"",Perigon!R3321)</f>
        <v/>
      </c>
      <c r="N3326" s="95" t="str">
        <f>IF(ISBLANK(Perigon!P3321),"",Perigon!P3321)</f>
        <v/>
      </c>
      <c r="O3326" s="38" t="str">
        <f>IF($L3326="","",VLOOKUP($R3326,Tarife!$A$2:$R$599,13,FALSE))</f>
        <v/>
      </c>
      <c r="P3326" s="38" t="str">
        <f t="shared" si="51"/>
        <v/>
      </c>
      <c r="R3326" s="100" t="str">
        <f>Zusammenzug!$C$25&amp;"-"&amp;Zusammenzug!$A$7&amp;"-"&amp;Leistungen!L3326</f>
        <v>2024-0-</v>
      </c>
    </row>
    <row r="3327" spans="1:18" x14ac:dyDescent="0.2">
      <c r="A3327" s="95" t="str">
        <f>IF(ISBLANK(Perigon!E3322),"",Perigon!E3322)</f>
        <v/>
      </c>
      <c r="B3327" s="95" t="str">
        <f>IF(ISBLANK(Perigon!G3322),"",Perigon!G3322)</f>
        <v/>
      </c>
      <c r="C3327" s="96" t="str">
        <f>IF(ISBLANK(Perigon!I3322),"",Perigon!I3322)</f>
        <v/>
      </c>
      <c r="D3327" s="97" t="str">
        <f>IF(ISBLANK(Perigon!J3322),"",Perigon!J3322)</f>
        <v/>
      </c>
      <c r="E3327" s="64" t="str">
        <f>IF(ISBLANK(Perigon!K3322),"",Perigon!K3322)</f>
        <v/>
      </c>
      <c r="F3327" s="65"/>
      <c r="G3327" s="64"/>
      <c r="H3327" s="69" t="str">
        <f>IF(ISBLANK(Perigon!L3322),"",Perigon!L3322)</f>
        <v/>
      </c>
      <c r="I3327" s="69" t="str">
        <f>IF(ISBLANK(Perigon!M3322),"",Perigon!M3322)</f>
        <v/>
      </c>
      <c r="J3327" s="98" t="str">
        <f>IF(ISBLANK(Perigon!N3322),"",Perigon!N3322)</f>
        <v/>
      </c>
      <c r="K3327" s="99" t="str">
        <f>IF(ISBLANK(Perigon!J3322),"",Perigon!T3322)</f>
        <v/>
      </c>
      <c r="L3327" s="95" t="str">
        <f>IF(ISBLANK(Perigon!O3322),"",Perigon!O3322)</f>
        <v/>
      </c>
      <c r="M3327" s="95" t="str">
        <f>IF(ISBLANK(Perigon!R3322),"",Perigon!R3322)</f>
        <v/>
      </c>
      <c r="N3327" s="95" t="str">
        <f>IF(ISBLANK(Perigon!P3322),"",Perigon!P3322)</f>
        <v/>
      </c>
      <c r="O3327" s="38" t="str">
        <f>IF($L3327="","",VLOOKUP($R3327,Tarife!$A$2:$R$599,13,FALSE))</f>
        <v/>
      </c>
      <c r="P3327" s="38" t="str">
        <f t="shared" si="51"/>
        <v/>
      </c>
      <c r="R3327" s="100" t="str">
        <f>Zusammenzug!$C$25&amp;"-"&amp;Zusammenzug!$A$7&amp;"-"&amp;Leistungen!L3327</f>
        <v>2024-0-</v>
      </c>
    </row>
    <row r="3328" spans="1:18" x14ac:dyDescent="0.2">
      <c r="A3328" s="95" t="str">
        <f>IF(ISBLANK(Perigon!E3323),"",Perigon!E3323)</f>
        <v/>
      </c>
      <c r="B3328" s="95" t="str">
        <f>IF(ISBLANK(Perigon!G3323),"",Perigon!G3323)</f>
        <v/>
      </c>
      <c r="C3328" s="96" t="str">
        <f>IF(ISBLANK(Perigon!I3323),"",Perigon!I3323)</f>
        <v/>
      </c>
      <c r="D3328" s="97" t="str">
        <f>IF(ISBLANK(Perigon!J3323),"",Perigon!J3323)</f>
        <v/>
      </c>
      <c r="E3328" s="64" t="str">
        <f>IF(ISBLANK(Perigon!K3323),"",Perigon!K3323)</f>
        <v/>
      </c>
      <c r="F3328" s="65"/>
      <c r="G3328" s="64"/>
      <c r="H3328" s="69" t="str">
        <f>IF(ISBLANK(Perigon!L3323),"",Perigon!L3323)</f>
        <v/>
      </c>
      <c r="I3328" s="69" t="str">
        <f>IF(ISBLANK(Perigon!M3323),"",Perigon!M3323)</f>
        <v/>
      </c>
      <c r="J3328" s="98" t="str">
        <f>IF(ISBLANK(Perigon!N3323),"",Perigon!N3323)</f>
        <v/>
      </c>
      <c r="K3328" s="99" t="str">
        <f>IF(ISBLANK(Perigon!J3323),"",Perigon!T3323)</f>
        <v/>
      </c>
      <c r="L3328" s="95" t="str">
        <f>IF(ISBLANK(Perigon!O3323),"",Perigon!O3323)</f>
        <v/>
      </c>
      <c r="M3328" s="95" t="str">
        <f>IF(ISBLANK(Perigon!R3323),"",Perigon!R3323)</f>
        <v/>
      </c>
      <c r="N3328" s="95" t="str">
        <f>IF(ISBLANK(Perigon!P3323),"",Perigon!P3323)</f>
        <v/>
      </c>
      <c r="O3328" s="38" t="str">
        <f>IF($L3328="","",VLOOKUP($R3328,Tarife!$A$2:$R$599,13,FALSE))</f>
        <v/>
      </c>
      <c r="P3328" s="38" t="str">
        <f t="shared" si="51"/>
        <v/>
      </c>
      <c r="R3328" s="100" t="str">
        <f>Zusammenzug!$C$25&amp;"-"&amp;Zusammenzug!$A$7&amp;"-"&amp;Leistungen!L3328</f>
        <v>2024-0-</v>
      </c>
    </row>
    <row r="3329" spans="1:18" x14ac:dyDescent="0.2">
      <c r="A3329" s="95" t="str">
        <f>IF(ISBLANK(Perigon!E3324),"",Perigon!E3324)</f>
        <v/>
      </c>
      <c r="B3329" s="95" t="str">
        <f>IF(ISBLANK(Perigon!G3324),"",Perigon!G3324)</f>
        <v/>
      </c>
      <c r="C3329" s="96" t="str">
        <f>IF(ISBLANK(Perigon!I3324),"",Perigon!I3324)</f>
        <v/>
      </c>
      <c r="D3329" s="97" t="str">
        <f>IF(ISBLANK(Perigon!J3324),"",Perigon!J3324)</f>
        <v/>
      </c>
      <c r="E3329" s="64" t="str">
        <f>IF(ISBLANK(Perigon!K3324),"",Perigon!K3324)</f>
        <v/>
      </c>
      <c r="F3329" s="65"/>
      <c r="G3329" s="64"/>
      <c r="H3329" s="69" t="str">
        <f>IF(ISBLANK(Perigon!L3324),"",Perigon!L3324)</f>
        <v/>
      </c>
      <c r="I3329" s="69" t="str">
        <f>IF(ISBLANK(Perigon!M3324),"",Perigon!M3324)</f>
        <v/>
      </c>
      <c r="J3329" s="98" t="str">
        <f>IF(ISBLANK(Perigon!N3324),"",Perigon!N3324)</f>
        <v/>
      </c>
      <c r="K3329" s="99" t="str">
        <f>IF(ISBLANK(Perigon!J3324),"",Perigon!T3324)</f>
        <v/>
      </c>
      <c r="L3329" s="95" t="str">
        <f>IF(ISBLANK(Perigon!O3324),"",Perigon!O3324)</f>
        <v/>
      </c>
      <c r="M3329" s="95" t="str">
        <f>IF(ISBLANK(Perigon!R3324),"",Perigon!R3324)</f>
        <v/>
      </c>
      <c r="N3329" s="95" t="str">
        <f>IF(ISBLANK(Perigon!P3324),"",Perigon!P3324)</f>
        <v/>
      </c>
      <c r="O3329" s="38" t="str">
        <f>IF($L3329="","",VLOOKUP($R3329,Tarife!$A$2:$R$599,13,FALSE))</f>
        <v/>
      </c>
      <c r="P3329" s="38" t="str">
        <f t="shared" si="51"/>
        <v/>
      </c>
      <c r="R3329" s="100" t="str">
        <f>Zusammenzug!$C$25&amp;"-"&amp;Zusammenzug!$A$7&amp;"-"&amp;Leistungen!L3329</f>
        <v>2024-0-</v>
      </c>
    </row>
    <row r="3330" spans="1:18" x14ac:dyDescent="0.2">
      <c r="A3330" s="95" t="str">
        <f>IF(ISBLANK(Perigon!E3325),"",Perigon!E3325)</f>
        <v/>
      </c>
      <c r="B3330" s="95" t="str">
        <f>IF(ISBLANK(Perigon!G3325),"",Perigon!G3325)</f>
        <v/>
      </c>
      <c r="C3330" s="96" t="str">
        <f>IF(ISBLANK(Perigon!I3325),"",Perigon!I3325)</f>
        <v/>
      </c>
      <c r="D3330" s="97" t="str">
        <f>IF(ISBLANK(Perigon!J3325),"",Perigon!J3325)</f>
        <v/>
      </c>
      <c r="E3330" s="64" t="str">
        <f>IF(ISBLANK(Perigon!K3325),"",Perigon!K3325)</f>
        <v/>
      </c>
      <c r="F3330" s="65"/>
      <c r="G3330" s="64"/>
      <c r="H3330" s="69" t="str">
        <f>IF(ISBLANK(Perigon!L3325),"",Perigon!L3325)</f>
        <v/>
      </c>
      <c r="I3330" s="69" t="str">
        <f>IF(ISBLANK(Perigon!M3325),"",Perigon!M3325)</f>
        <v/>
      </c>
      <c r="J3330" s="98" t="str">
        <f>IF(ISBLANK(Perigon!N3325),"",Perigon!N3325)</f>
        <v/>
      </c>
      <c r="K3330" s="99" t="str">
        <f>IF(ISBLANK(Perigon!J3325),"",Perigon!T3325)</f>
        <v/>
      </c>
      <c r="L3330" s="95" t="str">
        <f>IF(ISBLANK(Perigon!O3325),"",Perigon!O3325)</f>
        <v/>
      </c>
      <c r="M3330" s="95" t="str">
        <f>IF(ISBLANK(Perigon!R3325),"",Perigon!R3325)</f>
        <v/>
      </c>
      <c r="N3330" s="95" t="str">
        <f>IF(ISBLANK(Perigon!P3325),"",Perigon!P3325)</f>
        <v/>
      </c>
      <c r="O3330" s="38" t="str">
        <f>IF($L3330="","",VLOOKUP($R3330,Tarife!$A$2:$R$599,13,FALSE))</f>
        <v/>
      </c>
      <c r="P3330" s="38" t="str">
        <f t="shared" si="51"/>
        <v/>
      </c>
      <c r="R3330" s="100" t="str">
        <f>Zusammenzug!$C$25&amp;"-"&amp;Zusammenzug!$A$7&amp;"-"&amp;Leistungen!L3330</f>
        <v>2024-0-</v>
      </c>
    </row>
    <row r="3331" spans="1:18" x14ac:dyDescent="0.2">
      <c r="A3331" s="95" t="str">
        <f>IF(ISBLANK(Perigon!E3326),"",Perigon!E3326)</f>
        <v/>
      </c>
      <c r="B3331" s="95" t="str">
        <f>IF(ISBLANK(Perigon!G3326),"",Perigon!G3326)</f>
        <v/>
      </c>
      <c r="C3331" s="96" t="str">
        <f>IF(ISBLANK(Perigon!I3326),"",Perigon!I3326)</f>
        <v/>
      </c>
      <c r="D3331" s="97" t="str">
        <f>IF(ISBLANK(Perigon!J3326),"",Perigon!J3326)</f>
        <v/>
      </c>
      <c r="E3331" s="64" t="str">
        <f>IF(ISBLANK(Perigon!K3326),"",Perigon!K3326)</f>
        <v/>
      </c>
      <c r="F3331" s="65"/>
      <c r="G3331" s="64"/>
      <c r="H3331" s="69" t="str">
        <f>IF(ISBLANK(Perigon!L3326),"",Perigon!L3326)</f>
        <v/>
      </c>
      <c r="I3331" s="69" t="str">
        <f>IF(ISBLANK(Perigon!M3326),"",Perigon!M3326)</f>
        <v/>
      </c>
      <c r="J3331" s="98" t="str">
        <f>IF(ISBLANK(Perigon!N3326),"",Perigon!N3326)</f>
        <v/>
      </c>
      <c r="K3331" s="99" t="str">
        <f>IF(ISBLANK(Perigon!J3326),"",Perigon!T3326)</f>
        <v/>
      </c>
      <c r="L3331" s="95" t="str">
        <f>IF(ISBLANK(Perigon!O3326),"",Perigon!O3326)</f>
        <v/>
      </c>
      <c r="M3331" s="95" t="str">
        <f>IF(ISBLANK(Perigon!R3326),"",Perigon!R3326)</f>
        <v/>
      </c>
      <c r="N3331" s="95" t="str">
        <f>IF(ISBLANK(Perigon!P3326),"",Perigon!P3326)</f>
        <v/>
      </c>
      <c r="O3331" s="38" t="str">
        <f>IF($L3331="","",VLOOKUP($R3331,Tarife!$A$2:$R$599,13,FALSE))</f>
        <v/>
      </c>
      <c r="P3331" s="38" t="str">
        <f t="shared" si="51"/>
        <v/>
      </c>
      <c r="R3331" s="100" t="str">
        <f>Zusammenzug!$C$25&amp;"-"&amp;Zusammenzug!$A$7&amp;"-"&amp;Leistungen!L3331</f>
        <v>2024-0-</v>
      </c>
    </row>
    <row r="3332" spans="1:18" x14ac:dyDescent="0.2">
      <c r="A3332" s="95" t="str">
        <f>IF(ISBLANK(Perigon!E3327),"",Perigon!E3327)</f>
        <v/>
      </c>
      <c r="B3332" s="95" t="str">
        <f>IF(ISBLANK(Perigon!G3327),"",Perigon!G3327)</f>
        <v/>
      </c>
      <c r="C3332" s="96" t="str">
        <f>IF(ISBLANK(Perigon!I3327),"",Perigon!I3327)</f>
        <v/>
      </c>
      <c r="D3332" s="97" t="str">
        <f>IF(ISBLANK(Perigon!J3327),"",Perigon!J3327)</f>
        <v/>
      </c>
      <c r="E3332" s="64" t="str">
        <f>IF(ISBLANK(Perigon!K3327),"",Perigon!K3327)</f>
        <v/>
      </c>
      <c r="F3332" s="65"/>
      <c r="G3332" s="64"/>
      <c r="H3332" s="69" t="str">
        <f>IF(ISBLANK(Perigon!L3327),"",Perigon!L3327)</f>
        <v/>
      </c>
      <c r="I3332" s="69" t="str">
        <f>IF(ISBLANK(Perigon!M3327),"",Perigon!M3327)</f>
        <v/>
      </c>
      <c r="J3332" s="98" t="str">
        <f>IF(ISBLANK(Perigon!N3327),"",Perigon!N3327)</f>
        <v/>
      </c>
      <c r="K3332" s="99" t="str">
        <f>IF(ISBLANK(Perigon!J3327),"",Perigon!T3327)</f>
        <v/>
      </c>
      <c r="L3332" s="95" t="str">
        <f>IF(ISBLANK(Perigon!O3327),"",Perigon!O3327)</f>
        <v/>
      </c>
      <c r="M3332" s="95" t="str">
        <f>IF(ISBLANK(Perigon!R3327),"",Perigon!R3327)</f>
        <v/>
      </c>
      <c r="N3332" s="95" t="str">
        <f>IF(ISBLANK(Perigon!P3327),"",Perigon!P3327)</f>
        <v/>
      </c>
      <c r="O3332" s="38" t="str">
        <f>IF($L3332="","",VLOOKUP($R3332,Tarife!$A$2:$R$599,13,FALSE))</f>
        <v/>
      </c>
      <c r="P3332" s="38" t="str">
        <f t="shared" si="51"/>
        <v/>
      </c>
      <c r="R3332" s="100" t="str">
        <f>Zusammenzug!$C$25&amp;"-"&amp;Zusammenzug!$A$7&amp;"-"&amp;Leistungen!L3332</f>
        <v>2024-0-</v>
      </c>
    </row>
    <row r="3333" spans="1:18" x14ac:dyDescent="0.2">
      <c r="A3333" s="95" t="str">
        <f>IF(ISBLANK(Perigon!E3328),"",Perigon!E3328)</f>
        <v/>
      </c>
      <c r="B3333" s="95" t="str">
        <f>IF(ISBLANK(Perigon!G3328),"",Perigon!G3328)</f>
        <v/>
      </c>
      <c r="C3333" s="96" t="str">
        <f>IF(ISBLANK(Perigon!I3328),"",Perigon!I3328)</f>
        <v/>
      </c>
      <c r="D3333" s="97" t="str">
        <f>IF(ISBLANK(Perigon!J3328),"",Perigon!J3328)</f>
        <v/>
      </c>
      <c r="E3333" s="64" t="str">
        <f>IF(ISBLANK(Perigon!K3328),"",Perigon!K3328)</f>
        <v/>
      </c>
      <c r="F3333" s="65"/>
      <c r="G3333" s="64"/>
      <c r="H3333" s="69" t="str">
        <f>IF(ISBLANK(Perigon!L3328),"",Perigon!L3328)</f>
        <v/>
      </c>
      <c r="I3333" s="69" t="str">
        <f>IF(ISBLANK(Perigon!M3328),"",Perigon!M3328)</f>
        <v/>
      </c>
      <c r="J3333" s="98" t="str">
        <f>IF(ISBLANK(Perigon!N3328),"",Perigon!N3328)</f>
        <v/>
      </c>
      <c r="K3333" s="99" t="str">
        <f>IF(ISBLANK(Perigon!J3328),"",Perigon!T3328)</f>
        <v/>
      </c>
      <c r="L3333" s="95" t="str">
        <f>IF(ISBLANK(Perigon!O3328),"",Perigon!O3328)</f>
        <v/>
      </c>
      <c r="M3333" s="95" t="str">
        <f>IF(ISBLANK(Perigon!R3328),"",Perigon!R3328)</f>
        <v/>
      </c>
      <c r="N3333" s="95" t="str">
        <f>IF(ISBLANK(Perigon!P3328),"",Perigon!P3328)</f>
        <v/>
      </c>
      <c r="O3333" s="38" t="str">
        <f>IF($L3333="","",VLOOKUP($R3333,Tarife!$A$2:$R$599,13,FALSE))</f>
        <v/>
      </c>
      <c r="P3333" s="38" t="str">
        <f t="shared" si="51"/>
        <v/>
      </c>
      <c r="R3333" s="100" t="str">
        <f>Zusammenzug!$C$25&amp;"-"&amp;Zusammenzug!$A$7&amp;"-"&amp;Leistungen!L3333</f>
        <v>2024-0-</v>
      </c>
    </row>
    <row r="3334" spans="1:18" x14ac:dyDescent="0.2">
      <c r="A3334" s="95" t="str">
        <f>IF(ISBLANK(Perigon!E3329),"",Perigon!E3329)</f>
        <v/>
      </c>
      <c r="B3334" s="95" t="str">
        <f>IF(ISBLANK(Perigon!G3329),"",Perigon!G3329)</f>
        <v/>
      </c>
      <c r="C3334" s="96" t="str">
        <f>IF(ISBLANK(Perigon!I3329),"",Perigon!I3329)</f>
        <v/>
      </c>
      <c r="D3334" s="97" t="str">
        <f>IF(ISBLANK(Perigon!J3329),"",Perigon!J3329)</f>
        <v/>
      </c>
      <c r="E3334" s="64" t="str">
        <f>IF(ISBLANK(Perigon!K3329),"",Perigon!K3329)</f>
        <v/>
      </c>
      <c r="F3334" s="65"/>
      <c r="G3334" s="64"/>
      <c r="H3334" s="69" t="str">
        <f>IF(ISBLANK(Perigon!L3329),"",Perigon!L3329)</f>
        <v/>
      </c>
      <c r="I3334" s="69" t="str">
        <f>IF(ISBLANK(Perigon!M3329),"",Perigon!M3329)</f>
        <v/>
      </c>
      <c r="J3334" s="98" t="str">
        <f>IF(ISBLANK(Perigon!N3329),"",Perigon!N3329)</f>
        <v/>
      </c>
      <c r="K3334" s="99" t="str">
        <f>IF(ISBLANK(Perigon!J3329),"",Perigon!T3329)</f>
        <v/>
      </c>
      <c r="L3334" s="95" t="str">
        <f>IF(ISBLANK(Perigon!O3329),"",Perigon!O3329)</f>
        <v/>
      </c>
      <c r="M3334" s="95" t="str">
        <f>IF(ISBLANK(Perigon!R3329),"",Perigon!R3329)</f>
        <v/>
      </c>
      <c r="N3334" s="95" t="str">
        <f>IF(ISBLANK(Perigon!P3329),"",Perigon!P3329)</f>
        <v/>
      </c>
      <c r="O3334" s="38" t="str">
        <f>IF($L3334="","",VLOOKUP($R3334,Tarife!$A$2:$R$599,13,FALSE))</f>
        <v/>
      </c>
      <c r="P3334" s="38" t="str">
        <f t="shared" si="51"/>
        <v/>
      </c>
      <c r="R3334" s="100" t="str">
        <f>Zusammenzug!$C$25&amp;"-"&amp;Zusammenzug!$A$7&amp;"-"&amp;Leistungen!L3334</f>
        <v>2024-0-</v>
      </c>
    </row>
    <row r="3335" spans="1:18" x14ac:dyDescent="0.2">
      <c r="A3335" s="95" t="str">
        <f>IF(ISBLANK(Perigon!E3330),"",Perigon!E3330)</f>
        <v/>
      </c>
      <c r="B3335" s="95" t="str">
        <f>IF(ISBLANK(Perigon!G3330),"",Perigon!G3330)</f>
        <v/>
      </c>
      <c r="C3335" s="96" t="str">
        <f>IF(ISBLANK(Perigon!I3330),"",Perigon!I3330)</f>
        <v/>
      </c>
      <c r="D3335" s="97" t="str">
        <f>IF(ISBLANK(Perigon!J3330),"",Perigon!J3330)</f>
        <v/>
      </c>
      <c r="E3335" s="64" t="str">
        <f>IF(ISBLANK(Perigon!K3330),"",Perigon!K3330)</f>
        <v/>
      </c>
      <c r="F3335" s="65"/>
      <c r="G3335" s="64"/>
      <c r="H3335" s="69" t="str">
        <f>IF(ISBLANK(Perigon!L3330),"",Perigon!L3330)</f>
        <v/>
      </c>
      <c r="I3335" s="69" t="str">
        <f>IF(ISBLANK(Perigon!M3330),"",Perigon!M3330)</f>
        <v/>
      </c>
      <c r="J3335" s="98" t="str">
        <f>IF(ISBLANK(Perigon!N3330),"",Perigon!N3330)</f>
        <v/>
      </c>
      <c r="K3335" s="99" t="str">
        <f>IF(ISBLANK(Perigon!J3330),"",Perigon!T3330)</f>
        <v/>
      </c>
      <c r="L3335" s="95" t="str">
        <f>IF(ISBLANK(Perigon!O3330),"",Perigon!O3330)</f>
        <v/>
      </c>
      <c r="M3335" s="95" t="str">
        <f>IF(ISBLANK(Perigon!R3330),"",Perigon!R3330)</f>
        <v/>
      </c>
      <c r="N3335" s="95" t="str">
        <f>IF(ISBLANK(Perigon!P3330),"",Perigon!P3330)</f>
        <v/>
      </c>
      <c r="O3335" s="38" t="str">
        <f>IF($L3335="","",VLOOKUP($R3335,Tarife!$A$2:$R$599,13,FALSE))</f>
        <v/>
      </c>
      <c r="P3335" s="38" t="str">
        <f t="shared" si="51"/>
        <v/>
      </c>
      <c r="R3335" s="100" t="str">
        <f>Zusammenzug!$C$25&amp;"-"&amp;Zusammenzug!$A$7&amp;"-"&amp;Leistungen!L3335</f>
        <v>2024-0-</v>
      </c>
    </row>
    <row r="3336" spans="1:18" x14ac:dyDescent="0.2">
      <c r="A3336" s="95" t="str">
        <f>IF(ISBLANK(Perigon!E3331),"",Perigon!E3331)</f>
        <v/>
      </c>
      <c r="B3336" s="95" t="str">
        <f>IF(ISBLANK(Perigon!G3331),"",Perigon!G3331)</f>
        <v/>
      </c>
      <c r="C3336" s="96" t="str">
        <f>IF(ISBLANK(Perigon!I3331),"",Perigon!I3331)</f>
        <v/>
      </c>
      <c r="D3336" s="97" t="str">
        <f>IF(ISBLANK(Perigon!J3331),"",Perigon!J3331)</f>
        <v/>
      </c>
      <c r="E3336" s="64" t="str">
        <f>IF(ISBLANK(Perigon!K3331),"",Perigon!K3331)</f>
        <v/>
      </c>
      <c r="F3336" s="65"/>
      <c r="G3336" s="64"/>
      <c r="H3336" s="69" t="str">
        <f>IF(ISBLANK(Perigon!L3331),"",Perigon!L3331)</f>
        <v/>
      </c>
      <c r="I3336" s="69" t="str">
        <f>IF(ISBLANK(Perigon!M3331),"",Perigon!M3331)</f>
        <v/>
      </c>
      <c r="J3336" s="98" t="str">
        <f>IF(ISBLANK(Perigon!N3331),"",Perigon!N3331)</f>
        <v/>
      </c>
      <c r="K3336" s="99" t="str">
        <f>IF(ISBLANK(Perigon!J3331),"",Perigon!T3331)</f>
        <v/>
      </c>
      <c r="L3336" s="95" t="str">
        <f>IF(ISBLANK(Perigon!O3331),"",Perigon!O3331)</f>
        <v/>
      </c>
      <c r="M3336" s="95" t="str">
        <f>IF(ISBLANK(Perigon!R3331),"",Perigon!R3331)</f>
        <v/>
      </c>
      <c r="N3336" s="95" t="str">
        <f>IF(ISBLANK(Perigon!P3331),"",Perigon!P3331)</f>
        <v/>
      </c>
      <c r="O3336" s="38" t="str">
        <f>IF($L3336="","",VLOOKUP($R3336,Tarife!$A$2:$R$599,13,FALSE))</f>
        <v/>
      </c>
      <c r="P3336" s="38" t="str">
        <f t="shared" ref="P3336:P3399" si="52">IF(L3336="","",IF(AND($L3336="Pabe",N3336&lt;O3336),M3336*O3336,IF(N3336&lt;O3336,M3336*N3336,M3336*O3336)))</f>
        <v/>
      </c>
      <c r="R3336" s="100" t="str">
        <f>Zusammenzug!$C$25&amp;"-"&amp;Zusammenzug!$A$7&amp;"-"&amp;Leistungen!L3336</f>
        <v>2024-0-</v>
      </c>
    </row>
    <row r="3337" spans="1:18" x14ac:dyDescent="0.2">
      <c r="A3337" s="95" t="str">
        <f>IF(ISBLANK(Perigon!E3332),"",Perigon!E3332)</f>
        <v/>
      </c>
      <c r="B3337" s="95" t="str">
        <f>IF(ISBLANK(Perigon!G3332),"",Perigon!G3332)</f>
        <v/>
      </c>
      <c r="C3337" s="96" t="str">
        <f>IF(ISBLANK(Perigon!I3332),"",Perigon!I3332)</f>
        <v/>
      </c>
      <c r="D3337" s="97" t="str">
        <f>IF(ISBLANK(Perigon!J3332),"",Perigon!J3332)</f>
        <v/>
      </c>
      <c r="E3337" s="64" t="str">
        <f>IF(ISBLANK(Perigon!K3332),"",Perigon!K3332)</f>
        <v/>
      </c>
      <c r="F3337" s="65"/>
      <c r="G3337" s="64"/>
      <c r="H3337" s="69" t="str">
        <f>IF(ISBLANK(Perigon!L3332),"",Perigon!L3332)</f>
        <v/>
      </c>
      <c r="I3337" s="69" t="str">
        <f>IF(ISBLANK(Perigon!M3332),"",Perigon!M3332)</f>
        <v/>
      </c>
      <c r="J3337" s="98" t="str">
        <f>IF(ISBLANK(Perigon!N3332),"",Perigon!N3332)</f>
        <v/>
      </c>
      <c r="K3337" s="99" t="str">
        <f>IF(ISBLANK(Perigon!J3332),"",Perigon!T3332)</f>
        <v/>
      </c>
      <c r="L3337" s="95" t="str">
        <f>IF(ISBLANK(Perigon!O3332),"",Perigon!O3332)</f>
        <v/>
      </c>
      <c r="M3337" s="95" t="str">
        <f>IF(ISBLANK(Perigon!R3332),"",Perigon!R3332)</f>
        <v/>
      </c>
      <c r="N3337" s="95" t="str">
        <f>IF(ISBLANK(Perigon!P3332),"",Perigon!P3332)</f>
        <v/>
      </c>
      <c r="O3337" s="38" t="str">
        <f>IF($L3337="","",VLOOKUP($R3337,Tarife!$A$2:$R$599,13,FALSE))</f>
        <v/>
      </c>
      <c r="P3337" s="38" t="str">
        <f t="shared" si="52"/>
        <v/>
      </c>
      <c r="R3337" s="100" t="str">
        <f>Zusammenzug!$C$25&amp;"-"&amp;Zusammenzug!$A$7&amp;"-"&amp;Leistungen!L3337</f>
        <v>2024-0-</v>
      </c>
    </row>
    <row r="3338" spans="1:18" x14ac:dyDescent="0.2">
      <c r="A3338" s="95" t="str">
        <f>IF(ISBLANK(Perigon!E3333),"",Perigon!E3333)</f>
        <v/>
      </c>
      <c r="B3338" s="95" t="str">
        <f>IF(ISBLANK(Perigon!G3333),"",Perigon!G3333)</f>
        <v/>
      </c>
      <c r="C3338" s="96" t="str">
        <f>IF(ISBLANK(Perigon!I3333),"",Perigon!I3333)</f>
        <v/>
      </c>
      <c r="D3338" s="97" t="str">
        <f>IF(ISBLANK(Perigon!J3333),"",Perigon!J3333)</f>
        <v/>
      </c>
      <c r="E3338" s="64" t="str">
        <f>IF(ISBLANK(Perigon!K3333),"",Perigon!K3333)</f>
        <v/>
      </c>
      <c r="F3338" s="65"/>
      <c r="G3338" s="64"/>
      <c r="H3338" s="69" t="str">
        <f>IF(ISBLANK(Perigon!L3333),"",Perigon!L3333)</f>
        <v/>
      </c>
      <c r="I3338" s="69" t="str">
        <f>IF(ISBLANK(Perigon!M3333),"",Perigon!M3333)</f>
        <v/>
      </c>
      <c r="J3338" s="98" t="str">
        <f>IF(ISBLANK(Perigon!N3333),"",Perigon!N3333)</f>
        <v/>
      </c>
      <c r="K3338" s="99" t="str">
        <f>IF(ISBLANK(Perigon!J3333),"",Perigon!T3333)</f>
        <v/>
      </c>
      <c r="L3338" s="95" t="str">
        <f>IF(ISBLANK(Perigon!O3333),"",Perigon!O3333)</f>
        <v/>
      </c>
      <c r="M3338" s="95" t="str">
        <f>IF(ISBLANK(Perigon!R3333),"",Perigon!R3333)</f>
        <v/>
      </c>
      <c r="N3338" s="95" t="str">
        <f>IF(ISBLANK(Perigon!P3333),"",Perigon!P3333)</f>
        <v/>
      </c>
      <c r="O3338" s="38" t="str">
        <f>IF($L3338="","",VLOOKUP($R3338,Tarife!$A$2:$R$599,13,FALSE))</f>
        <v/>
      </c>
      <c r="P3338" s="38" t="str">
        <f t="shared" si="52"/>
        <v/>
      </c>
      <c r="R3338" s="100" t="str">
        <f>Zusammenzug!$C$25&amp;"-"&amp;Zusammenzug!$A$7&amp;"-"&amp;Leistungen!L3338</f>
        <v>2024-0-</v>
      </c>
    </row>
    <row r="3339" spans="1:18" x14ac:dyDescent="0.2">
      <c r="A3339" s="95" t="str">
        <f>IF(ISBLANK(Perigon!E3334),"",Perigon!E3334)</f>
        <v/>
      </c>
      <c r="B3339" s="95" t="str">
        <f>IF(ISBLANK(Perigon!G3334),"",Perigon!G3334)</f>
        <v/>
      </c>
      <c r="C3339" s="96" t="str">
        <f>IF(ISBLANK(Perigon!I3334),"",Perigon!I3334)</f>
        <v/>
      </c>
      <c r="D3339" s="97" t="str">
        <f>IF(ISBLANK(Perigon!J3334),"",Perigon!J3334)</f>
        <v/>
      </c>
      <c r="E3339" s="64" t="str">
        <f>IF(ISBLANK(Perigon!K3334),"",Perigon!K3334)</f>
        <v/>
      </c>
      <c r="F3339" s="65"/>
      <c r="G3339" s="64"/>
      <c r="H3339" s="69" t="str">
        <f>IF(ISBLANK(Perigon!L3334),"",Perigon!L3334)</f>
        <v/>
      </c>
      <c r="I3339" s="69" t="str">
        <f>IF(ISBLANK(Perigon!M3334),"",Perigon!M3334)</f>
        <v/>
      </c>
      <c r="J3339" s="98" t="str">
        <f>IF(ISBLANK(Perigon!N3334),"",Perigon!N3334)</f>
        <v/>
      </c>
      <c r="K3339" s="99" t="str">
        <f>IF(ISBLANK(Perigon!J3334),"",Perigon!T3334)</f>
        <v/>
      </c>
      <c r="L3339" s="95" t="str">
        <f>IF(ISBLANK(Perigon!O3334),"",Perigon!O3334)</f>
        <v/>
      </c>
      <c r="M3339" s="95" t="str">
        <f>IF(ISBLANK(Perigon!R3334),"",Perigon!R3334)</f>
        <v/>
      </c>
      <c r="N3339" s="95" t="str">
        <f>IF(ISBLANK(Perigon!P3334),"",Perigon!P3334)</f>
        <v/>
      </c>
      <c r="O3339" s="38" t="str">
        <f>IF($L3339="","",VLOOKUP($R3339,Tarife!$A$2:$R$599,13,FALSE))</f>
        <v/>
      </c>
      <c r="P3339" s="38" t="str">
        <f t="shared" si="52"/>
        <v/>
      </c>
      <c r="R3339" s="100" t="str">
        <f>Zusammenzug!$C$25&amp;"-"&amp;Zusammenzug!$A$7&amp;"-"&amp;Leistungen!L3339</f>
        <v>2024-0-</v>
      </c>
    </row>
    <row r="3340" spans="1:18" x14ac:dyDescent="0.2">
      <c r="A3340" s="95" t="str">
        <f>IF(ISBLANK(Perigon!E3335),"",Perigon!E3335)</f>
        <v/>
      </c>
      <c r="B3340" s="95" t="str">
        <f>IF(ISBLANK(Perigon!G3335),"",Perigon!G3335)</f>
        <v/>
      </c>
      <c r="C3340" s="96" t="str">
        <f>IF(ISBLANK(Perigon!I3335),"",Perigon!I3335)</f>
        <v/>
      </c>
      <c r="D3340" s="97" t="str">
        <f>IF(ISBLANK(Perigon!J3335),"",Perigon!J3335)</f>
        <v/>
      </c>
      <c r="E3340" s="64" t="str">
        <f>IF(ISBLANK(Perigon!K3335),"",Perigon!K3335)</f>
        <v/>
      </c>
      <c r="F3340" s="65"/>
      <c r="G3340" s="64"/>
      <c r="H3340" s="69" t="str">
        <f>IF(ISBLANK(Perigon!L3335),"",Perigon!L3335)</f>
        <v/>
      </c>
      <c r="I3340" s="69" t="str">
        <f>IF(ISBLANK(Perigon!M3335),"",Perigon!M3335)</f>
        <v/>
      </c>
      <c r="J3340" s="98" t="str">
        <f>IF(ISBLANK(Perigon!N3335),"",Perigon!N3335)</f>
        <v/>
      </c>
      <c r="K3340" s="99" t="str">
        <f>IF(ISBLANK(Perigon!J3335),"",Perigon!T3335)</f>
        <v/>
      </c>
      <c r="L3340" s="95" t="str">
        <f>IF(ISBLANK(Perigon!O3335),"",Perigon!O3335)</f>
        <v/>
      </c>
      <c r="M3340" s="95" t="str">
        <f>IF(ISBLANK(Perigon!R3335),"",Perigon!R3335)</f>
        <v/>
      </c>
      <c r="N3340" s="95" t="str">
        <f>IF(ISBLANK(Perigon!P3335),"",Perigon!P3335)</f>
        <v/>
      </c>
      <c r="O3340" s="38" t="str">
        <f>IF($L3340="","",VLOOKUP($R3340,Tarife!$A$2:$R$599,13,FALSE))</f>
        <v/>
      </c>
      <c r="P3340" s="38" t="str">
        <f t="shared" si="52"/>
        <v/>
      </c>
      <c r="R3340" s="100" t="str">
        <f>Zusammenzug!$C$25&amp;"-"&amp;Zusammenzug!$A$7&amp;"-"&amp;Leistungen!L3340</f>
        <v>2024-0-</v>
      </c>
    </row>
    <row r="3341" spans="1:18" x14ac:dyDescent="0.2">
      <c r="A3341" s="95" t="str">
        <f>IF(ISBLANK(Perigon!E3336),"",Perigon!E3336)</f>
        <v/>
      </c>
      <c r="B3341" s="95" t="str">
        <f>IF(ISBLANK(Perigon!G3336),"",Perigon!G3336)</f>
        <v/>
      </c>
      <c r="C3341" s="96" t="str">
        <f>IF(ISBLANK(Perigon!I3336),"",Perigon!I3336)</f>
        <v/>
      </c>
      <c r="D3341" s="97" t="str">
        <f>IF(ISBLANK(Perigon!J3336),"",Perigon!J3336)</f>
        <v/>
      </c>
      <c r="E3341" s="64" t="str">
        <f>IF(ISBLANK(Perigon!K3336),"",Perigon!K3336)</f>
        <v/>
      </c>
      <c r="F3341" s="65"/>
      <c r="G3341" s="64"/>
      <c r="H3341" s="69" t="str">
        <f>IF(ISBLANK(Perigon!L3336),"",Perigon!L3336)</f>
        <v/>
      </c>
      <c r="I3341" s="69" t="str">
        <f>IF(ISBLANK(Perigon!M3336),"",Perigon!M3336)</f>
        <v/>
      </c>
      <c r="J3341" s="98" t="str">
        <f>IF(ISBLANK(Perigon!N3336),"",Perigon!N3336)</f>
        <v/>
      </c>
      <c r="K3341" s="99" t="str">
        <f>IF(ISBLANK(Perigon!J3336),"",Perigon!T3336)</f>
        <v/>
      </c>
      <c r="L3341" s="95" t="str">
        <f>IF(ISBLANK(Perigon!O3336),"",Perigon!O3336)</f>
        <v/>
      </c>
      <c r="M3341" s="95" t="str">
        <f>IF(ISBLANK(Perigon!R3336),"",Perigon!R3336)</f>
        <v/>
      </c>
      <c r="N3341" s="95" t="str">
        <f>IF(ISBLANK(Perigon!P3336),"",Perigon!P3336)</f>
        <v/>
      </c>
      <c r="O3341" s="38" t="str">
        <f>IF($L3341="","",VLOOKUP($R3341,Tarife!$A$2:$R$599,13,FALSE))</f>
        <v/>
      </c>
      <c r="P3341" s="38" t="str">
        <f t="shared" si="52"/>
        <v/>
      </c>
      <c r="R3341" s="100" t="str">
        <f>Zusammenzug!$C$25&amp;"-"&amp;Zusammenzug!$A$7&amp;"-"&amp;Leistungen!L3341</f>
        <v>2024-0-</v>
      </c>
    </row>
    <row r="3342" spans="1:18" x14ac:dyDescent="0.2">
      <c r="A3342" s="95" t="str">
        <f>IF(ISBLANK(Perigon!E3337),"",Perigon!E3337)</f>
        <v/>
      </c>
      <c r="B3342" s="95" t="str">
        <f>IF(ISBLANK(Perigon!G3337),"",Perigon!G3337)</f>
        <v/>
      </c>
      <c r="C3342" s="96" t="str">
        <f>IF(ISBLANK(Perigon!I3337),"",Perigon!I3337)</f>
        <v/>
      </c>
      <c r="D3342" s="97" t="str">
        <f>IF(ISBLANK(Perigon!J3337),"",Perigon!J3337)</f>
        <v/>
      </c>
      <c r="E3342" s="64" t="str">
        <f>IF(ISBLANK(Perigon!K3337),"",Perigon!K3337)</f>
        <v/>
      </c>
      <c r="F3342" s="65"/>
      <c r="G3342" s="64"/>
      <c r="H3342" s="69" t="str">
        <f>IF(ISBLANK(Perigon!L3337),"",Perigon!L3337)</f>
        <v/>
      </c>
      <c r="I3342" s="69" t="str">
        <f>IF(ISBLANK(Perigon!M3337),"",Perigon!M3337)</f>
        <v/>
      </c>
      <c r="J3342" s="98" t="str">
        <f>IF(ISBLANK(Perigon!N3337),"",Perigon!N3337)</f>
        <v/>
      </c>
      <c r="K3342" s="99" t="str">
        <f>IF(ISBLANK(Perigon!J3337),"",Perigon!T3337)</f>
        <v/>
      </c>
      <c r="L3342" s="95" t="str">
        <f>IF(ISBLANK(Perigon!O3337),"",Perigon!O3337)</f>
        <v/>
      </c>
      <c r="M3342" s="95" t="str">
        <f>IF(ISBLANK(Perigon!R3337),"",Perigon!R3337)</f>
        <v/>
      </c>
      <c r="N3342" s="95" t="str">
        <f>IF(ISBLANK(Perigon!P3337),"",Perigon!P3337)</f>
        <v/>
      </c>
      <c r="O3342" s="38" t="str">
        <f>IF($L3342="","",VLOOKUP($R3342,Tarife!$A$2:$R$599,13,FALSE))</f>
        <v/>
      </c>
      <c r="P3342" s="38" t="str">
        <f t="shared" si="52"/>
        <v/>
      </c>
      <c r="R3342" s="100" t="str">
        <f>Zusammenzug!$C$25&amp;"-"&amp;Zusammenzug!$A$7&amp;"-"&amp;Leistungen!L3342</f>
        <v>2024-0-</v>
      </c>
    </row>
    <row r="3343" spans="1:18" x14ac:dyDescent="0.2">
      <c r="A3343" s="95" t="str">
        <f>IF(ISBLANK(Perigon!E3338),"",Perigon!E3338)</f>
        <v/>
      </c>
      <c r="B3343" s="95" t="str">
        <f>IF(ISBLANK(Perigon!G3338),"",Perigon!G3338)</f>
        <v/>
      </c>
      <c r="C3343" s="96" t="str">
        <f>IF(ISBLANK(Perigon!I3338),"",Perigon!I3338)</f>
        <v/>
      </c>
      <c r="D3343" s="97" t="str">
        <f>IF(ISBLANK(Perigon!J3338),"",Perigon!J3338)</f>
        <v/>
      </c>
      <c r="E3343" s="64" t="str">
        <f>IF(ISBLANK(Perigon!K3338),"",Perigon!K3338)</f>
        <v/>
      </c>
      <c r="F3343" s="65"/>
      <c r="G3343" s="64"/>
      <c r="H3343" s="69" t="str">
        <f>IF(ISBLANK(Perigon!L3338),"",Perigon!L3338)</f>
        <v/>
      </c>
      <c r="I3343" s="69" t="str">
        <f>IF(ISBLANK(Perigon!M3338),"",Perigon!M3338)</f>
        <v/>
      </c>
      <c r="J3343" s="98" t="str">
        <f>IF(ISBLANK(Perigon!N3338),"",Perigon!N3338)</f>
        <v/>
      </c>
      <c r="K3343" s="99" t="str">
        <f>IF(ISBLANK(Perigon!J3338),"",Perigon!T3338)</f>
        <v/>
      </c>
      <c r="L3343" s="95" t="str">
        <f>IF(ISBLANK(Perigon!O3338),"",Perigon!O3338)</f>
        <v/>
      </c>
      <c r="M3343" s="95" t="str">
        <f>IF(ISBLANK(Perigon!R3338),"",Perigon!R3338)</f>
        <v/>
      </c>
      <c r="N3343" s="95" t="str">
        <f>IF(ISBLANK(Perigon!P3338),"",Perigon!P3338)</f>
        <v/>
      </c>
      <c r="O3343" s="38" t="str">
        <f>IF($L3343="","",VLOOKUP($R3343,Tarife!$A$2:$R$599,13,FALSE))</f>
        <v/>
      </c>
      <c r="P3343" s="38" t="str">
        <f t="shared" si="52"/>
        <v/>
      </c>
      <c r="R3343" s="100" t="str">
        <f>Zusammenzug!$C$25&amp;"-"&amp;Zusammenzug!$A$7&amp;"-"&amp;Leistungen!L3343</f>
        <v>2024-0-</v>
      </c>
    </row>
    <row r="3344" spans="1:18" x14ac:dyDescent="0.2">
      <c r="A3344" s="95" t="str">
        <f>IF(ISBLANK(Perigon!E3339),"",Perigon!E3339)</f>
        <v/>
      </c>
      <c r="B3344" s="95" t="str">
        <f>IF(ISBLANK(Perigon!G3339),"",Perigon!G3339)</f>
        <v/>
      </c>
      <c r="C3344" s="96" t="str">
        <f>IF(ISBLANK(Perigon!I3339),"",Perigon!I3339)</f>
        <v/>
      </c>
      <c r="D3344" s="97" t="str">
        <f>IF(ISBLANK(Perigon!J3339),"",Perigon!J3339)</f>
        <v/>
      </c>
      <c r="E3344" s="64" t="str">
        <f>IF(ISBLANK(Perigon!K3339),"",Perigon!K3339)</f>
        <v/>
      </c>
      <c r="F3344" s="65"/>
      <c r="G3344" s="64"/>
      <c r="H3344" s="69" t="str">
        <f>IF(ISBLANK(Perigon!L3339),"",Perigon!L3339)</f>
        <v/>
      </c>
      <c r="I3344" s="69" t="str">
        <f>IF(ISBLANK(Perigon!M3339),"",Perigon!M3339)</f>
        <v/>
      </c>
      <c r="J3344" s="98" t="str">
        <f>IF(ISBLANK(Perigon!N3339),"",Perigon!N3339)</f>
        <v/>
      </c>
      <c r="K3344" s="99" t="str">
        <f>IF(ISBLANK(Perigon!J3339),"",Perigon!T3339)</f>
        <v/>
      </c>
      <c r="L3344" s="95" t="str">
        <f>IF(ISBLANK(Perigon!O3339),"",Perigon!O3339)</f>
        <v/>
      </c>
      <c r="M3344" s="95" t="str">
        <f>IF(ISBLANK(Perigon!R3339),"",Perigon!R3339)</f>
        <v/>
      </c>
      <c r="N3344" s="95" t="str">
        <f>IF(ISBLANK(Perigon!P3339),"",Perigon!P3339)</f>
        <v/>
      </c>
      <c r="O3344" s="38" t="str">
        <f>IF($L3344="","",VLOOKUP($R3344,Tarife!$A$2:$R$599,13,FALSE))</f>
        <v/>
      </c>
      <c r="P3344" s="38" t="str">
        <f t="shared" si="52"/>
        <v/>
      </c>
      <c r="R3344" s="100" t="str">
        <f>Zusammenzug!$C$25&amp;"-"&amp;Zusammenzug!$A$7&amp;"-"&amp;Leistungen!L3344</f>
        <v>2024-0-</v>
      </c>
    </row>
    <row r="3345" spans="1:18" x14ac:dyDescent="0.2">
      <c r="A3345" s="95" t="str">
        <f>IF(ISBLANK(Perigon!E3340),"",Perigon!E3340)</f>
        <v/>
      </c>
      <c r="B3345" s="95" t="str">
        <f>IF(ISBLANK(Perigon!G3340),"",Perigon!G3340)</f>
        <v/>
      </c>
      <c r="C3345" s="96" t="str">
        <f>IF(ISBLANK(Perigon!I3340),"",Perigon!I3340)</f>
        <v/>
      </c>
      <c r="D3345" s="97" t="str">
        <f>IF(ISBLANK(Perigon!J3340),"",Perigon!J3340)</f>
        <v/>
      </c>
      <c r="E3345" s="64" t="str">
        <f>IF(ISBLANK(Perigon!K3340),"",Perigon!K3340)</f>
        <v/>
      </c>
      <c r="F3345" s="65"/>
      <c r="G3345" s="64"/>
      <c r="H3345" s="69" t="str">
        <f>IF(ISBLANK(Perigon!L3340),"",Perigon!L3340)</f>
        <v/>
      </c>
      <c r="I3345" s="69" t="str">
        <f>IF(ISBLANK(Perigon!M3340),"",Perigon!M3340)</f>
        <v/>
      </c>
      <c r="J3345" s="98" t="str">
        <f>IF(ISBLANK(Perigon!N3340),"",Perigon!N3340)</f>
        <v/>
      </c>
      <c r="K3345" s="99" t="str">
        <f>IF(ISBLANK(Perigon!J3340),"",Perigon!T3340)</f>
        <v/>
      </c>
      <c r="L3345" s="95" t="str">
        <f>IF(ISBLANK(Perigon!O3340),"",Perigon!O3340)</f>
        <v/>
      </c>
      <c r="M3345" s="95" t="str">
        <f>IF(ISBLANK(Perigon!R3340),"",Perigon!R3340)</f>
        <v/>
      </c>
      <c r="N3345" s="95" t="str">
        <f>IF(ISBLANK(Perigon!P3340),"",Perigon!P3340)</f>
        <v/>
      </c>
      <c r="O3345" s="38" t="str">
        <f>IF($L3345="","",VLOOKUP($R3345,Tarife!$A$2:$R$599,13,FALSE))</f>
        <v/>
      </c>
      <c r="P3345" s="38" t="str">
        <f t="shared" si="52"/>
        <v/>
      </c>
      <c r="R3345" s="100" t="str">
        <f>Zusammenzug!$C$25&amp;"-"&amp;Zusammenzug!$A$7&amp;"-"&amp;Leistungen!L3345</f>
        <v>2024-0-</v>
      </c>
    </row>
    <row r="3346" spans="1:18" x14ac:dyDescent="0.2">
      <c r="A3346" s="95" t="str">
        <f>IF(ISBLANK(Perigon!E3341),"",Perigon!E3341)</f>
        <v/>
      </c>
      <c r="B3346" s="95" t="str">
        <f>IF(ISBLANK(Perigon!G3341),"",Perigon!G3341)</f>
        <v/>
      </c>
      <c r="C3346" s="96" t="str">
        <f>IF(ISBLANK(Perigon!I3341),"",Perigon!I3341)</f>
        <v/>
      </c>
      <c r="D3346" s="97" t="str">
        <f>IF(ISBLANK(Perigon!J3341),"",Perigon!J3341)</f>
        <v/>
      </c>
      <c r="E3346" s="64" t="str">
        <f>IF(ISBLANK(Perigon!K3341),"",Perigon!K3341)</f>
        <v/>
      </c>
      <c r="F3346" s="65"/>
      <c r="G3346" s="64"/>
      <c r="H3346" s="69" t="str">
        <f>IF(ISBLANK(Perigon!L3341),"",Perigon!L3341)</f>
        <v/>
      </c>
      <c r="I3346" s="69" t="str">
        <f>IF(ISBLANK(Perigon!M3341),"",Perigon!M3341)</f>
        <v/>
      </c>
      <c r="J3346" s="98" t="str">
        <f>IF(ISBLANK(Perigon!N3341),"",Perigon!N3341)</f>
        <v/>
      </c>
      <c r="K3346" s="99" t="str">
        <f>IF(ISBLANK(Perigon!J3341),"",Perigon!T3341)</f>
        <v/>
      </c>
      <c r="L3346" s="95" t="str">
        <f>IF(ISBLANK(Perigon!O3341),"",Perigon!O3341)</f>
        <v/>
      </c>
      <c r="M3346" s="95" t="str">
        <f>IF(ISBLANK(Perigon!R3341),"",Perigon!R3341)</f>
        <v/>
      </c>
      <c r="N3346" s="95" t="str">
        <f>IF(ISBLANK(Perigon!P3341),"",Perigon!P3341)</f>
        <v/>
      </c>
      <c r="O3346" s="38" t="str">
        <f>IF($L3346="","",VLOOKUP($R3346,Tarife!$A$2:$R$599,13,FALSE))</f>
        <v/>
      </c>
      <c r="P3346" s="38" t="str">
        <f t="shared" si="52"/>
        <v/>
      </c>
      <c r="R3346" s="100" t="str">
        <f>Zusammenzug!$C$25&amp;"-"&amp;Zusammenzug!$A$7&amp;"-"&amp;Leistungen!L3346</f>
        <v>2024-0-</v>
      </c>
    </row>
    <row r="3347" spans="1:18" x14ac:dyDescent="0.2">
      <c r="A3347" s="95" t="str">
        <f>IF(ISBLANK(Perigon!E3342),"",Perigon!E3342)</f>
        <v/>
      </c>
      <c r="B3347" s="95" t="str">
        <f>IF(ISBLANK(Perigon!G3342),"",Perigon!G3342)</f>
        <v/>
      </c>
      <c r="C3347" s="96" t="str">
        <f>IF(ISBLANK(Perigon!I3342),"",Perigon!I3342)</f>
        <v/>
      </c>
      <c r="D3347" s="97" t="str">
        <f>IF(ISBLANK(Perigon!J3342),"",Perigon!J3342)</f>
        <v/>
      </c>
      <c r="E3347" s="64" t="str">
        <f>IF(ISBLANK(Perigon!K3342),"",Perigon!K3342)</f>
        <v/>
      </c>
      <c r="F3347" s="65"/>
      <c r="G3347" s="64"/>
      <c r="H3347" s="69" t="str">
        <f>IF(ISBLANK(Perigon!L3342),"",Perigon!L3342)</f>
        <v/>
      </c>
      <c r="I3347" s="69" t="str">
        <f>IF(ISBLANK(Perigon!M3342),"",Perigon!M3342)</f>
        <v/>
      </c>
      <c r="J3347" s="98" t="str">
        <f>IF(ISBLANK(Perigon!N3342),"",Perigon!N3342)</f>
        <v/>
      </c>
      <c r="K3347" s="99" t="str">
        <f>IF(ISBLANK(Perigon!J3342),"",Perigon!T3342)</f>
        <v/>
      </c>
      <c r="L3347" s="95" t="str">
        <f>IF(ISBLANK(Perigon!O3342),"",Perigon!O3342)</f>
        <v/>
      </c>
      <c r="M3347" s="95" t="str">
        <f>IF(ISBLANK(Perigon!R3342),"",Perigon!R3342)</f>
        <v/>
      </c>
      <c r="N3347" s="95" t="str">
        <f>IF(ISBLANK(Perigon!P3342),"",Perigon!P3342)</f>
        <v/>
      </c>
      <c r="O3347" s="38" t="str">
        <f>IF($L3347="","",VLOOKUP($R3347,Tarife!$A$2:$R$599,13,FALSE))</f>
        <v/>
      </c>
      <c r="P3347" s="38" t="str">
        <f t="shared" si="52"/>
        <v/>
      </c>
      <c r="R3347" s="100" t="str">
        <f>Zusammenzug!$C$25&amp;"-"&amp;Zusammenzug!$A$7&amp;"-"&amp;Leistungen!L3347</f>
        <v>2024-0-</v>
      </c>
    </row>
    <row r="3348" spans="1:18" x14ac:dyDescent="0.2">
      <c r="A3348" s="95" t="str">
        <f>IF(ISBLANK(Perigon!E3343),"",Perigon!E3343)</f>
        <v/>
      </c>
      <c r="B3348" s="95" t="str">
        <f>IF(ISBLANK(Perigon!G3343),"",Perigon!G3343)</f>
        <v/>
      </c>
      <c r="C3348" s="96" t="str">
        <f>IF(ISBLANK(Perigon!I3343),"",Perigon!I3343)</f>
        <v/>
      </c>
      <c r="D3348" s="97" t="str">
        <f>IF(ISBLANK(Perigon!J3343),"",Perigon!J3343)</f>
        <v/>
      </c>
      <c r="E3348" s="64" t="str">
        <f>IF(ISBLANK(Perigon!K3343),"",Perigon!K3343)</f>
        <v/>
      </c>
      <c r="F3348" s="65"/>
      <c r="G3348" s="64"/>
      <c r="H3348" s="69" t="str">
        <f>IF(ISBLANK(Perigon!L3343),"",Perigon!L3343)</f>
        <v/>
      </c>
      <c r="I3348" s="69" t="str">
        <f>IF(ISBLANK(Perigon!M3343),"",Perigon!M3343)</f>
        <v/>
      </c>
      <c r="J3348" s="98" t="str">
        <f>IF(ISBLANK(Perigon!N3343),"",Perigon!N3343)</f>
        <v/>
      </c>
      <c r="K3348" s="99" t="str">
        <f>IF(ISBLANK(Perigon!J3343),"",Perigon!T3343)</f>
        <v/>
      </c>
      <c r="L3348" s="95" t="str">
        <f>IF(ISBLANK(Perigon!O3343),"",Perigon!O3343)</f>
        <v/>
      </c>
      <c r="M3348" s="95" t="str">
        <f>IF(ISBLANK(Perigon!R3343),"",Perigon!R3343)</f>
        <v/>
      </c>
      <c r="N3348" s="95" t="str">
        <f>IF(ISBLANK(Perigon!P3343),"",Perigon!P3343)</f>
        <v/>
      </c>
      <c r="O3348" s="38" t="str">
        <f>IF($L3348="","",VLOOKUP($R3348,Tarife!$A$2:$R$599,13,FALSE))</f>
        <v/>
      </c>
      <c r="P3348" s="38" t="str">
        <f t="shared" si="52"/>
        <v/>
      </c>
      <c r="R3348" s="100" t="str">
        <f>Zusammenzug!$C$25&amp;"-"&amp;Zusammenzug!$A$7&amp;"-"&amp;Leistungen!L3348</f>
        <v>2024-0-</v>
      </c>
    </row>
    <row r="3349" spans="1:18" x14ac:dyDescent="0.2">
      <c r="A3349" s="95" t="str">
        <f>IF(ISBLANK(Perigon!E3344),"",Perigon!E3344)</f>
        <v/>
      </c>
      <c r="B3349" s="95" t="str">
        <f>IF(ISBLANK(Perigon!G3344),"",Perigon!G3344)</f>
        <v/>
      </c>
      <c r="C3349" s="96" t="str">
        <f>IF(ISBLANK(Perigon!I3344),"",Perigon!I3344)</f>
        <v/>
      </c>
      <c r="D3349" s="97" t="str">
        <f>IF(ISBLANK(Perigon!J3344),"",Perigon!J3344)</f>
        <v/>
      </c>
      <c r="E3349" s="64" t="str">
        <f>IF(ISBLANK(Perigon!K3344),"",Perigon!K3344)</f>
        <v/>
      </c>
      <c r="F3349" s="65"/>
      <c r="G3349" s="64"/>
      <c r="H3349" s="69" t="str">
        <f>IF(ISBLANK(Perigon!L3344),"",Perigon!L3344)</f>
        <v/>
      </c>
      <c r="I3349" s="69" t="str">
        <f>IF(ISBLANK(Perigon!M3344),"",Perigon!M3344)</f>
        <v/>
      </c>
      <c r="J3349" s="98" t="str">
        <f>IF(ISBLANK(Perigon!N3344),"",Perigon!N3344)</f>
        <v/>
      </c>
      <c r="K3349" s="99" t="str">
        <f>IF(ISBLANK(Perigon!J3344),"",Perigon!T3344)</f>
        <v/>
      </c>
      <c r="L3349" s="95" t="str">
        <f>IF(ISBLANK(Perigon!O3344),"",Perigon!O3344)</f>
        <v/>
      </c>
      <c r="M3349" s="95" t="str">
        <f>IF(ISBLANK(Perigon!R3344),"",Perigon!R3344)</f>
        <v/>
      </c>
      <c r="N3349" s="95" t="str">
        <f>IF(ISBLANK(Perigon!P3344),"",Perigon!P3344)</f>
        <v/>
      </c>
      <c r="O3349" s="38" t="str">
        <f>IF($L3349="","",VLOOKUP($R3349,Tarife!$A$2:$R$599,13,FALSE))</f>
        <v/>
      </c>
      <c r="P3349" s="38" t="str">
        <f t="shared" si="52"/>
        <v/>
      </c>
      <c r="R3349" s="100" t="str">
        <f>Zusammenzug!$C$25&amp;"-"&amp;Zusammenzug!$A$7&amp;"-"&amp;Leistungen!L3349</f>
        <v>2024-0-</v>
      </c>
    </row>
    <row r="3350" spans="1:18" x14ac:dyDescent="0.2">
      <c r="A3350" s="95" t="str">
        <f>IF(ISBLANK(Perigon!E3345),"",Perigon!E3345)</f>
        <v/>
      </c>
      <c r="B3350" s="95" t="str">
        <f>IF(ISBLANK(Perigon!G3345),"",Perigon!G3345)</f>
        <v/>
      </c>
      <c r="C3350" s="96" t="str">
        <f>IF(ISBLANK(Perigon!I3345),"",Perigon!I3345)</f>
        <v/>
      </c>
      <c r="D3350" s="97" t="str">
        <f>IF(ISBLANK(Perigon!J3345),"",Perigon!J3345)</f>
        <v/>
      </c>
      <c r="E3350" s="64" t="str">
        <f>IF(ISBLANK(Perigon!K3345),"",Perigon!K3345)</f>
        <v/>
      </c>
      <c r="F3350" s="65"/>
      <c r="G3350" s="64"/>
      <c r="H3350" s="69" t="str">
        <f>IF(ISBLANK(Perigon!L3345),"",Perigon!L3345)</f>
        <v/>
      </c>
      <c r="I3350" s="69" t="str">
        <f>IF(ISBLANK(Perigon!M3345),"",Perigon!M3345)</f>
        <v/>
      </c>
      <c r="J3350" s="98" t="str">
        <f>IF(ISBLANK(Perigon!N3345),"",Perigon!N3345)</f>
        <v/>
      </c>
      <c r="K3350" s="99" t="str">
        <f>IF(ISBLANK(Perigon!J3345),"",Perigon!T3345)</f>
        <v/>
      </c>
      <c r="L3350" s="95" t="str">
        <f>IF(ISBLANK(Perigon!O3345),"",Perigon!O3345)</f>
        <v/>
      </c>
      <c r="M3350" s="95" t="str">
        <f>IF(ISBLANK(Perigon!R3345),"",Perigon!R3345)</f>
        <v/>
      </c>
      <c r="N3350" s="95" t="str">
        <f>IF(ISBLANK(Perigon!P3345),"",Perigon!P3345)</f>
        <v/>
      </c>
      <c r="O3350" s="38" t="str">
        <f>IF($L3350="","",VLOOKUP($R3350,Tarife!$A$2:$R$599,13,FALSE))</f>
        <v/>
      </c>
      <c r="P3350" s="38" t="str">
        <f t="shared" si="52"/>
        <v/>
      </c>
      <c r="R3350" s="100" t="str">
        <f>Zusammenzug!$C$25&amp;"-"&amp;Zusammenzug!$A$7&amp;"-"&amp;Leistungen!L3350</f>
        <v>2024-0-</v>
      </c>
    </row>
    <row r="3351" spans="1:18" x14ac:dyDescent="0.2">
      <c r="A3351" s="95" t="str">
        <f>IF(ISBLANK(Perigon!E3346),"",Perigon!E3346)</f>
        <v/>
      </c>
      <c r="B3351" s="95" t="str">
        <f>IF(ISBLANK(Perigon!G3346),"",Perigon!G3346)</f>
        <v/>
      </c>
      <c r="C3351" s="96" t="str">
        <f>IF(ISBLANK(Perigon!I3346),"",Perigon!I3346)</f>
        <v/>
      </c>
      <c r="D3351" s="97" t="str">
        <f>IF(ISBLANK(Perigon!J3346),"",Perigon!J3346)</f>
        <v/>
      </c>
      <c r="E3351" s="64" t="str">
        <f>IF(ISBLANK(Perigon!K3346),"",Perigon!K3346)</f>
        <v/>
      </c>
      <c r="F3351" s="65"/>
      <c r="G3351" s="64"/>
      <c r="H3351" s="69" t="str">
        <f>IF(ISBLANK(Perigon!L3346),"",Perigon!L3346)</f>
        <v/>
      </c>
      <c r="I3351" s="69" t="str">
        <f>IF(ISBLANK(Perigon!M3346),"",Perigon!M3346)</f>
        <v/>
      </c>
      <c r="J3351" s="98" t="str">
        <f>IF(ISBLANK(Perigon!N3346),"",Perigon!N3346)</f>
        <v/>
      </c>
      <c r="K3351" s="99" t="str">
        <f>IF(ISBLANK(Perigon!J3346),"",Perigon!T3346)</f>
        <v/>
      </c>
      <c r="L3351" s="95" t="str">
        <f>IF(ISBLANK(Perigon!O3346),"",Perigon!O3346)</f>
        <v/>
      </c>
      <c r="M3351" s="95" t="str">
        <f>IF(ISBLANK(Perigon!R3346),"",Perigon!R3346)</f>
        <v/>
      </c>
      <c r="N3351" s="95" t="str">
        <f>IF(ISBLANK(Perigon!P3346),"",Perigon!P3346)</f>
        <v/>
      </c>
      <c r="O3351" s="38" t="str">
        <f>IF($L3351="","",VLOOKUP($R3351,Tarife!$A$2:$R$599,13,FALSE))</f>
        <v/>
      </c>
      <c r="P3351" s="38" t="str">
        <f t="shared" si="52"/>
        <v/>
      </c>
      <c r="R3351" s="100" t="str">
        <f>Zusammenzug!$C$25&amp;"-"&amp;Zusammenzug!$A$7&amp;"-"&amp;Leistungen!L3351</f>
        <v>2024-0-</v>
      </c>
    </row>
    <row r="3352" spans="1:18" x14ac:dyDescent="0.2">
      <c r="A3352" s="95" t="str">
        <f>IF(ISBLANK(Perigon!E3347),"",Perigon!E3347)</f>
        <v/>
      </c>
      <c r="B3352" s="95" t="str">
        <f>IF(ISBLANK(Perigon!G3347),"",Perigon!G3347)</f>
        <v/>
      </c>
      <c r="C3352" s="96" t="str">
        <f>IF(ISBLANK(Perigon!I3347),"",Perigon!I3347)</f>
        <v/>
      </c>
      <c r="D3352" s="97" t="str">
        <f>IF(ISBLANK(Perigon!J3347),"",Perigon!J3347)</f>
        <v/>
      </c>
      <c r="E3352" s="64" t="str">
        <f>IF(ISBLANK(Perigon!K3347),"",Perigon!K3347)</f>
        <v/>
      </c>
      <c r="F3352" s="65"/>
      <c r="G3352" s="64"/>
      <c r="H3352" s="69" t="str">
        <f>IF(ISBLANK(Perigon!L3347),"",Perigon!L3347)</f>
        <v/>
      </c>
      <c r="I3352" s="69" t="str">
        <f>IF(ISBLANK(Perigon!M3347),"",Perigon!M3347)</f>
        <v/>
      </c>
      <c r="J3352" s="98" t="str">
        <f>IF(ISBLANK(Perigon!N3347),"",Perigon!N3347)</f>
        <v/>
      </c>
      <c r="K3352" s="99" t="str">
        <f>IF(ISBLANK(Perigon!J3347),"",Perigon!T3347)</f>
        <v/>
      </c>
      <c r="L3352" s="95" t="str">
        <f>IF(ISBLANK(Perigon!O3347),"",Perigon!O3347)</f>
        <v/>
      </c>
      <c r="M3352" s="95" t="str">
        <f>IF(ISBLANK(Perigon!R3347),"",Perigon!R3347)</f>
        <v/>
      </c>
      <c r="N3352" s="95" t="str">
        <f>IF(ISBLANK(Perigon!P3347),"",Perigon!P3347)</f>
        <v/>
      </c>
      <c r="O3352" s="38" t="str">
        <f>IF($L3352="","",VLOOKUP($R3352,Tarife!$A$2:$R$599,13,FALSE))</f>
        <v/>
      </c>
      <c r="P3352" s="38" t="str">
        <f t="shared" si="52"/>
        <v/>
      </c>
      <c r="R3352" s="100" t="str">
        <f>Zusammenzug!$C$25&amp;"-"&amp;Zusammenzug!$A$7&amp;"-"&amp;Leistungen!L3352</f>
        <v>2024-0-</v>
      </c>
    </row>
    <row r="3353" spans="1:18" x14ac:dyDescent="0.2">
      <c r="A3353" s="95" t="str">
        <f>IF(ISBLANK(Perigon!E3348),"",Perigon!E3348)</f>
        <v/>
      </c>
      <c r="B3353" s="95" t="str">
        <f>IF(ISBLANK(Perigon!G3348),"",Perigon!G3348)</f>
        <v/>
      </c>
      <c r="C3353" s="96" t="str">
        <f>IF(ISBLANK(Perigon!I3348),"",Perigon!I3348)</f>
        <v/>
      </c>
      <c r="D3353" s="97" t="str">
        <f>IF(ISBLANK(Perigon!J3348),"",Perigon!J3348)</f>
        <v/>
      </c>
      <c r="E3353" s="64" t="str">
        <f>IF(ISBLANK(Perigon!K3348),"",Perigon!K3348)</f>
        <v/>
      </c>
      <c r="F3353" s="65"/>
      <c r="G3353" s="64"/>
      <c r="H3353" s="69" t="str">
        <f>IF(ISBLANK(Perigon!L3348),"",Perigon!L3348)</f>
        <v/>
      </c>
      <c r="I3353" s="69" t="str">
        <f>IF(ISBLANK(Perigon!M3348),"",Perigon!M3348)</f>
        <v/>
      </c>
      <c r="J3353" s="98" t="str">
        <f>IF(ISBLANK(Perigon!N3348),"",Perigon!N3348)</f>
        <v/>
      </c>
      <c r="K3353" s="99" t="str">
        <f>IF(ISBLANK(Perigon!J3348),"",Perigon!T3348)</f>
        <v/>
      </c>
      <c r="L3353" s="95" t="str">
        <f>IF(ISBLANK(Perigon!O3348),"",Perigon!O3348)</f>
        <v/>
      </c>
      <c r="M3353" s="95" t="str">
        <f>IF(ISBLANK(Perigon!R3348),"",Perigon!R3348)</f>
        <v/>
      </c>
      <c r="N3353" s="95" t="str">
        <f>IF(ISBLANK(Perigon!P3348),"",Perigon!P3348)</f>
        <v/>
      </c>
      <c r="O3353" s="38" t="str">
        <f>IF($L3353="","",VLOOKUP($R3353,Tarife!$A$2:$R$599,13,FALSE))</f>
        <v/>
      </c>
      <c r="P3353" s="38" t="str">
        <f t="shared" si="52"/>
        <v/>
      </c>
      <c r="R3353" s="100" t="str">
        <f>Zusammenzug!$C$25&amp;"-"&amp;Zusammenzug!$A$7&amp;"-"&amp;Leistungen!L3353</f>
        <v>2024-0-</v>
      </c>
    </row>
    <row r="3354" spans="1:18" x14ac:dyDescent="0.2">
      <c r="A3354" s="95" t="str">
        <f>IF(ISBLANK(Perigon!E3349),"",Perigon!E3349)</f>
        <v/>
      </c>
      <c r="B3354" s="95" t="str">
        <f>IF(ISBLANK(Perigon!G3349),"",Perigon!G3349)</f>
        <v/>
      </c>
      <c r="C3354" s="96" t="str">
        <f>IF(ISBLANK(Perigon!I3349),"",Perigon!I3349)</f>
        <v/>
      </c>
      <c r="D3354" s="97" t="str">
        <f>IF(ISBLANK(Perigon!J3349),"",Perigon!J3349)</f>
        <v/>
      </c>
      <c r="E3354" s="64" t="str">
        <f>IF(ISBLANK(Perigon!K3349),"",Perigon!K3349)</f>
        <v/>
      </c>
      <c r="F3354" s="65"/>
      <c r="G3354" s="64"/>
      <c r="H3354" s="69" t="str">
        <f>IF(ISBLANK(Perigon!L3349),"",Perigon!L3349)</f>
        <v/>
      </c>
      <c r="I3354" s="69" t="str">
        <f>IF(ISBLANK(Perigon!M3349),"",Perigon!M3349)</f>
        <v/>
      </c>
      <c r="J3354" s="98" t="str">
        <f>IF(ISBLANK(Perigon!N3349),"",Perigon!N3349)</f>
        <v/>
      </c>
      <c r="K3354" s="99" t="str">
        <f>IF(ISBLANK(Perigon!J3349),"",Perigon!T3349)</f>
        <v/>
      </c>
      <c r="L3354" s="95" t="str">
        <f>IF(ISBLANK(Perigon!O3349),"",Perigon!O3349)</f>
        <v/>
      </c>
      <c r="M3354" s="95" t="str">
        <f>IF(ISBLANK(Perigon!R3349),"",Perigon!R3349)</f>
        <v/>
      </c>
      <c r="N3354" s="95" t="str">
        <f>IF(ISBLANK(Perigon!P3349),"",Perigon!P3349)</f>
        <v/>
      </c>
      <c r="O3354" s="38" t="str">
        <f>IF($L3354="","",VLOOKUP($R3354,Tarife!$A$2:$R$599,13,FALSE))</f>
        <v/>
      </c>
      <c r="P3354" s="38" t="str">
        <f t="shared" si="52"/>
        <v/>
      </c>
      <c r="R3354" s="100" t="str">
        <f>Zusammenzug!$C$25&amp;"-"&amp;Zusammenzug!$A$7&amp;"-"&amp;Leistungen!L3354</f>
        <v>2024-0-</v>
      </c>
    </row>
    <row r="3355" spans="1:18" x14ac:dyDescent="0.2">
      <c r="A3355" s="95" t="str">
        <f>IF(ISBLANK(Perigon!E3350),"",Perigon!E3350)</f>
        <v/>
      </c>
      <c r="B3355" s="95" t="str">
        <f>IF(ISBLANK(Perigon!G3350),"",Perigon!G3350)</f>
        <v/>
      </c>
      <c r="C3355" s="96" t="str">
        <f>IF(ISBLANK(Perigon!I3350),"",Perigon!I3350)</f>
        <v/>
      </c>
      <c r="D3355" s="97" t="str">
        <f>IF(ISBLANK(Perigon!J3350),"",Perigon!J3350)</f>
        <v/>
      </c>
      <c r="E3355" s="64" t="str">
        <f>IF(ISBLANK(Perigon!K3350),"",Perigon!K3350)</f>
        <v/>
      </c>
      <c r="F3355" s="65"/>
      <c r="G3355" s="64"/>
      <c r="H3355" s="69" t="str">
        <f>IF(ISBLANK(Perigon!L3350),"",Perigon!L3350)</f>
        <v/>
      </c>
      <c r="I3355" s="69" t="str">
        <f>IF(ISBLANK(Perigon!M3350),"",Perigon!M3350)</f>
        <v/>
      </c>
      <c r="J3355" s="98" t="str">
        <f>IF(ISBLANK(Perigon!N3350),"",Perigon!N3350)</f>
        <v/>
      </c>
      <c r="K3355" s="99" t="str">
        <f>IF(ISBLANK(Perigon!J3350),"",Perigon!T3350)</f>
        <v/>
      </c>
      <c r="L3355" s="95" t="str">
        <f>IF(ISBLANK(Perigon!O3350),"",Perigon!O3350)</f>
        <v/>
      </c>
      <c r="M3355" s="95" t="str">
        <f>IF(ISBLANK(Perigon!R3350),"",Perigon!R3350)</f>
        <v/>
      </c>
      <c r="N3355" s="95" t="str">
        <f>IF(ISBLANK(Perigon!P3350),"",Perigon!P3350)</f>
        <v/>
      </c>
      <c r="O3355" s="38" t="str">
        <f>IF($L3355="","",VLOOKUP($R3355,Tarife!$A$2:$R$599,13,FALSE))</f>
        <v/>
      </c>
      <c r="P3355" s="38" t="str">
        <f t="shared" si="52"/>
        <v/>
      </c>
      <c r="R3355" s="100" t="str">
        <f>Zusammenzug!$C$25&amp;"-"&amp;Zusammenzug!$A$7&amp;"-"&amp;Leistungen!L3355</f>
        <v>2024-0-</v>
      </c>
    </row>
    <row r="3356" spans="1:18" x14ac:dyDescent="0.2">
      <c r="A3356" s="95" t="str">
        <f>IF(ISBLANK(Perigon!E3351),"",Perigon!E3351)</f>
        <v/>
      </c>
      <c r="B3356" s="95" t="str">
        <f>IF(ISBLANK(Perigon!G3351),"",Perigon!G3351)</f>
        <v/>
      </c>
      <c r="C3356" s="96" t="str">
        <f>IF(ISBLANK(Perigon!I3351),"",Perigon!I3351)</f>
        <v/>
      </c>
      <c r="D3356" s="97" t="str">
        <f>IF(ISBLANK(Perigon!J3351),"",Perigon!J3351)</f>
        <v/>
      </c>
      <c r="E3356" s="64" t="str">
        <f>IF(ISBLANK(Perigon!K3351),"",Perigon!K3351)</f>
        <v/>
      </c>
      <c r="F3356" s="65"/>
      <c r="G3356" s="64"/>
      <c r="H3356" s="69" t="str">
        <f>IF(ISBLANK(Perigon!L3351),"",Perigon!L3351)</f>
        <v/>
      </c>
      <c r="I3356" s="69" t="str">
        <f>IF(ISBLANK(Perigon!M3351),"",Perigon!M3351)</f>
        <v/>
      </c>
      <c r="J3356" s="98" t="str">
        <f>IF(ISBLANK(Perigon!N3351),"",Perigon!N3351)</f>
        <v/>
      </c>
      <c r="K3356" s="99" t="str">
        <f>IF(ISBLANK(Perigon!J3351),"",Perigon!T3351)</f>
        <v/>
      </c>
      <c r="L3356" s="95" t="str">
        <f>IF(ISBLANK(Perigon!O3351),"",Perigon!O3351)</f>
        <v/>
      </c>
      <c r="M3356" s="95" t="str">
        <f>IF(ISBLANK(Perigon!R3351),"",Perigon!R3351)</f>
        <v/>
      </c>
      <c r="N3356" s="95" t="str">
        <f>IF(ISBLANK(Perigon!P3351),"",Perigon!P3351)</f>
        <v/>
      </c>
      <c r="O3356" s="38" t="str">
        <f>IF($L3356="","",VLOOKUP($R3356,Tarife!$A$2:$R$599,13,FALSE))</f>
        <v/>
      </c>
      <c r="P3356" s="38" t="str">
        <f t="shared" si="52"/>
        <v/>
      </c>
      <c r="R3356" s="100" t="str">
        <f>Zusammenzug!$C$25&amp;"-"&amp;Zusammenzug!$A$7&amp;"-"&amp;Leistungen!L3356</f>
        <v>2024-0-</v>
      </c>
    </row>
    <row r="3357" spans="1:18" x14ac:dyDescent="0.2">
      <c r="A3357" s="95" t="str">
        <f>IF(ISBLANK(Perigon!E3352),"",Perigon!E3352)</f>
        <v/>
      </c>
      <c r="B3357" s="95" t="str">
        <f>IF(ISBLANK(Perigon!G3352),"",Perigon!G3352)</f>
        <v/>
      </c>
      <c r="C3357" s="96" t="str">
        <f>IF(ISBLANK(Perigon!I3352),"",Perigon!I3352)</f>
        <v/>
      </c>
      <c r="D3357" s="97" t="str">
        <f>IF(ISBLANK(Perigon!J3352),"",Perigon!J3352)</f>
        <v/>
      </c>
      <c r="E3357" s="64" t="str">
        <f>IF(ISBLANK(Perigon!K3352),"",Perigon!K3352)</f>
        <v/>
      </c>
      <c r="F3357" s="65"/>
      <c r="G3357" s="64"/>
      <c r="H3357" s="69" t="str">
        <f>IF(ISBLANK(Perigon!L3352),"",Perigon!L3352)</f>
        <v/>
      </c>
      <c r="I3357" s="69" t="str">
        <f>IF(ISBLANK(Perigon!M3352),"",Perigon!M3352)</f>
        <v/>
      </c>
      <c r="J3357" s="98" t="str">
        <f>IF(ISBLANK(Perigon!N3352),"",Perigon!N3352)</f>
        <v/>
      </c>
      <c r="K3357" s="99" t="str">
        <f>IF(ISBLANK(Perigon!J3352),"",Perigon!T3352)</f>
        <v/>
      </c>
      <c r="L3357" s="95" t="str">
        <f>IF(ISBLANK(Perigon!O3352),"",Perigon!O3352)</f>
        <v/>
      </c>
      <c r="M3357" s="95" t="str">
        <f>IF(ISBLANK(Perigon!R3352),"",Perigon!R3352)</f>
        <v/>
      </c>
      <c r="N3357" s="95" t="str">
        <f>IF(ISBLANK(Perigon!P3352),"",Perigon!P3352)</f>
        <v/>
      </c>
      <c r="O3357" s="38" t="str">
        <f>IF($L3357="","",VLOOKUP($R3357,Tarife!$A$2:$R$599,13,FALSE))</f>
        <v/>
      </c>
      <c r="P3357" s="38" t="str">
        <f t="shared" si="52"/>
        <v/>
      </c>
      <c r="R3357" s="100" t="str">
        <f>Zusammenzug!$C$25&amp;"-"&amp;Zusammenzug!$A$7&amp;"-"&amp;Leistungen!L3357</f>
        <v>2024-0-</v>
      </c>
    </row>
    <row r="3358" spans="1:18" x14ac:dyDescent="0.2">
      <c r="A3358" s="95" t="str">
        <f>IF(ISBLANK(Perigon!E3353),"",Perigon!E3353)</f>
        <v/>
      </c>
      <c r="B3358" s="95" t="str">
        <f>IF(ISBLANK(Perigon!G3353),"",Perigon!G3353)</f>
        <v/>
      </c>
      <c r="C3358" s="96" t="str">
        <f>IF(ISBLANK(Perigon!I3353),"",Perigon!I3353)</f>
        <v/>
      </c>
      <c r="D3358" s="97" t="str">
        <f>IF(ISBLANK(Perigon!J3353),"",Perigon!J3353)</f>
        <v/>
      </c>
      <c r="E3358" s="64" t="str">
        <f>IF(ISBLANK(Perigon!K3353),"",Perigon!K3353)</f>
        <v/>
      </c>
      <c r="F3358" s="65"/>
      <c r="G3358" s="64"/>
      <c r="H3358" s="69" t="str">
        <f>IF(ISBLANK(Perigon!L3353),"",Perigon!L3353)</f>
        <v/>
      </c>
      <c r="I3358" s="69" t="str">
        <f>IF(ISBLANK(Perigon!M3353),"",Perigon!M3353)</f>
        <v/>
      </c>
      <c r="J3358" s="98" t="str">
        <f>IF(ISBLANK(Perigon!N3353),"",Perigon!N3353)</f>
        <v/>
      </c>
      <c r="K3358" s="99" t="str">
        <f>IF(ISBLANK(Perigon!J3353),"",Perigon!T3353)</f>
        <v/>
      </c>
      <c r="L3358" s="95" t="str">
        <f>IF(ISBLANK(Perigon!O3353),"",Perigon!O3353)</f>
        <v/>
      </c>
      <c r="M3358" s="95" t="str">
        <f>IF(ISBLANK(Perigon!R3353),"",Perigon!R3353)</f>
        <v/>
      </c>
      <c r="N3358" s="95" t="str">
        <f>IF(ISBLANK(Perigon!P3353),"",Perigon!P3353)</f>
        <v/>
      </c>
      <c r="O3358" s="38" t="str">
        <f>IF($L3358="","",VLOOKUP($R3358,Tarife!$A$2:$R$599,13,FALSE))</f>
        <v/>
      </c>
      <c r="P3358" s="38" t="str">
        <f t="shared" si="52"/>
        <v/>
      </c>
      <c r="R3358" s="100" t="str">
        <f>Zusammenzug!$C$25&amp;"-"&amp;Zusammenzug!$A$7&amp;"-"&amp;Leistungen!L3358</f>
        <v>2024-0-</v>
      </c>
    </row>
    <row r="3359" spans="1:18" x14ac:dyDescent="0.2">
      <c r="A3359" s="95" t="str">
        <f>IF(ISBLANK(Perigon!E3354),"",Perigon!E3354)</f>
        <v/>
      </c>
      <c r="B3359" s="95" t="str">
        <f>IF(ISBLANK(Perigon!G3354),"",Perigon!G3354)</f>
        <v/>
      </c>
      <c r="C3359" s="96" t="str">
        <f>IF(ISBLANK(Perigon!I3354),"",Perigon!I3354)</f>
        <v/>
      </c>
      <c r="D3359" s="97" t="str">
        <f>IF(ISBLANK(Perigon!J3354),"",Perigon!J3354)</f>
        <v/>
      </c>
      <c r="E3359" s="64" t="str">
        <f>IF(ISBLANK(Perigon!K3354),"",Perigon!K3354)</f>
        <v/>
      </c>
      <c r="F3359" s="65"/>
      <c r="G3359" s="64"/>
      <c r="H3359" s="69" t="str">
        <f>IF(ISBLANK(Perigon!L3354),"",Perigon!L3354)</f>
        <v/>
      </c>
      <c r="I3359" s="69" t="str">
        <f>IF(ISBLANK(Perigon!M3354),"",Perigon!M3354)</f>
        <v/>
      </c>
      <c r="J3359" s="98" t="str">
        <f>IF(ISBLANK(Perigon!N3354),"",Perigon!N3354)</f>
        <v/>
      </c>
      <c r="K3359" s="99" t="str">
        <f>IF(ISBLANK(Perigon!J3354),"",Perigon!T3354)</f>
        <v/>
      </c>
      <c r="L3359" s="95" t="str">
        <f>IF(ISBLANK(Perigon!O3354),"",Perigon!O3354)</f>
        <v/>
      </c>
      <c r="M3359" s="95" t="str">
        <f>IF(ISBLANK(Perigon!R3354),"",Perigon!R3354)</f>
        <v/>
      </c>
      <c r="N3359" s="95" t="str">
        <f>IF(ISBLANK(Perigon!P3354),"",Perigon!P3354)</f>
        <v/>
      </c>
      <c r="O3359" s="38" t="str">
        <f>IF($L3359="","",VLOOKUP($R3359,Tarife!$A$2:$R$599,13,FALSE))</f>
        <v/>
      </c>
      <c r="P3359" s="38" t="str">
        <f t="shared" si="52"/>
        <v/>
      </c>
      <c r="R3359" s="100" t="str">
        <f>Zusammenzug!$C$25&amp;"-"&amp;Zusammenzug!$A$7&amp;"-"&amp;Leistungen!L3359</f>
        <v>2024-0-</v>
      </c>
    </row>
    <row r="3360" spans="1:18" x14ac:dyDescent="0.2">
      <c r="A3360" s="95" t="str">
        <f>IF(ISBLANK(Perigon!E3355),"",Perigon!E3355)</f>
        <v/>
      </c>
      <c r="B3360" s="95" t="str">
        <f>IF(ISBLANK(Perigon!G3355),"",Perigon!G3355)</f>
        <v/>
      </c>
      <c r="C3360" s="96" t="str">
        <f>IF(ISBLANK(Perigon!I3355),"",Perigon!I3355)</f>
        <v/>
      </c>
      <c r="D3360" s="97" t="str">
        <f>IF(ISBLANK(Perigon!J3355),"",Perigon!J3355)</f>
        <v/>
      </c>
      <c r="E3360" s="64" t="str">
        <f>IF(ISBLANK(Perigon!K3355),"",Perigon!K3355)</f>
        <v/>
      </c>
      <c r="F3360" s="65"/>
      <c r="G3360" s="64"/>
      <c r="H3360" s="69" t="str">
        <f>IF(ISBLANK(Perigon!L3355),"",Perigon!L3355)</f>
        <v/>
      </c>
      <c r="I3360" s="69" t="str">
        <f>IF(ISBLANK(Perigon!M3355),"",Perigon!M3355)</f>
        <v/>
      </c>
      <c r="J3360" s="98" t="str">
        <f>IF(ISBLANK(Perigon!N3355),"",Perigon!N3355)</f>
        <v/>
      </c>
      <c r="K3360" s="99" t="str">
        <f>IF(ISBLANK(Perigon!J3355),"",Perigon!T3355)</f>
        <v/>
      </c>
      <c r="L3360" s="95" t="str">
        <f>IF(ISBLANK(Perigon!O3355),"",Perigon!O3355)</f>
        <v/>
      </c>
      <c r="M3360" s="95" t="str">
        <f>IF(ISBLANK(Perigon!R3355),"",Perigon!R3355)</f>
        <v/>
      </c>
      <c r="N3360" s="95" t="str">
        <f>IF(ISBLANK(Perigon!P3355),"",Perigon!P3355)</f>
        <v/>
      </c>
      <c r="O3360" s="38" t="str">
        <f>IF($L3360="","",VLOOKUP($R3360,Tarife!$A$2:$R$599,13,FALSE))</f>
        <v/>
      </c>
      <c r="P3360" s="38" t="str">
        <f t="shared" si="52"/>
        <v/>
      </c>
      <c r="R3360" s="100" t="str">
        <f>Zusammenzug!$C$25&amp;"-"&amp;Zusammenzug!$A$7&amp;"-"&amp;Leistungen!L3360</f>
        <v>2024-0-</v>
      </c>
    </row>
    <row r="3361" spans="1:18" x14ac:dyDescent="0.2">
      <c r="A3361" s="95" t="str">
        <f>IF(ISBLANK(Perigon!E3356),"",Perigon!E3356)</f>
        <v/>
      </c>
      <c r="B3361" s="95" t="str">
        <f>IF(ISBLANK(Perigon!G3356),"",Perigon!G3356)</f>
        <v/>
      </c>
      <c r="C3361" s="96" t="str">
        <f>IF(ISBLANK(Perigon!I3356),"",Perigon!I3356)</f>
        <v/>
      </c>
      <c r="D3361" s="97" t="str">
        <f>IF(ISBLANK(Perigon!J3356),"",Perigon!J3356)</f>
        <v/>
      </c>
      <c r="E3361" s="64" t="str">
        <f>IF(ISBLANK(Perigon!K3356),"",Perigon!K3356)</f>
        <v/>
      </c>
      <c r="F3361" s="65"/>
      <c r="G3361" s="64"/>
      <c r="H3361" s="69" t="str">
        <f>IF(ISBLANK(Perigon!L3356),"",Perigon!L3356)</f>
        <v/>
      </c>
      <c r="I3361" s="69" t="str">
        <f>IF(ISBLANK(Perigon!M3356),"",Perigon!M3356)</f>
        <v/>
      </c>
      <c r="J3361" s="98" t="str">
        <f>IF(ISBLANK(Perigon!N3356),"",Perigon!N3356)</f>
        <v/>
      </c>
      <c r="K3361" s="99" t="str">
        <f>IF(ISBLANK(Perigon!J3356),"",Perigon!T3356)</f>
        <v/>
      </c>
      <c r="L3361" s="95" t="str">
        <f>IF(ISBLANK(Perigon!O3356),"",Perigon!O3356)</f>
        <v/>
      </c>
      <c r="M3361" s="95" t="str">
        <f>IF(ISBLANK(Perigon!R3356),"",Perigon!R3356)</f>
        <v/>
      </c>
      <c r="N3361" s="95" t="str">
        <f>IF(ISBLANK(Perigon!P3356),"",Perigon!P3356)</f>
        <v/>
      </c>
      <c r="O3361" s="38" t="str">
        <f>IF($L3361="","",VLOOKUP($R3361,Tarife!$A$2:$R$599,13,FALSE))</f>
        <v/>
      </c>
      <c r="P3361" s="38" t="str">
        <f t="shared" si="52"/>
        <v/>
      </c>
      <c r="R3361" s="100" t="str">
        <f>Zusammenzug!$C$25&amp;"-"&amp;Zusammenzug!$A$7&amp;"-"&amp;Leistungen!L3361</f>
        <v>2024-0-</v>
      </c>
    </row>
    <row r="3362" spans="1:18" x14ac:dyDescent="0.2">
      <c r="A3362" s="95" t="str">
        <f>IF(ISBLANK(Perigon!E3357),"",Perigon!E3357)</f>
        <v/>
      </c>
      <c r="B3362" s="95" t="str">
        <f>IF(ISBLANK(Perigon!G3357),"",Perigon!G3357)</f>
        <v/>
      </c>
      <c r="C3362" s="96" t="str">
        <f>IF(ISBLANK(Perigon!I3357),"",Perigon!I3357)</f>
        <v/>
      </c>
      <c r="D3362" s="97" t="str">
        <f>IF(ISBLANK(Perigon!J3357),"",Perigon!J3357)</f>
        <v/>
      </c>
      <c r="E3362" s="64" t="str">
        <f>IF(ISBLANK(Perigon!K3357),"",Perigon!K3357)</f>
        <v/>
      </c>
      <c r="F3362" s="65"/>
      <c r="G3362" s="64"/>
      <c r="H3362" s="69" t="str">
        <f>IF(ISBLANK(Perigon!L3357),"",Perigon!L3357)</f>
        <v/>
      </c>
      <c r="I3362" s="69" t="str">
        <f>IF(ISBLANK(Perigon!M3357),"",Perigon!M3357)</f>
        <v/>
      </c>
      <c r="J3362" s="98" t="str">
        <f>IF(ISBLANK(Perigon!N3357),"",Perigon!N3357)</f>
        <v/>
      </c>
      <c r="K3362" s="99" t="str">
        <f>IF(ISBLANK(Perigon!J3357),"",Perigon!T3357)</f>
        <v/>
      </c>
      <c r="L3362" s="95" t="str">
        <f>IF(ISBLANK(Perigon!O3357),"",Perigon!O3357)</f>
        <v/>
      </c>
      <c r="M3362" s="95" t="str">
        <f>IF(ISBLANK(Perigon!R3357),"",Perigon!R3357)</f>
        <v/>
      </c>
      <c r="N3362" s="95" t="str">
        <f>IF(ISBLANK(Perigon!P3357),"",Perigon!P3357)</f>
        <v/>
      </c>
      <c r="O3362" s="38" t="str">
        <f>IF($L3362="","",VLOOKUP($R3362,Tarife!$A$2:$R$599,13,FALSE))</f>
        <v/>
      </c>
      <c r="P3362" s="38" t="str">
        <f t="shared" si="52"/>
        <v/>
      </c>
      <c r="R3362" s="100" t="str">
        <f>Zusammenzug!$C$25&amp;"-"&amp;Zusammenzug!$A$7&amp;"-"&amp;Leistungen!L3362</f>
        <v>2024-0-</v>
      </c>
    </row>
    <row r="3363" spans="1:18" x14ac:dyDescent="0.2">
      <c r="A3363" s="95" t="str">
        <f>IF(ISBLANK(Perigon!E3358),"",Perigon!E3358)</f>
        <v/>
      </c>
      <c r="B3363" s="95" t="str">
        <f>IF(ISBLANK(Perigon!G3358),"",Perigon!G3358)</f>
        <v/>
      </c>
      <c r="C3363" s="96" t="str">
        <f>IF(ISBLANK(Perigon!I3358),"",Perigon!I3358)</f>
        <v/>
      </c>
      <c r="D3363" s="97" t="str">
        <f>IF(ISBLANK(Perigon!J3358),"",Perigon!J3358)</f>
        <v/>
      </c>
      <c r="E3363" s="64" t="str">
        <f>IF(ISBLANK(Perigon!K3358),"",Perigon!K3358)</f>
        <v/>
      </c>
      <c r="F3363" s="65"/>
      <c r="G3363" s="64"/>
      <c r="H3363" s="69" t="str">
        <f>IF(ISBLANK(Perigon!L3358),"",Perigon!L3358)</f>
        <v/>
      </c>
      <c r="I3363" s="69" t="str">
        <f>IF(ISBLANK(Perigon!M3358),"",Perigon!M3358)</f>
        <v/>
      </c>
      <c r="J3363" s="98" t="str">
        <f>IF(ISBLANK(Perigon!N3358),"",Perigon!N3358)</f>
        <v/>
      </c>
      <c r="K3363" s="99" t="str">
        <f>IF(ISBLANK(Perigon!J3358),"",Perigon!T3358)</f>
        <v/>
      </c>
      <c r="L3363" s="95" t="str">
        <f>IF(ISBLANK(Perigon!O3358),"",Perigon!O3358)</f>
        <v/>
      </c>
      <c r="M3363" s="95" t="str">
        <f>IF(ISBLANK(Perigon!R3358),"",Perigon!R3358)</f>
        <v/>
      </c>
      <c r="N3363" s="95" t="str">
        <f>IF(ISBLANK(Perigon!P3358),"",Perigon!P3358)</f>
        <v/>
      </c>
      <c r="O3363" s="38" t="str">
        <f>IF($L3363="","",VLOOKUP($R3363,Tarife!$A$2:$R$599,13,FALSE))</f>
        <v/>
      </c>
      <c r="P3363" s="38" t="str">
        <f t="shared" si="52"/>
        <v/>
      </c>
      <c r="R3363" s="100" t="str">
        <f>Zusammenzug!$C$25&amp;"-"&amp;Zusammenzug!$A$7&amp;"-"&amp;Leistungen!L3363</f>
        <v>2024-0-</v>
      </c>
    </row>
    <row r="3364" spans="1:18" x14ac:dyDescent="0.2">
      <c r="A3364" s="95" t="str">
        <f>IF(ISBLANK(Perigon!E3359),"",Perigon!E3359)</f>
        <v/>
      </c>
      <c r="B3364" s="95" t="str">
        <f>IF(ISBLANK(Perigon!G3359),"",Perigon!G3359)</f>
        <v/>
      </c>
      <c r="C3364" s="96" t="str">
        <f>IF(ISBLANK(Perigon!I3359),"",Perigon!I3359)</f>
        <v/>
      </c>
      <c r="D3364" s="97" t="str">
        <f>IF(ISBLANK(Perigon!J3359),"",Perigon!J3359)</f>
        <v/>
      </c>
      <c r="E3364" s="64" t="str">
        <f>IF(ISBLANK(Perigon!K3359),"",Perigon!K3359)</f>
        <v/>
      </c>
      <c r="F3364" s="65"/>
      <c r="G3364" s="64"/>
      <c r="H3364" s="69" t="str">
        <f>IF(ISBLANK(Perigon!L3359),"",Perigon!L3359)</f>
        <v/>
      </c>
      <c r="I3364" s="69" t="str">
        <f>IF(ISBLANK(Perigon!M3359),"",Perigon!M3359)</f>
        <v/>
      </c>
      <c r="J3364" s="98" t="str">
        <f>IF(ISBLANK(Perigon!N3359),"",Perigon!N3359)</f>
        <v/>
      </c>
      <c r="K3364" s="99" t="str">
        <f>IF(ISBLANK(Perigon!J3359),"",Perigon!T3359)</f>
        <v/>
      </c>
      <c r="L3364" s="95" t="str">
        <f>IF(ISBLANK(Perigon!O3359),"",Perigon!O3359)</f>
        <v/>
      </c>
      <c r="M3364" s="95" t="str">
        <f>IF(ISBLANK(Perigon!R3359),"",Perigon!R3359)</f>
        <v/>
      </c>
      <c r="N3364" s="95" t="str">
        <f>IF(ISBLANK(Perigon!P3359),"",Perigon!P3359)</f>
        <v/>
      </c>
      <c r="O3364" s="38" t="str">
        <f>IF($L3364="","",VLOOKUP($R3364,Tarife!$A$2:$R$599,13,FALSE))</f>
        <v/>
      </c>
      <c r="P3364" s="38" t="str">
        <f t="shared" si="52"/>
        <v/>
      </c>
      <c r="R3364" s="100" t="str">
        <f>Zusammenzug!$C$25&amp;"-"&amp;Zusammenzug!$A$7&amp;"-"&amp;Leistungen!L3364</f>
        <v>2024-0-</v>
      </c>
    </row>
    <row r="3365" spans="1:18" x14ac:dyDescent="0.2">
      <c r="A3365" s="95" t="str">
        <f>IF(ISBLANK(Perigon!E3360),"",Perigon!E3360)</f>
        <v/>
      </c>
      <c r="B3365" s="95" t="str">
        <f>IF(ISBLANK(Perigon!G3360),"",Perigon!G3360)</f>
        <v/>
      </c>
      <c r="C3365" s="96" t="str">
        <f>IF(ISBLANK(Perigon!I3360),"",Perigon!I3360)</f>
        <v/>
      </c>
      <c r="D3365" s="97" t="str">
        <f>IF(ISBLANK(Perigon!J3360),"",Perigon!J3360)</f>
        <v/>
      </c>
      <c r="E3365" s="64" t="str">
        <f>IF(ISBLANK(Perigon!K3360),"",Perigon!K3360)</f>
        <v/>
      </c>
      <c r="F3365" s="65"/>
      <c r="G3365" s="64"/>
      <c r="H3365" s="69" t="str">
        <f>IF(ISBLANK(Perigon!L3360),"",Perigon!L3360)</f>
        <v/>
      </c>
      <c r="I3365" s="69" t="str">
        <f>IF(ISBLANK(Perigon!M3360),"",Perigon!M3360)</f>
        <v/>
      </c>
      <c r="J3365" s="98" t="str">
        <f>IF(ISBLANK(Perigon!N3360),"",Perigon!N3360)</f>
        <v/>
      </c>
      <c r="K3365" s="99" t="str">
        <f>IF(ISBLANK(Perigon!J3360),"",Perigon!T3360)</f>
        <v/>
      </c>
      <c r="L3365" s="95" t="str">
        <f>IF(ISBLANK(Perigon!O3360),"",Perigon!O3360)</f>
        <v/>
      </c>
      <c r="M3365" s="95" t="str">
        <f>IF(ISBLANK(Perigon!R3360),"",Perigon!R3360)</f>
        <v/>
      </c>
      <c r="N3365" s="95" t="str">
        <f>IF(ISBLANK(Perigon!P3360),"",Perigon!P3360)</f>
        <v/>
      </c>
      <c r="O3365" s="38" t="str">
        <f>IF($L3365="","",VLOOKUP($R3365,Tarife!$A$2:$R$599,13,FALSE))</f>
        <v/>
      </c>
      <c r="P3365" s="38" t="str">
        <f t="shared" si="52"/>
        <v/>
      </c>
      <c r="R3365" s="100" t="str">
        <f>Zusammenzug!$C$25&amp;"-"&amp;Zusammenzug!$A$7&amp;"-"&amp;Leistungen!L3365</f>
        <v>2024-0-</v>
      </c>
    </row>
    <row r="3366" spans="1:18" x14ac:dyDescent="0.2">
      <c r="A3366" s="95" t="str">
        <f>IF(ISBLANK(Perigon!E3361),"",Perigon!E3361)</f>
        <v/>
      </c>
      <c r="B3366" s="95" t="str">
        <f>IF(ISBLANK(Perigon!G3361),"",Perigon!G3361)</f>
        <v/>
      </c>
      <c r="C3366" s="96" t="str">
        <f>IF(ISBLANK(Perigon!I3361),"",Perigon!I3361)</f>
        <v/>
      </c>
      <c r="D3366" s="97" t="str">
        <f>IF(ISBLANK(Perigon!J3361),"",Perigon!J3361)</f>
        <v/>
      </c>
      <c r="E3366" s="64" t="str">
        <f>IF(ISBLANK(Perigon!K3361),"",Perigon!K3361)</f>
        <v/>
      </c>
      <c r="F3366" s="65"/>
      <c r="G3366" s="64"/>
      <c r="H3366" s="69" t="str">
        <f>IF(ISBLANK(Perigon!L3361),"",Perigon!L3361)</f>
        <v/>
      </c>
      <c r="I3366" s="69" t="str">
        <f>IF(ISBLANK(Perigon!M3361),"",Perigon!M3361)</f>
        <v/>
      </c>
      <c r="J3366" s="98" t="str">
        <f>IF(ISBLANK(Perigon!N3361),"",Perigon!N3361)</f>
        <v/>
      </c>
      <c r="K3366" s="99" t="str">
        <f>IF(ISBLANK(Perigon!J3361),"",Perigon!T3361)</f>
        <v/>
      </c>
      <c r="L3366" s="95" t="str">
        <f>IF(ISBLANK(Perigon!O3361),"",Perigon!O3361)</f>
        <v/>
      </c>
      <c r="M3366" s="95" t="str">
        <f>IF(ISBLANK(Perigon!R3361),"",Perigon!R3361)</f>
        <v/>
      </c>
      <c r="N3366" s="95" t="str">
        <f>IF(ISBLANK(Perigon!P3361),"",Perigon!P3361)</f>
        <v/>
      </c>
      <c r="O3366" s="38" t="str">
        <f>IF($L3366="","",VLOOKUP($R3366,Tarife!$A$2:$R$599,13,FALSE))</f>
        <v/>
      </c>
      <c r="P3366" s="38" t="str">
        <f t="shared" si="52"/>
        <v/>
      </c>
      <c r="R3366" s="100" t="str">
        <f>Zusammenzug!$C$25&amp;"-"&amp;Zusammenzug!$A$7&amp;"-"&amp;Leistungen!L3366</f>
        <v>2024-0-</v>
      </c>
    </row>
    <row r="3367" spans="1:18" x14ac:dyDescent="0.2">
      <c r="A3367" s="95" t="str">
        <f>IF(ISBLANK(Perigon!E3362),"",Perigon!E3362)</f>
        <v/>
      </c>
      <c r="B3367" s="95" t="str">
        <f>IF(ISBLANK(Perigon!G3362),"",Perigon!G3362)</f>
        <v/>
      </c>
      <c r="C3367" s="96" t="str">
        <f>IF(ISBLANK(Perigon!I3362),"",Perigon!I3362)</f>
        <v/>
      </c>
      <c r="D3367" s="97" t="str">
        <f>IF(ISBLANK(Perigon!J3362),"",Perigon!J3362)</f>
        <v/>
      </c>
      <c r="E3367" s="64" t="str">
        <f>IF(ISBLANK(Perigon!K3362),"",Perigon!K3362)</f>
        <v/>
      </c>
      <c r="F3367" s="65"/>
      <c r="G3367" s="64"/>
      <c r="H3367" s="69" t="str">
        <f>IF(ISBLANK(Perigon!L3362),"",Perigon!L3362)</f>
        <v/>
      </c>
      <c r="I3367" s="69" t="str">
        <f>IF(ISBLANK(Perigon!M3362),"",Perigon!M3362)</f>
        <v/>
      </c>
      <c r="J3367" s="98" t="str">
        <f>IF(ISBLANK(Perigon!N3362),"",Perigon!N3362)</f>
        <v/>
      </c>
      <c r="K3367" s="99" t="str">
        <f>IF(ISBLANK(Perigon!J3362),"",Perigon!T3362)</f>
        <v/>
      </c>
      <c r="L3367" s="95" t="str">
        <f>IF(ISBLANK(Perigon!O3362),"",Perigon!O3362)</f>
        <v/>
      </c>
      <c r="M3367" s="95" t="str">
        <f>IF(ISBLANK(Perigon!R3362),"",Perigon!R3362)</f>
        <v/>
      </c>
      <c r="N3367" s="95" t="str">
        <f>IF(ISBLANK(Perigon!P3362),"",Perigon!P3362)</f>
        <v/>
      </c>
      <c r="O3367" s="38" t="str">
        <f>IF($L3367="","",VLOOKUP($R3367,Tarife!$A$2:$R$599,13,FALSE))</f>
        <v/>
      </c>
      <c r="P3367" s="38" t="str">
        <f t="shared" si="52"/>
        <v/>
      </c>
      <c r="R3367" s="100" t="str">
        <f>Zusammenzug!$C$25&amp;"-"&amp;Zusammenzug!$A$7&amp;"-"&amp;Leistungen!L3367</f>
        <v>2024-0-</v>
      </c>
    </row>
    <row r="3368" spans="1:18" x14ac:dyDescent="0.2">
      <c r="A3368" s="95" t="str">
        <f>IF(ISBLANK(Perigon!E3363),"",Perigon!E3363)</f>
        <v/>
      </c>
      <c r="B3368" s="95" t="str">
        <f>IF(ISBLANK(Perigon!G3363),"",Perigon!G3363)</f>
        <v/>
      </c>
      <c r="C3368" s="96" t="str">
        <f>IF(ISBLANK(Perigon!I3363),"",Perigon!I3363)</f>
        <v/>
      </c>
      <c r="D3368" s="97" t="str">
        <f>IF(ISBLANK(Perigon!J3363),"",Perigon!J3363)</f>
        <v/>
      </c>
      <c r="E3368" s="64" t="str">
        <f>IF(ISBLANK(Perigon!K3363),"",Perigon!K3363)</f>
        <v/>
      </c>
      <c r="F3368" s="65"/>
      <c r="G3368" s="64"/>
      <c r="H3368" s="69" t="str">
        <f>IF(ISBLANK(Perigon!L3363),"",Perigon!L3363)</f>
        <v/>
      </c>
      <c r="I3368" s="69" t="str">
        <f>IF(ISBLANK(Perigon!M3363),"",Perigon!M3363)</f>
        <v/>
      </c>
      <c r="J3368" s="98" t="str">
        <f>IF(ISBLANK(Perigon!N3363),"",Perigon!N3363)</f>
        <v/>
      </c>
      <c r="K3368" s="99" t="str">
        <f>IF(ISBLANK(Perigon!J3363),"",Perigon!T3363)</f>
        <v/>
      </c>
      <c r="L3368" s="95" t="str">
        <f>IF(ISBLANK(Perigon!O3363),"",Perigon!O3363)</f>
        <v/>
      </c>
      <c r="M3368" s="95" t="str">
        <f>IF(ISBLANK(Perigon!R3363),"",Perigon!R3363)</f>
        <v/>
      </c>
      <c r="N3368" s="95" t="str">
        <f>IF(ISBLANK(Perigon!P3363),"",Perigon!P3363)</f>
        <v/>
      </c>
      <c r="O3368" s="38" t="str">
        <f>IF($L3368="","",VLOOKUP($R3368,Tarife!$A$2:$R$599,13,FALSE))</f>
        <v/>
      </c>
      <c r="P3368" s="38" t="str">
        <f t="shared" si="52"/>
        <v/>
      </c>
      <c r="R3368" s="100" t="str">
        <f>Zusammenzug!$C$25&amp;"-"&amp;Zusammenzug!$A$7&amp;"-"&amp;Leistungen!L3368</f>
        <v>2024-0-</v>
      </c>
    </row>
    <row r="3369" spans="1:18" x14ac:dyDescent="0.2">
      <c r="A3369" s="95" t="str">
        <f>IF(ISBLANK(Perigon!E3364),"",Perigon!E3364)</f>
        <v/>
      </c>
      <c r="B3369" s="95" t="str">
        <f>IF(ISBLANK(Perigon!G3364),"",Perigon!G3364)</f>
        <v/>
      </c>
      <c r="C3369" s="96" t="str">
        <f>IF(ISBLANK(Perigon!I3364),"",Perigon!I3364)</f>
        <v/>
      </c>
      <c r="D3369" s="97" t="str">
        <f>IF(ISBLANK(Perigon!J3364),"",Perigon!J3364)</f>
        <v/>
      </c>
      <c r="E3369" s="64" t="str">
        <f>IF(ISBLANK(Perigon!K3364),"",Perigon!K3364)</f>
        <v/>
      </c>
      <c r="F3369" s="65"/>
      <c r="G3369" s="64"/>
      <c r="H3369" s="69" t="str">
        <f>IF(ISBLANK(Perigon!L3364),"",Perigon!L3364)</f>
        <v/>
      </c>
      <c r="I3369" s="69" t="str">
        <f>IF(ISBLANK(Perigon!M3364),"",Perigon!M3364)</f>
        <v/>
      </c>
      <c r="J3369" s="98" t="str">
        <f>IF(ISBLANK(Perigon!N3364),"",Perigon!N3364)</f>
        <v/>
      </c>
      <c r="K3369" s="99" t="str">
        <f>IF(ISBLANK(Perigon!J3364),"",Perigon!T3364)</f>
        <v/>
      </c>
      <c r="L3369" s="95" t="str">
        <f>IF(ISBLANK(Perigon!O3364),"",Perigon!O3364)</f>
        <v/>
      </c>
      <c r="M3369" s="95" t="str">
        <f>IF(ISBLANK(Perigon!R3364),"",Perigon!R3364)</f>
        <v/>
      </c>
      <c r="N3369" s="95" t="str">
        <f>IF(ISBLANK(Perigon!P3364),"",Perigon!P3364)</f>
        <v/>
      </c>
      <c r="O3369" s="38" t="str">
        <f>IF($L3369="","",VLOOKUP($R3369,Tarife!$A$2:$R$599,13,FALSE))</f>
        <v/>
      </c>
      <c r="P3369" s="38" t="str">
        <f t="shared" si="52"/>
        <v/>
      </c>
      <c r="R3369" s="100" t="str">
        <f>Zusammenzug!$C$25&amp;"-"&amp;Zusammenzug!$A$7&amp;"-"&amp;Leistungen!L3369</f>
        <v>2024-0-</v>
      </c>
    </row>
    <row r="3370" spans="1:18" x14ac:dyDescent="0.2">
      <c r="A3370" s="95" t="str">
        <f>IF(ISBLANK(Perigon!E3365),"",Perigon!E3365)</f>
        <v/>
      </c>
      <c r="B3370" s="95" t="str">
        <f>IF(ISBLANK(Perigon!G3365),"",Perigon!G3365)</f>
        <v/>
      </c>
      <c r="C3370" s="96" t="str">
        <f>IF(ISBLANK(Perigon!I3365),"",Perigon!I3365)</f>
        <v/>
      </c>
      <c r="D3370" s="97" t="str">
        <f>IF(ISBLANK(Perigon!J3365),"",Perigon!J3365)</f>
        <v/>
      </c>
      <c r="E3370" s="64" t="str">
        <f>IF(ISBLANK(Perigon!K3365),"",Perigon!K3365)</f>
        <v/>
      </c>
      <c r="F3370" s="65"/>
      <c r="G3370" s="64"/>
      <c r="H3370" s="69" t="str">
        <f>IF(ISBLANK(Perigon!L3365),"",Perigon!L3365)</f>
        <v/>
      </c>
      <c r="I3370" s="69" t="str">
        <f>IF(ISBLANK(Perigon!M3365),"",Perigon!M3365)</f>
        <v/>
      </c>
      <c r="J3370" s="98" t="str">
        <f>IF(ISBLANK(Perigon!N3365),"",Perigon!N3365)</f>
        <v/>
      </c>
      <c r="K3370" s="99" t="str">
        <f>IF(ISBLANK(Perigon!J3365),"",Perigon!T3365)</f>
        <v/>
      </c>
      <c r="L3370" s="95" t="str">
        <f>IF(ISBLANK(Perigon!O3365),"",Perigon!O3365)</f>
        <v/>
      </c>
      <c r="M3370" s="95" t="str">
        <f>IF(ISBLANK(Perigon!R3365),"",Perigon!R3365)</f>
        <v/>
      </c>
      <c r="N3370" s="95" t="str">
        <f>IF(ISBLANK(Perigon!P3365),"",Perigon!P3365)</f>
        <v/>
      </c>
      <c r="O3370" s="38" t="str">
        <f>IF($L3370="","",VLOOKUP($R3370,Tarife!$A$2:$R$599,13,FALSE))</f>
        <v/>
      </c>
      <c r="P3370" s="38" t="str">
        <f t="shared" si="52"/>
        <v/>
      </c>
      <c r="R3370" s="100" t="str">
        <f>Zusammenzug!$C$25&amp;"-"&amp;Zusammenzug!$A$7&amp;"-"&amp;Leistungen!L3370</f>
        <v>2024-0-</v>
      </c>
    </row>
    <row r="3371" spans="1:18" x14ac:dyDescent="0.2">
      <c r="A3371" s="95" t="str">
        <f>IF(ISBLANK(Perigon!E3366),"",Perigon!E3366)</f>
        <v/>
      </c>
      <c r="B3371" s="95" t="str">
        <f>IF(ISBLANK(Perigon!G3366),"",Perigon!G3366)</f>
        <v/>
      </c>
      <c r="C3371" s="96" t="str">
        <f>IF(ISBLANK(Perigon!I3366),"",Perigon!I3366)</f>
        <v/>
      </c>
      <c r="D3371" s="97" t="str">
        <f>IF(ISBLANK(Perigon!J3366),"",Perigon!J3366)</f>
        <v/>
      </c>
      <c r="E3371" s="64" t="str">
        <f>IF(ISBLANK(Perigon!K3366),"",Perigon!K3366)</f>
        <v/>
      </c>
      <c r="F3371" s="65"/>
      <c r="G3371" s="64"/>
      <c r="H3371" s="69" t="str">
        <f>IF(ISBLANK(Perigon!L3366),"",Perigon!L3366)</f>
        <v/>
      </c>
      <c r="I3371" s="69" t="str">
        <f>IF(ISBLANK(Perigon!M3366),"",Perigon!M3366)</f>
        <v/>
      </c>
      <c r="J3371" s="98" t="str">
        <f>IF(ISBLANK(Perigon!N3366),"",Perigon!N3366)</f>
        <v/>
      </c>
      <c r="K3371" s="99" t="str">
        <f>IF(ISBLANK(Perigon!J3366),"",Perigon!T3366)</f>
        <v/>
      </c>
      <c r="L3371" s="95" t="str">
        <f>IF(ISBLANK(Perigon!O3366),"",Perigon!O3366)</f>
        <v/>
      </c>
      <c r="M3371" s="95" t="str">
        <f>IF(ISBLANK(Perigon!R3366),"",Perigon!R3366)</f>
        <v/>
      </c>
      <c r="N3371" s="95" t="str">
        <f>IF(ISBLANK(Perigon!P3366),"",Perigon!P3366)</f>
        <v/>
      </c>
      <c r="O3371" s="38" t="str">
        <f>IF($L3371="","",VLOOKUP($R3371,Tarife!$A$2:$R$599,13,FALSE))</f>
        <v/>
      </c>
      <c r="P3371" s="38" t="str">
        <f t="shared" si="52"/>
        <v/>
      </c>
      <c r="R3371" s="100" t="str">
        <f>Zusammenzug!$C$25&amp;"-"&amp;Zusammenzug!$A$7&amp;"-"&amp;Leistungen!L3371</f>
        <v>2024-0-</v>
      </c>
    </row>
    <row r="3372" spans="1:18" x14ac:dyDescent="0.2">
      <c r="A3372" s="95" t="str">
        <f>IF(ISBLANK(Perigon!E3367),"",Perigon!E3367)</f>
        <v/>
      </c>
      <c r="B3372" s="95" t="str">
        <f>IF(ISBLANK(Perigon!G3367),"",Perigon!G3367)</f>
        <v/>
      </c>
      <c r="C3372" s="96" t="str">
        <f>IF(ISBLANK(Perigon!I3367),"",Perigon!I3367)</f>
        <v/>
      </c>
      <c r="D3372" s="97" t="str">
        <f>IF(ISBLANK(Perigon!J3367),"",Perigon!J3367)</f>
        <v/>
      </c>
      <c r="E3372" s="64" t="str">
        <f>IF(ISBLANK(Perigon!K3367),"",Perigon!K3367)</f>
        <v/>
      </c>
      <c r="F3372" s="65"/>
      <c r="G3372" s="64"/>
      <c r="H3372" s="69" t="str">
        <f>IF(ISBLANK(Perigon!L3367),"",Perigon!L3367)</f>
        <v/>
      </c>
      <c r="I3372" s="69" t="str">
        <f>IF(ISBLANK(Perigon!M3367),"",Perigon!M3367)</f>
        <v/>
      </c>
      <c r="J3372" s="98" t="str">
        <f>IF(ISBLANK(Perigon!N3367),"",Perigon!N3367)</f>
        <v/>
      </c>
      <c r="K3372" s="99" t="str">
        <f>IF(ISBLANK(Perigon!J3367),"",Perigon!T3367)</f>
        <v/>
      </c>
      <c r="L3372" s="95" t="str">
        <f>IF(ISBLANK(Perigon!O3367),"",Perigon!O3367)</f>
        <v/>
      </c>
      <c r="M3372" s="95" t="str">
        <f>IF(ISBLANK(Perigon!R3367),"",Perigon!R3367)</f>
        <v/>
      </c>
      <c r="N3372" s="95" t="str">
        <f>IF(ISBLANK(Perigon!P3367),"",Perigon!P3367)</f>
        <v/>
      </c>
      <c r="O3372" s="38" t="str">
        <f>IF($L3372="","",VLOOKUP($R3372,Tarife!$A$2:$R$599,13,FALSE))</f>
        <v/>
      </c>
      <c r="P3372" s="38" t="str">
        <f t="shared" si="52"/>
        <v/>
      </c>
      <c r="R3372" s="100" t="str">
        <f>Zusammenzug!$C$25&amp;"-"&amp;Zusammenzug!$A$7&amp;"-"&amp;Leistungen!L3372</f>
        <v>2024-0-</v>
      </c>
    </row>
    <row r="3373" spans="1:18" x14ac:dyDescent="0.2">
      <c r="A3373" s="95" t="str">
        <f>IF(ISBLANK(Perigon!E3368),"",Perigon!E3368)</f>
        <v/>
      </c>
      <c r="B3373" s="95" t="str">
        <f>IF(ISBLANK(Perigon!G3368),"",Perigon!G3368)</f>
        <v/>
      </c>
      <c r="C3373" s="96" t="str">
        <f>IF(ISBLANK(Perigon!I3368),"",Perigon!I3368)</f>
        <v/>
      </c>
      <c r="D3373" s="97" t="str">
        <f>IF(ISBLANK(Perigon!J3368),"",Perigon!J3368)</f>
        <v/>
      </c>
      <c r="E3373" s="64" t="str">
        <f>IF(ISBLANK(Perigon!K3368),"",Perigon!K3368)</f>
        <v/>
      </c>
      <c r="F3373" s="65"/>
      <c r="G3373" s="64"/>
      <c r="H3373" s="69" t="str">
        <f>IF(ISBLANK(Perigon!L3368),"",Perigon!L3368)</f>
        <v/>
      </c>
      <c r="I3373" s="69" t="str">
        <f>IF(ISBLANK(Perigon!M3368),"",Perigon!M3368)</f>
        <v/>
      </c>
      <c r="J3373" s="98" t="str">
        <f>IF(ISBLANK(Perigon!N3368),"",Perigon!N3368)</f>
        <v/>
      </c>
      <c r="K3373" s="99" t="str">
        <f>IF(ISBLANK(Perigon!J3368),"",Perigon!T3368)</f>
        <v/>
      </c>
      <c r="L3373" s="95" t="str">
        <f>IF(ISBLANK(Perigon!O3368),"",Perigon!O3368)</f>
        <v/>
      </c>
      <c r="M3373" s="95" t="str">
        <f>IF(ISBLANK(Perigon!R3368),"",Perigon!R3368)</f>
        <v/>
      </c>
      <c r="N3373" s="95" t="str">
        <f>IF(ISBLANK(Perigon!P3368),"",Perigon!P3368)</f>
        <v/>
      </c>
      <c r="O3373" s="38" t="str">
        <f>IF($L3373="","",VLOOKUP($R3373,Tarife!$A$2:$R$599,13,FALSE))</f>
        <v/>
      </c>
      <c r="P3373" s="38" t="str">
        <f t="shared" si="52"/>
        <v/>
      </c>
      <c r="R3373" s="100" t="str">
        <f>Zusammenzug!$C$25&amp;"-"&amp;Zusammenzug!$A$7&amp;"-"&amp;Leistungen!L3373</f>
        <v>2024-0-</v>
      </c>
    </row>
    <row r="3374" spans="1:18" x14ac:dyDescent="0.2">
      <c r="A3374" s="95" t="str">
        <f>IF(ISBLANK(Perigon!E3369),"",Perigon!E3369)</f>
        <v/>
      </c>
      <c r="B3374" s="95" t="str">
        <f>IF(ISBLANK(Perigon!G3369),"",Perigon!G3369)</f>
        <v/>
      </c>
      <c r="C3374" s="96" t="str">
        <f>IF(ISBLANK(Perigon!I3369),"",Perigon!I3369)</f>
        <v/>
      </c>
      <c r="D3374" s="97" t="str">
        <f>IF(ISBLANK(Perigon!J3369),"",Perigon!J3369)</f>
        <v/>
      </c>
      <c r="E3374" s="64" t="str">
        <f>IF(ISBLANK(Perigon!K3369),"",Perigon!K3369)</f>
        <v/>
      </c>
      <c r="F3374" s="65"/>
      <c r="G3374" s="64"/>
      <c r="H3374" s="69" t="str">
        <f>IF(ISBLANK(Perigon!L3369),"",Perigon!L3369)</f>
        <v/>
      </c>
      <c r="I3374" s="69" t="str">
        <f>IF(ISBLANK(Perigon!M3369),"",Perigon!M3369)</f>
        <v/>
      </c>
      <c r="J3374" s="98" t="str">
        <f>IF(ISBLANK(Perigon!N3369),"",Perigon!N3369)</f>
        <v/>
      </c>
      <c r="K3374" s="99" t="str">
        <f>IF(ISBLANK(Perigon!J3369),"",Perigon!T3369)</f>
        <v/>
      </c>
      <c r="L3374" s="95" t="str">
        <f>IF(ISBLANK(Perigon!O3369),"",Perigon!O3369)</f>
        <v/>
      </c>
      <c r="M3374" s="95" t="str">
        <f>IF(ISBLANK(Perigon!R3369),"",Perigon!R3369)</f>
        <v/>
      </c>
      <c r="N3374" s="95" t="str">
        <f>IF(ISBLANK(Perigon!P3369),"",Perigon!P3369)</f>
        <v/>
      </c>
      <c r="O3374" s="38" t="str">
        <f>IF($L3374="","",VLOOKUP($R3374,Tarife!$A$2:$R$599,13,FALSE))</f>
        <v/>
      </c>
      <c r="P3374" s="38" t="str">
        <f t="shared" si="52"/>
        <v/>
      </c>
      <c r="R3374" s="100" t="str">
        <f>Zusammenzug!$C$25&amp;"-"&amp;Zusammenzug!$A$7&amp;"-"&amp;Leistungen!L3374</f>
        <v>2024-0-</v>
      </c>
    </row>
    <row r="3375" spans="1:18" x14ac:dyDescent="0.2">
      <c r="A3375" s="95" t="str">
        <f>IF(ISBLANK(Perigon!E3370),"",Perigon!E3370)</f>
        <v/>
      </c>
      <c r="B3375" s="95" t="str">
        <f>IF(ISBLANK(Perigon!G3370),"",Perigon!G3370)</f>
        <v/>
      </c>
      <c r="C3375" s="96" t="str">
        <f>IF(ISBLANK(Perigon!I3370),"",Perigon!I3370)</f>
        <v/>
      </c>
      <c r="D3375" s="97" t="str">
        <f>IF(ISBLANK(Perigon!J3370),"",Perigon!J3370)</f>
        <v/>
      </c>
      <c r="E3375" s="64" t="str">
        <f>IF(ISBLANK(Perigon!K3370),"",Perigon!K3370)</f>
        <v/>
      </c>
      <c r="F3375" s="65"/>
      <c r="G3375" s="64"/>
      <c r="H3375" s="69" t="str">
        <f>IF(ISBLANK(Perigon!L3370),"",Perigon!L3370)</f>
        <v/>
      </c>
      <c r="I3375" s="69" t="str">
        <f>IF(ISBLANK(Perigon!M3370),"",Perigon!M3370)</f>
        <v/>
      </c>
      <c r="J3375" s="98" t="str">
        <f>IF(ISBLANK(Perigon!N3370),"",Perigon!N3370)</f>
        <v/>
      </c>
      <c r="K3375" s="99" t="str">
        <f>IF(ISBLANK(Perigon!J3370),"",Perigon!T3370)</f>
        <v/>
      </c>
      <c r="L3375" s="95" t="str">
        <f>IF(ISBLANK(Perigon!O3370),"",Perigon!O3370)</f>
        <v/>
      </c>
      <c r="M3375" s="95" t="str">
        <f>IF(ISBLANK(Perigon!R3370),"",Perigon!R3370)</f>
        <v/>
      </c>
      <c r="N3375" s="95" t="str">
        <f>IF(ISBLANK(Perigon!P3370),"",Perigon!P3370)</f>
        <v/>
      </c>
      <c r="O3375" s="38" t="str">
        <f>IF($L3375="","",VLOOKUP($R3375,Tarife!$A$2:$R$599,13,FALSE))</f>
        <v/>
      </c>
      <c r="P3375" s="38" t="str">
        <f t="shared" si="52"/>
        <v/>
      </c>
      <c r="R3375" s="100" t="str">
        <f>Zusammenzug!$C$25&amp;"-"&amp;Zusammenzug!$A$7&amp;"-"&amp;Leistungen!L3375</f>
        <v>2024-0-</v>
      </c>
    </row>
    <row r="3376" spans="1:18" x14ac:dyDescent="0.2">
      <c r="A3376" s="95" t="str">
        <f>IF(ISBLANK(Perigon!E3371),"",Perigon!E3371)</f>
        <v/>
      </c>
      <c r="B3376" s="95" t="str">
        <f>IF(ISBLANK(Perigon!G3371),"",Perigon!G3371)</f>
        <v/>
      </c>
      <c r="C3376" s="96" t="str">
        <f>IF(ISBLANK(Perigon!I3371),"",Perigon!I3371)</f>
        <v/>
      </c>
      <c r="D3376" s="97" t="str">
        <f>IF(ISBLANK(Perigon!J3371),"",Perigon!J3371)</f>
        <v/>
      </c>
      <c r="E3376" s="64" t="str">
        <f>IF(ISBLANK(Perigon!K3371),"",Perigon!K3371)</f>
        <v/>
      </c>
      <c r="F3376" s="65"/>
      <c r="G3376" s="64"/>
      <c r="H3376" s="69" t="str">
        <f>IF(ISBLANK(Perigon!L3371),"",Perigon!L3371)</f>
        <v/>
      </c>
      <c r="I3376" s="69" t="str">
        <f>IF(ISBLANK(Perigon!M3371),"",Perigon!M3371)</f>
        <v/>
      </c>
      <c r="J3376" s="98" t="str">
        <f>IF(ISBLANK(Perigon!N3371),"",Perigon!N3371)</f>
        <v/>
      </c>
      <c r="K3376" s="99" t="str">
        <f>IF(ISBLANK(Perigon!J3371),"",Perigon!T3371)</f>
        <v/>
      </c>
      <c r="L3376" s="95" t="str">
        <f>IF(ISBLANK(Perigon!O3371),"",Perigon!O3371)</f>
        <v/>
      </c>
      <c r="M3376" s="95" t="str">
        <f>IF(ISBLANK(Perigon!R3371),"",Perigon!R3371)</f>
        <v/>
      </c>
      <c r="N3376" s="95" t="str">
        <f>IF(ISBLANK(Perigon!P3371),"",Perigon!P3371)</f>
        <v/>
      </c>
      <c r="O3376" s="38" t="str">
        <f>IF($L3376="","",VLOOKUP($R3376,Tarife!$A$2:$R$599,13,FALSE))</f>
        <v/>
      </c>
      <c r="P3376" s="38" t="str">
        <f t="shared" si="52"/>
        <v/>
      </c>
      <c r="R3376" s="100" t="str">
        <f>Zusammenzug!$C$25&amp;"-"&amp;Zusammenzug!$A$7&amp;"-"&amp;Leistungen!L3376</f>
        <v>2024-0-</v>
      </c>
    </row>
    <row r="3377" spans="1:18" x14ac:dyDescent="0.2">
      <c r="A3377" s="95" t="str">
        <f>IF(ISBLANK(Perigon!E3372),"",Perigon!E3372)</f>
        <v/>
      </c>
      <c r="B3377" s="95" t="str">
        <f>IF(ISBLANK(Perigon!G3372),"",Perigon!G3372)</f>
        <v/>
      </c>
      <c r="C3377" s="96" t="str">
        <f>IF(ISBLANK(Perigon!I3372),"",Perigon!I3372)</f>
        <v/>
      </c>
      <c r="D3377" s="97" t="str">
        <f>IF(ISBLANK(Perigon!J3372),"",Perigon!J3372)</f>
        <v/>
      </c>
      <c r="E3377" s="64" t="str">
        <f>IF(ISBLANK(Perigon!K3372),"",Perigon!K3372)</f>
        <v/>
      </c>
      <c r="F3377" s="65"/>
      <c r="G3377" s="64"/>
      <c r="H3377" s="69" t="str">
        <f>IF(ISBLANK(Perigon!L3372),"",Perigon!L3372)</f>
        <v/>
      </c>
      <c r="I3377" s="69" t="str">
        <f>IF(ISBLANK(Perigon!M3372),"",Perigon!M3372)</f>
        <v/>
      </c>
      <c r="J3377" s="98" t="str">
        <f>IF(ISBLANK(Perigon!N3372),"",Perigon!N3372)</f>
        <v/>
      </c>
      <c r="K3377" s="99" t="str">
        <f>IF(ISBLANK(Perigon!J3372),"",Perigon!T3372)</f>
        <v/>
      </c>
      <c r="L3377" s="95" t="str">
        <f>IF(ISBLANK(Perigon!O3372),"",Perigon!O3372)</f>
        <v/>
      </c>
      <c r="M3377" s="95" t="str">
        <f>IF(ISBLANK(Perigon!R3372),"",Perigon!R3372)</f>
        <v/>
      </c>
      <c r="N3377" s="95" t="str">
        <f>IF(ISBLANK(Perigon!P3372),"",Perigon!P3372)</f>
        <v/>
      </c>
      <c r="O3377" s="38" t="str">
        <f>IF($L3377="","",VLOOKUP($R3377,Tarife!$A$2:$R$599,13,FALSE))</f>
        <v/>
      </c>
      <c r="P3377" s="38" t="str">
        <f t="shared" si="52"/>
        <v/>
      </c>
      <c r="R3377" s="100" t="str">
        <f>Zusammenzug!$C$25&amp;"-"&amp;Zusammenzug!$A$7&amp;"-"&amp;Leistungen!L3377</f>
        <v>2024-0-</v>
      </c>
    </row>
    <row r="3378" spans="1:18" x14ac:dyDescent="0.2">
      <c r="A3378" s="95" t="str">
        <f>IF(ISBLANK(Perigon!E3373),"",Perigon!E3373)</f>
        <v/>
      </c>
      <c r="B3378" s="95" t="str">
        <f>IF(ISBLANK(Perigon!G3373),"",Perigon!G3373)</f>
        <v/>
      </c>
      <c r="C3378" s="96" t="str">
        <f>IF(ISBLANK(Perigon!I3373),"",Perigon!I3373)</f>
        <v/>
      </c>
      <c r="D3378" s="97" t="str">
        <f>IF(ISBLANK(Perigon!J3373),"",Perigon!J3373)</f>
        <v/>
      </c>
      <c r="E3378" s="64" t="str">
        <f>IF(ISBLANK(Perigon!K3373),"",Perigon!K3373)</f>
        <v/>
      </c>
      <c r="F3378" s="65"/>
      <c r="G3378" s="64"/>
      <c r="H3378" s="69" t="str">
        <f>IF(ISBLANK(Perigon!L3373),"",Perigon!L3373)</f>
        <v/>
      </c>
      <c r="I3378" s="69" t="str">
        <f>IF(ISBLANK(Perigon!M3373),"",Perigon!M3373)</f>
        <v/>
      </c>
      <c r="J3378" s="98" t="str">
        <f>IF(ISBLANK(Perigon!N3373),"",Perigon!N3373)</f>
        <v/>
      </c>
      <c r="K3378" s="99" t="str">
        <f>IF(ISBLANK(Perigon!J3373),"",Perigon!T3373)</f>
        <v/>
      </c>
      <c r="L3378" s="95" t="str">
        <f>IF(ISBLANK(Perigon!O3373),"",Perigon!O3373)</f>
        <v/>
      </c>
      <c r="M3378" s="95" t="str">
        <f>IF(ISBLANK(Perigon!R3373),"",Perigon!R3373)</f>
        <v/>
      </c>
      <c r="N3378" s="95" t="str">
        <f>IF(ISBLANK(Perigon!P3373),"",Perigon!P3373)</f>
        <v/>
      </c>
      <c r="O3378" s="38" t="str">
        <f>IF($L3378="","",VLOOKUP($R3378,Tarife!$A$2:$R$599,13,FALSE))</f>
        <v/>
      </c>
      <c r="P3378" s="38" t="str">
        <f t="shared" si="52"/>
        <v/>
      </c>
      <c r="R3378" s="100" t="str">
        <f>Zusammenzug!$C$25&amp;"-"&amp;Zusammenzug!$A$7&amp;"-"&amp;Leistungen!L3378</f>
        <v>2024-0-</v>
      </c>
    </row>
    <row r="3379" spans="1:18" x14ac:dyDescent="0.2">
      <c r="A3379" s="95" t="str">
        <f>IF(ISBLANK(Perigon!E3374),"",Perigon!E3374)</f>
        <v/>
      </c>
      <c r="B3379" s="95" t="str">
        <f>IF(ISBLANK(Perigon!G3374),"",Perigon!G3374)</f>
        <v/>
      </c>
      <c r="C3379" s="96" t="str">
        <f>IF(ISBLANK(Perigon!I3374),"",Perigon!I3374)</f>
        <v/>
      </c>
      <c r="D3379" s="97" t="str">
        <f>IF(ISBLANK(Perigon!J3374),"",Perigon!J3374)</f>
        <v/>
      </c>
      <c r="E3379" s="64" t="str">
        <f>IF(ISBLANK(Perigon!K3374),"",Perigon!K3374)</f>
        <v/>
      </c>
      <c r="F3379" s="65"/>
      <c r="G3379" s="64"/>
      <c r="H3379" s="69" t="str">
        <f>IF(ISBLANK(Perigon!L3374),"",Perigon!L3374)</f>
        <v/>
      </c>
      <c r="I3379" s="69" t="str">
        <f>IF(ISBLANK(Perigon!M3374),"",Perigon!M3374)</f>
        <v/>
      </c>
      <c r="J3379" s="98" t="str">
        <f>IF(ISBLANK(Perigon!N3374),"",Perigon!N3374)</f>
        <v/>
      </c>
      <c r="K3379" s="99" t="str">
        <f>IF(ISBLANK(Perigon!J3374),"",Perigon!T3374)</f>
        <v/>
      </c>
      <c r="L3379" s="95" t="str">
        <f>IF(ISBLANK(Perigon!O3374),"",Perigon!O3374)</f>
        <v/>
      </c>
      <c r="M3379" s="95" t="str">
        <f>IF(ISBLANK(Perigon!R3374),"",Perigon!R3374)</f>
        <v/>
      </c>
      <c r="N3379" s="95" t="str">
        <f>IF(ISBLANK(Perigon!P3374),"",Perigon!P3374)</f>
        <v/>
      </c>
      <c r="O3379" s="38" t="str">
        <f>IF($L3379="","",VLOOKUP($R3379,Tarife!$A$2:$R$599,13,FALSE))</f>
        <v/>
      </c>
      <c r="P3379" s="38" t="str">
        <f t="shared" si="52"/>
        <v/>
      </c>
      <c r="R3379" s="100" t="str">
        <f>Zusammenzug!$C$25&amp;"-"&amp;Zusammenzug!$A$7&amp;"-"&amp;Leistungen!L3379</f>
        <v>2024-0-</v>
      </c>
    </row>
    <row r="3380" spans="1:18" x14ac:dyDescent="0.2">
      <c r="A3380" s="95" t="str">
        <f>IF(ISBLANK(Perigon!E3375),"",Perigon!E3375)</f>
        <v/>
      </c>
      <c r="B3380" s="95" t="str">
        <f>IF(ISBLANK(Perigon!G3375),"",Perigon!G3375)</f>
        <v/>
      </c>
      <c r="C3380" s="96" t="str">
        <f>IF(ISBLANK(Perigon!I3375),"",Perigon!I3375)</f>
        <v/>
      </c>
      <c r="D3380" s="97" t="str">
        <f>IF(ISBLANK(Perigon!J3375),"",Perigon!J3375)</f>
        <v/>
      </c>
      <c r="E3380" s="64" t="str">
        <f>IF(ISBLANK(Perigon!K3375),"",Perigon!K3375)</f>
        <v/>
      </c>
      <c r="F3380" s="65"/>
      <c r="G3380" s="64"/>
      <c r="H3380" s="69" t="str">
        <f>IF(ISBLANK(Perigon!L3375),"",Perigon!L3375)</f>
        <v/>
      </c>
      <c r="I3380" s="69" t="str">
        <f>IF(ISBLANK(Perigon!M3375),"",Perigon!M3375)</f>
        <v/>
      </c>
      <c r="J3380" s="98" t="str">
        <f>IF(ISBLANK(Perigon!N3375),"",Perigon!N3375)</f>
        <v/>
      </c>
      <c r="K3380" s="99" t="str">
        <f>IF(ISBLANK(Perigon!J3375),"",Perigon!T3375)</f>
        <v/>
      </c>
      <c r="L3380" s="95" t="str">
        <f>IF(ISBLANK(Perigon!O3375),"",Perigon!O3375)</f>
        <v/>
      </c>
      <c r="M3380" s="95" t="str">
        <f>IF(ISBLANK(Perigon!R3375),"",Perigon!R3375)</f>
        <v/>
      </c>
      <c r="N3380" s="95" t="str">
        <f>IF(ISBLANK(Perigon!P3375),"",Perigon!P3375)</f>
        <v/>
      </c>
      <c r="O3380" s="38" t="str">
        <f>IF($L3380="","",VLOOKUP($R3380,Tarife!$A$2:$R$599,13,FALSE))</f>
        <v/>
      </c>
      <c r="P3380" s="38" t="str">
        <f t="shared" si="52"/>
        <v/>
      </c>
      <c r="R3380" s="100" t="str">
        <f>Zusammenzug!$C$25&amp;"-"&amp;Zusammenzug!$A$7&amp;"-"&amp;Leistungen!L3380</f>
        <v>2024-0-</v>
      </c>
    </row>
    <row r="3381" spans="1:18" x14ac:dyDescent="0.2">
      <c r="A3381" s="95" t="str">
        <f>IF(ISBLANK(Perigon!E3376),"",Perigon!E3376)</f>
        <v/>
      </c>
      <c r="B3381" s="95" t="str">
        <f>IF(ISBLANK(Perigon!G3376),"",Perigon!G3376)</f>
        <v/>
      </c>
      <c r="C3381" s="96" t="str">
        <f>IF(ISBLANK(Perigon!I3376),"",Perigon!I3376)</f>
        <v/>
      </c>
      <c r="D3381" s="97" t="str">
        <f>IF(ISBLANK(Perigon!J3376),"",Perigon!J3376)</f>
        <v/>
      </c>
      <c r="E3381" s="64" t="str">
        <f>IF(ISBLANK(Perigon!K3376),"",Perigon!K3376)</f>
        <v/>
      </c>
      <c r="F3381" s="65"/>
      <c r="G3381" s="64"/>
      <c r="H3381" s="69" t="str">
        <f>IF(ISBLANK(Perigon!L3376),"",Perigon!L3376)</f>
        <v/>
      </c>
      <c r="I3381" s="69" t="str">
        <f>IF(ISBLANK(Perigon!M3376),"",Perigon!M3376)</f>
        <v/>
      </c>
      <c r="J3381" s="98" t="str">
        <f>IF(ISBLANK(Perigon!N3376),"",Perigon!N3376)</f>
        <v/>
      </c>
      <c r="K3381" s="99" t="str">
        <f>IF(ISBLANK(Perigon!J3376),"",Perigon!T3376)</f>
        <v/>
      </c>
      <c r="L3381" s="95" t="str">
        <f>IF(ISBLANK(Perigon!O3376),"",Perigon!O3376)</f>
        <v/>
      </c>
      <c r="M3381" s="95" t="str">
        <f>IF(ISBLANK(Perigon!R3376),"",Perigon!R3376)</f>
        <v/>
      </c>
      <c r="N3381" s="95" t="str">
        <f>IF(ISBLANK(Perigon!P3376),"",Perigon!P3376)</f>
        <v/>
      </c>
      <c r="O3381" s="38" t="str">
        <f>IF($L3381="","",VLOOKUP($R3381,Tarife!$A$2:$R$599,13,FALSE))</f>
        <v/>
      </c>
      <c r="P3381" s="38" t="str">
        <f t="shared" si="52"/>
        <v/>
      </c>
      <c r="R3381" s="100" t="str">
        <f>Zusammenzug!$C$25&amp;"-"&amp;Zusammenzug!$A$7&amp;"-"&amp;Leistungen!L3381</f>
        <v>2024-0-</v>
      </c>
    </row>
    <row r="3382" spans="1:18" x14ac:dyDescent="0.2">
      <c r="A3382" s="95" t="str">
        <f>IF(ISBLANK(Perigon!E3377),"",Perigon!E3377)</f>
        <v/>
      </c>
      <c r="B3382" s="95" t="str">
        <f>IF(ISBLANK(Perigon!G3377),"",Perigon!G3377)</f>
        <v/>
      </c>
      <c r="C3382" s="96" t="str">
        <f>IF(ISBLANK(Perigon!I3377),"",Perigon!I3377)</f>
        <v/>
      </c>
      <c r="D3382" s="97" t="str">
        <f>IF(ISBLANK(Perigon!J3377),"",Perigon!J3377)</f>
        <v/>
      </c>
      <c r="E3382" s="64" t="str">
        <f>IF(ISBLANK(Perigon!K3377),"",Perigon!K3377)</f>
        <v/>
      </c>
      <c r="F3382" s="65"/>
      <c r="G3382" s="64"/>
      <c r="H3382" s="69" t="str">
        <f>IF(ISBLANK(Perigon!L3377),"",Perigon!L3377)</f>
        <v/>
      </c>
      <c r="I3382" s="69" t="str">
        <f>IF(ISBLANK(Perigon!M3377),"",Perigon!M3377)</f>
        <v/>
      </c>
      <c r="J3382" s="98" t="str">
        <f>IF(ISBLANK(Perigon!N3377),"",Perigon!N3377)</f>
        <v/>
      </c>
      <c r="K3382" s="99" t="str">
        <f>IF(ISBLANK(Perigon!J3377),"",Perigon!T3377)</f>
        <v/>
      </c>
      <c r="L3382" s="95" t="str">
        <f>IF(ISBLANK(Perigon!O3377),"",Perigon!O3377)</f>
        <v/>
      </c>
      <c r="M3382" s="95" t="str">
        <f>IF(ISBLANK(Perigon!R3377),"",Perigon!R3377)</f>
        <v/>
      </c>
      <c r="N3382" s="95" t="str">
        <f>IF(ISBLANK(Perigon!P3377),"",Perigon!P3377)</f>
        <v/>
      </c>
      <c r="O3382" s="38" t="str">
        <f>IF($L3382="","",VLOOKUP($R3382,Tarife!$A$2:$R$599,13,FALSE))</f>
        <v/>
      </c>
      <c r="P3382" s="38" t="str">
        <f t="shared" si="52"/>
        <v/>
      </c>
      <c r="R3382" s="100" t="str">
        <f>Zusammenzug!$C$25&amp;"-"&amp;Zusammenzug!$A$7&amp;"-"&amp;Leistungen!L3382</f>
        <v>2024-0-</v>
      </c>
    </row>
    <row r="3383" spans="1:18" x14ac:dyDescent="0.2">
      <c r="A3383" s="95" t="str">
        <f>IF(ISBLANK(Perigon!E3378),"",Perigon!E3378)</f>
        <v/>
      </c>
      <c r="B3383" s="95" t="str">
        <f>IF(ISBLANK(Perigon!G3378),"",Perigon!G3378)</f>
        <v/>
      </c>
      <c r="C3383" s="96" t="str">
        <f>IF(ISBLANK(Perigon!I3378),"",Perigon!I3378)</f>
        <v/>
      </c>
      <c r="D3383" s="97" t="str">
        <f>IF(ISBLANK(Perigon!J3378),"",Perigon!J3378)</f>
        <v/>
      </c>
      <c r="E3383" s="64" t="str">
        <f>IF(ISBLANK(Perigon!K3378),"",Perigon!K3378)</f>
        <v/>
      </c>
      <c r="F3383" s="65"/>
      <c r="G3383" s="64"/>
      <c r="H3383" s="69" t="str">
        <f>IF(ISBLANK(Perigon!L3378),"",Perigon!L3378)</f>
        <v/>
      </c>
      <c r="I3383" s="69" t="str">
        <f>IF(ISBLANK(Perigon!M3378),"",Perigon!M3378)</f>
        <v/>
      </c>
      <c r="J3383" s="98" t="str">
        <f>IF(ISBLANK(Perigon!N3378),"",Perigon!N3378)</f>
        <v/>
      </c>
      <c r="K3383" s="99" t="str">
        <f>IF(ISBLANK(Perigon!J3378),"",Perigon!T3378)</f>
        <v/>
      </c>
      <c r="L3383" s="95" t="str">
        <f>IF(ISBLANK(Perigon!O3378),"",Perigon!O3378)</f>
        <v/>
      </c>
      <c r="M3383" s="95" t="str">
        <f>IF(ISBLANK(Perigon!R3378),"",Perigon!R3378)</f>
        <v/>
      </c>
      <c r="N3383" s="95" t="str">
        <f>IF(ISBLANK(Perigon!P3378),"",Perigon!P3378)</f>
        <v/>
      </c>
      <c r="O3383" s="38" t="str">
        <f>IF($L3383="","",VLOOKUP($R3383,Tarife!$A$2:$R$599,13,FALSE))</f>
        <v/>
      </c>
      <c r="P3383" s="38" t="str">
        <f t="shared" si="52"/>
        <v/>
      </c>
      <c r="R3383" s="100" t="str">
        <f>Zusammenzug!$C$25&amp;"-"&amp;Zusammenzug!$A$7&amp;"-"&amp;Leistungen!L3383</f>
        <v>2024-0-</v>
      </c>
    </row>
    <row r="3384" spans="1:18" x14ac:dyDescent="0.2">
      <c r="A3384" s="95" t="str">
        <f>IF(ISBLANK(Perigon!E3379),"",Perigon!E3379)</f>
        <v/>
      </c>
      <c r="B3384" s="95" t="str">
        <f>IF(ISBLANK(Perigon!G3379),"",Perigon!G3379)</f>
        <v/>
      </c>
      <c r="C3384" s="96" t="str">
        <f>IF(ISBLANK(Perigon!I3379),"",Perigon!I3379)</f>
        <v/>
      </c>
      <c r="D3384" s="97" t="str">
        <f>IF(ISBLANK(Perigon!J3379),"",Perigon!J3379)</f>
        <v/>
      </c>
      <c r="E3384" s="64" t="str">
        <f>IF(ISBLANK(Perigon!K3379),"",Perigon!K3379)</f>
        <v/>
      </c>
      <c r="F3384" s="65"/>
      <c r="G3384" s="64"/>
      <c r="H3384" s="69" t="str">
        <f>IF(ISBLANK(Perigon!L3379),"",Perigon!L3379)</f>
        <v/>
      </c>
      <c r="I3384" s="69" t="str">
        <f>IF(ISBLANK(Perigon!M3379),"",Perigon!M3379)</f>
        <v/>
      </c>
      <c r="J3384" s="98" t="str">
        <f>IF(ISBLANK(Perigon!N3379),"",Perigon!N3379)</f>
        <v/>
      </c>
      <c r="K3384" s="99" t="str">
        <f>IF(ISBLANK(Perigon!J3379),"",Perigon!T3379)</f>
        <v/>
      </c>
      <c r="L3384" s="95" t="str">
        <f>IF(ISBLANK(Perigon!O3379),"",Perigon!O3379)</f>
        <v/>
      </c>
      <c r="M3384" s="95" t="str">
        <f>IF(ISBLANK(Perigon!R3379),"",Perigon!R3379)</f>
        <v/>
      </c>
      <c r="N3384" s="95" t="str">
        <f>IF(ISBLANK(Perigon!P3379),"",Perigon!P3379)</f>
        <v/>
      </c>
      <c r="O3384" s="38" t="str">
        <f>IF($L3384="","",VLOOKUP($R3384,Tarife!$A$2:$R$599,13,FALSE))</f>
        <v/>
      </c>
      <c r="P3384" s="38" t="str">
        <f t="shared" si="52"/>
        <v/>
      </c>
      <c r="R3384" s="100" t="str">
        <f>Zusammenzug!$C$25&amp;"-"&amp;Zusammenzug!$A$7&amp;"-"&amp;Leistungen!L3384</f>
        <v>2024-0-</v>
      </c>
    </row>
    <row r="3385" spans="1:18" x14ac:dyDescent="0.2">
      <c r="A3385" s="95" t="str">
        <f>IF(ISBLANK(Perigon!E3380),"",Perigon!E3380)</f>
        <v/>
      </c>
      <c r="B3385" s="95" t="str">
        <f>IF(ISBLANK(Perigon!G3380),"",Perigon!G3380)</f>
        <v/>
      </c>
      <c r="C3385" s="96" t="str">
        <f>IF(ISBLANK(Perigon!I3380),"",Perigon!I3380)</f>
        <v/>
      </c>
      <c r="D3385" s="97" t="str">
        <f>IF(ISBLANK(Perigon!J3380),"",Perigon!J3380)</f>
        <v/>
      </c>
      <c r="E3385" s="64" t="str">
        <f>IF(ISBLANK(Perigon!K3380),"",Perigon!K3380)</f>
        <v/>
      </c>
      <c r="F3385" s="65"/>
      <c r="G3385" s="64"/>
      <c r="H3385" s="69" t="str">
        <f>IF(ISBLANK(Perigon!L3380),"",Perigon!L3380)</f>
        <v/>
      </c>
      <c r="I3385" s="69" t="str">
        <f>IF(ISBLANK(Perigon!M3380),"",Perigon!M3380)</f>
        <v/>
      </c>
      <c r="J3385" s="98" t="str">
        <f>IF(ISBLANK(Perigon!N3380),"",Perigon!N3380)</f>
        <v/>
      </c>
      <c r="K3385" s="99" t="str">
        <f>IF(ISBLANK(Perigon!J3380),"",Perigon!T3380)</f>
        <v/>
      </c>
      <c r="L3385" s="95" t="str">
        <f>IF(ISBLANK(Perigon!O3380),"",Perigon!O3380)</f>
        <v/>
      </c>
      <c r="M3385" s="95" t="str">
        <f>IF(ISBLANK(Perigon!R3380),"",Perigon!R3380)</f>
        <v/>
      </c>
      <c r="N3385" s="95" t="str">
        <f>IF(ISBLANK(Perigon!P3380),"",Perigon!P3380)</f>
        <v/>
      </c>
      <c r="O3385" s="38" t="str">
        <f>IF($L3385="","",VLOOKUP($R3385,Tarife!$A$2:$R$599,13,FALSE))</f>
        <v/>
      </c>
      <c r="P3385" s="38" t="str">
        <f t="shared" si="52"/>
        <v/>
      </c>
      <c r="R3385" s="100" t="str">
        <f>Zusammenzug!$C$25&amp;"-"&amp;Zusammenzug!$A$7&amp;"-"&amp;Leistungen!L3385</f>
        <v>2024-0-</v>
      </c>
    </row>
    <row r="3386" spans="1:18" x14ac:dyDescent="0.2">
      <c r="A3386" s="95" t="str">
        <f>IF(ISBLANK(Perigon!E3381),"",Perigon!E3381)</f>
        <v/>
      </c>
      <c r="B3386" s="95" t="str">
        <f>IF(ISBLANK(Perigon!G3381),"",Perigon!G3381)</f>
        <v/>
      </c>
      <c r="C3386" s="96" t="str">
        <f>IF(ISBLANK(Perigon!I3381),"",Perigon!I3381)</f>
        <v/>
      </c>
      <c r="D3386" s="97" t="str">
        <f>IF(ISBLANK(Perigon!J3381),"",Perigon!J3381)</f>
        <v/>
      </c>
      <c r="E3386" s="64" t="str">
        <f>IF(ISBLANK(Perigon!K3381),"",Perigon!K3381)</f>
        <v/>
      </c>
      <c r="F3386" s="65"/>
      <c r="G3386" s="64"/>
      <c r="H3386" s="69" t="str">
        <f>IF(ISBLANK(Perigon!L3381),"",Perigon!L3381)</f>
        <v/>
      </c>
      <c r="I3386" s="69" t="str">
        <f>IF(ISBLANK(Perigon!M3381),"",Perigon!M3381)</f>
        <v/>
      </c>
      <c r="J3386" s="98" t="str">
        <f>IF(ISBLANK(Perigon!N3381),"",Perigon!N3381)</f>
        <v/>
      </c>
      <c r="K3386" s="99" t="str">
        <f>IF(ISBLANK(Perigon!J3381),"",Perigon!T3381)</f>
        <v/>
      </c>
      <c r="L3386" s="95" t="str">
        <f>IF(ISBLANK(Perigon!O3381),"",Perigon!O3381)</f>
        <v/>
      </c>
      <c r="M3386" s="95" t="str">
        <f>IF(ISBLANK(Perigon!R3381),"",Perigon!R3381)</f>
        <v/>
      </c>
      <c r="N3386" s="95" t="str">
        <f>IF(ISBLANK(Perigon!P3381),"",Perigon!P3381)</f>
        <v/>
      </c>
      <c r="O3386" s="38" t="str">
        <f>IF($L3386="","",VLOOKUP($R3386,Tarife!$A$2:$R$599,13,FALSE))</f>
        <v/>
      </c>
      <c r="P3386" s="38" t="str">
        <f t="shared" si="52"/>
        <v/>
      </c>
      <c r="R3386" s="100" t="str">
        <f>Zusammenzug!$C$25&amp;"-"&amp;Zusammenzug!$A$7&amp;"-"&amp;Leistungen!L3386</f>
        <v>2024-0-</v>
      </c>
    </row>
    <row r="3387" spans="1:18" x14ac:dyDescent="0.2">
      <c r="A3387" s="95" t="str">
        <f>IF(ISBLANK(Perigon!E3382),"",Perigon!E3382)</f>
        <v/>
      </c>
      <c r="B3387" s="95" t="str">
        <f>IF(ISBLANK(Perigon!G3382),"",Perigon!G3382)</f>
        <v/>
      </c>
      <c r="C3387" s="96" t="str">
        <f>IF(ISBLANK(Perigon!I3382),"",Perigon!I3382)</f>
        <v/>
      </c>
      <c r="D3387" s="97" t="str">
        <f>IF(ISBLANK(Perigon!J3382),"",Perigon!J3382)</f>
        <v/>
      </c>
      <c r="E3387" s="64" t="str">
        <f>IF(ISBLANK(Perigon!K3382),"",Perigon!K3382)</f>
        <v/>
      </c>
      <c r="F3387" s="65"/>
      <c r="G3387" s="64"/>
      <c r="H3387" s="69" t="str">
        <f>IF(ISBLANK(Perigon!L3382),"",Perigon!L3382)</f>
        <v/>
      </c>
      <c r="I3387" s="69" t="str">
        <f>IF(ISBLANK(Perigon!M3382),"",Perigon!M3382)</f>
        <v/>
      </c>
      <c r="J3387" s="98" t="str">
        <f>IF(ISBLANK(Perigon!N3382),"",Perigon!N3382)</f>
        <v/>
      </c>
      <c r="K3387" s="99" t="str">
        <f>IF(ISBLANK(Perigon!J3382),"",Perigon!T3382)</f>
        <v/>
      </c>
      <c r="L3387" s="95" t="str">
        <f>IF(ISBLANK(Perigon!O3382),"",Perigon!O3382)</f>
        <v/>
      </c>
      <c r="M3387" s="95" t="str">
        <f>IF(ISBLANK(Perigon!R3382),"",Perigon!R3382)</f>
        <v/>
      </c>
      <c r="N3387" s="95" t="str">
        <f>IF(ISBLANK(Perigon!P3382),"",Perigon!P3382)</f>
        <v/>
      </c>
      <c r="O3387" s="38" t="str">
        <f>IF($L3387="","",VLOOKUP($R3387,Tarife!$A$2:$R$599,13,FALSE))</f>
        <v/>
      </c>
      <c r="P3387" s="38" t="str">
        <f t="shared" si="52"/>
        <v/>
      </c>
      <c r="R3387" s="100" t="str">
        <f>Zusammenzug!$C$25&amp;"-"&amp;Zusammenzug!$A$7&amp;"-"&amp;Leistungen!L3387</f>
        <v>2024-0-</v>
      </c>
    </row>
    <row r="3388" spans="1:18" x14ac:dyDescent="0.2">
      <c r="A3388" s="95" t="str">
        <f>IF(ISBLANK(Perigon!E3383),"",Perigon!E3383)</f>
        <v/>
      </c>
      <c r="B3388" s="95" t="str">
        <f>IF(ISBLANK(Perigon!G3383),"",Perigon!G3383)</f>
        <v/>
      </c>
      <c r="C3388" s="96" t="str">
        <f>IF(ISBLANK(Perigon!I3383),"",Perigon!I3383)</f>
        <v/>
      </c>
      <c r="D3388" s="97" t="str">
        <f>IF(ISBLANK(Perigon!J3383),"",Perigon!J3383)</f>
        <v/>
      </c>
      <c r="E3388" s="64" t="str">
        <f>IF(ISBLANK(Perigon!K3383),"",Perigon!K3383)</f>
        <v/>
      </c>
      <c r="F3388" s="65"/>
      <c r="G3388" s="64"/>
      <c r="H3388" s="69" t="str">
        <f>IF(ISBLANK(Perigon!L3383),"",Perigon!L3383)</f>
        <v/>
      </c>
      <c r="I3388" s="69" t="str">
        <f>IF(ISBLANK(Perigon!M3383),"",Perigon!M3383)</f>
        <v/>
      </c>
      <c r="J3388" s="98" t="str">
        <f>IF(ISBLANK(Perigon!N3383),"",Perigon!N3383)</f>
        <v/>
      </c>
      <c r="K3388" s="99" t="str">
        <f>IF(ISBLANK(Perigon!J3383),"",Perigon!T3383)</f>
        <v/>
      </c>
      <c r="L3388" s="95" t="str">
        <f>IF(ISBLANK(Perigon!O3383),"",Perigon!O3383)</f>
        <v/>
      </c>
      <c r="M3388" s="95" t="str">
        <f>IF(ISBLANK(Perigon!R3383),"",Perigon!R3383)</f>
        <v/>
      </c>
      <c r="N3388" s="95" t="str">
        <f>IF(ISBLANK(Perigon!P3383),"",Perigon!P3383)</f>
        <v/>
      </c>
      <c r="O3388" s="38" t="str">
        <f>IF($L3388="","",VLOOKUP($R3388,Tarife!$A$2:$R$599,13,FALSE))</f>
        <v/>
      </c>
      <c r="P3388" s="38" t="str">
        <f t="shared" si="52"/>
        <v/>
      </c>
      <c r="R3388" s="100" t="str">
        <f>Zusammenzug!$C$25&amp;"-"&amp;Zusammenzug!$A$7&amp;"-"&amp;Leistungen!L3388</f>
        <v>2024-0-</v>
      </c>
    </row>
    <row r="3389" spans="1:18" x14ac:dyDescent="0.2">
      <c r="A3389" s="95" t="str">
        <f>IF(ISBLANK(Perigon!E3384),"",Perigon!E3384)</f>
        <v/>
      </c>
      <c r="B3389" s="95" t="str">
        <f>IF(ISBLANK(Perigon!G3384),"",Perigon!G3384)</f>
        <v/>
      </c>
      <c r="C3389" s="96" t="str">
        <f>IF(ISBLANK(Perigon!I3384),"",Perigon!I3384)</f>
        <v/>
      </c>
      <c r="D3389" s="97" t="str">
        <f>IF(ISBLANK(Perigon!J3384),"",Perigon!J3384)</f>
        <v/>
      </c>
      <c r="E3389" s="64" t="str">
        <f>IF(ISBLANK(Perigon!K3384),"",Perigon!K3384)</f>
        <v/>
      </c>
      <c r="F3389" s="65"/>
      <c r="G3389" s="64"/>
      <c r="H3389" s="69" t="str">
        <f>IF(ISBLANK(Perigon!L3384),"",Perigon!L3384)</f>
        <v/>
      </c>
      <c r="I3389" s="69" t="str">
        <f>IF(ISBLANK(Perigon!M3384),"",Perigon!M3384)</f>
        <v/>
      </c>
      <c r="J3389" s="98" t="str">
        <f>IF(ISBLANK(Perigon!N3384),"",Perigon!N3384)</f>
        <v/>
      </c>
      <c r="K3389" s="99" t="str">
        <f>IF(ISBLANK(Perigon!J3384),"",Perigon!T3384)</f>
        <v/>
      </c>
      <c r="L3389" s="95" t="str">
        <f>IF(ISBLANK(Perigon!O3384),"",Perigon!O3384)</f>
        <v/>
      </c>
      <c r="M3389" s="95" t="str">
        <f>IF(ISBLANK(Perigon!R3384),"",Perigon!R3384)</f>
        <v/>
      </c>
      <c r="N3389" s="95" t="str">
        <f>IF(ISBLANK(Perigon!P3384),"",Perigon!P3384)</f>
        <v/>
      </c>
      <c r="O3389" s="38" t="str">
        <f>IF($L3389="","",VLOOKUP($R3389,Tarife!$A$2:$R$599,13,FALSE))</f>
        <v/>
      </c>
      <c r="P3389" s="38" t="str">
        <f t="shared" si="52"/>
        <v/>
      </c>
      <c r="R3389" s="100" t="str">
        <f>Zusammenzug!$C$25&amp;"-"&amp;Zusammenzug!$A$7&amp;"-"&amp;Leistungen!L3389</f>
        <v>2024-0-</v>
      </c>
    </row>
    <row r="3390" spans="1:18" x14ac:dyDescent="0.2">
      <c r="A3390" s="95" t="str">
        <f>IF(ISBLANK(Perigon!E3385),"",Perigon!E3385)</f>
        <v/>
      </c>
      <c r="B3390" s="95" t="str">
        <f>IF(ISBLANK(Perigon!G3385),"",Perigon!G3385)</f>
        <v/>
      </c>
      <c r="C3390" s="96" t="str">
        <f>IF(ISBLANK(Perigon!I3385),"",Perigon!I3385)</f>
        <v/>
      </c>
      <c r="D3390" s="97" t="str">
        <f>IF(ISBLANK(Perigon!J3385),"",Perigon!J3385)</f>
        <v/>
      </c>
      <c r="E3390" s="64" t="str">
        <f>IF(ISBLANK(Perigon!K3385),"",Perigon!K3385)</f>
        <v/>
      </c>
      <c r="F3390" s="65"/>
      <c r="G3390" s="64"/>
      <c r="H3390" s="69" t="str">
        <f>IF(ISBLANK(Perigon!L3385),"",Perigon!L3385)</f>
        <v/>
      </c>
      <c r="I3390" s="69" t="str">
        <f>IF(ISBLANK(Perigon!M3385),"",Perigon!M3385)</f>
        <v/>
      </c>
      <c r="J3390" s="98" t="str">
        <f>IF(ISBLANK(Perigon!N3385),"",Perigon!N3385)</f>
        <v/>
      </c>
      <c r="K3390" s="99" t="str">
        <f>IF(ISBLANK(Perigon!J3385),"",Perigon!T3385)</f>
        <v/>
      </c>
      <c r="L3390" s="95" t="str">
        <f>IF(ISBLANK(Perigon!O3385),"",Perigon!O3385)</f>
        <v/>
      </c>
      <c r="M3390" s="95" t="str">
        <f>IF(ISBLANK(Perigon!R3385),"",Perigon!R3385)</f>
        <v/>
      </c>
      <c r="N3390" s="95" t="str">
        <f>IF(ISBLANK(Perigon!P3385),"",Perigon!P3385)</f>
        <v/>
      </c>
      <c r="O3390" s="38" t="str">
        <f>IF($L3390="","",VLOOKUP($R3390,Tarife!$A$2:$R$599,13,FALSE))</f>
        <v/>
      </c>
      <c r="P3390" s="38" t="str">
        <f t="shared" si="52"/>
        <v/>
      </c>
      <c r="R3390" s="100" t="str">
        <f>Zusammenzug!$C$25&amp;"-"&amp;Zusammenzug!$A$7&amp;"-"&amp;Leistungen!L3390</f>
        <v>2024-0-</v>
      </c>
    </row>
    <row r="3391" spans="1:18" x14ac:dyDescent="0.2">
      <c r="A3391" s="95" t="str">
        <f>IF(ISBLANK(Perigon!E3386),"",Perigon!E3386)</f>
        <v/>
      </c>
      <c r="B3391" s="95" t="str">
        <f>IF(ISBLANK(Perigon!G3386),"",Perigon!G3386)</f>
        <v/>
      </c>
      <c r="C3391" s="96" t="str">
        <f>IF(ISBLANK(Perigon!I3386),"",Perigon!I3386)</f>
        <v/>
      </c>
      <c r="D3391" s="97" t="str">
        <f>IF(ISBLANK(Perigon!J3386),"",Perigon!J3386)</f>
        <v/>
      </c>
      <c r="E3391" s="64" t="str">
        <f>IF(ISBLANK(Perigon!K3386),"",Perigon!K3386)</f>
        <v/>
      </c>
      <c r="F3391" s="65"/>
      <c r="G3391" s="64"/>
      <c r="H3391" s="69" t="str">
        <f>IF(ISBLANK(Perigon!L3386),"",Perigon!L3386)</f>
        <v/>
      </c>
      <c r="I3391" s="69" t="str">
        <f>IF(ISBLANK(Perigon!M3386),"",Perigon!M3386)</f>
        <v/>
      </c>
      <c r="J3391" s="98" t="str">
        <f>IF(ISBLANK(Perigon!N3386),"",Perigon!N3386)</f>
        <v/>
      </c>
      <c r="K3391" s="99" t="str">
        <f>IF(ISBLANK(Perigon!J3386),"",Perigon!T3386)</f>
        <v/>
      </c>
      <c r="L3391" s="95" t="str">
        <f>IF(ISBLANK(Perigon!O3386),"",Perigon!O3386)</f>
        <v/>
      </c>
      <c r="M3391" s="95" t="str">
        <f>IF(ISBLANK(Perigon!R3386),"",Perigon!R3386)</f>
        <v/>
      </c>
      <c r="N3391" s="95" t="str">
        <f>IF(ISBLANK(Perigon!P3386),"",Perigon!P3386)</f>
        <v/>
      </c>
      <c r="O3391" s="38" t="str">
        <f>IF($L3391="","",VLOOKUP($R3391,Tarife!$A$2:$R$599,13,FALSE))</f>
        <v/>
      </c>
      <c r="P3391" s="38" t="str">
        <f t="shared" si="52"/>
        <v/>
      </c>
      <c r="R3391" s="100" t="str">
        <f>Zusammenzug!$C$25&amp;"-"&amp;Zusammenzug!$A$7&amp;"-"&amp;Leistungen!L3391</f>
        <v>2024-0-</v>
      </c>
    </row>
    <row r="3392" spans="1:18" x14ac:dyDescent="0.2">
      <c r="A3392" s="95" t="str">
        <f>IF(ISBLANK(Perigon!E3387),"",Perigon!E3387)</f>
        <v/>
      </c>
      <c r="B3392" s="95" t="str">
        <f>IF(ISBLANK(Perigon!G3387),"",Perigon!G3387)</f>
        <v/>
      </c>
      <c r="C3392" s="96" t="str">
        <f>IF(ISBLANK(Perigon!I3387),"",Perigon!I3387)</f>
        <v/>
      </c>
      <c r="D3392" s="97" t="str">
        <f>IF(ISBLANK(Perigon!J3387),"",Perigon!J3387)</f>
        <v/>
      </c>
      <c r="E3392" s="64" t="str">
        <f>IF(ISBLANK(Perigon!K3387),"",Perigon!K3387)</f>
        <v/>
      </c>
      <c r="F3392" s="65"/>
      <c r="G3392" s="64"/>
      <c r="H3392" s="69" t="str">
        <f>IF(ISBLANK(Perigon!L3387),"",Perigon!L3387)</f>
        <v/>
      </c>
      <c r="I3392" s="69" t="str">
        <f>IF(ISBLANK(Perigon!M3387),"",Perigon!M3387)</f>
        <v/>
      </c>
      <c r="J3392" s="98" t="str">
        <f>IF(ISBLANK(Perigon!N3387),"",Perigon!N3387)</f>
        <v/>
      </c>
      <c r="K3392" s="99" t="str">
        <f>IF(ISBLANK(Perigon!J3387),"",Perigon!T3387)</f>
        <v/>
      </c>
      <c r="L3392" s="95" t="str">
        <f>IF(ISBLANK(Perigon!O3387),"",Perigon!O3387)</f>
        <v/>
      </c>
      <c r="M3392" s="95" t="str">
        <f>IF(ISBLANK(Perigon!R3387),"",Perigon!R3387)</f>
        <v/>
      </c>
      <c r="N3392" s="95" t="str">
        <f>IF(ISBLANK(Perigon!P3387),"",Perigon!P3387)</f>
        <v/>
      </c>
      <c r="O3392" s="38" t="str">
        <f>IF($L3392="","",VLOOKUP($R3392,Tarife!$A$2:$R$599,13,FALSE))</f>
        <v/>
      </c>
      <c r="P3392" s="38" t="str">
        <f t="shared" si="52"/>
        <v/>
      </c>
      <c r="R3392" s="100" t="str">
        <f>Zusammenzug!$C$25&amp;"-"&amp;Zusammenzug!$A$7&amp;"-"&amp;Leistungen!L3392</f>
        <v>2024-0-</v>
      </c>
    </row>
    <row r="3393" spans="1:18" x14ac:dyDescent="0.2">
      <c r="A3393" s="95" t="str">
        <f>IF(ISBLANK(Perigon!E3388),"",Perigon!E3388)</f>
        <v/>
      </c>
      <c r="B3393" s="95" t="str">
        <f>IF(ISBLANK(Perigon!G3388),"",Perigon!G3388)</f>
        <v/>
      </c>
      <c r="C3393" s="96" t="str">
        <f>IF(ISBLANK(Perigon!I3388),"",Perigon!I3388)</f>
        <v/>
      </c>
      <c r="D3393" s="97" t="str">
        <f>IF(ISBLANK(Perigon!J3388),"",Perigon!J3388)</f>
        <v/>
      </c>
      <c r="E3393" s="64" t="str">
        <f>IF(ISBLANK(Perigon!K3388),"",Perigon!K3388)</f>
        <v/>
      </c>
      <c r="F3393" s="65"/>
      <c r="G3393" s="64"/>
      <c r="H3393" s="69" t="str">
        <f>IF(ISBLANK(Perigon!L3388),"",Perigon!L3388)</f>
        <v/>
      </c>
      <c r="I3393" s="69" t="str">
        <f>IF(ISBLANK(Perigon!M3388),"",Perigon!M3388)</f>
        <v/>
      </c>
      <c r="J3393" s="98" t="str">
        <f>IF(ISBLANK(Perigon!N3388),"",Perigon!N3388)</f>
        <v/>
      </c>
      <c r="K3393" s="99" t="str">
        <f>IF(ISBLANK(Perigon!J3388),"",Perigon!T3388)</f>
        <v/>
      </c>
      <c r="L3393" s="95" t="str">
        <f>IF(ISBLANK(Perigon!O3388),"",Perigon!O3388)</f>
        <v/>
      </c>
      <c r="M3393" s="95" t="str">
        <f>IF(ISBLANK(Perigon!R3388),"",Perigon!R3388)</f>
        <v/>
      </c>
      <c r="N3393" s="95" t="str">
        <f>IF(ISBLANK(Perigon!P3388),"",Perigon!P3388)</f>
        <v/>
      </c>
      <c r="O3393" s="38" t="str">
        <f>IF($L3393="","",VLOOKUP($R3393,Tarife!$A$2:$R$599,13,FALSE))</f>
        <v/>
      </c>
      <c r="P3393" s="38" t="str">
        <f t="shared" si="52"/>
        <v/>
      </c>
      <c r="R3393" s="100" t="str">
        <f>Zusammenzug!$C$25&amp;"-"&amp;Zusammenzug!$A$7&amp;"-"&amp;Leistungen!L3393</f>
        <v>2024-0-</v>
      </c>
    </row>
    <row r="3394" spans="1:18" x14ac:dyDescent="0.2">
      <c r="A3394" s="95" t="str">
        <f>IF(ISBLANK(Perigon!E3389),"",Perigon!E3389)</f>
        <v/>
      </c>
      <c r="B3394" s="95" t="str">
        <f>IF(ISBLANK(Perigon!G3389),"",Perigon!G3389)</f>
        <v/>
      </c>
      <c r="C3394" s="96" t="str">
        <f>IF(ISBLANK(Perigon!I3389),"",Perigon!I3389)</f>
        <v/>
      </c>
      <c r="D3394" s="97" t="str">
        <f>IF(ISBLANK(Perigon!J3389),"",Perigon!J3389)</f>
        <v/>
      </c>
      <c r="E3394" s="64" t="str">
        <f>IF(ISBLANK(Perigon!K3389),"",Perigon!K3389)</f>
        <v/>
      </c>
      <c r="F3394" s="65"/>
      <c r="G3394" s="64"/>
      <c r="H3394" s="69" t="str">
        <f>IF(ISBLANK(Perigon!L3389),"",Perigon!L3389)</f>
        <v/>
      </c>
      <c r="I3394" s="69" t="str">
        <f>IF(ISBLANK(Perigon!M3389),"",Perigon!M3389)</f>
        <v/>
      </c>
      <c r="J3394" s="98" t="str">
        <f>IF(ISBLANK(Perigon!N3389),"",Perigon!N3389)</f>
        <v/>
      </c>
      <c r="K3394" s="99" t="str">
        <f>IF(ISBLANK(Perigon!J3389),"",Perigon!T3389)</f>
        <v/>
      </c>
      <c r="L3394" s="95" t="str">
        <f>IF(ISBLANK(Perigon!O3389),"",Perigon!O3389)</f>
        <v/>
      </c>
      <c r="M3394" s="95" t="str">
        <f>IF(ISBLANK(Perigon!R3389),"",Perigon!R3389)</f>
        <v/>
      </c>
      <c r="N3394" s="95" t="str">
        <f>IF(ISBLANK(Perigon!P3389),"",Perigon!P3389)</f>
        <v/>
      </c>
      <c r="O3394" s="38" t="str">
        <f>IF($L3394="","",VLOOKUP($R3394,Tarife!$A$2:$R$599,13,FALSE))</f>
        <v/>
      </c>
      <c r="P3394" s="38" t="str">
        <f t="shared" si="52"/>
        <v/>
      </c>
      <c r="R3394" s="100" t="str">
        <f>Zusammenzug!$C$25&amp;"-"&amp;Zusammenzug!$A$7&amp;"-"&amp;Leistungen!L3394</f>
        <v>2024-0-</v>
      </c>
    </row>
    <row r="3395" spans="1:18" x14ac:dyDescent="0.2">
      <c r="A3395" s="95" t="str">
        <f>IF(ISBLANK(Perigon!E3390),"",Perigon!E3390)</f>
        <v/>
      </c>
      <c r="B3395" s="95" t="str">
        <f>IF(ISBLANK(Perigon!G3390),"",Perigon!G3390)</f>
        <v/>
      </c>
      <c r="C3395" s="96" t="str">
        <f>IF(ISBLANK(Perigon!I3390),"",Perigon!I3390)</f>
        <v/>
      </c>
      <c r="D3395" s="97" t="str">
        <f>IF(ISBLANK(Perigon!J3390),"",Perigon!J3390)</f>
        <v/>
      </c>
      <c r="E3395" s="64" t="str">
        <f>IF(ISBLANK(Perigon!K3390),"",Perigon!K3390)</f>
        <v/>
      </c>
      <c r="F3395" s="65"/>
      <c r="G3395" s="64"/>
      <c r="H3395" s="69" t="str">
        <f>IF(ISBLANK(Perigon!L3390),"",Perigon!L3390)</f>
        <v/>
      </c>
      <c r="I3395" s="69" t="str">
        <f>IF(ISBLANK(Perigon!M3390),"",Perigon!M3390)</f>
        <v/>
      </c>
      <c r="J3395" s="98" t="str">
        <f>IF(ISBLANK(Perigon!N3390),"",Perigon!N3390)</f>
        <v/>
      </c>
      <c r="K3395" s="99" t="str">
        <f>IF(ISBLANK(Perigon!J3390),"",Perigon!T3390)</f>
        <v/>
      </c>
      <c r="L3395" s="95" t="str">
        <f>IF(ISBLANK(Perigon!O3390),"",Perigon!O3390)</f>
        <v/>
      </c>
      <c r="M3395" s="95" t="str">
        <f>IF(ISBLANK(Perigon!R3390),"",Perigon!R3390)</f>
        <v/>
      </c>
      <c r="N3395" s="95" t="str">
        <f>IF(ISBLANK(Perigon!P3390),"",Perigon!P3390)</f>
        <v/>
      </c>
      <c r="O3395" s="38" t="str">
        <f>IF($L3395="","",VLOOKUP($R3395,Tarife!$A$2:$R$599,13,FALSE))</f>
        <v/>
      </c>
      <c r="P3395" s="38" t="str">
        <f t="shared" si="52"/>
        <v/>
      </c>
      <c r="R3395" s="100" t="str">
        <f>Zusammenzug!$C$25&amp;"-"&amp;Zusammenzug!$A$7&amp;"-"&amp;Leistungen!L3395</f>
        <v>2024-0-</v>
      </c>
    </row>
    <row r="3396" spans="1:18" x14ac:dyDescent="0.2">
      <c r="A3396" s="95" t="str">
        <f>IF(ISBLANK(Perigon!E3391),"",Perigon!E3391)</f>
        <v/>
      </c>
      <c r="B3396" s="95" t="str">
        <f>IF(ISBLANK(Perigon!G3391),"",Perigon!G3391)</f>
        <v/>
      </c>
      <c r="C3396" s="96" t="str">
        <f>IF(ISBLANK(Perigon!I3391),"",Perigon!I3391)</f>
        <v/>
      </c>
      <c r="D3396" s="97" t="str">
        <f>IF(ISBLANK(Perigon!J3391),"",Perigon!J3391)</f>
        <v/>
      </c>
      <c r="E3396" s="64" t="str">
        <f>IF(ISBLANK(Perigon!K3391),"",Perigon!K3391)</f>
        <v/>
      </c>
      <c r="F3396" s="65"/>
      <c r="G3396" s="64"/>
      <c r="H3396" s="69" t="str">
        <f>IF(ISBLANK(Perigon!L3391),"",Perigon!L3391)</f>
        <v/>
      </c>
      <c r="I3396" s="69" t="str">
        <f>IF(ISBLANK(Perigon!M3391),"",Perigon!M3391)</f>
        <v/>
      </c>
      <c r="J3396" s="98" t="str">
        <f>IF(ISBLANK(Perigon!N3391),"",Perigon!N3391)</f>
        <v/>
      </c>
      <c r="K3396" s="99" t="str">
        <f>IF(ISBLANK(Perigon!J3391),"",Perigon!T3391)</f>
        <v/>
      </c>
      <c r="L3396" s="95" t="str">
        <f>IF(ISBLANK(Perigon!O3391),"",Perigon!O3391)</f>
        <v/>
      </c>
      <c r="M3396" s="95" t="str">
        <f>IF(ISBLANK(Perigon!R3391),"",Perigon!R3391)</f>
        <v/>
      </c>
      <c r="N3396" s="95" t="str">
        <f>IF(ISBLANK(Perigon!P3391),"",Perigon!P3391)</f>
        <v/>
      </c>
      <c r="O3396" s="38" t="str">
        <f>IF($L3396="","",VLOOKUP($R3396,Tarife!$A$2:$R$599,13,FALSE))</f>
        <v/>
      </c>
      <c r="P3396" s="38" t="str">
        <f t="shared" si="52"/>
        <v/>
      </c>
      <c r="R3396" s="100" t="str">
        <f>Zusammenzug!$C$25&amp;"-"&amp;Zusammenzug!$A$7&amp;"-"&amp;Leistungen!L3396</f>
        <v>2024-0-</v>
      </c>
    </row>
    <row r="3397" spans="1:18" x14ac:dyDescent="0.2">
      <c r="A3397" s="95" t="str">
        <f>IF(ISBLANK(Perigon!E3392),"",Perigon!E3392)</f>
        <v/>
      </c>
      <c r="B3397" s="95" t="str">
        <f>IF(ISBLANK(Perigon!G3392),"",Perigon!G3392)</f>
        <v/>
      </c>
      <c r="C3397" s="96" t="str">
        <f>IF(ISBLANK(Perigon!I3392),"",Perigon!I3392)</f>
        <v/>
      </c>
      <c r="D3397" s="97" t="str">
        <f>IF(ISBLANK(Perigon!J3392),"",Perigon!J3392)</f>
        <v/>
      </c>
      <c r="E3397" s="64" t="str">
        <f>IF(ISBLANK(Perigon!K3392),"",Perigon!K3392)</f>
        <v/>
      </c>
      <c r="F3397" s="65"/>
      <c r="G3397" s="64"/>
      <c r="H3397" s="69" t="str">
        <f>IF(ISBLANK(Perigon!L3392),"",Perigon!L3392)</f>
        <v/>
      </c>
      <c r="I3397" s="69" t="str">
        <f>IF(ISBLANK(Perigon!M3392),"",Perigon!M3392)</f>
        <v/>
      </c>
      <c r="J3397" s="98" t="str">
        <f>IF(ISBLANK(Perigon!N3392),"",Perigon!N3392)</f>
        <v/>
      </c>
      <c r="K3397" s="99" t="str">
        <f>IF(ISBLANK(Perigon!J3392),"",Perigon!T3392)</f>
        <v/>
      </c>
      <c r="L3397" s="95" t="str">
        <f>IF(ISBLANK(Perigon!O3392),"",Perigon!O3392)</f>
        <v/>
      </c>
      <c r="M3397" s="95" t="str">
        <f>IF(ISBLANK(Perigon!R3392),"",Perigon!R3392)</f>
        <v/>
      </c>
      <c r="N3397" s="95" t="str">
        <f>IF(ISBLANK(Perigon!P3392),"",Perigon!P3392)</f>
        <v/>
      </c>
      <c r="O3397" s="38" t="str">
        <f>IF($L3397="","",VLOOKUP($R3397,Tarife!$A$2:$R$599,13,FALSE))</f>
        <v/>
      </c>
      <c r="P3397" s="38" t="str">
        <f t="shared" si="52"/>
        <v/>
      </c>
      <c r="R3397" s="100" t="str">
        <f>Zusammenzug!$C$25&amp;"-"&amp;Zusammenzug!$A$7&amp;"-"&amp;Leistungen!L3397</f>
        <v>2024-0-</v>
      </c>
    </row>
    <row r="3398" spans="1:18" x14ac:dyDescent="0.2">
      <c r="A3398" s="95" t="str">
        <f>IF(ISBLANK(Perigon!E3393),"",Perigon!E3393)</f>
        <v/>
      </c>
      <c r="B3398" s="95" t="str">
        <f>IF(ISBLANK(Perigon!G3393),"",Perigon!G3393)</f>
        <v/>
      </c>
      <c r="C3398" s="96" t="str">
        <f>IF(ISBLANK(Perigon!I3393),"",Perigon!I3393)</f>
        <v/>
      </c>
      <c r="D3398" s="97" t="str">
        <f>IF(ISBLANK(Perigon!J3393),"",Perigon!J3393)</f>
        <v/>
      </c>
      <c r="E3398" s="64" t="str">
        <f>IF(ISBLANK(Perigon!K3393),"",Perigon!K3393)</f>
        <v/>
      </c>
      <c r="F3398" s="65"/>
      <c r="G3398" s="64"/>
      <c r="H3398" s="69" t="str">
        <f>IF(ISBLANK(Perigon!L3393),"",Perigon!L3393)</f>
        <v/>
      </c>
      <c r="I3398" s="69" t="str">
        <f>IF(ISBLANK(Perigon!M3393),"",Perigon!M3393)</f>
        <v/>
      </c>
      <c r="J3398" s="98" t="str">
        <f>IF(ISBLANK(Perigon!N3393),"",Perigon!N3393)</f>
        <v/>
      </c>
      <c r="K3398" s="99" t="str">
        <f>IF(ISBLANK(Perigon!J3393),"",Perigon!T3393)</f>
        <v/>
      </c>
      <c r="L3398" s="95" t="str">
        <f>IF(ISBLANK(Perigon!O3393),"",Perigon!O3393)</f>
        <v/>
      </c>
      <c r="M3398" s="95" t="str">
        <f>IF(ISBLANK(Perigon!R3393),"",Perigon!R3393)</f>
        <v/>
      </c>
      <c r="N3398" s="95" t="str">
        <f>IF(ISBLANK(Perigon!P3393),"",Perigon!P3393)</f>
        <v/>
      </c>
      <c r="O3398" s="38" t="str">
        <f>IF($L3398="","",VLOOKUP($R3398,Tarife!$A$2:$R$599,13,FALSE))</f>
        <v/>
      </c>
      <c r="P3398" s="38" t="str">
        <f t="shared" si="52"/>
        <v/>
      </c>
      <c r="R3398" s="100" t="str">
        <f>Zusammenzug!$C$25&amp;"-"&amp;Zusammenzug!$A$7&amp;"-"&amp;Leistungen!L3398</f>
        <v>2024-0-</v>
      </c>
    </row>
    <row r="3399" spans="1:18" x14ac:dyDescent="0.2">
      <c r="A3399" s="95" t="str">
        <f>IF(ISBLANK(Perigon!E3394),"",Perigon!E3394)</f>
        <v/>
      </c>
      <c r="B3399" s="95" t="str">
        <f>IF(ISBLANK(Perigon!G3394),"",Perigon!G3394)</f>
        <v/>
      </c>
      <c r="C3399" s="96" t="str">
        <f>IF(ISBLANK(Perigon!I3394),"",Perigon!I3394)</f>
        <v/>
      </c>
      <c r="D3399" s="97" t="str">
        <f>IF(ISBLANK(Perigon!J3394),"",Perigon!J3394)</f>
        <v/>
      </c>
      <c r="E3399" s="64" t="str">
        <f>IF(ISBLANK(Perigon!K3394),"",Perigon!K3394)</f>
        <v/>
      </c>
      <c r="F3399" s="65"/>
      <c r="G3399" s="64"/>
      <c r="H3399" s="69" t="str">
        <f>IF(ISBLANK(Perigon!L3394),"",Perigon!L3394)</f>
        <v/>
      </c>
      <c r="I3399" s="69" t="str">
        <f>IF(ISBLANK(Perigon!M3394),"",Perigon!M3394)</f>
        <v/>
      </c>
      <c r="J3399" s="98" t="str">
        <f>IF(ISBLANK(Perigon!N3394),"",Perigon!N3394)</f>
        <v/>
      </c>
      <c r="K3399" s="99" t="str">
        <f>IF(ISBLANK(Perigon!J3394),"",Perigon!T3394)</f>
        <v/>
      </c>
      <c r="L3399" s="95" t="str">
        <f>IF(ISBLANK(Perigon!O3394),"",Perigon!O3394)</f>
        <v/>
      </c>
      <c r="M3399" s="95" t="str">
        <f>IF(ISBLANK(Perigon!R3394),"",Perigon!R3394)</f>
        <v/>
      </c>
      <c r="N3399" s="95" t="str">
        <f>IF(ISBLANK(Perigon!P3394),"",Perigon!P3394)</f>
        <v/>
      </c>
      <c r="O3399" s="38" t="str">
        <f>IF($L3399="","",VLOOKUP($R3399,Tarife!$A$2:$R$599,13,FALSE))</f>
        <v/>
      </c>
      <c r="P3399" s="38" t="str">
        <f t="shared" si="52"/>
        <v/>
      </c>
      <c r="R3399" s="100" t="str">
        <f>Zusammenzug!$C$25&amp;"-"&amp;Zusammenzug!$A$7&amp;"-"&amp;Leistungen!L3399</f>
        <v>2024-0-</v>
      </c>
    </row>
    <row r="3400" spans="1:18" x14ac:dyDescent="0.2">
      <c r="A3400" s="95" t="str">
        <f>IF(ISBLANK(Perigon!E3395),"",Perigon!E3395)</f>
        <v/>
      </c>
      <c r="B3400" s="95" t="str">
        <f>IF(ISBLANK(Perigon!G3395),"",Perigon!G3395)</f>
        <v/>
      </c>
      <c r="C3400" s="96" t="str">
        <f>IF(ISBLANK(Perigon!I3395),"",Perigon!I3395)</f>
        <v/>
      </c>
      <c r="D3400" s="97" t="str">
        <f>IF(ISBLANK(Perigon!J3395),"",Perigon!J3395)</f>
        <v/>
      </c>
      <c r="E3400" s="64" t="str">
        <f>IF(ISBLANK(Perigon!K3395),"",Perigon!K3395)</f>
        <v/>
      </c>
      <c r="F3400" s="65"/>
      <c r="G3400" s="64"/>
      <c r="H3400" s="69" t="str">
        <f>IF(ISBLANK(Perigon!L3395),"",Perigon!L3395)</f>
        <v/>
      </c>
      <c r="I3400" s="69" t="str">
        <f>IF(ISBLANK(Perigon!M3395),"",Perigon!M3395)</f>
        <v/>
      </c>
      <c r="J3400" s="98" t="str">
        <f>IF(ISBLANK(Perigon!N3395),"",Perigon!N3395)</f>
        <v/>
      </c>
      <c r="K3400" s="99" t="str">
        <f>IF(ISBLANK(Perigon!J3395),"",Perigon!T3395)</f>
        <v/>
      </c>
      <c r="L3400" s="95" t="str">
        <f>IF(ISBLANK(Perigon!O3395),"",Perigon!O3395)</f>
        <v/>
      </c>
      <c r="M3400" s="95" t="str">
        <f>IF(ISBLANK(Perigon!R3395),"",Perigon!R3395)</f>
        <v/>
      </c>
      <c r="N3400" s="95" t="str">
        <f>IF(ISBLANK(Perigon!P3395),"",Perigon!P3395)</f>
        <v/>
      </c>
      <c r="O3400" s="38" t="str">
        <f>IF($L3400="","",VLOOKUP($R3400,Tarife!$A$2:$R$599,13,FALSE))</f>
        <v/>
      </c>
      <c r="P3400" s="38" t="str">
        <f t="shared" ref="P3400:P3463" si="53">IF(L3400="","",IF(AND($L3400="Pabe",N3400&lt;O3400),M3400*O3400,IF(N3400&lt;O3400,M3400*N3400,M3400*O3400)))</f>
        <v/>
      </c>
      <c r="R3400" s="100" t="str">
        <f>Zusammenzug!$C$25&amp;"-"&amp;Zusammenzug!$A$7&amp;"-"&amp;Leistungen!L3400</f>
        <v>2024-0-</v>
      </c>
    </row>
    <row r="3401" spans="1:18" x14ac:dyDescent="0.2">
      <c r="A3401" s="95" t="str">
        <f>IF(ISBLANK(Perigon!E3396),"",Perigon!E3396)</f>
        <v/>
      </c>
      <c r="B3401" s="95" t="str">
        <f>IF(ISBLANK(Perigon!G3396),"",Perigon!G3396)</f>
        <v/>
      </c>
      <c r="C3401" s="96" t="str">
        <f>IF(ISBLANK(Perigon!I3396),"",Perigon!I3396)</f>
        <v/>
      </c>
      <c r="D3401" s="97" t="str">
        <f>IF(ISBLANK(Perigon!J3396),"",Perigon!J3396)</f>
        <v/>
      </c>
      <c r="E3401" s="64" t="str">
        <f>IF(ISBLANK(Perigon!K3396),"",Perigon!K3396)</f>
        <v/>
      </c>
      <c r="F3401" s="65"/>
      <c r="G3401" s="64"/>
      <c r="H3401" s="69" t="str">
        <f>IF(ISBLANK(Perigon!L3396),"",Perigon!L3396)</f>
        <v/>
      </c>
      <c r="I3401" s="69" t="str">
        <f>IF(ISBLANK(Perigon!M3396),"",Perigon!M3396)</f>
        <v/>
      </c>
      <c r="J3401" s="98" t="str">
        <f>IF(ISBLANK(Perigon!N3396),"",Perigon!N3396)</f>
        <v/>
      </c>
      <c r="K3401" s="99" t="str">
        <f>IF(ISBLANK(Perigon!J3396),"",Perigon!T3396)</f>
        <v/>
      </c>
      <c r="L3401" s="95" t="str">
        <f>IF(ISBLANK(Perigon!O3396),"",Perigon!O3396)</f>
        <v/>
      </c>
      <c r="M3401" s="95" t="str">
        <f>IF(ISBLANK(Perigon!R3396),"",Perigon!R3396)</f>
        <v/>
      </c>
      <c r="N3401" s="95" t="str">
        <f>IF(ISBLANK(Perigon!P3396),"",Perigon!P3396)</f>
        <v/>
      </c>
      <c r="O3401" s="38" t="str">
        <f>IF($L3401="","",VLOOKUP($R3401,Tarife!$A$2:$R$599,13,FALSE))</f>
        <v/>
      </c>
      <c r="P3401" s="38" t="str">
        <f t="shared" si="53"/>
        <v/>
      </c>
      <c r="R3401" s="100" t="str">
        <f>Zusammenzug!$C$25&amp;"-"&amp;Zusammenzug!$A$7&amp;"-"&amp;Leistungen!L3401</f>
        <v>2024-0-</v>
      </c>
    </row>
    <row r="3402" spans="1:18" x14ac:dyDescent="0.2">
      <c r="A3402" s="95" t="str">
        <f>IF(ISBLANK(Perigon!E3397),"",Perigon!E3397)</f>
        <v/>
      </c>
      <c r="B3402" s="95" t="str">
        <f>IF(ISBLANK(Perigon!G3397),"",Perigon!G3397)</f>
        <v/>
      </c>
      <c r="C3402" s="96" t="str">
        <f>IF(ISBLANK(Perigon!I3397),"",Perigon!I3397)</f>
        <v/>
      </c>
      <c r="D3402" s="97" t="str">
        <f>IF(ISBLANK(Perigon!J3397),"",Perigon!J3397)</f>
        <v/>
      </c>
      <c r="E3402" s="64" t="str">
        <f>IF(ISBLANK(Perigon!K3397),"",Perigon!K3397)</f>
        <v/>
      </c>
      <c r="F3402" s="65"/>
      <c r="G3402" s="64"/>
      <c r="H3402" s="69" t="str">
        <f>IF(ISBLANK(Perigon!L3397),"",Perigon!L3397)</f>
        <v/>
      </c>
      <c r="I3402" s="69" t="str">
        <f>IF(ISBLANK(Perigon!M3397),"",Perigon!M3397)</f>
        <v/>
      </c>
      <c r="J3402" s="98" t="str">
        <f>IF(ISBLANK(Perigon!N3397),"",Perigon!N3397)</f>
        <v/>
      </c>
      <c r="K3402" s="99" t="str">
        <f>IF(ISBLANK(Perigon!J3397),"",Perigon!T3397)</f>
        <v/>
      </c>
      <c r="L3402" s="95" t="str">
        <f>IF(ISBLANK(Perigon!O3397),"",Perigon!O3397)</f>
        <v/>
      </c>
      <c r="M3402" s="95" t="str">
        <f>IF(ISBLANK(Perigon!R3397),"",Perigon!R3397)</f>
        <v/>
      </c>
      <c r="N3402" s="95" t="str">
        <f>IF(ISBLANK(Perigon!P3397),"",Perigon!P3397)</f>
        <v/>
      </c>
      <c r="O3402" s="38" t="str">
        <f>IF($L3402="","",VLOOKUP($R3402,Tarife!$A$2:$R$599,13,FALSE))</f>
        <v/>
      </c>
      <c r="P3402" s="38" t="str">
        <f t="shared" si="53"/>
        <v/>
      </c>
      <c r="R3402" s="100" t="str">
        <f>Zusammenzug!$C$25&amp;"-"&amp;Zusammenzug!$A$7&amp;"-"&amp;Leistungen!L3402</f>
        <v>2024-0-</v>
      </c>
    </row>
    <row r="3403" spans="1:18" x14ac:dyDescent="0.2">
      <c r="A3403" s="95" t="str">
        <f>IF(ISBLANK(Perigon!E3398),"",Perigon!E3398)</f>
        <v/>
      </c>
      <c r="B3403" s="95" t="str">
        <f>IF(ISBLANK(Perigon!G3398),"",Perigon!G3398)</f>
        <v/>
      </c>
      <c r="C3403" s="96" t="str">
        <f>IF(ISBLANK(Perigon!I3398),"",Perigon!I3398)</f>
        <v/>
      </c>
      <c r="D3403" s="97" t="str">
        <f>IF(ISBLANK(Perigon!J3398),"",Perigon!J3398)</f>
        <v/>
      </c>
      <c r="E3403" s="64" t="str">
        <f>IF(ISBLANK(Perigon!K3398),"",Perigon!K3398)</f>
        <v/>
      </c>
      <c r="F3403" s="65"/>
      <c r="G3403" s="64"/>
      <c r="H3403" s="69" t="str">
        <f>IF(ISBLANK(Perigon!L3398),"",Perigon!L3398)</f>
        <v/>
      </c>
      <c r="I3403" s="69" t="str">
        <f>IF(ISBLANK(Perigon!M3398),"",Perigon!M3398)</f>
        <v/>
      </c>
      <c r="J3403" s="98" t="str">
        <f>IF(ISBLANK(Perigon!N3398),"",Perigon!N3398)</f>
        <v/>
      </c>
      <c r="K3403" s="99" t="str">
        <f>IF(ISBLANK(Perigon!J3398),"",Perigon!T3398)</f>
        <v/>
      </c>
      <c r="L3403" s="95" t="str">
        <f>IF(ISBLANK(Perigon!O3398),"",Perigon!O3398)</f>
        <v/>
      </c>
      <c r="M3403" s="95" t="str">
        <f>IF(ISBLANK(Perigon!R3398),"",Perigon!R3398)</f>
        <v/>
      </c>
      <c r="N3403" s="95" t="str">
        <f>IF(ISBLANK(Perigon!P3398),"",Perigon!P3398)</f>
        <v/>
      </c>
      <c r="O3403" s="38" t="str">
        <f>IF($L3403="","",VLOOKUP($R3403,Tarife!$A$2:$R$599,13,FALSE))</f>
        <v/>
      </c>
      <c r="P3403" s="38" t="str">
        <f t="shared" si="53"/>
        <v/>
      </c>
      <c r="R3403" s="100" t="str">
        <f>Zusammenzug!$C$25&amp;"-"&amp;Zusammenzug!$A$7&amp;"-"&amp;Leistungen!L3403</f>
        <v>2024-0-</v>
      </c>
    </row>
    <row r="3404" spans="1:18" x14ac:dyDescent="0.2">
      <c r="A3404" s="95" t="str">
        <f>IF(ISBLANK(Perigon!E3399),"",Perigon!E3399)</f>
        <v/>
      </c>
      <c r="B3404" s="95" t="str">
        <f>IF(ISBLANK(Perigon!G3399),"",Perigon!G3399)</f>
        <v/>
      </c>
      <c r="C3404" s="96" t="str">
        <f>IF(ISBLANK(Perigon!I3399),"",Perigon!I3399)</f>
        <v/>
      </c>
      <c r="D3404" s="97" t="str">
        <f>IF(ISBLANK(Perigon!J3399),"",Perigon!J3399)</f>
        <v/>
      </c>
      <c r="E3404" s="64" t="str">
        <f>IF(ISBLANK(Perigon!K3399),"",Perigon!K3399)</f>
        <v/>
      </c>
      <c r="F3404" s="65"/>
      <c r="G3404" s="64"/>
      <c r="H3404" s="69" t="str">
        <f>IF(ISBLANK(Perigon!L3399),"",Perigon!L3399)</f>
        <v/>
      </c>
      <c r="I3404" s="69" t="str">
        <f>IF(ISBLANK(Perigon!M3399),"",Perigon!M3399)</f>
        <v/>
      </c>
      <c r="J3404" s="98" t="str">
        <f>IF(ISBLANK(Perigon!N3399),"",Perigon!N3399)</f>
        <v/>
      </c>
      <c r="K3404" s="99" t="str">
        <f>IF(ISBLANK(Perigon!J3399),"",Perigon!T3399)</f>
        <v/>
      </c>
      <c r="L3404" s="95" t="str">
        <f>IF(ISBLANK(Perigon!O3399),"",Perigon!O3399)</f>
        <v/>
      </c>
      <c r="M3404" s="95" t="str">
        <f>IF(ISBLANK(Perigon!R3399),"",Perigon!R3399)</f>
        <v/>
      </c>
      <c r="N3404" s="95" t="str">
        <f>IF(ISBLANK(Perigon!P3399),"",Perigon!P3399)</f>
        <v/>
      </c>
      <c r="O3404" s="38" t="str">
        <f>IF($L3404="","",VLOOKUP($R3404,Tarife!$A$2:$R$599,13,FALSE))</f>
        <v/>
      </c>
      <c r="P3404" s="38" t="str">
        <f t="shared" si="53"/>
        <v/>
      </c>
      <c r="R3404" s="100" t="str">
        <f>Zusammenzug!$C$25&amp;"-"&amp;Zusammenzug!$A$7&amp;"-"&amp;Leistungen!L3404</f>
        <v>2024-0-</v>
      </c>
    </row>
    <row r="3405" spans="1:18" x14ac:dyDescent="0.2">
      <c r="A3405" s="95" t="str">
        <f>IF(ISBLANK(Perigon!E3400),"",Perigon!E3400)</f>
        <v/>
      </c>
      <c r="B3405" s="95" t="str">
        <f>IF(ISBLANK(Perigon!G3400),"",Perigon!G3400)</f>
        <v/>
      </c>
      <c r="C3405" s="96" t="str">
        <f>IF(ISBLANK(Perigon!I3400),"",Perigon!I3400)</f>
        <v/>
      </c>
      <c r="D3405" s="97" t="str">
        <f>IF(ISBLANK(Perigon!J3400),"",Perigon!J3400)</f>
        <v/>
      </c>
      <c r="E3405" s="64" t="str">
        <f>IF(ISBLANK(Perigon!K3400),"",Perigon!K3400)</f>
        <v/>
      </c>
      <c r="F3405" s="65"/>
      <c r="G3405" s="64"/>
      <c r="H3405" s="69" t="str">
        <f>IF(ISBLANK(Perigon!L3400),"",Perigon!L3400)</f>
        <v/>
      </c>
      <c r="I3405" s="69" t="str">
        <f>IF(ISBLANK(Perigon!M3400),"",Perigon!M3400)</f>
        <v/>
      </c>
      <c r="J3405" s="98" t="str">
        <f>IF(ISBLANK(Perigon!N3400),"",Perigon!N3400)</f>
        <v/>
      </c>
      <c r="K3405" s="99" t="str">
        <f>IF(ISBLANK(Perigon!J3400),"",Perigon!T3400)</f>
        <v/>
      </c>
      <c r="L3405" s="95" t="str">
        <f>IF(ISBLANK(Perigon!O3400),"",Perigon!O3400)</f>
        <v/>
      </c>
      <c r="M3405" s="95" t="str">
        <f>IF(ISBLANK(Perigon!R3400),"",Perigon!R3400)</f>
        <v/>
      </c>
      <c r="N3405" s="95" t="str">
        <f>IF(ISBLANK(Perigon!P3400),"",Perigon!P3400)</f>
        <v/>
      </c>
      <c r="O3405" s="38" t="str">
        <f>IF($L3405="","",VLOOKUP($R3405,Tarife!$A$2:$R$599,13,FALSE))</f>
        <v/>
      </c>
      <c r="P3405" s="38" t="str">
        <f t="shared" si="53"/>
        <v/>
      </c>
      <c r="R3405" s="100" t="str">
        <f>Zusammenzug!$C$25&amp;"-"&amp;Zusammenzug!$A$7&amp;"-"&amp;Leistungen!L3405</f>
        <v>2024-0-</v>
      </c>
    </row>
    <row r="3406" spans="1:18" x14ac:dyDescent="0.2">
      <c r="A3406" s="95" t="str">
        <f>IF(ISBLANK(Perigon!E3401),"",Perigon!E3401)</f>
        <v/>
      </c>
      <c r="B3406" s="95" t="str">
        <f>IF(ISBLANK(Perigon!G3401),"",Perigon!G3401)</f>
        <v/>
      </c>
      <c r="C3406" s="96" t="str">
        <f>IF(ISBLANK(Perigon!I3401),"",Perigon!I3401)</f>
        <v/>
      </c>
      <c r="D3406" s="97" t="str">
        <f>IF(ISBLANK(Perigon!J3401),"",Perigon!J3401)</f>
        <v/>
      </c>
      <c r="E3406" s="64" t="str">
        <f>IF(ISBLANK(Perigon!K3401),"",Perigon!K3401)</f>
        <v/>
      </c>
      <c r="F3406" s="65"/>
      <c r="G3406" s="64"/>
      <c r="H3406" s="69" t="str">
        <f>IF(ISBLANK(Perigon!L3401),"",Perigon!L3401)</f>
        <v/>
      </c>
      <c r="I3406" s="69" t="str">
        <f>IF(ISBLANK(Perigon!M3401),"",Perigon!M3401)</f>
        <v/>
      </c>
      <c r="J3406" s="98" t="str">
        <f>IF(ISBLANK(Perigon!N3401),"",Perigon!N3401)</f>
        <v/>
      </c>
      <c r="K3406" s="99" t="str">
        <f>IF(ISBLANK(Perigon!J3401),"",Perigon!T3401)</f>
        <v/>
      </c>
      <c r="L3406" s="95" t="str">
        <f>IF(ISBLANK(Perigon!O3401),"",Perigon!O3401)</f>
        <v/>
      </c>
      <c r="M3406" s="95" t="str">
        <f>IF(ISBLANK(Perigon!R3401),"",Perigon!R3401)</f>
        <v/>
      </c>
      <c r="N3406" s="95" t="str">
        <f>IF(ISBLANK(Perigon!P3401),"",Perigon!P3401)</f>
        <v/>
      </c>
      <c r="O3406" s="38" t="str">
        <f>IF($L3406="","",VLOOKUP($R3406,Tarife!$A$2:$R$599,13,FALSE))</f>
        <v/>
      </c>
      <c r="P3406" s="38" t="str">
        <f t="shared" si="53"/>
        <v/>
      </c>
      <c r="R3406" s="100" t="str">
        <f>Zusammenzug!$C$25&amp;"-"&amp;Zusammenzug!$A$7&amp;"-"&amp;Leistungen!L3406</f>
        <v>2024-0-</v>
      </c>
    </row>
    <row r="3407" spans="1:18" x14ac:dyDescent="0.2">
      <c r="A3407" s="95" t="str">
        <f>IF(ISBLANK(Perigon!E3402),"",Perigon!E3402)</f>
        <v/>
      </c>
      <c r="B3407" s="95" t="str">
        <f>IF(ISBLANK(Perigon!G3402),"",Perigon!G3402)</f>
        <v/>
      </c>
      <c r="C3407" s="96" t="str">
        <f>IF(ISBLANK(Perigon!I3402),"",Perigon!I3402)</f>
        <v/>
      </c>
      <c r="D3407" s="97" t="str">
        <f>IF(ISBLANK(Perigon!J3402),"",Perigon!J3402)</f>
        <v/>
      </c>
      <c r="E3407" s="64" t="str">
        <f>IF(ISBLANK(Perigon!K3402),"",Perigon!K3402)</f>
        <v/>
      </c>
      <c r="F3407" s="65"/>
      <c r="G3407" s="64"/>
      <c r="H3407" s="69" t="str">
        <f>IF(ISBLANK(Perigon!L3402),"",Perigon!L3402)</f>
        <v/>
      </c>
      <c r="I3407" s="69" t="str">
        <f>IF(ISBLANK(Perigon!M3402),"",Perigon!M3402)</f>
        <v/>
      </c>
      <c r="J3407" s="98" t="str">
        <f>IF(ISBLANK(Perigon!N3402),"",Perigon!N3402)</f>
        <v/>
      </c>
      <c r="K3407" s="99" t="str">
        <f>IF(ISBLANK(Perigon!J3402),"",Perigon!T3402)</f>
        <v/>
      </c>
      <c r="L3407" s="95" t="str">
        <f>IF(ISBLANK(Perigon!O3402),"",Perigon!O3402)</f>
        <v/>
      </c>
      <c r="M3407" s="95" t="str">
        <f>IF(ISBLANK(Perigon!R3402),"",Perigon!R3402)</f>
        <v/>
      </c>
      <c r="N3407" s="95" t="str">
        <f>IF(ISBLANK(Perigon!P3402),"",Perigon!P3402)</f>
        <v/>
      </c>
      <c r="O3407" s="38" t="str">
        <f>IF($L3407="","",VLOOKUP($R3407,Tarife!$A$2:$R$599,13,FALSE))</f>
        <v/>
      </c>
      <c r="P3407" s="38" t="str">
        <f t="shared" si="53"/>
        <v/>
      </c>
      <c r="R3407" s="100" t="str">
        <f>Zusammenzug!$C$25&amp;"-"&amp;Zusammenzug!$A$7&amp;"-"&amp;Leistungen!L3407</f>
        <v>2024-0-</v>
      </c>
    </row>
    <row r="3408" spans="1:18" x14ac:dyDescent="0.2">
      <c r="A3408" s="95" t="str">
        <f>IF(ISBLANK(Perigon!E3403),"",Perigon!E3403)</f>
        <v/>
      </c>
      <c r="B3408" s="95" t="str">
        <f>IF(ISBLANK(Perigon!G3403),"",Perigon!G3403)</f>
        <v/>
      </c>
      <c r="C3408" s="96" t="str">
        <f>IF(ISBLANK(Perigon!I3403),"",Perigon!I3403)</f>
        <v/>
      </c>
      <c r="D3408" s="97" t="str">
        <f>IF(ISBLANK(Perigon!J3403),"",Perigon!J3403)</f>
        <v/>
      </c>
      <c r="E3408" s="64" t="str">
        <f>IF(ISBLANK(Perigon!K3403),"",Perigon!K3403)</f>
        <v/>
      </c>
      <c r="F3408" s="65"/>
      <c r="G3408" s="64"/>
      <c r="H3408" s="69" t="str">
        <f>IF(ISBLANK(Perigon!L3403),"",Perigon!L3403)</f>
        <v/>
      </c>
      <c r="I3408" s="69" t="str">
        <f>IF(ISBLANK(Perigon!M3403),"",Perigon!M3403)</f>
        <v/>
      </c>
      <c r="J3408" s="98" t="str">
        <f>IF(ISBLANK(Perigon!N3403),"",Perigon!N3403)</f>
        <v/>
      </c>
      <c r="K3408" s="99" t="str">
        <f>IF(ISBLANK(Perigon!J3403),"",Perigon!T3403)</f>
        <v/>
      </c>
      <c r="L3408" s="95" t="str">
        <f>IF(ISBLANK(Perigon!O3403),"",Perigon!O3403)</f>
        <v/>
      </c>
      <c r="M3408" s="95" t="str">
        <f>IF(ISBLANK(Perigon!R3403),"",Perigon!R3403)</f>
        <v/>
      </c>
      <c r="N3408" s="95" t="str">
        <f>IF(ISBLANK(Perigon!P3403),"",Perigon!P3403)</f>
        <v/>
      </c>
      <c r="O3408" s="38" t="str">
        <f>IF($L3408="","",VLOOKUP($R3408,Tarife!$A$2:$R$599,13,FALSE))</f>
        <v/>
      </c>
      <c r="P3408" s="38" t="str">
        <f t="shared" si="53"/>
        <v/>
      </c>
      <c r="R3408" s="100" t="str">
        <f>Zusammenzug!$C$25&amp;"-"&amp;Zusammenzug!$A$7&amp;"-"&amp;Leistungen!L3408</f>
        <v>2024-0-</v>
      </c>
    </row>
    <row r="3409" spans="1:18" x14ac:dyDescent="0.2">
      <c r="A3409" s="95" t="str">
        <f>IF(ISBLANK(Perigon!E3404),"",Perigon!E3404)</f>
        <v/>
      </c>
      <c r="B3409" s="95" t="str">
        <f>IF(ISBLANK(Perigon!G3404),"",Perigon!G3404)</f>
        <v/>
      </c>
      <c r="C3409" s="96" t="str">
        <f>IF(ISBLANK(Perigon!I3404),"",Perigon!I3404)</f>
        <v/>
      </c>
      <c r="D3409" s="97" t="str">
        <f>IF(ISBLANK(Perigon!J3404),"",Perigon!J3404)</f>
        <v/>
      </c>
      <c r="E3409" s="64" t="str">
        <f>IF(ISBLANK(Perigon!K3404),"",Perigon!K3404)</f>
        <v/>
      </c>
      <c r="F3409" s="65"/>
      <c r="G3409" s="64"/>
      <c r="H3409" s="69" t="str">
        <f>IF(ISBLANK(Perigon!L3404),"",Perigon!L3404)</f>
        <v/>
      </c>
      <c r="I3409" s="69" t="str">
        <f>IF(ISBLANK(Perigon!M3404),"",Perigon!M3404)</f>
        <v/>
      </c>
      <c r="J3409" s="98" t="str">
        <f>IF(ISBLANK(Perigon!N3404),"",Perigon!N3404)</f>
        <v/>
      </c>
      <c r="K3409" s="99" t="str">
        <f>IF(ISBLANK(Perigon!J3404),"",Perigon!T3404)</f>
        <v/>
      </c>
      <c r="L3409" s="95" t="str">
        <f>IF(ISBLANK(Perigon!O3404),"",Perigon!O3404)</f>
        <v/>
      </c>
      <c r="M3409" s="95" t="str">
        <f>IF(ISBLANK(Perigon!R3404),"",Perigon!R3404)</f>
        <v/>
      </c>
      <c r="N3409" s="95" t="str">
        <f>IF(ISBLANK(Perigon!P3404),"",Perigon!P3404)</f>
        <v/>
      </c>
      <c r="O3409" s="38" t="str">
        <f>IF($L3409="","",VLOOKUP($R3409,Tarife!$A$2:$R$599,13,FALSE))</f>
        <v/>
      </c>
      <c r="P3409" s="38" t="str">
        <f t="shared" si="53"/>
        <v/>
      </c>
      <c r="R3409" s="100" t="str">
        <f>Zusammenzug!$C$25&amp;"-"&amp;Zusammenzug!$A$7&amp;"-"&amp;Leistungen!L3409</f>
        <v>2024-0-</v>
      </c>
    </row>
    <row r="3410" spans="1:18" x14ac:dyDescent="0.2">
      <c r="A3410" s="95" t="str">
        <f>IF(ISBLANK(Perigon!E3405),"",Perigon!E3405)</f>
        <v/>
      </c>
      <c r="B3410" s="95" t="str">
        <f>IF(ISBLANK(Perigon!G3405),"",Perigon!G3405)</f>
        <v/>
      </c>
      <c r="C3410" s="96" t="str">
        <f>IF(ISBLANK(Perigon!I3405),"",Perigon!I3405)</f>
        <v/>
      </c>
      <c r="D3410" s="97" t="str">
        <f>IF(ISBLANK(Perigon!J3405),"",Perigon!J3405)</f>
        <v/>
      </c>
      <c r="E3410" s="64" t="str">
        <f>IF(ISBLANK(Perigon!K3405),"",Perigon!K3405)</f>
        <v/>
      </c>
      <c r="F3410" s="65"/>
      <c r="G3410" s="64"/>
      <c r="H3410" s="69" t="str">
        <f>IF(ISBLANK(Perigon!L3405),"",Perigon!L3405)</f>
        <v/>
      </c>
      <c r="I3410" s="69" t="str">
        <f>IF(ISBLANK(Perigon!M3405),"",Perigon!M3405)</f>
        <v/>
      </c>
      <c r="J3410" s="98" t="str">
        <f>IF(ISBLANK(Perigon!N3405),"",Perigon!N3405)</f>
        <v/>
      </c>
      <c r="K3410" s="99" t="str">
        <f>IF(ISBLANK(Perigon!J3405),"",Perigon!T3405)</f>
        <v/>
      </c>
      <c r="L3410" s="95" t="str">
        <f>IF(ISBLANK(Perigon!O3405),"",Perigon!O3405)</f>
        <v/>
      </c>
      <c r="M3410" s="95" t="str">
        <f>IF(ISBLANK(Perigon!R3405),"",Perigon!R3405)</f>
        <v/>
      </c>
      <c r="N3410" s="95" t="str">
        <f>IF(ISBLANK(Perigon!P3405),"",Perigon!P3405)</f>
        <v/>
      </c>
      <c r="O3410" s="38" t="str">
        <f>IF($L3410="","",VLOOKUP($R3410,Tarife!$A$2:$R$599,13,FALSE))</f>
        <v/>
      </c>
      <c r="P3410" s="38" t="str">
        <f t="shared" si="53"/>
        <v/>
      </c>
      <c r="R3410" s="100" t="str">
        <f>Zusammenzug!$C$25&amp;"-"&amp;Zusammenzug!$A$7&amp;"-"&amp;Leistungen!L3410</f>
        <v>2024-0-</v>
      </c>
    </row>
    <row r="3411" spans="1:18" x14ac:dyDescent="0.2">
      <c r="A3411" s="95" t="str">
        <f>IF(ISBLANK(Perigon!E3406),"",Perigon!E3406)</f>
        <v/>
      </c>
      <c r="B3411" s="95" t="str">
        <f>IF(ISBLANK(Perigon!G3406),"",Perigon!G3406)</f>
        <v/>
      </c>
      <c r="C3411" s="96" t="str">
        <f>IF(ISBLANK(Perigon!I3406),"",Perigon!I3406)</f>
        <v/>
      </c>
      <c r="D3411" s="97" t="str">
        <f>IF(ISBLANK(Perigon!J3406),"",Perigon!J3406)</f>
        <v/>
      </c>
      <c r="E3411" s="64" t="str">
        <f>IF(ISBLANK(Perigon!K3406),"",Perigon!K3406)</f>
        <v/>
      </c>
      <c r="F3411" s="65"/>
      <c r="G3411" s="64"/>
      <c r="H3411" s="69" t="str">
        <f>IF(ISBLANK(Perigon!L3406),"",Perigon!L3406)</f>
        <v/>
      </c>
      <c r="I3411" s="69" t="str">
        <f>IF(ISBLANK(Perigon!M3406),"",Perigon!M3406)</f>
        <v/>
      </c>
      <c r="J3411" s="98" t="str">
        <f>IF(ISBLANK(Perigon!N3406),"",Perigon!N3406)</f>
        <v/>
      </c>
      <c r="K3411" s="99" t="str">
        <f>IF(ISBLANK(Perigon!J3406),"",Perigon!T3406)</f>
        <v/>
      </c>
      <c r="L3411" s="95" t="str">
        <f>IF(ISBLANK(Perigon!O3406),"",Perigon!O3406)</f>
        <v/>
      </c>
      <c r="M3411" s="95" t="str">
        <f>IF(ISBLANK(Perigon!R3406),"",Perigon!R3406)</f>
        <v/>
      </c>
      <c r="N3411" s="95" t="str">
        <f>IF(ISBLANK(Perigon!P3406),"",Perigon!P3406)</f>
        <v/>
      </c>
      <c r="O3411" s="38" t="str">
        <f>IF($L3411="","",VLOOKUP($R3411,Tarife!$A$2:$R$599,13,FALSE))</f>
        <v/>
      </c>
      <c r="P3411" s="38" t="str">
        <f t="shared" si="53"/>
        <v/>
      </c>
      <c r="R3411" s="100" t="str">
        <f>Zusammenzug!$C$25&amp;"-"&amp;Zusammenzug!$A$7&amp;"-"&amp;Leistungen!L3411</f>
        <v>2024-0-</v>
      </c>
    </row>
    <row r="3412" spans="1:18" x14ac:dyDescent="0.2">
      <c r="A3412" s="95" t="str">
        <f>IF(ISBLANK(Perigon!E3407),"",Perigon!E3407)</f>
        <v/>
      </c>
      <c r="B3412" s="95" t="str">
        <f>IF(ISBLANK(Perigon!G3407),"",Perigon!G3407)</f>
        <v/>
      </c>
      <c r="C3412" s="96" t="str">
        <f>IF(ISBLANK(Perigon!I3407),"",Perigon!I3407)</f>
        <v/>
      </c>
      <c r="D3412" s="97" t="str">
        <f>IF(ISBLANK(Perigon!J3407),"",Perigon!J3407)</f>
        <v/>
      </c>
      <c r="E3412" s="64" t="str">
        <f>IF(ISBLANK(Perigon!K3407),"",Perigon!K3407)</f>
        <v/>
      </c>
      <c r="F3412" s="65"/>
      <c r="G3412" s="64"/>
      <c r="H3412" s="69" t="str">
        <f>IF(ISBLANK(Perigon!L3407),"",Perigon!L3407)</f>
        <v/>
      </c>
      <c r="I3412" s="69" t="str">
        <f>IF(ISBLANK(Perigon!M3407),"",Perigon!M3407)</f>
        <v/>
      </c>
      <c r="J3412" s="98" t="str">
        <f>IF(ISBLANK(Perigon!N3407),"",Perigon!N3407)</f>
        <v/>
      </c>
      <c r="K3412" s="99" t="str">
        <f>IF(ISBLANK(Perigon!J3407),"",Perigon!T3407)</f>
        <v/>
      </c>
      <c r="L3412" s="95" t="str">
        <f>IF(ISBLANK(Perigon!O3407),"",Perigon!O3407)</f>
        <v/>
      </c>
      <c r="M3412" s="95" t="str">
        <f>IF(ISBLANK(Perigon!R3407),"",Perigon!R3407)</f>
        <v/>
      </c>
      <c r="N3412" s="95" t="str">
        <f>IF(ISBLANK(Perigon!P3407),"",Perigon!P3407)</f>
        <v/>
      </c>
      <c r="O3412" s="38" t="str">
        <f>IF($L3412="","",VLOOKUP($R3412,Tarife!$A$2:$R$599,13,FALSE))</f>
        <v/>
      </c>
      <c r="P3412" s="38" t="str">
        <f t="shared" si="53"/>
        <v/>
      </c>
      <c r="R3412" s="100" t="str">
        <f>Zusammenzug!$C$25&amp;"-"&amp;Zusammenzug!$A$7&amp;"-"&amp;Leistungen!L3412</f>
        <v>2024-0-</v>
      </c>
    </row>
    <row r="3413" spans="1:18" x14ac:dyDescent="0.2">
      <c r="A3413" s="95" t="str">
        <f>IF(ISBLANK(Perigon!E3408),"",Perigon!E3408)</f>
        <v/>
      </c>
      <c r="B3413" s="95" t="str">
        <f>IF(ISBLANK(Perigon!G3408),"",Perigon!G3408)</f>
        <v/>
      </c>
      <c r="C3413" s="96" t="str">
        <f>IF(ISBLANK(Perigon!I3408),"",Perigon!I3408)</f>
        <v/>
      </c>
      <c r="D3413" s="97" t="str">
        <f>IF(ISBLANK(Perigon!J3408),"",Perigon!J3408)</f>
        <v/>
      </c>
      <c r="E3413" s="64" t="str">
        <f>IF(ISBLANK(Perigon!K3408),"",Perigon!K3408)</f>
        <v/>
      </c>
      <c r="F3413" s="65"/>
      <c r="G3413" s="64"/>
      <c r="H3413" s="69" t="str">
        <f>IF(ISBLANK(Perigon!L3408),"",Perigon!L3408)</f>
        <v/>
      </c>
      <c r="I3413" s="69" t="str">
        <f>IF(ISBLANK(Perigon!M3408),"",Perigon!M3408)</f>
        <v/>
      </c>
      <c r="J3413" s="98" t="str">
        <f>IF(ISBLANK(Perigon!N3408),"",Perigon!N3408)</f>
        <v/>
      </c>
      <c r="K3413" s="99" t="str">
        <f>IF(ISBLANK(Perigon!J3408),"",Perigon!T3408)</f>
        <v/>
      </c>
      <c r="L3413" s="95" t="str">
        <f>IF(ISBLANK(Perigon!O3408),"",Perigon!O3408)</f>
        <v/>
      </c>
      <c r="M3413" s="95" t="str">
        <f>IF(ISBLANK(Perigon!R3408),"",Perigon!R3408)</f>
        <v/>
      </c>
      <c r="N3413" s="95" t="str">
        <f>IF(ISBLANK(Perigon!P3408),"",Perigon!P3408)</f>
        <v/>
      </c>
      <c r="O3413" s="38" t="str">
        <f>IF($L3413="","",VLOOKUP($R3413,Tarife!$A$2:$R$599,13,FALSE))</f>
        <v/>
      </c>
      <c r="P3413" s="38" t="str">
        <f t="shared" si="53"/>
        <v/>
      </c>
      <c r="R3413" s="100" t="str">
        <f>Zusammenzug!$C$25&amp;"-"&amp;Zusammenzug!$A$7&amp;"-"&amp;Leistungen!L3413</f>
        <v>2024-0-</v>
      </c>
    </row>
    <row r="3414" spans="1:18" x14ac:dyDescent="0.2">
      <c r="A3414" s="95" t="str">
        <f>IF(ISBLANK(Perigon!E3409),"",Perigon!E3409)</f>
        <v/>
      </c>
      <c r="B3414" s="95" t="str">
        <f>IF(ISBLANK(Perigon!G3409),"",Perigon!G3409)</f>
        <v/>
      </c>
      <c r="C3414" s="96" t="str">
        <f>IF(ISBLANK(Perigon!I3409),"",Perigon!I3409)</f>
        <v/>
      </c>
      <c r="D3414" s="97" t="str">
        <f>IF(ISBLANK(Perigon!J3409),"",Perigon!J3409)</f>
        <v/>
      </c>
      <c r="E3414" s="64" t="str">
        <f>IF(ISBLANK(Perigon!K3409),"",Perigon!K3409)</f>
        <v/>
      </c>
      <c r="F3414" s="65"/>
      <c r="G3414" s="64"/>
      <c r="H3414" s="69" t="str">
        <f>IF(ISBLANK(Perigon!L3409),"",Perigon!L3409)</f>
        <v/>
      </c>
      <c r="I3414" s="69" t="str">
        <f>IF(ISBLANK(Perigon!M3409),"",Perigon!M3409)</f>
        <v/>
      </c>
      <c r="J3414" s="98" t="str">
        <f>IF(ISBLANK(Perigon!N3409),"",Perigon!N3409)</f>
        <v/>
      </c>
      <c r="K3414" s="99" t="str">
        <f>IF(ISBLANK(Perigon!J3409),"",Perigon!T3409)</f>
        <v/>
      </c>
      <c r="L3414" s="95" t="str">
        <f>IF(ISBLANK(Perigon!O3409),"",Perigon!O3409)</f>
        <v/>
      </c>
      <c r="M3414" s="95" t="str">
        <f>IF(ISBLANK(Perigon!R3409),"",Perigon!R3409)</f>
        <v/>
      </c>
      <c r="N3414" s="95" t="str">
        <f>IF(ISBLANK(Perigon!P3409),"",Perigon!P3409)</f>
        <v/>
      </c>
      <c r="O3414" s="38" t="str">
        <f>IF($L3414="","",VLOOKUP($R3414,Tarife!$A$2:$R$599,13,FALSE))</f>
        <v/>
      </c>
      <c r="P3414" s="38" t="str">
        <f t="shared" si="53"/>
        <v/>
      </c>
      <c r="R3414" s="100" t="str">
        <f>Zusammenzug!$C$25&amp;"-"&amp;Zusammenzug!$A$7&amp;"-"&amp;Leistungen!L3414</f>
        <v>2024-0-</v>
      </c>
    </row>
    <row r="3415" spans="1:18" x14ac:dyDescent="0.2">
      <c r="A3415" s="95" t="str">
        <f>IF(ISBLANK(Perigon!E3410),"",Perigon!E3410)</f>
        <v/>
      </c>
      <c r="B3415" s="95" t="str">
        <f>IF(ISBLANK(Perigon!G3410),"",Perigon!G3410)</f>
        <v/>
      </c>
      <c r="C3415" s="96" t="str">
        <f>IF(ISBLANK(Perigon!I3410),"",Perigon!I3410)</f>
        <v/>
      </c>
      <c r="D3415" s="97" t="str">
        <f>IF(ISBLANK(Perigon!J3410),"",Perigon!J3410)</f>
        <v/>
      </c>
      <c r="E3415" s="64" t="str">
        <f>IF(ISBLANK(Perigon!K3410),"",Perigon!K3410)</f>
        <v/>
      </c>
      <c r="F3415" s="65"/>
      <c r="G3415" s="64"/>
      <c r="H3415" s="69" t="str">
        <f>IF(ISBLANK(Perigon!L3410),"",Perigon!L3410)</f>
        <v/>
      </c>
      <c r="I3415" s="69" t="str">
        <f>IF(ISBLANK(Perigon!M3410),"",Perigon!M3410)</f>
        <v/>
      </c>
      <c r="J3415" s="98" t="str">
        <f>IF(ISBLANK(Perigon!N3410),"",Perigon!N3410)</f>
        <v/>
      </c>
      <c r="K3415" s="99" t="str">
        <f>IF(ISBLANK(Perigon!J3410),"",Perigon!T3410)</f>
        <v/>
      </c>
      <c r="L3415" s="95" t="str">
        <f>IF(ISBLANK(Perigon!O3410),"",Perigon!O3410)</f>
        <v/>
      </c>
      <c r="M3415" s="95" t="str">
        <f>IF(ISBLANK(Perigon!R3410),"",Perigon!R3410)</f>
        <v/>
      </c>
      <c r="N3415" s="95" t="str">
        <f>IF(ISBLANK(Perigon!P3410),"",Perigon!P3410)</f>
        <v/>
      </c>
      <c r="O3415" s="38" t="str">
        <f>IF($L3415="","",VLOOKUP($R3415,Tarife!$A$2:$R$599,13,FALSE))</f>
        <v/>
      </c>
      <c r="P3415" s="38" t="str">
        <f t="shared" si="53"/>
        <v/>
      </c>
      <c r="R3415" s="100" t="str">
        <f>Zusammenzug!$C$25&amp;"-"&amp;Zusammenzug!$A$7&amp;"-"&amp;Leistungen!L3415</f>
        <v>2024-0-</v>
      </c>
    </row>
    <row r="3416" spans="1:18" x14ac:dyDescent="0.2">
      <c r="A3416" s="95" t="str">
        <f>IF(ISBLANK(Perigon!E3411),"",Perigon!E3411)</f>
        <v/>
      </c>
      <c r="B3416" s="95" t="str">
        <f>IF(ISBLANK(Perigon!G3411),"",Perigon!G3411)</f>
        <v/>
      </c>
      <c r="C3416" s="96" t="str">
        <f>IF(ISBLANK(Perigon!I3411),"",Perigon!I3411)</f>
        <v/>
      </c>
      <c r="D3416" s="97" t="str">
        <f>IF(ISBLANK(Perigon!J3411),"",Perigon!J3411)</f>
        <v/>
      </c>
      <c r="E3416" s="64" t="str">
        <f>IF(ISBLANK(Perigon!K3411),"",Perigon!K3411)</f>
        <v/>
      </c>
      <c r="F3416" s="65"/>
      <c r="G3416" s="64"/>
      <c r="H3416" s="69" t="str">
        <f>IF(ISBLANK(Perigon!L3411),"",Perigon!L3411)</f>
        <v/>
      </c>
      <c r="I3416" s="69" t="str">
        <f>IF(ISBLANK(Perigon!M3411),"",Perigon!M3411)</f>
        <v/>
      </c>
      <c r="J3416" s="98" t="str">
        <f>IF(ISBLANK(Perigon!N3411),"",Perigon!N3411)</f>
        <v/>
      </c>
      <c r="K3416" s="99" t="str">
        <f>IF(ISBLANK(Perigon!J3411),"",Perigon!T3411)</f>
        <v/>
      </c>
      <c r="L3416" s="95" t="str">
        <f>IF(ISBLANK(Perigon!O3411),"",Perigon!O3411)</f>
        <v/>
      </c>
      <c r="M3416" s="95" t="str">
        <f>IF(ISBLANK(Perigon!R3411),"",Perigon!R3411)</f>
        <v/>
      </c>
      <c r="N3416" s="95" t="str">
        <f>IF(ISBLANK(Perigon!P3411),"",Perigon!P3411)</f>
        <v/>
      </c>
      <c r="O3416" s="38" t="str">
        <f>IF($L3416="","",VLOOKUP($R3416,Tarife!$A$2:$R$599,13,FALSE))</f>
        <v/>
      </c>
      <c r="P3416" s="38" t="str">
        <f t="shared" si="53"/>
        <v/>
      </c>
      <c r="R3416" s="100" t="str">
        <f>Zusammenzug!$C$25&amp;"-"&amp;Zusammenzug!$A$7&amp;"-"&amp;Leistungen!L3416</f>
        <v>2024-0-</v>
      </c>
    </row>
    <row r="3417" spans="1:18" x14ac:dyDescent="0.2">
      <c r="A3417" s="95" t="str">
        <f>IF(ISBLANK(Perigon!E3412),"",Perigon!E3412)</f>
        <v/>
      </c>
      <c r="B3417" s="95" t="str">
        <f>IF(ISBLANK(Perigon!G3412),"",Perigon!G3412)</f>
        <v/>
      </c>
      <c r="C3417" s="96" t="str">
        <f>IF(ISBLANK(Perigon!I3412),"",Perigon!I3412)</f>
        <v/>
      </c>
      <c r="D3417" s="97" t="str">
        <f>IF(ISBLANK(Perigon!J3412),"",Perigon!J3412)</f>
        <v/>
      </c>
      <c r="E3417" s="64" t="str">
        <f>IF(ISBLANK(Perigon!K3412),"",Perigon!K3412)</f>
        <v/>
      </c>
      <c r="F3417" s="65"/>
      <c r="G3417" s="64"/>
      <c r="H3417" s="69" t="str">
        <f>IF(ISBLANK(Perigon!L3412),"",Perigon!L3412)</f>
        <v/>
      </c>
      <c r="I3417" s="69" t="str">
        <f>IF(ISBLANK(Perigon!M3412),"",Perigon!M3412)</f>
        <v/>
      </c>
      <c r="J3417" s="98" t="str">
        <f>IF(ISBLANK(Perigon!N3412),"",Perigon!N3412)</f>
        <v/>
      </c>
      <c r="K3417" s="99" t="str">
        <f>IF(ISBLANK(Perigon!J3412),"",Perigon!T3412)</f>
        <v/>
      </c>
      <c r="L3417" s="95" t="str">
        <f>IF(ISBLANK(Perigon!O3412),"",Perigon!O3412)</f>
        <v/>
      </c>
      <c r="M3417" s="95" t="str">
        <f>IF(ISBLANK(Perigon!R3412),"",Perigon!R3412)</f>
        <v/>
      </c>
      <c r="N3417" s="95" t="str">
        <f>IF(ISBLANK(Perigon!P3412),"",Perigon!P3412)</f>
        <v/>
      </c>
      <c r="O3417" s="38" t="str">
        <f>IF($L3417="","",VLOOKUP($R3417,Tarife!$A$2:$R$599,13,FALSE))</f>
        <v/>
      </c>
      <c r="P3417" s="38" t="str">
        <f t="shared" si="53"/>
        <v/>
      </c>
      <c r="R3417" s="100" t="str">
        <f>Zusammenzug!$C$25&amp;"-"&amp;Zusammenzug!$A$7&amp;"-"&amp;Leistungen!L3417</f>
        <v>2024-0-</v>
      </c>
    </row>
    <row r="3418" spans="1:18" x14ac:dyDescent="0.2">
      <c r="A3418" s="95" t="str">
        <f>IF(ISBLANK(Perigon!E3413),"",Perigon!E3413)</f>
        <v/>
      </c>
      <c r="B3418" s="95" t="str">
        <f>IF(ISBLANK(Perigon!G3413),"",Perigon!G3413)</f>
        <v/>
      </c>
      <c r="C3418" s="96" t="str">
        <f>IF(ISBLANK(Perigon!I3413),"",Perigon!I3413)</f>
        <v/>
      </c>
      <c r="D3418" s="97" t="str">
        <f>IF(ISBLANK(Perigon!J3413),"",Perigon!J3413)</f>
        <v/>
      </c>
      <c r="E3418" s="64" t="str">
        <f>IF(ISBLANK(Perigon!K3413),"",Perigon!K3413)</f>
        <v/>
      </c>
      <c r="F3418" s="65"/>
      <c r="G3418" s="64"/>
      <c r="H3418" s="69" t="str">
        <f>IF(ISBLANK(Perigon!L3413),"",Perigon!L3413)</f>
        <v/>
      </c>
      <c r="I3418" s="69" t="str">
        <f>IF(ISBLANK(Perigon!M3413),"",Perigon!M3413)</f>
        <v/>
      </c>
      <c r="J3418" s="98" t="str">
        <f>IF(ISBLANK(Perigon!N3413),"",Perigon!N3413)</f>
        <v/>
      </c>
      <c r="K3418" s="99" t="str">
        <f>IF(ISBLANK(Perigon!J3413),"",Perigon!T3413)</f>
        <v/>
      </c>
      <c r="L3418" s="95" t="str">
        <f>IF(ISBLANK(Perigon!O3413),"",Perigon!O3413)</f>
        <v/>
      </c>
      <c r="M3418" s="95" t="str">
        <f>IF(ISBLANK(Perigon!R3413),"",Perigon!R3413)</f>
        <v/>
      </c>
      <c r="N3418" s="95" t="str">
        <f>IF(ISBLANK(Perigon!P3413),"",Perigon!P3413)</f>
        <v/>
      </c>
      <c r="O3418" s="38" t="str">
        <f>IF($L3418="","",VLOOKUP($R3418,Tarife!$A$2:$R$599,13,FALSE))</f>
        <v/>
      </c>
      <c r="P3418" s="38" t="str">
        <f t="shared" si="53"/>
        <v/>
      </c>
      <c r="R3418" s="100" t="str">
        <f>Zusammenzug!$C$25&amp;"-"&amp;Zusammenzug!$A$7&amp;"-"&amp;Leistungen!L3418</f>
        <v>2024-0-</v>
      </c>
    </row>
    <row r="3419" spans="1:18" x14ac:dyDescent="0.2">
      <c r="A3419" s="95" t="str">
        <f>IF(ISBLANK(Perigon!E3414),"",Perigon!E3414)</f>
        <v/>
      </c>
      <c r="B3419" s="95" t="str">
        <f>IF(ISBLANK(Perigon!G3414),"",Perigon!G3414)</f>
        <v/>
      </c>
      <c r="C3419" s="96" t="str">
        <f>IF(ISBLANK(Perigon!I3414),"",Perigon!I3414)</f>
        <v/>
      </c>
      <c r="D3419" s="97" t="str">
        <f>IF(ISBLANK(Perigon!J3414),"",Perigon!J3414)</f>
        <v/>
      </c>
      <c r="E3419" s="64" t="str">
        <f>IF(ISBLANK(Perigon!K3414),"",Perigon!K3414)</f>
        <v/>
      </c>
      <c r="F3419" s="65"/>
      <c r="G3419" s="64"/>
      <c r="H3419" s="69" t="str">
        <f>IF(ISBLANK(Perigon!L3414),"",Perigon!L3414)</f>
        <v/>
      </c>
      <c r="I3419" s="69" t="str">
        <f>IF(ISBLANK(Perigon!M3414),"",Perigon!M3414)</f>
        <v/>
      </c>
      <c r="J3419" s="98" t="str">
        <f>IF(ISBLANK(Perigon!N3414),"",Perigon!N3414)</f>
        <v/>
      </c>
      <c r="K3419" s="99" t="str">
        <f>IF(ISBLANK(Perigon!J3414),"",Perigon!T3414)</f>
        <v/>
      </c>
      <c r="L3419" s="95" t="str">
        <f>IF(ISBLANK(Perigon!O3414),"",Perigon!O3414)</f>
        <v/>
      </c>
      <c r="M3419" s="95" t="str">
        <f>IF(ISBLANK(Perigon!R3414),"",Perigon!R3414)</f>
        <v/>
      </c>
      <c r="N3419" s="95" t="str">
        <f>IF(ISBLANK(Perigon!P3414),"",Perigon!P3414)</f>
        <v/>
      </c>
      <c r="O3419" s="38" t="str">
        <f>IF($L3419="","",VLOOKUP($R3419,Tarife!$A$2:$R$599,13,FALSE))</f>
        <v/>
      </c>
      <c r="P3419" s="38" t="str">
        <f t="shared" si="53"/>
        <v/>
      </c>
      <c r="R3419" s="100" t="str">
        <f>Zusammenzug!$C$25&amp;"-"&amp;Zusammenzug!$A$7&amp;"-"&amp;Leistungen!L3419</f>
        <v>2024-0-</v>
      </c>
    </row>
    <row r="3420" spans="1:18" x14ac:dyDescent="0.2">
      <c r="A3420" s="95" t="str">
        <f>IF(ISBLANK(Perigon!E3415),"",Perigon!E3415)</f>
        <v/>
      </c>
      <c r="B3420" s="95" t="str">
        <f>IF(ISBLANK(Perigon!G3415),"",Perigon!G3415)</f>
        <v/>
      </c>
      <c r="C3420" s="96" t="str">
        <f>IF(ISBLANK(Perigon!I3415),"",Perigon!I3415)</f>
        <v/>
      </c>
      <c r="D3420" s="97" t="str">
        <f>IF(ISBLANK(Perigon!J3415),"",Perigon!J3415)</f>
        <v/>
      </c>
      <c r="E3420" s="64" t="str">
        <f>IF(ISBLANK(Perigon!K3415),"",Perigon!K3415)</f>
        <v/>
      </c>
      <c r="F3420" s="65"/>
      <c r="G3420" s="64"/>
      <c r="H3420" s="69" t="str">
        <f>IF(ISBLANK(Perigon!L3415),"",Perigon!L3415)</f>
        <v/>
      </c>
      <c r="I3420" s="69" t="str">
        <f>IF(ISBLANK(Perigon!M3415),"",Perigon!M3415)</f>
        <v/>
      </c>
      <c r="J3420" s="98" t="str">
        <f>IF(ISBLANK(Perigon!N3415),"",Perigon!N3415)</f>
        <v/>
      </c>
      <c r="K3420" s="99" t="str">
        <f>IF(ISBLANK(Perigon!J3415),"",Perigon!T3415)</f>
        <v/>
      </c>
      <c r="L3420" s="95" t="str">
        <f>IF(ISBLANK(Perigon!O3415),"",Perigon!O3415)</f>
        <v/>
      </c>
      <c r="M3420" s="95" t="str">
        <f>IF(ISBLANK(Perigon!R3415),"",Perigon!R3415)</f>
        <v/>
      </c>
      <c r="N3420" s="95" t="str">
        <f>IF(ISBLANK(Perigon!P3415),"",Perigon!P3415)</f>
        <v/>
      </c>
      <c r="O3420" s="38" t="str">
        <f>IF($L3420="","",VLOOKUP($R3420,Tarife!$A$2:$R$599,13,FALSE))</f>
        <v/>
      </c>
      <c r="P3420" s="38" t="str">
        <f t="shared" si="53"/>
        <v/>
      </c>
      <c r="R3420" s="100" t="str">
        <f>Zusammenzug!$C$25&amp;"-"&amp;Zusammenzug!$A$7&amp;"-"&amp;Leistungen!L3420</f>
        <v>2024-0-</v>
      </c>
    </row>
    <row r="3421" spans="1:18" x14ac:dyDescent="0.2">
      <c r="A3421" s="95" t="str">
        <f>IF(ISBLANK(Perigon!E3416),"",Perigon!E3416)</f>
        <v/>
      </c>
      <c r="B3421" s="95" t="str">
        <f>IF(ISBLANK(Perigon!G3416),"",Perigon!G3416)</f>
        <v/>
      </c>
      <c r="C3421" s="96" t="str">
        <f>IF(ISBLANK(Perigon!I3416),"",Perigon!I3416)</f>
        <v/>
      </c>
      <c r="D3421" s="97" t="str">
        <f>IF(ISBLANK(Perigon!J3416),"",Perigon!J3416)</f>
        <v/>
      </c>
      <c r="E3421" s="64" t="str">
        <f>IF(ISBLANK(Perigon!K3416),"",Perigon!K3416)</f>
        <v/>
      </c>
      <c r="F3421" s="65"/>
      <c r="G3421" s="64"/>
      <c r="H3421" s="69" t="str">
        <f>IF(ISBLANK(Perigon!L3416),"",Perigon!L3416)</f>
        <v/>
      </c>
      <c r="I3421" s="69" t="str">
        <f>IF(ISBLANK(Perigon!M3416),"",Perigon!M3416)</f>
        <v/>
      </c>
      <c r="J3421" s="98" t="str">
        <f>IF(ISBLANK(Perigon!N3416),"",Perigon!N3416)</f>
        <v/>
      </c>
      <c r="K3421" s="99" t="str">
        <f>IF(ISBLANK(Perigon!J3416),"",Perigon!T3416)</f>
        <v/>
      </c>
      <c r="L3421" s="95" t="str">
        <f>IF(ISBLANK(Perigon!O3416),"",Perigon!O3416)</f>
        <v/>
      </c>
      <c r="M3421" s="95" t="str">
        <f>IF(ISBLANK(Perigon!R3416),"",Perigon!R3416)</f>
        <v/>
      </c>
      <c r="N3421" s="95" t="str">
        <f>IF(ISBLANK(Perigon!P3416),"",Perigon!P3416)</f>
        <v/>
      </c>
      <c r="O3421" s="38" t="str">
        <f>IF($L3421="","",VLOOKUP($R3421,Tarife!$A$2:$R$599,13,FALSE))</f>
        <v/>
      </c>
      <c r="P3421" s="38" t="str">
        <f t="shared" si="53"/>
        <v/>
      </c>
      <c r="R3421" s="100" t="str">
        <f>Zusammenzug!$C$25&amp;"-"&amp;Zusammenzug!$A$7&amp;"-"&amp;Leistungen!L3421</f>
        <v>2024-0-</v>
      </c>
    </row>
    <row r="3422" spans="1:18" x14ac:dyDescent="0.2">
      <c r="A3422" s="95" t="str">
        <f>IF(ISBLANK(Perigon!E3417),"",Perigon!E3417)</f>
        <v/>
      </c>
      <c r="B3422" s="95" t="str">
        <f>IF(ISBLANK(Perigon!G3417),"",Perigon!G3417)</f>
        <v/>
      </c>
      <c r="C3422" s="96" t="str">
        <f>IF(ISBLANK(Perigon!I3417),"",Perigon!I3417)</f>
        <v/>
      </c>
      <c r="D3422" s="97" t="str">
        <f>IF(ISBLANK(Perigon!J3417),"",Perigon!J3417)</f>
        <v/>
      </c>
      <c r="E3422" s="64" t="str">
        <f>IF(ISBLANK(Perigon!K3417),"",Perigon!K3417)</f>
        <v/>
      </c>
      <c r="F3422" s="65"/>
      <c r="G3422" s="64"/>
      <c r="H3422" s="69" t="str">
        <f>IF(ISBLANK(Perigon!L3417),"",Perigon!L3417)</f>
        <v/>
      </c>
      <c r="I3422" s="69" t="str">
        <f>IF(ISBLANK(Perigon!M3417),"",Perigon!M3417)</f>
        <v/>
      </c>
      <c r="J3422" s="98" t="str">
        <f>IF(ISBLANK(Perigon!N3417),"",Perigon!N3417)</f>
        <v/>
      </c>
      <c r="K3422" s="99" t="str">
        <f>IF(ISBLANK(Perigon!J3417),"",Perigon!T3417)</f>
        <v/>
      </c>
      <c r="L3422" s="95" t="str">
        <f>IF(ISBLANK(Perigon!O3417),"",Perigon!O3417)</f>
        <v/>
      </c>
      <c r="M3422" s="95" t="str">
        <f>IF(ISBLANK(Perigon!R3417),"",Perigon!R3417)</f>
        <v/>
      </c>
      <c r="N3422" s="95" t="str">
        <f>IF(ISBLANK(Perigon!P3417),"",Perigon!P3417)</f>
        <v/>
      </c>
      <c r="O3422" s="38" t="str">
        <f>IF($L3422="","",VLOOKUP($R3422,Tarife!$A$2:$R$599,13,FALSE))</f>
        <v/>
      </c>
      <c r="P3422" s="38" t="str">
        <f t="shared" si="53"/>
        <v/>
      </c>
      <c r="R3422" s="100" t="str">
        <f>Zusammenzug!$C$25&amp;"-"&amp;Zusammenzug!$A$7&amp;"-"&amp;Leistungen!L3422</f>
        <v>2024-0-</v>
      </c>
    </row>
    <row r="3423" spans="1:18" x14ac:dyDescent="0.2">
      <c r="A3423" s="95" t="str">
        <f>IF(ISBLANK(Perigon!E3418),"",Perigon!E3418)</f>
        <v/>
      </c>
      <c r="B3423" s="95" t="str">
        <f>IF(ISBLANK(Perigon!G3418),"",Perigon!G3418)</f>
        <v/>
      </c>
      <c r="C3423" s="96" t="str">
        <f>IF(ISBLANK(Perigon!I3418),"",Perigon!I3418)</f>
        <v/>
      </c>
      <c r="D3423" s="97" t="str">
        <f>IF(ISBLANK(Perigon!J3418),"",Perigon!J3418)</f>
        <v/>
      </c>
      <c r="E3423" s="64" t="str">
        <f>IF(ISBLANK(Perigon!K3418),"",Perigon!K3418)</f>
        <v/>
      </c>
      <c r="F3423" s="65"/>
      <c r="G3423" s="64"/>
      <c r="H3423" s="69" t="str">
        <f>IF(ISBLANK(Perigon!L3418),"",Perigon!L3418)</f>
        <v/>
      </c>
      <c r="I3423" s="69" t="str">
        <f>IF(ISBLANK(Perigon!M3418),"",Perigon!M3418)</f>
        <v/>
      </c>
      <c r="J3423" s="98" t="str">
        <f>IF(ISBLANK(Perigon!N3418),"",Perigon!N3418)</f>
        <v/>
      </c>
      <c r="K3423" s="99" t="str">
        <f>IF(ISBLANK(Perigon!J3418),"",Perigon!T3418)</f>
        <v/>
      </c>
      <c r="L3423" s="95" t="str">
        <f>IF(ISBLANK(Perigon!O3418),"",Perigon!O3418)</f>
        <v/>
      </c>
      <c r="M3423" s="95" t="str">
        <f>IF(ISBLANK(Perigon!R3418),"",Perigon!R3418)</f>
        <v/>
      </c>
      <c r="N3423" s="95" t="str">
        <f>IF(ISBLANK(Perigon!P3418),"",Perigon!P3418)</f>
        <v/>
      </c>
      <c r="O3423" s="38" t="str">
        <f>IF($L3423="","",VLOOKUP($R3423,Tarife!$A$2:$R$599,13,FALSE))</f>
        <v/>
      </c>
      <c r="P3423" s="38" t="str">
        <f t="shared" si="53"/>
        <v/>
      </c>
      <c r="R3423" s="100" t="str">
        <f>Zusammenzug!$C$25&amp;"-"&amp;Zusammenzug!$A$7&amp;"-"&amp;Leistungen!L3423</f>
        <v>2024-0-</v>
      </c>
    </row>
    <row r="3424" spans="1:18" x14ac:dyDescent="0.2">
      <c r="A3424" s="95" t="str">
        <f>IF(ISBLANK(Perigon!E3419),"",Perigon!E3419)</f>
        <v/>
      </c>
      <c r="B3424" s="95" t="str">
        <f>IF(ISBLANK(Perigon!G3419),"",Perigon!G3419)</f>
        <v/>
      </c>
      <c r="C3424" s="96" t="str">
        <f>IF(ISBLANK(Perigon!I3419),"",Perigon!I3419)</f>
        <v/>
      </c>
      <c r="D3424" s="97" t="str">
        <f>IF(ISBLANK(Perigon!J3419),"",Perigon!J3419)</f>
        <v/>
      </c>
      <c r="E3424" s="64" t="str">
        <f>IF(ISBLANK(Perigon!K3419),"",Perigon!K3419)</f>
        <v/>
      </c>
      <c r="F3424" s="65"/>
      <c r="G3424" s="64"/>
      <c r="H3424" s="69" t="str">
        <f>IF(ISBLANK(Perigon!L3419),"",Perigon!L3419)</f>
        <v/>
      </c>
      <c r="I3424" s="69" t="str">
        <f>IF(ISBLANK(Perigon!M3419),"",Perigon!M3419)</f>
        <v/>
      </c>
      <c r="J3424" s="98" t="str">
        <f>IF(ISBLANK(Perigon!N3419),"",Perigon!N3419)</f>
        <v/>
      </c>
      <c r="K3424" s="99" t="str">
        <f>IF(ISBLANK(Perigon!J3419),"",Perigon!T3419)</f>
        <v/>
      </c>
      <c r="L3424" s="95" t="str">
        <f>IF(ISBLANK(Perigon!O3419),"",Perigon!O3419)</f>
        <v/>
      </c>
      <c r="M3424" s="95" t="str">
        <f>IF(ISBLANK(Perigon!R3419),"",Perigon!R3419)</f>
        <v/>
      </c>
      <c r="N3424" s="95" t="str">
        <f>IF(ISBLANK(Perigon!P3419),"",Perigon!P3419)</f>
        <v/>
      </c>
      <c r="O3424" s="38" t="str">
        <f>IF($L3424="","",VLOOKUP($R3424,Tarife!$A$2:$R$599,13,FALSE))</f>
        <v/>
      </c>
      <c r="P3424" s="38" t="str">
        <f t="shared" si="53"/>
        <v/>
      </c>
      <c r="R3424" s="100" t="str">
        <f>Zusammenzug!$C$25&amp;"-"&amp;Zusammenzug!$A$7&amp;"-"&amp;Leistungen!L3424</f>
        <v>2024-0-</v>
      </c>
    </row>
    <row r="3425" spans="1:18" x14ac:dyDescent="0.2">
      <c r="A3425" s="95" t="str">
        <f>IF(ISBLANK(Perigon!E3420),"",Perigon!E3420)</f>
        <v/>
      </c>
      <c r="B3425" s="95" t="str">
        <f>IF(ISBLANK(Perigon!G3420),"",Perigon!G3420)</f>
        <v/>
      </c>
      <c r="C3425" s="96" t="str">
        <f>IF(ISBLANK(Perigon!I3420),"",Perigon!I3420)</f>
        <v/>
      </c>
      <c r="D3425" s="97" t="str">
        <f>IF(ISBLANK(Perigon!J3420),"",Perigon!J3420)</f>
        <v/>
      </c>
      <c r="E3425" s="64" t="str">
        <f>IF(ISBLANK(Perigon!K3420),"",Perigon!K3420)</f>
        <v/>
      </c>
      <c r="F3425" s="65"/>
      <c r="G3425" s="64"/>
      <c r="H3425" s="69" t="str">
        <f>IF(ISBLANK(Perigon!L3420),"",Perigon!L3420)</f>
        <v/>
      </c>
      <c r="I3425" s="69" t="str">
        <f>IF(ISBLANK(Perigon!M3420),"",Perigon!M3420)</f>
        <v/>
      </c>
      <c r="J3425" s="98" t="str">
        <f>IF(ISBLANK(Perigon!N3420),"",Perigon!N3420)</f>
        <v/>
      </c>
      <c r="K3425" s="99" t="str">
        <f>IF(ISBLANK(Perigon!J3420),"",Perigon!T3420)</f>
        <v/>
      </c>
      <c r="L3425" s="95" t="str">
        <f>IF(ISBLANK(Perigon!O3420),"",Perigon!O3420)</f>
        <v/>
      </c>
      <c r="M3425" s="95" t="str">
        <f>IF(ISBLANK(Perigon!R3420),"",Perigon!R3420)</f>
        <v/>
      </c>
      <c r="N3425" s="95" t="str">
        <f>IF(ISBLANK(Perigon!P3420),"",Perigon!P3420)</f>
        <v/>
      </c>
      <c r="O3425" s="38" t="str">
        <f>IF($L3425="","",VLOOKUP($R3425,Tarife!$A$2:$R$599,13,FALSE))</f>
        <v/>
      </c>
      <c r="P3425" s="38" t="str">
        <f t="shared" si="53"/>
        <v/>
      </c>
      <c r="R3425" s="100" t="str">
        <f>Zusammenzug!$C$25&amp;"-"&amp;Zusammenzug!$A$7&amp;"-"&amp;Leistungen!L3425</f>
        <v>2024-0-</v>
      </c>
    </row>
    <row r="3426" spans="1:18" x14ac:dyDescent="0.2">
      <c r="A3426" s="95" t="str">
        <f>IF(ISBLANK(Perigon!E3421),"",Perigon!E3421)</f>
        <v/>
      </c>
      <c r="B3426" s="95" t="str">
        <f>IF(ISBLANK(Perigon!G3421),"",Perigon!G3421)</f>
        <v/>
      </c>
      <c r="C3426" s="96" t="str">
        <f>IF(ISBLANK(Perigon!I3421),"",Perigon!I3421)</f>
        <v/>
      </c>
      <c r="D3426" s="97" t="str">
        <f>IF(ISBLANK(Perigon!J3421),"",Perigon!J3421)</f>
        <v/>
      </c>
      <c r="E3426" s="64" t="str">
        <f>IF(ISBLANK(Perigon!K3421),"",Perigon!K3421)</f>
        <v/>
      </c>
      <c r="F3426" s="65"/>
      <c r="G3426" s="64"/>
      <c r="H3426" s="69" t="str">
        <f>IF(ISBLANK(Perigon!L3421),"",Perigon!L3421)</f>
        <v/>
      </c>
      <c r="I3426" s="69" t="str">
        <f>IF(ISBLANK(Perigon!M3421),"",Perigon!M3421)</f>
        <v/>
      </c>
      <c r="J3426" s="98" t="str">
        <f>IF(ISBLANK(Perigon!N3421),"",Perigon!N3421)</f>
        <v/>
      </c>
      <c r="K3426" s="99" t="str">
        <f>IF(ISBLANK(Perigon!J3421),"",Perigon!T3421)</f>
        <v/>
      </c>
      <c r="L3426" s="95" t="str">
        <f>IF(ISBLANK(Perigon!O3421),"",Perigon!O3421)</f>
        <v/>
      </c>
      <c r="M3426" s="95" t="str">
        <f>IF(ISBLANK(Perigon!R3421),"",Perigon!R3421)</f>
        <v/>
      </c>
      <c r="N3426" s="95" t="str">
        <f>IF(ISBLANK(Perigon!P3421),"",Perigon!P3421)</f>
        <v/>
      </c>
      <c r="O3426" s="38" t="str">
        <f>IF($L3426="","",VLOOKUP($R3426,Tarife!$A$2:$R$599,13,FALSE))</f>
        <v/>
      </c>
      <c r="P3426" s="38" t="str">
        <f t="shared" si="53"/>
        <v/>
      </c>
      <c r="R3426" s="100" t="str">
        <f>Zusammenzug!$C$25&amp;"-"&amp;Zusammenzug!$A$7&amp;"-"&amp;Leistungen!L3426</f>
        <v>2024-0-</v>
      </c>
    </row>
    <row r="3427" spans="1:18" x14ac:dyDescent="0.2">
      <c r="A3427" s="95" t="str">
        <f>IF(ISBLANK(Perigon!E3422),"",Perigon!E3422)</f>
        <v/>
      </c>
      <c r="B3427" s="95" t="str">
        <f>IF(ISBLANK(Perigon!G3422),"",Perigon!G3422)</f>
        <v/>
      </c>
      <c r="C3427" s="96" t="str">
        <f>IF(ISBLANK(Perigon!I3422),"",Perigon!I3422)</f>
        <v/>
      </c>
      <c r="D3427" s="97" t="str">
        <f>IF(ISBLANK(Perigon!J3422),"",Perigon!J3422)</f>
        <v/>
      </c>
      <c r="E3427" s="64" t="str">
        <f>IF(ISBLANK(Perigon!K3422),"",Perigon!K3422)</f>
        <v/>
      </c>
      <c r="F3427" s="65"/>
      <c r="G3427" s="64"/>
      <c r="H3427" s="69" t="str">
        <f>IF(ISBLANK(Perigon!L3422),"",Perigon!L3422)</f>
        <v/>
      </c>
      <c r="I3427" s="69" t="str">
        <f>IF(ISBLANK(Perigon!M3422),"",Perigon!M3422)</f>
        <v/>
      </c>
      <c r="J3427" s="98" t="str">
        <f>IF(ISBLANK(Perigon!N3422),"",Perigon!N3422)</f>
        <v/>
      </c>
      <c r="K3427" s="99" t="str">
        <f>IF(ISBLANK(Perigon!J3422),"",Perigon!T3422)</f>
        <v/>
      </c>
      <c r="L3427" s="95" t="str">
        <f>IF(ISBLANK(Perigon!O3422),"",Perigon!O3422)</f>
        <v/>
      </c>
      <c r="M3427" s="95" t="str">
        <f>IF(ISBLANK(Perigon!R3422),"",Perigon!R3422)</f>
        <v/>
      </c>
      <c r="N3427" s="95" t="str">
        <f>IF(ISBLANK(Perigon!P3422),"",Perigon!P3422)</f>
        <v/>
      </c>
      <c r="O3427" s="38" t="str">
        <f>IF($L3427="","",VLOOKUP($R3427,Tarife!$A$2:$R$599,13,FALSE))</f>
        <v/>
      </c>
      <c r="P3427" s="38" t="str">
        <f t="shared" si="53"/>
        <v/>
      </c>
      <c r="R3427" s="100" t="str">
        <f>Zusammenzug!$C$25&amp;"-"&amp;Zusammenzug!$A$7&amp;"-"&amp;Leistungen!L3427</f>
        <v>2024-0-</v>
      </c>
    </row>
    <row r="3428" spans="1:18" x14ac:dyDescent="0.2">
      <c r="A3428" s="95" t="str">
        <f>IF(ISBLANK(Perigon!E3423),"",Perigon!E3423)</f>
        <v/>
      </c>
      <c r="B3428" s="95" t="str">
        <f>IF(ISBLANK(Perigon!G3423),"",Perigon!G3423)</f>
        <v/>
      </c>
      <c r="C3428" s="96" t="str">
        <f>IF(ISBLANK(Perigon!I3423),"",Perigon!I3423)</f>
        <v/>
      </c>
      <c r="D3428" s="97" t="str">
        <f>IF(ISBLANK(Perigon!J3423),"",Perigon!J3423)</f>
        <v/>
      </c>
      <c r="E3428" s="64" t="str">
        <f>IF(ISBLANK(Perigon!K3423),"",Perigon!K3423)</f>
        <v/>
      </c>
      <c r="F3428" s="65"/>
      <c r="G3428" s="64"/>
      <c r="H3428" s="69" t="str">
        <f>IF(ISBLANK(Perigon!L3423),"",Perigon!L3423)</f>
        <v/>
      </c>
      <c r="I3428" s="69" t="str">
        <f>IF(ISBLANK(Perigon!M3423),"",Perigon!M3423)</f>
        <v/>
      </c>
      <c r="J3428" s="98" t="str">
        <f>IF(ISBLANK(Perigon!N3423),"",Perigon!N3423)</f>
        <v/>
      </c>
      <c r="K3428" s="99" t="str">
        <f>IF(ISBLANK(Perigon!J3423),"",Perigon!T3423)</f>
        <v/>
      </c>
      <c r="L3428" s="95" t="str">
        <f>IF(ISBLANK(Perigon!O3423),"",Perigon!O3423)</f>
        <v/>
      </c>
      <c r="M3428" s="95" t="str">
        <f>IF(ISBLANK(Perigon!R3423),"",Perigon!R3423)</f>
        <v/>
      </c>
      <c r="N3428" s="95" t="str">
        <f>IF(ISBLANK(Perigon!P3423),"",Perigon!P3423)</f>
        <v/>
      </c>
      <c r="O3428" s="38" t="str">
        <f>IF($L3428="","",VLOOKUP($R3428,Tarife!$A$2:$R$599,13,FALSE))</f>
        <v/>
      </c>
      <c r="P3428" s="38" t="str">
        <f t="shared" si="53"/>
        <v/>
      </c>
      <c r="R3428" s="100" t="str">
        <f>Zusammenzug!$C$25&amp;"-"&amp;Zusammenzug!$A$7&amp;"-"&amp;Leistungen!L3428</f>
        <v>2024-0-</v>
      </c>
    </row>
    <row r="3429" spans="1:18" x14ac:dyDescent="0.2">
      <c r="A3429" s="95" t="str">
        <f>IF(ISBLANK(Perigon!E3424),"",Perigon!E3424)</f>
        <v/>
      </c>
      <c r="B3429" s="95" t="str">
        <f>IF(ISBLANK(Perigon!G3424),"",Perigon!G3424)</f>
        <v/>
      </c>
      <c r="C3429" s="96" t="str">
        <f>IF(ISBLANK(Perigon!I3424),"",Perigon!I3424)</f>
        <v/>
      </c>
      <c r="D3429" s="97" t="str">
        <f>IF(ISBLANK(Perigon!J3424),"",Perigon!J3424)</f>
        <v/>
      </c>
      <c r="E3429" s="64" t="str">
        <f>IF(ISBLANK(Perigon!K3424),"",Perigon!K3424)</f>
        <v/>
      </c>
      <c r="F3429" s="65"/>
      <c r="G3429" s="64"/>
      <c r="H3429" s="69" t="str">
        <f>IF(ISBLANK(Perigon!L3424),"",Perigon!L3424)</f>
        <v/>
      </c>
      <c r="I3429" s="69" t="str">
        <f>IF(ISBLANK(Perigon!M3424),"",Perigon!M3424)</f>
        <v/>
      </c>
      <c r="J3429" s="98" t="str">
        <f>IF(ISBLANK(Perigon!N3424),"",Perigon!N3424)</f>
        <v/>
      </c>
      <c r="K3429" s="99" t="str">
        <f>IF(ISBLANK(Perigon!J3424),"",Perigon!T3424)</f>
        <v/>
      </c>
      <c r="L3429" s="95" t="str">
        <f>IF(ISBLANK(Perigon!O3424),"",Perigon!O3424)</f>
        <v/>
      </c>
      <c r="M3429" s="95" t="str">
        <f>IF(ISBLANK(Perigon!R3424),"",Perigon!R3424)</f>
        <v/>
      </c>
      <c r="N3429" s="95" t="str">
        <f>IF(ISBLANK(Perigon!P3424),"",Perigon!P3424)</f>
        <v/>
      </c>
      <c r="O3429" s="38" t="str">
        <f>IF($L3429="","",VLOOKUP($R3429,Tarife!$A$2:$R$599,13,FALSE))</f>
        <v/>
      </c>
      <c r="P3429" s="38" t="str">
        <f t="shared" si="53"/>
        <v/>
      </c>
      <c r="R3429" s="100" t="str">
        <f>Zusammenzug!$C$25&amp;"-"&amp;Zusammenzug!$A$7&amp;"-"&amp;Leistungen!L3429</f>
        <v>2024-0-</v>
      </c>
    </row>
    <row r="3430" spans="1:18" x14ac:dyDescent="0.2">
      <c r="A3430" s="95" t="str">
        <f>IF(ISBLANK(Perigon!E3425),"",Perigon!E3425)</f>
        <v/>
      </c>
      <c r="B3430" s="95" t="str">
        <f>IF(ISBLANK(Perigon!G3425),"",Perigon!G3425)</f>
        <v/>
      </c>
      <c r="C3430" s="96" t="str">
        <f>IF(ISBLANK(Perigon!I3425),"",Perigon!I3425)</f>
        <v/>
      </c>
      <c r="D3430" s="97" t="str">
        <f>IF(ISBLANK(Perigon!J3425),"",Perigon!J3425)</f>
        <v/>
      </c>
      <c r="E3430" s="64" t="str">
        <f>IF(ISBLANK(Perigon!K3425),"",Perigon!K3425)</f>
        <v/>
      </c>
      <c r="F3430" s="65"/>
      <c r="G3430" s="64"/>
      <c r="H3430" s="69" t="str">
        <f>IF(ISBLANK(Perigon!L3425),"",Perigon!L3425)</f>
        <v/>
      </c>
      <c r="I3430" s="69" t="str">
        <f>IF(ISBLANK(Perigon!M3425),"",Perigon!M3425)</f>
        <v/>
      </c>
      <c r="J3430" s="98" t="str">
        <f>IF(ISBLANK(Perigon!N3425),"",Perigon!N3425)</f>
        <v/>
      </c>
      <c r="K3430" s="99" t="str">
        <f>IF(ISBLANK(Perigon!J3425),"",Perigon!T3425)</f>
        <v/>
      </c>
      <c r="L3430" s="95" t="str">
        <f>IF(ISBLANK(Perigon!O3425),"",Perigon!O3425)</f>
        <v/>
      </c>
      <c r="M3430" s="95" t="str">
        <f>IF(ISBLANK(Perigon!R3425),"",Perigon!R3425)</f>
        <v/>
      </c>
      <c r="N3430" s="95" t="str">
        <f>IF(ISBLANK(Perigon!P3425),"",Perigon!P3425)</f>
        <v/>
      </c>
      <c r="O3430" s="38" t="str">
        <f>IF($L3430="","",VLOOKUP($R3430,Tarife!$A$2:$R$599,13,FALSE))</f>
        <v/>
      </c>
      <c r="P3430" s="38" t="str">
        <f t="shared" si="53"/>
        <v/>
      </c>
      <c r="R3430" s="100" t="str">
        <f>Zusammenzug!$C$25&amp;"-"&amp;Zusammenzug!$A$7&amp;"-"&amp;Leistungen!L3430</f>
        <v>2024-0-</v>
      </c>
    </row>
    <row r="3431" spans="1:18" x14ac:dyDescent="0.2">
      <c r="A3431" s="95" t="str">
        <f>IF(ISBLANK(Perigon!E3426),"",Perigon!E3426)</f>
        <v/>
      </c>
      <c r="B3431" s="95" t="str">
        <f>IF(ISBLANK(Perigon!G3426),"",Perigon!G3426)</f>
        <v/>
      </c>
      <c r="C3431" s="96" t="str">
        <f>IF(ISBLANK(Perigon!I3426),"",Perigon!I3426)</f>
        <v/>
      </c>
      <c r="D3431" s="97" t="str">
        <f>IF(ISBLANK(Perigon!J3426),"",Perigon!J3426)</f>
        <v/>
      </c>
      <c r="E3431" s="64" t="str">
        <f>IF(ISBLANK(Perigon!K3426),"",Perigon!K3426)</f>
        <v/>
      </c>
      <c r="F3431" s="65"/>
      <c r="G3431" s="64"/>
      <c r="H3431" s="69" t="str">
        <f>IF(ISBLANK(Perigon!L3426),"",Perigon!L3426)</f>
        <v/>
      </c>
      <c r="I3431" s="69" t="str">
        <f>IF(ISBLANK(Perigon!M3426),"",Perigon!M3426)</f>
        <v/>
      </c>
      <c r="J3431" s="98" t="str">
        <f>IF(ISBLANK(Perigon!N3426),"",Perigon!N3426)</f>
        <v/>
      </c>
      <c r="K3431" s="99" t="str">
        <f>IF(ISBLANK(Perigon!J3426),"",Perigon!T3426)</f>
        <v/>
      </c>
      <c r="L3431" s="95" t="str">
        <f>IF(ISBLANK(Perigon!O3426),"",Perigon!O3426)</f>
        <v/>
      </c>
      <c r="M3431" s="95" t="str">
        <f>IF(ISBLANK(Perigon!R3426),"",Perigon!R3426)</f>
        <v/>
      </c>
      <c r="N3431" s="95" t="str">
        <f>IF(ISBLANK(Perigon!P3426),"",Perigon!P3426)</f>
        <v/>
      </c>
      <c r="O3431" s="38" t="str">
        <f>IF($L3431="","",VLOOKUP($R3431,Tarife!$A$2:$R$599,13,FALSE))</f>
        <v/>
      </c>
      <c r="P3431" s="38" t="str">
        <f t="shared" si="53"/>
        <v/>
      </c>
      <c r="R3431" s="100" t="str">
        <f>Zusammenzug!$C$25&amp;"-"&amp;Zusammenzug!$A$7&amp;"-"&amp;Leistungen!L3431</f>
        <v>2024-0-</v>
      </c>
    </row>
    <row r="3432" spans="1:18" x14ac:dyDescent="0.2">
      <c r="A3432" s="95" t="str">
        <f>IF(ISBLANK(Perigon!E3427),"",Perigon!E3427)</f>
        <v/>
      </c>
      <c r="B3432" s="95" t="str">
        <f>IF(ISBLANK(Perigon!G3427),"",Perigon!G3427)</f>
        <v/>
      </c>
      <c r="C3432" s="96" t="str">
        <f>IF(ISBLANK(Perigon!I3427),"",Perigon!I3427)</f>
        <v/>
      </c>
      <c r="D3432" s="97" t="str">
        <f>IF(ISBLANK(Perigon!J3427),"",Perigon!J3427)</f>
        <v/>
      </c>
      <c r="E3432" s="64" t="str">
        <f>IF(ISBLANK(Perigon!K3427),"",Perigon!K3427)</f>
        <v/>
      </c>
      <c r="F3432" s="65"/>
      <c r="G3432" s="64"/>
      <c r="H3432" s="69" t="str">
        <f>IF(ISBLANK(Perigon!L3427),"",Perigon!L3427)</f>
        <v/>
      </c>
      <c r="I3432" s="69" t="str">
        <f>IF(ISBLANK(Perigon!M3427),"",Perigon!M3427)</f>
        <v/>
      </c>
      <c r="J3432" s="98" t="str">
        <f>IF(ISBLANK(Perigon!N3427),"",Perigon!N3427)</f>
        <v/>
      </c>
      <c r="K3432" s="99" t="str">
        <f>IF(ISBLANK(Perigon!J3427),"",Perigon!T3427)</f>
        <v/>
      </c>
      <c r="L3432" s="95" t="str">
        <f>IF(ISBLANK(Perigon!O3427),"",Perigon!O3427)</f>
        <v/>
      </c>
      <c r="M3432" s="95" t="str">
        <f>IF(ISBLANK(Perigon!R3427),"",Perigon!R3427)</f>
        <v/>
      </c>
      <c r="N3432" s="95" t="str">
        <f>IF(ISBLANK(Perigon!P3427),"",Perigon!P3427)</f>
        <v/>
      </c>
      <c r="O3432" s="38" t="str">
        <f>IF($L3432="","",VLOOKUP($R3432,Tarife!$A$2:$R$599,13,FALSE))</f>
        <v/>
      </c>
      <c r="P3432" s="38" t="str">
        <f t="shared" si="53"/>
        <v/>
      </c>
      <c r="R3432" s="100" t="str">
        <f>Zusammenzug!$C$25&amp;"-"&amp;Zusammenzug!$A$7&amp;"-"&amp;Leistungen!L3432</f>
        <v>2024-0-</v>
      </c>
    </row>
    <row r="3433" spans="1:18" x14ac:dyDescent="0.2">
      <c r="A3433" s="95" t="str">
        <f>IF(ISBLANK(Perigon!E3428),"",Perigon!E3428)</f>
        <v/>
      </c>
      <c r="B3433" s="95" t="str">
        <f>IF(ISBLANK(Perigon!G3428),"",Perigon!G3428)</f>
        <v/>
      </c>
      <c r="C3433" s="96" t="str">
        <f>IF(ISBLANK(Perigon!I3428),"",Perigon!I3428)</f>
        <v/>
      </c>
      <c r="D3433" s="97" t="str">
        <f>IF(ISBLANK(Perigon!J3428),"",Perigon!J3428)</f>
        <v/>
      </c>
      <c r="E3433" s="64" t="str">
        <f>IF(ISBLANK(Perigon!K3428),"",Perigon!K3428)</f>
        <v/>
      </c>
      <c r="F3433" s="65"/>
      <c r="G3433" s="64"/>
      <c r="H3433" s="69" t="str">
        <f>IF(ISBLANK(Perigon!L3428),"",Perigon!L3428)</f>
        <v/>
      </c>
      <c r="I3433" s="69" t="str">
        <f>IF(ISBLANK(Perigon!M3428),"",Perigon!M3428)</f>
        <v/>
      </c>
      <c r="J3433" s="98" t="str">
        <f>IF(ISBLANK(Perigon!N3428),"",Perigon!N3428)</f>
        <v/>
      </c>
      <c r="K3433" s="99" t="str">
        <f>IF(ISBLANK(Perigon!J3428),"",Perigon!T3428)</f>
        <v/>
      </c>
      <c r="L3433" s="95" t="str">
        <f>IF(ISBLANK(Perigon!O3428),"",Perigon!O3428)</f>
        <v/>
      </c>
      <c r="M3433" s="95" t="str">
        <f>IF(ISBLANK(Perigon!R3428),"",Perigon!R3428)</f>
        <v/>
      </c>
      <c r="N3433" s="95" t="str">
        <f>IF(ISBLANK(Perigon!P3428),"",Perigon!P3428)</f>
        <v/>
      </c>
      <c r="O3433" s="38" t="str">
        <f>IF($L3433="","",VLOOKUP($R3433,Tarife!$A$2:$R$599,13,FALSE))</f>
        <v/>
      </c>
      <c r="P3433" s="38" t="str">
        <f t="shared" si="53"/>
        <v/>
      </c>
      <c r="R3433" s="100" t="str">
        <f>Zusammenzug!$C$25&amp;"-"&amp;Zusammenzug!$A$7&amp;"-"&amp;Leistungen!L3433</f>
        <v>2024-0-</v>
      </c>
    </row>
    <row r="3434" spans="1:18" x14ac:dyDescent="0.2">
      <c r="A3434" s="95" t="str">
        <f>IF(ISBLANK(Perigon!E3429),"",Perigon!E3429)</f>
        <v/>
      </c>
      <c r="B3434" s="95" t="str">
        <f>IF(ISBLANK(Perigon!G3429),"",Perigon!G3429)</f>
        <v/>
      </c>
      <c r="C3434" s="96" t="str">
        <f>IF(ISBLANK(Perigon!I3429),"",Perigon!I3429)</f>
        <v/>
      </c>
      <c r="D3434" s="97" t="str">
        <f>IF(ISBLANK(Perigon!J3429),"",Perigon!J3429)</f>
        <v/>
      </c>
      <c r="E3434" s="64" t="str">
        <f>IF(ISBLANK(Perigon!K3429),"",Perigon!K3429)</f>
        <v/>
      </c>
      <c r="F3434" s="65"/>
      <c r="G3434" s="64"/>
      <c r="H3434" s="69" t="str">
        <f>IF(ISBLANK(Perigon!L3429),"",Perigon!L3429)</f>
        <v/>
      </c>
      <c r="I3434" s="69" t="str">
        <f>IF(ISBLANK(Perigon!M3429),"",Perigon!M3429)</f>
        <v/>
      </c>
      <c r="J3434" s="98" t="str">
        <f>IF(ISBLANK(Perigon!N3429),"",Perigon!N3429)</f>
        <v/>
      </c>
      <c r="K3434" s="99" t="str">
        <f>IF(ISBLANK(Perigon!J3429),"",Perigon!T3429)</f>
        <v/>
      </c>
      <c r="L3434" s="95" t="str">
        <f>IF(ISBLANK(Perigon!O3429),"",Perigon!O3429)</f>
        <v/>
      </c>
      <c r="M3434" s="95" t="str">
        <f>IF(ISBLANK(Perigon!R3429),"",Perigon!R3429)</f>
        <v/>
      </c>
      <c r="N3434" s="95" t="str">
        <f>IF(ISBLANK(Perigon!P3429),"",Perigon!P3429)</f>
        <v/>
      </c>
      <c r="O3434" s="38" t="str">
        <f>IF($L3434="","",VLOOKUP($R3434,Tarife!$A$2:$R$599,13,FALSE))</f>
        <v/>
      </c>
      <c r="P3434" s="38" t="str">
        <f t="shared" si="53"/>
        <v/>
      </c>
      <c r="R3434" s="100" t="str">
        <f>Zusammenzug!$C$25&amp;"-"&amp;Zusammenzug!$A$7&amp;"-"&amp;Leistungen!L3434</f>
        <v>2024-0-</v>
      </c>
    </row>
    <row r="3435" spans="1:18" x14ac:dyDescent="0.2">
      <c r="A3435" s="95" t="str">
        <f>IF(ISBLANK(Perigon!E3430),"",Perigon!E3430)</f>
        <v/>
      </c>
      <c r="B3435" s="95" t="str">
        <f>IF(ISBLANK(Perigon!G3430),"",Perigon!G3430)</f>
        <v/>
      </c>
      <c r="C3435" s="96" t="str">
        <f>IF(ISBLANK(Perigon!I3430),"",Perigon!I3430)</f>
        <v/>
      </c>
      <c r="D3435" s="97" t="str">
        <f>IF(ISBLANK(Perigon!J3430),"",Perigon!J3430)</f>
        <v/>
      </c>
      <c r="E3435" s="64" t="str">
        <f>IF(ISBLANK(Perigon!K3430),"",Perigon!K3430)</f>
        <v/>
      </c>
      <c r="F3435" s="65"/>
      <c r="G3435" s="64"/>
      <c r="H3435" s="69" t="str">
        <f>IF(ISBLANK(Perigon!L3430),"",Perigon!L3430)</f>
        <v/>
      </c>
      <c r="I3435" s="69" t="str">
        <f>IF(ISBLANK(Perigon!M3430),"",Perigon!M3430)</f>
        <v/>
      </c>
      <c r="J3435" s="98" t="str">
        <f>IF(ISBLANK(Perigon!N3430),"",Perigon!N3430)</f>
        <v/>
      </c>
      <c r="K3435" s="99" t="str">
        <f>IF(ISBLANK(Perigon!J3430),"",Perigon!T3430)</f>
        <v/>
      </c>
      <c r="L3435" s="95" t="str">
        <f>IF(ISBLANK(Perigon!O3430),"",Perigon!O3430)</f>
        <v/>
      </c>
      <c r="M3435" s="95" t="str">
        <f>IF(ISBLANK(Perigon!R3430),"",Perigon!R3430)</f>
        <v/>
      </c>
      <c r="N3435" s="95" t="str">
        <f>IF(ISBLANK(Perigon!P3430),"",Perigon!P3430)</f>
        <v/>
      </c>
      <c r="O3435" s="38" t="str">
        <f>IF($L3435="","",VLOOKUP($R3435,Tarife!$A$2:$R$599,13,FALSE))</f>
        <v/>
      </c>
      <c r="P3435" s="38" t="str">
        <f t="shared" si="53"/>
        <v/>
      </c>
      <c r="R3435" s="100" t="str">
        <f>Zusammenzug!$C$25&amp;"-"&amp;Zusammenzug!$A$7&amp;"-"&amp;Leistungen!L3435</f>
        <v>2024-0-</v>
      </c>
    </row>
    <row r="3436" spans="1:18" x14ac:dyDescent="0.2">
      <c r="A3436" s="95" t="str">
        <f>IF(ISBLANK(Perigon!E3431),"",Perigon!E3431)</f>
        <v/>
      </c>
      <c r="B3436" s="95" t="str">
        <f>IF(ISBLANK(Perigon!G3431),"",Perigon!G3431)</f>
        <v/>
      </c>
      <c r="C3436" s="96" t="str">
        <f>IF(ISBLANK(Perigon!I3431),"",Perigon!I3431)</f>
        <v/>
      </c>
      <c r="D3436" s="97" t="str">
        <f>IF(ISBLANK(Perigon!J3431),"",Perigon!J3431)</f>
        <v/>
      </c>
      <c r="E3436" s="64" t="str">
        <f>IF(ISBLANK(Perigon!K3431),"",Perigon!K3431)</f>
        <v/>
      </c>
      <c r="F3436" s="65"/>
      <c r="G3436" s="64"/>
      <c r="H3436" s="69" t="str">
        <f>IF(ISBLANK(Perigon!L3431),"",Perigon!L3431)</f>
        <v/>
      </c>
      <c r="I3436" s="69" t="str">
        <f>IF(ISBLANK(Perigon!M3431),"",Perigon!M3431)</f>
        <v/>
      </c>
      <c r="J3436" s="98" t="str">
        <f>IF(ISBLANK(Perigon!N3431),"",Perigon!N3431)</f>
        <v/>
      </c>
      <c r="K3436" s="99" t="str">
        <f>IF(ISBLANK(Perigon!J3431),"",Perigon!T3431)</f>
        <v/>
      </c>
      <c r="L3436" s="95" t="str">
        <f>IF(ISBLANK(Perigon!O3431),"",Perigon!O3431)</f>
        <v/>
      </c>
      <c r="M3436" s="95" t="str">
        <f>IF(ISBLANK(Perigon!R3431),"",Perigon!R3431)</f>
        <v/>
      </c>
      <c r="N3436" s="95" t="str">
        <f>IF(ISBLANK(Perigon!P3431),"",Perigon!P3431)</f>
        <v/>
      </c>
      <c r="O3436" s="38" t="str">
        <f>IF($L3436="","",VLOOKUP($R3436,Tarife!$A$2:$R$599,13,FALSE))</f>
        <v/>
      </c>
      <c r="P3436" s="38" t="str">
        <f t="shared" si="53"/>
        <v/>
      </c>
      <c r="R3436" s="100" t="str">
        <f>Zusammenzug!$C$25&amp;"-"&amp;Zusammenzug!$A$7&amp;"-"&amp;Leistungen!L3436</f>
        <v>2024-0-</v>
      </c>
    </row>
    <row r="3437" spans="1:18" x14ac:dyDescent="0.2">
      <c r="A3437" s="95" t="str">
        <f>IF(ISBLANK(Perigon!E3432),"",Perigon!E3432)</f>
        <v/>
      </c>
      <c r="B3437" s="95" t="str">
        <f>IF(ISBLANK(Perigon!G3432),"",Perigon!G3432)</f>
        <v/>
      </c>
      <c r="C3437" s="96" t="str">
        <f>IF(ISBLANK(Perigon!I3432),"",Perigon!I3432)</f>
        <v/>
      </c>
      <c r="D3437" s="97" t="str">
        <f>IF(ISBLANK(Perigon!J3432),"",Perigon!J3432)</f>
        <v/>
      </c>
      <c r="E3437" s="64" t="str">
        <f>IF(ISBLANK(Perigon!K3432),"",Perigon!K3432)</f>
        <v/>
      </c>
      <c r="F3437" s="65"/>
      <c r="G3437" s="64"/>
      <c r="H3437" s="69" t="str">
        <f>IF(ISBLANK(Perigon!L3432),"",Perigon!L3432)</f>
        <v/>
      </c>
      <c r="I3437" s="69" t="str">
        <f>IF(ISBLANK(Perigon!M3432),"",Perigon!M3432)</f>
        <v/>
      </c>
      <c r="J3437" s="98" t="str">
        <f>IF(ISBLANK(Perigon!N3432),"",Perigon!N3432)</f>
        <v/>
      </c>
      <c r="K3437" s="99" t="str">
        <f>IF(ISBLANK(Perigon!J3432),"",Perigon!T3432)</f>
        <v/>
      </c>
      <c r="L3437" s="95" t="str">
        <f>IF(ISBLANK(Perigon!O3432),"",Perigon!O3432)</f>
        <v/>
      </c>
      <c r="M3437" s="95" t="str">
        <f>IF(ISBLANK(Perigon!R3432),"",Perigon!R3432)</f>
        <v/>
      </c>
      <c r="N3437" s="95" t="str">
        <f>IF(ISBLANK(Perigon!P3432),"",Perigon!P3432)</f>
        <v/>
      </c>
      <c r="O3437" s="38" t="str">
        <f>IF($L3437="","",VLOOKUP($R3437,Tarife!$A$2:$R$599,13,FALSE))</f>
        <v/>
      </c>
      <c r="P3437" s="38" t="str">
        <f t="shared" si="53"/>
        <v/>
      </c>
      <c r="R3437" s="100" t="str">
        <f>Zusammenzug!$C$25&amp;"-"&amp;Zusammenzug!$A$7&amp;"-"&amp;Leistungen!L3437</f>
        <v>2024-0-</v>
      </c>
    </row>
    <row r="3438" spans="1:18" x14ac:dyDescent="0.2">
      <c r="A3438" s="95" t="str">
        <f>IF(ISBLANK(Perigon!E3433),"",Perigon!E3433)</f>
        <v/>
      </c>
      <c r="B3438" s="95" t="str">
        <f>IF(ISBLANK(Perigon!G3433),"",Perigon!G3433)</f>
        <v/>
      </c>
      <c r="C3438" s="96" t="str">
        <f>IF(ISBLANK(Perigon!I3433),"",Perigon!I3433)</f>
        <v/>
      </c>
      <c r="D3438" s="97" t="str">
        <f>IF(ISBLANK(Perigon!J3433),"",Perigon!J3433)</f>
        <v/>
      </c>
      <c r="E3438" s="64" t="str">
        <f>IF(ISBLANK(Perigon!K3433),"",Perigon!K3433)</f>
        <v/>
      </c>
      <c r="F3438" s="65"/>
      <c r="G3438" s="64"/>
      <c r="H3438" s="69" t="str">
        <f>IF(ISBLANK(Perigon!L3433),"",Perigon!L3433)</f>
        <v/>
      </c>
      <c r="I3438" s="69" t="str">
        <f>IF(ISBLANK(Perigon!M3433),"",Perigon!M3433)</f>
        <v/>
      </c>
      <c r="J3438" s="98" t="str">
        <f>IF(ISBLANK(Perigon!N3433),"",Perigon!N3433)</f>
        <v/>
      </c>
      <c r="K3438" s="99" t="str">
        <f>IF(ISBLANK(Perigon!J3433),"",Perigon!T3433)</f>
        <v/>
      </c>
      <c r="L3438" s="95" t="str">
        <f>IF(ISBLANK(Perigon!O3433),"",Perigon!O3433)</f>
        <v/>
      </c>
      <c r="M3438" s="95" t="str">
        <f>IF(ISBLANK(Perigon!R3433),"",Perigon!R3433)</f>
        <v/>
      </c>
      <c r="N3438" s="95" t="str">
        <f>IF(ISBLANK(Perigon!P3433),"",Perigon!P3433)</f>
        <v/>
      </c>
      <c r="O3438" s="38" t="str">
        <f>IF($L3438="","",VLOOKUP($R3438,Tarife!$A$2:$R$599,13,FALSE))</f>
        <v/>
      </c>
      <c r="P3438" s="38" t="str">
        <f t="shared" si="53"/>
        <v/>
      </c>
      <c r="R3438" s="100" t="str">
        <f>Zusammenzug!$C$25&amp;"-"&amp;Zusammenzug!$A$7&amp;"-"&amp;Leistungen!L3438</f>
        <v>2024-0-</v>
      </c>
    </row>
    <row r="3439" spans="1:18" x14ac:dyDescent="0.2">
      <c r="A3439" s="95" t="str">
        <f>IF(ISBLANK(Perigon!E3434),"",Perigon!E3434)</f>
        <v/>
      </c>
      <c r="B3439" s="95" t="str">
        <f>IF(ISBLANK(Perigon!G3434),"",Perigon!G3434)</f>
        <v/>
      </c>
      <c r="C3439" s="96" t="str">
        <f>IF(ISBLANK(Perigon!I3434),"",Perigon!I3434)</f>
        <v/>
      </c>
      <c r="D3439" s="97" t="str">
        <f>IF(ISBLANK(Perigon!J3434),"",Perigon!J3434)</f>
        <v/>
      </c>
      <c r="E3439" s="64" t="str">
        <f>IF(ISBLANK(Perigon!K3434),"",Perigon!K3434)</f>
        <v/>
      </c>
      <c r="F3439" s="65"/>
      <c r="G3439" s="64"/>
      <c r="H3439" s="69" t="str">
        <f>IF(ISBLANK(Perigon!L3434),"",Perigon!L3434)</f>
        <v/>
      </c>
      <c r="I3439" s="69" t="str">
        <f>IF(ISBLANK(Perigon!M3434),"",Perigon!M3434)</f>
        <v/>
      </c>
      <c r="J3439" s="98" t="str">
        <f>IF(ISBLANK(Perigon!N3434),"",Perigon!N3434)</f>
        <v/>
      </c>
      <c r="K3439" s="99" t="str">
        <f>IF(ISBLANK(Perigon!J3434),"",Perigon!T3434)</f>
        <v/>
      </c>
      <c r="L3439" s="95" t="str">
        <f>IF(ISBLANK(Perigon!O3434),"",Perigon!O3434)</f>
        <v/>
      </c>
      <c r="M3439" s="95" t="str">
        <f>IF(ISBLANK(Perigon!R3434),"",Perigon!R3434)</f>
        <v/>
      </c>
      <c r="N3439" s="95" t="str">
        <f>IF(ISBLANK(Perigon!P3434),"",Perigon!P3434)</f>
        <v/>
      </c>
      <c r="O3439" s="38" t="str">
        <f>IF($L3439="","",VLOOKUP($R3439,Tarife!$A$2:$R$599,13,FALSE))</f>
        <v/>
      </c>
      <c r="P3439" s="38" t="str">
        <f t="shared" si="53"/>
        <v/>
      </c>
      <c r="R3439" s="100" t="str">
        <f>Zusammenzug!$C$25&amp;"-"&amp;Zusammenzug!$A$7&amp;"-"&amp;Leistungen!L3439</f>
        <v>2024-0-</v>
      </c>
    </row>
    <row r="3440" spans="1:18" x14ac:dyDescent="0.2">
      <c r="A3440" s="95" t="str">
        <f>IF(ISBLANK(Perigon!E3435),"",Perigon!E3435)</f>
        <v/>
      </c>
      <c r="B3440" s="95" t="str">
        <f>IF(ISBLANK(Perigon!G3435),"",Perigon!G3435)</f>
        <v/>
      </c>
      <c r="C3440" s="96" t="str">
        <f>IF(ISBLANK(Perigon!I3435),"",Perigon!I3435)</f>
        <v/>
      </c>
      <c r="D3440" s="97" t="str">
        <f>IF(ISBLANK(Perigon!J3435),"",Perigon!J3435)</f>
        <v/>
      </c>
      <c r="E3440" s="64" t="str">
        <f>IF(ISBLANK(Perigon!K3435),"",Perigon!K3435)</f>
        <v/>
      </c>
      <c r="F3440" s="65"/>
      <c r="G3440" s="64"/>
      <c r="H3440" s="69" t="str">
        <f>IF(ISBLANK(Perigon!L3435),"",Perigon!L3435)</f>
        <v/>
      </c>
      <c r="I3440" s="69" t="str">
        <f>IF(ISBLANK(Perigon!M3435),"",Perigon!M3435)</f>
        <v/>
      </c>
      <c r="J3440" s="98" t="str">
        <f>IF(ISBLANK(Perigon!N3435),"",Perigon!N3435)</f>
        <v/>
      </c>
      <c r="K3440" s="99" t="str">
        <f>IF(ISBLANK(Perigon!J3435),"",Perigon!T3435)</f>
        <v/>
      </c>
      <c r="L3440" s="95" t="str">
        <f>IF(ISBLANK(Perigon!O3435),"",Perigon!O3435)</f>
        <v/>
      </c>
      <c r="M3440" s="95" t="str">
        <f>IF(ISBLANK(Perigon!R3435),"",Perigon!R3435)</f>
        <v/>
      </c>
      <c r="N3440" s="95" t="str">
        <f>IF(ISBLANK(Perigon!P3435),"",Perigon!P3435)</f>
        <v/>
      </c>
      <c r="O3440" s="38" t="str">
        <f>IF($L3440="","",VLOOKUP($R3440,Tarife!$A$2:$R$599,13,FALSE))</f>
        <v/>
      </c>
      <c r="P3440" s="38" t="str">
        <f t="shared" si="53"/>
        <v/>
      </c>
      <c r="R3440" s="100" t="str">
        <f>Zusammenzug!$C$25&amp;"-"&amp;Zusammenzug!$A$7&amp;"-"&amp;Leistungen!L3440</f>
        <v>2024-0-</v>
      </c>
    </row>
    <row r="3441" spans="1:18" x14ac:dyDescent="0.2">
      <c r="A3441" s="95" t="str">
        <f>IF(ISBLANK(Perigon!E3436),"",Perigon!E3436)</f>
        <v/>
      </c>
      <c r="B3441" s="95" t="str">
        <f>IF(ISBLANK(Perigon!G3436),"",Perigon!G3436)</f>
        <v/>
      </c>
      <c r="C3441" s="96" t="str">
        <f>IF(ISBLANK(Perigon!I3436),"",Perigon!I3436)</f>
        <v/>
      </c>
      <c r="D3441" s="97" t="str">
        <f>IF(ISBLANK(Perigon!J3436),"",Perigon!J3436)</f>
        <v/>
      </c>
      <c r="E3441" s="64" t="str">
        <f>IF(ISBLANK(Perigon!K3436),"",Perigon!K3436)</f>
        <v/>
      </c>
      <c r="F3441" s="65"/>
      <c r="G3441" s="64"/>
      <c r="H3441" s="69" t="str">
        <f>IF(ISBLANK(Perigon!L3436),"",Perigon!L3436)</f>
        <v/>
      </c>
      <c r="I3441" s="69" t="str">
        <f>IF(ISBLANK(Perigon!M3436),"",Perigon!M3436)</f>
        <v/>
      </c>
      <c r="J3441" s="98" t="str">
        <f>IF(ISBLANK(Perigon!N3436),"",Perigon!N3436)</f>
        <v/>
      </c>
      <c r="K3441" s="99" t="str">
        <f>IF(ISBLANK(Perigon!J3436),"",Perigon!T3436)</f>
        <v/>
      </c>
      <c r="L3441" s="95" t="str">
        <f>IF(ISBLANK(Perigon!O3436),"",Perigon!O3436)</f>
        <v/>
      </c>
      <c r="M3441" s="95" t="str">
        <f>IF(ISBLANK(Perigon!R3436),"",Perigon!R3436)</f>
        <v/>
      </c>
      <c r="N3441" s="95" t="str">
        <f>IF(ISBLANK(Perigon!P3436),"",Perigon!P3436)</f>
        <v/>
      </c>
      <c r="O3441" s="38" t="str">
        <f>IF($L3441="","",VLOOKUP($R3441,Tarife!$A$2:$R$599,13,FALSE))</f>
        <v/>
      </c>
      <c r="P3441" s="38" t="str">
        <f t="shared" si="53"/>
        <v/>
      </c>
      <c r="R3441" s="100" t="str">
        <f>Zusammenzug!$C$25&amp;"-"&amp;Zusammenzug!$A$7&amp;"-"&amp;Leistungen!L3441</f>
        <v>2024-0-</v>
      </c>
    </row>
    <row r="3442" spans="1:18" x14ac:dyDescent="0.2">
      <c r="A3442" s="95" t="str">
        <f>IF(ISBLANK(Perigon!E3437),"",Perigon!E3437)</f>
        <v/>
      </c>
      <c r="B3442" s="95" t="str">
        <f>IF(ISBLANK(Perigon!G3437),"",Perigon!G3437)</f>
        <v/>
      </c>
      <c r="C3442" s="96" t="str">
        <f>IF(ISBLANK(Perigon!I3437),"",Perigon!I3437)</f>
        <v/>
      </c>
      <c r="D3442" s="97" t="str">
        <f>IF(ISBLANK(Perigon!J3437),"",Perigon!J3437)</f>
        <v/>
      </c>
      <c r="E3442" s="64" t="str">
        <f>IF(ISBLANK(Perigon!K3437),"",Perigon!K3437)</f>
        <v/>
      </c>
      <c r="F3442" s="65"/>
      <c r="G3442" s="64"/>
      <c r="H3442" s="69" t="str">
        <f>IF(ISBLANK(Perigon!L3437),"",Perigon!L3437)</f>
        <v/>
      </c>
      <c r="I3442" s="69" t="str">
        <f>IF(ISBLANK(Perigon!M3437),"",Perigon!M3437)</f>
        <v/>
      </c>
      <c r="J3442" s="98" t="str">
        <f>IF(ISBLANK(Perigon!N3437),"",Perigon!N3437)</f>
        <v/>
      </c>
      <c r="K3442" s="99" t="str">
        <f>IF(ISBLANK(Perigon!J3437),"",Perigon!T3437)</f>
        <v/>
      </c>
      <c r="L3442" s="95" t="str">
        <f>IF(ISBLANK(Perigon!O3437),"",Perigon!O3437)</f>
        <v/>
      </c>
      <c r="M3442" s="95" t="str">
        <f>IF(ISBLANK(Perigon!R3437),"",Perigon!R3437)</f>
        <v/>
      </c>
      <c r="N3442" s="95" t="str">
        <f>IF(ISBLANK(Perigon!P3437),"",Perigon!P3437)</f>
        <v/>
      </c>
      <c r="O3442" s="38" t="str">
        <f>IF($L3442="","",VLOOKUP($R3442,Tarife!$A$2:$R$599,13,FALSE))</f>
        <v/>
      </c>
      <c r="P3442" s="38" t="str">
        <f t="shared" si="53"/>
        <v/>
      </c>
      <c r="R3442" s="100" t="str">
        <f>Zusammenzug!$C$25&amp;"-"&amp;Zusammenzug!$A$7&amp;"-"&amp;Leistungen!L3442</f>
        <v>2024-0-</v>
      </c>
    </row>
    <row r="3443" spans="1:18" x14ac:dyDescent="0.2">
      <c r="A3443" s="95" t="str">
        <f>IF(ISBLANK(Perigon!E3438),"",Perigon!E3438)</f>
        <v/>
      </c>
      <c r="B3443" s="95" t="str">
        <f>IF(ISBLANK(Perigon!G3438),"",Perigon!G3438)</f>
        <v/>
      </c>
      <c r="C3443" s="96" t="str">
        <f>IF(ISBLANK(Perigon!I3438),"",Perigon!I3438)</f>
        <v/>
      </c>
      <c r="D3443" s="97" t="str">
        <f>IF(ISBLANK(Perigon!J3438),"",Perigon!J3438)</f>
        <v/>
      </c>
      <c r="E3443" s="64" t="str">
        <f>IF(ISBLANK(Perigon!K3438),"",Perigon!K3438)</f>
        <v/>
      </c>
      <c r="F3443" s="65"/>
      <c r="G3443" s="64"/>
      <c r="H3443" s="69" t="str">
        <f>IF(ISBLANK(Perigon!L3438),"",Perigon!L3438)</f>
        <v/>
      </c>
      <c r="I3443" s="69" t="str">
        <f>IF(ISBLANK(Perigon!M3438),"",Perigon!M3438)</f>
        <v/>
      </c>
      <c r="J3443" s="98" t="str">
        <f>IF(ISBLANK(Perigon!N3438),"",Perigon!N3438)</f>
        <v/>
      </c>
      <c r="K3443" s="99" t="str">
        <f>IF(ISBLANK(Perigon!J3438),"",Perigon!T3438)</f>
        <v/>
      </c>
      <c r="L3443" s="95" t="str">
        <f>IF(ISBLANK(Perigon!O3438),"",Perigon!O3438)</f>
        <v/>
      </c>
      <c r="M3443" s="95" t="str">
        <f>IF(ISBLANK(Perigon!R3438),"",Perigon!R3438)</f>
        <v/>
      </c>
      <c r="N3443" s="95" t="str">
        <f>IF(ISBLANK(Perigon!P3438),"",Perigon!P3438)</f>
        <v/>
      </c>
      <c r="O3443" s="38" t="str">
        <f>IF($L3443="","",VLOOKUP($R3443,Tarife!$A$2:$R$599,13,FALSE))</f>
        <v/>
      </c>
      <c r="P3443" s="38" t="str">
        <f t="shared" si="53"/>
        <v/>
      </c>
      <c r="R3443" s="100" t="str">
        <f>Zusammenzug!$C$25&amp;"-"&amp;Zusammenzug!$A$7&amp;"-"&amp;Leistungen!L3443</f>
        <v>2024-0-</v>
      </c>
    </row>
    <row r="3444" spans="1:18" x14ac:dyDescent="0.2">
      <c r="A3444" s="95" t="str">
        <f>IF(ISBLANK(Perigon!E3439),"",Perigon!E3439)</f>
        <v/>
      </c>
      <c r="B3444" s="95" t="str">
        <f>IF(ISBLANK(Perigon!G3439),"",Perigon!G3439)</f>
        <v/>
      </c>
      <c r="C3444" s="96" t="str">
        <f>IF(ISBLANK(Perigon!I3439),"",Perigon!I3439)</f>
        <v/>
      </c>
      <c r="D3444" s="97" t="str">
        <f>IF(ISBLANK(Perigon!J3439),"",Perigon!J3439)</f>
        <v/>
      </c>
      <c r="E3444" s="64" t="str">
        <f>IF(ISBLANK(Perigon!K3439),"",Perigon!K3439)</f>
        <v/>
      </c>
      <c r="F3444" s="65"/>
      <c r="G3444" s="64"/>
      <c r="H3444" s="69" t="str">
        <f>IF(ISBLANK(Perigon!L3439),"",Perigon!L3439)</f>
        <v/>
      </c>
      <c r="I3444" s="69" t="str">
        <f>IF(ISBLANK(Perigon!M3439),"",Perigon!M3439)</f>
        <v/>
      </c>
      <c r="J3444" s="98" t="str">
        <f>IF(ISBLANK(Perigon!N3439),"",Perigon!N3439)</f>
        <v/>
      </c>
      <c r="K3444" s="99" t="str">
        <f>IF(ISBLANK(Perigon!J3439),"",Perigon!T3439)</f>
        <v/>
      </c>
      <c r="L3444" s="95" t="str">
        <f>IF(ISBLANK(Perigon!O3439),"",Perigon!O3439)</f>
        <v/>
      </c>
      <c r="M3444" s="95" t="str">
        <f>IF(ISBLANK(Perigon!R3439),"",Perigon!R3439)</f>
        <v/>
      </c>
      <c r="N3444" s="95" t="str">
        <f>IF(ISBLANK(Perigon!P3439),"",Perigon!P3439)</f>
        <v/>
      </c>
      <c r="O3444" s="38" t="str">
        <f>IF($L3444="","",VLOOKUP($R3444,Tarife!$A$2:$R$599,13,FALSE))</f>
        <v/>
      </c>
      <c r="P3444" s="38" t="str">
        <f t="shared" si="53"/>
        <v/>
      </c>
      <c r="R3444" s="100" t="str">
        <f>Zusammenzug!$C$25&amp;"-"&amp;Zusammenzug!$A$7&amp;"-"&amp;Leistungen!L3444</f>
        <v>2024-0-</v>
      </c>
    </row>
    <row r="3445" spans="1:18" x14ac:dyDescent="0.2">
      <c r="A3445" s="95" t="str">
        <f>IF(ISBLANK(Perigon!E3440),"",Perigon!E3440)</f>
        <v/>
      </c>
      <c r="B3445" s="95" t="str">
        <f>IF(ISBLANK(Perigon!G3440),"",Perigon!G3440)</f>
        <v/>
      </c>
      <c r="C3445" s="96" t="str">
        <f>IF(ISBLANK(Perigon!I3440),"",Perigon!I3440)</f>
        <v/>
      </c>
      <c r="D3445" s="97" t="str">
        <f>IF(ISBLANK(Perigon!J3440),"",Perigon!J3440)</f>
        <v/>
      </c>
      <c r="E3445" s="64" t="str">
        <f>IF(ISBLANK(Perigon!K3440),"",Perigon!K3440)</f>
        <v/>
      </c>
      <c r="F3445" s="65"/>
      <c r="G3445" s="64"/>
      <c r="H3445" s="69" t="str">
        <f>IF(ISBLANK(Perigon!L3440),"",Perigon!L3440)</f>
        <v/>
      </c>
      <c r="I3445" s="69" t="str">
        <f>IF(ISBLANK(Perigon!M3440),"",Perigon!M3440)</f>
        <v/>
      </c>
      <c r="J3445" s="98" t="str">
        <f>IF(ISBLANK(Perigon!N3440),"",Perigon!N3440)</f>
        <v/>
      </c>
      <c r="K3445" s="99" t="str">
        <f>IF(ISBLANK(Perigon!J3440),"",Perigon!T3440)</f>
        <v/>
      </c>
      <c r="L3445" s="95" t="str">
        <f>IF(ISBLANK(Perigon!O3440),"",Perigon!O3440)</f>
        <v/>
      </c>
      <c r="M3445" s="95" t="str">
        <f>IF(ISBLANK(Perigon!R3440),"",Perigon!R3440)</f>
        <v/>
      </c>
      <c r="N3445" s="95" t="str">
        <f>IF(ISBLANK(Perigon!P3440),"",Perigon!P3440)</f>
        <v/>
      </c>
      <c r="O3445" s="38" t="str">
        <f>IF($L3445="","",VLOOKUP($R3445,Tarife!$A$2:$R$599,13,FALSE))</f>
        <v/>
      </c>
      <c r="P3445" s="38" t="str">
        <f t="shared" si="53"/>
        <v/>
      </c>
      <c r="R3445" s="100" t="str">
        <f>Zusammenzug!$C$25&amp;"-"&amp;Zusammenzug!$A$7&amp;"-"&amp;Leistungen!L3445</f>
        <v>2024-0-</v>
      </c>
    </row>
    <row r="3446" spans="1:18" x14ac:dyDescent="0.2">
      <c r="A3446" s="95" t="str">
        <f>IF(ISBLANK(Perigon!E3441),"",Perigon!E3441)</f>
        <v/>
      </c>
      <c r="B3446" s="95" t="str">
        <f>IF(ISBLANK(Perigon!G3441),"",Perigon!G3441)</f>
        <v/>
      </c>
      <c r="C3446" s="96" t="str">
        <f>IF(ISBLANK(Perigon!I3441),"",Perigon!I3441)</f>
        <v/>
      </c>
      <c r="D3446" s="97" t="str">
        <f>IF(ISBLANK(Perigon!J3441),"",Perigon!J3441)</f>
        <v/>
      </c>
      <c r="E3446" s="64" t="str">
        <f>IF(ISBLANK(Perigon!K3441),"",Perigon!K3441)</f>
        <v/>
      </c>
      <c r="F3446" s="65"/>
      <c r="G3446" s="64"/>
      <c r="H3446" s="69" t="str">
        <f>IF(ISBLANK(Perigon!L3441),"",Perigon!L3441)</f>
        <v/>
      </c>
      <c r="I3446" s="69" t="str">
        <f>IF(ISBLANK(Perigon!M3441),"",Perigon!M3441)</f>
        <v/>
      </c>
      <c r="J3446" s="98" t="str">
        <f>IF(ISBLANK(Perigon!N3441),"",Perigon!N3441)</f>
        <v/>
      </c>
      <c r="K3446" s="99" t="str">
        <f>IF(ISBLANK(Perigon!J3441),"",Perigon!T3441)</f>
        <v/>
      </c>
      <c r="L3446" s="95" t="str">
        <f>IF(ISBLANK(Perigon!O3441),"",Perigon!O3441)</f>
        <v/>
      </c>
      <c r="M3446" s="95" t="str">
        <f>IF(ISBLANK(Perigon!R3441),"",Perigon!R3441)</f>
        <v/>
      </c>
      <c r="N3446" s="95" t="str">
        <f>IF(ISBLANK(Perigon!P3441),"",Perigon!P3441)</f>
        <v/>
      </c>
      <c r="O3446" s="38" t="str">
        <f>IF($L3446="","",VLOOKUP($R3446,Tarife!$A$2:$R$599,13,FALSE))</f>
        <v/>
      </c>
      <c r="P3446" s="38" t="str">
        <f t="shared" si="53"/>
        <v/>
      </c>
      <c r="R3446" s="100" t="str">
        <f>Zusammenzug!$C$25&amp;"-"&amp;Zusammenzug!$A$7&amp;"-"&amp;Leistungen!L3446</f>
        <v>2024-0-</v>
      </c>
    </row>
    <row r="3447" spans="1:18" x14ac:dyDescent="0.2">
      <c r="A3447" s="95" t="str">
        <f>IF(ISBLANK(Perigon!E3442),"",Perigon!E3442)</f>
        <v/>
      </c>
      <c r="B3447" s="95" t="str">
        <f>IF(ISBLANK(Perigon!G3442),"",Perigon!G3442)</f>
        <v/>
      </c>
      <c r="C3447" s="96" t="str">
        <f>IF(ISBLANK(Perigon!I3442),"",Perigon!I3442)</f>
        <v/>
      </c>
      <c r="D3447" s="97" t="str">
        <f>IF(ISBLANK(Perigon!J3442),"",Perigon!J3442)</f>
        <v/>
      </c>
      <c r="E3447" s="64" t="str">
        <f>IF(ISBLANK(Perigon!K3442),"",Perigon!K3442)</f>
        <v/>
      </c>
      <c r="F3447" s="65"/>
      <c r="G3447" s="64"/>
      <c r="H3447" s="69" t="str">
        <f>IF(ISBLANK(Perigon!L3442),"",Perigon!L3442)</f>
        <v/>
      </c>
      <c r="I3447" s="69" t="str">
        <f>IF(ISBLANK(Perigon!M3442),"",Perigon!M3442)</f>
        <v/>
      </c>
      <c r="J3447" s="98" t="str">
        <f>IF(ISBLANK(Perigon!N3442),"",Perigon!N3442)</f>
        <v/>
      </c>
      <c r="K3447" s="99" t="str">
        <f>IF(ISBLANK(Perigon!J3442),"",Perigon!T3442)</f>
        <v/>
      </c>
      <c r="L3447" s="95" t="str">
        <f>IF(ISBLANK(Perigon!O3442),"",Perigon!O3442)</f>
        <v/>
      </c>
      <c r="M3447" s="95" t="str">
        <f>IF(ISBLANK(Perigon!R3442),"",Perigon!R3442)</f>
        <v/>
      </c>
      <c r="N3447" s="95" t="str">
        <f>IF(ISBLANK(Perigon!P3442),"",Perigon!P3442)</f>
        <v/>
      </c>
      <c r="O3447" s="38" t="str">
        <f>IF($L3447="","",VLOOKUP($R3447,Tarife!$A$2:$R$599,13,FALSE))</f>
        <v/>
      </c>
      <c r="P3447" s="38" t="str">
        <f t="shared" si="53"/>
        <v/>
      </c>
      <c r="R3447" s="100" t="str">
        <f>Zusammenzug!$C$25&amp;"-"&amp;Zusammenzug!$A$7&amp;"-"&amp;Leistungen!L3447</f>
        <v>2024-0-</v>
      </c>
    </row>
    <row r="3448" spans="1:18" x14ac:dyDescent="0.2">
      <c r="A3448" s="95" t="str">
        <f>IF(ISBLANK(Perigon!E3443),"",Perigon!E3443)</f>
        <v/>
      </c>
      <c r="B3448" s="95" t="str">
        <f>IF(ISBLANK(Perigon!G3443),"",Perigon!G3443)</f>
        <v/>
      </c>
      <c r="C3448" s="96" t="str">
        <f>IF(ISBLANK(Perigon!I3443),"",Perigon!I3443)</f>
        <v/>
      </c>
      <c r="D3448" s="97" t="str">
        <f>IF(ISBLANK(Perigon!J3443),"",Perigon!J3443)</f>
        <v/>
      </c>
      <c r="E3448" s="64" t="str">
        <f>IF(ISBLANK(Perigon!K3443),"",Perigon!K3443)</f>
        <v/>
      </c>
      <c r="F3448" s="65"/>
      <c r="G3448" s="64"/>
      <c r="H3448" s="69" t="str">
        <f>IF(ISBLANK(Perigon!L3443),"",Perigon!L3443)</f>
        <v/>
      </c>
      <c r="I3448" s="69" t="str">
        <f>IF(ISBLANK(Perigon!M3443),"",Perigon!M3443)</f>
        <v/>
      </c>
      <c r="J3448" s="98" t="str">
        <f>IF(ISBLANK(Perigon!N3443),"",Perigon!N3443)</f>
        <v/>
      </c>
      <c r="K3448" s="99" t="str">
        <f>IF(ISBLANK(Perigon!J3443),"",Perigon!T3443)</f>
        <v/>
      </c>
      <c r="L3448" s="95" t="str">
        <f>IF(ISBLANK(Perigon!O3443),"",Perigon!O3443)</f>
        <v/>
      </c>
      <c r="M3448" s="95" t="str">
        <f>IF(ISBLANK(Perigon!R3443),"",Perigon!R3443)</f>
        <v/>
      </c>
      <c r="N3448" s="95" t="str">
        <f>IF(ISBLANK(Perigon!P3443),"",Perigon!P3443)</f>
        <v/>
      </c>
      <c r="O3448" s="38" t="str">
        <f>IF($L3448="","",VLOOKUP($R3448,Tarife!$A$2:$R$599,13,FALSE))</f>
        <v/>
      </c>
      <c r="P3448" s="38" t="str">
        <f t="shared" si="53"/>
        <v/>
      </c>
      <c r="R3448" s="100" t="str">
        <f>Zusammenzug!$C$25&amp;"-"&amp;Zusammenzug!$A$7&amp;"-"&amp;Leistungen!L3448</f>
        <v>2024-0-</v>
      </c>
    </row>
    <row r="3449" spans="1:18" x14ac:dyDescent="0.2">
      <c r="A3449" s="95" t="str">
        <f>IF(ISBLANK(Perigon!E3444),"",Perigon!E3444)</f>
        <v/>
      </c>
      <c r="B3449" s="95" t="str">
        <f>IF(ISBLANK(Perigon!G3444),"",Perigon!G3444)</f>
        <v/>
      </c>
      <c r="C3449" s="96" t="str">
        <f>IF(ISBLANK(Perigon!I3444),"",Perigon!I3444)</f>
        <v/>
      </c>
      <c r="D3449" s="97" t="str">
        <f>IF(ISBLANK(Perigon!J3444),"",Perigon!J3444)</f>
        <v/>
      </c>
      <c r="E3449" s="64" t="str">
        <f>IF(ISBLANK(Perigon!K3444),"",Perigon!K3444)</f>
        <v/>
      </c>
      <c r="F3449" s="65"/>
      <c r="G3449" s="64"/>
      <c r="H3449" s="69" t="str">
        <f>IF(ISBLANK(Perigon!L3444),"",Perigon!L3444)</f>
        <v/>
      </c>
      <c r="I3449" s="69" t="str">
        <f>IF(ISBLANK(Perigon!M3444),"",Perigon!M3444)</f>
        <v/>
      </c>
      <c r="J3449" s="98" t="str">
        <f>IF(ISBLANK(Perigon!N3444),"",Perigon!N3444)</f>
        <v/>
      </c>
      <c r="K3449" s="99" t="str">
        <f>IF(ISBLANK(Perigon!J3444),"",Perigon!T3444)</f>
        <v/>
      </c>
      <c r="L3449" s="95" t="str">
        <f>IF(ISBLANK(Perigon!O3444),"",Perigon!O3444)</f>
        <v/>
      </c>
      <c r="M3449" s="95" t="str">
        <f>IF(ISBLANK(Perigon!R3444),"",Perigon!R3444)</f>
        <v/>
      </c>
      <c r="N3449" s="95" t="str">
        <f>IF(ISBLANK(Perigon!P3444),"",Perigon!P3444)</f>
        <v/>
      </c>
      <c r="O3449" s="38" t="str">
        <f>IF($L3449="","",VLOOKUP($R3449,Tarife!$A$2:$R$599,13,FALSE))</f>
        <v/>
      </c>
      <c r="P3449" s="38" t="str">
        <f t="shared" si="53"/>
        <v/>
      </c>
      <c r="R3449" s="100" t="str">
        <f>Zusammenzug!$C$25&amp;"-"&amp;Zusammenzug!$A$7&amp;"-"&amp;Leistungen!L3449</f>
        <v>2024-0-</v>
      </c>
    </row>
    <row r="3450" spans="1:18" x14ac:dyDescent="0.2">
      <c r="A3450" s="95" t="str">
        <f>IF(ISBLANK(Perigon!E3445),"",Perigon!E3445)</f>
        <v/>
      </c>
      <c r="B3450" s="95" t="str">
        <f>IF(ISBLANK(Perigon!G3445),"",Perigon!G3445)</f>
        <v/>
      </c>
      <c r="C3450" s="96" t="str">
        <f>IF(ISBLANK(Perigon!I3445),"",Perigon!I3445)</f>
        <v/>
      </c>
      <c r="D3450" s="97" t="str">
        <f>IF(ISBLANK(Perigon!J3445),"",Perigon!J3445)</f>
        <v/>
      </c>
      <c r="E3450" s="64" t="str">
        <f>IF(ISBLANK(Perigon!K3445),"",Perigon!K3445)</f>
        <v/>
      </c>
      <c r="F3450" s="65"/>
      <c r="G3450" s="64"/>
      <c r="H3450" s="69" t="str">
        <f>IF(ISBLANK(Perigon!L3445),"",Perigon!L3445)</f>
        <v/>
      </c>
      <c r="I3450" s="69" t="str">
        <f>IF(ISBLANK(Perigon!M3445),"",Perigon!M3445)</f>
        <v/>
      </c>
      <c r="J3450" s="98" t="str">
        <f>IF(ISBLANK(Perigon!N3445),"",Perigon!N3445)</f>
        <v/>
      </c>
      <c r="K3450" s="99" t="str">
        <f>IF(ISBLANK(Perigon!J3445),"",Perigon!T3445)</f>
        <v/>
      </c>
      <c r="L3450" s="95" t="str">
        <f>IF(ISBLANK(Perigon!O3445),"",Perigon!O3445)</f>
        <v/>
      </c>
      <c r="M3450" s="95" t="str">
        <f>IF(ISBLANK(Perigon!R3445),"",Perigon!R3445)</f>
        <v/>
      </c>
      <c r="N3450" s="95" t="str">
        <f>IF(ISBLANK(Perigon!P3445),"",Perigon!P3445)</f>
        <v/>
      </c>
      <c r="O3450" s="38" t="str">
        <f>IF($L3450="","",VLOOKUP($R3450,Tarife!$A$2:$R$599,13,FALSE))</f>
        <v/>
      </c>
      <c r="P3450" s="38" t="str">
        <f t="shared" si="53"/>
        <v/>
      </c>
      <c r="R3450" s="100" t="str">
        <f>Zusammenzug!$C$25&amp;"-"&amp;Zusammenzug!$A$7&amp;"-"&amp;Leistungen!L3450</f>
        <v>2024-0-</v>
      </c>
    </row>
    <row r="3451" spans="1:18" x14ac:dyDescent="0.2">
      <c r="A3451" s="95" t="str">
        <f>IF(ISBLANK(Perigon!E3446),"",Perigon!E3446)</f>
        <v/>
      </c>
      <c r="B3451" s="95" t="str">
        <f>IF(ISBLANK(Perigon!G3446),"",Perigon!G3446)</f>
        <v/>
      </c>
      <c r="C3451" s="96" t="str">
        <f>IF(ISBLANK(Perigon!I3446),"",Perigon!I3446)</f>
        <v/>
      </c>
      <c r="D3451" s="97" t="str">
        <f>IF(ISBLANK(Perigon!J3446),"",Perigon!J3446)</f>
        <v/>
      </c>
      <c r="E3451" s="64" t="str">
        <f>IF(ISBLANK(Perigon!K3446),"",Perigon!K3446)</f>
        <v/>
      </c>
      <c r="F3451" s="65"/>
      <c r="G3451" s="64"/>
      <c r="H3451" s="69" t="str">
        <f>IF(ISBLANK(Perigon!L3446),"",Perigon!L3446)</f>
        <v/>
      </c>
      <c r="I3451" s="69" t="str">
        <f>IF(ISBLANK(Perigon!M3446),"",Perigon!M3446)</f>
        <v/>
      </c>
      <c r="J3451" s="98" t="str">
        <f>IF(ISBLANK(Perigon!N3446),"",Perigon!N3446)</f>
        <v/>
      </c>
      <c r="K3451" s="99" t="str">
        <f>IF(ISBLANK(Perigon!J3446),"",Perigon!T3446)</f>
        <v/>
      </c>
      <c r="L3451" s="95" t="str">
        <f>IF(ISBLANK(Perigon!O3446),"",Perigon!O3446)</f>
        <v/>
      </c>
      <c r="M3451" s="95" t="str">
        <f>IF(ISBLANK(Perigon!R3446),"",Perigon!R3446)</f>
        <v/>
      </c>
      <c r="N3451" s="95" t="str">
        <f>IF(ISBLANK(Perigon!P3446),"",Perigon!P3446)</f>
        <v/>
      </c>
      <c r="O3451" s="38" t="str">
        <f>IF($L3451="","",VLOOKUP($R3451,Tarife!$A$2:$R$599,13,FALSE))</f>
        <v/>
      </c>
      <c r="P3451" s="38" t="str">
        <f t="shared" si="53"/>
        <v/>
      </c>
      <c r="R3451" s="100" t="str">
        <f>Zusammenzug!$C$25&amp;"-"&amp;Zusammenzug!$A$7&amp;"-"&amp;Leistungen!L3451</f>
        <v>2024-0-</v>
      </c>
    </row>
    <row r="3452" spans="1:18" x14ac:dyDescent="0.2">
      <c r="A3452" s="95" t="str">
        <f>IF(ISBLANK(Perigon!E3447),"",Perigon!E3447)</f>
        <v/>
      </c>
      <c r="B3452" s="95" t="str">
        <f>IF(ISBLANK(Perigon!G3447),"",Perigon!G3447)</f>
        <v/>
      </c>
      <c r="C3452" s="96" t="str">
        <f>IF(ISBLANK(Perigon!I3447),"",Perigon!I3447)</f>
        <v/>
      </c>
      <c r="D3452" s="97" t="str">
        <f>IF(ISBLANK(Perigon!J3447),"",Perigon!J3447)</f>
        <v/>
      </c>
      <c r="E3452" s="64" t="str">
        <f>IF(ISBLANK(Perigon!K3447),"",Perigon!K3447)</f>
        <v/>
      </c>
      <c r="F3452" s="65"/>
      <c r="G3452" s="64"/>
      <c r="H3452" s="69" t="str">
        <f>IF(ISBLANK(Perigon!L3447),"",Perigon!L3447)</f>
        <v/>
      </c>
      <c r="I3452" s="69" t="str">
        <f>IF(ISBLANK(Perigon!M3447),"",Perigon!M3447)</f>
        <v/>
      </c>
      <c r="J3452" s="98" t="str">
        <f>IF(ISBLANK(Perigon!N3447),"",Perigon!N3447)</f>
        <v/>
      </c>
      <c r="K3452" s="99" t="str">
        <f>IF(ISBLANK(Perigon!J3447),"",Perigon!T3447)</f>
        <v/>
      </c>
      <c r="L3452" s="95" t="str">
        <f>IF(ISBLANK(Perigon!O3447),"",Perigon!O3447)</f>
        <v/>
      </c>
      <c r="M3452" s="95" t="str">
        <f>IF(ISBLANK(Perigon!R3447),"",Perigon!R3447)</f>
        <v/>
      </c>
      <c r="N3452" s="95" t="str">
        <f>IF(ISBLANK(Perigon!P3447),"",Perigon!P3447)</f>
        <v/>
      </c>
      <c r="O3452" s="38" t="str">
        <f>IF($L3452="","",VLOOKUP($R3452,Tarife!$A$2:$R$599,13,FALSE))</f>
        <v/>
      </c>
      <c r="P3452" s="38" t="str">
        <f t="shared" si="53"/>
        <v/>
      </c>
      <c r="R3452" s="100" t="str">
        <f>Zusammenzug!$C$25&amp;"-"&amp;Zusammenzug!$A$7&amp;"-"&amp;Leistungen!L3452</f>
        <v>2024-0-</v>
      </c>
    </row>
    <row r="3453" spans="1:18" x14ac:dyDescent="0.2">
      <c r="A3453" s="95" t="str">
        <f>IF(ISBLANK(Perigon!E3448),"",Perigon!E3448)</f>
        <v/>
      </c>
      <c r="B3453" s="95" t="str">
        <f>IF(ISBLANK(Perigon!G3448),"",Perigon!G3448)</f>
        <v/>
      </c>
      <c r="C3453" s="96" t="str">
        <f>IF(ISBLANK(Perigon!I3448),"",Perigon!I3448)</f>
        <v/>
      </c>
      <c r="D3453" s="97" t="str">
        <f>IF(ISBLANK(Perigon!J3448),"",Perigon!J3448)</f>
        <v/>
      </c>
      <c r="E3453" s="64" t="str">
        <f>IF(ISBLANK(Perigon!K3448),"",Perigon!K3448)</f>
        <v/>
      </c>
      <c r="F3453" s="65"/>
      <c r="G3453" s="64"/>
      <c r="H3453" s="69" t="str">
        <f>IF(ISBLANK(Perigon!L3448),"",Perigon!L3448)</f>
        <v/>
      </c>
      <c r="I3453" s="69" t="str">
        <f>IF(ISBLANK(Perigon!M3448),"",Perigon!M3448)</f>
        <v/>
      </c>
      <c r="J3453" s="98" t="str">
        <f>IF(ISBLANK(Perigon!N3448),"",Perigon!N3448)</f>
        <v/>
      </c>
      <c r="K3453" s="99" t="str">
        <f>IF(ISBLANK(Perigon!J3448),"",Perigon!T3448)</f>
        <v/>
      </c>
      <c r="L3453" s="95" t="str">
        <f>IF(ISBLANK(Perigon!O3448),"",Perigon!O3448)</f>
        <v/>
      </c>
      <c r="M3453" s="95" t="str">
        <f>IF(ISBLANK(Perigon!R3448),"",Perigon!R3448)</f>
        <v/>
      </c>
      <c r="N3453" s="95" t="str">
        <f>IF(ISBLANK(Perigon!P3448),"",Perigon!P3448)</f>
        <v/>
      </c>
      <c r="O3453" s="38" t="str">
        <f>IF($L3453="","",VLOOKUP($R3453,Tarife!$A$2:$R$599,13,FALSE))</f>
        <v/>
      </c>
      <c r="P3453" s="38" t="str">
        <f t="shared" si="53"/>
        <v/>
      </c>
      <c r="R3453" s="100" t="str">
        <f>Zusammenzug!$C$25&amp;"-"&amp;Zusammenzug!$A$7&amp;"-"&amp;Leistungen!L3453</f>
        <v>2024-0-</v>
      </c>
    </row>
    <row r="3454" spans="1:18" x14ac:dyDescent="0.2">
      <c r="A3454" s="95" t="str">
        <f>IF(ISBLANK(Perigon!E3449),"",Perigon!E3449)</f>
        <v/>
      </c>
      <c r="B3454" s="95" t="str">
        <f>IF(ISBLANK(Perigon!G3449),"",Perigon!G3449)</f>
        <v/>
      </c>
      <c r="C3454" s="96" t="str">
        <f>IF(ISBLANK(Perigon!I3449),"",Perigon!I3449)</f>
        <v/>
      </c>
      <c r="D3454" s="97" t="str">
        <f>IF(ISBLANK(Perigon!J3449),"",Perigon!J3449)</f>
        <v/>
      </c>
      <c r="E3454" s="64" t="str">
        <f>IF(ISBLANK(Perigon!K3449),"",Perigon!K3449)</f>
        <v/>
      </c>
      <c r="F3454" s="65"/>
      <c r="G3454" s="64"/>
      <c r="H3454" s="69" t="str">
        <f>IF(ISBLANK(Perigon!L3449),"",Perigon!L3449)</f>
        <v/>
      </c>
      <c r="I3454" s="69" t="str">
        <f>IF(ISBLANK(Perigon!M3449),"",Perigon!M3449)</f>
        <v/>
      </c>
      <c r="J3454" s="98" t="str">
        <f>IF(ISBLANK(Perigon!N3449),"",Perigon!N3449)</f>
        <v/>
      </c>
      <c r="K3454" s="99" t="str">
        <f>IF(ISBLANK(Perigon!J3449),"",Perigon!T3449)</f>
        <v/>
      </c>
      <c r="L3454" s="95" t="str">
        <f>IF(ISBLANK(Perigon!O3449),"",Perigon!O3449)</f>
        <v/>
      </c>
      <c r="M3454" s="95" t="str">
        <f>IF(ISBLANK(Perigon!R3449),"",Perigon!R3449)</f>
        <v/>
      </c>
      <c r="N3454" s="95" t="str">
        <f>IF(ISBLANK(Perigon!P3449),"",Perigon!P3449)</f>
        <v/>
      </c>
      <c r="O3454" s="38" t="str">
        <f>IF($L3454="","",VLOOKUP($R3454,Tarife!$A$2:$R$599,13,FALSE))</f>
        <v/>
      </c>
      <c r="P3454" s="38" t="str">
        <f t="shared" si="53"/>
        <v/>
      </c>
      <c r="R3454" s="100" t="str">
        <f>Zusammenzug!$C$25&amp;"-"&amp;Zusammenzug!$A$7&amp;"-"&amp;Leistungen!L3454</f>
        <v>2024-0-</v>
      </c>
    </row>
    <row r="3455" spans="1:18" x14ac:dyDescent="0.2">
      <c r="A3455" s="95" t="str">
        <f>IF(ISBLANK(Perigon!E3450),"",Perigon!E3450)</f>
        <v/>
      </c>
      <c r="B3455" s="95" t="str">
        <f>IF(ISBLANK(Perigon!G3450),"",Perigon!G3450)</f>
        <v/>
      </c>
      <c r="C3455" s="96" t="str">
        <f>IF(ISBLANK(Perigon!I3450),"",Perigon!I3450)</f>
        <v/>
      </c>
      <c r="D3455" s="97" t="str">
        <f>IF(ISBLANK(Perigon!J3450),"",Perigon!J3450)</f>
        <v/>
      </c>
      <c r="E3455" s="64" t="str">
        <f>IF(ISBLANK(Perigon!K3450),"",Perigon!K3450)</f>
        <v/>
      </c>
      <c r="F3455" s="65"/>
      <c r="G3455" s="64"/>
      <c r="H3455" s="69" t="str">
        <f>IF(ISBLANK(Perigon!L3450),"",Perigon!L3450)</f>
        <v/>
      </c>
      <c r="I3455" s="69" t="str">
        <f>IF(ISBLANK(Perigon!M3450),"",Perigon!M3450)</f>
        <v/>
      </c>
      <c r="J3455" s="98" t="str">
        <f>IF(ISBLANK(Perigon!N3450),"",Perigon!N3450)</f>
        <v/>
      </c>
      <c r="K3455" s="99" t="str">
        <f>IF(ISBLANK(Perigon!J3450),"",Perigon!T3450)</f>
        <v/>
      </c>
      <c r="L3455" s="95" t="str">
        <f>IF(ISBLANK(Perigon!O3450),"",Perigon!O3450)</f>
        <v/>
      </c>
      <c r="M3455" s="95" t="str">
        <f>IF(ISBLANK(Perigon!R3450),"",Perigon!R3450)</f>
        <v/>
      </c>
      <c r="N3455" s="95" t="str">
        <f>IF(ISBLANK(Perigon!P3450),"",Perigon!P3450)</f>
        <v/>
      </c>
      <c r="O3455" s="38" t="str">
        <f>IF($L3455="","",VLOOKUP($R3455,Tarife!$A$2:$R$599,13,FALSE))</f>
        <v/>
      </c>
      <c r="P3455" s="38" t="str">
        <f t="shared" si="53"/>
        <v/>
      </c>
      <c r="R3455" s="100" t="str">
        <f>Zusammenzug!$C$25&amp;"-"&amp;Zusammenzug!$A$7&amp;"-"&amp;Leistungen!L3455</f>
        <v>2024-0-</v>
      </c>
    </row>
    <row r="3456" spans="1:18" x14ac:dyDescent="0.2">
      <c r="A3456" s="95" t="str">
        <f>IF(ISBLANK(Perigon!E3451),"",Perigon!E3451)</f>
        <v/>
      </c>
      <c r="B3456" s="95" t="str">
        <f>IF(ISBLANK(Perigon!G3451),"",Perigon!G3451)</f>
        <v/>
      </c>
      <c r="C3456" s="96" t="str">
        <f>IF(ISBLANK(Perigon!I3451),"",Perigon!I3451)</f>
        <v/>
      </c>
      <c r="D3456" s="97" t="str">
        <f>IF(ISBLANK(Perigon!J3451),"",Perigon!J3451)</f>
        <v/>
      </c>
      <c r="E3456" s="64" t="str">
        <f>IF(ISBLANK(Perigon!K3451),"",Perigon!K3451)</f>
        <v/>
      </c>
      <c r="F3456" s="65"/>
      <c r="G3456" s="64"/>
      <c r="H3456" s="69" t="str">
        <f>IF(ISBLANK(Perigon!L3451),"",Perigon!L3451)</f>
        <v/>
      </c>
      <c r="I3456" s="69" t="str">
        <f>IF(ISBLANK(Perigon!M3451),"",Perigon!M3451)</f>
        <v/>
      </c>
      <c r="J3456" s="98" t="str">
        <f>IF(ISBLANK(Perigon!N3451),"",Perigon!N3451)</f>
        <v/>
      </c>
      <c r="K3456" s="99" t="str">
        <f>IF(ISBLANK(Perigon!J3451),"",Perigon!T3451)</f>
        <v/>
      </c>
      <c r="L3456" s="95" t="str">
        <f>IF(ISBLANK(Perigon!O3451),"",Perigon!O3451)</f>
        <v/>
      </c>
      <c r="M3456" s="95" t="str">
        <f>IF(ISBLANK(Perigon!R3451),"",Perigon!R3451)</f>
        <v/>
      </c>
      <c r="N3456" s="95" t="str">
        <f>IF(ISBLANK(Perigon!P3451),"",Perigon!P3451)</f>
        <v/>
      </c>
      <c r="O3456" s="38" t="str">
        <f>IF($L3456="","",VLOOKUP($R3456,Tarife!$A$2:$R$599,13,FALSE))</f>
        <v/>
      </c>
      <c r="P3456" s="38" t="str">
        <f t="shared" si="53"/>
        <v/>
      </c>
      <c r="R3456" s="100" t="str">
        <f>Zusammenzug!$C$25&amp;"-"&amp;Zusammenzug!$A$7&amp;"-"&amp;Leistungen!L3456</f>
        <v>2024-0-</v>
      </c>
    </row>
    <row r="3457" spans="1:18" x14ac:dyDescent="0.2">
      <c r="A3457" s="95" t="str">
        <f>IF(ISBLANK(Perigon!E3452),"",Perigon!E3452)</f>
        <v/>
      </c>
      <c r="B3457" s="95" t="str">
        <f>IF(ISBLANK(Perigon!G3452),"",Perigon!G3452)</f>
        <v/>
      </c>
      <c r="C3457" s="96" t="str">
        <f>IF(ISBLANK(Perigon!I3452),"",Perigon!I3452)</f>
        <v/>
      </c>
      <c r="D3457" s="97" t="str">
        <f>IF(ISBLANK(Perigon!J3452),"",Perigon!J3452)</f>
        <v/>
      </c>
      <c r="E3457" s="64" t="str">
        <f>IF(ISBLANK(Perigon!K3452),"",Perigon!K3452)</f>
        <v/>
      </c>
      <c r="F3457" s="65"/>
      <c r="G3457" s="64"/>
      <c r="H3457" s="69" t="str">
        <f>IF(ISBLANK(Perigon!L3452),"",Perigon!L3452)</f>
        <v/>
      </c>
      <c r="I3457" s="69" t="str">
        <f>IF(ISBLANK(Perigon!M3452),"",Perigon!M3452)</f>
        <v/>
      </c>
      <c r="J3457" s="98" t="str">
        <f>IF(ISBLANK(Perigon!N3452),"",Perigon!N3452)</f>
        <v/>
      </c>
      <c r="K3457" s="99" t="str">
        <f>IF(ISBLANK(Perigon!J3452),"",Perigon!T3452)</f>
        <v/>
      </c>
      <c r="L3457" s="95" t="str">
        <f>IF(ISBLANK(Perigon!O3452),"",Perigon!O3452)</f>
        <v/>
      </c>
      <c r="M3457" s="95" t="str">
        <f>IF(ISBLANK(Perigon!R3452),"",Perigon!R3452)</f>
        <v/>
      </c>
      <c r="N3457" s="95" t="str">
        <f>IF(ISBLANK(Perigon!P3452),"",Perigon!P3452)</f>
        <v/>
      </c>
      <c r="O3457" s="38" t="str">
        <f>IF($L3457="","",VLOOKUP($R3457,Tarife!$A$2:$R$599,13,FALSE))</f>
        <v/>
      </c>
      <c r="P3457" s="38" t="str">
        <f t="shared" si="53"/>
        <v/>
      </c>
      <c r="R3457" s="100" t="str">
        <f>Zusammenzug!$C$25&amp;"-"&amp;Zusammenzug!$A$7&amp;"-"&amp;Leistungen!L3457</f>
        <v>2024-0-</v>
      </c>
    </row>
    <row r="3458" spans="1:18" x14ac:dyDescent="0.2">
      <c r="A3458" s="95" t="str">
        <f>IF(ISBLANK(Perigon!E3453),"",Perigon!E3453)</f>
        <v/>
      </c>
      <c r="B3458" s="95" t="str">
        <f>IF(ISBLANK(Perigon!G3453),"",Perigon!G3453)</f>
        <v/>
      </c>
      <c r="C3458" s="96" t="str">
        <f>IF(ISBLANK(Perigon!I3453),"",Perigon!I3453)</f>
        <v/>
      </c>
      <c r="D3458" s="97" t="str">
        <f>IF(ISBLANK(Perigon!J3453),"",Perigon!J3453)</f>
        <v/>
      </c>
      <c r="E3458" s="64" t="str">
        <f>IF(ISBLANK(Perigon!K3453),"",Perigon!K3453)</f>
        <v/>
      </c>
      <c r="F3458" s="65"/>
      <c r="G3458" s="64"/>
      <c r="H3458" s="69" t="str">
        <f>IF(ISBLANK(Perigon!L3453),"",Perigon!L3453)</f>
        <v/>
      </c>
      <c r="I3458" s="69" t="str">
        <f>IF(ISBLANK(Perigon!M3453),"",Perigon!M3453)</f>
        <v/>
      </c>
      <c r="J3458" s="98" t="str">
        <f>IF(ISBLANK(Perigon!N3453),"",Perigon!N3453)</f>
        <v/>
      </c>
      <c r="K3458" s="99" t="str">
        <f>IF(ISBLANK(Perigon!J3453),"",Perigon!T3453)</f>
        <v/>
      </c>
      <c r="L3458" s="95" t="str">
        <f>IF(ISBLANK(Perigon!O3453),"",Perigon!O3453)</f>
        <v/>
      </c>
      <c r="M3458" s="95" t="str">
        <f>IF(ISBLANK(Perigon!R3453),"",Perigon!R3453)</f>
        <v/>
      </c>
      <c r="N3458" s="95" t="str">
        <f>IF(ISBLANK(Perigon!P3453),"",Perigon!P3453)</f>
        <v/>
      </c>
      <c r="O3458" s="38" t="str">
        <f>IF($L3458="","",VLOOKUP($R3458,Tarife!$A$2:$R$599,13,FALSE))</f>
        <v/>
      </c>
      <c r="P3458" s="38" t="str">
        <f t="shared" si="53"/>
        <v/>
      </c>
      <c r="R3458" s="100" t="str">
        <f>Zusammenzug!$C$25&amp;"-"&amp;Zusammenzug!$A$7&amp;"-"&amp;Leistungen!L3458</f>
        <v>2024-0-</v>
      </c>
    </row>
    <row r="3459" spans="1:18" x14ac:dyDescent="0.2">
      <c r="A3459" s="95" t="str">
        <f>IF(ISBLANK(Perigon!E3454),"",Perigon!E3454)</f>
        <v/>
      </c>
      <c r="B3459" s="95" t="str">
        <f>IF(ISBLANK(Perigon!G3454),"",Perigon!G3454)</f>
        <v/>
      </c>
      <c r="C3459" s="96" t="str">
        <f>IF(ISBLANK(Perigon!I3454),"",Perigon!I3454)</f>
        <v/>
      </c>
      <c r="D3459" s="97" t="str">
        <f>IF(ISBLANK(Perigon!J3454),"",Perigon!J3454)</f>
        <v/>
      </c>
      <c r="E3459" s="64" t="str">
        <f>IF(ISBLANK(Perigon!K3454),"",Perigon!K3454)</f>
        <v/>
      </c>
      <c r="F3459" s="65"/>
      <c r="G3459" s="64"/>
      <c r="H3459" s="69" t="str">
        <f>IF(ISBLANK(Perigon!L3454),"",Perigon!L3454)</f>
        <v/>
      </c>
      <c r="I3459" s="69" t="str">
        <f>IF(ISBLANK(Perigon!M3454),"",Perigon!M3454)</f>
        <v/>
      </c>
      <c r="J3459" s="98" t="str">
        <f>IF(ISBLANK(Perigon!N3454),"",Perigon!N3454)</f>
        <v/>
      </c>
      <c r="K3459" s="99" t="str">
        <f>IF(ISBLANK(Perigon!J3454),"",Perigon!T3454)</f>
        <v/>
      </c>
      <c r="L3459" s="95" t="str">
        <f>IF(ISBLANK(Perigon!O3454),"",Perigon!O3454)</f>
        <v/>
      </c>
      <c r="M3459" s="95" t="str">
        <f>IF(ISBLANK(Perigon!R3454),"",Perigon!R3454)</f>
        <v/>
      </c>
      <c r="N3459" s="95" t="str">
        <f>IF(ISBLANK(Perigon!P3454),"",Perigon!P3454)</f>
        <v/>
      </c>
      <c r="O3459" s="38" t="str">
        <f>IF($L3459="","",VLOOKUP($R3459,Tarife!$A$2:$R$599,13,FALSE))</f>
        <v/>
      </c>
      <c r="P3459" s="38" t="str">
        <f t="shared" si="53"/>
        <v/>
      </c>
      <c r="R3459" s="100" t="str">
        <f>Zusammenzug!$C$25&amp;"-"&amp;Zusammenzug!$A$7&amp;"-"&amp;Leistungen!L3459</f>
        <v>2024-0-</v>
      </c>
    </row>
    <row r="3460" spans="1:18" x14ac:dyDescent="0.2">
      <c r="A3460" s="95" t="str">
        <f>IF(ISBLANK(Perigon!E3455),"",Perigon!E3455)</f>
        <v/>
      </c>
      <c r="B3460" s="95" t="str">
        <f>IF(ISBLANK(Perigon!G3455),"",Perigon!G3455)</f>
        <v/>
      </c>
      <c r="C3460" s="96" t="str">
        <f>IF(ISBLANK(Perigon!I3455),"",Perigon!I3455)</f>
        <v/>
      </c>
      <c r="D3460" s="97" t="str">
        <f>IF(ISBLANK(Perigon!J3455),"",Perigon!J3455)</f>
        <v/>
      </c>
      <c r="E3460" s="64" t="str">
        <f>IF(ISBLANK(Perigon!K3455),"",Perigon!K3455)</f>
        <v/>
      </c>
      <c r="F3460" s="65"/>
      <c r="G3460" s="64"/>
      <c r="H3460" s="69" t="str">
        <f>IF(ISBLANK(Perigon!L3455),"",Perigon!L3455)</f>
        <v/>
      </c>
      <c r="I3460" s="69" t="str">
        <f>IF(ISBLANK(Perigon!M3455),"",Perigon!M3455)</f>
        <v/>
      </c>
      <c r="J3460" s="98" t="str">
        <f>IF(ISBLANK(Perigon!N3455),"",Perigon!N3455)</f>
        <v/>
      </c>
      <c r="K3460" s="99" t="str">
        <f>IF(ISBLANK(Perigon!J3455),"",Perigon!T3455)</f>
        <v/>
      </c>
      <c r="L3460" s="95" t="str">
        <f>IF(ISBLANK(Perigon!O3455),"",Perigon!O3455)</f>
        <v/>
      </c>
      <c r="M3460" s="95" t="str">
        <f>IF(ISBLANK(Perigon!R3455),"",Perigon!R3455)</f>
        <v/>
      </c>
      <c r="N3460" s="95" t="str">
        <f>IF(ISBLANK(Perigon!P3455),"",Perigon!P3455)</f>
        <v/>
      </c>
      <c r="O3460" s="38" t="str">
        <f>IF($L3460="","",VLOOKUP($R3460,Tarife!$A$2:$R$599,13,FALSE))</f>
        <v/>
      </c>
      <c r="P3460" s="38" t="str">
        <f t="shared" si="53"/>
        <v/>
      </c>
      <c r="R3460" s="100" t="str">
        <f>Zusammenzug!$C$25&amp;"-"&amp;Zusammenzug!$A$7&amp;"-"&amp;Leistungen!L3460</f>
        <v>2024-0-</v>
      </c>
    </row>
    <row r="3461" spans="1:18" x14ac:dyDescent="0.2">
      <c r="A3461" s="95" t="str">
        <f>IF(ISBLANK(Perigon!E3456),"",Perigon!E3456)</f>
        <v/>
      </c>
      <c r="B3461" s="95" t="str">
        <f>IF(ISBLANK(Perigon!G3456),"",Perigon!G3456)</f>
        <v/>
      </c>
      <c r="C3461" s="96" t="str">
        <f>IF(ISBLANK(Perigon!I3456),"",Perigon!I3456)</f>
        <v/>
      </c>
      <c r="D3461" s="97" t="str">
        <f>IF(ISBLANK(Perigon!J3456),"",Perigon!J3456)</f>
        <v/>
      </c>
      <c r="E3461" s="64" t="str">
        <f>IF(ISBLANK(Perigon!K3456),"",Perigon!K3456)</f>
        <v/>
      </c>
      <c r="F3461" s="65"/>
      <c r="G3461" s="64"/>
      <c r="H3461" s="69" t="str">
        <f>IF(ISBLANK(Perigon!L3456),"",Perigon!L3456)</f>
        <v/>
      </c>
      <c r="I3461" s="69" t="str">
        <f>IF(ISBLANK(Perigon!M3456),"",Perigon!M3456)</f>
        <v/>
      </c>
      <c r="J3461" s="98" t="str">
        <f>IF(ISBLANK(Perigon!N3456),"",Perigon!N3456)</f>
        <v/>
      </c>
      <c r="K3461" s="99" t="str">
        <f>IF(ISBLANK(Perigon!J3456),"",Perigon!T3456)</f>
        <v/>
      </c>
      <c r="L3461" s="95" t="str">
        <f>IF(ISBLANK(Perigon!O3456),"",Perigon!O3456)</f>
        <v/>
      </c>
      <c r="M3461" s="95" t="str">
        <f>IF(ISBLANK(Perigon!R3456),"",Perigon!R3456)</f>
        <v/>
      </c>
      <c r="N3461" s="95" t="str">
        <f>IF(ISBLANK(Perigon!P3456),"",Perigon!P3456)</f>
        <v/>
      </c>
      <c r="O3461" s="38" t="str">
        <f>IF($L3461="","",VLOOKUP($R3461,Tarife!$A$2:$R$599,13,FALSE))</f>
        <v/>
      </c>
      <c r="P3461" s="38" t="str">
        <f t="shared" si="53"/>
        <v/>
      </c>
      <c r="R3461" s="100" t="str">
        <f>Zusammenzug!$C$25&amp;"-"&amp;Zusammenzug!$A$7&amp;"-"&amp;Leistungen!L3461</f>
        <v>2024-0-</v>
      </c>
    </row>
    <row r="3462" spans="1:18" x14ac:dyDescent="0.2">
      <c r="A3462" s="95" t="str">
        <f>IF(ISBLANK(Perigon!E3457),"",Perigon!E3457)</f>
        <v/>
      </c>
      <c r="B3462" s="95" t="str">
        <f>IF(ISBLANK(Perigon!G3457),"",Perigon!G3457)</f>
        <v/>
      </c>
      <c r="C3462" s="96" t="str">
        <f>IF(ISBLANK(Perigon!I3457),"",Perigon!I3457)</f>
        <v/>
      </c>
      <c r="D3462" s="97" t="str">
        <f>IF(ISBLANK(Perigon!J3457),"",Perigon!J3457)</f>
        <v/>
      </c>
      <c r="E3462" s="64" t="str">
        <f>IF(ISBLANK(Perigon!K3457),"",Perigon!K3457)</f>
        <v/>
      </c>
      <c r="F3462" s="65"/>
      <c r="G3462" s="64"/>
      <c r="H3462" s="69" t="str">
        <f>IF(ISBLANK(Perigon!L3457),"",Perigon!L3457)</f>
        <v/>
      </c>
      <c r="I3462" s="69" t="str">
        <f>IF(ISBLANK(Perigon!M3457),"",Perigon!M3457)</f>
        <v/>
      </c>
      <c r="J3462" s="98" t="str">
        <f>IF(ISBLANK(Perigon!N3457),"",Perigon!N3457)</f>
        <v/>
      </c>
      <c r="K3462" s="99" t="str">
        <f>IF(ISBLANK(Perigon!J3457),"",Perigon!T3457)</f>
        <v/>
      </c>
      <c r="L3462" s="95" t="str">
        <f>IF(ISBLANK(Perigon!O3457),"",Perigon!O3457)</f>
        <v/>
      </c>
      <c r="M3462" s="95" t="str">
        <f>IF(ISBLANK(Perigon!R3457),"",Perigon!R3457)</f>
        <v/>
      </c>
      <c r="N3462" s="95" t="str">
        <f>IF(ISBLANK(Perigon!P3457),"",Perigon!P3457)</f>
        <v/>
      </c>
      <c r="O3462" s="38" t="str">
        <f>IF($L3462="","",VLOOKUP($R3462,Tarife!$A$2:$R$599,13,FALSE))</f>
        <v/>
      </c>
      <c r="P3462" s="38" t="str">
        <f t="shared" si="53"/>
        <v/>
      </c>
      <c r="R3462" s="100" t="str">
        <f>Zusammenzug!$C$25&amp;"-"&amp;Zusammenzug!$A$7&amp;"-"&amp;Leistungen!L3462</f>
        <v>2024-0-</v>
      </c>
    </row>
    <row r="3463" spans="1:18" x14ac:dyDescent="0.2">
      <c r="A3463" s="95" t="str">
        <f>IF(ISBLANK(Perigon!E3458),"",Perigon!E3458)</f>
        <v/>
      </c>
      <c r="B3463" s="95" t="str">
        <f>IF(ISBLANK(Perigon!G3458),"",Perigon!G3458)</f>
        <v/>
      </c>
      <c r="C3463" s="96" t="str">
        <f>IF(ISBLANK(Perigon!I3458),"",Perigon!I3458)</f>
        <v/>
      </c>
      <c r="D3463" s="97" t="str">
        <f>IF(ISBLANK(Perigon!J3458),"",Perigon!J3458)</f>
        <v/>
      </c>
      <c r="E3463" s="64" t="str">
        <f>IF(ISBLANK(Perigon!K3458),"",Perigon!K3458)</f>
        <v/>
      </c>
      <c r="F3463" s="65"/>
      <c r="G3463" s="64"/>
      <c r="H3463" s="69" t="str">
        <f>IF(ISBLANK(Perigon!L3458),"",Perigon!L3458)</f>
        <v/>
      </c>
      <c r="I3463" s="69" t="str">
        <f>IF(ISBLANK(Perigon!M3458),"",Perigon!M3458)</f>
        <v/>
      </c>
      <c r="J3463" s="98" t="str">
        <f>IF(ISBLANK(Perigon!N3458),"",Perigon!N3458)</f>
        <v/>
      </c>
      <c r="K3463" s="99" t="str">
        <f>IF(ISBLANK(Perigon!J3458),"",Perigon!T3458)</f>
        <v/>
      </c>
      <c r="L3463" s="95" t="str">
        <f>IF(ISBLANK(Perigon!O3458),"",Perigon!O3458)</f>
        <v/>
      </c>
      <c r="M3463" s="95" t="str">
        <f>IF(ISBLANK(Perigon!R3458),"",Perigon!R3458)</f>
        <v/>
      </c>
      <c r="N3463" s="95" t="str">
        <f>IF(ISBLANK(Perigon!P3458),"",Perigon!P3458)</f>
        <v/>
      </c>
      <c r="O3463" s="38" t="str">
        <f>IF($L3463="","",VLOOKUP($R3463,Tarife!$A$2:$R$599,13,FALSE))</f>
        <v/>
      </c>
      <c r="P3463" s="38" t="str">
        <f t="shared" si="53"/>
        <v/>
      </c>
      <c r="R3463" s="100" t="str">
        <f>Zusammenzug!$C$25&amp;"-"&amp;Zusammenzug!$A$7&amp;"-"&amp;Leistungen!L3463</f>
        <v>2024-0-</v>
      </c>
    </row>
    <row r="3464" spans="1:18" x14ac:dyDescent="0.2">
      <c r="A3464" s="95" t="str">
        <f>IF(ISBLANK(Perigon!E3459),"",Perigon!E3459)</f>
        <v/>
      </c>
      <c r="B3464" s="95" t="str">
        <f>IF(ISBLANK(Perigon!G3459),"",Perigon!G3459)</f>
        <v/>
      </c>
      <c r="C3464" s="96" t="str">
        <f>IF(ISBLANK(Perigon!I3459),"",Perigon!I3459)</f>
        <v/>
      </c>
      <c r="D3464" s="97" t="str">
        <f>IF(ISBLANK(Perigon!J3459),"",Perigon!J3459)</f>
        <v/>
      </c>
      <c r="E3464" s="64" t="str">
        <f>IF(ISBLANK(Perigon!K3459),"",Perigon!K3459)</f>
        <v/>
      </c>
      <c r="F3464" s="65"/>
      <c r="G3464" s="64"/>
      <c r="H3464" s="69" t="str">
        <f>IF(ISBLANK(Perigon!L3459),"",Perigon!L3459)</f>
        <v/>
      </c>
      <c r="I3464" s="69" t="str">
        <f>IF(ISBLANK(Perigon!M3459),"",Perigon!M3459)</f>
        <v/>
      </c>
      <c r="J3464" s="98" t="str">
        <f>IF(ISBLANK(Perigon!N3459),"",Perigon!N3459)</f>
        <v/>
      </c>
      <c r="K3464" s="99" t="str">
        <f>IF(ISBLANK(Perigon!J3459),"",Perigon!T3459)</f>
        <v/>
      </c>
      <c r="L3464" s="95" t="str">
        <f>IF(ISBLANK(Perigon!O3459),"",Perigon!O3459)</f>
        <v/>
      </c>
      <c r="M3464" s="95" t="str">
        <f>IF(ISBLANK(Perigon!R3459),"",Perigon!R3459)</f>
        <v/>
      </c>
      <c r="N3464" s="95" t="str">
        <f>IF(ISBLANK(Perigon!P3459),"",Perigon!P3459)</f>
        <v/>
      </c>
      <c r="O3464" s="38" t="str">
        <f>IF($L3464="","",VLOOKUP($R3464,Tarife!$A$2:$R$599,13,FALSE))</f>
        <v/>
      </c>
      <c r="P3464" s="38" t="str">
        <f t="shared" ref="P3464:P3527" si="54">IF(L3464="","",IF(AND($L3464="Pabe",N3464&lt;O3464),M3464*O3464,IF(N3464&lt;O3464,M3464*N3464,M3464*O3464)))</f>
        <v/>
      </c>
      <c r="R3464" s="100" t="str">
        <f>Zusammenzug!$C$25&amp;"-"&amp;Zusammenzug!$A$7&amp;"-"&amp;Leistungen!L3464</f>
        <v>2024-0-</v>
      </c>
    </row>
    <row r="3465" spans="1:18" x14ac:dyDescent="0.2">
      <c r="A3465" s="95" t="str">
        <f>IF(ISBLANK(Perigon!E3460),"",Perigon!E3460)</f>
        <v/>
      </c>
      <c r="B3465" s="95" t="str">
        <f>IF(ISBLANK(Perigon!G3460),"",Perigon!G3460)</f>
        <v/>
      </c>
      <c r="C3465" s="96" t="str">
        <f>IF(ISBLANK(Perigon!I3460),"",Perigon!I3460)</f>
        <v/>
      </c>
      <c r="D3465" s="97" t="str">
        <f>IF(ISBLANK(Perigon!J3460),"",Perigon!J3460)</f>
        <v/>
      </c>
      <c r="E3465" s="64" t="str">
        <f>IF(ISBLANK(Perigon!K3460),"",Perigon!K3460)</f>
        <v/>
      </c>
      <c r="F3465" s="65"/>
      <c r="G3465" s="64"/>
      <c r="H3465" s="69" t="str">
        <f>IF(ISBLANK(Perigon!L3460),"",Perigon!L3460)</f>
        <v/>
      </c>
      <c r="I3465" s="69" t="str">
        <f>IF(ISBLANK(Perigon!M3460),"",Perigon!M3460)</f>
        <v/>
      </c>
      <c r="J3465" s="98" t="str">
        <f>IF(ISBLANK(Perigon!N3460),"",Perigon!N3460)</f>
        <v/>
      </c>
      <c r="K3465" s="99" t="str">
        <f>IF(ISBLANK(Perigon!J3460),"",Perigon!T3460)</f>
        <v/>
      </c>
      <c r="L3465" s="95" t="str">
        <f>IF(ISBLANK(Perigon!O3460),"",Perigon!O3460)</f>
        <v/>
      </c>
      <c r="M3465" s="95" t="str">
        <f>IF(ISBLANK(Perigon!R3460),"",Perigon!R3460)</f>
        <v/>
      </c>
      <c r="N3465" s="95" t="str">
        <f>IF(ISBLANK(Perigon!P3460),"",Perigon!P3460)</f>
        <v/>
      </c>
      <c r="O3465" s="38" t="str">
        <f>IF($L3465="","",VLOOKUP($R3465,Tarife!$A$2:$R$599,13,FALSE))</f>
        <v/>
      </c>
      <c r="P3465" s="38" t="str">
        <f t="shared" si="54"/>
        <v/>
      </c>
      <c r="R3465" s="100" t="str">
        <f>Zusammenzug!$C$25&amp;"-"&amp;Zusammenzug!$A$7&amp;"-"&amp;Leistungen!L3465</f>
        <v>2024-0-</v>
      </c>
    </row>
    <row r="3466" spans="1:18" x14ac:dyDescent="0.2">
      <c r="A3466" s="95" t="str">
        <f>IF(ISBLANK(Perigon!E3461),"",Perigon!E3461)</f>
        <v/>
      </c>
      <c r="B3466" s="95" t="str">
        <f>IF(ISBLANK(Perigon!G3461),"",Perigon!G3461)</f>
        <v/>
      </c>
      <c r="C3466" s="96" t="str">
        <f>IF(ISBLANK(Perigon!I3461),"",Perigon!I3461)</f>
        <v/>
      </c>
      <c r="D3466" s="97" t="str">
        <f>IF(ISBLANK(Perigon!J3461),"",Perigon!J3461)</f>
        <v/>
      </c>
      <c r="E3466" s="64" t="str">
        <f>IF(ISBLANK(Perigon!K3461),"",Perigon!K3461)</f>
        <v/>
      </c>
      <c r="F3466" s="65"/>
      <c r="G3466" s="64"/>
      <c r="H3466" s="69" t="str">
        <f>IF(ISBLANK(Perigon!L3461),"",Perigon!L3461)</f>
        <v/>
      </c>
      <c r="I3466" s="69" t="str">
        <f>IF(ISBLANK(Perigon!M3461),"",Perigon!M3461)</f>
        <v/>
      </c>
      <c r="J3466" s="98" t="str">
        <f>IF(ISBLANK(Perigon!N3461),"",Perigon!N3461)</f>
        <v/>
      </c>
      <c r="K3466" s="99" t="str">
        <f>IF(ISBLANK(Perigon!J3461),"",Perigon!T3461)</f>
        <v/>
      </c>
      <c r="L3466" s="95" t="str">
        <f>IF(ISBLANK(Perigon!O3461),"",Perigon!O3461)</f>
        <v/>
      </c>
      <c r="M3466" s="95" t="str">
        <f>IF(ISBLANK(Perigon!R3461),"",Perigon!R3461)</f>
        <v/>
      </c>
      <c r="N3466" s="95" t="str">
        <f>IF(ISBLANK(Perigon!P3461),"",Perigon!P3461)</f>
        <v/>
      </c>
      <c r="O3466" s="38" t="str">
        <f>IF($L3466="","",VLOOKUP($R3466,Tarife!$A$2:$R$599,13,FALSE))</f>
        <v/>
      </c>
      <c r="P3466" s="38" t="str">
        <f t="shared" si="54"/>
        <v/>
      </c>
      <c r="R3466" s="100" t="str">
        <f>Zusammenzug!$C$25&amp;"-"&amp;Zusammenzug!$A$7&amp;"-"&amp;Leistungen!L3466</f>
        <v>2024-0-</v>
      </c>
    </row>
    <row r="3467" spans="1:18" x14ac:dyDescent="0.2">
      <c r="A3467" s="95" t="str">
        <f>IF(ISBLANK(Perigon!E3462),"",Perigon!E3462)</f>
        <v/>
      </c>
      <c r="B3467" s="95" t="str">
        <f>IF(ISBLANK(Perigon!G3462),"",Perigon!G3462)</f>
        <v/>
      </c>
      <c r="C3467" s="96" t="str">
        <f>IF(ISBLANK(Perigon!I3462),"",Perigon!I3462)</f>
        <v/>
      </c>
      <c r="D3467" s="97" t="str">
        <f>IF(ISBLANK(Perigon!J3462),"",Perigon!J3462)</f>
        <v/>
      </c>
      <c r="E3467" s="64" t="str">
        <f>IF(ISBLANK(Perigon!K3462),"",Perigon!K3462)</f>
        <v/>
      </c>
      <c r="F3467" s="65"/>
      <c r="G3467" s="64"/>
      <c r="H3467" s="69" t="str">
        <f>IF(ISBLANK(Perigon!L3462),"",Perigon!L3462)</f>
        <v/>
      </c>
      <c r="I3467" s="69" t="str">
        <f>IF(ISBLANK(Perigon!M3462),"",Perigon!M3462)</f>
        <v/>
      </c>
      <c r="J3467" s="98" t="str">
        <f>IF(ISBLANK(Perigon!N3462),"",Perigon!N3462)</f>
        <v/>
      </c>
      <c r="K3467" s="99" t="str">
        <f>IF(ISBLANK(Perigon!J3462),"",Perigon!T3462)</f>
        <v/>
      </c>
      <c r="L3467" s="95" t="str">
        <f>IF(ISBLANK(Perigon!O3462),"",Perigon!O3462)</f>
        <v/>
      </c>
      <c r="M3467" s="95" t="str">
        <f>IF(ISBLANK(Perigon!R3462),"",Perigon!R3462)</f>
        <v/>
      </c>
      <c r="N3467" s="95" t="str">
        <f>IF(ISBLANK(Perigon!P3462),"",Perigon!P3462)</f>
        <v/>
      </c>
      <c r="O3467" s="38" t="str">
        <f>IF($L3467="","",VLOOKUP($R3467,Tarife!$A$2:$R$599,13,FALSE))</f>
        <v/>
      </c>
      <c r="P3467" s="38" t="str">
        <f t="shared" si="54"/>
        <v/>
      </c>
      <c r="R3467" s="100" t="str">
        <f>Zusammenzug!$C$25&amp;"-"&amp;Zusammenzug!$A$7&amp;"-"&amp;Leistungen!L3467</f>
        <v>2024-0-</v>
      </c>
    </row>
    <row r="3468" spans="1:18" x14ac:dyDescent="0.2">
      <c r="A3468" s="95" t="str">
        <f>IF(ISBLANK(Perigon!E3463),"",Perigon!E3463)</f>
        <v/>
      </c>
      <c r="B3468" s="95" t="str">
        <f>IF(ISBLANK(Perigon!G3463),"",Perigon!G3463)</f>
        <v/>
      </c>
      <c r="C3468" s="96" t="str">
        <f>IF(ISBLANK(Perigon!I3463),"",Perigon!I3463)</f>
        <v/>
      </c>
      <c r="D3468" s="97" t="str">
        <f>IF(ISBLANK(Perigon!J3463),"",Perigon!J3463)</f>
        <v/>
      </c>
      <c r="E3468" s="64" t="str">
        <f>IF(ISBLANK(Perigon!K3463),"",Perigon!K3463)</f>
        <v/>
      </c>
      <c r="F3468" s="65"/>
      <c r="G3468" s="64"/>
      <c r="H3468" s="69" t="str">
        <f>IF(ISBLANK(Perigon!L3463),"",Perigon!L3463)</f>
        <v/>
      </c>
      <c r="I3468" s="69" t="str">
        <f>IF(ISBLANK(Perigon!M3463),"",Perigon!M3463)</f>
        <v/>
      </c>
      <c r="J3468" s="98" t="str">
        <f>IF(ISBLANK(Perigon!N3463),"",Perigon!N3463)</f>
        <v/>
      </c>
      <c r="K3468" s="99" t="str">
        <f>IF(ISBLANK(Perigon!J3463),"",Perigon!T3463)</f>
        <v/>
      </c>
      <c r="L3468" s="95" t="str">
        <f>IF(ISBLANK(Perigon!O3463),"",Perigon!O3463)</f>
        <v/>
      </c>
      <c r="M3468" s="95" t="str">
        <f>IF(ISBLANK(Perigon!R3463),"",Perigon!R3463)</f>
        <v/>
      </c>
      <c r="N3468" s="95" t="str">
        <f>IF(ISBLANK(Perigon!P3463),"",Perigon!P3463)</f>
        <v/>
      </c>
      <c r="O3468" s="38" t="str">
        <f>IF($L3468="","",VLOOKUP($R3468,Tarife!$A$2:$R$599,13,FALSE))</f>
        <v/>
      </c>
      <c r="P3468" s="38" t="str">
        <f t="shared" si="54"/>
        <v/>
      </c>
      <c r="R3468" s="100" t="str">
        <f>Zusammenzug!$C$25&amp;"-"&amp;Zusammenzug!$A$7&amp;"-"&amp;Leistungen!L3468</f>
        <v>2024-0-</v>
      </c>
    </row>
    <row r="3469" spans="1:18" x14ac:dyDescent="0.2">
      <c r="A3469" s="95" t="str">
        <f>IF(ISBLANK(Perigon!E3464),"",Perigon!E3464)</f>
        <v/>
      </c>
      <c r="B3469" s="95" t="str">
        <f>IF(ISBLANK(Perigon!G3464),"",Perigon!G3464)</f>
        <v/>
      </c>
      <c r="C3469" s="96" t="str">
        <f>IF(ISBLANK(Perigon!I3464),"",Perigon!I3464)</f>
        <v/>
      </c>
      <c r="D3469" s="97" t="str">
        <f>IF(ISBLANK(Perigon!J3464),"",Perigon!J3464)</f>
        <v/>
      </c>
      <c r="E3469" s="64" t="str">
        <f>IF(ISBLANK(Perigon!K3464),"",Perigon!K3464)</f>
        <v/>
      </c>
      <c r="F3469" s="65"/>
      <c r="G3469" s="64"/>
      <c r="H3469" s="69" t="str">
        <f>IF(ISBLANK(Perigon!L3464),"",Perigon!L3464)</f>
        <v/>
      </c>
      <c r="I3469" s="69" t="str">
        <f>IF(ISBLANK(Perigon!M3464),"",Perigon!M3464)</f>
        <v/>
      </c>
      <c r="J3469" s="98" t="str">
        <f>IF(ISBLANK(Perigon!N3464),"",Perigon!N3464)</f>
        <v/>
      </c>
      <c r="K3469" s="99" t="str">
        <f>IF(ISBLANK(Perigon!J3464),"",Perigon!T3464)</f>
        <v/>
      </c>
      <c r="L3469" s="95" t="str">
        <f>IF(ISBLANK(Perigon!O3464),"",Perigon!O3464)</f>
        <v/>
      </c>
      <c r="M3469" s="95" t="str">
        <f>IF(ISBLANK(Perigon!R3464),"",Perigon!R3464)</f>
        <v/>
      </c>
      <c r="N3469" s="95" t="str">
        <f>IF(ISBLANK(Perigon!P3464),"",Perigon!P3464)</f>
        <v/>
      </c>
      <c r="O3469" s="38" t="str">
        <f>IF($L3469="","",VLOOKUP($R3469,Tarife!$A$2:$R$599,13,FALSE))</f>
        <v/>
      </c>
      <c r="P3469" s="38" t="str">
        <f t="shared" si="54"/>
        <v/>
      </c>
      <c r="R3469" s="100" t="str">
        <f>Zusammenzug!$C$25&amp;"-"&amp;Zusammenzug!$A$7&amp;"-"&amp;Leistungen!L3469</f>
        <v>2024-0-</v>
      </c>
    </row>
    <row r="3470" spans="1:18" x14ac:dyDescent="0.2">
      <c r="A3470" s="95" t="str">
        <f>IF(ISBLANK(Perigon!E3465),"",Perigon!E3465)</f>
        <v/>
      </c>
      <c r="B3470" s="95" t="str">
        <f>IF(ISBLANK(Perigon!G3465),"",Perigon!G3465)</f>
        <v/>
      </c>
      <c r="C3470" s="96" t="str">
        <f>IF(ISBLANK(Perigon!I3465),"",Perigon!I3465)</f>
        <v/>
      </c>
      <c r="D3470" s="97" t="str">
        <f>IF(ISBLANK(Perigon!J3465),"",Perigon!J3465)</f>
        <v/>
      </c>
      <c r="E3470" s="64" t="str">
        <f>IF(ISBLANK(Perigon!K3465),"",Perigon!K3465)</f>
        <v/>
      </c>
      <c r="F3470" s="65"/>
      <c r="G3470" s="64"/>
      <c r="H3470" s="69" t="str">
        <f>IF(ISBLANK(Perigon!L3465),"",Perigon!L3465)</f>
        <v/>
      </c>
      <c r="I3470" s="69" t="str">
        <f>IF(ISBLANK(Perigon!M3465),"",Perigon!M3465)</f>
        <v/>
      </c>
      <c r="J3470" s="98" t="str">
        <f>IF(ISBLANK(Perigon!N3465),"",Perigon!N3465)</f>
        <v/>
      </c>
      <c r="K3470" s="99" t="str">
        <f>IF(ISBLANK(Perigon!J3465),"",Perigon!T3465)</f>
        <v/>
      </c>
      <c r="L3470" s="95" t="str">
        <f>IF(ISBLANK(Perigon!O3465),"",Perigon!O3465)</f>
        <v/>
      </c>
      <c r="M3470" s="95" t="str">
        <f>IF(ISBLANK(Perigon!R3465),"",Perigon!R3465)</f>
        <v/>
      </c>
      <c r="N3470" s="95" t="str">
        <f>IF(ISBLANK(Perigon!P3465),"",Perigon!P3465)</f>
        <v/>
      </c>
      <c r="O3470" s="38" t="str">
        <f>IF($L3470="","",VLOOKUP($R3470,Tarife!$A$2:$R$599,13,FALSE))</f>
        <v/>
      </c>
      <c r="P3470" s="38" t="str">
        <f t="shared" si="54"/>
        <v/>
      </c>
      <c r="R3470" s="100" t="str">
        <f>Zusammenzug!$C$25&amp;"-"&amp;Zusammenzug!$A$7&amp;"-"&amp;Leistungen!L3470</f>
        <v>2024-0-</v>
      </c>
    </row>
    <row r="3471" spans="1:18" x14ac:dyDescent="0.2">
      <c r="A3471" s="95" t="str">
        <f>IF(ISBLANK(Perigon!E3466),"",Perigon!E3466)</f>
        <v/>
      </c>
      <c r="B3471" s="95" t="str">
        <f>IF(ISBLANK(Perigon!G3466),"",Perigon!G3466)</f>
        <v/>
      </c>
      <c r="C3471" s="96" t="str">
        <f>IF(ISBLANK(Perigon!I3466),"",Perigon!I3466)</f>
        <v/>
      </c>
      <c r="D3471" s="97" t="str">
        <f>IF(ISBLANK(Perigon!J3466),"",Perigon!J3466)</f>
        <v/>
      </c>
      <c r="E3471" s="64" t="str">
        <f>IF(ISBLANK(Perigon!K3466),"",Perigon!K3466)</f>
        <v/>
      </c>
      <c r="F3471" s="65"/>
      <c r="G3471" s="64"/>
      <c r="H3471" s="69" t="str">
        <f>IF(ISBLANK(Perigon!L3466),"",Perigon!L3466)</f>
        <v/>
      </c>
      <c r="I3471" s="69" t="str">
        <f>IF(ISBLANK(Perigon!M3466),"",Perigon!M3466)</f>
        <v/>
      </c>
      <c r="J3471" s="98" t="str">
        <f>IF(ISBLANK(Perigon!N3466),"",Perigon!N3466)</f>
        <v/>
      </c>
      <c r="K3471" s="99" t="str">
        <f>IF(ISBLANK(Perigon!J3466),"",Perigon!T3466)</f>
        <v/>
      </c>
      <c r="L3471" s="95" t="str">
        <f>IF(ISBLANK(Perigon!O3466),"",Perigon!O3466)</f>
        <v/>
      </c>
      <c r="M3471" s="95" t="str">
        <f>IF(ISBLANK(Perigon!R3466),"",Perigon!R3466)</f>
        <v/>
      </c>
      <c r="N3471" s="95" t="str">
        <f>IF(ISBLANK(Perigon!P3466),"",Perigon!P3466)</f>
        <v/>
      </c>
      <c r="O3471" s="38" t="str">
        <f>IF($L3471="","",VLOOKUP($R3471,Tarife!$A$2:$R$599,13,FALSE))</f>
        <v/>
      </c>
      <c r="P3471" s="38" t="str">
        <f t="shared" si="54"/>
        <v/>
      </c>
      <c r="R3471" s="100" t="str">
        <f>Zusammenzug!$C$25&amp;"-"&amp;Zusammenzug!$A$7&amp;"-"&amp;Leistungen!L3471</f>
        <v>2024-0-</v>
      </c>
    </row>
    <row r="3472" spans="1:18" x14ac:dyDescent="0.2">
      <c r="A3472" s="95" t="str">
        <f>IF(ISBLANK(Perigon!E3467),"",Perigon!E3467)</f>
        <v/>
      </c>
      <c r="B3472" s="95" t="str">
        <f>IF(ISBLANK(Perigon!G3467),"",Perigon!G3467)</f>
        <v/>
      </c>
      <c r="C3472" s="96" t="str">
        <f>IF(ISBLANK(Perigon!I3467),"",Perigon!I3467)</f>
        <v/>
      </c>
      <c r="D3472" s="97" t="str">
        <f>IF(ISBLANK(Perigon!J3467),"",Perigon!J3467)</f>
        <v/>
      </c>
      <c r="E3472" s="64" t="str">
        <f>IF(ISBLANK(Perigon!K3467),"",Perigon!K3467)</f>
        <v/>
      </c>
      <c r="F3472" s="65"/>
      <c r="G3472" s="64"/>
      <c r="H3472" s="69" t="str">
        <f>IF(ISBLANK(Perigon!L3467),"",Perigon!L3467)</f>
        <v/>
      </c>
      <c r="I3472" s="69" t="str">
        <f>IF(ISBLANK(Perigon!M3467),"",Perigon!M3467)</f>
        <v/>
      </c>
      <c r="J3472" s="98" t="str">
        <f>IF(ISBLANK(Perigon!N3467),"",Perigon!N3467)</f>
        <v/>
      </c>
      <c r="K3472" s="99" t="str">
        <f>IF(ISBLANK(Perigon!J3467),"",Perigon!T3467)</f>
        <v/>
      </c>
      <c r="L3472" s="95" t="str">
        <f>IF(ISBLANK(Perigon!O3467),"",Perigon!O3467)</f>
        <v/>
      </c>
      <c r="M3472" s="95" t="str">
        <f>IF(ISBLANK(Perigon!R3467),"",Perigon!R3467)</f>
        <v/>
      </c>
      <c r="N3472" s="95" t="str">
        <f>IF(ISBLANK(Perigon!P3467),"",Perigon!P3467)</f>
        <v/>
      </c>
      <c r="O3472" s="38" t="str">
        <f>IF($L3472="","",VLOOKUP($R3472,Tarife!$A$2:$R$599,13,FALSE))</f>
        <v/>
      </c>
      <c r="P3472" s="38" t="str">
        <f t="shared" si="54"/>
        <v/>
      </c>
      <c r="R3472" s="100" t="str">
        <f>Zusammenzug!$C$25&amp;"-"&amp;Zusammenzug!$A$7&amp;"-"&amp;Leistungen!L3472</f>
        <v>2024-0-</v>
      </c>
    </row>
    <row r="3473" spans="1:18" x14ac:dyDescent="0.2">
      <c r="A3473" s="95" t="str">
        <f>IF(ISBLANK(Perigon!E3468),"",Perigon!E3468)</f>
        <v/>
      </c>
      <c r="B3473" s="95" t="str">
        <f>IF(ISBLANK(Perigon!G3468),"",Perigon!G3468)</f>
        <v/>
      </c>
      <c r="C3473" s="96" t="str">
        <f>IF(ISBLANK(Perigon!I3468),"",Perigon!I3468)</f>
        <v/>
      </c>
      <c r="D3473" s="97" t="str">
        <f>IF(ISBLANK(Perigon!J3468),"",Perigon!J3468)</f>
        <v/>
      </c>
      <c r="E3473" s="64" t="str">
        <f>IF(ISBLANK(Perigon!K3468),"",Perigon!K3468)</f>
        <v/>
      </c>
      <c r="F3473" s="65"/>
      <c r="G3473" s="64"/>
      <c r="H3473" s="69" t="str">
        <f>IF(ISBLANK(Perigon!L3468),"",Perigon!L3468)</f>
        <v/>
      </c>
      <c r="I3473" s="69" t="str">
        <f>IF(ISBLANK(Perigon!M3468),"",Perigon!M3468)</f>
        <v/>
      </c>
      <c r="J3473" s="98" t="str">
        <f>IF(ISBLANK(Perigon!N3468),"",Perigon!N3468)</f>
        <v/>
      </c>
      <c r="K3473" s="99" t="str">
        <f>IF(ISBLANK(Perigon!J3468),"",Perigon!T3468)</f>
        <v/>
      </c>
      <c r="L3473" s="95" t="str">
        <f>IF(ISBLANK(Perigon!O3468),"",Perigon!O3468)</f>
        <v/>
      </c>
      <c r="M3473" s="95" t="str">
        <f>IF(ISBLANK(Perigon!R3468),"",Perigon!R3468)</f>
        <v/>
      </c>
      <c r="N3473" s="95" t="str">
        <f>IF(ISBLANK(Perigon!P3468),"",Perigon!P3468)</f>
        <v/>
      </c>
      <c r="O3473" s="38" t="str">
        <f>IF($L3473="","",VLOOKUP($R3473,Tarife!$A$2:$R$599,13,FALSE))</f>
        <v/>
      </c>
      <c r="P3473" s="38" t="str">
        <f t="shared" si="54"/>
        <v/>
      </c>
      <c r="R3473" s="100" t="str">
        <f>Zusammenzug!$C$25&amp;"-"&amp;Zusammenzug!$A$7&amp;"-"&amp;Leistungen!L3473</f>
        <v>2024-0-</v>
      </c>
    </row>
    <row r="3474" spans="1:18" x14ac:dyDescent="0.2">
      <c r="A3474" s="95" t="str">
        <f>IF(ISBLANK(Perigon!E3469),"",Perigon!E3469)</f>
        <v/>
      </c>
      <c r="B3474" s="95" t="str">
        <f>IF(ISBLANK(Perigon!G3469),"",Perigon!G3469)</f>
        <v/>
      </c>
      <c r="C3474" s="96" t="str">
        <f>IF(ISBLANK(Perigon!I3469),"",Perigon!I3469)</f>
        <v/>
      </c>
      <c r="D3474" s="97" t="str">
        <f>IF(ISBLANK(Perigon!J3469),"",Perigon!J3469)</f>
        <v/>
      </c>
      <c r="E3474" s="64" t="str">
        <f>IF(ISBLANK(Perigon!K3469),"",Perigon!K3469)</f>
        <v/>
      </c>
      <c r="F3474" s="65"/>
      <c r="G3474" s="64"/>
      <c r="H3474" s="69" t="str">
        <f>IF(ISBLANK(Perigon!L3469),"",Perigon!L3469)</f>
        <v/>
      </c>
      <c r="I3474" s="69" t="str">
        <f>IF(ISBLANK(Perigon!M3469),"",Perigon!M3469)</f>
        <v/>
      </c>
      <c r="J3474" s="98" t="str">
        <f>IF(ISBLANK(Perigon!N3469),"",Perigon!N3469)</f>
        <v/>
      </c>
      <c r="K3474" s="99" t="str">
        <f>IF(ISBLANK(Perigon!J3469),"",Perigon!T3469)</f>
        <v/>
      </c>
      <c r="L3474" s="95" t="str">
        <f>IF(ISBLANK(Perigon!O3469),"",Perigon!O3469)</f>
        <v/>
      </c>
      <c r="M3474" s="95" t="str">
        <f>IF(ISBLANK(Perigon!R3469),"",Perigon!R3469)</f>
        <v/>
      </c>
      <c r="N3474" s="95" t="str">
        <f>IF(ISBLANK(Perigon!P3469),"",Perigon!P3469)</f>
        <v/>
      </c>
      <c r="O3474" s="38" t="str">
        <f>IF($L3474="","",VLOOKUP($R3474,Tarife!$A$2:$R$599,13,FALSE))</f>
        <v/>
      </c>
      <c r="P3474" s="38" t="str">
        <f t="shared" si="54"/>
        <v/>
      </c>
      <c r="R3474" s="100" t="str">
        <f>Zusammenzug!$C$25&amp;"-"&amp;Zusammenzug!$A$7&amp;"-"&amp;Leistungen!L3474</f>
        <v>2024-0-</v>
      </c>
    </row>
    <row r="3475" spans="1:18" x14ac:dyDescent="0.2">
      <c r="A3475" s="95" t="str">
        <f>IF(ISBLANK(Perigon!E3470),"",Perigon!E3470)</f>
        <v/>
      </c>
      <c r="B3475" s="95" t="str">
        <f>IF(ISBLANK(Perigon!G3470),"",Perigon!G3470)</f>
        <v/>
      </c>
      <c r="C3475" s="96" t="str">
        <f>IF(ISBLANK(Perigon!I3470),"",Perigon!I3470)</f>
        <v/>
      </c>
      <c r="D3475" s="97" t="str">
        <f>IF(ISBLANK(Perigon!J3470),"",Perigon!J3470)</f>
        <v/>
      </c>
      <c r="E3475" s="64" t="str">
        <f>IF(ISBLANK(Perigon!K3470),"",Perigon!K3470)</f>
        <v/>
      </c>
      <c r="F3475" s="65"/>
      <c r="G3475" s="64"/>
      <c r="H3475" s="69" t="str">
        <f>IF(ISBLANK(Perigon!L3470),"",Perigon!L3470)</f>
        <v/>
      </c>
      <c r="I3475" s="69" t="str">
        <f>IF(ISBLANK(Perigon!M3470),"",Perigon!M3470)</f>
        <v/>
      </c>
      <c r="J3475" s="98" t="str">
        <f>IF(ISBLANK(Perigon!N3470),"",Perigon!N3470)</f>
        <v/>
      </c>
      <c r="K3475" s="99" t="str">
        <f>IF(ISBLANK(Perigon!J3470),"",Perigon!T3470)</f>
        <v/>
      </c>
      <c r="L3475" s="95" t="str">
        <f>IF(ISBLANK(Perigon!O3470),"",Perigon!O3470)</f>
        <v/>
      </c>
      <c r="M3475" s="95" t="str">
        <f>IF(ISBLANK(Perigon!R3470),"",Perigon!R3470)</f>
        <v/>
      </c>
      <c r="N3475" s="95" t="str">
        <f>IF(ISBLANK(Perigon!P3470),"",Perigon!P3470)</f>
        <v/>
      </c>
      <c r="O3475" s="38" t="str">
        <f>IF($L3475="","",VLOOKUP($R3475,Tarife!$A$2:$R$599,13,FALSE))</f>
        <v/>
      </c>
      <c r="P3475" s="38" t="str">
        <f t="shared" si="54"/>
        <v/>
      </c>
      <c r="R3475" s="100" t="str">
        <f>Zusammenzug!$C$25&amp;"-"&amp;Zusammenzug!$A$7&amp;"-"&amp;Leistungen!L3475</f>
        <v>2024-0-</v>
      </c>
    </row>
    <row r="3476" spans="1:18" x14ac:dyDescent="0.2">
      <c r="A3476" s="95" t="str">
        <f>IF(ISBLANK(Perigon!E3471),"",Perigon!E3471)</f>
        <v/>
      </c>
      <c r="B3476" s="95" t="str">
        <f>IF(ISBLANK(Perigon!G3471),"",Perigon!G3471)</f>
        <v/>
      </c>
      <c r="C3476" s="96" t="str">
        <f>IF(ISBLANK(Perigon!I3471),"",Perigon!I3471)</f>
        <v/>
      </c>
      <c r="D3476" s="97" t="str">
        <f>IF(ISBLANK(Perigon!J3471),"",Perigon!J3471)</f>
        <v/>
      </c>
      <c r="E3476" s="64" t="str">
        <f>IF(ISBLANK(Perigon!K3471),"",Perigon!K3471)</f>
        <v/>
      </c>
      <c r="F3476" s="65"/>
      <c r="G3476" s="64"/>
      <c r="H3476" s="69" t="str">
        <f>IF(ISBLANK(Perigon!L3471),"",Perigon!L3471)</f>
        <v/>
      </c>
      <c r="I3476" s="69" t="str">
        <f>IF(ISBLANK(Perigon!M3471),"",Perigon!M3471)</f>
        <v/>
      </c>
      <c r="J3476" s="98" t="str">
        <f>IF(ISBLANK(Perigon!N3471),"",Perigon!N3471)</f>
        <v/>
      </c>
      <c r="K3476" s="99" t="str">
        <f>IF(ISBLANK(Perigon!J3471),"",Perigon!T3471)</f>
        <v/>
      </c>
      <c r="L3476" s="95" t="str">
        <f>IF(ISBLANK(Perigon!O3471),"",Perigon!O3471)</f>
        <v/>
      </c>
      <c r="M3476" s="95" t="str">
        <f>IF(ISBLANK(Perigon!R3471),"",Perigon!R3471)</f>
        <v/>
      </c>
      <c r="N3476" s="95" t="str">
        <f>IF(ISBLANK(Perigon!P3471),"",Perigon!P3471)</f>
        <v/>
      </c>
      <c r="O3476" s="38" t="str">
        <f>IF($L3476="","",VLOOKUP($R3476,Tarife!$A$2:$R$599,13,FALSE))</f>
        <v/>
      </c>
      <c r="P3476" s="38" t="str">
        <f t="shared" si="54"/>
        <v/>
      </c>
      <c r="R3476" s="100" t="str">
        <f>Zusammenzug!$C$25&amp;"-"&amp;Zusammenzug!$A$7&amp;"-"&amp;Leistungen!L3476</f>
        <v>2024-0-</v>
      </c>
    </row>
    <row r="3477" spans="1:18" x14ac:dyDescent="0.2">
      <c r="A3477" s="95" t="str">
        <f>IF(ISBLANK(Perigon!E3472),"",Perigon!E3472)</f>
        <v/>
      </c>
      <c r="B3477" s="95" t="str">
        <f>IF(ISBLANK(Perigon!G3472),"",Perigon!G3472)</f>
        <v/>
      </c>
      <c r="C3477" s="96" t="str">
        <f>IF(ISBLANK(Perigon!I3472),"",Perigon!I3472)</f>
        <v/>
      </c>
      <c r="D3477" s="97" t="str">
        <f>IF(ISBLANK(Perigon!J3472),"",Perigon!J3472)</f>
        <v/>
      </c>
      <c r="E3477" s="64" t="str">
        <f>IF(ISBLANK(Perigon!K3472),"",Perigon!K3472)</f>
        <v/>
      </c>
      <c r="F3477" s="65"/>
      <c r="G3477" s="64"/>
      <c r="H3477" s="69" t="str">
        <f>IF(ISBLANK(Perigon!L3472),"",Perigon!L3472)</f>
        <v/>
      </c>
      <c r="I3477" s="69" t="str">
        <f>IF(ISBLANK(Perigon!M3472),"",Perigon!M3472)</f>
        <v/>
      </c>
      <c r="J3477" s="98" t="str">
        <f>IF(ISBLANK(Perigon!N3472),"",Perigon!N3472)</f>
        <v/>
      </c>
      <c r="K3477" s="99" t="str">
        <f>IF(ISBLANK(Perigon!J3472),"",Perigon!T3472)</f>
        <v/>
      </c>
      <c r="L3477" s="95" t="str">
        <f>IF(ISBLANK(Perigon!O3472),"",Perigon!O3472)</f>
        <v/>
      </c>
      <c r="M3477" s="95" t="str">
        <f>IF(ISBLANK(Perigon!R3472),"",Perigon!R3472)</f>
        <v/>
      </c>
      <c r="N3477" s="95" t="str">
        <f>IF(ISBLANK(Perigon!P3472),"",Perigon!P3472)</f>
        <v/>
      </c>
      <c r="O3477" s="38" t="str">
        <f>IF($L3477="","",VLOOKUP($R3477,Tarife!$A$2:$R$599,13,FALSE))</f>
        <v/>
      </c>
      <c r="P3477" s="38" t="str">
        <f t="shared" si="54"/>
        <v/>
      </c>
      <c r="R3477" s="100" t="str">
        <f>Zusammenzug!$C$25&amp;"-"&amp;Zusammenzug!$A$7&amp;"-"&amp;Leistungen!L3477</f>
        <v>2024-0-</v>
      </c>
    </row>
    <row r="3478" spans="1:18" x14ac:dyDescent="0.2">
      <c r="A3478" s="95" t="str">
        <f>IF(ISBLANK(Perigon!E3473),"",Perigon!E3473)</f>
        <v/>
      </c>
      <c r="B3478" s="95" t="str">
        <f>IF(ISBLANK(Perigon!G3473),"",Perigon!G3473)</f>
        <v/>
      </c>
      <c r="C3478" s="96" t="str">
        <f>IF(ISBLANK(Perigon!I3473),"",Perigon!I3473)</f>
        <v/>
      </c>
      <c r="D3478" s="97" t="str">
        <f>IF(ISBLANK(Perigon!J3473),"",Perigon!J3473)</f>
        <v/>
      </c>
      <c r="E3478" s="64" t="str">
        <f>IF(ISBLANK(Perigon!K3473),"",Perigon!K3473)</f>
        <v/>
      </c>
      <c r="F3478" s="65"/>
      <c r="G3478" s="64"/>
      <c r="H3478" s="69" t="str">
        <f>IF(ISBLANK(Perigon!L3473),"",Perigon!L3473)</f>
        <v/>
      </c>
      <c r="I3478" s="69" t="str">
        <f>IF(ISBLANK(Perigon!M3473),"",Perigon!M3473)</f>
        <v/>
      </c>
      <c r="J3478" s="98" t="str">
        <f>IF(ISBLANK(Perigon!N3473),"",Perigon!N3473)</f>
        <v/>
      </c>
      <c r="K3478" s="99" t="str">
        <f>IF(ISBLANK(Perigon!J3473),"",Perigon!T3473)</f>
        <v/>
      </c>
      <c r="L3478" s="95" t="str">
        <f>IF(ISBLANK(Perigon!O3473),"",Perigon!O3473)</f>
        <v/>
      </c>
      <c r="M3478" s="95" t="str">
        <f>IF(ISBLANK(Perigon!R3473),"",Perigon!R3473)</f>
        <v/>
      </c>
      <c r="N3478" s="95" t="str">
        <f>IF(ISBLANK(Perigon!P3473),"",Perigon!P3473)</f>
        <v/>
      </c>
      <c r="O3478" s="38" t="str">
        <f>IF($L3478="","",VLOOKUP($R3478,Tarife!$A$2:$R$599,13,FALSE))</f>
        <v/>
      </c>
      <c r="P3478" s="38" t="str">
        <f t="shared" si="54"/>
        <v/>
      </c>
      <c r="R3478" s="100" t="str">
        <f>Zusammenzug!$C$25&amp;"-"&amp;Zusammenzug!$A$7&amp;"-"&amp;Leistungen!L3478</f>
        <v>2024-0-</v>
      </c>
    </row>
    <row r="3479" spans="1:18" x14ac:dyDescent="0.2">
      <c r="A3479" s="95" t="str">
        <f>IF(ISBLANK(Perigon!E3474),"",Perigon!E3474)</f>
        <v/>
      </c>
      <c r="B3479" s="95" t="str">
        <f>IF(ISBLANK(Perigon!G3474),"",Perigon!G3474)</f>
        <v/>
      </c>
      <c r="C3479" s="96" t="str">
        <f>IF(ISBLANK(Perigon!I3474),"",Perigon!I3474)</f>
        <v/>
      </c>
      <c r="D3479" s="97" t="str">
        <f>IF(ISBLANK(Perigon!J3474),"",Perigon!J3474)</f>
        <v/>
      </c>
      <c r="E3479" s="64" t="str">
        <f>IF(ISBLANK(Perigon!K3474),"",Perigon!K3474)</f>
        <v/>
      </c>
      <c r="F3479" s="65"/>
      <c r="G3479" s="64"/>
      <c r="H3479" s="69" t="str">
        <f>IF(ISBLANK(Perigon!L3474),"",Perigon!L3474)</f>
        <v/>
      </c>
      <c r="I3479" s="69" t="str">
        <f>IF(ISBLANK(Perigon!M3474),"",Perigon!M3474)</f>
        <v/>
      </c>
      <c r="J3479" s="98" t="str">
        <f>IF(ISBLANK(Perigon!N3474),"",Perigon!N3474)</f>
        <v/>
      </c>
      <c r="K3479" s="99" t="str">
        <f>IF(ISBLANK(Perigon!J3474),"",Perigon!T3474)</f>
        <v/>
      </c>
      <c r="L3479" s="95" t="str">
        <f>IF(ISBLANK(Perigon!O3474),"",Perigon!O3474)</f>
        <v/>
      </c>
      <c r="M3479" s="95" t="str">
        <f>IF(ISBLANK(Perigon!R3474),"",Perigon!R3474)</f>
        <v/>
      </c>
      <c r="N3479" s="95" t="str">
        <f>IF(ISBLANK(Perigon!P3474),"",Perigon!P3474)</f>
        <v/>
      </c>
      <c r="O3479" s="38" t="str">
        <f>IF($L3479="","",VLOOKUP($R3479,Tarife!$A$2:$R$599,13,FALSE))</f>
        <v/>
      </c>
      <c r="P3479" s="38" t="str">
        <f t="shared" si="54"/>
        <v/>
      </c>
      <c r="R3479" s="100" t="str">
        <f>Zusammenzug!$C$25&amp;"-"&amp;Zusammenzug!$A$7&amp;"-"&amp;Leistungen!L3479</f>
        <v>2024-0-</v>
      </c>
    </row>
    <row r="3480" spans="1:18" x14ac:dyDescent="0.2">
      <c r="A3480" s="95" t="str">
        <f>IF(ISBLANK(Perigon!E3475),"",Perigon!E3475)</f>
        <v/>
      </c>
      <c r="B3480" s="95" t="str">
        <f>IF(ISBLANK(Perigon!G3475),"",Perigon!G3475)</f>
        <v/>
      </c>
      <c r="C3480" s="96" t="str">
        <f>IF(ISBLANK(Perigon!I3475),"",Perigon!I3475)</f>
        <v/>
      </c>
      <c r="D3480" s="97" t="str">
        <f>IF(ISBLANK(Perigon!J3475),"",Perigon!J3475)</f>
        <v/>
      </c>
      <c r="E3480" s="64" t="str">
        <f>IF(ISBLANK(Perigon!K3475),"",Perigon!K3475)</f>
        <v/>
      </c>
      <c r="F3480" s="65"/>
      <c r="G3480" s="64"/>
      <c r="H3480" s="69" t="str">
        <f>IF(ISBLANK(Perigon!L3475),"",Perigon!L3475)</f>
        <v/>
      </c>
      <c r="I3480" s="69" t="str">
        <f>IF(ISBLANK(Perigon!M3475),"",Perigon!M3475)</f>
        <v/>
      </c>
      <c r="J3480" s="98" t="str">
        <f>IF(ISBLANK(Perigon!N3475),"",Perigon!N3475)</f>
        <v/>
      </c>
      <c r="K3480" s="99" t="str">
        <f>IF(ISBLANK(Perigon!J3475),"",Perigon!T3475)</f>
        <v/>
      </c>
      <c r="L3480" s="95" t="str">
        <f>IF(ISBLANK(Perigon!O3475),"",Perigon!O3475)</f>
        <v/>
      </c>
      <c r="M3480" s="95" t="str">
        <f>IF(ISBLANK(Perigon!R3475),"",Perigon!R3475)</f>
        <v/>
      </c>
      <c r="N3480" s="95" t="str">
        <f>IF(ISBLANK(Perigon!P3475),"",Perigon!P3475)</f>
        <v/>
      </c>
      <c r="O3480" s="38" t="str">
        <f>IF($L3480="","",VLOOKUP($R3480,Tarife!$A$2:$R$599,13,FALSE))</f>
        <v/>
      </c>
      <c r="P3480" s="38" t="str">
        <f t="shared" si="54"/>
        <v/>
      </c>
      <c r="R3480" s="100" t="str">
        <f>Zusammenzug!$C$25&amp;"-"&amp;Zusammenzug!$A$7&amp;"-"&amp;Leistungen!L3480</f>
        <v>2024-0-</v>
      </c>
    </row>
    <row r="3481" spans="1:18" x14ac:dyDescent="0.2">
      <c r="A3481" s="95" t="str">
        <f>IF(ISBLANK(Perigon!E3476),"",Perigon!E3476)</f>
        <v/>
      </c>
      <c r="B3481" s="95" t="str">
        <f>IF(ISBLANK(Perigon!G3476),"",Perigon!G3476)</f>
        <v/>
      </c>
      <c r="C3481" s="96" t="str">
        <f>IF(ISBLANK(Perigon!I3476),"",Perigon!I3476)</f>
        <v/>
      </c>
      <c r="D3481" s="97" t="str">
        <f>IF(ISBLANK(Perigon!J3476),"",Perigon!J3476)</f>
        <v/>
      </c>
      <c r="E3481" s="64" t="str">
        <f>IF(ISBLANK(Perigon!K3476),"",Perigon!K3476)</f>
        <v/>
      </c>
      <c r="F3481" s="65"/>
      <c r="G3481" s="64"/>
      <c r="H3481" s="69" t="str">
        <f>IF(ISBLANK(Perigon!L3476),"",Perigon!L3476)</f>
        <v/>
      </c>
      <c r="I3481" s="69" t="str">
        <f>IF(ISBLANK(Perigon!M3476),"",Perigon!M3476)</f>
        <v/>
      </c>
      <c r="J3481" s="98" t="str">
        <f>IF(ISBLANK(Perigon!N3476),"",Perigon!N3476)</f>
        <v/>
      </c>
      <c r="K3481" s="99" t="str">
        <f>IF(ISBLANK(Perigon!J3476),"",Perigon!T3476)</f>
        <v/>
      </c>
      <c r="L3481" s="95" t="str">
        <f>IF(ISBLANK(Perigon!O3476),"",Perigon!O3476)</f>
        <v/>
      </c>
      <c r="M3481" s="95" t="str">
        <f>IF(ISBLANK(Perigon!R3476),"",Perigon!R3476)</f>
        <v/>
      </c>
      <c r="N3481" s="95" t="str">
        <f>IF(ISBLANK(Perigon!P3476),"",Perigon!P3476)</f>
        <v/>
      </c>
      <c r="O3481" s="38" t="str">
        <f>IF($L3481="","",VLOOKUP($R3481,Tarife!$A$2:$R$599,13,FALSE))</f>
        <v/>
      </c>
      <c r="P3481" s="38" t="str">
        <f t="shared" si="54"/>
        <v/>
      </c>
      <c r="R3481" s="100" t="str">
        <f>Zusammenzug!$C$25&amp;"-"&amp;Zusammenzug!$A$7&amp;"-"&amp;Leistungen!L3481</f>
        <v>2024-0-</v>
      </c>
    </row>
    <row r="3482" spans="1:18" x14ac:dyDescent="0.2">
      <c r="A3482" s="95" t="str">
        <f>IF(ISBLANK(Perigon!E3477),"",Perigon!E3477)</f>
        <v/>
      </c>
      <c r="B3482" s="95" t="str">
        <f>IF(ISBLANK(Perigon!G3477),"",Perigon!G3477)</f>
        <v/>
      </c>
      <c r="C3482" s="96" t="str">
        <f>IF(ISBLANK(Perigon!I3477),"",Perigon!I3477)</f>
        <v/>
      </c>
      <c r="D3482" s="97" t="str">
        <f>IF(ISBLANK(Perigon!J3477),"",Perigon!J3477)</f>
        <v/>
      </c>
      <c r="E3482" s="64" t="str">
        <f>IF(ISBLANK(Perigon!K3477),"",Perigon!K3477)</f>
        <v/>
      </c>
      <c r="F3482" s="65"/>
      <c r="G3482" s="64"/>
      <c r="H3482" s="69" t="str">
        <f>IF(ISBLANK(Perigon!L3477),"",Perigon!L3477)</f>
        <v/>
      </c>
      <c r="I3482" s="69" t="str">
        <f>IF(ISBLANK(Perigon!M3477),"",Perigon!M3477)</f>
        <v/>
      </c>
      <c r="J3482" s="98" t="str">
        <f>IF(ISBLANK(Perigon!N3477),"",Perigon!N3477)</f>
        <v/>
      </c>
      <c r="K3482" s="99" t="str">
        <f>IF(ISBLANK(Perigon!J3477),"",Perigon!T3477)</f>
        <v/>
      </c>
      <c r="L3482" s="95" t="str">
        <f>IF(ISBLANK(Perigon!O3477),"",Perigon!O3477)</f>
        <v/>
      </c>
      <c r="M3482" s="95" t="str">
        <f>IF(ISBLANK(Perigon!R3477),"",Perigon!R3477)</f>
        <v/>
      </c>
      <c r="N3482" s="95" t="str">
        <f>IF(ISBLANK(Perigon!P3477),"",Perigon!P3477)</f>
        <v/>
      </c>
      <c r="O3482" s="38" t="str">
        <f>IF($L3482="","",VLOOKUP($R3482,Tarife!$A$2:$R$599,13,FALSE))</f>
        <v/>
      </c>
      <c r="P3482" s="38" t="str">
        <f t="shared" si="54"/>
        <v/>
      </c>
      <c r="R3482" s="100" t="str">
        <f>Zusammenzug!$C$25&amp;"-"&amp;Zusammenzug!$A$7&amp;"-"&amp;Leistungen!L3482</f>
        <v>2024-0-</v>
      </c>
    </row>
    <row r="3483" spans="1:18" x14ac:dyDescent="0.2">
      <c r="A3483" s="95" t="str">
        <f>IF(ISBLANK(Perigon!E3478),"",Perigon!E3478)</f>
        <v/>
      </c>
      <c r="B3483" s="95" t="str">
        <f>IF(ISBLANK(Perigon!G3478),"",Perigon!G3478)</f>
        <v/>
      </c>
      <c r="C3483" s="96" t="str">
        <f>IF(ISBLANK(Perigon!I3478),"",Perigon!I3478)</f>
        <v/>
      </c>
      <c r="D3483" s="97" t="str">
        <f>IF(ISBLANK(Perigon!J3478),"",Perigon!J3478)</f>
        <v/>
      </c>
      <c r="E3483" s="64" t="str">
        <f>IF(ISBLANK(Perigon!K3478),"",Perigon!K3478)</f>
        <v/>
      </c>
      <c r="F3483" s="65"/>
      <c r="G3483" s="64"/>
      <c r="H3483" s="69" t="str">
        <f>IF(ISBLANK(Perigon!L3478),"",Perigon!L3478)</f>
        <v/>
      </c>
      <c r="I3483" s="69" t="str">
        <f>IF(ISBLANK(Perigon!M3478),"",Perigon!M3478)</f>
        <v/>
      </c>
      <c r="J3483" s="98" t="str">
        <f>IF(ISBLANK(Perigon!N3478),"",Perigon!N3478)</f>
        <v/>
      </c>
      <c r="K3483" s="99" t="str">
        <f>IF(ISBLANK(Perigon!J3478),"",Perigon!T3478)</f>
        <v/>
      </c>
      <c r="L3483" s="95" t="str">
        <f>IF(ISBLANK(Perigon!O3478),"",Perigon!O3478)</f>
        <v/>
      </c>
      <c r="M3483" s="95" t="str">
        <f>IF(ISBLANK(Perigon!R3478),"",Perigon!R3478)</f>
        <v/>
      </c>
      <c r="N3483" s="95" t="str">
        <f>IF(ISBLANK(Perigon!P3478),"",Perigon!P3478)</f>
        <v/>
      </c>
      <c r="O3483" s="38" t="str">
        <f>IF($L3483="","",VLOOKUP($R3483,Tarife!$A$2:$R$599,13,FALSE))</f>
        <v/>
      </c>
      <c r="P3483" s="38" t="str">
        <f t="shared" si="54"/>
        <v/>
      </c>
      <c r="R3483" s="100" t="str">
        <f>Zusammenzug!$C$25&amp;"-"&amp;Zusammenzug!$A$7&amp;"-"&amp;Leistungen!L3483</f>
        <v>2024-0-</v>
      </c>
    </row>
    <row r="3484" spans="1:18" x14ac:dyDescent="0.2">
      <c r="A3484" s="95" t="str">
        <f>IF(ISBLANK(Perigon!E3479),"",Perigon!E3479)</f>
        <v/>
      </c>
      <c r="B3484" s="95" t="str">
        <f>IF(ISBLANK(Perigon!G3479),"",Perigon!G3479)</f>
        <v/>
      </c>
      <c r="C3484" s="96" t="str">
        <f>IF(ISBLANK(Perigon!I3479),"",Perigon!I3479)</f>
        <v/>
      </c>
      <c r="D3484" s="97" t="str">
        <f>IF(ISBLANK(Perigon!J3479),"",Perigon!J3479)</f>
        <v/>
      </c>
      <c r="E3484" s="64" t="str">
        <f>IF(ISBLANK(Perigon!K3479),"",Perigon!K3479)</f>
        <v/>
      </c>
      <c r="F3484" s="65"/>
      <c r="G3484" s="64"/>
      <c r="H3484" s="69" t="str">
        <f>IF(ISBLANK(Perigon!L3479),"",Perigon!L3479)</f>
        <v/>
      </c>
      <c r="I3484" s="69" t="str">
        <f>IF(ISBLANK(Perigon!M3479),"",Perigon!M3479)</f>
        <v/>
      </c>
      <c r="J3484" s="98" t="str">
        <f>IF(ISBLANK(Perigon!N3479),"",Perigon!N3479)</f>
        <v/>
      </c>
      <c r="K3484" s="99" t="str">
        <f>IF(ISBLANK(Perigon!J3479),"",Perigon!T3479)</f>
        <v/>
      </c>
      <c r="L3484" s="95" t="str">
        <f>IF(ISBLANK(Perigon!O3479),"",Perigon!O3479)</f>
        <v/>
      </c>
      <c r="M3484" s="95" t="str">
        <f>IF(ISBLANK(Perigon!R3479),"",Perigon!R3479)</f>
        <v/>
      </c>
      <c r="N3484" s="95" t="str">
        <f>IF(ISBLANK(Perigon!P3479),"",Perigon!P3479)</f>
        <v/>
      </c>
      <c r="O3484" s="38" t="str">
        <f>IF($L3484="","",VLOOKUP($R3484,Tarife!$A$2:$R$599,13,FALSE))</f>
        <v/>
      </c>
      <c r="P3484" s="38" t="str">
        <f t="shared" si="54"/>
        <v/>
      </c>
      <c r="R3484" s="100" t="str">
        <f>Zusammenzug!$C$25&amp;"-"&amp;Zusammenzug!$A$7&amp;"-"&amp;Leistungen!L3484</f>
        <v>2024-0-</v>
      </c>
    </row>
    <row r="3485" spans="1:18" x14ac:dyDescent="0.2">
      <c r="A3485" s="95" t="str">
        <f>IF(ISBLANK(Perigon!E3480),"",Perigon!E3480)</f>
        <v/>
      </c>
      <c r="B3485" s="95" t="str">
        <f>IF(ISBLANK(Perigon!G3480),"",Perigon!G3480)</f>
        <v/>
      </c>
      <c r="C3485" s="96" t="str">
        <f>IF(ISBLANK(Perigon!I3480),"",Perigon!I3480)</f>
        <v/>
      </c>
      <c r="D3485" s="97" t="str">
        <f>IF(ISBLANK(Perigon!J3480),"",Perigon!J3480)</f>
        <v/>
      </c>
      <c r="E3485" s="64" t="str">
        <f>IF(ISBLANK(Perigon!K3480),"",Perigon!K3480)</f>
        <v/>
      </c>
      <c r="F3485" s="65"/>
      <c r="G3485" s="64"/>
      <c r="H3485" s="69" t="str">
        <f>IF(ISBLANK(Perigon!L3480),"",Perigon!L3480)</f>
        <v/>
      </c>
      <c r="I3485" s="69" t="str">
        <f>IF(ISBLANK(Perigon!M3480),"",Perigon!M3480)</f>
        <v/>
      </c>
      <c r="J3485" s="98" t="str">
        <f>IF(ISBLANK(Perigon!N3480),"",Perigon!N3480)</f>
        <v/>
      </c>
      <c r="K3485" s="99" t="str">
        <f>IF(ISBLANK(Perigon!J3480),"",Perigon!T3480)</f>
        <v/>
      </c>
      <c r="L3485" s="95" t="str">
        <f>IF(ISBLANK(Perigon!O3480),"",Perigon!O3480)</f>
        <v/>
      </c>
      <c r="M3485" s="95" t="str">
        <f>IF(ISBLANK(Perigon!R3480),"",Perigon!R3480)</f>
        <v/>
      </c>
      <c r="N3485" s="95" t="str">
        <f>IF(ISBLANK(Perigon!P3480),"",Perigon!P3480)</f>
        <v/>
      </c>
      <c r="O3485" s="38" t="str">
        <f>IF($L3485="","",VLOOKUP($R3485,Tarife!$A$2:$R$599,13,FALSE))</f>
        <v/>
      </c>
      <c r="P3485" s="38" t="str">
        <f t="shared" si="54"/>
        <v/>
      </c>
      <c r="R3485" s="100" t="str">
        <f>Zusammenzug!$C$25&amp;"-"&amp;Zusammenzug!$A$7&amp;"-"&amp;Leistungen!L3485</f>
        <v>2024-0-</v>
      </c>
    </row>
    <row r="3486" spans="1:18" x14ac:dyDescent="0.2">
      <c r="A3486" s="95" t="str">
        <f>IF(ISBLANK(Perigon!E3481),"",Perigon!E3481)</f>
        <v/>
      </c>
      <c r="B3486" s="95" t="str">
        <f>IF(ISBLANK(Perigon!G3481),"",Perigon!G3481)</f>
        <v/>
      </c>
      <c r="C3486" s="96" t="str">
        <f>IF(ISBLANK(Perigon!I3481),"",Perigon!I3481)</f>
        <v/>
      </c>
      <c r="D3486" s="97" t="str">
        <f>IF(ISBLANK(Perigon!J3481),"",Perigon!J3481)</f>
        <v/>
      </c>
      <c r="E3486" s="64" t="str">
        <f>IF(ISBLANK(Perigon!K3481),"",Perigon!K3481)</f>
        <v/>
      </c>
      <c r="F3486" s="65"/>
      <c r="G3486" s="64"/>
      <c r="H3486" s="69" t="str">
        <f>IF(ISBLANK(Perigon!L3481),"",Perigon!L3481)</f>
        <v/>
      </c>
      <c r="I3486" s="69" t="str">
        <f>IF(ISBLANK(Perigon!M3481),"",Perigon!M3481)</f>
        <v/>
      </c>
      <c r="J3486" s="98" t="str">
        <f>IF(ISBLANK(Perigon!N3481),"",Perigon!N3481)</f>
        <v/>
      </c>
      <c r="K3486" s="99" t="str">
        <f>IF(ISBLANK(Perigon!J3481),"",Perigon!T3481)</f>
        <v/>
      </c>
      <c r="L3486" s="95" t="str">
        <f>IF(ISBLANK(Perigon!O3481),"",Perigon!O3481)</f>
        <v/>
      </c>
      <c r="M3486" s="95" t="str">
        <f>IF(ISBLANK(Perigon!R3481),"",Perigon!R3481)</f>
        <v/>
      </c>
      <c r="N3486" s="95" t="str">
        <f>IF(ISBLANK(Perigon!P3481),"",Perigon!P3481)</f>
        <v/>
      </c>
      <c r="O3486" s="38" t="str">
        <f>IF($L3486="","",VLOOKUP($R3486,Tarife!$A$2:$R$599,13,FALSE))</f>
        <v/>
      </c>
      <c r="P3486" s="38" t="str">
        <f t="shared" si="54"/>
        <v/>
      </c>
      <c r="R3486" s="100" t="str">
        <f>Zusammenzug!$C$25&amp;"-"&amp;Zusammenzug!$A$7&amp;"-"&amp;Leistungen!L3486</f>
        <v>2024-0-</v>
      </c>
    </row>
    <row r="3487" spans="1:18" x14ac:dyDescent="0.2">
      <c r="A3487" s="95" t="str">
        <f>IF(ISBLANK(Perigon!E3482),"",Perigon!E3482)</f>
        <v/>
      </c>
      <c r="B3487" s="95" t="str">
        <f>IF(ISBLANK(Perigon!G3482),"",Perigon!G3482)</f>
        <v/>
      </c>
      <c r="C3487" s="96" t="str">
        <f>IF(ISBLANK(Perigon!I3482),"",Perigon!I3482)</f>
        <v/>
      </c>
      <c r="D3487" s="97" t="str">
        <f>IF(ISBLANK(Perigon!J3482),"",Perigon!J3482)</f>
        <v/>
      </c>
      <c r="E3487" s="64" t="str">
        <f>IF(ISBLANK(Perigon!K3482),"",Perigon!K3482)</f>
        <v/>
      </c>
      <c r="F3487" s="65"/>
      <c r="G3487" s="64"/>
      <c r="H3487" s="69" t="str">
        <f>IF(ISBLANK(Perigon!L3482),"",Perigon!L3482)</f>
        <v/>
      </c>
      <c r="I3487" s="69" t="str">
        <f>IF(ISBLANK(Perigon!M3482),"",Perigon!M3482)</f>
        <v/>
      </c>
      <c r="J3487" s="98" t="str">
        <f>IF(ISBLANK(Perigon!N3482),"",Perigon!N3482)</f>
        <v/>
      </c>
      <c r="K3487" s="99" t="str">
        <f>IF(ISBLANK(Perigon!J3482),"",Perigon!T3482)</f>
        <v/>
      </c>
      <c r="L3487" s="95" t="str">
        <f>IF(ISBLANK(Perigon!O3482),"",Perigon!O3482)</f>
        <v/>
      </c>
      <c r="M3487" s="95" t="str">
        <f>IF(ISBLANK(Perigon!R3482),"",Perigon!R3482)</f>
        <v/>
      </c>
      <c r="N3487" s="95" t="str">
        <f>IF(ISBLANK(Perigon!P3482),"",Perigon!P3482)</f>
        <v/>
      </c>
      <c r="O3487" s="38" t="str">
        <f>IF($L3487="","",VLOOKUP($R3487,Tarife!$A$2:$R$599,13,FALSE))</f>
        <v/>
      </c>
      <c r="P3487" s="38" t="str">
        <f t="shared" si="54"/>
        <v/>
      </c>
      <c r="R3487" s="100" t="str">
        <f>Zusammenzug!$C$25&amp;"-"&amp;Zusammenzug!$A$7&amp;"-"&amp;Leistungen!L3487</f>
        <v>2024-0-</v>
      </c>
    </row>
    <row r="3488" spans="1:18" x14ac:dyDescent="0.2">
      <c r="A3488" s="95" t="str">
        <f>IF(ISBLANK(Perigon!E3483),"",Perigon!E3483)</f>
        <v/>
      </c>
      <c r="B3488" s="95" t="str">
        <f>IF(ISBLANK(Perigon!G3483),"",Perigon!G3483)</f>
        <v/>
      </c>
      <c r="C3488" s="96" t="str">
        <f>IF(ISBLANK(Perigon!I3483),"",Perigon!I3483)</f>
        <v/>
      </c>
      <c r="D3488" s="97" t="str">
        <f>IF(ISBLANK(Perigon!J3483),"",Perigon!J3483)</f>
        <v/>
      </c>
      <c r="E3488" s="64" t="str">
        <f>IF(ISBLANK(Perigon!K3483),"",Perigon!K3483)</f>
        <v/>
      </c>
      <c r="F3488" s="65"/>
      <c r="G3488" s="64"/>
      <c r="H3488" s="69" t="str">
        <f>IF(ISBLANK(Perigon!L3483),"",Perigon!L3483)</f>
        <v/>
      </c>
      <c r="I3488" s="69" t="str">
        <f>IF(ISBLANK(Perigon!M3483),"",Perigon!M3483)</f>
        <v/>
      </c>
      <c r="J3488" s="98" t="str">
        <f>IF(ISBLANK(Perigon!N3483),"",Perigon!N3483)</f>
        <v/>
      </c>
      <c r="K3488" s="99" t="str">
        <f>IF(ISBLANK(Perigon!J3483),"",Perigon!T3483)</f>
        <v/>
      </c>
      <c r="L3488" s="95" t="str">
        <f>IF(ISBLANK(Perigon!O3483),"",Perigon!O3483)</f>
        <v/>
      </c>
      <c r="M3488" s="95" t="str">
        <f>IF(ISBLANK(Perigon!R3483),"",Perigon!R3483)</f>
        <v/>
      </c>
      <c r="N3488" s="95" t="str">
        <f>IF(ISBLANK(Perigon!P3483),"",Perigon!P3483)</f>
        <v/>
      </c>
      <c r="O3488" s="38" t="str">
        <f>IF($L3488="","",VLOOKUP($R3488,Tarife!$A$2:$R$599,13,FALSE))</f>
        <v/>
      </c>
      <c r="P3488" s="38" t="str">
        <f t="shared" si="54"/>
        <v/>
      </c>
      <c r="R3488" s="100" t="str">
        <f>Zusammenzug!$C$25&amp;"-"&amp;Zusammenzug!$A$7&amp;"-"&amp;Leistungen!L3488</f>
        <v>2024-0-</v>
      </c>
    </row>
    <row r="3489" spans="1:18" x14ac:dyDescent="0.2">
      <c r="A3489" s="95" t="str">
        <f>IF(ISBLANK(Perigon!E3484),"",Perigon!E3484)</f>
        <v/>
      </c>
      <c r="B3489" s="95" t="str">
        <f>IF(ISBLANK(Perigon!G3484),"",Perigon!G3484)</f>
        <v/>
      </c>
      <c r="C3489" s="96" t="str">
        <f>IF(ISBLANK(Perigon!I3484),"",Perigon!I3484)</f>
        <v/>
      </c>
      <c r="D3489" s="97" t="str">
        <f>IF(ISBLANK(Perigon!J3484),"",Perigon!J3484)</f>
        <v/>
      </c>
      <c r="E3489" s="64" t="str">
        <f>IF(ISBLANK(Perigon!K3484),"",Perigon!K3484)</f>
        <v/>
      </c>
      <c r="F3489" s="65"/>
      <c r="G3489" s="64"/>
      <c r="H3489" s="69" t="str">
        <f>IF(ISBLANK(Perigon!L3484),"",Perigon!L3484)</f>
        <v/>
      </c>
      <c r="I3489" s="69" t="str">
        <f>IF(ISBLANK(Perigon!M3484),"",Perigon!M3484)</f>
        <v/>
      </c>
      <c r="J3489" s="98" t="str">
        <f>IF(ISBLANK(Perigon!N3484),"",Perigon!N3484)</f>
        <v/>
      </c>
      <c r="K3489" s="99" t="str">
        <f>IF(ISBLANK(Perigon!J3484),"",Perigon!T3484)</f>
        <v/>
      </c>
      <c r="L3489" s="95" t="str">
        <f>IF(ISBLANK(Perigon!O3484),"",Perigon!O3484)</f>
        <v/>
      </c>
      <c r="M3489" s="95" t="str">
        <f>IF(ISBLANK(Perigon!R3484),"",Perigon!R3484)</f>
        <v/>
      </c>
      <c r="N3489" s="95" t="str">
        <f>IF(ISBLANK(Perigon!P3484),"",Perigon!P3484)</f>
        <v/>
      </c>
      <c r="O3489" s="38" t="str">
        <f>IF($L3489="","",VLOOKUP($R3489,Tarife!$A$2:$R$599,13,FALSE))</f>
        <v/>
      </c>
      <c r="P3489" s="38" t="str">
        <f t="shared" si="54"/>
        <v/>
      </c>
      <c r="R3489" s="100" t="str">
        <f>Zusammenzug!$C$25&amp;"-"&amp;Zusammenzug!$A$7&amp;"-"&amp;Leistungen!L3489</f>
        <v>2024-0-</v>
      </c>
    </row>
    <row r="3490" spans="1:18" x14ac:dyDescent="0.2">
      <c r="A3490" s="95" t="str">
        <f>IF(ISBLANK(Perigon!E3485),"",Perigon!E3485)</f>
        <v/>
      </c>
      <c r="B3490" s="95" t="str">
        <f>IF(ISBLANK(Perigon!G3485),"",Perigon!G3485)</f>
        <v/>
      </c>
      <c r="C3490" s="96" t="str">
        <f>IF(ISBLANK(Perigon!I3485),"",Perigon!I3485)</f>
        <v/>
      </c>
      <c r="D3490" s="97" t="str">
        <f>IF(ISBLANK(Perigon!J3485),"",Perigon!J3485)</f>
        <v/>
      </c>
      <c r="E3490" s="64" t="str">
        <f>IF(ISBLANK(Perigon!K3485),"",Perigon!K3485)</f>
        <v/>
      </c>
      <c r="F3490" s="65"/>
      <c r="G3490" s="64"/>
      <c r="H3490" s="69" t="str">
        <f>IF(ISBLANK(Perigon!L3485),"",Perigon!L3485)</f>
        <v/>
      </c>
      <c r="I3490" s="69" t="str">
        <f>IF(ISBLANK(Perigon!M3485),"",Perigon!M3485)</f>
        <v/>
      </c>
      <c r="J3490" s="98" t="str">
        <f>IF(ISBLANK(Perigon!N3485),"",Perigon!N3485)</f>
        <v/>
      </c>
      <c r="K3490" s="99" t="str">
        <f>IF(ISBLANK(Perigon!J3485),"",Perigon!T3485)</f>
        <v/>
      </c>
      <c r="L3490" s="95" t="str">
        <f>IF(ISBLANK(Perigon!O3485),"",Perigon!O3485)</f>
        <v/>
      </c>
      <c r="M3490" s="95" t="str">
        <f>IF(ISBLANK(Perigon!R3485),"",Perigon!R3485)</f>
        <v/>
      </c>
      <c r="N3490" s="95" t="str">
        <f>IF(ISBLANK(Perigon!P3485),"",Perigon!P3485)</f>
        <v/>
      </c>
      <c r="O3490" s="38" t="str">
        <f>IF($L3490="","",VLOOKUP($R3490,Tarife!$A$2:$R$599,13,FALSE))</f>
        <v/>
      </c>
      <c r="P3490" s="38" t="str">
        <f t="shared" si="54"/>
        <v/>
      </c>
      <c r="R3490" s="100" t="str">
        <f>Zusammenzug!$C$25&amp;"-"&amp;Zusammenzug!$A$7&amp;"-"&amp;Leistungen!L3490</f>
        <v>2024-0-</v>
      </c>
    </row>
    <row r="3491" spans="1:18" x14ac:dyDescent="0.2">
      <c r="A3491" s="95" t="str">
        <f>IF(ISBLANK(Perigon!E3486),"",Perigon!E3486)</f>
        <v/>
      </c>
      <c r="B3491" s="95" t="str">
        <f>IF(ISBLANK(Perigon!G3486),"",Perigon!G3486)</f>
        <v/>
      </c>
      <c r="C3491" s="96" t="str">
        <f>IF(ISBLANK(Perigon!I3486),"",Perigon!I3486)</f>
        <v/>
      </c>
      <c r="D3491" s="97" t="str">
        <f>IF(ISBLANK(Perigon!J3486),"",Perigon!J3486)</f>
        <v/>
      </c>
      <c r="E3491" s="64" t="str">
        <f>IF(ISBLANK(Perigon!K3486),"",Perigon!K3486)</f>
        <v/>
      </c>
      <c r="F3491" s="65"/>
      <c r="G3491" s="64"/>
      <c r="H3491" s="69" t="str">
        <f>IF(ISBLANK(Perigon!L3486),"",Perigon!L3486)</f>
        <v/>
      </c>
      <c r="I3491" s="69" t="str">
        <f>IF(ISBLANK(Perigon!M3486),"",Perigon!M3486)</f>
        <v/>
      </c>
      <c r="J3491" s="98" t="str">
        <f>IF(ISBLANK(Perigon!N3486),"",Perigon!N3486)</f>
        <v/>
      </c>
      <c r="K3491" s="99" t="str">
        <f>IF(ISBLANK(Perigon!J3486),"",Perigon!T3486)</f>
        <v/>
      </c>
      <c r="L3491" s="95" t="str">
        <f>IF(ISBLANK(Perigon!O3486),"",Perigon!O3486)</f>
        <v/>
      </c>
      <c r="M3491" s="95" t="str">
        <f>IF(ISBLANK(Perigon!R3486),"",Perigon!R3486)</f>
        <v/>
      </c>
      <c r="N3491" s="95" t="str">
        <f>IF(ISBLANK(Perigon!P3486),"",Perigon!P3486)</f>
        <v/>
      </c>
      <c r="O3491" s="38" t="str">
        <f>IF($L3491="","",VLOOKUP($R3491,Tarife!$A$2:$R$599,13,FALSE))</f>
        <v/>
      </c>
      <c r="P3491" s="38" t="str">
        <f t="shared" si="54"/>
        <v/>
      </c>
      <c r="R3491" s="100" t="str">
        <f>Zusammenzug!$C$25&amp;"-"&amp;Zusammenzug!$A$7&amp;"-"&amp;Leistungen!L3491</f>
        <v>2024-0-</v>
      </c>
    </row>
    <row r="3492" spans="1:18" x14ac:dyDescent="0.2">
      <c r="A3492" s="95" t="str">
        <f>IF(ISBLANK(Perigon!E3487),"",Perigon!E3487)</f>
        <v/>
      </c>
      <c r="B3492" s="95" t="str">
        <f>IF(ISBLANK(Perigon!G3487),"",Perigon!G3487)</f>
        <v/>
      </c>
      <c r="C3492" s="96" t="str">
        <f>IF(ISBLANK(Perigon!I3487),"",Perigon!I3487)</f>
        <v/>
      </c>
      <c r="D3492" s="97" t="str">
        <f>IF(ISBLANK(Perigon!J3487),"",Perigon!J3487)</f>
        <v/>
      </c>
      <c r="E3492" s="64" t="str">
        <f>IF(ISBLANK(Perigon!K3487),"",Perigon!K3487)</f>
        <v/>
      </c>
      <c r="F3492" s="65"/>
      <c r="G3492" s="64"/>
      <c r="H3492" s="69" t="str">
        <f>IF(ISBLANK(Perigon!L3487),"",Perigon!L3487)</f>
        <v/>
      </c>
      <c r="I3492" s="69" t="str">
        <f>IF(ISBLANK(Perigon!M3487),"",Perigon!M3487)</f>
        <v/>
      </c>
      <c r="J3492" s="98" t="str">
        <f>IF(ISBLANK(Perigon!N3487),"",Perigon!N3487)</f>
        <v/>
      </c>
      <c r="K3492" s="99" t="str">
        <f>IF(ISBLANK(Perigon!J3487),"",Perigon!T3487)</f>
        <v/>
      </c>
      <c r="L3492" s="95" t="str">
        <f>IF(ISBLANK(Perigon!O3487),"",Perigon!O3487)</f>
        <v/>
      </c>
      <c r="M3492" s="95" t="str">
        <f>IF(ISBLANK(Perigon!R3487),"",Perigon!R3487)</f>
        <v/>
      </c>
      <c r="N3492" s="95" t="str">
        <f>IF(ISBLANK(Perigon!P3487),"",Perigon!P3487)</f>
        <v/>
      </c>
      <c r="O3492" s="38" t="str">
        <f>IF($L3492="","",VLOOKUP($R3492,Tarife!$A$2:$R$599,13,FALSE))</f>
        <v/>
      </c>
      <c r="P3492" s="38" t="str">
        <f t="shared" si="54"/>
        <v/>
      </c>
      <c r="R3492" s="100" t="str">
        <f>Zusammenzug!$C$25&amp;"-"&amp;Zusammenzug!$A$7&amp;"-"&amp;Leistungen!L3492</f>
        <v>2024-0-</v>
      </c>
    </row>
    <row r="3493" spans="1:18" x14ac:dyDescent="0.2">
      <c r="A3493" s="95" t="str">
        <f>IF(ISBLANK(Perigon!E3488),"",Perigon!E3488)</f>
        <v/>
      </c>
      <c r="B3493" s="95" t="str">
        <f>IF(ISBLANK(Perigon!G3488),"",Perigon!G3488)</f>
        <v/>
      </c>
      <c r="C3493" s="96" t="str">
        <f>IF(ISBLANK(Perigon!I3488),"",Perigon!I3488)</f>
        <v/>
      </c>
      <c r="D3493" s="97" t="str">
        <f>IF(ISBLANK(Perigon!J3488),"",Perigon!J3488)</f>
        <v/>
      </c>
      <c r="E3493" s="64" t="str">
        <f>IF(ISBLANK(Perigon!K3488),"",Perigon!K3488)</f>
        <v/>
      </c>
      <c r="F3493" s="65"/>
      <c r="G3493" s="64"/>
      <c r="H3493" s="69" t="str">
        <f>IF(ISBLANK(Perigon!L3488),"",Perigon!L3488)</f>
        <v/>
      </c>
      <c r="I3493" s="69" t="str">
        <f>IF(ISBLANK(Perigon!M3488),"",Perigon!M3488)</f>
        <v/>
      </c>
      <c r="J3493" s="98" t="str">
        <f>IF(ISBLANK(Perigon!N3488),"",Perigon!N3488)</f>
        <v/>
      </c>
      <c r="K3493" s="99" t="str">
        <f>IF(ISBLANK(Perigon!J3488),"",Perigon!T3488)</f>
        <v/>
      </c>
      <c r="L3493" s="95" t="str">
        <f>IF(ISBLANK(Perigon!O3488),"",Perigon!O3488)</f>
        <v/>
      </c>
      <c r="M3493" s="95" t="str">
        <f>IF(ISBLANK(Perigon!R3488),"",Perigon!R3488)</f>
        <v/>
      </c>
      <c r="N3493" s="95" t="str">
        <f>IF(ISBLANK(Perigon!P3488),"",Perigon!P3488)</f>
        <v/>
      </c>
      <c r="O3493" s="38" t="str">
        <f>IF($L3493="","",VLOOKUP($R3493,Tarife!$A$2:$R$599,13,FALSE))</f>
        <v/>
      </c>
      <c r="P3493" s="38" t="str">
        <f t="shared" si="54"/>
        <v/>
      </c>
      <c r="R3493" s="100" t="str">
        <f>Zusammenzug!$C$25&amp;"-"&amp;Zusammenzug!$A$7&amp;"-"&amp;Leistungen!L3493</f>
        <v>2024-0-</v>
      </c>
    </row>
    <row r="3494" spans="1:18" x14ac:dyDescent="0.2">
      <c r="A3494" s="95" t="str">
        <f>IF(ISBLANK(Perigon!E3489),"",Perigon!E3489)</f>
        <v/>
      </c>
      <c r="B3494" s="95" t="str">
        <f>IF(ISBLANK(Perigon!G3489),"",Perigon!G3489)</f>
        <v/>
      </c>
      <c r="C3494" s="96" t="str">
        <f>IF(ISBLANK(Perigon!I3489),"",Perigon!I3489)</f>
        <v/>
      </c>
      <c r="D3494" s="97" t="str">
        <f>IF(ISBLANK(Perigon!J3489),"",Perigon!J3489)</f>
        <v/>
      </c>
      <c r="E3494" s="64" t="str">
        <f>IF(ISBLANK(Perigon!K3489),"",Perigon!K3489)</f>
        <v/>
      </c>
      <c r="F3494" s="65"/>
      <c r="G3494" s="64"/>
      <c r="H3494" s="69" t="str">
        <f>IF(ISBLANK(Perigon!L3489),"",Perigon!L3489)</f>
        <v/>
      </c>
      <c r="I3494" s="69" t="str">
        <f>IF(ISBLANK(Perigon!M3489),"",Perigon!M3489)</f>
        <v/>
      </c>
      <c r="J3494" s="98" t="str">
        <f>IF(ISBLANK(Perigon!N3489),"",Perigon!N3489)</f>
        <v/>
      </c>
      <c r="K3494" s="99" t="str">
        <f>IF(ISBLANK(Perigon!J3489),"",Perigon!T3489)</f>
        <v/>
      </c>
      <c r="L3494" s="95" t="str">
        <f>IF(ISBLANK(Perigon!O3489),"",Perigon!O3489)</f>
        <v/>
      </c>
      <c r="M3494" s="95" t="str">
        <f>IF(ISBLANK(Perigon!R3489),"",Perigon!R3489)</f>
        <v/>
      </c>
      <c r="N3494" s="95" t="str">
        <f>IF(ISBLANK(Perigon!P3489),"",Perigon!P3489)</f>
        <v/>
      </c>
      <c r="O3494" s="38" t="str">
        <f>IF($L3494="","",VLOOKUP($R3494,Tarife!$A$2:$R$599,13,FALSE))</f>
        <v/>
      </c>
      <c r="P3494" s="38" t="str">
        <f t="shared" si="54"/>
        <v/>
      </c>
      <c r="R3494" s="100" t="str">
        <f>Zusammenzug!$C$25&amp;"-"&amp;Zusammenzug!$A$7&amp;"-"&amp;Leistungen!L3494</f>
        <v>2024-0-</v>
      </c>
    </row>
    <row r="3495" spans="1:18" x14ac:dyDescent="0.2">
      <c r="A3495" s="95" t="str">
        <f>IF(ISBLANK(Perigon!E3490),"",Perigon!E3490)</f>
        <v/>
      </c>
      <c r="B3495" s="95" t="str">
        <f>IF(ISBLANK(Perigon!G3490),"",Perigon!G3490)</f>
        <v/>
      </c>
      <c r="C3495" s="96" t="str">
        <f>IF(ISBLANK(Perigon!I3490),"",Perigon!I3490)</f>
        <v/>
      </c>
      <c r="D3495" s="97" t="str">
        <f>IF(ISBLANK(Perigon!J3490),"",Perigon!J3490)</f>
        <v/>
      </c>
      <c r="E3495" s="64" t="str">
        <f>IF(ISBLANK(Perigon!K3490),"",Perigon!K3490)</f>
        <v/>
      </c>
      <c r="F3495" s="65"/>
      <c r="G3495" s="64"/>
      <c r="H3495" s="69" t="str">
        <f>IF(ISBLANK(Perigon!L3490),"",Perigon!L3490)</f>
        <v/>
      </c>
      <c r="I3495" s="69" t="str">
        <f>IF(ISBLANK(Perigon!M3490),"",Perigon!M3490)</f>
        <v/>
      </c>
      <c r="J3495" s="98" t="str">
        <f>IF(ISBLANK(Perigon!N3490),"",Perigon!N3490)</f>
        <v/>
      </c>
      <c r="K3495" s="99" t="str">
        <f>IF(ISBLANK(Perigon!J3490),"",Perigon!T3490)</f>
        <v/>
      </c>
      <c r="L3495" s="95" t="str">
        <f>IF(ISBLANK(Perigon!O3490),"",Perigon!O3490)</f>
        <v/>
      </c>
      <c r="M3495" s="95" t="str">
        <f>IF(ISBLANK(Perigon!R3490),"",Perigon!R3490)</f>
        <v/>
      </c>
      <c r="N3495" s="95" t="str">
        <f>IF(ISBLANK(Perigon!P3490),"",Perigon!P3490)</f>
        <v/>
      </c>
      <c r="O3495" s="38" t="str">
        <f>IF($L3495="","",VLOOKUP($R3495,Tarife!$A$2:$R$599,13,FALSE))</f>
        <v/>
      </c>
      <c r="P3495" s="38" t="str">
        <f t="shared" si="54"/>
        <v/>
      </c>
      <c r="R3495" s="100" t="str">
        <f>Zusammenzug!$C$25&amp;"-"&amp;Zusammenzug!$A$7&amp;"-"&amp;Leistungen!L3495</f>
        <v>2024-0-</v>
      </c>
    </row>
    <row r="3496" spans="1:18" x14ac:dyDescent="0.2">
      <c r="A3496" s="95" t="str">
        <f>IF(ISBLANK(Perigon!E3491),"",Perigon!E3491)</f>
        <v/>
      </c>
      <c r="B3496" s="95" t="str">
        <f>IF(ISBLANK(Perigon!G3491),"",Perigon!G3491)</f>
        <v/>
      </c>
      <c r="C3496" s="96" t="str">
        <f>IF(ISBLANK(Perigon!I3491),"",Perigon!I3491)</f>
        <v/>
      </c>
      <c r="D3496" s="97" t="str">
        <f>IF(ISBLANK(Perigon!J3491),"",Perigon!J3491)</f>
        <v/>
      </c>
      <c r="E3496" s="64" t="str">
        <f>IF(ISBLANK(Perigon!K3491),"",Perigon!K3491)</f>
        <v/>
      </c>
      <c r="F3496" s="65"/>
      <c r="G3496" s="64"/>
      <c r="H3496" s="69" t="str">
        <f>IF(ISBLANK(Perigon!L3491),"",Perigon!L3491)</f>
        <v/>
      </c>
      <c r="I3496" s="69" t="str">
        <f>IF(ISBLANK(Perigon!M3491),"",Perigon!M3491)</f>
        <v/>
      </c>
      <c r="J3496" s="98" t="str">
        <f>IF(ISBLANK(Perigon!N3491),"",Perigon!N3491)</f>
        <v/>
      </c>
      <c r="K3496" s="99" t="str">
        <f>IF(ISBLANK(Perigon!J3491),"",Perigon!T3491)</f>
        <v/>
      </c>
      <c r="L3496" s="95" t="str">
        <f>IF(ISBLANK(Perigon!O3491),"",Perigon!O3491)</f>
        <v/>
      </c>
      <c r="M3496" s="95" t="str">
        <f>IF(ISBLANK(Perigon!R3491),"",Perigon!R3491)</f>
        <v/>
      </c>
      <c r="N3496" s="95" t="str">
        <f>IF(ISBLANK(Perigon!P3491),"",Perigon!P3491)</f>
        <v/>
      </c>
      <c r="O3496" s="38" t="str">
        <f>IF($L3496="","",VLOOKUP($R3496,Tarife!$A$2:$R$599,13,FALSE))</f>
        <v/>
      </c>
      <c r="P3496" s="38" t="str">
        <f t="shared" si="54"/>
        <v/>
      </c>
      <c r="R3496" s="100" t="str">
        <f>Zusammenzug!$C$25&amp;"-"&amp;Zusammenzug!$A$7&amp;"-"&amp;Leistungen!L3496</f>
        <v>2024-0-</v>
      </c>
    </row>
    <row r="3497" spans="1:18" x14ac:dyDescent="0.2">
      <c r="A3497" s="95" t="str">
        <f>IF(ISBLANK(Perigon!E3492),"",Perigon!E3492)</f>
        <v/>
      </c>
      <c r="B3497" s="95" t="str">
        <f>IF(ISBLANK(Perigon!G3492),"",Perigon!G3492)</f>
        <v/>
      </c>
      <c r="C3497" s="96" t="str">
        <f>IF(ISBLANK(Perigon!I3492),"",Perigon!I3492)</f>
        <v/>
      </c>
      <c r="D3497" s="97" t="str">
        <f>IF(ISBLANK(Perigon!J3492),"",Perigon!J3492)</f>
        <v/>
      </c>
      <c r="E3497" s="64" t="str">
        <f>IF(ISBLANK(Perigon!K3492),"",Perigon!K3492)</f>
        <v/>
      </c>
      <c r="F3497" s="65"/>
      <c r="G3497" s="64"/>
      <c r="H3497" s="69" t="str">
        <f>IF(ISBLANK(Perigon!L3492),"",Perigon!L3492)</f>
        <v/>
      </c>
      <c r="I3497" s="69" t="str">
        <f>IF(ISBLANK(Perigon!M3492),"",Perigon!M3492)</f>
        <v/>
      </c>
      <c r="J3497" s="98" t="str">
        <f>IF(ISBLANK(Perigon!N3492),"",Perigon!N3492)</f>
        <v/>
      </c>
      <c r="K3497" s="99" t="str">
        <f>IF(ISBLANK(Perigon!J3492),"",Perigon!T3492)</f>
        <v/>
      </c>
      <c r="L3497" s="95" t="str">
        <f>IF(ISBLANK(Perigon!O3492),"",Perigon!O3492)</f>
        <v/>
      </c>
      <c r="M3497" s="95" t="str">
        <f>IF(ISBLANK(Perigon!R3492),"",Perigon!R3492)</f>
        <v/>
      </c>
      <c r="N3497" s="95" t="str">
        <f>IF(ISBLANK(Perigon!P3492),"",Perigon!P3492)</f>
        <v/>
      </c>
      <c r="O3497" s="38" t="str">
        <f>IF($L3497="","",VLOOKUP($R3497,Tarife!$A$2:$R$599,13,FALSE))</f>
        <v/>
      </c>
      <c r="P3497" s="38" t="str">
        <f t="shared" si="54"/>
        <v/>
      </c>
      <c r="R3497" s="100" t="str">
        <f>Zusammenzug!$C$25&amp;"-"&amp;Zusammenzug!$A$7&amp;"-"&amp;Leistungen!L3497</f>
        <v>2024-0-</v>
      </c>
    </row>
    <row r="3498" spans="1:18" x14ac:dyDescent="0.2">
      <c r="A3498" s="95" t="str">
        <f>IF(ISBLANK(Perigon!E3493),"",Perigon!E3493)</f>
        <v/>
      </c>
      <c r="B3498" s="95" t="str">
        <f>IF(ISBLANK(Perigon!G3493),"",Perigon!G3493)</f>
        <v/>
      </c>
      <c r="C3498" s="96" t="str">
        <f>IF(ISBLANK(Perigon!I3493),"",Perigon!I3493)</f>
        <v/>
      </c>
      <c r="D3498" s="97" t="str">
        <f>IF(ISBLANK(Perigon!J3493),"",Perigon!J3493)</f>
        <v/>
      </c>
      <c r="E3498" s="64" t="str">
        <f>IF(ISBLANK(Perigon!K3493),"",Perigon!K3493)</f>
        <v/>
      </c>
      <c r="F3498" s="65"/>
      <c r="G3498" s="64"/>
      <c r="H3498" s="69" t="str">
        <f>IF(ISBLANK(Perigon!L3493),"",Perigon!L3493)</f>
        <v/>
      </c>
      <c r="I3498" s="69" t="str">
        <f>IF(ISBLANK(Perigon!M3493),"",Perigon!M3493)</f>
        <v/>
      </c>
      <c r="J3498" s="98" t="str">
        <f>IF(ISBLANK(Perigon!N3493),"",Perigon!N3493)</f>
        <v/>
      </c>
      <c r="K3498" s="99" t="str">
        <f>IF(ISBLANK(Perigon!J3493),"",Perigon!T3493)</f>
        <v/>
      </c>
      <c r="L3498" s="95" t="str">
        <f>IF(ISBLANK(Perigon!O3493),"",Perigon!O3493)</f>
        <v/>
      </c>
      <c r="M3498" s="95" t="str">
        <f>IF(ISBLANK(Perigon!R3493),"",Perigon!R3493)</f>
        <v/>
      </c>
      <c r="N3498" s="95" t="str">
        <f>IF(ISBLANK(Perigon!P3493),"",Perigon!P3493)</f>
        <v/>
      </c>
      <c r="O3498" s="38" t="str">
        <f>IF($L3498="","",VLOOKUP($R3498,Tarife!$A$2:$R$599,13,FALSE))</f>
        <v/>
      </c>
      <c r="P3498" s="38" t="str">
        <f t="shared" si="54"/>
        <v/>
      </c>
      <c r="R3498" s="100" t="str">
        <f>Zusammenzug!$C$25&amp;"-"&amp;Zusammenzug!$A$7&amp;"-"&amp;Leistungen!L3498</f>
        <v>2024-0-</v>
      </c>
    </row>
    <row r="3499" spans="1:18" x14ac:dyDescent="0.2">
      <c r="A3499" s="95" t="str">
        <f>IF(ISBLANK(Perigon!E3494),"",Perigon!E3494)</f>
        <v/>
      </c>
      <c r="B3499" s="95" t="str">
        <f>IF(ISBLANK(Perigon!G3494),"",Perigon!G3494)</f>
        <v/>
      </c>
      <c r="C3499" s="96" t="str">
        <f>IF(ISBLANK(Perigon!I3494),"",Perigon!I3494)</f>
        <v/>
      </c>
      <c r="D3499" s="97" t="str">
        <f>IF(ISBLANK(Perigon!J3494),"",Perigon!J3494)</f>
        <v/>
      </c>
      <c r="E3499" s="64" t="str">
        <f>IF(ISBLANK(Perigon!K3494),"",Perigon!K3494)</f>
        <v/>
      </c>
      <c r="F3499" s="65"/>
      <c r="G3499" s="64"/>
      <c r="H3499" s="69" t="str">
        <f>IF(ISBLANK(Perigon!L3494),"",Perigon!L3494)</f>
        <v/>
      </c>
      <c r="I3499" s="69" t="str">
        <f>IF(ISBLANK(Perigon!M3494),"",Perigon!M3494)</f>
        <v/>
      </c>
      <c r="J3499" s="98" t="str">
        <f>IF(ISBLANK(Perigon!N3494),"",Perigon!N3494)</f>
        <v/>
      </c>
      <c r="K3499" s="99" t="str">
        <f>IF(ISBLANK(Perigon!J3494),"",Perigon!T3494)</f>
        <v/>
      </c>
      <c r="L3499" s="95" t="str">
        <f>IF(ISBLANK(Perigon!O3494),"",Perigon!O3494)</f>
        <v/>
      </c>
      <c r="M3499" s="95" t="str">
        <f>IF(ISBLANK(Perigon!R3494),"",Perigon!R3494)</f>
        <v/>
      </c>
      <c r="N3499" s="95" t="str">
        <f>IF(ISBLANK(Perigon!P3494),"",Perigon!P3494)</f>
        <v/>
      </c>
      <c r="O3499" s="38" t="str">
        <f>IF($L3499="","",VLOOKUP($R3499,Tarife!$A$2:$R$599,13,FALSE))</f>
        <v/>
      </c>
      <c r="P3499" s="38" t="str">
        <f t="shared" si="54"/>
        <v/>
      </c>
      <c r="R3499" s="100" t="str">
        <f>Zusammenzug!$C$25&amp;"-"&amp;Zusammenzug!$A$7&amp;"-"&amp;Leistungen!L3499</f>
        <v>2024-0-</v>
      </c>
    </row>
    <row r="3500" spans="1:18" x14ac:dyDescent="0.2">
      <c r="A3500" s="95" t="str">
        <f>IF(ISBLANK(Perigon!E3495),"",Perigon!E3495)</f>
        <v/>
      </c>
      <c r="B3500" s="95" t="str">
        <f>IF(ISBLANK(Perigon!G3495),"",Perigon!G3495)</f>
        <v/>
      </c>
      <c r="C3500" s="96" t="str">
        <f>IF(ISBLANK(Perigon!I3495),"",Perigon!I3495)</f>
        <v/>
      </c>
      <c r="D3500" s="97" t="str">
        <f>IF(ISBLANK(Perigon!J3495),"",Perigon!J3495)</f>
        <v/>
      </c>
      <c r="E3500" s="64" t="str">
        <f>IF(ISBLANK(Perigon!K3495),"",Perigon!K3495)</f>
        <v/>
      </c>
      <c r="F3500" s="65"/>
      <c r="G3500" s="64"/>
      <c r="H3500" s="69" t="str">
        <f>IF(ISBLANK(Perigon!L3495),"",Perigon!L3495)</f>
        <v/>
      </c>
      <c r="I3500" s="69" t="str">
        <f>IF(ISBLANK(Perigon!M3495),"",Perigon!M3495)</f>
        <v/>
      </c>
      <c r="J3500" s="98" t="str">
        <f>IF(ISBLANK(Perigon!N3495),"",Perigon!N3495)</f>
        <v/>
      </c>
      <c r="K3500" s="99" t="str">
        <f>IF(ISBLANK(Perigon!J3495),"",Perigon!T3495)</f>
        <v/>
      </c>
      <c r="L3500" s="95" t="str">
        <f>IF(ISBLANK(Perigon!O3495),"",Perigon!O3495)</f>
        <v/>
      </c>
      <c r="M3500" s="95" t="str">
        <f>IF(ISBLANK(Perigon!R3495),"",Perigon!R3495)</f>
        <v/>
      </c>
      <c r="N3500" s="95" t="str">
        <f>IF(ISBLANK(Perigon!P3495),"",Perigon!P3495)</f>
        <v/>
      </c>
      <c r="O3500" s="38" t="str">
        <f>IF($L3500="","",VLOOKUP($R3500,Tarife!$A$2:$R$599,13,FALSE))</f>
        <v/>
      </c>
      <c r="P3500" s="38" t="str">
        <f t="shared" si="54"/>
        <v/>
      </c>
      <c r="R3500" s="100" t="str">
        <f>Zusammenzug!$C$25&amp;"-"&amp;Zusammenzug!$A$7&amp;"-"&amp;Leistungen!L3500</f>
        <v>2024-0-</v>
      </c>
    </row>
    <row r="3501" spans="1:18" x14ac:dyDescent="0.2">
      <c r="A3501" s="95" t="str">
        <f>IF(ISBLANK(Perigon!E3496),"",Perigon!E3496)</f>
        <v/>
      </c>
      <c r="B3501" s="95" t="str">
        <f>IF(ISBLANK(Perigon!G3496),"",Perigon!G3496)</f>
        <v/>
      </c>
      <c r="C3501" s="96" t="str">
        <f>IF(ISBLANK(Perigon!I3496),"",Perigon!I3496)</f>
        <v/>
      </c>
      <c r="D3501" s="97" t="str">
        <f>IF(ISBLANK(Perigon!J3496),"",Perigon!J3496)</f>
        <v/>
      </c>
      <c r="E3501" s="64" t="str">
        <f>IF(ISBLANK(Perigon!K3496),"",Perigon!K3496)</f>
        <v/>
      </c>
      <c r="F3501" s="65"/>
      <c r="G3501" s="64"/>
      <c r="H3501" s="69" t="str">
        <f>IF(ISBLANK(Perigon!L3496),"",Perigon!L3496)</f>
        <v/>
      </c>
      <c r="I3501" s="69" t="str">
        <f>IF(ISBLANK(Perigon!M3496),"",Perigon!M3496)</f>
        <v/>
      </c>
      <c r="J3501" s="98" t="str">
        <f>IF(ISBLANK(Perigon!N3496),"",Perigon!N3496)</f>
        <v/>
      </c>
      <c r="K3501" s="99" t="str">
        <f>IF(ISBLANK(Perigon!J3496),"",Perigon!T3496)</f>
        <v/>
      </c>
      <c r="L3501" s="95" t="str">
        <f>IF(ISBLANK(Perigon!O3496),"",Perigon!O3496)</f>
        <v/>
      </c>
      <c r="M3501" s="95" t="str">
        <f>IF(ISBLANK(Perigon!R3496),"",Perigon!R3496)</f>
        <v/>
      </c>
      <c r="N3501" s="95" t="str">
        <f>IF(ISBLANK(Perigon!P3496),"",Perigon!P3496)</f>
        <v/>
      </c>
      <c r="O3501" s="38" t="str">
        <f>IF($L3501="","",VLOOKUP($R3501,Tarife!$A$2:$R$599,13,FALSE))</f>
        <v/>
      </c>
      <c r="P3501" s="38" t="str">
        <f t="shared" si="54"/>
        <v/>
      </c>
      <c r="R3501" s="100" t="str">
        <f>Zusammenzug!$C$25&amp;"-"&amp;Zusammenzug!$A$7&amp;"-"&amp;Leistungen!L3501</f>
        <v>2024-0-</v>
      </c>
    </row>
    <row r="3502" spans="1:18" x14ac:dyDescent="0.2">
      <c r="A3502" s="95" t="str">
        <f>IF(ISBLANK(Perigon!E3497),"",Perigon!E3497)</f>
        <v/>
      </c>
      <c r="B3502" s="95" t="str">
        <f>IF(ISBLANK(Perigon!G3497),"",Perigon!G3497)</f>
        <v/>
      </c>
      <c r="C3502" s="96" t="str">
        <f>IF(ISBLANK(Perigon!I3497),"",Perigon!I3497)</f>
        <v/>
      </c>
      <c r="D3502" s="97" t="str">
        <f>IF(ISBLANK(Perigon!J3497),"",Perigon!J3497)</f>
        <v/>
      </c>
      <c r="E3502" s="64" t="str">
        <f>IF(ISBLANK(Perigon!K3497),"",Perigon!K3497)</f>
        <v/>
      </c>
      <c r="F3502" s="65"/>
      <c r="G3502" s="64"/>
      <c r="H3502" s="69" t="str">
        <f>IF(ISBLANK(Perigon!L3497),"",Perigon!L3497)</f>
        <v/>
      </c>
      <c r="I3502" s="69" t="str">
        <f>IF(ISBLANK(Perigon!M3497),"",Perigon!M3497)</f>
        <v/>
      </c>
      <c r="J3502" s="98" t="str">
        <f>IF(ISBLANK(Perigon!N3497),"",Perigon!N3497)</f>
        <v/>
      </c>
      <c r="K3502" s="99" t="str">
        <f>IF(ISBLANK(Perigon!J3497),"",Perigon!T3497)</f>
        <v/>
      </c>
      <c r="L3502" s="95" t="str">
        <f>IF(ISBLANK(Perigon!O3497),"",Perigon!O3497)</f>
        <v/>
      </c>
      <c r="M3502" s="95" t="str">
        <f>IF(ISBLANK(Perigon!R3497),"",Perigon!R3497)</f>
        <v/>
      </c>
      <c r="N3502" s="95" t="str">
        <f>IF(ISBLANK(Perigon!P3497),"",Perigon!P3497)</f>
        <v/>
      </c>
      <c r="O3502" s="38" t="str">
        <f>IF($L3502="","",VLOOKUP($R3502,Tarife!$A$2:$R$599,13,FALSE))</f>
        <v/>
      </c>
      <c r="P3502" s="38" t="str">
        <f t="shared" si="54"/>
        <v/>
      </c>
      <c r="R3502" s="100" t="str">
        <f>Zusammenzug!$C$25&amp;"-"&amp;Zusammenzug!$A$7&amp;"-"&amp;Leistungen!L3502</f>
        <v>2024-0-</v>
      </c>
    </row>
    <row r="3503" spans="1:18" x14ac:dyDescent="0.2">
      <c r="A3503" s="95" t="str">
        <f>IF(ISBLANK(Perigon!E3498),"",Perigon!E3498)</f>
        <v/>
      </c>
      <c r="B3503" s="95" t="str">
        <f>IF(ISBLANK(Perigon!G3498),"",Perigon!G3498)</f>
        <v/>
      </c>
      <c r="C3503" s="96" t="str">
        <f>IF(ISBLANK(Perigon!I3498),"",Perigon!I3498)</f>
        <v/>
      </c>
      <c r="D3503" s="97" t="str">
        <f>IF(ISBLANK(Perigon!J3498),"",Perigon!J3498)</f>
        <v/>
      </c>
      <c r="E3503" s="64" t="str">
        <f>IF(ISBLANK(Perigon!K3498),"",Perigon!K3498)</f>
        <v/>
      </c>
      <c r="F3503" s="65"/>
      <c r="G3503" s="64"/>
      <c r="H3503" s="69" t="str">
        <f>IF(ISBLANK(Perigon!L3498),"",Perigon!L3498)</f>
        <v/>
      </c>
      <c r="I3503" s="69" t="str">
        <f>IF(ISBLANK(Perigon!M3498),"",Perigon!M3498)</f>
        <v/>
      </c>
      <c r="J3503" s="98" t="str">
        <f>IF(ISBLANK(Perigon!N3498),"",Perigon!N3498)</f>
        <v/>
      </c>
      <c r="K3503" s="99" t="str">
        <f>IF(ISBLANK(Perigon!J3498),"",Perigon!T3498)</f>
        <v/>
      </c>
      <c r="L3503" s="95" t="str">
        <f>IF(ISBLANK(Perigon!O3498),"",Perigon!O3498)</f>
        <v/>
      </c>
      <c r="M3503" s="95" t="str">
        <f>IF(ISBLANK(Perigon!R3498),"",Perigon!R3498)</f>
        <v/>
      </c>
      <c r="N3503" s="95" t="str">
        <f>IF(ISBLANK(Perigon!P3498),"",Perigon!P3498)</f>
        <v/>
      </c>
      <c r="O3503" s="38" t="str">
        <f>IF($L3503="","",VLOOKUP($R3503,Tarife!$A$2:$R$599,13,FALSE))</f>
        <v/>
      </c>
      <c r="P3503" s="38" t="str">
        <f t="shared" si="54"/>
        <v/>
      </c>
      <c r="R3503" s="100" t="str">
        <f>Zusammenzug!$C$25&amp;"-"&amp;Zusammenzug!$A$7&amp;"-"&amp;Leistungen!L3503</f>
        <v>2024-0-</v>
      </c>
    </row>
    <row r="3504" spans="1:18" x14ac:dyDescent="0.2">
      <c r="A3504" s="95" t="str">
        <f>IF(ISBLANK(Perigon!E3499),"",Perigon!E3499)</f>
        <v/>
      </c>
      <c r="B3504" s="95" t="str">
        <f>IF(ISBLANK(Perigon!G3499),"",Perigon!G3499)</f>
        <v/>
      </c>
      <c r="C3504" s="96" t="str">
        <f>IF(ISBLANK(Perigon!I3499),"",Perigon!I3499)</f>
        <v/>
      </c>
      <c r="D3504" s="97" t="str">
        <f>IF(ISBLANK(Perigon!J3499),"",Perigon!J3499)</f>
        <v/>
      </c>
      <c r="E3504" s="64" t="str">
        <f>IF(ISBLANK(Perigon!K3499),"",Perigon!K3499)</f>
        <v/>
      </c>
      <c r="F3504" s="65"/>
      <c r="G3504" s="64"/>
      <c r="H3504" s="69" t="str">
        <f>IF(ISBLANK(Perigon!L3499),"",Perigon!L3499)</f>
        <v/>
      </c>
      <c r="I3504" s="69" t="str">
        <f>IF(ISBLANK(Perigon!M3499),"",Perigon!M3499)</f>
        <v/>
      </c>
      <c r="J3504" s="98" t="str">
        <f>IF(ISBLANK(Perigon!N3499),"",Perigon!N3499)</f>
        <v/>
      </c>
      <c r="K3504" s="99" t="str">
        <f>IF(ISBLANK(Perigon!J3499),"",Perigon!T3499)</f>
        <v/>
      </c>
      <c r="L3504" s="95" t="str">
        <f>IF(ISBLANK(Perigon!O3499),"",Perigon!O3499)</f>
        <v/>
      </c>
      <c r="M3504" s="95" t="str">
        <f>IF(ISBLANK(Perigon!R3499),"",Perigon!R3499)</f>
        <v/>
      </c>
      <c r="N3504" s="95" t="str">
        <f>IF(ISBLANK(Perigon!P3499),"",Perigon!P3499)</f>
        <v/>
      </c>
      <c r="O3504" s="38" t="str">
        <f>IF($L3504="","",VLOOKUP($R3504,Tarife!$A$2:$R$599,13,FALSE))</f>
        <v/>
      </c>
      <c r="P3504" s="38" t="str">
        <f t="shared" si="54"/>
        <v/>
      </c>
      <c r="R3504" s="100" t="str">
        <f>Zusammenzug!$C$25&amp;"-"&amp;Zusammenzug!$A$7&amp;"-"&amp;Leistungen!L3504</f>
        <v>2024-0-</v>
      </c>
    </row>
    <row r="3505" spans="1:18" x14ac:dyDescent="0.2">
      <c r="A3505" s="95" t="str">
        <f>IF(ISBLANK(Perigon!E3500),"",Perigon!E3500)</f>
        <v/>
      </c>
      <c r="B3505" s="95" t="str">
        <f>IF(ISBLANK(Perigon!G3500),"",Perigon!G3500)</f>
        <v/>
      </c>
      <c r="C3505" s="96" t="str">
        <f>IF(ISBLANK(Perigon!I3500),"",Perigon!I3500)</f>
        <v/>
      </c>
      <c r="D3505" s="97" t="str">
        <f>IF(ISBLANK(Perigon!J3500),"",Perigon!J3500)</f>
        <v/>
      </c>
      <c r="E3505" s="64" t="str">
        <f>IF(ISBLANK(Perigon!K3500),"",Perigon!K3500)</f>
        <v/>
      </c>
      <c r="F3505" s="65"/>
      <c r="G3505" s="64"/>
      <c r="H3505" s="69" t="str">
        <f>IF(ISBLANK(Perigon!L3500),"",Perigon!L3500)</f>
        <v/>
      </c>
      <c r="I3505" s="69" t="str">
        <f>IF(ISBLANK(Perigon!M3500),"",Perigon!M3500)</f>
        <v/>
      </c>
      <c r="J3505" s="98" t="str">
        <f>IF(ISBLANK(Perigon!N3500),"",Perigon!N3500)</f>
        <v/>
      </c>
      <c r="K3505" s="99" t="str">
        <f>IF(ISBLANK(Perigon!J3500),"",Perigon!T3500)</f>
        <v/>
      </c>
      <c r="L3505" s="95" t="str">
        <f>IF(ISBLANK(Perigon!O3500),"",Perigon!O3500)</f>
        <v/>
      </c>
      <c r="M3505" s="95" t="str">
        <f>IF(ISBLANK(Perigon!R3500),"",Perigon!R3500)</f>
        <v/>
      </c>
      <c r="N3505" s="95" t="str">
        <f>IF(ISBLANK(Perigon!P3500),"",Perigon!P3500)</f>
        <v/>
      </c>
      <c r="O3505" s="38" t="str">
        <f>IF($L3505="","",VLOOKUP($R3505,Tarife!$A$2:$R$599,13,FALSE))</f>
        <v/>
      </c>
      <c r="P3505" s="38" t="str">
        <f t="shared" si="54"/>
        <v/>
      </c>
      <c r="R3505" s="100" t="str">
        <f>Zusammenzug!$C$25&amp;"-"&amp;Zusammenzug!$A$7&amp;"-"&amp;Leistungen!L3505</f>
        <v>2024-0-</v>
      </c>
    </row>
    <row r="3506" spans="1:18" x14ac:dyDescent="0.2">
      <c r="A3506" s="95" t="str">
        <f>IF(ISBLANK(Perigon!E3501),"",Perigon!E3501)</f>
        <v/>
      </c>
      <c r="B3506" s="95" t="str">
        <f>IF(ISBLANK(Perigon!G3501),"",Perigon!G3501)</f>
        <v/>
      </c>
      <c r="C3506" s="96" t="str">
        <f>IF(ISBLANK(Perigon!I3501),"",Perigon!I3501)</f>
        <v/>
      </c>
      <c r="D3506" s="97" t="str">
        <f>IF(ISBLANK(Perigon!J3501),"",Perigon!J3501)</f>
        <v/>
      </c>
      <c r="E3506" s="64" t="str">
        <f>IF(ISBLANK(Perigon!K3501),"",Perigon!K3501)</f>
        <v/>
      </c>
      <c r="F3506" s="65"/>
      <c r="G3506" s="64"/>
      <c r="H3506" s="69" t="str">
        <f>IF(ISBLANK(Perigon!L3501),"",Perigon!L3501)</f>
        <v/>
      </c>
      <c r="I3506" s="69" t="str">
        <f>IF(ISBLANK(Perigon!M3501),"",Perigon!M3501)</f>
        <v/>
      </c>
      <c r="J3506" s="98" t="str">
        <f>IF(ISBLANK(Perigon!N3501),"",Perigon!N3501)</f>
        <v/>
      </c>
      <c r="K3506" s="99" t="str">
        <f>IF(ISBLANK(Perigon!J3501),"",Perigon!T3501)</f>
        <v/>
      </c>
      <c r="L3506" s="95" t="str">
        <f>IF(ISBLANK(Perigon!O3501),"",Perigon!O3501)</f>
        <v/>
      </c>
      <c r="M3506" s="95" t="str">
        <f>IF(ISBLANK(Perigon!R3501),"",Perigon!R3501)</f>
        <v/>
      </c>
      <c r="N3506" s="95" t="str">
        <f>IF(ISBLANK(Perigon!P3501),"",Perigon!P3501)</f>
        <v/>
      </c>
      <c r="O3506" s="38" t="str">
        <f>IF($L3506="","",VLOOKUP($R3506,Tarife!$A$2:$R$599,13,FALSE))</f>
        <v/>
      </c>
      <c r="P3506" s="38" t="str">
        <f t="shared" si="54"/>
        <v/>
      </c>
      <c r="R3506" s="100" t="str">
        <f>Zusammenzug!$C$25&amp;"-"&amp;Zusammenzug!$A$7&amp;"-"&amp;Leistungen!L3506</f>
        <v>2024-0-</v>
      </c>
    </row>
    <row r="3507" spans="1:18" x14ac:dyDescent="0.2">
      <c r="A3507" s="95" t="str">
        <f>IF(ISBLANK(Perigon!E3502),"",Perigon!E3502)</f>
        <v/>
      </c>
      <c r="B3507" s="95" t="str">
        <f>IF(ISBLANK(Perigon!G3502),"",Perigon!G3502)</f>
        <v/>
      </c>
      <c r="C3507" s="96" t="str">
        <f>IF(ISBLANK(Perigon!I3502),"",Perigon!I3502)</f>
        <v/>
      </c>
      <c r="D3507" s="97" t="str">
        <f>IF(ISBLANK(Perigon!J3502),"",Perigon!J3502)</f>
        <v/>
      </c>
      <c r="E3507" s="64" t="str">
        <f>IF(ISBLANK(Perigon!K3502),"",Perigon!K3502)</f>
        <v/>
      </c>
      <c r="F3507" s="65"/>
      <c r="G3507" s="64"/>
      <c r="H3507" s="69" t="str">
        <f>IF(ISBLANK(Perigon!L3502),"",Perigon!L3502)</f>
        <v/>
      </c>
      <c r="I3507" s="69" t="str">
        <f>IF(ISBLANK(Perigon!M3502),"",Perigon!M3502)</f>
        <v/>
      </c>
      <c r="J3507" s="98" t="str">
        <f>IF(ISBLANK(Perigon!N3502),"",Perigon!N3502)</f>
        <v/>
      </c>
      <c r="K3507" s="99" t="str">
        <f>IF(ISBLANK(Perigon!J3502),"",Perigon!T3502)</f>
        <v/>
      </c>
      <c r="L3507" s="95" t="str">
        <f>IF(ISBLANK(Perigon!O3502),"",Perigon!O3502)</f>
        <v/>
      </c>
      <c r="M3507" s="95" t="str">
        <f>IF(ISBLANK(Perigon!R3502),"",Perigon!R3502)</f>
        <v/>
      </c>
      <c r="N3507" s="95" t="str">
        <f>IF(ISBLANK(Perigon!P3502),"",Perigon!P3502)</f>
        <v/>
      </c>
      <c r="O3507" s="38" t="str">
        <f>IF($L3507="","",VLOOKUP($R3507,Tarife!$A$2:$R$599,13,FALSE))</f>
        <v/>
      </c>
      <c r="P3507" s="38" t="str">
        <f t="shared" si="54"/>
        <v/>
      </c>
      <c r="R3507" s="100" t="str">
        <f>Zusammenzug!$C$25&amp;"-"&amp;Zusammenzug!$A$7&amp;"-"&amp;Leistungen!L3507</f>
        <v>2024-0-</v>
      </c>
    </row>
    <row r="3508" spans="1:18" x14ac:dyDescent="0.2">
      <c r="A3508" s="95" t="str">
        <f>IF(ISBLANK(Perigon!E3503),"",Perigon!E3503)</f>
        <v/>
      </c>
      <c r="B3508" s="95" t="str">
        <f>IF(ISBLANK(Perigon!G3503),"",Perigon!G3503)</f>
        <v/>
      </c>
      <c r="C3508" s="96" t="str">
        <f>IF(ISBLANK(Perigon!I3503),"",Perigon!I3503)</f>
        <v/>
      </c>
      <c r="D3508" s="97" t="str">
        <f>IF(ISBLANK(Perigon!J3503),"",Perigon!J3503)</f>
        <v/>
      </c>
      <c r="E3508" s="64" t="str">
        <f>IF(ISBLANK(Perigon!K3503),"",Perigon!K3503)</f>
        <v/>
      </c>
      <c r="F3508" s="65"/>
      <c r="G3508" s="64"/>
      <c r="H3508" s="69" t="str">
        <f>IF(ISBLANK(Perigon!L3503),"",Perigon!L3503)</f>
        <v/>
      </c>
      <c r="I3508" s="69" t="str">
        <f>IF(ISBLANK(Perigon!M3503),"",Perigon!M3503)</f>
        <v/>
      </c>
      <c r="J3508" s="98" t="str">
        <f>IF(ISBLANK(Perigon!N3503),"",Perigon!N3503)</f>
        <v/>
      </c>
      <c r="K3508" s="99" t="str">
        <f>IF(ISBLANK(Perigon!J3503),"",Perigon!T3503)</f>
        <v/>
      </c>
      <c r="L3508" s="95" t="str">
        <f>IF(ISBLANK(Perigon!O3503),"",Perigon!O3503)</f>
        <v/>
      </c>
      <c r="M3508" s="95" t="str">
        <f>IF(ISBLANK(Perigon!R3503),"",Perigon!R3503)</f>
        <v/>
      </c>
      <c r="N3508" s="95" t="str">
        <f>IF(ISBLANK(Perigon!P3503),"",Perigon!P3503)</f>
        <v/>
      </c>
      <c r="O3508" s="38" t="str">
        <f>IF($L3508="","",VLOOKUP($R3508,Tarife!$A$2:$R$599,13,FALSE))</f>
        <v/>
      </c>
      <c r="P3508" s="38" t="str">
        <f t="shared" si="54"/>
        <v/>
      </c>
      <c r="R3508" s="100" t="str">
        <f>Zusammenzug!$C$25&amp;"-"&amp;Zusammenzug!$A$7&amp;"-"&amp;Leistungen!L3508</f>
        <v>2024-0-</v>
      </c>
    </row>
    <row r="3509" spans="1:18" x14ac:dyDescent="0.2">
      <c r="A3509" s="95" t="str">
        <f>IF(ISBLANK(Perigon!E3504),"",Perigon!E3504)</f>
        <v/>
      </c>
      <c r="B3509" s="95" t="str">
        <f>IF(ISBLANK(Perigon!G3504),"",Perigon!G3504)</f>
        <v/>
      </c>
      <c r="C3509" s="96" t="str">
        <f>IF(ISBLANK(Perigon!I3504),"",Perigon!I3504)</f>
        <v/>
      </c>
      <c r="D3509" s="97" t="str">
        <f>IF(ISBLANK(Perigon!J3504),"",Perigon!J3504)</f>
        <v/>
      </c>
      <c r="E3509" s="64" t="str">
        <f>IF(ISBLANK(Perigon!K3504),"",Perigon!K3504)</f>
        <v/>
      </c>
      <c r="F3509" s="65"/>
      <c r="G3509" s="64"/>
      <c r="H3509" s="69" t="str">
        <f>IF(ISBLANK(Perigon!L3504),"",Perigon!L3504)</f>
        <v/>
      </c>
      <c r="I3509" s="69" t="str">
        <f>IF(ISBLANK(Perigon!M3504),"",Perigon!M3504)</f>
        <v/>
      </c>
      <c r="J3509" s="98" t="str">
        <f>IF(ISBLANK(Perigon!N3504),"",Perigon!N3504)</f>
        <v/>
      </c>
      <c r="K3509" s="99" t="str">
        <f>IF(ISBLANK(Perigon!J3504),"",Perigon!T3504)</f>
        <v/>
      </c>
      <c r="L3509" s="95" t="str">
        <f>IF(ISBLANK(Perigon!O3504),"",Perigon!O3504)</f>
        <v/>
      </c>
      <c r="M3509" s="95" t="str">
        <f>IF(ISBLANK(Perigon!R3504),"",Perigon!R3504)</f>
        <v/>
      </c>
      <c r="N3509" s="95" t="str">
        <f>IF(ISBLANK(Perigon!P3504),"",Perigon!P3504)</f>
        <v/>
      </c>
      <c r="O3509" s="38" t="str">
        <f>IF($L3509="","",VLOOKUP($R3509,Tarife!$A$2:$R$599,13,FALSE))</f>
        <v/>
      </c>
      <c r="P3509" s="38" t="str">
        <f t="shared" si="54"/>
        <v/>
      </c>
      <c r="R3509" s="100" t="str">
        <f>Zusammenzug!$C$25&amp;"-"&amp;Zusammenzug!$A$7&amp;"-"&amp;Leistungen!L3509</f>
        <v>2024-0-</v>
      </c>
    </row>
    <row r="3510" spans="1:18" x14ac:dyDescent="0.2">
      <c r="A3510" s="95" t="str">
        <f>IF(ISBLANK(Perigon!E3505),"",Perigon!E3505)</f>
        <v/>
      </c>
      <c r="B3510" s="95" t="str">
        <f>IF(ISBLANK(Perigon!G3505),"",Perigon!G3505)</f>
        <v/>
      </c>
      <c r="C3510" s="96" t="str">
        <f>IF(ISBLANK(Perigon!I3505),"",Perigon!I3505)</f>
        <v/>
      </c>
      <c r="D3510" s="97" t="str">
        <f>IF(ISBLANK(Perigon!J3505),"",Perigon!J3505)</f>
        <v/>
      </c>
      <c r="E3510" s="64" t="str">
        <f>IF(ISBLANK(Perigon!K3505),"",Perigon!K3505)</f>
        <v/>
      </c>
      <c r="F3510" s="65"/>
      <c r="G3510" s="64"/>
      <c r="H3510" s="69" t="str">
        <f>IF(ISBLANK(Perigon!L3505),"",Perigon!L3505)</f>
        <v/>
      </c>
      <c r="I3510" s="69" t="str">
        <f>IF(ISBLANK(Perigon!M3505),"",Perigon!M3505)</f>
        <v/>
      </c>
      <c r="J3510" s="98" t="str">
        <f>IF(ISBLANK(Perigon!N3505),"",Perigon!N3505)</f>
        <v/>
      </c>
      <c r="K3510" s="99" t="str">
        <f>IF(ISBLANK(Perigon!J3505),"",Perigon!T3505)</f>
        <v/>
      </c>
      <c r="L3510" s="95" t="str">
        <f>IF(ISBLANK(Perigon!O3505),"",Perigon!O3505)</f>
        <v/>
      </c>
      <c r="M3510" s="95" t="str">
        <f>IF(ISBLANK(Perigon!R3505),"",Perigon!R3505)</f>
        <v/>
      </c>
      <c r="N3510" s="95" t="str">
        <f>IF(ISBLANK(Perigon!P3505),"",Perigon!P3505)</f>
        <v/>
      </c>
      <c r="O3510" s="38" t="str">
        <f>IF($L3510="","",VLOOKUP($R3510,Tarife!$A$2:$R$599,13,FALSE))</f>
        <v/>
      </c>
      <c r="P3510" s="38" t="str">
        <f t="shared" si="54"/>
        <v/>
      </c>
      <c r="R3510" s="100" t="str">
        <f>Zusammenzug!$C$25&amp;"-"&amp;Zusammenzug!$A$7&amp;"-"&amp;Leistungen!L3510</f>
        <v>2024-0-</v>
      </c>
    </row>
    <row r="3511" spans="1:18" x14ac:dyDescent="0.2">
      <c r="A3511" s="95" t="str">
        <f>IF(ISBLANK(Perigon!E3506),"",Perigon!E3506)</f>
        <v/>
      </c>
      <c r="B3511" s="95" t="str">
        <f>IF(ISBLANK(Perigon!G3506),"",Perigon!G3506)</f>
        <v/>
      </c>
      <c r="C3511" s="96" t="str">
        <f>IF(ISBLANK(Perigon!I3506),"",Perigon!I3506)</f>
        <v/>
      </c>
      <c r="D3511" s="97" t="str">
        <f>IF(ISBLANK(Perigon!J3506),"",Perigon!J3506)</f>
        <v/>
      </c>
      <c r="E3511" s="64" t="str">
        <f>IF(ISBLANK(Perigon!K3506),"",Perigon!K3506)</f>
        <v/>
      </c>
      <c r="F3511" s="65"/>
      <c r="G3511" s="64"/>
      <c r="H3511" s="69" t="str">
        <f>IF(ISBLANK(Perigon!L3506),"",Perigon!L3506)</f>
        <v/>
      </c>
      <c r="I3511" s="69" t="str">
        <f>IF(ISBLANK(Perigon!M3506),"",Perigon!M3506)</f>
        <v/>
      </c>
      <c r="J3511" s="98" t="str">
        <f>IF(ISBLANK(Perigon!N3506),"",Perigon!N3506)</f>
        <v/>
      </c>
      <c r="K3511" s="99" t="str">
        <f>IF(ISBLANK(Perigon!J3506),"",Perigon!T3506)</f>
        <v/>
      </c>
      <c r="L3511" s="95" t="str">
        <f>IF(ISBLANK(Perigon!O3506),"",Perigon!O3506)</f>
        <v/>
      </c>
      <c r="M3511" s="95" t="str">
        <f>IF(ISBLANK(Perigon!R3506),"",Perigon!R3506)</f>
        <v/>
      </c>
      <c r="N3511" s="95" t="str">
        <f>IF(ISBLANK(Perigon!P3506),"",Perigon!P3506)</f>
        <v/>
      </c>
      <c r="O3511" s="38" t="str">
        <f>IF($L3511="","",VLOOKUP($R3511,Tarife!$A$2:$R$599,13,FALSE))</f>
        <v/>
      </c>
      <c r="P3511" s="38" t="str">
        <f t="shared" si="54"/>
        <v/>
      </c>
      <c r="R3511" s="100" t="str">
        <f>Zusammenzug!$C$25&amp;"-"&amp;Zusammenzug!$A$7&amp;"-"&amp;Leistungen!L3511</f>
        <v>2024-0-</v>
      </c>
    </row>
    <row r="3512" spans="1:18" x14ac:dyDescent="0.2">
      <c r="A3512" s="95" t="str">
        <f>IF(ISBLANK(Perigon!E3507),"",Perigon!E3507)</f>
        <v/>
      </c>
      <c r="B3512" s="95" t="str">
        <f>IF(ISBLANK(Perigon!G3507),"",Perigon!G3507)</f>
        <v/>
      </c>
      <c r="C3512" s="96" t="str">
        <f>IF(ISBLANK(Perigon!I3507),"",Perigon!I3507)</f>
        <v/>
      </c>
      <c r="D3512" s="97" t="str">
        <f>IF(ISBLANK(Perigon!J3507),"",Perigon!J3507)</f>
        <v/>
      </c>
      <c r="E3512" s="64" t="str">
        <f>IF(ISBLANK(Perigon!K3507),"",Perigon!K3507)</f>
        <v/>
      </c>
      <c r="F3512" s="65"/>
      <c r="G3512" s="64"/>
      <c r="H3512" s="69" t="str">
        <f>IF(ISBLANK(Perigon!L3507),"",Perigon!L3507)</f>
        <v/>
      </c>
      <c r="I3512" s="69" t="str">
        <f>IF(ISBLANK(Perigon!M3507),"",Perigon!M3507)</f>
        <v/>
      </c>
      <c r="J3512" s="98" t="str">
        <f>IF(ISBLANK(Perigon!N3507),"",Perigon!N3507)</f>
        <v/>
      </c>
      <c r="K3512" s="99" t="str">
        <f>IF(ISBLANK(Perigon!J3507),"",Perigon!T3507)</f>
        <v/>
      </c>
      <c r="L3512" s="95" t="str">
        <f>IF(ISBLANK(Perigon!O3507),"",Perigon!O3507)</f>
        <v/>
      </c>
      <c r="M3512" s="95" t="str">
        <f>IF(ISBLANK(Perigon!R3507),"",Perigon!R3507)</f>
        <v/>
      </c>
      <c r="N3512" s="95" t="str">
        <f>IF(ISBLANK(Perigon!P3507),"",Perigon!P3507)</f>
        <v/>
      </c>
      <c r="O3512" s="38" t="str">
        <f>IF($L3512="","",VLOOKUP($R3512,Tarife!$A$2:$R$599,13,FALSE))</f>
        <v/>
      </c>
      <c r="P3512" s="38" t="str">
        <f t="shared" si="54"/>
        <v/>
      </c>
      <c r="R3512" s="100" t="str">
        <f>Zusammenzug!$C$25&amp;"-"&amp;Zusammenzug!$A$7&amp;"-"&amp;Leistungen!L3512</f>
        <v>2024-0-</v>
      </c>
    </row>
    <row r="3513" spans="1:18" x14ac:dyDescent="0.2">
      <c r="A3513" s="95" t="str">
        <f>IF(ISBLANK(Perigon!E3508),"",Perigon!E3508)</f>
        <v/>
      </c>
      <c r="B3513" s="95" t="str">
        <f>IF(ISBLANK(Perigon!G3508),"",Perigon!G3508)</f>
        <v/>
      </c>
      <c r="C3513" s="96" t="str">
        <f>IF(ISBLANK(Perigon!I3508),"",Perigon!I3508)</f>
        <v/>
      </c>
      <c r="D3513" s="97" t="str">
        <f>IF(ISBLANK(Perigon!J3508),"",Perigon!J3508)</f>
        <v/>
      </c>
      <c r="E3513" s="64" t="str">
        <f>IF(ISBLANK(Perigon!K3508),"",Perigon!K3508)</f>
        <v/>
      </c>
      <c r="F3513" s="65"/>
      <c r="G3513" s="64"/>
      <c r="H3513" s="69" t="str">
        <f>IF(ISBLANK(Perigon!L3508),"",Perigon!L3508)</f>
        <v/>
      </c>
      <c r="I3513" s="69" t="str">
        <f>IF(ISBLANK(Perigon!M3508),"",Perigon!M3508)</f>
        <v/>
      </c>
      <c r="J3513" s="98" t="str">
        <f>IF(ISBLANK(Perigon!N3508),"",Perigon!N3508)</f>
        <v/>
      </c>
      <c r="K3513" s="99" t="str">
        <f>IF(ISBLANK(Perigon!J3508),"",Perigon!T3508)</f>
        <v/>
      </c>
      <c r="L3513" s="95" t="str">
        <f>IF(ISBLANK(Perigon!O3508),"",Perigon!O3508)</f>
        <v/>
      </c>
      <c r="M3513" s="95" t="str">
        <f>IF(ISBLANK(Perigon!R3508),"",Perigon!R3508)</f>
        <v/>
      </c>
      <c r="N3513" s="95" t="str">
        <f>IF(ISBLANK(Perigon!P3508),"",Perigon!P3508)</f>
        <v/>
      </c>
      <c r="O3513" s="38" t="str">
        <f>IF($L3513="","",VLOOKUP($R3513,Tarife!$A$2:$R$599,13,FALSE))</f>
        <v/>
      </c>
      <c r="P3513" s="38" t="str">
        <f t="shared" si="54"/>
        <v/>
      </c>
      <c r="R3513" s="100" t="str">
        <f>Zusammenzug!$C$25&amp;"-"&amp;Zusammenzug!$A$7&amp;"-"&amp;Leistungen!L3513</f>
        <v>2024-0-</v>
      </c>
    </row>
    <row r="3514" spans="1:18" x14ac:dyDescent="0.2">
      <c r="A3514" s="95" t="str">
        <f>IF(ISBLANK(Perigon!E3509),"",Perigon!E3509)</f>
        <v/>
      </c>
      <c r="B3514" s="95" t="str">
        <f>IF(ISBLANK(Perigon!G3509),"",Perigon!G3509)</f>
        <v/>
      </c>
      <c r="C3514" s="96" t="str">
        <f>IF(ISBLANK(Perigon!I3509),"",Perigon!I3509)</f>
        <v/>
      </c>
      <c r="D3514" s="97" t="str">
        <f>IF(ISBLANK(Perigon!J3509),"",Perigon!J3509)</f>
        <v/>
      </c>
      <c r="E3514" s="64" t="str">
        <f>IF(ISBLANK(Perigon!K3509),"",Perigon!K3509)</f>
        <v/>
      </c>
      <c r="F3514" s="65"/>
      <c r="G3514" s="64"/>
      <c r="H3514" s="69" t="str">
        <f>IF(ISBLANK(Perigon!L3509),"",Perigon!L3509)</f>
        <v/>
      </c>
      <c r="I3514" s="69" t="str">
        <f>IF(ISBLANK(Perigon!M3509),"",Perigon!M3509)</f>
        <v/>
      </c>
      <c r="J3514" s="98" t="str">
        <f>IF(ISBLANK(Perigon!N3509),"",Perigon!N3509)</f>
        <v/>
      </c>
      <c r="K3514" s="99" t="str">
        <f>IF(ISBLANK(Perigon!J3509),"",Perigon!T3509)</f>
        <v/>
      </c>
      <c r="L3514" s="95" t="str">
        <f>IF(ISBLANK(Perigon!O3509),"",Perigon!O3509)</f>
        <v/>
      </c>
      <c r="M3514" s="95" t="str">
        <f>IF(ISBLANK(Perigon!R3509),"",Perigon!R3509)</f>
        <v/>
      </c>
      <c r="N3514" s="95" t="str">
        <f>IF(ISBLANK(Perigon!P3509),"",Perigon!P3509)</f>
        <v/>
      </c>
      <c r="O3514" s="38" t="str">
        <f>IF($L3514="","",VLOOKUP($R3514,Tarife!$A$2:$R$599,13,FALSE))</f>
        <v/>
      </c>
      <c r="P3514" s="38" t="str">
        <f t="shared" si="54"/>
        <v/>
      </c>
      <c r="R3514" s="100" t="str">
        <f>Zusammenzug!$C$25&amp;"-"&amp;Zusammenzug!$A$7&amp;"-"&amp;Leistungen!L3514</f>
        <v>2024-0-</v>
      </c>
    </row>
    <row r="3515" spans="1:18" x14ac:dyDescent="0.2">
      <c r="A3515" s="95" t="str">
        <f>IF(ISBLANK(Perigon!E3510),"",Perigon!E3510)</f>
        <v/>
      </c>
      <c r="B3515" s="95" t="str">
        <f>IF(ISBLANK(Perigon!G3510),"",Perigon!G3510)</f>
        <v/>
      </c>
      <c r="C3515" s="96" t="str">
        <f>IF(ISBLANK(Perigon!I3510),"",Perigon!I3510)</f>
        <v/>
      </c>
      <c r="D3515" s="97" t="str">
        <f>IF(ISBLANK(Perigon!J3510),"",Perigon!J3510)</f>
        <v/>
      </c>
      <c r="E3515" s="64" t="str">
        <f>IF(ISBLANK(Perigon!K3510),"",Perigon!K3510)</f>
        <v/>
      </c>
      <c r="F3515" s="65"/>
      <c r="G3515" s="64"/>
      <c r="H3515" s="69" t="str">
        <f>IF(ISBLANK(Perigon!L3510),"",Perigon!L3510)</f>
        <v/>
      </c>
      <c r="I3515" s="69" t="str">
        <f>IF(ISBLANK(Perigon!M3510),"",Perigon!M3510)</f>
        <v/>
      </c>
      <c r="J3515" s="98" t="str">
        <f>IF(ISBLANK(Perigon!N3510),"",Perigon!N3510)</f>
        <v/>
      </c>
      <c r="K3515" s="99" t="str">
        <f>IF(ISBLANK(Perigon!J3510),"",Perigon!T3510)</f>
        <v/>
      </c>
      <c r="L3515" s="95" t="str">
        <f>IF(ISBLANK(Perigon!O3510),"",Perigon!O3510)</f>
        <v/>
      </c>
      <c r="M3515" s="95" t="str">
        <f>IF(ISBLANK(Perigon!R3510),"",Perigon!R3510)</f>
        <v/>
      </c>
      <c r="N3515" s="95" t="str">
        <f>IF(ISBLANK(Perigon!P3510),"",Perigon!P3510)</f>
        <v/>
      </c>
      <c r="O3515" s="38" t="str">
        <f>IF($L3515="","",VLOOKUP($R3515,Tarife!$A$2:$R$599,13,FALSE))</f>
        <v/>
      </c>
      <c r="P3515" s="38" t="str">
        <f t="shared" si="54"/>
        <v/>
      </c>
      <c r="R3515" s="100" t="str">
        <f>Zusammenzug!$C$25&amp;"-"&amp;Zusammenzug!$A$7&amp;"-"&amp;Leistungen!L3515</f>
        <v>2024-0-</v>
      </c>
    </row>
    <row r="3516" spans="1:18" x14ac:dyDescent="0.2">
      <c r="A3516" s="95" t="str">
        <f>IF(ISBLANK(Perigon!E3511),"",Perigon!E3511)</f>
        <v/>
      </c>
      <c r="B3516" s="95" t="str">
        <f>IF(ISBLANK(Perigon!G3511),"",Perigon!G3511)</f>
        <v/>
      </c>
      <c r="C3516" s="96" t="str">
        <f>IF(ISBLANK(Perigon!I3511),"",Perigon!I3511)</f>
        <v/>
      </c>
      <c r="D3516" s="97" t="str">
        <f>IF(ISBLANK(Perigon!J3511),"",Perigon!J3511)</f>
        <v/>
      </c>
      <c r="E3516" s="64" t="str">
        <f>IF(ISBLANK(Perigon!K3511),"",Perigon!K3511)</f>
        <v/>
      </c>
      <c r="F3516" s="65"/>
      <c r="G3516" s="64"/>
      <c r="H3516" s="69" t="str">
        <f>IF(ISBLANK(Perigon!L3511),"",Perigon!L3511)</f>
        <v/>
      </c>
      <c r="I3516" s="69" t="str">
        <f>IF(ISBLANK(Perigon!M3511),"",Perigon!M3511)</f>
        <v/>
      </c>
      <c r="J3516" s="98" t="str">
        <f>IF(ISBLANK(Perigon!N3511),"",Perigon!N3511)</f>
        <v/>
      </c>
      <c r="K3516" s="99" t="str">
        <f>IF(ISBLANK(Perigon!J3511),"",Perigon!T3511)</f>
        <v/>
      </c>
      <c r="L3516" s="95" t="str">
        <f>IF(ISBLANK(Perigon!O3511),"",Perigon!O3511)</f>
        <v/>
      </c>
      <c r="M3516" s="95" t="str">
        <f>IF(ISBLANK(Perigon!R3511),"",Perigon!R3511)</f>
        <v/>
      </c>
      <c r="N3516" s="95" t="str">
        <f>IF(ISBLANK(Perigon!P3511),"",Perigon!P3511)</f>
        <v/>
      </c>
      <c r="O3516" s="38" t="str">
        <f>IF($L3516="","",VLOOKUP($R3516,Tarife!$A$2:$R$599,13,FALSE))</f>
        <v/>
      </c>
      <c r="P3516" s="38" t="str">
        <f t="shared" si="54"/>
        <v/>
      </c>
      <c r="R3516" s="100" t="str">
        <f>Zusammenzug!$C$25&amp;"-"&amp;Zusammenzug!$A$7&amp;"-"&amp;Leistungen!L3516</f>
        <v>2024-0-</v>
      </c>
    </row>
    <row r="3517" spans="1:18" x14ac:dyDescent="0.2">
      <c r="A3517" s="95" t="str">
        <f>IF(ISBLANK(Perigon!E3512),"",Perigon!E3512)</f>
        <v/>
      </c>
      <c r="B3517" s="95" t="str">
        <f>IF(ISBLANK(Perigon!G3512),"",Perigon!G3512)</f>
        <v/>
      </c>
      <c r="C3517" s="96" t="str">
        <f>IF(ISBLANK(Perigon!I3512),"",Perigon!I3512)</f>
        <v/>
      </c>
      <c r="D3517" s="97" t="str">
        <f>IF(ISBLANK(Perigon!J3512),"",Perigon!J3512)</f>
        <v/>
      </c>
      <c r="E3517" s="64" t="str">
        <f>IF(ISBLANK(Perigon!K3512),"",Perigon!K3512)</f>
        <v/>
      </c>
      <c r="F3517" s="65"/>
      <c r="G3517" s="64"/>
      <c r="H3517" s="69" t="str">
        <f>IF(ISBLANK(Perigon!L3512),"",Perigon!L3512)</f>
        <v/>
      </c>
      <c r="I3517" s="69" t="str">
        <f>IF(ISBLANK(Perigon!M3512),"",Perigon!M3512)</f>
        <v/>
      </c>
      <c r="J3517" s="98" t="str">
        <f>IF(ISBLANK(Perigon!N3512),"",Perigon!N3512)</f>
        <v/>
      </c>
      <c r="K3517" s="99" t="str">
        <f>IF(ISBLANK(Perigon!J3512),"",Perigon!T3512)</f>
        <v/>
      </c>
      <c r="L3517" s="95" t="str">
        <f>IF(ISBLANK(Perigon!O3512),"",Perigon!O3512)</f>
        <v/>
      </c>
      <c r="M3517" s="95" t="str">
        <f>IF(ISBLANK(Perigon!R3512),"",Perigon!R3512)</f>
        <v/>
      </c>
      <c r="N3517" s="95" t="str">
        <f>IF(ISBLANK(Perigon!P3512),"",Perigon!P3512)</f>
        <v/>
      </c>
      <c r="O3517" s="38" t="str">
        <f>IF($L3517="","",VLOOKUP($R3517,Tarife!$A$2:$R$599,13,FALSE))</f>
        <v/>
      </c>
      <c r="P3517" s="38" t="str">
        <f t="shared" si="54"/>
        <v/>
      </c>
      <c r="R3517" s="100" t="str">
        <f>Zusammenzug!$C$25&amp;"-"&amp;Zusammenzug!$A$7&amp;"-"&amp;Leistungen!L3517</f>
        <v>2024-0-</v>
      </c>
    </row>
    <row r="3518" spans="1:18" x14ac:dyDescent="0.2">
      <c r="A3518" s="95" t="str">
        <f>IF(ISBLANK(Perigon!E3513),"",Perigon!E3513)</f>
        <v/>
      </c>
      <c r="B3518" s="95" t="str">
        <f>IF(ISBLANK(Perigon!G3513),"",Perigon!G3513)</f>
        <v/>
      </c>
      <c r="C3518" s="96" t="str">
        <f>IF(ISBLANK(Perigon!I3513),"",Perigon!I3513)</f>
        <v/>
      </c>
      <c r="D3518" s="97" t="str">
        <f>IF(ISBLANK(Perigon!J3513),"",Perigon!J3513)</f>
        <v/>
      </c>
      <c r="E3518" s="64" t="str">
        <f>IF(ISBLANK(Perigon!K3513),"",Perigon!K3513)</f>
        <v/>
      </c>
      <c r="F3518" s="65"/>
      <c r="G3518" s="64"/>
      <c r="H3518" s="69" t="str">
        <f>IF(ISBLANK(Perigon!L3513),"",Perigon!L3513)</f>
        <v/>
      </c>
      <c r="I3518" s="69" t="str">
        <f>IF(ISBLANK(Perigon!M3513),"",Perigon!M3513)</f>
        <v/>
      </c>
      <c r="J3518" s="98" t="str">
        <f>IF(ISBLANK(Perigon!N3513),"",Perigon!N3513)</f>
        <v/>
      </c>
      <c r="K3518" s="99" t="str">
        <f>IF(ISBLANK(Perigon!J3513),"",Perigon!T3513)</f>
        <v/>
      </c>
      <c r="L3518" s="95" t="str">
        <f>IF(ISBLANK(Perigon!O3513),"",Perigon!O3513)</f>
        <v/>
      </c>
      <c r="M3518" s="95" t="str">
        <f>IF(ISBLANK(Perigon!R3513),"",Perigon!R3513)</f>
        <v/>
      </c>
      <c r="N3518" s="95" t="str">
        <f>IF(ISBLANK(Perigon!P3513),"",Perigon!P3513)</f>
        <v/>
      </c>
      <c r="O3518" s="38" t="str">
        <f>IF($L3518="","",VLOOKUP($R3518,Tarife!$A$2:$R$599,13,FALSE))</f>
        <v/>
      </c>
      <c r="P3518" s="38" t="str">
        <f t="shared" si="54"/>
        <v/>
      </c>
      <c r="R3518" s="100" t="str">
        <f>Zusammenzug!$C$25&amp;"-"&amp;Zusammenzug!$A$7&amp;"-"&amp;Leistungen!L3518</f>
        <v>2024-0-</v>
      </c>
    </row>
    <row r="3519" spans="1:18" x14ac:dyDescent="0.2">
      <c r="A3519" s="95" t="str">
        <f>IF(ISBLANK(Perigon!E3514),"",Perigon!E3514)</f>
        <v/>
      </c>
      <c r="B3519" s="95" t="str">
        <f>IF(ISBLANK(Perigon!G3514),"",Perigon!G3514)</f>
        <v/>
      </c>
      <c r="C3519" s="96" t="str">
        <f>IF(ISBLANK(Perigon!I3514),"",Perigon!I3514)</f>
        <v/>
      </c>
      <c r="D3519" s="97" t="str">
        <f>IF(ISBLANK(Perigon!J3514),"",Perigon!J3514)</f>
        <v/>
      </c>
      <c r="E3519" s="64" t="str">
        <f>IF(ISBLANK(Perigon!K3514),"",Perigon!K3514)</f>
        <v/>
      </c>
      <c r="F3519" s="65"/>
      <c r="G3519" s="64"/>
      <c r="H3519" s="69" t="str">
        <f>IF(ISBLANK(Perigon!L3514),"",Perigon!L3514)</f>
        <v/>
      </c>
      <c r="I3519" s="69" t="str">
        <f>IF(ISBLANK(Perigon!M3514),"",Perigon!M3514)</f>
        <v/>
      </c>
      <c r="J3519" s="98" t="str">
        <f>IF(ISBLANK(Perigon!N3514),"",Perigon!N3514)</f>
        <v/>
      </c>
      <c r="K3519" s="99" t="str">
        <f>IF(ISBLANK(Perigon!J3514),"",Perigon!T3514)</f>
        <v/>
      </c>
      <c r="L3519" s="95" t="str">
        <f>IF(ISBLANK(Perigon!O3514),"",Perigon!O3514)</f>
        <v/>
      </c>
      <c r="M3519" s="95" t="str">
        <f>IF(ISBLANK(Perigon!R3514),"",Perigon!R3514)</f>
        <v/>
      </c>
      <c r="N3519" s="95" t="str">
        <f>IF(ISBLANK(Perigon!P3514),"",Perigon!P3514)</f>
        <v/>
      </c>
      <c r="O3519" s="38" t="str">
        <f>IF($L3519="","",VLOOKUP($R3519,Tarife!$A$2:$R$599,13,FALSE))</f>
        <v/>
      </c>
      <c r="P3519" s="38" t="str">
        <f t="shared" si="54"/>
        <v/>
      </c>
      <c r="R3519" s="100" t="str">
        <f>Zusammenzug!$C$25&amp;"-"&amp;Zusammenzug!$A$7&amp;"-"&amp;Leistungen!L3519</f>
        <v>2024-0-</v>
      </c>
    </row>
    <row r="3520" spans="1:18" x14ac:dyDescent="0.2">
      <c r="A3520" s="95" t="str">
        <f>IF(ISBLANK(Perigon!E3515),"",Perigon!E3515)</f>
        <v/>
      </c>
      <c r="B3520" s="95" t="str">
        <f>IF(ISBLANK(Perigon!G3515),"",Perigon!G3515)</f>
        <v/>
      </c>
      <c r="C3520" s="96" t="str">
        <f>IF(ISBLANK(Perigon!I3515),"",Perigon!I3515)</f>
        <v/>
      </c>
      <c r="D3520" s="97" t="str">
        <f>IF(ISBLANK(Perigon!J3515),"",Perigon!J3515)</f>
        <v/>
      </c>
      <c r="E3520" s="64" t="str">
        <f>IF(ISBLANK(Perigon!K3515),"",Perigon!K3515)</f>
        <v/>
      </c>
      <c r="F3520" s="65"/>
      <c r="G3520" s="64"/>
      <c r="H3520" s="69" t="str">
        <f>IF(ISBLANK(Perigon!L3515),"",Perigon!L3515)</f>
        <v/>
      </c>
      <c r="I3520" s="69" t="str">
        <f>IF(ISBLANK(Perigon!M3515),"",Perigon!M3515)</f>
        <v/>
      </c>
      <c r="J3520" s="98" t="str">
        <f>IF(ISBLANK(Perigon!N3515),"",Perigon!N3515)</f>
        <v/>
      </c>
      <c r="K3520" s="99" t="str">
        <f>IF(ISBLANK(Perigon!J3515),"",Perigon!T3515)</f>
        <v/>
      </c>
      <c r="L3520" s="95" t="str">
        <f>IF(ISBLANK(Perigon!O3515),"",Perigon!O3515)</f>
        <v/>
      </c>
      <c r="M3520" s="95" t="str">
        <f>IF(ISBLANK(Perigon!R3515),"",Perigon!R3515)</f>
        <v/>
      </c>
      <c r="N3520" s="95" t="str">
        <f>IF(ISBLANK(Perigon!P3515),"",Perigon!P3515)</f>
        <v/>
      </c>
      <c r="O3520" s="38" t="str">
        <f>IF($L3520="","",VLOOKUP($R3520,Tarife!$A$2:$R$599,13,FALSE))</f>
        <v/>
      </c>
      <c r="P3520" s="38" t="str">
        <f t="shared" si="54"/>
        <v/>
      </c>
      <c r="R3520" s="100" t="str">
        <f>Zusammenzug!$C$25&amp;"-"&amp;Zusammenzug!$A$7&amp;"-"&amp;Leistungen!L3520</f>
        <v>2024-0-</v>
      </c>
    </row>
    <row r="3521" spans="1:18" x14ac:dyDescent="0.2">
      <c r="A3521" s="95" t="str">
        <f>IF(ISBLANK(Perigon!E3516),"",Perigon!E3516)</f>
        <v/>
      </c>
      <c r="B3521" s="95" t="str">
        <f>IF(ISBLANK(Perigon!G3516),"",Perigon!G3516)</f>
        <v/>
      </c>
      <c r="C3521" s="96" t="str">
        <f>IF(ISBLANK(Perigon!I3516),"",Perigon!I3516)</f>
        <v/>
      </c>
      <c r="D3521" s="97" t="str">
        <f>IF(ISBLANK(Perigon!J3516),"",Perigon!J3516)</f>
        <v/>
      </c>
      <c r="E3521" s="64" t="str">
        <f>IF(ISBLANK(Perigon!K3516),"",Perigon!K3516)</f>
        <v/>
      </c>
      <c r="F3521" s="65"/>
      <c r="G3521" s="64"/>
      <c r="H3521" s="69" t="str">
        <f>IF(ISBLANK(Perigon!L3516),"",Perigon!L3516)</f>
        <v/>
      </c>
      <c r="I3521" s="69" t="str">
        <f>IF(ISBLANK(Perigon!M3516),"",Perigon!M3516)</f>
        <v/>
      </c>
      <c r="J3521" s="98" t="str">
        <f>IF(ISBLANK(Perigon!N3516),"",Perigon!N3516)</f>
        <v/>
      </c>
      <c r="K3521" s="99" t="str">
        <f>IF(ISBLANK(Perigon!J3516),"",Perigon!T3516)</f>
        <v/>
      </c>
      <c r="L3521" s="95" t="str">
        <f>IF(ISBLANK(Perigon!O3516),"",Perigon!O3516)</f>
        <v/>
      </c>
      <c r="M3521" s="95" t="str">
        <f>IF(ISBLANK(Perigon!R3516),"",Perigon!R3516)</f>
        <v/>
      </c>
      <c r="N3521" s="95" t="str">
        <f>IF(ISBLANK(Perigon!P3516),"",Perigon!P3516)</f>
        <v/>
      </c>
      <c r="O3521" s="38" t="str">
        <f>IF($L3521="","",VLOOKUP($R3521,Tarife!$A$2:$R$599,13,FALSE))</f>
        <v/>
      </c>
      <c r="P3521" s="38" t="str">
        <f t="shared" si="54"/>
        <v/>
      </c>
      <c r="R3521" s="100" t="str">
        <f>Zusammenzug!$C$25&amp;"-"&amp;Zusammenzug!$A$7&amp;"-"&amp;Leistungen!L3521</f>
        <v>2024-0-</v>
      </c>
    </row>
    <row r="3522" spans="1:18" x14ac:dyDescent="0.2">
      <c r="A3522" s="95" t="str">
        <f>IF(ISBLANK(Perigon!E3517),"",Perigon!E3517)</f>
        <v/>
      </c>
      <c r="B3522" s="95" t="str">
        <f>IF(ISBLANK(Perigon!G3517),"",Perigon!G3517)</f>
        <v/>
      </c>
      <c r="C3522" s="96" t="str">
        <f>IF(ISBLANK(Perigon!I3517),"",Perigon!I3517)</f>
        <v/>
      </c>
      <c r="D3522" s="97" t="str">
        <f>IF(ISBLANK(Perigon!J3517),"",Perigon!J3517)</f>
        <v/>
      </c>
      <c r="E3522" s="64" t="str">
        <f>IF(ISBLANK(Perigon!K3517),"",Perigon!K3517)</f>
        <v/>
      </c>
      <c r="F3522" s="65"/>
      <c r="G3522" s="64"/>
      <c r="H3522" s="69" t="str">
        <f>IF(ISBLANK(Perigon!L3517),"",Perigon!L3517)</f>
        <v/>
      </c>
      <c r="I3522" s="69" t="str">
        <f>IF(ISBLANK(Perigon!M3517),"",Perigon!M3517)</f>
        <v/>
      </c>
      <c r="J3522" s="98" t="str">
        <f>IF(ISBLANK(Perigon!N3517),"",Perigon!N3517)</f>
        <v/>
      </c>
      <c r="K3522" s="99" t="str">
        <f>IF(ISBLANK(Perigon!J3517),"",Perigon!T3517)</f>
        <v/>
      </c>
      <c r="L3522" s="95" t="str">
        <f>IF(ISBLANK(Perigon!O3517),"",Perigon!O3517)</f>
        <v/>
      </c>
      <c r="M3522" s="95" t="str">
        <f>IF(ISBLANK(Perigon!R3517),"",Perigon!R3517)</f>
        <v/>
      </c>
      <c r="N3522" s="95" t="str">
        <f>IF(ISBLANK(Perigon!P3517),"",Perigon!P3517)</f>
        <v/>
      </c>
      <c r="O3522" s="38" t="str">
        <f>IF($L3522="","",VLOOKUP($R3522,Tarife!$A$2:$R$599,13,FALSE))</f>
        <v/>
      </c>
      <c r="P3522" s="38" t="str">
        <f t="shared" si="54"/>
        <v/>
      </c>
      <c r="R3522" s="100" t="str">
        <f>Zusammenzug!$C$25&amp;"-"&amp;Zusammenzug!$A$7&amp;"-"&amp;Leistungen!L3522</f>
        <v>2024-0-</v>
      </c>
    </row>
    <row r="3523" spans="1:18" x14ac:dyDescent="0.2">
      <c r="A3523" s="95" t="str">
        <f>IF(ISBLANK(Perigon!E3518),"",Perigon!E3518)</f>
        <v/>
      </c>
      <c r="B3523" s="95" t="str">
        <f>IF(ISBLANK(Perigon!G3518),"",Perigon!G3518)</f>
        <v/>
      </c>
      <c r="C3523" s="96" t="str">
        <f>IF(ISBLANK(Perigon!I3518),"",Perigon!I3518)</f>
        <v/>
      </c>
      <c r="D3523" s="97" t="str">
        <f>IF(ISBLANK(Perigon!J3518),"",Perigon!J3518)</f>
        <v/>
      </c>
      <c r="E3523" s="64" t="str">
        <f>IF(ISBLANK(Perigon!K3518),"",Perigon!K3518)</f>
        <v/>
      </c>
      <c r="F3523" s="65"/>
      <c r="G3523" s="64"/>
      <c r="H3523" s="69" t="str">
        <f>IF(ISBLANK(Perigon!L3518),"",Perigon!L3518)</f>
        <v/>
      </c>
      <c r="I3523" s="69" t="str">
        <f>IF(ISBLANK(Perigon!M3518),"",Perigon!M3518)</f>
        <v/>
      </c>
      <c r="J3523" s="98" t="str">
        <f>IF(ISBLANK(Perigon!N3518),"",Perigon!N3518)</f>
        <v/>
      </c>
      <c r="K3523" s="99" t="str">
        <f>IF(ISBLANK(Perigon!J3518),"",Perigon!T3518)</f>
        <v/>
      </c>
      <c r="L3523" s="95" t="str">
        <f>IF(ISBLANK(Perigon!O3518),"",Perigon!O3518)</f>
        <v/>
      </c>
      <c r="M3523" s="95" t="str">
        <f>IF(ISBLANK(Perigon!R3518),"",Perigon!R3518)</f>
        <v/>
      </c>
      <c r="N3523" s="95" t="str">
        <f>IF(ISBLANK(Perigon!P3518),"",Perigon!P3518)</f>
        <v/>
      </c>
      <c r="O3523" s="38" t="str">
        <f>IF($L3523="","",VLOOKUP($R3523,Tarife!$A$2:$R$599,13,FALSE))</f>
        <v/>
      </c>
      <c r="P3523" s="38" t="str">
        <f t="shared" si="54"/>
        <v/>
      </c>
      <c r="R3523" s="100" t="str">
        <f>Zusammenzug!$C$25&amp;"-"&amp;Zusammenzug!$A$7&amp;"-"&amp;Leistungen!L3523</f>
        <v>2024-0-</v>
      </c>
    </row>
    <row r="3524" spans="1:18" x14ac:dyDescent="0.2">
      <c r="A3524" s="95" t="str">
        <f>IF(ISBLANK(Perigon!E3519),"",Perigon!E3519)</f>
        <v/>
      </c>
      <c r="B3524" s="95" t="str">
        <f>IF(ISBLANK(Perigon!G3519),"",Perigon!G3519)</f>
        <v/>
      </c>
      <c r="C3524" s="96" t="str">
        <f>IF(ISBLANK(Perigon!I3519),"",Perigon!I3519)</f>
        <v/>
      </c>
      <c r="D3524" s="97" t="str">
        <f>IF(ISBLANK(Perigon!J3519),"",Perigon!J3519)</f>
        <v/>
      </c>
      <c r="E3524" s="64" t="str">
        <f>IF(ISBLANK(Perigon!K3519),"",Perigon!K3519)</f>
        <v/>
      </c>
      <c r="F3524" s="65"/>
      <c r="G3524" s="64"/>
      <c r="H3524" s="69" t="str">
        <f>IF(ISBLANK(Perigon!L3519),"",Perigon!L3519)</f>
        <v/>
      </c>
      <c r="I3524" s="69" t="str">
        <f>IF(ISBLANK(Perigon!M3519),"",Perigon!M3519)</f>
        <v/>
      </c>
      <c r="J3524" s="98" t="str">
        <f>IF(ISBLANK(Perigon!N3519),"",Perigon!N3519)</f>
        <v/>
      </c>
      <c r="K3524" s="99" t="str">
        <f>IF(ISBLANK(Perigon!J3519),"",Perigon!T3519)</f>
        <v/>
      </c>
      <c r="L3524" s="95" t="str">
        <f>IF(ISBLANK(Perigon!O3519),"",Perigon!O3519)</f>
        <v/>
      </c>
      <c r="M3524" s="95" t="str">
        <f>IF(ISBLANK(Perigon!R3519),"",Perigon!R3519)</f>
        <v/>
      </c>
      <c r="N3524" s="95" t="str">
        <f>IF(ISBLANK(Perigon!P3519),"",Perigon!P3519)</f>
        <v/>
      </c>
      <c r="O3524" s="38" t="str">
        <f>IF($L3524="","",VLOOKUP($R3524,Tarife!$A$2:$R$599,13,FALSE))</f>
        <v/>
      </c>
      <c r="P3524" s="38" t="str">
        <f t="shared" si="54"/>
        <v/>
      </c>
      <c r="R3524" s="100" t="str">
        <f>Zusammenzug!$C$25&amp;"-"&amp;Zusammenzug!$A$7&amp;"-"&amp;Leistungen!L3524</f>
        <v>2024-0-</v>
      </c>
    </row>
    <row r="3525" spans="1:18" x14ac:dyDescent="0.2">
      <c r="A3525" s="95" t="str">
        <f>IF(ISBLANK(Perigon!E3520),"",Perigon!E3520)</f>
        <v/>
      </c>
      <c r="B3525" s="95" t="str">
        <f>IF(ISBLANK(Perigon!G3520),"",Perigon!G3520)</f>
        <v/>
      </c>
      <c r="C3525" s="96" t="str">
        <f>IF(ISBLANK(Perigon!I3520),"",Perigon!I3520)</f>
        <v/>
      </c>
      <c r="D3525" s="97" t="str">
        <f>IF(ISBLANK(Perigon!J3520),"",Perigon!J3520)</f>
        <v/>
      </c>
      <c r="E3525" s="64" t="str">
        <f>IF(ISBLANK(Perigon!K3520),"",Perigon!K3520)</f>
        <v/>
      </c>
      <c r="F3525" s="65"/>
      <c r="G3525" s="64"/>
      <c r="H3525" s="69" t="str">
        <f>IF(ISBLANK(Perigon!L3520),"",Perigon!L3520)</f>
        <v/>
      </c>
      <c r="I3525" s="69" t="str">
        <f>IF(ISBLANK(Perigon!M3520),"",Perigon!M3520)</f>
        <v/>
      </c>
      <c r="J3525" s="98" t="str">
        <f>IF(ISBLANK(Perigon!N3520),"",Perigon!N3520)</f>
        <v/>
      </c>
      <c r="K3525" s="99" t="str">
        <f>IF(ISBLANK(Perigon!J3520),"",Perigon!T3520)</f>
        <v/>
      </c>
      <c r="L3525" s="95" t="str">
        <f>IF(ISBLANK(Perigon!O3520),"",Perigon!O3520)</f>
        <v/>
      </c>
      <c r="M3525" s="95" t="str">
        <f>IF(ISBLANK(Perigon!R3520),"",Perigon!R3520)</f>
        <v/>
      </c>
      <c r="N3525" s="95" t="str">
        <f>IF(ISBLANK(Perigon!P3520),"",Perigon!P3520)</f>
        <v/>
      </c>
      <c r="O3525" s="38" t="str">
        <f>IF($L3525="","",VLOOKUP($R3525,Tarife!$A$2:$R$599,13,FALSE))</f>
        <v/>
      </c>
      <c r="P3525" s="38" t="str">
        <f t="shared" si="54"/>
        <v/>
      </c>
      <c r="R3525" s="100" t="str">
        <f>Zusammenzug!$C$25&amp;"-"&amp;Zusammenzug!$A$7&amp;"-"&amp;Leistungen!L3525</f>
        <v>2024-0-</v>
      </c>
    </row>
    <row r="3526" spans="1:18" x14ac:dyDescent="0.2">
      <c r="A3526" s="95" t="str">
        <f>IF(ISBLANK(Perigon!E3521),"",Perigon!E3521)</f>
        <v/>
      </c>
      <c r="B3526" s="95" t="str">
        <f>IF(ISBLANK(Perigon!G3521),"",Perigon!G3521)</f>
        <v/>
      </c>
      <c r="C3526" s="96" t="str">
        <f>IF(ISBLANK(Perigon!I3521),"",Perigon!I3521)</f>
        <v/>
      </c>
      <c r="D3526" s="97" t="str">
        <f>IF(ISBLANK(Perigon!J3521),"",Perigon!J3521)</f>
        <v/>
      </c>
      <c r="E3526" s="64" t="str">
        <f>IF(ISBLANK(Perigon!K3521),"",Perigon!K3521)</f>
        <v/>
      </c>
      <c r="F3526" s="65"/>
      <c r="G3526" s="64"/>
      <c r="H3526" s="69" t="str">
        <f>IF(ISBLANK(Perigon!L3521),"",Perigon!L3521)</f>
        <v/>
      </c>
      <c r="I3526" s="69" t="str">
        <f>IF(ISBLANK(Perigon!M3521),"",Perigon!M3521)</f>
        <v/>
      </c>
      <c r="J3526" s="98" t="str">
        <f>IF(ISBLANK(Perigon!N3521),"",Perigon!N3521)</f>
        <v/>
      </c>
      <c r="K3526" s="99" t="str">
        <f>IF(ISBLANK(Perigon!J3521),"",Perigon!T3521)</f>
        <v/>
      </c>
      <c r="L3526" s="95" t="str">
        <f>IF(ISBLANK(Perigon!O3521),"",Perigon!O3521)</f>
        <v/>
      </c>
      <c r="M3526" s="95" t="str">
        <f>IF(ISBLANK(Perigon!R3521),"",Perigon!R3521)</f>
        <v/>
      </c>
      <c r="N3526" s="95" t="str">
        <f>IF(ISBLANK(Perigon!P3521),"",Perigon!P3521)</f>
        <v/>
      </c>
      <c r="O3526" s="38" t="str">
        <f>IF($L3526="","",VLOOKUP($R3526,Tarife!$A$2:$R$599,13,FALSE))</f>
        <v/>
      </c>
      <c r="P3526" s="38" t="str">
        <f t="shared" si="54"/>
        <v/>
      </c>
      <c r="R3526" s="100" t="str">
        <f>Zusammenzug!$C$25&amp;"-"&amp;Zusammenzug!$A$7&amp;"-"&amp;Leistungen!L3526</f>
        <v>2024-0-</v>
      </c>
    </row>
    <row r="3527" spans="1:18" x14ac:dyDescent="0.2">
      <c r="A3527" s="95" t="str">
        <f>IF(ISBLANK(Perigon!E3522),"",Perigon!E3522)</f>
        <v/>
      </c>
      <c r="B3527" s="95" t="str">
        <f>IF(ISBLANK(Perigon!G3522),"",Perigon!G3522)</f>
        <v/>
      </c>
      <c r="C3527" s="96" t="str">
        <f>IF(ISBLANK(Perigon!I3522),"",Perigon!I3522)</f>
        <v/>
      </c>
      <c r="D3527" s="97" t="str">
        <f>IF(ISBLANK(Perigon!J3522),"",Perigon!J3522)</f>
        <v/>
      </c>
      <c r="E3527" s="64" t="str">
        <f>IF(ISBLANK(Perigon!K3522),"",Perigon!K3522)</f>
        <v/>
      </c>
      <c r="F3527" s="65"/>
      <c r="G3527" s="64"/>
      <c r="H3527" s="69" t="str">
        <f>IF(ISBLANK(Perigon!L3522),"",Perigon!L3522)</f>
        <v/>
      </c>
      <c r="I3527" s="69" t="str">
        <f>IF(ISBLANK(Perigon!M3522),"",Perigon!M3522)</f>
        <v/>
      </c>
      <c r="J3527" s="98" t="str">
        <f>IF(ISBLANK(Perigon!N3522),"",Perigon!N3522)</f>
        <v/>
      </c>
      <c r="K3527" s="99" t="str">
        <f>IF(ISBLANK(Perigon!J3522),"",Perigon!T3522)</f>
        <v/>
      </c>
      <c r="L3527" s="95" t="str">
        <f>IF(ISBLANK(Perigon!O3522),"",Perigon!O3522)</f>
        <v/>
      </c>
      <c r="M3527" s="95" t="str">
        <f>IF(ISBLANK(Perigon!R3522),"",Perigon!R3522)</f>
        <v/>
      </c>
      <c r="N3527" s="95" t="str">
        <f>IF(ISBLANK(Perigon!P3522),"",Perigon!P3522)</f>
        <v/>
      </c>
      <c r="O3527" s="38" t="str">
        <f>IF($L3527="","",VLOOKUP($R3527,Tarife!$A$2:$R$599,13,FALSE))</f>
        <v/>
      </c>
      <c r="P3527" s="38" t="str">
        <f t="shared" si="54"/>
        <v/>
      </c>
      <c r="R3527" s="100" t="str">
        <f>Zusammenzug!$C$25&amp;"-"&amp;Zusammenzug!$A$7&amp;"-"&amp;Leistungen!L3527</f>
        <v>2024-0-</v>
      </c>
    </row>
    <row r="3528" spans="1:18" x14ac:dyDescent="0.2">
      <c r="A3528" s="95" t="str">
        <f>IF(ISBLANK(Perigon!E3523),"",Perigon!E3523)</f>
        <v/>
      </c>
      <c r="B3528" s="95" t="str">
        <f>IF(ISBLANK(Perigon!G3523),"",Perigon!G3523)</f>
        <v/>
      </c>
      <c r="C3528" s="96" t="str">
        <f>IF(ISBLANK(Perigon!I3523),"",Perigon!I3523)</f>
        <v/>
      </c>
      <c r="D3528" s="97" t="str">
        <f>IF(ISBLANK(Perigon!J3523),"",Perigon!J3523)</f>
        <v/>
      </c>
      <c r="E3528" s="64" t="str">
        <f>IF(ISBLANK(Perigon!K3523),"",Perigon!K3523)</f>
        <v/>
      </c>
      <c r="F3528" s="65"/>
      <c r="G3528" s="64"/>
      <c r="H3528" s="69" t="str">
        <f>IF(ISBLANK(Perigon!L3523),"",Perigon!L3523)</f>
        <v/>
      </c>
      <c r="I3528" s="69" t="str">
        <f>IF(ISBLANK(Perigon!M3523),"",Perigon!M3523)</f>
        <v/>
      </c>
      <c r="J3528" s="98" t="str">
        <f>IF(ISBLANK(Perigon!N3523),"",Perigon!N3523)</f>
        <v/>
      </c>
      <c r="K3528" s="99" t="str">
        <f>IF(ISBLANK(Perigon!J3523),"",Perigon!T3523)</f>
        <v/>
      </c>
      <c r="L3528" s="95" t="str">
        <f>IF(ISBLANK(Perigon!O3523),"",Perigon!O3523)</f>
        <v/>
      </c>
      <c r="M3528" s="95" t="str">
        <f>IF(ISBLANK(Perigon!R3523),"",Perigon!R3523)</f>
        <v/>
      </c>
      <c r="N3528" s="95" t="str">
        <f>IF(ISBLANK(Perigon!P3523),"",Perigon!P3523)</f>
        <v/>
      </c>
      <c r="O3528" s="38" t="str">
        <f>IF($L3528="","",VLOOKUP($R3528,Tarife!$A$2:$R$599,13,FALSE))</f>
        <v/>
      </c>
      <c r="P3528" s="38" t="str">
        <f t="shared" ref="P3528:P3591" si="55">IF(L3528="","",IF(AND($L3528="Pabe",N3528&lt;O3528),M3528*O3528,IF(N3528&lt;O3528,M3528*N3528,M3528*O3528)))</f>
        <v/>
      </c>
      <c r="R3528" s="100" t="str">
        <f>Zusammenzug!$C$25&amp;"-"&amp;Zusammenzug!$A$7&amp;"-"&amp;Leistungen!L3528</f>
        <v>2024-0-</v>
      </c>
    </row>
    <row r="3529" spans="1:18" x14ac:dyDescent="0.2">
      <c r="A3529" s="95" t="str">
        <f>IF(ISBLANK(Perigon!E3524),"",Perigon!E3524)</f>
        <v/>
      </c>
      <c r="B3529" s="95" t="str">
        <f>IF(ISBLANK(Perigon!G3524),"",Perigon!G3524)</f>
        <v/>
      </c>
      <c r="C3529" s="96" t="str">
        <f>IF(ISBLANK(Perigon!I3524),"",Perigon!I3524)</f>
        <v/>
      </c>
      <c r="D3529" s="97" t="str">
        <f>IF(ISBLANK(Perigon!J3524),"",Perigon!J3524)</f>
        <v/>
      </c>
      <c r="E3529" s="64" t="str">
        <f>IF(ISBLANK(Perigon!K3524),"",Perigon!K3524)</f>
        <v/>
      </c>
      <c r="F3529" s="65"/>
      <c r="G3529" s="64"/>
      <c r="H3529" s="69" t="str">
        <f>IF(ISBLANK(Perigon!L3524),"",Perigon!L3524)</f>
        <v/>
      </c>
      <c r="I3529" s="69" t="str">
        <f>IF(ISBLANK(Perigon!M3524),"",Perigon!M3524)</f>
        <v/>
      </c>
      <c r="J3529" s="98" t="str">
        <f>IF(ISBLANK(Perigon!N3524),"",Perigon!N3524)</f>
        <v/>
      </c>
      <c r="K3529" s="99" t="str">
        <f>IF(ISBLANK(Perigon!J3524),"",Perigon!T3524)</f>
        <v/>
      </c>
      <c r="L3529" s="95" t="str">
        <f>IF(ISBLANK(Perigon!O3524),"",Perigon!O3524)</f>
        <v/>
      </c>
      <c r="M3529" s="95" t="str">
        <f>IF(ISBLANK(Perigon!R3524),"",Perigon!R3524)</f>
        <v/>
      </c>
      <c r="N3529" s="95" t="str">
        <f>IF(ISBLANK(Perigon!P3524),"",Perigon!P3524)</f>
        <v/>
      </c>
      <c r="O3529" s="38" t="str">
        <f>IF($L3529="","",VLOOKUP($R3529,Tarife!$A$2:$R$599,13,FALSE))</f>
        <v/>
      </c>
      <c r="P3529" s="38" t="str">
        <f t="shared" si="55"/>
        <v/>
      </c>
      <c r="R3529" s="100" t="str">
        <f>Zusammenzug!$C$25&amp;"-"&amp;Zusammenzug!$A$7&amp;"-"&amp;Leistungen!L3529</f>
        <v>2024-0-</v>
      </c>
    </row>
    <row r="3530" spans="1:18" x14ac:dyDescent="0.2">
      <c r="A3530" s="95" t="str">
        <f>IF(ISBLANK(Perigon!E3525),"",Perigon!E3525)</f>
        <v/>
      </c>
      <c r="B3530" s="95" t="str">
        <f>IF(ISBLANK(Perigon!G3525),"",Perigon!G3525)</f>
        <v/>
      </c>
      <c r="C3530" s="96" t="str">
        <f>IF(ISBLANK(Perigon!I3525),"",Perigon!I3525)</f>
        <v/>
      </c>
      <c r="D3530" s="97" t="str">
        <f>IF(ISBLANK(Perigon!J3525),"",Perigon!J3525)</f>
        <v/>
      </c>
      <c r="E3530" s="64" t="str">
        <f>IF(ISBLANK(Perigon!K3525),"",Perigon!K3525)</f>
        <v/>
      </c>
      <c r="F3530" s="65"/>
      <c r="G3530" s="64"/>
      <c r="H3530" s="69" t="str">
        <f>IF(ISBLANK(Perigon!L3525),"",Perigon!L3525)</f>
        <v/>
      </c>
      <c r="I3530" s="69" t="str">
        <f>IF(ISBLANK(Perigon!M3525),"",Perigon!M3525)</f>
        <v/>
      </c>
      <c r="J3530" s="98" t="str">
        <f>IF(ISBLANK(Perigon!N3525),"",Perigon!N3525)</f>
        <v/>
      </c>
      <c r="K3530" s="99" t="str">
        <f>IF(ISBLANK(Perigon!J3525),"",Perigon!T3525)</f>
        <v/>
      </c>
      <c r="L3530" s="95" t="str">
        <f>IF(ISBLANK(Perigon!O3525),"",Perigon!O3525)</f>
        <v/>
      </c>
      <c r="M3530" s="95" t="str">
        <f>IF(ISBLANK(Perigon!R3525),"",Perigon!R3525)</f>
        <v/>
      </c>
      <c r="N3530" s="95" t="str">
        <f>IF(ISBLANK(Perigon!P3525),"",Perigon!P3525)</f>
        <v/>
      </c>
      <c r="O3530" s="38" t="str">
        <f>IF($L3530="","",VLOOKUP($R3530,Tarife!$A$2:$R$599,13,FALSE))</f>
        <v/>
      </c>
      <c r="P3530" s="38" t="str">
        <f t="shared" si="55"/>
        <v/>
      </c>
      <c r="R3530" s="100" t="str">
        <f>Zusammenzug!$C$25&amp;"-"&amp;Zusammenzug!$A$7&amp;"-"&amp;Leistungen!L3530</f>
        <v>2024-0-</v>
      </c>
    </row>
    <row r="3531" spans="1:18" x14ac:dyDescent="0.2">
      <c r="A3531" s="95" t="str">
        <f>IF(ISBLANK(Perigon!E3526),"",Perigon!E3526)</f>
        <v/>
      </c>
      <c r="B3531" s="95" t="str">
        <f>IF(ISBLANK(Perigon!G3526),"",Perigon!G3526)</f>
        <v/>
      </c>
      <c r="C3531" s="96" t="str">
        <f>IF(ISBLANK(Perigon!I3526),"",Perigon!I3526)</f>
        <v/>
      </c>
      <c r="D3531" s="97" t="str">
        <f>IF(ISBLANK(Perigon!J3526),"",Perigon!J3526)</f>
        <v/>
      </c>
      <c r="E3531" s="64" t="str">
        <f>IF(ISBLANK(Perigon!K3526),"",Perigon!K3526)</f>
        <v/>
      </c>
      <c r="F3531" s="65"/>
      <c r="G3531" s="64"/>
      <c r="H3531" s="69" t="str">
        <f>IF(ISBLANK(Perigon!L3526),"",Perigon!L3526)</f>
        <v/>
      </c>
      <c r="I3531" s="69" t="str">
        <f>IF(ISBLANK(Perigon!M3526),"",Perigon!M3526)</f>
        <v/>
      </c>
      <c r="J3531" s="98" t="str">
        <f>IF(ISBLANK(Perigon!N3526),"",Perigon!N3526)</f>
        <v/>
      </c>
      <c r="K3531" s="99" t="str">
        <f>IF(ISBLANK(Perigon!J3526),"",Perigon!T3526)</f>
        <v/>
      </c>
      <c r="L3531" s="95" t="str">
        <f>IF(ISBLANK(Perigon!O3526),"",Perigon!O3526)</f>
        <v/>
      </c>
      <c r="M3531" s="95" t="str">
        <f>IF(ISBLANK(Perigon!R3526),"",Perigon!R3526)</f>
        <v/>
      </c>
      <c r="N3531" s="95" t="str">
        <f>IF(ISBLANK(Perigon!P3526),"",Perigon!P3526)</f>
        <v/>
      </c>
      <c r="O3531" s="38" t="str">
        <f>IF($L3531="","",VLOOKUP($R3531,Tarife!$A$2:$R$599,13,FALSE))</f>
        <v/>
      </c>
      <c r="P3531" s="38" t="str">
        <f t="shared" si="55"/>
        <v/>
      </c>
      <c r="R3531" s="100" t="str">
        <f>Zusammenzug!$C$25&amp;"-"&amp;Zusammenzug!$A$7&amp;"-"&amp;Leistungen!L3531</f>
        <v>2024-0-</v>
      </c>
    </row>
    <row r="3532" spans="1:18" x14ac:dyDescent="0.2">
      <c r="A3532" s="95" t="str">
        <f>IF(ISBLANK(Perigon!E3527),"",Perigon!E3527)</f>
        <v/>
      </c>
      <c r="B3532" s="95" t="str">
        <f>IF(ISBLANK(Perigon!G3527),"",Perigon!G3527)</f>
        <v/>
      </c>
      <c r="C3532" s="96" t="str">
        <f>IF(ISBLANK(Perigon!I3527),"",Perigon!I3527)</f>
        <v/>
      </c>
      <c r="D3532" s="97" t="str">
        <f>IF(ISBLANK(Perigon!J3527),"",Perigon!J3527)</f>
        <v/>
      </c>
      <c r="E3532" s="64" t="str">
        <f>IF(ISBLANK(Perigon!K3527),"",Perigon!K3527)</f>
        <v/>
      </c>
      <c r="F3532" s="65"/>
      <c r="G3532" s="64"/>
      <c r="H3532" s="69" t="str">
        <f>IF(ISBLANK(Perigon!L3527),"",Perigon!L3527)</f>
        <v/>
      </c>
      <c r="I3532" s="69" t="str">
        <f>IF(ISBLANK(Perigon!M3527),"",Perigon!M3527)</f>
        <v/>
      </c>
      <c r="J3532" s="98" t="str">
        <f>IF(ISBLANK(Perigon!N3527),"",Perigon!N3527)</f>
        <v/>
      </c>
      <c r="K3532" s="99" t="str">
        <f>IF(ISBLANK(Perigon!J3527),"",Perigon!T3527)</f>
        <v/>
      </c>
      <c r="L3532" s="95" t="str">
        <f>IF(ISBLANK(Perigon!O3527),"",Perigon!O3527)</f>
        <v/>
      </c>
      <c r="M3532" s="95" t="str">
        <f>IF(ISBLANK(Perigon!R3527),"",Perigon!R3527)</f>
        <v/>
      </c>
      <c r="N3532" s="95" t="str">
        <f>IF(ISBLANK(Perigon!P3527),"",Perigon!P3527)</f>
        <v/>
      </c>
      <c r="O3532" s="38" t="str">
        <f>IF($L3532="","",VLOOKUP($R3532,Tarife!$A$2:$R$599,13,FALSE))</f>
        <v/>
      </c>
      <c r="P3532" s="38" t="str">
        <f t="shared" si="55"/>
        <v/>
      </c>
      <c r="R3532" s="100" t="str">
        <f>Zusammenzug!$C$25&amp;"-"&amp;Zusammenzug!$A$7&amp;"-"&amp;Leistungen!L3532</f>
        <v>2024-0-</v>
      </c>
    </row>
    <row r="3533" spans="1:18" x14ac:dyDescent="0.2">
      <c r="A3533" s="95" t="str">
        <f>IF(ISBLANK(Perigon!E3528),"",Perigon!E3528)</f>
        <v/>
      </c>
      <c r="B3533" s="95" t="str">
        <f>IF(ISBLANK(Perigon!G3528),"",Perigon!G3528)</f>
        <v/>
      </c>
      <c r="C3533" s="96" t="str">
        <f>IF(ISBLANK(Perigon!I3528),"",Perigon!I3528)</f>
        <v/>
      </c>
      <c r="D3533" s="97" t="str">
        <f>IF(ISBLANK(Perigon!J3528),"",Perigon!J3528)</f>
        <v/>
      </c>
      <c r="E3533" s="64" t="str">
        <f>IF(ISBLANK(Perigon!K3528),"",Perigon!K3528)</f>
        <v/>
      </c>
      <c r="F3533" s="65"/>
      <c r="G3533" s="64"/>
      <c r="H3533" s="69" t="str">
        <f>IF(ISBLANK(Perigon!L3528),"",Perigon!L3528)</f>
        <v/>
      </c>
      <c r="I3533" s="69" t="str">
        <f>IF(ISBLANK(Perigon!M3528),"",Perigon!M3528)</f>
        <v/>
      </c>
      <c r="J3533" s="98" t="str">
        <f>IF(ISBLANK(Perigon!N3528),"",Perigon!N3528)</f>
        <v/>
      </c>
      <c r="K3533" s="99" t="str">
        <f>IF(ISBLANK(Perigon!J3528),"",Perigon!T3528)</f>
        <v/>
      </c>
      <c r="L3533" s="95" t="str">
        <f>IF(ISBLANK(Perigon!O3528),"",Perigon!O3528)</f>
        <v/>
      </c>
      <c r="M3533" s="95" t="str">
        <f>IF(ISBLANK(Perigon!R3528),"",Perigon!R3528)</f>
        <v/>
      </c>
      <c r="N3533" s="95" t="str">
        <f>IF(ISBLANK(Perigon!P3528),"",Perigon!P3528)</f>
        <v/>
      </c>
      <c r="O3533" s="38" t="str">
        <f>IF($L3533="","",VLOOKUP($R3533,Tarife!$A$2:$R$599,13,FALSE))</f>
        <v/>
      </c>
      <c r="P3533" s="38" t="str">
        <f t="shared" si="55"/>
        <v/>
      </c>
      <c r="R3533" s="100" t="str">
        <f>Zusammenzug!$C$25&amp;"-"&amp;Zusammenzug!$A$7&amp;"-"&amp;Leistungen!L3533</f>
        <v>2024-0-</v>
      </c>
    </row>
    <row r="3534" spans="1:18" x14ac:dyDescent="0.2">
      <c r="A3534" s="95" t="str">
        <f>IF(ISBLANK(Perigon!E3529),"",Perigon!E3529)</f>
        <v/>
      </c>
      <c r="B3534" s="95" t="str">
        <f>IF(ISBLANK(Perigon!G3529),"",Perigon!G3529)</f>
        <v/>
      </c>
      <c r="C3534" s="96" t="str">
        <f>IF(ISBLANK(Perigon!I3529),"",Perigon!I3529)</f>
        <v/>
      </c>
      <c r="D3534" s="97" t="str">
        <f>IF(ISBLANK(Perigon!J3529),"",Perigon!J3529)</f>
        <v/>
      </c>
      <c r="E3534" s="64" t="str">
        <f>IF(ISBLANK(Perigon!K3529),"",Perigon!K3529)</f>
        <v/>
      </c>
      <c r="F3534" s="65"/>
      <c r="G3534" s="64"/>
      <c r="H3534" s="69" t="str">
        <f>IF(ISBLANK(Perigon!L3529),"",Perigon!L3529)</f>
        <v/>
      </c>
      <c r="I3534" s="69" t="str">
        <f>IF(ISBLANK(Perigon!M3529),"",Perigon!M3529)</f>
        <v/>
      </c>
      <c r="J3534" s="98" t="str">
        <f>IF(ISBLANK(Perigon!N3529),"",Perigon!N3529)</f>
        <v/>
      </c>
      <c r="K3534" s="99" t="str">
        <f>IF(ISBLANK(Perigon!J3529),"",Perigon!T3529)</f>
        <v/>
      </c>
      <c r="L3534" s="95" t="str">
        <f>IF(ISBLANK(Perigon!O3529),"",Perigon!O3529)</f>
        <v/>
      </c>
      <c r="M3534" s="95" t="str">
        <f>IF(ISBLANK(Perigon!R3529),"",Perigon!R3529)</f>
        <v/>
      </c>
      <c r="N3534" s="95" t="str">
        <f>IF(ISBLANK(Perigon!P3529),"",Perigon!P3529)</f>
        <v/>
      </c>
      <c r="O3534" s="38" t="str">
        <f>IF($L3534="","",VLOOKUP($R3534,Tarife!$A$2:$R$599,13,FALSE))</f>
        <v/>
      </c>
      <c r="P3534" s="38" t="str">
        <f t="shared" si="55"/>
        <v/>
      </c>
      <c r="R3534" s="100" t="str">
        <f>Zusammenzug!$C$25&amp;"-"&amp;Zusammenzug!$A$7&amp;"-"&amp;Leistungen!L3534</f>
        <v>2024-0-</v>
      </c>
    </row>
    <row r="3535" spans="1:18" x14ac:dyDescent="0.2">
      <c r="A3535" s="95" t="str">
        <f>IF(ISBLANK(Perigon!E3530),"",Perigon!E3530)</f>
        <v/>
      </c>
      <c r="B3535" s="95" t="str">
        <f>IF(ISBLANK(Perigon!G3530),"",Perigon!G3530)</f>
        <v/>
      </c>
      <c r="C3535" s="96" t="str">
        <f>IF(ISBLANK(Perigon!I3530),"",Perigon!I3530)</f>
        <v/>
      </c>
      <c r="D3535" s="97" t="str">
        <f>IF(ISBLANK(Perigon!J3530),"",Perigon!J3530)</f>
        <v/>
      </c>
      <c r="E3535" s="64" t="str">
        <f>IF(ISBLANK(Perigon!K3530),"",Perigon!K3530)</f>
        <v/>
      </c>
      <c r="F3535" s="65"/>
      <c r="G3535" s="64"/>
      <c r="H3535" s="69" t="str">
        <f>IF(ISBLANK(Perigon!L3530),"",Perigon!L3530)</f>
        <v/>
      </c>
      <c r="I3535" s="69" t="str">
        <f>IF(ISBLANK(Perigon!M3530),"",Perigon!M3530)</f>
        <v/>
      </c>
      <c r="J3535" s="98" t="str">
        <f>IF(ISBLANK(Perigon!N3530),"",Perigon!N3530)</f>
        <v/>
      </c>
      <c r="K3535" s="99" t="str">
        <f>IF(ISBLANK(Perigon!J3530),"",Perigon!T3530)</f>
        <v/>
      </c>
      <c r="L3535" s="95" t="str">
        <f>IF(ISBLANK(Perigon!O3530),"",Perigon!O3530)</f>
        <v/>
      </c>
      <c r="M3535" s="95" t="str">
        <f>IF(ISBLANK(Perigon!R3530),"",Perigon!R3530)</f>
        <v/>
      </c>
      <c r="N3535" s="95" t="str">
        <f>IF(ISBLANK(Perigon!P3530),"",Perigon!P3530)</f>
        <v/>
      </c>
      <c r="O3535" s="38" t="str">
        <f>IF($L3535="","",VLOOKUP($R3535,Tarife!$A$2:$R$599,13,FALSE))</f>
        <v/>
      </c>
      <c r="P3535" s="38" t="str">
        <f t="shared" si="55"/>
        <v/>
      </c>
      <c r="R3535" s="100" t="str">
        <f>Zusammenzug!$C$25&amp;"-"&amp;Zusammenzug!$A$7&amp;"-"&amp;Leistungen!L3535</f>
        <v>2024-0-</v>
      </c>
    </row>
    <row r="3536" spans="1:18" x14ac:dyDescent="0.2">
      <c r="A3536" s="95" t="str">
        <f>IF(ISBLANK(Perigon!E3531),"",Perigon!E3531)</f>
        <v/>
      </c>
      <c r="B3536" s="95" t="str">
        <f>IF(ISBLANK(Perigon!G3531),"",Perigon!G3531)</f>
        <v/>
      </c>
      <c r="C3536" s="96" t="str">
        <f>IF(ISBLANK(Perigon!I3531),"",Perigon!I3531)</f>
        <v/>
      </c>
      <c r="D3536" s="97" t="str">
        <f>IF(ISBLANK(Perigon!J3531),"",Perigon!J3531)</f>
        <v/>
      </c>
      <c r="E3536" s="64" t="str">
        <f>IF(ISBLANK(Perigon!K3531),"",Perigon!K3531)</f>
        <v/>
      </c>
      <c r="F3536" s="65"/>
      <c r="G3536" s="64"/>
      <c r="H3536" s="69" t="str">
        <f>IF(ISBLANK(Perigon!L3531),"",Perigon!L3531)</f>
        <v/>
      </c>
      <c r="I3536" s="69" t="str">
        <f>IF(ISBLANK(Perigon!M3531),"",Perigon!M3531)</f>
        <v/>
      </c>
      <c r="J3536" s="98" t="str">
        <f>IF(ISBLANK(Perigon!N3531),"",Perigon!N3531)</f>
        <v/>
      </c>
      <c r="K3536" s="99" t="str">
        <f>IF(ISBLANK(Perigon!J3531),"",Perigon!T3531)</f>
        <v/>
      </c>
      <c r="L3536" s="95" t="str">
        <f>IF(ISBLANK(Perigon!O3531),"",Perigon!O3531)</f>
        <v/>
      </c>
      <c r="M3536" s="95" t="str">
        <f>IF(ISBLANK(Perigon!R3531),"",Perigon!R3531)</f>
        <v/>
      </c>
      <c r="N3536" s="95" t="str">
        <f>IF(ISBLANK(Perigon!P3531),"",Perigon!P3531)</f>
        <v/>
      </c>
      <c r="O3536" s="38" t="str">
        <f>IF($L3536="","",VLOOKUP($R3536,Tarife!$A$2:$R$599,13,FALSE))</f>
        <v/>
      </c>
      <c r="P3536" s="38" t="str">
        <f t="shared" si="55"/>
        <v/>
      </c>
      <c r="R3536" s="100" t="str">
        <f>Zusammenzug!$C$25&amp;"-"&amp;Zusammenzug!$A$7&amp;"-"&amp;Leistungen!L3536</f>
        <v>2024-0-</v>
      </c>
    </row>
    <row r="3537" spans="1:18" x14ac:dyDescent="0.2">
      <c r="A3537" s="95" t="str">
        <f>IF(ISBLANK(Perigon!E3532),"",Perigon!E3532)</f>
        <v/>
      </c>
      <c r="B3537" s="95" t="str">
        <f>IF(ISBLANK(Perigon!G3532),"",Perigon!G3532)</f>
        <v/>
      </c>
      <c r="C3537" s="96" t="str">
        <f>IF(ISBLANK(Perigon!I3532),"",Perigon!I3532)</f>
        <v/>
      </c>
      <c r="D3537" s="97" t="str">
        <f>IF(ISBLANK(Perigon!J3532),"",Perigon!J3532)</f>
        <v/>
      </c>
      <c r="E3537" s="64" t="str">
        <f>IF(ISBLANK(Perigon!K3532),"",Perigon!K3532)</f>
        <v/>
      </c>
      <c r="F3537" s="65"/>
      <c r="G3537" s="64"/>
      <c r="H3537" s="69" t="str">
        <f>IF(ISBLANK(Perigon!L3532),"",Perigon!L3532)</f>
        <v/>
      </c>
      <c r="I3537" s="69" t="str">
        <f>IF(ISBLANK(Perigon!M3532),"",Perigon!M3532)</f>
        <v/>
      </c>
      <c r="J3537" s="98" t="str">
        <f>IF(ISBLANK(Perigon!N3532),"",Perigon!N3532)</f>
        <v/>
      </c>
      <c r="K3537" s="99" t="str">
        <f>IF(ISBLANK(Perigon!J3532),"",Perigon!T3532)</f>
        <v/>
      </c>
      <c r="L3537" s="95" t="str">
        <f>IF(ISBLANK(Perigon!O3532),"",Perigon!O3532)</f>
        <v/>
      </c>
      <c r="M3537" s="95" t="str">
        <f>IF(ISBLANK(Perigon!R3532),"",Perigon!R3532)</f>
        <v/>
      </c>
      <c r="N3537" s="95" t="str">
        <f>IF(ISBLANK(Perigon!P3532),"",Perigon!P3532)</f>
        <v/>
      </c>
      <c r="O3537" s="38" t="str">
        <f>IF($L3537="","",VLOOKUP($R3537,Tarife!$A$2:$R$599,13,FALSE))</f>
        <v/>
      </c>
      <c r="P3537" s="38" t="str">
        <f t="shared" si="55"/>
        <v/>
      </c>
      <c r="R3537" s="100" t="str">
        <f>Zusammenzug!$C$25&amp;"-"&amp;Zusammenzug!$A$7&amp;"-"&amp;Leistungen!L3537</f>
        <v>2024-0-</v>
      </c>
    </row>
    <row r="3538" spans="1:18" x14ac:dyDescent="0.2">
      <c r="A3538" s="95" t="str">
        <f>IF(ISBLANK(Perigon!E3533),"",Perigon!E3533)</f>
        <v/>
      </c>
      <c r="B3538" s="95" t="str">
        <f>IF(ISBLANK(Perigon!G3533),"",Perigon!G3533)</f>
        <v/>
      </c>
      <c r="C3538" s="96" t="str">
        <f>IF(ISBLANK(Perigon!I3533),"",Perigon!I3533)</f>
        <v/>
      </c>
      <c r="D3538" s="97" t="str">
        <f>IF(ISBLANK(Perigon!J3533),"",Perigon!J3533)</f>
        <v/>
      </c>
      <c r="E3538" s="64" t="str">
        <f>IF(ISBLANK(Perigon!K3533),"",Perigon!K3533)</f>
        <v/>
      </c>
      <c r="F3538" s="65"/>
      <c r="G3538" s="64"/>
      <c r="H3538" s="69" t="str">
        <f>IF(ISBLANK(Perigon!L3533),"",Perigon!L3533)</f>
        <v/>
      </c>
      <c r="I3538" s="69" t="str">
        <f>IF(ISBLANK(Perigon!M3533),"",Perigon!M3533)</f>
        <v/>
      </c>
      <c r="J3538" s="98" t="str">
        <f>IF(ISBLANK(Perigon!N3533),"",Perigon!N3533)</f>
        <v/>
      </c>
      <c r="K3538" s="99" t="str">
        <f>IF(ISBLANK(Perigon!J3533),"",Perigon!T3533)</f>
        <v/>
      </c>
      <c r="L3538" s="95" t="str">
        <f>IF(ISBLANK(Perigon!O3533),"",Perigon!O3533)</f>
        <v/>
      </c>
      <c r="M3538" s="95" t="str">
        <f>IF(ISBLANK(Perigon!R3533),"",Perigon!R3533)</f>
        <v/>
      </c>
      <c r="N3538" s="95" t="str">
        <f>IF(ISBLANK(Perigon!P3533),"",Perigon!P3533)</f>
        <v/>
      </c>
      <c r="O3538" s="38" t="str">
        <f>IF($L3538="","",VLOOKUP($R3538,Tarife!$A$2:$R$599,13,FALSE))</f>
        <v/>
      </c>
      <c r="P3538" s="38" t="str">
        <f t="shared" si="55"/>
        <v/>
      </c>
      <c r="R3538" s="100" t="str">
        <f>Zusammenzug!$C$25&amp;"-"&amp;Zusammenzug!$A$7&amp;"-"&amp;Leistungen!L3538</f>
        <v>2024-0-</v>
      </c>
    </row>
    <row r="3539" spans="1:18" x14ac:dyDescent="0.2">
      <c r="A3539" s="95" t="str">
        <f>IF(ISBLANK(Perigon!E3534),"",Perigon!E3534)</f>
        <v/>
      </c>
      <c r="B3539" s="95" t="str">
        <f>IF(ISBLANK(Perigon!G3534),"",Perigon!G3534)</f>
        <v/>
      </c>
      <c r="C3539" s="96" t="str">
        <f>IF(ISBLANK(Perigon!I3534),"",Perigon!I3534)</f>
        <v/>
      </c>
      <c r="D3539" s="97" t="str">
        <f>IF(ISBLANK(Perigon!J3534),"",Perigon!J3534)</f>
        <v/>
      </c>
      <c r="E3539" s="64" t="str">
        <f>IF(ISBLANK(Perigon!K3534),"",Perigon!K3534)</f>
        <v/>
      </c>
      <c r="F3539" s="65"/>
      <c r="G3539" s="64"/>
      <c r="H3539" s="69" t="str">
        <f>IF(ISBLANK(Perigon!L3534),"",Perigon!L3534)</f>
        <v/>
      </c>
      <c r="I3539" s="69" t="str">
        <f>IF(ISBLANK(Perigon!M3534),"",Perigon!M3534)</f>
        <v/>
      </c>
      <c r="J3539" s="98" t="str">
        <f>IF(ISBLANK(Perigon!N3534),"",Perigon!N3534)</f>
        <v/>
      </c>
      <c r="K3539" s="99" t="str">
        <f>IF(ISBLANK(Perigon!J3534),"",Perigon!T3534)</f>
        <v/>
      </c>
      <c r="L3539" s="95" t="str">
        <f>IF(ISBLANK(Perigon!O3534),"",Perigon!O3534)</f>
        <v/>
      </c>
      <c r="M3539" s="95" t="str">
        <f>IF(ISBLANK(Perigon!R3534),"",Perigon!R3534)</f>
        <v/>
      </c>
      <c r="N3539" s="95" t="str">
        <f>IF(ISBLANK(Perigon!P3534),"",Perigon!P3534)</f>
        <v/>
      </c>
      <c r="O3539" s="38" t="str">
        <f>IF($L3539="","",VLOOKUP($R3539,Tarife!$A$2:$R$599,13,FALSE))</f>
        <v/>
      </c>
      <c r="P3539" s="38" t="str">
        <f t="shared" si="55"/>
        <v/>
      </c>
      <c r="R3539" s="100" t="str">
        <f>Zusammenzug!$C$25&amp;"-"&amp;Zusammenzug!$A$7&amp;"-"&amp;Leistungen!L3539</f>
        <v>2024-0-</v>
      </c>
    </row>
    <row r="3540" spans="1:18" x14ac:dyDescent="0.2">
      <c r="A3540" s="95" t="str">
        <f>IF(ISBLANK(Perigon!E3535),"",Perigon!E3535)</f>
        <v/>
      </c>
      <c r="B3540" s="95" t="str">
        <f>IF(ISBLANK(Perigon!G3535),"",Perigon!G3535)</f>
        <v/>
      </c>
      <c r="C3540" s="96" t="str">
        <f>IF(ISBLANK(Perigon!I3535),"",Perigon!I3535)</f>
        <v/>
      </c>
      <c r="D3540" s="97" t="str">
        <f>IF(ISBLANK(Perigon!J3535),"",Perigon!J3535)</f>
        <v/>
      </c>
      <c r="E3540" s="64" t="str">
        <f>IF(ISBLANK(Perigon!K3535),"",Perigon!K3535)</f>
        <v/>
      </c>
      <c r="F3540" s="65"/>
      <c r="G3540" s="64"/>
      <c r="H3540" s="69" t="str">
        <f>IF(ISBLANK(Perigon!L3535),"",Perigon!L3535)</f>
        <v/>
      </c>
      <c r="I3540" s="69" t="str">
        <f>IF(ISBLANK(Perigon!M3535),"",Perigon!M3535)</f>
        <v/>
      </c>
      <c r="J3540" s="98" t="str">
        <f>IF(ISBLANK(Perigon!N3535),"",Perigon!N3535)</f>
        <v/>
      </c>
      <c r="K3540" s="99" t="str">
        <f>IF(ISBLANK(Perigon!J3535),"",Perigon!T3535)</f>
        <v/>
      </c>
      <c r="L3540" s="95" t="str">
        <f>IF(ISBLANK(Perigon!O3535),"",Perigon!O3535)</f>
        <v/>
      </c>
      <c r="M3540" s="95" t="str">
        <f>IF(ISBLANK(Perigon!R3535),"",Perigon!R3535)</f>
        <v/>
      </c>
      <c r="N3540" s="95" t="str">
        <f>IF(ISBLANK(Perigon!P3535),"",Perigon!P3535)</f>
        <v/>
      </c>
      <c r="O3540" s="38" t="str">
        <f>IF($L3540="","",VLOOKUP($R3540,Tarife!$A$2:$R$599,13,FALSE))</f>
        <v/>
      </c>
      <c r="P3540" s="38" t="str">
        <f t="shared" si="55"/>
        <v/>
      </c>
      <c r="R3540" s="100" t="str">
        <f>Zusammenzug!$C$25&amp;"-"&amp;Zusammenzug!$A$7&amp;"-"&amp;Leistungen!L3540</f>
        <v>2024-0-</v>
      </c>
    </row>
    <row r="3541" spans="1:18" x14ac:dyDescent="0.2">
      <c r="A3541" s="95" t="str">
        <f>IF(ISBLANK(Perigon!E3536),"",Perigon!E3536)</f>
        <v/>
      </c>
      <c r="B3541" s="95" t="str">
        <f>IF(ISBLANK(Perigon!G3536),"",Perigon!G3536)</f>
        <v/>
      </c>
      <c r="C3541" s="96" t="str">
        <f>IF(ISBLANK(Perigon!I3536),"",Perigon!I3536)</f>
        <v/>
      </c>
      <c r="D3541" s="97" t="str">
        <f>IF(ISBLANK(Perigon!J3536),"",Perigon!J3536)</f>
        <v/>
      </c>
      <c r="E3541" s="64" t="str">
        <f>IF(ISBLANK(Perigon!K3536),"",Perigon!K3536)</f>
        <v/>
      </c>
      <c r="F3541" s="65"/>
      <c r="G3541" s="64"/>
      <c r="H3541" s="69" t="str">
        <f>IF(ISBLANK(Perigon!L3536),"",Perigon!L3536)</f>
        <v/>
      </c>
      <c r="I3541" s="69" t="str">
        <f>IF(ISBLANK(Perigon!M3536),"",Perigon!M3536)</f>
        <v/>
      </c>
      <c r="J3541" s="98" t="str">
        <f>IF(ISBLANK(Perigon!N3536),"",Perigon!N3536)</f>
        <v/>
      </c>
      <c r="K3541" s="99" t="str">
        <f>IF(ISBLANK(Perigon!J3536),"",Perigon!T3536)</f>
        <v/>
      </c>
      <c r="L3541" s="95" t="str">
        <f>IF(ISBLANK(Perigon!O3536),"",Perigon!O3536)</f>
        <v/>
      </c>
      <c r="M3541" s="95" t="str">
        <f>IF(ISBLANK(Perigon!R3536),"",Perigon!R3536)</f>
        <v/>
      </c>
      <c r="N3541" s="95" t="str">
        <f>IF(ISBLANK(Perigon!P3536),"",Perigon!P3536)</f>
        <v/>
      </c>
      <c r="O3541" s="38" t="str">
        <f>IF($L3541="","",VLOOKUP($R3541,Tarife!$A$2:$R$599,13,FALSE))</f>
        <v/>
      </c>
      <c r="P3541" s="38" t="str">
        <f t="shared" si="55"/>
        <v/>
      </c>
      <c r="R3541" s="100" t="str">
        <f>Zusammenzug!$C$25&amp;"-"&amp;Zusammenzug!$A$7&amp;"-"&amp;Leistungen!L3541</f>
        <v>2024-0-</v>
      </c>
    </row>
    <row r="3542" spans="1:18" x14ac:dyDescent="0.2">
      <c r="A3542" s="95" t="str">
        <f>IF(ISBLANK(Perigon!E3537),"",Perigon!E3537)</f>
        <v/>
      </c>
      <c r="B3542" s="95" t="str">
        <f>IF(ISBLANK(Perigon!G3537),"",Perigon!G3537)</f>
        <v/>
      </c>
      <c r="C3542" s="96" t="str">
        <f>IF(ISBLANK(Perigon!I3537),"",Perigon!I3537)</f>
        <v/>
      </c>
      <c r="D3542" s="97" t="str">
        <f>IF(ISBLANK(Perigon!J3537),"",Perigon!J3537)</f>
        <v/>
      </c>
      <c r="E3542" s="64" t="str">
        <f>IF(ISBLANK(Perigon!K3537),"",Perigon!K3537)</f>
        <v/>
      </c>
      <c r="F3542" s="65"/>
      <c r="G3542" s="64"/>
      <c r="H3542" s="69" t="str">
        <f>IF(ISBLANK(Perigon!L3537),"",Perigon!L3537)</f>
        <v/>
      </c>
      <c r="I3542" s="69" t="str">
        <f>IF(ISBLANK(Perigon!M3537),"",Perigon!M3537)</f>
        <v/>
      </c>
      <c r="J3542" s="98" t="str">
        <f>IF(ISBLANK(Perigon!N3537),"",Perigon!N3537)</f>
        <v/>
      </c>
      <c r="K3542" s="99" t="str">
        <f>IF(ISBLANK(Perigon!J3537),"",Perigon!T3537)</f>
        <v/>
      </c>
      <c r="L3542" s="95" t="str">
        <f>IF(ISBLANK(Perigon!O3537),"",Perigon!O3537)</f>
        <v/>
      </c>
      <c r="M3542" s="95" t="str">
        <f>IF(ISBLANK(Perigon!R3537),"",Perigon!R3537)</f>
        <v/>
      </c>
      <c r="N3542" s="95" t="str">
        <f>IF(ISBLANK(Perigon!P3537),"",Perigon!P3537)</f>
        <v/>
      </c>
      <c r="O3542" s="38" t="str">
        <f>IF($L3542="","",VLOOKUP($R3542,Tarife!$A$2:$R$599,13,FALSE))</f>
        <v/>
      </c>
      <c r="P3542" s="38" t="str">
        <f t="shared" si="55"/>
        <v/>
      </c>
      <c r="R3542" s="100" t="str">
        <f>Zusammenzug!$C$25&amp;"-"&amp;Zusammenzug!$A$7&amp;"-"&amp;Leistungen!L3542</f>
        <v>2024-0-</v>
      </c>
    </row>
    <row r="3543" spans="1:18" x14ac:dyDescent="0.2">
      <c r="A3543" s="95" t="str">
        <f>IF(ISBLANK(Perigon!E3538),"",Perigon!E3538)</f>
        <v/>
      </c>
      <c r="B3543" s="95" t="str">
        <f>IF(ISBLANK(Perigon!G3538),"",Perigon!G3538)</f>
        <v/>
      </c>
      <c r="C3543" s="96" t="str">
        <f>IF(ISBLANK(Perigon!I3538),"",Perigon!I3538)</f>
        <v/>
      </c>
      <c r="D3543" s="97" t="str">
        <f>IF(ISBLANK(Perigon!J3538),"",Perigon!J3538)</f>
        <v/>
      </c>
      <c r="E3543" s="64" t="str">
        <f>IF(ISBLANK(Perigon!K3538),"",Perigon!K3538)</f>
        <v/>
      </c>
      <c r="F3543" s="65"/>
      <c r="G3543" s="64"/>
      <c r="H3543" s="69" t="str">
        <f>IF(ISBLANK(Perigon!L3538),"",Perigon!L3538)</f>
        <v/>
      </c>
      <c r="I3543" s="69" t="str">
        <f>IF(ISBLANK(Perigon!M3538),"",Perigon!M3538)</f>
        <v/>
      </c>
      <c r="J3543" s="98" t="str">
        <f>IF(ISBLANK(Perigon!N3538),"",Perigon!N3538)</f>
        <v/>
      </c>
      <c r="K3543" s="99" t="str">
        <f>IF(ISBLANK(Perigon!J3538),"",Perigon!T3538)</f>
        <v/>
      </c>
      <c r="L3543" s="95" t="str">
        <f>IF(ISBLANK(Perigon!O3538),"",Perigon!O3538)</f>
        <v/>
      </c>
      <c r="M3543" s="95" t="str">
        <f>IF(ISBLANK(Perigon!R3538),"",Perigon!R3538)</f>
        <v/>
      </c>
      <c r="N3543" s="95" t="str">
        <f>IF(ISBLANK(Perigon!P3538),"",Perigon!P3538)</f>
        <v/>
      </c>
      <c r="O3543" s="38" t="str">
        <f>IF($L3543="","",VLOOKUP($R3543,Tarife!$A$2:$R$599,13,FALSE))</f>
        <v/>
      </c>
      <c r="P3543" s="38" t="str">
        <f t="shared" si="55"/>
        <v/>
      </c>
      <c r="R3543" s="100" t="str">
        <f>Zusammenzug!$C$25&amp;"-"&amp;Zusammenzug!$A$7&amp;"-"&amp;Leistungen!L3543</f>
        <v>2024-0-</v>
      </c>
    </row>
    <row r="3544" spans="1:18" x14ac:dyDescent="0.2">
      <c r="A3544" s="95" t="str">
        <f>IF(ISBLANK(Perigon!E3539),"",Perigon!E3539)</f>
        <v/>
      </c>
      <c r="B3544" s="95" t="str">
        <f>IF(ISBLANK(Perigon!G3539),"",Perigon!G3539)</f>
        <v/>
      </c>
      <c r="C3544" s="96" t="str">
        <f>IF(ISBLANK(Perigon!I3539),"",Perigon!I3539)</f>
        <v/>
      </c>
      <c r="D3544" s="97" t="str">
        <f>IF(ISBLANK(Perigon!J3539),"",Perigon!J3539)</f>
        <v/>
      </c>
      <c r="E3544" s="64" t="str">
        <f>IF(ISBLANK(Perigon!K3539),"",Perigon!K3539)</f>
        <v/>
      </c>
      <c r="F3544" s="65"/>
      <c r="G3544" s="64"/>
      <c r="H3544" s="69" t="str">
        <f>IF(ISBLANK(Perigon!L3539),"",Perigon!L3539)</f>
        <v/>
      </c>
      <c r="I3544" s="69" t="str">
        <f>IF(ISBLANK(Perigon!M3539),"",Perigon!M3539)</f>
        <v/>
      </c>
      <c r="J3544" s="98" t="str">
        <f>IF(ISBLANK(Perigon!N3539),"",Perigon!N3539)</f>
        <v/>
      </c>
      <c r="K3544" s="99" t="str">
        <f>IF(ISBLANK(Perigon!J3539),"",Perigon!T3539)</f>
        <v/>
      </c>
      <c r="L3544" s="95" t="str">
        <f>IF(ISBLANK(Perigon!O3539),"",Perigon!O3539)</f>
        <v/>
      </c>
      <c r="M3544" s="95" t="str">
        <f>IF(ISBLANK(Perigon!R3539),"",Perigon!R3539)</f>
        <v/>
      </c>
      <c r="N3544" s="95" t="str">
        <f>IF(ISBLANK(Perigon!P3539),"",Perigon!P3539)</f>
        <v/>
      </c>
      <c r="O3544" s="38" t="str">
        <f>IF($L3544="","",VLOOKUP($R3544,Tarife!$A$2:$R$599,13,FALSE))</f>
        <v/>
      </c>
      <c r="P3544" s="38" t="str">
        <f t="shared" si="55"/>
        <v/>
      </c>
      <c r="R3544" s="100" t="str">
        <f>Zusammenzug!$C$25&amp;"-"&amp;Zusammenzug!$A$7&amp;"-"&amp;Leistungen!L3544</f>
        <v>2024-0-</v>
      </c>
    </row>
    <row r="3545" spans="1:18" x14ac:dyDescent="0.2">
      <c r="A3545" s="95" t="str">
        <f>IF(ISBLANK(Perigon!E3540),"",Perigon!E3540)</f>
        <v/>
      </c>
      <c r="B3545" s="95" t="str">
        <f>IF(ISBLANK(Perigon!G3540),"",Perigon!G3540)</f>
        <v/>
      </c>
      <c r="C3545" s="96" t="str">
        <f>IF(ISBLANK(Perigon!I3540),"",Perigon!I3540)</f>
        <v/>
      </c>
      <c r="D3545" s="97" t="str">
        <f>IF(ISBLANK(Perigon!J3540),"",Perigon!J3540)</f>
        <v/>
      </c>
      <c r="E3545" s="64" t="str">
        <f>IF(ISBLANK(Perigon!K3540),"",Perigon!K3540)</f>
        <v/>
      </c>
      <c r="F3545" s="65"/>
      <c r="G3545" s="64"/>
      <c r="H3545" s="69" t="str">
        <f>IF(ISBLANK(Perigon!L3540),"",Perigon!L3540)</f>
        <v/>
      </c>
      <c r="I3545" s="69" t="str">
        <f>IF(ISBLANK(Perigon!M3540),"",Perigon!M3540)</f>
        <v/>
      </c>
      <c r="J3545" s="98" t="str">
        <f>IF(ISBLANK(Perigon!N3540),"",Perigon!N3540)</f>
        <v/>
      </c>
      <c r="K3545" s="99" t="str">
        <f>IF(ISBLANK(Perigon!J3540),"",Perigon!T3540)</f>
        <v/>
      </c>
      <c r="L3545" s="95" t="str">
        <f>IF(ISBLANK(Perigon!O3540),"",Perigon!O3540)</f>
        <v/>
      </c>
      <c r="M3545" s="95" t="str">
        <f>IF(ISBLANK(Perigon!R3540),"",Perigon!R3540)</f>
        <v/>
      </c>
      <c r="N3545" s="95" t="str">
        <f>IF(ISBLANK(Perigon!P3540),"",Perigon!P3540)</f>
        <v/>
      </c>
      <c r="O3545" s="38" t="str">
        <f>IF($L3545="","",VLOOKUP($R3545,Tarife!$A$2:$R$599,13,FALSE))</f>
        <v/>
      </c>
      <c r="P3545" s="38" t="str">
        <f t="shared" si="55"/>
        <v/>
      </c>
      <c r="R3545" s="100" t="str">
        <f>Zusammenzug!$C$25&amp;"-"&amp;Zusammenzug!$A$7&amp;"-"&amp;Leistungen!L3545</f>
        <v>2024-0-</v>
      </c>
    </row>
    <row r="3546" spans="1:18" x14ac:dyDescent="0.2">
      <c r="A3546" s="95" t="str">
        <f>IF(ISBLANK(Perigon!E3541),"",Perigon!E3541)</f>
        <v/>
      </c>
      <c r="B3546" s="95" t="str">
        <f>IF(ISBLANK(Perigon!G3541),"",Perigon!G3541)</f>
        <v/>
      </c>
      <c r="C3546" s="96" t="str">
        <f>IF(ISBLANK(Perigon!I3541),"",Perigon!I3541)</f>
        <v/>
      </c>
      <c r="D3546" s="97" t="str">
        <f>IF(ISBLANK(Perigon!J3541),"",Perigon!J3541)</f>
        <v/>
      </c>
      <c r="E3546" s="64" t="str">
        <f>IF(ISBLANK(Perigon!K3541),"",Perigon!K3541)</f>
        <v/>
      </c>
      <c r="F3546" s="65"/>
      <c r="G3546" s="64"/>
      <c r="H3546" s="69" t="str">
        <f>IF(ISBLANK(Perigon!L3541),"",Perigon!L3541)</f>
        <v/>
      </c>
      <c r="I3546" s="69" t="str">
        <f>IF(ISBLANK(Perigon!M3541),"",Perigon!M3541)</f>
        <v/>
      </c>
      <c r="J3546" s="98" t="str">
        <f>IF(ISBLANK(Perigon!N3541),"",Perigon!N3541)</f>
        <v/>
      </c>
      <c r="K3546" s="99" t="str">
        <f>IF(ISBLANK(Perigon!J3541),"",Perigon!T3541)</f>
        <v/>
      </c>
      <c r="L3546" s="95" t="str">
        <f>IF(ISBLANK(Perigon!O3541),"",Perigon!O3541)</f>
        <v/>
      </c>
      <c r="M3546" s="95" t="str">
        <f>IF(ISBLANK(Perigon!R3541),"",Perigon!R3541)</f>
        <v/>
      </c>
      <c r="N3546" s="95" t="str">
        <f>IF(ISBLANK(Perigon!P3541),"",Perigon!P3541)</f>
        <v/>
      </c>
      <c r="O3546" s="38" t="str">
        <f>IF($L3546="","",VLOOKUP($R3546,Tarife!$A$2:$R$599,13,FALSE))</f>
        <v/>
      </c>
      <c r="P3546" s="38" t="str">
        <f t="shared" si="55"/>
        <v/>
      </c>
      <c r="R3546" s="100" t="str">
        <f>Zusammenzug!$C$25&amp;"-"&amp;Zusammenzug!$A$7&amp;"-"&amp;Leistungen!L3546</f>
        <v>2024-0-</v>
      </c>
    </row>
    <row r="3547" spans="1:18" x14ac:dyDescent="0.2">
      <c r="A3547" s="95" t="str">
        <f>IF(ISBLANK(Perigon!E3542),"",Perigon!E3542)</f>
        <v/>
      </c>
      <c r="B3547" s="95" t="str">
        <f>IF(ISBLANK(Perigon!G3542),"",Perigon!G3542)</f>
        <v/>
      </c>
      <c r="C3547" s="96" t="str">
        <f>IF(ISBLANK(Perigon!I3542),"",Perigon!I3542)</f>
        <v/>
      </c>
      <c r="D3547" s="97" t="str">
        <f>IF(ISBLANK(Perigon!J3542),"",Perigon!J3542)</f>
        <v/>
      </c>
      <c r="E3547" s="64" t="str">
        <f>IF(ISBLANK(Perigon!K3542),"",Perigon!K3542)</f>
        <v/>
      </c>
      <c r="F3547" s="65"/>
      <c r="G3547" s="64"/>
      <c r="H3547" s="69" t="str">
        <f>IF(ISBLANK(Perigon!L3542),"",Perigon!L3542)</f>
        <v/>
      </c>
      <c r="I3547" s="69" t="str">
        <f>IF(ISBLANK(Perigon!M3542),"",Perigon!M3542)</f>
        <v/>
      </c>
      <c r="J3547" s="98" t="str">
        <f>IF(ISBLANK(Perigon!N3542),"",Perigon!N3542)</f>
        <v/>
      </c>
      <c r="K3547" s="99" t="str">
        <f>IF(ISBLANK(Perigon!J3542),"",Perigon!T3542)</f>
        <v/>
      </c>
      <c r="L3547" s="95" t="str">
        <f>IF(ISBLANK(Perigon!O3542),"",Perigon!O3542)</f>
        <v/>
      </c>
      <c r="M3547" s="95" t="str">
        <f>IF(ISBLANK(Perigon!R3542),"",Perigon!R3542)</f>
        <v/>
      </c>
      <c r="N3547" s="95" t="str">
        <f>IF(ISBLANK(Perigon!P3542),"",Perigon!P3542)</f>
        <v/>
      </c>
      <c r="O3547" s="38" t="str">
        <f>IF($L3547="","",VLOOKUP($R3547,Tarife!$A$2:$R$599,13,FALSE))</f>
        <v/>
      </c>
      <c r="P3547" s="38" t="str">
        <f t="shared" si="55"/>
        <v/>
      </c>
      <c r="R3547" s="100" t="str">
        <f>Zusammenzug!$C$25&amp;"-"&amp;Zusammenzug!$A$7&amp;"-"&amp;Leistungen!L3547</f>
        <v>2024-0-</v>
      </c>
    </row>
    <row r="3548" spans="1:18" x14ac:dyDescent="0.2">
      <c r="A3548" s="95" t="str">
        <f>IF(ISBLANK(Perigon!E3543),"",Perigon!E3543)</f>
        <v/>
      </c>
      <c r="B3548" s="95" t="str">
        <f>IF(ISBLANK(Perigon!G3543),"",Perigon!G3543)</f>
        <v/>
      </c>
      <c r="C3548" s="96" t="str">
        <f>IF(ISBLANK(Perigon!I3543),"",Perigon!I3543)</f>
        <v/>
      </c>
      <c r="D3548" s="97" t="str">
        <f>IF(ISBLANK(Perigon!J3543),"",Perigon!J3543)</f>
        <v/>
      </c>
      <c r="E3548" s="64" t="str">
        <f>IF(ISBLANK(Perigon!K3543),"",Perigon!K3543)</f>
        <v/>
      </c>
      <c r="F3548" s="65"/>
      <c r="G3548" s="64"/>
      <c r="H3548" s="69" t="str">
        <f>IF(ISBLANK(Perigon!L3543),"",Perigon!L3543)</f>
        <v/>
      </c>
      <c r="I3548" s="69" t="str">
        <f>IF(ISBLANK(Perigon!M3543),"",Perigon!M3543)</f>
        <v/>
      </c>
      <c r="J3548" s="98" t="str">
        <f>IF(ISBLANK(Perigon!N3543),"",Perigon!N3543)</f>
        <v/>
      </c>
      <c r="K3548" s="99" t="str">
        <f>IF(ISBLANK(Perigon!J3543),"",Perigon!T3543)</f>
        <v/>
      </c>
      <c r="L3548" s="95" t="str">
        <f>IF(ISBLANK(Perigon!O3543),"",Perigon!O3543)</f>
        <v/>
      </c>
      <c r="M3548" s="95" t="str">
        <f>IF(ISBLANK(Perigon!R3543),"",Perigon!R3543)</f>
        <v/>
      </c>
      <c r="N3548" s="95" t="str">
        <f>IF(ISBLANK(Perigon!P3543),"",Perigon!P3543)</f>
        <v/>
      </c>
      <c r="O3548" s="38" t="str">
        <f>IF($L3548="","",VLOOKUP($R3548,Tarife!$A$2:$R$599,13,FALSE))</f>
        <v/>
      </c>
      <c r="P3548" s="38" t="str">
        <f t="shared" si="55"/>
        <v/>
      </c>
      <c r="R3548" s="100" t="str">
        <f>Zusammenzug!$C$25&amp;"-"&amp;Zusammenzug!$A$7&amp;"-"&amp;Leistungen!L3548</f>
        <v>2024-0-</v>
      </c>
    </row>
    <row r="3549" spans="1:18" x14ac:dyDescent="0.2">
      <c r="A3549" s="95" t="str">
        <f>IF(ISBLANK(Perigon!E3544),"",Perigon!E3544)</f>
        <v/>
      </c>
      <c r="B3549" s="95" t="str">
        <f>IF(ISBLANK(Perigon!G3544),"",Perigon!G3544)</f>
        <v/>
      </c>
      <c r="C3549" s="96" t="str">
        <f>IF(ISBLANK(Perigon!I3544),"",Perigon!I3544)</f>
        <v/>
      </c>
      <c r="D3549" s="97" t="str">
        <f>IF(ISBLANK(Perigon!J3544),"",Perigon!J3544)</f>
        <v/>
      </c>
      <c r="E3549" s="64" t="str">
        <f>IF(ISBLANK(Perigon!K3544),"",Perigon!K3544)</f>
        <v/>
      </c>
      <c r="F3549" s="65"/>
      <c r="G3549" s="64"/>
      <c r="H3549" s="69" t="str">
        <f>IF(ISBLANK(Perigon!L3544),"",Perigon!L3544)</f>
        <v/>
      </c>
      <c r="I3549" s="69" t="str">
        <f>IF(ISBLANK(Perigon!M3544),"",Perigon!M3544)</f>
        <v/>
      </c>
      <c r="J3549" s="98" t="str">
        <f>IF(ISBLANK(Perigon!N3544),"",Perigon!N3544)</f>
        <v/>
      </c>
      <c r="K3549" s="99" t="str">
        <f>IF(ISBLANK(Perigon!J3544),"",Perigon!T3544)</f>
        <v/>
      </c>
      <c r="L3549" s="95" t="str">
        <f>IF(ISBLANK(Perigon!O3544),"",Perigon!O3544)</f>
        <v/>
      </c>
      <c r="M3549" s="95" t="str">
        <f>IF(ISBLANK(Perigon!R3544),"",Perigon!R3544)</f>
        <v/>
      </c>
      <c r="N3549" s="95" t="str">
        <f>IF(ISBLANK(Perigon!P3544),"",Perigon!P3544)</f>
        <v/>
      </c>
      <c r="O3549" s="38" t="str">
        <f>IF($L3549="","",VLOOKUP($R3549,Tarife!$A$2:$R$599,13,FALSE))</f>
        <v/>
      </c>
      <c r="P3549" s="38" t="str">
        <f t="shared" si="55"/>
        <v/>
      </c>
      <c r="R3549" s="100" t="str">
        <f>Zusammenzug!$C$25&amp;"-"&amp;Zusammenzug!$A$7&amp;"-"&amp;Leistungen!L3549</f>
        <v>2024-0-</v>
      </c>
    </row>
    <row r="3550" spans="1:18" x14ac:dyDescent="0.2">
      <c r="A3550" s="95" t="str">
        <f>IF(ISBLANK(Perigon!E3545),"",Perigon!E3545)</f>
        <v/>
      </c>
      <c r="B3550" s="95" t="str">
        <f>IF(ISBLANK(Perigon!G3545),"",Perigon!G3545)</f>
        <v/>
      </c>
      <c r="C3550" s="96" t="str">
        <f>IF(ISBLANK(Perigon!I3545),"",Perigon!I3545)</f>
        <v/>
      </c>
      <c r="D3550" s="97" t="str">
        <f>IF(ISBLANK(Perigon!J3545),"",Perigon!J3545)</f>
        <v/>
      </c>
      <c r="E3550" s="64" t="str">
        <f>IF(ISBLANK(Perigon!K3545),"",Perigon!K3545)</f>
        <v/>
      </c>
      <c r="F3550" s="65"/>
      <c r="G3550" s="64"/>
      <c r="H3550" s="69" t="str">
        <f>IF(ISBLANK(Perigon!L3545),"",Perigon!L3545)</f>
        <v/>
      </c>
      <c r="I3550" s="69" t="str">
        <f>IF(ISBLANK(Perigon!M3545),"",Perigon!M3545)</f>
        <v/>
      </c>
      <c r="J3550" s="98" t="str">
        <f>IF(ISBLANK(Perigon!N3545),"",Perigon!N3545)</f>
        <v/>
      </c>
      <c r="K3550" s="99" t="str">
        <f>IF(ISBLANK(Perigon!J3545),"",Perigon!T3545)</f>
        <v/>
      </c>
      <c r="L3550" s="95" t="str">
        <f>IF(ISBLANK(Perigon!O3545),"",Perigon!O3545)</f>
        <v/>
      </c>
      <c r="M3550" s="95" t="str">
        <f>IF(ISBLANK(Perigon!R3545),"",Perigon!R3545)</f>
        <v/>
      </c>
      <c r="N3550" s="95" t="str">
        <f>IF(ISBLANK(Perigon!P3545),"",Perigon!P3545)</f>
        <v/>
      </c>
      <c r="O3550" s="38" t="str">
        <f>IF($L3550="","",VLOOKUP($R3550,Tarife!$A$2:$R$599,13,FALSE))</f>
        <v/>
      </c>
      <c r="P3550" s="38" t="str">
        <f t="shared" si="55"/>
        <v/>
      </c>
      <c r="R3550" s="100" t="str">
        <f>Zusammenzug!$C$25&amp;"-"&amp;Zusammenzug!$A$7&amp;"-"&amp;Leistungen!L3550</f>
        <v>2024-0-</v>
      </c>
    </row>
    <row r="3551" spans="1:18" x14ac:dyDescent="0.2">
      <c r="A3551" s="95" t="str">
        <f>IF(ISBLANK(Perigon!E3546),"",Perigon!E3546)</f>
        <v/>
      </c>
      <c r="B3551" s="95" t="str">
        <f>IF(ISBLANK(Perigon!G3546),"",Perigon!G3546)</f>
        <v/>
      </c>
      <c r="C3551" s="96" t="str">
        <f>IF(ISBLANK(Perigon!I3546),"",Perigon!I3546)</f>
        <v/>
      </c>
      <c r="D3551" s="97" t="str">
        <f>IF(ISBLANK(Perigon!J3546),"",Perigon!J3546)</f>
        <v/>
      </c>
      <c r="E3551" s="64" t="str">
        <f>IF(ISBLANK(Perigon!K3546),"",Perigon!K3546)</f>
        <v/>
      </c>
      <c r="F3551" s="65"/>
      <c r="G3551" s="64"/>
      <c r="H3551" s="69" t="str">
        <f>IF(ISBLANK(Perigon!L3546),"",Perigon!L3546)</f>
        <v/>
      </c>
      <c r="I3551" s="69" t="str">
        <f>IF(ISBLANK(Perigon!M3546),"",Perigon!M3546)</f>
        <v/>
      </c>
      <c r="J3551" s="98" t="str">
        <f>IF(ISBLANK(Perigon!N3546),"",Perigon!N3546)</f>
        <v/>
      </c>
      <c r="K3551" s="99" t="str">
        <f>IF(ISBLANK(Perigon!J3546),"",Perigon!T3546)</f>
        <v/>
      </c>
      <c r="L3551" s="95" t="str">
        <f>IF(ISBLANK(Perigon!O3546),"",Perigon!O3546)</f>
        <v/>
      </c>
      <c r="M3551" s="95" t="str">
        <f>IF(ISBLANK(Perigon!R3546),"",Perigon!R3546)</f>
        <v/>
      </c>
      <c r="N3551" s="95" t="str">
        <f>IF(ISBLANK(Perigon!P3546),"",Perigon!P3546)</f>
        <v/>
      </c>
      <c r="O3551" s="38" t="str">
        <f>IF($L3551="","",VLOOKUP($R3551,Tarife!$A$2:$R$599,13,FALSE))</f>
        <v/>
      </c>
      <c r="P3551" s="38" t="str">
        <f t="shared" si="55"/>
        <v/>
      </c>
      <c r="R3551" s="100" t="str">
        <f>Zusammenzug!$C$25&amp;"-"&amp;Zusammenzug!$A$7&amp;"-"&amp;Leistungen!L3551</f>
        <v>2024-0-</v>
      </c>
    </row>
    <row r="3552" spans="1:18" x14ac:dyDescent="0.2">
      <c r="A3552" s="95" t="str">
        <f>IF(ISBLANK(Perigon!E3547),"",Perigon!E3547)</f>
        <v/>
      </c>
      <c r="B3552" s="95" t="str">
        <f>IF(ISBLANK(Perigon!G3547),"",Perigon!G3547)</f>
        <v/>
      </c>
      <c r="C3552" s="96" t="str">
        <f>IF(ISBLANK(Perigon!I3547),"",Perigon!I3547)</f>
        <v/>
      </c>
      <c r="D3552" s="97" t="str">
        <f>IF(ISBLANK(Perigon!J3547),"",Perigon!J3547)</f>
        <v/>
      </c>
      <c r="E3552" s="64" t="str">
        <f>IF(ISBLANK(Perigon!K3547),"",Perigon!K3547)</f>
        <v/>
      </c>
      <c r="F3552" s="65"/>
      <c r="G3552" s="64"/>
      <c r="H3552" s="69" t="str">
        <f>IF(ISBLANK(Perigon!L3547),"",Perigon!L3547)</f>
        <v/>
      </c>
      <c r="I3552" s="69" t="str">
        <f>IF(ISBLANK(Perigon!M3547),"",Perigon!M3547)</f>
        <v/>
      </c>
      <c r="J3552" s="98" t="str">
        <f>IF(ISBLANK(Perigon!N3547),"",Perigon!N3547)</f>
        <v/>
      </c>
      <c r="K3552" s="99" t="str">
        <f>IF(ISBLANK(Perigon!J3547),"",Perigon!T3547)</f>
        <v/>
      </c>
      <c r="L3552" s="95" t="str">
        <f>IF(ISBLANK(Perigon!O3547),"",Perigon!O3547)</f>
        <v/>
      </c>
      <c r="M3552" s="95" t="str">
        <f>IF(ISBLANK(Perigon!R3547),"",Perigon!R3547)</f>
        <v/>
      </c>
      <c r="N3552" s="95" t="str">
        <f>IF(ISBLANK(Perigon!P3547),"",Perigon!P3547)</f>
        <v/>
      </c>
      <c r="O3552" s="38" t="str">
        <f>IF($L3552="","",VLOOKUP($R3552,Tarife!$A$2:$R$599,13,FALSE))</f>
        <v/>
      </c>
      <c r="P3552" s="38" t="str">
        <f t="shared" si="55"/>
        <v/>
      </c>
      <c r="R3552" s="100" t="str">
        <f>Zusammenzug!$C$25&amp;"-"&amp;Zusammenzug!$A$7&amp;"-"&amp;Leistungen!L3552</f>
        <v>2024-0-</v>
      </c>
    </row>
    <row r="3553" spans="1:18" x14ac:dyDescent="0.2">
      <c r="A3553" s="95" t="str">
        <f>IF(ISBLANK(Perigon!E3548),"",Perigon!E3548)</f>
        <v/>
      </c>
      <c r="B3553" s="95" t="str">
        <f>IF(ISBLANK(Perigon!G3548),"",Perigon!G3548)</f>
        <v/>
      </c>
      <c r="C3553" s="96" t="str">
        <f>IF(ISBLANK(Perigon!I3548),"",Perigon!I3548)</f>
        <v/>
      </c>
      <c r="D3553" s="97" t="str">
        <f>IF(ISBLANK(Perigon!J3548),"",Perigon!J3548)</f>
        <v/>
      </c>
      <c r="E3553" s="64" t="str">
        <f>IF(ISBLANK(Perigon!K3548),"",Perigon!K3548)</f>
        <v/>
      </c>
      <c r="F3553" s="65"/>
      <c r="G3553" s="64"/>
      <c r="H3553" s="69" t="str">
        <f>IF(ISBLANK(Perigon!L3548),"",Perigon!L3548)</f>
        <v/>
      </c>
      <c r="I3553" s="69" t="str">
        <f>IF(ISBLANK(Perigon!M3548),"",Perigon!M3548)</f>
        <v/>
      </c>
      <c r="J3553" s="98" t="str">
        <f>IF(ISBLANK(Perigon!N3548),"",Perigon!N3548)</f>
        <v/>
      </c>
      <c r="K3553" s="99" t="str">
        <f>IF(ISBLANK(Perigon!J3548),"",Perigon!T3548)</f>
        <v/>
      </c>
      <c r="L3553" s="95" t="str">
        <f>IF(ISBLANK(Perigon!O3548),"",Perigon!O3548)</f>
        <v/>
      </c>
      <c r="M3553" s="95" t="str">
        <f>IF(ISBLANK(Perigon!R3548),"",Perigon!R3548)</f>
        <v/>
      </c>
      <c r="N3553" s="95" t="str">
        <f>IF(ISBLANK(Perigon!P3548),"",Perigon!P3548)</f>
        <v/>
      </c>
      <c r="O3553" s="38" t="str">
        <f>IF($L3553="","",VLOOKUP($R3553,Tarife!$A$2:$R$599,13,FALSE))</f>
        <v/>
      </c>
      <c r="P3553" s="38" t="str">
        <f t="shared" si="55"/>
        <v/>
      </c>
      <c r="R3553" s="100" t="str">
        <f>Zusammenzug!$C$25&amp;"-"&amp;Zusammenzug!$A$7&amp;"-"&amp;Leistungen!L3553</f>
        <v>2024-0-</v>
      </c>
    </row>
    <row r="3554" spans="1:18" x14ac:dyDescent="0.2">
      <c r="A3554" s="95" t="str">
        <f>IF(ISBLANK(Perigon!E3549),"",Perigon!E3549)</f>
        <v/>
      </c>
      <c r="B3554" s="95" t="str">
        <f>IF(ISBLANK(Perigon!G3549),"",Perigon!G3549)</f>
        <v/>
      </c>
      <c r="C3554" s="96" t="str">
        <f>IF(ISBLANK(Perigon!I3549),"",Perigon!I3549)</f>
        <v/>
      </c>
      <c r="D3554" s="97" t="str">
        <f>IF(ISBLANK(Perigon!J3549),"",Perigon!J3549)</f>
        <v/>
      </c>
      <c r="E3554" s="64" t="str">
        <f>IF(ISBLANK(Perigon!K3549),"",Perigon!K3549)</f>
        <v/>
      </c>
      <c r="F3554" s="65"/>
      <c r="G3554" s="64"/>
      <c r="H3554" s="69" t="str">
        <f>IF(ISBLANK(Perigon!L3549),"",Perigon!L3549)</f>
        <v/>
      </c>
      <c r="I3554" s="69" t="str">
        <f>IF(ISBLANK(Perigon!M3549),"",Perigon!M3549)</f>
        <v/>
      </c>
      <c r="J3554" s="98" t="str">
        <f>IF(ISBLANK(Perigon!N3549),"",Perigon!N3549)</f>
        <v/>
      </c>
      <c r="K3554" s="99" t="str">
        <f>IF(ISBLANK(Perigon!J3549),"",Perigon!T3549)</f>
        <v/>
      </c>
      <c r="L3554" s="95" t="str">
        <f>IF(ISBLANK(Perigon!O3549),"",Perigon!O3549)</f>
        <v/>
      </c>
      <c r="M3554" s="95" t="str">
        <f>IF(ISBLANK(Perigon!R3549),"",Perigon!R3549)</f>
        <v/>
      </c>
      <c r="N3554" s="95" t="str">
        <f>IF(ISBLANK(Perigon!P3549),"",Perigon!P3549)</f>
        <v/>
      </c>
      <c r="O3554" s="38" t="str">
        <f>IF($L3554="","",VLOOKUP($R3554,Tarife!$A$2:$R$599,13,FALSE))</f>
        <v/>
      </c>
      <c r="P3554" s="38" t="str">
        <f t="shared" si="55"/>
        <v/>
      </c>
      <c r="R3554" s="100" t="str">
        <f>Zusammenzug!$C$25&amp;"-"&amp;Zusammenzug!$A$7&amp;"-"&amp;Leistungen!L3554</f>
        <v>2024-0-</v>
      </c>
    </row>
    <row r="3555" spans="1:18" x14ac:dyDescent="0.2">
      <c r="A3555" s="95" t="str">
        <f>IF(ISBLANK(Perigon!E3550),"",Perigon!E3550)</f>
        <v/>
      </c>
      <c r="B3555" s="95" t="str">
        <f>IF(ISBLANK(Perigon!G3550),"",Perigon!G3550)</f>
        <v/>
      </c>
      <c r="C3555" s="96" t="str">
        <f>IF(ISBLANK(Perigon!I3550),"",Perigon!I3550)</f>
        <v/>
      </c>
      <c r="D3555" s="97" t="str">
        <f>IF(ISBLANK(Perigon!J3550),"",Perigon!J3550)</f>
        <v/>
      </c>
      <c r="E3555" s="64" t="str">
        <f>IF(ISBLANK(Perigon!K3550),"",Perigon!K3550)</f>
        <v/>
      </c>
      <c r="F3555" s="65"/>
      <c r="G3555" s="64"/>
      <c r="H3555" s="69" t="str">
        <f>IF(ISBLANK(Perigon!L3550),"",Perigon!L3550)</f>
        <v/>
      </c>
      <c r="I3555" s="69" t="str">
        <f>IF(ISBLANK(Perigon!M3550),"",Perigon!M3550)</f>
        <v/>
      </c>
      <c r="J3555" s="98" t="str">
        <f>IF(ISBLANK(Perigon!N3550),"",Perigon!N3550)</f>
        <v/>
      </c>
      <c r="K3555" s="99" t="str">
        <f>IF(ISBLANK(Perigon!J3550),"",Perigon!T3550)</f>
        <v/>
      </c>
      <c r="L3555" s="95" t="str">
        <f>IF(ISBLANK(Perigon!O3550),"",Perigon!O3550)</f>
        <v/>
      </c>
      <c r="M3555" s="95" t="str">
        <f>IF(ISBLANK(Perigon!R3550),"",Perigon!R3550)</f>
        <v/>
      </c>
      <c r="N3555" s="95" t="str">
        <f>IF(ISBLANK(Perigon!P3550),"",Perigon!P3550)</f>
        <v/>
      </c>
      <c r="O3555" s="38" t="str">
        <f>IF($L3555="","",VLOOKUP($R3555,Tarife!$A$2:$R$599,13,FALSE))</f>
        <v/>
      </c>
      <c r="P3555" s="38" t="str">
        <f t="shared" si="55"/>
        <v/>
      </c>
      <c r="R3555" s="100" t="str">
        <f>Zusammenzug!$C$25&amp;"-"&amp;Zusammenzug!$A$7&amp;"-"&amp;Leistungen!L3555</f>
        <v>2024-0-</v>
      </c>
    </row>
    <row r="3556" spans="1:18" x14ac:dyDescent="0.2">
      <c r="A3556" s="95" t="str">
        <f>IF(ISBLANK(Perigon!E3551),"",Perigon!E3551)</f>
        <v/>
      </c>
      <c r="B3556" s="95" t="str">
        <f>IF(ISBLANK(Perigon!G3551),"",Perigon!G3551)</f>
        <v/>
      </c>
      <c r="C3556" s="96" t="str">
        <f>IF(ISBLANK(Perigon!I3551),"",Perigon!I3551)</f>
        <v/>
      </c>
      <c r="D3556" s="97" t="str">
        <f>IF(ISBLANK(Perigon!J3551),"",Perigon!J3551)</f>
        <v/>
      </c>
      <c r="E3556" s="64" t="str">
        <f>IF(ISBLANK(Perigon!K3551),"",Perigon!K3551)</f>
        <v/>
      </c>
      <c r="F3556" s="65"/>
      <c r="G3556" s="64"/>
      <c r="H3556" s="69" t="str">
        <f>IF(ISBLANK(Perigon!L3551),"",Perigon!L3551)</f>
        <v/>
      </c>
      <c r="I3556" s="69" t="str">
        <f>IF(ISBLANK(Perigon!M3551),"",Perigon!M3551)</f>
        <v/>
      </c>
      <c r="J3556" s="98" t="str">
        <f>IF(ISBLANK(Perigon!N3551),"",Perigon!N3551)</f>
        <v/>
      </c>
      <c r="K3556" s="99" t="str">
        <f>IF(ISBLANK(Perigon!J3551),"",Perigon!T3551)</f>
        <v/>
      </c>
      <c r="L3556" s="95" t="str">
        <f>IF(ISBLANK(Perigon!O3551),"",Perigon!O3551)</f>
        <v/>
      </c>
      <c r="M3556" s="95" t="str">
        <f>IF(ISBLANK(Perigon!R3551),"",Perigon!R3551)</f>
        <v/>
      </c>
      <c r="N3556" s="95" t="str">
        <f>IF(ISBLANK(Perigon!P3551),"",Perigon!P3551)</f>
        <v/>
      </c>
      <c r="O3556" s="38" t="str">
        <f>IF($L3556="","",VLOOKUP($R3556,Tarife!$A$2:$R$599,13,FALSE))</f>
        <v/>
      </c>
      <c r="P3556" s="38" t="str">
        <f t="shared" si="55"/>
        <v/>
      </c>
      <c r="R3556" s="100" t="str">
        <f>Zusammenzug!$C$25&amp;"-"&amp;Zusammenzug!$A$7&amp;"-"&amp;Leistungen!L3556</f>
        <v>2024-0-</v>
      </c>
    </row>
    <row r="3557" spans="1:18" x14ac:dyDescent="0.2">
      <c r="A3557" s="95" t="str">
        <f>IF(ISBLANK(Perigon!E3552),"",Perigon!E3552)</f>
        <v/>
      </c>
      <c r="B3557" s="95" t="str">
        <f>IF(ISBLANK(Perigon!G3552),"",Perigon!G3552)</f>
        <v/>
      </c>
      <c r="C3557" s="96" t="str">
        <f>IF(ISBLANK(Perigon!I3552),"",Perigon!I3552)</f>
        <v/>
      </c>
      <c r="D3557" s="97" t="str">
        <f>IF(ISBLANK(Perigon!J3552),"",Perigon!J3552)</f>
        <v/>
      </c>
      <c r="E3557" s="64" t="str">
        <f>IF(ISBLANK(Perigon!K3552),"",Perigon!K3552)</f>
        <v/>
      </c>
      <c r="F3557" s="65"/>
      <c r="G3557" s="64"/>
      <c r="H3557" s="69" t="str">
        <f>IF(ISBLANK(Perigon!L3552),"",Perigon!L3552)</f>
        <v/>
      </c>
      <c r="I3557" s="69" t="str">
        <f>IF(ISBLANK(Perigon!M3552),"",Perigon!M3552)</f>
        <v/>
      </c>
      <c r="J3557" s="98" t="str">
        <f>IF(ISBLANK(Perigon!N3552),"",Perigon!N3552)</f>
        <v/>
      </c>
      <c r="K3557" s="99" t="str">
        <f>IF(ISBLANK(Perigon!J3552),"",Perigon!T3552)</f>
        <v/>
      </c>
      <c r="L3557" s="95" t="str">
        <f>IF(ISBLANK(Perigon!O3552),"",Perigon!O3552)</f>
        <v/>
      </c>
      <c r="M3557" s="95" t="str">
        <f>IF(ISBLANK(Perigon!R3552),"",Perigon!R3552)</f>
        <v/>
      </c>
      <c r="N3557" s="95" t="str">
        <f>IF(ISBLANK(Perigon!P3552),"",Perigon!P3552)</f>
        <v/>
      </c>
      <c r="O3557" s="38" t="str">
        <f>IF($L3557="","",VLOOKUP($R3557,Tarife!$A$2:$R$599,13,FALSE))</f>
        <v/>
      </c>
      <c r="P3557" s="38" t="str">
        <f t="shared" si="55"/>
        <v/>
      </c>
      <c r="R3557" s="100" t="str">
        <f>Zusammenzug!$C$25&amp;"-"&amp;Zusammenzug!$A$7&amp;"-"&amp;Leistungen!L3557</f>
        <v>2024-0-</v>
      </c>
    </row>
    <row r="3558" spans="1:18" x14ac:dyDescent="0.2">
      <c r="A3558" s="95" t="str">
        <f>IF(ISBLANK(Perigon!E3553),"",Perigon!E3553)</f>
        <v/>
      </c>
      <c r="B3558" s="95" t="str">
        <f>IF(ISBLANK(Perigon!G3553),"",Perigon!G3553)</f>
        <v/>
      </c>
      <c r="C3558" s="96" t="str">
        <f>IF(ISBLANK(Perigon!I3553),"",Perigon!I3553)</f>
        <v/>
      </c>
      <c r="D3558" s="97" t="str">
        <f>IF(ISBLANK(Perigon!J3553),"",Perigon!J3553)</f>
        <v/>
      </c>
      <c r="E3558" s="64" t="str">
        <f>IF(ISBLANK(Perigon!K3553),"",Perigon!K3553)</f>
        <v/>
      </c>
      <c r="F3558" s="65"/>
      <c r="G3558" s="64"/>
      <c r="H3558" s="69" t="str">
        <f>IF(ISBLANK(Perigon!L3553),"",Perigon!L3553)</f>
        <v/>
      </c>
      <c r="I3558" s="69" t="str">
        <f>IF(ISBLANK(Perigon!M3553),"",Perigon!M3553)</f>
        <v/>
      </c>
      <c r="J3558" s="98" t="str">
        <f>IF(ISBLANK(Perigon!N3553),"",Perigon!N3553)</f>
        <v/>
      </c>
      <c r="K3558" s="99" t="str">
        <f>IF(ISBLANK(Perigon!J3553),"",Perigon!T3553)</f>
        <v/>
      </c>
      <c r="L3558" s="95" t="str">
        <f>IF(ISBLANK(Perigon!O3553),"",Perigon!O3553)</f>
        <v/>
      </c>
      <c r="M3558" s="95" t="str">
        <f>IF(ISBLANK(Perigon!R3553),"",Perigon!R3553)</f>
        <v/>
      </c>
      <c r="N3558" s="95" t="str">
        <f>IF(ISBLANK(Perigon!P3553),"",Perigon!P3553)</f>
        <v/>
      </c>
      <c r="O3558" s="38" t="str">
        <f>IF($L3558="","",VLOOKUP($R3558,Tarife!$A$2:$R$599,13,FALSE))</f>
        <v/>
      </c>
      <c r="P3558" s="38" t="str">
        <f t="shared" si="55"/>
        <v/>
      </c>
      <c r="R3558" s="100" t="str">
        <f>Zusammenzug!$C$25&amp;"-"&amp;Zusammenzug!$A$7&amp;"-"&amp;Leistungen!L3558</f>
        <v>2024-0-</v>
      </c>
    </row>
    <row r="3559" spans="1:18" x14ac:dyDescent="0.2">
      <c r="A3559" s="95" t="str">
        <f>IF(ISBLANK(Perigon!E3554),"",Perigon!E3554)</f>
        <v/>
      </c>
      <c r="B3559" s="95" t="str">
        <f>IF(ISBLANK(Perigon!G3554),"",Perigon!G3554)</f>
        <v/>
      </c>
      <c r="C3559" s="96" t="str">
        <f>IF(ISBLANK(Perigon!I3554),"",Perigon!I3554)</f>
        <v/>
      </c>
      <c r="D3559" s="97" t="str">
        <f>IF(ISBLANK(Perigon!J3554),"",Perigon!J3554)</f>
        <v/>
      </c>
      <c r="E3559" s="64" t="str">
        <f>IF(ISBLANK(Perigon!K3554),"",Perigon!K3554)</f>
        <v/>
      </c>
      <c r="F3559" s="65"/>
      <c r="G3559" s="64"/>
      <c r="H3559" s="69" t="str">
        <f>IF(ISBLANK(Perigon!L3554),"",Perigon!L3554)</f>
        <v/>
      </c>
      <c r="I3559" s="69" t="str">
        <f>IF(ISBLANK(Perigon!M3554),"",Perigon!M3554)</f>
        <v/>
      </c>
      <c r="J3559" s="98" t="str">
        <f>IF(ISBLANK(Perigon!N3554),"",Perigon!N3554)</f>
        <v/>
      </c>
      <c r="K3559" s="99" t="str">
        <f>IF(ISBLANK(Perigon!J3554),"",Perigon!T3554)</f>
        <v/>
      </c>
      <c r="L3559" s="95" t="str">
        <f>IF(ISBLANK(Perigon!O3554),"",Perigon!O3554)</f>
        <v/>
      </c>
      <c r="M3559" s="95" t="str">
        <f>IF(ISBLANK(Perigon!R3554),"",Perigon!R3554)</f>
        <v/>
      </c>
      <c r="N3559" s="95" t="str">
        <f>IF(ISBLANK(Perigon!P3554),"",Perigon!P3554)</f>
        <v/>
      </c>
      <c r="O3559" s="38" t="str">
        <f>IF($L3559="","",VLOOKUP($R3559,Tarife!$A$2:$R$599,13,FALSE))</f>
        <v/>
      </c>
      <c r="P3559" s="38" t="str">
        <f t="shared" si="55"/>
        <v/>
      </c>
      <c r="R3559" s="100" t="str">
        <f>Zusammenzug!$C$25&amp;"-"&amp;Zusammenzug!$A$7&amp;"-"&amp;Leistungen!L3559</f>
        <v>2024-0-</v>
      </c>
    </row>
    <row r="3560" spans="1:18" x14ac:dyDescent="0.2">
      <c r="A3560" s="95" t="str">
        <f>IF(ISBLANK(Perigon!E3555),"",Perigon!E3555)</f>
        <v/>
      </c>
      <c r="B3560" s="95" t="str">
        <f>IF(ISBLANK(Perigon!G3555),"",Perigon!G3555)</f>
        <v/>
      </c>
      <c r="C3560" s="96" t="str">
        <f>IF(ISBLANK(Perigon!I3555),"",Perigon!I3555)</f>
        <v/>
      </c>
      <c r="D3560" s="97" t="str">
        <f>IF(ISBLANK(Perigon!J3555),"",Perigon!J3555)</f>
        <v/>
      </c>
      <c r="E3560" s="64" t="str">
        <f>IF(ISBLANK(Perigon!K3555),"",Perigon!K3555)</f>
        <v/>
      </c>
      <c r="F3560" s="65"/>
      <c r="G3560" s="64"/>
      <c r="H3560" s="69" t="str">
        <f>IF(ISBLANK(Perigon!L3555),"",Perigon!L3555)</f>
        <v/>
      </c>
      <c r="I3560" s="69" t="str">
        <f>IF(ISBLANK(Perigon!M3555),"",Perigon!M3555)</f>
        <v/>
      </c>
      <c r="J3560" s="98" t="str">
        <f>IF(ISBLANK(Perigon!N3555),"",Perigon!N3555)</f>
        <v/>
      </c>
      <c r="K3560" s="99" t="str">
        <f>IF(ISBLANK(Perigon!J3555),"",Perigon!T3555)</f>
        <v/>
      </c>
      <c r="L3560" s="95" t="str">
        <f>IF(ISBLANK(Perigon!O3555),"",Perigon!O3555)</f>
        <v/>
      </c>
      <c r="M3560" s="95" t="str">
        <f>IF(ISBLANK(Perigon!R3555),"",Perigon!R3555)</f>
        <v/>
      </c>
      <c r="N3560" s="95" t="str">
        <f>IF(ISBLANK(Perigon!P3555),"",Perigon!P3555)</f>
        <v/>
      </c>
      <c r="O3560" s="38" t="str">
        <f>IF($L3560="","",VLOOKUP($R3560,Tarife!$A$2:$R$599,13,FALSE))</f>
        <v/>
      </c>
      <c r="P3560" s="38" t="str">
        <f t="shared" si="55"/>
        <v/>
      </c>
      <c r="R3560" s="100" t="str">
        <f>Zusammenzug!$C$25&amp;"-"&amp;Zusammenzug!$A$7&amp;"-"&amp;Leistungen!L3560</f>
        <v>2024-0-</v>
      </c>
    </row>
    <row r="3561" spans="1:18" x14ac:dyDescent="0.2">
      <c r="A3561" s="95" t="str">
        <f>IF(ISBLANK(Perigon!E3556),"",Perigon!E3556)</f>
        <v/>
      </c>
      <c r="B3561" s="95" t="str">
        <f>IF(ISBLANK(Perigon!G3556),"",Perigon!G3556)</f>
        <v/>
      </c>
      <c r="C3561" s="96" t="str">
        <f>IF(ISBLANK(Perigon!I3556),"",Perigon!I3556)</f>
        <v/>
      </c>
      <c r="D3561" s="97" t="str">
        <f>IF(ISBLANK(Perigon!J3556),"",Perigon!J3556)</f>
        <v/>
      </c>
      <c r="E3561" s="64" t="str">
        <f>IF(ISBLANK(Perigon!K3556),"",Perigon!K3556)</f>
        <v/>
      </c>
      <c r="F3561" s="65"/>
      <c r="G3561" s="64"/>
      <c r="H3561" s="69" t="str">
        <f>IF(ISBLANK(Perigon!L3556),"",Perigon!L3556)</f>
        <v/>
      </c>
      <c r="I3561" s="69" t="str">
        <f>IF(ISBLANK(Perigon!M3556),"",Perigon!M3556)</f>
        <v/>
      </c>
      <c r="J3561" s="98" t="str">
        <f>IF(ISBLANK(Perigon!N3556),"",Perigon!N3556)</f>
        <v/>
      </c>
      <c r="K3561" s="99" t="str">
        <f>IF(ISBLANK(Perigon!J3556),"",Perigon!T3556)</f>
        <v/>
      </c>
      <c r="L3561" s="95" t="str">
        <f>IF(ISBLANK(Perigon!O3556),"",Perigon!O3556)</f>
        <v/>
      </c>
      <c r="M3561" s="95" t="str">
        <f>IF(ISBLANK(Perigon!R3556),"",Perigon!R3556)</f>
        <v/>
      </c>
      <c r="N3561" s="95" t="str">
        <f>IF(ISBLANK(Perigon!P3556),"",Perigon!P3556)</f>
        <v/>
      </c>
      <c r="O3561" s="38" t="str">
        <f>IF($L3561="","",VLOOKUP($R3561,Tarife!$A$2:$R$599,13,FALSE))</f>
        <v/>
      </c>
      <c r="P3561" s="38" t="str">
        <f t="shared" si="55"/>
        <v/>
      </c>
      <c r="R3561" s="100" t="str">
        <f>Zusammenzug!$C$25&amp;"-"&amp;Zusammenzug!$A$7&amp;"-"&amp;Leistungen!L3561</f>
        <v>2024-0-</v>
      </c>
    </row>
    <row r="3562" spans="1:18" x14ac:dyDescent="0.2">
      <c r="A3562" s="95" t="str">
        <f>IF(ISBLANK(Perigon!E3557),"",Perigon!E3557)</f>
        <v/>
      </c>
      <c r="B3562" s="95" t="str">
        <f>IF(ISBLANK(Perigon!G3557),"",Perigon!G3557)</f>
        <v/>
      </c>
      <c r="C3562" s="96" t="str">
        <f>IF(ISBLANK(Perigon!I3557),"",Perigon!I3557)</f>
        <v/>
      </c>
      <c r="D3562" s="97" t="str">
        <f>IF(ISBLANK(Perigon!J3557),"",Perigon!J3557)</f>
        <v/>
      </c>
      <c r="E3562" s="64" t="str">
        <f>IF(ISBLANK(Perigon!K3557),"",Perigon!K3557)</f>
        <v/>
      </c>
      <c r="F3562" s="65"/>
      <c r="G3562" s="64"/>
      <c r="H3562" s="69" t="str">
        <f>IF(ISBLANK(Perigon!L3557),"",Perigon!L3557)</f>
        <v/>
      </c>
      <c r="I3562" s="69" t="str">
        <f>IF(ISBLANK(Perigon!M3557),"",Perigon!M3557)</f>
        <v/>
      </c>
      <c r="J3562" s="98" t="str">
        <f>IF(ISBLANK(Perigon!N3557),"",Perigon!N3557)</f>
        <v/>
      </c>
      <c r="K3562" s="99" t="str">
        <f>IF(ISBLANK(Perigon!J3557),"",Perigon!T3557)</f>
        <v/>
      </c>
      <c r="L3562" s="95" t="str">
        <f>IF(ISBLANK(Perigon!O3557),"",Perigon!O3557)</f>
        <v/>
      </c>
      <c r="M3562" s="95" t="str">
        <f>IF(ISBLANK(Perigon!R3557),"",Perigon!R3557)</f>
        <v/>
      </c>
      <c r="N3562" s="95" t="str">
        <f>IF(ISBLANK(Perigon!P3557),"",Perigon!P3557)</f>
        <v/>
      </c>
      <c r="O3562" s="38" t="str">
        <f>IF($L3562="","",VLOOKUP($R3562,Tarife!$A$2:$R$599,13,FALSE))</f>
        <v/>
      </c>
      <c r="P3562" s="38" t="str">
        <f t="shared" si="55"/>
        <v/>
      </c>
      <c r="R3562" s="100" t="str">
        <f>Zusammenzug!$C$25&amp;"-"&amp;Zusammenzug!$A$7&amp;"-"&amp;Leistungen!L3562</f>
        <v>2024-0-</v>
      </c>
    </row>
    <row r="3563" spans="1:18" x14ac:dyDescent="0.2">
      <c r="A3563" s="95" t="str">
        <f>IF(ISBLANK(Perigon!E3558),"",Perigon!E3558)</f>
        <v/>
      </c>
      <c r="B3563" s="95" t="str">
        <f>IF(ISBLANK(Perigon!G3558),"",Perigon!G3558)</f>
        <v/>
      </c>
      <c r="C3563" s="96" t="str">
        <f>IF(ISBLANK(Perigon!I3558),"",Perigon!I3558)</f>
        <v/>
      </c>
      <c r="D3563" s="97" t="str">
        <f>IF(ISBLANK(Perigon!J3558),"",Perigon!J3558)</f>
        <v/>
      </c>
      <c r="E3563" s="64" t="str">
        <f>IF(ISBLANK(Perigon!K3558),"",Perigon!K3558)</f>
        <v/>
      </c>
      <c r="F3563" s="65"/>
      <c r="G3563" s="64"/>
      <c r="H3563" s="69" t="str">
        <f>IF(ISBLANK(Perigon!L3558),"",Perigon!L3558)</f>
        <v/>
      </c>
      <c r="I3563" s="69" t="str">
        <f>IF(ISBLANK(Perigon!M3558),"",Perigon!M3558)</f>
        <v/>
      </c>
      <c r="J3563" s="98" t="str">
        <f>IF(ISBLANK(Perigon!N3558),"",Perigon!N3558)</f>
        <v/>
      </c>
      <c r="K3563" s="99" t="str">
        <f>IF(ISBLANK(Perigon!J3558),"",Perigon!T3558)</f>
        <v/>
      </c>
      <c r="L3563" s="95" t="str">
        <f>IF(ISBLANK(Perigon!O3558),"",Perigon!O3558)</f>
        <v/>
      </c>
      <c r="M3563" s="95" t="str">
        <f>IF(ISBLANK(Perigon!R3558),"",Perigon!R3558)</f>
        <v/>
      </c>
      <c r="N3563" s="95" t="str">
        <f>IF(ISBLANK(Perigon!P3558),"",Perigon!P3558)</f>
        <v/>
      </c>
      <c r="O3563" s="38" t="str">
        <f>IF($L3563="","",VLOOKUP($R3563,Tarife!$A$2:$R$599,13,FALSE))</f>
        <v/>
      </c>
      <c r="P3563" s="38" t="str">
        <f t="shared" si="55"/>
        <v/>
      </c>
      <c r="R3563" s="100" t="str">
        <f>Zusammenzug!$C$25&amp;"-"&amp;Zusammenzug!$A$7&amp;"-"&amp;Leistungen!L3563</f>
        <v>2024-0-</v>
      </c>
    </row>
    <row r="3564" spans="1:18" x14ac:dyDescent="0.2">
      <c r="A3564" s="95" t="str">
        <f>IF(ISBLANK(Perigon!E3559),"",Perigon!E3559)</f>
        <v/>
      </c>
      <c r="B3564" s="95" t="str">
        <f>IF(ISBLANK(Perigon!G3559),"",Perigon!G3559)</f>
        <v/>
      </c>
      <c r="C3564" s="96" t="str">
        <f>IF(ISBLANK(Perigon!I3559),"",Perigon!I3559)</f>
        <v/>
      </c>
      <c r="D3564" s="97" t="str">
        <f>IF(ISBLANK(Perigon!J3559),"",Perigon!J3559)</f>
        <v/>
      </c>
      <c r="E3564" s="64" t="str">
        <f>IF(ISBLANK(Perigon!K3559),"",Perigon!K3559)</f>
        <v/>
      </c>
      <c r="F3564" s="65"/>
      <c r="G3564" s="64"/>
      <c r="H3564" s="69" t="str">
        <f>IF(ISBLANK(Perigon!L3559),"",Perigon!L3559)</f>
        <v/>
      </c>
      <c r="I3564" s="69" t="str">
        <f>IF(ISBLANK(Perigon!M3559),"",Perigon!M3559)</f>
        <v/>
      </c>
      <c r="J3564" s="98" t="str">
        <f>IF(ISBLANK(Perigon!N3559),"",Perigon!N3559)</f>
        <v/>
      </c>
      <c r="K3564" s="99" t="str">
        <f>IF(ISBLANK(Perigon!J3559),"",Perigon!T3559)</f>
        <v/>
      </c>
      <c r="L3564" s="95" t="str">
        <f>IF(ISBLANK(Perigon!O3559),"",Perigon!O3559)</f>
        <v/>
      </c>
      <c r="M3564" s="95" t="str">
        <f>IF(ISBLANK(Perigon!R3559),"",Perigon!R3559)</f>
        <v/>
      </c>
      <c r="N3564" s="95" t="str">
        <f>IF(ISBLANK(Perigon!P3559),"",Perigon!P3559)</f>
        <v/>
      </c>
      <c r="O3564" s="38" t="str">
        <f>IF($L3564="","",VLOOKUP($R3564,Tarife!$A$2:$R$599,13,FALSE))</f>
        <v/>
      </c>
      <c r="P3564" s="38" t="str">
        <f t="shared" si="55"/>
        <v/>
      </c>
      <c r="R3564" s="100" t="str">
        <f>Zusammenzug!$C$25&amp;"-"&amp;Zusammenzug!$A$7&amp;"-"&amp;Leistungen!L3564</f>
        <v>2024-0-</v>
      </c>
    </row>
    <row r="3565" spans="1:18" x14ac:dyDescent="0.2">
      <c r="A3565" s="95" t="str">
        <f>IF(ISBLANK(Perigon!E3560),"",Perigon!E3560)</f>
        <v/>
      </c>
      <c r="B3565" s="95" t="str">
        <f>IF(ISBLANK(Perigon!G3560),"",Perigon!G3560)</f>
        <v/>
      </c>
      <c r="C3565" s="96" t="str">
        <f>IF(ISBLANK(Perigon!I3560),"",Perigon!I3560)</f>
        <v/>
      </c>
      <c r="D3565" s="97" t="str">
        <f>IF(ISBLANK(Perigon!J3560),"",Perigon!J3560)</f>
        <v/>
      </c>
      <c r="E3565" s="64" t="str">
        <f>IF(ISBLANK(Perigon!K3560),"",Perigon!K3560)</f>
        <v/>
      </c>
      <c r="F3565" s="65"/>
      <c r="G3565" s="64"/>
      <c r="H3565" s="69" t="str">
        <f>IF(ISBLANK(Perigon!L3560),"",Perigon!L3560)</f>
        <v/>
      </c>
      <c r="I3565" s="69" t="str">
        <f>IF(ISBLANK(Perigon!M3560),"",Perigon!M3560)</f>
        <v/>
      </c>
      <c r="J3565" s="98" t="str">
        <f>IF(ISBLANK(Perigon!N3560),"",Perigon!N3560)</f>
        <v/>
      </c>
      <c r="K3565" s="99" t="str">
        <f>IF(ISBLANK(Perigon!J3560),"",Perigon!T3560)</f>
        <v/>
      </c>
      <c r="L3565" s="95" t="str">
        <f>IF(ISBLANK(Perigon!O3560),"",Perigon!O3560)</f>
        <v/>
      </c>
      <c r="M3565" s="95" t="str">
        <f>IF(ISBLANK(Perigon!R3560),"",Perigon!R3560)</f>
        <v/>
      </c>
      <c r="N3565" s="95" t="str">
        <f>IF(ISBLANK(Perigon!P3560),"",Perigon!P3560)</f>
        <v/>
      </c>
      <c r="O3565" s="38" t="str">
        <f>IF($L3565="","",VLOOKUP($R3565,Tarife!$A$2:$R$599,13,FALSE))</f>
        <v/>
      </c>
      <c r="P3565" s="38" t="str">
        <f t="shared" si="55"/>
        <v/>
      </c>
      <c r="R3565" s="100" t="str">
        <f>Zusammenzug!$C$25&amp;"-"&amp;Zusammenzug!$A$7&amp;"-"&amp;Leistungen!L3565</f>
        <v>2024-0-</v>
      </c>
    </row>
    <row r="3566" spans="1:18" x14ac:dyDescent="0.2">
      <c r="A3566" s="95" t="str">
        <f>IF(ISBLANK(Perigon!E3561),"",Perigon!E3561)</f>
        <v/>
      </c>
      <c r="B3566" s="95" t="str">
        <f>IF(ISBLANK(Perigon!G3561),"",Perigon!G3561)</f>
        <v/>
      </c>
      <c r="C3566" s="96" t="str">
        <f>IF(ISBLANK(Perigon!I3561),"",Perigon!I3561)</f>
        <v/>
      </c>
      <c r="D3566" s="97" t="str">
        <f>IF(ISBLANK(Perigon!J3561),"",Perigon!J3561)</f>
        <v/>
      </c>
      <c r="E3566" s="64" t="str">
        <f>IF(ISBLANK(Perigon!K3561),"",Perigon!K3561)</f>
        <v/>
      </c>
      <c r="F3566" s="65"/>
      <c r="G3566" s="64"/>
      <c r="H3566" s="69" t="str">
        <f>IF(ISBLANK(Perigon!L3561),"",Perigon!L3561)</f>
        <v/>
      </c>
      <c r="I3566" s="69" t="str">
        <f>IF(ISBLANK(Perigon!M3561),"",Perigon!M3561)</f>
        <v/>
      </c>
      <c r="J3566" s="98" t="str">
        <f>IF(ISBLANK(Perigon!N3561),"",Perigon!N3561)</f>
        <v/>
      </c>
      <c r="K3566" s="99" t="str">
        <f>IF(ISBLANK(Perigon!J3561),"",Perigon!T3561)</f>
        <v/>
      </c>
      <c r="L3566" s="95" t="str">
        <f>IF(ISBLANK(Perigon!O3561),"",Perigon!O3561)</f>
        <v/>
      </c>
      <c r="M3566" s="95" t="str">
        <f>IF(ISBLANK(Perigon!R3561),"",Perigon!R3561)</f>
        <v/>
      </c>
      <c r="N3566" s="95" t="str">
        <f>IF(ISBLANK(Perigon!P3561),"",Perigon!P3561)</f>
        <v/>
      </c>
      <c r="O3566" s="38" t="str">
        <f>IF($L3566="","",VLOOKUP($R3566,Tarife!$A$2:$R$599,13,FALSE))</f>
        <v/>
      </c>
      <c r="P3566" s="38" t="str">
        <f t="shared" si="55"/>
        <v/>
      </c>
      <c r="R3566" s="100" t="str">
        <f>Zusammenzug!$C$25&amp;"-"&amp;Zusammenzug!$A$7&amp;"-"&amp;Leistungen!L3566</f>
        <v>2024-0-</v>
      </c>
    </row>
    <row r="3567" spans="1:18" x14ac:dyDescent="0.2">
      <c r="A3567" s="95" t="str">
        <f>IF(ISBLANK(Perigon!E3562),"",Perigon!E3562)</f>
        <v/>
      </c>
      <c r="B3567" s="95" t="str">
        <f>IF(ISBLANK(Perigon!G3562),"",Perigon!G3562)</f>
        <v/>
      </c>
      <c r="C3567" s="96" t="str">
        <f>IF(ISBLANK(Perigon!I3562),"",Perigon!I3562)</f>
        <v/>
      </c>
      <c r="D3567" s="97" t="str">
        <f>IF(ISBLANK(Perigon!J3562),"",Perigon!J3562)</f>
        <v/>
      </c>
      <c r="E3567" s="64" t="str">
        <f>IF(ISBLANK(Perigon!K3562),"",Perigon!K3562)</f>
        <v/>
      </c>
      <c r="F3567" s="65"/>
      <c r="G3567" s="64"/>
      <c r="H3567" s="69" t="str">
        <f>IF(ISBLANK(Perigon!L3562),"",Perigon!L3562)</f>
        <v/>
      </c>
      <c r="I3567" s="69" t="str">
        <f>IF(ISBLANK(Perigon!M3562),"",Perigon!M3562)</f>
        <v/>
      </c>
      <c r="J3567" s="98" t="str">
        <f>IF(ISBLANK(Perigon!N3562),"",Perigon!N3562)</f>
        <v/>
      </c>
      <c r="K3567" s="99" t="str">
        <f>IF(ISBLANK(Perigon!J3562),"",Perigon!T3562)</f>
        <v/>
      </c>
      <c r="L3567" s="95" t="str">
        <f>IF(ISBLANK(Perigon!O3562),"",Perigon!O3562)</f>
        <v/>
      </c>
      <c r="M3567" s="95" t="str">
        <f>IF(ISBLANK(Perigon!R3562),"",Perigon!R3562)</f>
        <v/>
      </c>
      <c r="N3567" s="95" t="str">
        <f>IF(ISBLANK(Perigon!P3562),"",Perigon!P3562)</f>
        <v/>
      </c>
      <c r="O3567" s="38" t="str">
        <f>IF($L3567="","",VLOOKUP($R3567,Tarife!$A$2:$R$599,13,FALSE))</f>
        <v/>
      </c>
      <c r="P3567" s="38" t="str">
        <f t="shared" si="55"/>
        <v/>
      </c>
      <c r="R3567" s="100" t="str">
        <f>Zusammenzug!$C$25&amp;"-"&amp;Zusammenzug!$A$7&amp;"-"&amp;Leistungen!L3567</f>
        <v>2024-0-</v>
      </c>
    </row>
    <row r="3568" spans="1:18" x14ac:dyDescent="0.2">
      <c r="A3568" s="95" t="str">
        <f>IF(ISBLANK(Perigon!E3563),"",Perigon!E3563)</f>
        <v/>
      </c>
      <c r="B3568" s="95" t="str">
        <f>IF(ISBLANK(Perigon!G3563),"",Perigon!G3563)</f>
        <v/>
      </c>
      <c r="C3568" s="96" t="str">
        <f>IF(ISBLANK(Perigon!I3563),"",Perigon!I3563)</f>
        <v/>
      </c>
      <c r="D3568" s="97" t="str">
        <f>IF(ISBLANK(Perigon!J3563),"",Perigon!J3563)</f>
        <v/>
      </c>
      <c r="E3568" s="64" t="str">
        <f>IF(ISBLANK(Perigon!K3563),"",Perigon!K3563)</f>
        <v/>
      </c>
      <c r="F3568" s="65"/>
      <c r="G3568" s="64"/>
      <c r="H3568" s="69" t="str">
        <f>IF(ISBLANK(Perigon!L3563),"",Perigon!L3563)</f>
        <v/>
      </c>
      <c r="I3568" s="69" t="str">
        <f>IF(ISBLANK(Perigon!M3563),"",Perigon!M3563)</f>
        <v/>
      </c>
      <c r="J3568" s="98" t="str">
        <f>IF(ISBLANK(Perigon!N3563),"",Perigon!N3563)</f>
        <v/>
      </c>
      <c r="K3568" s="99" t="str">
        <f>IF(ISBLANK(Perigon!J3563),"",Perigon!T3563)</f>
        <v/>
      </c>
      <c r="L3568" s="95" t="str">
        <f>IF(ISBLANK(Perigon!O3563),"",Perigon!O3563)</f>
        <v/>
      </c>
      <c r="M3568" s="95" t="str">
        <f>IF(ISBLANK(Perigon!R3563),"",Perigon!R3563)</f>
        <v/>
      </c>
      <c r="N3568" s="95" t="str">
        <f>IF(ISBLANK(Perigon!P3563),"",Perigon!P3563)</f>
        <v/>
      </c>
      <c r="O3568" s="38" t="str">
        <f>IF($L3568="","",VLOOKUP($R3568,Tarife!$A$2:$R$599,13,FALSE))</f>
        <v/>
      </c>
      <c r="P3568" s="38" t="str">
        <f t="shared" si="55"/>
        <v/>
      </c>
      <c r="R3568" s="100" t="str">
        <f>Zusammenzug!$C$25&amp;"-"&amp;Zusammenzug!$A$7&amp;"-"&amp;Leistungen!L3568</f>
        <v>2024-0-</v>
      </c>
    </row>
    <row r="3569" spans="1:18" x14ac:dyDescent="0.2">
      <c r="A3569" s="95" t="str">
        <f>IF(ISBLANK(Perigon!E3564),"",Perigon!E3564)</f>
        <v/>
      </c>
      <c r="B3569" s="95" t="str">
        <f>IF(ISBLANK(Perigon!G3564),"",Perigon!G3564)</f>
        <v/>
      </c>
      <c r="C3569" s="96" t="str">
        <f>IF(ISBLANK(Perigon!I3564),"",Perigon!I3564)</f>
        <v/>
      </c>
      <c r="D3569" s="97" t="str">
        <f>IF(ISBLANK(Perigon!J3564),"",Perigon!J3564)</f>
        <v/>
      </c>
      <c r="E3569" s="64" t="str">
        <f>IF(ISBLANK(Perigon!K3564),"",Perigon!K3564)</f>
        <v/>
      </c>
      <c r="F3569" s="65"/>
      <c r="G3569" s="64"/>
      <c r="H3569" s="69" t="str">
        <f>IF(ISBLANK(Perigon!L3564),"",Perigon!L3564)</f>
        <v/>
      </c>
      <c r="I3569" s="69" t="str">
        <f>IF(ISBLANK(Perigon!M3564),"",Perigon!M3564)</f>
        <v/>
      </c>
      <c r="J3569" s="98" t="str">
        <f>IF(ISBLANK(Perigon!N3564),"",Perigon!N3564)</f>
        <v/>
      </c>
      <c r="K3569" s="99" t="str">
        <f>IF(ISBLANK(Perigon!J3564),"",Perigon!T3564)</f>
        <v/>
      </c>
      <c r="L3569" s="95" t="str">
        <f>IF(ISBLANK(Perigon!O3564),"",Perigon!O3564)</f>
        <v/>
      </c>
      <c r="M3569" s="95" t="str">
        <f>IF(ISBLANK(Perigon!R3564),"",Perigon!R3564)</f>
        <v/>
      </c>
      <c r="N3569" s="95" t="str">
        <f>IF(ISBLANK(Perigon!P3564),"",Perigon!P3564)</f>
        <v/>
      </c>
      <c r="O3569" s="38" t="str">
        <f>IF($L3569="","",VLOOKUP($R3569,Tarife!$A$2:$R$599,13,FALSE))</f>
        <v/>
      </c>
      <c r="P3569" s="38" t="str">
        <f t="shared" si="55"/>
        <v/>
      </c>
      <c r="R3569" s="100" t="str">
        <f>Zusammenzug!$C$25&amp;"-"&amp;Zusammenzug!$A$7&amp;"-"&amp;Leistungen!L3569</f>
        <v>2024-0-</v>
      </c>
    </row>
    <row r="3570" spans="1:18" x14ac:dyDescent="0.2">
      <c r="A3570" s="95" t="str">
        <f>IF(ISBLANK(Perigon!E3565),"",Perigon!E3565)</f>
        <v/>
      </c>
      <c r="B3570" s="95" t="str">
        <f>IF(ISBLANK(Perigon!G3565),"",Perigon!G3565)</f>
        <v/>
      </c>
      <c r="C3570" s="96" t="str">
        <f>IF(ISBLANK(Perigon!I3565),"",Perigon!I3565)</f>
        <v/>
      </c>
      <c r="D3570" s="97" t="str">
        <f>IF(ISBLANK(Perigon!J3565),"",Perigon!J3565)</f>
        <v/>
      </c>
      <c r="E3570" s="64" t="str">
        <f>IF(ISBLANK(Perigon!K3565),"",Perigon!K3565)</f>
        <v/>
      </c>
      <c r="F3570" s="65"/>
      <c r="G3570" s="64"/>
      <c r="H3570" s="69" t="str">
        <f>IF(ISBLANK(Perigon!L3565),"",Perigon!L3565)</f>
        <v/>
      </c>
      <c r="I3570" s="69" t="str">
        <f>IF(ISBLANK(Perigon!M3565),"",Perigon!M3565)</f>
        <v/>
      </c>
      <c r="J3570" s="98" t="str">
        <f>IF(ISBLANK(Perigon!N3565),"",Perigon!N3565)</f>
        <v/>
      </c>
      <c r="K3570" s="99" t="str">
        <f>IF(ISBLANK(Perigon!J3565),"",Perigon!T3565)</f>
        <v/>
      </c>
      <c r="L3570" s="95" t="str">
        <f>IF(ISBLANK(Perigon!O3565),"",Perigon!O3565)</f>
        <v/>
      </c>
      <c r="M3570" s="95" t="str">
        <f>IF(ISBLANK(Perigon!R3565),"",Perigon!R3565)</f>
        <v/>
      </c>
      <c r="N3570" s="95" t="str">
        <f>IF(ISBLANK(Perigon!P3565),"",Perigon!P3565)</f>
        <v/>
      </c>
      <c r="O3570" s="38" t="str">
        <f>IF($L3570="","",VLOOKUP($R3570,Tarife!$A$2:$R$599,13,FALSE))</f>
        <v/>
      </c>
      <c r="P3570" s="38" t="str">
        <f t="shared" si="55"/>
        <v/>
      </c>
      <c r="R3570" s="100" t="str">
        <f>Zusammenzug!$C$25&amp;"-"&amp;Zusammenzug!$A$7&amp;"-"&amp;Leistungen!L3570</f>
        <v>2024-0-</v>
      </c>
    </row>
    <row r="3571" spans="1:18" x14ac:dyDescent="0.2">
      <c r="A3571" s="95" t="str">
        <f>IF(ISBLANK(Perigon!E3566),"",Perigon!E3566)</f>
        <v/>
      </c>
      <c r="B3571" s="95" t="str">
        <f>IF(ISBLANK(Perigon!G3566),"",Perigon!G3566)</f>
        <v/>
      </c>
      <c r="C3571" s="96" t="str">
        <f>IF(ISBLANK(Perigon!I3566),"",Perigon!I3566)</f>
        <v/>
      </c>
      <c r="D3571" s="97" t="str">
        <f>IF(ISBLANK(Perigon!J3566),"",Perigon!J3566)</f>
        <v/>
      </c>
      <c r="E3571" s="64" t="str">
        <f>IF(ISBLANK(Perigon!K3566),"",Perigon!K3566)</f>
        <v/>
      </c>
      <c r="F3571" s="65"/>
      <c r="G3571" s="64"/>
      <c r="H3571" s="69" t="str">
        <f>IF(ISBLANK(Perigon!L3566),"",Perigon!L3566)</f>
        <v/>
      </c>
      <c r="I3571" s="69" t="str">
        <f>IF(ISBLANK(Perigon!M3566),"",Perigon!M3566)</f>
        <v/>
      </c>
      <c r="J3571" s="98" t="str">
        <f>IF(ISBLANK(Perigon!N3566),"",Perigon!N3566)</f>
        <v/>
      </c>
      <c r="K3571" s="99" t="str">
        <f>IF(ISBLANK(Perigon!J3566),"",Perigon!T3566)</f>
        <v/>
      </c>
      <c r="L3571" s="95" t="str">
        <f>IF(ISBLANK(Perigon!O3566),"",Perigon!O3566)</f>
        <v/>
      </c>
      <c r="M3571" s="95" t="str">
        <f>IF(ISBLANK(Perigon!R3566),"",Perigon!R3566)</f>
        <v/>
      </c>
      <c r="N3571" s="95" t="str">
        <f>IF(ISBLANK(Perigon!P3566),"",Perigon!P3566)</f>
        <v/>
      </c>
      <c r="O3571" s="38" t="str">
        <f>IF($L3571="","",VLOOKUP($R3571,Tarife!$A$2:$R$599,13,FALSE))</f>
        <v/>
      </c>
      <c r="P3571" s="38" t="str">
        <f t="shared" si="55"/>
        <v/>
      </c>
      <c r="R3571" s="100" t="str">
        <f>Zusammenzug!$C$25&amp;"-"&amp;Zusammenzug!$A$7&amp;"-"&amp;Leistungen!L3571</f>
        <v>2024-0-</v>
      </c>
    </row>
    <row r="3572" spans="1:18" x14ac:dyDescent="0.2">
      <c r="A3572" s="95" t="str">
        <f>IF(ISBLANK(Perigon!E3567),"",Perigon!E3567)</f>
        <v/>
      </c>
      <c r="B3572" s="95" t="str">
        <f>IF(ISBLANK(Perigon!G3567),"",Perigon!G3567)</f>
        <v/>
      </c>
      <c r="C3572" s="96" t="str">
        <f>IF(ISBLANK(Perigon!I3567),"",Perigon!I3567)</f>
        <v/>
      </c>
      <c r="D3572" s="97" t="str">
        <f>IF(ISBLANK(Perigon!J3567),"",Perigon!J3567)</f>
        <v/>
      </c>
      <c r="E3572" s="64" t="str">
        <f>IF(ISBLANK(Perigon!K3567),"",Perigon!K3567)</f>
        <v/>
      </c>
      <c r="F3572" s="65"/>
      <c r="G3572" s="64"/>
      <c r="H3572" s="69" t="str">
        <f>IF(ISBLANK(Perigon!L3567),"",Perigon!L3567)</f>
        <v/>
      </c>
      <c r="I3572" s="69" t="str">
        <f>IF(ISBLANK(Perigon!M3567),"",Perigon!M3567)</f>
        <v/>
      </c>
      <c r="J3572" s="98" t="str">
        <f>IF(ISBLANK(Perigon!N3567),"",Perigon!N3567)</f>
        <v/>
      </c>
      <c r="K3572" s="99" t="str">
        <f>IF(ISBLANK(Perigon!J3567),"",Perigon!T3567)</f>
        <v/>
      </c>
      <c r="L3572" s="95" t="str">
        <f>IF(ISBLANK(Perigon!O3567),"",Perigon!O3567)</f>
        <v/>
      </c>
      <c r="M3572" s="95" t="str">
        <f>IF(ISBLANK(Perigon!R3567),"",Perigon!R3567)</f>
        <v/>
      </c>
      <c r="N3572" s="95" t="str">
        <f>IF(ISBLANK(Perigon!P3567),"",Perigon!P3567)</f>
        <v/>
      </c>
      <c r="O3572" s="38" t="str">
        <f>IF($L3572="","",VLOOKUP($R3572,Tarife!$A$2:$R$599,13,FALSE))</f>
        <v/>
      </c>
      <c r="P3572" s="38" t="str">
        <f t="shared" si="55"/>
        <v/>
      </c>
      <c r="R3572" s="100" t="str">
        <f>Zusammenzug!$C$25&amp;"-"&amp;Zusammenzug!$A$7&amp;"-"&amp;Leistungen!L3572</f>
        <v>2024-0-</v>
      </c>
    </row>
    <row r="3573" spans="1:18" x14ac:dyDescent="0.2">
      <c r="A3573" s="95" t="str">
        <f>IF(ISBLANK(Perigon!E3568),"",Perigon!E3568)</f>
        <v/>
      </c>
      <c r="B3573" s="95" t="str">
        <f>IF(ISBLANK(Perigon!G3568),"",Perigon!G3568)</f>
        <v/>
      </c>
      <c r="C3573" s="96" t="str">
        <f>IF(ISBLANK(Perigon!I3568),"",Perigon!I3568)</f>
        <v/>
      </c>
      <c r="D3573" s="97" t="str">
        <f>IF(ISBLANK(Perigon!J3568),"",Perigon!J3568)</f>
        <v/>
      </c>
      <c r="E3573" s="64" t="str">
        <f>IF(ISBLANK(Perigon!K3568),"",Perigon!K3568)</f>
        <v/>
      </c>
      <c r="F3573" s="65"/>
      <c r="G3573" s="64"/>
      <c r="H3573" s="69" t="str">
        <f>IF(ISBLANK(Perigon!L3568),"",Perigon!L3568)</f>
        <v/>
      </c>
      <c r="I3573" s="69" t="str">
        <f>IF(ISBLANK(Perigon!M3568),"",Perigon!M3568)</f>
        <v/>
      </c>
      <c r="J3573" s="98" t="str">
        <f>IF(ISBLANK(Perigon!N3568),"",Perigon!N3568)</f>
        <v/>
      </c>
      <c r="K3573" s="99" t="str">
        <f>IF(ISBLANK(Perigon!J3568),"",Perigon!T3568)</f>
        <v/>
      </c>
      <c r="L3573" s="95" t="str">
        <f>IF(ISBLANK(Perigon!O3568),"",Perigon!O3568)</f>
        <v/>
      </c>
      <c r="M3573" s="95" t="str">
        <f>IF(ISBLANK(Perigon!R3568),"",Perigon!R3568)</f>
        <v/>
      </c>
      <c r="N3573" s="95" t="str">
        <f>IF(ISBLANK(Perigon!P3568),"",Perigon!P3568)</f>
        <v/>
      </c>
      <c r="O3573" s="38" t="str">
        <f>IF($L3573="","",VLOOKUP($R3573,Tarife!$A$2:$R$599,13,FALSE))</f>
        <v/>
      </c>
      <c r="P3573" s="38" t="str">
        <f t="shared" si="55"/>
        <v/>
      </c>
      <c r="R3573" s="100" t="str">
        <f>Zusammenzug!$C$25&amp;"-"&amp;Zusammenzug!$A$7&amp;"-"&amp;Leistungen!L3573</f>
        <v>2024-0-</v>
      </c>
    </row>
    <row r="3574" spans="1:18" x14ac:dyDescent="0.2">
      <c r="A3574" s="95" t="str">
        <f>IF(ISBLANK(Perigon!E3569),"",Perigon!E3569)</f>
        <v/>
      </c>
      <c r="B3574" s="95" t="str">
        <f>IF(ISBLANK(Perigon!G3569),"",Perigon!G3569)</f>
        <v/>
      </c>
      <c r="C3574" s="96" t="str">
        <f>IF(ISBLANK(Perigon!I3569),"",Perigon!I3569)</f>
        <v/>
      </c>
      <c r="D3574" s="97" t="str">
        <f>IF(ISBLANK(Perigon!J3569),"",Perigon!J3569)</f>
        <v/>
      </c>
      <c r="E3574" s="64" t="str">
        <f>IF(ISBLANK(Perigon!K3569),"",Perigon!K3569)</f>
        <v/>
      </c>
      <c r="F3574" s="65"/>
      <c r="G3574" s="64"/>
      <c r="H3574" s="69" t="str">
        <f>IF(ISBLANK(Perigon!L3569),"",Perigon!L3569)</f>
        <v/>
      </c>
      <c r="I3574" s="69" t="str">
        <f>IF(ISBLANK(Perigon!M3569),"",Perigon!M3569)</f>
        <v/>
      </c>
      <c r="J3574" s="98" t="str">
        <f>IF(ISBLANK(Perigon!N3569),"",Perigon!N3569)</f>
        <v/>
      </c>
      <c r="K3574" s="99" t="str">
        <f>IF(ISBLANK(Perigon!J3569),"",Perigon!T3569)</f>
        <v/>
      </c>
      <c r="L3574" s="95" t="str">
        <f>IF(ISBLANK(Perigon!O3569),"",Perigon!O3569)</f>
        <v/>
      </c>
      <c r="M3574" s="95" t="str">
        <f>IF(ISBLANK(Perigon!R3569),"",Perigon!R3569)</f>
        <v/>
      </c>
      <c r="N3574" s="95" t="str">
        <f>IF(ISBLANK(Perigon!P3569),"",Perigon!P3569)</f>
        <v/>
      </c>
      <c r="O3574" s="38" t="str">
        <f>IF($L3574="","",VLOOKUP($R3574,Tarife!$A$2:$R$599,13,FALSE))</f>
        <v/>
      </c>
      <c r="P3574" s="38" t="str">
        <f t="shared" si="55"/>
        <v/>
      </c>
      <c r="R3574" s="100" t="str">
        <f>Zusammenzug!$C$25&amp;"-"&amp;Zusammenzug!$A$7&amp;"-"&amp;Leistungen!L3574</f>
        <v>2024-0-</v>
      </c>
    </row>
    <row r="3575" spans="1:18" x14ac:dyDescent="0.2">
      <c r="A3575" s="95" t="str">
        <f>IF(ISBLANK(Perigon!E3570),"",Perigon!E3570)</f>
        <v/>
      </c>
      <c r="B3575" s="95" t="str">
        <f>IF(ISBLANK(Perigon!G3570),"",Perigon!G3570)</f>
        <v/>
      </c>
      <c r="C3575" s="96" t="str">
        <f>IF(ISBLANK(Perigon!I3570),"",Perigon!I3570)</f>
        <v/>
      </c>
      <c r="D3575" s="97" t="str">
        <f>IF(ISBLANK(Perigon!J3570),"",Perigon!J3570)</f>
        <v/>
      </c>
      <c r="E3575" s="64" t="str">
        <f>IF(ISBLANK(Perigon!K3570),"",Perigon!K3570)</f>
        <v/>
      </c>
      <c r="F3575" s="65"/>
      <c r="G3575" s="64"/>
      <c r="H3575" s="69" t="str">
        <f>IF(ISBLANK(Perigon!L3570),"",Perigon!L3570)</f>
        <v/>
      </c>
      <c r="I3575" s="69" t="str">
        <f>IF(ISBLANK(Perigon!M3570),"",Perigon!M3570)</f>
        <v/>
      </c>
      <c r="J3575" s="98" t="str">
        <f>IF(ISBLANK(Perigon!N3570),"",Perigon!N3570)</f>
        <v/>
      </c>
      <c r="K3575" s="99" t="str">
        <f>IF(ISBLANK(Perigon!J3570),"",Perigon!T3570)</f>
        <v/>
      </c>
      <c r="L3575" s="95" t="str">
        <f>IF(ISBLANK(Perigon!O3570),"",Perigon!O3570)</f>
        <v/>
      </c>
      <c r="M3575" s="95" t="str">
        <f>IF(ISBLANK(Perigon!R3570),"",Perigon!R3570)</f>
        <v/>
      </c>
      <c r="N3575" s="95" t="str">
        <f>IF(ISBLANK(Perigon!P3570),"",Perigon!P3570)</f>
        <v/>
      </c>
      <c r="O3575" s="38" t="str">
        <f>IF($L3575="","",VLOOKUP($R3575,Tarife!$A$2:$R$599,13,FALSE))</f>
        <v/>
      </c>
      <c r="P3575" s="38" t="str">
        <f t="shared" si="55"/>
        <v/>
      </c>
      <c r="R3575" s="100" t="str">
        <f>Zusammenzug!$C$25&amp;"-"&amp;Zusammenzug!$A$7&amp;"-"&amp;Leistungen!L3575</f>
        <v>2024-0-</v>
      </c>
    </row>
    <row r="3576" spans="1:18" x14ac:dyDescent="0.2">
      <c r="A3576" s="95" t="str">
        <f>IF(ISBLANK(Perigon!E3571),"",Perigon!E3571)</f>
        <v/>
      </c>
      <c r="B3576" s="95" t="str">
        <f>IF(ISBLANK(Perigon!G3571),"",Perigon!G3571)</f>
        <v/>
      </c>
      <c r="C3576" s="96" t="str">
        <f>IF(ISBLANK(Perigon!I3571),"",Perigon!I3571)</f>
        <v/>
      </c>
      <c r="D3576" s="97" t="str">
        <f>IF(ISBLANK(Perigon!J3571),"",Perigon!J3571)</f>
        <v/>
      </c>
      <c r="E3576" s="64" t="str">
        <f>IF(ISBLANK(Perigon!K3571),"",Perigon!K3571)</f>
        <v/>
      </c>
      <c r="F3576" s="65"/>
      <c r="G3576" s="64"/>
      <c r="H3576" s="69" t="str">
        <f>IF(ISBLANK(Perigon!L3571),"",Perigon!L3571)</f>
        <v/>
      </c>
      <c r="I3576" s="69" t="str">
        <f>IF(ISBLANK(Perigon!M3571),"",Perigon!M3571)</f>
        <v/>
      </c>
      <c r="J3576" s="98" t="str">
        <f>IF(ISBLANK(Perigon!N3571),"",Perigon!N3571)</f>
        <v/>
      </c>
      <c r="K3576" s="99" t="str">
        <f>IF(ISBLANK(Perigon!J3571),"",Perigon!T3571)</f>
        <v/>
      </c>
      <c r="L3576" s="95" t="str">
        <f>IF(ISBLANK(Perigon!O3571),"",Perigon!O3571)</f>
        <v/>
      </c>
      <c r="M3576" s="95" t="str">
        <f>IF(ISBLANK(Perigon!R3571),"",Perigon!R3571)</f>
        <v/>
      </c>
      <c r="N3576" s="95" t="str">
        <f>IF(ISBLANK(Perigon!P3571),"",Perigon!P3571)</f>
        <v/>
      </c>
      <c r="O3576" s="38" t="str">
        <f>IF($L3576="","",VLOOKUP($R3576,Tarife!$A$2:$R$599,13,FALSE))</f>
        <v/>
      </c>
      <c r="P3576" s="38" t="str">
        <f t="shared" si="55"/>
        <v/>
      </c>
      <c r="R3576" s="100" t="str">
        <f>Zusammenzug!$C$25&amp;"-"&amp;Zusammenzug!$A$7&amp;"-"&amp;Leistungen!L3576</f>
        <v>2024-0-</v>
      </c>
    </row>
    <row r="3577" spans="1:18" x14ac:dyDescent="0.2">
      <c r="A3577" s="95" t="str">
        <f>IF(ISBLANK(Perigon!E3572),"",Perigon!E3572)</f>
        <v/>
      </c>
      <c r="B3577" s="95" t="str">
        <f>IF(ISBLANK(Perigon!G3572),"",Perigon!G3572)</f>
        <v/>
      </c>
      <c r="C3577" s="96" t="str">
        <f>IF(ISBLANK(Perigon!I3572),"",Perigon!I3572)</f>
        <v/>
      </c>
      <c r="D3577" s="97" t="str">
        <f>IF(ISBLANK(Perigon!J3572),"",Perigon!J3572)</f>
        <v/>
      </c>
      <c r="E3577" s="64" t="str">
        <f>IF(ISBLANK(Perigon!K3572),"",Perigon!K3572)</f>
        <v/>
      </c>
      <c r="F3577" s="65"/>
      <c r="G3577" s="64"/>
      <c r="H3577" s="69" t="str">
        <f>IF(ISBLANK(Perigon!L3572),"",Perigon!L3572)</f>
        <v/>
      </c>
      <c r="I3577" s="69" t="str">
        <f>IF(ISBLANK(Perigon!M3572),"",Perigon!M3572)</f>
        <v/>
      </c>
      <c r="J3577" s="98" t="str">
        <f>IF(ISBLANK(Perigon!N3572),"",Perigon!N3572)</f>
        <v/>
      </c>
      <c r="K3577" s="99" t="str">
        <f>IF(ISBLANK(Perigon!J3572),"",Perigon!T3572)</f>
        <v/>
      </c>
      <c r="L3577" s="95" t="str">
        <f>IF(ISBLANK(Perigon!O3572),"",Perigon!O3572)</f>
        <v/>
      </c>
      <c r="M3577" s="95" t="str">
        <f>IF(ISBLANK(Perigon!R3572),"",Perigon!R3572)</f>
        <v/>
      </c>
      <c r="N3577" s="95" t="str">
        <f>IF(ISBLANK(Perigon!P3572),"",Perigon!P3572)</f>
        <v/>
      </c>
      <c r="O3577" s="38" t="str">
        <f>IF($L3577="","",VLOOKUP($R3577,Tarife!$A$2:$R$599,13,FALSE))</f>
        <v/>
      </c>
      <c r="P3577" s="38" t="str">
        <f t="shared" si="55"/>
        <v/>
      </c>
      <c r="R3577" s="100" t="str">
        <f>Zusammenzug!$C$25&amp;"-"&amp;Zusammenzug!$A$7&amp;"-"&amp;Leistungen!L3577</f>
        <v>2024-0-</v>
      </c>
    </row>
    <row r="3578" spans="1:18" x14ac:dyDescent="0.2">
      <c r="A3578" s="95" t="str">
        <f>IF(ISBLANK(Perigon!E3573),"",Perigon!E3573)</f>
        <v/>
      </c>
      <c r="B3578" s="95" t="str">
        <f>IF(ISBLANK(Perigon!G3573),"",Perigon!G3573)</f>
        <v/>
      </c>
      <c r="C3578" s="96" t="str">
        <f>IF(ISBLANK(Perigon!I3573),"",Perigon!I3573)</f>
        <v/>
      </c>
      <c r="D3578" s="97" t="str">
        <f>IF(ISBLANK(Perigon!J3573),"",Perigon!J3573)</f>
        <v/>
      </c>
      <c r="E3578" s="64" t="str">
        <f>IF(ISBLANK(Perigon!K3573),"",Perigon!K3573)</f>
        <v/>
      </c>
      <c r="F3578" s="65"/>
      <c r="G3578" s="64"/>
      <c r="H3578" s="69" t="str">
        <f>IF(ISBLANK(Perigon!L3573),"",Perigon!L3573)</f>
        <v/>
      </c>
      <c r="I3578" s="69" t="str">
        <f>IF(ISBLANK(Perigon!M3573),"",Perigon!M3573)</f>
        <v/>
      </c>
      <c r="J3578" s="98" t="str">
        <f>IF(ISBLANK(Perigon!N3573),"",Perigon!N3573)</f>
        <v/>
      </c>
      <c r="K3578" s="99" t="str">
        <f>IF(ISBLANK(Perigon!J3573),"",Perigon!T3573)</f>
        <v/>
      </c>
      <c r="L3578" s="95" t="str">
        <f>IF(ISBLANK(Perigon!O3573),"",Perigon!O3573)</f>
        <v/>
      </c>
      <c r="M3578" s="95" t="str">
        <f>IF(ISBLANK(Perigon!R3573),"",Perigon!R3573)</f>
        <v/>
      </c>
      <c r="N3578" s="95" t="str">
        <f>IF(ISBLANK(Perigon!P3573),"",Perigon!P3573)</f>
        <v/>
      </c>
      <c r="O3578" s="38" t="str">
        <f>IF($L3578="","",VLOOKUP($R3578,Tarife!$A$2:$R$599,13,FALSE))</f>
        <v/>
      </c>
      <c r="P3578" s="38" t="str">
        <f t="shared" si="55"/>
        <v/>
      </c>
      <c r="R3578" s="100" t="str">
        <f>Zusammenzug!$C$25&amp;"-"&amp;Zusammenzug!$A$7&amp;"-"&amp;Leistungen!L3578</f>
        <v>2024-0-</v>
      </c>
    </row>
    <row r="3579" spans="1:18" x14ac:dyDescent="0.2">
      <c r="A3579" s="95" t="str">
        <f>IF(ISBLANK(Perigon!E3574),"",Perigon!E3574)</f>
        <v/>
      </c>
      <c r="B3579" s="95" t="str">
        <f>IF(ISBLANK(Perigon!G3574),"",Perigon!G3574)</f>
        <v/>
      </c>
      <c r="C3579" s="96" t="str">
        <f>IF(ISBLANK(Perigon!I3574),"",Perigon!I3574)</f>
        <v/>
      </c>
      <c r="D3579" s="97" t="str">
        <f>IF(ISBLANK(Perigon!J3574),"",Perigon!J3574)</f>
        <v/>
      </c>
      <c r="E3579" s="64" t="str">
        <f>IF(ISBLANK(Perigon!K3574),"",Perigon!K3574)</f>
        <v/>
      </c>
      <c r="F3579" s="65"/>
      <c r="G3579" s="64"/>
      <c r="H3579" s="69" t="str">
        <f>IF(ISBLANK(Perigon!L3574),"",Perigon!L3574)</f>
        <v/>
      </c>
      <c r="I3579" s="69" t="str">
        <f>IF(ISBLANK(Perigon!M3574),"",Perigon!M3574)</f>
        <v/>
      </c>
      <c r="J3579" s="98" t="str">
        <f>IF(ISBLANK(Perigon!N3574),"",Perigon!N3574)</f>
        <v/>
      </c>
      <c r="K3579" s="99" t="str">
        <f>IF(ISBLANK(Perigon!J3574),"",Perigon!T3574)</f>
        <v/>
      </c>
      <c r="L3579" s="95" t="str">
        <f>IF(ISBLANK(Perigon!O3574),"",Perigon!O3574)</f>
        <v/>
      </c>
      <c r="M3579" s="95" t="str">
        <f>IF(ISBLANK(Perigon!R3574),"",Perigon!R3574)</f>
        <v/>
      </c>
      <c r="N3579" s="95" t="str">
        <f>IF(ISBLANK(Perigon!P3574),"",Perigon!P3574)</f>
        <v/>
      </c>
      <c r="O3579" s="38" t="str">
        <f>IF($L3579="","",VLOOKUP($R3579,Tarife!$A$2:$R$599,13,FALSE))</f>
        <v/>
      </c>
      <c r="P3579" s="38" t="str">
        <f t="shared" si="55"/>
        <v/>
      </c>
      <c r="R3579" s="100" t="str">
        <f>Zusammenzug!$C$25&amp;"-"&amp;Zusammenzug!$A$7&amp;"-"&amp;Leistungen!L3579</f>
        <v>2024-0-</v>
      </c>
    </row>
    <row r="3580" spans="1:18" x14ac:dyDescent="0.2">
      <c r="A3580" s="95" t="str">
        <f>IF(ISBLANK(Perigon!E3575),"",Perigon!E3575)</f>
        <v/>
      </c>
      <c r="B3580" s="95" t="str">
        <f>IF(ISBLANK(Perigon!G3575),"",Perigon!G3575)</f>
        <v/>
      </c>
      <c r="C3580" s="96" t="str">
        <f>IF(ISBLANK(Perigon!I3575),"",Perigon!I3575)</f>
        <v/>
      </c>
      <c r="D3580" s="97" t="str">
        <f>IF(ISBLANK(Perigon!J3575),"",Perigon!J3575)</f>
        <v/>
      </c>
      <c r="E3580" s="64" t="str">
        <f>IF(ISBLANK(Perigon!K3575),"",Perigon!K3575)</f>
        <v/>
      </c>
      <c r="F3580" s="65"/>
      <c r="G3580" s="64"/>
      <c r="H3580" s="69" t="str">
        <f>IF(ISBLANK(Perigon!L3575),"",Perigon!L3575)</f>
        <v/>
      </c>
      <c r="I3580" s="69" t="str">
        <f>IF(ISBLANK(Perigon!M3575),"",Perigon!M3575)</f>
        <v/>
      </c>
      <c r="J3580" s="98" t="str">
        <f>IF(ISBLANK(Perigon!N3575),"",Perigon!N3575)</f>
        <v/>
      </c>
      <c r="K3580" s="99" t="str">
        <f>IF(ISBLANK(Perigon!J3575),"",Perigon!T3575)</f>
        <v/>
      </c>
      <c r="L3580" s="95" t="str">
        <f>IF(ISBLANK(Perigon!O3575),"",Perigon!O3575)</f>
        <v/>
      </c>
      <c r="M3580" s="95" t="str">
        <f>IF(ISBLANK(Perigon!R3575),"",Perigon!R3575)</f>
        <v/>
      </c>
      <c r="N3580" s="95" t="str">
        <f>IF(ISBLANK(Perigon!P3575),"",Perigon!P3575)</f>
        <v/>
      </c>
      <c r="O3580" s="38" t="str">
        <f>IF($L3580="","",VLOOKUP($R3580,Tarife!$A$2:$R$599,13,FALSE))</f>
        <v/>
      </c>
      <c r="P3580" s="38" t="str">
        <f t="shared" si="55"/>
        <v/>
      </c>
      <c r="R3580" s="100" t="str">
        <f>Zusammenzug!$C$25&amp;"-"&amp;Zusammenzug!$A$7&amp;"-"&amp;Leistungen!L3580</f>
        <v>2024-0-</v>
      </c>
    </row>
    <row r="3581" spans="1:18" x14ac:dyDescent="0.2">
      <c r="A3581" s="95" t="str">
        <f>IF(ISBLANK(Perigon!E3576),"",Perigon!E3576)</f>
        <v/>
      </c>
      <c r="B3581" s="95" t="str">
        <f>IF(ISBLANK(Perigon!G3576),"",Perigon!G3576)</f>
        <v/>
      </c>
      <c r="C3581" s="96" t="str">
        <f>IF(ISBLANK(Perigon!I3576),"",Perigon!I3576)</f>
        <v/>
      </c>
      <c r="D3581" s="97" t="str">
        <f>IF(ISBLANK(Perigon!J3576),"",Perigon!J3576)</f>
        <v/>
      </c>
      <c r="E3581" s="64" t="str">
        <f>IF(ISBLANK(Perigon!K3576),"",Perigon!K3576)</f>
        <v/>
      </c>
      <c r="F3581" s="65"/>
      <c r="G3581" s="64"/>
      <c r="H3581" s="69" t="str">
        <f>IF(ISBLANK(Perigon!L3576),"",Perigon!L3576)</f>
        <v/>
      </c>
      <c r="I3581" s="69" t="str">
        <f>IF(ISBLANK(Perigon!M3576),"",Perigon!M3576)</f>
        <v/>
      </c>
      <c r="J3581" s="98" t="str">
        <f>IF(ISBLANK(Perigon!N3576),"",Perigon!N3576)</f>
        <v/>
      </c>
      <c r="K3581" s="99" t="str">
        <f>IF(ISBLANK(Perigon!J3576),"",Perigon!T3576)</f>
        <v/>
      </c>
      <c r="L3581" s="95" t="str">
        <f>IF(ISBLANK(Perigon!O3576),"",Perigon!O3576)</f>
        <v/>
      </c>
      <c r="M3581" s="95" t="str">
        <f>IF(ISBLANK(Perigon!R3576),"",Perigon!R3576)</f>
        <v/>
      </c>
      <c r="N3581" s="95" t="str">
        <f>IF(ISBLANK(Perigon!P3576),"",Perigon!P3576)</f>
        <v/>
      </c>
      <c r="O3581" s="38" t="str">
        <f>IF($L3581="","",VLOOKUP($R3581,Tarife!$A$2:$R$599,13,FALSE))</f>
        <v/>
      </c>
      <c r="P3581" s="38" t="str">
        <f t="shared" si="55"/>
        <v/>
      </c>
      <c r="R3581" s="100" t="str">
        <f>Zusammenzug!$C$25&amp;"-"&amp;Zusammenzug!$A$7&amp;"-"&amp;Leistungen!L3581</f>
        <v>2024-0-</v>
      </c>
    </row>
    <row r="3582" spans="1:18" x14ac:dyDescent="0.2">
      <c r="A3582" s="95" t="str">
        <f>IF(ISBLANK(Perigon!E3577),"",Perigon!E3577)</f>
        <v/>
      </c>
      <c r="B3582" s="95" t="str">
        <f>IF(ISBLANK(Perigon!G3577),"",Perigon!G3577)</f>
        <v/>
      </c>
      <c r="C3582" s="96" t="str">
        <f>IF(ISBLANK(Perigon!I3577),"",Perigon!I3577)</f>
        <v/>
      </c>
      <c r="D3582" s="97" t="str">
        <f>IF(ISBLANK(Perigon!J3577),"",Perigon!J3577)</f>
        <v/>
      </c>
      <c r="E3582" s="64" t="str">
        <f>IF(ISBLANK(Perigon!K3577),"",Perigon!K3577)</f>
        <v/>
      </c>
      <c r="F3582" s="65"/>
      <c r="G3582" s="64"/>
      <c r="H3582" s="69" t="str">
        <f>IF(ISBLANK(Perigon!L3577),"",Perigon!L3577)</f>
        <v/>
      </c>
      <c r="I3582" s="69" t="str">
        <f>IF(ISBLANK(Perigon!M3577),"",Perigon!M3577)</f>
        <v/>
      </c>
      <c r="J3582" s="98" t="str">
        <f>IF(ISBLANK(Perigon!N3577),"",Perigon!N3577)</f>
        <v/>
      </c>
      <c r="K3582" s="99" t="str">
        <f>IF(ISBLANK(Perigon!J3577),"",Perigon!T3577)</f>
        <v/>
      </c>
      <c r="L3582" s="95" t="str">
        <f>IF(ISBLANK(Perigon!O3577),"",Perigon!O3577)</f>
        <v/>
      </c>
      <c r="M3582" s="95" t="str">
        <f>IF(ISBLANK(Perigon!R3577),"",Perigon!R3577)</f>
        <v/>
      </c>
      <c r="N3582" s="95" t="str">
        <f>IF(ISBLANK(Perigon!P3577),"",Perigon!P3577)</f>
        <v/>
      </c>
      <c r="O3582" s="38" t="str">
        <f>IF($L3582="","",VLOOKUP($R3582,Tarife!$A$2:$R$599,13,FALSE))</f>
        <v/>
      </c>
      <c r="P3582" s="38" t="str">
        <f t="shared" si="55"/>
        <v/>
      </c>
      <c r="R3582" s="100" t="str">
        <f>Zusammenzug!$C$25&amp;"-"&amp;Zusammenzug!$A$7&amp;"-"&amp;Leistungen!L3582</f>
        <v>2024-0-</v>
      </c>
    </row>
    <row r="3583" spans="1:18" x14ac:dyDescent="0.2">
      <c r="A3583" s="95" t="str">
        <f>IF(ISBLANK(Perigon!E3578),"",Perigon!E3578)</f>
        <v/>
      </c>
      <c r="B3583" s="95" t="str">
        <f>IF(ISBLANK(Perigon!G3578),"",Perigon!G3578)</f>
        <v/>
      </c>
      <c r="C3583" s="96" t="str">
        <f>IF(ISBLANK(Perigon!I3578),"",Perigon!I3578)</f>
        <v/>
      </c>
      <c r="D3583" s="97" t="str">
        <f>IF(ISBLANK(Perigon!J3578),"",Perigon!J3578)</f>
        <v/>
      </c>
      <c r="E3583" s="64" t="str">
        <f>IF(ISBLANK(Perigon!K3578),"",Perigon!K3578)</f>
        <v/>
      </c>
      <c r="F3583" s="65"/>
      <c r="G3583" s="64"/>
      <c r="H3583" s="69" t="str">
        <f>IF(ISBLANK(Perigon!L3578),"",Perigon!L3578)</f>
        <v/>
      </c>
      <c r="I3583" s="69" t="str">
        <f>IF(ISBLANK(Perigon!M3578),"",Perigon!M3578)</f>
        <v/>
      </c>
      <c r="J3583" s="98" t="str">
        <f>IF(ISBLANK(Perigon!N3578),"",Perigon!N3578)</f>
        <v/>
      </c>
      <c r="K3583" s="99" t="str">
        <f>IF(ISBLANK(Perigon!J3578),"",Perigon!T3578)</f>
        <v/>
      </c>
      <c r="L3583" s="95" t="str">
        <f>IF(ISBLANK(Perigon!O3578),"",Perigon!O3578)</f>
        <v/>
      </c>
      <c r="M3583" s="95" t="str">
        <f>IF(ISBLANK(Perigon!R3578),"",Perigon!R3578)</f>
        <v/>
      </c>
      <c r="N3583" s="95" t="str">
        <f>IF(ISBLANK(Perigon!P3578),"",Perigon!P3578)</f>
        <v/>
      </c>
      <c r="O3583" s="38" t="str">
        <f>IF($L3583="","",VLOOKUP($R3583,Tarife!$A$2:$R$599,13,FALSE))</f>
        <v/>
      </c>
      <c r="P3583" s="38" t="str">
        <f t="shared" si="55"/>
        <v/>
      </c>
      <c r="R3583" s="100" t="str">
        <f>Zusammenzug!$C$25&amp;"-"&amp;Zusammenzug!$A$7&amp;"-"&amp;Leistungen!L3583</f>
        <v>2024-0-</v>
      </c>
    </row>
    <row r="3584" spans="1:18" x14ac:dyDescent="0.2">
      <c r="A3584" s="95" t="str">
        <f>IF(ISBLANK(Perigon!E3579),"",Perigon!E3579)</f>
        <v/>
      </c>
      <c r="B3584" s="95" t="str">
        <f>IF(ISBLANK(Perigon!G3579),"",Perigon!G3579)</f>
        <v/>
      </c>
      <c r="C3584" s="96" t="str">
        <f>IF(ISBLANK(Perigon!I3579),"",Perigon!I3579)</f>
        <v/>
      </c>
      <c r="D3584" s="97" t="str">
        <f>IF(ISBLANK(Perigon!J3579),"",Perigon!J3579)</f>
        <v/>
      </c>
      <c r="E3584" s="64" t="str">
        <f>IF(ISBLANK(Perigon!K3579),"",Perigon!K3579)</f>
        <v/>
      </c>
      <c r="F3584" s="65"/>
      <c r="G3584" s="64"/>
      <c r="H3584" s="69" t="str">
        <f>IF(ISBLANK(Perigon!L3579),"",Perigon!L3579)</f>
        <v/>
      </c>
      <c r="I3584" s="69" t="str">
        <f>IF(ISBLANK(Perigon!M3579),"",Perigon!M3579)</f>
        <v/>
      </c>
      <c r="J3584" s="98" t="str">
        <f>IF(ISBLANK(Perigon!N3579),"",Perigon!N3579)</f>
        <v/>
      </c>
      <c r="K3584" s="99" t="str">
        <f>IF(ISBLANK(Perigon!J3579),"",Perigon!T3579)</f>
        <v/>
      </c>
      <c r="L3584" s="95" t="str">
        <f>IF(ISBLANK(Perigon!O3579),"",Perigon!O3579)</f>
        <v/>
      </c>
      <c r="M3584" s="95" t="str">
        <f>IF(ISBLANK(Perigon!R3579),"",Perigon!R3579)</f>
        <v/>
      </c>
      <c r="N3584" s="95" t="str">
        <f>IF(ISBLANK(Perigon!P3579),"",Perigon!P3579)</f>
        <v/>
      </c>
      <c r="O3584" s="38" t="str">
        <f>IF($L3584="","",VLOOKUP($R3584,Tarife!$A$2:$R$599,13,FALSE))</f>
        <v/>
      </c>
      <c r="P3584" s="38" t="str">
        <f t="shared" si="55"/>
        <v/>
      </c>
      <c r="R3584" s="100" t="str">
        <f>Zusammenzug!$C$25&amp;"-"&amp;Zusammenzug!$A$7&amp;"-"&amp;Leistungen!L3584</f>
        <v>2024-0-</v>
      </c>
    </row>
    <row r="3585" spans="1:18" x14ac:dyDescent="0.2">
      <c r="A3585" s="95" t="str">
        <f>IF(ISBLANK(Perigon!E3580),"",Perigon!E3580)</f>
        <v/>
      </c>
      <c r="B3585" s="95" t="str">
        <f>IF(ISBLANK(Perigon!G3580),"",Perigon!G3580)</f>
        <v/>
      </c>
      <c r="C3585" s="96" t="str">
        <f>IF(ISBLANK(Perigon!I3580),"",Perigon!I3580)</f>
        <v/>
      </c>
      <c r="D3585" s="97" t="str">
        <f>IF(ISBLANK(Perigon!J3580),"",Perigon!J3580)</f>
        <v/>
      </c>
      <c r="E3585" s="64" t="str">
        <f>IF(ISBLANK(Perigon!K3580),"",Perigon!K3580)</f>
        <v/>
      </c>
      <c r="F3585" s="65"/>
      <c r="G3585" s="64"/>
      <c r="H3585" s="69" t="str">
        <f>IF(ISBLANK(Perigon!L3580),"",Perigon!L3580)</f>
        <v/>
      </c>
      <c r="I3585" s="69" t="str">
        <f>IF(ISBLANK(Perigon!M3580),"",Perigon!M3580)</f>
        <v/>
      </c>
      <c r="J3585" s="98" t="str">
        <f>IF(ISBLANK(Perigon!N3580),"",Perigon!N3580)</f>
        <v/>
      </c>
      <c r="K3585" s="99" t="str">
        <f>IF(ISBLANK(Perigon!J3580),"",Perigon!T3580)</f>
        <v/>
      </c>
      <c r="L3585" s="95" t="str">
        <f>IF(ISBLANK(Perigon!O3580),"",Perigon!O3580)</f>
        <v/>
      </c>
      <c r="M3585" s="95" t="str">
        <f>IF(ISBLANK(Perigon!R3580),"",Perigon!R3580)</f>
        <v/>
      </c>
      <c r="N3585" s="95" t="str">
        <f>IF(ISBLANK(Perigon!P3580),"",Perigon!P3580)</f>
        <v/>
      </c>
      <c r="O3585" s="38" t="str">
        <f>IF($L3585="","",VLOOKUP($R3585,Tarife!$A$2:$R$599,13,FALSE))</f>
        <v/>
      </c>
      <c r="P3585" s="38" t="str">
        <f t="shared" si="55"/>
        <v/>
      </c>
      <c r="R3585" s="100" t="str">
        <f>Zusammenzug!$C$25&amp;"-"&amp;Zusammenzug!$A$7&amp;"-"&amp;Leistungen!L3585</f>
        <v>2024-0-</v>
      </c>
    </row>
    <row r="3586" spans="1:18" x14ac:dyDescent="0.2">
      <c r="A3586" s="95" t="str">
        <f>IF(ISBLANK(Perigon!E3581),"",Perigon!E3581)</f>
        <v/>
      </c>
      <c r="B3586" s="95" t="str">
        <f>IF(ISBLANK(Perigon!G3581),"",Perigon!G3581)</f>
        <v/>
      </c>
      <c r="C3586" s="96" t="str">
        <f>IF(ISBLANK(Perigon!I3581),"",Perigon!I3581)</f>
        <v/>
      </c>
      <c r="D3586" s="97" t="str">
        <f>IF(ISBLANK(Perigon!J3581),"",Perigon!J3581)</f>
        <v/>
      </c>
      <c r="E3586" s="64" t="str">
        <f>IF(ISBLANK(Perigon!K3581),"",Perigon!K3581)</f>
        <v/>
      </c>
      <c r="F3586" s="65"/>
      <c r="G3586" s="64"/>
      <c r="H3586" s="69" t="str">
        <f>IF(ISBLANK(Perigon!L3581),"",Perigon!L3581)</f>
        <v/>
      </c>
      <c r="I3586" s="69" t="str">
        <f>IF(ISBLANK(Perigon!M3581),"",Perigon!M3581)</f>
        <v/>
      </c>
      <c r="J3586" s="98" t="str">
        <f>IF(ISBLANK(Perigon!N3581),"",Perigon!N3581)</f>
        <v/>
      </c>
      <c r="K3586" s="99" t="str">
        <f>IF(ISBLANK(Perigon!J3581),"",Perigon!T3581)</f>
        <v/>
      </c>
      <c r="L3586" s="95" t="str">
        <f>IF(ISBLANK(Perigon!O3581),"",Perigon!O3581)</f>
        <v/>
      </c>
      <c r="M3586" s="95" t="str">
        <f>IF(ISBLANK(Perigon!R3581),"",Perigon!R3581)</f>
        <v/>
      </c>
      <c r="N3586" s="95" t="str">
        <f>IF(ISBLANK(Perigon!P3581),"",Perigon!P3581)</f>
        <v/>
      </c>
      <c r="O3586" s="38" t="str">
        <f>IF($L3586="","",VLOOKUP($R3586,Tarife!$A$2:$R$599,13,FALSE))</f>
        <v/>
      </c>
      <c r="P3586" s="38" t="str">
        <f t="shared" si="55"/>
        <v/>
      </c>
      <c r="R3586" s="100" t="str">
        <f>Zusammenzug!$C$25&amp;"-"&amp;Zusammenzug!$A$7&amp;"-"&amp;Leistungen!L3586</f>
        <v>2024-0-</v>
      </c>
    </row>
    <row r="3587" spans="1:18" x14ac:dyDescent="0.2">
      <c r="A3587" s="95" t="str">
        <f>IF(ISBLANK(Perigon!E3582),"",Perigon!E3582)</f>
        <v/>
      </c>
      <c r="B3587" s="95" t="str">
        <f>IF(ISBLANK(Perigon!G3582),"",Perigon!G3582)</f>
        <v/>
      </c>
      <c r="C3587" s="96" t="str">
        <f>IF(ISBLANK(Perigon!I3582),"",Perigon!I3582)</f>
        <v/>
      </c>
      <c r="D3587" s="97" t="str">
        <f>IF(ISBLANK(Perigon!J3582),"",Perigon!J3582)</f>
        <v/>
      </c>
      <c r="E3587" s="64" t="str">
        <f>IF(ISBLANK(Perigon!K3582),"",Perigon!K3582)</f>
        <v/>
      </c>
      <c r="F3587" s="65"/>
      <c r="G3587" s="64"/>
      <c r="H3587" s="69" t="str">
        <f>IF(ISBLANK(Perigon!L3582),"",Perigon!L3582)</f>
        <v/>
      </c>
      <c r="I3587" s="69" t="str">
        <f>IF(ISBLANK(Perigon!M3582),"",Perigon!M3582)</f>
        <v/>
      </c>
      <c r="J3587" s="98" t="str">
        <f>IF(ISBLANK(Perigon!N3582),"",Perigon!N3582)</f>
        <v/>
      </c>
      <c r="K3587" s="99" t="str">
        <f>IF(ISBLANK(Perigon!J3582),"",Perigon!T3582)</f>
        <v/>
      </c>
      <c r="L3587" s="95" t="str">
        <f>IF(ISBLANK(Perigon!O3582),"",Perigon!O3582)</f>
        <v/>
      </c>
      <c r="M3587" s="95" t="str">
        <f>IF(ISBLANK(Perigon!R3582),"",Perigon!R3582)</f>
        <v/>
      </c>
      <c r="N3587" s="95" t="str">
        <f>IF(ISBLANK(Perigon!P3582),"",Perigon!P3582)</f>
        <v/>
      </c>
      <c r="O3587" s="38" t="str">
        <f>IF($L3587="","",VLOOKUP($R3587,Tarife!$A$2:$R$599,13,FALSE))</f>
        <v/>
      </c>
      <c r="P3587" s="38" t="str">
        <f t="shared" si="55"/>
        <v/>
      </c>
      <c r="R3587" s="100" t="str">
        <f>Zusammenzug!$C$25&amp;"-"&amp;Zusammenzug!$A$7&amp;"-"&amp;Leistungen!L3587</f>
        <v>2024-0-</v>
      </c>
    </row>
    <row r="3588" spans="1:18" x14ac:dyDescent="0.2">
      <c r="A3588" s="95" t="str">
        <f>IF(ISBLANK(Perigon!E3583),"",Perigon!E3583)</f>
        <v/>
      </c>
      <c r="B3588" s="95" t="str">
        <f>IF(ISBLANK(Perigon!G3583),"",Perigon!G3583)</f>
        <v/>
      </c>
      <c r="C3588" s="96" t="str">
        <f>IF(ISBLANK(Perigon!I3583),"",Perigon!I3583)</f>
        <v/>
      </c>
      <c r="D3588" s="97" t="str">
        <f>IF(ISBLANK(Perigon!J3583),"",Perigon!J3583)</f>
        <v/>
      </c>
      <c r="E3588" s="64" t="str">
        <f>IF(ISBLANK(Perigon!K3583),"",Perigon!K3583)</f>
        <v/>
      </c>
      <c r="F3588" s="65"/>
      <c r="G3588" s="64"/>
      <c r="H3588" s="69" t="str">
        <f>IF(ISBLANK(Perigon!L3583),"",Perigon!L3583)</f>
        <v/>
      </c>
      <c r="I3588" s="69" t="str">
        <f>IF(ISBLANK(Perigon!M3583),"",Perigon!M3583)</f>
        <v/>
      </c>
      <c r="J3588" s="98" t="str">
        <f>IF(ISBLANK(Perigon!N3583),"",Perigon!N3583)</f>
        <v/>
      </c>
      <c r="K3588" s="99" t="str">
        <f>IF(ISBLANK(Perigon!J3583),"",Perigon!T3583)</f>
        <v/>
      </c>
      <c r="L3588" s="95" t="str">
        <f>IF(ISBLANK(Perigon!O3583),"",Perigon!O3583)</f>
        <v/>
      </c>
      <c r="M3588" s="95" t="str">
        <f>IF(ISBLANK(Perigon!R3583),"",Perigon!R3583)</f>
        <v/>
      </c>
      <c r="N3588" s="95" t="str">
        <f>IF(ISBLANK(Perigon!P3583),"",Perigon!P3583)</f>
        <v/>
      </c>
      <c r="O3588" s="38" t="str">
        <f>IF($L3588="","",VLOOKUP($R3588,Tarife!$A$2:$R$599,13,FALSE))</f>
        <v/>
      </c>
      <c r="P3588" s="38" t="str">
        <f t="shared" si="55"/>
        <v/>
      </c>
      <c r="R3588" s="100" t="str">
        <f>Zusammenzug!$C$25&amp;"-"&amp;Zusammenzug!$A$7&amp;"-"&amp;Leistungen!L3588</f>
        <v>2024-0-</v>
      </c>
    </row>
    <row r="3589" spans="1:18" x14ac:dyDescent="0.2">
      <c r="A3589" s="95" t="str">
        <f>IF(ISBLANK(Perigon!E3584),"",Perigon!E3584)</f>
        <v/>
      </c>
      <c r="B3589" s="95" t="str">
        <f>IF(ISBLANK(Perigon!G3584),"",Perigon!G3584)</f>
        <v/>
      </c>
      <c r="C3589" s="96" t="str">
        <f>IF(ISBLANK(Perigon!I3584),"",Perigon!I3584)</f>
        <v/>
      </c>
      <c r="D3589" s="97" t="str">
        <f>IF(ISBLANK(Perigon!J3584),"",Perigon!J3584)</f>
        <v/>
      </c>
      <c r="E3589" s="64" t="str">
        <f>IF(ISBLANK(Perigon!K3584),"",Perigon!K3584)</f>
        <v/>
      </c>
      <c r="F3589" s="65"/>
      <c r="G3589" s="64"/>
      <c r="H3589" s="69" t="str">
        <f>IF(ISBLANK(Perigon!L3584),"",Perigon!L3584)</f>
        <v/>
      </c>
      <c r="I3589" s="69" t="str">
        <f>IF(ISBLANK(Perigon!M3584),"",Perigon!M3584)</f>
        <v/>
      </c>
      <c r="J3589" s="98" t="str">
        <f>IF(ISBLANK(Perigon!N3584),"",Perigon!N3584)</f>
        <v/>
      </c>
      <c r="K3589" s="99" t="str">
        <f>IF(ISBLANK(Perigon!J3584),"",Perigon!T3584)</f>
        <v/>
      </c>
      <c r="L3589" s="95" t="str">
        <f>IF(ISBLANK(Perigon!O3584),"",Perigon!O3584)</f>
        <v/>
      </c>
      <c r="M3589" s="95" t="str">
        <f>IF(ISBLANK(Perigon!R3584),"",Perigon!R3584)</f>
        <v/>
      </c>
      <c r="N3589" s="95" t="str">
        <f>IF(ISBLANK(Perigon!P3584),"",Perigon!P3584)</f>
        <v/>
      </c>
      <c r="O3589" s="38" t="str">
        <f>IF($L3589="","",VLOOKUP($R3589,Tarife!$A$2:$R$599,13,FALSE))</f>
        <v/>
      </c>
      <c r="P3589" s="38" t="str">
        <f t="shared" si="55"/>
        <v/>
      </c>
      <c r="R3589" s="100" t="str">
        <f>Zusammenzug!$C$25&amp;"-"&amp;Zusammenzug!$A$7&amp;"-"&amp;Leistungen!L3589</f>
        <v>2024-0-</v>
      </c>
    </row>
    <row r="3590" spans="1:18" x14ac:dyDescent="0.2">
      <c r="A3590" s="95" t="str">
        <f>IF(ISBLANK(Perigon!E3585),"",Perigon!E3585)</f>
        <v/>
      </c>
      <c r="B3590" s="95" t="str">
        <f>IF(ISBLANK(Perigon!G3585),"",Perigon!G3585)</f>
        <v/>
      </c>
      <c r="C3590" s="96" t="str">
        <f>IF(ISBLANK(Perigon!I3585),"",Perigon!I3585)</f>
        <v/>
      </c>
      <c r="D3590" s="97" t="str">
        <f>IF(ISBLANK(Perigon!J3585),"",Perigon!J3585)</f>
        <v/>
      </c>
      <c r="E3590" s="64" t="str">
        <f>IF(ISBLANK(Perigon!K3585),"",Perigon!K3585)</f>
        <v/>
      </c>
      <c r="F3590" s="65"/>
      <c r="G3590" s="64"/>
      <c r="H3590" s="69" t="str">
        <f>IF(ISBLANK(Perigon!L3585),"",Perigon!L3585)</f>
        <v/>
      </c>
      <c r="I3590" s="69" t="str">
        <f>IF(ISBLANK(Perigon!M3585),"",Perigon!M3585)</f>
        <v/>
      </c>
      <c r="J3590" s="98" t="str">
        <f>IF(ISBLANK(Perigon!N3585),"",Perigon!N3585)</f>
        <v/>
      </c>
      <c r="K3590" s="99" t="str">
        <f>IF(ISBLANK(Perigon!J3585),"",Perigon!T3585)</f>
        <v/>
      </c>
      <c r="L3590" s="95" t="str">
        <f>IF(ISBLANK(Perigon!O3585),"",Perigon!O3585)</f>
        <v/>
      </c>
      <c r="M3590" s="95" t="str">
        <f>IF(ISBLANK(Perigon!R3585),"",Perigon!R3585)</f>
        <v/>
      </c>
      <c r="N3590" s="95" t="str">
        <f>IF(ISBLANK(Perigon!P3585),"",Perigon!P3585)</f>
        <v/>
      </c>
      <c r="O3590" s="38" t="str">
        <f>IF($L3590="","",VLOOKUP($R3590,Tarife!$A$2:$R$599,13,FALSE))</f>
        <v/>
      </c>
      <c r="P3590" s="38" t="str">
        <f t="shared" si="55"/>
        <v/>
      </c>
      <c r="R3590" s="100" t="str">
        <f>Zusammenzug!$C$25&amp;"-"&amp;Zusammenzug!$A$7&amp;"-"&amp;Leistungen!L3590</f>
        <v>2024-0-</v>
      </c>
    </row>
    <row r="3591" spans="1:18" x14ac:dyDescent="0.2">
      <c r="A3591" s="95" t="str">
        <f>IF(ISBLANK(Perigon!E3586),"",Perigon!E3586)</f>
        <v/>
      </c>
      <c r="B3591" s="95" t="str">
        <f>IF(ISBLANK(Perigon!G3586),"",Perigon!G3586)</f>
        <v/>
      </c>
      <c r="C3591" s="96" t="str">
        <f>IF(ISBLANK(Perigon!I3586),"",Perigon!I3586)</f>
        <v/>
      </c>
      <c r="D3591" s="97" t="str">
        <f>IF(ISBLANK(Perigon!J3586),"",Perigon!J3586)</f>
        <v/>
      </c>
      <c r="E3591" s="64" t="str">
        <f>IF(ISBLANK(Perigon!K3586),"",Perigon!K3586)</f>
        <v/>
      </c>
      <c r="F3591" s="65"/>
      <c r="G3591" s="64"/>
      <c r="H3591" s="69" t="str">
        <f>IF(ISBLANK(Perigon!L3586),"",Perigon!L3586)</f>
        <v/>
      </c>
      <c r="I3591" s="69" t="str">
        <f>IF(ISBLANK(Perigon!M3586),"",Perigon!M3586)</f>
        <v/>
      </c>
      <c r="J3591" s="98" t="str">
        <f>IF(ISBLANK(Perigon!N3586),"",Perigon!N3586)</f>
        <v/>
      </c>
      <c r="K3591" s="99" t="str">
        <f>IF(ISBLANK(Perigon!J3586),"",Perigon!T3586)</f>
        <v/>
      </c>
      <c r="L3591" s="95" t="str">
        <f>IF(ISBLANK(Perigon!O3586),"",Perigon!O3586)</f>
        <v/>
      </c>
      <c r="M3591" s="95" t="str">
        <f>IF(ISBLANK(Perigon!R3586),"",Perigon!R3586)</f>
        <v/>
      </c>
      <c r="N3591" s="95" t="str">
        <f>IF(ISBLANK(Perigon!P3586),"",Perigon!P3586)</f>
        <v/>
      </c>
      <c r="O3591" s="38" t="str">
        <f>IF($L3591="","",VLOOKUP($R3591,Tarife!$A$2:$R$599,13,FALSE))</f>
        <v/>
      </c>
      <c r="P3591" s="38" t="str">
        <f t="shared" si="55"/>
        <v/>
      </c>
      <c r="R3591" s="100" t="str">
        <f>Zusammenzug!$C$25&amp;"-"&amp;Zusammenzug!$A$7&amp;"-"&amp;Leistungen!L3591</f>
        <v>2024-0-</v>
      </c>
    </row>
    <row r="3592" spans="1:18" x14ac:dyDescent="0.2">
      <c r="A3592" s="95" t="str">
        <f>IF(ISBLANK(Perigon!E3587),"",Perigon!E3587)</f>
        <v/>
      </c>
      <c r="B3592" s="95" t="str">
        <f>IF(ISBLANK(Perigon!G3587),"",Perigon!G3587)</f>
        <v/>
      </c>
      <c r="C3592" s="96" t="str">
        <f>IF(ISBLANK(Perigon!I3587),"",Perigon!I3587)</f>
        <v/>
      </c>
      <c r="D3592" s="97" t="str">
        <f>IF(ISBLANK(Perigon!J3587),"",Perigon!J3587)</f>
        <v/>
      </c>
      <c r="E3592" s="64" t="str">
        <f>IF(ISBLANK(Perigon!K3587),"",Perigon!K3587)</f>
        <v/>
      </c>
      <c r="F3592" s="65"/>
      <c r="G3592" s="64"/>
      <c r="H3592" s="69" t="str">
        <f>IF(ISBLANK(Perigon!L3587),"",Perigon!L3587)</f>
        <v/>
      </c>
      <c r="I3592" s="69" t="str">
        <f>IF(ISBLANK(Perigon!M3587),"",Perigon!M3587)</f>
        <v/>
      </c>
      <c r="J3592" s="98" t="str">
        <f>IF(ISBLANK(Perigon!N3587),"",Perigon!N3587)</f>
        <v/>
      </c>
      <c r="K3592" s="99" t="str">
        <f>IF(ISBLANK(Perigon!J3587),"",Perigon!T3587)</f>
        <v/>
      </c>
      <c r="L3592" s="95" t="str">
        <f>IF(ISBLANK(Perigon!O3587),"",Perigon!O3587)</f>
        <v/>
      </c>
      <c r="M3592" s="95" t="str">
        <f>IF(ISBLANK(Perigon!R3587),"",Perigon!R3587)</f>
        <v/>
      </c>
      <c r="N3592" s="95" t="str">
        <f>IF(ISBLANK(Perigon!P3587),"",Perigon!P3587)</f>
        <v/>
      </c>
      <c r="O3592" s="38" t="str">
        <f>IF($L3592="","",VLOOKUP($R3592,Tarife!$A$2:$R$599,13,FALSE))</f>
        <v/>
      </c>
      <c r="P3592" s="38" t="str">
        <f t="shared" ref="P3592:P3655" si="56">IF(L3592="","",IF(AND($L3592="Pabe",N3592&lt;O3592),M3592*O3592,IF(N3592&lt;O3592,M3592*N3592,M3592*O3592)))</f>
        <v/>
      </c>
      <c r="R3592" s="100" t="str">
        <f>Zusammenzug!$C$25&amp;"-"&amp;Zusammenzug!$A$7&amp;"-"&amp;Leistungen!L3592</f>
        <v>2024-0-</v>
      </c>
    </row>
    <row r="3593" spans="1:18" x14ac:dyDescent="0.2">
      <c r="A3593" s="95" t="str">
        <f>IF(ISBLANK(Perigon!E3588),"",Perigon!E3588)</f>
        <v/>
      </c>
      <c r="B3593" s="95" t="str">
        <f>IF(ISBLANK(Perigon!G3588),"",Perigon!G3588)</f>
        <v/>
      </c>
      <c r="C3593" s="96" t="str">
        <f>IF(ISBLANK(Perigon!I3588),"",Perigon!I3588)</f>
        <v/>
      </c>
      <c r="D3593" s="97" t="str">
        <f>IF(ISBLANK(Perigon!J3588),"",Perigon!J3588)</f>
        <v/>
      </c>
      <c r="E3593" s="64" t="str">
        <f>IF(ISBLANK(Perigon!K3588),"",Perigon!K3588)</f>
        <v/>
      </c>
      <c r="F3593" s="65"/>
      <c r="G3593" s="64"/>
      <c r="H3593" s="69" t="str">
        <f>IF(ISBLANK(Perigon!L3588),"",Perigon!L3588)</f>
        <v/>
      </c>
      <c r="I3593" s="69" t="str">
        <f>IF(ISBLANK(Perigon!M3588),"",Perigon!M3588)</f>
        <v/>
      </c>
      <c r="J3593" s="98" t="str">
        <f>IF(ISBLANK(Perigon!N3588),"",Perigon!N3588)</f>
        <v/>
      </c>
      <c r="K3593" s="99" t="str">
        <f>IF(ISBLANK(Perigon!J3588),"",Perigon!T3588)</f>
        <v/>
      </c>
      <c r="L3593" s="95" t="str">
        <f>IF(ISBLANK(Perigon!O3588),"",Perigon!O3588)</f>
        <v/>
      </c>
      <c r="M3593" s="95" t="str">
        <f>IF(ISBLANK(Perigon!R3588),"",Perigon!R3588)</f>
        <v/>
      </c>
      <c r="N3593" s="95" t="str">
        <f>IF(ISBLANK(Perigon!P3588),"",Perigon!P3588)</f>
        <v/>
      </c>
      <c r="O3593" s="38" t="str">
        <f>IF($L3593="","",VLOOKUP($R3593,Tarife!$A$2:$R$599,13,FALSE))</f>
        <v/>
      </c>
      <c r="P3593" s="38" t="str">
        <f t="shared" si="56"/>
        <v/>
      </c>
      <c r="R3593" s="100" t="str">
        <f>Zusammenzug!$C$25&amp;"-"&amp;Zusammenzug!$A$7&amp;"-"&amp;Leistungen!L3593</f>
        <v>2024-0-</v>
      </c>
    </row>
    <row r="3594" spans="1:18" x14ac:dyDescent="0.2">
      <c r="A3594" s="95" t="str">
        <f>IF(ISBLANK(Perigon!E3589),"",Perigon!E3589)</f>
        <v/>
      </c>
      <c r="B3594" s="95" t="str">
        <f>IF(ISBLANK(Perigon!G3589),"",Perigon!G3589)</f>
        <v/>
      </c>
      <c r="C3594" s="96" t="str">
        <f>IF(ISBLANK(Perigon!I3589),"",Perigon!I3589)</f>
        <v/>
      </c>
      <c r="D3594" s="97" t="str">
        <f>IF(ISBLANK(Perigon!J3589),"",Perigon!J3589)</f>
        <v/>
      </c>
      <c r="E3594" s="64" t="str">
        <f>IF(ISBLANK(Perigon!K3589),"",Perigon!K3589)</f>
        <v/>
      </c>
      <c r="F3594" s="65"/>
      <c r="G3594" s="64"/>
      <c r="H3594" s="69" t="str">
        <f>IF(ISBLANK(Perigon!L3589),"",Perigon!L3589)</f>
        <v/>
      </c>
      <c r="I3594" s="69" t="str">
        <f>IF(ISBLANK(Perigon!M3589),"",Perigon!M3589)</f>
        <v/>
      </c>
      <c r="J3594" s="98" t="str">
        <f>IF(ISBLANK(Perigon!N3589),"",Perigon!N3589)</f>
        <v/>
      </c>
      <c r="K3594" s="99" t="str">
        <f>IF(ISBLANK(Perigon!J3589),"",Perigon!T3589)</f>
        <v/>
      </c>
      <c r="L3594" s="95" t="str">
        <f>IF(ISBLANK(Perigon!O3589),"",Perigon!O3589)</f>
        <v/>
      </c>
      <c r="M3594" s="95" t="str">
        <f>IF(ISBLANK(Perigon!R3589),"",Perigon!R3589)</f>
        <v/>
      </c>
      <c r="N3594" s="95" t="str">
        <f>IF(ISBLANK(Perigon!P3589),"",Perigon!P3589)</f>
        <v/>
      </c>
      <c r="O3594" s="38" t="str">
        <f>IF($L3594="","",VLOOKUP($R3594,Tarife!$A$2:$R$599,13,FALSE))</f>
        <v/>
      </c>
      <c r="P3594" s="38" t="str">
        <f t="shared" si="56"/>
        <v/>
      </c>
      <c r="R3594" s="100" t="str">
        <f>Zusammenzug!$C$25&amp;"-"&amp;Zusammenzug!$A$7&amp;"-"&amp;Leistungen!L3594</f>
        <v>2024-0-</v>
      </c>
    </row>
    <row r="3595" spans="1:18" x14ac:dyDescent="0.2">
      <c r="A3595" s="95" t="str">
        <f>IF(ISBLANK(Perigon!E3590),"",Perigon!E3590)</f>
        <v/>
      </c>
      <c r="B3595" s="95" t="str">
        <f>IF(ISBLANK(Perigon!G3590),"",Perigon!G3590)</f>
        <v/>
      </c>
      <c r="C3595" s="96" t="str">
        <f>IF(ISBLANK(Perigon!I3590),"",Perigon!I3590)</f>
        <v/>
      </c>
      <c r="D3595" s="97" t="str">
        <f>IF(ISBLANK(Perigon!J3590),"",Perigon!J3590)</f>
        <v/>
      </c>
      <c r="E3595" s="64" t="str">
        <f>IF(ISBLANK(Perigon!K3590),"",Perigon!K3590)</f>
        <v/>
      </c>
      <c r="F3595" s="65"/>
      <c r="G3595" s="64"/>
      <c r="H3595" s="69" t="str">
        <f>IF(ISBLANK(Perigon!L3590),"",Perigon!L3590)</f>
        <v/>
      </c>
      <c r="I3595" s="69" t="str">
        <f>IF(ISBLANK(Perigon!M3590),"",Perigon!M3590)</f>
        <v/>
      </c>
      <c r="J3595" s="98" t="str">
        <f>IF(ISBLANK(Perigon!N3590),"",Perigon!N3590)</f>
        <v/>
      </c>
      <c r="K3595" s="99" t="str">
        <f>IF(ISBLANK(Perigon!J3590),"",Perigon!T3590)</f>
        <v/>
      </c>
      <c r="L3595" s="95" t="str">
        <f>IF(ISBLANK(Perigon!O3590),"",Perigon!O3590)</f>
        <v/>
      </c>
      <c r="M3595" s="95" t="str">
        <f>IF(ISBLANK(Perigon!R3590),"",Perigon!R3590)</f>
        <v/>
      </c>
      <c r="N3595" s="95" t="str">
        <f>IF(ISBLANK(Perigon!P3590),"",Perigon!P3590)</f>
        <v/>
      </c>
      <c r="O3595" s="38" t="str">
        <f>IF($L3595="","",VLOOKUP($R3595,Tarife!$A$2:$R$599,13,FALSE))</f>
        <v/>
      </c>
      <c r="P3595" s="38" t="str">
        <f t="shared" si="56"/>
        <v/>
      </c>
      <c r="R3595" s="100" t="str">
        <f>Zusammenzug!$C$25&amp;"-"&amp;Zusammenzug!$A$7&amp;"-"&amp;Leistungen!L3595</f>
        <v>2024-0-</v>
      </c>
    </row>
    <row r="3596" spans="1:18" x14ac:dyDescent="0.2">
      <c r="A3596" s="95" t="str">
        <f>IF(ISBLANK(Perigon!E3591),"",Perigon!E3591)</f>
        <v/>
      </c>
      <c r="B3596" s="95" t="str">
        <f>IF(ISBLANK(Perigon!G3591),"",Perigon!G3591)</f>
        <v/>
      </c>
      <c r="C3596" s="96" t="str">
        <f>IF(ISBLANK(Perigon!I3591),"",Perigon!I3591)</f>
        <v/>
      </c>
      <c r="D3596" s="97" t="str">
        <f>IF(ISBLANK(Perigon!J3591),"",Perigon!J3591)</f>
        <v/>
      </c>
      <c r="E3596" s="64" t="str">
        <f>IF(ISBLANK(Perigon!K3591),"",Perigon!K3591)</f>
        <v/>
      </c>
      <c r="F3596" s="65"/>
      <c r="G3596" s="64"/>
      <c r="H3596" s="69" t="str">
        <f>IF(ISBLANK(Perigon!L3591),"",Perigon!L3591)</f>
        <v/>
      </c>
      <c r="I3596" s="69" t="str">
        <f>IF(ISBLANK(Perigon!M3591),"",Perigon!M3591)</f>
        <v/>
      </c>
      <c r="J3596" s="98" t="str">
        <f>IF(ISBLANK(Perigon!N3591),"",Perigon!N3591)</f>
        <v/>
      </c>
      <c r="K3596" s="99" t="str">
        <f>IF(ISBLANK(Perigon!J3591),"",Perigon!T3591)</f>
        <v/>
      </c>
      <c r="L3596" s="95" t="str">
        <f>IF(ISBLANK(Perigon!O3591),"",Perigon!O3591)</f>
        <v/>
      </c>
      <c r="M3596" s="95" t="str">
        <f>IF(ISBLANK(Perigon!R3591),"",Perigon!R3591)</f>
        <v/>
      </c>
      <c r="N3596" s="95" t="str">
        <f>IF(ISBLANK(Perigon!P3591),"",Perigon!P3591)</f>
        <v/>
      </c>
      <c r="O3596" s="38" t="str">
        <f>IF($L3596="","",VLOOKUP($R3596,Tarife!$A$2:$R$599,13,FALSE))</f>
        <v/>
      </c>
      <c r="P3596" s="38" t="str">
        <f t="shared" si="56"/>
        <v/>
      </c>
      <c r="R3596" s="100" t="str">
        <f>Zusammenzug!$C$25&amp;"-"&amp;Zusammenzug!$A$7&amp;"-"&amp;Leistungen!L3596</f>
        <v>2024-0-</v>
      </c>
    </row>
    <row r="3597" spans="1:18" x14ac:dyDescent="0.2">
      <c r="A3597" s="95" t="str">
        <f>IF(ISBLANK(Perigon!E3592),"",Perigon!E3592)</f>
        <v/>
      </c>
      <c r="B3597" s="95" t="str">
        <f>IF(ISBLANK(Perigon!G3592),"",Perigon!G3592)</f>
        <v/>
      </c>
      <c r="C3597" s="96" t="str">
        <f>IF(ISBLANK(Perigon!I3592),"",Perigon!I3592)</f>
        <v/>
      </c>
      <c r="D3597" s="97" t="str">
        <f>IF(ISBLANK(Perigon!J3592),"",Perigon!J3592)</f>
        <v/>
      </c>
      <c r="E3597" s="64" t="str">
        <f>IF(ISBLANK(Perigon!K3592),"",Perigon!K3592)</f>
        <v/>
      </c>
      <c r="F3597" s="65"/>
      <c r="G3597" s="64"/>
      <c r="H3597" s="69" t="str">
        <f>IF(ISBLANK(Perigon!L3592),"",Perigon!L3592)</f>
        <v/>
      </c>
      <c r="I3597" s="69" t="str">
        <f>IF(ISBLANK(Perigon!M3592),"",Perigon!M3592)</f>
        <v/>
      </c>
      <c r="J3597" s="98" t="str">
        <f>IF(ISBLANK(Perigon!N3592),"",Perigon!N3592)</f>
        <v/>
      </c>
      <c r="K3597" s="99" t="str">
        <f>IF(ISBLANK(Perigon!J3592),"",Perigon!T3592)</f>
        <v/>
      </c>
      <c r="L3597" s="95" t="str">
        <f>IF(ISBLANK(Perigon!O3592),"",Perigon!O3592)</f>
        <v/>
      </c>
      <c r="M3597" s="95" t="str">
        <f>IF(ISBLANK(Perigon!R3592),"",Perigon!R3592)</f>
        <v/>
      </c>
      <c r="N3597" s="95" t="str">
        <f>IF(ISBLANK(Perigon!P3592),"",Perigon!P3592)</f>
        <v/>
      </c>
      <c r="O3597" s="38" t="str">
        <f>IF($L3597="","",VLOOKUP($R3597,Tarife!$A$2:$R$599,13,FALSE))</f>
        <v/>
      </c>
      <c r="P3597" s="38" t="str">
        <f t="shared" si="56"/>
        <v/>
      </c>
      <c r="R3597" s="100" t="str">
        <f>Zusammenzug!$C$25&amp;"-"&amp;Zusammenzug!$A$7&amp;"-"&amp;Leistungen!L3597</f>
        <v>2024-0-</v>
      </c>
    </row>
    <row r="3598" spans="1:18" x14ac:dyDescent="0.2">
      <c r="A3598" s="95" t="str">
        <f>IF(ISBLANK(Perigon!E3593),"",Perigon!E3593)</f>
        <v/>
      </c>
      <c r="B3598" s="95" t="str">
        <f>IF(ISBLANK(Perigon!G3593),"",Perigon!G3593)</f>
        <v/>
      </c>
      <c r="C3598" s="96" t="str">
        <f>IF(ISBLANK(Perigon!I3593),"",Perigon!I3593)</f>
        <v/>
      </c>
      <c r="D3598" s="97" t="str">
        <f>IF(ISBLANK(Perigon!J3593),"",Perigon!J3593)</f>
        <v/>
      </c>
      <c r="E3598" s="64" t="str">
        <f>IF(ISBLANK(Perigon!K3593),"",Perigon!K3593)</f>
        <v/>
      </c>
      <c r="F3598" s="65"/>
      <c r="G3598" s="64"/>
      <c r="H3598" s="69" t="str">
        <f>IF(ISBLANK(Perigon!L3593),"",Perigon!L3593)</f>
        <v/>
      </c>
      <c r="I3598" s="69" t="str">
        <f>IF(ISBLANK(Perigon!M3593),"",Perigon!M3593)</f>
        <v/>
      </c>
      <c r="J3598" s="98" t="str">
        <f>IF(ISBLANK(Perigon!N3593),"",Perigon!N3593)</f>
        <v/>
      </c>
      <c r="K3598" s="99" t="str">
        <f>IF(ISBLANK(Perigon!J3593),"",Perigon!T3593)</f>
        <v/>
      </c>
      <c r="L3598" s="95" t="str">
        <f>IF(ISBLANK(Perigon!O3593),"",Perigon!O3593)</f>
        <v/>
      </c>
      <c r="M3598" s="95" t="str">
        <f>IF(ISBLANK(Perigon!R3593),"",Perigon!R3593)</f>
        <v/>
      </c>
      <c r="N3598" s="95" t="str">
        <f>IF(ISBLANK(Perigon!P3593),"",Perigon!P3593)</f>
        <v/>
      </c>
      <c r="O3598" s="38" t="str">
        <f>IF($L3598="","",VLOOKUP($R3598,Tarife!$A$2:$R$599,13,FALSE))</f>
        <v/>
      </c>
      <c r="P3598" s="38" t="str">
        <f t="shared" si="56"/>
        <v/>
      </c>
      <c r="R3598" s="100" t="str">
        <f>Zusammenzug!$C$25&amp;"-"&amp;Zusammenzug!$A$7&amp;"-"&amp;Leistungen!L3598</f>
        <v>2024-0-</v>
      </c>
    </row>
    <row r="3599" spans="1:18" x14ac:dyDescent="0.2">
      <c r="A3599" s="95" t="str">
        <f>IF(ISBLANK(Perigon!E3594),"",Perigon!E3594)</f>
        <v/>
      </c>
      <c r="B3599" s="95" t="str">
        <f>IF(ISBLANK(Perigon!G3594),"",Perigon!G3594)</f>
        <v/>
      </c>
      <c r="C3599" s="96" t="str">
        <f>IF(ISBLANK(Perigon!I3594),"",Perigon!I3594)</f>
        <v/>
      </c>
      <c r="D3599" s="97" t="str">
        <f>IF(ISBLANK(Perigon!J3594),"",Perigon!J3594)</f>
        <v/>
      </c>
      <c r="E3599" s="64" t="str">
        <f>IF(ISBLANK(Perigon!K3594),"",Perigon!K3594)</f>
        <v/>
      </c>
      <c r="F3599" s="65"/>
      <c r="G3599" s="64"/>
      <c r="H3599" s="69" t="str">
        <f>IF(ISBLANK(Perigon!L3594),"",Perigon!L3594)</f>
        <v/>
      </c>
      <c r="I3599" s="69" t="str">
        <f>IF(ISBLANK(Perigon!M3594),"",Perigon!M3594)</f>
        <v/>
      </c>
      <c r="J3599" s="98" t="str">
        <f>IF(ISBLANK(Perigon!N3594),"",Perigon!N3594)</f>
        <v/>
      </c>
      <c r="K3599" s="99" t="str">
        <f>IF(ISBLANK(Perigon!J3594),"",Perigon!T3594)</f>
        <v/>
      </c>
      <c r="L3599" s="95" t="str">
        <f>IF(ISBLANK(Perigon!O3594),"",Perigon!O3594)</f>
        <v/>
      </c>
      <c r="M3599" s="95" t="str">
        <f>IF(ISBLANK(Perigon!R3594),"",Perigon!R3594)</f>
        <v/>
      </c>
      <c r="N3599" s="95" t="str">
        <f>IF(ISBLANK(Perigon!P3594),"",Perigon!P3594)</f>
        <v/>
      </c>
      <c r="O3599" s="38" t="str">
        <f>IF($L3599="","",VLOOKUP($R3599,Tarife!$A$2:$R$599,13,FALSE))</f>
        <v/>
      </c>
      <c r="P3599" s="38" t="str">
        <f t="shared" si="56"/>
        <v/>
      </c>
      <c r="R3599" s="100" t="str">
        <f>Zusammenzug!$C$25&amp;"-"&amp;Zusammenzug!$A$7&amp;"-"&amp;Leistungen!L3599</f>
        <v>2024-0-</v>
      </c>
    </row>
    <row r="3600" spans="1:18" x14ac:dyDescent="0.2">
      <c r="A3600" s="95" t="str">
        <f>IF(ISBLANK(Perigon!E3595),"",Perigon!E3595)</f>
        <v/>
      </c>
      <c r="B3600" s="95" t="str">
        <f>IF(ISBLANK(Perigon!G3595),"",Perigon!G3595)</f>
        <v/>
      </c>
      <c r="C3600" s="96" t="str">
        <f>IF(ISBLANK(Perigon!I3595),"",Perigon!I3595)</f>
        <v/>
      </c>
      <c r="D3600" s="97" t="str">
        <f>IF(ISBLANK(Perigon!J3595),"",Perigon!J3595)</f>
        <v/>
      </c>
      <c r="E3600" s="64" t="str">
        <f>IF(ISBLANK(Perigon!K3595),"",Perigon!K3595)</f>
        <v/>
      </c>
      <c r="F3600" s="65"/>
      <c r="G3600" s="64"/>
      <c r="H3600" s="69" t="str">
        <f>IF(ISBLANK(Perigon!L3595),"",Perigon!L3595)</f>
        <v/>
      </c>
      <c r="I3600" s="69" t="str">
        <f>IF(ISBLANK(Perigon!M3595),"",Perigon!M3595)</f>
        <v/>
      </c>
      <c r="J3600" s="98" t="str">
        <f>IF(ISBLANK(Perigon!N3595),"",Perigon!N3595)</f>
        <v/>
      </c>
      <c r="K3600" s="99" t="str">
        <f>IF(ISBLANK(Perigon!J3595),"",Perigon!T3595)</f>
        <v/>
      </c>
      <c r="L3600" s="95" t="str">
        <f>IF(ISBLANK(Perigon!O3595),"",Perigon!O3595)</f>
        <v/>
      </c>
      <c r="M3600" s="95" t="str">
        <f>IF(ISBLANK(Perigon!R3595),"",Perigon!R3595)</f>
        <v/>
      </c>
      <c r="N3600" s="95" t="str">
        <f>IF(ISBLANK(Perigon!P3595),"",Perigon!P3595)</f>
        <v/>
      </c>
      <c r="O3600" s="38" t="str">
        <f>IF($L3600="","",VLOOKUP($R3600,Tarife!$A$2:$R$599,13,FALSE))</f>
        <v/>
      </c>
      <c r="P3600" s="38" t="str">
        <f t="shared" si="56"/>
        <v/>
      </c>
      <c r="R3600" s="100" t="str">
        <f>Zusammenzug!$C$25&amp;"-"&amp;Zusammenzug!$A$7&amp;"-"&amp;Leistungen!L3600</f>
        <v>2024-0-</v>
      </c>
    </row>
    <row r="3601" spans="1:18" x14ac:dyDescent="0.2">
      <c r="A3601" s="95" t="str">
        <f>IF(ISBLANK(Perigon!E3596),"",Perigon!E3596)</f>
        <v/>
      </c>
      <c r="B3601" s="95" t="str">
        <f>IF(ISBLANK(Perigon!G3596),"",Perigon!G3596)</f>
        <v/>
      </c>
      <c r="C3601" s="96" t="str">
        <f>IF(ISBLANK(Perigon!I3596),"",Perigon!I3596)</f>
        <v/>
      </c>
      <c r="D3601" s="97" t="str">
        <f>IF(ISBLANK(Perigon!J3596),"",Perigon!J3596)</f>
        <v/>
      </c>
      <c r="E3601" s="64" t="str">
        <f>IF(ISBLANK(Perigon!K3596),"",Perigon!K3596)</f>
        <v/>
      </c>
      <c r="F3601" s="65"/>
      <c r="G3601" s="64"/>
      <c r="H3601" s="69" t="str">
        <f>IF(ISBLANK(Perigon!L3596),"",Perigon!L3596)</f>
        <v/>
      </c>
      <c r="I3601" s="69" t="str">
        <f>IF(ISBLANK(Perigon!M3596),"",Perigon!M3596)</f>
        <v/>
      </c>
      <c r="J3601" s="98" t="str">
        <f>IF(ISBLANK(Perigon!N3596),"",Perigon!N3596)</f>
        <v/>
      </c>
      <c r="K3601" s="99" t="str">
        <f>IF(ISBLANK(Perigon!J3596),"",Perigon!T3596)</f>
        <v/>
      </c>
      <c r="L3601" s="95" t="str">
        <f>IF(ISBLANK(Perigon!O3596),"",Perigon!O3596)</f>
        <v/>
      </c>
      <c r="M3601" s="95" t="str">
        <f>IF(ISBLANK(Perigon!R3596),"",Perigon!R3596)</f>
        <v/>
      </c>
      <c r="N3601" s="95" t="str">
        <f>IF(ISBLANK(Perigon!P3596),"",Perigon!P3596)</f>
        <v/>
      </c>
      <c r="O3601" s="38" t="str">
        <f>IF($L3601="","",VLOOKUP($R3601,Tarife!$A$2:$R$599,13,FALSE))</f>
        <v/>
      </c>
      <c r="P3601" s="38" t="str">
        <f t="shared" si="56"/>
        <v/>
      </c>
      <c r="R3601" s="100" t="str">
        <f>Zusammenzug!$C$25&amp;"-"&amp;Zusammenzug!$A$7&amp;"-"&amp;Leistungen!L3601</f>
        <v>2024-0-</v>
      </c>
    </row>
    <row r="3602" spans="1:18" x14ac:dyDescent="0.2">
      <c r="A3602" s="95" t="str">
        <f>IF(ISBLANK(Perigon!E3597),"",Perigon!E3597)</f>
        <v/>
      </c>
      <c r="B3602" s="95" t="str">
        <f>IF(ISBLANK(Perigon!G3597),"",Perigon!G3597)</f>
        <v/>
      </c>
      <c r="C3602" s="96" t="str">
        <f>IF(ISBLANK(Perigon!I3597),"",Perigon!I3597)</f>
        <v/>
      </c>
      <c r="D3602" s="97" t="str">
        <f>IF(ISBLANK(Perigon!J3597),"",Perigon!J3597)</f>
        <v/>
      </c>
      <c r="E3602" s="64" t="str">
        <f>IF(ISBLANK(Perigon!K3597),"",Perigon!K3597)</f>
        <v/>
      </c>
      <c r="F3602" s="65"/>
      <c r="G3602" s="64"/>
      <c r="H3602" s="69" t="str">
        <f>IF(ISBLANK(Perigon!L3597),"",Perigon!L3597)</f>
        <v/>
      </c>
      <c r="I3602" s="69" t="str">
        <f>IF(ISBLANK(Perigon!M3597),"",Perigon!M3597)</f>
        <v/>
      </c>
      <c r="J3602" s="98" t="str">
        <f>IF(ISBLANK(Perigon!N3597),"",Perigon!N3597)</f>
        <v/>
      </c>
      <c r="K3602" s="99" t="str">
        <f>IF(ISBLANK(Perigon!J3597),"",Perigon!T3597)</f>
        <v/>
      </c>
      <c r="L3602" s="95" t="str">
        <f>IF(ISBLANK(Perigon!O3597),"",Perigon!O3597)</f>
        <v/>
      </c>
      <c r="M3602" s="95" t="str">
        <f>IF(ISBLANK(Perigon!R3597),"",Perigon!R3597)</f>
        <v/>
      </c>
      <c r="N3602" s="95" t="str">
        <f>IF(ISBLANK(Perigon!P3597),"",Perigon!P3597)</f>
        <v/>
      </c>
      <c r="O3602" s="38" t="str">
        <f>IF($L3602="","",VLOOKUP($R3602,Tarife!$A$2:$R$599,13,FALSE))</f>
        <v/>
      </c>
      <c r="P3602" s="38" t="str">
        <f t="shared" si="56"/>
        <v/>
      </c>
      <c r="R3602" s="100" t="str">
        <f>Zusammenzug!$C$25&amp;"-"&amp;Zusammenzug!$A$7&amp;"-"&amp;Leistungen!L3602</f>
        <v>2024-0-</v>
      </c>
    </row>
    <row r="3603" spans="1:18" x14ac:dyDescent="0.2">
      <c r="A3603" s="95" t="str">
        <f>IF(ISBLANK(Perigon!E3598),"",Perigon!E3598)</f>
        <v/>
      </c>
      <c r="B3603" s="95" t="str">
        <f>IF(ISBLANK(Perigon!G3598),"",Perigon!G3598)</f>
        <v/>
      </c>
      <c r="C3603" s="96" t="str">
        <f>IF(ISBLANK(Perigon!I3598),"",Perigon!I3598)</f>
        <v/>
      </c>
      <c r="D3603" s="97" t="str">
        <f>IF(ISBLANK(Perigon!J3598),"",Perigon!J3598)</f>
        <v/>
      </c>
      <c r="E3603" s="64" t="str">
        <f>IF(ISBLANK(Perigon!K3598),"",Perigon!K3598)</f>
        <v/>
      </c>
      <c r="F3603" s="65"/>
      <c r="G3603" s="64"/>
      <c r="H3603" s="69" t="str">
        <f>IF(ISBLANK(Perigon!L3598),"",Perigon!L3598)</f>
        <v/>
      </c>
      <c r="I3603" s="69" t="str">
        <f>IF(ISBLANK(Perigon!M3598),"",Perigon!M3598)</f>
        <v/>
      </c>
      <c r="J3603" s="98" t="str">
        <f>IF(ISBLANK(Perigon!N3598),"",Perigon!N3598)</f>
        <v/>
      </c>
      <c r="K3603" s="99" t="str">
        <f>IF(ISBLANK(Perigon!J3598),"",Perigon!T3598)</f>
        <v/>
      </c>
      <c r="L3603" s="95" t="str">
        <f>IF(ISBLANK(Perigon!O3598),"",Perigon!O3598)</f>
        <v/>
      </c>
      <c r="M3603" s="95" t="str">
        <f>IF(ISBLANK(Perigon!R3598),"",Perigon!R3598)</f>
        <v/>
      </c>
      <c r="N3603" s="95" t="str">
        <f>IF(ISBLANK(Perigon!P3598),"",Perigon!P3598)</f>
        <v/>
      </c>
      <c r="O3603" s="38" t="str">
        <f>IF($L3603="","",VLOOKUP($R3603,Tarife!$A$2:$R$599,13,FALSE))</f>
        <v/>
      </c>
      <c r="P3603" s="38" t="str">
        <f t="shared" si="56"/>
        <v/>
      </c>
      <c r="R3603" s="100" t="str">
        <f>Zusammenzug!$C$25&amp;"-"&amp;Zusammenzug!$A$7&amp;"-"&amp;Leistungen!L3603</f>
        <v>2024-0-</v>
      </c>
    </row>
    <row r="3604" spans="1:18" x14ac:dyDescent="0.2">
      <c r="A3604" s="95" t="str">
        <f>IF(ISBLANK(Perigon!E3599),"",Perigon!E3599)</f>
        <v/>
      </c>
      <c r="B3604" s="95" t="str">
        <f>IF(ISBLANK(Perigon!G3599),"",Perigon!G3599)</f>
        <v/>
      </c>
      <c r="C3604" s="96" t="str">
        <f>IF(ISBLANK(Perigon!I3599),"",Perigon!I3599)</f>
        <v/>
      </c>
      <c r="D3604" s="97" t="str">
        <f>IF(ISBLANK(Perigon!J3599),"",Perigon!J3599)</f>
        <v/>
      </c>
      <c r="E3604" s="64" t="str">
        <f>IF(ISBLANK(Perigon!K3599),"",Perigon!K3599)</f>
        <v/>
      </c>
      <c r="F3604" s="65"/>
      <c r="G3604" s="64"/>
      <c r="H3604" s="69" t="str">
        <f>IF(ISBLANK(Perigon!L3599),"",Perigon!L3599)</f>
        <v/>
      </c>
      <c r="I3604" s="69" t="str">
        <f>IF(ISBLANK(Perigon!M3599),"",Perigon!M3599)</f>
        <v/>
      </c>
      <c r="J3604" s="98" t="str">
        <f>IF(ISBLANK(Perigon!N3599),"",Perigon!N3599)</f>
        <v/>
      </c>
      <c r="K3604" s="99" t="str">
        <f>IF(ISBLANK(Perigon!J3599),"",Perigon!T3599)</f>
        <v/>
      </c>
      <c r="L3604" s="95" t="str">
        <f>IF(ISBLANK(Perigon!O3599),"",Perigon!O3599)</f>
        <v/>
      </c>
      <c r="M3604" s="95" t="str">
        <f>IF(ISBLANK(Perigon!R3599),"",Perigon!R3599)</f>
        <v/>
      </c>
      <c r="N3604" s="95" t="str">
        <f>IF(ISBLANK(Perigon!P3599),"",Perigon!P3599)</f>
        <v/>
      </c>
      <c r="O3604" s="38" t="str">
        <f>IF($L3604="","",VLOOKUP($R3604,Tarife!$A$2:$R$599,13,FALSE))</f>
        <v/>
      </c>
      <c r="P3604" s="38" t="str">
        <f t="shared" si="56"/>
        <v/>
      </c>
      <c r="R3604" s="100" t="str">
        <f>Zusammenzug!$C$25&amp;"-"&amp;Zusammenzug!$A$7&amp;"-"&amp;Leistungen!L3604</f>
        <v>2024-0-</v>
      </c>
    </row>
    <row r="3605" spans="1:18" x14ac:dyDescent="0.2">
      <c r="A3605" s="95" t="str">
        <f>IF(ISBLANK(Perigon!E3600),"",Perigon!E3600)</f>
        <v/>
      </c>
      <c r="B3605" s="95" t="str">
        <f>IF(ISBLANK(Perigon!G3600),"",Perigon!G3600)</f>
        <v/>
      </c>
      <c r="C3605" s="96" t="str">
        <f>IF(ISBLANK(Perigon!I3600),"",Perigon!I3600)</f>
        <v/>
      </c>
      <c r="D3605" s="97" t="str">
        <f>IF(ISBLANK(Perigon!J3600),"",Perigon!J3600)</f>
        <v/>
      </c>
      <c r="E3605" s="64" t="str">
        <f>IF(ISBLANK(Perigon!K3600),"",Perigon!K3600)</f>
        <v/>
      </c>
      <c r="F3605" s="65"/>
      <c r="G3605" s="64"/>
      <c r="H3605" s="69" t="str">
        <f>IF(ISBLANK(Perigon!L3600),"",Perigon!L3600)</f>
        <v/>
      </c>
      <c r="I3605" s="69" t="str">
        <f>IF(ISBLANK(Perigon!M3600),"",Perigon!M3600)</f>
        <v/>
      </c>
      <c r="J3605" s="98" t="str">
        <f>IF(ISBLANK(Perigon!N3600),"",Perigon!N3600)</f>
        <v/>
      </c>
      <c r="K3605" s="99" t="str">
        <f>IF(ISBLANK(Perigon!J3600),"",Perigon!T3600)</f>
        <v/>
      </c>
      <c r="L3605" s="95" t="str">
        <f>IF(ISBLANK(Perigon!O3600),"",Perigon!O3600)</f>
        <v/>
      </c>
      <c r="M3605" s="95" t="str">
        <f>IF(ISBLANK(Perigon!R3600),"",Perigon!R3600)</f>
        <v/>
      </c>
      <c r="N3605" s="95" t="str">
        <f>IF(ISBLANK(Perigon!P3600),"",Perigon!P3600)</f>
        <v/>
      </c>
      <c r="O3605" s="38" t="str">
        <f>IF($L3605="","",VLOOKUP($R3605,Tarife!$A$2:$R$599,13,FALSE))</f>
        <v/>
      </c>
      <c r="P3605" s="38" t="str">
        <f t="shared" si="56"/>
        <v/>
      </c>
      <c r="R3605" s="100" t="str">
        <f>Zusammenzug!$C$25&amp;"-"&amp;Zusammenzug!$A$7&amp;"-"&amp;Leistungen!L3605</f>
        <v>2024-0-</v>
      </c>
    </row>
    <row r="3606" spans="1:18" x14ac:dyDescent="0.2">
      <c r="A3606" s="95" t="str">
        <f>IF(ISBLANK(Perigon!E3601),"",Perigon!E3601)</f>
        <v/>
      </c>
      <c r="B3606" s="95" t="str">
        <f>IF(ISBLANK(Perigon!G3601),"",Perigon!G3601)</f>
        <v/>
      </c>
      <c r="C3606" s="96" t="str">
        <f>IF(ISBLANK(Perigon!I3601),"",Perigon!I3601)</f>
        <v/>
      </c>
      <c r="D3606" s="97" t="str">
        <f>IF(ISBLANK(Perigon!J3601),"",Perigon!J3601)</f>
        <v/>
      </c>
      <c r="E3606" s="64" t="str">
        <f>IF(ISBLANK(Perigon!K3601),"",Perigon!K3601)</f>
        <v/>
      </c>
      <c r="F3606" s="65"/>
      <c r="G3606" s="64"/>
      <c r="H3606" s="69" t="str">
        <f>IF(ISBLANK(Perigon!L3601),"",Perigon!L3601)</f>
        <v/>
      </c>
      <c r="I3606" s="69" t="str">
        <f>IF(ISBLANK(Perigon!M3601),"",Perigon!M3601)</f>
        <v/>
      </c>
      <c r="J3606" s="98" t="str">
        <f>IF(ISBLANK(Perigon!N3601),"",Perigon!N3601)</f>
        <v/>
      </c>
      <c r="K3606" s="99" t="str">
        <f>IF(ISBLANK(Perigon!J3601),"",Perigon!T3601)</f>
        <v/>
      </c>
      <c r="L3606" s="95" t="str">
        <f>IF(ISBLANK(Perigon!O3601),"",Perigon!O3601)</f>
        <v/>
      </c>
      <c r="M3606" s="95" t="str">
        <f>IF(ISBLANK(Perigon!R3601),"",Perigon!R3601)</f>
        <v/>
      </c>
      <c r="N3606" s="95" t="str">
        <f>IF(ISBLANK(Perigon!P3601),"",Perigon!P3601)</f>
        <v/>
      </c>
      <c r="O3606" s="38" t="str">
        <f>IF($L3606="","",VLOOKUP($R3606,Tarife!$A$2:$R$599,13,FALSE))</f>
        <v/>
      </c>
      <c r="P3606" s="38" t="str">
        <f t="shared" si="56"/>
        <v/>
      </c>
      <c r="R3606" s="100" t="str">
        <f>Zusammenzug!$C$25&amp;"-"&amp;Zusammenzug!$A$7&amp;"-"&amp;Leistungen!L3606</f>
        <v>2024-0-</v>
      </c>
    </row>
    <row r="3607" spans="1:18" x14ac:dyDescent="0.2">
      <c r="A3607" s="95" t="str">
        <f>IF(ISBLANK(Perigon!E3602),"",Perigon!E3602)</f>
        <v/>
      </c>
      <c r="B3607" s="95" t="str">
        <f>IF(ISBLANK(Perigon!G3602),"",Perigon!G3602)</f>
        <v/>
      </c>
      <c r="C3607" s="96" t="str">
        <f>IF(ISBLANK(Perigon!I3602),"",Perigon!I3602)</f>
        <v/>
      </c>
      <c r="D3607" s="97" t="str">
        <f>IF(ISBLANK(Perigon!J3602),"",Perigon!J3602)</f>
        <v/>
      </c>
      <c r="E3607" s="64" t="str">
        <f>IF(ISBLANK(Perigon!K3602),"",Perigon!K3602)</f>
        <v/>
      </c>
      <c r="F3607" s="65"/>
      <c r="G3607" s="64"/>
      <c r="H3607" s="69" t="str">
        <f>IF(ISBLANK(Perigon!L3602),"",Perigon!L3602)</f>
        <v/>
      </c>
      <c r="I3607" s="69" t="str">
        <f>IF(ISBLANK(Perigon!M3602),"",Perigon!M3602)</f>
        <v/>
      </c>
      <c r="J3607" s="98" t="str">
        <f>IF(ISBLANK(Perigon!N3602),"",Perigon!N3602)</f>
        <v/>
      </c>
      <c r="K3607" s="99" t="str">
        <f>IF(ISBLANK(Perigon!J3602),"",Perigon!T3602)</f>
        <v/>
      </c>
      <c r="L3607" s="95" t="str">
        <f>IF(ISBLANK(Perigon!O3602),"",Perigon!O3602)</f>
        <v/>
      </c>
      <c r="M3607" s="95" t="str">
        <f>IF(ISBLANK(Perigon!R3602),"",Perigon!R3602)</f>
        <v/>
      </c>
      <c r="N3607" s="95" t="str">
        <f>IF(ISBLANK(Perigon!P3602),"",Perigon!P3602)</f>
        <v/>
      </c>
      <c r="O3607" s="38" t="str">
        <f>IF($L3607="","",VLOOKUP($R3607,Tarife!$A$2:$R$599,13,FALSE))</f>
        <v/>
      </c>
      <c r="P3607" s="38" t="str">
        <f t="shared" si="56"/>
        <v/>
      </c>
      <c r="R3607" s="100" t="str">
        <f>Zusammenzug!$C$25&amp;"-"&amp;Zusammenzug!$A$7&amp;"-"&amp;Leistungen!L3607</f>
        <v>2024-0-</v>
      </c>
    </row>
    <row r="3608" spans="1:18" x14ac:dyDescent="0.2">
      <c r="A3608" s="95" t="str">
        <f>IF(ISBLANK(Perigon!E3603),"",Perigon!E3603)</f>
        <v/>
      </c>
      <c r="B3608" s="95" t="str">
        <f>IF(ISBLANK(Perigon!G3603),"",Perigon!G3603)</f>
        <v/>
      </c>
      <c r="C3608" s="96" t="str">
        <f>IF(ISBLANK(Perigon!I3603),"",Perigon!I3603)</f>
        <v/>
      </c>
      <c r="D3608" s="97" t="str">
        <f>IF(ISBLANK(Perigon!J3603),"",Perigon!J3603)</f>
        <v/>
      </c>
      <c r="E3608" s="64" t="str">
        <f>IF(ISBLANK(Perigon!K3603),"",Perigon!K3603)</f>
        <v/>
      </c>
      <c r="F3608" s="65"/>
      <c r="G3608" s="64"/>
      <c r="H3608" s="69" t="str">
        <f>IF(ISBLANK(Perigon!L3603),"",Perigon!L3603)</f>
        <v/>
      </c>
      <c r="I3608" s="69" t="str">
        <f>IF(ISBLANK(Perigon!M3603),"",Perigon!M3603)</f>
        <v/>
      </c>
      <c r="J3608" s="98" t="str">
        <f>IF(ISBLANK(Perigon!N3603),"",Perigon!N3603)</f>
        <v/>
      </c>
      <c r="K3608" s="99" t="str">
        <f>IF(ISBLANK(Perigon!J3603),"",Perigon!T3603)</f>
        <v/>
      </c>
      <c r="L3608" s="95" t="str">
        <f>IF(ISBLANK(Perigon!O3603),"",Perigon!O3603)</f>
        <v/>
      </c>
      <c r="M3608" s="95" t="str">
        <f>IF(ISBLANK(Perigon!R3603),"",Perigon!R3603)</f>
        <v/>
      </c>
      <c r="N3608" s="95" t="str">
        <f>IF(ISBLANK(Perigon!P3603),"",Perigon!P3603)</f>
        <v/>
      </c>
      <c r="O3608" s="38" t="str">
        <f>IF($L3608="","",VLOOKUP($R3608,Tarife!$A$2:$R$599,13,FALSE))</f>
        <v/>
      </c>
      <c r="P3608" s="38" t="str">
        <f t="shared" si="56"/>
        <v/>
      </c>
      <c r="R3608" s="100" t="str">
        <f>Zusammenzug!$C$25&amp;"-"&amp;Zusammenzug!$A$7&amp;"-"&amp;Leistungen!L3608</f>
        <v>2024-0-</v>
      </c>
    </row>
    <row r="3609" spans="1:18" x14ac:dyDescent="0.2">
      <c r="A3609" s="95" t="str">
        <f>IF(ISBLANK(Perigon!E3604),"",Perigon!E3604)</f>
        <v/>
      </c>
      <c r="B3609" s="95" t="str">
        <f>IF(ISBLANK(Perigon!G3604),"",Perigon!G3604)</f>
        <v/>
      </c>
      <c r="C3609" s="96" t="str">
        <f>IF(ISBLANK(Perigon!I3604),"",Perigon!I3604)</f>
        <v/>
      </c>
      <c r="D3609" s="97" t="str">
        <f>IF(ISBLANK(Perigon!J3604),"",Perigon!J3604)</f>
        <v/>
      </c>
      <c r="E3609" s="64" t="str">
        <f>IF(ISBLANK(Perigon!K3604),"",Perigon!K3604)</f>
        <v/>
      </c>
      <c r="F3609" s="65"/>
      <c r="G3609" s="64"/>
      <c r="H3609" s="69" t="str">
        <f>IF(ISBLANK(Perigon!L3604),"",Perigon!L3604)</f>
        <v/>
      </c>
      <c r="I3609" s="69" t="str">
        <f>IF(ISBLANK(Perigon!M3604),"",Perigon!M3604)</f>
        <v/>
      </c>
      <c r="J3609" s="98" t="str">
        <f>IF(ISBLANK(Perigon!N3604),"",Perigon!N3604)</f>
        <v/>
      </c>
      <c r="K3609" s="99" t="str">
        <f>IF(ISBLANK(Perigon!J3604),"",Perigon!T3604)</f>
        <v/>
      </c>
      <c r="L3609" s="95" t="str">
        <f>IF(ISBLANK(Perigon!O3604),"",Perigon!O3604)</f>
        <v/>
      </c>
      <c r="M3609" s="95" t="str">
        <f>IF(ISBLANK(Perigon!R3604),"",Perigon!R3604)</f>
        <v/>
      </c>
      <c r="N3609" s="95" t="str">
        <f>IF(ISBLANK(Perigon!P3604),"",Perigon!P3604)</f>
        <v/>
      </c>
      <c r="O3609" s="38" t="str">
        <f>IF($L3609="","",VLOOKUP($R3609,Tarife!$A$2:$R$599,13,FALSE))</f>
        <v/>
      </c>
      <c r="P3609" s="38" t="str">
        <f t="shared" si="56"/>
        <v/>
      </c>
      <c r="R3609" s="100" t="str">
        <f>Zusammenzug!$C$25&amp;"-"&amp;Zusammenzug!$A$7&amp;"-"&amp;Leistungen!L3609</f>
        <v>2024-0-</v>
      </c>
    </row>
    <row r="3610" spans="1:18" x14ac:dyDescent="0.2">
      <c r="A3610" s="95" t="str">
        <f>IF(ISBLANK(Perigon!E3605),"",Perigon!E3605)</f>
        <v/>
      </c>
      <c r="B3610" s="95" t="str">
        <f>IF(ISBLANK(Perigon!G3605),"",Perigon!G3605)</f>
        <v/>
      </c>
      <c r="C3610" s="96" t="str">
        <f>IF(ISBLANK(Perigon!I3605),"",Perigon!I3605)</f>
        <v/>
      </c>
      <c r="D3610" s="97" t="str">
        <f>IF(ISBLANK(Perigon!J3605),"",Perigon!J3605)</f>
        <v/>
      </c>
      <c r="E3610" s="64" t="str">
        <f>IF(ISBLANK(Perigon!K3605),"",Perigon!K3605)</f>
        <v/>
      </c>
      <c r="F3610" s="65"/>
      <c r="G3610" s="64"/>
      <c r="H3610" s="69" t="str">
        <f>IF(ISBLANK(Perigon!L3605),"",Perigon!L3605)</f>
        <v/>
      </c>
      <c r="I3610" s="69" t="str">
        <f>IF(ISBLANK(Perigon!M3605),"",Perigon!M3605)</f>
        <v/>
      </c>
      <c r="J3610" s="98" t="str">
        <f>IF(ISBLANK(Perigon!N3605),"",Perigon!N3605)</f>
        <v/>
      </c>
      <c r="K3610" s="99" t="str">
        <f>IF(ISBLANK(Perigon!J3605),"",Perigon!T3605)</f>
        <v/>
      </c>
      <c r="L3610" s="95" t="str">
        <f>IF(ISBLANK(Perigon!O3605),"",Perigon!O3605)</f>
        <v/>
      </c>
      <c r="M3610" s="95" t="str">
        <f>IF(ISBLANK(Perigon!R3605),"",Perigon!R3605)</f>
        <v/>
      </c>
      <c r="N3610" s="95" t="str">
        <f>IF(ISBLANK(Perigon!P3605),"",Perigon!P3605)</f>
        <v/>
      </c>
      <c r="O3610" s="38" t="str">
        <f>IF($L3610="","",VLOOKUP($R3610,Tarife!$A$2:$R$599,13,FALSE))</f>
        <v/>
      </c>
      <c r="P3610" s="38" t="str">
        <f t="shared" si="56"/>
        <v/>
      </c>
      <c r="R3610" s="100" t="str">
        <f>Zusammenzug!$C$25&amp;"-"&amp;Zusammenzug!$A$7&amp;"-"&amp;Leistungen!L3610</f>
        <v>2024-0-</v>
      </c>
    </row>
    <row r="3611" spans="1:18" x14ac:dyDescent="0.2">
      <c r="A3611" s="95" t="str">
        <f>IF(ISBLANK(Perigon!E3606),"",Perigon!E3606)</f>
        <v/>
      </c>
      <c r="B3611" s="95" t="str">
        <f>IF(ISBLANK(Perigon!G3606),"",Perigon!G3606)</f>
        <v/>
      </c>
      <c r="C3611" s="96" t="str">
        <f>IF(ISBLANK(Perigon!I3606),"",Perigon!I3606)</f>
        <v/>
      </c>
      <c r="D3611" s="97" t="str">
        <f>IF(ISBLANK(Perigon!J3606),"",Perigon!J3606)</f>
        <v/>
      </c>
      <c r="E3611" s="64" t="str">
        <f>IF(ISBLANK(Perigon!K3606),"",Perigon!K3606)</f>
        <v/>
      </c>
      <c r="F3611" s="65"/>
      <c r="G3611" s="64"/>
      <c r="H3611" s="69" t="str">
        <f>IF(ISBLANK(Perigon!L3606),"",Perigon!L3606)</f>
        <v/>
      </c>
      <c r="I3611" s="69" t="str">
        <f>IF(ISBLANK(Perigon!M3606),"",Perigon!M3606)</f>
        <v/>
      </c>
      <c r="J3611" s="98" t="str">
        <f>IF(ISBLANK(Perigon!N3606),"",Perigon!N3606)</f>
        <v/>
      </c>
      <c r="K3611" s="99" t="str">
        <f>IF(ISBLANK(Perigon!J3606),"",Perigon!T3606)</f>
        <v/>
      </c>
      <c r="L3611" s="95" t="str">
        <f>IF(ISBLANK(Perigon!O3606),"",Perigon!O3606)</f>
        <v/>
      </c>
      <c r="M3611" s="95" t="str">
        <f>IF(ISBLANK(Perigon!R3606),"",Perigon!R3606)</f>
        <v/>
      </c>
      <c r="N3611" s="95" t="str">
        <f>IF(ISBLANK(Perigon!P3606),"",Perigon!P3606)</f>
        <v/>
      </c>
      <c r="O3611" s="38" t="str">
        <f>IF($L3611="","",VLOOKUP($R3611,Tarife!$A$2:$R$599,13,FALSE))</f>
        <v/>
      </c>
      <c r="P3611" s="38" t="str">
        <f t="shared" si="56"/>
        <v/>
      </c>
      <c r="R3611" s="100" t="str">
        <f>Zusammenzug!$C$25&amp;"-"&amp;Zusammenzug!$A$7&amp;"-"&amp;Leistungen!L3611</f>
        <v>2024-0-</v>
      </c>
    </row>
    <row r="3612" spans="1:18" x14ac:dyDescent="0.2">
      <c r="A3612" s="95" t="str">
        <f>IF(ISBLANK(Perigon!E3607),"",Perigon!E3607)</f>
        <v/>
      </c>
      <c r="B3612" s="95" t="str">
        <f>IF(ISBLANK(Perigon!G3607),"",Perigon!G3607)</f>
        <v/>
      </c>
      <c r="C3612" s="96" t="str">
        <f>IF(ISBLANK(Perigon!I3607),"",Perigon!I3607)</f>
        <v/>
      </c>
      <c r="D3612" s="97" t="str">
        <f>IF(ISBLANK(Perigon!J3607),"",Perigon!J3607)</f>
        <v/>
      </c>
      <c r="E3612" s="64" t="str">
        <f>IF(ISBLANK(Perigon!K3607),"",Perigon!K3607)</f>
        <v/>
      </c>
      <c r="F3612" s="65"/>
      <c r="G3612" s="64"/>
      <c r="H3612" s="69" t="str">
        <f>IF(ISBLANK(Perigon!L3607),"",Perigon!L3607)</f>
        <v/>
      </c>
      <c r="I3612" s="69" t="str">
        <f>IF(ISBLANK(Perigon!M3607),"",Perigon!M3607)</f>
        <v/>
      </c>
      <c r="J3612" s="98" t="str">
        <f>IF(ISBLANK(Perigon!N3607),"",Perigon!N3607)</f>
        <v/>
      </c>
      <c r="K3612" s="99" t="str">
        <f>IF(ISBLANK(Perigon!J3607),"",Perigon!T3607)</f>
        <v/>
      </c>
      <c r="L3612" s="95" t="str">
        <f>IF(ISBLANK(Perigon!O3607),"",Perigon!O3607)</f>
        <v/>
      </c>
      <c r="M3612" s="95" t="str">
        <f>IF(ISBLANK(Perigon!R3607),"",Perigon!R3607)</f>
        <v/>
      </c>
      <c r="N3612" s="95" t="str">
        <f>IF(ISBLANK(Perigon!P3607),"",Perigon!P3607)</f>
        <v/>
      </c>
      <c r="O3612" s="38" t="str">
        <f>IF($L3612="","",VLOOKUP($R3612,Tarife!$A$2:$R$599,13,FALSE))</f>
        <v/>
      </c>
      <c r="P3612" s="38" t="str">
        <f t="shared" si="56"/>
        <v/>
      </c>
      <c r="R3612" s="100" t="str">
        <f>Zusammenzug!$C$25&amp;"-"&amp;Zusammenzug!$A$7&amp;"-"&amp;Leistungen!L3612</f>
        <v>2024-0-</v>
      </c>
    </row>
    <row r="3613" spans="1:18" x14ac:dyDescent="0.2">
      <c r="A3613" s="95" t="str">
        <f>IF(ISBLANK(Perigon!E3608),"",Perigon!E3608)</f>
        <v/>
      </c>
      <c r="B3613" s="95" t="str">
        <f>IF(ISBLANK(Perigon!G3608),"",Perigon!G3608)</f>
        <v/>
      </c>
      <c r="C3613" s="96" t="str">
        <f>IF(ISBLANK(Perigon!I3608),"",Perigon!I3608)</f>
        <v/>
      </c>
      <c r="D3613" s="97" t="str">
        <f>IF(ISBLANK(Perigon!J3608),"",Perigon!J3608)</f>
        <v/>
      </c>
      <c r="E3613" s="64" t="str">
        <f>IF(ISBLANK(Perigon!K3608),"",Perigon!K3608)</f>
        <v/>
      </c>
      <c r="F3613" s="65"/>
      <c r="G3613" s="64"/>
      <c r="H3613" s="69" t="str">
        <f>IF(ISBLANK(Perigon!L3608),"",Perigon!L3608)</f>
        <v/>
      </c>
      <c r="I3613" s="69" t="str">
        <f>IF(ISBLANK(Perigon!M3608),"",Perigon!M3608)</f>
        <v/>
      </c>
      <c r="J3613" s="98" t="str">
        <f>IF(ISBLANK(Perigon!N3608),"",Perigon!N3608)</f>
        <v/>
      </c>
      <c r="K3613" s="99" t="str">
        <f>IF(ISBLANK(Perigon!J3608),"",Perigon!T3608)</f>
        <v/>
      </c>
      <c r="L3613" s="95" t="str">
        <f>IF(ISBLANK(Perigon!O3608),"",Perigon!O3608)</f>
        <v/>
      </c>
      <c r="M3613" s="95" t="str">
        <f>IF(ISBLANK(Perigon!R3608),"",Perigon!R3608)</f>
        <v/>
      </c>
      <c r="N3613" s="95" t="str">
        <f>IF(ISBLANK(Perigon!P3608),"",Perigon!P3608)</f>
        <v/>
      </c>
      <c r="O3613" s="38" t="str">
        <f>IF($L3613="","",VLOOKUP($R3613,Tarife!$A$2:$R$599,13,FALSE))</f>
        <v/>
      </c>
      <c r="P3613" s="38" t="str">
        <f t="shared" si="56"/>
        <v/>
      </c>
      <c r="R3613" s="100" t="str">
        <f>Zusammenzug!$C$25&amp;"-"&amp;Zusammenzug!$A$7&amp;"-"&amp;Leistungen!L3613</f>
        <v>2024-0-</v>
      </c>
    </row>
    <row r="3614" spans="1:18" x14ac:dyDescent="0.2">
      <c r="A3614" s="95" t="str">
        <f>IF(ISBLANK(Perigon!E3609),"",Perigon!E3609)</f>
        <v/>
      </c>
      <c r="B3614" s="95" t="str">
        <f>IF(ISBLANK(Perigon!G3609),"",Perigon!G3609)</f>
        <v/>
      </c>
      <c r="C3614" s="96" t="str">
        <f>IF(ISBLANK(Perigon!I3609),"",Perigon!I3609)</f>
        <v/>
      </c>
      <c r="D3614" s="97" t="str">
        <f>IF(ISBLANK(Perigon!J3609),"",Perigon!J3609)</f>
        <v/>
      </c>
      <c r="E3614" s="64" t="str">
        <f>IF(ISBLANK(Perigon!K3609),"",Perigon!K3609)</f>
        <v/>
      </c>
      <c r="F3614" s="65"/>
      <c r="G3614" s="64"/>
      <c r="H3614" s="69" t="str">
        <f>IF(ISBLANK(Perigon!L3609),"",Perigon!L3609)</f>
        <v/>
      </c>
      <c r="I3614" s="69" t="str">
        <f>IF(ISBLANK(Perigon!M3609),"",Perigon!M3609)</f>
        <v/>
      </c>
      <c r="J3614" s="98" t="str">
        <f>IF(ISBLANK(Perigon!N3609),"",Perigon!N3609)</f>
        <v/>
      </c>
      <c r="K3614" s="99" t="str">
        <f>IF(ISBLANK(Perigon!J3609),"",Perigon!T3609)</f>
        <v/>
      </c>
      <c r="L3614" s="95" t="str">
        <f>IF(ISBLANK(Perigon!O3609),"",Perigon!O3609)</f>
        <v/>
      </c>
      <c r="M3614" s="95" t="str">
        <f>IF(ISBLANK(Perigon!R3609),"",Perigon!R3609)</f>
        <v/>
      </c>
      <c r="N3614" s="95" t="str">
        <f>IF(ISBLANK(Perigon!P3609),"",Perigon!P3609)</f>
        <v/>
      </c>
      <c r="O3614" s="38" t="str">
        <f>IF($L3614="","",VLOOKUP($R3614,Tarife!$A$2:$R$599,13,FALSE))</f>
        <v/>
      </c>
      <c r="P3614" s="38" t="str">
        <f t="shared" si="56"/>
        <v/>
      </c>
      <c r="R3614" s="100" t="str">
        <f>Zusammenzug!$C$25&amp;"-"&amp;Zusammenzug!$A$7&amp;"-"&amp;Leistungen!L3614</f>
        <v>2024-0-</v>
      </c>
    </row>
    <row r="3615" spans="1:18" x14ac:dyDescent="0.2">
      <c r="A3615" s="95" t="str">
        <f>IF(ISBLANK(Perigon!E3610),"",Perigon!E3610)</f>
        <v/>
      </c>
      <c r="B3615" s="95" t="str">
        <f>IF(ISBLANK(Perigon!G3610),"",Perigon!G3610)</f>
        <v/>
      </c>
      <c r="C3615" s="96" t="str">
        <f>IF(ISBLANK(Perigon!I3610),"",Perigon!I3610)</f>
        <v/>
      </c>
      <c r="D3615" s="97" t="str">
        <f>IF(ISBLANK(Perigon!J3610),"",Perigon!J3610)</f>
        <v/>
      </c>
      <c r="E3615" s="64" t="str">
        <f>IF(ISBLANK(Perigon!K3610),"",Perigon!K3610)</f>
        <v/>
      </c>
      <c r="F3615" s="65"/>
      <c r="G3615" s="64"/>
      <c r="H3615" s="69" t="str">
        <f>IF(ISBLANK(Perigon!L3610),"",Perigon!L3610)</f>
        <v/>
      </c>
      <c r="I3615" s="69" t="str">
        <f>IF(ISBLANK(Perigon!M3610),"",Perigon!M3610)</f>
        <v/>
      </c>
      <c r="J3615" s="98" t="str">
        <f>IF(ISBLANK(Perigon!N3610),"",Perigon!N3610)</f>
        <v/>
      </c>
      <c r="K3615" s="99" t="str">
        <f>IF(ISBLANK(Perigon!J3610),"",Perigon!T3610)</f>
        <v/>
      </c>
      <c r="L3615" s="95" t="str">
        <f>IF(ISBLANK(Perigon!O3610),"",Perigon!O3610)</f>
        <v/>
      </c>
      <c r="M3615" s="95" t="str">
        <f>IF(ISBLANK(Perigon!R3610),"",Perigon!R3610)</f>
        <v/>
      </c>
      <c r="N3615" s="95" t="str">
        <f>IF(ISBLANK(Perigon!P3610),"",Perigon!P3610)</f>
        <v/>
      </c>
      <c r="O3615" s="38" t="str">
        <f>IF($L3615="","",VLOOKUP($R3615,Tarife!$A$2:$R$599,13,FALSE))</f>
        <v/>
      </c>
      <c r="P3615" s="38" t="str">
        <f t="shared" si="56"/>
        <v/>
      </c>
      <c r="R3615" s="100" t="str">
        <f>Zusammenzug!$C$25&amp;"-"&amp;Zusammenzug!$A$7&amp;"-"&amp;Leistungen!L3615</f>
        <v>2024-0-</v>
      </c>
    </row>
    <row r="3616" spans="1:18" x14ac:dyDescent="0.2">
      <c r="A3616" s="95" t="str">
        <f>IF(ISBLANK(Perigon!E3611),"",Perigon!E3611)</f>
        <v/>
      </c>
      <c r="B3616" s="95" t="str">
        <f>IF(ISBLANK(Perigon!G3611),"",Perigon!G3611)</f>
        <v/>
      </c>
      <c r="C3616" s="96" t="str">
        <f>IF(ISBLANK(Perigon!I3611),"",Perigon!I3611)</f>
        <v/>
      </c>
      <c r="D3616" s="97" t="str">
        <f>IF(ISBLANK(Perigon!J3611),"",Perigon!J3611)</f>
        <v/>
      </c>
      <c r="E3616" s="64" t="str">
        <f>IF(ISBLANK(Perigon!K3611),"",Perigon!K3611)</f>
        <v/>
      </c>
      <c r="F3616" s="65"/>
      <c r="G3616" s="64"/>
      <c r="H3616" s="69" t="str">
        <f>IF(ISBLANK(Perigon!L3611),"",Perigon!L3611)</f>
        <v/>
      </c>
      <c r="I3616" s="69" t="str">
        <f>IF(ISBLANK(Perigon!M3611),"",Perigon!M3611)</f>
        <v/>
      </c>
      <c r="J3616" s="98" t="str">
        <f>IF(ISBLANK(Perigon!N3611),"",Perigon!N3611)</f>
        <v/>
      </c>
      <c r="K3616" s="99" t="str">
        <f>IF(ISBLANK(Perigon!J3611),"",Perigon!T3611)</f>
        <v/>
      </c>
      <c r="L3616" s="95" t="str">
        <f>IF(ISBLANK(Perigon!O3611),"",Perigon!O3611)</f>
        <v/>
      </c>
      <c r="M3616" s="95" t="str">
        <f>IF(ISBLANK(Perigon!R3611),"",Perigon!R3611)</f>
        <v/>
      </c>
      <c r="N3616" s="95" t="str">
        <f>IF(ISBLANK(Perigon!P3611),"",Perigon!P3611)</f>
        <v/>
      </c>
      <c r="O3616" s="38" t="str">
        <f>IF($L3616="","",VLOOKUP($R3616,Tarife!$A$2:$R$599,13,FALSE))</f>
        <v/>
      </c>
      <c r="P3616" s="38" t="str">
        <f t="shared" si="56"/>
        <v/>
      </c>
      <c r="R3616" s="100" t="str">
        <f>Zusammenzug!$C$25&amp;"-"&amp;Zusammenzug!$A$7&amp;"-"&amp;Leistungen!L3616</f>
        <v>2024-0-</v>
      </c>
    </row>
    <row r="3617" spans="1:18" x14ac:dyDescent="0.2">
      <c r="A3617" s="95" t="str">
        <f>IF(ISBLANK(Perigon!E3612),"",Perigon!E3612)</f>
        <v/>
      </c>
      <c r="B3617" s="95" t="str">
        <f>IF(ISBLANK(Perigon!G3612),"",Perigon!G3612)</f>
        <v/>
      </c>
      <c r="C3617" s="96" t="str">
        <f>IF(ISBLANK(Perigon!I3612),"",Perigon!I3612)</f>
        <v/>
      </c>
      <c r="D3617" s="97" t="str">
        <f>IF(ISBLANK(Perigon!J3612),"",Perigon!J3612)</f>
        <v/>
      </c>
      <c r="E3617" s="64" t="str">
        <f>IF(ISBLANK(Perigon!K3612),"",Perigon!K3612)</f>
        <v/>
      </c>
      <c r="F3617" s="65"/>
      <c r="G3617" s="64"/>
      <c r="H3617" s="69" t="str">
        <f>IF(ISBLANK(Perigon!L3612),"",Perigon!L3612)</f>
        <v/>
      </c>
      <c r="I3617" s="69" t="str">
        <f>IF(ISBLANK(Perigon!M3612),"",Perigon!M3612)</f>
        <v/>
      </c>
      <c r="J3617" s="98" t="str">
        <f>IF(ISBLANK(Perigon!N3612),"",Perigon!N3612)</f>
        <v/>
      </c>
      <c r="K3617" s="99" t="str">
        <f>IF(ISBLANK(Perigon!J3612),"",Perigon!T3612)</f>
        <v/>
      </c>
      <c r="L3617" s="95" t="str">
        <f>IF(ISBLANK(Perigon!O3612),"",Perigon!O3612)</f>
        <v/>
      </c>
      <c r="M3617" s="95" t="str">
        <f>IF(ISBLANK(Perigon!R3612),"",Perigon!R3612)</f>
        <v/>
      </c>
      <c r="N3617" s="95" t="str">
        <f>IF(ISBLANK(Perigon!P3612),"",Perigon!P3612)</f>
        <v/>
      </c>
      <c r="O3617" s="38" t="str">
        <f>IF($L3617="","",VLOOKUP($R3617,Tarife!$A$2:$R$599,13,FALSE))</f>
        <v/>
      </c>
      <c r="P3617" s="38" t="str">
        <f t="shared" si="56"/>
        <v/>
      </c>
      <c r="R3617" s="100" t="str">
        <f>Zusammenzug!$C$25&amp;"-"&amp;Zusammenzug!$A$7&amp;"-"&amp;Leistungen!L3617</f>
        <v>2024-0-</v>
      </c>
    </row>
    <row r="3618" spans="1:18" x14ac:dyDescent="0.2">
      <c r="A3618" s="95" t="str">
        <f>IF(ISBLANK(Perigon!E3613),"",Perigon!E3613)</f>
        <v/>
      </c>
      <c r="B3618" s="95" t="str">
        <f>IF(ISBLANK(Perigon!G3613),"",Perigon!G3613)</f>
        <v/>
      </c>
      <c r="C3618" s="96" t="str">
        <f>IF(ISBLANK(Perigon!I3613),"",Perigon!I3613)</f>
        <v/>
      </c>
      <c r="D3618" s="97" t="str">
        <f>IF(ISBLANK(Perigon!J3613),"",Perigon!J3613)</f>
        <v/>
      </c>
      <c r="E3618" s="64" t="str">
        <f>IF(ISBLANK(Perigon!K3613),"",Perigon!K3613)</f>
        <v/>
      </c>
      <c r="F3618" s="65"/>
      <c r="G3618" s="64"/>
      <c r="H3618" s="69" t="str">
        <f>IF(ISBLANK(Perigon!L3613),"",Perigon!L3613)</f>
        <v/>
      </c>
      <c r="I3618" s="69" t="str">
        <f>IF(ISBLANK(Perigon!M3613),"",Perigon!M3613)</f>
        <v/>
      </c>
      <c r="J3618" s="98" t="str">
        <f>IF(ISBLANK(Perigon!N3613),"",Perigon!N3613)</f>
        <v/>
      </c>
      <c r="K3618" s="99" t="str">
        <f>IF(ISBLANK(Perigon!J3613),"",Perigon!T3613)</f>
        <v/>
      </c>
      <c r="L3618" s="95" t="str">
        <f>IF(ISBLANK(Perigon!O3613),"",Perigon!O3613)</f>
        <v/>
      </c>
      <c r="M3618" s="95" t="str">
        <f>IF(ISBLANK(Perigon!R3613),"",Perigon!R3613)</f>
        <v/>
      </c>
      <c r="N3618" s="95" t="str">
        <f>IF(ISBLANK(Perigon!P3613),"",Perigon!P3613)</f>
        <v/>
      </c>
      <c r="O3618" s="38" t="str">
        <f>IF($L3618="","",VLOOKUP($R3618,Tarife!$A$2:$R$599,13,FALSE))</f>
        <v/>
      </c>
      <c r="P3618" s="38" t="str">
        <f t="shared" si="56"/>
        <v/>
      </c>
      <c r="R3618" s="100" t="str">
        <f>Zusammenzug!$C$25&amp;"-"&amp;Zusammenzug!$A$7&amp;"-"&amp;Leistungen!L3618</f>
        <v>2024-0-</v>
      </c>
    </row>
    <row r="3619" spans="1:18" x14ac:dyDescent="0.2">
      <c r="A3619" s="95" t="str">
        <f>IF(ISBLANK(Perigon!E3614),"",Perigon!E3614)</f>
        <v/>
      </c>
      <c r="B3619" s="95" t="str">
        <f>IF(ISBLANK(Perigon!G3614),"",Perigon!G3614)</f>
        <v/>
      </c>
      <c r="C3619" s="96" t="str">
        <f>IF(ISBLANK(Perigon!I3614),"",Perigon!I3614)</f>
        <v/>
      </c>
      <c r="D3619" s="97" t="str">
        <f>IF(ISBLANK(Perigon!J3614),"",Perigon!J3614)</f>
        <v/>
      </c>
      <c r="E3619" s="64" t="str">
        <f>IF(ISBLANK(Perigon!K3614),"",Perigon!K3614)</f>
        <v/>
      </c>
      <c r="F3619" s="65"/>
      <c r="G3619" s="64"/>
      <c r="H3619" s="69" t="str">
        <f>IF(ISBLANK(Perigon!L3614),"",Perigon!L3614)</f>
        <v/>
      </c>
      <c r="I3619" s="69" t="str">
        <f>IF(ISBLANK(Perigon!M3614),"",Perigon!M3614)</f>
        <v/>
      </c>
      <c r="J3619" s="98" t="str">
        <f>IF(ISBLANK(Perigon!N3614),"",Perigon!N3614)</f>
        <v/>
      </c>
      <c r="K3619" s="99" t="str">
        <f>IF(ISBLANK(Perigon!J3614),"",Perigon!T3614)</f>
        <v/>
      </c>
      <c r="L3619" s="95" t="str">
        <f>IF(ISBLANK(Perigon!O3614),"",Perigon!O3614)</f>
        <v/>
      </c>
      <c r="M3619" s="95" t="str">
        <f>IF(ISBLANK(Perigon!R3614),"",Perigon!R3614)</f>
        <v/>
      </c>
      <c r="N3619" s="95" t="str">
        <f>IF(ISBLANK(Perigon!P3614),"",Perigon!P3614)</f>
        <v/>
      </c>
      <c r="O3619" s="38" t="str">
        <f>IF($L3619="","",VLOOKUP($R3619,Tarife!$A$2:$R$599,13,FALSE))</f>
        <v/>
      </c>
      <c r="P3619" s="38" t="str">
        <f t="shared" si="56"/>
        <v/>
      </c>
      <c r="R3619" s="100" t="str">
        <f>Zusammenzug!$C$25&amp;"-"&amp;Zusammenzug!$A$7&amp;"-"&amp;Leistungen!L3619</f>
        <v>2024-0-</v>
      </c>
    </row>
    <row r="3620" spans="1:18" x14ac:dyDescent="0.2">
      <c r="A3620" s="95" t="str">
        <f>IF(ISBLANK(Perigon!E3615),"",Perigon!E3615)</f>
        <v/>
      </c>
      <c r="B3620" s="95" t="str">
        <f>IF(ISBLANK(Perigon!G3615),"",Perigon!G3615)</f>
        <v/>
      </c>
      <c r="C3620" s="96" t="str">
        <f>IF(ISBLANK(Perigon!I3615),"",Perigon!I3615)</f>
        <v/>
      </c>
      <c r="D3620" s="97" t="str">
        <f>IF(ISBLANK(Perigon!J3615),"",Perigon!J3615)</f>
        <v/>
      </c>
      <c r="E3620" s="64" t="str">
        <f>IF(ISBLANK(Perigon!K3615),"",Perigon!K3615)</f>
        <v/>
      </c>
      <c r="F3620" s="65"/>
      <c r="G3620" s="64"/>
      <c r="H3620" s="69" t="str">
        <f>IF(ISBLANK(Perigon!L3615),"",Perigon!L3615)</f>
        <v/>
      </c>
      <c r="I3620" s="69" t="str">
        <f>IF(ISBLANK(Perigon!M3615),"",Perigon!M3615)</f>
        <v/>
      </c>
      <c r="J3620" s="98" t="str">
        <f>IF(ISBLANK(Perigon!N3615),"",Perigon!N3615)</f>
        <v/>
      </c>
      <c r="K3620" s="99" t="str">
        <f>IF(ISBLANK(Perigon!J3615),"",Perigon!T3615)</f>
        <v/>
      </c>
      <c r="L3620" s="95" t="str">
        <f>IF(ISBLANK(Perigon!O3615),"",Perigon!O3615)</f>
        <v/>
      </c>
      <c r="M3620" s="95" t="str">
        <f>IF(ISBLANK(Perigon!R3615),"",Perigon!R3615)</f>
        <v/>
      </c>
      <c r="N3620" s="95" t="str">
        <f>IF(ISBLANK(Perigon!P3615),"",Perigon!P3615)</f>
        <v/>
      </c>
      <c r="O3620" s="38" t="str">
        <f>IF($L3620="","",VLOOKUP($R3620,Tarife!$A$2:$R$599,13,FALSE))</f>
        <v/>
      </c>
      <c r="P3620" s="38" t="str">
        <f t="shared" si="56"/>
        <v/>
      </c>
      <c r="R3620" s="100" t="str">
        <f>Zusammenzug!$C$25&amp;"-"&amp;Zusammenzug!$A$7&amp;"-"&amp;Leistungen!L3620</f>
        <v>2024-0-</v>
      </c>
    </row>
    <row r="3621" spans="1:18" x14ac:dyDescent="0.2">
      <c r="A3621" s="95" t="str">
        <f>IF(ISBLANK(Perigon!E3616),"",Perigon!E3616)</f>
        <v/>
      </c>
      <c r="B3621" s="95" t="str">
        <f>IF(ISBLANK(Perigon!G3616),"",Perigon!G3616)</f>
        <v/>
      </c>
      <c r="C3621" s="96" t="str">
        <f>IF(ISBLANK(Perigon!I3616),"",Perigon!I3616)</f>
        <v/>
      </c>
      <c r="D3621" s="97" t="str">
        <f>IF(ISBLANK(Perigon!J3616),"",Perigon!J3616)</f>
        <v/>
      </c>
      <c r="E3621" s="64" t="str">
        <f>IF(ISBLANK(Perigon!K3616),"",Perigon!K3616)</f>
        <v/>
      </c>
      <c r="F3621" s="65"/>
      <c r="G3621" s="64"/>
      <c r="H3621" s="69" t="str">
        <f>IF(ISBLANK(Perigon!L3616),"",Perigon!L3616)</f>
        <v/>
      </c>
      <c r="I3621" s="69" t="str">
        <f>IF(ISBLANK(Perigon!M3616),"",Perigon!M3616)</f>
        <v/>
      </c>
      <c r="J3621" s="98" t="str">
        <f>IF(ISBLANK(Perigon!N3616),"",Perigon!N3616)</f>
        <v/>
      </c>
      <c r="K3621" s="99" t="str">
        <f>IF(ISBLANK(Perigon!J3616),"",Perigon!T3616)</f>
        <v/>
      </c>
      <c r="L3621" s="95" t="str">
        <f>IF(ISBLANK(Perigon!O3616),"",Perigon!O3616)</f>
        <v/>
      </c>
      <c r="M3621" s="95" t="str">
        <f>IF(ISBLANK(Perigon!R3616),"",Perigon!R3616)</f>
        <v/>
      </c>
      <c r="N3621" s="95" t="str">
        <f>IF(ISBLANK(Perigon!P3616),"",Perigon!P3616)</f>
        <v/>
      </c>
      <c r="O3621" s="38" t="str">
        <f>IF($L3621="","",VLOOKUP($R3621,Tarife!$A$2:$R$599,13,FALSE))</f>
        <v/>
      </c>
      <c r="P3621" s="38" t="str">
        <f t="shared" si="56"/>
        <v/>
      </c>
      <c r="R3621" s="100" t="str">
        <f>Zusammenzug!$C$25&amp;"-"&amp;Zusammenzug!$A$7&amp;"-"&amp;Leistungen!L3621</f>
        <v>2024-0-</v>
      </c>
    </row>
    <row r="3622" spans="1:18" x14ac:dyDescent="0.2">
      <c r="A3622" s="95" t="str">
        <f>IF(ISBLANK(Perigon!E3617),"",Perigon!E3617)</f>
        <v/>
      </c>
      <c r="B3622" s="95" t="str">
        <f>IF(ISBLANK(Perigon!G3617),"",Perigon!G3617)</f>
        <v/>
      </c>
      <c r="C3622" s="96" t="str">
        <f>IF(ISBLANK(Perigon!I3617),"",Perigon!I3617)</f>
        <v/>
      </c>
      <c r="D3622" s="97" t="str">
        <f>IF(ISBLANK(Perigon!J3617),"",Perigon!J3617)</f>
        <v/>
      </c>
      <c r="E3622" s="64" t="str">
        <f>IF(ISBLANK(Perigon!K3617),"",Perigon!K3617)</f>
        <v/>
      </c>
      <c r="F3622" s="65"/>
      <c r="G3622" s="64"/>
      <c r="H3622" s="69" t="str">
        <f>IF(ISBLANK(Perigon!L3617),"",Perigon!L3617)</f>
        <v/>
      </c>
      <c r="I3622" s="69" t="str">
        <f>IF(ISBLANK(Perigon!M3617),"",Perigon!M3617)</f>
        <v/>
      </c>
      <c r="J3622" s="98" t="str">
        <f>IF(ISBLANK(Perigon!N3617),"",Perigon!N3617)</f>
        <v/>
      </c>
      <c r="K3622" s="99" t="str">
        <f>IF(ISBLANK(Perigon!J3617),"",Perigon!T3617)</f>
        <v/>
      </c>
      <c r="L3622" s="95" t="str">
        <f>IF(ISBLANK(Perigon!O3617),"",Perigon!O3617)</f>
        <v/>
      </c>
      <c r="M3622" s="95" t="str">
        <f>IF(ISBLANK(Perigon!R3617),"",Perigon!R3617)</f>
        <v/>
      </c>
      <c r="N3622" s="95" t="str">
        <f>IF(ISBLANK(Perigon!P3617),"",Perigon!P3617)</f>
        <v/>
      </c>
      <c r="O3622" s="38" t="str">
        <f>IF($L3622="","",VLOOKUP($R3622,Tarife!$A$2:$R$599,13,FALSE))</f>
        <v/>
      </c>
      <c r="P3622" s="38" t="str">
        <f t="shared" si="56"/>
        <v/>
      </c>
      <c r="R3622" s="100" t="str">
        <f>Zusammenzug!$C$25&amp;"-"&amp;Zusammenzug!$A$7&amp;"-"&amp;Leistungen!L3622</f>
        <v>2024-0-</v>
      </c>
    </row>
    <row r="3623" spans="1:18" x14ac:dyDescent="0.2">
      <c r="A3623" s="95" t="str">
        <f>IF(ISBLANK(Perigon!E3618),"",Perigon!E3618)</f>
        <v/>
      </c>
      <c r="B3623" s="95" t="str">
        <f>IF(ISBLANK(Perigon!G3618),"",Perigon!G3618)</f>
        <v/>
      </c>
      <c r="C3623" s="96" t="str">
        <f>IF(ISBLANK(Perigon!I3618),"",Perigon!I3618)</f>
        <v/>
      </c>
      <c r="D3623" s="97" t="str">
        <f>IF(ISBLANK(Perigon!J3618),"",Perigon!J3618)</f>
        <v/>
      </c>
      <c r="E3623" s="64" t="str">
        <f>IF(ISBLANK(Perigon!K3618),"",Perigon!K3618)</f>
        <v/>
      </c>
      <c r="F3623" s="65"/>
      <c r="G3623" s="64"/>
      <c r="H3623" s="69" t="str">
        <f>IF(ISBLANK(Perigon!L3618),"",Perigon!L3618)</f>
        <v/>
      </c>
      <c r="I3623" s="69" t="str">
        <f>IF(ISBLANK(Perigon!M3618),"",Perigon!M3618)</f>
        <v/>
      </c>
      <c r="J3623" s="98" t="str">
        <f>IF(ISBLANK(Perigon!N3618),"",Perigon!N3618)</f>
        <v/>
      </c>
      <c r="K3623" s="99" t="str">
        <f>IF(ISBLANK(Perigon!J3618),"",Perigon!T3618)</f>
        <v/>
      </c>
      <c r="L3623" s="95" t="str">
        <f>IF(ISBLANK(Perigon!O3618),"",Perigon!O3618)</f>
        <v/>
      </c>
      <c r="M3623" s="95" t="str">
        <f>IF(ISBLANK(Perigon!R3618),"",Perigon!R3618)</f>
        <v/>
      </c>
      <c r="N3623" s="95" t="str">
        <f>IF(ISBLANK(Perigon!P3618),"",Perigon!P3618)</f>
        <v/>
      </c>
      <c r="O3623" s="38" t="str">
        <f>IF($L3623="","",VLOOKUP($R3623,Tarife!$A$2:$R$599,13,FALSE))</f>
        <v/>
      </c>
      <c r="P3623" s="38" t="str">
        <f t="shared" si="56"/>
        <v/>
      </c>
      <c r="R3623" s="100" t="str">
        <f>Zusammenzug!$C$25&amp;"-"&amp;Zusammenzug!$A$7&amp;"-"&amp;Leistungen!L3623</f>
        <v>2024-0-</v>
      </c>
    </row>
    <row r="3624" spans="1:18" x14ac:dyDescent="0.2">
      <c r="A3624" s="95" t="str">
        <f>IF(ISBLANK(Perigon!E3619),"",Perigon!E3619)</f>
        <v/>
      </c>
      <c r="B3624" s="95" t="str">
        <f>IF(ISBLANK(Perigon!G3619),"",Perigon!G3619)</f>
        <v/>
      </c>
      <c r="C3624" s="96" t="str">
        <f>IF(ISBLANK(Perigon!I3619),"",Perigon!I3619)</f>
        <v/>
      </c>
      <c r="D3624" s="97" t="str">
        <f>IF(ISBLANK(Perigon!J3619),"",Perigon!J3619)</f>
        <v/>
      </c>
      <c r="E3624" s="64" t="str">
        <f>IF(ISBLANK(Perigon!K3619),"",Perigon!K3619)</f>
        <v/>
      </c>
      <c r="F3624" s="65"/>
      <c r="G3624" s="64"/>
      <c r="H3624" s="69" t="str">
        <f>IF(ISBLANK(Perigon!L3619),"",Perigon!L3619)</f>
        <v/>
      </c>
      <c r="I3624" s="69" t="str">
        <f>IF(ISBLANK(Perigon!M3619),"",Perigon!M3619)</f>
        <v/>
      </c>
      <c r="J3624" s="98" t="str">
        <f>IF(ISBLANK(Perigon!N3619),"",Perigon!N3619)</f>
        <v/>
      </c>
      <c r="K3624" s="99" t="str">
        <f>IF(ISBLANK(Perigon!J3619),"",Perigon!T3619)</f>
        <v/>
      </c>
      <c r="L3624" s="95" t="str">
        <f>IF(ISBLANK(Perigon!O3619),"",Perigon!O3619)</f>
        <v/>
      </c>
      <c r="M3624" s="95" t="str">
        <f>IF(ISBLANK(Perigon!R3619),"",Perigon!R3619)</f>
        <v/>
      </c>
      <c r="N3624" s="95" t="str">
        <f>IF(ISBLANK(Perigon!P3619),"",Perigon!P3619)</f>
        <v/>
      </c>
      <c r="O3624" s="38" t="str">
        <f>IF($L3624="","",VLOOKUP($R3624,Tarife!$A$2:$R$599,13,FALSE))</f>
        <v/>
      </c>
      <c r="P3624" s="38" t="str">
        <f t="shared" si="56"/>
        <v/>
      </c>
      <c r="R3624" s="100" t="str">
        <f>Zusammenzug!$C$25&amp;"-"&amp;Zusammenzug!$A$7&amp;"-"&amp;Leistungen!L3624</f>
        <v>2024-0-</v>
      </c>
    </row>
    <row r="3625" spans="1:18" x14ac:dyDescent="0.2">
      <c r="A3625" s="95" t="str">
        <f>IF(ISBLANK(Perigon!E3620),"",Perigon!E3620)</f>
        <v/>
      </c>
      <c r="B3625" s="95" t="str">
        <f>IF(ISBLANK(Perigon!G3620),"",Perigon!G3620)</f>
        <v/>
      </c>
      <c r="C3625" s="96" t="str">
        <f>IF(ISBLANK(Perigon!I3620),"",Perigon!I3620)</f>
        <v/>
      </c>
      <c r="D3625" s="97" t="str">
        <f>IF(ISBLANK(Perigon!J3620),"",Perigon!J3620)</f>
        <v/>
      </c>
      <c r="E3625" s="64" t="str">
        <f>IF(ISBLANK(Perigon!K3620),"",Perigon!K3620)</f>
        <v/>
      </c>
      <c r="F3625" s="65"/>
      <c r="G3625" s="64"/>
      <c r="H3625" s="69" t="str">
        <f>IF(ISBLANK(Perigon!L3620),"",Perigon!L3620)</f>
        <v/>
      </c>
      <c r="I3625" s="69" t="str">
        <f>IF(ISBLANK(Perigon!M3620),"",Perigon!M3620)</f>
        <v/>
      </c>
      <c r="J3625" s="98" t="str">
        <f>IF(ISBLANK(Perigon!N3620),"",Perigon!N3620)</f>
        <v/>
      </c>
      <c r="K3625" s="99" t="str">
        <f>IF(ISBLANK(Perigon!J3620),"",Perigon!T3620)</f>
        <v/>
      </c>
      <c r="L3625" s="95" t="str">
        <f>IF(ISBLANK(Perigon!O3620),"",Perigon!O3620)</f>
        <v/>
      </c>
      <c r="M3625" s="95" t="str">
        <f>IF(ISBLANK(Perigon!R3620),"",Perigon!R3620)</f>
        <v/>
      </c>
      <c r="N3625" s="95" t="str">
        <f>IF(ISBLANK(Perigon!P3620),"",Perigon!P3620)</f>
        <v/>
      </c>
      <c r="O3625" s="38" t="str">
        <f>IF($L3625="","",VLOOKUP($R3625,Tarife!$A$2:$R$599,13,FALSE))</f>
        <v/>
      </c>
      <c r="P3625" s="38" t="str">
        <f t="shared" si="56"/>
        <v/>
      </c>
      <c r="R3625" s="100" t="str">
        <f>Zusammenzug!$C$25&amp;"-"&amp;Zusammenzug!$A$7&amp;"-"&amp;Leistungen!L3625</f>
        <v>2024-0-</v>
      </c>
    </row>
    <row r="3626" spans="1:18" x14ac:dyDescent="0.2">
      <c r="A3626" s="95" t="str">
        <f>IF(ISBLANK(Perigon!E3621),"",Perigon!E3621)</f>
        <v/>
      </c>
      <c r="B3626" s="95" t="str">
        <f>IF(ISBLANK(Perigon!G3621),"",Perigon!G3621)</f>
        <v/>
      </c>
      <c r="C3626" s="96" t="str">
        <f>IF(ISBLANK(Perigon!I3621),"",Perigon!I3621)</f>
        <v/>
      </c>
      <c r="D3626" s="97" t="str">
        <f>IF(ISBLANK(Perigon!J3621),"",Perigon!J3621)</f>
        <v/>
      </c>
      <c r="E3626" s="64" t="str">
        <f>IF(ISBLANK(Perigon!K3621),"",Perigon!K3621)</f>
        <v/>
      </c>
      <c r="F3626" s="65"/>
      <c r="G3626" s="64"/>
      <c r="H3626" s="69" t="str">
        <f>IF(ISBLANK(Perigon!L3621),"",Perigon!L3621)</f>
        <v/>
      </c>
      <c r="I3626" s="69" t="str">
        <f>IF(ISBLANK(Perigon!M3621),"",Perigon!M3621)</f>
        <v/>
      </c>
      <c r="J3626" s="98" t="str">
        <f>IF(ISBLANK(Perigon!N3621),"",Perigon!N3621)</f>
        <v/>
      </c>
      <c r="K3626" s="99" t="str">
        <f>IF(ISBLANK(Perigon!J3621),"",Perigon!T3621)</f>
        <v/>
      </c>
      <c r="L3626" s="95" t="str">
        <f>IF(ISBLANK(Perigon!O3621),"",Perigon!O3621)</f>
        <v/>
      </c>
      <c r="M3626" s="95" t="str">
        <f>IF(ISBLANK(Perigon!R3621),"",Perigon!R3621)</f>
        <v/>
      </c>
      <c r="N3626" s="95" t="str">
        <f>IF(ISBLANK(Perigon!P3621),"",Perigon!P3621)</f>
        <v/>
      </c>
      <c r="O3626" s="38" t="str">
        <f>IF($L3626="","",VLOOKUP($R3626,Tarife!$A$2:$R$599,13,FALSE))</f>
        <v/>
      </c>
      <c r="P3626" s="38" t="str">
        <f t="shared" si="56"/>
        <v/>
      </c>
      <c r="R3626" s="100" t="str">
        <f>Zusammenzug!$C$25&amp;"-"&amp;Zusammenzug!$A$7&amp;"-"&amp;Leistungen!L3626</f>
        <v>2024-0-</v>
      </c>
    </row>
    <row r="3627" spans="1:18" x14ac:dyDescent="0.2">
      <c r="A3627" s="95" t="str">
        <f>IF(ISBLANK(Perigon!E3622),"",Perigon!E3622)</f>
        <v/>
      </c>
      <c r="B3627" s="95" t="str">
        <f>IF(ISBLANK(Perigon!G3622),"",Perigon!G3622)</f>
        <v/>
      </c>
      <c r="C3627" s="96" t="str">
        <f>IF(ISBLANK(Perigon!I3622),"",Perigon!I3622)</f>
        <v/>
      </c>
      <c r="D3627" s="97" t="str">
        <f>IF(ISBLANK(Perigon!J3622),"",Perigon!J3622)</f>
        <v/>
      </c>
      <c r="E3627" s="64" t="str">
        <f>IF(ISBLANK(Perigon!K3622),"",Perigon!K3622)</f>
        <v/>
      </c>
      <c r="F3627" s="65"/>
      <c r="G3627" s="64"/>
      <c r="H3627" s="69" t="str">
        <f>IF(ISBLANK(Perigon!L3622),"",Perigon!L3622)</f>
        <v/>
      </c>
      <c r="I3627" s="69" t="str">
        <f>IF(ISBLANK(Perigon!M3622),"",Perigon!M3622)</f>
        <v/>
      </c>
      <c r="J3627" s="98" t="str">
        <f>IF(ISBLANK(Perigon!N3622),"",Perigon!N3622)</f>
        <v/>
      </c>
      <c r="K3627" s="99" t="str">
        <f>IF(ISBLANK(Perigon!J3622),"",Perigon!T3622)</f>
        <v/>
      </c>
      <c r="L3627" s="95" t="str">
        <f>IF(ISBLANK(Perigon!O3622),"",Perigon!O3622)</f>
        <v/>
      </c>
      <c r="M3627" s="95" t="str">
        <f>IF(ISBLANK(Perigon!R3622),"",Perigon!R3622)</f>
        <v/>
      </c>
      <c r="N3627" s="95" t="str">
        <f>IF(ISBLANK(Perigon!P3622),"",Perigon!P3622)</f>
        <v/>
      </c>
      <c r="O3627" s="38" t="str">
        <f>IF($L3627="","",VLOOKUP($R3627,Tarife!$A$2:$R$599,13,FALSE))</f>
        <v/>
      </c>
      <c r="P3627" s="38" t="str">
        <f t="shared" si="56"/>
        <v/>
      </c>
      <c r="R3627" s="100" t="str">
        <f>Zusammenzug!$C$25&amp;"-"&amp;Zusammenzug!$A$7&amp;"-"&amp;Leistungen!L3627</f>
        <v>2024-0-</v>
      </c>
    </row>
    <row r="3628" spans="1:18" x14ac:dyDescent="0.2">
      <c r="A3628" s="95" t="str">
        <f>IF(ISBLANK(Perigon!E3623),"",Perigon!E3623)</f>
        <v/>
      </c>
      <c r="B3628" s="95" t="str">
        <f>IF(ISBLANK(Perigon!G3623),"",Perigon!G3623)</f>
        <v/>
      </c>
      <c r="C3628" s="96" t="str">
        <f>IF(ISBLANK(Perigon!I3623),"",Perigon!I3623)</f>
        <v/>
      </c>
      <c r="D3628" s="97" t="str">
        <f>IF(ISBLANK(Perigon!J3623),"",Perigon!J3623)</f>
        <v/>
      </c>
      <c r="E3628" s="64" t="str">
        <f>IF(ISBLANK(Perigon!K3623),"",Perigon!K3623)</f>
        <v/>
      </c>
      <c r="F3628" s="65"/>
      <c r="G3628" s="64"/>
      <c r="H3628" s="69" t="str">
        <f>IF(ISBLANK(Perigon!L3623),"",Perigon!L3623)</f>
        <v/>
      </c>
      <c r="I3628" s="69" t="str">
        <f>IF(ISBLANK(Perigon!M3623),"",Perigon!M3623)</f>
        <v/>
      </c>
      <c r="J3628" s="98" t="str">
        <f>IF(ISBLANK(Perigon!N3623),"",Perigon!N3623)</f>
        <v/>
      </c>
      <c r="K3628" s="99" t="str">
        <f>IF(ISBLANK(Perigon!J3623),"",Perigon!T3623)</f>
        <v/>
      </c>
      <c r="L3628" s="95" t="str">
        <f>IF(ISBLANK(Perigon!O3623),"",Perigon!O3623)</f>
        <v/>
      </c>
      <c r="M3628" s="95" t="str">
        <f>IF(ISBLANK(Perigon!R3623),"",Perigon!R3623)</f>
        <v/>
      </c>
      <c r="N3628" s="95" t="str">
        <f>IF(ISBLANK(Perigon!P3623),"",Perigon!P3623)</f>
        <v/>
      </c>
      <c r="O3628" s="38" t="str">
        <f>IF($L3628="","",VLOOKUP($R3628,Tarife!$A$2:$R$599,13,FALSE))</f>
        <v/>
      </c>
      <c r="P3628" s="38" t="str">
        <f t="shared" si="56"/>
        <v/>
      </c>
      <c r="R3628" s="100" t="str">
        <f>Zusammenzug!$C$25&amp;"-"&amp;Zusammenzug!$A$7&amp;"-"&amp;Leistungen!L3628</f>
        <v>2024-0-</v>
      </c>
    </row>
    <row r="3629" spans="1:18" x14ac:dyDescent="0.2">
      <c r="A3629" s="95" t="str">
        <f>IF(ISBLANK(Perigon!E3624),"",Perigon!E3624)</f>
        <v/>
      </c>
      <c r="B3629" s="95" t="str">
        <f>IF(ISBLANK(Perigon!G3624),"",Perigon!G3624)</f>
        <v/>
      </c>
      <c r="C3629" s="96" t="str">
        <f>IF(ISBLANK(Perigon!I3624),"",Perigon!I3624)</f>
        <v/>
      </c>
      <c r="D3629" s="97" t="str">
        <f>IF(ISBLANK(Perigon!J3624),"",Perigon!J3624)</f>
        <v/>
      </c>
      <c r="E3629" s="64" t="str">
        <f>IF(ISBLANK(Perigon!K3624),"",Perigon!K3624)</f>
        <v/>
      </c>
      <c r="F3629" s="65"/>
      <c r="G3629" s="64"/>
      <c r="H3629" s="69" t="str">
        <f>IF(ISBLANK(Perigon!L3624),"",Perigon!L3624)</f>
        <v/>
      </c>
      <c r="I3629" s="69" t="str">
        <f>IF(ISBLANK(Perigon!M3624),"",Perigon!M3624)</f>
        <v/>
      </c>
      <c r="J3629" s="98" t="str">
        <f>IF(ISBLANK(Perigon!N3624),"",Perigon!N3624)</f>
        <v/>
      </c>
      <c r="K3629" s="99" t="str">
        <f>IF(ISBLANK(Perigon!J3624),"",Perigon!T3624)</f>
        <v/>
      </c>
      <c r="L3629" s="95" t="str">
        <f>IF(ISBLANK(Perigon!O3624),"",Perigon!O3624)</f>
        <v/>
      </c>
      <c r="M3629" s="95" t="str">
        <f>IF(ISBLANK(Perigon!R3624),"",Perigon!R3624)</f>
        <v/>
      </c>
      <c r="N3629" s="95" t="str">
        <f>IF(ISBLANK(Perigon!P3624),"",Perigon!P3624)</f>
        <v/>
      </c>
      <c r="O3629" s="38" t="str">
        <f>IF($L3629="","",VLOOKUP($R3629,Tarife!$A$2:$R$599,13,FALSE))</f>
        <v/>
      </c>
      <c r="P3629" s="38" t="str">
        <f t="shared" si="56"/>
        <v/>
      </c>
      <c r="R3629" s="100" t="str">
        <f>Zusammenzug!$C$25&amp;"-"&amp;Zusammenzug!$A$7&amp;"-"&amp;Leistungen!L3629</f>
        <v>2024-0-</v>
      </c>
    </row>
    <row r="3630" spans="1:18" x14ac:dyDescent="0.2">
      <c r="A3630" s="95" t="str">
        <f>IF(ISBLANK(Perigon!E3625),"",Perigon!E3625)</f>
        <v/>
      </c>
      <c r="B3630" s="95" t="str">
        <f>IF(ISBLANK(Perigon!G3625),"",Perigon!G3625)</f>
        <v/>
      </c>
      <c r="C3630" s="96" t="str">
        <f>IF(ISBLANK(Perigon!I3625),"",Perigon!I3625)</f>
        <v/>
      </c>
      <c r="D3630" s="97" t="str">
        <f>IF(ISBLANK(Perigon!J3625),"",Perigon!J3625)</f>
        <v/>
      </c>
      <c r="E3630" s="64" t="str">
        <f>IF(ISBLANK(Perigon!K3625),"",Perigon!K3625)</f>
        <v/>
      </c>
      <c r="F3630" s="65"/>
      <c r="G3630" s="64"/>
      <c r="H3630" s="69" t="str">
        <f>IF(ISBLANK(Perigon!L3625),"",Perigon!L3625)</f>
        <v/>
      </c>
      <c r="I3630" s="69" t="str">
        <f>IF(ISBLANK(Perigon!M3625),"",Perigon!M3625)</f>
        <v/>
      </c>
      <c r="J3630" s="98" t="str">
        <f>IF(ISBLANK(Perigon!N3625),"",Perigon!N3625)</f>
        <v/>
      </c>
      <c r="K3630" s="99" t="str">
        <f>IF(ISBLANK(Perigon!J3625),"",Perigon!T3625)</f>
        <v/>
      </c>
      <c r="L3630" s="95" t="str">
        <f>IF(ISBLANK(Perigon!O3625),"",Perigon!O3625)</f>
        <v/>
      </c>
      <c r="M3630" s="95" t="str">
        <f>IF(ISBLANK(Perigon!R3625),"",Perigon!R3625)</f>
        <v/>
      </c>
      <c r="N3630" s="95" t="str">
        <f>IF(ISBLANK(Perigon!P3625),"",Perigon!P3625)</f>
        <v/>
      </c>
      <c r="O3630" s="38" t="str">
        <f>IF($L3630="","",VLOOKUP($R3630,Tarife!$A$2:$R$599,13,FALSE))</f>
        <v/>
      </c>
      <c r="P3630" s="38" t="str">
        <f t="shared" si="56"/>
        <v/>
      </c>
      <c r="R3630" s="100" t="str">
        <f>Zusammenzug!$C$25&amp;"-"&amp;Zusammenzug!$A$7&amp;"-"&amp;Leistungen!L3630</f>
        <v>2024-0-</v>
      </c>
    </row>
    <row r="3631" spans="1:18" x14ac:dyDescent="0.2">
      <c r="A3631" s="95" t="str">
        <f>IF(ISBLANK(Perigon!E3626),"",Perigon!E3626)</f>
        <v/>
      </c>
      <c r="B3631" s="95" t="str">
        <f>IF(ISBLANK(Perigon!G3626),"",Perigon!G3626)</f>
        <v/>
      </c>
      <c r="C3631" s="96" t="str">
        <f>IF(ISBLANK(Perigon!I3626),"",Perigon!I3626)</f>
        <v/>
      </c>
      <c r="D3631" s="97" t="str">
        <f>IF(ISBLANK(Perigon!J3626),"",Perigon!J3626)</f>
        <v/>
      </c>
      <c r="E3631" s="64" t="str">
        <f>IF(ISBLANK(Perigon!K3626),"",Perigon!K3626)</f>
        <v/>
      </c>
      <c r="F3631" s="65"/>
      <c r="G3631" s="64"/>
      <c r="H3631" s="69" t="str">
        <f>IF(ISBLANK(Perigon!L3626),"",Perigon!L3626)</f>
        <v/>
      </c>
      <c r="I3631" s="69" t="str">
        <f>IF(ISBLANK(Perigon!M3626),"",Perigon!M3626)</f>
        <v/>
      </c>
      <c r="J3631" s="98" t="str">
        <f>IF(ISBLANK(Perigon!N3626),"",Perigon!N3626)</f>
        <v/>
      </c>
      <c r="K3631" s="99" t="str">
        <f>IF(ISBLANK(Perigon!J3626),"",Perigon!T3626)</f>
        <v/>
      </c>
      <c r="L3631" s="95" t="str">
        <f>IF(ISBLANK(Perigon!O3626),"",Perigon!O3626)</f>
        <v/>
      </c>
      <c r="M3631" s="95" t="str">
        <f>IF(ISBLANK(Perigon!R3626),"",Perigon!R3626)</f>
        <v/>
      </c>
      <c r="N3631" s="95" t="str">
        <f>IF(ISBLANK(Perigon!P3626),"",Perigon!P3626)</f>
        <v/>
      </c>
      <c r="O3631" s="38" t="str">
        <f>IF($L3631="","",VLOOKUP($R3631,Tarife!$A$2:$R$599,13,FALSE))</f>
        <v/>
      </c>
      <c r="P3631" s="38" t="str">
        <f t="shared" si="56"/>
        <v/>
      </c>
      <c r="R3631" s="100" t="str">
        <f>Zusammenzug!$C$25&amp;"-"&amp;Zusammenzug!$A$7&amp;"-"&amp;Leistungen!L3631</f>
        <v>2024-0-</v>
      </c>
    </row>
    <row r="3632" spans="1:18" x14ac:dyDescent="0.2">
      <c r="A3632" s="95" t="str">
        <f>IF(ISBLANK(Perigon!E3627),"",Perigon!E3627)</f>
        <v/>
      </c>
      <c r="B3632" s="95" t="str">
        <f>IF(ISBLANK(Perigon!G3627),"",Perigon!G3627)</f>
        <v/>
      </c>
      <c r="C3632" s="96" t="str">
        <f>IF(ISBLANK(Perigon!I3627),"",Perigon!I3627)</f>
        <v/>
      </c>
      <c r="D3632" s="97" t="str">
        <f>IF(ISBLANK(Perigon!J3627),"",Perigon!J3627)</f>
        <v/>
      </c>
      <c r="E3632" s="64" t="str">
        <f>IF(ISBLANK(Perigon!K3627),"",Perigon!K3627)</f>
        <v/>
      </c>
      <c r="F3632" s="65"/>
      <c r="G3632" s="64"/>
      <c r="H3632" s="69" t="str">
        <f>IF(ISBLANK(Perigon!L3627),"",Perigon!L3627)</f>
        <v/>
      </c>
      <c r="I3632" s="69" t="str">
        <f>IF(ISBLANK(Perigon!M3627),"",Perigon!M3627)</f>
        <v/>
      </c>
      <c r="J3632" s="98" t="str">
        <f>IF(ISBLANK(Perigon!N3627),"",Perigon!N3627)</f>
        <v/>
      </c>
      <c r="K3632" s="99" t="str">
        <f>IF(ISBLANK(Perigon!J3627),"",Perigon!T3627)</f>
        <v/>
      </c>
      <c r="L3632" s="95" t="str">
        <f>IF(ISBLANK(Perigon!O3627),"",Perigon!O3627)</f>
        <v/>
      </c>
      <c r="M3632" s="95" t="str">
        <f>IF(ISBLANK(Perigon!R3627),"",Perigon!R3627)</f>
        <v/>
      </c>
      <c r="N3632" s="95" t="str">
        <f>IF(ISBLANK(Perigon!P3627),"",Perigon!P3627)</f>
        <v/>
      </c>
      <c r="O3632" s="38" t="str">
        <f>IF($L3632="","",VLOOKUP($R3632,Tarife!$A$2:$R$599,13,FALSE))</f>
        <v/>
      </c>
      <c r="P3632" s="38" t="str">
        <f t="shared" si="56"/>
        <v/>
      </c>
      <c r="R3632" s="100" t="str">
        <f>Zusammenzug!$C$25&amp;"-"&amp;Zusammenzug!$A$7&amp;"-"&amp;Leistungen!L3632</f>
        <v>2024-0-</v>
      </c>
    </row>
    <row r="3633" spans="1:18" x14ac:dyDescent="0.2">
      <c r="A3633" s="95" t="str">
        <f>IF(ISBLANK(Perigon!E3628),"",Perigon!E3628)</f>
        <v/>
      </c>
      <c r="B3633" s="95" t="str">
        <f>IF(ISBLANK(Perigon!G3628),"",Perigon!G3628)</f>
        <v/>
      </c>
      <c r="C3633" s="96" t="str">
        <f>IF(ISBLANK(Perigon!I3628),"",Perigon!I3628)</f>
        <v/>
      </c>
      <c r="D3633" s="97" t="str">
        <f>IF(ISBLANK(Perigon!J3628),"",Perigon!J3628)</f>
        <v/>
      </c>
      <c r="E3633" s="64" t="str">
        <f>IF(ISBLANK(Perigon!K3628),"",Perigon!K3628)</f>
        <v/>
      </c>
      <c r="F3633" s="65"/>
      <c r="G3633" s="64"/>
      <c r="H3633" s="69" t="str">
        <f>IF(ISBLANK(Perigon!L3628),"",Perigon!L3628)</f>
        <v/>
      </c>
      <c r="I3633" s="69" t="str">
        <f>IF(ISBLANK(Perigon!M3628),"",Perigon!M3628)</f>
        <v/>
      </c>
      <c r="J3633" s="98" t="str">
        <f>IF(ISBLANK(Perigon!N3628),"",Perigon!N3628)</f>
        <v/>
      </c>
      <c r="K3633" s="99" t="str">
        <f>IF(ISBLANK(Perigon!J3628),"",Perigon!T3628)</f>
        <v/>
      </c>
      <c r="L3633" s="95" t="str">
        <f>IF(ISBLANK(Perigon!O3628),"",Perigon!O3628)</f>
        <v/>
      </c>
      <c r="M3633" s="95" t="str">
        <f>IF(ISBLANK(Perigon!R3628),"",Perigon!R3628)</f>
        <v/>
      </c>
      <c r="N3633" s="95" t="str">
        <f>IF(ISBLANK(Perigon!P3628),"",Perigon!P3628)</f>
        <v/>
      </c>
      <c r="O3633" s="38" t="str">
        <f>IF($L3633="","",VLOOKUP($R3633,Tarife!$A$2:$R$599,13,FALSE))</f>
        <v/>
      </c>
      <c r="P3633" s="38" t="str">
        <f t="shared" si="56"/>
        <v/>
      </c>
      <c r="R3633" s="100" t="str">
        <f>Zusammenzug!$C$25&amp;"-"&amp;Zusammenzug!$A$7&amp;"-"&amp;Leistungen!L3633</f>
        <v>2024-0-</v>
      </c>
    </row>
    <row r="3634" spans="1:18" x14ac:dyDescent="0.2">
      <c r="A3634" s="95" t="str">
        <f>IF(ISBLANK(Perigon!E3629),"",Perigon!E3629)</f>
        <v/>
      </c>
      <c r="B3634" s="95" t="str">
        <f>IF(ISBLANK(Perigon!G3629),"",Perigon!G3629)</f>
        <v/>
      </c>
      <c r="C3634" s="96" t="str">
        <f>IF(ISBLANK(Perigon!I3629),"",Perigon!I3629)</f>
        <v/>
      </c>
      <c r="D3634" s="97" t="str">
        <f>IF(ISBLANK(Perigon!J3629),"",Perigon!J3629)</f>
        <v/>
      </c>
      <c r="E3634" s="64" t="str">
        <f>IF(ISBLANK(Perigon!K3629),"",Perigon!K3629)</f>
        <v/>
      </c>
      <c r="F3634" s="65"/>
      <c r="G3634" s="64"/>
      <c r="H3634" s="69" t="str">
        <f>IF(ISBLANK(Perigon!L3629),"",Perigon!L3629)</f>
        <v/>
      </c>
      <c r="I3634" s="69" t="str">
        <f>IF(ISBLANK(Perigon!M3629),"",Perigon!M3629)</f>
        <v/>
      </c>
      <c r="J3634" s="98" t="str">
        <f>IF(ISBLANK(Perigon!N3629),"",Perigon!N3629)</f>
        <v/>
      </c>
      <c r="K3634" s="99" t="str">
        <f>IF(ISBLANK(Perigon!J3629),"",Perigon!T3629)</f>
        <v/>
      </c>
      <c r="L3634" s="95" t="str">
        <f>IF(ISBLANK(Perigon!O3629),"",Perigon!O3629)</f>
        <v/>
      </c>
      <c r="M3634" s="95" t="str">
        <f>IF(ISBLANK(Perigon!R3629),"",Perigon!R3629)</f>
        <v/>
      </c>
      <c r="N3634" s="95" t="str">
        <f>IF(ISBLANK(Perigon!P3629),"",Perigon!P3629)</f>
        <v/>
      </c>
      <c r="O3634" s="38" t="str">
        <f>IF($L3634="","",VLOOKUP($R3634,Tarife!$A$2:$R$599,13,FALSE))</f>
        <v/>
      </c>
      <c r="P3634" s="38" t="str">
        <f t="shared" si="56"/>
        <v/>
      </c>
      <c r="R3634" s="100" t="str">
        <f>Zusammenzug!$C$25&amp;"-"&amp;Zusammenzug!$A$7&amp;"-"&amp;Leistungen!L3634</f>
        <v>2024-0-</v>
      </c>
    </row>
    <row r="3635" spans="1:18" x14ac:dyDescent="0.2">
      <c r="A3635" s="95" t="str">
        <f>IF(ISBLANK(Perigon!E3630),"",Perigon!E3630)</f>
        <v/>
      </c>
      <c r="B3635" s="95" t="str">
        <f>IF(ISBLANK(Perigon!G3630),"",Perigon!G3630)</f>
        <v/>
      </c>
      <c r="C3635" s="96" t="str">
        <f>IF(ISBLANK(Perigon!I3630),"",Perigon!I3630)</f>
        <v/>
      </c>
      <c r="D3635" s="97" t="str">
        <f>IF(ISBLANK(Perigon!J3630),"",Perigon!J3630)</f>
        <v/>
      </c>
      <c r="E3635" s="64" t="str">
        <f>IF(ISBLANK(Perigon!K3630),"",Perigon!K3630)</f>
        <v/>
      </c>
      <c r="F3635" s="65"/>
      <c r="G3635" s="64"/>
      <c r="H3635" s="69" t="str">
        <f>IF(ISBLANK(Perigon!L3630),"",Perigon!L3630)</f>
        <v/>
      </c>
      <c r="I3635" s="69" t="str">
        <f>IF(ISBLANK(Perigon!M3630),"",Perigon!M3630)</f>
        <v/>
      </c>
      <c r="J3635" s="98" t="str">
        <f>IF(ISBLANK(Perigon!N3630),"",Perigon!N3630)</f>
        <v/>
      </c>
      <c r="K3635" s="99" t="str">
        <f>IF(ISBLANK(Perigon!J3630),"",Perigon!T3630)</f>
        <v/>
      </c>
      <c r="L3635" s="95" t="str">
        <f>IF(ISBLANK(Perigon!O3630),"",Perigon!O3630)</f>
        <v/>
      </c>
      <c r="M3635" s="95" t="str">
        <f>IF(ISBLANK(Perigon!R3630),"",Perigon!R3630)</f>
        <v/>
      </c>
      <c r="N3635" s="95" t="str">
        <f>IF(ISBLANK(Perigon!P3630),"",Perigon!P3630)</f>
        <v/>
      </c>
      <c r="O3635" s="38" t="str">
        <f>IF($L3635="","",VLOOKUP($R3635,Tarife!$A$2:$R$599,13,FALSE))</f>
        <v/>
      </c>
      <c r="P3635" s="38" t="str">
        <f t="shared" si="56"/>
        <v/>
      </c>
      <c r="R3635" s="100" t="str">
        <f>Zusammenzug!$C$25&amp;"-"&amp;Zusammenzug!$A$7&amp;"-"&amp;Leistungen!L3635</f>
        <v>2024-0-</v>
      </c>
    </row>
    <row r="3636" spans="1:18" x14ac:dyDescent="0.2">
      <c r="A3636" s="95" t="str">
        <f>IF(ISBLANK(Perigon!E3631),"",Perigon!E3631)</f>
        <v/>
      </c>
      <c r="B3636" s="95" t="str">
        <f>IF(ISBLANK(Perigon!G3631),"",Perigon!G3631)</f>
        <v/>
      </c>
      <c r="C3636" s="96" t="str">
        <f>IF(ISBLANK(Perigon!I3631),"",Perigon!I3631)</f>
        <v/>
      </c>
      <c r="D3636" s="97" t="str">
        <f>IF(ISBLANK(Perigon!J3631),"",Perigon!J3631)</f>
        <v/>
      </c>
      <c r="E3636" s="64" t="str">
        <f>IF(ISBLANK(Perigon!K3631),"",Perigon!K3631)</f>
        <v/>
      </c>
      <c r="F3636" s="65"/>
      <c r="G3636" s="64"/>
      <c r="H3636" s="69" t="str">
        <f>IF(ISBLANK(Perigon!L3631),"",Perigon!L3631)</f>
        <v/>
      </c>
      <c r="I3636" s="69" t="str">
        <f>IF(ISBLANK(Perigon!M3631),"",Perigon!M3631)</f>
        <v/>
      </c>
      <c r="J3636" s="98" t="str">
        <f>IF(ISBLANK(Perigon!N3631),"",Perigon!N3631)</f>
        <v/>
      </c>
      <c r="K3636" s="99" t="str">
        <f>IF(ISBLANK(Perigon!J3631),"",Perigon!T3631)</f>
        <v/>
      </c>
      <c r="L3636" s="95" t="str">
        <f>IF(ISBLANK(Perigon!O3631),"",Perigon!O3631)</f>
        <v/>
      </c>
      <c r="M3636" s="95" t="str">
        <f>IF(ISBLANK(Perigon!R3631),"",Perigon!R3631)</f>
        <v/>
      </c>
      <c r="N3636" s="95" t="str">
        <f>IF(ISBLANK(Perigon!P3631),"",Perigon!P3631)</f>
        <v/>
      </c>
      <c r="O3636" s="38" t="str">
        <f>IF($L3636="","",VLOOKUP($R3636,Tarife!$A$2:$R$599,13,FALSE))</f>
        <v/>
      </c>
      <c r="P3636" s="38" t="str">
        <f t="shared" si="56"/>
        <v/>
      </c>
      <c r="R3636" s="100" t="str">
        <f>Zusammenzug!$C$25&amp;"-"&amp;Zusammenzug!$A$7&amp;"-"&amp;Leistungen!L3636</f>
        <v>2024-0-</v>
      </c>
    </row>
    <row r="3637" spans="1:18" x14ac:dyDescent="0.2">
      <c r="A3637" s="95" t="str">
        <f>IF(ISBLANK(Perigon!E3632),"",Perigon!E3632)</f>
        <v/>
      </c>
      <c r="B3637" s="95" t="str">
        <f>IF(ISBLANK(Perigon!G3632),"",Perigon!G3632)</f>
        <v/>
      </c>
      <c r="C3637" s="96" t="str">
        <f>IF(ISBLANK(Perigon!I3632),"",Perigon!I3632)</f>
        <v/>
      </c>
      <c r="D3637" s="97" t="str">
        <f>IF(ISBLANK(Perigon!J3632),"",Perigon!J3632)</f>
        <v/>
      </c>
      <c r="E3637" s="64" t="str">
        <f>IF(ISBLANK(Perigon!K3632),"",Perigon!K3632)</f>
        <v/>
      </c>
      <c r="F3637" s="65"/>
      <c r="G3637" s="64"/>
      <c r="H3637" s="69" t="str">
        <f>IF(ISBLANK(Perigon!L3632),"",Perigon!L3632)</f>
        <v/>
      </c>
      <c r="I3637" s="69" t="str">
        <f>IF(ISBLANK(Perigon!M3632),"",Perigon!M3632)</f>
        <v/>
      </c>
      <c r="J3637" s="98" t="str">
        <f>IF(ISBLANK(Perigon!N3632),"",Perigon!N3632)</f>
        <v/>
      </c>
      <c r="K3637" s="99" t="str">
        <f>IF(ISBLANK(Perigon!J3632),"",Perigon!T3632)</f>
        <v/>
      </c>
      <c r="L3637" s="95" t="str">
        <f>IF(ISBLANK(Perigon!O3632),"",Perigon!O3632)</f>
        <v/>
      </c>
      <c r="M3637" s="95" t="str">
        <f>IF(ISBLANK(Perigon!R3632),"",Perigon!R3632)</f>
        <v/>
      </c>
      <c r="N3637" s="95" t="str">
        <f>IF(ISBLANK(Perigon!P3632),"",Perigon!P3632)</f>
        <v/>
      </c>
      <c r="O3637" s="38" t="str">
        <f>IF($L3637="","",VLOOKUP($R3637,Tarife!$A$2:$R$599,13,FALSE))</f>
        <v/>
      </c>
      <c r="P3637" s="38" t="str">
        <f t="shared" si="56"/>
        <v/>
      </c>
      <c r="R3637" s="100" t="str">
        <f>Zusammenzug!$C$25&amp;"-"&amp;Zusammenzug!$A$7&amp;"-"&amp;Leistungen!L3637</f>
        <v>2024-0-</v>
      </c>
    </row>
    <row r="3638" spans="1:18" x14ac:dyDescent="0.2">
      <c r="A3638" s="95" t="str">
        <f>IF(ISBLANK(Perigon!E3633),"",Perigon!E3633)</f>
        <v/>
      </c>
      <c r="B3638" s="95" t="str">
        <f>IF(ISBLANK(Perigon!G3633),"",Perigon!G3633)</f>
        <v/>
      </c>
      <c r="C3638" s="96" t="str">
        <f>IF(ISBLANK(Perigon!I3633),"",Perigon!I3633)</f>
        <v/>
      </c>
      <c r="D3638" s="97" t="str">
        <f>IF(ISBLANK(Perigon!J3633),"",Perigon!J3633)</f>
        <v/>
      </c>
      <c r="E3638" s="64" t="str">
        <f>IF(ISBLANK(Perigon!K3633),"",Perigon!K3633)</f>
        <v/>
      </c>
      <c r="F3638" s="65"/>
      <c r="G3638" s="64"/>
      <c r="H3638" s="69" t="str">
        <f>IF(ISBLANK(Perigon!L3633),"",Perigon!L3633)</f>
        <v/>
      </c>
      <c r="I3638" s="69" t="str">
        <f>IF(ISBLANK(Perigon!M3633),"",Perigon!M3633)</f>
        <v/>
      </c>
      <c r="J3638" s="98" t="str">
        <f>IF(ISBLANK(Perigon!N3633),"",Perigon!N3633)</f>
        <v/>
      </c>
      <c r="K3638" s="99" t="str">
        <f>IF(ISBLANK(Perigon!J3633),"",Perigon!T3633)</f>
        <v/>
      </c>
      <c r="L3638" s="95" t="str">
        <f>IF(ISBLANK(Perigon!O3633),"",Perigon!O3633)</f>
        <v/>
      </c>
      <c r="M3638" s="95" t="str">
        <f>IF(ISBLANK(Perigon!R3633),"",Perigon!R3633)</f>
        <v/>
      </c>
      <c r="N3638" s="95" t="str">
        <f>IF(ISBLANK(Perigon!P3633),"",Perigon!P3633)</f>
        <v/>
      </c>
      <c r="O3638" s="38" t="str">
        <f>IF($L3638="","",VLOOKUP($R3638,Tarife!$A$2:$R$599,13,FALSE))</f>
        <v/>
      </c>
      <c r="P3638" s="38" t="str">
        <f t="shared" si="56"/>
        <v/>
      </c>
      <c r="R3638" s="100" t="str">
        <f>Zusammenzug!$C$25&amp;"-"&amp;Zusammenzug!$A$7&amp;"-"&amp;Leistungen!L3638</f>
        <v>2024-0-</v>
      </c>
    </row>
    <row r="3639" spans="1:18" x14ac:dyDescent="0.2">
      <c r="A3639" s="95" t="str">
        <f>IF(ISBLANK(Perigon!E3634),"",Perigon!E3634)</f>
        <v/>
      </c>
      <c r="B3639" s="95" t="str">
        <f>IF(ISBLANK(Perigon!G3634),"",Perigon!G3634)</f>
        <v/>
      </c>
      <c r="C3639" s="96" t="str">
        <f>IF(ISBLANK(Perigon!I3634),"",Perigon!I3634)</f>
        <v/>
      </c>
      <c r="D3639" s="97" t="str">
        <f>IF(ISBLANK(Perigon!J3634),"",Perigon!J3634)</f>
        <v/>
      </c>
      <c r="E3639" s="64" t="str">
        <f>IF(ISBLANK(Perigon!K3634),"",Perigon!K3634)</f>
        <v/>
      </c>
      <c r="F3639" s="65"/>
      <c r="G3639" s="64"/>
      <c r="H3639" s="69" t="str">
        <f>IF(ISBLANK(Perigon!L3634),"",Perigon!L3634)</f>
        <v/>
      </c>
      <c r="I3639" s="69" t="str">
        <f>IF(ISBLANK(Perigon!M3634),"",Perigon!M3634)</f>
        <v/>
      </c>
      <c r="J3639" s="98" t="str">
        <f>IF(ISBLANK(Perigon!N3634),"",Perigon!N3634)</f>
        <v/>
      </c>
      <c r="K3639" s="99" t="str">
        <f>IF(ISBLANK(Perigon!J3634),"",Perigon!T3634)</f>
        <v/>
      </c>
      <c r="L3639" s="95" t="str">
        <f>IF(ISBLANK(Perigon!O3634),"",Perigon!O3634)</f>
        <v/>
      </c>
      <c r="M3639" s="95" t="str">
        <f>IF(ISBLANK(Perigon!R3634),"",Perigon!R3634)</f>
        <v/>
      </c>
      <c r="N3639" s="95" t="str">
        <f>IF(ISBLANK(Perigon!P3634),"",Perigon!P3634)</f>
        <v/>
      </c>
      <c r="O3639" s="38" t="str">
        <f>IF($L3639="","",VLOOKUP($R3639,Tarife!$A$2:$R$599,13,FALSE))</f>
        <v/>
      </c>
      <c r="P3639" s="38" t="str">
        <f t="shared" si="56"/>
        <v/>
      </c>
      <c r="R3639" s="100" t="str">
        <f>Zusammenzug!$C$25&amp;"-"&amp;Zusammenzug!$A$7&amp;"-"&amp;Leistungen!L3639</f>
        <v>2024-0-</v>
      </c>
    </row>
    <row r="3640" spans="1:18" x14ac:dyDescent="0.2">
      <c r="A3640" s="95" t="str">
        <f>IF(ISBLANK(Perigon!E3635),"",Perigon!E3635)</f>
        <v/>
      </c>
      <c r="B3640" s="95" t="str">
        <f>IF(ISBLANK(Perigon!G3635),"",Perigon!G3635)</f>
        <v/>
      </c>
      <c r="C3640" s="96" t="str">
        <f>IF(ISBLANK(Perigon!I3635),"",Perigon!I3635)</f>
        <v/>
      </c>
      <c r="D3640" s="97" t="str">
        <f>IF(ISBLANK(Perigon!J3635),"",Perigon!J3635)</f>
        <v/>
      </c>
      <c r="E3640" s="64" t="str">
        <f>IF(ISBLANK(Perigon!K3635),"",Perigon!K3635)</f>
        <v/>
      </c>
      <c r="F3640" s="65"/>
      <c r="G3640" s="64"/>
      <c r="H3640" s="69" t="str">
        <f>IF(ISBLANK(Perigon!L3635),"",Perigon!L3635)</f>
        <v/>
      </c>
      <c r="I3640" s="69" t="str">
        <f>IF(ISBLANK(Perigon!M3635),"",Perigon!M3635)</f>
        <v/>
      </c>
      <c r="J3640" s="98" t="str">
        <f>IF(ISBLANK(Perigon!N3635),"",Perigon!N3635)</f>
        <v/>
      </c>
      <c r="K3640" s="99" t="str">
        <f>IF(ISBLANK(Perigon!J3635),"",Perigon!T3635)</f>
        <v/>
      </c>
      <c r="L3640" s="95" t="str">
        <f>IF(ISBLANK(Perigon!O3635),"",Perigon!O3635)</f>
        <v/>
      </c>
      <c r="M3640" s="95" t="str">
        <f>IF(ISBLANK(Perigon!R3635),"",Perigon!R3635)</f>
        <v/>
      </c>
      <c r="N3640" s="95" t="str">
        <f>IF(ISBLANK(Perigon!P3635),"",Perigon!P3635)</f>
        <v/>
      </c>
      <c r="O3640" s="38" t="str">
        <f>IF($L3640="","",VLOOKUP($R3640,Tarife!$A$2:$R$599,13,FALSE))</f>
        <v/>
      </c>
      <c r="P3640" s="38" t="str">
        <f t="shared" si="56"/>
        <v/>
      </c>
      <c r="R3640" s="100" t="str">
        <f>Zusammenzug!$C$25&amp;"-"&amp;Zusammenzug!$A$7&amp;"-"&amp;Leistungen!L3640</f>
        <v>2024-0-</v>
      </c>
    </row>
    <row r="3641" spans="1:18" x14ac:dyDescent="0.2">
      <c r="A3641" s="95" t="str">
        <f>IF(ISBLANK(Perigon!E3636),"",Perigon!E3636)</f>
        <v/>
      </c>
      <c r="B3641" s="95" t="str">
        <f>IF(ISBLANK(Perigon!G3636),"",Perigon!G3636)</f>
        <v/>
      </c>
      <c r="C3641" s="96" t="str">
        <f>IF(ISBLANK(Perigon!I3636),"",Perigon!I3636)</f>
        <v/>
      </c>
      <c r="D3641" s="97" t="str">
        <f>IF(ISBLANK(Perigon!J3636),"",Perigon!J3636)</f>
        <v/>
      </c>
      <c r="E3641" s="64" t="str">
        <f>IF(ISBLANK(Perigon!K3636),"",Perigon!K3636)</f>
        <v/>
      </c>
      <c r="F3641" s="65"/>
      <c r="G3641" s="64"/>
      <c r="H3641" s="69" t="str">
        <f>IF(ISBLANK(Perigon!L3636),"",Perigon!L3636)</f>
        <v/>
      </c>
      <c r="I3641" s="69" t="str">
        <f>IF(ISBLANK(Perigon!M3636),"",Perigon!M3636)</f>
        <v/>
      </c>
      <c r="J3641" s="98" t="str">
        <f>IF(ISBLANK(Perigon!N3636),"",Perigon!N3636)</f>
        <v/>
      </c>
      <c r="K3641" s="99" t="str">
        <f>IF(ISBLANK(Perigon!J3636),"",Perigon!T3636)</f>
        <v/>
      </c>
      <c r="L3641" s="95" t="str">
        <f>IF(ISBLANK(Perigon!O3636),"",Perigon!O3636)</f>
        <v/>
      </c>
      <c r="M3641" s="95" t="str">
        <f>IF(ISBLANK(Perigon!R3636),"",Perigon!R3636)</f>
        <v/>
      </c>
      <c r="N3641" s="95" t="str">
        <f>IF(ISBLANK(Perigon!P3636),"",Perigon!P3636)</f>
        <v/>
      </c>
      <c r="O3641" s="38" t="str">
        <f>IF($L3641="","",VLOOKUP($R3641,Tarife!$A$2:$R$599,13,FALSE))</f>
        <v/>
      </c>
      <c r="P3641" s="38" t="str">
        <f t="shared" si="56"/>
        <v/>
      </c>
      <c r="R3641" s="100" t="str">
        <f>Zusammenzug!$C$25&amp;"-"&amp;Zusammenzug!$A$7&amp;"-"&amp;Leistungen!L3641</f>
        <v>2024-0-</v>
      </c>
    </row>
    <row r="3642" spans="1:18" x14ac:dyDescent="0.2">
      <c r="A3642" s="95" t="str">
        <f>IF(ISBLANK(Perigon!E3637),"",Perigon!E3637)</f>
        <v/>
      </c>
      <c r="B3642" s="95" t="str">
        <f>IF(ISBLANK(Perigon!G3637),"",Perigon!G3637)</f>
        <v/>
      </c>
      <c r="C3642" s="96" t="str">
        <f>IF(ISBLANK(Perigon!I3637),"",Perigon!I3637)</f>
        <v/>
      </c>
      <c r="D3642" s="97" t="str">
        <f>IF(ISBLANK(Perigon!J3637),"",Perigon!J3637)</f>
        <v/>
      </c>
      <c r="E3642" s="64" t="str">
        <f>IF(ISBLANK(Perigon!K3637),"",Perigon!K3637)</f>
        <v/>
      </c>
      <c r="F3642" s="65"/>
      <c r="G3642" s="64"/>
      <c r="H3642" s="69" t="str">
        <f>IF(ISBLANK(Perigon!L3637),"",Perigon!L3637)</f>
        <v/>
      </c>
      <c r="I3642" s="69" t="str">
        <f>IF(ISBLANK(Perigon!M3637),"",Perigon!M3637)</f>
        <v/>
      </c>
      <c r="J3642" s="98" t="str">
        <f>IF(ISBLANK(Perigon!N3637),"",Perigon!N3637)</f>
        <v/>
      </c>
      <c r="K3642" s="99" t="str">
        <f>IF(ISBLANK(Perigon!J3637),"",Perigon!T3637)</f>
        <v/>
      </c>
      <c r="L3642" s="95" t="str">
        <f>IF(ISBLANK(Perigon!O3637),"",Perigon!O3637)</f>
        <v/>
      </c>
      <c r="M3642" s="95" t="str">
        <f>IF(ISBLANK(Perigon!R3637),"",Perigon!R3637)</f>
        <v/>
      </c>
      <c r="N3642" s="95" t="str">
        <f>IF(ISBLANK(Perigon!P3637),"",Perigon!P3637)</f>
        <v/>
      </c>
      <c r="O3642" s="38" t="str">
        <f>IF($L3642="","",VLOOKUP($R3642,Tarife!$A$2:$R$599,13,FALSE))</f>
        <v/>
      </c>
      <c r="P3642" s="38" t="str">
        <f t="shared" si="56"/>
        <v/>
      </c>
      <c r="R3642" s="100" t="str">
        <f>Zusammenzug!$C$25&amp;"-"&amp;Zusammenzug!$A$7&amp;"-"&amp;Leistungen!L3642</f>
        <v>2024-0-</v>
      </c>
    </row>
    <row r="3643" spans="1:18" x14ac:dyDescent="0.2">
      <c r="A3643" s="95" t="str">
        <f>IF(ISBLANK(Perigon!E3638),"",Perigon!E3638)</f>
        <v/>
      </c>
      <c r="B3643" s="95" t="str">
        <f>IF(ISBLANK(Perigon!G3638),"",Perigon!G3638)</f>
        <v/>
      </c>
      <c r="C3643" s="96" t="str">
        <f>IF(ISBLANK(Perigon!I3638),"",Perigon!I3638)</f>
        <v/>
      </c>
      <c r="D3643" s="97" t="str">
        <f>IF(ISBLANK(Perigon!J3638),"",Perigon!J3638)</f>
        <v/>
      </c>
      <c r="E3643" s="64" t="str">
        <f>IF(ISBLANK(Perigon!K3638),"",Perigon!K3638)</f>
        <v/>
      </c>
      <c r="F3643" s="65"/>
      <c r="G3643" s="64"/>
      <c r="H3643" s="69" t="str">
        <f>IF(ISBLANK(Perigon!L3638),"",Perigon!L3638)</f>
        <v/>
      </c>
      <c r="I3643" s="69" t="str">
        <f>IF(ISBLANK(Perigon!M3638),"",Perigon!M3638)</f>
        <v/>
      </c>
      <c r="J3643" s="98" t="str">
        <f>IF(ISBLANK(Perigon!N3638),"",Perigon!N3638)</f>
        <v/>
      </c>
      <c r="K3643" s="99" t="str">
        <f>IF(ISBLANK(Perigon!J3638),"",Perigon!T3638)</f>
        <v/>
      </c>
      <c r="L3643" s="95" t="str">
        <f>IF(ISBLANK(Perigon!O3638),"",Perigon!O3638)</f>
        <v/>
      </c>
      <c r="M3643" s="95" t="str">
        <f>IF(ISBLANK(Perigon!R3638),"",Perigon!R3638)</f>
        <v/>
      </c>
      <c r="N3643" s="95" t="str">
        <f>IF(ISBLANK(Perigon!P3638),"",Perigon!P3638)</f>
        <v/>
      </c>
      <c r="O3643" s="38" t="str">
        <f>IF($L3643="","",VLOOKUP($R3643,Tarife!$A$2:$R$599,13,FALSE))</f>
        <v/>
      </c>
      <c r="P3643" s="38" t="str">
        <f t="shared" si="56"/>
        <v/>
      </c>
      <c r="R3643" s="100" t="str">
        <f>Zusammenzug!$C$25&amp;"-"&amp;Zusammenzug!$A$7&amp;"-"&amp;Leistungen!L3643</f>
        <v>2024-0-</v>
      </c>
    </row>
    <row r="3644" spans="1:18" x14ac:dyDescent="0.2">
      <c r="A3644" s="95" t="str">
        <f>IF(ISBLANK(Perigon!E3639),"",Perigon!E3639)</f>
        <v/>
      </c>
      <c r="B3644" s="95" t="str">
        <f>IF(ISBLANK(Perigon!G3639),"",Perigon!G3639)</f>
        <v/>
      </c>
      <c r="C3644" s="96" t="str">
        <f>IF(ISBLANK(Perigon!I3639),"",Perigon!I3639)</f>
        <v/>
      </c>
      <c r="D3644" s="97" t="str">
        <f>IF(ISBLANK(Perigon!J3639),"",Perigon!J3639)</f>
        <v/>
      </c>
      <c r="E3644" s="64" t="str">
        <f>IF(ISBLANK(Perigon!K3639),"",Perigon!K3639)</f>
        <v/>
      </c>
      <c r="F3644" s="65"/>
      <c r="G3644" s="64"/>
      <c r="H3644" s="69" t="str">
        <f>IF(ISBLANK(Perigon!L3639),"",Perigon!L3639)</f>
        <v/>
      </c>
      <c r="I3644" s="69" t="str">
        <f>IF(ISBLANK(Perigon!M3639),"",Perigon!M3639)</f>
        <v/>
      </c>
      <c r="J3644" s="98" t="str">
        <f>IF(ISBLANK(Perigon!N3639),"",Perigon!N3639)</f>
        <v/>
      </c>
      <c r="K3644" s="99" t="str">
        <f>IF(ISBLANK(Perigon!J3639),"",Perigon!T3639)</f>
        <v/>
      </c>
      <c r="L3644" s="95" t="str">
        <f>IF(ISBLANK(Perigon!O3639),"",Perigon!O3639)</f>
        <v/>
      </c>
      <c r="M3644" s="95" t="str">
        <f>IF(ISBLANK(Perigon!R3639),"",Perigon!R3639)</f>
        <v/>
      </c>
      <c r="N3644" s="95" t="str">
        <f>IF(ISBLANK(Perigon!P3639),"",Perigon!P3639)</f>
        <v/>
      </c>
      <c r="O3644" s="38" t="str">
        <f>IF($L3644="","",VLOOKUP($R3644,Tarife!$A$2:$R$599,13,FALSE))</f>
        <v/>
      </c>
      <c r="P3644" s="38" t="str">
        <f t="shared" si="56"/>
        <v/>
      </c>
      <c r="R3644" s="100" t="str">
        <f>Zusammenzug!$C$25&amp;"-"&amp;Zusammenzug!$A$7&amp;"-"&amp;Leistungen!L3644</f>
        <v>2024-0-</v>
      </c>
    </row>
    <row r="3645" spans="1:18" x14ac:dyDescent="0.2">
      <c r="A3645" s="95" t="str">
        <f>IF(ISBLANK(Perigon!E3640),"",Perigon!E3640)</f>
        <v/>
      </c>
      <c r="B3645" s="95" t="str">
        <f>IF(ISBLANK(Perigon!G3640),"",Perigon!G3640)</f>
        <v/>
      </c>
      <c r="C3645" s="96" t="str">
        <f>IF(ISBLANK(Perigon!I3640),"",Perigon!I3640)</f>
        <v/>
      </c>
      <c r="D3645" s="97" t="str">
        <f>IF(ISBLANK(Perigon!J3640),"",Perigon!J3640)</f>
        <v/>
      </c>
      <c r="E3645" s="64" t="str">
        <f>IF(ISBLANK(Perigon!K3640),"",Perigon!K3640)</f>
        <v/>
      </c>
      <c r="F3645" s="65"/>
      <c r="G3645" s="64"/>
      <c r="H3645" s="69" t="str">
        <f>IF(ISBLANK(Perigon!L3640),"",Perigon!L3640)</f>
        <v/>
      </c>
      <c r="I3645" s="69" t="str">
        <f>IF(ISBLANK(Perigon!M3640),"",Perigon!M3640)</f>
        <v/>
      </c>
      <c r="J3645" s="98" t="str">
        <f>IF(ISBLANK(Perigon!N3640),"",Perigon!N3640)</f>
        <v/>
      </c>
      <c r="K3645" s="99" t="str">
        <f>IF(ISBLANK(Perigon!J3640),"",Perigon!T3640)</f>
        <v/>
      </c>
      <c r="L3645" s="95" t="str">
        <f>IF(ISBLANK(Perigon!O3640),"",Perigon!O3640)</f>
        <v/>
      </c>
      <c r="M3645" s="95" t="str">
        <f>IF(ISBLANK(Perigon!R3640),"",Perigon!R3640)</f>
        <v/>
      </c>
      <c r="N3645" s="95" t="str">
        <f>IF(ISBLANK(Perigon!P3640),"",Perigon!P3640)</f>
        <v/>
      </c>
      <c r="O3645" s="38" t="str">
        <f>IF($L3645="","",VLOOKUP($R3645,Tarife!$A$2:$R$599,13,FALSE))</f>
        <v/>
      </c>
      <c r="P3645" s="38" t="str">
        <f t="shared" si="56"/>
        <v/>
      </c>
      <c r="R3645" s="100" t="str">
        <f>Zusammenzug!$C$25&amp;"-"&amp;Zusammenzug!$A$7&amp;"-"&amp;Leistungen!L3645</f>
        <v>2024-0-</v>
      </c>
    </row>
    <row r="3646" spans="1:18" x14ac:dyDescent="0.2">
      <c r="A3646" s="95" t="str">
        <f>IF(ISBLANK(Perigon!E3641),"",Perigon!E3641)</f>
        <v/>
      </c>
      <c r="B3646" s="95" t="str">
        <f>IF(ISBLANK(Perigon!G3641),"",Perigon!G3641)</f>
        <v/>
      </c>
      <c r="C3646" s="96" t="str">
        <f>IF(ISBLANK(Perigon!I3641),"",Perigon!I3641)</f>
        <v/>
      </c>
      <c r="D3646" s="97" t="str">
        <f>IF(ISBLANK(Perigon!J3641),"",Perigon!J3641)</f>
        <v/>
      </c>
      <c r="E3646" s="64" t="str">
        <f>IF(ISBLANK(Perigon!K3641),"",Perigon!K3641)</f>
        <v/>
      </c>
      <c r="F3646" s="65"/>
      <c r="G3646" s="64"/>
      <c r="H3646" s="69" t="str">
        <f>IF(ISBLANK(Perigon!L3641),"",Perigon!L3641)</f>
        <v/>
      </c>
      <c r="I3646" s="69" t="str">
        <f>IF(ISBLANK(Perigon!M3641),"",Perigon!M3641)</f>
        <v/>
      </c>
      <c r="J3646" s="98" t="str">
        <f>IF(ISBLANK(Perigon!N3641),"",Perigon!N3641)</f>
        <v/>
      </c>
      <c r="K3646" s="99" t="str">
        <f>IF(ISBLANK(Perigon!J3641),"",Perigon!T3641)</f>
        <v/>
      </c>
      <c r="L3646" s="95" t="str">
        <f>IF(ISBLANK(Perigon!O3641),"",Perigon!O3641)</f>
        <v/>
      </c>
      <c r="M3646" s="95" t="str">
        <f>IF(ISBLANK(Perigon!R3641),"",Perigon!R3641)</f>
        <v/>
      </c>
      <c r="N3646" s="95" t="str">
        <f>IF(ISBLANK(Perigon!P3641),"",Perigon!P3641)</f>
        <v/>
      </c>
      <c r="O3646" s="38" t="str">
        <f>IF($L3646="","",VLOOKUP($R3646,Tarife!$A$2:$R$599,13,FALSE))</f>
        <v/>
      </c>
      <c r="P3646" s="38" t="str">
        <f t="shared" si="56"/>
        <v/>
      </c>
      <c r="R3646" s="100" t="str">
        <f>Zusammenzug!$C$25&amp;"-"&amp;Zusammenzug!$A$7&amp;"-"&amp;Leistungen!L3646</f>
        <v>2024-0-</v>
      </c>
    </row>
    <row r="3647" spans="1:18" x14ac:dyDescent="0.2">
      <c r="A3647" s="95" t="str">
        <f>IF(ISBLANK(Perigon!E3642),"",Perigon!E3642)</f>
        <v/>
      </c>
      <c r="B3647" s="95" t="str">
        <f>IF(ISBLANK(Perigon!G3642),"",Perigon!G3642)</f>
        <v/>
      </c>
      <c r="C3647" s="96" t="str">
        <f>IF(ISBLANK(Perigon!I3642),"",Perigon!I3642)</f>
        <v/>
      </c>
      <c r="D3647" s="97" t="str">
        <f>IF(ISBLANK(Perigon!J3642),"",Perigon!J3642)</f>
        <v/>
      </c>
      <c r="E3647" s="64" t="str">
        <f>IF(ISBLANK(Perigon!K3642),"",Perigon!K3642)</f>
        <v/>
      </c>
      <c r="F3647" s="65"/>
      <c r="G3647" s="64"/>
      <c r="H3647" s="69" t="str">
        <f>IF(ISBLANK(Perigon!L3642),"",Perigon!L3642)</f>
        <v/>
      </c>
      <c r="I3647" s="69" t="str">
        <f>IF(ISBLANK(Perigon!M3642),"",Perigon!M3642)</f>
        <v/>
      </c>
      <c r="J3647" s="98" t="str">
        <f>IF(ISBLANK(Perigon!N3642),"",Perigon!N3642)</f>
        <v/>
      </c>
      <c r="K3647" s="99" t="str">
        <f>IF(ISBLANK(Perigon!J3642),"",Perigon!T3642)</f>
        <v/>
      </c>
      <c r="L3647" s="95" t="str">
        <f>IF(ISBLANK(Perigon!O3642),"",Perigon!O3642)</f>
        <v/>
      </c>
      <c r="M3647" s="95" t="str">
        <f>IF(ISBLANK(Perigon!R3642),"",Perigon!R3642)</f>
        <v/>
      </c>
      <c r="N3647" s="95" t="str">
        <f>IF(ISBLANK(Perigon!P3642),"",Perigon!P3642)</f>
        <v/>
      </c>
      <c r="O3647" s="38" t="str">
        <f>IF($L3647="","",VLOOKUP($R3647,Tarife!$A$2:$R$599,13,FALSE))</f>
        <v/>
      </c>
      <c r="P3647" s="38" t="str">
        <f t="shared" si="56"/>
        <v/>
      </c>
      <c r="R3647" s="100" t="str">
        <f>Zusammenzug!$C$25&amp;"-"&amp;Zusammenzug!$A$7&amp;"-"&amp;Leistungen!L3647</f>
        <v>2024-0-</v>
      </c>
    </row>
    <row r="3648" spans="1:18" x14ac:dyDescent="0.2">
      <c r="A3648" s="95" t="str">
        <f>IF(ISBLANK(Perigon!E3643),"",Perigon!E3643)</f>
        <v/>
      </c>
      <c r="B3648" s="95" t="str">
        <f>IF(ISBLANK(Perigon!G3643),"",Perigon!G3643)</f>
        <v/>
      </c>
      <c r="C3648" s="96" t="str">
        <f>IF(ISBLANK(Perigon!I3643),"",Perigon!I3643)</f>
        <v/>
      </c>
      <c r="D3648" s="97" t="str">
        <f>IF(ISBLANK(Perigon!J3643),"",Perigon!J3643)</f>
        <v/>
      </c>
      <c r="E3648" s="64" t="str">
        <f>IF(ISBLANK(Perigon!K3643),"",Perigon!K3643)</f>
        <v/>
      </c>
      <c r="F3648" s="65"/>
      <c r="G3648" s="64"/>
      <c r="H3648" s="69" t="str">
        <f>IF(ISBLANK(Perigon!L3643),"",Perigon!L3643)</f>
        <v/>
      </c>
      <c r="I3648" s="69" t="str">
        <f>IF(ISBLANK(Perigon!M3643),"",Perigon!M3643)</f>
        <v/>
      </c>
      <c r="J3648" s="98" t="str">
        <f>IF(ISBLANK(Perigon!N3643),"",Perigon!N3643)</f>
        <v/>
      </c>
      <c r="K3648" s="99" t="str">
        <f>IF(ISBLANK(Perigon!J3643),"",Perigon!T3643)</f>
        <v/>
      </c>
      <c r="L3648" s="95" t="str">
        <f>IF(ISBLANK(Perigon!O3643),"",Perigon!O3643)</f>
        <v/>
      </c>
      <c r="M3648" s="95" t="str">
        <f>IF(ISBLANK(Perigon!R3643),"",Perigon!R3643)</f>
        <v/>
      </c>
      <c r="N3648" s="95" t="str">
        <f>IF(ISBLANK(Perigon!P3643),"",Perigon!P3643)</f>
        <v/>
      </c>
      <c r="O3648" s="38" t="str">
        <f>IF($L3648="","",VLOOKUP($R3648,Tarife!$A$2:$R$599,13,FALSE))</f>
        <v/>
      </c>
      <c r="P3648" s="38" t="str">
        <f t="shared" si="56"/>
        <v/>
      </c>
      <c r="R3648" s="100" t="str">
        <f>Zusammenzug!$C$25&amp;"-"&amp;Zusammenzug!$A$7&amp;"-"&amp;Leistungen!L3648</f>
        <v>2024-0-</v>
      </c>
    </row>
    <row r="3649" spans="1:18" x14ac:dyDescent="0.2">
      <c r="A3649" s="95" t="str">
        <f>IF(ISBLANK(Perigon!E3644),"",Perigon!E3644)</f>
        <v/>
      </c>
      <c r="B3649" s="95" t="str">
        <f>IF(ISBLANK(Perigon!G3644),"",Perigon!G3644)</f>
        <v/>
      </c>
      <c r="C3649" s="96" t="str">
        <f>IF(ISBLANK(Perigon!I3644),"",Perigon!I3644)</f>
        <v/>
      </c>
      <c r="D3649" s="97" t="str">
        <f>IF(ISBLANK(Perigon!J3644),"",Perigon!J3644)</f>
        <v/>
      </c>
      <c r="E3649" s="64" t="str">
        <f>IF(ISBLANK(Perigon!K3644),"",Perigon!K3644)</f>
        <v/>
      </c>
      <c r="F3649" s="65"/>
      <c r="G3649" s="64"/>
      <c r="H3649" s="69" t="str">
        <f>IF(ISBLANK(Perigon!L3644),"",Perigon!L3644)</f>
        <v/>
      </c>
      <c r="I3649" s="69" t="str">
        <f>IF(ISBLANK(Perigon!M3644),"",Perigon!M3644)</f>
        <v/>
      </c>
      <c r="J3649" s="98" t="str">
        <f>IF(ISBLANK(Perigon!N3644),"",Perigon!N3644)</f>
        <v/>
      </c>
      <c r="K3649" s="99" t="str">
        <f>IF(ISBLANK(Perigon!J3644),"",Perigon!T3644)</f>
        <v/>
      </c>
      <c r="L3649" s="95" t="str">
        <f>IF(ISBLANK(Perigon!O3644),"",Perigon!O3644)</f>
        <v/>
      </c>
      <c r="M3649" s="95" t="str">
        <f>IF(ISBLANK(Perigon!R3644),"",Perigon!R3644)</f>
        <v/>
      </c>
      <c r="N3649" s="95" t="str">
        <f>IF(ISBLANK(Perigon!P3644),"",Perigon!P3644)</f>
        <v/>
      </c>
      <c r="O3649" s="38" t="str">
        <f>IF($L3649="","",VLOOKUP($R3649,Tarife!$A$2:$R$599,13,FALSE))</f>
        <v/>
      </c>
      <c r="P3649" s="38" t="str">
        <f t="shared" si="56"/>
        <v/>
      </c>
      <c r="R3649" s="100" t="str">
        <f>Zusammenzug!$C$25&amp;"-"&amp;Zusammenzug!$A$7&amp;"-"&amp;Leistungen!L3649</f>
        <v>2024-0-</v>
      </c>
    </row>
    <row r="3650" spans="1:18" x14ac:dyDescent="0.2">
      <c r="A3650" s="95" t="str">
        <f>IF(ISBLANK(Perigon!E3645),"",Perigon!E3645)</f>
        <v/>
      </c>
      <c r="B3650" s="95" t="str">
        <f>IF(ISBLANK(Perigon!G3645),"",Perigon!G3645)</f>
        <v/>
      </c>
      <c r="C3650" s="96" t="str">
        <f>IF(ISBLANK(Perigon!I3645),"",Perigon!I3645)</f>
        <v/>
      </c>
      <c r="D3650" s="97" t="str">
        <f>IF(ISBLANK(Perigon!J3645),"",Perigon!J3645)</f>
        <v/>
      </c>
      <c r="E3650" s="64" t="str">
        <f>IF(ISBLANK(Perigon!K3645),"",Perigon!K3645)</f>
        <v/>
      </c>
      <c r="F3650" s="65"/>
      <c r="G3650" s="64"/>
      <c r="H3650" s="69" t="str">
        <f>IF(ISBLANK(Perigon!L3645),"",Perigon!L3645)</f>
        <v/>
      </c>
      <c r="I3650" s="69" t="str">
        <f>IF(ISBLANK(Perigon!M3645),"",Perigon!M3645)</f>
        <v/>
      </c>
      <c r="J3650" s="98" t="str">
        <f>IF(ISBLANK(Perigon!N3645),"",Perigon!N3645)</f>
        <v/>
      </c>
      <c r="K3650" s="99" t="str">
        <f>IF(ISBLANK(Perigon!J3645),"",Perigon!T3645)</f>
        <v/>
      </c>
      <c r="L3650" s="95" t="str">
        <f>IF(ISBLANK(Perigon!O3645),"",Perigon!O3645)</f>
        <v/>
      </c>
      <c r="M3650" s="95" t="str">
        <f>IF(ISBLANK(Perigon!R3645),"",Perigon!R3645)</f>
        <v/>
      </c>
      <c r="N3650" s="95" t="str">
        <f>IF(ISBLANK(Perigon!P3645),"",Perigon!P3645)</f>
        <v/>
      </c>
      <c r="O3650" s="38" t="str">
        <f>IF($L3650="","",VLOOKUP($R3650,Tarife!$A$2:$R$599,13,FALSE))</f>
        <v/>
      </c>
      <c r="P3650" s="38" t="str">
        <f t="shared" si="56"/>
        <v/>
      </c>
      <c r="R3650" s="100" t="str">
        <f>Zusammenzug!$C$25&amp;"-"&amp;Zusammenzug!$A$7&amp;"-"&amp;Leistungen!L3650</f>
        <v>2024-0-</v>
      </c>
    </row>
    <row r="3651" spans="1:18" x14ac:dyDescent="0.2">
      <c r="A3651" s="95" t="str">
        <f>IF(ISBLANK(Perigon!E3646),"",Perigon!E3646)</f>
        <v/>
      </c>
      <c r="B3651" s="95" t="str">
        <f>IF(ISBLANK(Perigon!G3646),"",Perigon!G3646)</f>
        <v/>
      </c>
      <c r="C3651" s="96" t="str">
        <f>IF(ISBLANK(Perigon!I3646),"",Perigon!I3646)</f>
        <v/>
      </c>
      <c r="D3651" s="97" t="str">
        <f>IF(ISBLANK(Perigon!J3646),"",Perigon!J3646)</f>
        <v/>
      </c>
      <c r="E3651" s="64" t="str">
        <f>IF(ISBLANK(Perigon!K3646),"",Perigon!K3646)</f>
        <v/>
      </c>
      <c r="F3651" s="65"/>
      <c r="G3651" s="64"/>
      <c r="H3651" s="69" t="str">
        <f>IF(ISBLANK(Perigon!L3646),"",Perigon!L3646)</f>
        <v/>
      </c>
      <c r="I3651" s="69" t="str">
        <f>IF(ISBLANK(Perigon!M3646),"",Perigon!M3646)</f>
        <v/>
      </c>
      <c r="J3651" s="98" t="str">
        <f>IF(ISBLANK(Perigon!N3646),"",Perigon!N3646)</f>
        <v/>
      </c>
      <c r="K3651" s="99" t="str">
        <f>IF(ISBLANK(Perigon!J3646),"",Perigon!T3646)</f>
        <v/>
      </c>
      <c r="L3651" s="95" t="str">
        <f>IF(ISBLANK(Perigon!O3646),"",Perigon!O3646)</f>
        <v/>
      </c>
      <c r="M3651" s="95" t="str">
        <f>IF(ISBLANK(Perigon!R3646),"",Perigon!R3646)</f>
        <v/>
      </c>
      <c r="N3651" s="95" t="str">
        <f>IF(ISBLANK(Perigon!P3646),"",Perigon!P3646)</f>
        <v/>
      </c>
      <c r="O3651" s="38" t="str">
        <f>IF($L3651="","",VLOOKUP($R3651,Tarife!$A$2:$R$599,13,FALSE))</f>
        <v/>
      </c>
      <c r="P3651" s="38" t="str">
        <f t="shared" si="56"/>
        <v/>
      </c>
      <c r="R3651" s="100" t="str">
        <f>Zusammenzug!$C$25&amp;"-"&amp;Zusammenzug!$A$7&amp;"-"&amp;Leistungen!L3651</f>
        <v>2024-0-</v>
      </c>
    </row>
    <row r="3652" spans="1:18" x14ac:dyDescent="0.2">
      <c r="A3652" s="95" t="str">
        <f>IF(ISBLANK(Perigon!E3647),"",Perigon!E3647)</f>
        <v/>
      </c>
      <c r="B3652" s="95" t="str">
        <f>IF(ISBLANK(Perigon!G3647),"",Perigon!G3647)</f>
        <v/>
      </c>
      <c r="C3652" s="96" t="str">
        <f>IF(ISBLANK(Perigon!I3647),"",Perigon!I3647)</f>
        <v/>
      </c>
      <c r="D3652" s="97" t="str">
        <f>IF(ISBLANK(Perigon!J3647),"",Perigon!J3647)</f>
        <v/>
      </c>
      <c r="E3652" s="64" t="str">
        <f>IF(ISBLANK(Perigon!K3647),"",Perigon!K3647)</f>
        <v/>
      </c>
      <c r="F3652" s="65"/>
      <c r="G3652" s="64"/>
      <c r="H3652" s="69" t="str">
        <f>IF(ISBLANK(Perigon!L3647),"",Perigon!L3647)</f>
        <v/>
      </c>
      <c r="I3652" s="69" t="str">
        <f>IF(ISBLANK(Perigon!M3647),"",Perigon!M3647)</f>
        <v/>
      </c>
      <c r="J3652" s="98" t="str">
        <f>IF(ISBLANK(Perigon!N3647),"",Perigon!N3647)</f>
        <v/>
      </c>
      <c r="K3652" s="99" t="str">
        <f>IF(ISBLANK(Perigon!J3647),"",Perigon!T3647)</f>
        <v/>
      </c>
      <c r="L3652" s="95" t="str">
        <f>IF(ISBLANK(Perigon!O3647),"",Perigon!O3647)</f>
        <v/>
      </c>
      <c r="M3652" s="95" t="str">
        <f>IF(ISBLANK(Perigon!R3647),"",Perigon!R3647)</f>
        <v/>
      </c>
      <c r="N3652" s="95" t="str">
        <f>IF(ISBLANK(Perigon!P3647),"",Perigon!P3647)</f>
        <v/>
      </c>
      <c r="O3652" s="38" t="str">
        <f>IF($L3652="","",VLOOKUP($R3652,Tarife!$A$2:$R$599,13,FALSE))</f>
        <v/>
      </c>
      <c r="P3652" s="38" t="str">
        <f t="shared" si="56"/>
        <v/>
      </c>
      <c r="R3652" s="100" t="str">
        <f>Zusammenzug!$C$25&amp;"-"&amp;Zusammenzug!$A$7&amp;"-"&amp;Leistungen!L3652</f>
        <v>2024-0-</v>
      </c>
    </row>
    <row r="3653" spans="1:18" x14ac:dyDescent="0.2">
      <c r="A3653" s="95" t="str">
        <f>IF(ISBLANK(Perigon!E3648),"",Perigon!E3648)</f>
        <v/>
      </c>
      <c r="B3653" s="95" t="str">
        <f>IF(ISBLANK(Perigon!G3648),"",Perigon!G3648)</f>
        <v/>
      </c>
      <c r="C3653" s="96" t="str">
        <f>IF(ISBLANK(Perigon!I3648),"",Perigon!I3648)</f>
        <v/>
      </c>
      <c r="D3653" s="97" t="str">
        <f>IF(ISBLANK(Perigon!J3648),"",Perigon!J3648)</f>
        <v/>
      </c>
      <c r="E3653" s="64" t="str">
        <f>IF(ISBLANK(Perigon!K3648),"",Perigon!K3648)</f>
        <v/>
      </c>
      <c r="F3653" s="65"/>
      <c r="G3653" s="64"/>
      <c r="H3653" s="69" t="str">
        <f>IF(ISBLANK(Perigon!L3648),"",Perigon!L3648)</f>
        <v/>
      </c>
      <c r="I3653" s="69" t="str">
        <f>IF(ISBLANK(Perigon!M3648),"",Perigon!M3648)</f>
        <v/>
      </c>
      <c r="J3653" s="98" t="str">
        <f>IF(ISBLANK(Perigon!N3648),"",Perigon!N3648)</f>
        <v/>
      </c>
      <c r="K3653" s="99" t="str">
        <f>IF(ISBLANK(Perigon!J3648),"",Perigon!T3648)</f>
        <v/>
      </c>
      <c r="L3653" s="95" t="str">
        <f>IF(ISBLANK(Perigon!O3648),"",Perigon!O3648)</f>
        <v/>
      </c>
      <c r="M3653" s="95" t="str">
        <f>IF(ISBLANK(Perigon!R3648),"",Perigon!R3648)</f>
        <v/>
      </c>
      <c r="N3653" s="95" t="str">
        <f>IF(ISBLANK(Perigon!P3648),"",Perigon!P3648)</f>
        <v/>
      </c>
      <c r="O3653" s="38" t="str">
        <f>IF($L3653="","",VLOOKUP($R3653,Tarife!$A$2:$R$599,13,FALSE))</f>
        <v/>
      </c>
      <c r="P3653" s="38" t="str">
        <f t="shared" si="56"/>
        <v/>
      </c>
      <c r="R3653" s="100" t="str">
        <f>Zusammenzug!$C$25&amp;"-"&amp;Zusammenzug!$A$7&amp;"-"&amp;Leistungen!L3653</f>
        <v>2024-0-</v>
      </c>
    </row>
    <row r="3654" spans="1:18" x14ac:dyDescent="0.2">
      <c r="A3654" s="95" t="str">
        <f>IF(ISBLANK(Perigon!E3649),"",Perigon!E3649)</f>
        <v/>
      </c>
      <c r="B3654" s="95" t="str">
        <f>IF(ISBLANK(Perigon!G3649),"",Perigon!G3649)</f>
        <v/>
      </c>
      <c r="C3654" s="96" t="str">
        <f>IF(ISBLANK(Perigon!I3649),"",Perigon!I3649)</f>
        <v/>
      </c>
      <c r="D3654" s="97" t="str">
        <f>IF(ISBLANK(Perigon!J3649),"",Perigon!J3649)</f>
        <v/>
      </c>
      <c r="E3654" s="64" t="str">
        <f>IF(ISBLANK(Perigon!K3649),"",Perigon!K3649)</f>
        <v/>
      </c>
      <c r="F3654" s="65"/>
      <c r="G3654" s="64"/>
      <c r="H3654" s="69" t="str">
        <f>IF(ISBLANK(Perigon!L3649),"",Perigon!L3649)</f>
        <v/>
      </c>
      <c r="I3654" s="69" t="str">
        <f>IF(ISBLANK(Perigon!M3649),"",Perigon!M3649)</f>
        <v/>
      </c>
      <c r="J3654" s="98" t="str">
        <f>IF(ISBLANK(Perigon!N3649),"",Perigon!N3649)</f>
        <v/>
      </c>
      <c r="K3654" s="99" t="str">
        <f>IF(ISBLANK(Perigon!J3649),"",Perigon!T3649)</f>
        <v/>
      </c>
      <c r="L3654" s="95" t="str">
        <f>IF(ISBLANK(Perigon!O3649),"",Perigon!O3649)</f>
        <v/>
      </c>
      <c r="M3654" s="95" t="str">
        <f>IF(ISBLANK(Perigon!R3649),"",Perigon!R3649)</f>
        <v/>
      </c>
      <c r="N3654" s="95" t="str">
        <f>IF(ISBLANK(Perigon!P3649),"",Perigon!P3649)</f>
        <v/>
      </c>
      <c r="O3654" s="38" t="str">
        <f>IF($L3654="","",VLOOKUP($R3654,Tarife!$A$2:$R$599,13,FALSE))</f>
        <v/>
      </c>
      <c r="P3654" s="38" t="str">
        <f t="shared" si="56"/>
        <v/>
      </c>
      <c r="R3654" s="100" t="str">
        <f>Zusammenzug!$C$25&amp;"-"&amp;Zusammenzug!$A$7&amp;"-"&amp;Leistungen!L3654</f>
        <v>2024-0-</v>
      </c>
    </row>
    <row r="3655" spans="1:18" x14ac:dyDescent="0.2">
      <c r="A3655" s="95" t="str">
        <f>IF(ISBLANK(Perigon!E3650),"",Perigon!E3650)</f>
        <v/>
      </c>
      <c r="B3655" s="95" t="str">
        <f>IF(ISBLANK(Perigon!G3650),"",Perigon!G3650)</f>
        <v/>
      </c>
      <c r="C3655" s="96" t="str">
        <f>IF(ISBLANK(Perigon!I3650),"",Perigon!I3650)</f>
        <v/>
      </c>
      <c r="D3655" s="97" t="str">
        <f>IF(ISBLANK(Perigon!J3650),"",Perigon!J3650)</f>
        <v/>
      </c>
      <c r="E3655" s="64" t="str">
        <f>IF(ISBLANK(Perigon!K3650),"",Perigon!K3650)</f>
        <v/>
      </c>
      <c r="F3655" s="65"/>
      <c r="G3655" s="64"/>
      <c r="H3655" s="69" t="str">
        <f>IF(ISBLANK(Perigon!L3650),"",Perigon!L3650)</f>
        <v/>
      </c>
      <c r="I3655" s="69" t="str">
        <f>IF(ISBLANK(Perigon!M3650),"",Perigon!M3650)</f>
        <v/>
      </c>
      <c r="J3655" s="98" t="str">
        <f>IF(ISBLANK(Perigon!N3650),"",Perigon!N3650)</f>
        <v/>
      </c>
      <c r="K3655" s="99" t="str">
        <f>IF(ISBLANK(Perigon!J3650),"",Perigon!T3650)</f>
        <v/>
      </c>
      <c r="L3655" s="95" t="str">
        <f>IF(ISBLANK(Perigon!O3650),"",Perigon!O3650)</f>
        <v/>
      </c>
      <c r="M3655" s="95" t="str">
        <f>IF(ISBLANK(Perigon!R3650),"",Perigon!R3650)</f>
        <v/>
      </c>
      <c r="N3655" s="95" t="str">
        <f>IF(ISBLANK(Perigon!P3650),"",Perigon!P3650)</f>
        <v/>
      </c>
      <c r="O3655" s="38" t="str">
        <f>IF($L3655="","",VLOOKUP($R3655,Tarife!$A$2:$R$599,13,FALSE))</f>
        <v/>
      </c>
      <c r="P3655" s="38" t="str">
        <f t="shared" si="56"/>
        <v/>
      </c>
      <c r="R3655" s="100" t="str">
        <f>Zusammenzug!$C$25&amp;"-"&amp;Zusammenzug!$A$7&amp;"-"&amp;Leistungen!L3655</f>
        <v>2024-0-</v>
      </c>
    </row>
    <row r="3656" spans="1:18" x14ac:dyDescent="0.2">
      <c r="A3656" s="95" t="str">
        <f>IF(ISBLANK(Perigon!E3651),"",Perigon!E3651)</f>
        <v/>
      </c>
      <c r="B3656" s="95" t="str">
        <f>IF(ISBLANK(Perigon!G3651),"",Perigon!G3651)</f>
        <v/>
      </c>
      <c r="C3656" s="96" t="str">
        <f>IF(ISBLANK(Perigon!I3651),"",Perigon!I3651)</f>
        <v/>
      </c>
      <c r="D3656" s="97" t="str">
        <f>IF(ISBLANK(Perigon!J3651),"",Perigon!J3651)</f>
        <v/>
      </c>
      <c r="E3656" s="64" t="str">
        <f>IF(ISBLANK(Perigon!K3651),"",Perigon!K3651)</f>
        <v/>
      </c>
      <c r="F3656" s="65"/>
      <c r="G3656" s="64"/>
      <c r="H3656" s="69" t="str">
        <f>IF(ISBLANK(Perigon!L3651),"",Perigon!L3651)</f>
        <v/>
      </c>
      <c r="I3656" s="69" t="str">
        <f>IF(ISBLANK(Perigon!M3651),"",Perigon!M3651)</f>
        <v/>
      </c>
      <c r="J3656" s="98" t="str">
        <f>IF(ISBLANK(Perigon!N3651),"",Perigon!N3651)</f>
        <v/>
      </c>
      <c r="K3656" s="99" t="str">
        <f>IF(ISBLANK(Perigon!J3651),"",Perigon!T3651)</f>
        <v/>
      </c>
      <c r="L3656" s="95" t="str">
        <f>IF(ISBLANK(Perigon!O3651),"",Perigon!O3651)</f>
        <v/>
      </c>
      <c r="M3656" s="95" t="str">
        <f>IF(ISBLANK(Perigon!R3651),"",Perigon!R3651)</f>
        <v/>
      </c>
      <c r="N3656" s="95" t="str">
        <f>IF(ISBLANK(Perigon!P3651),"",Perigon!P3651)</f>
        <v/>
      </c>
      <c r="O3656" s="38" t="str">
        <f>IF($L3656="","",VLOOKUP($R3656,Tarife!$A$2:$R$599,13,FALSE))</f>
        <v/>
      </c>
      <c r="P3656" s="38" t="str">
        <f t="shared" ref="P3656:P3719" si="57">IF(L3656="","",IF(AND($L3656="Pabe",N3656&lt;O3656),M3656*O3656,IF(N3656&lt;O3656,M3656*N3656,M3656*O3656)))</f>
        <v/>
      </c>
      <c r="R3656" s="100" t="str">
        <f>Zusammenzug!$C$25&amp;"-"&amp;Zusammenzug!$A$7&amp;"-"&amp;Leistungen!L3656</f>
        <v>2024-0-</v>
      </c>
    </row>
    <row r="3657" spans="1:18" x14ac:dyDescent="0.2">
      <c r="A3657" s="95" t="str">
        <f>IF(ISBLANK(Perigon!E3652),"",Perigon!E3652)</f>
        <v/>
      </c>
      <c r="B3657" s="95" t="str">
        <f>IF(ISBLANK(Perigon!G3652),"",Perigon!G3652)</f>
        <v/>
      </c>
      <c r="C3657" s="96" t="str">
        <f>IF(ISBLANK(Perigon!I3652),"",Perigon!I3652)</f>
        <v/>
      </c>
      <c r="D3657" s="97" t="str">
        <f>IF(ISBLANK(Perigon!J3652),"",Perigon!J3652)</f>
        <v/>
      </c>
      <c r="E3657" s="64" t="str">
        <f>IF(ISBLANK(Perigon!K3652),"",Perigon!K3652)</f>
        <v/>
      </c>
      <c r="F3657" s="65"/>
      <c r="G3657" s="64"/>
      <c r="H3657" s="69" t="str">
        <f>IF(ISBLANK(Perigon!L3652),"",Perigon!L3652)</f>
        <v/>
      </c>
      <c r="I3657" s="69" t="str">
        <f>IF(ISBLANK(Perigon!M3652),"",Perigon!M3652)</f>
        <v/>
      </c>
      <c r="J3657" s="98" t="str">
        <f>IF(ISBLANK(Perigon!N3652),"",Perigon!N3652)</f>
        <v/>
      </c>
      <c r="K3657" s="99" t="str">
        <f>IF(ISBLANK(Perigon!J3652),"",Perigon!T3652)</f>
        <v/>
      </c>
      <c r="L3657" s="95" t="str">
        <f>IF(ISBLANK(Perigon!O3652),"",Perigon!O3652)</f>
        <v/>
      </c>
      <c r="M3657" s="95" t="str">
        <f>IF(ISBLANK(Perigon!R3652),"",Perigon!R3652)</f>
        <v/>
      </c>
      <c r="N3657" s="95" t="str">
        <f>IF(ISBLANK(Perigon!P3652),"",Perigon!P3652)</f>
        <v/>
      </c>
      <c r="O3657" s="38" t="str">
        <f>IF($L3657="","",VLOOKUP($R3657,Tarife!$A$2:$R$599,13,FALSE))</f>
        <v/>
      </c>
      <c r="P3657" s="38" t="str">
        <f t="shared" si="57"/>
        <v/>
      </c>
      <c r="R3657" s="100" t="str">
        <f>Zusammenzug!$C$25&amp;"-"&amp;Zusammenzug!$A$7&amp;"-"&amp;Leistungen!L3657</f>
        <v>2024-0-</v>
      </c>
    </row>
    <row r="3658" spans="1:18" x14ac:dyDescent="0.2">
      <c r="A3658" s="95" t="str">
        <f>IF(ISBLANK(Perigon!E3653),"",Perigon!E3653)</f>
        <v/>
      </c>
      <c r="B3658" s="95" t="str">
        <f>IF(ISBLANK(Perigon!G3653),"",Perigon!G3653)</f>
        <v/>
      </c>
      <c r="C3658" s="96" t="str">
        <f>IF(ISBLANK(Perigon!I3653),"",Perigon!I3653)</f>
        <v/>
      </c>
      <c r="D3658" s="97" t="str">
        <f>IF(ISBLANK(Perigon!J3653),"",Perigon!J3653)</f>
        <v/>
      </c>
      <c r="E3658" s="64" t="str">
        <f>IF(ISBLANK(Perigon!K3653),"",Perigon!K3653)</f>
        <v/>
      </c>
      <c r="F3658" s="65"/>
      <c r="G3658" s="64"/>
      <c r="H3658" s="69" t="str">
        <f>IF(ISBLANK(Perigon!L3653),"",Perigon!L3653)</f>
        <v/>
      </c>
      <c r="I3658" s="69" t="str">
        <f>IF(ISBLANK(Perigon!M3653),"",Perigon!M3653)</f>
        <v/>
      </c>
      <c r="J3658" s="98" t="str">
        <f>IF(ISBLANK(Perigon!N3653),"",Perigon!N3653)</f>
        <v/>
      </c>
      <c r="K3658" s="99" t="str">
        <f>IF(ISBLANK(Perigon!J3653),"",Perigon!T3653)</f>
        <v/>
      </c>
      <c r="L3658" s="95" t="str">
        <f>IF(ISBLANK(Perigon!O3653),"",Perigon!O3653)</f>
        <v/>
      </c>
      <c r="M3658" s="95" t="str">
        <f>IF(ISBLANK(Perigon!R3653),"",Perigon!R3653)</f>
        <v/>
      </c>
      <c r="N3658" s="95" t="str">
        <f>IF(ISBLANK(Perigon!P3653),"",Perigon!P3653)</f>
        <v/>
      </c>
      <c r="O3658" s="38" t="str">
        <f>IF($L3658="","",VLOOKUP($R3658,Tarife!$A$2:$R$599,13,FALSE))</f>
        <v/>
      </c>
      <c r="P3658" s="38" t="str">
        <f t="shared" si="57"/>
        <v/>
      </c>
      <c r="R3658" s="100" t="str">
        <f>Zusammenzug!$C$25&amp;"-"&amp;Zusammenzug!$A$7&amp;"-"&amp;Leistungen!L3658</f>
        <v>2024-0-</v>
      </c>
    </row>
    <row r="3659" spans="1:18" x14ac:dyDescent="0.2">
      <c r="A3659" s="95" t="str">
        <f>IF(ISBLANK(Perigon!E3654),"",Perigon!E3654)</f>
        <v/>
      </c>
      <c r="B3659" s="95" t="str">
        <f>IF(ISBLANK(Perigon!G3654),"",Perigon!G3654)</f>
        <v/>
      </c>
      <c r="C3659" s="96" t="str">
        <f>IF(ISBLANK(Perigon!I3654),"",Perigon!I3654)</f>
        <v/>
      </c>
      <c r="D3659" s="97" t="str">
        <f>IF(ISBLANK(Perigon!J3654),"",Perigon!J3654)</f>
        <v/>
      </c>
      <c r="E3659" s="64" t="str">
        <f>IF(ISBLANK(Perigon!K3654),"",Perigon!K3654)</f>
        <v/>
      </c>
      <c r="F3659" s="65"/>
      <c r="G3659" s="64"/>
      <c r="H3659" s="69" t="str">
        <f>IF(ISBLANK(Perigon!L3654),"",Perigon!L3654)</f>
        <v/>
      </c>
      <c r="I3659" s="69" t="str">
        <f>IF(ISBLANK(Perigon!M3654),"",Perigon!M3654)</f>
        <v/>
      </c>
      <c r="J3659" s="98" t="str">
        <f>IF(ISBLANK(Perigon!N3654),"",Perigon!N3654)</f>
        <v/>
      </c>
      <c r="K3659" s="99" t="str">
        <f>IF(ISBLANK(Perigon!J3654),"",Perigon!T3654)</f>
        <v/>
      </c>
      <c r="L3659" s="95" t="str">
        <f>IF(ISBLANK(Perigon!O3654),"",Perigon!O3654)</f>
        <v/>
      </c>
      <c r="M3659" s="95" t="str">
        <f>IF(ISBLANK(Perigon!R3654),"",Perigon!R3654)</f>
        <v/>
      </c>
      <c r="N3659" s="95" t="str">
        <f>IF(ISBLANK(Perigon!P3654),"",Perigon!P3654)</f>
        <v/>
      </c>
      <c r="O3659" s="38" t="str">
        <f>IF($L3659="","",VLOOKUP($R3659,Tarife!$A$2:$R$599,13,FALSE))</f>
        <v/>
      </c>
      <c r="P3659" s="38" t="str">
        <f t="shared" si="57"/>
        <v/>
      </c>
      <c r="R3659" s="100" t="str">
        <f>Zusammenzug!$C$25&amp;"-"&amp;Zusammenzug!$A$7&amp;"-"&amp;Leistungen!L3659</f>
        <v>2024-0-</v>
      </c>
    </row>
    <row r="3660" spans="1:18" x14ac:dyDescent="0.2">
      <c r="A3660" s="95" t="str">
        <f>IF(ISBLANK(Perigon!E3655),"",Perigon!E3655)</f>
        <v/>
      </c>
      <c r="B3660" s="95" t="str">
        <f>IF(ISBLANK(Perigon!G3655),"",Perigon!G3655)</f>
        <v/>
      </c>
      <c r="C3660" s="96" t="str">
        <f>IF(ISBLANK(Perigon!I3655),"",Perigon!I3655)</f>
        <v/>
      </c>
      <c r="D3660" s="97" t="str">
        <f>IF(ISBLANK(Perigon!J3655),"",Perigon!J3655)</f>
        <v/>
      </c>
      <c r="E3660" s="64" t="str">
        <f>IF(ISBLANK(Perigon!K3655),"",Perigon!K3655)</f>
        <v/>
      </c>
      <c r="F3660" s="65"/>
      <c r="G3660" s="64"/>
      <c r="H3660" s="69" t="str">
        <f>IF(ISBLANK(Perigon!L3655),"",Perigon!L3655)</f>
        <v/>
      </c>
      <c r="I3660" s="69" t="str">
        <f>IF(ISBLANK(Perigon!M3655),"",Perigon!M3655)</f>
        <v/>
      </c>
      <c r="J3660" s="98" t="str">
        <f>IF(ISBLANK(Perigon!N3655),"",Perigon!N3655)</f>
        <v/>
      </c>
      <c r="K3660" s="99" t="str">
        <f>IF(ISBLANK(Perigon!J3655),"",Perigon!T3655)</f>
        <v/>
      </c>
      <c r="L3660" s="95" t="str">
        <f>IF(ISBLANK(Perigon!O3655),"",Perigon!O3655)</f>
        <v/>
      </c>
      <c r="M3660" s="95" t="str">
        <f>IF(ISBLANK(Perigon!R3655),"",Perigon!R3655)</f>
        <v/>
      </c>
      <c r="N3660" s="95" t="str">
        <f>IF(ISBLANK(Perigon!P3655),"",Perigon!P3655)</f>
        <v/>
      </c>
      <c r="O3660" s="38" t="str">
        <f>IF($L3660="","",VLOOKUP($R3660,Tarife!$A$2:$R$599,13,FALSE))</f>
        <v/>
      </c>
      <c r="P3660" s="38" t="str">
        <f t="shared" si="57"/>
        <v/>
      </c>
      <c r="R3660" s="100" t="str">
        <f>Zusammenzug!$C$25&amp;"-"&amp;Zusammenzug!$A$7&amp;"-"&amp;Leistungen!L3660</f>
        <v>2024-0-</v>
      </c>
    </row>
    <row r="3661" spans="1:18" x14ac:dyDescent="0.2">
      <c r="A3661" s="95" t="str">
        <f>IF(ISBLANK(Perigon!E3656),"",Perigon!E3656)</f>
        <v/>
      </c>
      <c r="B3661" s="95" t="str">
        <f>IF(ISBLANK(Perigon!G3656),"",Perigon!G3656)</f>
        <v/>
      </c>
      <c r="C3661" s="96" t="str">
        <f>IF(ISBLANK(Perigon!I3656),"",Perigon!I3656)</f>
        <v/>
      </c>
      <c r="D3661" s="97" t="str">
        <f>IF(ISBLANK(Perigon!J3656),"",Perigon!J3656)</f>
        <v/>
      </c>
      <c r="E3661" s="64" t="str">
        <f>IF(ISBLANK(Perigon!K3656),"",Perigon!K3656)</f>
        <v/>
      </c>
      <c r="F3661" s="65"/>
      <c r="G3661" s="64"/>
      <c r="H3661" s="69" t="str">
        <f>IF(ISBLANK(Perigon!L3656),"",Perigon!L3656)</f>
        <v/>
      </c>
      <c r="I3661" s="69" t="str">
        <f>IF(ISBLANK(Perigon!M3656),"",Perigon!M3656)</f>
        <v/>
      </c>
      <c r="J3661" s="98" t="str">
        <f>IF(ISBLANK(Perigon!N3656),"",Perigon!N3656)</f>
        <v/>
      </c>
      <c r="K3661" s="99" t="str">
        <f>IF(ISBLANK(Perigon!J3656),"",Perigon!T3656)</f>
        <v/>
      </c>
      <c r="L3661" s="95" t="str">
        <f>IF(ISBLANK(Perigon!O3656),"",Perigon!O3656)</f>
        <v/>
      </c>
      <c r="M3661" s="95" t="str">
        <f>IF(ISBLANK(Perigon!R3656),"",Perigon!R3656)</f>
        <v/>
      </c>
      <c r="N3661" s="95" t="str">
        <f>IF(ISBLANK(Perigon!P3656),"",Perigon!P3656)</f>
        <v/>
      </c>
      <c r="O3661" s="38" t="str">
        <f>IF($L3661="","",VLOOKUP($R3661,Tarife!$A$2:$R$599,13,FALSE))</f>
        <v/>
      </c>
      <c r="P3661" s="38" t="str">
        <f t="shared" si="57"/>
        <v/>
      </c>
      <c r="R3661" s="100" t="str">
        <f>Zusammenzug!$C$25&amp;"-"&amp;Zusammenzug!$A$7&amp;"-"&amp;Leistungen!L3661</f>
        <v>2024-0-</v>
      </c>
    </row>
    <row r="3662" spans="1:18" x14ac:dyDescent="0.2">
      <c r="A3662" s="95" t="str">
        <f>IF(ISBLANK(Perigon!E3657),"",Perigon!E3657)</f>
        <v/>
      </c>
      <c r="B3662" s="95" t="str">
        <f>IF(ISBLANK(Perigon!G3657),"",Perigon!G3657)</f>
        <v/>
      </c>
      <c r="C3662" s="96" t="str">
        <f>IF(ISBLANK(Perigon!I3657),"",Perigon!I3657)</f>
        <v/>
      </c>
      <c r="D3662" s="97" t="str">
        <f>IF(ISBLANK(Perigon!J3657),"",Perigon!J3657)</f>
        <v/>
      </c>
      <c r="E3662" s="64" t="str">
        <f>IF(ISBLANK(Perigon!K3657),"",Perigon!K3657)</f>
        <v/>
      </c>
      <c r="F3662" s="65"/>
      <c r="G3662" s="64"/>
      <c r="H3662" s="69" t="str">
        <f>IF(ISBLANK(Perigon!L3657),"",Perigon!L3657)</f>
        <v/>
      </c>
      <c r="I3662" s="69" t="str">
        <f>IF(ISBLANK(Perigon!M3657),"",Perigon!M3657)</f>
        <v/>
      </c>
      <c r="J3662" s="98" t="str">
        <f>IF(ISBLANK(Perigon!N3657),"",Perigon!N3657)</f>
        <v/>
      </c>
      <c r="K3662" s="99" t="str">
        <f>IF(ISBLANK(Perigon!J3657),"",Perigon!T3657)</f>
        <v/>
      </c>
      <c r="L3662" s="95" t="str">
        <f>IF(ISBLANK(Perigon!O3657),"",Perigon!O3657)</f>
        <v/>
      </c>
      <c r="M3662" s="95" t="str">
        <f>IF(ISBLANK(Perigon!R3657),"",Perigon!R3657)</f>
        <v/>
      </c>
      <c r="N3662" s="95" t="str">
        <f>IF(ISBLANK(Perigon!P3657),"",Perigon!P3657)</f>
        <v/>
      </c>
      <c r="O3662" s="38" t="str">
        <f>IF($L3662="","",VLOOKUP($R3662,Tarife!$A$2:$R$599,13,FALSE))</f>
        <v/>
      </c>
      <c r="P3662" s="38" t="str">
        <f t="shared" si="57"/>
        <v/>
      </c>
      <c r="R3662" s="100" t="str">
        <f>Zusammenzug!$C$25&amp;"-"&amp;Zusammenzug!$A$7&amp;"-"&amp;Leistungen!L3662</f>
        <v>2024-0-</v>
      </c>
    </row>
    <row r="3663" spans="1:18" x14ac:dyDescent="0.2">
      <c r="A3663" s="95" t="str">
        <f>IF(ISBLANK(Perigon!E3658),"",Perigon!E3658)</f>
        <v/>
      </c>
      <c r="B3663" s="95" t="str">
        <f>IF(ISBLANK(Perigon!G3658),"",Perigon!G3658)</f>
        <v/>
      </c>
      <c r="C3663" s="96" t="str">
        <f>IF(ISBLANK(Perigon!I3658),"",Perigon!I3658)</f>
        <v/>
      </c>
      <c r="D3663" s="97" t="str">
        <f>IF(ISBLANK(Perigon!J3658),"",Perigon!J3658)</f>
        <v/>
      </c>
      <c r="E3663" s="64" t="str">
        <f>IF(ISBLANK(Perigon!K3658),"",Perigon!K3658)</f>
        <v/>
      </c>
      <c r="F3663" s="65"/>
      <c r="G3663" s="64"/>
      <c r="H3663" s="69" t="str">
        <f>IF(ISBLANK(Perigon!L3658),"",Perigon!L3658)</f>
        <v/>
      </c>
      <c r="I3663" s="69" t="str">
        <f>IF(ISBLANK(Perigon!M3658),"",Perigon!M3658)</f>
        <v/>
      </c>
      <c r="J3663" s="98" t="str">
        <f>IF(ISBLANK(Perigon!N3658),"",Perigon!N3658)</f>
        <v/>
      </c>
      <c r="K3663" s="99" t="str">
        <f>IF(ISBLANK(Perigon!J3658),"",Perigon!T3658)</f>
        <v/>
      </c>
      <c r="L3663" s="95" t="str">
        <f>IF(ISBLANK(Perigon!O3658),"",Perigon!O3658)</f>
        <v/>
      </c>
      <c r="M3663" s="95" t="str">
        <f>IF(ISBLANK(Perigon!R3658),"",Perigon!R3658)</f>
        <v/>
      </c>
      <c r="N3663" s="95" t="str">
        <f>IF(ISBLANK(Perigon!P3658),"",Perigon!P3658)</f>
        <v/>
      </c>
      <c r="O3663" s="38" t="str">
        <f>IF($L3663="","",VLOOKUP($R3663,Tarife!$A$2:$R$599,13,FALSE))</f>
        <v/>
      </c>
      <c r="P3663" s="38" t="str">
        <f t="shared" si="57"/>
        <v/>
      </c>
      <c r="R3663" s="100" t="str">
        <f>Zusammenzug!$C$25&amp;"-"&amp;Zusammenzug!$A$7&amp;"-"&amp;Leistungen!L3663</f>
        <v>2024-0-</v>
      </c>
    </row>
    <row r="3664" spans="1:18" x14ac:dyDescent="0.2">
      <c r="A3664" s="95" t="str">
        <f>IF(ISBLANK(Perigon!E3659),"",Perigon!E3659)</f>
        <v/>
      </c>
      <c r="B3664" s="95" t="str">
        <f>IF(ISBLANK(Perigon!G3659),"",Perigon!G3659)</f>
        <v/>
      </c>
      <c r="C3664" s="96" t="str">
        <f>IF(ISBLANK(Perigon!I3659),"",Perigon!I3659)</f>
        <v/>
      </c>
      <c r="D3664" s="97" t="str">
        <f>IF(ISBLANK(Perigon!J3659),"",Perigon!J3659)</f>
        <v/>
      </c>
      <c r="E3664" s="64" t="str">
        <f>IF(ISBLANK(Perigon!K3659),"",Perigon!K3659)</f>
        <v/>
      </c>
      <c r="F3664" s="65"/>
      <c r="G3664" s="64"/>
      <c r="H3664" s="69" t="str">
        <f>IF(ISBLANK(Perigon!L3659),"",Perigon!L3659)</f>
        <v/>
      </c>
      <c r="I3664" s="69" t="str">
        <f>IF(ISBLANK(Perigon!M3659),"",Perigon!M3659)</f>
        <v/>
      </c>
      <c r="J3664" s="98" t="str">
        <f>IF(ISBLANK(Perigon!N3659),"",Perigon!N3659)</f>
        <v/>
      </c>
      <c r="K3664" s="99" t="str">
        <f>IF(ISBLANK(Perigon!J3659),"",Perigon!T3659)</f>
        <v/>
      </c>
      <c r="L3664" s="95" t="str">
        <f>IF(ISBLANK(Perigon!O3659),"",Perigon!O3659)</f>
        <v/>
      </c>
      <c r="M3664" s="95" t="str">
        <f>IF(ISBLANK(Perigon!R3659),"",Perigon!R3659)</f>
        <v/>
      </c>
      <c r="N3664" s="95" t="str">
        <f>IF(ISBLANK(Perigon!P3659),"",Perigon!P3659)</f>
        <v/>
      </c>
      <c r="O3664" s="38" t="str">
        <f>IF($L3664="","",VLOOKUP($R3664,Tarife!$A$2:$R$599,13,FALSE))</f>
        <v/>
      </c>
      <c r="P3664" s="38" t="str">
        <f t="shared" si="57"/>
        <v/>
      </c>
      <c r="R3664" s="100" t="str">
        <f>Zusammenzug!$C$25&amp;"-"&amp;Zusammenzug!$A$7&amp;"-"&amp;Leistungen!L3664</f>
        <v>2024-0-</v>
      </c>
    </row>
    <row r="3665" spans="1:18" x14ac:dyDescent="0.2">
      <c r="A3665" s="95" t="str">
        <f>IF(ISBLANK(Perigon!E3660),"",Perigon!E3660)</f>
        <v/>
      </c>
      <c r="B3665" s="95" t="str">
        <f>IF(ISBLANK(Perigon!G3660),"",Perigon!G3660)</f>
        <v/>
      </c>
      <c r="C3665" s="96" t="str">
        <f>IF(ISBLANK(Perigon!I3660),"",Perigon!I3660)</f>
        <v/>
      </c>
      <c r="D3665" s="97" t="str">
        <f>IF(ISBLANK(Perigon!J3660),"",Perigon!J3660)</f>
        <v/>
      </c>
      <c r="E3665" s="64" t="str">
        <f>IF(ISBLANK(Perigon!K3660),"",Perigon!K3660)</f>
        <v/>
      </c>
      <c r="F3665" s="65"/>
      <c r="G3665" s="64"/>
      <c r="H3665" s="69" t="str">
        <f>IF(ISBLANK(Perigon!L3660),"",Perigon!L3660)</f>
        <v/>
      </c>
      <c r="I3665" s="69" t="str">
        <f>IF(ISBLANK(Perigon!M3660),"",Perigon!M3660)</f>
        <v/>
      </c>
      <c r="J3665" s="98" t="str">
        <f>IF(ISBLANK(Perigon!N3660),"",Perigon!N3660)</f>
        <v/>
      </c>
      <c r="K3665" s="99" t="str">
        <f>IF(ISBLANK(Perigon!J3660),"",Perigon!T3660)</f>
        <v/>
      </c>
      <c r="L3665" s="95" t="str">
        <f>IF(ISBLANK(Perigon!O3660),"",Perigon!O3660)</f>
        <v/>
      </c>
      <c r="M3665" s="95" t="str">
        <f>IF(ISBLANK(Perigon!R3660),"",Perigon!R3660)</f>
        <v/>
      </c>
      <c r="N3665" s="95" t="str">
        <f>IF(ISBLANK(Perigon!P3660),"",Perigon!P3660)</f>
        <v/>
      </c>
      <c r="O3665" s="38" t="str">
        <f>IF($L3665="","",VLOOKUP($R3665,Tarife!$A$2:$R$599,13,FALSE))</f>
        <v/>
      </c>
      <c r="P3665" s="38" t="str">
        <f t="shared" si="57"/>
        <v/>
      </c>
      <c r="R3665" s="100" t="str">
        <f>Zusammenzug!$C$25&amp;"-"&amp;Zusammenzug!$A$7&amp;"-"&amp;Leistungen!L3665</f>
        <v>2024-0-</v>
      </c>
    </row>
    <row r="3666" spans="1:18" x14ac:dyDescent="0.2">
      <c r="A3666" s="95" t="str">
        <f>IF(ISBLANK(Perigon!E3661),"",Perigon!E3661)</f>
        <v/>
      </c>
      <c r="B3666" s="95" t="str">
        <f>IF(ISBLANK(Perigon!G3661),"",Perigon!G3661)</f>
        <v/>
      </c>
      <c r="C3666" s="96" t="str">
        <f>IF(ISBLANK(Perigon!I3661),"",Perigon!I3661)</f>
        <v/>
      </c>
      <c r="D3666" s="97" t="str">
        <f>IF(ISBLANK(Perigon!J3661),"",Perigon!J3661)</f>
        <v/>
      </c>
      <c r="E3666" s="64" t="str">
        <f>IF(ISBLANK(Perigon!K3661),"",Perigon!K3661)</f>
        <v/>
      </c>
      <c r="F3666" s="65"/>
      <c r="G3666" s="64"/>
      <c r="H3666" s="69" t="str">
        <f>IF(ISBLANK(Perigon!L3661),"",Perigon!L3661)</f>
        <v/>
      </c>
      <c r="I3666" s="69" t="str">
        <f>IF(ISBLANK(Perigon!M3661),"",Perigon!M3661)</f>
        <v/>
      </c>
      <c r="J3666" s="98" t="str">
        <f>IF(ISBLANK(Perigon!N3661),"",Perigon!N3661)</f>
        <v/>
      </c>
      <c r="K3666" s="99" t="str">
        <f>IF(ISBLANK(Perigon!J3661),"",Perigon!T3661)</f>
        <v/>
      </c>
      <c r="L3666" s="95" t="str">
        <f>IF(ISBLANK(Perigon!O3661),"",Perigon!O3661)</f>
        <v/>
      </c>
      <c r="M3666" s="95" t="str">
        <f>IF(ISBLANK(Perigon!R3661),"",Perigon!R3661)</f>
        <v/>
      </c>
      <c r="N3666" s="95" t="str">
        <f>IF(ISBLANK(Perigon!P3661),"",Perigon!P3661)</f>
        <v/>
      </c>
      <c r="O3666" s="38" t="str">
        <f>IF($L3666="","",VLOOKUP($R3666,Tarife!$A$2:$R$599,13,FALSE))</f>
        <v/>
      </c>
      <c r="P3666" s="38" t="str">
        <f t="shared" si="57"/>
        <v/>
      </c>
      <c r="R3666" s="100" t="str">
        <f>Zusammenzug!$C$25&amp;"-"&amp;Zusammenzug!$A$7&amp;"-"&amp;Leistungen!L3666</f>
        <v>2024-0-</v>
      </c>
    </row>
    <row r="3667" spans="1:18" x14ac:dyDescent="0.2">
      <c r="A3667" s="95" t="str">
        <f>IF(ISBLANK(Perigon!E3662),"",Perigon!E3662)</f>
        <v/>
      </c>
      <c r="B3667" s="95" t="str">
        <f>IF(ISBLANK(Perigon!G3662),"",Perigon!G3662)</f>
        <v/>
      </c>
      <c r="C3667" s="96" t="str">
        <f>IF(ISBLANK(Perigon!I3662),"",Perigon!I3662)</f>
        <v/>
      </c>
      <c r="D3667" s="97" t="str">
        <f>IF(ISBLANK(Perigon!J3662),"",Perigon!J3662)</f>
        <v/>
      </c>
      <c r="E3667" s="64" t="str">
        <f>IF(ISBLANK(Perigon!K3662),"",Perigon!K3662)</f>
        <v/>
      </c>
      <c r="F3667" s="65"/>
      <c r="G3667" s="64"/>
      <c r="H3667" s="69" t="str">
        <f>IF(ISBLANK(Perigon!L3662),"",Perigon!L3662)</f>
        <v/>
      </c>
      <c r="I3667" s="69" t="str">
        <f>IF(ISBLANK(Perigon!M3662),"",Perigon!M3662)</f>
        <v/>
      </c>
      <c r="J3667" s="98" t="str">
        <f>IF(ISBLANK(Perigon!N3662),"",Perigon!N3662)</f>
        <v/>
      </c>
      <c r="K3667" s="99" t="str">
        <f>IF(ISBLANK(Perigon!J3662),"",Perigon!T3662)</f>
        <v/>
      </c>
      <c r="L3667" s="95" t="str">
        <f>IF(ISBLANK(Perigon!O3662),"",Perigon!O3662)</f>
        <v/>
      </c>
      <c r="M3667" s="95" t="str">
        <f>IF(ISBLANK(Perigon!R3662),"",Perigon!R3662)</f>
        <v/>
      </c>
      <c r="N3667" s="95" t="str">
        <f>IF(ISBLANK(Perigon!P3662),"",Perigon!P3662)</f>
        <v/>
      </c>
      <c r="O3667" s="38" t="str">
        <f>IF($L3667="","",VLOOKUP($R3667,Tarife!$A$2:$R$599,13,FALSE))</f>
        <v/>
      </c>
      <c r="P3667" s="38" t="str">
        <f t="shared" si="57"/>
        <v/>
      </c>
      <c r="R3667" s="100" t="str">
        <f>Zusammenzug!$C$25&amp;"-"&amp;Zusammenzug!$A$7&amp;"-"&amp;Leistungen!L3667</f>
        <v>2024-0-</v>
      </c>
    </row>
    <row r="3668" spans="1:18" x14ac:dyDescent="0.2">
      <c r="A3668" s="95" t="str">
        <f>IF(ISBLANK(Perigon!E3663),"",Perigon!E3663)</f>
        <v/>
      </c>
      <c r="B3668" s="95" t="str">
        <f>IF(ISBLANK(Perigon!G3663),"",Perigon!G3663)</f>
        <v/>
      </c>
      <c r="C3668" s="96" t="str">
        <f>IF(ISBLANK(Perigon!I3663),"",Perigon!I3663)</f>
        <v/>
      </c>
      <c r="D3668" s="97" t="str">
        <f>IF(ISBLANK(Perigon!J3663),"",Perigon!J3663)</f>
        <v/>
      </c>
      <c r="E3668" s="64" t="str">
        <f>IF(ISBLANK(Perigon!K3663),"",Perigon!K3663)</f>
        <v/>
      </c>
      <c r="F3668" s="65"/>
      <c r="G3668" s="64"/>
      <c r="H3668" s="69" t="str">
        <f>IF(ISBLANK(Perigon!L3663),"",Perigon!L3663)</f>
        <v/>
      </c>
      <c r="I3668" s="69" t="str">
        <f>IF(ISBLANK(Perigon!M3663),"",Perigon!M3663)</f>
        <v/>
      </c>
      <c r="J3668" s="98" t="str">
        <f>IF(ISBLANK(Perigon!N3663),"",Perigon!N3663)</f>
        <v/>
      </c>
      <c r="K3668" s="99" t="str">
        <f>IF(ISBLANK(Perigon!J3663),"",Perigon!T3663)</f>
        <v/>
      </c>
      <c r="L3668" s="95" t="str">
        <f>IF(ISBLANK(Perigon!O3663),"",Perigon!O3663)</f>
        <v/>
      </c>
      <c r="M3668" s="95" t="str">
        <f>IF(ISBLANK(Perigon!R3663),"",Perigon!R3663)</f>
        <v/>
      </c>
      <c r="N3668" s="95" t="str">
        <f>IF(ISBLANK(Perigon!P3663),"",Perigon!P3663)</f>
        <v/>
      </c>
      <c r="O3668" s="38" t="str">
        <f>IF($L3668="","",VLOOKUP($R3668,Tarife!$A$2:$R$599,13,FALSE))</f>
        <v/>
      </c>
      <c r="P3668" s="38" t="str">
        <f t="shared" si="57"/>
        <v/>
      </c>
      <c r="R3668" s="100" t="str">
        <f>Zusammenzug!$C$25&amp;"-"&amp;Zusammenzug!$A$7&amp;"-"&amp;Leistungen!L3668</f>
        <v>2024-0-</v>
      </c>
    </row>
    <row r="3669" spans="1:18" x14ac:dyDescent="0.2">
      <c r="A3669" s="95" t="str">
        <f>IF(ISBLANK(Perigon!E3664),"",Perigon!E3664)</f>
        <v/>
      </c>
      <c r="B3669" s="95" t="str">
        <f>IF(ISBLANK(Perigon!G3664),"",Perigon!G3664)</f>
        <v/>
      </c>
      <c r="C3669" s="96" t="str">
        <f>IF(ISBLANK(Perigon!I3664),"",Perigon!I3664)</f>
        <v/>
      </c>
      <c r="D3669" s="97" t="str">
        <f>IF(ISBLANK(Perigon!J3664),"",Perigon!J3664)</f>
        <v/>
      </c>
      <c r="E3669" s="64" t="str">
        <f>IF(ISBLANK(Perigon!K3664),"",Perigon!K3664)</f>
        <v/>
      </c>
      <c r="F3669" s="65"/>
      <c r="G3669" s="64"/>
      <c r="H3669" s="69" t="str">
        <f>IF(ISBLANK(Perigon!L3664),"",Perigon!L3664)</f>
        <v/>
      </c>
      <c r="I3669" s="69" t="str">
        <f>IF(ISBLANK(Perigon!M3664),"",Perigon!M3664)</f>
        <v/>
      </c>
      <c r="J3669" s="98" t="str">
        <f>IF(ISBLANK(Perigon!N3664),"",Perigon!N3664)</f>
        <v/>
      </c>
      <c r="K3669" s="99" t="str">
        <f>IF(ISBLANK(Perigon!J3664),"",Perigon!T3664)</f>
        <v/>
      </c>
      <c r="L3669" s="95" t="str">
        <f>IF(ISBLANK(Perigon!O3664),"",Perigon!O3664)</f>
        <v/>
      </c>
      <c r="M3669" s="95" t="str">
        <f>IF(ISBLANK(Perigon!R3664),"",Perigon!R3664)</f>
        <v/>
      </c>
      <c r="N3669" s="95" t="str">
        <f>IF(ISBLANK(Perigon!P3664),"",Perigon!P3664)</f>
        <v/>
      </c>
      <c r="O3669" s="38" t="str">
        <f>IF($L3669="","",VLOOKUP($R3669,Tarife!$A$2:$R$599,13,FALSE))</f>
        <v/>
      </c>
      <c r="P3669" s="38" t="str">
        <f t="shared" si="57"/>
        <v/>
      </c>
      <c r="R3669" s="100" t="str">
        <f>Zusammenzug!$C$25&amp;"-"&amp;Zusammenzug!$A$7&amp;"-"&amp;Leistungen!L3669</f>
        <v>2024-0-</v>
      </c>
    </row>
    <row r="3670" spans="1:18" x14ac:dyDescent="0.2">
      <c r="A3670" s="95" t="str">
        <f>IF(ISBLANK(Perigon!E3665),"",Perigon!E3665)</f>
        <v/>
      </c>
      <c r="B3670" s="95" t="str">
        <f>IF(ISBLANK(Perigon!G3665),"",Perigon!G3665)</f>
        <v/>
      </c>
      <c r="C3670" s="96" t="str">
        <f>IF(ISBLANK(Perigon!I3665),"",Perigon!I3665)</f>
        <v/>
      </c>
      <c r="D3670" s="97" t="str">
        <f>IF(ISBLANK(Perigon!J3665),"",Perigon!J3665)</f>
        <v/>
      </c>
      <c r="E3670" s="64" t="str">
        <f>IF(ISBLANK(Perigon!K3665),"",Perigon!K3665)</f>
        <v/>
      </c>
      <c r="F3670" s="65"/>
      <c r="G3670" s="64"/>
      <c r="H3670" s="69" t="str">
        <f>IF(ISBLANK(Perigon!L3665),"",Perigon!L3665)</f>
        <v/>
      </c>
      <c r="I3670" s="69" t="str">
        <f>IF(ISBLANK(Perigon!M3665),"",Perigon!M3665)</f>
        <v/>
      </c>
      <c r="J3670" s="98" t="str">
        <f>IF(ISBLANK(Perigon!N3665),"",Perigon!N3665)</f>
        <v/>
      </c>
      <c r="K3670" s="99" t="str">
        <f>IF(ISBLANK(Perigon!J3665),"",Perigon!T3665)</f>
        <v/>
      </c>
      <c r="L3670" s="95" t="str">
        <f>IF(ISBLANK(Perigon!O3665),"",Perigon!O3665)</f>
        <v/>
      </c>
      <c r="M3670" s="95" t="str">
        <f>IF(ISBLANK(Perigon!R3665),"",Perigon!R3665)</f>
        <v/>
      </c>
      <c r="N3670" s="95" t="str">
        <f>IF(ISBLANK(Perigon!P3665),"",Perigon!P3665)</f>
        <v/>
      </c>
      <c r="O3670" s="38" t="str">
        <f>IF($L3670="","",VLOOKUP($R3670,Tarife!$A$2:$R$599,13,FALSE))</f>
        <v/>
      </c>
      <c r="P3670" s="38" t="str">
        <f t="shared" si="57"/>
        <v/>
      </c>
      <c r="R3670" s="100" t="str">
        <f>Zusammenzug!$C$25&amp;"-"&amp;Zusammenzug!$A$7&amp;"-"&amp;Leistungen!L3670</f>
        <v>2024-0-</v>
      </c>
    </row>
    <row r="3671" spans="1:18" x14ac:dyDescent="0.2">
      <c r="A3671" s="95" t="str">
        <f>IF(ISBLANK(Perigon!E3666),"",Perigon!E3666)</f>
        <v/>
      </c>
      <c r="B3671" s="95" t="str">
        <f>IF(ISBLANK(Perigon!G3666),"",Perigon!G3666)</f>
        <v/>
      </c>
      <c r="C3671" s="96" t="str">
        <f>IF(ISBLANK(Perigon!I3666),"",Perigon!I3666)</f>
        <v/>
      </c>
      <c r="D3671" s="97" t="str">
        <f>IF(ISBLANK(Perigon!J3666),"",Perigon!J3666)</f>
        <v/>
      </c>
      <c r="E3671" s="64" t="str">
        <f>IF(ISBLANK(Perigon!K3666),"",Perigon!K3666)</f>
        <v/>
      </c>
      <c r="F3671" s="65"/>
      <c r="G3671" s="64"/>
      <c r="H3671" s="69" t="str">
        <f>IF(ISBLANK(Perigon!L3666),"",Perigon!L3666)</f>
        <v/>
      </c>
      <c r="I3671" s="69" t="str">
        <f>IF(ISBLANK(Perigon!M3666),"",Perigon!M3666)</f>
        <v/>
      </c>
      <c r="J3671" s="98" t="str">
        <f>IF(ISBLANK(Perigon!N3666),"",Perigon!N3666)</f>
        <v/>
      </c>
      <c r="K3671" s="99" t="str">
        <f>IF(ISBLANK(Perigon!J3666),"",Perigon!T3666)</f>
        <v/>
      </c>
      <c r="L3671" s="95" t="str">
        <f>IF(ISBLANK(Perigon!O3666),"",Perigon!O3666)</f>
        <v/>
      </c>
      <c r="M3671" s="95" t="str">
        <f>IF(ISBLANK(Perigon!R3666),"",Perigon!R3666)</f>
        <v/>
      </c>
      <c r="N3671" s="95" t="str">
        <f>IF(ISBLANK(Perigon!P3666),"",Perigon!P3666)</f>
        <v/>
      </c>
      <c r="O3671" s="38" t="str">
        <f>IF($L3671="","",VLOOKUP($R3671,Tarife!$A$2:$R$599,13,FALSE))</f>
        <v/>
      </c>
      <c r="P3671" s="38" t="str">
        <f t="shared" si="57"/>
        <v/>
      </c>
      <c r="R3671" s="100" t="str">
        <f>Zusammenzug!$C$25&amp;"-"&amp;Zusammenzug!$A$7&amp;"-"&amp;Leistungen!L3671</f>
        <v>2024-0-</v>
      </c>
    </row>
    <row r="3672" spans="1:18" x14ac:dyDescent="0.2">
      <c r="A3672" s="95" t="str">
        <f>IF(ISBLANK(Perigon!E3667),"",Perigon!E3667)</f>
        <v/>
      </c>
      <c r="B3672" s="95" t="str">
        <f>IF(ISBLANK(Perigon!G3667),"",Perigon!G3667)</f>
        <v/>
      </c>
      <c r="C3672" s="96" t="str">
        <f>IF(ISBLANK(Perigon!I3667),"",Perigon!I3667)</f>
        <v/>
      </c>
      <c r="D3672" s="97" t="str">
        <f>IF(ISBLANK(Perigon!J3667),"",Perigon!J3667)</f>
        <v/>
      </c>
      <c r="E3672" s="64" t="str">
        <f>IF(ISBLANK(Perigon!K3667),"",Perigon!K3667)</f>
        <v/>
      </c>
      <c r="F3672" s="65"/>
      <c r="G3672" s="64"/>
      <c r="H3672" s="69" t="str">
        <f>IF(ISBLANK(Perigon!L3667),"",Perigon!L3667)</f>
        <v/>
      </c>
      <c r="I3672" s="69" t="str">
        <f>IF(ISBLANK(Perigon!M3667),"",Perigon!M3667)</f>
        <v/>
      </c>
      <c r="J3672" s="98" t="str">
        <f>IF(ISBLANK(Perigon!N3667),"",Perigon!N3667)</f>
        <v/>
      </c>
      <c r="K3672" s="99" t="str">
        <f>IF(ISBLANK(Perigon!J3667),"",Perigon!T3667)</f>
        <v/>
      </c>
      <c r="L3672" s="95" t="str">
        <f>IF(ISBLANK(Perigon!O3667),"",Perigon!O3667)</f>
        <v/>
      </c>
      <c r="M3672" s="95" t="str">
        <f>IF(ISBLANK(Perigon!R3667),"",Perigon!R3667)</f>
        <v/>
      </c>
      <c r="N3672" s="95" t="str">
        <f>IF(ISBLANK(Perigon!P3667),"",Perigon!P3667)</f>
        <v/>
      </c>
      <c r="O3672" s="38" t="str">
        <f>IF($L3672="","",VLOOKUP($R3672,Tarife!$A$2:$R$599,13,FALSE))</f>
        <v/>
      </c>
      <c r="P3672" s="38" t="str">
        <f t="shared" si="57"/>
        <v/>
      </c>
      <c r="R3672" s="100" t="str">
        <f>Zusammenzug!$C$25&amp;"-"&amp;Zusammenzug!$A$7&amp;"-"&amp;Leistungen!L3672</f>
        <v>2024-0-</v>
      </c>
    </row>
    <row r="3673" spans="1:18" x14ac:dyDescent="0.2">
      <c r="A3673" s="95" t="str">
        <f>IF(ISBLANK(Perigon!E3668),"",Perigon!E3668)</f>
        <v/>
      </c>
      <c r="B3673" s="95" t="str">
        <f>IF(ISBLANK(Perigon!G3668),"",Perigon!G3668)</f>
        <v/>
      </c>
      <c r="C3673" s="96" t="str">
        <f>IF(ISBLANK(Perigon!I3668),"",Perigon!I3668)</f>
        <v/>
      </c>
      <c r="D3673" s="97" t="str">
        <f>IF(ISBLANK(Perigon!J3668),"",Perigon!J3668)</f>
        <v/>
      </c>
      <c r="E3673" s="64" t="str">
        <f>IF(ISBLANK(Perigon!K3668),"",Perigon!K3668)</f>
        <v/>
      </c>
      <c r="F3673" s="65"/>
      <c r="G3673" s="64"/>
      <c r="H3673" s="69" t="str">
        <f>IF(ISBLANK(Perigon!L3668),"",Perigon!L3668)</f>
        <v/>
      </c>
      <c r="I3673" s="69" t="str">
        <f>IF(ISBLANK(Perigon!M3668),"",Perigon!M3668)</f>
        <v/>
      </c>
      <c r="J3673" s="98" t="str">
        <f>IF(ISBLANK(Perigon!N3668),"",Perigon!N3668)</f>
        <v/>
      </c>
      <c r="K3673" s="99" t="str">
        <f>IF(ISBLANK(Perigon!J3668),"",Perigon!T3668)</f>
        <v/>
      </c>
      <c r="L3673" s="95" t="str">
        <f>IF(ISBLANK(Perigon!O3668),"",Perigon!O3668)</f>
        <v/>
      </c>
      <c r="M3673" s="95" t="str">
        <f>IF(ISBLANK(Perigon!R3668),"",Perigon!R3668)</f>
        <v/>
      </c>
      <c r="N3673" s="95" t="str">
        <f>IF(ISBLANK(Perigon!P3668),"",Perigon!P3668)</f>
        <v/>
      </c>
      <c r="O3673" s="38" t="str">
        <f>IF($L3673="","",VLOOKUP($R3673,Tarife!$A$2:$R$599,13,FALSE))</f>
        <v/>
      </c>
      <c r="P3673" s="38" t="str">
        <f t="shared" si="57"/>
        <v/>
      </c>
      <c r="R3673" s="100" t="str">
        <f>Zusammenzug!$C$25&amp;"-"&amp;Zusammenzug!$A$7&amp;"-"&amp;Leistungen!L3673</f>
        <v>2024-0-</v>
      </c>
    </row>
    <row r="3674" spans="1:18" x14ac:dyDescent="0.2">
      <c r="A3674" s="95" t="str">
        <f>IF(ISBLANK(Perigon!E3669),"",Perigon!E3669)</f>
        <v/>
      </c>
      <c r="B3674" s="95" t="str">
        <f>IF(ISBLANK(Perigon!G3669),"",Perigon!G3669)</f>
        <v/>
      </c>
      <c r="C3674" s="96" t="str">
        <f>IF(ISBLANK(Perigon!I3669),"",Perigon!I3669)</f>
        <v/>
      </c>
      <c r="D3674" s="97" t="str">
        <f>IF(ISBLANK(Perigon!J3669),"",Perigon!J3669)</f>
        <v/>
      </c>
      <c r="E3674" s="64" t="str">
        <f>IF(ISBLANK(Perigon!K3669),"",Perigon!K3669)</f>
        <v/>
      </c>
      <c r="F3674" s="65"/>
      <c r="G3674" s="64"/>
      <c r="H3674" s="69" t="str">
        <f>IF(ISBLANK(Perigon!L3669),"",Perigon!L3669)</f>
        <v/>
      </c>
      <c r="I3674" s="69" t="str">
        <f>IF(ISBLANK(Perigon!M3669),"",Perigon!M3669)</f>
        <v/>
      </c>
      <c r="J3674" s="98" t="str">
        <f>IF(ISBLANK(Perigon!N3669),"",Perigon!N3669)</f>
        <v/>
      </c>
      <c r="K3674" s="99" t="str">
        <f>IF(ISBLANK(Perigon!J3669),"",Perigon!T3669)</f>
        <v/>
      </c>
      <c r="L3674" s="95" t="str">
        <f>IF(ISBLANK(Perigon!O3669),"",Perigon!O3669)</f>
        <v/>
      </c>
      <c r="M3674" s="95" t="str">
        <f>IF(ISBLANK(Perigon!R3669),"",Perigon!R3669)</f>
        <v/>
      </c>
      <c r="N3674" s="95" t="str">
        <f>IF(ISBLANK(Perigon!P3669),"",Perigon!P3669)</f>
        <v/>
      </c>
      <c r="O3674" s="38" t="str">
        <f>IF($L3674="","",VLOOKUP($R3674,Tarife!$A$2:$R$599,13,FALSE))</f>
        <v/>
      </c>
      <c r="P3674" s="38" t="str">
        <f t="shared" si="57"/>
        <v/>
      </c>
      <c r="R3674" s="100" t="str">
        <f>Zusammenzug!$C$25&amp;"-"&amp;Zusammenzug!$A$7&amp;"-"&amp;Leistungen!L3674</f>
        <v>2024-0-</v>
      </c>
    </row>
    <row r="3675" spans="1:18" x14ac:dyDescent="0.2">
      <c r="A3675" s="95" t="str">
        <f>IF(ISBLANK(Perigon!E3670),"",Perigon!E3670)</f>
        <v/>
      </c>
      <c r="B3675" s="95" t="str">
        <f>IF(ISBLANK(Perigon!G3670),"",Perigon!G3670)</f>
        <v/>
      </c>
      <c r="C3675" s="96" t="str">
        <f>IF(ISBLANK(Perigon!I3670),"",Perigon!I3670)</f>
        <v/>
      </c>
      <c r="D3675" s="97" t="str">
        <f>IF(ISBLANK(Perigon!J3670),"",Perigon!J3670)</f>
        <v/>
      </c>
      <c r="E3675" s="64" t="str">
        <f>IF(ISBLANK(Perigon!K3670),"",Perigon!K3670)</f>
        <v/>
      </c>
      <c r="F3675" s="65"/>
      <c r="G3675" s="64"/>
      <c r="H3675" s="69" t="str">
        <f>IF(ISBLANK(Perigon!L3670),"",Perigon!L3670)</f>
        <v/>
      </c>
      <c r="I3675" s="69" t="str">
        <f>IF(ISBLANK(Perigon!M3670),"",Perigon!M3670)</f>
        <v/>
      </c>
      <c r="J3675" s="98" t="str">
        <f>IF(ISBLANK(Perigon!N3670),"",Perigon!N3670)</f>
        <v/>
      </c>
      <c r="K3675" s="99" t="str">
        <f>IF(ISBLANK(Perigon!J3670),"",Perigon!T3670)</f>
        <v/>
      </c>
      <c r="L3675" s="95" t="str">
        <f>IF(ISBLANK(Perigon!O3670),"",Perigon!O3670)</f>
        <v/>
      </c>
      <c r="M3675" s="95" t="str">
        <f>IF(ISBLANK(Perigon!R3670),"",Perigon!R3670)</f>
        <v/>
      </c>
      <c r="N3675" s="95" t="str">
        <f>IF(ISBLANK(Perigon!P3670),"",Perigon!P3670)</f>
        <v/>
      </c>
      <c r="O3675" s="38" t="str">
        <f>IF($L3675="","",VLOOKUP($R3675,Tarife!$A$2:$R$599,13,FALSE))</f>
        <v/>
      </c>
      <c r="P3675" s="38" t="str">
        <f t="shared" si="57"/>
        <v/>
      </c>
      <c r="R3675" s="100" t="str">
        <f>Zusammenzug!$C$25&amp;"-"&amp;Zusammenzug!$A$7&amp;"-"&amp;Leistungen!L3675</f>
        <v>2024-0-</v>
      </c>
    </row>
    <row r="3676" spans="1:18" x14ac:dyDescent="0.2">
      <c r="A3676" s="95" t="str">
        <f>IF(ISBLANK(Perigon!E3671),"",Perigon!E3671)</f>
        <v/>
      </c>
      <c r="B3676" s="95" t="str">
        <f>IF(ISBLANK(Perigon!G3671),"",Perigon!G3671)</f>
        <v/>
      </c>
      <c r="C3676" s="96" t="str">
        <f>IF(ISBLANK(Perigon!I3671),"",Perigon!I3671)</f>
        <v/>
      </c>
      <c r="D3676" s="97" t="str">
        <f>IF(ISBLANK(Perigon!J3671),"",Perigon!J3671)</f>
        <v/>
      </c>
      <c r="E3676" s="64" t="str">
        <f>IF(ISBLANK(Perigon!K3671),"",Perigon!K3671)</f>
        <v/>
      </c>
      <c r="F3676" s="65"/>
      <c r="G3676" s="64"/>
      <c r="H3676" s="69" t="str">
        <f>IF(ISBLANK(Perigon!L3671),"",Perigon!L3671)</f>
        <v/>
      </c>
      <c r="I3676" s="69" t="str">
        <f>IF(ISBLANK(Perigon!M3671),"",Perigon!M3671)</f>
        <v/>
      </c>
      <c r="J3676" s="98" t="str">
        <f>IF(ISBLANK(Perigon!N3671),"",Perigon!N3671)</f>
        <v/>
      </c>
      <c r="K3676" s="99" t="str">
        <f>IF(ISBLANK(Perigon!J3671),"",Perigon!T3671)</f>
        <v/>
      </c>
      <c r="L3676" s="95" t="str">
        <f>IF(ISBLANK(Perigon!O3671),"",Perigon!O3671)</f>
        <v/>
      </c>
      <c r="M3676" s="95" t="str">
        <f>IF(ISBLANK(Perigon!R3671),"",Perigon!R3671)</f>
        <v/>
      </c>
      <c r="N3676" s="95" t="str">
        <f>IF(ISBLANK(Perigon!P3671),"",Perigon!P3671)</f>
        <v/>
      </c>
      <c r="O3676" s="38" t="str">
        <f>IF($L3676="","",VLOOKUP($R3676,Tarife!$A$2:$R$599,13,FALSE))</f>
        <v/>
      </c>
      <c r="P3676" s="38" t="str">
        <f t="shared" si="57"/>
        <v/>
      </c>
      <c r="R3676" s="100" t="str">
        <f>Zusammenzug!$C$25&amp;"-"&amp;Zusammenzug!$A$7&amp;"-"&amp;Leistungen!L3676</f>
        <v>2024-0-</v>
      </c>
    </row>
    <row r="3677" spans="1:18" x14ac:dyDescent="0.2">
      <c r="A3677" s="95" t="str">
        <f>IF(ISBLANK(Perigon!E3672),"",Perigon!E3672)</f>
        <v/>
      </c>
      <c r="B3677" s="95" t="str">
        <f>IF(ISBLANK(Perigon!G3672),"",Perigon!G3672)</f>
        <v/>
      </c>
      <c r="C3677" s="96" t="str">
        <f>IF(ISBLANK(Perigon!I3672),"",Perigon!I3672)</f>
        <v/>
      </c>
      <c r="D3677" s="97" t="str">
        <f>IF(ISBLANK(Perigon!J3672),"",Perigon!J3672)</f>
        <v/>
      </c>
      <c r="E3677" s="64" t="str">
        <f>IF(ISBLANK(Perigon!K3672),"",Perigon!K3672)</f>
        <v/>
      </c>
      <c r="F3677" s="65"/>
      <c r="G3677" s="64"/>
      <c r="H3677" s="69" t="str">
        <f>IF(ISBLANK(Perigon!L3672),"",Perigon!L3672)</f>
        <v/>
      </c>
      <c r="I3677" s="69" t="str">
        <f>IF(ISBLANK(Perigon!M3672),"",Perigon!M3672)</f>
        <v/>
      </c>
      <c r="J3677" s="98" t="str">
        <f>IF(ISBLANK(Perigon!N3672),"",Perigon!N3672)</f>
        <v/>
      </c>
      <c r="K3677" s="99" t="str">
        <f>IF(ISBLANK(Perigon!J3672),"",Perigon!T3672)</f>
        <v/>
      </c>
      <c r="L3677" s="95" t="str">
        <f>IF(ISBLANK(Perigon!O3672),"",Perigon!O3672)</f>
        <v/>
      </c>
      <c r="M3677" s="95" t="str">
        <f>IF(ISBLANK(Perigon!R3672),"",Perigon!R3672)</f>
        <v/>
      </c>
      <c r="N3677" s="95" t="str">
        <f>IF(ISBLANK(Perigon!P3672),"",Perigon!P3672)</f>
        <v/>
      </c>
      <c r="O3677" s="38" t="str">
        <f>IF($L3677="","",VLOOKUP($R3677,Tarife!$A$2:$R$599,13,FALSE))</f>
        <v/>
      </c>
      <c r="P3677" s="38" t="str">
        <f t="shared" si="57"/>
        <v/>
      </c>
      <c r="R3677" s="100" t="str">
        <f>Zusammenzug!$C$25&amp;"-"&amp;Zusammenzug!$A$7&amp;"-"&amp;Leistungen!L3677</f>
        <v>2024-0-</v>
      </c>
    </row>
    <row r="3678" spans="1:18" x14ac:dyDescent="0.2">
      <c r="A3678" s="95" t="str">
        <f>IF(ISBLANK(Perigon!E3673),"",Perigon!E3673)</f>
        <v/>
      </c>
      <c r="B3678" s="95" t="str">
        <f>IF(ISBLANK(Perigon!G3673),"",Perigon!G3673)</f>
        <v/>
      </c>
      <c r="C3678" s="96" t="str">
        <f>IF(ISBLANK(Perigon!I3673),"",Perigon!I3673)</f>
        <v/>
      </c>
      <c r="D3678" s="97" t="str">
        <f>IF(ISBLANK(Perigon!J3673),"",Perigon!J3673)</f>
        <v/>
      </c>
      <c r="E3678" s="64" t="str">
        <f>IF(ISBLANK(Perigon!K3673),"",Perigon!K3673)</f>
        <v/>
      </c>
      <c r="F3678" s="65"/>
      <c r="G3678" s="64"/>
      <c r="H3678" s="69" t="str">
        <f>IF(ISBLANK(Perigon!L3673),"",Perigon!L3673)</f>
        <v/>
      </c>
      <c r="I3678" s="69" t="str">
        <f>IF(ISBLANK(Perigon!M3673),"",Perigon!M3673)</f>
        <v/>
      </c>
      <c r="J3678" s="98" t="str">
        <f>IF(ISBLANK(Perigon!N3673),"",Perigon!N3673)</f>
        <v/>
      </c>
      <c r="K3678" s="99" t="str">
        <f>IF(ISBLANK(Perigon!J3673),"",Perigon!T3673)</f>
        <v/>
      </c>
      <c r="L3678" s="95" t="str">
        <f>IF(ISBLANK(Perigon!O3673),"",Perigon!O3673)</f>
        <v/>
      </c>
      <c r="M3678" s="95" t="str">
        <f>IF(ISBLANK(Perigon!R3673),"",Perigon!R3673)</f>
        <v/>
      </c>
      <c r="N3678" s="95" t="str">
        <f>IF(ISBLANK(Perigon!P3673),"",Perigon!P3673)</f>
        <v/>
      </c>
      <c r="O3678" s="38" t="str">
        <f>IF($L3678="","",VLOOKUP($R3678,Tarife!$A$2:$R$599,13,FALSE))</f>
        <v/>
      </c>
      <c r="P3678" s="38" t="str">
        <f t="shared" si="57"/>
        <v/>
      </c>
      <c r="R3678" s="100" t="str">
        <f>Zusammenzug!$C$25&amp;"-"&amp;Zusammenzug!$A$7&amp;"-"&amp;Leistungen!L3678</f>
        <v>2024-0-</v>
      </c>
    </row>
    <row r="3679" spans="1:18" x14ac:dyDescent="0.2">
      <c r="A3679" s="95" t="str">
        <f>IF(ISBLANK(Perigon!E3674),"",Perigon!E3674)</f>
        <v/>
      </c>
      <c r="B3679" s="95" t="str">
        <f>IF(ISBLANK(Perigon!G3674),"",Perigon!G3674)</f>
        <v/>
      </c>
      <c r="C3679" s="96" t="str">
        <f>IF(ISBLANK(Perigon!I3674),"",Perigon!I3674)</f>
        <v/>
      </c>
      <c r="D3679" s="97" t="str">
        <f>IF(ISBLANK(Perigon!J3674),"",Perigon!J3674)</f>
        <v/>
      </c>
      <c r="E3679" s="64" t="str">
        <f>IF(ISBLANK(Perigon!K3674),"",Perigon!K3674)</f>
        <v/>
      </c>
      <c r="F3679" s="65"/>
      <c r="G3679" s="64"/>
      <c r="H3679" s="69" t="str">
        <f>IF(ISBLANK(Perigon!L3674),"",Perigon!L3674)</f>
        <v/>
      </c>
      <c r="I3679" s="69" t="str">
        <f>IF(ISBLANK(Perigon!M3674),"",Perigon!M3674)</f>
        <v/>
      </c>
      <c r="J3679" s="98" t="str">
        <f>IF(ISBLANK(Perigon!N3674),"",Perigon!N3674)</f>
        <v/>
      </c>
      <c r="K3679" s="99" t="str">
        <f>IF(ISBLANK(Perigon!J3674),"",Perigon!T3674)</f>
        <v/>
      </c>
      <c r="L3679" s="95" t="str">
        <f>IF(ISBLANK(Perigon!O3674),"",Perigon!O3674)</f>
        <v/>
      </c>
      <c r="M3679" s="95" t="str">
        <f>IF(ISBLANK(Perigon!R3674),"",Perigon!R3674)</f>
        <v/>
      </c>
      <c r="N3679" s="95" t="str">
        <f>IF(ISBLANK(Perigon!P3674),"",Perigon!P3674)</f>
        <v/>
      </c>
      <c r="O3679" s="38" t="str">
        <f>IF($L3679="","",VLOOKUP($R3679,Tarife!$A$2:$R$599,13,FALSE))</f>
        <v/>
      </c>
      <c r="P3679" s="38" t="str">
        <f t="shared" si="57"/>
        <v/>
      </c>
      <c r="R3679" s="100" t="str">
        <f>Zusammenzug!$C$25&amp;"-"&amp;Zusammenzug!$A$7&amp;"-"&amp;Leistungen!L3679</f>
        <v>2024-0-</v>
      </c>
    </row>
    <row r="3680" spans="1:18" x14ac:dyDescent="0.2">
      <c r="A3680" s="95" t="str">
        <f>IF(ISBLANK(Perigon!E3675),"",Perigon!E3675)</f>
        <v/>
      </c>
      <c r="B3680" s="95" t="str">
        <f>IF(ISBLANK(Perigon!G3675),"",Perigon!G3675)</f>
        <v/>
      </c>
      <c r="C3680" s="96" t="str">
        <f>IF(ISBLANK(Perigon!I3675),"",Perigon!I3675)</f>
        <v/>
      </c>
      <c r="D3680" s="97" t="str">
        <f>IF(ISBLANK(Perigon!J3675),"",Perigon!J3675)</f>
        <v/>
      </c>
      <c r="E3680" s="64" t="str">
        <f>IF(ISBLANK(Perigon!K3675),"",Perigon!K3675)</f>
        <v/>
      </c>
      <c r="F3680" s="65"/>
      <c r="G3680" s="64"/>
      <c r="H3680" s="69" t="str">
        <f>IF(ISBLANK(Perigon!L3675),"",Perigon!L3675)</f>
        <v/>
      </c>
      <c r="I3680" s="69" t="str">
        <f>IF(ISBLANK(Perigon!M3675),"",Perigon!M3675)</f>
        <v/>
      </c>
      <c r="J3680" s="98" t="str">
        <f>IF(ISBLANK(Perigon!N3675),"",Perigon!N3675)</f>
        <v/>
      </c>
      <c r="K3680" s="99" t="str">
        <f>IF(ISBLANK(Perigon!J3675),"",Perigon!T3675)</f>
        <v/>
      </c>
      <c r="L3680" s="95" t="str">
        <f>IF(ISBLANK(Perigon!O3675),"",Perigon!O3675)</f>
        <v/>
      </c>
      <c r="M3680" s="95" t="str">
        <f>IF(ISBLANK(Perigon!R3675),"",Perigon!R3675)</f>
        <v/>
      </c>
      <c r="N3680" s="95" t="str">
        <f>IF(ISBLANK(Perigon!P3675),"",Perigon!P3675)</f>
        <v/>
      </c>
      <c r="O3680" s="38" t="str">
        <f>IF($L3680="","",VLOOKUP($R3680,Tarife!$A$2:$R$599,13,FALSE))</f>
        <v/>
      </c>
      <c r="P3680" s="38" t="str">
        <f t="shared" si="57"/>
        <v/>
      </c>
      <c r="R3680" s="100" t="str">
        <f>Zusammenzug!$C$25&amp;"-"&amp;Zusammenzug!$A$7&amp;"-"&amp;Leistungen!L3680</f>
        <v>2024-0-</v>
      </c>
    </row>
    <row r="3681" spans="1:18" x14ac:dyDescent="0.2">
      <c r="A3681" s="95" t="str">
        <f>IF(ISBLANK(Perigon!E3676),"",Perigon!E3676)</f>
        <v/>
      </c>
      <c r="B3681" s="95" t="str">
        <f>IF(ISBLANK(Perigon!G3676),"",Perigon!G3676)</f>
        <v/>
      </c>
      <c r="C3681" s="96" t="str">
        <f>IF(ISBLANK(Perigon!I3676),"",Perigon!I3676)</f>
        <v/>
      </c>
      <c r="D3681" s="97" t="str">
        <f>IF(ISBLANK(Perigon!J3676),"",Perigon!J3676)</f>
        <v/>
      </c>
      <c r="E3681" s="64" t="str">
        <f>IF(ISBLANK(Perigon!K3676),"",Perigon!K3676)</f>
        <v/>
      </c>
      <c r="F3681" s="65"/>
      <c r="G3681" s="64"/>
      <c r="H3681" s="69" t="str">
        <f>IF(ISBLANK(Perigon!L3676),"",Perigon!L3676)</f>
        <v/>
      </c>
      <c r="I3681" s="69" t="str">
        <f>IF(ISBLANK(Perigon!M3676),"",Perigon!M3676)</f>
        <v/>
      </c>
      <c r="J3681" s="98" t="str">
        <f>IF(ISBLANK(Perigon!N3676),"",Perigon!N3676)</f>
        <v/>
      </c>
      <c r="K3681" s="99" t="str">
        <f>IF(ISBLANK(Perigon!J3676),"",Perigon!T3676)</f>
        <v/>
      </c>
      <c r="L3681" s="95" t="str">
        <f>IF(ISBLANK(Perigon!O3676),"",Perigon!O3676)</f>
        <v/>
      </c>
      <c r="M3681" s="95" t="str">
        <f>IF(ISBLANK(Perigon!R3676),"",Perigon!R3676)</f>
        <v/>
      </c>
      <c r="N3681" s="95" t="str">
        <f>IF(ISBLANK(Perigon!P3676),"",Perigon!P3676)</f>
        <v/>
      </c>
      <c r="O3681" s="38" t="str">
        <f>IF($L3681="","",VLOOKUP($R3681,Tarife!$A$2:$R$599,13,FALSE))</f>
        <v/>
      </c>
      <c r="P3681" s="38" t="str">
        <f t="shared" si="57"/>
        <v/>
      </c>
      <c r="R3681" s="100" t="str">
        <f>Zusammenzug!$C$25&amp;"-"&amp;Zusammenzug!$A$7&amp;"-"&amp;Leistungen!L3681</f>
        <v>2024-0-</v>
      </c>
    </row>
    <row r="3682" spans="1:18" x14ac:dyDescent="0.2">
      <c r="A3682" s="95" t="str">
        <f>IF(ISBLANK(Perigon!E3677),"",Perigon!E3677)</f>
        <v/>
      </c>
      <c r="B3682" s="95" t="str">
        <f>IF(ISBLANK(Perigon!G3677),"",Perigon!G3677)</f>
        <v/>
      </c>
      <c r="C3682" s="96" t="str">
        <f>IF(ISBLANK(Perigon!I3677),"",Perigon!I3677)</f>
        <v/>
      </c>
      <c r="D3682" s="97" t="str">
        <f>IF(ISBLANK(Perigon!J3677),"",Perigon!J3677)</f>
        <v/>
      </c>
      <c r="E3682" s="64" t="str">
        <f>IF(ISBLANK(Perigon!K3677),"",Perigon!K3677)</f>
        <v/>
      </c>
      <c r="F3682" s="65"/>
      <c r="G3682" s="64"/>
      <c r="H3682" s="69" t="str">
        <f>IF(ISBLANK(Perigon!L3677),"",Perigon!L3677)</f>
        <v/>
      </c>
      <c r="I3682" s="69" t="str">
        <f>IF(ISBLANK(Perigon!M3677),"",Perigon!M3677)</f>
        <v/>
      </c>
      <c r="J3682" s="98" t="str">
        <f>IF(ISBLANK(Perigon!N3677),"",Perigon!N3677)</f>
        <v/>
      </c>
      <c r="K3682" s="99" t="str">
        <f>IF(ISBLANK(Perigon!J3677),"",Perigon!T3677)</f>
        <v/>
      </c>
      <c r="L3682" s="95" t="str">
        <f>IF(ISBLANK(Perigon!O3677),"",Perigon!O3677)</f>
        <v/>
      </c>
      <c r="M3682" s="95" t="str">
        <f>IF(ISBLANK(Perigon!R3677),"",Perigon!R3677)</f>
        <v/>
      </c>
      <c r="N3682" s="95" t="str">
        <f>IF(ISBLANK(Perigon!P3677),"",Perigon!P3677)</f>
        <v/>
      </c>
      <c r="O3682" s="38" t="str">
        <f>IF($L3682="","",VLOOKUP($R3682,Tarife!$A$2:$R$599,13,FALSE))</f>
        <v/>
      </c>
      <c r="P3682" s="38" t="str">
        <f t="shared" si="57"/>
        <v/>
      </c>
      <c r="R3682" s="100" t="str">
        <f>Zusammenzug!$C$25&amp;"-"&amp;Zusammenzug!$A$7&amp;"-"&amp;Leistungen!L3682</f>
        <v>2024-0-</v>
      </c>
    </row>
    <row r="3683" spans="1:18" x14ac:dyDescent="0.2">
      <c r="A3683" s="95" t="str">
        <f>IF(ISBLANK(Perigon!E3678),"",Perigon!E3678)</f>
        <v/>
      </c>
      <c r="B3683" s="95" t="str">
        <f>IF(ISBLANK(Perigon!G3678),"",Perigon!G3678)</f>
        <v/>
      </c>
      <c r="C3683" s="96" t="str">
        <f>IF(ISBLANK(Perigon!I3678),"",Perigon!I3678)</f>
        <v/>
      </c>
      <c r="D3683" s="97" t="str">
        <f>IF(ISBLANK(Perigon!J3678),"",Perigon!J3678)</f>
        <v/>
      </c>
      <c r="E3683" s="64" t="str">
        <f>IF(ISBLANK(Perigon!K3678),"",Perigon!K3678)</f>
        <v/>
      </c>
      <c r="F3683" s="65"/>
      <c r="G3683" s="64"/>
      <c r="H3683" s="69" t="str">
        <f>IF(ISBLANK(Perigon!L3678),"",Perigon!L3678)</f>
        <v/>
      </c>
      <c r="I3683" s="69" t="str">
        <f>IF(ISBLANK(Perigon!M3678),"",Perigon!M3678)</f>
        <v/>
      </c>
      <c r="J3683" s="98" t="str">
        <f>IF(ISBLANK(Perigon!N3678),"",Perigon!N3678)</f>
        <v/>
      </c>
      <c r="K3683" s="99" t="str">
        <f>IF(ISBLANK(Perigon!J3678),"",Perigon!T3678)</f>
        <v/>
      </c>
      <c r="L3683" s="95" t="str">
        <f>IF(ISBLANK(Perigon!O3678),"",Perigon!O3678)</f>
        <v/>
      </c>
      <c r="M3683" s="95" t="str">
        <f>IF(ISBLANK(Perigon!R3678),"",Perigon!R3678)</f>
        <v/>
      </c>
      <c r="N3683" s="95" t="str">
        <f>IF(ISBLANK(Perigon!P3678),"",Perigon!P3678)</f>
        <v/>
      </c>
      <c r="O3683" s="38" t="str">
        <f>IF($L3683="","",VLOOKUP($R3683,Tarife!$A$2:$R$599,13,FALSE))</f>
        <v/>
      </c>
      <c r="P3683" s="38" t="str">
        <f t="shared" si="57"/>
        <v/>
      </c>
      <c r="R3683" s="100" t="str">
        <f>Zusammenzug!$C$25&amp;"-"&amp;Zusammenzug!$A$7&amp;"-"&amp;Leistungen!L3683</f>
        <v>2024-0-</v>
      </c>
    </row>
    <row r="3684" spans="1:18" x14ac:dyDescent="0.2">
      <c r="A3684" s="95" t="str">
        <f>IF(ISBLANK(Perigon!E3679),"",Perigon!E3679)</f>
        <v/>
      </c>
      <c r="B3684" s="95" t="str">
        <f>IF(ISBLANK(Perigon!G3679),"",Perigon!G3679)</f>
        <v/>
      </c>
      <c r="C3684" s="96" t="str">
        <f>IF(ISBLANK(Perigon!I3679),"",Perigon!I3679)</f>
        <v/>
      </c>
      <c r="D3684" s="97" t="str">
        <f>IF(ISBLANK(Perigon!J3679),"",Perigon!J3679)</f>
        <v/>
      </c>
      <c r="E3684" s="64" t="str">
        <f>IF(ISBLANK(Perigon!K3679),"",Perigon!K3679)</f>
        <v/>
      </c>
      <c r="F3684" s="65"/>
      <c r="G3684" s="64"/>
      <c r="H3684" s="69" t="str">
        <f>IF(ISBLANK(Perigon!L3679),"",Perigon!L3679)</f>
        <v/>
      </c>
      <c r="I3684" s="69" t="str">
        <f>IF(ISBLANK(Perigon!M3679),"",Perigon!M3679)</f>
        <v/>
      </c>
      <c r="J3684" s="98" t="str">
        <f>IF(ISBLANK(Perigon!N3679),"",Perigon!N3679)</f>
        <v/>
      </c>
      <c r="K3684" s="99" t="str">
        <f>IF(ISBLANK(Perigon!J3679),"",Perigon!T3679)</f>
        <v/>
      </c>
      <c r="L3684" s="95" t="str">
        <f>IF(ISBLANK(Perigon!O3679),"",Perigon!O3679)</f>
        <v/>
      </c>
      <c r="M3684" s="95" t="str">
        <f>IF(ISBLANK(Perigon!R3679),"",Perigon!R3679)</f>
        <v/>
      </c>
      <c r="N3684" s="95" t="str">
        <f>IF(ISBLANK(Perigon!P3679),"",Perigon!P3679)</f>
        <v/>
      </c>
      <c r="O3684" s="38" t="str">
        <f>IF($L3684="","",VLOOKUP($R3684,Tarife!$A$2:$R$599,13,FALSE))</f>
        <v/>
      </c>
      <c r="P3684" s="38" t="str">
        <f t="shared" si="57"/>
        <v/>
      </c>
      <c r="R3684" s="100" t="str">
        <f>Zusammenzug!$C$25&amp;"-"&amp;Zusammenzug!$A$7&amp;"-"&amp;Leistungen!L3684</f>
        <v>2024-0-</v>
      </c>
    </row>
    <row r="3685" spans="1:18" x14ac:dyDescent="0.2">
      <c r="A3685" s="95" t="str">
        <f>IF(ISBLANK(Perigon!E3680),"",Perigon!E3680)</f>
        <v/>
      </c>
      <c r="B3685" s="95" t="str">
        <f>IF(ISBLANK(Perigon!G3680),"",Perigon!G3680)</f>
        <v/>
      </c>
      <c r="C3685" s="96" t="str">
        <f>IF(ISBLANK(Perigon!I3680),"",Perigon!I3680)</f>
        <v/>
      </c>
      <c r="D3685" s="97" t="str">
        <f>IF(ISBLANK(Perigon!J3680),"",Perigon!J3680)</f>
        <v/>
      </c>
      <c r="E3685" s="64" t="str">
        <f>IF(ISBLANK(Perigon!K3680),"",Perigon!K3680)</f>
        <v/>
      </c>
      <c r="F3685" s="65"/>
      <c r="G3685" s="64"/>
      <c r="H3685" s="69" t="str">
        <f>IF(ISBLANK(Perigon!L3680),"",Perigon!L3680)</f>
        <v/>
      </c>
      <c r="I3685" s="69" t="str">
        <f>IF(ISBLANK(Perigon!M3680),"",Perigon!M3680)</f>
        <v/>
      </c>
      <c r="J3685" s="98" t="str">
        <f>IF(ISBLANK(Perigon!N3680),"",Perigon!N3680)</f>
        <v/>
      </c>
      <c r="K3685" s="99" t="str">
        <f>IF(ISBLANK(Perigon!J3680),"",Perigon!T3680)</f>
        <v/>
      </c>
      <c r="L3685" s="95" t="str">
        <f>IF(ISBLANK(Perigon!O3680),"",Perigon!O3680)</f>
        <v/>
      </c>
      <c r="M3685" s="95" t="str">
        <f>IF(ISBLANK(Perigon!R3680),"",Perigon!R3680)</f>
        <v/>
      </c>
      <c r="N3685" s="95" t="str">
        <f>IF(ISBLANK(Perigon!P3680),"",Perigon!P3680)</f>
        <v/>
      </c>
      <c r="O3685" s="38" t="str">
        <f>IF($L3685="","",VLOOKUP($R3685,Tarife!$A$2:$R$599,13,FALSE))</f>
        <v/>
      </c>
      <c r="P3685" s="38" t="str">
        <f t="shared" si="57"/>
        <v/>
      </c>
      <c r="R3685" s="100" t="str">
        <f>Zusammenzug!$C$25&amp;"-"&amp;Zusammenzug!$A$7&amp;"-"&amp;Leistungen!L3685</f>
        <v>2024-0-</v>
      </c>
    </row>
    <row r="3686" spans="1:18" x14ac:dyDescent="0.2">
      <c r="A3686" s="95" t="str">
        <f>IF(ISBLANK(Perigon!E3681),"",Perigon!E3681)</f>
        <v/>
      </c>
      <c r="B3686" s="95" t="str">
        <f>IF(ISBLANK(Perigon!G3681),"",Perigon!G3681)</f>
        <v/>
      </c>
      <c r="C3686" s="96" t="str">
        <f>IF(ISBLANK(Perigon!I3681),"",Perigon!I3681)</f>
        <v/>
      </c>
      <c r="D3686" s="97" t="str">
        <f>IF(ISBLANK(Perigon!J3681),"",Perigon!J3681)</f>
        <v/>
      </c>
      <c r="E3686" s="64" t="str">
        <f>IF(ISBLANK(Perigon!K3681),"",Perigon!K3681)</f>
        <v/>
      </c>
      <c r="F3686" s="65"/>
      <c r="G3686" s="64"/>
      <c r="H3686" s="69" t="str">
        <f>IF(ISBLANK(Perigon!L3681),"",Perigon!L3681)</f>
        <v/>
      </c>
      <c r="I3686" s="69" t="str">
        <f>IF(ISBLANK(Perigon!M3681),"",Perigon!M3681)</f>
        <v/>
      </c>
      <c r="J3686" s="98" t="str">
        <f>IF(ISBLANK(Perigon!N3681),"",Perigon!N3681)</f>
        <v/>
      </c>
      <c r="K3686" s="99" t="str">
        <f>IF(ISBLANK(Perigon!J3681),"",Perigon!T3681)</f>
        <v/>
      </c>
      <c r="L3686" s="95" t="str">
        <f>IF(ISBLANK(Perigon!O3681),"",Perigon!O3681)</f>
        <v/>
      </c>
      <c r="M3686" s="95" t="str">
        <f>IF(ISBLANK(Perigon!R3681),"",Perigon!R3681)</f>
        <v/>
      </c>
      <c r="N3686" s="95" t="str">
        <f>IF(ISBLANK(Perigon!P3681),"",Perigon!P3681)</f>
        <v/>
      </c>
      <c r="O3686" s="38" t="str">
        <f>IF($L3686="","",VLOOKUP($R3686,Tarife!$A$2:$R$599,13,FALSE))</f>
        <v/>
      </c>
      <c r="P3686" s="38" t="str">
        <f t="shared" si="57"/>
        <v/>
      </c>
      <c r="R3686" s="100" t="str">
        <f>Zusammenzug!$C$25&amp;"-"&amp;Zusammenzug!$A$7&amp;"-"&amp;Leistungen!L3686</f>
        <v>2024-0-</v>
      </c>
    </row>
    <row r="3687" spans="1:18" x14ac:dyDescent="0.2">
      <c r="A3687" s="95" t="str">
        <f>IF(ISBLANK(Perigon!E3682),"",Perigon!E3682)</f>
        <v/>
      </c>
      <c r="B3687" s="95" t="str">
        <f>IF(ISBLANK(Perigon!G3682),"",Perigon!G3682)</f>
        <v/>
      </c>
      <c r="C3687" s="96" t="str">
        <f>IF(ISBLANK(Perigon!I3682),"",Perigon!I3682)</f>
        <v/>
      </c>
      <c r="D3687" s="97" t="str">
        <f>IF(ISBLANK(Perigon!J3682),"",Perigon!J3682)</f>
        <v/>
      </c>
      <c r="E3687" s="64" t="str">
        <f>IF(ISBLANK(Perigon!K3682),"",Perigon!K3682)</f>
        <v/>
      </c>
      <c r="F3687" s="65"/>
      <c r="G3687" s="64"/>
      <c r="H3687" s="69" t="str">
        <f>IF(ISBLANK(Perigon!L3682),"",Perigon!L3682)</f>
        <v/>
      </c>
      <c r="I3687" s="69" t="str">
        <f>IF(ISBLANK(Perigon!M3682),"",Perigon!M3682)</f>
        <v/>
      </c>
      <c r="J3687" s="98" t="str">
        <f>IF(ISBLANK(Perigon!N3682),"",Perigon!N3682)</f>
        <v/>
      </c>
      <c r="K3687" s="99" t="str">
        <f>IF(ISBLANK(Perigon!J3682),"",Perigon!T3682)</f>
        <v/>
      </c>
      <c r="L3687" s="95" t="str">
        <f>IF(ISBLANK(Perigon!O3682),"",Perigon!O3682)</f>
        <v/>
      </c>
      <c r="M3687" s="95" t="str">
        <f>IF(ISBLANK(Perigon!R3682),"",Perigon!R3682)</f>
        <v/>
      </c>
      <c r="N3687" s="95" t="str">
        <f>IF(ISBLANK(Perigon!P3682),"",Perigon!P3682)</f>
        <v/>
      </c>
      <c r="O3687" s="38" t="str">
        <f>IF($L3687="","",VLOOKUP($R3687,Tarife!$A$2:$R$599,13,FALSE))</f>
        <v/>
      </c>
      <c r="P3687" s="38" t="str">
        <f t="shared" si="57"/>
        <v/>
      </c>
      <c r="R3687" s="100" t="str">
        <f>Zusammenzug!$C$25&amp;"-"&amp;Zusammenzug!$A$7&amp;"-"&amp;Leistungen!L3687</f>
        <v>2024-0-</v>
      </c>
    </row>
    <row r="3688" spans="1:18" x14ac:dyDescent="0.2">
      <c r="A3688" s="95" t="str">
        <f>IF(ISBLANK(Perigon!E3683),"",Perigon!E3683)</f>
        <v/>
      </c>
      <c r="B3688" s="95" t="str">
        <f>IF(ISBLANK(Perigon!G3683),"",Perigon!G3683)</f>
        <v/>
      </c>
      <c r="C3688" s="96" t="str">
        <f>IF(ISBLANK(Perigon!I3683),"",Perigon!I3683)</f>
        <v/>
      </c>
      <c r="D3688" s="97" t="str">
        <f>IF(ISBLANK(Perigon!J3683),"",Perigon!J3683)</f>
        <v/>
      </c>
      <c r="E3688" s="64" t="str">
        <f>IF(ISBLANK(Perigon!K3683),"",Perigon!K3683)</f>
        <v/>
      </c>
      <c r="F3688" s="65"/>
      <c r="G3688" s="64"/>
      <c r="H3688" s="69" t="str">
        <f>IF(ISBLANK(Perigon!L3683),"",Perigon!L3683)</f>
        <v/>
      </c>
      <c r="I3688" s="69" t="str">
        <f>IF(ISBLANK(Perigon!M3683),"",Perigon!M3683)</f>
        <v/>
      </c>
      <c r="J3688" s="98" t="str">
        <f>IF(ISBLANK(Perigon!N3683),"",Perigon!N3683)</f>
        <v/>
      </c>
      <c r="K3688" s="99" t="str">
        <f>IF(ISBLANK(Perigon!J3683),"",Perigon!T3683)</f>
        <v/>
      </c>
      <c r="L3688" s="95" t="str">
        <f>IF(ISBLANK(Perigon!O3683),"",Perigon!O3683)</f>
        <v/>
      </c>
      <c r="M3688" s="95" t="str">
        <f>IF(ISBLANK(Perigon!R3683),"",Perigon!R3683)</f>
        <v/>
      </c>
      <c r="N3688" s="95" t="str">
        <f>IF(ISBLANK(Perigon!P3683),"",Perigon!P3683)</f>
        <v/>
      </c>
      <c r="O3688" s="38" t="str">
        <f>IF($L3688="","",VLOOKUP($R3688,Tarife!$A$2:$R$599,13,FALSE))</f>
        <v/>
      </c>
      <c r="P3688" s="38" t="str">
        <f t="shared" si="57"/>
        <v/>
      </c>
      <c r="R3688" s="100" t="str">
        <f>Zusammenzug!$C$25&amp;"-"&amp;Zusammenzug!$A$7&amp;"-"&amp;Leistungen!L3688</f>
        <v>2024-0-</v>
      </c>
    </row>
    <row r="3689" spans="1:18" x14ac:dyDescent="0.2">
      <c r="A3689" s="95" t="str">
        <f>IF(ISBLANK(Perigon!E3684),"",Perigon!E3684)</f>
        <v/>
      </c>
      <c r="B3689" s="95" t="str">
        <f>IF(ISBLANK(Perigon!G3684),"",Perigon!G3684)</f>
        <v/>
      </c>
      <c r="C3689" s="96" t="str">
        <f>IF(ISBLANK(Perigon!I3684),"",Perigon!I3684)</f>
        <v/>
      </c>
      <c r="D3689" s="97" t="str">
        <f>IF(ISBLANK(Perigon!J3684),"",Perigon!J3684)</f>
        <v/>
      </c>
      <c r="E3689" s="64" t="str">
        <f>IF(ISBLANK(Perigon!K3684),"",Perigon!K3684)</f>
        <v/>
      </c>
      <c r="F3689" s="65"/>
      <c r="G3689" s="64"/>
      <c r="H3689" s="69" t="str">
        <f>IF(ISBLANK(Perigon!L3684),"",Perigon!L3684)</f>
        <v/>
      </c>
      <c r="I3689" s="69" t="str">
        <f>IF(ISBLANK(Perigon!M3684),"",Perigon!M3684)</f>
        <v/>
      </c>
      <c r="J3689" s="98" t="str">
        <f>IF(ISBLANK(Perigon!N3684),"",Perigon!N3684)</f>
        <v/>
      </c>
      <c r="K3689" s="99" t="str">
        <f>IF(ISBLANK(Perigon!J3684),"",Perigon!T3684)</f>
        <v/>
      </c>
      <c r="L3689" s="95" t="str">
        <f>IF(ISBLANK(Perigon!O3684),"",Perigon!O3684)</f>
        <v/>
      </c>
      <c r="M3689" s="95" t="str">
        <f>IF(ISBLANK(Perigon!R3684),"",Perigon!R3684)</f>
        <v/>
      </c>
      <c r="N3689" s="95" t="str">
        <f>IF(ISBLANK(Perigon!P3684),"",Perigon!P3684)</f>
        <v/>
      </c>
      <c r="O3689" s="38" t="str">
        <f>IF($L3689="","",VLOOKUP($R3689,Tarife!$A$2:$R$599,13,FALSE))</f>
        <v/>
      </c>
      <c r="P3689" s="38" t="str">
        <f t="shared" si="57"/>
        <v/>
      </c>
      <c r="R3689" s="100" t="str">
        <f>Zusammenzug!$C$25&amp;"-"&amp;Zusammenzug!$A$7&amp;"-"&amp;Leistungen!L3689</f>
        <v>2024-0-</v>
      </c>
    </row>
    <row r="3690" spans="1:18" x14ac:dyDescent="0.2">
      <c r="A3690" s="95" t="str">
        <f>IF(ISBLANK(Perigon!E3685),"",Perigon!E3685)</f>
        <v/>
      </c>
      <c r="B3690" s="95" t="str">
        <f>IF(ISBLANK(Perigon!G3685),"",Perigon!G3685)</f>
        <v/>
      </c>
      <c r="C3690" s="96" t="str">
        <f>IF(ISBLANK(Perigon!I3685),"",Perigon!I3685)</f>
        <v/>
      </c>
      <c r="D3690" s="97" t="str">
        <f>IF(ISBLANK(Perigon!J3685),"",Perigon!J3685)</f>
        <v/>
      </c>
      <c r="E3690" s="64" t="str">
        <f>IF(ISBLANK(Perigon!K3685),"",Perigon!K3685)</f>
        <v/>
      </c>
      <c r="F3690" s="65"/>
      <c r="G3690" s="64"/>
      <c r="H3690" s="69" t="str">
        <f>IF(ISBLANK(Perigon!L3685),"",Perigon!L3685)</f>
        <v/>
      </c>
      <c r="I3690" s="69" t="str">
        <f>IF(ISBLANK(Perigon!M3685),"",Perigon!M3685)</f>
        <v/>
      </c>
      <c r="J3690" s="98" t="str">
        <f>IF(ISBLANK(Perigon!N3685),"",Perigon!N3685)</f>
        <v/>
      </c>
      <c r="K3690" s="99" t="str">
        <f>IF(ISBLANK(Perigon!J3685),"",Perigon!T3685)</f>
        <v/>
      </c>
      <c r="L3690" s="95" t="str">
        <f>IF(ISBLANK(Perigon!O3685),"",Perigon!O3685)</f>
        <v/>
      </c>
      <c r="M3690" s="95" t="str">
        <f>IF(ISBLANK(Perigon!R3685),"",Perigon!R3685)</f>
        <v/>
      </c>
      <c r="N3690" s="95" t="str">
        <f>IF(ISBLANK(Perigon!P3685),"",Perigon!P3685)</f>
        <v/>
      </c>
      <c r="O3690" s="38" t="str">
        <f>IF($L3690="","",VLOOKUP($R3690,Tarife!$A$2:$R$599,13,FALSE))</f>
        <v/>
      </c>
      <c r="P3690" s="38" t="str">
        <f t="shared" si="57"/>
        <v/>
      </c>
      <c r="R3690" s="100" t="str">
        <f>Zusammenzug!$C$25&amp;"-"&amp;Zusammenzug!$A$7&amp;"-"&amp;Leistungen!L3690</f>
        <v>2024-0-</v>
      </c>
    </row>
    <row r="3691" spans="1:18" x14ac:dyDescent="0.2">
      <c r="A3691" s="95" t="str">
        <f>IF(ISBLANK(Perigon!E3686),"",Perigon!E3686)</f>
        <v/>
      </c>
      <c r="B3691" s="95" t="str">
        <f>IF(ISBLANK(Perigon!G3686),"",Perigon!G3686)</f>
        <v/>
      </c>
      <c r="C3691" s="96" t="str">
        <f>IF(ISBLANK(Perigon!I3686),"",Perigon!I3686)</f>
        <v/>
      </c>
      <c r="D3691" s="97" t="str">
        <f>IF(ISBLANK(Perigon!J3686),"",Perigon!J3686)</f>
        <v/>
      </c>
      <c r="E3691" s="64" t="str">
        <f>IF(ISBLANK(Perigon!K3686),"",Perigon!K3686)</f>
        <v/>
      </c>
      <c r="F3691" s="65"/>
      <c r="G3691" s="64"/>
      <c r="H3691" s="69" t="str">
        <f>IF(ISBLANK(Perigon!L3686),"",Perigon!L3686)</f>
        <v/>
      </c>
      <c r="I3691" s="69" t="str">
        <f>IF(ISBLANK(Perigon!M3686),"",Perigon!M3686)</f>
        <v/>
      </c>
      <c r="J3691" s="98" t="str">
        <f>IF(ISBLANK(Perigon!N3686),"",Perigon!N3686)</f>
        <v/>
      </c>
      <c r="K3691" s="99" t="str">
        <f>IF(ISBLANK(Perigon!J3686),"",Perigon!T3686)</f>
        <v/>
      </c>
      <c r="L3691" s="95" t="str">
        <f>IF(ISBLANK(Perigon!O3686),"",Perigon!O3686)</f>
        <v/>
      </c>
      <c r="M3691" s="95" t="str">
        <f>IF(ISBLANK(Perigon!R3686),"",Perigon!R3686)</f>
        <v/>
      </c>
      <c r="N3691" s="95" t="str">
        <f>IF(ISBLANK(Perigon!P3686),"",Perigon!P3686)</f>
        <v/>
      </c>
      <c r="O3691" s="38" t="str">
        <f>IF($L3691="","",VLOOKUP($R3691,Tarife!$A$2:$R$599,13,FALSE))</f>
        <v/>
      </c>
      <c r="P3691" s="38" t="str">
        <f t="shared" si="57"/>
        <v/>
      </c>
      <c r="R3691" s="100" t="str">
        <f>Zusammenzug!$C$25&amp;"-"&amp;Zusammenzug!$A$7&amp;"-"&amp;Leistungen!L3691</f>
        <v>2024-0-</v>
      </c>
    </row>
    <row r="3692" spans="1:18" x14ac:dyDescent="0.2">
      <c r="A3692" s="95" t="str">
        <f>IF(ISBLANK(Perigon!E3687),"",Perigon!E3687)</f>
        <v/>
      </c>
      <c r="B3692" s="95" t="str">
        <f>IF(ISBLANK(Perigon!G3687),"",Perigon!G3687)</f>
        <v/>
      </c>
      <c r="C3692" s="96" t="str">
        <f>IF(ISBLANK(Perigon!I3687),"",Perigon!I3687)</f>
        <v/>
      </c>
      <c r="D3692" s="97" t="str">
        <f>IF(ISBLANK(Perigon!J3687),"",Perigon!J3687)</f>
        <v/>
      </c>
      <c r="E3692" s="64" t="str">
        <f>IF(ISBLANK(Perigon!K3687),"",Perigon!K3687)</f>
        <v/>
      </c>
      <c r="F3692" s="65"/>
      <c r="G3692" s="64"/>
      <c r="H3692" s="69" t="str">
        <f>IF(ISBLANK(Perigon!L3687),"",Perigon!L3687)</f>
        <v/>
      </c>
      <c r="I3692" s="69" t="str">
        <f>IF(ISBLANK(Perigon!M3687),"",Perigon!M3687)</f>
        <v/>
      </c>
      <c r="J3692" s="98" t="str">
        <f>IF(ISBLANK(Perigon!N3687),"",Perigon!N3687)</f>
        <v/>
      </c>
      <c r="K3692" s="99" t="str">
        <f>IF(ISBLANK(Perigon!J3687),"",Perigon!T3687)</f>
        <v/>
      </c>
      <c r="L3692" s="95" t="str">
        <f>IF(ISBLANK(Perigon!O3687),"",Perigon!O3687)</f>
        <v/>
      </c>
      <c r="M3692" s="95" t="str">
        <f>IF(ISBLANK(Perigon!R3687),"",Perigon!R3687)</f>
        <v/>
      </c>
      <c r="N3692" s="95" t="str">
        <f>IF(ISBLANK(Perigon!P3687),"",Perigon!P3687)</f>
        <v/>
      </c>
      <c r="O3692" s="38" t="str">
        <f>IF($L3692="","",VLOOKUP($R3692,Tarife!$A$2:$R$599,13,FALSE))</f>
        <v/>
      </c>
      <c r="P3692" s="38" t="str">
        <f t="shared" si="57"/>
        <v/>
      </c>
      <c r="R3692" s="100" t="str">
        <f>Zusammenzug!$C$25&amp;"-"&amp;Zusammenzug!$A$7&amp;"-"&amp;Leistungen!L3692</f>
        <v>2024-0-</v>
      </c>
    </row>
    <row r="3693" spans="1:18" x14ac:dyDescent="0.2">
      <c r="A3693" s="95" t="str">
        <f>IF(ISBLANK(Perigon!E3688),"",Perigon!E3688)</f>
        <v/>
      </c>
      <c r="B3693" s="95" t="str">
        <f>IF(ISBLANK(Perigon!G3688),"",Perigon!G3688)</f>
        <v/>
      </c>
      <c r="C3693" s="96" t="str">
        <f>IF(ISBLANK(Perigon!I3688),"",Perigon!I3688)</f>
        <v/>
      </c>
      <c r="D3693" s="97" t="str">
        <f>IF(ISBLANK(Perigon!J3688),"",Perigon!J3688)</f>
        <v/>
      </c>
      <c r="E3693" s="64" t="str">
        <f>IF(ISBLANK(Perigon!K3688),"",Perigon!K3688)</f>
        <v/>
      </c>
      <c r="F3693" s="65"/>
      <c r="G3693" s="64"/>
      <c r="H3693" s="69" t="str">
        <f>IF(ISBLANK(Perigon!L3688),"",Perigon!L3688)</f>
        <v/>
      </c>
      <c r="I3693" s="69" t="str">
        <f>IF(ISBLANK(Perigon!M3688),"",Perigon!M3688)</f>
        <v/>
      </c>
      <c r="J3693" s="98" t="str">
        <f>IF(ISBLANK(Perigon!N3688),"",Perigon!N3688)</f>
        <v/>
      </c>
      <c r="K3693" s="99" t="str">
        <f>IF(ISBLANK(Perigon!J3688),"",Perigon!T3688)</f>
        <v/>
      </c>
      <c r="L3693" s="95" t="str">
        <f>IF(ISBLANK(Perigon!O3688),"",Perigon!O3688)</f>
        <v/>
      </c>
      <c r="M3693" s="95" t="str">
        <f>IF(ISBLANK(Perigon!R3688),"",Perigon!R3688)</f>
        <v/>
      </c>
      <c r="N3693" s="95" t="str">
        <f>IF(ISBLANK(Perigon!P3688),"",Perigon!P3688)</f>
        <v/>
      </c>
      <c r="O3693" s="38" t="str">
        <f>IF($L3693="","",VLOOKUP($R3693,Tarife!$A$2:$R$599,13,FALSE))</f>
        <v/>
      </c>
      <c r="P3693" s="38" t="str">
        <f t="shared" si="57"/>
        <v/>
      </c>
      <c r="R3693" s="100" t="str">
        <f>Zusammenzug!$C$25&amp;"-"&amp;Zusammenzug!$A$7&amp;"-"&amp;Leistungen!L3693</f>
        <v>2024-0-</v>
      </c>
    </row>
    <row r="3694" spans="1:18" x14ac:dyDescent="0.2">
      <c r="A3694" s="95" t="str">
        <f>IF(ISBLANK(Perigon!E3689),"",Perigon!E3689)</f>
        <v/>
      </c>
      <c r="B3694" s="95" t="str">
        <f>IF(ISBLANK(Perigon!G3689),"",Perigon!G3689)</f>
        <v/>
      </c>
      <c r="C3694" s="96" t="str">
        <f>IF(ISBLANK(Perigon!I3689),"",Perigon!I3689)</f>
        <v/>
      </c>
      <c r="D3694" s="97" t="str">
        <f>IF(ISBLANK(Perigon!J3689),"",Perigon!J3689)</f>
        <v/>
      </c>
      <c r="E3694" s="64" t="str">
        <f>IF(ISBLANK(Perigon!K3689),"",Perigon!K3689)</f>
        <v/>
      </c>
      <c r="F3694" s="65"/>
      <c r="G3694" s="64"/>
      <c r="H3694" s="69" t="str">
        <f>IF(ISBLANK(Perigon!L3689),"",Perigon!L3689)</f>
        <v/>
      </c>
      <c r="I3694" s="69" t="str">
        <f>IF(ISBLANK(Perigon!M3689),"",Perigon!M3689)</f>
        <v/>
      </c>
      <c r="J3694" s="98" t="str">
        <f>IF(ISBLANK(Perigon!N3689),"",Perigon!N3689)</f>
        <v/>
      </c>
      <c r="K3694" s="99" t="str">
        <f>IF(ISBLANK(Perigon!J3689),"",Perigon!T3689)</f>
        <v/>
      </c>
      <c r="L3694" s="95" t="str">
        <f>IF(ISBLANK(Perigon!O3689),"",Perigon!O3689)</f>
        <v/>
      </c>
      <c r="M3694" s="95" t="str">
        <f>IF(ISBLANK(Perigon!R3689),"",Perigon!R3689)</f>
        <v/>
      </c>
      <c r="N3694" s="95" t="str">
        <f>IF(ISBLANK(Perigon!P3689),"",Perigon!P3689)</f>
        <v/>
      </c>
      <c r="O3694" s="38" t="str">
        <f>IF($L3694="","",VLOOKUP($R3694,Tarife!$A$2:$R$599,13,FALSE))</f>
        <v/>
      </c>
      <c r="P3694" s="38" t="str">
        <f t="shared" si="57"/>
        <v/>
      </c>
      <c r="R3694" s="100" t="str">
        <f>Zusammenzug!$C$25&amp;"-"&amp;Zusammenzug!$A$7&amp;"-"&amp;Leistungen!L3694</f>
        <v>2024-0-</v>
      </c>
    </row>
    <row r="3695" spans="1:18" x14ac:dyDescent="0.2">
      <c r="A3695" s="95" t="str">
        <f>IF(ISBLANK(Perigon!E3690),"",Perigon!E3690)</f>
        <v/>
      </c>
      <c r="B3695" s="95" t="str">
        <f>IF(ISBLANK(Perigon!G3690),"",Perigon!G3690)</f>
        <v/>
      </c>
      <c r="C3695" s="96" t="str">
        <f>IF(ISBLANK(Perigon!I3690),"",Perigon!I3690)</f>
        <v/>
      </c>
      <c r="D3695" s="97" t="str">
        <f>IF(ISBLANK(Perigon!J3690),"",Perigon!J3690)</f>
        <v/>
      </c>
      <c r="E3695" s="64" t="str">
        <f>IF(ISBLANK(Perigon!K3690),"",Perigon!K3690)</f>
        <v/>
      </c>
      <c r="F3695" s="65"/>
      <c r="G3695" s="64"/>
      <c r="H3695" s="69" t="str">
        <f>IF(ISBLANK(Perigon!L3690),"",Perigon!L3690)</f>
        <v/>
      </c>
      <c r="I3695" s="69" t="str">
        <f>IF(ISBLANK(Perigon!M3690),"",Perigon!M3690)</f>
        <v/>
      </c>
      <c r="J3695" s="98" t="str">
        <f>IF(ISBLANK(Perigon!N3690),"",Perigon!N3690)</f>
        <v/>
      </c>
      <c r="K3695" s="99" t="str">
        <f>IF(ISBLANK(Perigon!J3690),"",Perigon!T3690)</f>
        <v/>
      </c>
      <c r="L3695" s="95" t="str">
        <f>IF(ISBLANK(Perigon!O3690),"",Perigon!O3690)</f>
        <v/>
      </c>
      <c r="M3695" s="95" t="str">
        <f>IF(ISBLANK(Perigon!R3690),"",Perigon!R3690)</f>
        <v/>
      </c>
      <c r="N3695" s="95" t="str">
        <f>IF(ISBLANK(Perigon!P3690),"",Perigon!P3690)</f>
        <v/>
      </c>
      <c r="O3695" s="38" t="str">
        <f>IF($L3695="","",VLOOKUP($R3695,Tarife!$A$2:$R$599,13,FALSE))</f>
        <v/>
      </c>
      <c r="P3695" s="38" t="str">
        <f t="shared" si="57"/>
        <v/>
      </c>
      <c r="R3695" s="100" t="str">
        <f>Zusammenzug!$C$25&amp;"-"&amp;Zusammenzug!$A$7&amp;"-"&amp;Leistungen!L3695</f>
        <v>2024-0-</v>
      </c>
    </row>
    <row r="3696" spans="1:18" x14ac:dyDescent="0.2">
      <c r="A3696" s="95" t="str">
        <f>IF(ISBLANK(Perigon!E3691),"",Perigon!E3691)</f>
        <v/>
      </c>
      <c r="B3696" s="95" t="str">
        <f>IF(ISBLANK(Perigon!G3691),"",Perigon!G3691)</f>
        <v/>
      </c>
      <c r="C3696" s="96" t="str">
        <f>IF(ISBLANK(Perigon!I3691),"",Perigon!I3691)</f>
        <v/>
      </c>
      <c r="D3696" s="97" t="str">
        <f>IF(ISBLANK(Perigon!J3691),"",Perigon!J3691)</f>
        <v/>
      </c>
      <c r="E3696" s="64" t="str">
        <f>IF(ISBLANK(Perigon!K3691),"",Perigon!K3691)</f>
        <v/>
      </c>
      <c r="F3696" s="65"/>
      <c r="G3696" s="64"/>
      <c r="H3696" s="69" t="str">
        <f>IF(ISBLANK(Perigon!L3691),"",Perigon!L3691)</f>
        <v/>
      </c>
      <c r="I3696" s="69" t="str">
        <f>IF(ISBLANK(Perigon!M3691),"",Perigon!M3691)</f>
        <v/>
      </c>
      <c r="J3696" s="98" t="str">
        <f>IF(ISBLANK(Perigon!N3691),"",Perigon!N3691)</f>
        <v/>
      </c>
      <c r="K3696" s="99" t="str">
        <f>IF(ISBLANK(Perigon!J3691),"",Perigon!T3691)</f>
        <v/>
      </c>
      <c r="L3696" s="95" t="str">
        <f>IF(ISBLANK(Perigon!O3691),"",Perigon!O3691)</f>
        <v/>
      </c>
      <c r="M3696" s="95" t="str">
        <f>IF(ISBLANK(Perigon!R3691),"",Perigon!R3691)</f>
        <v/>
      </c>
      <c r="N3696" s="95" t="str">
        <f>IF(ISBLANK(Perigon!P3691),"",Perigon!P3691)</f>
        <v/>
      </c>
      <c r="O3696" s="38" t="str">
        <f>IF($L3696="","",VLOOKUP($R3696,Tarife!$A$2:$R$599,13,FALSE))</f>
        <v/>
      </c>
      <c r="P3696" s="38" t="str">
        <f t="shared" si="57"/>
        <v/>
      </c>
      <c r="R3696" s="100" t="str">
        <f>Zusammenzug!$C$25&amp;"-"&amp;Zusammenzug!$A$7&amp;"-"&amp;Leistungen!L3696</f>
        <v>2024-0-</v>
      </c>
    </row>
    <row r="3697" spans="1:18" x14ac:dyDescent="0.2">
      <c r="A3697" s="95" t="str">
        <f>IF(ISBLANK(Perigon!E3692),"",Perigon!E3692)</f>
        <v/>
      </c>
      <c r="B3697" s="95" t="str">
        <f>IF(ISBLANK(Perigon!G3692),"",Perigon!G3692)</f>
        <v/>
      </c>
      <c r="C3697" s="96" t="str">
        <f>IF(ISBLANK(Perigon!I3692),"",Perigon!I3692)</f>
        <v/>
      </c>
      <c r="D3697" s="97" t="str">
        <f>IF(ISBLANK(Perigon!J3692),"",Perigon!J3692)</f>
        <v/>
      </c>
      <c r="E3697" s="64" t="str">
        <f>IF(ISBLANK(Perigon!K3692),"",Perigon!K3692)</f>
        <v/>
      </c>
      <c r="F3697" s="65"/>
      <c r="G3697" s="64"/>
      <c r="H3697" s="69" t="str">
        <f>IF(ISBLANK(Perigon!L3692),"",Perigon!L3692)</f>
        <v/>
      </c>
      <c r="I3697" s="69" t="str">
        <f>IF(ISBLANK(Perigon!M3692),"",Perigon!M3692)</f>
        <v/>
      </c>
      <c r="J3697" s="98" t="str">
        <f>IF(ISBLANK(Perigon!N3692),"",Perigon!N3692)</f>
        <v/>
      </c>
      <c r="K3697" s="99" t="str">
        <f>IF(ISBLANK(Perigon!J3692),"",Perigon!T3692)</f>
        <v/>
      </c>
      <c r="L3697" s="95" t="str">
        <f>IF(ISBLANK(Perigon!O3692),"",Perigon!O3692)</f>
        <v/>
      </c>
      <c r="M3697" s="95" t="str">
        <f>IF(ISBLANK(Perigon!R3692),"",Perigon!R3692)</f>
        <v/>
      </c>
      <c r="N3697" s="95" t="str">
        <f>IF(ISBLANK(Perigon!P3692),"",Perigon!P3692)</f>
        <v/>
      </c>
      <c r="O3697" s="38" t="str">
        <f>IF($L3697="","",VLOOKUP($R3697,Tarife!$A$2:$R$599,13,FALSE))</f>
        <v/>
      </c>
      <c r="P3697" s="38" t="str">
        <f t="shared" si="57"/>
        <v/>
      </c>
      <c r="R3697" s="100" t="str">
        <f>Zusammenzug!$C$25&amp;"-"&amp;Zusammenzug!$A$7&amp;"-"&amp;Leistungen!L3697</f>
        <v>2024-0-</v>
      </c>
    </row>
    <row r="3698" spans="1:18" x14ac:dyDescent="0.2">
      <c r="A3698" s="95" t="str">
        <f>IF(ISBLANK(Perigon!E3693),"",Perigon!E3693)</f>
        <v/>
      </c>
      <c r="B3698" s="95" t="str">
        <f>IF(ISBLANK(Perigon!G3693),"",Perigon!G3693)</f>
        <v/>
      </c>
      <c r="C3698" s="96" t="str">
        <f>IF(ISBLANK(Perigon!I3693),"",Perigon!I3693)</f>
        <v/>
      </c>
      <c r="D3698" s="97" t="str">
        <f>IF(ISBLANK(Perigon!J3693),"",Perigon!J3693)</f>
        <v/>
      </c>
      <c r="E3698" s="64" t="str">
        <f>IF(ISBLANK(Perigon!K3693),"",Perigon!K3693)</f>
        <v/>
      </c>
      <c r="F3698" s="65"/>
      <c r="G3698" s="64"/>
      <c r="H3698" s="69" t="str">
        <f>IF(ISBLANK(Perigon!L3693),"",Perigon!L3693)</f>
        <v/>
      </c>
      <c r="I3698" s="69" t="str">
        <f>IF(ISBLANK(Perigon!M3693),"",Perigon!M3693)</f>
        <v/>
      </c>
      <c r="J3698" s="98" t="str">
        <f>IF(ISBLANK(Perigon!N3693),"",Perigon!N3693)</f>
        <v/>
      </c>
      <c r="K3698" s="99" t="str">
        <f>IF(ISBLANK(Perigon!J3693),"",Perigon!T3693)</f>
        <v/>
      </c>
      <c r="L3698" s="95" t="str">
        <f>IF(ISBLANK(Perigon!O3693),"",Perigon!O3693)</f>
        <v/>
      </c>
      <c r="M3698" s="95" t="str">
        <f>IF(ISBLANK(Perigon!R3693),"",Perigon!R3693)</f>
        <v/>
      </c>
      <c r="N3698" s="95" t="str">
        <f>IF(ISBLANK(Perigon!P3693),"",Perigon!P3693)</f>
        <v/>
      </c>
      <c r="O3698" s="38" t="str">
        <f>IF($L3698="","",VLOOKUP($R3698,Tarife!$A$2:$R$599,13,FALSE))</f>
        <v/>
      </c>
      <c r="P3698" s="38" t="str">
        <f t="shared" si="57"/>
        <v/>
      </c>
      <c r="R3698" s="100" t="str">
        <f>Zusammenzug!$C$25&amp;"-"&amp;Zusammenzug!$A$7&amp;"-"&amp;Leistungen!L3698</f>
        <v>2024-0-</v>
      </c>
    </row>
    <row r="3699" spans="1:18" x14ac:dyDescent="0.2">
      <c r="A3699" s="95" t="str">
        <f>IF(ISBLANK(Perigon!E3694),"",Perigon!E3694)</f>
        <v/>
      </c>
      <c r="B3699" s="95" t="str">
        <f>IF(ISBLANK(Perigon!G3694),"",Perigon!G3694)</f>
        <v/>
      </c>
      <c r="C3699" s="96" t="str">
        <f>IF(ISBLANK(Perigon!I3694),"",Perigon!I3694)</f>
        <v/>
      </c>
      <c r="D3699" s="97" t="str">
        <f>IF(ISBLANK(Perigon!J3694),"",Perigon!J3694)</f>
        <v/>
      </c>
      <c r="E3699" s="64" t="str">
        <f>IF(ISBLANK(Perigon!K3694),"",Perigon!K3694)</f>
        <v/>
      </c>
      <c r="F3699" s="65"/>
      <c r="G3699" s="64"/>
      <c r="H3699" s="69" t="str">
        <f>IF(ISBLANK(Perigon!L3694),"",Perigon!L3694)</f>
        <v/>
      </c>
      <c r="I3699" s="69" t="str">
        <f>IF(ISBLANK(Perigon!M3694),"",Perigon!M3694)</f>
        <v/>
      </c>
      <c r="J3699" s="98" t="str">
        <f>IF(ISBLANK(Perigon!N3694),"",Perigon!N3694)</f>
        <v/>
      </c>
      <c r="K3699" s="99" t="str">
        <f>IF(ISBLANK(Perigon!J3694),"",Perigon!T3694)</f>
        <v/>
      </c>
      <c r="L3699" s="95" t="str">
        <f>IF(ISBLANK(Perigon!O3694),"",Perigon!O3694)</f>
        <v/>
      </c>
      <c r="M3699" s="95" t="str">
        <f>IF(ISBLANK(Perigon!R3694),"",Perigon!R3694)</f>
        <v/>
      </c>
      <c r="N3699" s="95" t="str">
        <f>IF(ISBLANK(Perigon!P3694),"",Perigon!P3694)</f>
        <v/>
      </c>
      <c r="O3699" s="38" t="str">
        <f>IF($L3699="","",VLOOKUP($R3699,Tarife!$A$2:$R$599,13,FALSE))</f>
        <v/>
      </c>
      <c r="P3699" s="38" t="str">
        <f t="shared" si="57"/>
        <v/>
      </c>
      <c r="R3699" s="100" t="str">
        <f>Zusammenzug!$C$25&amp;"-"&amp;Zusammenzug!$A$7&amp;"-"&amp;Leistungen!L3699</f>
        <v>2024-0-</v>
      </c>
    </row>
    <row r="3700" spans="1:18" x14ac:dyDescent="0.2">
      <c r="A3700" s="95" t="str">
        <f>IF(ISBLANK(Perigon!E3695),"",Perigon!E3695)</f>
        <v/>
      </c>
      <c r="B3700" s="95" t="str">
        <f>IF(ISBLANK(Perigon!G3695),"",Perigon!G3695)</f>
        <v/>
      </c>
      <c r="C3700" s="96" t="str">
        <f>IF(ISBLANK(Perigon!I3695),"",Perigon!I3695)</f>
        <v/>
      </c>
      <c r="D3700" s="97" t="str">
        <f>IF(ISBLANK(Perigon!J3695),"",Perigon!J3695)</f>
        <v/>
      </c>
      <c r="E3700" s="64" t="str">
        <f>IF(ISBLANK(Perigon!K3695),"",Perigon!K3695)</f>
        <v/>
      </c>
      <c r="F3700" s="65"/>
      <c r="G3700" s="64"/>
      <c r="H3700" s="69" t="str">
        <f>IF(ISBLANK(Perigon!L3695),"",Perigon!L3695)</f>
        <v/>
      </c>
      <c r="I3700" s="69" t="str">
        <f>IF(ISBLANK(Perigon!M3695),"",Perigon!M3695)</f>
        <v/>
      </c>
      <c r="J3700" s="98" t="str">
        <f>IF(ISBLANK(Perigon!N3695),"",Perigon!N3695)</f>
        <v/>
      </c>
      <c r="K3700" s="99" t="str">
        <f>IF(ISBLANK(Perigon!J3695),"",Perigon!T3695)</f>
        <v/>
      </c>
      <c r="L3700" s="95" t="str">
        <f>IF(ISBLANK(Perigon!O3695),"",Perigon!O3695)</f>
        <v/>
      </c>
      <c r="M3700" s="95" t="str">
        <f>IF(ISBLANK(Perigon!R3695),"",Perigon!R3695)</f>
        <v/>
      </c>
      <c r="N3700" s="95" t="str">
        <f>IF(ISBLANK(Perigon!P3695),"",Perigon!P3695)</f>
        <v/>
      </c>
      <c r="O3700" s="38" t="str">
        <f>IF($L3700="","",VLOOKUP($R3700,Tarife!$A$2:$R$599,13,FALSE))</f>
        <v/>
      </c>
      <c r="P3700" s="38" t="str">
        <f t="shared" si="57"/>
        <v/>
      </c>
      <c r="R3700" s="100" t="str">
        <f>Zusammenzug!$C$25&amp;"-"&amp;Zusammenzug!$A$7&amp;"-"&amp;Leistungen!L3700</f>
        <v>2024-0-</v>
      </c>
    </row>
    <row r="3701" spans="1:18" x14ac:dyDescent="0.2">
      <c r="A3701" s="95" t="str">
        <f>IF(ISBLANK(Perigon!E3696),"",Perigon!E3696)</f>
        <v/>
      </c>
      <c r="B3701" s="95" t="str">
        <f>IF(ISBLANK(Perigon!G3696),"",Perigon!G3696)</f>
        <v/>
      </c>
      <c r="C3701" s="96" t="str">
        <f>IF(ISBLANK(Perigon!I3696),"",Perigon!I3696)</f>
        <v/>
      </c>
      <c r="D3701" s="97" t="str">
        <f>IF(ISBLANK(Perigon!J3696),"",Perigon!J3696)</f>
        <v/>
      </c>
      <c r="E3701" s="64" t="str">
        <f>IF(ISBLANK(Perigon!K3696),"",Perigon!K3696)</f>
        <v/>
      </c>
      <c r="F3701" s="65"/>
      <c r="G3701" s="64"/>
      <c r="H3701" s="69" t="str">
        <f>IF(ISBLANK(Perigon!L3696),"",Perigon!L3696)</f>
        <v/>
      </c>
      <c r="I3701" s="69" t="str">
        <f>IF(ISBLANK(Perigon!M3696),"",Perigon!M3696)</f>
        <v/>
      </c>
      <c r="J3701" s="98" t="str">
        <f>IF(ISBLANK(Perigon!N3696),"",Perigon!N3696)</f>
        <v/>
      </c>
      <c r="K3701" s="99" t="str">
        <f>IF(ISBLANK(Perigon!J3696),"",Perigon!T3696)</f>
        <v/>
      </c>
      <c r="L3701" s="95" t="str">
        <f>IF(ISBLANK(Perigon!O3696),"",Perigon!O3696)</f>
        <v/>
      </c>
      <c r="M3701" s="95" t="str">
        <f>IF(ISBLANK(Perigon!R3696),"",Perigon!R3696)</f>
        <v/>
      </c>
      <c r="N3701" s="95" t="str">
        <f>IF(ISBLANK(Perigon!P3696),"",Perigon!P3696)</f>
        <v/>
      </c>
      <c r="O3701" s="38" t="str">
        <f>IF($L3701="","",VLOOKUP($R3701,Tarife!$A$2:$R$599,13,FALSE))</f>
        <v/>
      </c>
      <c r="P3701" s="38" t="str">
        <f t="shared" si="57"/>
        <v/>
      </c>
      <c r="R3701" s="100" t="str">
        <f>Zusammenzug!$C$25&amp;"-"&amp;Zusammenzug!$A$7&amp;"-"&amp;Leistungen!L3701</f>
        <v>2024-0-</v>
      </c>
    </row>
    <row r="3702" spans="1:18" x14ac:dyDescent="0.2">
      <c r="A3702" s="95" t="str">
        <f>IF(ISBLANK(Perigon!E3697),"",Perigon!E3697)</f>
        <v/>
      </c>
      <c r="B3702" s="95" t="str">
        <f>IF(ISBLANK(Perigon!G3697),"",Perigon!G3697)</f>
        <v/>
      </c>
      <c r="C3702" s="96" t="str">
        <f>IF(ISBLANK(Perigon!I3697),"",Perigon!I3697)</f>
        <v/>
      </c>
      <c r="D3702" s="97" t="str">
        <f>IF(ISBLANK(Perigon!J3697),"",Perigon!J3697)</f>
        <v/>
      </c>
      <c r="E3702" s="64" t="str">
        <f>IF(ISBLANK(Perigon!K3697),"",Perigon!K3697)</f>
        <v/>
      </c>
      <c r="F3702" s="65"/>
      <c r="G3702" s="64"/>
      <c r="H3702" s="69" t="str">
        <f>IF(ISBLANK(Perigon!L3697),"",Perigon!L3697)</f>
        <v/>
      </c>
      <c r="I3702" s="69" t="str">
        <f>IF(ISBLANK(Perigon!M3697),"",Perigon!M3697)</f>
        <v/>
      </c>
      <c r="J3702" s="98" t="str">
        <f>IF(ISBLANK(Perigon!N3697),"",Perigon!N3697)</f>
        <v/>
      </c>
      <c r="K3702" s="99" t="str">
        <f>IF(ISBLANK(Perigon!J3697),"",Perigon!T3697)</f>
        <v/>
      </c>
      <c r="L3702" s="95" t="str">
        <f>IF(ISBLANK(Perigon!O3697),"",Perigon!O3697)</f>
        <v/>
      </c>
      <c r="M3702" s="95" t="str">
        <f>IF(ISBLANK(Perigon!R3697),"",Perigon!R3697)</f>
        <v/>
      </c>
      <c r="N3702" s="95" t="str">
        <f>IF(ISBLANK(Perigon!P3697),"",Perigon!P3697)</f>
        <v/>
      </c>
      <c r="O3702" s="38" t="str">
        <f>IF($L3702="","",VLOOKUP($R3702,Tarife!$A$2:$R$599,13,FALSE))</f>
        <v/>
      </c>
      <c r="P3702" s="38" t="str">
        <f t="shared" si="57"/>
        <v/>
      </c>
      <c r="R3702" s="100" t="str">
        <f>Zusammenzug!$C$25&amp;"-"&amp;Zusammenzug!$A$7&amp;"-"&amp;Leistungen!L3702</f>
        <v>2024-0-</v>
      </c>
    </row>
    <row r="3703" spans="1:18" x14ac:dyDescent="0.2">
      <c r="A3703" s="95" t="str">
        <f>IF(ISBLANK(Perigon!E3698),"",Perigon!E3698)</f>
        <v/>
      </c>
      <c r="B3703" s="95" t="str">
        <f>IF(ISBLANK(Perigon!G3698),"",Perigon!G3698)</f>
        <v/>
      </c>
      <c r="C3703" s="96" t="str">
        <f>IF(ISBLANK(Perigon!I3698),"",Perigon!I3698)</f>
        <v/>
      </c>
      <c r="D3703" s="97" t="str">
        <f>IF(ISBLANK(Perigon!J3698),"",Perigon!J3698)</f>
        <v/>
      </c>
      <c r="E3703" s="64" t="str">
        <f>IF(ISBLANK(Perigon!K3698),"",Perigon!K3698)</f>
        <v/>
      </c>
      <c r="F3703" s="65"/>
      <c r="G3703" s="64"/>
      <c r="H3703" s="69" t="str">
        <f>IF(ISBLANK(Perigon!L3698),"",Perigon!L3698)</f>
        <v/>
      </c>
      <c r="I3703" s="69" t="str">
        <f>IF(ISBLANK(Perigon!M3698),"",Perigon!M3698)</f>
        <v/>
      </c>
      <c r="J3703" s="98" t="str">
        <f>IF(ISBLANK(Perigon!N3698),"",Perigon!N3698)</f>
        <v/>
      </c>
      <c r="K3703" s="99" t="str">
        <f>IF(ISBLANK(Perigon!J3698),"",Perigon!T3698)</f>
        <v/>
      </c>
      <c r="L3703" s="95" t="str">
        <f>IF(ISBLANK(Perigon!O3698),"",Perigon!O3698)</f>
        <v/>
      </c>
      <c r="M3703" s="95" t="str">
        <f>IF(ISBLANK(Perigon!R3698),"",Perigon!R3698)</f>
        <v/>
      </c>
      <c r="N3703" s="95" t="str">
        <f>IF(ISBLANK(Perigon!P3698),"",Perigon!P3698)</f>
        <v/>
      </c>
      <c r="O3703" s="38" t="str">
        <f>IF($L3703="","",VLOOKUP($R3703,Tarife!$A$2:$R$599,13,FALSE))</f>
        <v/>
      </c>
      <c r="P3703" s="38" t="str">
        <f t="shared" si="57"/>
        <v/>
      </c>
      <c r="R3703" s="100" t="str">
        <f>Zusammenzug!$C$25&amp;"-"&amp;Zusammenzug!$A$7&amp;"-"&amp;Leistungen!L3703</f>
        <v>2024-0-</v>
      </c>
    </row>
    <row r="3704" spans="1:18" x14ac:dyDescent="0.2">
      <c r="A3704" s="95" t="str">
        <f>IF(ISBLANK(Perigon!E3699),"",Perigon!E3699)</f>
        <v/>
      </c>
      <c r="B3704" s="95" t="str">
        <f>IF(ISBLANK(Perigon!G3699),"",Perigon!G3699)</f>
        <v/>
      </c>
      <c r="C3704" s="96" t="str">
        <f>IF(ISBLANK(Perigon!I3699),"",Perigon!I3699)</f>
        <v/>
      </c>
      <c r="D3704" s="97" t="str">
        <f>IF(ISBLANK(Perigon!J3699),"",Perigon!J3699)</f>
        <v/>
      </c>
      <c r="E3704" s="64" t="str">
        <f>IF(ISBLANK(Perigon!K3699),"",Perigon!K3699)</f>
        <v/>
      </c>
      <c r="F3704" s="65"/>
      <c r="G3704" s="64"/>
      <c r="H3704" s="69" t="str">
        <f>IF(ISBLANK(Perigon!L3699),"",Perigon!L3699)</f>
        <v/>
      </c>
      <c r="I3704" s="69" t="str">
        <f>IF(ISBLANK(Perigon!M3699),"",Perigon!M3699)</f>
        <v/>
      </c>
      <c r="J3704" s="98" t="str">
        <f>IF(ISBLANK(Perigon!N3699),"",Perigon!N3699)</f>
        <v/>
      </c>
      <c r="K3704" s="99" t="str">
        <f>IF(ISBLANK(Perigon!J3699),"",Perigon!T3699)</f>
        <v/>
      </c>
      <c r="L3704" s="95" t="str">
        <f>IF(ISBLANK(Perigon!O3699),"",Perigon!O3699)</f>
        <v/>
      </c>
      <c r="M3704" s="95" t="str">
        <f>IF(ISBLANK(Perigon!R3699),"",Perigon!R3699)</f>
        <v/>
      </c>
      <c r="N3704" s="95" t="str">
        <f>IF(ISBLANK(Perigon!P3699),"",Perigon!P3699)</f>
        <v/>
      </c>
      <c r="O3704" s="38" t="str">
        <f>IF($L3704="","",VLOOKUP($R3704,Tarife!$A$2:$R$599,13,FALSE))</f>
        <v/>
      </c>
      <c r="P3704" s="38" t="str">
        <f t="shared" si="57"/>
        <v/>
      </c>
      <c r="R3704" s="100" t="str">
        <f>Zusammenzug!$C$25&amp;"-"&amp;Zusammenzug!$A$7&amp;"-"&amp;Leistungen!L3704</f>
        <v>2024-0-</v>
      </c>
    </row>
    <row r="3705" spans="1:18" x14ac:dyDescent="0.2">
      <c r="A3705" s="95" t="str">
        <f>IF(ISBLANK(Perigon!E3700),"",Perigon!E3700)</f>
        <v/>
      </c>
      <c r="B3705" s="95" t="str">
        <f>IF(ISBLANK(Perigon!G3700),"",Perigon!G3700)</f>
        <v/>
      </c>
      <c r="C3705" s="96" t="str">
        <f>IF(ISBLANK(Perigon!I3700),"",Perigon!I3700)</f>
        <v/>
      </c>
      <c r="D3705" s="97" t="str">
        <f>IF(ISBLANK(Perigon!J3700),"",Perigon!J3700)</f>
        <v/>
      </c>
      <c r="E3705" s="64" t="str">
        <f>IF(ISBLANK(Perigon!K3700),"",Perigon!K3700)</f>
        <v/>
      </c>
      <c r="F3705" s="65"/>
      <c r="G3705" s="64"/>
      <c r="H3705" s="69" t="str">
        <f>IF(ISBLANK(Perigon!L3700),"",Perigon!L3700)</f>
        <v/>
      </c>
      <c r="I3705" s="69" t="str">
        <f>IF(ISBLANK(Perigon!M3700),"",Perigon!M3700)</f>
        <v/>
      </c>
      <c r="J3705" s="98" t="str">
        <f>IF(ISBLANK(Perigon!N3700),"",Perigon!N3700)</f>
        <v/>
      </c>
      <c r="K3705" s="99" t="str">
        <f>IF(ISBLANK(Perigon!J3700),"",Perigon!T3700)</f>
        <v/>
      </c>
      <c r="L3705" s="95" t="str">
        <f>IF(ISBLANK(Perigon!O3700),"",Perigon!O3700)</f>
        <v/>
      </c>
      <c r="M3705" s="95" t="str">
        <f>IF(ISBLANK(Perigon!R3700),"",Perigon!R3700)</f>
        <v/>
      </c>
      <c r="N3705" s="95" t="str">
        <f>IF(ISBLANK(Perigon!P3700),"",Perigon!P3700)</f>
        <v/>
      </c>
      <c r="O3705" s="38" t="str">
        <f>IF($L3705="","",VLOOKUP($R3705,Tarife!$A$2:$R$599,13,FALSE))</f>
        <v/>
      </c>
      <c r="P3705" s="38" t="str">
        <f t="shared" si="57"/>
        <v/>
      </c>
      <c r="R3705" s="100" t="str">
        <f>Zusammenzug!$C$25&amp;"-"&amp;Zusammenzug!$A$7&amp;"-"&amp;Leistungen!L3705</f>
        <v>2024-0-</v>
      </c>
    </row>
    <row r="3706" spans="1:18" x14ac:dyDescent="0.2">
      <c r="A3706" s="95" t="str">
        <f>IF(ISBLANK(Perigon!E3701),"",Perigon!E3701)</f>
        <v/>
      </c>
      <c r="B3706" s="95" t="str">
        <f>IF(ISBLANK(Perigon!G3701),"",Perigon!G3701)</f>
        <v/>
      </c>
      <c r="C3706" s="96" t="str">
        <f>IF(ISBLANK(Perigon!I3701),"",Perigon!I3701)</f>
        <v/>
      </c>
      <c r="D3706" s="97" t="str">
        <f>IF(ISBLANK(Perigon!J3701),"",Perigon!J3701)</f>
        <v/>
      </c>
      <c r="E3706" s="64" t="str">
        <f>IF(ISBLANK(Perigon!K3701),"",Perigon!K3701)</f>
        <v/>
      </c>
      <c r="F3706" s="65"/>
      <c r="G3706" s="64"/>
      <c r="H3706" s="69" t="str">
        <f>IF(ISBLANK(Perigon!L3701),"",Perigon!L3701)</f>
        <v/>
      </c>
      <c r="I3706" s="69" t="str">
        <f>IF(ISBLANK(Perigon!M3701),"",Perigon!M3701)</f>
        <v/>
      </c>
      <c r="J3706" s="98" t="str">
        <f>IF(ISBLANK(Perigon!N3701),"",Perigon!N3701)</f>
        <v/>
      </c>
      <c r="K3706" s="99" t="str">
        <f>IF(ISBLANK(Perigon!J3701),"",Perigon!T3701)</f>
        <v/>
      </c>
      <c r="L3706" s="95" t="str">
        <f>IF(ISBLANK(Perigon!O3701),"",Perigon!O3701)</f>
        <v/>
      </c>
      <c r="M3706" s="95" t="str">
        <f>IF(ISBLANK(Perigon!R3701),"",Perigon!R3701)</f>
        <v/>
      </c>
      <c r="N3706" s="95" t="str">
        <f>IF(ISBLANK(Perigon!P3701),"",Perigon!P3701)</f>
        <v/>
      </c>
      <c r="O3706" s="38" t="str">
        <f>IF($L3706="","",VLOOKUP($R3706,Tarife!$A$2:$R$599,13,FALSE))</f>
        <v/>
      </c>
      <c r="P3706" s="38" t="str">
        <f t="shared" si="57"/>
        <v/>
      </c>
      <c r="R3706" s="100" t="str">
        <f>Zusammenzug!$C$25&amp;"-"&amp;Zusammenzug!$A$7&amp;"-"&amp;Leistungen!L3706</f>
        <v>2024-0-</v>
      </c>
    </row>
    <row r="3707" spans="1:18" x14ac:dyDescent="0.2">
      <c r="A3707" s="95" t="str">
        <f>IF(ISBLANK(Perigon!E3702),"",Perigon!E3702)</f>
        <v/>
      </c>
      <c r="B3707" s="95" t="str">
        <f>IF(ISBLANK(Perigon!G3702),"",Perigon!G3702)</f>
        <v/>
      </c>
      <c r="C3707" s="96" t="str">
        <f>IF(ISBLANK(Perigon!I3702),"",Perigon!I3702)</f>
        <v/>
      </c>
      <c r="D3707" s="97" t="str">
        <f>IF(ISBLANK(Perigon!J3702),"",Perigon!J3702)</f>
        <v/>
      </c>
      <c r="E3707" s="64" t="str">
        <f>IF(ISBLANK(Perigon!K3702),"",Perigon!K3702)</f>
        <v/>
      </c>
      <c r="F3707" s="65"/>
      <c r="G3707" s="64"/>
      <c r="H3707" s="69" t="str">
        <f>IF(ISBLANK(Perigon!L3702),"",Perigon!L3702)</f>
        <v/>
      </c>
      <c r="I3707" s="69" t="str">
        <f>IF(ISBLANK(Perigon!M3702),"",Perigon!M3702)</f>
        <v/>
      </c>
      <c r="J3707" s="98" t="str">
        <f>IF(ISBLANK(Perigon!N3702),"",Perigon!N3702)</f>
        <v/>
      </c>
      <c r="K3707" s="99" t="str">
        <f>IF(ISBLANK(Perigon!J3702),"",Perigon!T3702)</f>
        <v/>
      </c>
      <c r="L3707" s="95" t="str">
        <f>IF(ISBLANK(Perigon!O3702),"",Perigon!O3702)</f>
        <v/>
      </c>
      <c r="M3707" s="95" t="str">
        <f>IF(ISBLANK(Perigon!R3702),"",Perigon!R3702)</f>
        <v/>
      </c>
      <c r="N3707" s="95" t="str">
        <f>IF(ISBLANK(Perigon!P3702),"",Perigon!P3702)</f>
        <v/>
      </c>
      <c r="O3707" s="38" t="str">
        <f>IF($L3707="","",VLOOKUP($R3707,Tarife!$A$2:$R$599,13,FALSE))</f>
        <v/>
      </c>
      <c r="P3707" s="38" t="str">
        <f t="shared" si="57"/>
        <v/>
      </c>
      <c r="R3707" s="100" t="str">
        <f>Zusammenzug!$C$25&amp;"-"&amp;Zusammenzug!$A$7&amp;"-"&amp;Leistungen!L3707</f>
        <v>2024-0-</v>
      </c>
    </row>
    <row r="3708" spans="1:18" x14ac:dyDescent="0.2">
      <c r="A3708" s="95" t="str">
        <f>IF(ISBLANK(Perigon!E3703),"",Perigon!E3703)</f>
        <v/>
      </c>
      <c r="B3708" s="95" t="str">
        <f>IF(ISBLANK(Perigon!G3703),"",Perigon!G3703)</f>
        <v/>
      </c>
      <c r="C3708" s="96" t="str">
        <f>IF(ISBLANK(Perigon!I3703),"",Perigon!I3703)</f>
        <v/>
      </c>
      <c r="D3708" s="97" t="str">
        <f>IF(ISBLANK(Perigon!J3703),"",Perigon!J3703)</f>
        <v/>
      </c>
      <c r="E3708" s="64" t="str">
        <f>IF(ISBLANK(Perigon!K3703),"",Perigon!K3703)</f>
        <v/>
      </c>
      <c r="F3708" s="65"/>
      <c r="G3708" s="64"/>
      <c r="H3708" s="69" t="str">
        <f>IF(ISBLANK(Perigon!L3703),"",Perigon!L3703)</f>
        <v/>
      </c>
      <c r="I3708" s="69" t="str">
        <f>IF(ISBLANK(Perigon!M3703),"",Perigon!M3703)</f>
        <v/>
      </c>
      <c r="J3708" s="98" t="str">
        <f>IF(ISBLANK(Perigon!N3703),"",Perigon!N3703)</f>
        <v/>
      </c>
      <c r="K3708" s="99" t="str">
        <f>IF(ISBLANK(Perigon!J3703),"",Perigon!T3703)</f>
        <v/>
      </c>
      <c r="L3708" s="95" t="str">
        <f>IF(ISBLANK(Perigon!O3703),"",Perigon!O3703)</f>
        <v/>
      </c>
      <c r="M3708" s="95" t="str">
        <f>IF(ISBLANK(Perigon!R3703),"",Perigon!R3703)</f>
        <v/>
      </c>
      <c r="N3708" s="95" t="str">
        <f>IF(ISBLANK(Perigon!P3703),"",Perigon!P3703)</f>
        <v/>
      </c>
      <c r="O3708" s="38" t="str">
        <f>IF($L3708="","",VLOOKUP($R3708,Tarife!$A$2:$R$599,13,FALSE))</f>
        <v/>
      </c>
      <c r="P3708" s="38" t="str">
        <f t="shared" si="57"/>
        <v/>
      </c>
      <c r="R3708" s="100" t="str">
        <f>Zusammenzug!$C$25&amp;"-"&amp;Zusammenzug!$A$7&amp;"-"&amp;Leistungen!L3708</f>
        <v>2024-0-</v>
      </c>
    </row>
    <row r="3709" spans="1:18" x14ac:dyDescent="0.2">
      <c r="A3709" s="95" t="str">
        <f>IF(ISBLANK(Perigon!E3704),"",Perigon!E3704)</f>
        <v/>
      </c>
      <c r="B3709" s="95" t="str">
        <f>IF(ISBLANK(Perigon!G3704),"",Perigon!G3704)</f>
        <v/>
      </c>
      <c r="C3709" s="96" t="str">
        <f>IF(ISBLANK(Perigon!I3704),"",Perigon!I3704)</f>
        <v/>
      </c>
      <c r="D3709" s="97" t="str">
        <f>IF(ISBLANK(Perigon!J3704),"",Perigon!J3704)</f>
        <v/>
      </c>
      <c r="E3709" s="64" t="str">
        <f>IF(ISBLANK(Perigon!K3704),"",Perigon!K3704)</f>
        <v/>
      </c>
      <c r="F3709" s="65"/>
      <c r="G3709" s="64"/>
      <c r="H3709" s="69" t="str">
        <f>IF(ISBLANK(Perigon!L3704),"",Perigon!L3704)</f>
        <v/>
      </c>
      <c r="I3709" s="69" t="str">
        <f>IF(ISBLANK(Perigon!M3704),"",Perigon!M3704)</f>
        <v/>
      </c>
      <c r="J3709" s="98" t="str">
        <f>IF(ISBLANK(Perigon!N3704),"",Perigon!N3704)</f>
        <v/>
      </c>
      <c r="K3709" s="99" t="str">
        <f>IF(ISBLANK(Perigon!J3704),"",Perigon!T3704)</f>
        <v/>
      </c>
      <c r="L3709" s="95" t="str">
        <f>IF(ISBLANK(Perigon!O3704),"",Perigon!O3704)</f>
        <v/>
      </c>
      <c r="M3709" s="95" t="str">
        <f>IF(ISBLANK(Perigon!R3704),"",Perigon!R3704)</f>
        <v/>
      </c>
      <c r="N3709" s="95" t="str">
        <f>IF(ISBLANK(Perigon!P3704),"",Perigon!P3704)</f>
        <v/>
      </c>
      <c r="O3709" s="38" t="str">
        <f>IF($L3709="","",VLOOKUP($R3709,Tarife!$A$2:$R$599,13,FALSE))</f>
        <v/>
      </c>
      <c r="P3709" s="38" t="str">
        <f t="shared" si="57"/>
        <v/>
      </c>
      <c r="R3709" s="100" t="str">
        <f>Zusammenzug!$C$25&amp;"-"&amp;Zusammenzug!$A$7&amp;"-"&amp;Leistungen!L3709</f>
        <v>2024-0-</v>
      </c>
    </row>
    <row r="3710" spans="1:18" x14ac:dyDescent="0.2">
      <c r="A3710" s="95" t="str">
        <f>IF(ISBLANK(Perigon!E3705),"",Perigon!E3705)</f>
        <v/>
      </c>
      <c r="B3710" s="95" t="str">
        <f>IF(ISBLANK(Perigon!G3705),"",Perigon!G3705)</f>
        <v/>
      </c>
      <c r="C3710" s="96" t="str">
        <f>IF(ISBLANK(Perigon!I3705),"",Perigon!I3705)</f>
        <v/>
      </c>
      <c r="D3710" s="97" t="str">
        <f>IF(ISBLANK(Perigon!J3705),"",Perigon!J3705)</f>
        <v/>
      </c>
      <c r="E3710" s="64" t="str">
        <f>IF(ISBLANK(Perigon!K3705),"",Perigon!K3705)</f>
        <v/>
      </c>
      <c r="F3710" s="65"/>
      <c r="G3710" s="64"/>
      <c r="H3710" s="69" t="str">
        <f>IF(ISBLANK(Perigon!L3705),"",Perigon!L3705)</f>
        <v/>
      </c>
      <c r="I3710" s="69" t="str">
        <f>IF(ISBLANK(Perigon!M3705),"",Perigon!M3705)</f>
        <v/>
      </c>
      <c r="J3710" s="98" t="str">
        <f>IF(ISBLANK(Perigon!N3705),"",Perigon!N3705)</f>
        <v/>
      </c>
      <c r="K3710" s="99" t="str">
        <f>IF(ISBLANK(Perigon!J3705),"",Perigon!T3705)</f>
        <v/>
      </c>
      <c r="L3710" s="95" t="str">
        <f>IF(ISBLANK(Perigon!O3705),"",Perigon!O3705)</f>
        <v/>
      </c>
      <c r="M3710" s="95" t="str">
        <f>IF(ISBLANK(Perigon!R3705),"",Perigon!R3705)</f>
        <v/>
      </c>
      <c r="N3710" s="95" t="str">
        <f>IF(ISBLANK(Perigon!P3705),"",Perigon!P3705)</f>
        <v/>
      </c>
      <c r="O3710" s="38" t="str">
        <f>IF($L3710="","",VLOOKUP($R3710,Tarife!$A$2:$R$599,13,FALSE))</f>
        <v/>
      </c>
      <c r="P3710" s="38" t="str">
        <f t="shared" si="57"/>
        <v/>
      </c>
      <c r="R3710" s="100" t="str">
        <f>Zusammenzug!$C$25&amp;"-"&amp;Zusammenzug!$A$7&amp;"-"&amp;Leistungen!L3710</f>
        <v>2024-0-</v>
      </c>
    </row>
    <row r="3711" spans="1:18" x14ac:dyDescent="0.2">
      <c r="A3711" s="95" t="str">
        <f>IF(ISBLANK(Perigon!E3706),"",Perigon!E3706)</f>
        <v/>
      </c>
      <c r="B3711" s="95" t="str">
        <f>IF(ISBLANK(Perigon!G3706),"",Perigon!G3706)</f>
        <v/>
      </c>
      <c r="C3711" s="96" t="str">
        <f>IF(ISBLANK(Perigon!I3706),"",Perigon!I3706)</f>
        <v/>
      </c>
      <c r="D3711" s="97" t="str">
        <f>IF(ISBLANK(Perigon!J3706),"",Perigon!J3706)</f>
        <v/>
      </c>
      <c r="E3711" s="64" t="str">
        <f>IF(ISBLANK(Perigon!K3706),"",Perigon!K3706)</f>
        <v/>
      </c>
      <c r="F3711" s="65"/>
      <c r="G3711" s="64"/>
      <c r="H3711" s="69" t="str">
        <f>IF(ISBLANK(Perigon!L3706),"",Perigon!L3706)</f>
        <v/>
      </c>
      <c r="I3711" s="69" t="str">
        <f>IF(ISBLANK(Perigon!M3706),"",Perigon!M3706)</f>
        <v/>
      </c>
      <c r="J3711" s="98" t="str">
        <f>IF(ISBLANK(Perigon!N3706),"",Perigon!N3706)</f>
        <v/>
      </c>
      <c r="K3711" s="99" t="str">
        <f>IF(ISBLANK(Perigon!J3706),"",Perigon!T3706)</f>
        <v/>
      </c>
      <c r="L3711" s="95" t="str">
        <f>IF(ISBLANK(Perigon!O3706),"",Perigon!O3706)</f>
        <v/>
      </c>
      <c r="M3711" s="95" t="str">
        <f>IF(ISBLANK(Perigon!R3706),"",Perigon!R3706)</f>
        <v/>
      </c>
      <c r="N3711" s="95" t="str">
        <f>IF(ISBLANK(Perigon!P3706),"",Perigon!P3706)</f>
        <v/>
      </c>
      <c r="O3711" s="38" t="str">
        <f>IF($L3711="","",VLOOKUP($R3711,Tarife!$A$2:$R$599,13,FALSE))</f>
        <v/>
      </c>
      <c r="P3711" s="38" t="str">
        <f t="shared" si="57"/>
        <v/>
      </c>
      <c r="R3711" s="100" t="str">
        <f>Zusammenzug!$C$25&amp;"-"&amp;Zusammenzug!$A$7&amp;"-"&amp;Leistungen!L3711</f>
        <v>2024-0-</v>
      </c>
    </row>
    <row r="3712" spans="1:18" x14ac:dyDescent="0.2">
      <c r="A3712" s="95" t="str">
        <f>IF(ISBLANK(Perigon!E3707),"",Perigon!E3707)</f>
        <v/>
      </c>
      <c r="B3712" s="95" t="str">
        <f>IF(ISBLANK(Perigon!G3707),"",Perigon!G3707)</f>
        <v/>
      </c>
      <c r="C3712" s="96" t="str">
        <f>IF(ISBLANK(Perigon!I3707),"",Perigon!I3707)</f>
        <v/>
      </c>
      <c r="D3712" s="97" t="str">
        <f>IF(ISBLANK(Perigon!J3707),"",Perigon!J3707)</f>
        <v/>
      </c>
      <c r="E3712" s="64" t="str">
        <f>IF(ISBLANK(Perigon!K3707),"",Perigon!K3707)</f>
        <v/>
      </c>
      <c r="F3712" s="65"/>
      <c r="G3712" s="64"/>
      <c r="H3712" s="69" t="str">
        <f>IF(ISBLANK(Perigon!L3707),"",Perigon!L3707)</f>
        <v/>
      </c>
      <c r="I3712" s="69" t="str">
        <f>IF(ISBLANK(Perigon!M3707),"",Perigon!M3707)</f>
        <v/>
      </c>
      <c r="J3712" s="98" t="str">
        <f>IF(ISBLANK(Perigon!N3707),"",Perigon!N3707)</f>
        <v/>
      </c>
      <c r="K3712" s="99" t="str">
        <f>IF(ISBLANK(Perigon!J3707),"",Perigon!T3707)</f>
        <v/>
      </c>
      <c r="L3712" s="95" t="str">
        <f>IF(ISBLANK(Perigon!O3707),"",Perigon!O3707)</f>
        <v/>
      </c>
      <c r="M3712" s="95" t="str">
        <f>IF(ISBLANK(Perigon!R3707),"",Perigon!R3707)</f>
        <v/>
      </c>
      <c r="N3712" s="95" t="str">
        <f>IF(ISBLANK(Perigon!P3707),"",Perigon!P3707)</f>
        <v/>
      </c>
      <c r="O3712" s="38" t="str">
        <f>IF($L3712="","",VLOOKUP($R3712,Tarife!$A$2:$R$599,13,FALSE))</f>
        <v/>
      </c>
      <c r="P3712" s="38" t="str">
        <f t="shared" si="57"/>
        <v/>
      </c>
      <c r="R3712" s="100" t="str">
        <f>Zusammenzug!$C$25&amp;"-"&amp;Zusammenzug!$A$7&amp;"-"&amp;Leistungen!L3712</f>
        <v>2024-0-</v>
      </c>
    </row>
    <row r="3713" spans="1:18" x14ac:dyDescent="0.2">
      <c r="A3713" s="95" t="str">
        <f>IF(ISBLANK(Perigon!E3708),"",Perigon!E3708)</f>
        <v/>
      </c>
      <c r="B3713" s="95" t="str">
        <f>IF(ISBLANK(Perigon!G3708),"",Perigon!G3708)</f>
        <v/>
      </c>
      <c r="C3713" s="96" t="str">
        <f>IF(ISBLANK(Perigon!I3708),"",Perigon!I3708)</f>
        <v/>
      </c>
      <c r="D3713" s="97" t="str">
        <f>IF(ISBLANK(Perigon!J3708),"",Perigon!J3708)</f>
        <v/>
      </c>
      <c r="E3713" s="64" t="str">
        <f>IF(ISBLANK(Perigon!K3708),"",Perigon!K3708)</f>
        <v/>
      </c>
      <c r="F3713" s="65"/>
      <c r="G3713" s="64"/>
      <c r="H3713" s="69" t="str">
        <f>IF(ISBLANK(Perigon!L3708),"",Perigon!L3708)</f>
        <v/>
      </c>
      <c r="I3713" s="69" t="str">
        <f>IF(ISBLANK(Perigon!M3708),"",Perigon!M3708)</f>
        <v/>
      </c>
      <c r="J3713" s="98" t="str">
        <f>IF(ISBLANK(Perigon!N3708),"",Perigon!N3708)</f>
        <v/>
      </c>
      <c r="K3713" s="99" t="str">
        <f>IF(ISBLANK(Perigon!J3708),"",Perigon!T3708)</f>
        <v/>
      </c>
      <c r="L3713" s="95" t="str">
        <f>IF(ISBLANK(Perigon!O3708),"",Perigon!O3708)</f>
        <v/>
      </c>
      <c r="M3713" s="95" t="str">
        <f>IF(ISBLANK(Perigon!R3708),"",Perigon!R3708)</f>
        <v/>
      </c>
      <c r="N3713" s="95" t="str">
        <f>IF(ISBLANK(Perigon!P3708),"",Perigon!P3708)</f>
        <v/>
      </c>
      <c r="O3713" s="38" t="str">
        <f>IF($L3713="","",VLOOKUP($R3713,Tarife!$A$2:$R$599,13,FALSE))</f>
        <v/>
      </c>
      <c r="P3713" s="38" t="str">
        <f t="shared" si="57"/>
        <v/>
      </c>
      <c r="R3713" s="100" t="str">
        <f>Zusammenzug!$C$25&amp;"-"&amp;Zusammenzug!$A$7&amp;"-"&amp;Leistungen!L3713</f>
        <v>2024-0-</v>
      </c>
    </row>
    <row r="3714" spans="1:18" x14ac:dyDescent="0.2">
      <c r="A3714" s="95" t="str">
        <f>IF(ISBLANK(Perigon!E3709),"",Perigon!E3709)</f>
        <v/>
      </c>
      <c r="B3714" s="95" t="str">
        <f>IF(ISBLANK(Perigon!G3709),"",Perigon!G3709)</f>
        <v/>
      </c>
      <c r="C3714" s="96" t="str">
        <f>IF(ISBLANK(Perigon!I3709),"",Perigon!I3709)</f>
        <v/>
      </c>
      <c r="D3714" s="97" t="str">
        <f>IF(ISBLANK(Perigon!J3709),"",Perigon!J3709)</f>
        <v/>
      </c>
      <c r="E3714" s="64" t="str">
        <f>IF(ISBLANK(Perigon!K3709),"",Perigon!K3709)</f>
        <v/>
      </c>
      <c r="F3714" s="65"/>
      <c r="G3714" s="64"/>
      <c r="H3714" s="69" t="str">
        <f>IF(ISBLANK(Perigon!L3709),"",Perigon!L3709)</f>
        <v/>
      </c>
      <c r="I3714" s="69" t="str">
        <f>IF(ISBLANK(Perigon!M3709),"",Perigon!M3709)</f>
        <v/>
      </c>
      <c r="J3714" s="98" t="str">
        <f>IF(ISBLANK(Perigon!N3709),"",Perigon!N3709)</f>
        <v/>
      </c>
      <c r="K3714" s="99" t="str">
        <f>IF(ISBLANK(Perigon!J3709),"",Perigon!T3709)</f>
        <v/>
      </c>
      <c r="L3714" s="95" t="str">
        <f>IF(ISBLANK(Perigon!O3709),"",Perigon!O3709)</f>
        <v/>
      </c>
      <c r="M3714" s="95" t="str">
        <f>IF(ISBLANK(Perigon!R3709),"",Perigon!R3709)</f>
        <v/>
      </c>
      <c r="N3714" s="95" t="str">
        <f>IF(ISBLANK(Perigon!P3709),"",Perigon!P3709)</f>
        <v/>
      </c>
      <c r="O3714" s="38" t="str">
        <f>IF($L3714="","",VLOOKUP($R3714,Tarife!$A$2:$R$599,13,FALSE))</f>
        <v/>
      </c>
      <c r="P3714" s="38" t="str">
        <f t="shared" si="57"/>
        <v/>
      </c>
      <c r="R3714" s="100" t="str">
        <f>Zusammenzug!$C$25&amp;"-"&amp;Zusammenzug!$A$7&amp;"-"&amp;Leistungen!L3714</f>
        <v>2024-0-</v>
      </c>
    </row>
    <row r="3715" spans="1:18" x14ac:dyDescent="0.2">
      <c r="A3715" s="95" t="str">
        <f>IF(ISBLANK(Perigon!E3710),"",Perigon!E3710)</f>
        <v/>
      </c>
      <c r="B3715" s="95" t="str">
        <f>IF(ISBLANK(Perigon!G3710),"",Perigon!G3710)</f>
        <v/>
      </c>
      <c r="C3715" s="96" t="str">
        <f>IF(ISBLANK(Perigon!I3710),"",Perigon!I3710)</f>
        <v/>
      </c>
      <c r="D3715" s="97" t="str">
        <f>IF(ISBLANK(Perigon!J3710),"",Perigon!J3710)</f>
        <v/>
      </c>
      <c r="E3715" s="64" t="str">
        <f>IF(ISBLANK(Perigon!K3710),"",Perigon!K3710)</f>
        <v/>
      </c>
      <c r="F3715" s="65"/>
      <c r="G3715" s="64"/>
      <c r="H3715" s="69" t="str">
        <f>IF(ISBLANK(Perigon!L3710),"",Perigon!L3710)</f>
        <v/>
      </c>
      <c r="I3715" s="69" t="str">
        <f>IF(ISBLANK(Perigon!M3710),"",Perigon!M3710)</f>
        <v/>
      </c>
      <c r="J3715" s="98" t="str">
        <f>IF(ISBLANK(Perigon!N3710),"",Perigon!N3710)</f>
        <v/>
      </c>
      <c r="K3715" s="99" t="str">
        <f>IF(ISBLANK(Perigon!J3710),"",Perigon!T3710)</f>
        <v/>
      </c>
      <c r="L3715" s="95" t="str">
        <f>IF(ISBLANK(Perigon!O3710),"",Perigon!O3710)</f>
        <v/>
      </c>
      <c r="M3715" s="95" t="str">
        <f>IF(ISBLANK(Perigon!R3710),"",Perigon!R3710)</f>
        <v/>
      </c>
      <c r="N3715" s="95" t="str">
        <f>IF(ISBLANK(Perigon!P3710),"",Perigon!P3710)</f>
        <v/>
      </c>
      <c r="O3715" s="38" t="str">
        <f>IF($L3715="","",VLOOKUP($R3715,Tarife!$A$2:$R$599,13,FALSE))</f>
        <v/>
      </c>
      <c r="P3715" s="38" t="str">
        <f t="shared" si="57"/>
        <v/>
      </c>
      <c r="R3715" s="100" t="str">
        <f>Zusammenzug!$C$25&amp;"-"&amp;Zusammenzug!$A$7&amp;"-"&amp;Leistungen!L3715</f>
        <v>2024-0-</v>
      </c>
    </row>
    <row r="3716" spans="1:18" x14ac:dyDescent="0.2">
      <c r="A3716" s="95" t="str">
        <f>IF(ISBLANK(Perigon!E3711),"",Perigon!E3711)</f>
        <v/>
      </c>
      <c r="B3716" s="95" t="str">
        <f>IF(ISBLANK(Perigon!G3711),"",Perigon!G3711)</f>
        <v/>
      </c>
      <c r="C3716" s="96" t="str">
        <f>IF(ISBLANK(Perigon!I3711),"",Perigon!I3711)</f>
        <v/>
      </c>
      <c r="D3716" s="97" t="str">
        <f>IF(ISBLANK(Perigon!J3711),"",Perigon!J3711)</f>
        <v/>
      </c>
      <c r="E3716" s="64" t="str">
        <f>IF(ISBLANK(Perigon!K3711),"",Perigon!K3711)</f>
        <v/>
      </c>
      <c r="F3716" s="65"/>
      <c r="G3716" s="64"/>
      <c r="H3716" s="69" t="str">
        <f>IF(ISBLANK(Perigon!L3711),"",Perigon!L3711)</f>
        <v/>
      </c>
      <c r="I3716" s="69" t="str">
        <f>IF(ISBLANK(Perigon!M3711),"",Perigon!M3711)</f>
        <v/>
      </c>
      <c r="J3716" s="98" t="str">
        <f>IF(ISBLANK(Perigon!N3711),"",Perigon!N3711)</f>
        <v/>
      </c>
      <c r="K3716" s="99" t="str">
        <f>IF(ISBLANK(Perigon!J3711),"",Perigon!T3711)</f>
        <v/>
      </c>
      <c r="L3716" s="95" t="str">
        <f>IF(ISBLANK(Perigon!O3711),"",Perigon!O3711)</f>
        <v/>
      </c>
      <c r="M3716" s="95" t="str">
        <f>IF(ISBLANK(Perigon!R3711),"",Perigon!R3711)</f>
        <v/>
      </c>
      <c r="N3716" s="95" t="str">
        <f>IF(ISBLANK(Perigon!P3711),"",Perigon!P3711)</f>
        <v/>
      </c>
      <c r="O3716" s="38" t="str">
        <f>IF($L3716="","",VLOOKUP($R3716,Tarife!$A$2:$R$599,13,FALSE))</f>
        <v/>
      </c>
      <c r="P3716" s="38" t="str">
        <f t="shared" si="57"/>
        <v/>
      </c>
      <c r="R3716" s="100" t="str">
        <f>Zusammenzug!$C$25&amp;"-"&amp;Zusammenzug!$A$7&amp;"-"&amp;Leistungen!L3716</f>
        <v>2024-0-</v>
      </c>
    </row>
    <row r="3717" spans="1:18" x14ac:dyDescent="0.2">
      <c r="A3717" s="95" t="str">
        <f>IF(ISBLANK(Perigon!E3712),"",Perigon!E3712)</f>
        <v/>
      </c>
      <c r="B3717" s="95" t="str">
        <f>IF(ISBLANK(Perigon!G3712),"",Perigon!G3712)</f>
        <v/>
      </c>
      <c r="C3717" s="96" t="str">
        <f>IF(ISBLANK(Perigon!I3712),"",Perigon!I3712)</f>
        <v/>
      </c>
      <c r="D3717" s="97" t="str">
        <f>IF(ISBLANK(Perigon!J3712),"",Perigon!J3712)</f>
        <v/>
      </c>
      <c r="E3717" s="64" t="str">
        <f>IF(ISBLANK(Perigon!K3712),"",Perigon!K3712)</f>
        <v/>
      </c>
      <c r="F3717" s="65"/>
      <c r="G3717" s="64"/>
      <c r="H3717" s="69" t="str">
        <f>IF(ISBLANK(Perigon!L3712),"",Perigon!L3712)</f>
        <v/>
      </c>
      <c r="I3717" s="69" t="str">
        <f>IF(ISBLANK(Perigon!M3712),"",Perigon!M3712)</f>
        <v/>
      </c>
      <c r="J3717" s="98" t="str">
        <f>IF(ISBLANK(Perigon!N3712),"",Perigon!N3712)</f>
        <v/>
      </c>
      <c r="K3717" s="99" t="str">
        <f>IF(ISBLANK(Perigon!J3712),"",Perigon!T3712)</f>
        <v/>
      </c>
      <c r="L3717" s="95" t="str">
        <f>IF(ISBLANK(Perigon!O3712),"",Perigon!O3712)</f>
        <v/>
      </c>
      <c r="M3717" s="95" t="str">
        <f>IF(ISBLANK(Perigon!R3712),"",Perigon!R3712)</f>
        <v/>
      </c>
      <c r="N3717" s="95" t="str">
        <f>IF(ISBLANK(Perigon!P3712),"",Perigon!P3712)</f>
        <v/>
      </c>
      <c r="O3717" s="38" t="str">
        <f>IF($L3717="","",VLOOKUP($R3717,Tarife!$A$2:$R$599,13,FALSE))</f>
        <v/>
      </c>
      <c r="P3717" s="38" t="str">
        <f t="shared" si="57"/>
        <v/>
      </c>
      <c r="R3717" s="100" t="str">
        <f>Zusammenzug!$C$25&amp;"-"&amp;Zusammenzug!$A$7&amp;"-"&amp;Leistungen!L3717</f>
        <v>2024-0-</v>
      </c>
    </row>
    <row r="3718" spans="1:18" x14ac:dyDescent="0.2">
      <c r="A3718" s="95" t="str">
        <f>IF(ISBLANK(Perigon!E3713),"",Perigon!E3713)</f>
        <v/>
      </c>
      <c r="B3718" s="95" t="str">
        <f>IF(ISBLANK(Perigon!G3713),"",Perigon!G3713)</f>
        <v/>
      </c>
      <c r="C3718" s="96" t="str">
        <f>IF(ISBLANK(Perigon!I3713),"",Perigon!I3713)</f>
        <v/>
      </c>
      <c r="D3718" s="97" t="str">
        <f>IF(ISBLANK(Perigon!J3713),"",Perigon!J3713)</f>
        <v/>
      </c>
      <c r="E3718" s="64" t="str">
        <f>IF(ISBLANK(Perigon!K3713),"",Perigon!K3713)</f>
        <v/>
      </c>
      <c r="F3718" s="65"/>
      <c r="G3718" s="64"/>
      <c r="H3718" s="69" t="str">
        <f>IF(ISBLANK(Perigon!L3713),"",Perigon!L3713)</f>
        <v/>
      </c>
      <c r="I3718" s="69" t="str">
        <f>IF(ISBLANK(Perigon!M3713),"",Perigon!M3713)</f>
        <v/>
      </c>
      <c r="J3718" s="98" t="str">
        <f>IF(ISBLANK(Perigon!N3713),"",Perigon!N3713)</f>
        <v/>
      </c>
      <c r="K3718" s="99" t="str">
        <f>IF(ISBLANK(Perigon!J3713),"",Perigon!T3713)</f>
        <v/>
      </c>
      <c r="L3718" s="95" t="str">
        <f>IF(ISBLANK(Perigon!O3713),"",Perigon!O3713)</f>
        <v/>
      </c>
      <c r="M3718" s="95" t="str">
        <f>IF(ISBLANK(Perigon!R3713),"",Perigon!R3713)</f>
        <v/>
      </c>
      <c r="N3718" s="95" t="str">
        <f>IF(ISBLANK(Perigon!P3713),"",Perigon!P3713)</f>
        <v/>
      </c>
      <c r="O3718" s="38" t="str">
        <f>IF($L3718="","",VLOOKUP($R3718,Tarife!$A$2:$R$599,13,FALSE))</f>
        <v/>
      </c>
      <c r="P3718" s="38" t="str">
        <f t="shared" si="57"/>
        <v/>
      </c>
      <c r="R3718" s="100" t="str">
        <f>Zusammenzug!$C$25&amp;"-"&amp;Zusammenzug!$A$7&amp;"-"&amp;Leistungen!L3718</f>
        <v>2024-0-</v>
      </c>
    </row>
    <row r="3719" spans="1:18" x14ac:dyDescent="0.2">
      <c r="A3719" s="95" t="str">
        <f>IF(ISBLANK(Perigon!E3714),"",Perigon!E3714)</f>
        <v/>
      </c>
      <c r="B3719" s="95" t="str">
        <f>IF(ISBLANK(Perigon!G3714),"",Perigon!G3714)</f>
        <v/>
      </c>
      <c r="C3719" s="96" t="str">
        <f>IF(ISBLANK(Perigon!I3714),"",Perigon!I3714)</f>
        <v/>
      </c>
      <c r="D3719" s="97" t="str">
        <f>IF(ISBLANK(Perigon!J3714),"",Perigon!J3714)</f>
        <v/>
      </c>
      <c r="E3719" s="64" t="str">
        <f>IF(ISBLANK(Perigon!K3714),"",Perigon!K3714)</f>
        <v/>
      </c>
      <c r="F3719" s="65"/>
      <c r="G3719" s="64"/>
      <c r="H3719" s="69" t="str">
        <f>IF(ISBLANK(Perigon!L3714),"",Perigon!L3714)</f>
        <v/>
      </c>
      <c r="I3719" s="69" t="str">
        <f>IF(ISBLANK(Perigon!M3714),"",Perigon!M3714)</f>
        <v/>
      </c>
      <c r="J3719" s="98" t="str">
        <f>IF(ISBLANK(Perigon!N3714),"",Perigon!N3714)</f>
        <v/>
      </c>
      <c r="K3719" s="99" t="str">
        <f>IF(ISBLANK(Perigon!J3714),"",Perigon!T3714)</f>
        <v/>
      </c>
      <c r="L3719" s="95" t="str">
        <f>IF(ISBLANK(Perigon!O3714),"",Perigon!O3714)</f>
        <v/>
      </c>
      <c r="M3719" s="95" t="str">
        <f>IF(ISBLANK(Perigon!R3714),"",Perigon!R3714)</f>
        <v/>
      </c>
      <c r="N3719" s="95" t="str">
        <f>IF(ISBLANK(Perigon!P3714),"",Perigon!P3714)</f>
        <v/>
      </c>
      <c r="O3719" s="38" t="str">
        <f>IF($L3719="","",VLOOKUP($R3719,Tarife!$A$2:$R$599,13,FALSE))</f>
        <v/>
      </c>
      <c r="P3719" s="38" t="str">
        <f t="shared" si="57"/>
        <v/>
      </c>
      <c r="R3719" s="100" t="str">
        <f>Zusammenzug!$C$25&amp;"-"&amp;Zusammenzug!$A$7&amp;"-"&amp;Leistungen!L3719</f>
        <v>2024-0-</v>
      </c>
    </row>
    <row r="3720" spans="1:18" x14ac:dyDescent="0.2">
      <c r="A3720" s="95" t="str">
        <f>IF(ISBLANK(Perigon!E3715),"",Perigon!E3715)</f>
        <v/>
      </c>
      <c r="B3720" s="95" t="str">
        <f>IF(ISBLANK(Perigon!G3715),"",Perigon!G3715)</f>
        <v/>
      </c>
      <c r="C3720" s="96" t="str">
        <f>IF(ISBLANK(Perigon!I3715),"",Perigon!I3715)</f>
        <v/>
      </c>
      <c r="D3720" s="97" t="str">
        <f>IF(ISBLANK(Perigon!J3715),"",Perigon!J3715)</f>
        <v/>
      </c>
      <c r="E3720" s="64" t="str">
        <f>IF(ISBLANK(Perigon!K3715),"",Perigon!K3715)</f>
        <v/>
      </c>
      <c r="F3720" s="65"/>
      <c r="G3720" s="64"/>
      <c r="H3720" s="69" t="str">
        <f>IF(ISBLANK(Perigon!L3715),"",Perigon!L3715)</f>
        <v/>
      </c>
      <c r="I3720" s="69" t="str">
        <f>IF(ISBLANK(Perigon!M3715),"",Perigon!M3715)</f>
        <v/>
      </c>
      <c r="J3720" s="98" t="str">
        <f>IF(ISBLANK(Perigon!N3715),"",Perigon!N3715)</f>
        <v/>
      </c>
      <c r="K3720" s="99" t="str">
        <f>IF(ISBLANK(Perigon!J3715),"",Perigon!T3715)</f>
        <v/>
      </c>
      <c r="L3720" s="95" t="str">
        <f>IF(ISBLANK(Perigon!O3715),"",Perigon!O3715)</f>
        <v/>
      </c>
      <c r="M3720" s="95" t="str">
        <f>IF(ISBLANK(Perigon!R3715),"",Perigon!R3715)</f>
        <v/>
      </c>
      <c r="N3720" s="95" t="str">
        <f>IF(ISBLANK(Perigon!P3715),"",Perigon!P3715)</f>
        <v/>
      </c>
      <c r="O3720" s="38" t="str">
        <f>IF($L3720="","",VLOOKUP($R3720,Tarife!$A$2:$R$599,13,FALSE))</f>
        <v/>
      </c>
      <c r="P3720" s="38" t="str">
        <f t="shared" ref="P3720:P3783" si="58">IF(L3720="","",IF(AND($L3720="Pabe",N3720&lt;O3720),M3720*O3720,IF(N3720&lt;O3720,M3720*N3720,M3720*O3720)))</f>
        <v/>
      </c>
      <c r="R3720" s="100" t="str">
        <f>Zusammenzug!$C$25&amp;"-"&amp;Zusammenzug!$A$7&amp;"-"&amp;Leistungen!L3720</f>
        <v>2024-0-</v>
      </c>
    </row>
    <row r="3721" spans="1:18" x14ac:dyDescent="0.2">
      <c r="A3721" s="95" t="str">
        <f>IF(ISBLANK(Perigon!E3716),"",Perigon!E3716)</f>
        <v/>
      </c>
      <c r="B3721" s="95" t="str">
        <f>IF(ISBLANK(Perigon!G3716),"",Perigon!G3716)</f>
        <v/>
      </c>
      <c r="C3721" s="96" t="str">
        <f>IF(ISBLANK(Perigon!I3716),"",Perigon!I3716)</f>
        <v/>
      </c>
      <c r="D3721" s="97" t="str">
        <f>IF(ISBLANK(Perigon!J3716),"",Perigon!J3716)</f>
        <v/>
      </c>
      <c r="E3721" s="64" t="str">
        <f>IF(ISBLANK(Perigon!K3716),"",Perigon!K3716)</f>
        <v/>
      </c>
      <c r="F3721" s="65"/>
      <c r="G3721" s="64"/>
      <c r="H3721" s="69" t="str">
        <f>IF(ISBLANK(Perigon!L3716),"",Perigon!L3716)</f>
        <v/>
      </c>
      <c r="I3721" s="69" t="str">
        <f>IF(ISBLANK(Perigon!M3716),"",Perigon!M3716)</f>
        <v/>
      </c>
      <c r="J3721" s="98" t="str">
        <f>IF(ISBLANK(Perigon!N3716),"",Perigon!N3716)</f>
        <v/>
      </c>
      <c r="K3721" s="99" t="str">
        <f>IF(ISBLANK(Perigon!J3716),"",Perigon!T3716)</f>
        <v/>
      </c>
      <c r="L3721" s="95" t="str">
        <f>IF(ISBLANK(Perigon!O3716),"",Perigon!O3716)</f>
        <v/>
      </c>
      <c r="M3721" s="95" t="str">
        <f>IF(ISBLANK(Perigon!R3716),"",Perigon!R3716)</f>
        <v/>
      </c>
      <c r="N3721" s="95" t="str">
        <f>IF(ISBLANK(Perigon!P3716),"",Perigon!P3716)</f>
        <v/>
      </c>
      <c r="O3721" s="38" t="str">
        <f>IF($L3721="","",VLOOKUP($R3721,Tarife!$A$2:$R$599,13,FALSE))</f>
        <v/>
      </c>
      <c r="P3721" s="38" t="str">
        <f t="shared" si="58"/>
        <v/>
      </c>
      <c r="R3721" s="100" t="str">
        <f>Zusammenzug!$C$25&amp;"-"&amp;Zusammenzug!$A$7&amp;"-"&amp;Leistungen!L3721</f>
        <v>2024-0-</v>
      </c>
    </row>
    <row r="3722" spans="1:18" x14ac:dyDescent="0.2">
      <c r="A3722" s="95" t="str">
        <f>IF(ISBLANK(Perigon!E3717),"",Perigon!E3717)</f>
        <v/>
      </c>
      <c r="B3722" s="95" t="str">
        <f>IF(ISBLANK(Perigon!G3717),"",Perigon!G3717)</f>
        <v/>
      </c>
      <c r="C3722" s="96" t="str">
        <f>IF(ISBLANK(Perigon!I3717),"",Perigon!I3717)</f>
        <v/>
      </c>
      <c r="D3722" s="97" t="str">
        <f>IF(ISBLANK(Perigon!J3717),"",Perigon!J3717)</f>
        <v/>
      </c>
      <c r="E3722" s="64" t="str">
        <f>IF(ISBLANK(Perigon!K3717),"",Perigon!K3717)</f>
        <v/>
      </c>
      <c r="F3722" s="65"/>
      <c r="G3722" s="64"/>
      <c r="H3722" s="69" t="str">
        <f>IF(ISBLANK(Perigon!L3717),"",Perigon!L3717)</f>
        <v/>
      </c>
      <c r="I3722" s="69" t="str">
        <f>IF(ISBLANK(Perigon!M3717),"",Perigon!M3717)</f>
        <v/>
      </c>
      <c r="J3722" s="98" t="str">
        <f>IF(ISBLANK(Perigon!N3717),"",Perigon!N3717)</f>
        <v/>
      </c>
      <c r="K3722" s="99" t="str">
        <f>IF(ISBLANK(Perigon!J3717),"",Perigon!T3717)</f>
        <v/>
      </c>
      <c r="L3722" s="95" t="str">
        <f>IF(ISBLANK(Perigon!O3717),"",Perigon!O3717)</f>
        <v/>
      </c>
      <c r="M3722" s="95" t="str">
        <f>IF(ISBLANK(Perigon!R3717),"",Perigon!R3717)</f>
        <v/>
      </c>
      <c r="N3722" s="95" t="str">
        <f>IF(ISBLANK(Perigon!P3717),"",Perigon!P3717)</f>
        <v/>
      </c>
      <c r="O3722" s="38" t="str">
        <f>IF($L3722="","",VLOOKUP($R3722,Tarife!$A$2:$R$599,13,FALSE))</f>
        <v/>
      </c>
      <c r="P3722" s="38" t="str">
        <f t="shared" si="58"/>
        <v/>
      </c>
      <c r="R3722" s="100" t="str">
        <f>Zusammenzug!$C$25&amp;"-"&amp;Zusammenzug!$A$7&amp;"-"&amp;Leistungen!L3722</f>
        <v>2024-0-</v>
      </c>
    </row>
    <row r="3723" spans="1:18" x14ac:dyDescent="0.2">
      <c r="A3723" s="95" t="str">
        <f>IF(ISBLANK(Perigon!E3718),"",Perigon!E3718)</f>
        <v/>
      </c>
      <c r="B3723" s="95" t="str">
        <f>IF(ISBLANK(Perigon!G3718),"",Perigon!G3718)</f>
        <v/>
      </c>
      <c r="C3723" s="96" t="str">
        <f>IF(ISBLANK(Perigon!I3718),"",Perigon!I3718)</f>
        <v/>
      </c>
      <c r="D3723" s="97" t="str">
        <f>IF(ISBLANK(Perigon!J3718),"",Perigon!J3718)</f>
        <v/>
      </c>
      <c r="E3723" s="64" t="str">
        <f>IF(ISBLANK(Perigon!K3718),"",Perigon!K3718)</f>
        <v/>
      </c>
      <c r="F3723" s="65"/>
      <c r="G3723" s="64"/>
      <c r="H3723" s="69" t="str">
        <f>IF(ISBLANK(Perigon!L3718),"",Perigon!L3718)</f>
        <v/>
      </c>
      <c r="I3723" s="69" t="str">
        <f>IF(ISBLANK(Perigon!M3718),"",Perigon!M3718)</f>
        <v/>
      </c>
      <c r="J3723" s="98" t="str">
        <f>IF(ISBLANK(Perigon!N3718),"",Perigon!N3718)</f>
        <v/>
      </c>
      <c r="K3723" s="99" t="str">
        <f>IF(ISBLANK(Perigon!J3718),"",Perigon!T3718)</f>
        <v/>
      </c>
      <c r="L3723" s="95" t="str">
        <f>IF(ISBLANK(Perigon!O3718),"",Perigon!O3718)</f>
        <v/>
      </c>
      <c r="M3723" s="95" t="str">
        <f>IF(ISBLANK(Perigon!R3718),"",Perigon!R3718)</f>
        <v/>
      </c>
      <c r="N3723" s="95" t="str">
        <f>IF(ISBLANK(Perigon!P3718),"",Perigon!P3718)</f>
        <v/>
      </c>
      <c r="O3723" s="38" t="str">
        <f>IF($L3723="","",VLOOKUP($R3723,Tarife!$A$2:$R$599,13,FALSE))</f>
        <v/>
      </c>
      <c r="P3723" s="38" t="str">
        <f t="shared" si="58"/>
        <v/>
      </c>
      <c r="R3723" s="100" t="str">
        <f>Zusammenzug!$C$25&amp;"-"&amp;Zusammenzug!$A$7&amp;"-"&amp;Leistungen!L3723</f>
        <v>2024-0-</v>
      </c>
    </row>
    <row r="3724" spans="1:18" x14ac:dyDescent="0.2">
      <c r="A3724" s="95" t="str">
        <f>IF(ISBLANK(Perigon!E3719),"",Perigon!E3719)</f>
        <v/>
      </c>
      <c r="B3724" s="95" t="str">
        <f>IF(ISBLANK(Perigon!G3719),"",Perigon!G3719)</f>
        <v/>
      </c>
      <c r="C3724" s="96" t="str">
        <f>IF(ISBLANK(Perigon!I3719),"",Perigon!I3719)</f>
        <v/>
      </c>
      <c r="D3724" s="97" t="str">
        <f>IF(ISBLANK(Perigon!J3719),"",Perigon!J3719)</f>
        <v/>
      </c>
      <c r="E3724" s="64" t="str">
        <f>IF(ISBLANK(Perigon!K3719),"",Perigon!K3719)</f>
        <v/>
      </c>
      <c r="F3724" s="65"/>
      <c r="G3724" s="64"/>
      <c r="H3724" s="69" t="str">
        <f>IF(ISBLANK(Perigon!L3719),"",Perigon!L3719)</f>
        <v/>
      </c>
      <c r="I3724" s="69" t="str">
        <f>IF(ISBLANK(Perigon!M3719),"",Perigon!M3719)</f>
        <v/>
      </c>
      <c r="J3724" s="98" t="str">
        <f>IF(ISBLANK(Perigon!N3719),"",Perigon!N3719)</f>
        <v/>
      </c>
      <c r="K3724" s="99" t="str">
        <f>IF(ISBLANK(Perigon!J3719),"",Perigon!T3719)</f>
        <v/>
      </c>
      <c r="L3724" s="95" t="str">
        <f>IF(ISBLANK(Perigon!O3719),"",Perigon!O3719)</f>
        <v/>
      </c>
      <c r="M3724" s="95" t="str">
        <f>IF(ISBLANK(Perigon!R3719),"",Perigon!R3719)</f>
        <v/>
      </c>
      <c r="N3724" s="95" t="str">
        <f>IF(ISBLANK(Perigon!P3719),"",Perigon!P3719)</f>
        <v/>
      </c>
      <c r="O3724" s="38" t="str">
        <f>IF($L3724="","",VLOOKUP($R3724,Tarife!$A$2:$R$599,13,FALSE))</f>
        <v/>
      </c>
      <c r="P3724" s="38" t="str">
        <f t="shared" si="58"/>
        <v/>
      </c>
      <c r="R3724" s="100" t="str">
        <f>Zusammenzug!$C$25&amp;"-"&amp;Zusammenzug!$A$7&amp;"-"&amp;Leistungen!L3724</f>
        <v>2024-0-</v>
      </c>
    </row>
    <row r="3725" spans="1:18" x14ac:dyDescent="0.2">
      <c r="A3725" s="95" t="str">
        <f>IF(ISBLANK(Perigon!E3720),"",Perigon!E3720)</f>
        <v/>
      </c>
      <c r="B3725" s="95" t="str">
        <f>IF(ISBLANK(Perigon!G3720),"",Perigon!G3720)</f>
        <v/>
      </c>
      <c r="C3725" s="96" t="str">
        <f>IF(ISBLANK(Perigon!I3720),"",Perigon!I3720)</f>
        <v/>
      </c>
      <c r="D3725" s="97" t="str">
        <f>IF(ISBLANK(Perigon!J3720),"",Perigon!J3720)</f>
        <v/>
      </c>
      <c r="E3725" s="64" t="str">
        <f>IF(ISBLANK(Perigon!K3720),"",Perigon!K3720)</f>
        <v/>
      </c>
      <c r="F3725" s="65"/>
      <c r="G3725" s="64"/>
      <c r="H3725" s="69" t="str">
        <f>IF(ISBLANK(Perigon!L3720),"",Perigon!L3720)</f>
        <v/>
      </c>
      <c r="I3725" s="69" t="str">
        <f>IF(ISBLANK(Perigon!M3720),"",Perigon!M3720)</f>
        <v/>
      </c>
      <c r="J3725" s="98" t="str">
        <f>IF(ISBLANK(Perigon!N3720),"",Perigon!N3720)</f>
        <v/>
      </c>
      <c r="K3725" s="99" t="str">
        <f>IF(ISBLANK(Perigon!J3720),"",Perigon!T3720)</f>
        <v/>
      </c>
      <c r="L3725" s="95" t="str">
        <f>IF(ISBLANK(Perigon!O3720),"",Perigon!O3720)</f>
        <v/>
      </c>
      <c r="M3725" s="95" t="str">
        <f>IF(ISBLANK(Perigon!R3720),"",Perigon!R3720)</f>
        <v/>
      </c>
      <c r="N3725" s="95" t="str">
        <f>IF(ISBLANK(Perigon!P3720),"",Perigon!P3720)</f>
        <v/>
      </c>
      <c r="O3725" s="38" t="str">
        <f>IF($L3725="","",VLOOKUP($R3725,Tarife!$A$2:$R$599,13,FALSE))</f>
        <v/>
      </c>
      <c r="P3725" s="38" t="str">
        <f t="shared" si="58"/>
        <v/>
      </c>
      <c r="R3725" s="100" t="str">
        <f>Zusammenzug!$C$25&amp;"-"&amp;Zusammenzug!$A$7&amp;"-"&amp;Leistungen!L3725</f>
        <v>2024-0-</v>
      </c>
    </row>
    <row r="3726" spans="1:18" x14ac:dyDescent="0.2">
      <c r="A3726" s="95" t="str">
        <f>IF(ISBLANK(Perigon!E3721),"",Perigon!E3721)</f>
        <v/>
      </c>
      <c r="B3726" s="95" t="str">
        <f>IF(ISBLANK(Perigon!G3721),"",Perigon!G3721)</f>
        <v/>
      </c>
      <c r="C3726" s="96" t="str">
        <f>IF(ISBLANK(Perigon!I3721),"",Perigon!I3721)</f>
        <v/>
      </c>
      <c r="D3726" s="97" t="str">
        <f>IF(ISBLANK(Perigon!J3721),"",Perigon!J3721)</f>
        <v/>
      </c>
      <c r="E3726" s="64" t="str">
        <f>IF(ISBLANK(Perigon!K3721),"",Perigon!K3721)</f>
        <v/>
      </c>
      <c r="F3726" s="65"/>
      <c r="G3726" s="64"/>
      <c r="H3726" s="69" t="str">
        <f>IF(ISBLANK(Perigon!L3721),"",Perigon!L3721)</f>
        <v/>
      </c>
      <c r="I3726" s="69" t="str">
        <f>IF(ISBLANK(Perigon!M3721),"",Perigon!M3721)</f>
        <v/>
      </c>
      <c r="J3726" s="98" t="str">
        <f>IF(ISBLANK(Perigon!N3721),"",Perigon!N3721)</f>
        <v/>
      </c>
      <c r="K3726" s="99" t="str">
        <f>IF(ISBLANK(Perigon!J3721),"",Perigon!T3721)</f>
        <v/>
      </c>
      <c r="L3726" s="95" t="str">
        <f>IF(ISBLANK(Perigon!O3721),"",Perigon!O3721)</f>
        <v/>
      </c>
      <c r="M3726" s="95" t="str">
        <f>IF(ISBLANK(Perigon!R3721),"",Perigon!R3721)</f>
        <v/>
      </c>
      <c r="N3726" s="95" t="str">
        <f>IF(ISBLANK(Perigon!P3721),"",Perigon!P3721)</f>
        <v/>
      </c>
      <c r="O3726" s="38" t="str">
        <f>IF($L3726="","",VLOOKUP($R3726,Tarife!$A$2:$R$599,13,FALSE))</f>
        <v/>
      </c>
      <c r="P3726" s="38" t="str">
        <f t="shared" si="58"/>
        <v/>
      </c>
      <c r="R3726" s="100" t="str">
        <f>Zusammenzug!$C$25&amp;"-"&amp;Zusammenzug!$A$7&amp;"-"&amp;Leistungen!L3726</f>
        <v>2024-0-</v>
      </c>
    </row>
    <row r="3727" spans="1:18" x14ac:dyDescent="0.2">
      <c r="A3727" s="95" t="str">
        <f>IF(ISBLANK(Perigon!E3722),"",Perigon!E3722)</f>
        <v/>
      </c>
      <c r="B3727" s="95" t="str">
        <f>IF(ISBLANK(Perigon!G3722),"",Perigon!G3722)</f>
        <v/>
      </c>
      <c r="C3727" s="96" t="str">
        <f>IF(ISBLANK(Perigon!I3722),"",Perigon!I3722)</f>
        <v/>
      </c>
      <c r="D3727" s="97" t="str">
        <f>IF(ISBLANK(Perigon!J3722),"",Perigon!J3722)</f>
        <v/>
      </c>
      <c r="E3727" s="64" t="str">
        <f>IF(ISBLANK(Perigon!K3722),"",Perigon!K3722)</f>
        <v/>
      </c>
      <c r="F3727" s="65"/>
      <c r="G3727" s="64"/>
      <c r="H3727" s="69" t="str">
        <f>IF(ISBLANK(Perigon!L3722),"",Perigon!L3722)</f>
        <v/>
      </c>
      <c r="I3727" s="69" t="str">
        <f>IF(ISBLANK(Perigon!M3722),"",Perigon!M3722)</f>
        <v/>
      </c>
      <c r="J3727" s="98" t="str">
        <f>IF(ISBLANK(Perigon!N3722),"",Perigon!N3722)</f>
        <v/>
      </c>
      <c r="K3727" s="99" t="str">
        <f>IF(ISBLANK(Perigon!J3722),"",Perigon!T3722)</f>
        <v/>
      </c>
      <c r="L3727" s="95" t="str">
        <f>IF(ISBLANK(Perigon!O3722),"",Perigon!O3722)</f>
        <v/>
      </c>
      <c r="M3727" s="95" t="str">
        <f>IF(ISBLANK(Perigon!R3722),"",Perigon!R3722)</f>
        <v/>
      </c>
      <c r="N3727" s="95" t="str">
        <f>IF(ISBLANK(Perigon!P3722),"",Perigon!P3722)</f>
        <v/>
      </c>
      <c r="O3727" s="38" t="str">
        <f>IF($L3727="","",VLOOKUP($R3727,Tarife!$A$2:$R$599,13,FALSE))</f>
        <v/>
      </c>
      <c r="P3727" s="38" t="str">
        <f t="shared" si="58"/>
        <v/>
      </c>
      <c r="R3727" s="100" t="str">
        <f>Zusammenzug!$C$25&amp;"-"&amp;Zusammenzug!$A$7&amp;"-"&amp;Leistungen!L3727</f>
        <v>2024-0-</v>
      </c>
    </row>
    <row r="3728" spans="1:18" x14ac:dyDescent="0.2">
      <c r="A3728" s="95" t="str">
        <f>IF(ISBLANK(Perigon!E3723),"",Perigon!E3723)</f>
        <v/>
      </c>
      <c r="B3728" s="95" t="str">
        <f>IF(ISBLANK(Perigon!G3723),"",Perigon!G3723)</f>
        <v/>
      </c>
      <c r="C3728" s="96" t="str">
        <f>IF(ISBLANK(Perigon!I3723),"",Perigon!I3723)</f>
        <v/>
      </c>
      <c r="D3728" s="97" t="str">
        <f>IF(ISBLANK(Perigon!J3723),"",Perigon!J3723)</f>
        <v/>
      </c>
      <c r="E3728" s="64" t="str">
        <f>IF(ISBLANK(Perigon!K3723),"",Perigon!K3723)</f>
        <v/>
      </c>
      <c r="F3728" s="65"/>
      <c r="G3728" s="64"/>
      <c r="H3728" s="69" t="str">
        <f>IF(ISBLANK(Perigon!L3723),"",Perigon!L3723)</f>
        <v/>
      </c>
      <c r="I3728" s="69" t="str">
        <f>IF(ISBLANK(Perigon!M3723),"",Perigon!M3723)</f>
        <v/>
      </c>
      <c r="J3728" s="98" t="str">
        <f>IF(ISBLANK(Perigon!N3723),"",Perigon!N3723)</f>
        <v/>
      </c>
      <c r="K3728" s="99" t="str">
        <f>IF(ISBLANK(Perigon!J3723),"",Perigon!T3723)</f>
        <v/>
      </c>
      <c r="L3728" s="95" t="str">
        <f>IF(ISBLANK(Perigon!O3723),"",Perigon!O3723)</f>
        <v/>
      </c>
      <c r="M3728" s="95" t="str">
        <f>IF(ISBLANK(Perigon!R3723),"",Perigon!R3723)</f>
        <v/>
      </c>
      <c r="N3728" s="95" t="str">
        <f>IF(ISBLANK(Perigon!P3723),"",Perigon!P3723)</f>
        <v/>
      </c>
      <c r="O3728" s="38" t="str">
        <f>IF($L3728="","",VLOOKUP($R3728,Tarife!$A$2:$R$599,13,FALSE))</f>
        <v/>
      </c>
      <c r="P3728" s="38" t="str">
        <f t="shared" si="58"/>
        <v/>
      </c>
      <c r="R3728" s="100" t="str">
        <f>Zusammenzug!$C$25&amp;"-"&amp;Zusammenzug!$A$7&amp;"-"&amp;Leistungen!L3728</f>
        <v>2024-0-</v>
      </c>
    </row>
    <row r="3729" spans="1:18" x14ac:dyDescent="0.2">
      <c r="A3729" s="95" t="str">
        <f>IF(ISBLANK(Perigon!E3724),"",Perigon!E3724)</f>
        <v/>
      </c>
      <c r="B3729" s="95" t="str">
        <f>IF(ISBLANK(Perigon!G3724),"",Perigon!G3724)</f>
        <v/>
      </c>
      <c r="C3729" s="96" t="str">
        <f>IF(ISBLANK(Perigon!I3724),"",Perigon!I3724)</f>
        <v/>
      </c>
      <c r="D3729" s="97" t="str">
        <f>IF(ISBLANK(Perigon!J3724),"",Perigon!J3724)</f>
        <v/>
      </c>
      <c r="E3729" s="64" t="str">
        <f>IF(ISBLANK(Perigon!K3724),"",Perigon!K3724)</f>
        <v/>
      </c>
      <c r="F3729" s="65"/>
      <c r="G3729" s="64"/>
      <c r="H3729" s="69" t="str">
        <f>IF(ISBLANK(Perigon!L3724),"",Perigon!L3724)</f>
        <v/>
      </c>
      <c r="I3729" s="69" t="str">
        <f>IF(ISBLANK(Perigon!M3724),"",Perigon!M3724)</f>
        <v/>
      </c>
      <c r="J3729" s="98" t="str">
        <f>IF(ISBLANK(Perigon!N3724),"",Perigon!N3724)</f>
        <v/>
      </c>
      <c r="K3729" s="99" t="str">
        <f>IF(ISBLANK(Perigon!J3724),"",Perigon!T3724)</f>
        <v/>
      </c>
      <c r="L3729" s="95" t="str">
        <f>IF(ISBLANK(Perigon!O3724),"",Perigon!O3724)</f>
        <v/>
      </c>
      <c r="M3729" s="95" t="str">
        <f>IF(ISBLANK(Perigon!R3724),"",Perigon!R3724)</f>
        <v/>
      </c>
      <c r="N3729" s="95" t="str">
        <f>IF(ISBLANK(Perigon!P3724),"",Perigon!P3724)</f>
        <v/>
      </c>
      <c r="O3729" s="38" t="str">
        <f>IF($L3729="","",VLOOKUP($R3729,Tarife!$A$2:$R$599,13,FALSE))</f>
        <v/>
      </c>
      <c r="P3729" s="38" t="str">
        <f t="shared" si="58"/>
        <v/>
      </c>
      <c r="R3729" s="100" t="str">
        <f>Zusammenzug!$C$25&amp;"-"&amp;Zusammenzug!$A$7&amp;"-"&amp;Leistungen!L3729</f>
        <v>2024-0-</v>
      </c>
    </row>
    <row r="3730" spans="1:18" x14ac:dyDescent="0.2">
      <c r="A3730" s="95" t="str">
        <f>IF(ISBLANK(Perigon!E3725),"",Perigon!E3725)</f>
        <v/>
      </c>
      <c r="B3730" s="95" t="str">
        <f>IF(ISBLANK(Perigon!G3725),"",Perigon!G3725)</f>
        <v/>
      </c>
      <c r="C3730" s="96" t="str">
        <f>IF(ISBLANK(Perigon!I3725),"",Perigon!I3725)</f>
        <v/>
      </c>
      <c r="D3730" s="97" t="str">
        <f>IF(ISBLANK(Perigon!J3725),"",Perigon!J3725)</f>
        <v/>
      </c>
      <c r="E3730" s="64" t="str">
        <f>IF(ISBLANK(Perigon!K3725),"",Perigon!K3725)</f>
        <v/>
      </c>
      <c r="F3730" s="65"/>
      <c r="G3730" s="64"/>
      <c r="H3730" s="69" t="str">
        <f>IF(ISBLANK(Perigon!L3725),"",Perigon!L3725)</f>
        <v/>
      </c>
      <c r="I3730" s="69" t="str">
        <f>IF(ISBLANK(Perigon!M3725),"",Perigon!M3725)</f>
        <v/>
      </c>
      <c r="J3730" s="98" t="str">
        <f>IF(ISBLANK(Perigon!N3725),"",Perigon!N3725)</f>
        <v/>
      </c>
      <c r="K3730" s="99" t="str">
        <f>IF(ISBLANK(Perigon!J3725),"",Perigon!T3725)</f>
        <v/>
      </c>
      <c r="L3730" s="95" t="str">
        <f>IF(ISBLANK(Perigon!O3725),"",Perigon!O3725)</f>
        <v/>
      </c>
      <c r="M3730" s="95" t="str">
        <f>IF(ISBLANK(Perigon!R3725),"",Perigon!R3725)</f>
        <v/>
      </c>
      <c r="N3730" s="95" t="str">
        <f>IF(ISBLANK(Perigon!P3725),"",Perigon!P3725)</f>
        <v/>
      </c>
      <c r="O3730" s="38" t="str">
        <f>IF($L3730="","",VLOOKUP($R3730,Tarife!$A$2:$R$599,13,FALSE))</f>
        <v/>
      </c>
      <c r="P3730" s="38" t="str">
        <f t="shared" si="58"/>
        <v/>
      </c>
      <c r="R3730" s="100" t="str">
        <f>Zusammenzug!$C$25&amp;"-"&amp;Zusammenzug!$A$7&amp;"-"&amp;Leistungen!L3730</f>
        <v>2024-0-</v>
      </c>
    </row>
    <row r="3731" spans="1:18" x14ac:dyDescent="0.2">
      <c r="A3731" s="95" t="str">
        <f>IF(ISBLANK(Perigon!E3726),"",Perigon!E3726)</f>
        <v/>
      </c>
      <c r="B3731" s="95" t="str">
        <f>IF(ISBLANK(Perigon!G3726),"",Perigon!G3726)</f>
        <v/>
      </c>
      <c r="C3731" s="96" t="str">
        <f>IF(ISBLANK(Perigon!I3726),"",Perigon!I3726)</f>
        <v/>
      </c>
      <c r="D3731" s="97" t="str">
        <f>IF(ISBLANK(Perigon!J3726),"",Perigon!J3726)</f>
        <v/>
      </c>
      <c r="E3731" s="64" t="str">
        <f>IF(ISBLANK(Perigon!K3726),"",Perigon!K3726)</f>
        <v/>
      </c>
      <c r="F3731" s="65"/>
      <c r="G3731" s="64"/>
      <c r="H3731" s="69" t="str">
        <f>IF(ISBLANK(Perigon!L3726),"",Perigon!L3726)</f>
        <v/>
      </c>
      <c r="I3731" s="69" t="str">
        <f>IF(ISBLANK(Perigon!M3726),"",Perigon!M3726)</f>
        <v/>
      </c>
      <c r="J3731" s="98" t="str">
        <f>IF(ISBLANK(Perigon!N3726),"",Perigon!N3726)</f>
        <v/>
      </c>
      <c r="K3731" s="99" t="str">
        <f>IF(ISBLANK(Perigon!J3726),"",Perigon!T3726)</f>
        <v/>
      </c>
      <c r="L3731" s="95" t="str">
        <f>IF(ISBLANK(Perigon!O3726),"",Perigon!O3726)</f>
        <v/>
      </c>
      <c r="M3731" s="95" t="str">
        <f>IF(ISBLANK(Perigon!R3726),"",Perigon!R3726)</f>
        <v/>
      </c>
      <c r="N3731" s="95" t="str">
        <f>IF(ISBLANK(Perigon!P3726),"",Perigon!P3726)</f>
        <v/>
      </c>
      <c r="O3731" s="38" t="str">
        <f>IF($L3731="","",VLOOKUP($R3731,Tarife!$A$2:$R$599,13,FALSE))</f>
        <v/>
      </c>
      <c r="P3731" s="38" t="str">
        <f t="shared" si="58"/>
        <v/>
      </c>
      <c r="R3731" s="100" t="str">
        <f>Zusammenzug!$C$25&amp;"-"&amp;Zusammenzug!$A$7&amp;"-"&amp;Leistungen!L3731</f>
        <v>2024-0-</v>
      </c>
    </row>
    <row r="3732" spans="1:18" x14ac:dyDescent="0.2">
      <c r="A3732" s="95" t="str">
        <f>IF(ISBLANK(Perigon!E3727),"",Perigon!E3727)</f>
        <v/>
      </c>
      <c r="B3732" s="95" t="str">
        <f>IF(ISBLANK(Perigon!G3727),"",Perigon!G3727)</f>
        <v/>
      </c>
      <c r="C3732" s="96" t="str">
        <f>IF(ISBLANK(Perigon!I3727),"",Perigon!I3727)</f>
        <v/>
      </c>
      <c r="D3732" s="97" t="str">
        <f>IF(ISBLANK(Perigon!J3727),"",Perigon!J3727)</f>
        <v/>
      </c>
      <c r="E3732" s="64" t="str">
        <f>IF(ISBLANK(Perigon!K3727),"",Perigon!K3727)</f>
        <v/>
      </c>
      <c r="F3732" s="65"/>
      <c r="G3732" s="64"/>
      <c r="H3732" s="69" t="str">
        <f>IF(ISBLANK(Perigon!L3727),"",Perigon!L3727)</f>
        <v/>
      </c>
      <c r="I3732" s="69" t="str">
        <f>IF(ISBLANK(Perigon!M3727),"",Perigon!M3727)</f>
        <v/>
      </c>
      <c r="J3732" s="98" t="str">
        <f>IF(ISBLANK(Perigon!N3727),"",Perigon!N3727)</f>
        <v/>
      </c>
      <c r="K3732" s="99" t="str">
        <f>IF(ISBLANK(Perigon!J3727),"",Perigon!T3727)</f>
        <v/>
      </c>
      <c r="L3732" s="95" t="str">
        <f>IF(ISBLANK(Perigon!O3727),"",Perigon!O3727)</f>
        <v/>
      </c>
      <c r="M3732" s="95" t="str">
        <f>IF(ISBLANK(Perigon!R3727),"",Perigon!R3727)</f>
        <v/>
      </c>
      <c r="N3732" s="95" t="str">
        <f>IF(ISBLANK(Perigon!P3727),"",Perigon!P3727)</f>
        <v/>
      </c>
      <c r="O3732" s="38" t="str">
        <f>IF($L3732="","",VLOOKUP($R3732,Tarife!$A$2:$R$599,13,FALSE))</f>
        <v/>
      </c>
      <c r="P3732" s="38" t="str">
        <f t="shared" si="58"/>
        <v/>
      </c>
      <c r="R3732" s="100" t="str">
        <f>Zusammenzug!$C$25&amp;"-"&amp;Zusammenzug!$A$7&amp;"-"&amp;Leistungen!L3732</f>
        <v>2024-0-</v>
      </c>
    </row>
    <row r="3733" spans="1:18" x14ac:dyDescent="0.2">
      <c r="A3733" s="95" t="str">
        <f>IF(ISBLANK(Perigon!E3728),"",Perigon!E3728)</f>
        <v/>
      </c>
      <c r="B3733" s="95" t="str">
        <f>IF(ISBLANK(Perigon!G3728),"",Perigon!G3728)</f>
        <v/>
      </c>
      <c r="C3733" s="96" t="str">
        <f>IF(ISBLANK(Perigon!I3728),"",Perigon!I3728)</f>
        <v/>
      </c>
      <c r="D3733" s="97" t="str">
        <f>IF(ISBLANK(Perigon!J3728),"",Perigon!J3728)</f>
        <v/>
      </c>
      <c r="E3733" s="64" t="str">
        <f>IF(ISBLANK(Perigon!K3728),"",Perigon!K3728)</f>
        <v/>
      </c>
      <c r="F3733" s="65"/>
      <c r="G3733" s="64"/>
      <c r="H3733" s="69" t="str">
        <f>IF(ISBLANK(Perigon!L3728),"",Perigon!L3728)</f>
        <v/>
      </c>
      <c r="I3733" s="69" t="str">
        <f>IF(ISBLANK(Perigon!M3728),"",Perigon!M3728)</f>
        <v/>
      </c>
      <c r="J3733" s="98" t="str">
        <f>IF(ISBLANK(Perigon!N3728),"",Perigon!N3728)</f>
        <v/>
      </c>
      <c r="K3733" s="99" t="str">
        <f>IF(ISBLANK(Perigon!J3728),"",Perigon!T3728)</f>
        <v/>
      </c>
      <c r="L3733" s="95" t="str">
        <f>IF(ISBLANK(Perigon!O3728),"",Perigon!O3728)</f>
        <v/>
      </c>
      <c r="M3733" s="95" t="str">
        <f>IF(ISBLANK(Perigon!R3728),"",Perigon!R3728)</f>
        <v/>
      </c>
      <c r="N3733" s="95" t="str">
        <f>IF(ISBLANK(Perigon!P3728),"",Perigon!P3728)</f>
        <v/>
      </c>
      <c r="O3733" s="38" t="str">
        <f>IF($L3733="","",VLOOKUP($R3733,Tarife!$A$2:$R$599,13,FALSE))</f>
        <v/>
      </c>
      <c r="P3733" s="38" t="str">
        <f t="shared" si="58"/>
        <v/>
      </c>
      <c r="R3733" s="100" t="str">
        <f>Zusammenzug!$C$25&amp;"-"&amp;Zusammenzug!$A$7&amp;"-"&amp;Leistungen!L3733</f>
        <v>2024-0-</v>
      </c>
    </row>
    <row r="3734" spans="1:18" x14ac:dyDescent="0.2">
      <c r="A3734" s="95" t="str">
        <f>IF(ISBLANK(Perigon!E3729),"",Perigon!E3729)</f>
        <v/>
      </c>
      <c r="B3734" s="95" t="str">
        <f>IF(ISBLANK(Perigon!G3729),"",Perigon!G3729)</f>
        <v/>
      </c>
      <c r="C3734" s="96" t="str">
        <f>IF(ISBLANK(Perigon!I3729),"",Perigon!I3729)</f>
        <v/>
      </c>
      <c r="D3734" s="97" t="str">
        <f>IF(ISBLANK(Perigon!J3729),"",Perigon!J3729)</f>
        <v/>
      </c>
      <c r="E3734" s="64" t="str">
        <f>IF(ISBLANK(Perigon!K3729),"",Perigon!K3729)</f>
        <v/>
      </c>
      <c r="F3734" s="65"/>
      <c r="G3734" s="64"/>
      <c r="H3734" s="69" t="str">
        <f>IF(ISBLANK(Perigon!L3729),"",Perigon!L3729)</f>
        <v/>
      </c>
      <c r="I3734" s="69" t="str">
        <f>IF(ISBLANK(Perigon!M3729),"",Perigon!M3729)</f>
        <v/>
      </c>
      <c r="J3734" s="98" t="str">
        <f>IF(ISBLANK(Perigon!N3729),"",Perigon!N3729)</f>
        <v/>
      </c>
      <c r="K3734" s="99" t="str">
        <f>IF(ISBLANK(Perigon!J3729),"",Perigon!T3729)</f>
        <v/>
      </c>
      <c r="L3734" s="95" t="str">
        <f>IF(ISBLANK(Perigon!O3729),"",Perigon!O3729)</f>
        <v/>
      </c>
      <c r="M3734" s="95" t="str">
        <f>IF(ISBLANK(Perigon!R3729),"",Perigon!R3729)</f>
        <v/>
      </c>
      <c r="N3734" s="95" t="str">
        <f>IF(ISBLANK(Perigon!P3729),"",Perigon!P3729)</f>
        <v/>
      </c>
      <c r="O3734" s="38" t="str">
        <f>IF($L3734="","",VLOOKUP($R3734,Tarife!$A$2:$R$599,13,FALSE))</f>
        <v/>
      </c>
      <c r="P3734" s="38" t="str">
        <f t="shared" si="58"/>
        <v/>
      </c>
      <c r="R3734" s="100" t="str">
        <f>Zusammenzug!$C$25&amp;"-"&amp;Zusammenzug!$A$7&amp;"-"&amp;Leistungen!L3734</f>
        <v>2024-0-</v>
      </c>
    </row>
    <row r="3735" spans="1:18" x14ac:dyDescent="0.2">
      <c r="A3735" s="95" t="str">
        <f>IF(ISBLANK(Perigon!E3730),"",Perigon!E3730)</f>
        <v/>
      </c>
      <c r="B3735" s="95" t="str">
        <f>IF(ISBLANK(Perigon!G3730),"",Perigon!G3730)</f>
        <v/>
      </c>
      <c r="C3735" s="96" t="str">
        <f>IF(ISBLANK(Perigon!I3730),"",Perigon!I3730)</f>
        <v/>
      </c>
      <c r="D3735" s="97" t="str">
        <f>IF(ISBLANK(Perigon!J3730),"",Perigon!J3730)</f>
        <v/>
      </c>
      <c r="E3735" s="64" t="str">
        <f>IF(ISBLANK(Perigon!K3730),"",Perigon!K3730)</f>
        <v/>
      </c>
      <c r="F3735" s="65"/>
      <c r="G3735" s="64"/>
      <c r="H3735" s="69" t="str">
        <f>IF(ISBLANK(Perigon!L3730),"",Perigon!L3730)</f>
        <v/>
      </c>
      <c r="I3735" s="69" t="str">
        <f>IF(ISBLANK(Perigon!M3730),"",Perigon!M3730)</f>
        <v/>
      </c>
      <c r="J3735" s="98" t="str">
        <f>IF(ISBLANK(Perigon!N3730),"",Perigon!N3730)</f>
        <v/>
      </c>
      <c r="K3735" s="99" t="str">
        <f>IF(ISBLANK(Perigon!J3730),"",Perigon!T3730)</f>
        <v/>
      </c>
      <c r="L3735" s="95" t="str">
        <f>IF(ISBLANK(Perigon!O3730),"",Perigon!O3730)</f>
        <v/>
      </c>
      <c r="M3735" s="95" t="str">
        <f>IF(ISBLANK(Perigon!R3730),"",Perigon!R3730)</f>
        <v/>
      </c>
      <c r="N3735" s="95" t="str">
        <f>IF(ISBLANK(Perigon!P3730),"",Perigon!P3730)</f>
        <v/>
      </c>
      <c r="O3735" s="38" t="str">
        <f>IF($L3735="","",VLOOKUP($R3735,Tarife!$A$2:$R$599,13,FALSE))</f>
        <v/>
      </c>
      <c r="P3735" s="38" t="str">
        <f t="shared" si="58"/>
        <v/>
      </c>
      <c r="R3735" s="100" t="str">
        <f>Zusammenzug!$C$25&amp;"-"&amp;Zusammenzug!$A$7&amp;"-"&amp;Leistungen!L3735</f>
        <v>2024-0-</v>
      </c>
    </row>
    <row r="3736" spans="1:18" x14ac:dyDescent="0.2">
      <c r="A3736" s="95" t="str">
        <f>IF(ISBLANK(Perigon!E3731),"",Perigon!E3731)</f>
        <v/>
      </c>
      <c r="B3736" s="95" t="str">
        <f>IF(ISBLANK(Perigon!G3731),"",Perigon!G3731)</f>
        <v/>
      </c>
      <c r="C3736" s="96" t="str">
        <f>IF(ISBLANK(Perigon!I3731),"",Perigon!I3731)</f>
        <v/>
      </c>
      <c r="D3736" s="97" t="str">
        <f>IF(ISBLANK(Perigon!J3731),"",Perigon!J3731)</f>
        <v/>
      </c>
      <c r="E3736" s="64" t="str">
        <f>IF(ISBLANK(Perigon!K3731),"",Perigon!K3731)</f>
        <v/>
      </c>
      <c r="F3736" s="65"/>
      <c r="G3736" s="64"/>
      <c r="H3736" s="69" t="str">
        <f>IF(ISBLANK(Perigon!L3731),"",Perigon!L3731)</f>
        <v/>
      </c>
      <c r="I3736" s="69" t="str">
        <f>IF(ISBLANK(Perigon!M3731),"",Perigon!M3731)</f>
        <v/>
      </c>
      <c r="J3736" s="98" t="str">
        <f>IF(ISBLANK(Perigon!N3731),"",Perigon!N3731)</f>
        <v/>
      </c>
      <c r="K3736" s="99" t="str">
        <f>IF(ISBLANK(Perigon!J3731),"",Perigon!T3731)</f>
        <v/>
      </c>
      <c r="L3736" s="95" t="str">
        <f>IF(ISBLANK(Perigon!O3731),"",Perigon!O3731)</f>
        <v/>
      </c>
      <c r="M3736" s="95" t="str">
        <f>IF(ISBLANK(Perigon!R3731),"",Perigon!R3731)</f>
        <v/>
      </c>
      <c r="N3736" s="95" t="str">
        <f>IF(ISBLANK(Perigon!P3731),"",Perigon!P3731)</f>
        <v/>
      </c>
      <c r="O3736" s="38" t="str">
        <f>IF($L3736="","",VLOOKUP($R3736,Tarife!$A$2:$R$599,13,FALSE))</f>
        <v/>
      </c>
      <c r="P3736" s="38" t="str">
        <f t="shared" si="58"/>
        <v/>
      </c>
      <c r="R3736" s="100" t="str">
        <f>Zusammenzug!$C$25&amp;"-"&amp;Zusammenzug!$A$7&amp;"-"&amp;Leistungen!L3736</f>
        <v>2024-0-</v>
      </c>
    </row>
    <row r="3737" spans="1:18" x14ac:dyDescent="0.2">
      <c r="A3737" s="95" t="str">
        <f>IF(ISBLANK(Perigon!E3732),"",Perigon!E3732)</f>
        <v/>
      </c>
      <c r="B3737" s="95" t="str">
        <f>IF(ISBLANK(Perigon!G3732),"",Perigon!G3732)</f>
        <v/>
      </c>
      <c r="C3737" s="96" t="str">
        <f>IF(ISBLANK(Perigon!I3732),"",Perigon!I3732)</f>
        <v/>
      </c>
      <c r="D3737" s="97" t="str">
        <f>IF(ISBLANK(Perigon!J3732),"",Perigon!J3732)</f>
        <v/>
      </c>
      <c r="E3737" s="64" t="str">
        <f>IF(ISBLANK(Perigon!K3732),"",Perigon!K3732)</f>
        <v/>
      </c>
      <c r="F3737" s="65"/>
      <c r="G3737" s="64"/>
      <c r="H3737" s="69" t="str">
        <f>IF(ISBLANK(Perigon!L3732),"",Perigon!L3732)</f>
        <v/>
      </c>
      <c r="I3737" s="69" t="str">
        <f>IF(ISBLANK(Perigon!M3732),"",Perigon!M3732)</f>
        <v/>
      </c>
      <c r="J3737" s="98" t="str">
        <f>IF(ISBLANK(Perigon!N3732),"",Perigon!N3732)</f>
        <v/>
      </c>
      <c r="K3737" s="99" t="str">
        <f>IF(ISBLANK(Perigon!J3732),"",Perigon!T3732)</f>
        <v/>
      </c>
      <c r="L3737" s="95" t="str">
        <f>IF(ISBLANK(Perigon!O3732),"",Perigon!O3732)</f>
        <v/>
      </c>
      <c r="M3737" s="95" t="str">
        <f>IF(ISBLANK(Perigon!R3732),"",Perigon!R3732)</f>
        <v/>
      </c>
      <c r="N3737" s="95" t="str">
        <f>IF(ISBLANK(Perigon!P3732),"",Perigon!P3732)</f>
        <v/>
      </c>
      <c r="O3737" s="38" t="str">
        <f>IF($L3737="","",VLOOKUP($R3737,Tarife!$A$2:$R$599,13,FALSE))</f>
        <v/>
      </c>
      <c r="P3737" s="38" t="str">
        <f t="shared" si="58"/>
        <v/>
      </c>
      <c r="R3737" s="100" t="str">
        <f>Zusammenzug!$C$25&amp;"-"&amp;Zusammenzug!$A$7&amp;"-"&amp;Leistungen!L3737</f>
        <v>2024-0-</v>
      </c>
    </row>
    <row r="3738" spans="1:18" x14ac:dyDescent="0.2">
      <c r="A3738" s="95" t="str">
        <f>IF(ISBLANK(Perigon!E3733),"",Perigon!E3733)</f>
        <v/>
      </c>
      <c r="B3738" s="95" t="str">
        <f>IF(ISBLANK(Perigon!G3733),"",Perigon!G3733)</f>
        <v/>
      </c>
      <c r="C3738" s="96" t="str">
        <f>IF(ISBLANK(Perigon!I3733),"",Perigon!I3733)</f>
        <v/>
      </c>
      <c r="D3738" s="97" t="str">
        <f>IF(ISBLANK(Perigon!J3733),"",Perigon!J3733)</f>
        <v/>
      </c>
      <c r="E3738" s="64" t="str">
        <f>IF(ISBLANK(Perigon!K3733),"",Perigon!K3733)</f>
        <v/>
      </c>
      <c r="F3738" s="65"/>
      <c r="G3738" s="64"/>
      <c r="H3738" s="69" t="str">
        <f>IF(ISBLANK(Perigon!L3733),"",Perigon!L3733)</f>
        <v/>
      </c>
      <c r="I3738" s="69" t="str">
        <f>IF(ISBLANK(Perigon!M3733),"",Perigon!M3733)</f>
        <v/>
      </c>
      <c r="J3738" s="98" t="str">
        <f>IF(ISBLANK(Perigon!N3733),"",Perigon!N3733)</f>
        <v/>
      </c>
      <c r="K3738" s="99" t="str">
        <f>IF(ISBLANK(Perigon!J3733),"",Perigon!T3733)</f>
        <v/>
      </c>
      <c r="L3738" s="95" t="str">
        <f>IF(ISBLANK(Perigon!O3733),"",Perigon!O3733)</f>
        <v/>
      </c>
      <c r="M3738" s="95" t="str">
        <f>IF(ISBLANK(Perigon!R3733),"",Perigon!R3733)</f>
        <v/>
      </c>
      <c r="N3738" s="95" t="str">
        <f>IF(ISBLANK(Perigon!P3733),"",Perigon!P3733)</f>
        <v/>
      </c>
      <c r="O3738" s="38" t="str">
        <f>IF($L3738="","",VLOOKUP($R3738,Tarife!$A$2:$R$599,13,FALSE))</f>
        <v/>
      </c>
      <c r="P3738" s="38" t="str">
        <f t="shared" si="58"/>
        <v/>
      </c>
      <c r="R3738" s="100" t="str">
        <f>Zusammenzug!$C$25&amp;"-"&amp;Zusammenzug!$A$7&amp;"-"&amp;Leistungen!L3738</f>
        <v>2024-0-</v>
      </c>
    </row>
    <row r="3739" spans="1:18" x14ac:dyDescent="0.2">
      <c r="A3739" s="95" t="str">
        <f>IF(ISBLANK(Perigon!E3734),"",Perigon!E3734)</f>
        <v/>
      </c>
      <c r="B3739" s="95" t="str">
        <f>IF(ISBLANK(Perigon!G3734),"",Perigon!G3734)</f>
        <v/>
      </c>
      <c r="C3739" s="96" t="str">
        <f>IF(ISBLANK(Perigon!I3734),"",Perigon!I3734)</f>
        <v/>
      </c>
      <c r="D3739" s="97" t="str">
        <f>IF(ISBLANK(Perigon!J3734),"",Perigon!J3734)</f>
        <v/>
      </c>
      <c r="E3739" s="64" t="str">
        <f>IF(ISBLANK(Perigon!K3734),"",Perigon!K3734)</f>
        <v/>
      </c>
      <c r="F3739" s="65"/>
      <c r="G3739" s="64"/>
      <c r="H3739" s="69" t="str">
        <f>IF(ISBLANK(Perigon!L3734),"",Perigon!L3734)</f>
        <v/>
      </c>
      <c r="I3739" s="69" t="str">
        <f>IF(ISBLANK(Perigon!M3734),"",Perigon!M3734)</f>
        <v/>
      </c>
      <c r="J3739" s="98" t="str">
        <f>IF(ISBLANK(Perigon!N3734),"",Perigon!N3734)</f>
        <v/>
      </c>
      <c r="K3739" s="99" t="str">
        <f>IF(ISBLANK(Perigon!J3734),"",Perigon!T3734)</f>
        <v/>
      </c>
      <c r="L3739" s="95" t="str">
        <f>IF(ISBLANK(Perigon!O3734),"",Perigon!O3734)</f>
        <v/>
      </c>
      <c r="M3739" s="95" t="str">
        <f>IF(ISBLANK(Perigon!R3734),"",Perigon!R3734)</f>
        <v/>
      </c>
      <c r="N3739" s="95" t="str">
        <f>IF(ISBLANK(Perigon!P3734),"",Perigon!P3734)</f>
        <v/>
      </c>
      <c r="O3739" s="38" t="str">
        <f>IF($L3739="","",VLOOKUP($R3739,Tarife!$A$2:$R$599,13,FALSE))</f>
        <v/>
      </c>
      <c r="P3739" s="38" t="str">
        <f t="shared" si="58"/>
        <v/>
      </c>
      <c r="R3739" s="100" t="str">
        <f>Zusammenzug!$C$25&amp;"-"&amp;Zusammenzug!$A$7&amp;"-"&amp;Leistungen!L3739</f>
        <v>2024-0-</v>
      </c>
    </row>
    <row r="3740" spans="1:18" x14ac:dyDescent="0.2">
      <c r="A3740" s="95" t="str">
        <f>IF(ISBLANK(Perigon!E3735),"",Perigon!E3735)</f>
        <v/>
      </c>
      <c r="B3740" s="95" t="str">
        <f>IF(ISBLANK(Perigon!G3735),"",Perigon!G3735)</f>
        <v/>
      </c>
      <c r="C3740" s="96" t="str">
        <f>IF(ISBLANK(Perigon!I3735),"",Perigon!I3735)</f>
        <v/>
      </c>
      <c r="D3740" s="97" t="str">
        <f>IF(ISBLANK(Perigon!J3735),"",Perigon!J3735)</f>
        <v/>
      </c>
      <c r="E3740" s="64" t="str">
        <f>IF(ISBLANK(Perigon!K3735),"",Perigon!K3735)</f>
        <v/>
      </c>
      <c r="F3740" s="65"/>
      <c r="G3740" s="64"/>
      <c r="H3740" s="69" t="str">
        <f>IF(ISBLANK(Perigon!L3735),"",Perigon!L3735)</f>
        <v/>
      </c>
      <c r="I3740" s="69" t="str">
        <f>IF(ISBLANK(Perigon!M3735),"",Perigon!M3735)</f>
        <v/>
      </c>
      <c r="J3740" s="98" t="str">
        <f>IF(ISBLANK(Perigon!N3735),"",Perigon!N3735)</f>
        <v/>
      </c>
      <c r="K3740" s="99" t="str">
        <f>IF(ISBLANK(Perigon!J3735),"",Perigon!T3735)</f>
        <v/>
      </c>
      <c r="L3740" s="95" t="str">
        <f>IF(ISBLANK(Perigon!O3735),"",Perigon!O3735)</f>
        <v/>
      </c>
      <c r="M3740" s="95" t="str">
        <f>IF(ISBLANK(Perigon!R3735),"",Perigon!R3735)</f>
        <v/>
      </c>
      <c r="N3740" s="95" t="str">
        <f>IF(ISBLANK(Perigon!P3735),"",Perigon!P3735)</f>
        <v/>
      </c>
      <c r="O3740" s="38" t="str">
        <f>IF($L3740="","",VLOOKUP($R3740,Tarife!$A$2:$R$599,13,FALSE))</f>
        <v/>
      </c>
      <c r="P3740" s="38" t="str">
        <f t="shared" si="58"/>
        <v/>
      </c>
      <c r="R3740" s="100" t="str">
        <f>Zusammenzug!$C$25&amp;"-"&amp;Zusammenzug!$A$7&amp;"-"&amp;Leistungen!L3740</f>
        <v>2024-0-</v>
      </c>
    </row>
    <row r="3741" spans="1:18" x14ac:dyDescent="0.2">
      <c r="A3741" s="95" t="str">
        <f>IF(ISBLANK(Perigon!E3736),"",Perigon!E3736)</f>
        <v/>
      </c>
      <c r="B3741" s="95" t="str">
        <f>IF(ISBLANK(Perigon!G3736),"",Perigon!G3736)</f>
        <v/>
      </c>
      <c r="C3741" s="96" t="str">
        <f>IF(ISBLANK(Perigon!I3736),"",Perigon!I3736)</f>
        <v/>
      </c>
      <c r="D3741" s="97" t="str">
        <f>IF(ISBLANK(Perigon!J3736),"",Perigon!J3736)</f>
        <v/>
      </c>
      <c r="E3741" s="64" t="str">
        <f>IF(ISBLANK(Perigon!K3736),"",Perigon!K3736)</f>
        <v/>
      </c>
      <c r="F3741" s="65"/>
      <c r="G3741" s="64"/>
      <c r="H3741" s="69" t="str">
        <f>IF(ISBLANK(Perigon!L3736),"",Perigon!L3736)</f>
        <v/>
      </c>
      <c r="I3741" s="69" t="str">
        <f>IF(ISBLANK(Perigon!M3736),"",Perigon!M3736)</f>
        <v/>
      </c>
      <c r="J3741" s="98" t="str">
        <f>IF(ISBLANK(Perigon!N3736),"",Perigon!N3736)</f>
        <v/>
      </c>
      <c r="K3741" s="99" t="str">
        <f>IF(ISBLANK(Perigon!J3736),"",Perigon!T3736)</f>
        <v/>
      </c>
      <c r="L3741" s="95" t="str">
        <f>IF(ISBLANK(Perigon!O3736),"",Perigon!O3736)</f>
        <v/>
      </c>
      <c r="M3741" s="95" t="str">
        <f>IF(ISBLANK(Perigon!R3736),"",Perigon!R3736)</f>
        <v/>
      </c>
      <c r="N3741" s="95" t="str">
        <f>IF(ISBLANK(Perigon!P3736),"",Perigon!P3736)</f>
        <v/>
      </c>
      <c r="O3741" s="38" t="str">
        <f>IF($L3741="","",VLOOKUP($R3741,Tarife!$A$2:$R$599,13,FALSE))</f>
        <v/>
      </c>
      <c r="P3741" s="38" t="str">
        <f t="shared" si="58"/>
        <v/>
      </c>
      <c r="R3741" s="100" t="str">
        <f>Zusammenzug!$C$25&amp;"-"&amp;Zusammenzug!$A$7&amp;"-"&amp;Leistungen!L3741</f>
        <v>2024-0-</v>
      </c>
    </row>
    <row r="3742" spans="1:18" x14ac:dyDescent="0.2">
      <c r="A3742" s="95" t="str">
        <f>IF(ISBLANK(Perigon!E3737),"",Perigon!E3737)</f>
        <v/>
      </c>
      <c r="B3742" s="95" t="str">
        <f>IF(ISBLANK(Perigon!G3737),"",Perigon!G3737)</f>
        <v/>
      </c>
      <c r="C3742" s="96" t="str">
        <f>IF(ISBLANK(Perigon!I3737),"",Perigon!I3737)</f>
        <v/>
      </c>
      <c r="D3742" s="97" t="str">
        <f>IF(ISBLANK(Perigon!J3737),"",Perigon!J3737)</f>
        <v/>
      </c>
      <c r="E3742" s="64" t="str">
        <f>IF(ISBLANK(Perigon!K3737),"",Perigon!K3737)</f>
        <v/>
      </c>
      <c r="F3742" s="65"/>
      <c r="G3742" s="64"/>
      <c r="H3742" s="69" t="str">
        <f>IF(ISBLANK(Perigon!L3737),"",Perigon!L3737)</f>
        <v/>
      </c>
      <c r="I3742" s="69" t="str">
        <f>IF(ISBLANK(Perigon!M3737),"",Perigon!M3737)</f>
        <v/>
      </c>
      <c r="J3742" s="98" t="str">
        <f>IF(ISBLANK(Perigon!N3737),"",Perigon!N3737)</f>
        <v/>
      </c>
      <c r="K3742" s="99" t="str">
        <f>IF(ISBLANK(Perigon!J3737),"",Perigon!T3737)</f>
        <v/>
      </c>
      <c r="L3742" s="95" t="str">
        <f>IF(ISBLANK(Perigon!O3737),"",Perigon!O3737)</f>
        <v/>
      </c>
      <c r="M3742" s="95" t="str">
        <f>IF(ISBLANK(Perigon!R3737),"",Perigon!R3737)</f>
        <v/>
      </c>
      <c r="N3742" s="95" t="str">
        <f>IF(ISBLANK(Perigon!P3737),"",Perigon!P3737)</f>
        <v/>
      </c>
      <c r="O3742" s="38" t="str">
        <f>IF($L3742="","",VLOOKUP($R3742,Tarife!$A$2:$R$599,13,FALSE))</f>
        <v/>
      </c>
      <c r="P3742" s="38" t="str">
        <f t="shared" si="58"/>
        <v/>
      </c>
      <c r="R3742" s="100" t="str">
        <f>Zusammenzug!$C$25&amp;"-"&amp;Zusammenzug!$A$7&amp;"-"&amp;Leistungen!L3742</f>
        <v>2024-0-</v>
      </c>
    </row>
    <row r="3743" spans="1:18" x14ac:dyDescent="0.2">
      <c r="A3743" s="95" t="str">
        <f>IF(ISBLANK(Perigon!E3738),"",Perigon!E3738)</f>
        <v/>
      </c>
      <c r="B3743" s="95" t="str">
        <f>IF(ISBLANK(Perigon!G3738),"",Perigon!G3738)</f>
        <v/>
      </c>
      <c r="C3743" s="96" t="str">
        <f>IF(ISBLANK(Perigon!I3738),"",Perigon!I3738)</f>
        <v/>
      </c>
      <c r="D3743" s="97" t="str">
        <f>IF(ISBLANK(Perigon!J3738),"",Perigon!J3738)</f>
        <v/>
      </c>
      <c r="E3743" s="64" t="str">
        <f>IF(ISBLANK(Perigon!K3738),"",Perigon!K3738)</f>
        <v/>
      </c>
      <c r="F3743" s="65"/>
      <c r="G3743" s="64"/>
      <c r="H3743" s="69" t="str">
        <f>IF(ISBLANK(Perigon!L3738),"",Perigon!L3738)</f>
        <v/>
      </c>
      <c r="I3743" s="69" t="str">
        <f>IF(ISBLANK(Perigon!M3738),"",Perigon!M3738)</f>
        <v/>
      </c>
      <c r="J3743" s="98" t="str">
        <f>IF(ISBLANK(Perigon!N3738),"",Perigon!N3738)</f>
        <v/>
      </c>
      <c r="K3743" s="99" t="str">
        <f>IF(ISBLANK(Perigon!J3738),"",Perigon!T3738)</f>
        <v/>
      </c>
      <c r="L3743" s="95" t="str">
        <f>IF(ISBLANK(Perigon!O3738),"",Perigon!O3738)</f>
        <v/>
      </c>
      <c r="M3743" s="95" t="str">
        <f>IF(ISBLANK(Perigon!R3738),"",Perigon!R3738)</f>
        <v/>
      </c>
      <c r="N3743" s="95" t="str">
        <f>IF(ISBLANK(Perigon!P3738),"",Perigon!P3738)</f>
        <v/>
      </c>
      <c r="O3743" s="38" t="str">
        <f>IF($L3743="","",VLOOKUP($R3743,Tarife!$A$2:$R$599,13,FALSE))</f>
        <v/>
      </c>
      <c r="P3743" s="38" t="str">
        <f t="shared" si="58"/>
        <v/>
      </c>
      <c r="R3743" s="100" t="str">
        <f>Zusammenzug!$C$25&amp;"-"&amp;Zusammenzug!$A$7&amp;"-"&amp;Leistungen!L3743</f>
        <v>2024-0-</v>
      </c>
    </row>
    <row r="3744" spans="1:18" x14ac:dyDescent="0.2">
      <c r="A3744" s="95" t="str">
        <f>IF(ISBLANK(Perigon!E3739),"",Perigon!E3739)</f>
        <v/>
      </c>
      <c r="B3744" s="95" t="str">
        <f>IF(ISBLANK(Perigon!G3739),"",Perigon!G3739)</f>
        <v/>
      </c>
      <c r="C3744" s="96" t="str">
        <f>IF(ISBLANK(Perigon!I3739),"",Perigon!I3739)</f>
        <v/>
      </c>
      <c r="D3744" s="97" t="str">
        <f>IF(ISBLANK(Perigon!J3739),"",Perigon!J3739)</f>
        <v/>
      </c>
      <c r="E3744" s="64" t="str">
        <f>IF(ISBLANK(Perigon!K3739),"",Perigon!K3739)</f>
        <v/>
      </c>
      <c r="F3744" s="65"/>
      <c r="G3744" s="64"/>
      <c r="H3744" s="69" t="str">
        <f>IF(ISBLANK(Perigon!L3739),"",Perigon!L3739)</f>
        <v/>
      </c>
      <c r="I3744" s="69" t="str">
        <f>IF(ISBLANK(Perigon!M3739),"",Perigon!M3739)</f>
        <v/>
      </c>
      <c r="J3744" s="98" t="str">
        <f>IF(ISBLANK(Perigon!N3739),"",Perigon!N3739)</f>
        <v/>
      </c>
      <c r="K3744" s="99" t="str">
        <f>IF(ISBLANK(Perigon!J3739),"",Perigon!T3739)</f>
        <v/>
      </c>
      <c r="L3744" s="95" t="str">
        <f>IF(ISBLANK(Perigon!O3739),"",Perigon!O3739)</f>
        <v/>
      </c>
      <c r="M3744" s="95" t="str">
        <f>IF(ISBLANK(Perigon!R3739),"",Perigon!R3739)</f>
        <v/>
      </c>
      <c r="N3744" s="95" t="str">
        <f>IF(ISBLANK(Perigon!P3739),"",Perigon!P3739)</f>
        <v/>
      </c>
      <c r="O3744" s="38" t="str">
        <f>IF($L3744="","",VLOOKUP($R3744,Tarife!$A$2:$R$599,13,FALSE))</f>
        <v/>
      </c>
      <c r="P3744" s="38" t="str">
        <f t="shared" si="58"/>
        <v/>
      </c>
      <c r="R3744" s="100" t="str">
        <f>Zusammenzug!$C$25&amp;"-"&amp;Zusammenzug!$A$7&amp;"-"&amp;Leistungen!L3744</f>
        <v>2024-0-</v>
      </c>
    </row>
    <row r="3745" spans="1:18" x14ac:dyDescent="0.2">
      <c r="A3745" s="95" t="str">
        <f>IF(ISBLANK(Perigon!E3740),"",Perigon!E3740)</f>
        <v/>
      </c>
      <c r="B3745" s="95" t="str">
        <f>IF(ISBLANK(Perigon!G3740),"",Perigon!G3740)</f>
        <v/>
      </c>
      <c r="C3745" s="96" t="str">
        <f>IF(ISBLANK(Perigon!I3740),"",Perigon!I3740)</f>
        <v/>
      </c>
      <c r="D3745" s="97" t="str">
        <f>IF(ISBLANK(Perigon!J3740),"",Perigon!J3740)</f>
        <v/>
      </c>
      <c r="E3745" s="64" t="str">
        <f>IF(ISBLANK(Perigon!K3740),"",Perigon!K3740)</f>
        <v/>
      </c>
      <c r="F3745" s="65"/>
      <c r="G3745" s="64"/>
      <c r="H3745" s="69" t="str">
        <f>IF(ISBLANK(Perigon!L3740),"",Perigon!L3740)</f>
        <v/>
      </c>
      <c r="I3745" s="69" t="str">
        <f>IF(ISBLANK(Perigon!M3740),"",Perigon!M3740)</f>
        <v/>
      </c>
      <c r="J3745" s="98" t="str">
        <f>IF(ISBLANK(Perigon!N3740),"",Perigon!N3740)</f>
        <v/>
      </c>
      <c r="K3745" s="99" t="str">
        <f>IF(ISBLANK(Perigon!J3740),"",Perigon!T3740)</f>
        <v/>
      </c>
      <c r="L3745" s="95" t="str">
        <f>IF(ISBLANK(Perigon!O3740),"",Perigon!O3740)</f>
        <v/>
      </c>
      <c r="M3745" s="95" t="str">
        <f>IF(ISBLANK(Perigon!R3740),"",Perigon!R3740)</f>
        <v/>
      </c>
      <c r="N3745" s="95" t="str">
        <f>IF(ISBLANK(Perigon!P3740),"",Perigon!P3740)</f>
        <v/>
      </c>
      <c r="O3745" s="38" t="str">
        <f>IF($L3745="","",VLOOKUP($R3745,Tarife!$A$2:$R$599,13,FALSE))</f>
        <v/>
      </c>
      <c r="P3745" s="38" t="str">
        <f t="shared" si="58"/>
        <v/>
      </c>
      <c r="R3745" s="100" t="str">
        <f>Zusammenzug!$C$25&amp;"-"&amp;Zusammenzug!$A$7&amp;"-"&amp;Leistungen!L3745</f>
        <v>2024-0-</v>
      </c>
    </row>
    <row r="3746" spans="1:18" x14ac:dyDescent="0.2">
      <c r="A3746" s="95" t="str">
        <f>IF(ISBLANK(Perigon!E3741),"",Perigon!E3741)</f>
        <v/>
      </c>
      <c r="B3746" s="95" t="str">
        <f>IF(ISBLANK(Perigon!G3741),"",Perigon!G3741)</f>
        <v/>
      </c>
      <c r="C3746" s="96" t="str">
        <f>IF(ISBLANK(Perigon!I3741),"",Perigon!I3741)</f>
        <v/>
      </c>
      <c r="D3746" s="97" t="str">
        <f>IF(ISBLANK(Perigon!J3741),"",Perigon!J3741)</f>
        <v/>
      </c>
      <c r="E3746" s="64" t="str">
        <f>IF(ISBLANK(Perigon!K3741),"",Perigon!K3741)</f>
        <v/>
      </c>
      <c r="F3746" s="65"/>
      <c r="G3746" s="64"/>
      <c r="H3746" s="69" t="str">
        <f>IF(ISBLANK(Perigon!L3741),"",Perigon!L3741)</f>
        <v/>
      </c>
      <c r="I3746" s="69" t="str">
        <f>IF(ISBLANK(Perigon!M3741),"",Perigon!M3741)</f>
        <v/>
      </c>
      <c r="J3746" s="98" t="str">
        <f>IF(ISBLANK(Perigon!N3741),"",Perigon!N3741)</f>
        <v/>
      </c>
      <c r="K3746" s="99" t="str">
        <f>IF(ISBLANK(Perigon!J3741),"",Perigon!T3741)</f>
        <v/>
      </c>
      <c r="L3746" s="95" t="str">
        <f>IF(ISBLANK(Perigon!O3741),"",Perigon!O3741)</f>
        <v/>
      </c>
      <c r="M3746" s="95" t="str">
        <f>IF(ISBLANK(Perigon!R3741),"",Perigon!R3741)</f>
        <v/>
      </c>
      <c r="N3746" s="95" t="str">
        <f>IF(ISBLANK(Perigon!P3741),"",Perigon!P3741)</f>
        <v/>
      </c>
      <c r="O3746" s="38" t="str">
        <f>IF($L3746="","",VLOOKUP($R3746,Tarife!$A$2:$R$599,13,FALSE))</f>
        <v/>
      </c>
      <c r="P3746" s="38" t="str">
        <f t="shared" si="58"/>
        <v/>
      </c>
      <c r="R3746" s="100" t="str">
        <f>Zusammenzug!$C$25&amp;"-"&amp;Zusammenzug!$A$7&amp;"-"&amp;Leistungen!L3746</f>
        <v>2024-0-</v>
      </c>
    </row>
    <row r="3747" spans="1:18" x14ac:dyDescent="0.2">
      <c r="A3747" s="95" t="str">
        <f>IF(ISBLANK(Perigon!E3742),"",Perigon!E3742)</f>
        <v/>
      </c>
      <c r="B3747" s="95" t="str">
        <f>IF(ISBLANK(Perigon!G3742),"",Perigon!G3742)</f>
        <v/>
      </c>
      <c r="C3747" s="96" t="str">
        <f>IF(ISBLANK(Perigon!I3742),"",Perigon!I3742)</f>
        <v/>
      </c>
      <c r="D3747" s="97" t="str">
        <f>IF(ISBLANK(Perigon!J3742),"",Perigon!J3742)</f>
        <v/>
      </c>
      <c r="E3747" s="64" t="str">
        <f>IF(ISBLANK(Perigon!K3742),"",Perigon!K3742)</f>
        <v/>
      </c>
      <c r="F3747" s="65"/>
      <c r="G3747" s="64"/>
      <c r="H3747" s="69" t="str">
        <f>IF(ISBLANK(Perigon!L3742),"",Perigon!L3742)</f>
        <v/>
      </c>
      <c r="I3747" s="69" t="str">
        <f>IF(ISBLANK(Perigon!M3742),"",Perigon!M3742)</f>
        <v/>
      </c>
      <c r="J3747" s="98" t="str">
        <f>IF(ISBLANK(Perigon!N3742),"",Perigon!N3742)</f>
        <v/>
      </c>
      <c r="K3747" s="99" t="str">
        <f>IF(ISBLANK(Perigon!J3742),"",Perigon!T3742)</f>
        <v/>
      </c>
      <c r="L3747" s="95" t="str">
        <f>IF(ISBLANK(Perigon!O3742),"",Perigon!O3742)</f>
        <v/>
      </c>
      <c r="M3747" s="95" t="str">
        <f>IF(ISBLANK(Perigon!R3742),"",Perigon!R3742)</f>
        <v/>
      </c>
      <c r="N3747" s="95" t="str">
        <f>IF(ISBLANK(Perigon!P3742),"",Perigon!P3742)</f>
        <v/>
      </c>
      <c r="O3747" s="38" t="str">
        <f>IF($L3747="","",VLOOKUP($R3747,Tarife!$A$2:$R$599,13,FALSE))</f>
        <v/>
      </c>
      <c r="P3747" s="38" t="str">
        <f t="shared" si="58"/>
        <v/>
      </c>
      <c r="R3747" s="100" t="str">
        <f>Zusammenzug!$C$25&amp;"-"&amp;Zusammenzug!$A$7&amp;"-"&amp;Leistungen!L3747</f>
        <v>2024-0-</v>
      </c>
    </row>
    <row r="3748" spans="1:18" x14ac:dyDescent="0.2">
      <c r="A3748" s="95" t="str">
        <f>IF(ISBLANK(Perigon!E3743),"",Perigon!E3743)</f>
        <v/>
      </c>
      <c r="B3748" s="95" t="str">
        <f>IF(ISBLANK(Perigon!G3743),"",Perigon!G3743)</f>
        <v/>
      </c>
      <c r="C3748" s="96" t="str">
        <f>IF(ISBLANK(Perigon!I3743),"",Perigon!I3743)</f>
        <v/>
      </c>
      <c r="D3748" s="97" t="str">
        <f>IF(ISBLANK(Perigon!J3743),"",Perigon!J3743)</f>
        <v/>
      </c>
      <c r="E3748" s="64" t="str">
        <f>IF(ISBLANK(Perigon!K3743),"",Perigon!K3743)</f>
        <v/>
      </c>
      <c r="F3748" s="65"/>
      <c r="G3748" s="64"/>
      <c r="H3748" s="69" t="str">
        <f>IF(ISBLANK(Perigon!L3743),"",Perigon!L3743)</f>
        <v/>
      </c>
      <c r="I3748" s="69" t="str">
        <f>IF(ISBLANK(Perigon!M3743),"",Perigon!M3743)</f>
        <v/>
      </c>
      <c r="J3748" s="98" t="str">
        <f>IF(ISBLANK(Perigon!N3743),"",Perigon!N3743)</f>
        <v/>
      </c>
      <c r="K3748" s="99" t="str">
        <f>IF(ISBLANK(Perigon!J3743),"",Perigon!T3743)</f>
        <v/>
      </c>
      <c r="L3748" s="95" t="str">
        <f>IF(ISBLANK(Perigon!O3743),"",Perigon!O3743)</f>
        <v/>
      </c>
      <c r="M3748" s="95" t="str">
        <f>IF(ISBLANK(Perigon!R3743),"",Perigon!R3743)</f>
        <v/>
      </c>
      <c r="N3748" s="95" t="str">
        <f>IF(ISBLANK(Perigon!P3743),"",Perigon!P3743)</f>
        <v/>
      </c>
      <c r="O3748" s="38" t="str">
        <f>IF($L3748="","",VLOOKUP($R3748,Tarife!$A$2:$R$599,13,FALSE))</f>
        <v/>
      </c>
      <c r="P3748" s="38" t="str">
        <f t="shared" si="58"/>
        <v/>
      </c>
      <c r="R3748" s="100" t="str">
        <f>Zusammenzug!$C$25&amp;"-"&amp;Zusammenzug!$A$7&amp;"-"&amp;Leistungen!L3748</f>
        <v>2024-0-</v>
      </c>
    </row>
    <row r="3749" spans="1:18" x14ac:dyDescent="0.2">
      <c r="A3749" s="95" t="str">
        <f>IF(ISBLANK(Perigon!E3744),"",Perigon!E3744)</f>
        <v/>
      </c>
      <c r="B3749" s="95" t="str">
        <f>IF(ISBLANK(Perigon!G3744),"",Perigon!G3744)</f>
        <v/>
      </c>
      <c r="C3749" s="96" t="str">
        <f>IF(ISBLANK(Perigon!I3744),"",Perigon!I3744)</f>
        <v/>
      </c>
      <c r="D3749" s="97" t="str">
        <f>IF(ISBLANK(Perigon!J3744),"",Perigon!J3744)</f>
        <v/>
      </c>
      <c r="E3749" s="64" t="str">
        <f>IF(ISBLANK(Perigon!K3744),"",Perigon!K3744)</f>
        <v/>
      </c>
      <c r="F3749" s="65"/>
      <c r="G3749" s="64"/>
      <c r="H3749" s="69" t="str">
        <f>IF(ISBLANK(Perigon!L3744),"",Perigon!L3744)</f>
        <v/>
      </c>
      <c r="I3749" s="69" t="str">
        <f>IF(ISBLANK(Perigon!M3744),"",Perigon!M3744)</f>
        <v/>
      </c>
      <c r="J3749" s="98" t="str">
        <f>IF(ISBLANK(Perigon!N3744),"",Perigon!N3744)</f>
        <v/>
      </c>
      <c r="K3749" s="99" t="str">
        <f>IF(ISBLANK(Perigon!J3744),"",Perigon!T3744)</f>
        <v/>
      </c>
      <c r="L3749" s="95" t="str">
        <f>IF(ISBLANK(Perigon!O3744),"",Perigon!O3744)</f>
        <v/>
      </c>
      <c r="M3749" s="95" t="str">
        <f>IF(ISBLANK(Perigon!R3744),"",Perigon!R3744)</f>
        <v/>
      </c>
      <c r="N3749" s="95" t="str">
        <f>IF(ISBLANK(Perigon!P3744),"",Perigon!P3744)</f>
        <v/>
      </c>
      <c r="O3749" s="38" t="str">
        <f>IF($L3749="","",VLOOKUP($R3749,Tarife!$A$2:$R$599,13,FALSE))</f>
        <v/>
      </c>
      <c r="P3749" s="38" t="str">
        <f t="shared" si="58"/>
        <v/>
      </c>
      <c r="R3749" s="100" t="str">
        <f>Zusammenzug!$C$25&amp;"-"&amp;Zusammenzug!$A$7&amp;"-"&amp;Leistungen!L3749</f>
        <v>2024-0-</v>
      </c>
    </row>
    <row r="3750" spans="1:18" x14ac:dyDescent="0.2">
      <c r="A3750" s="95" t="str">
        <f>IF(ISBLANK(Perigon!E3745),"",Perigon!E3745)</f>
        <v/>
      </c>
      <c r="B3750" s="95" t="str">
        <f>IF(ISBLANK(Perigon!G3745),"",Perigon!G3745)</f>
        <v/>
      </c>
      <c r="C3750" s="96" t="str">
        <f>IF(ISBLANK(Perigon!I3745),"",Perigon!I3745)</f>
        <v/>
      </c>
      <c r="D3750" s="97" t="str">
        <f>IF(ISBLANK(Perigon!J3745),"",Perigon!J3745)</f>
        <v/>
      </c>
      <c r="E3750" s="64" t="str">
        <f>IF(ISBLANK(Perigon!K3745),"",Perigon!K3745)</f>
        <v/>
      </c>
      <c r="F3750" s="65"/>
      <c r="G3750" s="64"/>
      <c r="H3750" s="69" t="str">
        <f>IF(ISBLANK(Perigon!L3745),"",Perigon!L3745)</f>
        <v/>
      </c>
      <c r="I3750" s="69" t="str">
        <f>IF(ISBLANK(Perigon!M3745),"",Perigon!M3745)</f>
        <v/>
      </c>
      <c r="J3750" s="98" t="str">
        <f>IF(ISBLANK(Perigon!N3745),"",Perigon!N3745)</f>
        <v/>
      </c>
      <c r="K3750" s="99" t="str">
        <f>IF(ISBLANK(Perigon!J3745),"",Perigon!T3745)</f>
        <v/>
      </c>
      <c r="L3750" s="95" t="str">
        <f>IF(ISBLANK(Perigon!O3745),"",Perigon!O3745)</f>
        <v/>
      </c>
      <c r="M3750" s="95" t="str">
        <f>IF(ISBLANK(Perigon!R3745),"",Perigon!R3745)</f>
        <v/>
      </c>
      <c r="N3750" s="95" t="str">
        <f>IF(ISBLANK(Perigon!P3745),"",Perigon!P3745)</f>
        <v/>
      </c>
      <c r="O3750" s="38" t="str">
        <f>IF($L3750="","",VLOOKUP($R3750,Tarife!$A$2:$R$599,13,FALSE))</f>
        <v/>
      </c>
      <c r="P3750" s="38" t="str">
        <f t="shared" si="58"/>
        <v/>
      </c>
      <c r="R3750" s="100" t="str">
        <f>Zusammenzug!$C$25&amp;"-"&amp;Zusammenzug!$A$7&amp;"-"&amp;Leistungen!L3750</f>
        <v>2024-0-</v>
      </c>
    </row>
    <row r="3751" spans="1:18" x14ac:dyDescent="0.2">
      <c r="A3751" s="95" t="str">
        <f>IF(ISBLANK(Perigon!E3746),"",Perigon!E3746)</f>
        <v/>
      </c>
      <c r="B3751" s="95" t="str">
        <f>IF(ISBLANK(Perigon!G3746),"",Perigon!G3746)</f>
        <v/>
      </c>
      <c r="C3751" s="96" t="str">
        <f>IF(ISBLANK(Perigon!I3746),"",Perigon!I3746)</f>
        <v/>
      </c>
      <c r="D3751" s="97" t="str">
        <f>IF(ISBLANK(Perigon!J3746),"",Perigon!J3746)</f>
        <v/>
      </c>
      <c r="E3751" s="64" t="str">
        <f>IF(ISBLANK(Perigon!K3746),"",Perigon!K3746)</f>
        <v/>
      </c>
      <c r="F3751" s="65"/>
      <c r="G3751" s="64"/>
      <c r="H3751" s="69" t="str">
        <f>IF(ISBLANK(Perigon!L3746),"",Perigon!L3746)</f>
        <v/>
      </c>
      <c r="I3751" s="69" t="str">
        <f>IF(ISBLANK(Perigon!M3746),"",Perigon!M3746)</f>
        <v/>
      </c>
      <c r="J3751" s="98" t="str">
        <f>IF(ISBLANK(Perigon!N3746),"",Perigon!N3746)</f>
        <v/>
      </c>
      <c r="K3751" s="99" t="str">
        <f>IF(ISBLANK(Perigon!J3746),"",Perigon!T3746)</f>
        <v/>
      </c>
      <c r="L3751" s="95" t="str">
        <f>IF(ISBLANK(Perigon!O3746),"",Perigon!O3746)</f>
        <v/>
      </c>
      <c r="M3751" s="95" t="str">
        <f>IF(ISBLANK(Perigon!R3746),"",Perigon!R3746)</f>
        <v/>
      </c>
      <c r="N3751" s="95" t="str">
        <f>IF(ISBLANK(Perigon!P3746),"",Perigon!P3746)</f>
        <v/>
      </c>
      <c r="O3751" s="38" t="str">
        <f>IF($L3751="","",VLOOKUP($R3751,Tarife!$A$2:$R$599,13,FALSE))</f>
        <v/>
      </c>
      <c r="P3751" s="38" t="str">
        <f t="shared" si="58"/>
        <v/>
      </c>
      <c r="R3751" s="100" t="str">
        <f>Zusammenzug!$C$25&amp;"-"&amp;Zusammenzug!$A$7&amp;"-"&amp;Leistungen!L3751</f>
        <v>2024-0-</v>
      </c>
    </row>
    <row r="3752" spans="1:18" x14ac:dyDescent="0.2">
      <c r="A3752" s="95" t="str">
        <f>IF(ISBLANK(Perigon!E3747),"",Perigon!E3747)</f>
        <v/>
      </c>
      <c r="B3752" s="95" t="str">
        <f>IF(ISBLANK(Perigon!G3747),"",Perigon!G3747)</f>
        <v/>
      </c>
      <c r="C3752" s="96" t="str">
        <f>IF(ISBLANK(Perigon!I3747),"",Perigon!I3747)</f>
        <v/>
      </c>
      <c r="D3752" s="97" t="str">
        <f>IF(ISBLANK(Perigon!J3747),"",Perigon!J3747)</f>
        <v/>
      </c>
      <c r="E3752" s="64" t="str">
        <f>IF(ISBLANK(Perigon!K3747),"",Perigon!K3747)</f>
        <v/>
      </c>
      <c r="F3752" s="65"/>
      <c r="G3752" s="64"/>
      <c r="H3752" s="69" t="str">
        <f>IF(ISBLANK(Perigon!L3747),"",Perigon!L3747)</f>
        <v/>
      </c>
      <c r="I3752" s="69" t="str">
        <f>IF(ISBLANK(Perigon!M3747),"",Perigon!M3747)</f>
        <v/>
      </c>
      <c r="J3752" s="98" t="str">
        <f>IF(ISBLANK(Perigon!N3747),"",Perigon!N3747)</f>
        <v/>
      </c>
      <c r="K3752" s="99" t="str">
        <f>IF(ISBLANK(Perigon!J3747),"",Perigon!T3747)</f>
        <v/>
      </c>
      <c r="L3752" s="95" t="str">
        <f>IF(ISBLANK(Perigon!O3747),"",Perigon!O3747)</f>
        <v/>
      </c>
      <c r="M3752" s="95" t="str">
        <f>IF(ISBLANK(Perigon!R3747),"",Perigon!R3747)</f>
        <v/>
      </c>
      <c r="N3752" s="95" t="str">
        <f>IF(ISBLANK(Perigon!P3747),"",Perigon!P3747)</f>
        <v/>
      </c>
      <c r="O3752" s="38" t="str">
        <f>IF($L3752="","",VLOOKUP($R3752,Tarife!$A$2:$R$599,13,FALSE))</f>
        <v/>
      </c>
      <c r="P3752" s="38" t="str">
        <f t="shared" si="58"/>
        <v/>
      </c>
      <c r="R3752" s="100" t="str">
        <f>Zusammenzug!$C$25&amp;"-"&amp;Zusammenzug!$A$7&amp;"-"&amp;Leistungen!L3752</f>
        <v>2024-0-</v>
      </c>
    </row>
    <row r="3753" spans="1:18" x14ac:dyDescent="0.2">
      <c r="A3753" s="95" t="str">
        <f>IF(ISBLANK(Perigon!E3748),"",Perigon!E3748)</f>
        <v/>
      </c>
      <c r="B3753" s="95" t="str">
        <f>IF(ISBLANK(Perigon!G3748),"",Perigon!G3748)</f>
        <v/>
      </c>
      <c r="C3753" s="96" t="str">
        <f>IF(ISBLANK(Perigon!I3748),"",Perigon!I3748)</f>
        <v/>
      </c>
      <c r="D3753" s="97" t="str">
        <f>IF(ISBLANK(Perigon!J3748),"",Perigon!J3748)</f>
        <v/>
      </c>
      <c r="E3753" s="64" t="str">
        <f>IF(ISBLANK(Perigon!K3748),"",Perigon!K3748)</f>
        <v/>
      </c>
      <c r="F3753" s="65"/>
      <c r="G3753" s="64"/>
      <c r="H3753" s="69" t="str">
        <f>IF(ISBLANK(Perigon!L3748),"",Perigon!L3748)</f>
        <v/>
      </c>
      <c r="I3753" s="69" t="str">
        <f>IF(ISBLANK(Perigon!M3748),"",Perigon!M3748)</f>
        <v/>
      </c>
      <c r="J3753" s="98" t="str">
        <f>IF(ISBLANK(Perigon!N3748),"",Perigon!N3748)</f>
        <v/>
      </c>
      <c r="K3753" s="99" t="str">
        <f>IF(ISBLANK(Perigon!J3748),"",Perigon!T3748)</f>
        <v/>
      </c>
      <c r="L3753" s="95" t="str">
        <f>IF(ISBLANK(Perigon!O3748),"",Perigon!O3748)</f>
        <v/>
      </c>
      <c r="M3753" s="95" t="str">
        <f>IF(ISBLANK(Perigon!R3748),"",Perigon!R3748)</f>
        <v/>
      </c>
      <c r="N3753" s="95" t="str">
        <f>IF(ISBLANK(Perigon!P3748),"",Perigon!P3748)</f>
        <v/>
      </c>
      <c r="O3753" s="38" t="str">
        <f>IF($L3753="","",VLOOKUP($R3753,Tarife!$A$2:$R$599,13,FALSE))</f>
        <v/>
      </c>
      <c r="P3753" s="38" t="str">
        <f t="shared" si="58"/>
        <v/>
      </c>
      <c r="R3753" s="100" t="str">
        <f>Zusammenzug!$C$25&amp;"-"&amp;Zusammenzug!$A$7&amp;"-"&amp;Leistungen!L3753</f>
        <v>2024-0-</v>
      </c>
    </row>
    <row r="3754" spans="1:18" x14ac:dyDescent="0.2">
      <c r="A3754" s="95" t="str">
        <f>IF(ISBLANK(Perigon!E3749),"",Perigon!E3749)</f>
        <v/>
      </c>
      <c r="B3754" s="95" t="str">
        <f>IF(ISBLANK(Perigon!G3749),"",Perigon!G3749)</f>
        <v/>
      </c>
      <c r="C3754" s="96" t="str">
        <f>IF(ISBLANK(Perigon!I3749),"",Perigon!I3749)</f>
        <v/>
      </c>
      <c r="D3754" s="97" t="str">
        <f>IF(ISBLANK(Perigon!J3749),"",Perigon!J3749)</f>
        <v/>
      </c>
      <c r="E3754" s="64" t="str">
        <f>IF(ISBLANK(Perigon!K3749),"",Perigon!K3749)</f>
        <v/>
      </c>
      <c r="F3754" s="65"/>
      <c r="G3754" s="64"/>
      <c r="H3754" s="69" t="str">
        <f>IF(ISBLANK(Perigon!L3749),"",Perigon!L3749)</f>
        <v/>
      </c>
      <c r="I3754" s="69" t="str">
        <f>IF(ISBLANK(Perigon!M3749),"",Perigon!M3749)</f>
        <v/>
      </c>
      <c r="J3754" s="98" t="str">
        <f>IF(ISBLANK(Perigon!N3749),"",Perigon!N3749)</f>
        <v/>
      </c>
      <c r="K3754" s="99" t="str">
        <f>IF(ISBLANK(Perigon!J3749),"",Perigon!T3749)</f>
        <v/>
      </c>
      <c r="L3754" s="95" t="str">
        <f>IF(ISBLANK(Perigon!O3749),"",Perigon!O3749)</f>
        <v/>
      </c>
      <c r="M3754" s="95" t="str">
        <f>IF(ISBLANK(Perigon!R3749),"",Perigon!R3749)</f>
        <v/>
      </c>
      <c r="N3754" s="95" t="str">
        <f>IF(ISBLANK(Perigon!P3749),"",Perigon!P3749)</f>
        <v/>
      </c>
      <c r="O3754" s="38" t="str">
        <f>IF($L3754="","",VLOOKUP($R3754,Tarife!$A$2:$R$599,13,FALSE))</f>
        <v/>
      </c>
      <c r="P3754" s="38" t="str">
        <f t="shared" si="58"/>
        <v/>
      </c>
      <c r="R3754" s="100" t="str">
        <f>Zusammenzug!$C$25&amp;"-"&amp;Zusammenzug!$A$7&amp;"-"&amp;Leistungen!L3754</f>
        <v>2024-0-</v>
      </c>
    </row>
    <row r="3755" spans="1:18" x14ac:dyDescent="0.2">
      <c r="A3755" s="95" t="str">
        <f>IF(ISBLANK(Perigon!E3750),"",Perigon!E3750)</f>
        <v/>
      </c>
      <c r="B3755" s="95" t="str">
        <f>IF(ISBLANK(Perigon!G3750),"",Perigon!G3750)</f>
        <v/>
      </c>
      <c r="C3755" s="96" t="str">
        <f>IF(ISBLANK(Perigon!I3750),"",Perigon!I3750)</f>
        <v/>
      </c>
      <c r="D3755" s="97" t="str">
        <f>IF(ISBLANK(Perigon!J3750),"",Perigon!J3750)</f>
        <v/>
      </c>
      <c r="E3755" s="64" t="str">
        <f>IF(ISBLANK(Perigon!K3750),"",Perigon!K3750)</f>
        <v/>
      </c>
      <c r="F3755" s="65"/>
      <c r="G3755" s="64"/>
      <c r="H3755" s="69" t="str">
        <f>IF(ISBLANK(Perigon!L3750),"",Perigon!L3750)</f>
        <v/>
      </c>
      <c r="I3755" s="69" t="str">
        <f>IF(ISBLANK(Perigon!M3750),"",Perigon!M3750)</f>
        <v/>
      </c>
      <c r="J3755" s="98" t="str">
        <f>IF(ISBLANK(Perigon!N3750),"",Perigon!N3750)</f>
        <v/>
      </c>
      <c r="K3755" s="99" t="str">
        <f>IF(ISBLANK(Perigon!J3750),"",Perigon!T3750)</f>
        <v/>
      </c>
      <c r="L3755" s="95" t="str">
        <f>IF(ISBLANK(Perigon!O3750),"",Perigon!O3750)</f>
        <v/>
      </c>
      <c r="M3755" s="95" t="str">
        <f>IF(ISBLANK(Perigon!R3750),"",Perigon!R3750)</f>
        <v/>
      </c>
      <c r="N3755" s="95" t="str">
        <f>IF(ISBLANK(Perigon!P3750),"",Perigon!P3750)</f>
        <v/>
      </c>
      <c r="O3755" s="38" t="str">
        <f>IF($L3755="","",VLOOKUP($R3755,Tarife!$A$2:$R$599,13,FALSE))</f>
        <v/>
      </c>
      <c r="P3755" s="38" t="str">
        <f t="shared" si="58"/>
        <v/>
      </c>
      <c r="R3755" s="100" t="str">
        <f>Zusammenzug!$C$25&amp;"-"&amp;Zusammenzug!$A$7&amp;"-"&amp;Leistungen!L3755</f>
        <v>2024-0-</v>
      </c>
    </row>
    <row r="3756" spans="1:18" x14ac:dyDescent="0.2">
      <c r="A3756" s="95" t="str">
        <f>IF(ISBLANK(Perigon!E3751),"",Perigon!E3751)</f>
        <v/>
      </c>
      <c r="B3756" s="95" t="str">
        <f>IF(ISBLANK(Perigon!G3751),"",Perigon!G3751)</f>
        <v/>
      </c>
      <c r="C3756" s="96" t="str">
        <f>IF(ISBLANK(Perigon!I3751),"",Perigon!I3751)</f>
        <v/>
      </c>
      <c r="D3756" s="97" t="str">
        <f>IF(ISBLANK(Perigon!J3751),"",Perigon!J3751)</f>
        <v/>
      </c>
      <c r="E3756" s="64" t="str">
        <f>IF(ISBLANK(Perigon!K3751),"",Perigon!K3751)</f>
        <v/>
      </c>
      <c r="F3756" s="65"/>
      <c r="G3756" s="64"/>
      <c r="H3756" s="69" t="str">
        <f>IF(ISBLANK(Perigon!L3751),"",Perigon!L3751)</f>
        <v/>
      </c>
      <c r="I3756" s="69" t="str">
        <f>IF(ISBLANK(Perigon!M3751),"",Perigon!M3751)</f>
        <v/>
      </c>
      <c r="J3756" s="98" t="str">
        <f>IF(ISBLANK(Perigon!N3751),"",Perigon!N3751)</f>
        <v/>
      </c>
      <c r="K3756" s="99" t="str">
        <f>IF(ISBLANK(Perigon!J3751),"",Perigon!T3751)</f>
        <v/>
      </c>
      <c r="L3756" s="95" t="str">
        <f>IF(ISBLANK(Perigon!O3751),"",Perigon!O3751)</f>
        <v/>
      </c>
      <c r="M3756" s="95" t="str">
        <f>IF(ISBLANK(Perigon!R3751),"",Perigon!R3751)</f>
        <v/>
      </c>
      <c r="N3756" s="95" t="str">
        <f>IF(ISBLANK(Perigon!P3751),"",Perigon!P3751)</f>
        <v/>
      </c>
      <c r="O3756" s="38" t="str">
        <f>IF($L3756="","",VLOOKUP($R3756,Tarife!$A$2:$R$599,13,FALSE))</f>
        <v/>
      </c>
      <c r="P3756" s="38" t="str">
        <f t="shared" si="58"/>
        <v/>
      </c>
      <c r="R3756" s="100" t="str">
        <f>Zusammenzug!$C$25&amp;"-"&amp;Zusammenzug!$A$7&amp;"-"&amp;Leistungen!L3756</f>
        <v>2024-0-</v>
      </c>
    </row>
    <row r="3757" spans="1:18" x14ac:dyDescent="0.2">
      <c r="A3757" s="95" t="str">
        <f>IF(ISBLANK(Perigon!E3752),"",Perigon!E3752)</f>
        <v/>
      </c>
      <c r="B3757" s="95" t="str">
        <f>IF(ISBLANK(Perigon!G3752),"",Perigon!G3752)</f>
        <v/>
      </c>
      <c r="C3757" s="96" t="str">
        <f>IF(ISBLANK(Perigon!I3752),"",Perigon!I3752)</f>
        <v/>
      </c>
      <c r="D3757" s="97" t="str">
        <f>IF(ISBLANK(Perigon!J3752),"",Perigon!J3752)</f>
        <v/>
      </c>
      <c r="E3757" s="64" t="str">
        <f>IF(ISBLANK(Perigon!K3752),"",Perigon!K3752)</f>
        <v/>
      </c>
      <c r="F3757" s="65"/>
      <c r="G3757" s="64"/>
      <c r="H3757" s="69" t="str">
        <f>IF(ISBLANK(Perigon!L3752),"",Perigon!L3752)</f>
        <v/>
      </c>
      <c r="I3757" s="69" t="str">
        <f>IF(ISBLANK(Perigon!M3752),"",Perigon!M3752)</f>
        <v/>
      </c>
      <c r="J3757" s="98" t="str">
        <f>IF(ISBLANK(Perigon!N3752),"",Perigon!N3752)</f>
        <v/>
      </c>
      <c r="K3757" s="99" t="str">
        <f>IF(ISBLANK(Perigon!J3752),"",Perigon!T3752)</f>
        <v/>
      </c>
      <c r="L3757" s="95" t="str">
        <f>IF(ISBLANK(Perigon!O3752),"",Perigon!O3752)</f>
        <v/>
      </c>
      <c r="M3757" s="95" t="str">
        <f>IF(ISBLANK(Perigon!R3752),"",Perigon!R3752)</f>
        <v/>
      </c>
      <c r="N3757" s="95" t="str">
        <f>IF(ISBLANK(Perigon!P3752),"",Perigon!P3752)</f>
        <v/>
      </c>
      <c r="O3757" s="38" t="str">
        <f>IF($L3757="","",VLOOKUP($R3757,Tarife!$A$2:$R$599,13,FALSE))</f>
        <v/>
      </c>
      <c r="P3757" s="38" t="str">
        <f t="shared" si="58"/>
        <v/>
      </c>
      <c r="R3757" s="100" t="str">
        <f>Zusammenzug!$C$25&amp;"-"&amp;Zusammenzug!$A$7&amp;"-"&amp;Leistungen!L3757</f>
        <v>2024-0-</v>
      </c>
    </row>
    <row r="3758" spans="1:18" x14ac:dyDescent="0.2">
      <c r="A3758" s="95" t="str">
        <f>IF(ISBLANK(Perigon!E3753),"",Perigon!E3753)</f>
        <v/>
      </c>
      <c r="B3758" s="95" t="str">
        <f>IF(ISBLANK(Perigon!G3753),"",Perigon!G3753)</f>
        <v/>
      </c>
      <c r="C3758" s="96" t="str">
        <f>IF(ISBLANK(Perigon!I3753),"",Perigon!I3753)</f>
        <v/>
      </c>
      <c r="D3758" s="97" t="str">
        <f>IF(ISBLANK(Perigon!J3753),"",Perigon!J3753)</f>
        <v/>
      </c>
      <c r="E3758" s="64" t="str">
        <f>IF(ISBLANK(Perigon!K3753),"",Perigon!K3753)</f>
        <v/>
      </c>
      <c r="F3758" s="65"/>
      <c r="G3758" s="64"/>
      <c r="H3758" s="69" t="str">
        <f>IF(ISBLANK(Perigon!L3753),"",Perigon!L3753)</f>
        <v/>
      </c>
      <c r="I3758" s="69" t="str">
        <f>IF(ISBLANK(Perigon!M3753),"",Perigon!M3753)</f>
        <v/>
      </c>
      <c r="J3758" s="98" t="str">
        <f>IF(ISBLANK(Perigon!N3753),"",Perigon!N3753)</f>
        <v/>
      </c>
      <c r="K3758" s="99" t="str">
        <f>IF(ISBLANK(Perigon!J3753),"",Perigon!T3753)</f>
        <v/>
      </c>
      <c r="L3758" s="95" t="str">
        <f>IF(ISBLANK(Perigon!O3753),"",Perigon!O3753)</f>
        <v/>
      </c>
      <c r="M3758" s="95" t="str">
        <f>IF(ISBLANK(Perigon!R3753),"",Perigon!R3753)</f>
        <v/>
      </c>
      <c r="N3758" s="95" t="str">
        <f>IF(ISBLANK(Perigon!P3753),"",Perigon!P3753)</f>
        <v/>
      </c>
      <c r="O3758" s="38" t="str">
        <f>IF($L3758="","",VLOOKUP($R3758,Tarife!$A$2:$R$599,13,FALSE))</f>
        <v/>
      </c>
      <c r="P3758" s="38" t="str">
        <f t="shared" si="58"/>
        <v/>
      </c>
      <c r="R3758" s="100" t="str">
        <f>Zusammenzug!$C$25&amp;"-"&amp;Zusammenzug!$A$7&amp;"-"&amp;Leistungen!L3758</f>
        <v>2024-0-</v>
      </c>
    </row>
    <row r="3759" spans="1:18" x14ac:dyDescent="0.2">
      <c r="A3759" s="95" t="str">
        <f>IF(ISBLANK(Perigon!E3754),"",Perigon!E3754)</f>
        <v/>
      </c>
      <c r="B3759" s="95" t="str">
        <f>IF(ISBLANK(Perigon!G3754),"",Perigon!G3754)</f>
        <v/>
      </c>
      <c r="C3759" s="96" t="str">
        <f>IF(ISBLANK(Perigon!I3754),"",Perigon!I3754)</f>
        <v/>
      </c>
      <c r="D3759" s="97" t="str">
        <f>IF(ISBLANK(Perigon!J3754),"",Perigon!J3754)</f>
        <v/>
      </c>
      <c r="E3759" s="64" t="str">
        <f>IF(ISBLANK(Perigon!K3754),"",Perigon!K3754)</f>
        <v/>
      </c>
      <c r="F3759" s="65"/>
      <c r="G3759" s="64"/>
      <c r="H3759" s="69" t="str">
        <f>IF(ISBLANK(Perigon!L3754),"",Perigon!L3754)</f>
        <v/>
      </c>
      <c r="I3759" s="69" t="str">
        <f>IF(ISBLANK(Perigon!M3754),"",Perigon!M3754)</f>
        <v/>
      </c>
      <c r="J3759" s="98" t="str">
        <f>IF(ISBLANK(Perigon!N3754),"",Perigon!N3754)</f>
        <v/>
      </c>
      <c r="K3759" s="99" t="str">
        <f>IF(ISBLANK(Perigon!J3754),"",Perigon!T3754)</f>
        <v/>
      </c>
      <c r="L3759" s="95" t="str">
        <f>IF(ISBLANK(Perigon!O3754),"",Perigon!O3754)</f>
        <v/>
      </c>
      <c r="M3759" s="95" t="str">
        <f>IF(ISBLANK(Perigon!R3754),"",Perigon!R3754)</f>
        <v/>
      </c>
      <c r="N3759" s="95" t="str">
        <f>IF(ISBLANK(Perigon!P3754),"",Perigon!P3754)</f>
        <v/>
      </c>
      <c r="O3759" s="38" t="str">
        <f>IF($L3759="","",VLOOKUP($R3759,Tarife!$A$2:$R$599,13,FALSE))</f>
        <v/>
      </c>
      <c r="P3759" s="38" t="str">
        <f t="shared" si="58"/>
        <v/>
      </c>
      <c r="R3759" s="100" t="str">
        <f>Zusammenzug!$C$25&amp;"-"&amp;Zusammenzug!$A$7&amp;"-"&amp;Leistungen!L3759</f>
        <v>2024-0-</v>
      </c>
    </row>
    <row r="3760" spans="1:18" x14ac:dyDescent="0.2">
      <c r="A3760" s="95" t="str">
        <f>IF(ISBLANK(Perigon!E3755),"",Perigon!E3755)</f>
        <v/>
      </c>
      <c r="B3760" s="95" t="str">
        <f>IF(ISBLANK(Perigon!G3755),"",Perigon!G3755)</f>
        <v/>
      </c>
      <c r="C3760" s="96" t="str">
        <f>IF(ISBLANK(Perigon!I3755),"",Perigon!I3755)</f>
        <v/>
      </c>
      <c r="D3760" s="97" t="str">
        <f>IF(ISBLANK(Perigon!J3755),"",Perigon!J3755)</f>
        <v/>
      </c>
      <c r="E3760" s="64" t="str">
        <f>IF(ISBLANK(Perigon!K3755),"",Perigon!K3755)</f>
        <v/>
      </c>
      <c r="F3760" s="65"/>
      <c r="G3760" s="64"/>
      <c r="H3760" s="69" t="str">
        <f>IF(ISBLANK(Perigon!L3755),"",Perigon!L3755)</f>
        <v/>
      </c>
      <c r="I3760" s="69" t="str">
        <f>IF(ISBLANK(Perigon!M3755),"",Perigon!M3755)</f>
        <v/>
      </c>
      <c r="J3760" s="98" t="str">
        <f>IF(ISBLANK(Perigon!N3755),"",Perigon!N3755)</f>
        <v/>
      </c>
      <c r="K3760" s="99" t="str">
        <f>IF(ISBLANK(Perigon!J3755),"",Perigon!T3755)</f>
        <v/>
      </c>
      <c r="L3760" s="95" t="str">
        <f>IF(ISBLANK(Perigon!O3755),"",Perigon!O3755)</f>
        <v/>
      </c>
      <c r="M3760" s="95" t="str">
        <f>IF(ISBLANK(Perigon!R3755),"",Perigon!R3755)</f>
        <v/>
      </c>
      <c r="N3760" s="95" t="str">
        <f>IF(ISBLANK(Perigon!P3755),"",Perigon!P3755)</f>
        <v/>
      </c>
      <c r="O3760" s="38" t="str">
        <f>IF($L3760="","",VLOOKUP($R3760,Tarife!$A$2:$R$599,13,FALSE))</f>
        <v/>
      </c>
      <c r="P3760" s="38" t="str">
        <f t="shared" si="58"/>
        <v/>
      </c>
      <c r="R3760" s="100" t="str">
        <f>Zusammenzug!$C$25&amp;"-"&amp;Zusammenzug!$A$7&amp;"-"&amp;Leistungen!L3760</f>
        <v>2024-0-</v>
      </c>
    </row>
    <row r="3761" spans="1:18" x14ac:dyDescent="0.2">
      <c r="A3761" s="95" t="str">
        <f>IF(ISBLANK(Perigon!E3756),"",Perigon!E3756)</f>
        <v/>
      </c>
      <c r="B3761" s="95" t="str">
        <f>IF(ISBLANK(Perigon!G3756),"",Perigon!G3756)</f>
        <v/>
      </c>
      <c r="C3761" s="96" t="str">
        <f>IF(ISBLANK(Perigon!I3756),"",Perigon!I3756)</f>
        <v/>
      </c>
      <c r="D3761" s="97" t="str">
        <f>IF(ISBLANK(Perigon!J3756),"",Perigon!J3756)</f>
        <v/>
      </c>
      <c r="E3761" s="64" t="str">
        <f>IF(ISBLANK(Perigon!K3756),"",Perigon!K3756)</f>
        <v/>
      </c>
      <c r="F3761" s="65"/>
      <c r="G3761" s="64"/>
      <c r="H3761" s="69" t="str">
        <f>IF(ISBLANK(Perigon!L3756),"",Perigon!L3756)</f>
        <v/>
      </c>
      <c r="I3761" s="69" t="str">
        <f>IF(ISBLANK(Perigon!M3756),"",Perigon!M3756)</f>
        <v/>
      </c>
      <c r="J3761" s="98" t="str">
        <f>IF(ISBLANK(Perigon!N3756),"",Perigon!N3756)</f>
        <v/>
      </c>
      <c r="K3761" s="99" t="str">
        <f>IF(ISBLANK(Perigon!J3756),"",Perigon!T3756)</f>
        <v/>
      </c>
      <c r="L3761" s="95" t="str">
        <f>IF(ISBLANK(Perigon!O3756),"",Perigon!O3756)</f>
        <v/>
      </c>
      <c r="M3761" s="95" t="str">
        <f>IF(ISBLANK(Perigon!R3756),"",Perigon!R3756)</f>
        <v/>
      </c>
      <c r="N3761" s="95" t="str">
        <f>IF(ISBLANK(Perigon!P3756),"",Perigon!P3756)</f>
        <v/>
      </c>
      <c r="O3761" s="38" t="str">
        <f>IF($L3761="","",VLOOKUP($R3761,Tarife!$A$2:$R$599,13,FALSE))</f>
        <v/>
      </c>
      <c r="P3761" s="38" t="str">
        <f t="shared" si="58"/>
        <v/>
      </c>
      <c r="R3761" s="100" t="str">
        <f>Zusammenzug!$C$25&amp;"-"&amp;Zusammenzug!$A$7&amp;"-"&amp;Leistungen!L3761</f>
        <v>2024-0-</v>
      </c>
    </row>
    <row r="3762" spans="1:18" x14ac:dyDescent="0.2">
      <c r="A3762" s="95" t="str">
        <f>IF(ISBLANK(Perigon!E3757),"",Perigon!E3757)</f>
        <v/>
      </c>
      <c r="B3762" s="95" t="str">
        <f>IF(ISBLANK(Perigon!G3757),"",Perigon!G3757)</f>
        <v/>
      </c>
      <c r="C3762" s="96" t="str">
        <f>IF(ISBLANK(Perigon!I3757),"",Perigon!I3757)</f>
        <v/>
      </c>
      <c r="D3762" s="97" t="str">
        <f>IF(ISBLANK(Perigon!J3757),"",Perigon!J3757)</f>
        <v/>
      </c>
      <c r="E3762" s="64" t="str">
        <f>IF(ISBLANK(Perigon!K3757),"",Perigon!K3757)</f>
        <v/>
      </c>
      <c r="F3762" s="65"/>
      <c r="G3762" s="64"/>
      <c r="H3762" s="69" t="str">
        <f>IF(ISBLANK(Perigon!L3757),"",Perigon!L3757)</f>
        <v/>
      </c>
      <c r="I3762" s="69" t="str">
        <f>IF(ISBLANK(Perigon!M3757),"",Perigon!M3757)</f>
        <v/>
      </c>
      <c r="J3762" s="98" t="str">
        <f>IF(ISBLANK(Perigon!N3757),"",Perigon!N3757)</f>
        <v/>
      </c>
      <c r="K3762" s="99" t="str">
        <f>IF(ISBLANK(Perigon!J3757),"",Perigon!T3757)</f>
        <v/>
      </c>
      <c r="L3762" s="95" t="str">
        <f>IF(ISBLANK(Perigon!O3757),"",Perigon!O3757)</f>
        <v/>
      </c>
      <c r="M3762" s="95" t="str">
        <f>IF(ISBLANK(Perigon!R3757),"",Perigon!R3757)</f>
        <v/>
      </c>
      <c r="N3762" s="95" t="str">
        <f>IF(ISBLANK(Perigon!P3757),"",Perigon!P3757)</f>
        <v/>
      </c>
      <c r="O3762" s="38" t="str">
        <f>IF($L3762="","",VLOOKUP($R3762,Tarife!$A$2:$R$599,13,FALSE))</f>
        <v/>
      </c>
      <c r="P3762" s="38" t="str">
        <f t="shared" si="58"/>
        <v/>
      </c>
      <c r="R3762" s="100" t="str">
        <f>Zusammenzug!$C$25&amp;"-"&amp;Zusammenzug!$A$7&amp;"-"&amp;Leistungen!L3762</f>
        <v>2024-0-</v>
      </c>
    </row>
    <row r="3763" spans="1:18" x14ac:dyDescent="0.2">
      <c r="A3763" s="95" t="str">
        <f>IF(ISBLANK(Perigon!E3758),"",Perigon!E3758)</f>
        <v/>
      </c>
      <c r="B3763" s="95" t="str">
        <f>IF(ISBLANK(Perigon!G3758),"",Perigon!G3758)</f>
        <v/>
      </c>
      <c r="C3763" s="96" t="str">
        <f>IF(ISBLANK(Perigon!I3758),"",Perigon!I3758)</f>
        <v/>
      </c>
      <c r="D3763" s="97" t="str">
        <f>IF(ISBLANK(Perigon!J3758),"",Perigon!J3758)</f>
        <v/>
      </c>
      <c r="E3763" s="64" t="str">
        <f>IF(ISBLANK(Perigon!K3758),"",Perigon!K3758)</f>
        <v/>
      </c>
      <c r="F3763" s="65"/>
      <c r="G3763" s="64"/>
      <c r="H3763" s="69" t="str">
        <f>IF(ISBLANK(Perigon!L3758),"",Perigon!L3758)</f>
        <v/>
      </c>
      <c r="I3763" s="69" t="str">
        <f>IF(ISBLANK(Perigon!M3758),"",Perigon!M3758)</f>
        <v/>
      </c>
      <c r="J3763" s="98" t="str">
        <f>IF(ISBLANK(Perigon!N3758),"",Perigon!N3758)</f>
        <v/>
      </c>
      <c r="K3763" s="99" t="str">
        <f>IF(ISBLANK(Perigon!J3758),"",Perigon!T3758)</f>
        <v/>
      </c>
      <c r="L3763" s="95" t="str">
        <f>IF(ISBLANK(Perigon!O3758),"",Perigon!O3758)</f>
        <v/>
      </c>
      <c r="M3763" s="95" t="str">
        <f>IF(ISBLANK(Perigon!R3758),"",Perigon!R3758)</f>
        <v/>
      </c>
      <c r="N3763" s="95" t="str">
        <f>IF(ISBLANK(Perigon!P3758),"",Perigon!P3758)</f>
        <v/>
      </c>
      <c r="O3763" s="38" t="str">
        <f>IF($L3763="","",VLOOKUP($R3763,Tarife!$A$2:$R$599,13,FALSE))</f>
        <v/>
      </c>
      <c r="P3763" s="38" t="str">
        <f t="shared" si="58"/>
        <v/>
      </c>
      <c r="R3763" s="100" t="str">
        <f>Zusammenzug!$C$25&amp;"-"&amp;Zusammenzug!$A$7&amp;"-"&amp;Leistungen!L3763</f>
        <v>2024-0-</v>
      </c>
    </row>
    <row r="3764" spans="1:18" x14ac:dyDescent="0.2">
      <c r="A3764" s="95" t="str">
        <f>IF(ISBLANK(Perigon!E3759),"",Perigon!E3759)</f>
        <v/>
      </c>
      <c r="B3764" s="95" t="str">
        <f>IF(ISBLANK(Perigon!G3759),"",Perigon!G3759)</f>
        <v/>
      </c>
      <c r="C3764" s="96" t="str">
        <f>IF(ISBLANK(Perigon!I3759),"",Perigon!I3759)</f>
        <v/>
      </c>
      <c r="D3764" s="97" t="str">
        <f>IF(ISBLANK(Perigon!J3759),"",Perigon!J3759)</f>
        <v/>
      </c>
      <c r="E3764" s="64" t="str">
        <f>IF(ISBLANK(Perigon!K3759),"",Perigon!K3759)</f>
        <v/>
      </c>
      <c r="F3764" s="65"/>
      <c r="G3764" s="64"/>
      <c r="H3764" s="69" t="str">
        <f>IF(ISBLANK(Perigon!L3759),"",Perigon!L3759)</f>
        <v/>
      </c>
      <c r="I3764" s="69" t="str">
        <f>IF(ISBLANK(Perigon!M3759),"",Perigon!M3759)</f>
        <v/>
      </c>
      <c r="J3764" s="98" t="str">
        <f>IF(ISBLANK(Perigon!N3759),"",Perigon!N3759)</f>
        <v/>
      </c>
      <c r="K3764" s="99" t="str">
        <f>IF(ISBLANK(Perigon!J3759),"",Perigon!T3759)</f>
        <v/>
      </c>
      <c r="L3764" s="95" t="str">
        <f>IF(ISBLANK(Perigon!O3759),"",Perigon!O3759)</f>
        <v/>
      </c>
      <c r="M3764" s="95" t="str">
        <f>IF(ISBLANK(Perigon!R3759),"",Perigon!R3759)</f>
        <v/>
      </c>
      <c r="N3764" s="95" t="str">
        <f>IF(ISBLANK(Perigon!P3759),"",Perigon!P3759)</f>
        <v/>
      </c>
      <c r="O3764" s="38" t="str">
        <f>IF($L3764="","",VLOOKUP($R3764,Tarife!$A$2:$R$599,13,FALSE))</f>
        <v/>
      </c>
      <c r="P3764" s="38" t="str">
        <f t="shared" si="58"/>
        <v/>
      </c>
      <c r="R3764" s="100" t="str">
        <f>Zusammenzug!$C$25&amp;"-"&amp;Zusammenzug!$A$7&amp;"-"&amp;Leistungen!L3764</f>
        <v>2024-0-</v>
      </c>
    </row>
    <row r="3765" spans="1:18" x14ac:dyDescent="0.2">
      <c r="A3765" s="95" t="str">
        <f>IF(ISBLANK(Perigon!E3760),"",Perigon!E3760)</f>
        <v/>
      </c>
      <c r="B3765" s="95" t="str">
        <f>IF(ISBLANK(Perigon!G3760),"",Perigon!G3760)</f>
        <v/>
      </c>
      <c r="C3765" s="96" t="str">
        <f>IF(ISBLANK(Perigon!I3760),"",Perigon!I3760)</f>
        <v/>
      </c>
      <c r="D3765" s="97" t="str">
        <f>IF(ISBLANK(Perigon!J3760),"",Perigon!J3760)</f>
        <v/>
      </c>
      <c r="E3765" s="64" t="str">
        <f>IF(ISBLANK(Perigon!K3760),"",Perigon!K3760)</f>
        <v/>
      </c>
      <c r="F3765" s="65"/>
      <c r="G3765" s="64"/>
      <c r="H3765" s="69" t="str">
        <f>IF(ISBLANK(Perigon!L3760),"",Perigon!L3760)</f>
        <v/>
      </c>
      <c r="I3765" s="69" t="str">
        <f>IF(ISBLANK(Perigon!M3760),"",Perigon!M3760)</f>
        <v/>
      </c>
      <c r="J3765" s="98" t="str">
        <f>IF(ISBLANK(Perigon!N3760),"",Perigon!N3760)</f>
        <v/>
      </c>
      <c r="K3765" s="99" t="str">
        <f>IF(ISBLANK(Perigon!J3760),"",Perigon!T3760)</f>
        <v/>
      </c>
      <c r="L3765" s="95" t="str">
        <f>IF(ISBLANK(Perigon!O3760),"",Perigon!O3760)</f>
        <v/>
      </c>
      <c r="M3765" s="95" t="str">
        <f>IF(ISBLANK(Perigon!R3760),"",Perigon!R3760)</f>
        <v/>
      </c>
      <c r="N3765" s="95" t="str">
        <f>IF(ISBLANK(Perigon!P3760),"",Perigon!P3760)</f>
        <v/>
      </c>
      <c r="O3765" s="38" t="str">
        <f>IF($L3765="","",VLOOKUP($R3765,Tarife!$A$2:$R$599,13,FALSE))</f>
        <v/>
      </c>
      <c r="P3765" s="38" t="str">
        <f t="shared" si="58"/>
        <v/>
      </c>
      <c r="R3765" s="100" t="str">
        <f>Zusammenzug!$C$25&amp;"-"&amp;Zusammenzug!$A$7&amp;"-"&amp;Leistungen!L3765</f>
        <v>2024-0-</v>
      </c>
    </row>
    <row r="3766" spans="1:18" x14ac:dyDescent="0.2">
      <c r="A3766" s="95" t="str">
        <f>IF(ISBLANK(Perigon!E3761),"",Perigon!E3761)</f>
        <v/>
      </c>
      <c r="B3766" s="95" t="str">
        <f>IF(ISBLANK(Perigon!G3761),"",Perigon!G3761)</f>
        <v/>
      </c>
      <c r="C3766" s="96" t="str">
        <f>IF(ISBLANK(Perigon!I3761),"",Perigon!I3761)</f>
        <v/>
      </c>
      <c r="D3766" s="97" t="str">
        <f>IF(ISBLANK(Perigon!J3761),"",Perigon!J3761)</f>
        <v/>
      </c>
      <c r="E3766" s="64" t="str">
        <f>IF(ISBLANK(Perigon!K3761),"",Perigon!K3761)</f>
        <v/>
      </c>
      <c r="F3766" s="65"/>
      <c r="G3766" s="64"/>
      <c r="H3766" s="69" t="str">
        <f>IF(ISBLANK(Perigon!L3761),"",Perigon!L3761)</f>
        <v/>
      </c>
      <c r="I3766" s="69" t="str">
        <f>IF(ISBLANK(Perigon!M3761),"",Perigon!M3761)</f>
        <v/>
      </c>
      <c r="J3766" s="98" t="str">
        <f>IF(ISBLANK(Perigon!N3761),"",Perigon!N3761)</f>
        <v/>
      </c>
      <c r="K3766" s="99" t="str">
        <f>IF(ISBLANK(Perigon!J3761),"",Perigon!T3761)</f>
        <v/>
      </c>
      <c r="L3766" s="95" t="str">
        <f>IF(ISBLANK(Perigon!O3761),"",Perigon!O3761)</f>
        <v/>
      </c>
      <c r="M3766" s="95" t="str">
        <f>IF(ISBLANK(Perigon!R3761),"",Perigon!R3761)</f>
        <v/>
      </c>
      <c r="N3766" s="95" t="str">
        <f>IF(ISBLANK(Perigon!P3761),"",Perigon!P3761)</f>
        <v/>
      </c>
      <c r="O3766" s="38" t="str">
        <f>IF($L3766="","",VLOOKUP($R3766,Tarife!$A$2:$R$599,13,FALSE))</f>
        <v/>
      </c>
      <c r="P3766" s="38" t="str">
        <f t="shared" si="58"/>
        <v/>
      </c>
      <c r="R3766" s="100" t="str">
        <f>Zusammenzug!$C$25&amp;"-"&amp;Zusammenzug!$A$7&amp;"-"&amp;Leistungen!L3766</f>
        <v>2024-0-</v>
      </c>
    </row>
    <row r="3767" spans="1:18" x14ac:dyDescent="0.2">
      <c r="A3767" s="95" t="str">
        <f>IF(ISBLANK(Perigon!E3762),"",Perigon!E3762)</f>
        <v/>
      </c>
      <c r="B3767" s="95" t="str">
        <f>IF(ISBLANK(Perigon!G3762),"",Perigon!G3762)</f>
        <v/>
      </c>
      <c r="C3767" s="96" t="str">
        <f>IF(ISBLANK(Perigon!I3762),"",Perigon!I3762)</f>
        <v/>
      </c>
      <c r="D3767" s="97" t="str">
        <f>IF(ISBLANK(Perigon!J3762),"",Perigon!J3762)</f>
        <v/>
      </c>
      <c r="E3767" s="64" t="str">
        <f>IF(ISBLANK(Perigon!K3762),"",Perigon!K3762)</f>
        <v/>
      </c>
      <c r="F3767" s="65"/>
      <c r="G3767" s="64"/>
      <c r="H3767" s="69" t="str">
        <f>IF(ISBLANK(Perigon!L3762),"",Perigon!L3762)</f>
        <v/>
      </c>
      <c r="I3767" s="69" t="str">
        <f>IF(ISBLANK(Perigon!M3762),"",Perigon!M3762)</f>
        <v/>
      </c>
      <c r="J3767" s="98" t="str">
        <f>IF(ISBLANK(Perigon!N3762),"",Perigon!N3762)</f>
        <v/>
      </c>
      <c r="K3767" s="99" t="str">
        <f>IF(ISBLANK(Perigon!J3762),"",Perigon!T3762)</f>
        <v/>
      </c>
      <c r="L3767" s="95" t="str">
        <f>IF(ISBLANK(Perigon!O3762),"",Perigon!O3762)</f>
        <v/>
      </c>
      <c r="M3767" s="95" t="str">
        <f>IF(ISBLANK(Perigon!R3762),"",Perigon!R3762)</f>
        <v/>
      </c>
      <c r="N3767" s="95" t="str">
        <f>IF(ISBLANK(Perigon!P3762),"",Perigon!P3762)</f>
        <v/>
      </c>
      <c r="O3767" s="38" t="str">
        <f>IF($L3767="","",VLOOKUP($R3767,Tarife!$A$2:$R$599,13,FALSE))</f>
        <v/>
      </c>
      <c r="P3767" s="38" t="str">
        <f t="shared" si="58"/>
        <v/>
      </c>
      <c r="R3767" s="100" t="str">
        <f>Zusammenzug!$C$25&amp;"-"&amp;Zusammenzug!$A$7&amp;"-"&amp;Leistungen!L3767</f>
        <v>2024-0-</v>
      </c>
    </row>
    <row r="3768" spans="1:18" x14ac:dyDescent="0.2">
      <c r="A3768" s="95" t="str">
        <f>IF(ISBLANK(Perigon!E3763),"",Perigon!E3763)</f>
        <v/>
      </c>
      <c r="B3768" s="95" t="str">
        <f>IF(ISBLANK(Perigon!G3763),"",Perigon!G3763)</f>
        <v/>
      </c>
      <c r="C3768" s="96" t="str">
        <f>IF(ISBLANK(Perigon!I3763),"",Perigon!I3763)</f>
        <v/>
      </c>
      <c r="D3768" s="97" t="str">
        <f>IF(ISBLANK(Perigon!J3763),"",Perigon!J3763)</f>
        <v/>
      </c>
      <c r="E3768" s="64" t="str">
        <f>IF(ISBLANK(Perigon!K3763),"",Perigon!K3763)</f>
        <v/>
      </c>
      <c r="F3768" s="65"/>
      <c r="G3768" s="64"/>
      <c r="H3768" s="69" t="str">
        <f>IF(ISBLANK(Perigon!L3763),"",Perigon!L3763)</f>
        <v/>
      </c>
      <c r="I3768" s="69" t="str">
        <f>IF(ISBLANK(Perigon!M3763),"",Perigon!M3763)</f>
        <v/>
      </c>
      <c r="J3768" s="98" t="str">
        <f>IF(ISBLANK(Perigon!N3763),"",Perigon!N3763)</f>
        <v/>
      </c>
      <c r="K3768" s="99" t="str">
        <f>IF(ISBLANK(Perigon!J3763),"",Perigon!T3763)</f>
        <v/>
      </c>
      <c r="L3768" s="95" t="str">
        <f>IF(ISBLANK(Perigon!O3763),"",Perigon!O3763)</f>
        <v/>
      </c>
      <c r="M3768" s="95" t="str">
        <f>IF(ISBLANK(Perigon!R3763),"",Perigon!R3763)</f>
        <v/>
      </c>
      <c r="N3768" s="95" t="str">
        <f>IF(ISBLANK(Perigon!P3763),"",Perigon!P3763)</f>
        <v/>
      </c>
      <c r="O3768" s="38" t="str">
        <f>IF($L3768="","",VLOOKUP($R3768,Tarife!$A$2:$R$599,13,FALSE))</f>
        <v/>
      </c>
      <c r="P3768" s="38" t="str">
        <f t="shared" si="58"/>
        <v/>
      </c>
      <c r="R3768" s="100" t="str">
        <f>Zusammenzug!$C$25&amp;"-"&amp;Zusammenzug!$A$7&amp;"-"&amp;Leistungen!L3768</f>
        <v>2024-0-</v>
      </c>
    </row>
    <row r="3769" spans="1:18" x14ac:dyDescent="0.2">
      <c r="A3769" s="95" t="str">
        <f>IF(ISBLANK(Perigon!E3764),"",Perigon!E3764)</f>
        <v/>
      </c>
      <c r="B3769" s="95" t="str">
        <f>IF(ISBLANK(Perigon!G3764),"",Perigon!G3764)</f>
        <v/>
      </c>
      <c r="C3769" s="96" t="str">
        <f>IF(ISBLANK(Perigon!I3764),"",Perigon!I3764)</f>
        <v/>
      </c>
      <c r="D3769" s="97" t="str">
        <f>IF(ISBLANK(Perigon!J3764),"",Perigon!J3764)</f>
        <v/>
      </c>
      <c r="E3769" s="64" t="str">
        <f>IF(ISBLANK(Perigon!K3764),"",Perigon!K3764)</f>
        <v/>
      </c>
      <c r="F3769" s="65"/>
      <c r="G3769" s="64"/>
      <c r="H3769" s="69" t="str">
        <f>IF(ISBLANK(Perigon!L3764),"",Perigon!L3764)</f>
        <v/>
      </c>
      <c r="I3769" s="69" t="str">
        <f>IF(ISBLANK(Perigon!M3764),"",Perigon!M3764)</f>
        <v/>
      </c>
      <c r="J3769" s="98" t="str">
        <f>IF(ISBLANK(Perigon!N3764),"",Perigon!N3764)</f>
        <v/>
      </c>
      <c r="K3769" s="99" t="str">
        <f>IF(ISBLANK(Perigon!J3764),"",Perigon!T3764)</f>
        <v/>
      </c>
      <c r="L3769" s="95" t="str">
        <f>IF(ISBLANK(Perigon!O3764),"",Perigon!O3764)</f>
        <v/>
      </c>
      <c r="M3769" s="95" t="str">
        <f>IF(ISBLANK(Perigon!R3764),"",Perigon!R3764)</f>
        <v/>
      </c>
      <c r="N3769" s="95" t="str">
        <f>IF(ISBLANK(Perigon!P3764),"",Perigon!P3764)</f>
        <v/>
      </c>
      <c r="O3769" s="38" t="str">
        <f>IF($L3769="","",VLOOKUP($R3769,Tarife!$A$2:$R$599,13,FALSE))</f>
        <v/>
      </c>
      <c r="P3769" s="38" t="str">
        <f t="shared" si="58"/>
        <v/>
      </c>
      <c r="R3769" s="100" t="str">
        <f>Zusammenzug!$C$25&amp;"-"&amp;Zusammenzug!$A$7&amp;"-"&amp;Leistungen!L3769</f>
        <v>2024-0-</v>
      </c>
    </row>
    <row r="3770" spans="1:18" x14ac:dyDescent="0.2">
      <c r="A3770" s="95" t="str">
        <f>IF(ISBLANK(Perigon!E3765),"",Perigon!E3765)</f>
        <v/>
      </c>
      <c r="B3770" s="95" t="str">
        <f>IF(ISBLANK(Perigon!G3765),"",Perigon!G3765)</f>
        <v/>
      </c>
      <c r="C3770" s="96" t="str">
        <f>IF(ISBLANK(Perigon!I3765),"",Perigon!I3765)</f>
        <v/>
      </c>
      <c r="D3770" s="97" t="str">
        <f>IF(ISBLANK(Perigon!J3765),"",Perigon!J3765)</f>
        <v/>
      </c>
      <c r="E3770" s="64" t="str">
        <f>IF(ISBLANK(Perigon!K3765),"",Perigon!K3765)</f>
        <v/>
      </c>
      <c r="F3770" s="65"/>
      <c r="G3770" s="64"/>
      <c r="H3770" s="69" t="str">
        <f>IF(ISBLANK(Perigon!L3765),"",Perigon!L3765)</f>
        <v/>
      </c>
      <c r="I3770" s="69" t="str">
        <f>IF(ISBLANK(Perigon!M3765),"",Perigon!M3765)</f>
        <v/>
      </c>
      <c r="J3770" s="98" t="str">
        <f>IF(ISBLANK(Perigon!N3765),"",Perigon!N3765)</f>
        <v/>
      </c>
      <c r="K3770" s="99" t="str">
        <f>IF(ISBLANK(Perigon!J3765),"",Perigon!T3765)</f>
        <v/>
      </c>
      <c r="L3770" s="95" t="str">
        <f>IF(ISBLANK(Perigon!O3765),"",Perigon!O3765)</f>
        <v/>
      </c>
      <c r="M3770" s="95" t="str">
        <f>IF(ISBLANK(Perigon!R3765),"",Perigon!R3765)</f>
        <v/>
      </c>
      <c r="N3770" s="95" t="str">
        <f>IF(ISBLANK(Perigon!P3765),"",Perigon!P3765)</f>
        <v/>
      </c>
      <c r="O3770" s="38" t="str">
        <f>IF($L3770="","",VLOOKUP($R3770,Tarife!$A$2:$R$599,13,FALSE))</f>
        <v/>
      </c>
      <c r="P3770" s="38" t="str">
        <f t="shared" si="58"/>
        <v/>
      </c>
      <c r="R3770" s="100" t="str">
        <f>Zusammenzug!$C$25&amp;"-"&amp;Zusammenzug!$A$7&amp;"-"&amp;Leistungen!L3770</f>
        <v>2024-0-</v>
      </c>
    </row>
    <row r="3771" spans="1:18" x14ac:dyDescent="0.2">
      <c r="A3771" s="95" t="str">
        <f>IF(ISBLANK(Perigon!E3766),"",Perigon!E3766)</f>
        <v/>
      </c>
      <c r="B3771" s="95" t="str">
        <f>IF(ISBLANK(Perigon!G3766),"",Perigon!G3766)</f>
        <v/>
      </c>
      <c r="C3771" s="96" t="str">
        <f>IF(ISBLANK(Perigon!I3766),"",Perigon!I3766)</f>
        <v/>
      </c>
      <c r="D3771" s="97" t="str">
        <f>IF(ISBLANK(Perigon!J3766),"",Perigon!J3766)</f>
        <v/>
      </c>
      <c r="E3771" s="64" t="str">
        <f>IF(ISBLANK(Perigon!K3766),"",Perigon!K3766)</f>
        <v/>
      </c>
      <c r="F3771" s="65"/>
      <c r="G3771" s="64"/>
      <c r="H3771" s="69" t="str">
        <f>IF(ISBLANK(Perigon!L3766),"",Perigon!L3766)</f>
        <v/>
      </c>
      <c r="I3771" s="69" t="str">
        <f>IF(ISBLANK(Perigon!M3766),"",Perigon!M3766)</f>
        <v/>
      </c>
      <c r="J3771" s="98" t="str">
        <f>IF(ISBLANK(Perigon!N3766),"",Perigon!N3766)</f>
        <v/>
      </c>
      <c r="K3771" s="99" t="str">
        <f>IF(ISBLANK(Perigon!J3766),"",Perigon!T3766)</f>
        <v/>
      </c>
      <c r="L3771" s="95" t="str">
        <f>IF(ISBLANK(Perigon!O3766),"",Perigon!O3766)</f>
        <v/>
      </c>
      <c r="M3771" s="95" t="str">
        <f>IF(ISBLANK(Perigon!R3766),"",Perigon!R3766)</f>
        <v/>
      </c>
      <c r="N3771" s="95" t="str">
        <f>IF(ISBLANK(Perigon!P3766),"",Perigon!P3766)</f>
        <v/>
      </c>
      <c r="O3771" s="38" t="str">
        <f>IF($L3771="","",VLOOKUP($R3771,Tarife!$A$2:$R$599,13,FALSE))</f>
        <v/>
      </c>
      <c r="P3771" s="38" t="str">
        <f t="shared" si="58"/>
        <v/>
      </c>
      <c r="R3771" s="100" t="str">
        <f>Zusammenzug!$C$25&amp;"-"&amp;Zusammenzug!$A$7&amp;"-"&amp;Leistungen!L3771</f>
        <v>2024-0-</v>
      </c>
    </row>
    <row r="3772" spans="1:18" x14ac:dyDescent="0.2">
      <c r="A3772" s="95" t="str">
        <f>IF(ISBLANK(Perigon!E3767),"",Perigon!E3767)</f>
        <v/>
      </c>
      <c r="B3772" s="95" t="str">
        <f>IF(ISBLANK(Perigon!G3767),"",Perigon!G3767)</f>
        <v/>
      </c>
      <c r="C3772" s="96" t="str">
        <f>IF(ISBLANK(Perigon!I3767),"",Perigon!I3767)</f>
        <v/>
      </c>
      <c r="D3772" s="97" t="str">
        <f>IF(ISBLANK(Perigon!J3767),"",Perigon!J3767)</f>
        <v/>
      </c>
      <c r="E3772" s="64" t="str">
        <f>IF(ISBLANK(Perigon!K3767),"",Perigon!K3767)</f>
        <v/>
      </c>
      <c r="F3772" s="65"/>
      <c r="G3772" s="64"/>
      <c r="H3772" s="69" t="str">
        <f>IF(ISBLANK(Perigon!L3767),"",Perigon!L3767)</f>
        <v/>
      </c>
      <c r="I3772" s="69" t="str">
        <f>IF(ISBLANK(Perigon!M3767),"",Perigon!M3767)</f>
        <v/>
      </c>
      <c r="J3772" s="98" t="str">
        <f>IF(ISBLANK(Perigon!N3767),"",Perigon!N3767)</f>
        <v/>
      </c>
      <c r="K3772" s="99" t="str">
        <f>IF(ISBLANK(Perigon!J3767),"",Perigon!T3767)</f>
        <v/>
      </c>
      <c r="L3772" s="95" t="str">
        <f>IF(ISBLANK(Perigon!O3767),"",Perigon!O3767)</f>
        <v/>
      </c>
      <c r="M3772" s="95" t="str">
        <f>IF(ISBLANK(Perigon!R3767),"",Perigon!R3767)</f>
        <v/>
      </c>
      <c r="N3772" s="95" t="str">
        <f>IF(ISBLANK(Perigon!P3767),"",Perigon!P3767)</f>
        <v/>
      </c>
      <c r="O3772" s="38" t="str">
        <f>IF($L3772="","",VLOOKUP($R3772,Tarife!$A$2:$R$599,13,FALSE))</f>
        <v/>
      </c>
      <c r="P3772" s="38" t="str">
        <f t="shared" si="58"/>
        <v/>
      </c>
      <c r="R3772" s="100" t="str">
        <f>Zusammenzug!$C$25&amp;"-"&amp;Zusammenzug!$A$7&amp;"-"&amp;Leistungen!L3772</f>
        <v>2024-0-</v>
      </c>
    </row>
    <row r="3773" spans="1:18" x14ac:dyDescent="0.2">
      <c r="A3773" s="95" t="str">
        <f>IF(ISBLANK(Perigon!E3768),"",Perigon!E3768)</f>
        <v/>
      </c>
      <c r="B3773" s="95" t="str">
        <f>IF(ISBLANK(Perigon!G3768),"",Perigon!G3768)</f>
        <v/>
      </c>
      <c r="C3773" s="96" t="str">
        <f>IF(ISBLANK(Perigon!I3768),"",Perigon!I3768)</f>
        <v/>
      </c>
      <c r="D3773" s="97" t="str">
        <f>IF(ISBLANK(Perigon!J3768),"",Perigon!J3768)</f>
        <v/>
      </c>
      <c r="E3773" s="64" t="str">
        <f>IF(ISBLANK(Perigon!K3768),"",Perigon!K3768)</f>
        <v/>
      </c>
      <c r="F3773" s="65"/>
      <c r="G3773" s="64"/>
      <c r="H3773" s="69" t="str">
        <f>IF(ISBLANK(Perigon!L3768),"",Perigon!L3768)</f>
        <v/>
      </c>
      <c r="I3773" s="69" t="str">
        <f>IF(ISBLANK(Perigon!M3768),"",Perigon!M3768)</f>
        <v/>
      </c>
      <c r="J3773" s="98" t="str">
        <f>IF(ISBLANK(Perigon!N3768),"",Perigon!N3768)</f>
        <v/>
      </c>
      <c r="K3773" s="99" t="str">
        <f>IF(ISBLANK(Perigon!J3768),"",Perigon!T3768)</f>
        <v/>
      </c>
      <c r="L3773" s="95" t="str">
        <f>IF(ISBLANK(Perigon!O3768),"",Perigon!O3768)</f>
        <v/>
      </c>
      <c r="M3773" s="95" t="str">
        <f>IF(ISBLANK(Perigon!R3768),"",Perigon!R3768)</f>
        <v/>
      </c>
      <c r="N3773" s="95" t="str">
        <f>IF(ISBLANK(Perigon!P3768),"",Perigon!P3768)</f>
        <v/>
      </c>
      <c r="O3773" s="38" t="str">
        <f>IF($L3773="","",VLOOKUP($R3773,Tarife!$A$2:$R$599,13,FALSE))</f>
        <v/>
      </c>
      <c r="P3773" s="38" t="str">
        <f t="shared" si="58"/>
        <v/>
      </c>
      <c r="R3773" s="100" t="str">
        <f>Zusammenzug!$C$25&amp;"-"&amp;Zusammenzug!$A$7&amp;"-"&amp;Leistungen!L3773</f>
        <v>2024-0-</v>
      </c>
    </row>
    <row r="3774" spans="1:18" x14ac:dyDescent="0.2">
      <c r="A3774" s="95" t="str">
        <f>IF(ISBLANK(Perigon!E3769),"",Perigon!E3769)</f>
        <v/>
      </c>
      <c r="B3774" s="95" t="str">
        <f>IF(ISBLANK(Perigon!G3769),"",Perigon!G3769)</f>
        <v/>
      </c>
      <c r="C3774" s="96" t="str">
        <f>IF(ISBLANK(Perigon!I3769),"",Perigon!I3769)</f>
        <v/>
      </c>
      <c r="D3774" s="97" t="str">
        <f>IF(ISBLANK(Perigon!J3769),"",Perigon!J3769)</f>
        <v/>
      </c>
      <c r="E3774" s="64" t="str">
        <f>IF(ISBLANK(Perigon!K3769),"",Perigon!K3769)</f>
        <v/>
      </c>
      <c r="F3774" s="65"/>
      <c r="G3774" s="64"/>
      <c r="H3774" s="69" t="str">
        <f>IF(ISBLANK(Perigon!L3769),"",Perigon!L3769)</f>
        <v/>
      </c>
      <c r="I3774" s="69" t="str">
        <f>IF(ISBLANK(Perigon!M3769),"",Perigon!M3769)</f>
        <v/>
      </c>
      <c r="J3774" s="98" t="str">
        <f>IF(ISBLANK(Perigon!N3769),"",Perigon!N3769)</f>
        <v/>
      </c>
      <c r="K3774" s="99" t="str">
        <f>IF(ISBLANK(Perigon!J3769),"",Perigon!T3769)</f>
        <v/>
      </c>
      <c r="L3774" s="95" t="str">
        <f>IF(ISBLANK(Perigon!O3769),"",Perigon!O3769)</f>
        <v/>
      </c>
      <c r="M3774" s="95" t="str">
        <f>IF(ISBLANK(Perigon!R3769),"",Perigon!R3769)</f>
        <v/>
      </c>
      <c r="N3774" s="95" t="str">
        <f>IF(ISBLANK(Perigon!P3769),"",Perigon!P3769)</f>
        <v/>
      </c>
      <c r="O3774" s="38" t="str">
        <f>IF($L3774="","",VLOOKUP($R3774,Tarife!$A$2:$R$599,13,FALSE))</f>
        <v/>
      </c>
      <c r="P3774" s="38" t="str">
        <f t="shared" si="58"/>
        <v/>
      </c>
      <c r="R3774" s="100" t="str">
        <f>Zusammenzug!$C$25&amp;"-"&amp;Zusammenzug!$A$7&amp;"-"&amp;Leistungen!L3774</f>
        <v>2024-0-</v>
      </c>
    </row>
    <row r="3775" spans="1:18" x14ac:dyDescent="0.2">
      <c r="A3775" s="95" t="str">
        <f>IF(ISBLANK(Perigon!E3770),"",Perigon!E3770)</f>
        <v/>
      </c>
      <c r="B3775" s="95" t="str">
        <f>IF(ISBLANK(Perigon!G3770),"",Perigon!G3770)</f>
        <v/>
      </c>
      <c r="C3775" s="96" t="str">
        <f>IF(ISBLANK(Perigon!I3770),"",Perigon!I3770)</f>
        <v/>
      </c>
      <c r="D3775" s="97" t="str">
        <f>IF(ISBLANK(Perigon!J3770),"",Perigon!J3770)</f>
        <v/>
      </c>
      <c r="E3775" s="64" t="str">
        <f>IF(ISBLANK(Perigon!K3770),"",Perigon!K3770)</f>
        <v/>
      </c>
      <c r="F3775" s="65"/>
      <c r="G3775" s="64"/>
      <c r="H3775" s="69" t="str">
        <f>IF(ISBLANK(Perigon!L3770),"",Perigon!L3770)</f>
        <v/>
      </c>
      <c r="I3775" s="69" t="str">
        <f>IF(ISBLANK(Perigon!M3770),"",Perigon!M3770)</f>
        <v/>
      </c>
      <c r="J3775" s="98" t="str">
        <f>IF(ISBLANK(Perigon!N3770),"",Perigon!N3770)</f>
        <v/>
      </c>
      <c r="K3775" s="99" t="str">
        <f>IF(ISBLANK(Perigon!J3770),"",Perigon!T3770)</f>
        <v/>
      </c>
      <c r="L3775" s="95" t="str">
        <f>IF(ISBLANK(Perigon!O3770),"",Perigon!O3770)</f>
        <v/>
      </c>
      <c r="M3775" s="95" t="str">
        <f>IF(ISBLANK(Perigon!R3770),"",Perigon!R3770)</f>
        <v/>
      </c>
      <c r="N3775" s="95" t="str">
        <f>IF(ISBLANK(Perigon!P3770),"",Perigon!P3770)</f>
        <v/>
      </c>
      <c r="O3775" s="38" t="str">
        <f>IF($L3775="","",VLOOKUP($R3775,Tarife!$A$2:$R$599,13,FALSE))</f>
        <v/>
      </c>
      <c r="P3775" s="38" t="str">
        <f t="shared" si="58"/>
        <v/>
      </c>
      <c r="R3775" s="100" t="str">
        <f>Zusammenzug!$C$25&amp;"-"&amp;Zusammenzug!$A$7&amp;"-"&amp;Leistungen!L3775</f>
        <v>2024-0-</v>
      </c>
    </row>
    <row r="3776" spans="1:18" x14ac:dyDescent="0.2">
      <c r="A3776" s="95" t="str">
        <f>IF(ISBLANK(Perigon!E3771),"",Perigon!E3771)</f>
        <v/>
      </c>
      <c r="B3776" s="95" t="str">
        <f>IF(ISBLANK(Perigon!G3771),"",Perigon!G3771)</f>
        <v/>
      </c>
      <c r="C3776" s="96" t="str">
        <f>IF(ISBLANK(Perigon!I3771),"",Perigon!I3771)</f>
        <v/>
      </c>
      <c r="D3776" s="97" t="str">
        <f>IF(ISBLANK(Perigon!J3771),"",Perigon!J3771)</f>
        <v/>
      </c>
      <c r="E3776" s="64" t="str">
        <f>IF(ISBLANK(Perigon!K3771),"",Perigon!K3771)</f>
        <v/>
      </c>
      <c r="F3776" s="65"/>
      <c r="G3776" s="64"/>
      <c r="H3776" s="69" t="str">
        <f>IF(ISBLANK(Perigon!L3771),"",Perigon!L3771)</f>
        <v/>
      </c>
      <c r="I3776" s="69" t="str">
        <f>IF(ISBLANK(Perigon!M3771),"",Perigon!M3771)</f>
        <v/>
      </c>
      <c r="J3776" s="98" t="str">
        <f>IF(ISBLANK(Perigon!N3771),"",Perigon!N3771)</f>
        <v/>
      </c>
      <c r="K3776" s="99" t="str">
        <f>IF(ISBLANK(Perigon!J3771),"",Perigon!T3771)</f>
        <v/>
      </c>
      <c r="L3776" s="95" t="str">
        <f>IF(ISBLANK(Perigon!O3771),"",Perigon!O3771)</f>
        <v/>
      </c>
      <c r="M3776" s="95" t="str">
        <f>IF(ISBLANK(Perigon!R3771),"",Perigon!R3771)</f>
        <v/>
      </c>
      <c r="N3776" s="95" t="str">
        <f>IF(ISBLANK(Perigon!P3771),"",Perigon!P3771)</f>
        <v/>
      </c>
      <c r="O3776" s="38" t="str">
        <f>IF($L3776="","",VLOOKUP($R3776,Tarife!$A$2:$R$599,13,FALSE))</f>
        <v/>
      </c>
      <c r="P3776" s="38" t="str">
        <f t="shared" si="58"/>
        <v/>
      </c>
      <c r="R3776" s="100" t="str">
        <f>Zusammenzug!$C$25&amp;"-"&amp;Zusammenzug!$A$7&amp;"-"&amp;Leistungen!L3776</f>
        <v>2024-0-</v>
      </c>
    </row>
    <row r="3777" spans="1:18" x14ac:dyDescent="0.2">
      <c r="A3777" s="95" t="str">
        <f>IF(ISBLANK(Perigon!E3772),"",Perigon!E3772)</f>
        <v/>
      </c>
      <c r="B3777" s="95" t="str">
        <f>IF(ISBLANK(Perigon!G3772),"",Perigon!G3772)</f>
        <v/>
      </c>
      <c r="C3777" s="96" t="str">
        <f>IF(ISBLANK(Perigon!I3772),"",Perigon!I3772)</f>
        <v/>
      </c>
      <c r="D3777" s="97" t="str">
        <f>IF(ISBLANK(Perigon!J3772),"",Perigon!J3772)</f>
        <v/>
      </c>
      <c r="E3777" s="64" t="str">
        <f>IF(ISBLANK(Perigon!K3772),"",Perigon!K3772)</f>
        <v/>
      </c>
      <c r="F3777" s="65"/>
      <c r="G3777" s="64"/>
      <c r="H3777" s="69" t="str">
        <f>IF(ISBLANK(Perigon!L3772),"",Perigon!L3772)</f>
        <v/>
      </c>
      <c r="I3777" s="69" t="str">
        <f>IF(ISBLANK(Perigon!M3772),"",Perigon!M3772)</f>
        <v/>
      </c>
      <c r="J3777" s="98" t="str">
        <f>IF(ISBLANK(Perigon!N3772),"",Perigon!N3772)</f>
        <v/>
      </c>
      <c r="K3777" s="99" t="str">
        <f>IF(ISBLANK(Perigon!J3772),"",Perigon!T3772)</f>
        <v/>
      </c>
      <c r="L3777" s="95" t="str">
        <f>IF(ISBLANK(Perigon!O3772),"",Perigon!O3772)</f>
        <v/>
      </c>
      <c r="M3777" s="95" t="str">
        <f>IF(ISBLANK(Perigon!R3772),"",Perigon!R3772)</f>
        <v/>
      </c>
      <c r="N3777" s="95" t="str">
        <f>IF(ISBLANK(Perigon!P3772),"",Perigon!P3772)</f>
        <v/>
      </c>
      <c r="O3777" s="38" t="str">
        <f>IF($L3777="","",VLOOKUP($R3777,Tarife!$A$2:$R$599,13,FALSE))</f>
        <v/>
      </c>
      <c r="P3777" s="38" t="str">
        <f t="shared" si="58"/>
        <v/>
      </c>
      <c r="R3777" s="100" t="str">
        <f>Zusammenzug!$C$25&amp;"-"&amp;Zusammenzug!$A$7&amp;"-"&amp;Leistungen!L3777</f>
        <v>2024-0-</v>
      </c>
    </row>
    <row r="3778" spans="1:18" x14ac:dyDescent="0.2">
      <c r="A3778" s="95" t="str">
        <f>IF(ISBLANK(Perigon!E3773),"",Perigon!E3773)</f>
        <v/>
      </c>
      <c r="B3778" s="95" t="str">
        <f>IF(ISBLANK(Perigon!G3773),"",Perigon!G3773)</f>
        <v/>
      </c>
      <c r="C3778" s="96" t="str">
        <f>IF(ISBLANK(Perigon!I3773),"",Perigon!I3773)</f>
        <v/>
      </c>
      <c r="D3778" s="97" t="str">
        <f>IF(ISBLANK(Perigon!J3773),"",Perigon!J3773)</f>
        <v/>
      </c>
      <c r="E3778" s="64" t="str">
        <f>IF(ISBLANK(Perigon!K3773),"",Perigon!K3773)</f>
        <v/>
      </c>
      <c r="F3778" s="65"/>
      <c r="G3778" s="64"/>
      <c r="H3778" s="69" t="str">
        <f>IF(ISBLANK(Perigon!L3773),"",Perigon!L3773)</f>
        <v/>
      </c>
      <c r="I3778" s="69" t="str">
        <f>IF(ISBLANK(Perigon!M3773),"",Perigon!M3773)</f>
        <v/>
      </c>
      <c r="J3778" s="98" t="str">
        <f>IF(ISBLANK(Perigon!N3773),"",Perigon!N3773)</f>
        <v/>
      </c>
      <c r="K3778" s="99" t="str">
        <f>IF(ISBLANK(Perigon!J3773),"",Perigon!T3773)</f>
        <v/>
      </c>
      <c r="L3778" s="95" t="str">
        <f>IF(ISBLANK(Perigon!O3773),"",Perigon!O3773)</f>
        <v/>
      </c>
      <c r="M3778" s="95" t="str">
        <f>IF(ISBLANK(Perigon!R3773),"",Perigon!R3773)</f>
        <v/>
      </c>
      <c r="N3778" s="95" t="str">
        <f>IF(ISBLANK(Perigon!P3773),"",Perigon!P3773)</f>
        <v/>
      </c>
      <c r="O3778" s="38" t="str">
        <f>IF($L3778="","",VLOOKUP($R3778,Tarife!$A$2:$R$599,13,FALSE))</f>
        <v/>
      </c>
      <c r="P3778" s="38" t="str">
        <f t="shared" si="58"/>
        <v/>
      </c>
      <c r="R3778" s="100" t="str">
        <f>Zusammenzug!$C$25&amp;"-"&amp;Zusammenzug!$A$7&amp;"-"&amp;Leistungen!L3778</f>
        <v>2024-0-</v>
      </c>
    </row>
    <row r="3779" spans="1:18" x14ac:dyDescent="0.2">
      <c r="A3779" s="95" t="str">
        <f>IF(ISBLANK(Perigon!E3774),"",Perigon!E3774)</f>
        <v/>
      </c>
      <c r="B3779" s="95" t="str">
        <f>IF(ISBLANK(Perigon!G3774),"",Perigon!G3774)</f>
        <v/>
      </c>
      <c r="C3779" s="96" t="str">
        <f>IF(ISBLANK(Perigon!I3774),"",Perigon!I3774)</f>
        <v/>
      </c>
      <c r="D3779" s="97" t="str">
        <f>IF(ISBLANK(Perigon!J3774),"",Perigon!J3774)</f>
        <v/>
      </c>
      <c r="E3779" s="64" t="str">
        <f>IF(ISBLANK(Perigon!K3774),"",Perigon!K3774)</f>
        <v/>
      </c>
      <c r="F3779" s="65"/>
      <c r="G3779" s="64"/>
      <c r="H3779" s="69" t="str">
        <f>IF(ISBLANK(Perigon!L3774),"",Perigon!L3774)</f>
        <v/>
      </c>
      <c r="I3779" s="69" t="str">
        <f>IF(ISBLANK(Perigon!M3774),"",Perigon!M3774)</f>
        <v/>
      </c>
      <c r="J3779" s="98" t="str">
        <f>IF(ISBLANK(Perigon!N3774),"",Perigon!N3774)</f>
        <v/>
      </c>
      <c r="K3779" s="99" t="str">
        <f>IF(ISBLANK(Perigon!J3774),"",Perigon!T3774)</f>
        <v/>
      </c>
      <c r="L3779" s="95" t="str">
        <f>IF(ISBLANK(Perigon!O3774),"",Perigon!O3774)</f>
        <v/>
      </c>
      <c r="M3779" s="95" t="str">
        <f>IF(ISBLANK(Perigon!R3774),"",Perigon!R3774)</f>
        <v/>
      </c>
      <c r="N3779" s="95" t="str">
        <f>IF(ISBLANK(Perigon!P3774),"",Perigon!P3774)</f>
        <v/>
      </c>
      <c r="O3779" s="38" t="str">
        <f>IF($L3779="","",VLOOKUP($R3779,Tarife!$A$2:$R$599,13,FALSE))</f>
        <v/>
      </c>
      <c r="P3779" s="38" t="str">
        <f t="shared" si="58"/>
        <v/>
      </c>
      <c r="R3779" s="100" t="str">
        <f>Zusammenzug!$C$25&amp;"-"&amp;Zusammenzug!$A$7&amp;"-"&amp;Leistungen!L3779</f>
        <v>2024-0-</v>
      </c>
    </row>
    <row r="3780" spans="1:18" x14ac:dyDescent="0.2">
      <c r="A3780" s="95" t="str">
        <f>IF(ISBLANK(Perigon!E3775),"",Perigon!E3775)</f>
        <v/>
      </c>
      <c r="B3780" s="95" t="str">
        <f>IF(ISBLANK(Perigon!G3775),"",Perigon!G3775)</f>
        <v/>
      </c>
      <c r="C3780" s="96" t="str">
        <f>IF(ISBLANK(Perigon!I3775),"",Perigon!I3775)</f>
        <v/>
      </c>
      <c r="D3780" s="97" t="str">
        <f>IF(ISBLANK(Perigon!J3775),"",Perigon!J3775)</f>
        <v/>
      </c>
      <c r="E3780" s="64" t="str">
        <f>IF(ISBLANK(Perigon!K3775),"",Perigon!K3775)</f>
        <v/>
      </c>
      <c r="F3780" s="65"/>
      <c r="G3780" s="64"/>
      <c r="H3780" s="69" t="str">
        <f>IF(ISBLANK(Perigon!L3775),"",Perigon!L3775)</f>
        <v/>
      </c>
      <c r="I3780" s="69" t="str">
        <f>IF(ISBLANK(Perigon!M3775),"",Perigon!M3775)</f>
        <v/>
      </c>
      <c r="J3780" s="98" t="str">
        <f>IF(ISBLANK(Perigon!N3775),"",Perigon!N3775)</f>
        <v/>
      </c>
      <c r="K3780" s="99" t="str">
        <f>IF(ISBLANK(Perigon!J3775),"",Perigon!T3775)</f>
        <v/>
      </c>
      <c r="L3780" s="95" t="str">
        <f>IF(ISBLANK(Perigon!O3775),"",Perigon!O3775)</f>
        <v/>
      </c>
      <c r="M3780" s="95" t="str">
        <f>IF(ISBLANK(Perigon!R3775),"",Perigon!R3775)</f>
        <v/>
      </c>
      <c r="N3780" s="95" t="str">
        <f>IF(ISBLANK(Perigon!P3775),"",Perigon!P3775)</f>
        <v/>
      </c>
      <c r="O3780" s="38" t="str">
        <f>IF($L3780="","",VLOOKUP($R3780,Tarife!$A$2:$R$599,13,FALSE))</f>
        <v/>
      </c>
      <c r="P3780" s="38" t="str">
        <f t="shared" si="58"/>
        <v/>
      </c>
      <c r="R3780" s="100" t="str">
        <f>Zusammenzug!$C$25&amp;"-"&amp;Zusammenzug!$A$7&amp;"-"&amp;Leistungen!L3780</f>
        <v>2024-0-</v>
      </c>
    </row>
    <row r="3781" spans="1:18" x14ac:dyDescent="0.2">
      <c r="A3781" s="95" t="str">
        <f>IF(ISBLANK(Perigon!E3776),"",Perigon!E3776)</f>
        <v/>
      </c>
      <c r="B3781" s="95" t="str">
        <f>IF(ISBLANK(Perigon!G3776),"",Perigon!G3776)</f>
        <v/>
      </c>
      <c r="C3781" s="96" t="str">
        <f>IF(ISBLANK(Perigon!I3776),"",Perigon!I3776)</f>
        <v/>
      </c>
      <c r="D3781" s="97" t="str">
        <f>IF(ISBLANK(Perigon!J3776),"",Perigon!J3776)</f>
        <v/>
      </c>
      <c r="E3781" s="64" t="str">
        <f>IF(ISBLANK(Perigon!K3776),"",Perigon!K3776)</f>
        <v/>
      </c>
      <c r="F3781" s="65"/>
      <c r="G3781" s="64"/>
      <c r="H3781" s="69" t="str">
        <f>IF(ISBLANK(Perigon!L3776),"",Perigon!L3776)</f>
        <v/>
      </c>
      <c r="I3781" s="69" t="str">
        <f>IF(ISBLANK(Perigon!M3776),"",Perigon!M3776)</f>
        <v/>
      </c>
      <c r="J3781" s="98" t="str">
        <f>IF(ISBLANK(Perigon!N3776),"",Perigon!N3776)</f>
        <v/>
      </c>
      <c r="K3781" s="99" t="str">
        <f>IF(ISBLANK(Perigon!J3776),"",Perigon!T3776)</f>
        <v/>
      </c>
      <c r="L3781" s="95" t="str">
        <f>IF(ISBLANK(Perigon!O3776),"",Perigon!O3776)</f>
        <v/>
      </c>
      <c r="M3781" s="95" t="str">
        <f>IF(ISBLANK(Perigon!R3776),"",Perigon!R3776)</f>
        <v/>
      </c>
      <c r="N3781" s="95" t="str">
        <f>IF(ISBLANK(Perigon!P3776),"",Perigon!P3776)</f>
        <v/>
      </c>
      <c r="O3781" s="38" t="str">
        <f>IF($L3781="","",VLOOKUP($R3781,Tarife!$A$2:$R$599,13,FALSE))</f>
        <v/>
      </c>
      <c r="P3781" s="38" t="str">
        <f t="shared" si="58"/>
        <v/>
      </c>
      <c r="R3781" s="100" t="str">
        <f>Zusammenzug!$C$25&amp;"-"&amp;Zusammenzug!$A$7&amp;"-"&amp;Leistungen!L3781</f>
        <v>2024-0-</v>
      </c>
    </row>
    <row r="3782" spans="1:18" x14ac:dyDescent="0.2">
      <c r="A3782" s="95" t="str">
        <f>IF(ISBLANK(Perigon!E3777),"",Perigon!E3777)</f>
        <v/>
      </c>
      <c r="B3782" s="95" t="str">
        <f>IF(ISBLANK(Perigon!G3777),"",Perigon!G3777)</f>
        <v/>
      </c>
      <c r="C3782" s="96" t="str">
        <f>IF(ISBLANK(Perigon!I3777),"",Perigon!I3777)</f>
        <v/>
      </c>
      <c r="D3782" s="97" t="str">
        <f>IF(ISBLANK(Perigon!J3777),"",Perigon!J3777)</f>
        <v/>
      </c>
      <c r="E3782" s="64" t="str">
        <f>IF(ISBLANK(Perigon!K3777),"",Perigon!K3777)</f>
        <v/>
      </c>
      <c r="F3782" s="65"/>
      <c r="G3782" s="64"/>
      <c r="H3782" s="69" t="str">
        <f>IF(ISBLANK(Perigon!L3777),"",Perigon!L3777)</f>
        <v/>
      </c>
      <c r="I3782" s="69" t="str">
        <f>IF(ISBLANK(Perigon!M3777),"",Perigon!M3777)</f>
        <v/>
      </c>
      <c r="J3782" s="98" t="str">
        <f>IF(ISBLANK(Perigon!N3777),"",Perigon!N3777)</f>
        <v/>
      </c>
      <c r="K3782" s="99" t="str">
        <f>IF(ISBLANK(Perigon!J3777),"",Perigon!T3777)</f>
        <v/>
      </c>
      <c r="L3782" s="95" t="str">
        <f>IF(ISBLANK(Perigon!O3777),"",Perigon!O3777)</f>
        <v/>
      </c>
      <c r="M3782" s="95" t="str">
        <f>IF(ISBLANK(Perigon!R3777),"",Perigon!R3777)</f>
        <v/>
      </c>
      <c r="N3782" s="95" t="str">
        <f>IF(ISBLANK(Perigon!P3777),"",Perigon!P3777)</f>
        <v/>
      </c>
      <c r="O3782" s="38" t="str">
        <f>IF($L3782="","",VLOOKUP($R3782,Tarife!$A$2:$R$599,13,FALSE))</f>
        <v/>
      </c>
      <c r="P3782" s="38" t="str">
        <f t="shared" si="58"/>
        <v/>
      </c>
      <c r="R3782" s="100" t="str">
        <f>Zusammenzug!$C$25&amp;"-"&amp;Zusammenzug!$A$7&amp;"-"&amp;Leistungen!L3782</f>
        <v>2024-0-</v>
      </c>
    </row>
    <row r="3783" spans="1:18" x14ac:dyDescent="0.2">
      <c r="A3783" s="95" t="str">
        <f>IF(ISBLANK(Perigon!E3778),"",Perigon!E3778)</f>
        <v/>
      </c>
      <c r="B3783" s="95" t="str">
        <f>IF(ISBLANK(Perigon!G3778),"",Perigon!G3778)</f>
        <v/>
      </c>
      <c r="C3783" s="96" t="str">
        <f>IF(ISBLANK(Perigon!I3778),"",Perigon!I3778)</f>
        <v/>
      </c>
      <c r="D3783" s="97" t="str">
        <f>IF(ISBLANK(Perigon!J3778),"",Perigon!J3778)</f>
        <v/>
      </c>
      <c r="E3783" s="64" t="str">
        <f>IF(ISBLANK(Perigon!K3778),"",Perigon!K3778)</f>
        <v/>
      </c>
      <c r="F3783" s="65"/>
      <c r="G3783" s="64"/>
      <c r="H3783" s="69" t="str">
        <f>IF(ISBLANK(Perigon!L3778),"",Perigon!L3778)</f>
        <v/>
      </c>
      <c r="I3783" s="69" t="str">
        <f>IF(ISBLANK(Perigon!M3778),"",Perigon!M3778)</f>
        <v/>
      </c>
      <c r="J3783" s="98" t="str">
        <f>IF(ISBLANK(Perigon!N3778),"",Perigon!N3778)</f>
        <v/>
      </c>
      <c r="K3783" s="99" t="str">
        <f>IF(ISBLANK(Perigon!J3778),"",Perigon!T3778)</f>
        <v/>
      </c>
      <c r="L3783" s="95" t="str">
        <f>IF(ISBLANK(Perigon!O3778),"",Perigon!O3778)</f>
        <v/>
      </c>
      <c r="M3783" s="95" t="str">
        <f>IF(ISBLANK(Perigon!R3778),"",Perigon!R3778)</f>
        <v/>
      </c>
      <c r="N3783" s="95" t="str">
        <f>IF(ISBLANK(Perigon!P3778),"",Perigon!P3778)</f>
        <v/>
      </c>
      <c r="O3783" s="38" t="str">
        <f>IF($L3783="","",VLOOKUP($R3783,Tarife!$A$2:$R$599,13,FALSE))</f>
        <v/>
      </c>
      <c r="P3783" s="38" t="str">
        <f t="shared" si="58"/>
        <v/>
      </c>
      <c r="R3783" s="100" t="str">
        <f>Zusammenzug!$C$25&amp;"-"&amp;Zusammenzug!$A$7&amp;"-"&amp;Leistungen!L3783</f>
        <v>2024-0-</v>
      </c>
    </row>
    <row r="3784" spans="1:18" x14ac:dyDescent="0.2">
      <c r="A3784" s="95" t="str">
        <f>IF(ISBLANK(Perigon!E3779),"",Perigon!E3779)</f>
        <v/>
      </c>
      <c r="B3784" s="95" t="str">
        <f>IF(ISBLANK(Perigon!G3779),"",Perigon!G3779)</f>
        <v/>
      </c>
      <c r="C3784" s="96" t="str">
        <f>IF(ISBLANK(Perigon!I3779),"",Perigon!I3779)</f>
        <v/>
      </c>
      <c r="D3784" s="97" t="str">
        <f>IF(ISBLANK(Perigon!J3779),"",Perigon!J3779)</f>
        <v/>
      </c>
      <c r="E3784" s="64" t="str">
        <f>IF(ISBLANK(Perigon!K3779),"",Perigon!K3779)</f>
        <v/>
      </c>
      <c r="F3784" s="65"/>
      <c r="G3784" s="64"/>
      <c r="H3784" s="69" t="str">
        <f>IF(ISBLANK(Perigon!L3779),"",Perigon!L3779)</f>
        <v/>
      </c>
      <c r="I3784" s="69" t="str">
        <f>IF(ISBLANK(Perigon!M3779),"",Perigon!M3779)</f>
        <v/>
      </c>
      <c r="J3784" s="98" t="str">
        <f>IF(ISBLANK(Perigon!N3779),"",Perigon!N3779)</f>
        <v/>
      </c>
      <c r="K3784" s="99" t="str">
        <f>IF(ISBLANK(Perigon!J3779),"",Perigon!T3779)</f>
        <v/>
      </c>
      <c r="L3784" s="95" t="str">
        <f>IF(ISBLANK(Perigon!O3779),"",Perigon!O3779)</f>
        <v/>
      </c>
      <c r="M3784" s="95" t="str">
        <f>IF(ISBLANK(Perigon!R3779),"",Perigon!R3779)</f>
        <v/>
      </c>
      <c r="N3784" s="95" t="str">
        <f>IF(ISBLANK(Perigon!P3779),"",Perigon!P3779)</f>
        <v/>
      </c>
      <c r="O3784" s="38" t="str">
        <f>IF($L3784="","",VLOOKUP($R3784,Tarife!$A$2:$R$599,13,FALSE))</f>
        <v/>
      </c>
      <c r="P3784" s="38" t="str">
        <f t="shared" ref="P3784:P3847" si="59">IF(L3784="","",IF(AND($L3784="Pabe",N3784&lt;O3784),M3784*O3784,IF(N3784&lt;O3784,M3784*N3784,M3784*O3784)))</f>
        <v/>
      </c>
      <c r="R3784" s="100" t="str">
        <f>Zusammenzug!$C$25&amp;"-"&amp;Zusammenzug!$A$7&amp;"-"&amp;Leistungen!L3784</f>
        <v>2024-0-</v>
      </c>
    </row>
    <row r="3785" spans="1:18" x14ac:dyDescent="0.2">
      <c r="A3785" s="95" t="str">
        <f>IF(ISBLANK(Perigon!E3780),"",Perigon!E3780)</f>
        <v/>
      </c>
      <c r="B3785" s="95" t="str">
        <f>IF(ISBLANK(Perigon!G3780),"",Perigon!G3780)</f>
        <v/>
      </c>
      <c r="C3785" s="96" t="str">
        <f>IF(ISBLANK(Perigon!I3780),"",Perigon!I3780)</f>
        <v/>
      </c>
      <c r="D3785" s="97" t="str">
        <f>IF(ISBLANK(Perigon!J3780),"",Perigon!J3780)</f>
        <v/>
      </c>
      <c r="E3785" s="64" t="str">
        <f>IF(ISBLANK(Perigon!K3780),"",Perigon!K3780)</f>
        <v/>
      </c>
      <c r="F3785" s="65"/>
      <c r="G3785" s="64"/>
      <c r="H3785" s="69" t="str">
        <f>IF(ISBLANK(Perigon!L3780),"",Perigon!L3780)</f>
        <v/>
      </c>
      <c r="I3785" s="69" t="str">
        <f>IF(ISBLANK(Perigon!M3780),"",Perigon!M3780)</f>
        <v/>
      </c>
      <c r="J3785" s="98" t="str">
        <f>IF(ISBLANK(Perigon!N3780),"",Perigon!N3780)</f>
        <v/>
      </c>
      <c r="K3785" s="99" t="str">
        <f>IF(ISBLANK(Perigon!J3780),"",Perigon!T3780)</f>
        <v/>
      </c>
      <c r="L3785" s="95" t="str">
        <f>IF(ISBLANK(Perigon!O3780),"",Perigon!O3780)</f>
        <v/>
      </c>
      <c r="M3785" s="95" t="str">
        <f>IF(ISBLANK(Perigon!R3780),"",Perigon!R3780)</f>
        <v/>
      </c>
      <c r="N3785" s="95" t="str">
        <f>IF(ISBLANK(Perigon!P3780),"",Perigon!P3780)</f>
        <v/>
      </c>
      <c r="O3785" s="38" t="str">
        <f>IF($L3785="","",VLOOKUP($R3785,Tarife!$A$2:$R$599,13,FALSE))</f>
        <v/>
      </c>
      <c r="P3785" s="38" t="str">
        <f t="shared" si="59"/>
        <v/>
      </c>
      <c r="R3785" s="100" t="str">
        <f>Zusammenzug!$C$25&amp;"-"&amp;Zusammenzug!$A$7&amp;"-"&amp;Leistungen!L3785</f>
        <v>2024-0-</v>
      </c>
    </row>
    <row r="3786" spans="1:18" x14ac:dyDescent="0.2">
      <c r="A3786" s="95" t="str">
        <f>IF(ISBLANK(Perigon!E3781),"",Perigon!E3781)</f>
        <v/>
      </c>
      <c r="B3786" s="95" t="str">
        <f>IF(ISBLANK(Perigon!G3781),"",Perigon!G3781)</f>
        <v/>
      </c>
      <c r="C3786" s="96" t="str">
        <f>IF(ISBLANK(Perigon!I3781),"",Perigon!I3781)</f>
        <v/>
      </c>
      <c r="D3786" s="97" t="str">
        <f>IF(ISBLANK(Perigon!J3781),"",Perigon!J3781)</f>
        <v/>
      </c>
      <c r="E3786" s="64" t="str">
        <f>IF(ISBLANK(Perigon!K3781),"",Perigon!K3781)</f>
        <v/>
      </c>
      <c r="F3786" s="65"/>
      <c r="G3786" s="64"/>
      <c r="H3786" s="69" t="str">
        <f>IF(ISBLANK(Perigon!L3781),"",Perigon!L3781)</f>
        <v/>
      </c>
      <c r="I3786" s="69" t="str">
        <f>IF(ISBLANK(Perigon!M3781),"",Perigon!M3781)</f>
        <v/>
      </c>
      <c r="J3786" s="98" t="str">
        <f>IF(ISBLANK(Perigon!N3781),"",Perigon!N3781)</f>
        <v/>
      </c>
      <c r="K3786" s="99" t="str">
        <f>IF(ISBLANK(Perigon!J3781),"",Perigon!T3781)</f>
        <v/>
      </c>
      <c r="L3786" s="95" t="str">
        <f>IF(ISBLANK(Perigon!O3781),"",Perigon!O3781)</f>
        <v/>
      </c>
      <c r="M3786" s="95" t="str">
        <f>IF(ISBLANK(Perigon!R3781),"",Perigon!R3781)</f>
        <v/>
      </c>
      <c r="N3786" s="95" t="str">
        <f>IF(ISBLANK(Perigon!P3781),"",Perigon!P3781)</f>
        <v/>
      </c>
      <c r="O3786" s="38" t="str">
        <f>IF($L3786="","",VLOOKUP($R3786,Tarife!$A$2:$R$599,13,FALSE))</f>
        <v/>
      </c>
      <c r="P3786" s="38" t="str">
        <f t="shared" si="59"/>
        <v/>
      </c>
      <c r="R3786" s="100" t="str">
        <f>Zusammenzug!$C$25&amp;"-"&amp;Zusammenzug!$A$7&amp;"-"&amp;Leistungen!L3786</f>
        <v>2024-0-</v>
      </c>
    </row>
    <row r="3787" spans="1:18" x14ac:dyDescent="0.2">
      <c r="A3787" s="95" t="str">
        <f>IF(ISBLANK(Perigon!E3782),"",Perigon!E3782)</f>
        <v/>
      </c>
      <c r="B3787" s="95" t="str">
        <f>IF(ISBLANK(Perigon!G3782),"",Perigon!G3782)</f>
        <v/>
      </c>
      <c r="C3787" s="96" t="str">
        <f>IF(ISBLANK(Perigon!I3782),"",Perigon!I3782)</f>
        <v/>
      </c>
      <c r="D3787" s="97" t="str">
        <f>IF(ISBLANK(Perigon!J3782),"",Perigon!J3782)</f>
        <v/>
      </c>
      <c r="E3787" s="64" t="str">
        <f>IF(ISBLANK(Perigon!K3782),"",Perigon!K3782)</f>
        <v/>
      </c>
      <c r="F3787" s="65"/>
      <c r="G3787" s="64"/>
      <c r="H3787" s="69" t="str">
        <f>IF(ISBLANK(Perigon!L3782),"",Perigon!L3782)</f>
        <v/>
      </c>
      <c r="I3787" s="69" t="str">
        <f>IF(ISBLANK(Perigon!M3782),"",Perigon!M3782)</f>
        <v/>
      </c>
      <c r="J3787" s="98" t="str">
        <f>IF(ISBLANK(Perigon!N3782),"",Perigon!N3782)</f>
        <v/>
      </c>
      <c r="K3787" s="99" t="str">
        <f>IF(ISBLANK(Perigon!J3782),"",Perigon!T3782)</f>
        <v/>
      </c>
      <c r="L3787" s="95" t="str">
        <f>IF(ISBLANK(Perigon!O3782),"",Perigon!O3782)</f>
        <v/>
      </c>
      <c r="M3787" s="95" t="str">
        <f>IF(ISBLANK(Perigon!R3782),"",Perigon!R3782)</f>
        <v/>
      </c>
      <c r="N3787" s="95" t="str">
        <f>IF(ISBLANK(Perigon!P3782),"",Perigon!P3782)</f>
        <v/>
      </c>
      <c r="O3787" s="38" t="str">
        <f>IF($L3787="","",VLOOKUP($R3787,Tarife!$A$2:$R$599,13,FALSE))</f>
        <v/>
      </c>
      <c r="P3787" s="38" t="str">
        <f t="shared" si="59"/>
        <v/>
      </c>
      <c r="R3787" s="100" t="str">
        <f>Zusammenzug!$C$25&amp;"-"&amp;Zusammenzug!$A$7&amp;"-"&amp;Leistungen!L3787</f>
        <v>2024-0-</v>
      </c>
    </row>
    <row r="3788" spans="1:18" x14ac:dyDescent="0.2">
      <c r="A3788" s="95" t="str">
        <f>IF(ISBLANK(Perigon!E3783),"",Perigon!E3783)</f>
        <v/>
      </c>
      <c r="B3788" s="95" t="str">
        <f>IF(ISBLANK(Perigon!G3783),"",Perigon!G3783)</f>
        <v/>
      </c>
      <c r="C3788" s="96" t="str">
        <f>IF(ISBLANK(Perigon!I3783),"",Perigon!I3783)</f>
        <v/>
      </c>
      <c r="D3788" s="97" t="str">
        <f>IF(ISBLANK(Perigon!J3783),"",Perigon!J3783)</f>
        <v/>
      </c>
      <c r="E3788" s="64" t="str">
        <f>IF(ISBLANK(Perigon!K3783),"",Perigon!K3783)</f>
        <v/>
      </c>
      <c r="F3788" s="65"/>
      <c r="G3788" s="64"/>
      <c r="H3788" s="69" t="str">
        <f>IF(ISBLANK(Perigon!L3783),"",Perigon!L3783)</f>
        <v/>
      </c>
      <c r="I3788" s="69" t="str">
        <f>IF(ISBLANK(Perigon!M3783),"",Perigon!M3783)</f>
        <v/>
      </c>
      <c r="J3788" s="98" t="str">
        <f>IF(ISBLANK(Perigon!N3783),"",Perigon!N3783)</f>
        <v/>
      </c>
      <c r="K3788" s="99" t="str">
        <f>IF(ISBLANK(Perigon!J3783),"",Perigon!T3783)</f>
        <v/>
      </c>
      <c r="L3788" s="95" t="str">
        <f>IF(ISBLANK(Perigon!O3783),"",Perigon!O3783)</f>
        <v/>
      </c>
      <c r="M3788" s="95" t="str">
        <f>IF(ISBLANK(Perigon!R3783),"",Perigon!R3783)</f>
        <v/>
      </c>
      <c r="N3788" s="95" t="str">
        <f>IF(ISBLANK(Perigon!P3783),"",Perigon!P3783)</f>
        <v/>
      </c>
      <c r="O3788" s="38" t="str">
        <f>IF($L3788="","",VLOOKUP($R3788,Tarife!$A$2:$R$599,13,FALSE))</f>
        <v/>
      </c>
      <c r="P3788" s="38" t="str">
        <f t="shared" si="59"/>
        <v/>
      </c>
      <c r="R3788" s="100" t="str">
        <f>Zusammenzug!$C$25&amp;"-"&amp;Zusammenzug!$A$7&amp;"-"&amp;Leistungen!L3788</f>
        <v>2024-0-</v>
      </c>
    </row>
    <row r="3789" spans="1:18" x14ac:dyDescent="0.2">
      <c r="A3789" s="95" t="str">
        <f>IF(ISBLANK(Perigon!E3784),"",Perigon!E3784)</f>
        <v/>
      </c>
      <c r="B3789" s="95" t="str">
        <f>IF(ISBLANK(Perigon!G3784),"",Perigon!G3784)</f>
        <v/>
      </c>
      <c r="C3789" s="96" t="str">
        <f>IF(ISBLANK(Perigon!I3784),"",Perigon!I3784)</f>
        <v/>
      </c>
      <c r="D3789" s="97" t="str">
        <f>IF(ISBLANK(Perigon!J3784),"",Perigon!J3784)</f>
        <v/>
      </c>
      <c r="E3789" s="64" t="str">
        <f>IF(ISBLANK(Perigon!K3784),"",Perigon!K3784)</f>
        <v/>
      </c>
      <c r="F3789" s="65"/>
      <c r="G3789" s="64"/>
      <c r="H3789" s="69" t="str">
        <f>IF(ISBLANK(Perigon!L3784),"",Perigon!L3784)</f>
        <v/>
      </c>
      <c r="I3789" s="69" t="str">
        <f>IF(ISBLANK(Perigon!M3784),"",Perigon!M3784)</f>
        <v/>
      </c>
      <c r="J3789" s="98" t="str">
        <f>IF(ISBLANK(Perigon!N3784),"",Perigon!N3784)</f>
        <v/>
      </c>
      <c r="K3789" s="99" t="str">
        <f>IF(ISBLANK(Perigon!J3784),"",Perigon!T3784)</f>
        <v/>
      </c>
      <c r="L3789" s="95" t="str">
        <f>IF(ISBLANK(Perigon!O3784),"",Perigon!O3784)</f>
        <v/>
      </c>
      <c r="M3789" s="95" t="str">
        <f>IF(ISBLANK(Perigon!R3784),"",Perigon!R3784)</f>
        <v/>
      </c>
      <c r="N3789" s="95" t="str">
        <f>IF(ISBLANK(Perigon!P3784),"",Perigon!P3784)</f>
        <v/>
      </c>
      <c r="O3789" s="38" t="str">
        <f>IF($L3789="","",VLOOKUP($R3789,Tarife!$A$2:$R$599,13,FALSE))</f>
        <v/>
      </c>
      <c r="P3789" s="38" t="str">
        <f t="shared" si="59"/>
        <v/>
      </c>
      <c r="R3789" s="100" t="str">
        <f>Zusammenzug!$C$25&amp;"-"&amp;Zusammenzug!$A$7&amp;"-"&amp;Leistungen!L3789</f>
        <v>2024-0-</v>
      </c>
    </row>
    <row r="3790" spans="1:18" x14ac:dyDescent="0.2">
      <c r="A3790" s="95" t="str">
        <f>IF(ISBLANK(Perigon!E3785),"",Perigon!E3785)</f>
        <v/>
      </c>
      <c r="B3790" s="95" t="str">
        <f>IF(ISBLANK(Perigon!G3785),"",Perigon!G3785)</f>
        <v/>
      </c>
      <c r="C3790" s="96" t="str">
        <f>IF(ISBLANK(Perigon!I3785),"",Perigon!I3785)</f>
        <v/>
      </c>
      <c r="D3790" s="97" t="str">
        <f>IF(ISBLANK(Perigon!J3785),"",Perigon!J3785)</f>
        <v/>
      </c>
      <c r="E3790" s="64" t="str">
        <f>IF(ISBLANK(Perigon!K3785),"",Perigon!K3785)</f>
        <v/>
      </c>
      <c r="F3790" s="65"/>
      <c r="G3790" s="64"/>
      <c r="H3790" s="69" t="str">
        <f>IF(ISBLANK(Perigon!L3785),"",Perigon!L3785)</f>
        <v/>
      </c>
      <c r="I3790" s="69" t="str">
        <f>IF(ISBLANK(Perigon!M3785),"",Perigon!M3785)</f>
        <v/>
      </c>
      <c r="J3790" s="98" t="str">
        <f>IF(ISBLANK(Perigon!N3785),"",Perigon!N3785)</f>
        <v/>
      </c>
      <c r="K3790" s="99" t="str">
        <f>IF(ISBLANK(Perigon!J3785),"",Perigon!T3785)</f>
        <v/>
      </c>
      <c r="L3790" s="95" t="str">
        <f>IF(ISBLANK(Perigon!O3785),"",Perigon!O3785)</f>
        <v/>
      </c>
      <c r="M3790" s="95" t="str">
        <f>IF(ISBLANK(Perigon!R3785),"",Perigon!R3785)</f>
        <v/>
      </c>
      <c r="N3790" s="95" t="str">
        <f>IF(ISBLANK(Perigon!P3785),"",Perigon!P3785)</f>
        <v/>
      </c>
      <c r="O3790" s="38" t="str">
        <f>IF($L3790="","",VLOOKUP($R3790,Tarife!$A$2:$R$599,13,FALSE))</f>
        <v/>
      </c>
      <c r="P3790" s="38" t="str">
        <f t="shared" si="59"/>
        <v/>
      </c>
      <c r="R3790" s="100" t="str">
        <f>Zusammenzug!$C$25&amp;"-"&amp;Zusammenzug!$A$7&amp;"-"&amp;Leistungen!L3790</f>
        <v>2024-0-</v>
      </c>
    </row>
    <row r="3791" spans="1:18" x14ac:dyDescent="0.2">
      <c r="A3791" s="95" t="str">
        <f>IF(ISBLANK(Perigon!E3786),"",Perigon!E3786)</f>
        <v/>
      </c>
      <c r="B3791" s="95" t="str">
        <f>IF(ISBLANK(Perigon!G3786),"",Perigon!G3786)</f>
        <v/>
      </c>
      <c r="C3791" s="96" t="str">
        <f>IF(ISBLANK(Perigon!I3786),"",Perigon!I3786)</f>
        <v/>
      </c>
      <c r="D3791" s="97" t="str">
        <f>IF(ISBLANK(Perigon!J3786),"",Perigon!J3786)</f>
        <v/>
      </c>
      <c r="E3791" s="64" t="str">
        <f>IF(ISBLANK(Perigon!K3786),"",Perigon!K3786)</f>
        <v/>
      </c>
      <c r="F3791" s="65"/>
      <c r="G3791" s="64"/>
      <c r="H3791" s="69" t="str">
        <f>IF(ISBLANK(Perigon!L3786),"",Perigon!L3786)</f>
        <v/>
      </c>
      <c r="I3791" s="69" t="str">
        <f>IF(ISBLANK(Perigon!M3786),"",Perigon!M3786)</f>
        <v/>
      </c>
      <c r="J3791" s="98" t="str">
        <f>IF(ISBLANK(Perigon!N3786),"",Perigon!N3786)</f>
        <v/>
      </c>
      <c r="K3791" s="99" t="str">
        <f>IF(ISBLANK(Perigon!J3786),"",Perigon!T3786)</f>
        <v/>
      </c>
      <c r="L3791" s="95" t="str">
        <f>IF(ISBLANK(Perigon!O3786),"",Perigon!O3786)</f>
        <v/>
      </c>
      <c r="M3791" s="95" t="str">
        <f>IF(ISBLANK(Perigon!R3786),"",Perigon!R3786)</f>
        <v/>
      </c>
      <c r="N3791" s="95" t="str">
        <f>IF(ISBLANK(Perigon!P3786),"",Perigon!P3786)</f>
        <v/>
      </c>
      <c r="O3791" s="38" t="str">
        <f>IF($L3791="","",VLOOKUP($R3791,Tarife!$A$2:$R$599,13,FALSE))</f>
        <v/>
      </c>
      <c r="P3791" s="38" t="str">
        <f t="shared" si="59"/>
        <v/>
      </c>
      <c r="R3791" s="100" t="str">
        <f>Zusammenzug!$C$25&amp;"-"&amp;Zusammenzug!$A$7&amp;"-"&amp;Leistungen!L3791</f>
        <v>2024-0-</v>
      </c>
    </row>
    <row r="3792" spans="1:18" x14ac:dyDescent="0.2">
      <c r="A3792" s="95" t="str">
        <f>IF(ISBLANK(Perigon!E3787),"",Perigon!E3787)</f>
        <v/>
      </c>
      <c r="B3792" s="95" t="str">
        <f>IF(ISBLANK(Perigon!G3787),"",Perigon!G3787)</f>
        <v/>
      </c>
      <c r="C3792" s="96" t="str">
        <f>IF(ISBLANK(Perigon!I3787),"",Perigon!I3787)</f>
        <v/>
      </c>
      <c r="D3792" s="97" t="str">
        <f>IF(ISBLANK(Perigon!J3787),"",Perigon!J3787)</f>
        <v/>
      </c>
      <c r="E3792" s="64" t="str">
        <f>IF(ISBLANK(Perigon!K3787),"",Perigon!K3787)</f>
        <v/>
      </c>
      <c r="F3792" s="65"/>
      <c r="G3792" s="64"/>
      <c r="H3792" s="69" t="str">
        <f>IF(ISBLANK(Perigon!L3787),"",Perigon!L3787)</f>
        <v/>
      </c>
      <c r="I3792" s="69" t="str">
        <f>IF(ISBLANK(Perigon!M3787),"",Perigon!M3787)</f>
        <v/>
      </c>
      <c r="J3792" s="98" t="str">
        <f>IF(ISBLANK(Perigon!N3787),"",Perigon!N3787)</f>
        <v/>
      </c>
      <c r="K3792" s="99" t="str">
        <f>IF(ISBLANK(Perigon!J3787),"",Perigon!T3787)</f>
        <v/>
      </c>
      <c r="L3792" s="95" t="str">
        <f>IF(ISBLANK(Perigon!O3787),"",Perigon!O3787)</f>
        <v/>
      </c>
      <c r="M3792" s="95" t="str">
        <f>IF(ISBLANK(Perigon!R3787),"",Perigon!R3787)</f>
        <v/>
      </c>
      <c r="N3792" s="95" t="str">
        <f>IF(ISBLANK(Perigon!P3787),"",Perigon!P3787)</f>
        <v/>
      </c>
      <c r="O3792" s="38" t="str">
        <f>IF($L3792="","",VLOOKUP($R3792,Tarife!$A$2:$R$599,13,FALSE))</f>
        <v/>
      </c>
      <c r="P3792" s="38" t="str">
        <f t="shared" si="59"/>
        <v/>
      </c>
      <c r="R3792" s="100" t="str">
        <f>Zusammenzug!$C$25&amp;"-"&amp;Zusammenzug!$A$7&amp;"-"&amp;Leistungen!L3792</f>
        <v>2024-0-</v>
      </c>
    </row>
    <row r="3793" spans="1:18" x14ac:dyDescent="0.2">
      <c r="A3793" s="95" t="str">
        <f>IF(ISBLANK(Perigon!E3788),"",Perigon!E3788)</f>
        <v/>
      </c>
      <c r="B3793" s="95" t="str">
        <f>IF(ISBLANK(Perigon!G3788),"",Perigon!G3788)</f>
        <v/>
      </c>
      <c r="C3793" s="96" t="str">
        <f>IF(ISBLANK(Perigon!I3788),"",Perigon!I3788)</f>
        <v/>
      </c>
      <c r="D3793" s="97" t="str">
        <f>IF(ISBLANK(Perigon!J3788),"",Perigon!J3788)</f>
        <v/>
      </c>
      <c r="E3793" s="64" t="str">
        <f>IF(ISBLANK(Perigon!K3788),"",Perigon!K3788)</f>
        <v/>
      </c>
      <c r="F3793" s="65"/>
      <c r="G3793" s="64"/>
      <c r="H3793" s="69" t="str">
        <f>IF(ISBLANK(Perigon!L3788),"",Perigon!L3788)</f>
        <v/>
      </c>
      <c r="I3793" s="69" t="str">
        <f>IF(ISBLANK(Perigon!M3788),"",Perigon!M3788)</f>
        <v/>
      </c>
      <c r="J3793" s="98" t="str">
        <f>IF(ISBLANK(Perigon!N3788),"",Perigon!N3788)</f>
        <v/>
      </c>
      <c r="K3793" s="99" t="str">
        <f>IF(ISBLANK(Perigon!J3788),"",Perigon!T3788)</f>
        <v/>
      </c>
      <c r="L3793" s="95" t="str">
        <f>IF(ISBLANK(Perigon!O3788),"",Perigon!O3788)</f>
        <v/>
      </c>
      <c r="M3793" s="95" t="str">
        <f>IF(ISBLANK(Perigon!R3788),"",Perigon!R3788)</f>
        <v/>
      </c>
      <c r="N3793" s="95" t="str">
        <f>IF(ISBLANK(Perigon!P3788),"",Perigon!P3788)</f>
        <v/>
      </c>
      <c r="O3793" s="38" t="str">
        <f>IF($L3793="","",VLOOKUP($R3793,Tarife!$A$2:$R$599,13,FALSE))</f>
        <v/>
      </c>
      <c r="P3793" s="38" t="str">
        <f t="shared" si="59"/>
        <v/>
      </c>
      <c r="R3793" s="100" t="str">
        <f>Zusammenzug!$C$25&amp;"-"&amp;Zusammenzug!$A$7&amp;"-"&amp;Leistungen!L3793</f>
        <v>2024-0-</v>
      </c>
    </row>
    <row r="3794" spans="1:18" x14ac:dyDescent="0.2">
      <c r="A3794" s="95" t="str">
        <f>IF(ISBLANK(Perigon!E3789),"",Perigon!E3789)</f>
        <v/>
      </c>
      <c r="B3794" s="95" t="str">
        <f>IF(ISBLANK(Perigon!G3789),"",Perigon!G3789)</f>
        <v/>
      </c>
      <c r="C3794" s="96" t="str">
        <f>IF(ISBLANK(Perigon!I3789),"",Perigon!I3789)</f>
        <v/>
      </c>
      <c r="D3794" s="97" t="str">
        <f>IF(ISBLANK(Perigon!J3789),"",Perigon!J3789)</f>
        <v/>
      </c>
      <c r="E3794" s="64" t="str">
        <f>IF(ISBLANK(Perigon!K3789),"",Perigon!K3789)</f>
        <v/>
      </c>
      <c r="F3794" s="65"/>
      <c r="G3794" s="64"/>
      <c r="H3794" s="69" t="str">
        <f>IF(ISBLANK(Perigon!L3789),"",Perigon!L3789)</f>
        <v/>
      </c>
      <c r="I3794" s="69" t="str">
        <f>IF(ISBLANK(Perigon!M3789),"",Perigon!M3789)</f>
        <v/>
      </c>
      <c r="J3794" s="98" t="str">
        <f>IF(ISBLANK(Perigon!N3789),"",Perigon!N3789)</f>
        <v/>
      </c>
      <c r="K3794" s="99" t="str">
        <f>IF(ISBLANK(Perigon!J3789),"",Perigon!T3789)</f>
        <v/>
      </c>
      <c r="L3794" s="95" t="str">
        <f>IF(ISBLANK(Perigon!O3789),"",Perigon!O3789)</f>
        <v/>
      </c>
      <c r="M3794" s="95" t="str">
        <f>IF(ISBLANK(Perigon!R3789),"",Perigon!R3789)</f>
        <v/>
      </c>
      <c r="N3794" s="95" t="str">
        <f>IF(ISBLANK(Perigon!P3789),"",Perigon!P3789)</f>
        <v/>
      </c>
      <c r="O3794" s="38" t="str">
        <f>IF($L3794="","",VLOOKUP($R3794,Tarife!$A$2:$R$599,13,FALSE))</f>
        <v/>
      </c>
      <c r="P3794" s="38" t="str">
        <f t="shared" si="59"/>
        <v/>
      </c>
      <c r="R3794" s="100" t="str">
        <f>Zusammenzug!$C$25&amp;"-"&amp;Zusammenzug!$A$7&amp;"-"&amp;Leistungen!L3794</f>
        <v>2024-0-</v>
      </c>
    </row>
    <row r="3795" spans="1:18" x14ac:dyDescent="0.2">
      <c r="A3795" s="95" t="str">
        <f>IF(ISBLANK(Perigon!E3790),"",Perigon!E3790)</f>
        <v/>
      </c>
      <c r="B3795" s="95" t="str">
        <f>IF(ISBLANK(Perigon!G3790),"",Perigon!G3790)</f>
        <v/>
      </c>
      <c r="C3795" s="96" t="str">
        <f>IF(ISBLANK(Perigon!I3790),"",Perigon!I3790)</f>
        <v/>
      </c>
      <c r="D3795" s="97" t="str">
        <f>IF(ISBLANK(Perigon!J3790),"",Perigon!J3790)</f>
        <v/>
      </c>
      <c r="E3795" s="64" t="str">
        <f>IF(ISBLANK(Perigon!K3790),"",Perigon!K3790)</f>
        <v/>
      </c>
      <c r="F3795" s="65"/>
      <c r="G3795" s="64"/>
      <c r="H3795" s="69" t="str">
        <f>IF(ISBLANK(Perigon!L3790),"",Perigon!L3790)</f>
        <v/>
      </c>
      <c r="I3795" s="69" t="str">
        <f>IF(ISBLANK(Perigon!M3790),"",Perigon!M3790)</f>
        <v/>
      </c>
      <c r="J3795" s="98" t="str">
        <f>IF(ISBLANK(Perigon!N3790),"",Perigon!N3790)</f>
        <v/>
      </c>
      <c r="K3795" s="99" t="str">
        <f>IF(ISBLANK(Perigon!J3790),"",Perigon!T3790)</f>
        <v/>
      </c>
      <c r="L3795" s="95" t="str">
        <f>IF(ISBLANK(Perigon!O3790),"",Perigon!O3790)</f>
        <v/>
      </c>
      <c r="M3795" s="95" t="str">
        <f>IF(ISBLANK(Perigon!R3790),"",Perigon!R3790)</f>
        <v/>
      </c>
      <c r="N3795" s="95" t="str">
        <f>IF(ISBLANK(Perigon!P3790),"",Perigon!P3790)</f>
        <v/>
      </c>
      <c r="O3795" s="38" t="str">
        <f>IF($L3795="","",VLOOKUP($R3795,Tarife!$A$2:$R$599,13,FALSE))</f>
        <v/>
      </c>
      <c r="P3795" s="38" t="str">
        <f t="shared" si="59"/>
        <v/>
      </c>
      <c r="R3795" s="100" t="str">
        <f>Zusammenzug!$C$25&amp;"-"&amp;Zusammenzug!$A$7&amp;"-"&amp;Leistungen!L3795</f>
        <v>2024-0-</v>
      </c>
    </row>
    <row r="3796" spans="1:18" x14ac:dyDescent="0.2">
      <c r="A3796" s="95" t="str">
        <f>IF(ISBLANK(Perigon!E3791),"",Perigon!E3791)</f>
        <v/>
      </c>
      <c r="B3796" s="95" t="str">
        <f>IF(ISBLANK(Perigon!G3791),"",Perigon!G3791)</f>
        <v/>
      </c>
      <c r="C3796" s="96" t="str">
        <f>IF(ISBLANK(Perigon!I3791),"",Perigon!I3791)</f>
        <v/>
      </c>
      <c r="D3796" s="97" t="str">
        <f>IF(ISBLANK(Perigon!J3791),"",Perigon!J3791)</f>
        <v/>
      </c>
      <c r="E3796" s="64" t="str">
        <f>IF(ISBLANK(Perigon!K3791),"",Perigon!K3791)</f>
        <v/>
      </c>
      <c r="F3796" s="65"/>
      <c r="G3796" s="64"/>
      <c r="H3796" s="69" t="str">
        <f>IF(ISBLANK(Perigon!L3791),"",Perigon!L3791)</f>
        <v/>
      </c>
      <c r="I3796" s="69" t="str">
        <f>IF(ISBLANK(Perigon!M3791),"",Perigon!M3791)</f>
        <v/>
      </c>
      <c r="J3796" s="98" t="str">
        <f>IF(ISBLANK(Perigon!N3791),"",Perigon!N3791)</f>
        <v/>
      </c>
      <c r="K3796" s="99" t="str">
        <f>IF(ISBLANK(Perigon!J3791),"",Perigon!T3791)</f>
        <v/>
      </c>
      <c r="L3796" s="95" t="str">
        <f>IF(ISBLANK(Perigon!O3791),"",Perigon!O3791)</f>
        <v/>
      </c>
      <c r="M3796" s="95" t="str">
        <f>IF(ISBLANK(Perigon!R3791),"",Perigon!R3791)</f>
        <v/>
      </c>
      <c r="N3796" s="95" t="str">
        <f>IF(ISBLANK(Perigon!P3791),"",Perigon!P3791)</f>
        <v/>
      </c>
      <c r="O3796" s="38" t="str">
        <f>IF($L3796="","",VLOOKUP($R3796,Tarife!$A$2:$R$599,13,FALSE))</f>
        <v/>
      </c>
      <c r="P3796" s="38" t="str">
        <f t="shared" si="59"/>
        <v/>
      </c>
      <c r="R3796" s="100" t="str">
        <f>Zusammenzug!$C$25&amp;"-"&amp;Zusammenzug!$A$7&amp;"-"&amp;Leistungen!L3796</f>
        <v>2024-0-</v>
      </c>
    </row>
    <row r="3797" spans="1:18" x14ac:dyDescent="0.2">
      <c r="A3797" s="95" t="str">
        <f>IF(ISBLANK(Perigon!E3792),"",Perigon!E3792)</f>
        <v/>
      </c>
      <c r="B3797" s="95" t="str">
        <f>IF(ISBLANK(Perigon!G3792),"",Perigon!G3792)</f>
        <v/>
      </c>
      <c r="C3797" s="96" t="str">
        <f>IF(ISBLANK(Perigon!I3792),"",Perigon!I3792)</f>
        <v/>
      </c>
      <c r="D3797" s="97" t="str">
        <f>IF(ISBLANK(Perigon!J3792),"",Perigon!J3792)</f>
        <v/>
      </c>
      <c r="E3797" s="64" t="str">
        <f>IF(ISBLANK(Perigon!K3792),"",Perigon!K3792)</f>
        <v/>
      </c>
      <c r="F3797" s="65"/>
      <c r="G3797" s="64"/>
      <c r="H3797" s="69" t="str">
        <f>IF(ISBLANK(Perigon!L3792),"",Perigon!L3792)</f>
        <v/>
      </c>
      <c r="I3797" s="69" t="str">
        <f>IF(ISBLANK(Perigon!M3792),"",Perigon!M3792)</f>
        <v/>
      </c>
      <c r="J3797" s="98" t="str">
        <f>IF(ISBLANK(Perigon!N3792),"",Perigon!N3792)</f>
        <v/>
      </c>
      <c r="K3797" s="99" t="str">
        <f>IF(ISBLANK(Perigon!J3792),"",Perigon!T3792)</f>
        <v/>
      </c>
      <c r="L3797" s="95" t="str">
        <f>IF(ISBLANK(Perigon!O3792),"",Perigon!O3792)</f>
        <v/>
      </c>
      <c r="M3797" s="95" t="str">
        <f>IF(ISBLANK(Perigon!R3792),"",Perigon!R3792)</f>
        <v/>
      </c>
      <c r="N3797" s="95" t="str">
        <f>IF(ISBLANK(Perigon!P3792),"",Perigon!P3792)</f>
        <v/>
      </c>
      <c r="O3797" s="38" t="str">
        <f>IF($L3797="","",VLOOKUP($R3797,Tarife!$A$2:$R$599,13,FALSE))</f>
        <v/>
      </c>
      <c r="P3797" s="38" t="str">
        <f t="shared" si="59"/>
        <v/>
      </c>
      <c r="R3797" s="100" t="str">
        <f>Zusammenzug!$C$25&amp;"-"&amp;Zusammenzug!$A$7&amp;"-"&amp;Leistungen!L3797</f>
        <v>2024-0-</v>
      </c>
    </row>
    <row r="3798" spans="1:18" x14ac:dyDescent="0.2">
      <c r="A3798" s="95" t="str">
        <f>IF(ISBLANK(Perigon!E3793),"",Perigon!E3793)</f>
        <v/>
      </c>
      <c r="B3798" s="95" t="str">
        <f>IF(ISBLANK(Perigon!G3793),"",Perigon!G3793)</f>
        <v/>
      </c>
      <c r="C3798" s="96" t="str">
        <f>IF(ISBLANK(Perigon!I3793),"",Perigon!I3793)</f>
        <v/>
      </c>
      <c r="D3798" s="97" t="str">
        <f>IF(ISBLANK(Perigon!J3793),"",Perigon!J3793)</f>
        <v/>
      </c>
      <c r="E3798" s="64" t="str">
        <f>IF(ISBLANK(Perigon!K3793),"",Perigon!K3793)</f>
        <v/>
      </c>
      <c r="F3798" s="65"/>
      <c r="G3798" s="64"/>
      <c r="H3798" s="69" t="str">
        <f>IF(ISBLANK(Perigon!L3793),"",Perigon!L3793)</f>
        <v/>
      </c>
      <c r="I3798" s="69" t="str">
        <f>IF(ISBLANK(Perigon!M3793),"",Perigon!M3793)</f>
        <v/>
      </c>
      <c r="J3798" s="98" t="str">
        <f>IF(ISBLANK(Perigon!N3793),"",Perigon!N3793)</f>
        <v/>
      </c>
      <c r="K3798" s="99" t="str">
        <f>IF(ISBLANK(Perigon!J3793),"",Perigon!T3793)</f>
        <v/>
      </c>
      <c r="L3798" s="95" t="str">
        <f>IF(ISBLANK(Perigon!O3793),"",Perigon!O3793)</f>
        <v/>
      </c>
      <c r="M3798" s="95" t="str">
        <f>IF(ISBLANK(Perigon!R3793),"",Perigon!R3793)</f>
        <v/>
      </c>
      <c r="N3798" s="95" t="str">
        <f>IF(ISBLANK(Perigon!P3793),"",Perigon!P3793)</f>
        <v/>
      </c>
      <c r="O3798" s="38" t="str">
        <f>IF($L3798="","",VLOOKUP($R3798,Tarife!$A$2:$R$599,13,FALSE))</f>
        <v/>
      </c>
      <c r="P3798" s="38" t="str">
        <f t="shared" si="59"/>
        <v/>
      </c>
      <c r="R3798" s="100" t="str">
        <f>Zusammenzug!$C$25&amp;"-"&amp;Zusammenzug!$A$7&amp;"-"&amp;Leistungen!L3798</f>
        <v>2024-0-</v>
      </c>
    </row>
    <row r="3799" spans="1:18" x14ac:dyDescent="0.2">
      <c r="A3799" s="95" t="str">
        <f>IF(ISBLANK(Perigon!E3794),"",Perigon!E3794)</f>
        <v/>
      </c>
      <c r="B3799" s="95" t="str">
        <f>IF(ISBLANK(Perigon!G3794),"",Perigon!G3794)</f>
        <v/>
      </c>
      <c r="C3799" s="96" t="str">
        <f>IF(ISBLANK(Perigon!I3794),"",Perigon!I3794)</f>
        <v/>
      </c>
      <c r="D3799" s="97" t="str">
        <f>IF(ISBLANK(Perigon!J3794),"",Perigon!J3794)</f>
        <v/>
      </c>
      <c r="E3799" s="64" t="str">
        <f>IF(ISBLANK(Perigon!K3794),"",Perigon!K3794)</f>
        <v/>
      </c>
      <c r="F3799" s="65"/>
      <c r="G3799" s="64"/>
      <c r="H3799" s="69" t="str">
        <f>IF(ISBLANK(Perigon!L3794),"",Perigon!L3794)</f>
        <v/>
      </c>
      <c r="I3799" s="69" t="str">
        <f>IF(ISBLANK(Perigon!M3794),"",Perigon!M3794)</f>
        <v/>
      </c>
      <c r="J3799" s="98" t="str">
        <f>IF(ISBLANK(Perigon!N3794),"",Perigon!N3794)</f>
        <v/>
      </c>
      <c r="K3799" s="99" t="str">
        <f>IF(ISBLANK(Perigon!J3794),"",Perigon!T3794)</f>
        <v/>
      </c>
      <c r="L3799" s="95" t="str">
        <f>IF(ISBLANK(Perigon!O3794),"",Perigon!O3794)</f>
        <v/>
      </c>
      <c r="M3799" s="95" t="str">
        <f>IF(ISBLANK(Perigon!R3794),"",Perigon!R3794)</f>
        <v/>
      </c>
      <c r="N3799" s="95" t="str">
        <f>IF(ISBLANK(Perigon!P3794),"",Perigon!P3794)</f>
        <v/>
      </c>
      <c r="O3799" s="38" t="str">
        <f>IF($L3799="","",VLOOKUP($R3799,Tarife!$A$2:$R$599,13,FALSE))</f>
        <v/>
      </c>
      <c r="P3799" s="38" t="str">
        <f t="shared" si="59"/>
        <v/>
      </c>
      <c r="R3799" s="100" t="str">
        <f>Zusammenzug!$C$25&amp;"-"&amp;Zusammenzug!$A$7&amp;"-"&amp;Leistungen!L3799</f>
        <v>2024-0-</v>
      </c>
    </row>
    <row r="3800" spans="1:18" x14ac:dyDescent="0.2">
      <c r="A3800" s="95" t="str">
        <f>IF(ISBLANK(Perigon!E3795),"",Perigon!E3795)</f>
        <v/>
      </c>
      <c r="B3800" s="95" t="str">
        <f>IF(ISBLANK(Perigon!G3795),"",Perigon!G3795)</f>
        <v/>
      </c>
      <c r="C3800" s="96" t="str">
        <f>IF(ISBLANK(Perigon!I3795),"",Perigon!I3795)</f>
        <v/>
      </c>
      <c r="D3800" s="97" t="str">
        <f>IF(ISBLANK(Perigon!J3795),"",Perigon!J3795)</f>
        <v/>
      </c>
      <c r="E3800" s="64" t="str">
        <f>IF(ISBLANK(Perigon!K3795),"",Perigon!K3795)</f>
        <v/>
      </c>
      <c r="F3800" s="65"/>
      <c r="G3800" s="64"/>
      <c r="H3800" s="69" t="str">
        <f>IF(ISBLANK(Perigon!L3795),"",Perigon!L3795)</f>
        <v/>
      </c>
      <c r="I3800" s="69" t="str">
        <f>IF(ISBLANK(Perigon!M3795),"",Perigon!M3795)</f>
        <v/>
      </c>
      <c r="J3800" s="98" t="str">
        <f>IF(ISBLANK(Perigon!N3795),"",Perigon!N3795)</f>
        <v/>
      </c>
      <c r="K3800" s="99" t="str">
        <f>IF(ISBLANK(Perigon!J3795),"",Perigon!T3795)</f>
        <v/>
      </c>
      <c r="L3800" s="95" t="str">
        <f>IF(ISBLANK(Perigon!O3795),"",Perigon!O3795)</f>
        <v/>
      </c>
      <c r="M3800" s="95" t="str">
        <f>IF(ISBLANK(Perigon!R3795),"",Perigon!R3795)</f>
        <v/>
      </c>
      <c r="N3800" s="95" t="str">
        <f>IF(ISBLANK(Perigon!P3795),"",Perigon!P3795)</f>
        <v/>
      </c>
      <c r="O3800" s="38" t="str">
        <f>IF($L3800="","",VLOOKUP($R3800,Tarife!$A$2:$R$599,13,FALSE))</f>
        <v/>
      </c>
      <c r="P3800" s="38" t="str">
        <f t="shared" si="59"/>
        <v/>
      </c>
      <c r="R3800" s="100" t="str">
        <f>Zusammenzug!$C$25&amp;"-"&amp;Zusammenzug!$A$7&amp;"-"&amp;Leistungen!L3800</f>
        <v>2024-0-</v>
      </c>
    </row>
    <row r="3801" spans="1:18" x14ac:dyDescent="0.2">
      <c r="A3801" s="95" t="str">
        <f>IF(ISBLANK(Perigon!E3796),"",Perigon!E3796)</f>
        <v/>
      </c>
      <c r="B3801" s="95" t="str">
        <f>IF(ISBLANK(Perigon!G3796),"",Perigon!G3796)</f>
        <v/>
      </c>
      <c r="C3801" s="96" t="str">
        <f>IF(ISBLANK(Perigon!I3796),"",Perigon!I3796)</f>
        <v/>
      </c>
      <c r="D3801" s="97" t="str">
        <f>IF(ISBLANK(Perigon!J3796),"",Perigon!J3796)</f>
        <v/>
      </c>
      <c r="E3801" s="64" t="str">
        <f>IF(ISBLANK(Perigon!K3796),"",Perigon!K3796)</f>
        <v/>
      </c>
      <c r="F3801" s="65"/>
      <c r="G3801" s="64"/>
      <c r="H3801" s="69" t="str">
        <f>IF(ISBLANK(Perigon!L3796),"",Perigon!L3796)</f>
        <v/>
      </c>
      <c r="I3801" s="69" t="str">
        <f>IF(ISBLANK(Perigon!M3796),"",Perigon!M3796)</f>
        <v/>
      </c>
      <c r="J3801" s="98" t="str">
        <f>IF(ISBLANK(Perigon!N3796),"",Perigon!N3796)</f>
        <v/>
      </c>
      <c r="K3801" s="99" t="str">
        <f>IF(ISBLANK(Perigon!J3796),"",Perigon!T3796)</f>
        <v/>
      </c>
      <c r="L3801" s="95" t="str">
        <f>IF(ISBLANK(Perigon!O3796),"",Perigon!O3796)</f>
        <v/>
      </c>
      <c r="M3801" s="95" t="str">
        <f>IF(ISBLANK(Perigon!R3796),"",Perigon!R3796)</f>
        <v/>
      </c>
      <c r="N3801" s="95" t="str">
        <f>IF(ISBLANK(Perigon!P3796),"",Perigon!P3796)</f>
        <v/>
      </c>
      <c r="O3801" s="38" t="str">
        <f>IF($L3801="","",VLOOKUP($R3801,Tarife!$A$2:$R$599,13,FALSE))</f>
        <v/>
      </c>
      <c r="P3801" s="38" t="str">
        <f t="shared" si="59"/>
        <v/>
      </c>
      <c r="R3801" s="100" t="str">
        <f>Zusammenzug!$C$25&amp;"-"&amp;Zusammenzug!$A$7&amp;"-"&amp;Leistungen!L3801</f>
        <v>2024-0-</v>
      </c>
    </row>
    <row r="3802" spans="1:18" x14ac:dyDescent="0.2">
      <c r="A3802" s="95" t="str">
        <f>IF(ISBLANK(Perigon!E3797),"",Perigon!E3797)</f>
        <v/>
      </c>
      <c r="B3802" s="95" t="str">
        <f>IF(ISBLANK(Perigon!G3797),"",Perigon!G3797)</f>
        <v/>
      </c>
      <c r="C3802" s="96" t="str">
        <f>IF(ISBLANK(Perigon!I3797),"",Perigon!I3797)</f>
        <v/>
      </c>
      <c r="D3802" s="97" t="str">
        <f>IF(ISBLANK(Perigon!J3797),"",Perigon!J3797)</f>
        <v/>
      </c>
      <c r="E3802" s="64" t="str">
        <f>IF(ISBLANK(Perigon!K3797),"",Perigon!K3797)</f>
        <v/>
      </c>
      <c r="F3802" s="65"/>
      <c r="G3802" s="64"/>
      <c r="H3802" s="69" t="str">
        <f>IF(ISBLANK(Perigon!L3797),"",Perigon!L3797)</f>
        <v/>
      </c>
      <c r="I3802" s="69" t="str">
        <f>IF(ISBLANK(Perigon!M3797),"",Perigon!M3797)</f>
        <v/>
      </c>
      <c r="J3802" s="98" t="str">
        <f>IF(ISBLANK(Perigon!N3797),"",Perigon!N3797)</f>
        <v/>
      </c>
      <c r="K3802" s="99" t="str">
        <f>IF(ISBLANK(Perigon!J3797),"",Perigon!T3797)</f>
        <v/>
      </c>
      <c r="L3802" s="95" t="str">
        <f>IF(ISBLANK(Perigon!O3797),"",Perigon!O3797)</f>
        <v/>
      </c>
      <c r="M3802" s="95" t="str">
        <f>IF(ISBLANK(Perigon!R3797),"",Perigon!R3797)</f>
        <v/>
      </c>
      <c r="N3802" s="95" t="str">
        <f>IF(ISBLANK(Perigon!P3797),"",Perigon!P3797)</f>
        <v/>
      </c>
      <c r="O3802" s="38" t="str">
        <f>IF($L3802="","",VLOOKUP($R3802,Tarife!$A$2:$R$599,13,FALSE))</f>
        <v/>
      </c>
      <c r="P3802" s="38" t="str">
        <f t="shared" si="59"/>
        <v/>
      </c>
      <c r="R3802" s="100" t="str">
        <f>Zusammenzug!$C$25&amp;"-"&amp;Zusammenzug!$A$7&amp;"-"&amp;Leistungen!L3802</f>
        <v>2024-0-</v>
      </c>
    </row>
    <row r="3803" spans="1:18" x14ac:dyDescent="0.2">
      <c r="A3803" s="95" t="str">
        <f>IF(ISBLANK(Perigon!E3798),"",Perigon!E3798)</f>
        <v/>
      </c>
      <c r="B3803" s="95" t="str">
        <f>IF(ISBLANK(Perigon!G3798),"",Perigon!G3798)</f>
        <v/>
      </c>
      <c r="C3803" s="96" t="str">
        <f>IF(ISBLANK(Perigon!I3798),"",Perigon!I3798)</f>
        <v/>
      </c>
      <c r="D3803" s="97" t="str">
        <f>IF(ISBLANK(Perigon!J3798),"",Perigon!J3798)</f>
        <v/>
      </c>
      <c r="E3803" s="64" t="str">
        <f>IF(ISBLANK(Perigon!K3798),"",Perigon!K3798)</f>
        <v/>
      </c>
      <c r="F3803" s="65"/>
      <c r="G3803" s="64"/>
      <c r="H3803" s="69" t="str">
        <f>IF(ISBLANK(Perigon!L3798),"",Perigon!L3798)</f>
        <v/>
      </c>
      <c r="I3803" s="69" t="str">
        <f>IF(ISBLANK(Perigon!M3798),"",Perigon!M3798)</f>
        <v/>
      </c>
      <c r="J3803" s="98" t="str">
        <f>IF(ISBLANK(Perigon!N3798),"",Perigon!N3798)</f>
        <v/>
      </c>
      <c r="K3803" s="99" t="str">
        <f>IF(ISBLANK(Perigon!J3798),"",Perigon!T3798)</f>
        <v/>
      </c>
      <c r="L3803" s="95" t="str">
        <f>IF(ISBLANK(Perigon!O3798),"",Perigon!O3798)</f>
        <v/>
      </c>
      <c r="M3803" s="95" t="str">
        <f>IF(ISBLANK(Perigon!R3798),"",Perigon!R3798)</f>
        <v/>
      </c>
      <c r="N3803" s="95" t="str">
        <f>IF(ISBLANK(Perigon!P3798),"",Perigon!P3798)</f>
        <v/>
      </c>
      <c r="O3803" s="38" t="str">
        <f>IF($L3803="","",VLOOKUP($R3803,Tarife!$A$2:$R$599,13,FALSE))</f>
        <v/>
      </c>
      <c r="P3803" s="38" t="str">
        <f t="shared" si="59"/>
        <v/>
      </c>
      <c r="R3803" s="100" t="str">
        <f>Zusammenzug!$C$25&amp;"-"&amp;Zusammenzug!$A$7&amp;"-"&amp;Leistungen!L3803</f>
        <v>2024-0-</v>
      </c>
    </row>
    <row r="3804" spans="1:18" x14ac:dyDescent="0.2">
      <c r="A3804" s="95" t="str">
        <f>IF(ISBLANK(Perigon!E3799),"",Perigon!E3799)</f>
        <v/>
      </c>
      <c r="B3804" s="95" t="str">
        <f>IF(ISBLANK(Perigon!G3799),"",Perigon!G3799)</f>
        <v/>
      </c>
      <c r="C3804" s="96" t="str">
        <f>IF(ISBLANK(Perigon!I3799),"",Perigon!I3799)</f>
        <v/>
      </c>
      <c r="D3804" s="97" t="str">
        <f>IF(ISBLANK(Perigon!J3799),"",Perigon!J3799)</f>
        <v/>
      </c>
      <c r="E3804" s="64" t="str">
        <f>IF(ISBLANK(Perigon!K3799),"",Perigon!K3799)</f>
        <v/>
      </c>
      <c r="F3804" s="65"/>
      <c r="G3804" s="64"/>
      <c r="H3804" s="69" t="str">
        <f>IF(ISBLANK(Perigon!L3799),"",Perigon!L3799)</f>
        <v/>
      </c>
      <c r="I3804" s="69" t="str">
        <f>IF(ISBLANK(Perigon!M3799),"",Perigon!M3799)</f>
        <v/>
      </c>
      <c r="J3804" s="98" t="str">
        <f>IF(ISBLANK(Perigon!N3799),"",Perigon!N3799)</f>
        <v/>
      </c>
      <c r="K3804" s="99" t="str">
        <f>IF(ISBLANK(Perigon!J3799),"",Perigon!T3799)</f>
        <v/>
      </c>
      <c r="L3804" s="95" t="str">
        <f>IF(ISBLANK(Perigon!O3799),"",Perigon!O3799)</f>
        <v/>
      </c>
      <c r="M3804" s="95" t="str">
        <f>IF(ISBLANK(Perigon!R3799),"",Perigon!R3799)</f>
        <v/>
      </c>
      <c r="N3804" s="95" t="str">
        <f>IF(ISBLANK(Perigon!P3799),"",Perigon!P3799)</f>
        <v/>
      </c>
      <c r="O3804" s="38" t="str">
        <f>IF($L3804="","",VLOOKUP($R3804,Tarife!$A$2:$R$599,13,FALSE))</f>
        <v/>
      </c>
      <c r="P3804" s="38" t="str">
        <f t="shared" si="59"/>
        <v/>
      </c>
      <c r="R3804" s="100" t="str">
        <f>Zusammenzug!$C$25&amp;"-"&amp;Zusammenzug!$A$7&amp;"-"&amp;Leistungen!L3804</f>
        <v>2024-0-</v>
      </c>
    </row>
    <row r="3805" spans="1:18" x14ac:dyDescent="0.2">
      <c r="A3805" s="95" t="str">
        <f>IF(ISBLANK(Perigon!E3800),"",Perigon!E3800)</f>
        <v/>
      </c>
      <c r="B3805" s="95" t="str">
        <f>IF(ISBLANK(Perigon!G3800),"",Perigon!G3800)</f>
        <v/>
      </c>
      <c r="C3805" s="96" t="str">
        <f>IF(ISBLANK(Perigon!I3800),"",Perigon!I3800)</f>
        <v/>
      </c>
      <c r="D3805" s="97" t="str">
        <f>IF(ISBLANK(Perigon!J3800),"",Perigon!J3800)</f>
        <v/>
      </c>
      <c r="E3805" s="64" t="str">
        <f>IF(ISBLANK(Perigon!K3800),"",Perigon!K3800)</f>
        <v/>
      </c>
      <c r="F3805" s="65"/>
      <c r="G3805" s="64"/>
      <c r="H3805" s="69" t="str">
        <f>IF(ISBLANK(Perigon!L3800),"",Perigon!L3800)</f>
        <v/>
      </c>
      <c r="I3805" s="69" t="str">
        <f>IF(ISBLANK(Perigon!M3800),"",Perigon!M3800)</f>
        <v/>
      </c>
      <c r="J3805" s="98" t="str">
        <f>IF(ISBLANK(Perigon!N3800),"",Perigon!N3800)</f>
        <v/>
      </c>
      <c r="K3805" s="99" t="str">
        <f>IF(ISBLANK(Perigon!J3800),"",Perigon!T3800)</f>
        <v/>
      </c>
      <c r="L3805" s="95" t="str">
        <f>IF(ISBLANK(Perigon!O3800),"",Perigon!O3800)</f>
        <v/>
      </c>
      <c r="M3805" s="95" t="str">
        <f>IF(ISBLANK(Perigon!R3800),"",Perigon!R3800)</f>
        <v/>
      </c>
      <c r="N3805" s="95" t="str">
        <f>IF(ISBLANK(Perigon!P3800),"",Perigon!P3800)</f>
        <v/>
      </c>
      <c r="O3805" s="38" t="str">
        <f>IF($L3805="","",VLOOKUP($R3805,Tarife!$A$2:$R$599,13,FALSE))</f>
        <v/>
      </c>
      <c r="P3805" s="38" t="str">
        <f t="shared" si="59"/>
        <v/>
      </c>
      <c r="R3805" s="100" t="str">
        <f>Zusammenzug!$C$25&amp;"-"&amp;Zusammenzug!$A$7&amp;"-"&amp;Leistungen!L3805</f>
        <v>2024-0-</v>
      </c>
    </row>
    <row r="3806" spans="1:18" x14ac:dyDescent="0.2">
      <c r="A3806" s="95" t="str">
        <f>IF(ISBLANK(Perigon!E3801),"",Perigon!E3801)</f>
        <v/>
      </c>
      <c r="B3806" s="95" t="str">
        <f>IF(ISBLANK(Perigon!G3801),"",Perigon!G3801)</f>
        <v/>
      </c>
      <c r="C3806" s="96" t="str">
        <f>IF(ISBLANK(Perigon!I3801),"",Perigon!I3801)</f>
        <v/>
      </c>
      <c r="D3806" s="97" t="str">
        <f>IF(ISBLANK(Perigon!J3801),"",Perigon!J3801)</f>
        <v/>
      </c>
      <c r="E3806" s="64" t="str">
        <f>IF(ISBLANK(Perigon!K3801),"",Perigon!K3801)</f>
        <v/>
      </c>
      <c r="F3806" s="65"/>
      <c r="G3806" s="64"/>
      <c r="H3806" s="69" t="str">
        <f>IF(ISBLANK(Perigon!L3801),"",Perigon!L3801)</f>
        <v/>
      </c>
      <c r="I3806" s="69" t="str">
        <f>IF(ISBLANK(Perigon!M3801),"",Perigon!M3801)</f>
        <v/>
      </c>
      <c r="J3806" s="98" t="str">
        <f>IF(ISBLANK(Perigon!N3801),"",Perigon!N3801)</f>
        <v/>
      </c>
      <c r="K3806" s="99" t="str">
        <f>IF(ISBLANK(Perigon!J3801),"",Perigon!T3801)</f>
        <v/>
      </c>
      <c r="L3806" s="95" t="str">
        <f>IF(ISBLANK(Perigon!O3801),"",Perigon!O3801)</f>
        <v/>
      </c>
      <c r="M3806" s="95" t="str">
        <f>IF(ISBLANK(Perigon!R3801),"",Perigon!R3801)</f>
        <v/>
      </c>
      <c r="N3806" s="95" t="str">
        <f>IF(ISBLANK(Perigon!P3801),"",Perigon!P3801)</f>
        <v/>
      </c>
      <c r="O3806" s="38" t="str">
        <f>IF($L3806="","",VLOOKUP($R3806,Tarife!$A$2:$R$599,13,FALSE))</f>
        <v/>
      </c>
      <c r="P3806" s="38" t="str">
        <f t="shared" si="59"/>
        <v/>
      </c>
      <c r="R3806" s="100" t="str">
        <f>Zusammenzug!$C$25&amp;"-"&amp;Zusammenzug!$A$7&amp;"-"&amp;Leistungen!L3806</f>
        <v>2024-0-</v>
      </c>
    </row>
    <row r="3807" spans="1:18" x14ac:dyDescent="0.2">
      <c r="A3807" s="95" t="str">
        <f>IF(ISBLANK(Perigon!E3802),"",Perigon!E3802)</f>
        <v/>
      </c>
      <c r="B3807" s="95" t="str">
        <f>IF(ISBLANK(Perigon!G3802),"",Perigon!G3802)</f>
        <v/>
      </c>
      <c r="C3807" s="96" t="str">
        <f>IF(ISBLANK(Perigon!I3802),"",Perigon!I3802)</f>
        <v/>
      </c>
      <c r="D3807" s="97" t="str">
        <f>IF(ISBLANK(Perigon!J3802),"",Perigon!J3802)</f>
        <v/>
      </c>
      <c r="E3807" s="64" t="str">
        <f>IF(ISBLANK(Perigon!K3802),"",Perigon!K3802)</f>
        <v/>
      </c>
      <c r="F3807" s="65"/>
      <c r="G3807" s="64"/>
      <c r="H3807" s="69" t="str">
        <f>IF(ISBLANK(Perigon!L3802),"",Perigon!L3802)</f>
        <v/>
      </c>
      <c r="I3807" s="69" t="str">
        <f>IF(ISBLANK(Perigon!M3802),"",Perigon!M3802)</f>
        <v/>
      </c>
      <c r="J3807" s="98" t="str">
        <f>IF(ISBLANK(Perigon!N3802),"",Perigon!N3802)</f>
        <v/>
      </c>
      <c r="K3807" s="99" t="str">
        <f>IF(ISBLANK(Perigon!J3802),"",Perigon!T3802)</f>
        <v/>
      </c>
      <c r="L3807" s="95" t="str">
        <f>IF(ISBLANK(Perigon!O3802),"",Perigon!O3802)</f>
        <v/>
      </c>
      <c r="M3807" s="95" t="str">
        <f>IF(ISBLANK(Perigon!R3802),"",Perigon!R3802)</f>
        <v/>
      </c>
      <c r="N3807" s="95" t="str">
        <f>IF(ISBLANK(Perigon!P3802),"",Perigon!P3802)</f>
        <v/>
      </c>
      <c r="O3807" s="38" t="str">
        <f>IF($L3807="","",VLOOKUP($R3807,Tarife!$A$2:$R$599,13,FALSE))</f>
        <v/>
      </c>
      <c r="P3807" s="38" t="str">
        <f t="shared" si="59"/>
        <v/>
      </c>
      <c r="R3807" s="100" t="str">
        <f>Zusammenzug!$C$25&amp;"-"&amp;Zusammenzug!$A$7&amp;"-"&amp;Leistungen!L3807</f>
        <v>2024-0-</v>
      </c>
    </row>
    <row r="3808" spans="1:18" x14ac:dyDescent="0.2">
      <c r="A3808" s="95" t="str">
        <f>IF(ISBLANK(Perigon!E3803),"",Perigon!E3803)</f>
        <v/>
      </c>
      <c r="B3808" s="95" t="str">
        <f>IF(ISBLANK(Perigon!G3803),"",Perigon!G3803)</f>
        <v/>
      </c>
      <c r="C3808" s="96" t="str">
        <f>IF(ISBLANK(Perigon!I3803),"",Perigon!I3803)</f>
        <v/>
      </c>
      <c r="D3808" s="97" t="str">
        <f>IF(ISBLANK(Perigon!J3803),"",Perigon!J3803)</f>
        <v/>
      </c>
      <c r="E3808" s="64" t="str">
        <f>IF(ISBLANK(Perigon!K3803),"",Perigon!K3803)</f>
        <v/>
      </c>
      <c r="F3808" s="65"/>
      <c r="G3808" s="64"/>
      <c r="H3808" s="69" t="str">
        <f>IF(ISBLANK(Perigon!L3803),"",Perigon!L3803)</f>
        <v/>
      </c>
      <c r="I3808" s="69" t="str">
        <f>IF(ISBLANK(Perigon!M3803),"",Perigon!M3803)</f>
        <v/>
      </c>
      <c r="J3808" s="98" t="str">
        <f>IF(ISBLANK(Perigon!N3803),"",Perigon!N3803)</f>
        <v/>
      </c>
      <c r="K3808" s="99" t="str">
        <f>IF(ISBLANK(Perigon!J3803),"",Perigon!T3803)</f>
        <v/>
      </c>
      <c r="L3808" s="95" t="str">
        <f>IF(ISBLANK(Perigon!O3803),"",Perigon!O3803)</f>
        <v/>
      </c>
      <c r="M3808" s="95" t="str">
        <f>IF(ISBLANK(Perigon!R3803),"",Perigon!R3803)</f>
        <v/>
      </c>
      <c r="N3808" s="95" t="str">
        <f>IF(ISBLANK(Perigon!P3803),"",Perigon!P3803)</f>
        <v/>
      </c>
      <c r="O3808" s="38" t="str">
        <f>IF($L3808="","",VLOOKUP($R3808,Tarife!$A$2:$R$599,13,FALSE))</f>
        <v/>
      </c>
      <c r="P3808" s="38" t="str">
        <f t="shared" si="59"/>
        <v/>
      </c>
      <c r="R3808" s="100" t="str">
        <f>Zusammenzug!$C$25&amp;"-"&amp;Zusammenzug!$A$7&amp;"-"&amp;Leistungen!L3808</f>
        <v>2024-0-</v>
      </c>
    </row>
    <row r="3809" spans="1:18" x14ac:dyDescent="0.2">
      <c r="A3809" s="95" t="str">
        <f>IF(ISBLANK(Perigon!E3804),"",Perigon!E3804)</f>
        <v/>
      </c>
      <c r="B3809" s="95" t="str">
        <f>IF(ISBLANK(Perigon!G3804),"",Perigon!G3804)</f>
        <v/>
      </c>
      <c r="C3809" s="96" t="str">
        <f>IF(ISBLANK(Perigon!I3804),"",Perigon!I3804)</f>
        <v/>
      </c>
      <c r="D3809" s="97" t="str">
        <f>IF(ISBLANK(Perigon!J3804),"",Perigon!J3804)</f>
        <v/>
      </c>
      <c r="E3809" s="64" t="str">
        <f>IF(ISBLANK(Perigon!K3804),"",Perigon!K3804)</f>
        <v/>
      </c>
      <c r="F3809" s="65"/>
      <c r="G3809" s="64"/>
      <c r="H3809" s="69" t="str">
        <f>IF(ISBLANK(Perigon!L3804),"",Perigon!L3804)</f>
        <v/>
      </c>
      <c r="I3809" s="69" t="str">
        <f>IF(ISBLANK(Perigon!M3804),"",Perigon!M3804)</f>
        <v/>
      </c>
      <c r="J3809" s="98" t="str">
        <f>IF(ISBLANK(Perigon!N3804),"",Perigon!N3804)</f>
        <v/>
      </c>
      <c r="K3809" s="99" t="str">
        <f>IF(ISBLANK(Perigon!J3804),"",Perigon!T3804)</f>
        <v/>
      </c>
      <c r="L3809" s="95" t="str">
        <f>IF(ISBLANK(Perigon!O3804),"",Perigon!O3804)</f>
        <v/>
      </c>
      <c r="M3809" s="95" t="str">
        <f>IF(ISBLANK(Perigon!R3804),"",Perigon!R3804)</f>
        <v/>
      </c>
      <c r="N3809" s="95" t="str">
        <f>IF(ISBLANK(Perigon!P3804),"",Perigon!P3804)</f>
        <v/>
      </c>
      <c r="O3809" s="38" t="str">
        <f>IF($L3809="","",VLOOKUP($R3809,Tarife!$A$2:$R$599,13,FALSE))</f>
        <v/>
      </c>
      <c r="P3809" s="38" t="str">
        <f t="shared" si="59"/>
        <v/>
      </c>
      <c r="R3809" s="100" t="str">
        <f>Zusammenzug!$C$25&amp;"-"&amp;Zusammenzug!$A$7&amp;"-"&amp;Leistungen!L3809</f>
        <v>2024-0-</v>
      </c>
    </row>
    <row r="3810" spans="1:18" x14ac:dyDescent="0.2">
      <c r="A3810" s="95" t="str">
        <f>IF(ISBLANK(Perigon!E3805),"",Perigon!E3805)</f>
        <v/>
      </c>
      <c r="B3810" s="95" t="str">
        <f>IF(ISBLANK(Perigon!G3805),"",Perigon!G3805)</f>
        <v/>
      </c>
      <c r="C3810" s="96" t="str">
        <f>IF(ISBLANK(Perigon!I3805),"",Perigon!I3805)</f>
        <v/>
      </c>
      <c r="D3810" s="97" t="str">
        <f>IF(ISBLANK(Perigon!J3805),"",Perigon!J3805)</f>
        <v/>
      </c>
      <c r="E3810" s="64" t="str">
        <f>IF(ISBLANK(Perigon!K3805),"",Perigon!K3805)</f>
        <v/>
      </c>
      <c r="F3810" s="65"/>
      <c r="G3810" s="64"/>
      <c r="H3810" s="69" t="str">
        <f>IF(ISBLANK(Perigon!L3805),"",Perigon!L3805)</f>
        <v/>
      </c>
      <c r="I3810" s="69" t="str">
        <f>IF(ISBLANK(Perigon!M3805),"",Perigon!M3805)</f>
        <v/>
      </c>
      <c r="J3810" s="98" t="str">
        <f>IF(ISBLANK(Perigon!N3805),"",Perigon!N3805)</f>
        <v/>
      </c>
      <c r="K3810" s="99" t="str">
        <f>IF(ISBLANK(Perigon!J3805),"",Perigon!T3805)</f>
        <v/>
      </c>
      <c r="L3810" s="95" t="str">
        <f>IF(ISBLANK(Perigon!O3805),"",Perigon!O3805)</f>
        <v/>
      </c>
      <c r="M3810" s="95" t="str">
        <f>IF(ISBLANK(Perigon!R3805),"",Perigon!R3805)</f>
        <v/>
      </c>
      <c r="N3810" s="95" t="str">
        <f>IF(ISBLANK(Perigon!P3805),"",Perigon!P3805)</f>
        <v/>
      </c>
      <c r="O3810" s="38" t="str">
        <f>IF($L3810="","",VLOOKUP($R3810,Tarife!$A$2:$R$599,13,FALSE))</f>
        <v/>
      </c>
      <c r="P3810" s="38" t="str">
        <f t="shared" si="59"/>
        <v/>
      </c>
      <c r="R3810" s="100" t="str">
        <f>Zusammenzug!$C$25&amp;"-"&amp;Zusammenzug!$A$7&amp;"-"&amp;Leistungen!L3810</f>
        <v>2024-0-</v>
      </c>
    </row>
    <row r="3811" spans="1:18" x14ac:dyDescent="0.2">
      <c r="A3811" s="95" t="str">
        <f>IF(ISBLANK(Perigon!E3806),"",Perigon!E3806)</f>
        <v/>
      </c>
      <c r="B3811" s="95" t="str">
        <f>IF(ISBLANK(Perigon!G3806),"",Perigon!G3806)</f>
        <v/>
      </c>
      <c r="C3811" s="96" t="str">
        <f>IF(ISBLANK(Perigon!I3806),"",Perigon!I3806)</f>
        <v/>
      </c>
      <c r="D3811" s="97" t="str">
        <f>IF(ISBLANK(Perigon!J3806),"",Perigon!J3806)</f>
        <v/>
      </c>
      <c r="E3811" s="64" t="str">
        <f>IF(ISBLANK(Perigon!K3806),"",Perigon!K3806)</f>
        <v/>
      </c>
      <c r="F3811" s="65"/>
      <c r="G3811" s="64"/>
      <c r="H3811" s="69" t="str">
        <f>IF(ISBLANK(Perigon!L3806),"",Perigon!L3806)</f>
        <v/>
      </c>
      <c r="I3811" s="69" t="str">
        <f>IF(ISBLANK(Perigon!M3806),"",Perigon!M3806)</f>
        <v/>
      </c>
      <c r="J3811" s="98" t="str">
        <f>IF(ISBLANK(Perigon!N3806),"",Perigon!N3806)</f>
        <v/>
      </c>
      <c r="K3811" s="99" t="str">
        <f>IF(ISBLANK(Perigon!J3806),"",Perigon!T3806)</f>
        <v/>
      </c>
      <c r="L3811" s="95" t="str">
        <f>IF(ISBLANK(Perigon!O3806),"",Perigon!O3806)</f>
        <v/>
      </c>
      <c r="M3811" s="95" t="str">
        <f>IF(ISBLANK(Perigon!R3806),"",Perigon!R3806)</f>
        <v/>
      </c>
      <c r="N3811" s="95" t="str">
        <f>IF(ISBLANK(Perigon!P3806),"",Perigon!P3806)</f>
        <v/>
      </c>
      <c r="O3811" s="38" t="str">
        <f>IF($L3811="","",VLOOKUP($R3811,Tarife!$A$2:$R$599,13,FALSE))</f>
        <v/>
      </c>
      <c r="P3811" s="38" t="str">
        <f t="shared" si="59"/>
        <v/>
      </c>
      <c r="R3811" s="100" t="str">
        <f>Zusammenzug!$C$25&amp;"-"&amp;Zusammenzug!$A$7&amp;"-"&amp;Leistungen!L3811</f>
        <v>2024-0-</v>
      </c>
    </row>
    <row r="3812" spans="1:18" x14ac:dyDescent="0.2">
      <c r="A3812" s="95" t="str">
        <f>IF(ISBLANK(Perigon!E3807),"",Perigon!E3807)</f>
        <v/>
      </c>
      <c r="B3812" s="95" t="str">
        <f>IF(ISBLANK(Perigon!G3807),"",Perigon!G3807)</f>
        <v/>
      </c>
      <c r="C3812" s="96" t="str">
        <f>IF(ISBLANK(Perigon!I3807),"",Perigon!I3807)</f>
        <v/>
      </c>
      <c r="D3812" s="97" t="str">
        <f>IF(ISBLANK(Perigon!J3807),"",Perigon!J3807)</f>
        <v/>
      </c>
      <c r="E3812" s="64" t="str">
        <f>IF(ISBLANK(Perigon!K3807),"",Perigon!K3807)</f>
        <v/>
      </c>
      <c r="F3812" s="65"/>
      <c r="G3812" s="64"/>
      <c r="H3812" s="69" t="str">
        <f>IF(ISBLANK(Perigon!L3807),"",Perigon!L3807)</f>
        <v/>
      </c>
      <c r="I3812" s="69" t="str">
        <f>IF(ISBLANK(Perigon!M3807),"",Perigon!M3807)</f>
        <v/>
      </c>
      <c r="J3812" s="98" t="str">
        <f>IF(ISBLANK(Perigon!N3807),"",Perigon!N3807)</f>
        <v/>
      </c>
      <c r="K3812" s="99" t="str">
        <f>IF(ISBLANK(Perigon!J3807),"",Perigon!T3807)</f>
        <v/>
      </c>
      <c r="L3812" s="95" t="str">
        <f>IF(ISBLANK(Perigon!O3807),"",Perigon!O3807)</f>
        <v/>
      </c>
      <c r="M3812" s="95" t="str">
        <f>IF(ISBLANK(Perigon!R3807),"",Perigon!R3807)</f>
        <v/>
      </c>
      <c r="N3812" s="95" t="str">
        <f>IF(ISBLANK(Perigon!P3807),"",Perigon!P3807)</f>
        <v/>
      </c>
      <c r="O3812" s="38" t="str">
        <f>IF($L3812="","",VLOOKUP($R3812,Tarife!$A$2:$R$599,13,FALSE))</f>
        <v/>
      </c>
      <c r="P3812" s="38" t="str">
        <f t="shared" si="59"/>
        <v/>
      </c>
      <c r="R3812" s="100" t="str">
        <f>Zusammenzug!$C$25&amp;"-"&amp;Zusammenzug!$A$7&amp;"-"&amp;Leistungen!L3812</f>
        <v>2024-0-</v>
      </c>
    </row>
    <row r="3813" spans="1:18" x14ac:dyDescent="0.2">
      <c r="A3813" s="95" t="str">
        <f>IF(ISBLANK(Perigon!E3808),"",Perigon!E3808)</f>
        <v/>
      </c>
      <c r="B3813" s="95" t="str">
        <f>IF(ISBLANK(Perigon!G3808),"",Perigon!G3808)</f>
        <v/>
      </c>
      <c r="C3813" s="96" t="str">
        <f>IF(ISBLANK(Perigon!I3808),"",Perigon!I3808)</f>
        <v/>
      </c>
      <c r="D3813" s="97" t="str">
        <f>IF(ISBLANK(Perigon!J3808),"",Perigon!J3808)</f>
        <v/>
      </c>
      <c r="E3813" s="64" t="str">
        <f>IF(ISBLANK(Perigon!K3808),"",Perigon!K3808)</f>
        <v/>
      </c>
      <c r="F3813" s="65"/>
      <c r="G3813" s="64"/>
      <c r="H3813" s="69" t="str">
        <f>IF(ISBLANK(Perigon!L3808),"",Perigon!L3808)</f>
        <v/>
      </c>
      <c r="I3813" s="69" t="str">
        <f>IF(ISBLANK(Perigon!M3808),"",Perigon!M3808)</f>
        <v/>
      </c>
      <c r="J3813" s="98" t="str">
        <f>IF(ISBLANK(Perigon!N3808),"",Perigon!N3808)</f>
        <v/>
      </c>
      <c r="K3813" s="99" t="str">
        <f>IF(ISBLANK(Perigon!J3808),"",Perigon!T3808)</f>
        <v/>
      </c>
      <c r="L3813" s="95" t="str">
        <f>IF(ISBLANK(Perigon!O3808),"",Perigon!O3808)</f>
        <v/>
      </c>
      <c r="M3813" s="95" t="str">
        <f>IF(ISBLANK(Perigon!R3808),"",Perigon!R3808)</f>
        <v/>
      </c>
      <c r="N3813" s="95" t="str">
        <f>IF(ISBLANK(Perigon!P3808),"",Perigon!P3808)</f>
        <v/>
      </c>
      <c r="O3813" s="38" t="str">
        <f>IF($L3813="","",VLOOKUP($R3813,Tarife!$A$2:$R$599,13,FALSE))</f>
        <v/>
      </c>
      <c r="P3813" s="38" t="str">
        <f t="shared" si="59"/>
        <v/>
      </c>
      <c r="R3813" s="100" t="str">
        <f>Zusammenzug!$C$25&amp;"-"&amp;Zusammenzug!$A$7&amp;"-"&amp;Leistungen!L3813</f>
        <v>2024-0-</v>
      </c>
    </row>
    <row r="3814" spans="1:18" x14ac:dyDescent="0.2">
      <c r="A3814" s="95" t="str">
        <f>IF(ISBLANK(Perigon!E3809),"",Perigon!E3809)</f>
        <v/>
      </c>
      <c r="B3814" s="95" t="str">
        <f>IF(ISBLANK(Perigon!G3809),"",Perigon!G3809)</f>
        <v/>
      </c>
      <c r="C3814" s="96" t="str">
        <f>IF(ISBLANK(Perigon!I3809),"",Perigon!I3809)</f>
        <v/>
      </c>
      <c r="D3814" s="97" t="str">
        <f>IF(ISBLANK(Perigon!J3809),"",Perigon!J3809)</f>
        <v/>
      </c>
      <c r="E3814" s="64" t="str">
        <f>IF(ISBLANK(Perigon!K3809),"",Perigon!K3809)</f>
        <v/>
      </c>
      <c r="F3814" s="65"/>
      <c r="G3814" s="64"/>
      <c r="H3814" s="69" t="str">
        <f>IF(ISBLANK(Perigon!L3809),"",Perigon!L3809)</f>
        <v/>
      </c>
      <c r="I3814" s="69" t="str">
        <f>IF(ISBLANK(Perigon!M3809),"",Perigon!M3809)</f>
        <v/>
      </c>
      <c r="J3814" s="98" t="str">
        <f>IF(ISBLANK(Perigon!N3809),"",Perigon!N3809)</f>
        <v/>
      </c>
      <c r="K3814" s="99" t="str">
        <f>IF(ISBLANK(Perigon!J3809),"",Perigon!T3809)</f>
        <v/>
      </c>
      <c r="L3814" s="95" t="str">
        <f>IF(ISBLANK(Perigon!O3809),"",Perigon!O3809)</f>
        <v/>
      </c>
      <c r="M3814" s="95" t="str">
        <f>IF(ISBLANK(Perigon!R3809),"",Perigon!R3809)</f>
        <v/>
      </c>
      <c r="N3814" s="95" t="str">
        <f>IF(ISBLANK(Perigon!P3809),"",Perigon!P3809)</f>
        <v/>
      </c>
      <c r="O3814" s="38" t="str">
        <f>IF($L3814="","",VLOOKUP($R3814,Tarife!$A$2:$R$599,13,FALSE))</f>
        <v/>
      </c>
      <c r="P3814" s="38" t="str">
        <f t="shared" si="59"/>
        <v/>
      </c>
      <c r="R3814" s="100" t="str">
        <f>Zusammenzug!$C$25&amp;"-"&amp;Zusammenzug!$A$7&amp;"-"&amp;Leistungen!L3814</f>
        <v>2024-0-</v>
      </c>
    </row>
    <row r="3815" spans="1:18" x14ac:dyDescent="0.2">
      <c r="A3815" s="95" t="str">
        <f>IF(ISBLANK(Perigon!E3810),"",Perigon!E3810)</f>
        <v/>
      </c>
      <c r="B3815" s="95" t="str">
        <f>IF(ISBLANK(Perigon!G3810),"",Perigon!G3810)</f>
        <v/>
      </c>
      <c r="C3815" s="96" t="str">
        <f>IF(ISBLANK(Perigon!I3810),"",Perigon!I3810)</f>
        <v/>
      </c>
      <c r="D3815" s="97" t="str">
        <f>IF(ISBLANK(Perigon!J3810),"",Perigon!J3810)</f>
        <v/>
      </c>
      <c r="E3815" s="64" t="str">
        <f>IF(ISBLANK(Perigon!K3810),"",Perigon!K3810)</f>
        <v/>
      </c>
      <c r="F3815" s="65"/>
      <c r="G3815" s="64"/>
      <c r="H3815" s="69" t="str">
        <f>IF(ISBLANK(Perigon!L3810),"",Perigon!L3810)</f>
        <v/>
      </c>
      <c r="I3815" s="69" t="str">
        <f>IF(ISBLANK(Perigon!M3810),"",Perigon!M3810)</f>
        <v/>
      </c>
      <c r="J3815" s="98" t="str">
        <f>IF(ISBLANK(Perigon!N3810),"",Perigon!N3810)</f>
        <v/>
      </c>
      <c r="K3815" s="99" t="str">
        <f>IF(ISBLANK(Perigon!J3810),"",Perigon!T3810)</f>
        <v/>
      </c>
      <c r="L3815" s="95" t="str">
        <f>IF(ISBLANK(Perigon!O3810),"",Perigon!O3810)</f>
        <v/>
      </c>
      <c r="M3815" s="95" t="str">
        <f>IF(ISBLANK(Perigon!R3810),"",Perigon!R3810)</f>
        <v/>
      </c>
      <c r="N3815" s="95" t="str">
        <f>IF(ISBLANK(Perigon!P3810),"",Perigon!P3810)</f>
        <v/>
      </c>
      <c r="O3815" s="38" t="str">
        <f>IF($L3815="","",VLOOKUP($R3815,Tarife!$A$2:$R$599,13,FALSE))</f>
        <v/>
      </c>
      <c r="P3815" s="38" t="str">
        <f t="shared" si="59"/>
        <v/>
      </c>
      <c r="R3815" s="100" t="str">
        <f>Zusammenzug!$C$25&amp;"-"&amp;Zusammenzug!$A$7&amp;"-"&amp;Leistungen!L3815</f>
        <v>2024-0-</v>
      </c>
    </row>
    <row r="3816" spans="1:18" x14ac:dyDescent="0.2">
      <c r="A3816" s="95" t="str">
        <f>IF(ISBLANK(Perigon!E3811),"",Perigon!E3811)</f>
        <v/>
      </c>
      <c r="B3816" s="95" t="str">
        <f>IF(ISBLANK(Perigon!G3811),"",Perigon!G3811)</f>
        <v/>
      </c>
      <c r="C3816" s="96" t="str">
        <f>IF(ISBLANK(Perigon!I3811),"",Perigon!I3811)</f>
        <v/>
      </c>
      <c r="D3816" s="97" t="str">
        <f>IF(ISBLANK(Perigon!J3811),"",Perigon!J3811)</f>
        <v/>
      </c>
      <c r="E3816" s="64" t="str">
        <f>IF(ISBLANK(Perigon!K3811),"",Perigon!K3811)</f>
        <v/>
      </c>
      <c r="F3816" s="65"/>
      <c r="G3816" s="64"/>
      <c r="H3816" s="69" t="str">
        <f>IF(ISBLANK(Perigon!L3811),"",Perigon!L3811)</f>
        <v/>
      </c>
      <c r="I3816" s="69" t="str">
        <f>IF(ISBLANK(Perigon!M3811),"",Perigon!M3811)</f>
        <v/>
      </c>
      <c r="J3816" s="98" t="str">
        <f>IF(ISBLANK(Perigon!N3811),"",Perigon!N3811)</f>
        <v/>
      </c>
      <c r="K3816" s="99" t="str">
        <f>IF(ISBLANK(Perigon!J3811),"",Perigon!T3811)</f>
        <v/>
      </c>
      <c r="L3816" s="95" t="str">
        <f>IF(ISBLANK(Perigon!O3811),"",Perigon!O3811)</f>
        <v/>
      </c>
      <c r="M3816" s="95" t="str">
        <f>IF(ISBLANK(Perigon!R3811),"",Perigon!R3811)</f>
        <v/>
      </c>
      <c r="N3816" s="95" t="str">
        <f>IF(ISBLANK(Perigon!P3811),"",Perigon!P3811)</f>
        <v/>
      </c>
      <c r="O3816" s="38" t="str">
        <f>IF($L3816="","",VLOOKUP($R3816,Tarife!$A$2:$R$599,13,FALSE))</f>
        <v/>
      </c>
      <c r="P3816" s="38" t="str">
        <f t="shared" si="59"/>
        <v/>
      </c>
      <c r="R3816" s="100" t="str">
        <f>Zusammenzug!$C$25&amp;"-"&amp;Zusammenzug!$A$7&amp;"-"&amp;Leistungen!L3816</f>
        <v>2024-0-</v>
      </c>
    </row>
    <row r="3817" spans="1:18" x14ac:dyDescent="0.2">
      <c r="A3817" s="95" t="str">
        <f>IF(ISBLANK(Perigon!E3812),"",Perigon!E3812)</f>
        <v/>
      </c>
      <c r="B3817" s="95" t="str">
        <f>IF(ISBLANK(Perigon!G3812),"",Perigon!G3812)</f>
        <v/>
      </c>
      <c r="C3817" s="96" t="str">
        <f>IF(ISBLANK(Perigon!I3812),"",Perigon!I3812)</f>
        <v/>
      </c>
      <c r="D3817" s="97" t="str">
        <f>IF(ISBLANK(Perigon!J3812),"",Perigon!J3812)</f>
        <v/>
      </c>
      <c r="E3817" s="64" t="str">
        <f>IF(ISBLANK(Perigon!K3812),"",Perigon!K3812)</f>
        <v/>
      </c>
      <c r="F3817" s="65"/>
      <c r="G3817" s="64"/>
      <c r="H3817" s="69" t="str">
        <f>IF(ISBLANK(Perigon!L3812),"",Perigon!L3812)</f>
        <v/>
      </c>
      <c r="I3817" s="69" t="str">
        <f>IF(ISBLANK(Perigon!M3812),"",Perigon!M3812)</f>
        <v/>
      </c>
      <c r="J3817" s="98" t="str">
        <f>IF(ISBLANK(Perigon!N3812),"",Perigon!N3812)</f>
        <v/>
      </c>
      <c r="K3817" s="99" t="str">
        <f>IF(ISBLANK(Perigon!J3812),"",Perigon!T3812)</f>
        <v/>
      </c>
      <c r="L3817" s="95" t="str">
        <f>IF(ISBLANK(Perigon!O3812),"",Perigon!O3812)</f>
        <v/>
      </c>
      <c r="M3817" s="95" t="str">
        <f>IF(ISBLANK(Perigon!R3812),"",Perigon!R3812)</f>
        <v/>
      </c>
      <c r="N3817" s="95" t="str">
        <f>IF(ISBLANK(Perigon!P3812),"",Perigon!P3812)</f>
        <v/>
      </c>
      <c r="O3817" s="38" t="str">
        <f>IF($L3817="","",VLOOKUP($R3817,Tarife!$A$2:$R$599,13,FALSE))</f>
        <v/>
      </c>
      <c r="P3817" s="38" t="str">
        <f t="shared" si="59"/>
        <v/>
      </c>
      <c r="R3817" s="100" t="str">
        <f>Zusammenzug!$C$25&amp;"-"&amp;Zusammenzug!$A$7&amp;"-"&amp;Leistungen!L3817</f>
        <v>2024-0-</v>
      </c>
    </row>
    <row r="3818" spans="1:18" x14ac:dyDescent="0.2">
      <c r="A3818" s="95" t="str">
        <f>IF(ISBLANK(Perigon!E3813),"",Perigon!E3813)</f>
        <v/>
      </c>
      <c r="B3818" s="95" t="str">
        <f>IF(ISBLANK(Perigon!G3813),"",Perigon!G3813)</f>
        <v/>
      </c>
      <c r="C3818" s="96" t="str">
        <f>IF(ISBLANK(Perigon!I3813),"",Perigon!I3813)</f>
        <v/>
      </c>
      <c r="D3818" s="97" t="str">
        <f>IF(ISBLANK(Perigon!J3813),"",Perigon!J3813)</f>
        <v/>
      </c>
      <c r="E3818" s="64" t="str">
        <f>IF(ISBLANK(Perigon!K3813),"",Perigon!K3813)</f>
        <v/>
      </c>
      <c r="F3818" s="65"/>
      <c r="G3818" s="64"/>
      <c r="H3818" s="69" t="str">
        <f>IF(ISBLANK(Perigon!L3813),"",Perigon!L3813)</f>
        <v/>
      </c>
      <c r="I3818" s="69" t="str">
        <f>IF(ISBLANK(Perigon!M3813),"",Perigon!M3813)</f>
        <v/>
      </c>
      <c r="J3818" s="98" t="str">
        <f>IF(ISBLANK(Perigon!N3813),"",Perigon!N3813)</f>
        <v/>
      </c>
      <c r="K3818" s="99" t="str">
        <f>IF(ISBLANK(Perigon!J3813),"",Perigon!T3813)</f>
        <v/>
      </c>
      <c r="L3818" s="95" t="str">
        <f>IF(ISBLANK(Perigon!O3813),"",Perigon!O3813)</f>
        <v/>
      </c>
      <c r="M3818" s="95" t="str">
        <f>IF(ISBLANK(Perigon!R3813),"",Perigon!R3813)</f>
        <v/>
      </c>
      <c r="N3818" s="95" t="str">
        <f>IF(ISBLANK(Perigon!P3813),"",Perigon!P3813)</f>
        <v/>
      </c>
      <c r="O3818" s="38" t="str">
        <f>IF($L3818="","",VLOOKUP($R3818,Tarife!$A$2:$R$599,13,FALSE))</f>
        <v/>
      </c>
      <c r="P3818" s="38" t="str">
        <f t="shared" si="59"/>
        <v/>
      </c>
      <c r="R3818" s="100" t="str">
        <f>Zusammenzug!$C$25&amp;"-"&amp;Zusammenzug!$A$7&amp;"-"&amp;Leistungen!L3818</f>
        <v>2024-0-</v>
      </c>
    </row>
    <row r="3819" spans="1:18" x14ac:dyDescent="0.2">
      <c r="A3819" s="95" t="str">
        <f>IF(ISBLANK(Perigon!E3814),"",Perigon!E3814)</f>
        <v/>
      </c>
      <c r="B3819" s="95" t="str">
        <f>IF(ISBLANK(Perigon!G3814),"",Perigon!G3814)</f>
        <v/>
      </c>
      <c r="C3819" s="96" t="str">
        <f>IF(ISBLANK(Perigon!I3814),"",Perigon!I3814)</f>
        <v/>
      </c>
      <c r="D3819" s="97" t="str">
        <f>IF(ISBLANK(Perigon!J3814),"",Perigon!J3814)</f>
        <v/>
      </c>
      <c r="E3819" s="64" t="str">
        <f>IF(ISBLANK(Perigon!K3814),"",Perigon!K3814)</f>
        <v/>
      </c>
      <c r="F3819" s="65"/>
      <c r="G3819" s="64"/>
      <c r="H3819" s="69" t="str">
        <f>IF(ISBLANK(Perigon!L3814),"",Perigon!L3814)</f>
        <v/>
      </c>
      <c r="I3819" s="69" t="str">
        <f>IF(ISBLANK(Perigon!M3814),"",Perigon!M3814)</f>
        <v/>
      </c>
      <c r="J3819" s="98" t="str">
        <f>IF(ISBLANK(Perigon!N3814),"",Perigon!N3814)</f>
        <v/>
      </c>
      <c r="K3819" s="99" t="str">
        <f>IF(ISBLANK(Perigon!J3814),"",Perigon!T3814)</f>
        <v/>
      </c>
      <c r="L3819" s="95" t="str">
        <f>IF(ISBLANK(Perigon!O3814),"",Perigon!O3814)</f>
        <v/>
      </c>
      <c r="M3819" s="95" t="str">
        <f>IF(ISBLANK(Perigon!R3814),"",Perigon!R3814)</f>
        <v/>
      </c>
      <c r="N3819" s="95" t="str">
        <f>IF(ISBLANK(Perigon!P3814),"",Perigon!P3814)</f>
        <v/>
      </c>
      <c r="O3819" s="38" t="str">
        <f>IF($L3819="","",VLOOKUP($R3819,Tarife!$A$2:$R$599,13,FALSE))</f>
        <v/>
      </c>
      <c r="P3819" s="38" t="str">
        <f t="shared" si="59"/>
        <v/>
      </c>
      <c r="R3819" s="100" t="str">
        <f>Zusammenzug!$C$25&amp;"-"&amp;Zusammenzug!$A$7&amp;"-"&amp;Leistungen!L3819</f>
        <v>2024-0-</v>
      </c>
    </row>
    <row r="3820" spans="1:18" x14ac:dyDescent="0.2">
      <c r="A3820" s="95" t="str">
        <f>IF(ISBLANK(Perigon!E3815),"",Perigon!E3815)</f>
        <v/>
      </c>
      <c r="B3820" s="95" t="str">
        <f>IF(ISBLANK(Perigon!G3815),"",Perigon!G3815)</f>
        <v/>
      </c>
      <c r="C3820" s="96" t="str">
        <f>IF(ISBLANK(Perigon!I3815),"",Perigon!I3815)</f>
        <v/>
      </c>
      <c r="D3820" s="97" t="str">
        <f>IF(ISBLANK(Perigon!J3815),"",Perigon!J3815)</f>
        <v/>
      </c>
      <c r="E3820" s="64" t="str">
        <f>IF(ISBLANK(Perigon!K3815),"",Perigon!K3815)</f>
        <v/>
      </c>
      <c r="F3820" s="65"/>
      <c r="G3820" s="64"/>
      <c r="H3820" s="69" t="str">
        <f>IF(ISBLANK(Perigon!L3815),"",Perigon!L3815)</f>
        <v/>
      </c>
      <c r="I3820" s="69" t="str">
        <f>IF(ISBLANK(Perigon!M3815),"",Perigon!M3815)</f>
        <v/>
      </c>
      <c r="J3820" s="98" t="str">
        <f>IF(ISBLANK(Perigon!N3815),"",Perigon!N3815)</f>
        <v/>
      </c>
      <c r="K3820" s="99" t="str">
        <f>IF(ISBLANK(Perigon!J3815),"",Perigon!T3815)</f>
        <v/>
      </c>
      <c r="L3820" s="95" t="str">
        <f>IF(ISBLANK(Perigon!O3815),"",Perigon!O3815)</f>
        <v/>
      </c>
      <c r="M3820" s="95" t="str">
        <f>IF(ISBLANK(Perigon!R3815),"",Perigon!R3815)</f>
        <v/>
      </c>
      <c r="N3820" s="95" t="str">
        <f>IF(ISBLANK(Perigon!P3815),"",Perigon!P3815)</f>
        <v/>
      </c>
      <c r="O3820" s="38" t="str">
        <f>IF($L3820="","",VLOOKUP($R3820,Tarife!$A$2:$R$599,13,FALSE))</f>
        <v/>
      </c>
      <c r="P3820" s="38" t="str">
        <f t="shared" si="59"/>
        <v/>
      </c>
      <c r="R3820" s="100" t="str">
        <f>Zusammenzug!$C$25&amp;"-"&amp;Zusammenzug!$A$7&amp;"-"&amp;Leistungen!L3820</f>
        <v>2024-0-</v>
      </c>
    </row>
    <row r="3821" spans="1:18" x14ac:dyDescent="0.2">
      <c r="A3821" s="95" t="str">
        <f>IF(ISBLANK(Perigon!E3816),"",Perigon!E3816)</f>
        <v/>
      </c>
      <c r="B3821" s="95" t="str">
        <f>IF(ISBLANK(Perigon!G3816),"",Perigon!G3816)</f>
        <v/>
      </c>
      <c r="C3821" s="96" t="str">
        <f>IF(ISBLANK(Perigon!I3816),"",Perigon!I3816)</f>
        <v/>
      </c>
      <c r="D3821" s="97" t="str">
        <f>IF(ISBLANK(Perigon!J3816),"",Perigon!J3816)</f>
        <v/>
      </c>
      <c r="E3821" s="64" t="str">
        <f>IF(ISBLANK(Perigon!K3816),"",Perigon!K3816)</f>
        <v/>
      </c>
      <c r="F3821" s="65"/>
      <c r="G3821" s="64"/>
      <c r="H3821" s="69" t="str">
        <f>IF(ISBLANK(Perigon!L3816),"",Perigon!L3816)</f>
        <v/>
      </c>
      <c r="I3821" s="69" t="str">
        <f>IF(ISBLANK(Perigon!M3816),"",Perigon!M3816)</f>
        <v/>
      </c>
      <c r="J3821" s="98" t="str">
        <f>IF(ISBLANK(Perigon!N3816),"",Perigon!N3816)</f>
        <v/>
      </c>
      <c r="K3821" s="99" t="str">
        <f>IF(ISBLANK(Perigon!J3816),"",Perigon!T3816)</f>
        <v/>
      </c>
      <c r="L3821" s="95" t="str">
        <f>IF(ISBLANK(Perigon!O3816),"",Perigon!O3816)</f>
        <v/>
      </c>
      <c r="M3821" s="95" t="str">
        <f>IF(ISBLANK(Perigon!R3816),"",Perigon!R3816)</f>
        <v/>
      </c>
      <c r="N3821" s="95" t="str">
        <f>IF(ISBLANK(Perigon!P3816),"",Perigon!P3816)</f>
        <v/>
      </c>
      <c r="O3821" s="38" t="str">
        <f>IF($L3821="","",VLOOKUP($R3821,Tarife!$A$2:$R$599,13,FALSE))</f>
        <v/>
      </c>
      <c r="P3821" s="38" t="str">
        <f t="shared" si="59"/>
        <v/>
      </c>
      <c r="R3821" s="100" t="str">
        <f>Zusammenzug!$C$25&amp;"-"&amp;Zusammenzug!$A$7&amp;"-"&amp;Leistungen!L3821</f>
        <v>2024-0-</v>
      </c>
    </row>
    <row r="3822" spans="1:18" x14ac:dyDescent="0.2">
      <c r="A3822" s="95" t="str">
        <f>IF(ISBLANK(Perigon!E3817),"",Perigon!E3817)</f>
        <v/>
      </c>
      <c r="B3822" s="95" t="str">
        <f>IF(ISBLANK(Perigon!G3817),"",Perigon!G3817)</f>
        <v/>
      </c>
      <c r="C3822" s="96" t="str">
        <f>IF(ISBLANK(Perigon!I3817),"",Perigon!I3817)</f>
        <v/>
      </c>
      <c r="D3822" s="97" t="str">
        <f>IF(ISBLANK(Perigon!J3817),"",Perigon!J3817)</f>
        <v/>
      </c>
      <c r="E3822" s="64" t="str">
        <f>IF(ISBLANK(Perigon!K3817),"",Perigon!K3817)</f>
        <v/>
      </c>
      <c r="F3822" s="65"/>
      <c r="G3822" s="64"/>
      <c r="H3822" s="69" t="str">
        <f>IF(ISBLANK(Perigon!L3817),"",Perigon!L3817)</f>
        <v/>
      </c>
      <c r="I3822" s="69" t="str">
        <f>IF(ISBLANK(Perigon!M3817),"",Perigon!M3817)</f>
        <v/>
      </c>
      <c r="J3822" s="98" t="str">
        <f>IF(ISBLANK(Perigon!N3817),"",Perigon!N3817)</f>
        <v/>
      </c>
      <c r="K3822" s="99" t="str">
        <f>IF(ISBLANK(Perigon!J3817),"",Perigon!T3817)</f>
        <v/>
      </c>
      <c r="L3822" s="95" t="str">
        <f>IF(ISBLANK(Perigon!O3817),"",Perigon!O3817)</f>
        <v/>
      </c>
      <c r="M3822" s="95" t="str">
        <f>IF(ISBLANK(Perigon!R3817),"",Perigon!R3817)</f>
        <v/>
      </c>
      <c r="N3822" s="95" t="str">
        <f>IF(ISBLANK(Perigon!P3817),"",Perigon!P3817)</f>
        <v/>
      </c>
      <c r="O3822" s="38" t="str">
        <f>IF($L3822="","",VLOOKUP($R3822,Tarife!$A$2:$R$599,13,FALSE))</f>
        <v/>
      </c>
      <c r="P3822" s="38" t="str">
        <f t="shared" si="59"/>
        <v/>
      </c>
      <c r="R3822" s="100" t="str">
        <f>Zusammenzug!$C$25&amp;"-"&amp;Zusammenzug!$A$7&amp;"-"&amp;Leistungen!L3822</f>
        <v>2024-0-</v>
      </c>
    </row>
    <row r="3823" spans="1:18" x14ac:dyDescent="0.2">
      <c r="A3823" s="95" t="str">
        <f>IF(ISBLANK(Perigon!E3818),"",Perigon!E3818)</f>
        <v/>
      </c>
      <c r="B3823" s="95" t="str">
        <f>IF(ISBLANK(Perigon!G3818),"",Perigon!G3818)</f>
        <v/>
      </c>
      <c r="C3823" s="96" t="str">
        <f>IF(ISBLANK(Perigon!I3818),"",Perigon!I3818)</f>
        <v/>
      </c>
      <c r="D3823" s="97" t="str">
        <f>IF(ISBLANK(Perigon!J3818),"",Perigon!J3818)</f>
        <v/>
      </c>
      <c r="E3823" s="64" t="str">
        <f>IF(ISBLANK(Perigon!K3818),"",Perigon!K3818)</f>
        <v/>
      </c>
      <c r="F3823" s="65"/>
      <c r="G3823" s="64"/>
      <c r="H3823" s="69" t="str">
        <f>IF(ISBLANK(Perigon!L3818),"",Perigon!L3818)</f>
        <v/>
      </c>
      <c r="I3823" s="69" t="str">
        <f>IF(ISBLANK(Perigon!M3818),"",Perigon!M3818)</f>
        <v/>
      </c>
      <c r="J3823" s="98" t="str">
        <f>IF(ISBLANK(Perigon!N3818),"",Perigon!N3818)</f>
        <v/>
      </c>
      <c r="K3823" s="99" t="str">
        <f>IF(ISBLANK(Perigon!J3818),"",Perigon!T3818)</f>
        <v/>
      </c>
      <c r="L3823" s="95" t="str">
        <f>IF(ISBLANK(Perigon!O3818),"",Perigon!O3818)</f>
        <v/>
      </c>
      <c r="M3823" s="95" t="str">
        <f>IF(ISBLANK(Perigon!R3818),"",Perigon!R3818)</f>
        <v/>
      </c>
      <c r="N3823" s="95" t="str">
        <f>IF(ISBLANK(Perigon!P3818),"",Perigon!P3818)</f>
        <v/>
      </c>
      <c r="O3823" s="38" t="str">
        <f>IF($L3823="","",VLOOKUP($R3823,Tarife!$A$2:$R$599,13,FALSE))</f>
        <v/>
      </c>
      <c r="P3823" s="38" t="str">
        <f t="shared" si="59"/>
        <v/>
      </c>
      <c r="R3823" s="100" t="str">
        <f>Zusammenzug!$C$25&amp;"-"&amp;Zusammenzug!$A$7&amp;"-"&amp;Leistungen!L3823</f>
        <v>2024-0-</v>
      </c>
    </row>
    <row r="3824" spans="1:18" x14ac:dyDescent="0.2">
      <c r="A3824" s="95" t="str">
        <f>IF(ISBLANK(Perigon!E3819),"",Perigon!E3819)</f>
        <v/>
      </c>
      <c r="B3824" s="95" t="str">
        <f>IF(ISBLANK(Perigon!G3819),"",Perigon!G3819)</f>
        <v/>
      </c>
      <c r="C3824" s="96" t="str">
        <f>IF(ISBLANK(Perigon!I3819),"",Perigon!I3819)</f>
        <v/>
      </c>
      <c r="D3824" s="97" t="str">
        <f>IF(ISBLANK(Perigon!J3819),"",Perigon!J3819)</f>
        <v/>
      </c>
      <c r="E3824" s="64" t="str">
        <f>IF(ISBLANK(Perigon!K3819),"",Perigon!K3819)</f>
        <v/>
      </c>
      <c r="F3824" s="65"/>
      <c r="G3824" s="64"/>
      <c r="H3824" s="69" t="str">
        <f>IF(ISBLANK(Perigon!L3819),"",Perigon!L3819)</f>
        <v/>
      </c>
      <c r="I3824" s="69" t="str">
        <f>IF(ISBLANK(Perigon!M3819),"",Perigon!M3819)</f>
        <v/>
      </c>
      <c r="J3824" s="98" t="str">
        <f>IF(ISBLANK(Perigon!N3819),"",Perigon!N3819)</f>
        <v/>
      </c>
      <c r="K3824" s="99" t="str">
        <f>IF(ISBLANK(Perigon!J3819),"",Perigon!T3819)</f>
        <v/>
      </c>
      <c r="L3824" s="95" t="str">
        <f>IF(ISBLANK(Perigon!O3819),"",Perigon!O3819)</f>
        <v/>
      </c>
      <c r="M3824" s="95" t="str">
        <f>IF(ISBLANK(Perigon!R3819),"",Perigon!R3819)</f>
        <v/>
      </c>
      <c r="N3824" s="95" t="str">
        <f>IF(ISBLANK(Perigon!P3819),"",Perigon!P3819)</f>
        <v/>
      </c>
      <c r="O3824" s="38" t="str">
        <f>IF($L3824="","",VLOOKUP($R3824,Tarife!$A$2:$R$599,13,FALSE))</f>
        <v/>
      </c>
      <c r="P3824" s="38" t="str">
        <f t="shared" si="59"/>
        <v/>
      </c>
      <c r="R3824" s="100" t="str">
        <f>Zusammenzug!$C$25&amp;"-"&amp;Zusammenzug!$A$7&amp;"-"&amp;Leistungen!L3824</f>
        <v>2024-0-</v>
      </c>
    </row>
    <row r="3825" spans="1:18" x14ac:dyDescent="0.2">
      <c r="A3825" s="95" t="str">
        <f>IF(ISBLANK(Perigon!E3820),"",Perigon!E3820)</f>
        <v/>
      </c>
      <c r="B3825" s="95" t="str">
        <f>IF(ISBLANK(Perigon!G3820),"",Perigon!G3820)</f>
        <v/>
      </c>
      <c r="C3825" s="96" t="str">
        <f>IF(ISBLANK(Perigon!I3820),"",Perigon!I3820)</f>
        <v/>
      </c>
      <c r="D3825" s="97" t="str">
        <f>IF(ISBLANK(Perigon!J3820),"",Perigon!J3820)</f>
        <v/>
      </c>
      <c r="E3825" s="64" t="str">
        <f>IF(ISBLANK(Perigon!K3820),"",Perigon!K3820)</f>
        <v/>
      </c>
      <c r="F3825" s="65"/>
      <c r="G3825" s="64"/>
      <c r="H3825" s="69" t="str">
        <f>IF(ISBLANK(Perigon!L3820),"",Perigon!L3820)</f>
        <v/>
      </c>
      <c r="I3825" s="69" t="str">
        <f>IF(ISBLANK(Perigon!M3820),"",Perigon!M3820)</f>
        <v/>
      </c>
      <c r="J3825" s="98" t="str">
        <f>IF(ISBLANK(Perigon!N3820),"",Perigon!N3820)</f>
        <v/>
      </c>
      <c r="K3825" s="99" t="str">
        <f>IF(ISBLANK(Perigon!J3820),"",Perigon!T3820)</f>
        <v/>
      </c>
      <c r="L3825" s="95" t="str">
        <f>IF(ISBLANK(Perigon!O3820),"",Perigon!O3820)</f>
        <v/>
      </c>
      <c r="M3825" s="95" t="str">
        <f>IF(ISBLANK(Perigon!R3820),"",Perigon!R3820)</f>
        <v/>
      </c>
      <c r="N3825" s="95" t="str">
        <f>IF(ISBLANK(Perigon!P3820),"",Perigon!P3820)</f>
        <v/>
      </c>
      <c r="O3825" s="38" t="str">
        <f>IF($L3825="","",VLOOKUP($R3825,Tarife!$A$2:$R$599,13,FALSE))</f>
        <v/>
      </c>
      <c r="P3825" s="38" t="str">
        <f t="shared" si="59"/>
        <v/>
      </c>
      <c r="R3825" s="100" t="str">
        <f>Zusammenzug!$C$25&amp;"-"&amp;Zusammenzug!$A$7&amp;"-"&amp;Leistungen!L3825</f>
        <v>2024-0-</v>
      </c>
    </row>
    <row r="3826" spans="1:18" x14ac:dyDescent="0.2">
      <c r="A3826" s="95" t="str">
        <f>IF(ISBLANK(Perigon!E3821),"",Perigon!E3821)</f>
        <v/>
      </c>
      <c r="B3826" s="95" t="str">
        <f>IF(ISBLANK(Perigon!G3821),"",Perigon!G3821)</f>
        <v/>
      </c>
      <c r="C3826" s="96" t="str">
        <f>IF(ISBLANK(Perigon!I3821),"",Perigon!I3821)</f>
        <v/>
      </c>
      <c r="D3826" s="97" t="str">
        <f>IF(ISBLANK(Perigon!J3821),"",Perigon!J3821)</f>
        <v/>
      </c>
      <c r="E3826" s="64" t="str">
        <f>IF(ISBLANK(Perigon!K3821),"",Perigon!K3821)</f>
        <v/>
      </c>
      <c r="F3826" s="65"/>
      <c r="G3826" s="64"/>
      <c r="H3826" s="69" t="str">
        <f>IF(ISBLANK(Perigon!L3821),"",Perigon!L3821)</f>
        <v/>
      </c>
      <c r="I3826" s="69" t="str">
        <f>IF(ISBLANK(Perigon!M3821),"",Perigon!M3821)</f>
        <v/>
      </c>
      <c r="J3826" s="98" t="str">
        <f>IF(ISBLANK(Perigon!N3821),"",Perigon!N3821)</f>
        <v/>
      </c>
      <c r="K3826" s="99" t="str">
        <f>IF(ISBLANK(Perigon!J3821),"",Perigon!T3821)</f>
        <v/>
      </c>
      <c r="L3826" s="95" t="str">
        <f>IF(ISBLANK(Perigon!O3821),"",Perigon!O3821)</f>
        <v/>
      </c>
      <c r="M3826" s="95" t="str">
        <f>IF(ISBLANK(Perigon!R3821),"",Perigon!R3821)</f>
        <v/>
      </c>
      <c r="N3826" s="95" t="str">
        <f>IF(ISBLANK(Perigon!P3821),"",Perigon!P3821)</f>
        <v/>
      </c>
      <c r="O3826" s="38" t="str">
        <f>IF($L3826="","",VLOOKUP($R3826,Tarife!$A$2:$R$599,13,FALSE))</f>
        <v/>
      </c>
      <c r="P3826" s="38" t="str">
        <f t="shared" si="59"/>
        <v/>
      </c>
      <c r="R3826" s="100" t="str">
        <f>Zusammenzug!$C$25&amp;"-"&amp;Zusammenzug!$A$7&amp;"-"&amp;Leistungen!L3826</f>
        <v>2024-0-</v>
      </c>
    </row>
    <row r="3827" spans="1:18" x14ac:dyDescent="0.2">
      <c r="A3827" s="95" t="str">
        <f>IF(ISBLANK(Perigon!E3822),"",Perigon!E3822)</f>
        <v/>
      </c>
      <c r="B3827" s="95" t="str">
        <f>IF(ISBLANK(Perigon!G3822),"",Perigon!G3822)</f>
        <v/>
      </c>
      <c r="C3827" s="96" t="str">
        <f>IF(ISBLANK(Perigon!I3822),"",Perigon!I3822)</f>
        <v/>
      </c>
      <c r="D3827" s="97" t="str">
        <f>IF(ISBLANK(Perigon!J3822),"",Perigon!J3822)</f>
        <v/>
      </c>
      <c r="E3827" s="64" t="str">
        <f>IF(ISBLANK(Perigon!K3822),"",Perigon!K3822)</f>
        <v/>
      </c>
      <c r="F3827" s="65"/>
      <c r="G3827" s="64"/>
      <c r="H3827" s="69" t="str">
        <f>IF(ISBLANK(Perigon!L3822),"",Perigon!L3822)</f>
        <v/>
      </c>
      <c r="I3827" s="69" t="str">
        <f>IF(ISBLANK(Perigon!M3822),"",Perigon!M3822)</f>
        <v/>
      </c>
      <c r="J3827" s="98" t="str">
        <f>IF(ISBLANK(Perigon!N3822),"",Perigon!N3822)</f>
        <v/>
      </c>
      <c r="K3827" s="99" t="str">
        <f>IF(ISBLANK(Perigon!J3822),"",Perigon!T3822)</f>
        <v/>
      </c>
      <c r="L3827" s="95" t="str">
        <f>IF(ISBLANK(Perigon!O3822),"",Perigon!O3822)</f>
        <v/>
      </c>
      <c r="M3827" s="95" t="str">
        <f>IF(ISBLANK(Perigon!R3822),"",Perigon!R3822)</f>
        <v/>
      </c>
      <c r="N3827" s="95" t="str">
        <f>IF(ISBLANK(Perigon!P3822),"",Perigon!P3822)</f>
        <v/>
      </c>
      <c r="O3827" s="38" t="str">
        <f>IF($L3827="","",VLOOKUP($R3827,Tarife!$A$2:$R$599,13,FALSE))</f>
        <v/>
      </c>
      <c r="P3827" s="38" t="str">
        <f t="shared" si="59"/>
        <v/>
      </c>
      <c r="R3827" s="100" t="str">
        <f>Zusammenzug!$C$25&amp;"-"&amp;Zusammenzug!$A$7&amp;"-"&amp;Leistungen!L3827</f>
        <v>2024-0-</v>
      </c>
    </row>
    <row r="3828" spans="1:18" x14ac:dyDescent="0.2">
      <c r="A3828" s="95" t="str">
        <f>IF(ISBLANK(Perigon!E3823),"",Perigon!E3823)</f>
        <v/>
      </c>
      <c r="B3828" s="95" t="str">
        <f>IF(ISBLANK(Perigon!G3823),"",Perigon!G3823)</f>
        <v/>
      </c>
      <c r="C3828" s="96" t="str">
        <f>IF(ISBLANK(Perigon!I3823),"",Perigon!I3823)</f>
        <v/>
      </c>
      <c r="D3828" s="97" t="str">
        <f>IF(ISBLANK(Perigon!J3823),"",Perigon!J3823)</f>
        <v/>
      </c>
      <c r="E3828" s="64" t="str">
        <f>IF(ISBLANK(Perigon!K3823),"",Perigon!K3823)</f>
        <v/>
      </c>
      <c r="F3828" s="65"/>
      <c r="G3828" s="64"/>
      <c r="H3828" s="69" t="str">
        <f>IF(ISBLANK(Perigon!L3823),"",Perigon!L3823)</f>
        <v/>
      </c>
      <c r="I3828" s="69" t="str">
        <f>IF(ISBLANK(Perigon!M3823),"",Perigon!M3823)</f>
        <v/>
      </c>
      <c r="J3828" s="98" t="str">
        <f>IF(ISBLANK(Perigon!N3823),"",Perigon!N3823)</f>
        <v/>
      </c>
      <c r="K3828" s="99" t="str">
        <f>IF(ISBLANK(Perigon!J3823),"",Perigon!T3823)</f>
        <v/>
      </c>
      <c r="L3828" s="95" t="str">
        <f>IF(ISBLANK(Perigon!O3823),"",Perigon!O3823)</f>
        <v/>
      </c>
      <c r="M3828" s="95" t="str">
        <f>IF(ISBLANK(Perigon!R3823),"",Perigon!R3823)</f>
        <v/>
      </c>
      <c r="N3828" s="95" t="str">
        <f>IF(ISBLANK(Perigon!P3823),"",Perigon!P3823)</f>
        <v/>
      </c>
      <c r="O3828" s="38" t="str">
        <f>IF($L3828="","",VLOOKUP($R3828,Tarife!$A$2:$R$599,13,FALSE))</f>
        <v/>
      </c>
      <c r="P3828" s="38" t="str">
        <f t="shared" si="59"/>
        <v/>
      </c>
      <c r="R3828" s="100" t="str">
        <f>Zusammenzug!$C$25&amp;"-"&amp;Zusammenzug!$A$7&amp;"-"&amp;Leistungen!L3828</f>
        <v>2024-0-</v>
      </c>
    </row>
    <row r="3829" spans="1:18" x14ac:dyDescent="0.2">
      <c r="A3829" s="95" t="str">
        <f>IF(ISBLANK(Perigon!E3824),"",Perigon!E3824)</f>
        <v/>
      </c>
      <c r="B3829" s="95" t="str">
        <f>IF(ISBLANK(Perigon!G3824),"",Perigon!G3824)</f>
        <v/>
      </c>
      <c r="C3829" s="96" t="str">
        <f>IF(ISBLANK(Perigon!I3824),"",Perigon!I3824)</f>
        <v/>
      </c>
      <c r="D3829" s="97" t="str">
        <f>IF(ISBLANK(Perigon!J3824),"",Perigon!J3824)</f>
        <v/>
      </c>
      <c r="E3829" s="64" t="str">
        <f>IF(ISBLANK(Perigon!K3824),"",Perigon!K3824)</f>
        <v/>
      </c>
      <c r="F3829" s="65"/>
      <c r="G3829" s="64"/>
      <c r="H3829" s="69" t="str">
        <f>IF(ISBLANK(Perigon!L3824),"",Perigon!L3824)</f>
        <v/>
      </c>
      <c r="I3829" s="69" t="str">
        <f>IF(ISBLANK(Perigon!M3824),"",Perigon!M3824)</f>
        <v/>
      </c>
      <c r="J3829" s="98" t="str">
        <f>IF(ISBLANK(Perigon!N3824),"",Perigon!N3824)</f>
        <v/>
      </c>
      <c r="K3829" s="99" t="str">
        <f>IF(ISBLANK(Perigon!J3824),"",Perigon!T3824)</f>
        <v/>
      </c>
      <c r="L3829" s="95" t="str">
        <f>IF(ISBLANK(Perigon!O3824),"",Perigon!O3824)</f>
        <v/>
      </c>
      <c r="M3829" s="95" t="str">
        <f>IF(ISBLANK(Perigon!R3824),"",Perigon!R3824)</f>
        <v/>
      </c>
      <c r="N3829" s="95" t="str">
        <f>IF(ISBLANK(Perigon!P3824),"",Perigon!P3824)</f>
        <v/>
      </c>
      <c r="O3829" s="38" t="str">
        <f>IF($L3829="","",VLOOKUP($R3829,Tarife!$A$2:$R$599,13,FALSE))</f>
        <v/>
      </c>
      <c r="P3829" s="38" t="str">
        <f t="shared" si="59"/>
        <v/>
      </c>
      <c r="R3829" s="100" t="str">
        <f>Zusammenzug!$C$25&amp;"-"&amp;Zusammenzug!$A$7&amp;"-"&amp;Leistungen!L3829</f>
        <v>2024-0-</v>
      </c>
    </row>
    <row r="3830" spans="1:18" x14ac:dyDescent="0.2">
      <c r="A3830" s="95" t="str">
        <f>IF(ISBLANK(Perigon!E3825),"",Perigon!E3825)</f>
        <v/>
      </c>
      <c r="B3830" s="95" t="str">
        <f>IF(ISBLANK(Perigon!G3825),"",Perigon!G3825)</f>
        <v/>
      </c>
      <c r="C3830" s="96" t="str">
        <f>IF(ISBLANK(Perigon!I3825),"",Perigon!I3825)</f>
        <v/>
      </c>
      <c r="D3830" s="97" t="str">
        <f>IF(ISBLANK(Perigon!J3825),"",Perigon!J3825)</f>
        <v/>
      </c>
      <c r="E3830" s="64" t="str">
        <f>IF(ISBLANK(Perigon!K3825),"",Perigon!K3825)</f>
        <v/>
      </c>
      <c r="F3830" s="65"/>
      <c r="G3830" s="64"/>
      <c r="H3830" s="69" t="str">
        <f>IF(ISBLANK(Perigon!L3825),"",Perigon!L3825)</f>
        <v/>
      </c>
      <c r="I3830" s="69" t="str">
        <f>IF(ISBLANK(Perigon!M3825),"",Perigon!M3825)</f>
        <v/>
      </c>
      <c r="J3830" s="98" t="str">
        <f>IF(ISBLANK(Perigon!N3825),"",Perigon!N3825)</f>
        <v/>
      </c>
      <c r="K3830" s="99" t="str">
        <f>IF(ISBLANK(Perigon!J3825),"",Perigon!T3825)</f>
        <v/>
      </c>
      <c r="L3830" s="95" t="str">
        <f>IF(ISBLANK(Perigon!O3825),"",Perigon!O3825)</f>
        <v/>
      </c>
      <c r="M3830" s="95" t="str">
        <f>IF(ISBLANK(Perigon!R3825),"",Perigon!R3825)</f>
        <v/>
      </c>
      <c r="N3830" s="95" t="str">
        <f>IF(ISBLANK(Perigon!P3825),"",Perigon!P3825)</f>
        <v/>
      </c>
      <c r="O3830" s="38" t="str">
        <f>IF($L3830="","",VLOOKUP($R3830,Tarife!$A$2:$R$599,13,FALSE))</f>
        <v/>
      </c>
      <c r="P3830" s="38" t="str">
        <f t="shared" si="59"/>
        <v/>
      </c>
      <c r="R3830" s="100" t="str">
        <f>Zusammenzug!$C$25&amp;"-"&amp;Zusammenzug!$A$7&amp;"-"&amp;Leistungen!L3830</f>
        <v>2024-0-</v>
      </c>
    </row>
    <row r="3831" spans="1:18" x14ac:dyDescent="0.2">
      <c r="A3831" s="95" t="str">
        <f>IF(ISBLANK(Perigon!E3826),"",Perigon!E3826)</f>
        <v/>
      </c>
      <c r="B3831" s="95" t="str">
        <f>IF(ISBLANK(Perigon!G3826),"",Perigon!G3826)</f>
        <v/>
      </c>
      <c r="C3831" s="96" t="str">
        <f>IF(ISBLANK(Perigon!I3826),"",Perigon!I3826)</f>
        <v/>
      </c>
      <c r="D3831" s="97" t="str">
        <f>IF(ISBLANK(Perigon!J3826),"",Perigon!J3826)</f>
        <v/>
      </c>
      <c r="E3831" s="64" t="str">
        <f>IF(ISBLANK(Perigon!K3826),"",Perigon!K3826)</f>
        <v/>
      </c>
      <c r="F3831" s="65"/>
      <c r="G3831" s="64"/>
      <c r="H3831" s="69" t="str">
        <f>IF(ISBLANK(Perigon!L3826),"",Perigon!L3826)</f>
        <v/>
      </c>
      <c r="I3831" s="69" t="str">
        <f>IF(ISBLANK(Perigon!M3826),"",Perigon!M3826)</f>
        <v/>
      </c>
      <c r="J3831" s="98" t="str">
        <f>IF(ISBLANK(Perigon!N3826),"",Perigon!N3826)</f>
        <v/>
      </c>
      <c r="K3831" s="99" t="str">
        <f>IF(ISBLANK(Perigon!J3826),"",Perigon!T3826)</f>
        <v/>
      </c>
      <c r="L3831" s="95" t="str">
        <f>IF(ISBLANK(Perigon!O3826),"",Perigon!O3826)</f>
        <v/>
      </c>
      <c r="M3831" s="95" t="str">
        <f>IF(ISBLANK(Perigon!R3826),"",Perigon!R3826)</f>
        <v/>
      </c>
      <c r="N3831" s="95" t="str">
        <f>IF(ISBLANK(Perigon!P3826),"",Perigon!P3826)</f>
        <v/>
      </c>
      <c r="O3831" s="38" t="str">
        <f>IF($L3831="","",VLOOKUP($R3831,Tarife!$A$2:$R$599,13,FALSE))</f>
        <v/>
      </c>
      <c r="P3831" s="38" t="str">
        <f t="shared" si="59"/>
        <v/>
      </c>
      <c r="R3831" s="100" t="str">
        <f>Zusammenzug!$C$25&amp;"-"&amp;Zusammenzug!$A$7&amp;"-"&amp;Leistungen!L3831</f>
        <v>2024-0-</v>
      </c>
    </row>
    <row r="3832" spans="1:18" x14ac:dyDescent="0.2">
      <c r="A3832" s="95" t="str">
        <f>IF(ISBLANK(Perigon!E3827),"",Perigon!E3827)</f>
        <v/>
      </c>
      <c r="B3832" s="95" t="str">
        <f>IF(ISBLANK(Perigon!G3827),"",Perigon!G3827)</f>
        <v/>
      </c>
      <c r="C3832" s="96" t="str">
        <f>IF(ISBLANK(Perigon!I3827),"",Perigon!I3827)</f>
        <v/>
      </c>
      <c r="D3832" s="97" t="str">
        <f>IF(ISBLANK(Perigon!J3827),"",Perigon!J3827)</f>
        <v/>
      </c>
      <c r="E3832" s="64" t="str">
        <f>IF(ISBLANK(Perigon!K3827),"",Perigon!K3827)</f>
        <v/>
      </c>
      <c r="F3832" s="65"/>
      <c r="G3832" s="64"/>
      <c r="H3832" s="69" t="str">
        <f>IF(ISBLANK(Perigon!L3827),"",Perigon!L3827)</f>
        <v/>
      </c>
      <c r="I3832" s="69" t="str">
        <f>IF(ISBLANK(Perigon!M3827),"",Perigon!M3827)</f>
        <v/>
      </c>
      <c r="J3832" s="98" t="str">
        <f>IF(ISBLANK(Perigon!N3827),"",Perigon!N3827)</f>
        <v/>
      </c>
      <c r="K3832" s="99" t="str">
        <f>IF(ISBLANK(Perigon!J3827),"",Perigon!T3827)</f>
        <v/>
      </c>
      <c r="L3832" s="95" t="str">
        <f>IF(ISBLANK(Perigon!O3827),"",Perigon!O3827)</f>
        <v/>
      </c>
      <c r="M3832" s="95" t="str">
        <f>IF(ISBLANK(Perigon!R3827),"",Perigon!R3827)</f>
        <v/>
      </c>
      <c r="N3832" s="95" t="str">
        <f>IF(ISBLANK(Perigon!P3827),"",Perigon!P3827)</f>
        <v/>
      </c>
      <c r="O3832" s="38" t="str">
        <f>IF($L3832="","",VLOOKUP($R3832,Tarife!$A$2:$R$599,13,FALSE))</f>
        <v/>
      </c>
      <c r="P3832" s="38" t="str">
        <f t="shared" si="59"/>
        <v/>
      </c>
      <c r="R3832" s="100" t="str">
        <f>Zusammenzug!$C$25&amp;"-"&amp;Zusammenzug!$A$7&amp;"-"&amp;Leistungen!L3832</f>
        <v>2024-0-</v>
      </c>
    </row>
    <row r="3833" spans="1:18" x14ac:dyDescent="0.2">
      <c r="A3833" s="95" t="str">
        <f>IF(ISBLANK(Perigon!E3828),"",Perigon!E3828)</f>
        <v/>
      </c>
      <c r="B3833" s="95" t="str">
        <f>IF(ISBLANK(Perigon!G3828),"",Perigon!G3828)</f>
        <v/>
      </c>
      <c r="C3833" s="96" t="str">
        <f>IF(ISBLANK(Perigon!I3828),"",Perigon!I3828)</f>
        <v/>
      </c>
      <c r="D3833" s="97" t="str">
        <f>IF(ISBLANK(Perigon!J3828),"",Perigon!J3828)</f>
        <v/>
      </c>
      <c r="E3833" s="64" t="str">
        <f>IF(ISBLANK(Perigon!K3828),"",Perigon!K3828)</f>
        <v/>
      </c>
      <c r="F3833" s="65"/>
      <c r="G3833" s="64"/>
      <c r="H3833" s="69" t="str">
        <f>IF(ISBLANK(Perigon!L3828),"",Perigon!L3828)</f>
        <v/>
      </c>
      <c r="I3833" s="69" t="str">
        <f>IF(ISBLANK(Perigon!M3828),"",Perigon!M3828)</f>
        <v/>
      </c>
      <c r="J3833" s="98" t="str">
        <f>IF(ISBLANK(Perigon!N3828),"",Perigon!N3828)</f>
        <v/>
      </c>
      <c r="K3833" s="99" t="str">
        <f>IF(ISBLANK(Perigon!J3828),"",Perigon!T3828)</f>
        <v/>
      </c>
      <c r="L3833" s="95" t="str">
        <f>IF(ISBLANK(Perigon!O3828),"",Perigon!O3828)</f>
        <v/>
      </c>
      <c r="M3833" s="95" t="str">
        <f>IF(ISBLANK(Perigon!R3828),"",Perigon!R3828)</f>
        <v/>
      </c>
      <c r="N3833" s="95" t="str">
        <f>IF(ISBLANK(Perigon!P3828),"",Perigon!P3828)</f>
        <v/>
      </c>
      <c r="O3833" s="38" t="str">
        <f>IF($L3833="","",VLOOKUP($R3833,Tarife!$A$2:$R$599,13,FALSE))</f>
        <v/>
      </c>
      <c r="P3833" s="38" t="str">
        <f t="shared" si="59"/>
        <v/>
      </c>
      <c r="R3833" s="100" t="str">
        <f>Zusammenzug!$C$25&amp;"-"&amp;Zusammenzug!$A$7&amp;"-"&amp;Leistungen!L3833</f>
        <v>2024-0-</v>
      </c>
    </row>
    <row r="3834" spans="1:18" x14ac:dyDescent="0.2">
      <c r="A3834" s="95" t="str">
        <f>IF(ISBLANK(Perigon!E3829),"",Perigon!E3829)</f>
        <v/>
      </c>
      <c r="B3834" s="95" t="str">
        <f>IF(ISBLANK(Perigon!G3829),"",Perigon!G3829)</f>
        <v/>
      </c>
      <c r="C3834" s="96" t="str">
        <f>IF(ISBLANK(Perigon!I3829),"",Perigon!I3829)</f>
        <v/>
      </c>
      <c r="D3834" s="97" t="str">
        <f>IF(ISBLANK(Perigon!J3829),"",Perigon!J3829)</f>
        <v/>
      </c>
      <c r="E3834" s="64" t="str">
        <f>IF(ISBLANK(Perigon!K3829),"",Perigon!K3829)</f>
        <v/>
      </c>
      <c r="F3834" s="65"/>
      <c r="G3834" s="64"/>
      <c r="H3834" s="69" t="str">
        <f>IF(ISBLANK(Perigon!L3829),"",Perigon!L3829)</f>
        <v/>
      </c>
      <c r="I3834" s="69" t="str">
        <f>IF(ISBLANK(Perigon!M3829),"",Perigon!M3829)</f>
        <v/>
      </c>
      <c r="J3834" s="98" t="str">
        <f>IF(ISBLANK(Perigon!N3829),"",Perigon!N3829)</f>
        <v/>
      </c>
      <c r="K3834" s="99" t="str">
        <f>IF(ISBLANK(Perigon!J3829),"",Perigon!T3829)</f>
        <v/>
      </c>
      <c r="L3834" s="95" t="str">
        <f>IF(ISBLANK(Perigon!O3829),"",Perigon!O3829)</f>
        <v/>
      </c>
      <c r="M3834" s="95" t="str">
        <f>IF(ISBLANK(Perigon!R3829),"",Perigon!R3829)</f>
        <v/>
      </c>
      <c r="N3834" s="95" t="str">
        <f>IF(ISBLANK(Perigon!P3829),"",Perigon!P3829)</f>
        <v/>
      </c>
      <c r="O3834" s="38" t="str">
        <f>IF($L3834="","",VLOOKUP($R3834,Tarife!$A$2:$R$599,13,FALSE))</f>
        <v/>
      </c>
      <c r="P3834" s="38" t="str">
        <f t="shared" si="59"/>
        <v/>
      </c>
      <c r="R3834" s="100" t="str">
        <f>Zusammenzug!$C$25&amp;"-"&amp;Zusammenzug!$A$7&amp;"-"&amp;Leistungen!L3834</f>
        <v>2024-0-</v>
      </c>
    </row>
    <row r="3835" spans="1:18" x14ac:dyDescent="0.2">
      <c r="A3835" s="95" t="str">
        <f>IF(ISBLANK(Perigon!E3830),"",Perigon!E3830)</f>
        <v/>
      </c>
      <c r="B3835" s="95" t="str">
        <f>IF(ISBLANK(Perigon!G3830),"",Perigon!G3830)</f>
        <v/>
      </c>
      <c r="C3835" s="96" t="str">
        <f>IF(ISBLANK(Perigon!I3830),"",Perigon!I3830)</f>
        <v/>
      </c>
      <c r="D3835" s="97" t="str">
        <f>IF(ISBLANK(Perigon!J3830),"",Perigon!J3830)</f>
        <v/>
      </c>
      <c r="E3835" s="64" t="str">
        <f>IF(ISBLANK(Perigon!K3830),"",Perigon!K3830)</f>
        <v/>
      </c>
      <c r="F3835" s="65"/>
      <c r="G3835" s="64"/>
      <c r="H3835" s="69" t="str">
        <f>IF(ISBLANK(Perigon!L3830),"",Perigon!L3830)</f>
        <v/>
      </c>
      <c r="I3835" s="69" t="str">
        <f>IF(ISBLANK(Perigon!M3830),"",Perigon!M3830)</f>
        <v/>
      </c>
      <c r="J3835" s="98" t="str">
        <f>IF(ISBLANK(Perigon!N3830),"",Perigon!N3830)</f>
        <v/>
      </c>
      <c r="K3835" s="99" t="str">
        <f>IF(ISBLANK(Perigon!J3830),"",Perigon!T3830)</f>
        <v/>
      </c>
      <c r="L3835" s="95" t="str">
        <f>IF(ISBLANK(Perigon!O3830),"",Perigon!O3830)</f>
        <v/>
      </c>
      <c r="M3835" s="95" t="str">
        <f>IF(ISBLANK(Perigon!R3830),"",Perigon!R3830)</f>
        <v/>
      </c>
      <c r="N3835" s="95" t="str">
        <f>IF(ISBLANK(Perigon!P3830),"",Perigon!P3830)</f>
        <v/>
      </c>
      <c r="O3835" s="38" t="str">
        <f>IF($L3835="","",VLOOKUP($R3835,Tarife!$A$2:$R$599,13,FALSE))</f>
        <v/>
      </c>
      <c r="P3835" s="38" t="str">
        <f t="shared" si="59"/>
        <v/>
      </c>
      <c r="R3835" s="100" t="str">
        <f>Zusammenzug!$C$25&amp;"-"&amp;Zusammenzug!$A$7&amp;"-"&amp;Leistungen!L3835</f>
        <v>2024-0-</v>
      </c>
    </row>
    <row r="3836" spans="1:18" x14ac:dyDescent="0.2">
      <c r="A3836" s="95" t="str">
        <f>IF(ISBLANK(Perigon!E3831),"",Perigon!E3831)</f>
        <v/>
      </c>
      <c r="B3836" s="95" t="str">
        <f>IF(ISBLANK(Perigon!G3831),"",Perigon!G3831)</f>
        <v/>
      </c>
      <c r="C3836" s="96" t="str">
        <f>IF(ISBLANK(Perigon!I3831),"",Perigon!I3831)</f>
        <v/>
      </c>
      <c r="D3836" s="97" t="str">
        <f>IF(ISBLANK(Perigon!J3831),"",Perigon!J3831)</f>
        <v/>
      </c>
      <c r="E3836" s="64" t="str">
        <f>IF(ISBLANK(Perigon!K3831),"",Perigon!K3831)</f>
        <v/>
      </c>
      <c r="F3836" s="65"/>
      <c r="G3836" s="64"/>
      <c r="H3836" s="69" t="str">
        <f>IF(ISBLANK(Perigon!L3831),"",Perigon!L3831)</f>
        <v/>
      </c>
      <c r="I3836" s="69" t="str">
        <f>IF(ISBLANK(Perigon!M3831),"",Perigon!M3831)</f>
        <v/>
      </c>
      <c r="J3836" s="98" t="str">
        <f>IF(ISBLANK(Perigon!N3831),"",Perigon!N3831)</f>
        <v/>
      </c>
      <c r="K3836" s="99" t="str">
        <f>IF(ISBLANK(Perigon!J3831),"",Perigon!T3831)</f>
        <v/>
      </c>
      <c r="L3836" s="95" t="str">
        <f>IF(ISBLANK(Perigon!O3831),"",Perigon!O3831)</f>
        <v/>
      </c>
      <c r="M3836" s="95" t="str">
        <f>IF(ISBLANK(Perigon!R3831),"",Perigon!R3831)</f>
        <v/>
      </c>
      <c r="N3836" s="95" t="str">
        <f>IF(ISBLANK(Perigon!P3831),"",Perigon!P3831)</f>
        <v/>
      </c>
      <c r="O3836" s="38" t="str">
        <f>IF($L3836="","",VLOOKUP($R3836,Tarife!$A$2:$R$599,13,FALSE))</f>
        <v/>
      </c>
      <c r="P3836" s="38" t="str">
        <f t="shared" si="59"/>
        <v/>
      </c>
      <c r="R3836" s="100" t="str">
        <f>Zusammenzug!$C$25&amp;"-"&amp;Zusammenzug!$A$7&amp;"-"&amp;Leistungen!L3836</f>
        <v>2024-0-</v>
      </c>
    </row>
    <row r="3837" spans="1:18" x14ac:dyDescent="0.2">
      <c r="A3837" s="95" t="str">
        <f>IF(ISBLANK(Perigon!E3832),"",Perigon!E3832)</f>
        <v/>
      </c>
      <c r="B3837" s="95" t="str">
        <f>IF(ISBLANK(Perigon!G3832),"",Perigon!G3832)</f>
        <v/>
      </c>
      <c r="C3837" s="96" t="str">
        <f>IF(ISBLANK(Perigon!I3832),"",Perigon!I3832)</f>
        <v/>
      </c>
      <c r="D3837" s="97" t="str">
        <f>IF(ISBLANK(Perigon!J3832),"",Perigon!J3832)</f>
        <v/>
      </c>
      <c r="E3837" s="64" t="str">
        <f>IF(ISBLANK(Perigon!K3832),"",Perigon!K3832)</f>
        <v/>
      </c>
      <c r="F3837" s="65"/>
      <c r="G3837" s="64"/>
      <c r="H3837" s="69" t="str">
        <f>IF(ISBLANK(Perigon!L3832),"",Perigon!L3832)</f>
        <v/>
      </c>
      <c r="I3837" s="69" t="str">
        <f>IF(ISBLANK(Perigon!M3832),"",Perigon!M3832)</f>
        <v/>
      </c>
      <c r="J3837" s="98" t="str">
        <f>IF(ISBLANK(Perigon!N3832),"",Perigon!N3832)</f>
        <v/>
      </c>
      <c r="K3837" s="99" t="str">
        <f>IF(ISBLANK(Perigon!J3832),"",Perigon!T3832)</f>
        <v/>
      </c>
      <c r="L3837" s="95" t="str">
        <f>IF(ISBLANK(Perigon!O3832),"",Perigon!O3832)</f>
        <v/>
      </c>
      <c r="M3837" s="95" t="str">
        <f>IF(ISBLANK(Perigon!R3832),"",Perigon!R3832)</f>
        <v/>
      </c>
      <c r="N3837" s="95" t="str">
        <f>IF(ISBLANK(Perigon!P3832),"",Perigon!P3832)</f>
        <v/>
      </c>
      <c r="O3837" s="38" t="str">
        <f>IF($L3837="","",VLOOKUP($R3837,Tarife!$A$2:$R$599,13,FALSE))</f>
        <v/>
      </c>
      <c r="P3837" s="38" t="str">
        <f t="shared" si="59"/>
        <v/>
      </c>
      <c r="R3837" s="100" t="str">
        <f>Zusammenzug!$C$25&amp;"-"&amp;Zusammenzug!$A$7&amp;"-"&amp;Leistungen!L3837</f>
        <v>2024-0-</v>
      </c>
    </row>
    <row r="3838" spans="1:18" x14ac:dyDescent="0.2">
      <c r="A3838" s="95" t="str">
        <f>IF(ISBLANK(Perigon!E3833),"",Perigon!E3833)</f>
        <v/>
      </c>
      <c r="B3838" s="95" t="str">
        <f>IF(ISBLANK(Perigon!G3833),"",Perigon!G3833)</f>
        <v/>
      </c>
      <c r="C3838" s="96" t="str">
        <f>IF(ISBLANK(Perigon!I3833),"",Perigon!I3833)</f>
        <v/>
      </c>
      <c r="D3838" s="97" t="str">
        <f>IF(ISBLANK(Perigon!J3833),"",Perigon!J3833)</f>
        <v/>
      </c>
      <c r="E3838" s="64" t="str">
        <f>IF(ISBLANK(Perigon!K3833),"",Perigon!K3833)</f>
        <v/>
      </c>
      <c r="F3838" s="65"/>
      <c r="G3838" s="64"/>
      <c r="H3838" s="69" t="str">
        <f>IF(ISBLANK(Perigon!L3833),"",Perigon!L3833)</f>
        <v/>
      </c>
      <c r="I3838" s="69" t="str">
        <f>IF(ISBLANK(Perigon!M3833),"",Perigon!M3833)</f>
        <v/>
      </c>
      <c r="J3838" s="98" t="str">
        <f>IF(ISBLANK(Perigon!N3833),"",Perigon!N3833)</f>
        <v/>
      </c>
      <c r="K3838" s="99" t="str">
        <f>IF(ISBLANK(Perigon!J3833),"",Perigon!T3833)</f>
        <v/>
      </c>
      <c r="L3838" s="95" t="str">
        <f>IF(ISBLANK(Perigon!O3833),"",Perigon!O3833)</f>
        <v/>
      </c>
      <c r="M3838" s="95" t="str">
        <f>IF(ISBLANK(Perigon!R3833),"",Perigon!R3833)</f>
        <v/>
      </c>
      <c r="N3838" s="95" t="str">
        <f>IF(ISBLANK(Perigon!P3833),"",Perigon!P3833)</f>
        <v/>
      </c>
      <c r="O3838" s="38" t="str">
        <f>IF($L3838="","",VLOOKUP($R3838,Tarife!$A$2:$R$599,13,FALSE))</f>
        <v/>
      </c>
      <c r="P3838" s="38" t="str">
        <f t="shared" si="59"/>
        <v/>
      </c>
      <c r="R3838" s="100" t="str">
        <f>Zusammenzug!$C$25&amp;"-"&amp;Zusammenzug!$A$7&amp;"-"&amp;Leistungen!L3838</f>
        <v>2024-0-</v>
      </c>
    </row>
    <row r="3839" spans="1:18" x14ac:dyDescent="0.2">
      <c r="A3839" s="95" t="str">
        <f>IF(ISBLANK(Perigon!E3834),"",Perigon!E3834)</f>
        <v/>
      </c>
      <c r="B3839" s="95" t="str">
        <f>IF(ISBLANK(Perigon!G3834),"",Perigon!G3834)</f>
        <v/>
      </c>
      <c r="C3839" s="96" t="str">
        <f>IF(ISBLANK(Perigon!I3834),"",Perigon!I3834)</f>
        <v/>
      </c>
      <c r="D3839" s="97" t="str">
        <f>IF(ISBLANK(Perigon!J3834),"",Perigon!J3834)</f>
        <v/>
      </c>
      <c r="E3839" s="64" t="str">
        <f>IF(ISBLANK(Perigon!K3834),"",Perigon!K3834)</f>
        <v/>
      </c>
      <c r="F3839" s="65"/>
      <c r="G3839" s="64"/>
      <c r="H3839" s="69" t="str">
        <f>IF(ISBLANK(Perigon!L3834),"",Perigon!L3834)</f>
        <v/>
      </c>
      <c r="I3839" s="69" t="str">
        <f>IF(ISBLANK(Perigon!M3834),"",Perigon!M3834)</f>
        <v/>
      </c>
      <c r="J3839" s="98" t="str">
        <f>IF(ISBLANK(Perigon!N3834),"",Perigon!N3834)</f>
        <v/>
      </c>
      <c r="K3839" s="99" t="str">
        <f>IF(ISBLANK(Perigon!J3834),"",Perigon!T3834)</f>
        <v/>
      </c>
      <c r="L3839" s="95" t="str">
        <f>IF(ISBLANK(Perigon!O3834),"",Perigon!O3834)</f>
        <v/>
      </c>
      <c r="M3839" s="95" t="str">
        <f>IF(ISBLANK(Perigon!R3834),"",Perigon!R3834)</f>
        <v/>
      </c>
      <c r="N3839" s="95" t="str">
        <f>IF(ISBLANK(Perigon!P3834),"",Perigon!P3834)</f>
        <v/>
      </c>
      <c r="O3839" s="38" t="str">
        <f>IF($L3839="","",VLOOKUP($R3839,Tarife!$A$2:$R$599,13,FALSE))</f>
        <v/>
      </c>
      <c r="P3839" s="38" t="str">
        <f t="shared" si="59"/>
        <v/>
      </c>
      <c r="R3839" s="100" t="str">
        <f>Zusammenzug!$C$25&amp;"-"&amp;Zusammenzug!$A$7&amp;"-"&amp;Leistungen!L3839</f>
        <v>2024-0-</v>
      </c>
    </row>
    <row r="3840" spans="1:18" x14ac:dyDescent="0.2">
      <c r="A3840" s="95" t="str">
        <f>IF(ISBLANK(Perigon!E3835),"",Perigon!E3835)</f>
        <v/>
      </c>
      <c r="B3840" s="95" t="str">
        <f>IF(ISBLANK(Perigon!G3835),"",Perigon!G3835)</f>
        <v/>
      </c>
      <c r="C3840" s="96" t="str">
        <f>IF(ISBLANK(Perigon!I3835),"",Perigon!I3835)</f>
        <v/>
      </c>
      <c r="D3840" s="97" t="str">
        <f>IF(ISBLANK(Perigon!J3835),"",Perigon!J3835)</f>
        <v/>
      </c>
      <c r="E3840" s="64" t="str">
        <f>IF(ISBLANK(Perigon!K3835),"",Perigon!K3835)</f>
        <v/>
      </c>
      <c r="F3840" s="65"/>
      <c r="G3840" s="64"/>
      <c r="H3840" s="69" t="str">
        <f>IF(ISBLANK(Perigon!L3835),"",Perigon!L3835)</f>
        <v/>
      </c>
      <c r="I3840" s="69" t="str">
        <f>IF(ISBLANK(Perigon!M3835),"",Perigon!M3835)</f>
        <v/>
      </c>
      <c r="J3840" s="98" t="str">
        <f>IF(ISBLANK(Perigon!N3835),"",Perigon!N3835)</f>
        <v/>
      </c>
      <c r="K3840" s="99" t="str">
        <f>IF(ISBLANK(Perigon!J3835),"",Perigon!T3835)</f>
        <v/>
      </c>
      <c r="L3840" s="95" t="str">
        <f>IF(ISBLANK(Perigon!O3835),"",Perigon!O3835)</f>
        <v/>
      </c>
      <c r="M3840" s="95" t="str">
        <f>IF(ISBLANK(Perigon!R3835),"",Perigon!R3835)</f>
        <v/>
      </c>
      <c r="N3840" s="95" t="str">
        <f>IF(ISBLANK(Perigon!P3835),"",Perigon!P3835)</f>
        <v/>
      </c>
      <c r="O3840" s="38" t="str">
        <f>IF($L3840="","",VLOOKUP($R3840,Tarife!$A$2:$R$599,13,FALSE))</f>
        <v/>
      </c>
      <c r="P3840" s="38" t="str">
        <f t="shared" si="59"/>
        <v/>
      </c>
      <c r="R3840" s="100" t="str">
        <f>Zusammenzug!$C$25&amp;"-"&amp;Zusammenzug!$A$7&amp;"-"&amp;Leistungen!L3840</f>
        <v>2024-0-</v>
      </c>
    </row>
    <row r="3841" spans="1:18" x14ac:dyDescent="0.2">
      <c r="A3841" s="95" t="str">
        <f>IF(ISBLANK(Perigon!E3836),"",Perigon!E3836)</f>
        <v/>
      </c>
      <c r="B3841" s="95" t="str">
        <f>IF(ISBLANK(Perigon!G3836),"",Perigon!G3836)</f>
        <v/>
      </c>
      <c r="C3841" s="96" t="str">
        <f>IF(ISBLANK(Perigon!I3836),"",Perigon!I3836)</f>
        <v/>
      </c>
      <c r="D3841" s="97" t="str">
        <f>IF(ISBLANK(Perigon!J3836),"",Perigon!J3836)</f>
        <v/>
      </c>
      <c r="E3841" s="64" t="str">
        <f>IF(ISBLANK(Perigon!K3836),"",Perigon!K3836)</f>
        <v/>
      </c>
      <c r="F3841" s="65"/>
      <c r="G3841" s="64"/>
      <c r="H3841" s="69" t="str">
        <f>IF(ISBLANK(Perigon!L3836),"",Perigon!L3836)</f>
        <v/>
      </c>
      <c r="I3841" s="69" t="str">
        <f>IF(ISBLANK(Perigon!M3836),"",Perigon!M3836)</f>
        <v/>
      </c>
      <c r="J3841" s="98" t="str">
        <f>IF(ISBLANK(Perigon!N3836),"",Perigon!N3836)</f>
        <v/>
      </c>
      <c r="K3841" s="99" t="str">
        <f>IF(ISBLANK(Perigon!J3836),"",Perigon!T3836)</f>
        <v/>
      </c>
      <c r="L3841" s="95" t="str">
        <f>IF(ISBLANK(Perigon!O3836),"",Perigon!O3836)</f>
        <v/>
      </c>
      <c r="M3841" s="95" t="str">
        <f>IF(ISBLANK(Perigon!R3836),"",Perigon!R3836)</f>
        <v/>
      </c>
      <c r="N3841" s="95" t="str">
        <f>IF(ISBLANK(Perigon!P3836),"",Perigon!P3836)</f>
        <v/>
      </c>
      <c r="O3841" s="38" t="str">
        <f>IF($L3841="","",VLOOKUP($R3841,Tarife!$A$2:$R$599,13,FALSE))</f>
        <v/>
      </c>
      <c r="P3841" s="38" t="str">
        <f t="shared" si="59"/>
        <v/>
      </c>
      <c r="R3841" s="100" t="str">
        <f>Zusammenzug!$C$25&amp;"-"&amp;Zusammenzug!$A$7&amp;"-"&amp;Leistungen!L3841</f>
        <v>2024-0-</v>
      </c>
    </row>
    <row r="3842" spans="1:18" x14ac:dyDescent="0.2">
      <c r="A3842" s="95" t="str">
        <f>IF(ISBLANK(Perigon!E3837),"",Perigon!E3837)</f>
        <v/>
      </c>
      <c r="B3842" s="95" t="str">
        <f>IF(ISBLANK(Perigon!G3837),"",Perigon!G3837)</f>
        <v/>
      </c>
      <c r="C3842" s="96" t="str">
        <f>IF(ISBLANK(Perigon!I3837),"",Perigon!I3837)</f>
        <v/>
      </c>
      <c r="D3842" s="97" t="str">
        <f>IF(ISBLANK(Perigon!J3837),"",Perigon!J3837)</f>
        <v/>
      </c>
      <c r="E3842" s="64" t="str">
        <f>IF(ISBLANK(Perigon!K3837),"",Perigon!K3837)</f>
        <v/>
      </c>
      <c r="F3842" s="65"/>
      <c r="G3842" s="64"/>
      <c r="H3842" s="69" t="str">
        <f>IF(ISBLANK(Perigon!L3837),"",Perigon!L3837)</f>
        <v/>
      </c>
      <c r="I3842" s="69" t="str">
        <f>IF(ISBLANK(Perigon!M3837),"",Perigon!M3837)</f>
        <v/>
      </c>
      <c r="J3842" s="98" t="str">
        <f>IF(ISBLANK(Perigon!N3837),"",Perigon!N3837)</f>
        <v/>
      </c>
      <c r="K3842" s="99" t="str">
        <f>IF(ISBLANK(Perigon!J3837),"",Perigon!T3837)</f>
        <v/>
      </c>
      <c r="L3842" s="95" t="str">
        <f>IF(ISBLANK(Perigon!O3837),"",Perigon!O3837)</f>
        <v/>
      </c>
      <c r="M3842" s="95" t="str">
        <f>IF(ISBLANK(Perigon!R3837),"",Perigon!R3837)</f>
        <v/>
      </c>
      <c r="N3842" s="95" t="str">
        <f>IF(ISBLANK(Perigon!P3837),"",Perigon!P3837)</f>
        <v/>
      </c>
      <c r="O3842" s="38" t="str">
        <f>IF($L3842="","",VLOOKUP($R3842,Tarife!$A$2:$R$599,13,FALSE))</f>
        <v/>
      </c>
      <c r="P3842" s="38" t="str">
        <f t="shared" si="59"/>
        <v/>
      </c>
      <c r="R3842" s="100" t="str">
        <f>Zusammenzug!$C$25&amp;"-"&amp;Zusammenzug!$A$7&amp;"-"&amp;Leistungen!L3842</f>
        <v>2024-0-</v>
      </c>
    </row>
    <row r="3843" spans="1:18" x14ac:dyDescent="0.2">
      <c r="A3843" s="95" t="str">
        <f>IF(ISBLANK(Perigon!E3838),"",Perigon!E3838)</f>
        <v/>
      </c>
      <c r="B3843" s="95" t="str">
        <f>IF(ISBLANK(Perigon!G3838),"",Perigon!G3838)</f>
        <v/>
      </c>
      <c r="C3843" s="96" t="str">
        <f>IF(ISBLANK(Perigon!I3838),"",Perigon!I3838)</f>
        <v/>
      </c>
      <c r="D3843" s="97" t="str">
        <f>IF(ISBLANK(Perigon!J3838),"",Perigon!J3838)</f>
        <v/>
      </c>
      <c r="E3843" s="64" t="str">
        <f>IF(ISBLANK(Perigon!K3838),"",Perigon!K3838)</f>
        <v/>
      </c>
      <c r="F3843" s="65"/>
      <c r="G3843" s="64"/>
      <c r="H3843" s="69" t="str">
        <f>IF(ISBLANK(Perigon!L3838),"",Perigon!L3838)</f>
        <v/>
      </c>
      <c r="I3843" s="69" t="str">
        <f>IF(ISBLANK(Perigon!M3838),"",Perigon!M3838)</f>
        <v/>
      </c>
      <c r="J3843" s="98" t="str">
        <f>IF(ISBLANK(Perigon!N3838),"",Perigon!N3838)</f>
        <v/>
      </c>
      <c r="K3843" s="99" t="str">
        <f>IF(ISBLANK(Perigon!J3838),"",Perigon!T3838)</f>
        <v/>
      </c>
      <c r="L3843" s="95" t="str">
        <f>IF(ISBLANK(Perigon!O3838),"",Perigon!O3838)</f>
        <v/>
      </c>
      <c r="M3843" s="95" t="str">
        <f>IF(ISBLANK(Perigon!R3838),"",Perigon!R3838)</f>
        <v/>
      </c>
      <c r="N3843" s="95" t="str">
        <f>IF(ISBLANK(Perigon!P3838),"",Perigon!P3838)</f>
        <v/>
      </c>
      <c r="O3843" s="38" t="str">
        <f>IF($L3843="","",VLOOKUP($R3843,Tarife!$A$2:$R$599,13,FALSE))</f>
        <v/>
      </c>
      <c r="P3843" s="38" t="str">
        <f t="shared" si="59"/>
        <v/>
      </c>
      <c r="R3843" s="100" t="str">
        <f>Zusammenzug!$C$25&amp;"-"&amp;Zusammenzug!$A$7&amp;"-"&amp;Leistungen!L3843</f>
        <v>2024-0-</v>
      </c>
    </row>
    <row r="3844" spans="1:18" x14ac:dyDescent="0.2">
      <c r="A3844" s="95" t="str">
        <f>IF(ISBLANK(Perigon!E3839),"",Perigon!E3839)</f>
        <v/>
      </c>
      <c r="B3844" s="95" t="str">
        <f>IF(ISBLANK(Perigon!G3839),"",Perigon!G3839)</f>
        <v/>
      </c>
      <c r="C3844" s="96" t="str">
        <f>IF(ISBLANK(Perigon!I3839),"",Perigon!I3839)</f>
        <v/>
      </c>
      <c r="D3844" s="97" t="str">
        <f>IF(ISBLANK(Perigon!J3839),"",Perigon!J3839)</f>
        <v/>
      </c>
      <c r="E3844" s="64" t="str">
        <f>IF(ISBLANK(Perigon!K3839),"",Perigon!K3839)</f>
        <v/>
      </c>
      <c r="F3844" s="65"/>
      <c r="G3844" s="64"/>
      <c r="H3844" s="69" t="str">
        <f>IF(ISBLANK(Perigon!L3839),"",Perigon!L3839)</f>
        <v/>
      </c>
      <c r="I3844" s="69" t="str">
        <f>IF(ISBLANK(Perigon!M3839),"",Perigon!M3839)</f>
        <v/>
      </c>
      <c r="J3844" s="98" t="str">
        <f>IF(ISBLANK(Perigon!N3839),"",Perigon!N3839)</f>
        <v/>
      </c>
      <c r="K3844" s="99" t="str">
        <f>IF(ISBLANK(Perigon!J3839),"",Perigon!T3839)</f>
        <v/>
      </c>
      <c r="L3844" s="95" t="str">
        <f>IF(ISBLANK(Perigon!O3839),"",Perigon!O3839)</f>
        <v/>
      </c>
      <c r="M3844" s="95" t="str">
        <f>IF(ISBLANK(Perigon!R3839),"",Perigon!R3839)</f>
        <v/>
      </c>
      <c r="N3844" s="95" t="str">
        <f>IF(ISBLANK(Perigon!P3839),"",Perigon!P3839)</f>
        <v/>
      </c>
      <c r="O3844" s="38" t="str">
        <f>IF($L3844="","",VLOOKUP($R3844,Tarife!$A$2:$R$599,13,FALSE))</f>
        <v/>
      </c>
      <c r="P3844" s="38" t="str">
        <f t="shared" si="59"/>
        <v/>
      </c>
      <c r="R3844" s="100" t="str">
        <f>Zusammenzug!$C$25&amp;"-"&amp;Zusammenzug!$A$7&amp;"-"&amp;Leistungen!L3844</f>
        <v>2024-0-</v>
      </c>
    </row>
    <row r="3845" spans="1:18" x14ac:dyDescent="0.2">
      <c r="A3845" s="95" t="str">
        <f>IF(ISBLANK(Perigon!E3840),"",Perigon!E3840)</f>
        <v/>
      </c>
      <c r="B3845" s="95" t="str">
        <f>IF(ISBLANK(Perigon!G3840),"",Perigon!G3840)</f>
        <v/>
      </c>
      <c r="C3845" s="96" t="str">
        <f>IF(ISBLANK(Perigon!I3840),"",Perigon!I3840)</f>
        <v/>
      </c>
      <c r="D3845" s="97" t="str">
        <f>IF(ISBLANK(Perigon!J3840),"",Perigon!J3840)</f>
        <v/>
      </c>
      <c r="E3845" s="64" t="str">
        <f>IF(ISBLANK(Perigon!K3840),"",Perigon!K3840)</f>
        <v/>
      </c>
      <c r="F3845" s="65"/>
      <c r="G3845" s="64"/>
      <c r="H3845" s="69" t="str">
        <f>IF(ISBLANK(Perigon!L3840),"",Perigon!L3840)</f>
        <v/>
      </c>
      <c r="I3845" s="69" t="str">
        <f>IF(ISBLANK(Perigon!M3840),"",Perigon!M3840)</f>
        <v/>
      </c>
      <c r="J3845" s="98" t="str">
        <f>IF(ISBLANK(Perigon!N3840),"",Perigon!N3840)</f>
        <v/>
      </c>
      <c r="K3845" s="99" t="str">
        <f>IF(ISBLANK(Perigon!J3840),"",Perigon!T3840)</f>
        <v/>
      </c>
      <c r="L3845" s="95" t="str">
        <f>IF(ISBLANK(Perigon!O3840),"",Perigon!O3840)</f>
        <v/>
      </c>
      <c r="M3845" s="95" t="str">
        <f>IF(ISBLANK(Perigon!R3840),"",Perigon!R3840)</f>
        <v/>
      </c>
      <c r="N3845" s="95" t="str">
        <f>IF(ISBLANK(Perigon!P3840),"",Perigon!P3840)</f>
        <v/>
      </c>
      <c r="O3845" s="38" t="str">
        <f>IF($L3845="","",VLOOKUP($R3845,Tarife!$A$2:$R$599,13,FALSE))</f>
        <v/>
      </c>
      <c r="P3845" s="38" t="str">
        <f t="shared" si="59"/>
        <v/>
      </c>
      <c r="R3845" s="100" t="str">
        <f>Zusammenzug!$C$25&amp;"-"&amp;Zusammenzug!$A$7&amp;"-"&amp;Leistungen!L3845</f>
        <v>2024-0-</v>
      </c>
    </row>
    <row r="3846" spans="1:18" x14ac:dyDescent="0.2">
      <c r="A3846" s="95" t="str">
        <f>IF(ISBLANK(Perigon!E3841),"",Perigon!E3841)</f>
        <v/>
      </c>
      <c r="B3846" s="95" t="str">
        <f>IF(ISBLANK(Perigon!G3841),"",Perigon!G3841)</f>
        <v/>
      </c>
      <c r="C3846" s="96" t="str">
        <f>IF(ISBLANK(Perigon!I3841),"",Perigon!I3841)</f>
        <v/>
      </c>
      <c r="D3846" s="97" t="str">
        <f>IF(ISBLANK(Perigon!J3841),"",Perigon!J3841)</f>
        <v/>
      </c>
      <c r="E3846" s="64" t="str">
        <f>IF(ISBLANK(Perigon!K3841),"",Perigon!K3841)</f>
        <v/>
      </c>
      <c r="F3846" s="65"/>
      <c r="G3846" s="64"/>
      <c r="H3846" s="69" t="str">
        <f>IF(ISBLANK(Perigon!L3841),"",Perigon!L3841)</f>
        <v/>
      </c>
      <c r="I3846" s="69" t="str">
        <f>IF(ISBLANK(Perigon!M3841),"",Perigon!M3841)</f>
        <v/>
      </c>
      <c r="J3846" s="98" t="str">
        <f>IF(ISBLANK(Perigon!N3841),"",Perigon!N3841)</f>
        <v/>
      </c>
      <c r="K3846" s="99" t="str">
        <f>IF(ISBLANK(Perigon!J3841),"",Perigon!T3841)</f>
        <v/>
      </c>
      <c r="L3846" s="95" t="str">
        <f>IF(ISBLANK(Perigon!O3841),"",Perigon!O3841)</f>
        <v/>
      </c>
      <c r="M3846" s="95" t="str">
        <f>IF(ISBLANK(Perigon!R3841),"",Perigon!R3841)</f>
        <v/>
      </c>
      <c r="N3846" s="95" t="str">
        <f>IF(ISBLANK(Perigon!P3841),"",Perigon!P3841)</f>
        <v/>
      </c>
      <c r="O3846" s="38" t="str">
        <f>IF($L3846="","",VLOOKUP($R3846,Tarife!$A$2:$R$599,13,FALSE))</f>
        <v/>
      </c>
      <c r="P3846" s="38" t="str">
        <f t="shared" si="59"/>
        <v/>
      </c>
      <c r="R3846" s="100" t="str">
        <f>Zusammenzug!$C$25&amp;"-"&amp;Zusammenzug!$A$7&amp;"-"&amp;Leistungen!L3846</f>
        <v>2024-0-</v>
      </c>
    </row>
    <row r="3847" spans="1:18" x14ac:dyDescent="0.2">
      <c r="A3847" s="95" t="str">
        <f>IF(ISBLANK(Perigon!E3842),"",Perigon!E3842)</f>
        <v/>
      </c>
      <c r="B3847" s="95" t="str">
        <f>IF(ISBLANK(Perigon!G3842),"",Perigon!G3842)</f>
        <v/>
      </c>
      <c r="C3847" s="96" t="str">
        <f>IF(ISBLANK(Perigon!I3842),"",Perigon!I3842)</f>
        <v/>
      </c>
      <c r="D3847" s="97" t="str">
        <f>IF(ISBLANK(Perigon!J3842),"",Perigon!J3842)</f>
        <v/>
      </c>
      <c r="E3847" s="64" t="str">
        <f>IF(ISBLANK(Perigon!K3842),"",Perigon!K3842)</f>
        <v/>
      </c>
      <c r="F3847" s="65"/>
      <c r="G3847" s="64"/>
      <c r="H3847" s="69" t="str">
        <f>IF(ISBLANK(Perigon!L3842),"",Perigon!L3842)</f>
        <v/>
      </c>
      <c r="I3847" s="69" t="str">
        <f>IF(ISBLANK(Perigon!M3842),"",Perigon!M3842)</f>
        <v/>
      </c>
      <c r="J3847" s="98" t="str">
        <f>IF(ISBLANK(Perigon!N3842),"",Perigon!N3842)</f>
        <v/>
      </c>
      <c r="K3847" s="99" t="str">
        <f>IF(ISBLANK(Perigon!J3842),"",Perigon!T3842)</f>
        <v/>
      </c>
      <c r="L3847" s="95" t="str">
        <f>IF(ISBLANK(Perigon!O3842),"",Perigon!O3842)</f>
        <v/>
      </c>
      <c r="M3847" s="95" t="str">
        <f>IF(ISBLANK(Perigon!R3842),"",Perigon!R3842)</f>
        <v/>
      </c>
      <c r="N3847" s="95" t="str">
        <f>IF(ISBLANK(Perigon!P3842),"",Perigon!P3842)</f>
        <v/>
      </c>
      <c r="O3847" s="38" t="str">
        <f>IF($L3847="","",VLOOKUP($R3847,Tarife!$A$2:$R$599,13,FALSE))</f>
        <v/>
      </c>
      <c r="P3847" s="38" t="str">
        <f t="shared" si="59"/>
        <v/>
      </c>
      <c r="R3847" s="100" t="str">
        <f>Zusammenzug!$C$25&amp;"-"&amp;Zusammenzug!$A$7&amp;"-"&amp;Leistungen!L3847</f>
        <v>2024-0-</v>
      </c>
    </row>
    <row r="3848" spans="1:18" x14ac:dyDescent="0.2">
      <c r="A3848" s="95" t="str">
        <f>IF(ISBLANK(Perigon!E3843),"",Perigon!E3843)</f>
        <v/>
      </c>
      <c r="B3848" s="95" t="str">
        <f>IF(ISBLANK(Perigon!G3843),"",Perigon!G3843)</f>
        <v/>
      </c>
      <c r="C3848" s="96" t="str">
        <f>IF(ISBLANK(Perigon!I3843),"",Perigon!I3843)</f>
        <v/>
      </c>
      <c r="D3848" s="97" t="str">
        <f>IF(ISBLANK(Perigon!J3843),"",Perigon!J3843)</f>
        <v/>
      </c>
      <c r="E3848" s="64" t="str">
        <f>IF(ISBLANK(Perigon!K3843),"",Perigon!K3843)</f>
        <v/>
      </c>
      <c r="F3848" s="65"/>
      <c r="G3848" s="64"/>
      <c r="H3848" s="69" t="str">
        <f>IF(ISBLANK(Perigon!L3843),"",Perigon!L3843)</f>
        <v/>
      </c>
      <c r="I3848" s="69" t="str">
        <f>IF(ISBLANK(Perigon!M3843),"",Perigon!M3843)</f>
        <v/>
      </c>
      <c r="J3848" s="98" t="str">
        <f>IF(ISBLANK(Perigon!N3843),"",Perigon!N3843)</f>
        <v/>
      </c>
      <c r="K3848" s="99" t="str">
        <f>IF(ISBLANK(Perigon!J3843),"",Perigon!T3843)</f>
        <v/>
      </c>
      <c r="L3848" s="95" t="str">
        <f>IF(ISBLANK(Perigon!O3843),"",Perigon!O3843)</f>
        <v/>
      </c>
      <c r="M3848" s="95" t="str">
        <f>IF(ISBLANK(Perigon!R3843),"",Perigon!R3843)</f>
        <v/>
      </c>
      <c r="N3848" s="95" t="str">
        <f>IF(ISBLANK(Perigon!P3843),"",Perigon!P3843)</f>
        <v/>
      </c>
      <c r="O3848" s="38" t="str">
        <f>IF($L3848="","",VLOOKUP($R3848,Tarife!$A$2:$R$599,13,FALSE))</f>
        <v/>
      </c>
      <c r="P3848" s="38" t="str">
        <f t="shared" ref="P3848:P3911" si="60">IF(L3848="","",IF(AND($L3848="Pabe",N3848&lt;O3848),M3848*O3848,IF(N3848&lt;O3848,M3848*N3848,M3848*O3848)))</f>
        <v/>
      </c>
      <c r="R3848" s="100" t="str">
        <f>Zusammenzug!$C$25&amp;"-"&amp;Zusammenzug!$A$7&amp;"-"&amp;Leistungen!L3848</f>
        <v>2024-0-</v>
      </c>
    </row>
    <row r="3849" spans="1:18" x14ac:dyDescent="0.2">
      <c r="A3849" s="95" t="str">
        <f>IF(ISBLANK(Perigon!E3844),"",Perigon!E3844)</f>
        <v/>
      </c>
      <c r="B3849" s="95" t="str">
        <f>IF(ISBLANK(Perigon!G3844),"",Perigon!G3844)</f>
        <v/>
      </c>
      <c r="C3849" s="96" t="str">
        <f>IF(ISBLANK(Perigon!I3844),"",Perigon!I3844)</f>
        <v/>
      </c>
      <c r="D3849" s="97" t="str">
        <f>IF(ISBLANK(Perigon!J3844),"",Perigon!J3844)</f>
        <v/>
      </c>
      <c r="E3849" s="64" t="str">
        <f>IF(ISBLANK(Perigon!K3844),"",Perigon!K3844)</f>
        <v/>
      </c>
      <c r="F3849" s="65"/>
      <c r="G3849" s="64"/>
      <c r="H3849" s="69" t="str">
        <f>IF(ISBLANK(Perigon!L3844),"",Perigon!L3844)</f>
        <v/>
      </c>
      <c r="I3849" s="69" t="str">
        <f>IF(ISBLANK(Perigon!M3844),"",Perigon!M3844)</f>
        <v/>
      </c>
      <c r="J3849" s="98" t="str">
        <f>IF(ISBLANK(Perigon!N3844),"",Perigon!N3844)</f>
        <v/>
      </c>
      <c r="K3849" s="99" t="str">
        <f>IF(ISBLANK(Perigon!J3844),"",Perigon!T3844)</f>
        <v/>
      </c>
      <c r="L3849" s="95" t="str">
        <f>IF(ISBLANK(Perigon!O3844),"",Perigon!O3844)</f>
        <v/>
      </c>
      <c r="M3849" s="95" t="str">
        <f>IF(ISBLANK(Perigon!R3844),"",Perigon!R3844)</f>
        <v/>
      </c>
      <c r="N3849" s="95" t="str">
        <f>IF(ISBLANK(Perigon!P3844),"",Perigon!P3844)</f>
        <v/>
      </c>
      <c r="O3849" s="38" t="str">
        <f>IF($L3849="","",VLOOKUP($R3849,Tarife!$A$2:$R$599,13,FALSE))</f>
        <v/>
      </c>
      <c r="P3849" s="38" t="str">
        <f t="shared" si="60"/>
        <v/>
      </c>
      <c r="R3849" s="100" t="str">
        <f>Zusammenzug!$C$25&amp;"-"&amp;Zusammenzug!$A$7&amp;"-"&amp;Leistungen!L3849</f>
        <v>2024-0-</v>
      </c>
    </row>
    <row r="3850" spans="1:18" x14ac:dyDescent="0.2">
      <c r="A3850" s="95" t="str">
        <f>IF(ISBLANK(Perigon!E3845),"",Perigon!E3845)</f>
        <v/>
      </c>
      <c r="B3850" s="95" t="str">
        <f>IF(ISBLANK(Perigon!G3845),"",Perigon!G3845)</f>
        <v/>
      </c>
      <c r="C3850" s="96" t="str">
        <f>IF(ISBLANK(Perigon!I3845),"",Perigon!I3845)</f>
        <v/>
      </c>
      <c r="D3850" s="97" t="str">
        <f>IF(ISBLANK(Perigon!J3845),"",Perigon!J3845)</f>
        <v/>
      </c>
      <c r="E3850" s="64" t="str">
        <f>IF(ISBLANK(Perigon!K3845),"",Perigon!K3845)</f>
        <v/>
      </c>
      <c r="F3850" s="65"/>
      <c r="G3850" s="64"/>
      <c r="H3850" s="69" t="str">
        <f>IF(ISBLANK(Perigon!L3845),"",Perigon!L3845)</f>
        <v/>
      </c>
      <c r="I3850" s="69" t="str">
        <f>IF(ISBLANK(Perigon!M3845),"",Perigon!M3845)</f>
        <v/>
      </c>
      <c r="J3850" s="98" t="str">
        <f>IF(ISBLANK(Perigon!N3845),"",Perigon!N3845)</f>
        <v/>
      </c>
      <c r="K3850" s="99" t="str">
        <f>IF(ISBLANK(Perigon!J3845),"",Perigon!T3845)</f>
        <v/>
      </c>
      <c r="L3850" s="95" t="str">
        <f>IF(ISBLANK(Perigon!O3845),"",Perigon!O3845)</f>
        <v/>
      </c>
      <c r="M3850" s="95" t="str">
        <f>IF(ISBLANK(Perigon!R3845),"",Perigon!R3845)</f>
        <v/>
      </c>
      <c r="N3850" s="95" t="str">
        <f>IF(ISBLANK(Perigon!P3845),"",Perigon!P3845)</f>
        <v/>
      </c>
      <c r="O3850" s="38" t="str">
        <f>IF($L3850="","",VLOOKUP($R3850,Tarife!$A$2:$R$599,13,FALSE))</f>
        <v/>
      </c>
      <c r="P3850" s="38" t="str">
        <f t="shared" si="60"/>
        <v/>
      </c>
      <c r="R3850" s="100" t="str">
        <f>Zusammenzug!$C$25&amp;"-"&amp;Zusammenzug!$A$7&amp;"-"&amp;Leistungen!L3850</f>
        <v>2024-0-</v>
      </c>
    </row>
    <row r="3851" spans="1:18" x14ac:dyDescent="0.2">
      <c r="A3851" s="95" t="str">
        <f>IF(ISBLANK(Perigon!E3846),"",Perigon!E3846)</f>
        <v/>
      </c>
      <c r="B3851" s="95" t="str">
        <f>IF(ISBLANK(Perigon!G3846),"",Perigon!G3846)</f>
        <v/>
      </c>
      <c r="C3851" s="96" t="str">
        <f>IF(ISBLANK(Perigon!I3846),"",Perigon!I3846)</f>
        <v/>
      </c>
      <c r="D3851" s="97" t="str">
        <f>IF(ISBLANK(Perigon!J3846),"",Perigon!J3846)</f>
        <v/>
      </c>
      <c r="E3851" s="64" t="str">
        <f>IF(ISBLANK(Perigon!K3846),"",Perigon!K3846)</f>
        <v/>
      </c>
      <c r="F3851" s="65"/>
      <c r="G3851" s="64"/>
      <c r="H3851" s="69" t="str">
        <f>IF(ISBLANK(Perigon!L3846),"",Perigon!L3846)</f>
        <v/>
      </c>
      <c r="I3851" s="69" t="str">
        <f>IF(ISBLANK(Perigon!M3846),"",Perigon!M3846)</f>
        <v/>
      </c>
      <c r="J3851" s="98" t="str">
        <f>IF(ISBLANK(Perigon!N3846),"",Perigon!N3846)</f>
        <v/>
      </c>
      <c r="K3851" s="99" t="str">
        <f>IF(ISBLANK(Perigon!J3846),"",Perigon!T3846)</f>
        <v/>
      </c>
      <c r="L3851" s="95" t="str">
        <f>IF(ISBLANK(Perigon!O3846),"",Perigon!O3846)</f>
        <v/>
      </c>
      <c r="M3851" s="95" t="str">
        <f>IF(ISBLANK(Perigon!R3846),"",Perigon!R3846)</f>
        <v/>
      </c>
      <c r="N3851" s="95" t="str">
        <f>IF(ISBLANK(Perigon!P3846),"",Perigon!P3846)</f>
        <v/>
      </c>
      <c r="O3851" s="38" t="str">
        <f>IF($L3851="","",VLOOKUP($R3851,Tarife!$A$2:$R$599,13,FALSE))</f>
        <v/>
      </c>
      <c r="P3851" s="38" t="str">
        <f t="shared" si="60"/>
        <v/>
      </c>
      <c r="R3851" s="100" t="str">
        <f>Zusammenzug!$C$25&amp;"-"&amp;Zusammenzug!$A$7&amp;"-"&amp;Leistungen!L3851</f>
        <v>2024-0-</v>
      </c>
    </row>
    <row r="3852" spans="1:18" x14ac:dyDescent="0.2">
      <c r="A3852" s="95" t="str">
        <f>IF(ISBLANK(Perigon!E3847),"",Perigon!E3847)</f>
        <v/>
      </c>
      <c r="B3852" s="95" t="str">
        <f>IF(ISBLANK(Perigon!G3847),"",Perigon!G3847)</f>
        <v/>
      </c>
      <c r="C3852" s="96" t="str">
        <f>IF(ISBLANK(Perigon!I3847),"",Perigon!I3847)</f>
        <v/>
      </c>
      <c r="D3852" s="97" t="str">
        <f>IF(ISBLANK(Perigon!J3847),"",Perigon!J3847)</f>
        <v/>
      </c>
      <c r="E3852" s="64" t="str">
        <f>IF(ISBLANK(Perigon!K3847),"",Perigon!K3847)</f>
        <v/>
      </c>
      <c r="F3852" s="65"/>
      <c r="G3852" s="64"/>
      <c r="H3852" s="69" t="str">
        <f>IF(ISBLANK(Perigon!L3847),"",Perigon!L3847)</f>
        <v/>
      </c>
      <c r="I3852" s="69" t="str">
        <f>IF(ISBLANK(Perigon!M3847),"",Perigon!M3847)</f>
        <v/>
      </c>
      <c r="J3852" s="98" t="str">
        <f>IF(ISBLANK(Perigon!N3847),"",Perigon!N3847)</f>
        <v/>
      </c>
      <c r="K3852" s="99" t="str">
        <f>IF(ISBLANK(Perigon!J3847),"",Perigon!T3847)</f>
        <v/>
      </c>
      <c r="L3852" s="95" t="str">
        <f>IF(ISBLANK(Perigon!O3847),"",Perigon!O3847)</f>
        <v/>
      </c>
      <c r="M3852" s="95" t="str">
        <f>IF(ISBLANK(Perigon!R3847),"",Perigon!R3847)</f>
        <v/>
      </c>
      <c r="N3852" s="95" t="str">
        <f>IF(ISBLANK(Perigon!P3847),"",Perigon!P3847)</f>
        <v/>
      </c>
      <c r="O3852" s="38" t="str">
        <f>IF($L3852="","",VLOOKUP($R3852,Tarife!$A$2:$R$599,13,FALSE))</f>
        <v/>
      </c>
      <c r="P3852" s="38" t="str">
        <f t="shared" si="60"/>
        <v/>
      </c>
      <c r="R3852" s="100" t="str">
        <f>Zusammenzug!$C$25&amp;"-"&amp;Zusammenzug!$A$7&amp;"-"&amp;Leistungen!L3852</f>
        <v>2024-0-</v>
      </c>
    </row>
    <row r="3853" spans="1:18" x14ac:dyDescent="0.2">
      <c r="A3853" s="95" t="str">
        <f>IF(ISBLANK(Perigon!E3848),"",Perigon!E3848)</f>
        <v/>
      </c>
      <c r="B3853" s="95" t="str">
        <f>IF(ISBLANK(Perigon!G3848),"",Perigon!G3848)</f>
        <v/>
      </c>
      <c r="C3853" s="96" t="str">
        <f>IF(ISBLANK(Perigon!I3848),"",Perigon!I3848)</f>
        <v/>
      </c>
      <c r="D3853" s="97" t="str">
        <f>IF(ISBLANK(Perigon!J3848),"",Perigon!J3848)</f>
        <v/>
      </c>
      <c r="E3853" s="64" t="str">
        <f>IF(ISBLANK(Perigon!K3848),"",Perigon!K3848)</f>
        <v/>
      </c>
      <c r="F3853" s="65"/>
      <c r="G3853" s="64"/>
      <c r="H3853" s="69" t="str">
        <f>IF(ISBLANK(Perigon!L3848),"",Perigon!L3848)</f>
        <v/>
      </c>
      <c r="I3853" s="69" t="str">
        <f>IF(ISBLANK(Perigon!M3848),"",Perigon!M3848)</f>
        <v/>
      </c>
      <c r="J3853" s="98" t="str">
        <f>IF(ISBLANK(Perigon!N3848),"",Perigon!N3848)</f>
        <v/>
      </c>
      <c r="K3853" s="99" t="str">
        <f>IF(ISBLANK(Perigon!J3848),"",Perigon!T3848)</f>
        <v/>
      </c>
      <c r="L3853" s="95" t="str">
        <f>IF(ISBLANK(Perigon!O3848),"",Perigon!O3848)</f>
        <v/>
      </c>
      <c r="M3853" s="95" t="str">
        <f>IF(ISBLANK(Perigon!R3848),"",Perigon!R3848)</f>
        <v/>
      </c>
      <c r="N3853" s="95" t="str">
        <f>IF(ISBLANK(Perigon!P3848),"",Perigon!P3848)</f>
        <v/>
      </c>
      <c r="O3853" s="38" t="str">
        <f>IF($L3853="","",VLOOKUP($R3853,Tarife!$A$2:$R$599,13,FALSE))</f>
        <v/>
      </c>
      <c r="P3853" s="38" t="str">
        <f t="shared" si="60"/>
        <v/>
      </c>
      <c r="R3853" s="100" t="str">
        <f>Zusammenzug!$C$25&amp;"-"&amp;Zusammenzug!$A$7&amp;"-"&amp;Leistungen!L3853</f>
        <v>2024-0-</v>
      </c>
    </row>
    <row r="3854" spans="1:18" x14ac:dyDescent="0.2">
      <c r="A3854" s="95" t="str">
        <f>IF(ISBLANK(Perigon!E3849),"",Perigon!E3849)</f>
        <v/>
      </c>
      <c r="B3854" s="95" t="str">
        <f>IF(ISBLANK(Perigon!G3849),"",Perigon!G3849)</f>
        <v/>
      </c>
      <c r="C3854" s="96" t="str">
        <f>IF(ISBLANK(Perigon!I3849),"",Perigon!I3849)</f>
        <v/>
      </c>
      <c r="D3854" s="97" t="str">
        <f>IF(ISBLANK(Perigon!J3849),"",Perigon!J3849)</f>
        <v/>
      </c>
      <c r="E3854" s="64" t="str">
        <f>IF(ISBLANK(Perigon!K3849),"",Perigon!K3849)</f>
        <v/>
      </c>
      <c r="F3854" s="65"/>
      <c r="G3854" s="64"/>
      <c r="H3854" s="69" t="str">
        <f>IF(ISBLANK(Perigon!L3849),"",Perigon!L3849)</f>
        <v/>
      </c>
      <c r="I3854" s="69" t="str">
        <f>IF(ISBLANK(Perigon!M3849),"",Perigon!M3849)</f>
        <v/>
      </c>
      <c r="J3854" s="98" t="str">
        <f>IF(ISBLANK(Perigon!N3849),"",Perigon!N3849)</f>
        <v/>
      </c>
      <c r="K3854" s="99" t="str">
        <f>IF(ISBLANK(Perigon!J3849),"",Perigon!T3849)</f>
        <v/>
      </c>
      <c r="L3854" s="95" t="str">
        <f>IF(ISBLANK(Perigon!O3849),"",Perigon!O3849)</f>
        <v/>
      </c>
      <c r="M3854" s="95" t="str">
        <f>IF(ISBLANK(Perigon!R3849),"",Perigon!R3849)</f>
        <v/>
      </c>
      <c r="N3854" s="95" t="str">
        <f>IF(ISBLANK(Perigon!P3849),"",Perigon!P3849)</f>
        <v/>
      </c>
      <c r="O3854" s="38" t="str">
        <f>IF($L3854="","",VLOOKUP($R3854,Tarife!$A$2:$R$599,13,FALSE))</f>
        <v/>
      </c>
      <c r="P3854" s="38" t="str">
        <f t="shared" si="60"/>
        <v/>
      </c>
      <c r="R3854" s="100" t="str">
        <f>Zusammenzug!$C$25&amp;"-"&amp;Zusammenzug!$A$7&amp;"-"&amp;Leistungen!L3854</f>
        <v>2024-0-</v>
      </c>
    </row>
    <row r="3855" spans="1:18" x14ac:dyDescent="0.2">
      <c r="A3855" s="95" t="str">
        <f>IF(ISBLANK(Perigon!E3850),"",Perigon!E3850)</f>
        <v/>
      </c>
      <c r="B3855" s="95" t="str">
        <f>IF(ISBLANK(Perigon!G3850),"",Perigon!G3850)</f>
        <v/>
      </c>
      <c r="C3855" s="96" t="str">
        <f>IF(ISBLANK(Perigon!I3850),"",Perigon!I3850)</f>
        <v/>
      </c>
      <c r="D3855" s="97" t="str">
        <f>IF(ISBLANK(Perigon!J3850),"",Perigon!J3850)</f>
        <v/>
      </c>
      <c r="E3855" s="64" t="str">
        <f>IF(ISBLANK(Perigon!K3850),"",Perigon!K3850)</f>
        <v/>
      </c>
      <c r="F3855" s="65"/>
      <c r="G3855" s="64"/>
      <c r="H3855" s="69" t="str">
        <f>IF(ISBLANK(Perigon!L3850),"",Perigon!L3850)</f>
        <v/>
      </c>
      <c r="I3855" s="69" t="str">
        <f>IF(ISBLANK(Perigon!M3850),"",Perigon!M3850)</f>
        <v/>
      </c>
      <c r="J3855" s="98" t="str">
        <f>IF(ISBLANK(Perigon!N3850),"",Perigon!N3850)</f>
        <v/>
      </c>
      <c r="K3855" s="99" t="str">
        <f>IF(ISBLANK(Perigon!J3850),"",Perigon!T3850)</f>
        <v/>
      </c>
      <c r="L3855" s="95" t="str">
        <f>IF(ISBLANK(Perigon!O3850),"",Perigon!O3850)</f>
        <v/>
      </c>
      <c r="M3855" s="95" t="str">
        <f>IF(ISBLANK(Perigon!R3850),"",Perigon!R3850)</f>
        <v/>
      </c>
      <c r="N3855" s="95" t="str">
        <f>IF(ISBLANK(Perigon!P3850),"",Perigon!P3850)</f>
        <v/>
      </c>
      <c r="O3855" s="38" t="str">
        <f>IF($L3855="","",VLOOKUP($R3855,Tarife!$A$2:$R$599,13,FALSE))</f>
        <v/>
      </c>
      <c r="P3855" s="38" t="str">
        <f t="shared" si="60"/>
        <v/>
      </c>
      <c r="R3855" s="100" t="str">
        <f>Zusammenzug!$C$25&amp;"-"&amp;Zusammenzug!$A$7&amp;"-"&amp;Leistungen!L3855</f>
        <v>2024-0-</v>
      </c>
    </row>
    <row r="3856" spans="1:18" x14ac:dyDescent="0.2">
      <c r="A3856" s="95" t="str">
        <f>IF(ISBLANK(Perigon!E3851),"",Perigon!E3851)</f>
        <v/>
      </c>
      <c r="B3856" s="95" t="str">
        <f>IF(ISBLANK(Perigon!G3851),"",Perigon!G3851)</f>
        <v/>
      </c>
      <c r="C3856" s="96" t="str">
        <f>IF(ISBLANK(Perigon!I3851),"",Perigon!I3851)</f>
        <v/>
      </c>
      <c r="D3856" s="97" t="str">
        <f>IF(ISBLANK(Perigon!J3851),"",Perigon!J3851)</f>
        <v/>
      </c>
      <c r="E3856" s="64" t="str">
        <f>IF(ISBLANK(Perigon!K3851),"",Perigon!K3851)</f>
        <v/>
      </c>
      <c r="F3856" s="65"/>
      <c r="G3856" s="64"/>
      <c r="H3856" s="69" t="str">
        <f>IF(ISBLANK(Perigon!L3851),"",Perigon!L3851)</f>
        <v/>
      </c>
      <c r="I3856" s="69" t="str">
        <f>IF(ISBLANK(Perigon!M3851),"",Perigon!M3851)</f>
        <v/>
      </c>
      <c r="J3856" s="98" t="str">
        <f>IF(ISBLANK(Perigon!N3851),"",Perigon!N3851)</f>
        <v/>
      </c>
      <c r="K3856" s="99" t="str">
        <f>IF(ISBLANK(Perigon!J3851),"",Perigon!T3851)</f>
        <v/>
      </c>
      <c r="L3856" s="95" t="str">
        <f>IF(ISBLANK(Perigon!O3851),"",Perigon!O3851)</f>
        <v/>
      </c>
      <c r="M3856" s="95" t="str">
        <f>IF(ISBLANK(Perigon!R3851),"",Perigon!R3851)</f>
        <v/>
      </c>
      <c r="N3856" s="95" t="str">
        <f>IF(ISBLANK(Perigon!P3851),"",Perigon!P3851)</f>
        <v/>
      </c>
      <c r="O3856" s="38" t="str">
        <f>IF($L3856="","",VLOOKUP($R3856,Tarife!$A$2:$R$599,13,FALSE))</f>
        <v/>
      </c>
      <c r="P3856" s="38" t="str">
        <f t="shared" si="60"/>
        <v/>
      </c>
      <c r="R3856" s="100" t="str">
        <f>Zusammenzug!$C$25&amp;"-"&amp;Zusammenzug!$A$7&amp;"-"&amp;Leistungen!L3856</f>
        <v>2024-0-</v>
      </c>
    </row>
    <row r="3857" spans="1:18" x14ac:dyDescent="0.2">
      <c r="A3857" s="95" t="str">
        <f>IF(ISBLANK(Perigon!E3852),"",Perigon!E3852)</f>
        <v/>
      </c>
      <c r="B3857" s="95" t="str">
        <f>IF(ISBLANK(Perigon!G3852),"",Perigon!G3852)</f>
        <v/>
      </c>
      <c r="C3857" s="96" t="str">
        <f>IF(ISBLANK(Perigon!I3852),"",Perigon!I3852)</f>
        <v/>
      </c>
      <c r="D3857" s="97" t="str">
        <f>IF(ISBLANK(Perigon!J3852),"",Perigon!J3852)</f>
        <v/>
      </c>
      <c r="E3857" s="64" t="str">
        <f>IF(ISBLANK(Perigon!K3852),"",Perigon!K3852)</f>
        <v/>
      </c>
      <c r="F3857" s="65"/>
      <c r="G3857" s="64"/>
      <c r="H3857" s="69" t="str">
        <f>IF(ISBLANK(Perigon!L3852),"",Perigon!L3852)</f>
        <v/>
      </c>
      <c r="I3857" s="69" t="str">
        <f>IF(ISBLANK(Perigon!M3852),"",Perigon!M3852)</f>
        <v/>
      </c>
      <c r="J3857" s="98" t="str">
        <f>IF(ISBLANK(Perigon!N3852),"",Perigon!N3852)</f>
        <v/>
      </c>
      <c r="K3857" s="99" t="str">
        <f>IF(ISBLANK(Perigon!J3852),"",Perigon!T3852)</f>
        <v/>
      </c>
      <c r="L3857" s="95" t="str">
        <f>IF(ISBLANK(Perigon!O3852),"",Perigon!O3852)</f>
        <v/>
      </c>
      <c r="M3857" s="95" t="str">
        <f>IF(ISBLANK(Perigon!R3852),"",Perigon!R3852)</f>
        <v/>
      </c>
      <c r="N3857" s="95" t="str">
        <f>IF(ISBLANK(Perigon!P3852),"",Perigon!P3852)</f>
        <v/>
      </c>
      <c r="O3857" s="38" t="str">
        <f>IF($L3857="","",VLOOKUP($R3857,Tarife!$A$2:$R$599,13,FALSE))</f>
        <v/>
      </c>
      <c r="P3857" s="38" t="str">
        <f t="shared" si="60"/>
        <v/>
      </c>
      <c r="R3857" s="100" t="str">
        <f>Zusammenzug!$C$25&amp;"-"&amp;Zusammenzug!$A$7&amp;"-"&amp;Leistungen!L3857</f>
        <v>2024-0-</v>
      </c>
    </row>
    <row r="3858" spans="1:18" x14ac:dyDescent="0.2">
      <c r="A3858" s="95" t="str">
        <f>IF(ISBLANK(Perigon!E3853),"",Perigon!E3853)</f>
        <v/>
      </c>
      <c r="B3858" s="95" t="str">
        <f>IF(ISBLANK(Perigon!G3853),"",Perigon!G3853)</f>
        <v/>
      </c>
      <c r="C3858" s="96" t="str">
        <f>IF(ISBLANK(Perigon!I3853),"",Perigon!I3853)</f>
        <v/>
      </c>
      <c r="D3858" s="97" t="str">
        <f>IF(ISBLANK(Perigon!J3853),"",Perigon!J3853)</f>
        <v/>
      </c>
      <c r="E3858" s="64" t="str">
        <f>IF(ISBLANK(Perigon!K3853),"",Perigon!K3853)</f>
        <v/>
      </c>
      <c r="F3858" s="65"/>
      <c r="G3858" s="64"/>
      <c r="H3858" s="69" t="str">
        <f>IF(ISBLANK(Perigon!L3853),"",Perigon!L3853)</f>
        <v/>
      </c>
      <c r="I3858" s="69" t="str">
        <f>IF(ISBLANK(Perigon!M3853),"",Perigon!M3853)</f>
        <v/>
      </c>
      <c r="J3858" s="98" t="str">
        <f>IF(ISBLANK(Perigon!N3853),"",Perigon!N3853)</f>
        <v/>
      </c>
      <c r="K3858" s="99" t="str">
        <f>IF(ISBLANK(Perigon!J3853),"",Perigon!T3853)</f>
        <v/>
      </c>
      <c r="L3858" s="95" t="str">
        <f>IF(ISBLANK(Perigon!O3853),"",Perigon!O3853)</f>
        <v/>
      </c>
      <c r="M3858" s="95" t="str">
        <f>IF(ISBLANK(Perigon!R3853),"",Perigon!R3853)</f>
        <v/>
      </c>
      <c r="N3858" s="95" t="str">
        <f>IF(ISBLANK(Perigon!P3853),"",Perigon!P3853)</f>
        <v/>
      </c>
      <c r="O3858" s="38" t="str">
        <f>IF($L3858="","",VLOOKUP($R3858,Tarife!$A$2:$R$599,13,FALSE))</f>
        <v/>
      </c>
      <c r="P3858" s="38" t="str">
        <f t="shared" si="60"/>
        <v/>
      </c>
      <c r="R3858" s="100" t="str">
        <f>Zusammenzug!$C$25&amp;"-"&amp;Zusammenzug!$A$7&amp;"-"&amp;Leistungen!L3858</f>
        <v>2024-0-</v>
      </c>
    </row>
    <row r="3859" spans="1:18" x14ac:dyDescent="0.2">
      <c r="A3859" s="95" t="str">
        <f>IF(ISBLANK(Perigon!E3854),"",Perigon!E3854)</f>
        <v/>
      </c>
      <c r="B3859" s="95" t="str">
        <f>IF(ISBLANK(Perigon!G3854),"",Perigon!G3854)</f>
        <v/>
      </c>
      <c r="C3859" s="96" t="str">
        <f>IF(ISBLANK(Perigon!I3854),"",Perigon!I3854)</f>
        <v/>
      </c>
      <c r="D3859" s="97" t="str">
        <f>IF(ISBLANK(Perigon!J3854),"",Perigon!J3854)</f>
        <v/>
      </c>
      <c r="E3859" s="64" t="str">
        <f>IF(ISBLANK(Perigon!K3854),"",Perigon!K3854)</f>
        <v/>
      </c>
      <c r="F3859" s="65"/>
      <c r="G3859" s="64"/>
      <c r="H3859" s="69" t="str">
        <f>IF(ISBLANK(Perigon!L3854),"",Perigon!L3854)</f>
        <v/>
      </c>
      <c r="I3859" s="69" t="str">
        <f>IF(ISBLANK(Perigon!M3854),"",Perigon!M3854)</f>
        <v/>
      </c>
      <c r="J3859" s="98" t="str">
        <f>IF(ISBLANK(Perigon!N3854),"",Perigon!N3854)</f>
        <v/>
      </c>
      <c r="K3859" s="99" t="str">
        <f>IF(ISBLANK(Perigon!J3854),"",Perigon!T3854)</f>
        <v/>
      </c>
      <c r="L3859" s="95" t="str">
        <f>IF(ISBLANK(Perigon!O3854),"",Perigon!O3854)</f>
        <v/>
      </c>
      <c r="M3859" s="95" t="str">
        <f>IF(ISBLANK(Perigon!R3854),"",Perigon!R3854)</f>
        <v/>
      </c>
      <c r="N3859" s="95" t="str">
        <f>IF(ISBLANK(Perigon!P3854),"",Perigon!P3854)</f>
        <v/>
      </c>
      <c r="O3859" s="38" t="str">
        <f>IF($L3859="","",VLOOKUP($R3859,Tarife!$A$2:$R$599,13,FALSE))</f>
        <v/>
      </c>
      <c r="P3859" s="38" t="str">
        <f t="shared" si="60"/>
        <v/>
      </c>
      <c r="R3859" s="100" t="str">
        <f>Zusammenzug!$C$25&amp;"-"&amp;Zusammenzug!$A$7&amp;"-"&amp;Leistungen!L3859</f>
        <v>2024-0-</v>
      </c>
    </row>
    <row r="3860" spans="1:18" x14ac:dyDescent="0.2">
      <c r="A3860" s="95" t="str">
        <f>IF(ISBLANK(Perigon!E3855),"",Perigon!E3855)</f>
        <v/>
      </c>
      <c r="B3860" s="95" t="str">
        <f>IF(ISBLANK(Perigon!G3855),"",Perigon!G3855)</f>
        <v/>
      </c>
      <c r="C3860" s="96" t="str">
        <f>IF(ISBLANK(Perigon!I3855),"",Perigon!I3855)</f>
        <v/>
      </c>
      <c r="D3860" s="97" t="str">
        <f>IF(ISBLANK(Perigon!J3855),"",Perigon!J3855)</f>
        <v/>
      </c>
      <c r="E3860" s="64" t="str">
        <f>IF(ISBLANK(Perigon!K3855),"",Perigon!K3855)</f>
        <v/>
      </c>
      <c r="F3860" s="65"/>
      <c r="G3860" s="64"/>
      <c r="H3860" s="69" t="str">
        <f>IF(ISBLANK(Perigon!L3855),"",Perigon!L3855)</f>
        <v/>
      </c>
      <c r="I3860" s="69" t="str">
        <f>IF(ISBLANK(Perigon!M3855),"",Perigon!M3855)</f>
        <v/>
      </c>
      <c r="J3860" s="98" t="str">
        <f>IF(ISBLANK(Perigon!N3855),"",Perigon!N3855)</f>
        <v/>
      </c>
      <c r="K3860" s="99" t="str">
        <f>IF(ISBLANK(Perigon!J3855),"",Perigon!T3855)</f>
        <v/>
      </c>
      <c r="L3860" s="95" t="str">
        <f>IF(ISBLANK(Perigon!O3855),"",Perigon!O3855)</f>
        <v/>
      </c>
      <c r="M3860" s="95" t="str">
        <f>IF(ISBLANK(Perigon!R3855),"",Perigon!R3855)</f>
        <v/>
      </c>
      <c r="N3860" s="95" t="str">
        <f>IF(ISBLANK(Perigon!P3855),"",Perigon!P3855)</f>
        <v/>
      </c>
      <c r="O3860" s="38" t="str">
        <f>IF($L3860="","",VLOOKUP($R3860,Tarife!$A$2:$R$599,13,FALSE))</f>
        <v/>
      </c>
      <c r="P3860" s="38" t="str">
        <f t="shared" si="60"/>
        <v/>
      </c>
      <c r="R3860" s="100" t="str">
        <f>Zusammenzug!$C$25&amp;"-"&amp;Zusammenzug!$A$7&amp;"-"&amp;Leistungen!L3860</f>
        <v>2024-0-</v>
      </c>
    </row>
    <row r="3861" spans="1:18" x14ac:dyDescent="0.2">
      <c r="A3861" s="95" t="str">
        <f>IF(ISBLANK(Perigon!E3856),"",Perigon!E3856)</f>
        <v/>
      </c>
      <c r="B3861" s="95" t="str">
        <f>IF(ISBLANK(Perigon!G3856),"",Perigon!G3856)</f>
        <v/>
      </c>
      <c r="C3861" s="96" t="str">
        <f>IF(ISBLANK(Perigon!I3856),"",Perigon!I3856)</f>
        <v/>
      </c>
      <c r="D3861" s="97" t="str">
        <f>IF(ISBLANK(Perigon!J3856),"",Perigon!J3856)</f>
        <v/>
      </c>
      <c r="E3861" s="64" t="str">
        <f>IF(ISBLANK(Perigon!K3856),"",Perigon!K3856)</f>
        <v/>
      </c>
      <c r="F3861" s="65"/>
      <c r="G3861" s="64"/>
      <c r="H3861" s="69" t="str">
        <f>IF(ISBLANK(Perigon!L3856),"",Perigon!L3856)</f>
        <v/>
      </c>
      <c r="I3861" s="69" t="str">
        <f>IF(ISBLANK(Perigon!M3856),"",Perigon!M3856)</f>
        <v/>
      </c>
      <c r="J3861" s="98" t="str">
        <f>IF(ISBLANK(Perigon!N3856),"",Perigon!N3856)</f>
        <v/>
      </c>
      <c r="K3861" s="99" t="str">
        <f>IF(ISBLANK(Perigon!J3856),"",Perigon!T3856)</f>
        <v/>
      </c>
      <c r="L3861" s="95" t="str">
        <f>IF(ISBLANK(Perigon!O3856),"",Perigon!O3856)</f>
        <v/>
      </c>
      <c r="M3861" s="95" t="str">
        <f>IF(ISBLANK(Perigon!R3856),"",Perigon!R3856)</f>
        <v/>
      </c>
      <c r="N3861" s="95" t="str">
        <f>IF(ISBLANK(Perigon!P3856),"",Perigon!P3856)</f>
        <v/>
      </c>
      <c r="O3861" s="38" t="str">
        <f>IF($L3861="","",VLOOKUP($R3861,Tarife!$A$2:$R$599,13,FALSE))</f>
        <v/>
      </c>
      <c r="P3861" s="38" t="str">
        <f t="shared" si="60"/>
        <v/>
      </c>
      <c r="R3861" s="100" t="str">
        <f>Zusammenzug!$C$25&amp;"-"&amp;Zusammenzug!$A$7&amp;"-"&amp;Leistungen!L3861</f>
        <v>2024-0-</v>
      </c>
    </row>
    <row r="3862" spans="1:18" x14ac:dyDescent="0.2">
      <c r="A3862" s="95" t="str">
        <f>IF(ISBLANK(Perigon!E3857),"",Perigon!E3857)</f>
        <v/>
      </c>
      <c r="B3862" s="95" t="str">
        <f>IF(ISBLANK(Perigon!G3857),"",Perigon!G3857)</f>
        <v/>
      </c>
      <c r="C3862" s="96" t="str">
        <f>IF(ISBLANK(Perigon!I3857),"",Perigon!I3857)</f>
        <v/>
      </c>
      <c r="D3862" s="97" t="str">
        <f>IF(ISBLANK(Perigon!J3857),"",Perigon!J3857)</f>
        <v/>
      </c>
      <c r="E3862" s="64" t="str">
        <f>IF(ISBLANK(Perigon!K3857),"",Perigon!K3857)</f>
        <v/>
      </c>
      <c r="F3862" s="65"/>
      <c r="G3862" s="64"/>
      <c r="H3862" s="69" t="str">
        <f>IF(ISBLANK(Perigon!L3857),"",Perigon!L3857)</f>
        <v/>
      </c>
      <c r="I3862" s="69" t="str">
        <f>IF(ISBLANK(Perigon!M3857),"",Perigon!M3857)</f>
        <v/>
      </c>
      <c r="J3862" s="98" t="str">
        <f>IF(ISBLANK(Perigon!N3857),"",Perigon!N3857)</f>
        <v/>
      </c>
      <c r="K3862" s="99" t="str">
        <f>IF(ISBLANK(Perigon!J3857),"",Perigon!T3857)</f>
        <v/>
      </c>
      <c r="L3862" s="95" t="str">
        <f>IF(ISBLANK(Perigon!O3857),"",Perigon!O3857)</f>
        <v/>
      </c>
      <c r="M3862" s="95" t="str">
        <f>IF(ISBLANK(Perigon!R3857),"",Perigon!R3857)</f>
        <v/>
      </c>
      <c r="N3862" s="95" t="str">
        <f>IF(ISBLANK(Perigon!P3857),"",Perigon!P3857)</f>
        <v/>
      </c>
      <c r="O3862" s="38" t="str">
        <f>IF($L3862="","",VLOOKUP($R3862,Tarife!$A$2:$R$599,13,FALSE))</f>
        <v/>
      </c>
      <c r="P3862" s="38" t="str">
        <f t="shared" si="60"/>
        <v/>
      </c>
      <c r="R3862" s="100" t="str">
        <f>Zusammenzug!$C$25&amp;"-"&amp;Zusammenzug!$A$7&amp;"-"&amp;Leistungen!L3862</f>
        <v>2024-0-</v>
      </c>
    </row>
    <row r="3863" spans="1:18" x14ac:dyDescent="0.2">
      <c r="A3863" s="95" t="str">
        <f>IF(ISBLANK(Perigon!E3858),"",Perigon!E3858)</f>
        <v/>
      </c>
      <c r="B3863" s="95" t="str">
        <f>IF(ISBLANK(Perigon!G3858),"",Perigon!G3858)</f>
        <v/>
      </c>
      <c r="C3863" s="96" t="str">
        <f>IF(ISBLANK(Perigon!I3858),"",Perigon!I3858)</f>
        <v/>
      </c>
      <c r="D3863" s="97" t="str">
        <f>IF(ISBLANK(Perigon!J3858),"",Perigon!J3858)</f>
        <v/>
      </c>
      <c r="E3863" s="64" t="str">
        <f>IF(ISBLANK(Perigon!K3858),"",Perigon!K3858)</f>
        <v/>
      </c>
      <c r="F3863" s="65"/>
      <c r="G3863" s="64"/>
      <c r="H3863" s="69" t="str">
        <f>IF(ISBLANK(Perigon!L3858),"",Perigon!L3858)</f>
        <v/>
      </c>
      <c r="I3863" s="69" t="str">
        <f>IF(ISBLANK(Perigon!M3858),"",Perigon!M3858)</f>
        <v/>
      </c>
      <c r="J3863" s="98" t="str">
        <f>IF(ISBLANK(Perigon!N3858),"",Perigon!N3858)</f>
        <v/>
      </c>
      <c r="K3863" s="99" t="str">
        <f>IF(ISBLANK(Perigon!J3858),"",Perigon!T3858)</f>
        <v/>
      </c>
      <c r="L3863" s="95" t="str">
        <f>IF(ISBLANK(Perigon!O3858),"",Perigon!O3858)</f>
        <v/>
      </c>
      <c r="M3863" s="95" t="str">
        <f>IF(ISBLANK(Perigon!R3858),"",Perigon!R3858)</f>
        <v/>
      </c>
      <c r="N3863" s="95" t="str">
        <f>IF(ISBLANK(Perigon!P3858),"",Perigon!P3858)</f>
        <v/>
      </c>
      <c r="O3863" s="38" t="str">
        <f>IF($L3863="","",VLOOKUP($R3863,Tarife!$A$2:$R$599,13,FALSE))</f>
        <v/>
      </c>
      <c r="P3863" s="38" t="str">
        <f t="shared" si="60"/>
        <v/>
      </c>
      <c r="R3863" s="100" t="str">
        <f>Zusammenzug!$C$25&amp;"-"&amp;Zusammenzug!$A$7&amp;"-"&amp;Leistungen!L3863</f>
        <v>2024-0-</v>
      </c>
    </row>
    <row r="3864" spans="1:18" x14ac:dyDescent="0.2">
      <c r="A3864" s="95" t="str">
        <f>IF(ISBLANK(Perigon!E3859),"",Perigon!E3859)</f>
        <v/>
      </c>
      <c r="B3864" s="95" t="str">
        <f>IF(ISBLANK(Perigon!G3859),"",Perigon!G3859)</f>
        <v/>
      </c>
      <c r="C3864" s="96" t="str">
        <f>IF(ISBLANK(Perigon!I3859),"",Perigon!I3859)</f>
        <v/>
      </c>
      <c r="D3864" s="97" t="str">
        <f>IF(ISBLANK(Perigon!J3859),"",Perigon!J3859)</f>
        <v/>
      </c>
      <c r="E3864" s="64" t="str">
        <f>IF(ISBLANK(Perigon!K3859),"",Perigon!K3859)</f>
        <v/>
      </c>
      <c r="F3864" s="65"/>
      <c r="G3864" s="64"/>
      <c r="H3864" s="69" t="str">
        <f>IF(ISBLANK(Perigon!L3859),"",Perigon!L3859)</f>
        <v/>
      </c>
      <c r="I3864" s="69" t="str">
        <f>IF(ISBLANK(Perigon!M3859),"",Perigon!M3859)</f>
        <v/>
      </c>
      <c r="J3864" s="98" t="str">
        <f>IF(ISBLANK(Perigon!N3859),"",Perigon!N3859)</f>
        <v/>
      </c>
      <c r="K3864" s="99" t="str">
        <f>IF(ISBLANK(Perigon!J3859),"",Perigon!T3859)</f>
        <v/>
      </c>
      <c r="L3864" s="95" t="str">
        <f>IF(ISBLANK(Perigon!O3859),"",Perigon!O3859)</f>
        <v/>
      </c>
      <c r="M3864" s="95" t="str">
        <f>IF(ISBLANK(Perigon!R3859),"",Perigon!R3859)</f>
        <v/>
      </c>
      <c r="N3864" s="95" t="str">
        <f>IF(ISBLANK(Perigon!P3859),"",Perigon!P3859)</f>
        <v/>
      </c>
      <c r="O3864" s="38" t="str">
        <f>IF($L3864="","",VLOOKUP($R3864,Tarife!$A$2:$R$599,13,FALSE))</f>
        <v/>
      </c>
      <c r="P3864" s="38" t="str">
        <f t="shared" si="60"/>
        <v/>
      </c>
      <c r="R3864" s="100" t="str">
        <f>Zusammenzug!$C$25&amp;"-"&amp;Zusammenzug!$A$7&amp;"-"&amp;Leistungen!L3864</f>
        <v>2024-0-</v>
      </c>
    </row>
    <row r="3865" spans="1:18" x14ac:dyDescent="0.2">
      <c r="A3865" s="95" t="str">
        <f>IF(ISBLANK(Perigon!E3860),"",Perigon!E3860)</f>
        <v/>
      </c>
      <c r="B3865" s="95" t="str">
        <f>IF(ISBLANK(Perigon!G3860),"",Perigon!G3860)</f>
        <v/>
      </c>
      <c r="C3865" s="96" t="str">
        <f>IF(ISBLANK(Perigon!I3860),"",Perigon!I3860)</f>
        <v/>
      </c>
      <c r="D3865" s="97" t="str">
        <f>IF(ISBLANK(Perigon!J3860),"",Perigon!J3860)</f>
        <v/>
      </c>
      <c r="E3865" s="64" t="str">
        <f>IF(ISBLANK(Perigon!K3860),"",Perigon!K3860)</f>
        <v/>
      </c>
      <c r="F3865" s="65"/>
      <c r="G3865" s="64"/>
      <c r="H3865" s="69" t="str">
        <f>IF(ISBLANK(Perigon!L3860),"",Perigon!L3860)</f>
        <v/>
      </c>
      <c r="I3865" s="69" t="str">
        <f>IF(ISBLANK(Perigon!M3860),"",Perigon!M3860)</f>
        <v/>
      </c>
      <c r="J3865" s="98" t="str">
        <f>IF(ISBLANK(Perigon!N3860),"",Perigon!N3860)</f>
        <v/>
      </c>
      <c r="K3865" s="99" t="str">
        <f>IF(ISBLANK(Perigon!J3860),"",Perigon!T3860)</f>
        <v/>
      </c>
      <c r="L3865" s="95" t="str">
        <f>IF(ISBLANK(Perigon!O3860),"",Perigon!O3860)</f>
        <v/>
      </c>
      <c r="M3865" s="95" t="str">
        <f>IF(ISBLANK(Perigon!R3860),"",Perigon!R3860)</f>
        <v/>
      </c>
      <c r="N3865" s="95" t="str">
        <f>IF(ISBLANK(Perigon!P3860),"",Perigon!P3860)</f>
        <v/>
      </c>
      <c r="O3865" s="38" t="str">
        <f>IF($L3865="","",VLOOKUP($R3865,Tarife!$A$2:$R$599,13,FALSE))</f>
        <v/>
      </c>
      <c r="P3865" s="38" t="str">
        <f t="shared" si="60"/>
        <v/>
      </c>
      <c r="R3865" s="100" t="str">
        <f>Zusammenzug!$C$25&amp;"-"&amp;Zusammenzug!$A$7&amp;"-"&amp;Leistungen!L3865</f>
        <v>2024-0-</v>
      </c>
    </row>
    <row r="3866" spans="1:18" x14ac:dyDescent="0.2">
      <c r="A3866" s="95" t="str">
        <f>IF(ISBLANK(Perigon!E3861),"",Perigon!E3861)</f>
        <v/>
      </c>
      <c r="B3866" s="95" t="str">
        <f>IF(ISBLANK(Perigon!G3861),"",Perigon!G3861)</f>
        <v/>
      </c>
      <c r="C3866" s="96" t="str">
        <f>IF(ISBLANK(Perigon!I3861),"",Perigon!I3861)</f>
        <v/>
      </c>
      <c r="D3866" s="97" t="str">
        <f>IF(ISBLANK(Perigon!J3861),"",Perigon!J3861)</f>
        <v/>
      </c>
      <c r="E3866" s="64" t="str">
        <f>IF(ISBLANK(Perigon!K3861),"",Perigon!K3861)</f>
        <v/>
      </c>
      <c r="F3866" s="65"/>
      <c r="G3866" s="64"/>
      <c r="H3866" s="69" t="str">
        <f>IF(ISBLANK(Perigon!L3861),"",Perigon!L3861)</f>
        <v/>
      </c>
      <c r="I3866" s="69" t="str">
        <f>IF(ISBLANK(Perigon!M3861),"",Perigon!M3861)</f>
        <v/>
      </c>
      <c r="J3866" s="98" t="str">
        <f>IF(ISBLANK(Perigon!N3861),"",Perigon!N3861)</f>
        <v/>
      </c>
      <c r="K3866" s="99" t="str">
        <f>IF(ISBLANK(Perigon!J3861),"",Perigon!T3861)</f>
        <v/>
      </c>
      <c r="L3866" s="95" t="str">
        <f>IF(ISBLANK(Perigon!O3861),"",Perigon!O3861)</f>
        <v/>
      </c>
      <c r="M3866" s="95" t="str">
        <f>IF(ISBLANK(Perigon!R3861),"",Perigon!R3861)</f>
        <v/>
      </c>
      <c r="N3866" s="95" t="str">
        <f>IF(ISBLANK(Perigon!P3861),"",Perigon!P3861)</f>
        <v/>
      </c>
      <c r="O3866" s="38" t="str">
        <f>IF($L3866="","",VLOOKUP($R3866,Tarife!$A$2:$R$599,13,FALSE))</f>
        <v/>
      </c>
      <c r="P3866" s="38" t="str">
        <f t="shared" si="60"/>
        <v/>
      </c>
      <c r="R3866" s="100" t="str">
        <f>Zusammenzug!$C$25&amp;"-"&amp;Zusammenzug!$A$7&amp;"-"&amp;Leistungen!L3866</f>
        <v>2024-0-</v>
      </c>
    </row>
    <row r="3867" spans="1:18" x14ac:dyDescent="0.2">
      <c r="A3867" s="95" t="str">
        <f>IF(ISBLANK(Perigon!E3862),"",Perigon!E3862)</f>
        <v/>
      </c>
      <c r="B3867" s="95" t="str">
        <f>IF(ISBLANK(Perigon!G3862),"",Perigon!G3862)</f>
        <v/>
      </c>
      <c r="C3867" s="96" t="str">
        <f>IF(ISBLANK(Perigon!I3862),"",Perigon!I3862)</f>
        <v/>
      </c>
      <c r="D3867" s="97" t="str">
        <f>IF(ISBLANK(Perigon!J3862),"",Perigon!J3862)</f>
        <v/>
      </c>
      <c r="E3867" s="64" t="str">
        <f>IF(ISBLANK(Perigon!K3862),"",Perigon!K3862)</f>
        <v/>
      </c>
      <c r="F3867" s="65"/>
      <c r="G3867" s="64"/>
      <c r="H3867" s="69" t="str">
        <f>IF(ISBLANK(Perigon!L3862),"",Perigon!L3862)</f>
        <v/>
      </c>
      <c r="I3867" s="69" t="str">
        <f>IF(ISBLANK(Perigon!M3862),"",Perigon!M3862)</f>
        <v/>
      </c>
      <c r="J3867" s="98" t="str">
        <f>IF(ISBLANK(Perigon!N3862),"",Perigon!N3862)</f>
        <v/>
      </c>
      <c r="K3867" s="99" t="str">
        <f>IF(ISBLANK(Perigon!J3862),"",Perigon!T3862)</f>
        <v/>
      </c>
      <c r="L3867" s="95" t="str">
        <f>IF(ISBLANK(Perigon!O3862),"",Perigon!O3862)</f>
        <v/>
      </c>
      <c r="M3867" s="95" t="str">
        <f>IF(ISBLANK(Perigon!R3862),"",Perigon!R3862)</f>
        <v/>
      </c>
      <c r="N3867" s="95" t="str">
        <f>IF(ISBLANK(Perigon!P3862),"",Perigon!P3862)</f>
        <v/>
      </c>
      <c r="O3867" s="38" t="str">
        <f>IF($L3867="","",VLOOKUP($R3867,Tarife!$A$2:$R$599,13,FALSE))</f>
        <v/>
      </c>
      <c r="P3867" s="38" t="str">
        <f t="shared" si="60"/>
        <v/>
      </c>
      <c r="R3867" s="100" t="str">
        <f>Zusammenzug!$C$25&amp;"-"&amp;Zusammenzug!$A$7&amp;"-"&amp;Leistungen!L3867</f>
        <v>2024-0-</v>
      </c>
    </row>
    <row r="3868" spans="1:18" x14ac:dyDescent="0.2">
      <c r="A3868" s="95" t="str">
        <f>IF(ISBLANK(Perigon!E3863),"",Perigon!E3863)</f>
        <v/>
      </c>
      <c r="B3868" s="95" t="str">
        <f>IF(ISBLANK(Perigon!G3863),"",Perigon!G3863)</f>
        <v/>
      </c>
      <c r="C3868" s="96" t="str">
        <f>IF(ISBLANK(Perigon!I3863),"",Perigon!I3863)</f>
        <v/>
      </c>
      <c r="D3868" s="97" t="str">
        <f>IF(ISBLANK(Perigon!J3863),"",Perigon!J3863)</f>
        <v/>
      </c>
      <c r="E3868" s="64" t="str">
        <f>IF(ISBLANK(Perigon!K3863),"",Perigon!K3863)</f>
        <v/>
      </c>
      <c r="F3868" s="65"/>
      <c r="G3868" s="64"/>
      <c r="H3868" s="69" t="str">
        <f>IF(ISBLANK(Perigon!L3863),"",Perigon!L3863)</f>
        <v/>
      </c>
      <c r="I3868" s="69" t="str">
        <f>IF(ISBLANK(Perigon!M3863),"",Perigon!M3863)</f>
        <v/>
      </c>
      <c r="J3868" s="98" t="str">
        <f>IF(ISBLANK(Perigon!N3863),"",Perigon!N3863)</f>
        <v/>
      </c>
      <c r="K3868" s="99" t="str">
        <f>IF(ISBLANK(Perigon!J3863),"",Perigon!T3863)</f>
        <v/>
      </c>
      <c r="L3868" s="95" t="str">
        <f>IF(ISBLANK(Perigon!O3863),"",Perigon!O3863)</f>
        <v/>
      </c>
      <c r="M3868" s="95" t="str">
        <f>IF(ISBLANK(Perigon!R3863),"",Perigon!R3863)</f>
        <v/>
      </c>
      <c r="N3868" s="95" t="str">
        <f>IF(ISBLANK(Perigon!P3863),"",Perigon!P3863)</f>
        <v/>
      </c>
      <c r="O3868" s="38" t="str">
        <f>IF($L3868="","",VLOOKUP($R3868,Tarife!$A$2:$R$599,13,FALSE))</f>
        <v/>
      </c>
      <c r="P3868" s="38" t="str">
        <f t="shared" si="60"/>
        <v/>
      </c>
      <c r="R3868" s="100" t="str">
        <f>Zusammenzug!$C$25&amp;"-"&amp;Zusammenzug!$A$7&amp;"-"&amp;Leistungen!L3868</f>
        <v>2024-0-</v>
      </c>
    </row>
    <row r="3869" spans="1:18" x14ac:dyDescent="0.2">
      <c r="A3869" s="95" t="str">
        <f>IF(ISBLANK(Perigon!E3864),"",Perigon!E3864)</f>
        <v/>
      </c>
      <c r="B3869" s="95" t="str">
        <f>IF(ISBLANK(Perigon!G3864),"",Perigon!G3864)</f>
        <v/>
      </c>
      <c r="C3869" s="96" t="str">
        <f>IF(ISBLANK(Perigon!I3864),"",Perigon!I3864)</f>
        <v/>
      </c>
      <c r="D3869" s="97" t="str">
        <f>IF(ISBLANK(Perigon!J3864),"",Perigon!J3864)</f>
        <v/>
      </c>
      <c r="E3869" s="64" t="str">
        <f>IF(ISBLANK(Perigon!K3864),"",Perigon!K3864)</f>
        <v/>
      </c>
      <c r="F3869" s="65"/>
      <c r="G3869" s="64"/>
      <c r="H3869" s="69" t="str">
        <f>IF(ISBLANK(Perigon!L3864),"",Perigon!L3864)</f>
        <v/>
      </c>
      <c r="I3869" s="69" t="str">
        <f>IF(ISBLANK(Perigon!M3864),"",Perigon!M3864)</f>
        <v/>
      </c>
      <c r="J3869" s="98" t="str">
        <f>IF(ISBLANK(Perigon!N3864),"",Perigon!N3864)</f>
        <v/>
      </c>
      <c r="K3869" s="99" t="str">
        <f>IF(ISBLANK(Perigon!J3864),"",Perigon!T3864)</f>
        <v/>
      </c>
      <c r="L3869" s="95" t="str">
        <f>IF(ISBLANK(Perigon!O3864),"",Perigon!O3864)</f>
        <v/>
      </c>
      <c r="M3869" s="95" t="str">
        <f>IF(ISBLANK(Perigon!R3864),"",Perigon!R3864)</f>
        <v/>
      </c>
      <c r="N3869" s="95" t="str">
        <f>IF(ISBLANK(Perigon!P3864),"",Perigon!P3864)</f>
        <v/>
      </c>
      <c r="O3869" s="38" t="str">
        <f>IF($L3869="","",VLOOKUP($R3869,Tarife!$A$2:$R$599,13,FALSE))</f>
        <v/>
      </c>
      <c r="P3869" s="38" t="str">
        <f t="shared" si="60"/>
        <v/>
      </c>
      <c r="R3869" s="100" t="str">
        <f>Zusammenzug!$C$25&amp;"-"&amp;Zusammenzug!$A$7&amp;"-"&amp;Leistungen!L3869</f>
        <v>2024-0-</v>
      </c>
    </row>
    <row r="3870" spans="1:18" x14ac:dyDescent="0.2">
      <c r="A3870" s="95" t="str">
        <f>IF(ISBLANK(Perigon!E3865),"",Perigon!E3865)</f>
        <v/>
      </c>
      <c r="B3870" s="95" t="str">
        <f>IF(ISBLANK(Perigon!G3865),"",Perigon!G3865)</f>
        <v/>
      </c>
      <c r="C3870" s="96" t="str">
        <f>IF(ISBLANK(Perigon!I3865),"",Perigon!I3865)</f>
        <v/>
      </c>
      <c r="D3870" s="97" t="str">
        <f>IF(ISBLANK(Perigon!J3865),"",Perigon!J3865)</f>
        <v/>
      </c>
      <c r="E3870" s="64" t="str">
        <f>IF(ISBLANK(Perigon!K3865),"",Perigon!K3865)</f>
        <v/>
      </c>
      <c r="F3870" s="65"/>
      <c r="G3870" s="64"/>
      <c r="H3870" s="69" t="str">
        <f>IF(ISBLANK(Perigon!L3865),"",Perigon!L3865)</f>
        <v/>
      </c>
      <c r="I3870" s="69" t="str">
        <f>IF(ISBLANK(Perigon!M3865),"",Perigon!M3865)</f>
        <v/>
      </c>
      <c r="J3870" s="98" t="str">
        <f>IF(ISBLANK(Perigon!N3865),"",Perigon!N3865)</f>
        <v/>
      </c>
      <c r="K3870" s="99" t="str">
        <f>IF(ISBLANK(Perigon!J3865),"",Perigon!T3865)</f>
        <v/>
      </c>
      <c r="L3870" s="95" t="str">
        <f>IF(ISBLANK(Perigon!O3865),"",Perigon!O3865)</f>
        <v/>
      </c>
      <c r="M3870" s="95" t="str">
        <f>IF(ISBLANK(Perigon!R3865),"",Perigon!R3865)</f>
        <v/>
      </c>
      <c r="N3870" s="95" t="str">
        <f>IF(ISBLANK(Perigon!P3865),"",Perigon!P3865)</f>
        <v/>
      </c>
      <c r="O3870" s="38" t="str">
        <f>IF($L3870="","",VLOOKUP($R3870,Tarife!$A$2:$R$599,13,FALSE))</f>
        <v/>
      </c>
      <c r="P3870" s="38" t="str">
        <f t="shared" si="60"/>
        <v/>
      </c>
      <c r="R3870" s="100" t="str">
        <f>Zusammenzug!$C$25&amp;"-"&amp;Zusammenzug!$A$7&amp;"-"&amp;Leistungen!L3870</f>
        <v>2024-0-</v>
      </c>
    </row>
    <row r="3871" spans="1:18" x14ac:dyDescent="0.2">
      <c r="A3871" s="95" t="str">
        <f>IF(ISBLANK(Perigon!E3866),"",Perigon!E3866)</f>
        <v/>
      </c>
      <c r="B3871" s="95" t="str">
        <f>IF(ISBLANK(Perigon!G3866),"",Perigon!G3866)</f>
        <v/>
      </c>
      <c r="C3871" s="96" t="str">
        <f>IF(ISBLANK(Perigon!I3866),"",Perigon!I3866)</f>
        <v/>
      </c>
      <c r="D3871" s="97" t="str">
        <f>IF(ISBLANK(Perigon!J3866),"",Perigon!J3866)</f>
        <v/>
      </c>
      <c r="E3871" s="64" t="str">
        <f>IF(ISBLANK(Perigon!K3866),"",Perigon!K3866)</f>
        <v/>
      </c>
      <c r="F3871" s="65"/>
      <c r="G3871" s="64"/>
      <c r="H3871" s="69" t="str">
        <f>IF(ISBLANK(Perigon!L3866),"",Perigon!L3866)</f>
        <v/>
      </c>
      <c r="I3871" s="69" t="str">
        <f>IF(ISBLANK(Perigon!M3866),"",Perigon!M3866)</f>
        <v/>
      </c>
      <c r="J3871" s="98" t="str">
        <f>IF(ISBLANK(Perigon!N3866),"",Perigon!N3866)</f>
        <v/>
      </c>
      <c r="K3871" s="99" t="str">
        <f>IF(ISBLANK(Perigon!J3866),"",Perigon!T3866)</f>
        <v/>
      </c>
      <c r="L3871" s="95" t="str">
        <f>IF(ISBLANK(Perigon!O3866),"",Perigon!O3866)</f>
        <v/>
      </c>
      <c r="M3871" s="95" t="str">
        <f>IF(ISBLANK(Perigon!R3866),"",Perigon!R3866)</f>
        <v/>
      </c>
      <c r="N3871" s="95" t="str">
        <f>IF(ISBLANK(Perigon!P3866),"",Perigon!P3866)</f>
        <v/>
      </c>
      <c r="O3871" s="38" t="str">
        <f>IF($L3871="","",VLOOKUP($R3871,Tarife!$A$2:$R$599,13,FALSE))</f>
        <v/>
      </c>
      <c r="P3871" s="38" t="str">
        <f t="shared" si="60"/>
        <v/>
      </c>
      <c r="R3871" s="100" t="str">
        <f>Zusammenzug!$C$25&amp;"-"&amp;Zusammenzug!$A$7&amp;"-"&amp;Leistungen!L3871</f>
        <v>2024-0-</v>
      </c>
    </row>
    <row r="3872" spans="1:18" x14ac:dyDescent="0.2">
      <c r="A3872" s="95" t="str">
        <f>IF(ISBLANK(Perigon!E3867),"",Perigon!E3867)</f>
        <v/>
      </c>
      <c r="B3872" s="95" t="str">
        <f>IF(ISBLANK(Perigon!G3867),"",Perigon!G3867)</f>
        <v/>
      </c>
      <c r="C3872" s="96" t="str">
        <f>IF(ISBLANK(Perigon!I3867),"",Perigon!I3867)</f>
        <v/>
      </c>
      <c r="D3872" s="97" t="str">
        <f>IF(ISBLANK(Perigon!J3867),"",Perigon!J3867)</f>
        <v/>
      </c>
      <c r="E3872" s="64" t="str">
        <f>IF(ISBLANK(Perigon!K3867),"",Perigon!K3867)</f>
        <v/>
      </c>
      <c r="F3872" s="65"/>
      <c r="G3872" s="64"/>
      <c r="H3872" s="69" t="str">
        <f>IF(ISBLANK(Perigon!L3867),"",Perigon!L3867)</f>
        <v/>
      </c>
      <c r="I3872" s="69" t="str">
        <f>IF(ISBLANK(Perigon!M3867),"",Perigon!M3867)</f>
        <v/>
      </c>
      <c r="J3872" s="98" t="str">
        <f>IF(ISBLANK(Perigon!N3867),"",Perigon!N3867)</f>
        <v/>
      </c>
      <c r="K3872" s="99" t="str">
        <f>IF(ISBLANK(Perigon!J3867),"",Perigon!T3867)</f>
        <v/>
      </c>
      <c r="L3872" s="95" t="str">
        <f>IF(ISBLANK(Perigon!O3867),"",Perigon!O3867)</f>
        <v/>
      </c>
      <c r="M3872" s="95" t="str">
        <f>IF(ISBLANK(Perigon!R3867),"",Perigon!R3867)</f>
        <v/>
      </c>
      <c r="N3872" s="95" t="str">
        <f>IF(ISBLANK(Perigon!P3867),"",Perigon!P3867)</f>
        <v/>
      </c>
      <c r="O3872" s="38" t="str">
        <f>IF($L3872="","",VLOOKUP($R3872,Tarife!$A$2:$R$599,13,FALSE))</f>
        <v/>
      </c>
      <c r="P3872" s="38" t="str">
        <f t="shared" si="60"/>
        <v/>
      </c>
      <c r="R3872" s="100" t="str">
        <f>Zusammenzug!$C$25&amp;"-"&amp;Zusammenzug!$A$7&amp;"-"&amp;Leistungen!L3872</f>
        <v>2024-0-</v>
      </c>
    </row>
    <row r="3873" spans="1:18" x14ac:dyDescent="0.2">
      <c r="A3873" s="95" t="str">
        <f>IF(ISBLANK(Perigon!E3868),"",Perigon!E3868)</f>
        <v/>
      </c>
      <c r="B3873" s="95" t="str">
        <f>IF(ISBLANK(Perigon!G3868),"",Perigon!G3868)</f>
        <v/>
      </c>
      <c r="C3873" s="96" t="str">
        <f>IF(ISBLANK(Perigon!I3868),"",Perigon!I3868)</f>
        <v/>
      </c>
      <c r="D3873" s="97" t="str">
        <f>IF(ISBLANK(Perigon!J3868),"",Perigon!J3868)</f>
        <v/>
      </c>
      <c r="E3873" s="64" t="str">
        <f>IF(ISBLANK(Perigon!K3868),"",Perigon!K3868)</f>
        <v/>
      </c>
      <c r="F3873" s="65"/>
      <c r="G3873" s="64"/>
      <c r="H3873" s="69" t="str">
        <f>IF(ISBLANK(Perigon!L3868),"",Perigon!L3868)</f>
        <v/>
      </c>
      <c r="I3873" s="69" t="str">
        <f>IF(ISBLANK(Perigon!M3868),"",Perigon!M3868)</f>
        <v/>
      </c>
      <c r="J3873" s="98" t="str">
        <f>IF(ISBLANK(Perigon!N3868),"",Perigon!N3868)</f>
        <v/>
      </c>
      <c r="K3873" s="99" t="str">
        <f>IF(ISBLANK(Perigon!J3868),"",Perigon!T3868)</f>
        <v/>
      </c>
      <c r="L3873" s="95" t="str">
        <f>IF(ISBLANK(Perigon!O3868),"",Perigon!O3868)</f>
        <v/>
      </c>
      <c r="M3873" s="95" t="str">
        <f>IF(ISBLANK(Perigon!R3868),"",Perigon!R3868)</f>
        <v/>
      </c>
      <c r="N3873" s="95" t="str">
        <f>IF(ISBLANK(Perigon!P3868),"",Perigon!P3868)</f>
        <v/>
      </c>
      <c r="O3873" s="38" t="str">
        <f>IF($L3873="","",VLOOKUP($R3873,Tarife!$A$2:$R$599,13,FALSE))</f>
        <v/>
      </c>
      <c r="P3873" s="38" t="str">
        <f t="shared" si="60"/>
        <v/>
      </c>
      <c r="R3873" s="100" t="str">
        <f>Zusammenzug!$C$25&amp;"-"&amp;Zusammenzug!$A$7&amp;"-"&amp;Leistungen!L3873</f>
        <v>2024-0-</v>
      </c>
    </row>
    <row r="3874" spans="1:18" x14ac:dyDescent="0.2">
      <c r="A3874" s="95" t="str">
        <f>IF(ISBLANK(Perigon!E3869),"",Perigon!E3869)</f>
        <v/>
      </c>
      <c r="B3874" s="95" t="str">
        <f>IF(ISBLANK(Perigon!G3869),"",Perigon!G3869)</f>
        <v/>
      </c>
      <c r="C3874" s="96" t="str">
        <f>IF(ISBLANK(Perigon!I3869),"",Perigon!I3869)</f>
        <v/>
      </c>
      <c r="D3874" s="97" t="str">
        <f>IF(ISBLANK(Perigon!J3869),"",Perigon!J3869)</f>
        <v/>
      </c>
      <c r="E3874" s="64" t="str">
        <f>IF(ISBLANK(Perigon!K3869),"",Perigon!K3869)</f>
        <v/>
      </c>
      <c r="F3874" s="65"/>
      <c r="G3874" s="64"/>
      <c r="H3874" s="69" t="str">
        <f>IF(ISBLANK(Perigon!L3869),"",Perigon!L3869)</f>
        <v/>
      </c>
      <c r="I3874" s="69" t="str">
        <f>IF(ISBLANK(Perigon!M3869),"",Perigon!M3869)</f>
        <v/>
      </c>
      <c r="J3874" s="98" t="str">
        <f>IF(ISBLANK(Perigon!N3869),"",Perigon!N3869)</f>
        <v/>
      </c>
      <c r="K3874" s="99" t="str">
        <f>IF(ISBLANK(Perigon!J3869),"",Perigon!T3869)</f>
        <v/>
      </c>
      <c r="L3874" s="95" t="str">
        <f>IF(ISBLANK(Perigon!O3869),"",Perigon!O3869)</f>
        <v/>
      </c>
      <c r="M3874" s="95" t="str">
        <f>IF(ISBLANK(Perigon!R3869),"",Perigon!R3869)</f>
        <v/>
      </c>
      <c r="N3874" s="95" t="str">
        <f>IF(ISBLANK(Perigon!P3869),"",Perigon!P3869)</f>
        <v/>
      </c>
      <c r="O3874" s="38" t="str">
        <f>IF($L3874="","",VLOOKUP($R3874,Tarife!$A$2:$R$599,13,FALSE))</f>
        <v/>
      </c>
      <c r="P3874" s="38" t="str">
        <f t="shared" si="60"/>
        <v/>
      </c>
      <c r="R3874" s="100" t="str">
        <f>Zusammenzug!$C$25&amp;"-"&amp;Zusammenzug!$A$7&amp;"-"&amp;Leistungen!L3874</f>
        <v>2024-0-</v>
      </c>
    </row>
    <row r="3875" spans="1:18" x14ac:dyDescent="0.2">
      <c r="A3875" s="95" t="str">
        <f>IF(ISBLANK(Perigon!E3870),"",Perigon!E3870)</f>
        <v/>
      </c>
      <c r="B3875" s="95" t="str">
        <f>IF(ISBLANK(Perigon!G3870),"",Perigon!G3870)</f>
        <v/>
      </c>
      <c r="C3875" s="96" t="str">
        <f>IF(ISBLANK(Perigon!I3870),"",Perigon!I3870)</f>
        <v/>
      </c>
      <c r="D3875" s="97" t="str">
        <f>IF(ISBLANK(Perigon!J3870),"",Perigon!J3870)</f>
        <v/>
      </c>
      <c r="E3875" s="64" t="str">
        <f>IF(ISBLANK(Perigon!K3870),"",Perigon!K3870)</f>
        <v/>
      </c>
      <c r="F3875" s="65"/>
      <c r="G3875" s="64"/>
      <c r="H3875" s="69" t="str">
        <f>IF(ISBLANK(Perigon!L3870),"",Perigon!L3870)</f>
        <v/>
      </c>
      <c r="I3875" s="69" t="str">
        <f>IF(ISBLANK(Perigon!M3870),"",Perigon!M3870)</f>
        <v/>
      </c>
      <c r="J3875" s="98" t="str">
        <f>IF(ISBLANK(Perigon!N3870),"",Perigon!N3870)</f>
        <v/>
      </c>
      <c r="K3875" s="99" t="str">
        <f>IF(ISBLANK(Perigon!J3870),"",Perigon!T3870)</f>
        <v/>
      </c>
      <c r="L3875" s="95" t="str">
        <f>IF(ISBLANK(Perigon!O3870),"",Perigon!O3870)</f>
        <v/>
      </c>
      <c r="M3875" s="95" t="str">
        <f>IF(ISBLANK(Perigon!R3870),"",Perigon!R3870)</f>
        <v/>
      </c>
      <c r="N3875" s="95" t="str">
        <f>IF(ISBLANK(Perigon!P3870),"",Perigon!P3870)</f>
        <v/>
      </c>
      <c r="O3875" s="38" t="str">
        <f>IF($L3875="","",VLOOKUP($R3875,Tarife!$A$2:$R$599,13,FALSE))</f>
        <v/>
      </c>
      <c r="P3875" s="38" t="str">
        <f t="shared" si="60"/>
        <v/>
      </c>
      <c r="R3875" s="100" t="str">
        <f>Zusammenzug!$C$25&amp;"-"&amp;Zusammenzug!$A$7&amp;"-"&amp;Leistungen!L3875</f>
        <v>2024-0-</v>
      </c>
    </row>
    <row r="3876" spans="1:18" x14ac:dyDescent="0.2">
      <c r="A3876" s="95" t="str">
        <f>IF(ISBLANK(Perigon!E3871),"",Perigon!E3871)</f>
        <v/>
      </c>
      <c r="B3876" s="95" t="str">
        <f>IF(ISBLANK(Perigon!G3871),"",Perigon!G3871)</f>
        <v/>
      </c>
      <c r="C3876" s="96" t="str">
        <f>IF(ISBLANK(Perigon!I3871),"",Perigon!I3871)</f>
        <v/>
      </c>
      <c r="D3876" s="97" t="str">
        <f>IF(ISBLANK(Perigon!J3871),"",Perigon!J3871)</f>
        <v/>
      </c>
      <c r="E3876" s="64" t="str">
        <f>IF(ISBLANK(Perigon!K3871),"",Perigon!K3871)</f>
        <v/>
      </c>
      <c r="F3876" s="65"/>
      <c r="G3876" s="64"/>
      <c r="H3876" s="69" t="str">
        <f>IF(ISBLANK(Perigon!L3871),"",Perigon!L3871)</f>
        <v/>
      </c>
      <c r="I3876" s="69" t="str">
        <f>IF(ISBLANK(Perigon!M3871),"",Perigon!M3871)</f>
        <v/>
      </c>
      <c r="J3876" s="98" t="str">
        <f>IF(ISBLANK(Perigon!N3871),"",Perigon!N3871)</f>
        <v/>
      </c>
      <c r="K3876" s="99" t="str">
        <f>IF(ISBLANK(Perigon!J3871),"",Perigon!T3871)</f>
        <v/>
      </c>
      <c r="L3876" s="95" t="str">
        <f>IF(ISBLANK(Perigon!O3871),"",Perigon!O3871)</f>
        <v/>
      </c>
      <c r="M3876" s="95" t="str">
        <f>IF(ISBLANK(Perigon!R3871),"",Perigon!R3871)</f>
        <v/>
      </c>
      <c r="N3876" s="95" t="str">
        <f>IF(ISBLANK(Perigon!P3871),"",Perigon!P3871)</f>
        <v/>
      </c>
      <c r="O3876" s="38" t="str">
        <f>IF($L3876="","",VLOOKUP($R3876,Tarife!$A$2:$R$599,13,FALSE))</f>
        <v/>
      </c>
      <c r="P3876" s="38" t="str">
        <f t="shared" si="60"/>
        <v/>
      </c>
      <c r="R3876" s="100" t="str">
        <f>Zusammenzug!$C$25&amp;"-"&amp;Zusammenzug!$A$7&amp;"-"&amp;Leistungen!L3876</f>
        <v>2024-0-</v>
      </c>
    </row>
    <row r="3877" spans="1:18" x14ac:dyDescent="0.2">
      <c r="A3877" s="95" t="str">
        <f>IF(ISBLANK(Perigon!E3872),"",Perigon!E3872)</f>
        <v/>
      </c>
      <c r="B3877" s="95" t="str">
        <f>IF(ISBLANK(Perigon!G3872),"",Perigon!G3872)</f>
        <v/>
      </c>
      <c r="C3877" s="96" t="str">
        <f>IF(ISBLANK(Perigon!I3872),"",Perigon!I3872)</f>
        <v/>
      </c>
      <c r="D3877" s="97" t="str">
        <f>IF(ISBLANK(Perigon!J3872),"",Perigon!J3872)</f>
        <v/>
      </c>
      <c r="E3877" s="64" t="str">
        <f>IF(ISBLANK(Perigon!K3872),"",Perigon!K3872)</f>
        <v/>
      </c>
      <c r="F3877" s="65"/>
      <c r="G3877" s="64"/>
      <c r="H3877" s="69" t="str">
        <f>IF(ISBLANK(Perigon!L3872),"",Perigon!L3872)</f>
        <v/>
      </c>
      <c r="I3877" s="69" t="str">
        <f>IF(ISBLANK(Perigon!M3872),"",Perigon!M3872)</f>
        <v/>
      </c>
      <c r="J3877" s="98" t="str">
        <f>IF(ISBLANK(Perigon!N3872),"",Perigon!N3872)</f>
        <v/>
      </c>
      <c r="K3877" s="99" t="str">
        <f>IF(ISBLANK(Perigon!J3872),"",Perigon!T3872)</f>
        <v/>
      </c>
      <c r="L3877" s="95" t="str">
        <f>IF(ISBLANK(Perigon!O3872),"",Perigon!O3872)</f>
        <v/>
      </c>
      <c r="M3877" s="95" t="str">
        <f>IF(ISBLANK(Perigon!R3872),"",Perigon!R3872)</f>
        <v/>
      </c>
      <c r="N3877" s="95" t="str">
        <f>IF(ISBLANK(Perigon!P3872),"",Perigon!P3872)</f>
        <v/>
      </c>
      <c r="O3877" s="38" t="str">
        <f>IF($L3877="","",VLOOKUP($R3877,Tarife!$A$2:$R$599,13,FALSE))</f>
        <v/>
      </c>
      <c r="P3877" s="38" t="str">
        <f t="shared" si="60"/>
        <v/>
      </c>
      <c r="R3877" s="100" t="str">
        <f>Zusammenzug!$C$25&amp;"-"&amp;Zusammenzug!$A$7&amp;"-"&amp;Leistungen!L3877</f>
        <v>2024-0-</v>
      </c>
    </row>
    <row r="3878" spans="1:18" x14ac:dyDescent="0.2">
      <c r="A3878" s="95" t="str">
        <f>IF(ISBLANK(Perigon!E3873),"",Perigon!E3873)</f>
        <v/>
      </c>
      <c r="B3878" s="95" t="str">
        <f>IF(ISBLANK(Perigon!G3873),"",Perigon!G3873)</f>
        <v/>
      </c>
      <c r="C3878" s="96" t="str">
        <f>IF(ISBLANK(Perigon!I3873),"",Perigon!I3873)</f>
        <v/>
      </c>
      <c r="D3878" s="97" t="str">
        <f>IF(ISBLANK(Perigon!J3873),"",Perigon!J3873)</f>
        <v/>
      </c>
      <c r="E3878" s="64" t="str">
        <f>IF(ISBLANK(Perigon!K3873),"",Perigon!K3873)</f>
        <v/>
      </c>
      <c r="F3878" s="65"/>
      <c r="G3878" s="64"/>
      <c r="H3878" s="69" t="str">
        <f>IF(ISBLANK(Perigon!L3873),"",Perigon!L3873)</f>
        <v/>
      </c>
      <c r="I3878" s="69" t="str">
        <f>IF(ISBLANK(Perigon!M3873),"",Perigon!M3873)</f>
        <v/>
      </c>
      <c r="J3878" s="98" t="str">
        <f>IF(ISBLANK(Perigon!N3873),"",Perigon!N3873)</f>
        <v/>
      </c>
      <c r="K3878" s="99" t="str">
        <f>IF(ISBLANK(Perigon!J3873),"",Perigon!T3873)</f>
        <v/>
      </c>
      <c r="L3878" s="95" t="str">
        <f>IF(ISBLANK(Perigon!O3873),"",Perigon!O3873)</f>
        <v/>
      </c>
      <c r="M3878" s="95" t="str">
        <f>IF(ISBLANK(Perigon!R3873),"",Perigon!R3873)</f>
        <v/>
      </c>
      <c r="N3878" s="95" t="str">
        <f>IF(ISBLANK(Perigon!P3873),"",Perigon!P3873)</f>
        <v/>
      </c>
      <c r="O3878" s="38" t="str">
        <f>IF($L3878="","",VLOOKUP($R3878,Tarife!$A$2:$R$599,13,FALSE))</f>
        <v/>
      </c>
      <c r="P3878" s="38" t="str">
        <f t="shared" si="60"/>
        <v/>
      </c>
      <c r="R3878" s="100" t="str">
        <f>Zusammenzug!$C$25&amp;"-"&amp;Zusammenzug!$A$7&amp;"-"&amp;Leistungen!L3878</f>
        <v>2024-0-</v>
      </c>
    </row>
    <row r="3879" spans="1:18" x14ac:dyDescent="0.2">
      <c r="A3879" s="95" t="str">
        <f>IF(ISBLANK(Perigon!E3874),"",Perigon!E3874)</f>
        <v/>
      </c>
      <c r="B3879" s="95" t="str">
        <f>IF(ISBLANK(Perigon!G3874),"",Perigon!G3874)</f>
        <v/>
      </c>
      <c r="C3879" s="96" t="str">
        <f>IF(ISBLANK(Perigon!I3874),"",Perigon!I3874)</f>
        <v/>
      </c>
      <c r="D3879" s="97" t="str">
        <f>IF(ISBLANK(Perigon!J3874),"",Perigon!J3874)</f>
        <v/>
      </c>
      <c r="E3879" s="64" t="str">
        <f>IF(ISBLANK(Perigon!K3874),"",Perigon!K3874)</f>
        <v/>
      </c>
      <c r="F3879" s="65"/>
      <c r="G3879" s="64"/>
      <c r="H3879" s="69" t="str">
        <f>IF(ISBLANK(Perigon!L3874),"",Perigon!L3874)</f>
        <v/>
      </c>
      <c r="I3879" s="69" t="str">
        <f>IF(ISBLANK(Perigon!M3874),"",Perigon!M3874)</f>
        <v/>
      </c>
      <c r="J3879" s="98" t="str">
        <f>IF(ISBLANK(Perigon!N3874),"",Perigon!N3874)</f>
        <v/>
      </c>
      <c r="K3879" s="99" t="str">
        <f>IF(ISBLANK(Perigon!J3874),"",Perigon!T3874)</f>
        <v/>
      </c>
      <c r="L3879" s="95" t="str">
        <f>IF(ISBLANK(Perigon!O3874),"",Perigon!O3874)</f>
        <v/>
      </c>
      <c r="M3879" s="95" t="str">
        <f>IF(ISBLANK(Perigon!R3874),"",Perigon!R3874)</f>
        <v/>
      </c>
      <c r="N3879" s="95" t="str">
        <f>IF(ISBLANK(Perigon!P3874),"",Perigon!P3874)</f>
        <v/>
      </c>
      <c r="O3879" s="38" t="str">
        <f>IF($L3879="","",VLOOKUP($R3879,Tarife!$A$2:$R$599,13,FALSE))</f>
        <v/>
      </c>
      <c r="P3879" s="38" t="str">
        <f t="shared" si="60"/>
        <v/>
      </c>
      <c r="R3879" s="100" t="str">
        <f>Zusammenzug!$C$25&amp;"-"&amp;Zusammenzug!$A$7&amp;"-"&amp;Leistungen!L3879</f>
        <v>2024-0-</v>
      </c>
    </row>
    <row r="3880" spans="1:18" x14ac:dyDescent="0.2">
      <c r="A3880" s="95" t="str">
        <f>IF(ISBLANK(Perigon!E3875),"",Perigon!E3875)</f>
        <v/>
      </c>
      <c r="B3880" s="95" t="str">
        <f>IF(ISBLANK(Perigon!G3875),"",Perigon!G3875)</f>
        <v/>
      </c>
      <c r="C3880" s="96" t="str">
        <f>IF(ISBLANK(Perigon!I3875),"",Perigon!I3875)</f>
        <v/>
      </c>
      <c r="D3880" s="97" t="str">
        <f>IF(ISBLANK(Perigon!J3875),"",Perigon!J3875)</f>
        <v/>
      </c>
      <c r="E3880" s="64" t="str">
        <f>IF(ISBLANK(Perigon!K3875),"",Perigon!K3875)</f>
        <v/>
      </c>
      <c r="F3880" s="65"/>
      <c r="G3880" s="64"/>
      <c r="H3880" s="69" t="str">
        <f>IF(ISBLANK(Perigon!L3875),"",Perigon!L3875)</f>
        <v/>
      </c>
      <c r="I3880" s="69" t="str">
        <f>IF(ISBLANK(Perigon!M3875),"",Perigon!M3875)</f>
        <v/>
      </c>
      <c r="J3880" s="98" t="str">
        <f>IF(ISBLANK(Perigon!N3875),"",Perigon!N3875)</f>
        <v/>
      </c>
      <c r="K3880" s="99" t="str">
        <f>IF(ISBLANK(Perigon!J3875),"",Perigon!T3875)</f>
        <v/>
      </c>
      <c r="L3880" s="95" t="str">
        <f>IF(ISBLANK(Perigon!O3875),"",Perigon!O3875)</f>
        <v/>
      </c>
      <c r="M3880" s="95" t="str">
        <f>IF(ISBLANK(Perigon!R3875),"",Perigon!R3875)</f>
        <v/>
      </c>
      <c r="N3880" s="95" t="str">
        <f>IF(ISBLANK(Perigon!P3875),"",Perigon!P3875)</f>
        <v/>
      </c>
      <c r="O3880" s="38" t="str">
        <f>IF($L3880="","",VLOOKUP($R3880,Tarife!$A$2:$R$599,13,FALSE))</f>
        <v/>
      </c>
      <c r="P3880" s="38" t="str">
        <f t="shared" si="60"/>
        <v/>
      </c>
      <c r="R3880" s="100" t="str">
        <f>Zusammenzug!$C$25&amp;"-"&amp;Zusammenzug!$A$7&amp;"-"&amp;Leistungen!L3880</f>
        <v>2024-0-</v>
      </c>
    </row>
    <row r="3881" spans="1:18" x14ac:dyDescent="0.2">
      <c r="A3881" s="95" t="str">
        <f>IF(ISBLANK(Perigon!E3876),"",Perigon!E3876)</f>
        <v/>
      </c>
      <c r="B3881" s="95" t="str">
        <f>IF(ISBLANK(Perigon!G3876),"",Perigon!G3876)</f>
        <v/>
      </c>
      <c r="C3881" s="96" t="str">
        <f>IF(ISBLANK(Perigon!I3876),"",Perigon!I3876)</f>
        <v/>
      </c>
      <c r="D3881" s="97" t="str">
        <f>IF(ISBLANK(Perigon!J3876),"",Perigon!J3876)</f>
        <v/>
      </c>
      <c r="E3881" s="64" t="str">
        <f>IF(ISBLANK(Perigon!K3876),"",Perigon!K3876)</f>
        <v/>
      </c>
      <c r="F3881" s="65"/>
      <c r="G3881" s="64"/>
      <c r="H3881" s="69" t="str">
        <f>IF(ISBLANK(Perigon!L3876),"",Perigon!L3876)</f>
        <v/>
      </c>
      <c r="I3881" s="69" t="str">
        <f>IF(ISBLANK(Perigon!M3876),"",Perigon!M3876)</f>
        <v/>
      </c>
      <c r="J3881" s="98" t="str">
        <f>IF(ISBLANK(Perigon!N3876),"",Perigon!N3876)</f>
        <v/>
      </c>
      <c r="K3881" s="99" t="str">
        <f>IF(ISBLANK(Perigon!J3876),"",Perigon!T3876)</f>
        <v/>
      </c>
      <c r="L3881" s="95" t="str">
        <f>IF(ISBLANK(Perigon!O3876),"",Perigon!O3876)</f>
        <v/>
      </c>
      <c r="M3881" s="95" t="str">
        <f>IF(ISBLANK(Perigon!R3876),"",Perigon!R3876)</f>
        <v/>
      </c>
      <c r="N3881" s="95" t="str">
        <f>IF(ISBLANK(Perigon!P3876),"",Perigon!P3876)</f>
        <v/>
      </c>
      <c r="O3881" s="38" t="str">
        <f>IF($L3881="","",VLOOKUP($R3881,Tarife!$A$2:$R$599,13,FALSE))</f>
        <v/>
      </c>
      <c r="P3881" s="38" t="str">
        <f t="shared" si="60"/>
        <v/>
      </c>
      <c r="R3881" s="100" t="str">
        <f>Zusammenzug!$C$25&amp;"-"&amp;Zusammenzug!$A$7&amp;"-"&amp;Leistungen!L3881</f>
        <v>2024-0-</v>
      </c>
    </row>
    <row r="3882" spans="1:18" x14ac:dyDescent="0.2">
      <c r="A3882" s="95" t="str">
        <f>IF(ISBLANK(Perigon!E3877),"",Perigon!E3877)</f>
        <v/>
      </c>
      <c r="B3882" s="95" t="str">
        <f>IF(ISBLANK(Perigon!G3877),"",Perigon!G3877)</f>
        <v/>
      </c>
      <c r="C3882" s="96" t="str">
        <f>IF(ISBLANK(Perigon!I3877),"",Perigon!I3877)</f>
        <v/>
      </c>
      <c r="D3882" s="97" t="str">
        <f>IF(ISBLANK(Perigon!J3877),"",Perigon!J3877)</f>
        <v/>
      </c>
      <c r="E3882" s="64" t="str">
        <f>IF(ISBLANK(Perigon!K3877),"",Perigon!K3877)</f>
        <v/>
      </c>
      <c r="F3882" s="65"/>
      <c r="G3882" s="64"/>
      <c r="H3882" s="69" t="str">
        <f>IF(ISBLANK(Perigon!L3877),"",Perigon!L3877)</f>
        <v/>
      </c>
      <c r="I3882" s="69" t="str">
        <f>IF(ISBLANK(Perigon!M3877),"",Perigon!M3877)</f>
        <v/>
      </c>
      <c r="J3882" s="98" t="str">
        <f>IF(ISBLANK(Perigon!N3877),"",Perigon!N3877)</f>
        <v/>
      </c>
      <c r="K3882" s="99" t="str">
        <f>IF(ISBLANK(Perigon!J3877),"",Perigon!T3877)</f>
        <v/>
      </c>
      <c r="L3882" s="95" t="str">
        <f>IF(ISBLANK(Perigon!O3877),"",Perigon!O3877)</f>
        <v/>
      </c>
      <c r="M3882" s="95" t="str">
        <f>IF(ISBLANK(Perigon!R3877),"",Perigon!R3877)</f>
        <v/>
      </c>
      <c r="N3882" s="95" t="str">
        <f>IF(ISBLANK(Perigon!P3877),"",Perigon!P3877)</f>
        <v/>
      </c>
      <c r="O3882" s="38" t="str">
        <f>IF($L3882="","",VLOOKUP($R3882,Tarife!$A$2:$R$599,13,FALSE))</f>
        <v/>
      </c>
      <c r="P3882" s="38" t="str">
        <f t="shared" si="60"/>
        <v/>
      </c>
      <c r="R3882" s="100" t="str">
        <f>Zusammenzug!$C$25&amp;"-"&amp;Zusammenzug!$A$7&amp;"-"&amp;Leistungen!L3882</f>
        <v>2024-0-</v>
      </c>
    </row>
    <row r="3883" spans="1:18" x14ac:dyDescent="0.2">
      <c r="A3883" s="95" t="str">
        <f>IF(ISBLANK(Perigon!E3878),"",Perigon!E3878)</f>
        <v/>
      </c>
      <c r="B3883" s="95" t="str">
        <f>IF(ISBLANK(Perigon!G3878),"",Perigon!G3878)</f>
        <v/>
      </c>
      <c r="C3883" s="96" t="str">
        <f>IF(ISBLANK(Perigon!I3878),"",Perigon!I3878)</f>
        <v/>
      </c>
      <c r="D3883" s="97" t="str">
        <f>IF(ISBLANK(Perigon!J3878),"",Perigon!J3878)</f>
        <v/>
      </c>
      <c r="E3883" s="64" t="str">
        <f>IF(ISBLANK(Perigon!K3878),"",Perigon!K3878)</f>
        <v/>
      </c>
      <c r="F3883" s="65"/>
      <c r="G3883" s="64"/>
      <c r="H3883" s="69" t="str">
        <f>IF(ISBLANK(Perigon!L3878),"",Perigon!L3878)</f>
        <v/>
      </c>
      <c r="I3883" s="69" t="str">
        <f>IF(ISBLANK(Perigon!M3878),"",Perigon!M3878)</f>
        <v/>
      </c>
      <c r="J3883" s="98" t="str">
        <f>IF(ISBLANK(Perigon!N3878),"",Perigon!N3878)</f>
        <v/>
      </c>
      <c r="K3883" s="99" t="str">
        <f>IF(ISBLANK(Perigon!J3878),"",Perigon!T3878)</f>
        <v/>
      </c>
      <c r="L3883" s="95" t="str">
        <f>IF(ISBLANK(Perigon!O3878),"",Perigon!O3878)</f>
        <v/>
      </c>
      <c r="M3883" s="95" t="str">
        <f>IF(ISBLANK(Perigon!R3878),"",Perigon!R3878)</f>
        <v/>
      </c>
      <c r="N3883" s="95" t="str">
        <f>IF(ISBLANK(Perigon!P3878),"",Perigon!P3878)</f>
        <v/>
      </c>
      <c r="O3883" s="38" t="str">
        <f>IF($L3883="","",VLOOKUP($R3883,Tarife!$A$2:$R$599,13,FALSE))</f>
        <v/>
      </c>
      <c r="P3883" s="38" t="str">
        <f t="shared" si="60"/>
        <v/>
      </c>
      <c r="R3883" s="100" t="str">
        <f>Zusammenzug!$C$25&amp;"-"&amp;Zusammenzug!$A$7&amp;"-"&amp;Leistungen!L3883</f>
        <v>2024-0-</v>
      </c>
    </row>
    <row r="3884" spans="1:18" x14ac:dyDescent="0.2">
      <c r="A3884" s="95" t="str">
        <f>IF(ISBLANK(Perigon!E3879),"",Perigon!E3879)</f>
        <v/>
      </c>
      <c r="B3884" s="95" t="str">
        <f>IF(ISBLANK(Perigon!G3879),"",Perigon!G3879)</f>
        <v/>
      </c>
      <c r="C3884" s="96" t="str">
        <f>IF(ISBLANK(Perigon!I3879),"",Perigon!I3879)</f>
        <v/>
      </c>
      <c r="D3884" s="97" t="str">
        <f>IF(ISBLANK(Perigon!J3879),"",Perigon!J3879)</f>
        <v/>
      </c>
      <c r="E3884" s="64" t="str">
        <f>IF(ISBLANK(Perigon!K3879),"",Perigon!K3879)</f>
        <v/>
      </c>
      <c r="F3884" s="65"/>
      <c r="G3884" s="64"/>
      <c r="H3884" s="69" t="str">
        <f>IF(ISBLANK(Perigon!L3879),"",Perigon!L3879)</f>
        <v/>
      </c>
      <c r="I3884" s="69" t="str">
        <f>IF(ISBLANK(Perigon!M3879),"",Perigon!M3879)</f>
        <v/>
      </c>
      <c r="J3884" s="98" t="str">
        <f>IF(ISBLANK(Perigon!N3879),"",Perigon!N3879)</f>
        <v/>
      </c>
      <c r="K3884" s="99" t="str">
        <f>IF(ISBLANK(Perigon!J3879),"",Perigon!T3879)</f>
        <v/>
      </c>
      <c r="L3884" s="95" t="str">
        <f>IF(ISBLANK(Perigon!O3879),"",Perigon!O3879)</f>
        <v/>
      </c>
      <c r="M3884" s="95" t="str">
        <f>IF(ISBLANK(Perigon!R3879),"",Perigon!R3879)</f>
        <v/>
      </c>
      <c r="N3884" s="95" t="str">
        <f>IF(ISBLANK(Perigon!P3879),"",Perigon!P3879)</f>
        <v/>
      </c>
      <c r="O3884" s="38" t="str">
        <f>IF($L3884="","",VLOOKUP($R3884,Tarife!$A$2:$R$599,13,FALSE))</f>
        <v/>
      </c>
      <c r="P3884" s="38" t="str">
        <f t="shared" si="60"/>
        <v/>
      </c>
      <c r="R3884" s="100" t="str">
        <f>Zusammenzug!$C$25&amp;"-"&amp;Zusammenzug!$A$7&amp;"-"&amp;Leistungen!L3884</f>
        <v>2024-0-</v>
      </c>
    </row>
    <row r="3885" spans="1:18" x14ac:dyDescent="0.2">
      <c r="A3885" s="95" t="str">
        <f>IF(ISBLANK(Perigon!E3880),"",Perigon!E3880)</f>
        <v/>
      </c>
      <c r="B3885" s="95" t="str">
        <f>IF(ISBLANK(Perigon!G3880),"",Perigon!G3880)</f>
        <v/>
      </c>
      <c r="C3885" s="96" t="str">
        <f>IF(ISBLANK(Perigon!I3880),"",Perigon!I3880)</f>
        <v/>
      </c>
      <c r="D3885" s="97" t="str">
        <f>IF(ISBLANK(Perigon!J3880),"",Perigon!J3880)</f>
        <v/>
      </c>
      <c r="E3885" s="64" t="str">
        <f>IF(ISBLANK(Perigon!K3880),"",Perigon!K3880)</f>
        <v/>
      </c>
      <c r="F3885" s="65"/>
      <c r="G3885" s="64"/>
      <c r="H3885" s="69" t="str">
        <f>IF(ISBLANK(Perigon!L3880),"",Perigon!L3880)</f>
        <v/>
      </c>
      <c r="I3885" s="69" t="str">
        <f>IF(ISBLANK(Perigon!M3880),"",Perigon!M3880)</f>
        <v/>
      </c>
      <c r="J3885" s="98" t="str">
        <f>IF(ISBLANK(Perigon!N3880),"",Perigon!N3880)</f>
        <v/>
      </c>
      <c r="K3885" s="99" t="str">
        <f>IF(ISBLANK(Perigon!J3880),"",Perigon!T3880)</f>
        <v/>
      </c>
      <c r="L3885" s="95" t="str">
        <f>IF(ISBLANK(Perigon!O3880),"",Perigon!O3880)</f>
        <v/>
      </c>
      <c r="M3885" s="95" t="str">
        <f>IF(ISBLANK(Perigon!R3880),"",Perigon!R3880)</f>
        <v/>
      </c>
      <c r="N3885" s="95" t="str">
        <f>IF(ISBLANK(Perigon!P3880),"",Perigon!P3880)</f>
        <v/>
      </c>
      <c r="O3885" s="38" t="str">
        <f>IF($L3885="","",VLOOKUP($R3885,Tarife!$A$2:$R$599,13,FALSE))</f>
        <v/>
      </c>
      <c r="P3885" s="38" t="str">
        <f t="shared" si="60"/>
        <v/>
      </c>
      <c r="R3885" s="100" t="str">
        <f>Zusammenzug!$C$25&amp;"-"&amp;Zusammenzug!$A$7&amp;"-"&amp;Leistungen!L3885</f>
        <v>2024-0-</v>
      </c>
    </row>
    <row r="3886" spans="1:18" x14ac:dyDescent="0.2">
      <c r="A3886" s="95" t="str">
        <f>IF(ISBLANK(Perigon!E3881),"",Perigon!E3881)</f>
        <v/>
      </c>
      <c r="B3886" s="95" t="str">
        <f>IF(ISBLANK(Perigon!G3881),"",Perigon!G3881)</f>
        <v/>
      </c>
      <c r="C3886" s="96" t="str">
        <f>IF(ISBLANK(Perigon!I3881),"",Perigon!I3881)</f>
        <v/>
      </c>
      <c r="D3886" s="97" t="str">
        <f>IF(ISBLANK(Perigon!J3881),"",Perigon!J3881)</f>
        <v/>
      </c>
      <c r="E3886" s="64" t="str">
        <f>IF(ISBLANK(Perigon!K3881),"",Perigon!K3881)</f>
        <v/>
      </c>
      <c r="F3886" s="65"/>
      <c r="G3886" s="64"/>
      <c r="H3886" s="69" t="str">
        <f>IF(ISBLANK(Perigon!L3881),"",Perigon!L3881)</f>
        <v/>
      </c>
      <c r="I3886" s="69" t="str">
        <f>IF(ISBLANK(Perigon!M3881),"",Perigon!M3881)</f>
        <v/>
      </c>
      <c r="J3886" s="98" t="str">
        <f>IF(ISBLANK(Perigon!N3881),"",Perigon!N3881)</f>
        <v/>
      </c>
      <c r="K3886" s="99" t="str">
        <f>IF(ISBLANK(Perigon!J3881),"",Perigon!T3881)</f>
        <v/>
      </c>
      <c r="L3886" s="95" t="str">
        <f>IF(ISBLANK(Perigon!O3881),"",Perigon!O3881)</f>
        <v/>
      </c>
      <c r="M3886" s="95" t="str">
        <f>IF(ISBLANK(Perigon!R3881),"",Perigon!R3881)</f>
        <v/>
      </c>
      <c r="N3886" s="95" t="str">
        <f>IF(ISBLANK(Perigon!P3881),"",Perigon!P3881)</f>
        <v/>
      </c>
      <c r="O3886" s="38" t="str">
        <f>IF($L3886="","",VLOOKUP($R3886,Tarife!$A$2:$R$599,13,FALSE))</f>
        <v/>
      </c>
      <c r="P3886" s="38" t="str">
        <f t="shared" si="60"/>
        <v/>
      </c>
      <c r="R3886" s="100" t="str">
        <f>Zusammenzug!$C$25&amp;"-"&amp;Zusammenzug!$A$7&amp;"-"&amp;Leistungen!L3886</f>
        <v>2024-0-</v>
      </c>
    </row>
    <row r="3887" spans="1:18" x14ac:dyDescent="0.2">
      <c r="A3887" s="95" t="str">
        <f>IF(ISBLANK(Perigon!E3882),"",Perigon!E3882)</f>
        <v/>
      </c>
      <c r="B3887" s="95" t="str">
        <f>IF(ISBLANK(Perigon!G3882),"",Perigon!G3882)</f>
        <v/>
      </c>
      <c r="C3887" s="96" t="str">
        <f>IF(ISBLANK(Perigon!I3882),"",Perigon!I3882)</f>
        <v/>
      </c>
      <c r="D3887" s="97" t="str">
        <f>IF(ISBLANK(Perigon!J3882),"",Perigon!J3882)</f>
        <v/>
      </c>
      <c r="E3887" s="64" t="str">
        <f>IF(ISBLANK(Perigon!K3882),"",Perigon!K3882)</f>
        <v/>
      </c>
      <c r="F3887" s="65"/>
      <c r="G3887" s="64"/>
      <c r="H3887" s="69" t="str">
        <f>IF(ISBLANK(Perigon!L3882),"",Perigon!L3882)</f>
        <v/>
      </c>
      <c r="I3887" s="69" t="str">
        <f>IF(ISBLANK(Perigon!M3882),"",Perigon!M3882)</f>
        <v/>
      </c>
      <c r="J3887" s="98" t="str">
        <f>IF(ISBLANK(Perigon!N3882),"",Perigon!N3882)</f>
        <v/>
      </c>
      <c r="K3887" s="99" t="str">
        <f>IF(ISBLANK(Perigon!J3882),"",Perigon!T3882)</f>
        <v/>
      </c>
      <c r="L3887" s="95" t="str">
        <f>IF(ISBLANK(Perigon!O3882),"",Perigon!O3882)</f>
        <v/>
      </c>
      <c r="M3887" s="95" t="str">
        <f>IF(ISBLANK(Perigon!R3882),"",Perigon!R3882)</f>
        <v/>
      </c>
      <c r="N3887" s="95" t="str">
        <f>IF(ISBLANK(Perigon!P3882),"",Perigon!P3882)</f>
        <v/>
      </c>
      <c r="O3887" s="38" t="str">
        <f>IF($L3887="","",VLOOKUP($R3887,Tarife!$A$2:$R$599,13,FALSE))</f>
        <v/>
      </c>
      <c r="P3887" s="38" t="str">
        <f t="shared" si="60"/>
        <v/>
      </c>
      <c r="R3887" s="100" t="str">
        <f>Zusammenzug!$C$25&amp;"-"&amp;Zusammenzug!$A$7&amp;"-"&amp;Leistungen!L3887</f>
        <v>2024-0-</v>
      </c>
    </row>
    <row r="3888" spans="1:18" x14ac:dyDescent="0.2">
      <c r="A3888" s="95" t="str">
        <f>IF(ISBLANK(Perigon!E3883),"",Perigon!E3883)</f>
        <v/>
      </c>
      <c r="B3888" s="95" t="str">
        <f>IF(ISBLANK(Perigon!G3883),"",Perigon!G3883)</f>
        <v/>
      </c>
      <c r="C3888" s="96" t="str">
        <f>IF(ISBLANK(Perigon!I3883),"",Perigon!I3883)</f>
        <v/>
      </c>
      <c r="D3888" s="97" t="str">
        <f>IF(ISBLANK(Perigon!J3883),"",Perigon!J3883)</f>
        <v/>
      </c>
      <c r="E3888" s="64" t="str">
        <f>IF(ISBLANK(Perigon!K3883),"",Perigon!K3883)</f>
        <v/>
      </c>
      <c r="F3888" s="65"/>
      <c r="G3888" s="64"/>
      <c r="H3888" s="69" t="str">
        <f>IF(ISBLANK(Perigon!L3883),"",Perigon!L3883)</f>
        <v/>
      </c>
      <c r="I3888" s="69" t="str">
        <f>IF(ISBLANK(Perigon!M3883),"",Perigon!M3883)</f>
        <v/>
      </c>
      <c r="J3888" s="98" t="str">
        <f>IF(ISBLANK(Perigon!N3883),"",Perigon!N3883)</f>
        <v/>
      </c>
      <c r="K3888" s="99" t="str">
        <f>IF(ISBLANK(Perigon!J3883),"",Perigon!T3883)</f>
        <v/>
      </c>
      <c r="L3888" s="95" t="str">
        <f>IF(ISBLANK(Perigon!O3883),"",Perigon!O3883)</f>
        <v/>
      </c>
      <c r="M3888" s="95" t="str">
        <f>IF(ISBLANK(Perigon!R3883),"",Perigon!R3883)</f>
        <v/>
      </c>
      <c r="N3888" s="95" t="str">
        <f>IF(ISBLANK(Perigon!P3883),"",Perigon!P3883)</f>
        <v/>
      </c>
      <c r="O3888" s="38" t="str">
        <f>IF($L3888="","",VLOOKUP($R3888,Tarife!$A$2:$R$599,13,FALSE))</f>
        <v/>
      </c>
      <c r="P3888" s="38" t="str">
        <f t="shared" si="60"/>
        <v/>
      </c>
      <c r="R3888" s="100" t="str">
        <f>Zusammenzug!$C$25&amp;"-"&amp;Zusammenzug!$A$7&amp;"-"&amp;Leistungen!L3888</f>
        <v>2024-0-</v>
      </c>
    </row>
    <row r="3889" spans="1:18" x14ac:dyDescent="0.2">
      <c r="A3889" s="95" t="str">
        <f>IF(ISBLANK(Perigon!E3884),"",Perigon!E3884)</f>
        <v/>
      </c>
      <c r="B3889" s="95" t="str">
        <f>IF(ISBLANK(Perigon!G3884),"",Perigon!G3884)</f>
        <v/>
      </c>
      <c r="C3889" s="96" t="str">
        <f>IF(ISBLANK(Perigon!I3884),"",Perigon!I3884)</f>
        <v/>
      </c>
      <c r="D3889" s="97" t="str">
        <f>IF(ISBLANK(Perigon!J3884),"",Perigon!J3884)</f>
        <v/>
      </c>
      <c r="E3889" s="64" t="str">
        <f>IF(ISBLANK(Perigon!K3884),"",Perigon!K3884)</f>
        <v/>
      </c>
      <c r="F3889" s="65"/>
      <c r="G3889" s="64"/>
      <c r="H3889" s="69" t="str">
        <f>IF(ISBLANK(Perigon!L3884),"",Perigon!L3884)</f>
        <v/>
      </c>
      <c r="I3889" s="69" t="str">
        <f>IF(ISBLANK(Perigon!M3884),"",Perigon!M3884)</f>
        <v/>
      </c>
      <c r="J3889" s="98" t="str">
        <f>IF(ISBLANK(Perigon!N3884),"",Perigon!N3884)</f>
        <v/>
      </c>
      <c r="K3889" s="99" t="str">
        <f>IF(ISBLANK(Perigon!J3884),"",Perigon!T3884)</f>
        <v/>
      </c>
      <c r="L3889" s="95" t="str">
        <f>IF(ISBLANK(Perigon!O3884),"",Perigon!O3884)</f>
        <v/>
      </c>
      <c r="M3889" s="95" t="str">
        <f>IF(ISBLANK(Perigon!R3884),"",Perigon!R3884)</f>
        <v/>
      </c>
      <c r="N3889" s="95" t="str">
        <f>IF(ISBLANK(Perigon!P3884),"",Perigon!P3884)</f>
        <v/>
      </c>
      <c r="O3889" s="38" t="str">
        <f>IF($L3889="","",VLOOKUP($R3889,Tarife!$A$2:$R$599,13,FALSE))</f>
        <v/>
      </c>
      <c r="P3889" s="38" t="str">
        <f t="shared" si="60"/>
        <v/>
      </c>
      <c r="R3889" s="100" t="str">
        <f>Zusammenzug!$C$25&amp;"-"&amp;Zusammenzug!$A$7&amp;"-"&amp;Leistungen!L3889</f>
        <v>2024-0-</v>
      </c>
    </row>
    <row r="3890" spans="1:18" x14ac:dyDescent="0.2">
      <c r="A3890" s="95" t="str">
        <f>IF(ISBLANK(Perigon!E3885),"",Perigon!E3885)</f>
        <v/>
      </c>
      <c r="B3890" s="95" t="str">
        <f>IF(ISBLANK(Perigon!G3885),"",Perigon!G3885)</f>
        <v/>
      </c>
      <c r="C3890" s="96" t="str">
        <f>IF(ISBLANK(Perigon!I3885),"",Perigon!I3885)</f>
        <v/>
      </c>
      <c r="D3890" s="97" t="str">
        <f>IF(ISBLANK(Perigon!J3885),"",Perigon!J3885)</f>
        <v/>
      </c>
      <c r="E3890" s="64" t="str">
        <f>IF(ISBLANK(Perigon!K3885),"",Perigon!K3885)</f>
        <v/>
      </c>
      <c r="F3890" s="65"/>
      <c r="G3890" s="64"/>
      <c r="H3890" s="69" t="str">
        <f>IF(ISBLANK(Perigon!L3885),"",Perigon!L3885)</f>
        <v/>
      </c>
      <c r="I3890" s="69" t="str">
        <f>IF(ISBLANK(Perigon!M3885),"",Perigon!M3885)</f>
        <v/>
      </c>
      <c r="J3890" s="98" t="str">
        <f>IF(ISBLANK(Perigon!N3885),"",Perigon!N3885)</f>
        <v/>
      </c>
      <c r="K3890" s="99" t="str">
        <f>IF(ISBLANK(Perigon!J3885),"",Perigon!T3885)</f>
        <v/>
      </c>
      <c r="L3890" s="95" t="str">
        <f>IF(ISBLANK(Perigon!O3885),"",Perigon!O3885)</f>
        <v/>
      </c>
      <c r="M3890" s="95" t="str">
        <f>IF(ISBLANK(Perigon!R3885),"",Perigon!R3885)</f>
        <v/>
      </c>
      <c r="N3890" s="95" t="str">
        <f>IF(ISBLANK(Perigon!P3885),"",Perigon!P3885)</f>
        <v/>
      </c>
      <c r="O3890" s="38" t="str">
        <f>IF($L3890="","",VLOOKUP($R3890,Tarife!$A$2:$R$599,13,FALSE))</f>
        <v/>
      </c>
      <c r="P3890" s="38" t="str">
        <f t="shared" si="60"/>
        <v/>
      </c>
      <c r="R3890" s="100" t="str">
        <f>Zusammenzug!$C$25&amp;"-"&amp;Zusammenzug!$A$7&amp;"-"&amp;Leistungen!L3890</f>
        <v>2024-0-</v>
      </c>
    </row>
    <row r="3891" spans="1:18" x14ac:dyDescent="0.2">
      <c r="A3891" s="95" t="str">
        <f>IF(ISBLANK(Perigon!E3886),"",Perigon!E3886)</f>
        <v/>
      </c>
      <c r="B3891" s="95" t="str">
        <f>IF(ISBLANK(Perigon!G3886),"",Perigon!G3886)</f>
        <v/>
      </c>
      <c r="C3891" s="96" t="str">
        <f>IF(ISBLANK(Perigon!I3886),"",Perigon!I3886)</f>
        <v/>
      </c>
      <c r="D3891" s="97" t="str">
        <f>IF(ISBLANK(Perigon!J3886),"",Perigon!J3886)</f>
        <v/>
      </c>
      <c r="E3891" s="64" t="str">
        <f>IF(ISBLANK(Perigon!K3886),"",Perigon!K3886)</f>
        <v/>
      </c>
      <c r="F3891" s="65"/>
      <c r="G3891" s="64"/>
      <c r="H3891" s="69" t="str">
        <f>IF(ISBLANK(Perigon!L3886),"",Perigon!L3886)</f>
        <v/>
      </c>
      <c r="I3891" s="69" t="str">
        <f>IF(ISBLANK(Perigon!M3886),"",Perigon!M3886)</f>
        <v/>
      </c>
      <c r="J3891" s="98" t="str">
        <f>IF(ISBLANK(Perigon!N3886),"",Perigon!N3886)</f>
        <v/>
      </c>
      <c r="K3891" s="99" t="str">
        <f>IF(ISBLANK(Perigon!J3886),"",Perigon!T3886)</f>
        <v/>
      </c>
      <c r="L3891" s="95" t="str">
        <f>IF(ISBLANK(Perigon!O3886),"",Perigon!O3886)</f>
        <v/>
      </c>
      <c r="M3891" s="95" t="str">
        <f>IF(ISBLANK(Perigon!R3886),"",Perigon!R3886)</f>
        <v/>
      </c>
      <c r="N3891" s="95" t="str">
        <f>IF(ISBLANK(Perigon!P3886),"",Perigon!P3886)</f>
        <v/>
      </c>
      <c r="O3891" s="38" t="str">
        <f>IF($L3891="","",VLOOKUP($R3891,Tarife!$A$2:$R$599,13,FALSE))</f>
        <v/>
      </c>
      <c r="P3891" s="38" t="str">
        <f t="shared" si="60"/>
        <v/>
      </c>
      <c r="R3891" s="100" t="str">
        <f>Zusammenzug!$C$25&amp;"-"&amp;Zusammenzug!$A$7&amp;"-"&amp;Leistungen!L3891</f>
        <v>2024-0-</v>
      </c>
    </row>
    <row r="3892" spans="1:18" x14ac:dyDescent="0.2">
      <c r="A3892" s="95" t="str">
        <f>IF(ISBLANK(Perigon!E3887),"",Perigon!E3887)</f>
        <v/>
      </c>
      <c r="B3892" s="95" t="str">
        <f>IF(ISBLANK(Perigon!G3887),"",Perigon!G3887)</f>
        <v/>
      </c>
      <c r="C3892" s="96" t="str">
        <f>IF(ISBLANK(Perigon!I3887),"",Perigon!I3887)</f>
        <v/>
      </c>
      <c r="D3892" s="97" t="str">
        <f>IF(ISBLANK(Perigon!J3887),"",Perigon!J3887)</f>
        <v/>
      </c>
      <c r="E3892" s="64" t="str">
        <f>IF(ISBLANK(Perigon!K3887),"",Perigon!K3887)</f>
        <v/>
      </c>
      <c r="F3892" s="65"/>
      <c r="G3892" s="64"/>
      <c r="H3892" s="69" t="str">
        <f>IF(ISBLANK(Perigon!L3887),"",Perigon!L3887)</f>
        <v/>
      </c>
      <c r="I3892" s="69" t="str">
        <f>IF(ISBLANK(Perigon!M3887),"",Perigon!M3887)</f>
        <v/>
      </c>
      <c r="J3892" s="98" t="str">
        <f>IF(ISBLANK(Perigon!N3887),"",Perigon!N3887)</f>
        <v/>
      </c>
      <c r="K3892" s="99" t="str">
        <f>IF(ISBLANK(Perigon!J3887),"",Perigon!T3887)</f>
        <v/>
      </c>
      <c r="L3892" s="95" t="str">
        <f>IF(ISBLANK(Perigon!O3887),"",Perigon!O3887)</f>
        <v/>
      </c>
      <c r="M3892" s="95" t="str">
        <f>IF(ISBLANK(Perigon!R3887),"",Perigon!R3887)</f>
        <v/>
      </c>
      <c r="N3892" s="95" t="str">
        <f>IF(ISBLANK(Perigon!P3887),"",Perigon!P3887)</f>
        <v/>
      </c>
      <c r="O3892" s="38" t="str">
        <f>IF($L3892="","",VLOOKUP($R3892,Tarife!$A$2:$R$599,13,FALSE))</f>
        <v/>
      </c>
      <c r="P3892" s="38" t="str">
        <f t="shared" si="60"/>
        <v/>
      </c>
      <c r="R3892" s="100" t="str">
        <f>Zusammenzug!$C$25&amp;"-"&amp;Zusammenzug!$A$7&amp;"-"&amp;Leistungen!L3892</f>
        <v>2024-0-</v>
      </c>
    </row>
    <row r="3893" spans="1:18" x14ac:dyDescent="0.2">
      <c r="A3893" s="95" t="str">
        <f>IF(ISBLANK(Perigon!E3888),"",Perigon!E3888)</f>
        <v/>
      </c>
      <c r="B3893" s="95" t="str">
        <f>IF(ISBLANK(Perigon!G3888),"",Perigon!G3888)</f>
        <v/>
      </c>
      <c r="C3893" s="96" t="str">
        <f>IF(ISBLANK(Perigon!I3888),"",Perigon!I3888)</f>
        <v/>
      </c>
      <c r="D3893" s="97" t="str">
        <f>IF(ISBLANK(Perigon!J3888),"",Perigon!J3888)</f>
        <v/>
      </c>
      <c r="E3893" s="64" t="str">
        <f>IF(ISBLANK(Perigon!K3888),"",Perigon!K3888)</f>
        <v/>
      </c>
      <c r="F3893" s="65"/>
      <c r="G3893" s="64"/>
      <c r="H3893" s="69" t="str">
        <f>IF(ISBLANK(Perigon!L3888),"",Perigon!L3888)</f>
        <v/>
      </c>
      <c r="I3893" s="69" t="str">
        <f>IF(ISBLANK(Perigon!M3888),"",Perigon!M3888)</f>
        <v/>
      </c>
      <c r="J3893" s="98" t="str">
        <f>IF(ISBLANK(Perigon!N3888),"",Perigon!N3888)</f>
        <v/>
      </c>
      <c r="K3893" s="99" t="str">
        <f>IF(ISBLANK(Perigon!J3888),"",Perigon!T3888)</f>
        <v/>
      </c>
      <c r="L3893" s="95" t="str">
        <f>IF(ISBLANK(Perigon!O3888),"",Perigon!O3888)</f>
        <v/>
      </c>
      <c r="M3893" s="95" t="str">
        <f>IF(ISBLANK(Perigon!R3888),"",Perigon!R3888)</f>
        <v/>
      </c>
      <c r="N3893" s="95" t="str">
        <f>IF(ISBLANK(Perigon!P3888),"",Perigon!P3888)</f>
        <v/>
      </c>
      <c r="O3893" s="38" t="str">
        <f>IF($L3893="","",VLOOKUP($R3893,Tarife!$A$2:$R$599,13,FALSE))</f>
        <v/>
      </c>
      <c r="P3893" s="38" t="str">
        <f t="shared" si="60"/>
        <v/>
      </c>
      <c r="R3893" s="100" t="str">
        <f>Zusammenzug!$C$25&amp;"-"&amp;Zusammenzug!$A$7&amp;"-"&amp;Leistungen!L3893</f>
        <v>2024-0-</v>
      </c>
    </row>
    <row r="3894" spans="1:18" x14ac:dyDescent="0.2">
      <c r="A3894" s="95" t="str">
        <f>IF(ISBLANK(Perigon!E3889),"",Perigon!E3889)</f>
        <v/>
      </c>
      <c r="B3894" s="95" t="str">
        <f>IF(ISBLANK(Perigon!G3889),"",Perigon!G3889)</f>
        <v/>
      </c>
      <c r="C3894" s="96" t="str">
        <f>IF(ISBLANK(Perigon!I3889),"",Perigon!I3889)</f>
        <v/>
      </c>
      <c r="D3894" s="97" t="str">
        <f>IF(ISBLANK(Perigon!J3889),"",Perigon!J3889)</f>
        <v/>
      </c>
      <c r="E3894" s="64" t="str">
        <f>IF(ISBLANK(Perigon!K3889),"",Perigon!K3889)</f>
        <v/>
      </c>
      <c r="F3894" s="65"/>
      <c r="G3894" s="64"/>
      <c r="H3894" s="69" t="str">
        <f>IF(ISBLANK(Perigon!L3889),"",Perigon!L3889)</f>
        <v/>
      </c>
      <c r="I3894" s="69" t="str">
        <f>IF(ISBLANK(Perigon!M3889),"",Perigon!M3889)</f>
        <v/>
      </c>
      <c r="J3894" s="98" t="str">
        <f>IF(ISBLANK(Perigon!N3889),"",Perigon!N3889)</f>
        <v/>
      </c>
      <c r="K3894" s="99" t="str">
        <f>IF(ISBLANK(Perigon!J3889),"",Perigon!T3889)</f>
        <v/>
      </c>
      <c r="L3894" s="95" t="str">
        <f>IF(ISBLANK(Perigon!O3889),"",Perigon!O3889)</f>
        <v/>
      </c>
      <c r="M3894" s="95" t="str">
        <f>IF(ISBLANK(Perigon!R3889),"",Perigon!R3889)</f>
        <v/>
      </c>
      <c r="N3894" s="95" t="str">
        <f>IF(ISBLANK(Perigon!P3889),"",Perigon!P3889)</f>
        <v/>
      </c>
      <c r="O3894" s="38" t="str">
        <f>IF($L3894="","",VLOOKUP($R3894,Tarife!$A$2:$R$599,13,FALSE))</f>
        <v/>
      </c>
      <c r="P3894" s="38" t="str">
        <f t="shared" si="60"/>
        <v/>
      </c>
      <c r="R3894" s="100" t="str">
        <f>Zusammenzug!$C$25&amp;"-"&amp;Zusammenzug!$A$7&amp;"-"&amp;Leistungen!L3894</f>
        <v>2024-0-</v>
      </c>
    </row>
    <row r="3895" spans="1:18" x14ac:dyDescent="0.2">
      <c r="A3895" s="95" t="str">
        <f>IF(ISBLANK(Perigon!E3890),"",Perigon!E3890)</f>
        <v/>
      </c>
      <c r="B3895" s="95" t="str">
        <f>IF(ISBLANK(Perigon!G3890),"",Perigon!G3890)</f>
        <v/>
      </c>
      <c r="C3895" s="96" t="str">
        <f>IF(ISBLANK(Perigon!I3890),"",Perigon!I3890)</f>
        <v/>
      </c>
      <c r="D3895" s="97" t="str">
        <f>IF(ISBLANK(Perigon!J3890),"",Perigon!J3890)</f>
        <v/>
      </c>
      <c r="E3895" s="64" t="str">
        <f>IF(ISBLANK(Perigon!K3890),"",Perigon!K3890)</f>
        <v/>
      </c>
      <c r="F3895" s="65"/>
      <c r="G3895" s="64"/>
      <c r="H3895" s="69" t="str">
        <f>IF(ISBLANK(Perigon!L3890),"",Perigon!L3890)</f>
        <v/>
      </c>
      <c r="I3895" s="69" t="str">
        <f>IF(ISBLANK(Perigon!M3890),"",Perigon!M3890)</f>
        <v/>
      </c>
      <c r="J3895" s="98" t="str">
        <f>IF(ISBLANK(Perigon!N3890),"",Perigon!N3890)</f>
        <v/>
      </c>
      <c r="K3895" s="99" t="str">
        <f>IF(ISBLANK(Perigon!J3890),"",Perigon!T3890)</f>
        <v/>
      </c>
      <c r="L3895" s="95" t="str">
        <f>IF(ISBLANK(Perigon!O3890),"",Perigon!O3890)</f>
        <v/>
      </c>
      <c r="M3895" s="95" t="str">
        <f>IF(ISBLANK(Perigon!R3890),"",Perigon!R3890)</f>
        <v/>
      </c>
      <c r="N3895" s="95" t="str">
        <f>IF(ISBLANK(Perigon!P3890),"",Perigon!P3890)</f>
        <v/>
      </c>
      <c r="O3895" s="38" t="str">
        <f>IF($L3895="","",VLOOKUP($R3895,Tarife!$A$2:$R$599,13,FALSE))</f>
        <v/>
      </c>
      <c r="P3895" s="38" t="str">
        <f t="shared" si="60"/>
        <v/>
      </c>
      <c r="R3895" s="100" t="str">
        <f>Zusammenzug!$C$25&amp;"-"&amp;Zusammenzug!$A$7&amp;"-"&amp;Leistungen!L3895</f>
        <v>2024-0-</v>
      </c>
    </row>
    <row r="3896" spans="1:18" x14ac:dyDescent="0.2">
      <c r="A3896" s="95" t="str">
        <f>IF(ISBLANK(Perigon!E3891),"",Perigon!E3891)</f>
        <v/>
      </c>
      <c r="B3896" s="95" t="str">
        <f>IF(ISBLANK(Perigon!G3891),"",Perigon!G3891)</f>
        <v/>
      </c>
      <c r="C3896" s="96" t="str">
        <f>IF(ISBLANK(Perigon!I3891),"",Perigon!I3891)</f>
        <v/>
      </c>
      <c r="D3896" s="97" t="str">
        <f>IF(ISBLANK(Perigon!J3891),"",Perigon!J3891)</f>
        <v/>
      </c>
      <c r="E3896" s="64" t="str">
        <f>IF(ISBLANK(Perigon!K3891),"",Perigon!K3891)</f>
        <v/>
      </c>
      <c r="F3896" s="65"/>
      <c r="G3896" s="64"/>
      <c r="H3896" s="69" t="str">
        <f>IF(ISBLANK(Perigon!L3891),"",Perigon!L3891)</f>
        <v/>
      </c>
      <c r="I3896" s="69" t="str">
        <f>IF(ISBLANK(Perigon!M3891),"",Perigon!M3891)</f>
        <v/>
      </c>
      <c r="J3896" s="98" t="str">
        <f>IF(ISBLANK(Perigon!N3891),"",Perigon!N3891)</f>
        <v/>
      </c>
      <c r="K3896" s="99" t="str">
        <f>IF(ISBLANK(Perigon!J3891),"",Perigon!T3891)</f>
        <v/>
      </c>
      <c r="L3896" s="95" t="str">
        <f>IF(ISBLANK(Perigon!O3891),"",Perigon!O3891)</f>
        <v/>
      </c>
      <c r="M3896" s="95" t="str">
        <f>IF(ISBLANK(Perigon!R3891),"",Perigon!R3891)</f>
        <v/>
      </c>
      <c r="N3896" s="95" t="str">
        <f>IF(ISBLANK(Perigon!P3891),"",Perigon!P3891)</f>
        <v/>
      </c>
      <c r="O3896" s="38" t="str">
        <f>IF($L3896="","",VLOOKUP($R3896,Tarife!$A$2:$R$599,13,FALSE))</f>
        <v/>
      </c>
      <c r="P3896" s="38" t="str">
        <f t="shared" si="60"/>
        <v/>
      </c>
      <c r="R3896" s="100" t="str">
        <f>Zusammenzug!$C$25&amp;"-"&amp;Zusammenzug!$A$7&amp;"-"&amp;Leistungen!L3896</f>
        <v>2024-0-</v>
      </c>
    </row>
    <row r="3897" spans="1:18" x14ac:dyDescent="0.2">
      <c r="A3897" s="95" t="str">
        <f>IF(ISBLANK(Perigon!E3892),"",Perigon!E3892)</f>
        <v/>
      </c>
      <c r="B3897" s="95" t="str">
        <f>IF(ISBLANK(Perigon!G3892),"",Perigon!G3892)</f>
        <v/>
      </c>
      <c r="C3897" s="96" t="str">
        <f>IF(ISBLANK(Perigon!I3892),"",Perigon!I3892)</f>
        <v/>
      </c>
      <c r="D3897" s="97" t="str">
        <f>IF(ISBLANK(Perigon!J3892),"",Perigon!J3892)</f>
        <v/>
      </c>
      <c r="E3897" s="64" t="str">
        <f>IF(ISBLANK(Perigon!K3892),"",Perigon!K3892)</f>
        <v/>
      </c>
      <c r="F3897" s="65"/>
      <c r="G3897" s="64"/>
      <c r="H3897" s="69" t="str">
        <f>IF(ISBLANK(Perigon!L3892),"",Perigon!L3892)</f>
        <v/>
      </c>
      <c r="I3897" s="69" t="str">
        <f>IF(ISBLANK(Perigon!M3892),"",Perigon!M3892)</f>
        <v/>
      </c>
      <c r="J3897" s="98" t="str">
        <f>IF(ISBLANK(Perigon!N3892),"",Perigon!N3892)</f>
        <v/>
      </c>
      <c r="K3897" s="99" t="str">
        <f>IF(ISBLANK(Perigon!J3892),"",Perigon!T3892)</f>
        <v/>
      </c>
      <c r="L3897" s="95" t="str">
        <f>IF(ISBLANK(Perigon!O3892),"",Perigon!O3892)</f>
        <v/>
      </c>
      <c r="M3897" s="95" t="str">
        <f>IF(ISBLANK(Perigon!R3892),"",Perigon!R3892)</f>
        <v/>
      </c>
      <c r="N3897" s="95" t="str">
        <f>IF(ISBLANK(Perigon!P3892),"",Perigon!P3892)</f>
        <v/>
      </c>
      <c r="O3897" s="38" t="str">
        <f>IF($L3897="","",VLOOKUP($R3897,Tarife!$A$2:$R$599,13,FALSE))</f>
        <v/>
      </c>
      <c r="P3897" s="38" t="str">
        <f t="shared" si="60"/>
        <v/>
      </c>
      <c r="R3897" s="100" t="str">
        <f>Zusammenzug!$C$25&amp;"-"&amp;Zusammenzug!$A$7&amp;"-"&amp;Leistungen!L3897</f>
        <v>2024-0-</v>
      </c>
    </row>
    <row r="3898" spans="1:18" x14ac:dyDescent="0.2">
      <c r="A3898" s="95" t="str">
        <f>IF(ISBLANK(Perigon!E3893),"",Perigon!E3893)</f>
        <v/>
      </c>
      <c r="B3898" s="95" t="str">
        <f>IF(ISBLANK(Perigon!G3893),"",Perigon!G3893)</f>
        <v/>
      </c>
      <c r="C3898" s="96" t="str">
        <f>IF(ISBLANK(Perigon!I3893),"",Perigon!I3893)</f>
        <v/>
      </c>
      <c r="D3898" s="97" t="str">
        <f>IF(ISBLANK(Perigon!J3893),"",Perigon!J3893)</f>
        <v/>
      </c>
      <c r="E3898" s="64" t="str">
        <f>IF(ISBLANK(Perigon!K3893),"",Perigon!K3893)</f>
        <v/>
      </c>
      <c r="F3898" s="65"/>
      <c r="G3898" s="64"/>
      <c r="H3898" s="69" t="str">
        <f>IF(ISBLANK(Perigon!L3893),"",Perigon!L3893)</f>
        <v/>
      </c>
      <c r="I3898" s="69" t="str">
        <f>IF(ISBLANK(Perigon!M3893),"",Perigon!M3893)</f>
        <v/>
      </c>
      <c r="J3898" s="98" t="str">
        <f>IF(ISBLANK(Perigon!N3893),"",Perigon!N3893)</f>
        <v/>
      </c>
      <c r="K3898" s="99" t="str">
        <f>IF(ISBLANK(Perigon!J3893),"",Perigon!T3893)</f>
        <v/>
      </c>
      <c r="L3898" s="95" t="str">
        <f>IF(ISBLANK(Perigon!O3893),"",Perigon!O3893)</f>
        <v/>
      </c>
      <c r="M3898" s="95" t="str">
        <f>IF(ISBLANK(Perigon!R3893),"",Perigon!R3893)</f>
        <v/>
      </c>
      <c r="N3898" s="95" t="str">
        <f>IF(ISBLANK(Perigon!P3893),"",Perigon!P3893)</f>
        <v/>
      </c>
      <c r="O3898" s="38" t="str">
        <f>IF($L3898="","",VLOOKUP($R3898,Tarife!$A$2:$R$599,13,FALSE))</f>
        <v/>
      </c>
      <c r="P3898" s="38" t="str">
        <f t="shared" si="60"/>
        <v/>
      </c>
      <c r="R3898" s="100" t="str">
        <f>Zusammenzug!$C$25&amp;"-"&amp;Zusammenzug!$A$7&amp;"-"&amp;Leistungen!L3898</f>
        <v>2024-0-</v>
      </c>
    </row>
    <row r="3899" spans="1:18" x14ac:dyDescent="0.2">
      <c r="A3899" s="95" t="str">
        <f>IF(ISBLANK(Perigon!E3894),"",Perigon!E3894)</f>
        <v/>
      </c>
      <c r="B3899" s="95" t="str">
        <f>IF(ISBLANK(Perigon!G3894),"",Perigon!G3894)</f>
        <v/>
      </c>
      <c r="C3899" s="96" t="str">
        <f>IF(ISBLANK(Perigon!I3894),"",Perigon!I3894)</f>
        <v/>
      </c>
      <c r="D3899" s="97" t="str">
        <f>IF(ISBLANK(Perigon!J3894),"",Perigon!J3894)</f>
        <v/>
      </c>
      <c r="E3899" s="64" t="str">
        <f>IF(ISBLANK(Perigon!K3894),"",Perigon!K3894)</f>
        <v/>
      </c>
      <c r="F3899" s="65"/>
      <c r="G3899" s="64"/>
      <c r="H3899" s="69" t="str">
        <f>IF(ISBLANK(Perigon!L3894),"",Perigon!L3894)</f>
        <v/>
      </c>
      <c r="I3899" s="69" t="str">
        <f>IF(ISBLANK(Perigon!M3894),"",Perigon!M3894)</f>
        <v/>
      </c>
      <c r="J3899" s="98" t="str">
        <f>IF(ISBLANK(Perigon!N3894),"",Perigon!N3894)</f>
        <v/>
      </c>
      <c r="K3899" s="99" t="str">
        <f>IF(ISBLANK(Perigon!J3894),"",Perigon!T3894)</f>
        <v/>
      </c>
      <c r="L3899" s="95" t="str">
        <f>IF(ISBLANK(Perigon!O3894),"",Perigon!O3894)</f>
        <v/>
      </c>
      <c r="M3899" s="95" t="str">
        <f>IF(ISBLANK(Perigon!R3894),"",Perigon!R3894)</f>
        <v/>
      </c>
      <c r="N3899" s="95" t="str">
        <f>IF(ISBLANK(Perigon!P3894),"",Perigon!P3894)</f>
        <v/>
      </c>
      <c r="O3899" s="38" t="str">
        <f>IF($L3899="","",VLOOKUP($R3899,Tarife!$A$2:$R$599,13,FALSE))</f>
        <v/>
      </c>
      <c r="P3899" s="38" t="str">
        <f t="shared" si="60"/>
        <v/>
      </c>
      <c r="R3899" s="100" t="str">
        <f>Zusammenzug!$C$25&amp;"-"&amp;Zusammenzug!$A$7&amp;"-"&amp;Leistungen!L3899</f>
        <v>2024-0-</v>
      </c>
    </row>
    <row r="3900" spans="1:18" x14ac:dyDescent="0.2">
      <c r="A3900" s="95" t="str">
        <f>IF(ISBLANK(Perigon!E3895),"",Perigon!E3895)</f>
        <v/>
      </c>
      <c r="B3900" s="95" t="str">
        <f>IF(ISBLANK(Perigon!G3895),"",Perigon!G3895)</f>
        <v/>
      </c>
      <c r="C3900" s="96" t="str">
        <f>IF(ISBLANK(Perigon!I3895),"",Perigon!I3895)</f>
        <v/>
      </c>
      <c r="D3900" s="97" t="str">
        <f>IF(ISBLANK(Perigon!J3895),"",Perigon!J3895)</f>
        <v/>
      </c>
      <c r="E3900" s="64" t="str">
        <f>IF(ISBLANK(Perigon!K3895),"",Perigon!K3895)</f>
        <v/>
      </c>
      <c r="F3900" s="65"/>
      <c r="G3900" s="64"/>
      <c r="H3900" s="69" t="str">
        <f>IF(ISBLANK(Perigon!L3895),"",Perigon!L3895)</f>
        <v/>
      </c>
      <c r="I3900" s="69" t="str">
        <f>IF(ISBLANK(Perigon!M3895),"",Perigon!M3895)</f>
        <v/>
      </c>
      <c r="J3900" s="98" t="str">
        <f>IF(ISBLANK(Perigon!N3895),"",Perigon!N3895)</f>
        <v/>
      </c>
      <c r="K3900" s="99" t="str">
        <f>IF(ISBLANK(Perigon!J3895),"",Perigon!T3895)</f>
        <v/>
      </c>
      <c r="L3900" s="95" t="str">
        <f>IF(ISBLANK(Perigon!O3895),"",Perigon!O3895)</f>
        <v/>
      </c>
      <c r="M3900" s="95" t="str">
        <f>IF(ISBLANK(Perigon!R3895),"",Perigon!R3895)</f>
        <v/>
      </c>
      <c r="N3900" s="95" t="str">
        <f>IF(ISBLANK(Perigon!P3895),"",Perigon!P3895)</f>
        <v/>
      </c>
      <c r="O3900" s="38" t="str">
        <f>IF($L3900="","",VLOOKUP($R3900,Tarife!$A$2:$R$599,13,FALSE))</f>
        <v/>
      </c>
      <c r="P3900" s="38" t="str">
        <f t="shared" si="60"/>
        <v/>
      </c>
      <c r="R3900" s="100" t="str">
        <f>Zusammenzug!$C$25&amp;"-"&amp;Zusammenzug!$A$7&amp;"-"&amp;Leistungen!L3900</f>
        <v>2024-0-</v>
      </c>
    </row>
    <row r="3901" spans="1:18" x14ac:dyDescent="0.2">
      <c r="A3901" s="95" t="str">
        <f>IF(ISBLANK(Perigon!E3896),"",Perigon!E3896)</f>
        <v/>
      </c>
      <c r="B3901" s="95" t="str">
        <f>IF(ISBLANK(Perigon!G3896),"",Perigon!G3896)</f>
        <v/>
      </c>
      <c r="C3901" s="96" t="str">
        <f>IF(ISBLANK(Perigon!I3896),"",Perigon!I3896)</f>
        <v/>
      </c>
      <c r="D3901" s="97" t="str">
        <f>IF(ISBLANK(Perigon!J3896),"",Perigon!J3896)</f>
        <v/>
      </c>
      <c r="E3901" s="64" t="str">
        <f>IF(ISBLANK(Perigon!K3896),"",Perigon!K3896)</f>
        <v/>
      </c>
      <c r="F3901" s="65"/>
      <c r="G3901" s="64"/>
      <c r="H3901" s="69" t="str">
        <f>IF(ISBLANK(Perigon!L3896),"",Perigon!L3896)</f>
        <v/>
      </c>
      <c r="I3901" s="69" t="str">
        <f>IF(ISBLANK(Perigon!M3896),"",Perigon!M3896)</f>
        <v/>
      </c>
      <c r="J3901" s="98" t="str">
        <f>IF(ISBLANK(Perigon!N3896),"",Perigon!N3896)</f>
        <v/>
      </c>
      <c r="K3901" s="99" t="str">
        <f>IF(ISBLANK(Perigon!J3896),"",Perigon!T3896)</f>
        <v/>
      </c>
      <c r="L3901" s="95" t="str">
        <f>IF(ISBLANK(Perigon!O3896),"",Perigon!O3896)</f>
        <v/>
      </c>
      <c r="M3901" s="95" t="str">
        <f>IF(ISBLANK(Perigon!R3896),"",Perigon!R3896)</f>
        <v/>
      </c>
      <c r="N3901" s="95" t="str">
        <f>IF(ISBLANK(Perigon!P3896),"",Perigon!P3896)</f>
        <v/>
      </c>
      <c r="O3901" s="38" t="str">
        <f>IF($L3901="","",VLOOKUP($R3901,Tarife!$A$2:$R$599,13,FALSE))</f>
        <v/>
      </c>
      <c r="P3901" s="38" t="str">
        <f t="shared" si="60"/>
        <v/>
      </c>
      <c r="R3901" s="100" t="str">
        <f>Zusammenzug!$C$25&amp;"-"&amp;Zusammenzug!$A$7&amp;"-"&amp;Leistungen!L3901</f>
        <v>2024-0-</v>
      </c>
    </row>
    <row r="3902" spans="1:18" x14ac:dyDescent="0.2">
      <c r="A3902" s="95" t="str">
        <f>IF(ISBLANK(Perigon!E3897),"",Perigon!E3897)</f>
        <v/>
      </c>
      <c r="B3902" s="95" t="str">
        <f>IF(ISBLANK(Perigon!G3897),"",Perigon!G3897)</f>
        <v/>
      </c>
      <c r="C3902" s="96" t="str">
        <f>IF(ISBLANK(Perigon!I3897),"",Perigon!I3897)</f>
        <v/>
      </c>
      <c r="D3902" s="97" t="str">
        <f>IF(ISBLANK(Perigon!J3897),"",Perigon!J3897)</f>
        <v/>
      </c>
      <c r="E3902" s="64" t="str">
        <f>IF(ISBLANK(Perigon!K3897),"",Perigon!K3897)</f>
        <v/>
      </c>
      <c r="F3902" s="65"/>
      <c r="G3902" s="64"/>
      <c r="H3902" s="69" t="str">
        <f>IF(ISBLANK(Perigon!L3897),"",Perigon!L3897)</f>
        <v/>
      </c>
      <c r="I3902" s="69" t="str">
        <f>IF(ISBLANK(Perigon!M3897),"",Perigon!M3897)</f>
        <v/>
      </c>
      <c r="J3902" s="98" t="str">
        <f>IF(ISBLANK(Perigon!N3897),"",Perigon!N3897)</f>
        <v/>
      </c>
      <c r="K3902" s="99" t="str">
        <f>IF(ISBLANK(Perigon!J3897),"",Perigon!T3897)</f>
        <v/>
      </c>
      <c r="L3902" s="95" t="str">
        <f>IF(ISBLANK(Perigon!O3897),"",Perigon!O3897)</f>
        <v/>
      </c>
      <c r="M3902" s="95" t="str">
        <f>IF(ISBLANK(Perigon!R3897),"",Perigon!R3897)</f>
        <v/>
      </c>
      <c r="N3902" s="95" t="str">
        <f>IF(ISBLANK(Perigon!P3897),"",Perigon!P3897)</f>
        <v/>
      </c>
      <c r="O3902" s="38" t="str">
        <f>IF($L3902="","",VLOOKUP($R3902,Tarife!$A$2:$R$599,13,FALSE))</f>
        <v/>
      </c>
      <c r="P3902" s="38" t="str">
        <f t="shared" si="60"/>
        <v/>
      </c>
      <c r="R3902" s="100" t="str">
        <f>Zusammenzug!$C$25&amp;"-"&amp;Zusammenzug!$A$7&amp;"-"&amp;Leistungen!L3902</f>
        <v>2024-0-</v>
      </c>
    </row>
    <row r="3903" spans="1:18" x14ac:dyDescent="0.2">
      <c r="A3903" s="95" t="str">
        <f>IF(ISBLANK(Perigon!E3898),"",Perigon!E3898)</f>
        <v/>
      </c>
      <c r="B3903" s="95" t="str">
        <f>IF(ISBLANK(Perigon!G3898),"",Perigon!G3898)</f>
        <v/>
      </c>
      <c r="C3903" s="96" t="str">
        <f>IF(ISBLANK(Perigon!I3898),"",Perigon!I3898)</f>
        <v/>
      </c>
      <c r="D3903" s="97" t="str">
        <f>IF(ISBLANK(Perigon!J3898),"",Perigon!J3898)</f>
        <v/>
      </c>
      <c r="E3903" s="64" t="str">
        <f>IF(ISBLANK(Perigon!K3898),"",Perigon!K3898)</f>
        <v/>
      </c>
      <c r="F3903" s="65"/>
      <c r="G3903" s="64"/>
      <c r="H3903" s="69" t="str">
        <f>IF(ISBLANK(Perigon!L3898),"",Perigon!L3898)</f>
        <v/>
      </c>
      <c r="I3903" s="69" t="str">
        <f>IF(ISBLANK(Perigon!M3898),"",Perigon!M3898)</f>
        <v/>
      </c>
      <c r="J3903" s="98" t="str">
        <f>IF(ISBLANK(Perigon!N3898),"",Perigon!N3898)</f>
        <v/>
      </c>
      <c r="K3903" s="99" t="str">
        <f>IF(ISBLANK(Perigon!J3898),"",Perigon!T3898)</f>
        <v/>
      </c>
      <c r="L3903" s="95" t="str">
        <f>IF(ISBLANK(Perigon!O3898),"",Perigon!O3898)</f>
        <v/>
      </c>
      <c r="M3903" s="95" t="str">
        <f>IF(ISBLANK(Perigon!R3898),"",Perigon!R3898)</f>
        <v/>
      </c>
      <c r="N3903" s="95" t="str">
        <f>IF(ISBLANK(Perigon!P3898),"",Perigon!P3898)</f>
        <v/>
      </c>
      <c r="O3903" s="38" t="str">
        <f>IF($L3903="","",VLOOKUP($R3903,Tarife!$A$2:$R$599,13,FALSE))</f>
        <v/>
      </c>
      <c r="P3903" s="38" t="str">
        <f t="shared" si="60"/>
        <v/>
      </c>
      <c r="R3903" s="100" t="str">
        <f>Zusammenzug!$C$25&amp;"-"&amp;Zusammenzug!$A$7&amp;"-"&amp;Leistungen!L3903</f>
        <v>2024-0-</v>
      </c>
    </row>
    <row r="3904" spans="1:18" x14ac:dyDescent="0.2">
      <c r="A3904" s="95" t="str">
        <f>IF(ISBLANK(Perigon!E3899),"",Perigon!E3899)</f>
        <v/>
      </c>
      <c r="B3904" s="95" t="str">
        <f>IF(ISBLANK(Perigon!G3899),"",Perigon!G3899)</f>
        <v/>
      </c>
      <c r="C3904" s="96" t="str">
        <f>IF(ISBLANK(Perigon!I3899),"",Perigon!I3899)</f>
        <v/>
      </c>
      <c r="D3904" s="97" t="str">
        <f>IF(ISBLANK(Perigon!J3899),"",Perigon!J3899)</f>
        <v/>
      </c>
      <c r="E3904" s="64" t="str">
        <f>IF(ISBLANK(Perigon!K3899),"",Perigon!K3899)</f>
        <v/>
      </c>
      <c r="F3904" s="65"/>
      <c r="G3904" s="64"/>
      <c r="H3904" s="69" t="str">
        <f>IF(ISBLANK(Perigon!L3899),"",Perigon!L3899)</f>
        <v/>
      </c>
      <c r="I3904" s="69" t="str">
        <f>IF(ISBLANK(Perigon!M3899),"",Perigon!M3899)</f>
        <v/>
      </c>
      <c r="J3904" s="98" t="str">
        <f>IF(ISBLANK(Perigon!N3899),"",Perigon!N3899)</f>
        <v/>
      </c>
      <c r="K3904" s="99" t="str">
        <f>IF(ISBLANK(Perigon!J3899),"",Perigon!T3899)</f>
        <v/>
      </c>
      <c r="L3904" s="95" t="str">
        <f>IF(ISBLANK(Perigon!O3899),"",Perigon!O3899)</f>
        <v/>
      </c>
      <c r="M3904" s="95" t="str">
        <f>IF(ISBLANK(Perigon!R3899),"",Perigon!R3899)</f>
        <v/>
      </c>
      <c r="N3904" s="95" t="str">
        <f>IF(ISBLANK(Perigon!P3899),"",Perigon!P3899)</f>
        <v/>
      </c>
      <c r="O3904" s="38" t="str">
        <f>IF($L3904="","",VLOOKUP($R3904,Tarife!$A$2:$R$599,13,FALSE))</f>
        <v/>
      </c>
      <c r="P3904" s="38" t="str">
        <f t="shared" si="60"/>
        <v/>
      </c>
      <c r="R3904" s="100" t="str">
        <f>Zusammenzug!$C$25&amp;"-"&amp;Zusammenzug!$A$7&amp;"-"&amp;Leistungen!L3904</f>
        <v>2024-0-</v>
      </c>
    </row>
    <row r="3905" spans="1:18" x14ac:dyDescent="0.2">
      <c r="A3905" s="95" t="str">
        <f>IF(ISBLANK(Perigon!E3900),"",Perigon!E3900)</f>
        <v/>
      </c>
      <c r="B3905" s="95" t="str">
        <f>IF(ISBLANK(Perigon!G3900),"",Perigon!G3900)</f>
        <v/>
      </c>
      <c r="C3905" s="96" t="str">
        <f>IF(ISBLANK(Perigon!I3900),"",Perigon!I3900)</f>
        <v/>
      </c>
      <c r="D3905" s="97" t="str">
        <f>IF(ISBLANK(Perigon!J3900),"",Perigon!J3900)</f>
        <v/>
      </c>
      <c r="E3905" s="64" t="str">
        <f>IF(ISBLANK(Perigon!K3900),"",Perigon!K3900)</f>
        <v/>
      </c>
      <c r="F3905" s="65"/>
      <c r="G3905" s="64"/>
      <c r="H3905" s="69" t="str">
        <f>IF(ISBLANK(Perigon!L3900),"",Perigon!L3900)</f>
        <v/>
      </c>
      <c r="I3905" s="69" t="str">
        <f>IF(ISBLANK(Perigon!M3900),"",Perigon!M3900)</f>
        <v/>
      </c>
      <c r="J3905" s="98" t="str">
        <f>IF(ISBLANK(Perigon!N3900),"",Perigon!N3900)</f>
        <v/>
      </c>
      <c r="K3905" s="99" t="str">
        <f>IF(ISBLANK(Perigon!J3900),"",Perigon!T3900)</f>
        <v/>
      </c>
      <c r="L3905" s="95" t="str">
        <f>IF(ISBLANK(Perigon!O3900),"",Perigon!O3900)</f>
        <v/>
      </c>
      <c r="M3905" s="95" t="str">
        <f>IF(ISBLANK(Perigon!R3900),"",Perigon!R3900)</f>
        <v/>
      </c>
      <c r="N3905" s="95" t="str">
        <f>IF(ISBLANK(Perigon!P3900),"",Perigon!P3900)</f>
        <v/>
      </c>
      <c r="O3905" s="38" t="str">
        <f>IF($L3905="","",VLOOKUP($R3905,Tarife!$A$2:$R$599,13,FALSE))</f>
        <v/>
      </c>
      <c r="P3905" s="38" t="str">
        <f t="shared" si="60"/>
        <v/>
      </c>
      <c r="R3905" s="100" t="str">
        <f>Zusammenzug!$C$25&amp;"-"&amp;Zusammenzug!$A$7&amp;"-"&amp;Leistungen!L3905</f>
        <v>2024-0-</v>
      </c>
    </row>
    <row r="3906" spans="1:18" x14ac:dyDescent="0.2">
      <c r="A3906" s="95" t="str">
        <f>IF(ISBLANK(Perigon!E3901),"",Perigon!E3901)</f>
        <v/>
      </c>
      <c r="B3906" s="95" t="str">
        <f>IF(ISBLANK(Perigon!G3901),"",Perigon!G3901)</f>
        <v/>
      </c>
      <c r="C3906" s="96" t="str">
        <f>IF(ISBLANK(Perigon!I3901),"",Perigon!I3901)</f>
        <v/>
      </c>
      <c r="D3906" s="97" t="str">
        <f>IF(ISBLANK(Perigon!J3901),"",Perigon!J3901)</f>
        <v/>
      </c>
      <c r="E3906" s="64" t="str">
        <f>IF(ISBLANK(Perigon!K3901),"",Perigon!K3901)</f>
        <v/>
      </c>
      <c r="F3906" s="65"/>
      <c r="G3906" s="64"/>
      <c r="H3906" s="69" t="str">
        <f>IF(ISBLANK(Perigon!L3901),"",Perigon!L3901)</f>
        <v/>
      </c>
      <c r="I3906" s="69" t="str">
        <f>IF(ISBLANK(Perigon!M3901),"",Perigon!M3901)</f>
        <v/>
      </c>
      <c r="J3906" s="98" t="str">
        <f>IF(ISBLANK(Perigon!N3901),"",Perigon!N3901)</f>
        <v/>
      </c>
      <c r="K3906" s="99" t="str">
        <f>IF(ISBLANK(Perigon!J3901),"",Perigon!T3901)</f>
        <v/>
      </c>
      <c r="L3906" s="95" t="str">
        <f>IF(ISBLANK(Perigon!O3901),"",Perigon!O3901)</f>
        <v/>
      </c>
      <c r="M3906" s="95" t="str">
        <f>IF(ISBLANK(Perigon!R3901),"",Perigon!R3901)</f>
        <v/>
      </c>
      <c r="N3906" s="95" t="str">
        <f>IF(ISBLANK(Perigon!P3901),"",Perigon!P3901)</f>
        <v/>
      </c>
      <c r="O3906" s="38" t="str">
        <f>IF($L3906="","",VLOOKUP($R3906,Tarife!$A$2:$R$599,13,FALSE))</f>
        <v/>
      </c>
      <c r="P3906" s="38" t="str">
        <f t="shared" si="60"/>
        <v/>
      </c>
      <c r="R3906" s="100" t="str">
        <f>Zusammenzug!$C$25&amp;"-"&amp;Zusammenzug!$A$7&amp;"-"&amp;Leistungen!L3906</f>
        <v>2024-0-</v>
      </c>
    </row>
    <row r="3907" spans="1:18" x14ac:dyDescent="0.2">
      <c r="A3907" s="95" t="str">
        <f>IF(ISBLANK(Perigon!E3902),"",Perigon!E3902)</f>
        <v/>
      </c>
      <c r="B3907" s="95" t="str">
        <f>IF(ISBLANK(Perigon!G3902),"",Perigon!G3902)</f>
        <v/>
      </c>
      <c r="C3907" s="96" t="str">
        <f>IF(ISBLANK(Perigon!I3902),"",Perigon!I3902)</f>
        <v/>
      </c>
      <c r="D3907" s="97" t="str">
        <f>IF(ISBLANK(Perigon!J3902),"",Perigon!J3902)</f>
        <v/>
      </c>
      <c r="E3907" s="64" t="str">
        <f>IF(ISBLANK(Perigon!K3902),"",Perigon!K3902)</f>
        <v/>
      </c>
      <c r="F3907" s="65"/>
      <c r="G3907" s="64"/>
      <c r="H3907" s="69" t="str">
        <f>IF(ISBLANK(Perigon!L3902),"",Perigon!L3902)</f>
        <v/>
      </c>
      <c r="I3907" s="69" t="str">
        <f>IF(ISBLANK(Perigon!M3902),"",Perigon!M3902)</f>
        <v/>
      </c>
      <c r="J3907" s="98" t="str">
        <f>IF(ISBLANK(Perigon!N3902),"",Perigon!N3902)</f>
        <v/>
      </c>
      <c r="K3907" s="99" t="str">
        <f>IF(ISBLANK(Perigon!J3902),"",Perigon!T3902)</f>
        <v/>
      </c>
      <c r="L3907" s="95" t="str">
        <f>IF(ISBLANK(Perigon!O3902),"",Perigon!O3902)</f>
        <v/>
      </c>
      <c r="M3907" s="95" t="str">
        <f>IF(ISBLANK(Perigon!R3902),"",Perigon!R3902)</f>
        <v/>
      </c>
      <c r="N3907" s="95" t="str">
        <f>IF(ISBLANK(Perigon!P3902),"",Perigon!P3902)</f>
        <v/>
      </c>
      <c r="O3907" s="38" t="str">
        <f>IF($L3907="","",VLOOKUP($R3907,Tarife!$A$2:$R$599,13,FALSE))</f>
        <v/>
      </c>
      <c r="P3907" s="38" t="str">
        <f t="shared" si="60"/>
        <v/>
      </c>
      <c r="R3907" s="100" t="str">
        <f>Zusammenzug!$C$25&amp;"-"&amp;Zusammenzug!$A$7&amp;"-"&amp;Leistungen!L3907</f>
        <v>2024-0-</v>
      </c>
    </row>
    <row r="3908" spans="1:18" x14ac:dyDescent="0.2">
      <c r="A3908" s="95" t="str">
        <f>IF(ISBLANK(Perigon!E3903),"",Perigon!E3903)</f>
        <v/>
      </c>
      <c r="B3908" s="95" t="str">
        <f>IF(ISBLANK(Perigon!G3903),"",Perigon!G3903)</f>
        <v/>
      </c>
      <c r="C3908" s="96" t="str">
        <f>IF(ISBLANK(Perigon!I3903),"",Perigon!I3903)</f>
        <v/>
      </c>
      <c r="D3908" s="97" t="str">
        <f>IF(ISBLANK(Perigon!J3903),"",Perigon!J3903)</f>
        <v/>
      </c>
      <c r="E3908" s="64" t="str">
        <f>IF(ISBLANK(Perigon!K3903),"",Perigon!K3903)</f>
        <v/>
      </c>
      <c r="F3908" s="65"/>
      <c r="G3908" s="64"/>
      <c r="H3908" s="69" t="str">
        <f>IF(ISBLANK(Perigon!L3903),"",Perigon!L3903)</f>
        <v/>
      </c>
      <c r="I3908" s="69" t="str">
        <f>IF(ISBLANK(Perigon!M3903),"",Perigon!M3903)</f>
        <v/>
      </c>
      <c r="J3908" s="98" t="str">
        <f>IF(ISBLANK(Perigon!N3903),"",Perigon!N3903)</f>
        <v/>
      </c>
      <c r="K3908" s="99" t="str">
        <f>IF(ISBLANK(Perigon!J3903),"",Perigon!T3903)</f>
        <v/>
      </c>
      <c r="L3908" s="95" t="str">
        <f>IF(ISBLANK(Perigon!O3903),"",Perigon!O3903)</f>
        <v/>
      </c>
      <c r="M3908" s="95" t="str">
        <f>IF(ISBLANK(Perigon!R3903),"",Perigon!R3903)</f>
        <v/>
      </c>
      <c r="N3908" s="95" t="str">
        <f>IF(ISBLANK(Perigon!P3903),"",Perigon!P3903)</f>
        <v/>
      </c>
      <c r="O3908" s="38" t="str">
        <f>IF($L3908="","",VLOOKUP($R3908,Tarife!$A$2:$R$599,13,FALSE))</f>
        <v/>
      </c>
      <c r="P3908" s="38" t="str">
        <f t="shared" si="60"/>
        <v/>
      </c>
      <c r="R3908" s="100" t="str">
        <f>Zusammenzug!$C$25&amp;"-"&amp;Zusammenzug!$A$7&amp;"-"&amp;Leistungen!L3908</f>
        <v>2024-0-</v>
      </c>
    </row>
    <row r="3909" spans="1:18" x14ac:dyDescent="0.2">
      <c r="A3909" s="95" t="str">
        <f>IF(ISBLANK(Perigon!E3904),"",Perigon!E3904)</f>
        <v/>
      </c>
      <c r="B3909" s="95" t="str">
        <f>IF(ISBLANK(Perigon!G3904),"",Perigon!G3904)</f>
        <v/>
      </c>
      <c r="C3909" s="96" t="str">
        <f>IF(ISBLANK(Perigon!I3904),"",Perigon!I3904)</f>
        <v/>
      </c>
      <c r="D3909" s="97" t="str">
        <f>IF(ISBLANK(Perigon!J3904),"",Perigon!J3904)</f>
        <v/>
      </c>
      <c r="E3909" s="64" t="str">
        <f>IF(ISBLANK(Perigon!K3904),"",Perigon!K3904)</f>
        <v/>
      </c>
      <c r="F3909" s="65"/>
      <c r="G3909" s="64"/>
      <c r="H3909" s="69" t="str">
        <f>IF(ISBLANK(Perigon!L3904),"",Perigon!L3904)</f>
        <v/>
      </c>
      <c r="I3909" s="69" t="str">
        <f>IF(ISBLANK(Perigon!M3904),"",Perigon!M3904)</f>
        <v/>
      </c>
      <c r="J3909" s="98" t="str">
        <f>IF(ISBLANK(Perigon!N3904),"",Perigon!N3904)</f>
        <v/>
      </c>
      <c r="K3909" s="99" t="str">
        <f>IF(ISBLANK(Perigon!J3904),"",Perigon!T3904)</f>
        <v/>
      </c>
      <c r="L3909" s="95" t="str">
        <f>IF(ISBLANK(Perigon!O3904),"",Perigon!O3904)</f>
        <v/>
      </c>
      <c r="M3909" s="95" t="str">
        <f>IF(ISBLANK(Perigon!R3904),"",Perigon!R3904)</f>
        <v/>
      </c>
      <c r="N3909" s="95" t="str">
        <f>IF(ISBLANK(Perigon!P3904),"",Perigon!P3904)</f>
        <v/>
      </c>
      <c r="O3909" s="38" t="str">
        <f>IF($L3909="","",VLOOKUP($R3909,Tarife!$A$2:$R$599,13,FALSE))</f>
        <v/>
      </c>
      <c r="P3909" s="38" t="str">
        <f t="shared" si="60"/>
        <v/>
      </c>
      <c r="R3909" s="100" t="str">
        <f>Zusammenzug!$C$25&amp;"-"&amp;Zusammenzug!$A$7&amp;"-"&amp;Leistungen!L3909</f>
        <v>2024-0-</v>
      </c>
    </row>
    <row r="3910" spans="1:18" x14ac:dyDescent="0.2">
      <c r="A3910" s="95" t="str">
        <f>IF(ISBLANK(Perigon!E3905),"",Perigon!E3905)</f>
        <v/>
      </c>
      <c r="B3910" s="95" t="str">
        <f>IF(ISBLANK(Perigon!G3905),"",Perigon!G3905)</f>
        <v/>
      </c>
      <c r="C3910" s="96" t="str">
        <f>IF(ISBLANK(Perigon!I3905),"",Perigon!I3905)</f>
        <v/>
      </c>
      <c r="D3910" s="97" t="str">
        <f>IF(ISBLANK(Perigon!J3905),"",Perigon!J3905)</f>
        <v/>
      </c>
      <c r="E3910" s="64" t="str">
        <f>IF(ISBLANK(Perigon!K3905),"",Perigon!K3905)</f>
        <v/>
      </c>
      <c r="F3910" s="65"/>
      <c r="G3910" s="64"/>
      <c r="H3910" s="69" t="str">
        <f>IF(ISBLANK(Perigon!L3905),"",Perigon!L3905)</f>
        <v/>
      </c>
      <c r="I3910" s="69" t="str">
        <f>IF(ISBLANK(Perigon!M3905),"",Perigon!M3905)</f>
        <v/>
      </c>
      <c r="J3910" s="98" t="str">
        <f>IF(ISBLANK(Perigon!N3905),"",Perigon!N3905)</f>
        <v/>
      </c>
      <c r="K3910" s="99" t="str">
        <f>IF(ISBLANK(Perigon!J3905),"",Perigon!T3905)</f>
        <v/>
      </c>
      <c r="L3910" s="95" t="str">
        <f>IF(ISBLANK(Perigon!O3905),"",Perigon!O3905)</f>
        <v/>
      </c>
      <c r="M3910" s="95" t="str">
        <f>IF(ISBLANK(Perigon!R3905),"",Perigon!R3905)</f>
        <v/>
      </c>
      <c r="N3910" s="95" t="str">
        <f>IF(ISBLANK(Perigon!P3905),"",Perigon!P3905)</f>
        <v/>
      </c>
      <c r="O3910" s="38" t="str">
        <f>IF($L3910="","",VLOOKUP($R3910,Tarife!$A$2:$R$599,13,FALSE))</f>
        <v/>
      </c>
      <c r="P3910" s="38" t="str">
        <f t="shared" si="60"/>
        <v/>
      </c>
      <c r="R3910" s="100" t="str">
        <f>Zusammenzug!$C$25&amp;"-"&amp;Zusammenzug!$A$7&amp;"-"&amp;Leistungen!L3910</f>
        <v>2024-0-</v>
      </c>
    </row>
    <row r="3911" spans="1:18" x14ac:dyDescent="0.2">
      <c r="A3911" s="95" t="str">
        <f>IF(ISBLANK(Perigon!E3906),"",Perigon!E3906)</f>
        <v/>
      </c>
      <c r="B3911" s="95" t="str">
        <f>IF(ISBLANK(Perigon!G3906),"",Perigon!G3906)</f>
        <v/>
      </c>
      <c r="C3911" s="96" t="str">
        <f>IF(ISBLANK(Perigon!I3906),"",Perigon!I3906)</f>
        <v/>
      </c>
      <c r="D3911" s="97" t="str">
        <f>IF(ISBLANK(Perigon!J3906),"",Perigon!J3906)</f>
        <v/>
      </c>
      <c r="E3911" s="64" t="str">
        <f>IF(ISBLANK(Perigon!K3906),"",Perigon!K3906)</f>
        <v/>
      </c>
      <c r="F3911" s="65"/>
      <c r="G3911" s="64"/>
      <c r="H3911" s="69" t="str">
        <f>IF(ISBLANK(Perigon!L3906),"",Perigon!L3906)</f>
        <v/>
      </c>
      <c r="I3911" s="69" t="str">
        <f>IF(ISBLANK(Perigon!M3906),"",Perigon!M3906)</f>
        <v/>
      </c>
      <c r="J3911" s="98" t="str">
        <f>IF(ISBLANK(Perigon!N3906),"",Perigon!N3906)</f>
        <v/>
      </c>
      <c r="K3911" s="99" t="str">
        <f>IF(ISBLANK(Perigon!J3906),"",Perigon!T3906)</f>
        <v/>
      </c>
      <c r="L3911" s="95" t="str">
        <f>IF(ISBLANK(Perigon!O3906),"",Perigon!O3906)</f>
        <v/>
      </c>
      <c r="M3911" s="95" t="str">
        <f>IF(ISBLANK(Perigon!R3906),"",Perigon!R3906)</f>
        <v/>
      </c>
      <c r="N3911" s="95" t="str">
        <f>IF(ISBLANK(Perigon!P3906),"",Perigon!P3906)</f>
        <v/>
      </c>
      <c r="O3911" s="38" t="str">
        <f>IF($L3911="","",VLOOKUP($R3911,Tarife!$A$2:$R$599,13,FALSE))</f>
        <v/>
      </c>
      <c r="P3911" s="38" t="str">
        <f t="shared" si="60"/>
        <v/>
      </c>
      <c r="R3911" s="100" t="str">
        <f>Zusammenzug!$C$25&amp;"-"&amp;Zusammenzug!$A$7&amp;"-"&amp;Leistungen!L3911</f>
        <v>2024-0-</v>
      </c>
    </row>
    <row r="3912" spans="1:18" x14ac:dyDescent="0.2">
      <c r="A3912" s="95" t="str">
        <f>IF(ISBLANK(Perigon!E3907),"",Perigon!E3907)</f>
        <v/>
      </c>
      <c r="B3912" s="95" t="str">
        <f>IF(ISBLANK(Perigon!G3907),"",Perigon!G3907)</f>
        <v/>
      </c>
      <c r="C3912" s="96" t="str">
        <f>IF(ISBLANK(Perigon!I3907),"",Perigon!I3907)</f>
        <v/>
      </c>
      <c r="D3912" s="97" t="str">
        <f>IF(ISBLANK(Perigon!J3907),"",Perigon!J3907)</f>
        <v/>
      </c>
      <c r="E3912" s="64" t="str">
        <f>IF(ISBLANK(Perigon!K3907),"",Perigon!K3907)</f>
        <v/>
      </c>
      <c r="F3912" s="65"/>
      <c r="G3912" s="64"/>
      <c r="H3912" s="69" t="str">
        <f>IF(ISBLANK(Perigon!L3907),"",Perigon!L3907)</f>
        <v/>
      </c>
      <c r="I3912" s="69" t="str">
        <f>IF(ISBLANK(Perigon!M3907),"",Perigon!M3907)</f>
        <v/>
      </c>
      <c r="J3912" s="98" t="str">
        <f>IF(ISBLANK(Perigon!N3907),"",Perigon!N3907)</f>
        <v/>
      </c>
      <c r="K3912" s="99" t="str">
        <f>IF(ISBLANK(Perigon!J3907),"",Perigon!T3907)</f>
        <v/>
      </c>
      <c r="L3912" s="95" t="str">
        <f>IF(ISBLANK(Perigon!O3907),"",Perigon!O3907)</f>
        <v/>
      </c>
      <c r="M3912" s="95" t="str">
        <f>IF(ISBLANK(Perigon!R3907),"",Perigon!R3907)</f>
        <v/>
      </c>
      <c r="N3912" s="95" t="str">
        <f>IF(ISBLANK(Perigon!P3907),"",Perigon!P3907)</f>
        <v/>
      </c>
      <c r="O3912" s="38" t="str">
        <f>IF($L3912="","",VLOOKUP($R3912,Tarife!$A$2:$R$599,13,FALSE))</f>
        <v/>
      </c>
      <c r="P3912" s="38" t="str">
        <f t="shared" ref="P3912:P3975" si="61">IF(L3912="","",IF(AND($L3912="Pabe",N3912&lt;O3912),M3912*O3912,IF(N3912&lt;O3912,M3912*N3912,M3912*O3912)))</f>
        <v/>
      </c>
      <c r="R3912" s="100" t="str">
        <f>Zusammenzug!$C$25&amp;"-"&amp;Zusammenzug!$A$7&amp;"-"&amp;Leistungen!L3912</f>
        <v>2024-0-</v>
      </c>
    </row>
    <row r="3913" spans="1:18" x14ac:dyDescent="0.2">
      <c r="A3913" s="95" t="str">
        <f>IF(ISBLANK(Perigon!E3908),"",Perigon!E3908)</f>
        <v/>
      </c>
      <c r="B3913" s="95" t="str">
        <f>IF(ISBLANK(Perigon!G3908),"",Perigon!G3908)</f>
        <v/>
      </c>
      <c r="C3913" s="96" t="str">
        <f>IF(ISBLANK(Perigon!I3908),"",Perigon!I3908)</f>
        <v/>
      </c>
      <c r="D3913" s="97" t="str">
        <f>IF(ISBLANK(Perigon!J3908),"",Perigon!J3908)</f>
        <v/>
      </c>
      <c r="E3913" s="64" t="str">
        <f>IF(ISBLANK(Perigon!K3908),"",Perigon!K3908)</f>
        <v/>
      </c>
      <c r="F3913" s="65"/>
      <c r="G3913" s="64"/>
      <c r="H3913" s="69" t="str">
        <f>IF(ISBLANK(Perigon!L3908),"",Perigon!L3908)</f>
        <v/>
      </c>
      <c r="I3913" s="69" t="str">
        <f>IF(ISBLANK(Perigon!M3908),"",Perigon!M3908)</f>
        <v/>
      </c>
      <c r="J3913" s="98" t="str">
        <f>IF(ISBLANK(Perigon!N3908),"",Perigon!N3908)</f>
        <v/>
      </c>
      <c r="K3913" s="99" t="str">
        <f>IF(ISBLANK(Perigon!J3908),"",Perigon!T3908)</f>
        <v/>
      </c>
      <c r="L3913" s="95" t="str">
        <f>IF(ISBLANK(Perigon!O3908),"",Perigon!O3908)</f>
        <v/>
      </c>
      <c r="M3913" s="95" t="str">
        <f>IF(ISBLANK(Perigon!R3908),"",Perigon!R3908)</f>
        <v/>
      </c>
      <c r="N3913" s="95" t="str">
        <f>IF(ISBLANK(Perigon!P3908),"",Perigon!P3908)</f>
        <v/>
      </c>
      <c r="O3913" s="38" t="str">
        <f>IF($L3913="","",VLOOKUP($R3913,Tarife!$A$2:$R$599,13,FALSE))</f>
        <v/>
      </c>
      <c r="P3913" s="38" t="str">
        <f t="shared" si="61"/>
        <v/>
      </c>
      <c r="R3913" s="100" t="str">
        <f>Zusammenzug!$C$25&amp;"-"&amp;Zusammenzug!$A$7&amp;"-"&amp;Leistungen!L3913</f>
        <v>2024-0-</v>
      </c>
    </row>
    <row r="3914" spans="1:18" x14ac:dyDescent="0.2">
      <c r="A3914" s="95" t="str">
        <f>IF(ISBLANK(Perigon!E3909),"",Perigon!E3909)</f>
        <v/>
      </c>
      <c r="B3914" s="95" t="str">
        <f>IF(ISBLANK(Perigon!G3909),"",Perigon!G3909)</f>
        <v/>
      </c>
      <c r="C3914" s="96" t="str">
        <f>IF(ISBLANK(Perigon!I3909),"",Perigon!I3909)</f>
        <v/>
      </c>
      <c r="D3914" s="97" t="str">
        <f>IF(ISBLANK(Perigon!J3909),"",Perigon!J3909)</f>
        <v/>
      </c>
      <c r="E3914" s="64" t="str">
        <f>IF(ISBLANK(Perigon!K3909),"",Perigon!K3909)</f>
        <v/>
      </c>
      <c r="F3914" s="65"/>
      <c r="G3914" s="64"/>
      <c r="H3914" s="69" t="str">
        <f>IF(ISBLANK(Perigon!L3909),"",Perigon!L3909)</f>
        <v/>
      </c>
      <c r="I3914" s="69" t="str">
        <f>IF(ISBLANK(Perigon!M3909),"",Perigon!M3909)</f>
        <v/>
      </c>
      <c r="J3914" s="98" t="str">
        <f>IF(ISBLANK(Perigon!N3909),"",Perigon!N3909)</f>
        <v/>
      </c>
      <c r="K3914" s="99" t="str">
        <f>IF(ISBLANK(Perigon!J3909),"",Perigon!T3909)</f>
        <v/>
      </c>
      <c r="L3914" s="95" t="str">
        <f>IF(ISBLANK(Perigon!O3909),"",Perigon!O3909)</f>
        <v/>
      </c>
      <c r="M3914" s="95" t="str">
        <f>IF(ISBLANK(Perigon!R3909),"",Perigon!R3909)</f>
        <v/>
      </c>
      <c r="N3914" s="95" t="str">
        <f>IF(ISBLANK(Perigon!P3909),"",Perigon!P3909)</f>
        <v/>
      </c>
      <c r="O3914" s="38" t="str">
        <f>IF($L3914="","",VLOOKUP($R3914,Tarife!$A$2:$R$599,13,FALSE))</f>
        <v/>
      </c>
      <c r="P3914" s="38" t="str">
        <f t="shared" si="61"/>
        <v/>
      </c>
      <c r="R3914" s="100" t="str">
        <f>Zusammenzug!$C$25&amp;"-"&amp;Zusammenzug!$A$7&amp;"-"&amp;Leistungen!L3914</f>
        <v>2024-0-</v>
      </c>
    </row>
    <row r="3915" spans="1:18" x14ac:dyDescent="0.2">
      <c r="A3915" s="95" t="str">
        <f>IF(ISBLANK(Perigon!E3910),"",Perigon!E3910)</f>
        <v/>
      </c>
      <c r="B3915" s="95" t="str">
        <f>IF(ISBLANK(Perigon!G3910),"",Perigon!G3910)</f>
        <v/>
      </c>
      <c r="C3915" s="96" t="str">
        <f>IF(ISBLANK(Perigon!I3910),"",Perigon!I3910)</f>
        <v/>
      </c>
      <c r="D3915" s="97" t="str">
        <f>IF(ISBLANK(Perigon!J3910),"",Perigon!J3910)</f>
        <v/>
      </c>
      <c r="E3915" s="64" t="str">
        <f>IF(ISBLANK(Perigon!K3910),"",Perigon!K3910)</f>
        <v/>
      </c>
      <c r="F3915" s="65"/>
      <c r="G3915" s="64"/>
      <c r="H3915" s="69" t="str">
        <f>IF(ISBLANK(Perigon!L3910),"",Perigon!L3910)</f>
        <v/>
      </c>
      <c r="I3915" s="69" t="str">
        <f>IF(ISBLANK(Perigon!M3910),"",Perigon!M3910)</f>
        <v/>
      </c>
      <c r="J3915" s="98" t="str">
        <f>IF(ISBLANK(Perigon!N3910),"",Perigon!N3910)</f>
        <v/>
      </c>
      <c r="K3915" s="99" t="str">
        <f>IF(ISBLANK(Perigon!J3910),"",Perigon!T3910)</f>
        <v/>
      </c>
      <c r="L3915" s="95" t="str">
        <f>IF(ISBLANK(Perigon!O3910),"",Perigon!O3910)</f>
        <v/>
      </c>
      <c r="M3915" s="95" t="str">
        <f>IF(ISBLANK(Perigon!R3910),"",Perigon!R3910)</f>
        <v/>
      </c>
      <c r="N3915" s="95" t="str">
        <f>IF(ISBLANK(Perigon!P3910),"",Perigon!P3910)</f>
        <v/>
      </c>
      <c r="O3915" s="38" t="str">
        <f>IF($L3915="","",VLOOKUP($R3915,Tarife!$A$2:$R$599,13,FALSE))</f>
        <v/>
      </c>
      <c r="P3915" s="38" t="str">
        <f t="shared" si="61"/>
        <v/>
      </c>
      <c r="R3915" s="100" t="str">
        <f>Zusammenzug!$C$25&amp;"-"&amp;Zusammenzug!$A$7&amp;"-"&amp;Leistungen!L3915</f>
        <v>2024-0-</v>
      </c>
    </row>
    <row r="3916" spans="1:18" x14ac:dyDescent="0.2">
      <c r="A3916" s="95" t="str">
        <f>IF(ISBLANK(Perigon!E3911),"",Perigon!E3911)</f>
        <v/>
      </c>
      <c r="B3916" s="95" t="str">
        <f>IF(ISBLANK(Perigon!G3911),"",Perigon!G3911)</f>
        <v/>
      </c>
      <c r="C3916" s="96" t="str">
        <f>IF(ISBLANK(Perigon!I3911),"",Perigon!I3911)</f>
        <v/>
      </c>
      <c r="D3916" s="97" t="str">
        <f>IF(ISBLANK(Perigon!J3911),"",Perigon!J3911)</f>
        <v/>
      </c>
      <c r="E3916" s="64" t="str">
        <f>IF(ISBLANK(Perigon!K3911),"",Perigon!K3911)</f>
        <v/>
      </c>
      <c r="F3916" s="65"/>
      <c r="G3916" s="64"/>
      <c r="H3916" s="69" t="str">
        <f>IF(ISBLANK(Perigon!L3911),"",Perigon!L3911)</f>
        <v/>
      </c>
      <c r="I3916" s="69" t="str">
        <f>IF(ISBLANK(Perigon!M3911),"",Perigon!M3911)</f>
        <v/>
      </c>
      <c r="J3916" s="98" t="str">
        <f>IF(ISBLANK(Perigon!N3911),"",Perigon!N3911)</f>
        <v/>
      </c>
      <c r="K3916" s="99" t="str">
        <f>IF(ISBLANK(Perigon!J3911),"",Perigon!T3911)</f>
        <v/>
      </c>
      <c r="L3916" s="95" t="str">
        <f>IF(ISBLANK(Perigon!O3911),"",Perigon!O3911)</f>
        <v/>
      </c>
      <c r="M3916" s="95" t="str">
        <f>IF(ISBLANK(Perigon!R3911),"",Perigon!R3911)</f>
        <v/>
      </c>
      <c r="N3916" s="95" t="str">
        <f>IF(ISBLANK(Perigon!P3911),"",Perigon!P3911)</f>
        <v/>
      </c>
      <c r="O3916" s="38" t="str">
        <f>IF($L3916="","",VLOOKUP($R3916,Tarife!$A$2:$R$599,13,FALSE))</f>
        <v/>
      </c>
      <c r="P3916" s="38" t="str">
        <f t="shared" si="61"/>
        <v/>
      </c>
      <c r="R3916" s="100" t="str">
        <f>Zusammenzug!$C$25&amp;"-"&amp;Zusammenzug!$A$7&amp;"-"&amp;Leistungen!L3916</f>
        <v>2024-0-</v>
      </c>
    </row>
    <row r="3917" spans="1:18" x14ac:dyDescent="0.2">
      <c r="A3917" s="95" t="str">
        <f>IF(ISBLANK(Perigon!E3912),"",Perigon!E3912)</f>
        <v/>
      </c>
      <c r="B3917" s="95" t="str">
        <f>IF(ISBLANK(Perigon!G3912),"",Perigon!G3912)</f>
        <v/>
      </c>
      <c r="C3917" s="96" t="str">
        <f>IF(ISBLANK(Perigon!I3912),"",Perigon!I3912)</f>
        <v/>
      </c>
      <c r="D3917" s="97" t="str">
        <f>IF(ISBLANK(Perigon!J3912),"",Perigon!J3912)</f>
        <v/>
      </c>
      <c r="E3917" s="64" t="str">
        <f>IF(ISBLANK(Perigon!K3912),"",Perigon!K3912)</f>
        <v/>
      </c>
      <c r="F3917" s="65"/>
      <c r="G3917" s="64"/>
      <c r="H3917" s="69" t="str">
        <f>IF(ISBLANK(Perigon!L3912),"",Perigon!L3912)</f>
        <v/>
      </c>
      <c r="I3917" s="69" t="str">
        <f>IF(ISBLANK(Perigon!M3912),"",Perigon!M3912)</f>
        <v/>
      </c>
      <c r="J3917" s="98" t="str">
        <f>IF(ISBLANK(Perigon!N3912),"",Perigon!N3912)</f>
        <v/>
      </c>
      <c r="K3917" s="99" t="str">
        <f>IF(ISBLANK(Perigon!J3912),"",Perigon!T3912)</f>
        <v/>
      </c>
      <c r="L3917" s="95" t="str">
        <f>IF(ISBLANK(Perigon!O3912),"",Perigon!O3912)</f>
        <v/>
      </c>
      <c r="M3917" s="95" t="str">
        <f>IF(ISBLANK(Perigon!R3912),"",Perigon!R3912)</f>
        <v/>
      </c>
      <c r="N3917" s="95" t="str">
        <f>IF(ISBLANK(Perigon!P3912),"",Perigon!P3912)</f>
        <v/>
      </c>
      <c r="O3917" s="38" t="str">
        <f>IF($L3917="","",VLOOKUP($R3917,Tarife!$A$2:$R$599,13,FALSE))</f>
        <v/>
      </c>
      <c r="P3917" s="38" t="str">
        <f t="shared" si="61"/>
        <v/>
      </c>
      <c r="R3917" s="100" t="str">
        <f>Zusammenzug!$C$25&amp;"-"&amp;Zusammenzug!$A$7&amp;"-"&amp;Leistungen!L3917</f>
        <v>2024-0-</v>
      </c>
    </row>
    <row r="3918" spans="1:18" x14ac:dyDescent="0.2">
      <c r="A3918" s="95" t="str">
        <f>IF(ISBLANK(Perigon!E3913),"",Perigon!E3913)</f>
        <v/>
      </c>
      <c r="B3918" s="95" t="str">
        <f>IF(ISBLANK(Perigon!G3913),"",Perigon!G3913)</f>
        <v/>
      </c>
      <c r="C3918" s="96" t="str">
        <f>IF(ISBLANK(Perigon!I3913),"",Perigon!I3913)</f>
        <v/>
      </c>
      <c r="D3918" s="97" t="str">
        <f>IF(ISBLANK(Perigon!J3913),"",Perigon!J3913)</f>
        <v/>
      </c>
      <c r="E3918" s="64" t="str">
        <f>IF(ISBLANK(Perigon!K3913),"",Perigon!K3913)</f>
        <v/>
      </c>
      <c r="F3918" s="65"/>
      <c r="G3918" s="64"/>
      <c r="H3918" s="69" t="str">
        <f>IF(ISBLANK(Perigon!L3913),"",Perigon!L3913)</f>
        <v/>
      </c>
      <c r="I3918" s="69" t="str">
        <f>IF(ISBLANK(Perigon!M3913),"",Perigon!M3913)</f>
        <v/>
      </c>
      <c r="J3918" s="98" t="str">
        <f>IF(ISBLANK(Perigon!N3913),"",Perigon!N3913)</f>
        <v/>
      </c>
      <c r="K3918" s="99" t="str">
        <f>IF(ISBLANK(Perigon!J3913),"",Perigon!T3913)</f>
        <v/>
      </c>
      <c r="L3918" s="95" t="str">
        <f>IF(ISBLANK(Perigon!O3913),"",Perigon!O3913)</f>
        <v/>
      </c>
      <c r="M3918" s="95" t="str">
        <f>IF(ISBLANK(Perigon!R3913),"",Perigon!R3913)</f>
        <v/>
      </c>
      <c r="N3918" s="95" t="str">
        <f>IF(ISBLANK(Perigon!P3913),"",Perigon!P3913)</f>
        <v/>
      </c>
      <c r="O3918" s="38" t="str">
        <f>IF($L3918="","",VLOOKUP($R3918,Tarife!$A$2:$R$599,13,FALSE))</f>
        <v/>
      </c>
      <c r="P3918" s="38" t="str">
        <f t="shared" si="61"/>
        <v/>
      </c>
      <c r="R3918" s="100" t="str">
        <f>Zusammenzug!$C$25&amp;"-"&amp;Zusammenzug!$A$7&amp;"-"&amp;Leistungen!L3918</f>
        <v>2024-0-</v>
      </c>
    </row>
    <row r="3919" spans="1:18" x14ac:dyDescent="0.2">
      <c r="A3919" s="95" t="str">
        <f>IF(ISBLANK(Perigon!E3914),"",Perigon!E3914)</f>
        <v/>
      </c>
      <c r="B3919" s="95" t="str">
        <f>IF(ISBLANK(Perigon!G3914),"",Perigon!G3914)</f>
        <v/>
      </c>
      <c r="C3919" s="96" t="str">
        <f>IF(ISBLANK(Perigon!I3914),"",Perigon!I3914)</f>
        <v/>
      </c>
      <c r="D3919" s="97" t="str">
        <f>IF(ISBLANK(Perigon!J3914),"",Perigon!J3914)</f>
        <v/>
      </c>
      <c r="E3919" s="64" t="str">
        <f>IF(ISBLANK(Perigon!K3914),"",Perigon!K3914)</f>
        <v/>
      </c>
      <c r="F3919" s="65"/>
      <c r="G3919" s="64"/>
      <c r="H3919" s="69" t="str">
        <f>IF(ISBLANK(Perigon!L3914),"",Perigon!L3914)</f>
        <v/>
      </c>
      <c r="I3919" s="69" t="str">
        <f>IF(ISBLANK(Perigon!M3914),"",Perigon!M3914)</f>
        <v/>
      </c>
      <c r="J3919" s="98" t="str">
        <f>IF(ISBLANK(Perigon!N3914),"",Perigon!N3914)</f>
        <v/>
      </c>
      <c r="K3919" s="99" t="str">
        <f>IF(ISBLANK(Perigon!J3914),"",Perigon!T3914)</f>
        <v/>
      </c>
      <c r="L3919" s="95" t="str">
        <f>IF(ISBLANK(Perigon!O3914),"",Perigon!O3914)</f>
        <v/>
      </c>
      <c r="M3919" s="95" t="str">
        <f>IF(ISBLANK(Perigon!R3914),"",Perigon!R3914)</f>
        <v/>
      </c>
      <c r="N3919" s="95" t="str">
        <f>IF(ISBLANK(Perigon!P3914),"",Perigon!P3914)</f>
        <v/>
      </c>
      <c r="O3919" s="38" t="str">
        <f>IF($L3919="","",VLOOKUP($R3919,Tarife!$A$2:$R$599,13,FALSE))</f>
        <v/>
      </c>
      <c r="P3919" s="38" t="str">
        <f t="shared" si="61"/>
        <v/>
      </c>
      <c r="R3919" s="100" t="str">
        <f>Zusammenzug!$C$25&amp;"-"&amp;Zusammenzug!$A$7&amp;"-"&amp;Leistungen!L3919</f>
        <v>2024-0-</v>
      </c>
    </row>
    <row r="3920" spans="1:18" x14ac:dyDescent="0.2">
      <c r="A3920" s="95" t="str">
        <f>IF(ISBLANK(Perigon!E3915),"",Perigon!E3915)</f>
        <v/>
      </c>
      <c r="B3920" s="95" t="str">
        <f>IF(ISBLANK(Perigon!G3915),"",Perigon!G3915)</f>
        <v/>
      </c>
      <c r="C3920" s="96" t="str">
        <f>IF(ISBLANK(Perigon!I3915),"",Perigon!I3915)</f>
        <v/>
      </c>
      <c r="D3920" s="97" t="str">
        <f>IF(ISBLANK(Perigon!J3915),"",Perigon!J3915)</f>
        <v/>
      </c>
      <c r="E3920" s="64" t="str">
        <f>IF(ISBLANK(Perigon!K3915),"",Perigon!K3915)</f>
        <v/>
      </c>
      <c r="F3920" s="65"/>
      <c r="G3920" s="64"/>
      <c r="H3920" s="69" t="str">
        <f>IF(ISBLANK(Perigon!L3915),"",Perigon!L3915)</f>
        <v/>
      </c>
      <c r="I3920" s="69" t="str">
        <f>IF(ISBLANK(Perigon!M3915),"",Perigon!M3915)</f>
        <v/>
      </c>
      <c r="J3920" s="98" t="str">
        <f>IF(ISBLANK(Perigon!N3915),"",Perigon!N3915)</f>
        <v/>
      </c>
      <c r="K3920" s="99" t="str">
        <f>IF(ISBLANK(Perigon!J3915),"",Perigon!T3915)</f>
        <v/>
      </c>
      <c r="L3920" s="95" t="str">
        <f>IF(ISBLANK(Perigon!O3915),"",Perigon!O3915)</f>
        <v/>
      </c>
      <c r="M3920" s="95" t="str">
        <f>IF(ISBLANK(Perigon!R3915),"",Perigon!R3915)</f>
        <v/>
      </c>
      <c r="N3920" s="95" t="str">
        <f>IF(ISBLANK(Perigon!P3915),"",Perigon!P3915)</f>
        <v/>
      </c>
      <c r="O3920" s="38" t="str">
        <f>IF($L3920="","",VLOOKUP($R3920,Tarife!$A$2:$R$599,13,FALSE))</f>
        <v/>
      </c>
      <c r="P3920" s="38" t="str">
        <f t="shared" si="61"/>
        <v/>
      </c>
      <c r="R3920" s="100" t="str">
        <f>Zusammenzug!$C$25&amp;"-"&amp;Zusammenzug!$A$7&amp;"-"&amp;Leistungen!L3920</f>
        <v>2024-0-</v>
      </c>
    </row>
    <row r="3921" spans="1:18" x14ac:dyDescent="0.2">
      <c r="A3921" s="95" t="str">
        <f>IF(ISBLANK(Perigon!E3916),"",Perigon!E3916)</f>
        <v/>
      </c>
      <c r="B3921" s="95" t="str">
        <f>IF(ISBLANK(Perigon!G3916),"",Perigon!G3916)</f>
        <v/>
      </c>
      <c r="C3921" s="96" t="str">
        <f>IF(ISBLANK(Perigon!I3916),"",Perigon!I3916)</f>
        <v/>
      </c>
      <c r="D3921" s="97" t="str">
        <f>IF(ISBLANK(Perigon!J3916),"",Perigon!J3916)</f>
        <v/>
      </c>
      <c r="E3921" s="64" t="str">
        <f>IF(ISBLANK(Perigon!K3916),"",Perigon!K3916)</f>
        <v/>
      </c>
      <c r="F3921" s="65"/>
      <c r="G3921" s="64"/>
      <c r="H3921" s="69" t="str">
        <f>IF(ISBLANK(Perigon!L3916),"",Perigon!L3916)</f>
        <v/>
      </c>
      <c r="I3921" s="69" t="str">
        <f>IF(ISBLANK(Perigon!M3916),"",Perigon!M3916)</f>
        <v/>
      </c>
      <c r="J3921" s="98" t="str">
        <f>IF(ISBLANK(Perigon!N3916),"",Perigon!N3916)</f>
        <v/>
      </c>
      <c r="K3921" s="99" t="str">
        <f>IF(ISBLANK(Perigon!J3916),"",Perigon!T3916)</f>
        <v/>
      </c>
      <c r="L3921" s="95" t="str">
        <f>IF(ISBLANK(Perigon!O3916),"",Perigon!O3916)</f>
        <v/>
      </c>
      <c r="M3921" s="95" t="str">
        <f>IF(ISBLANK(Perigon!R3916),"",Perigon!R3916)</f>
        <v/>
      </c>
      <c r="N3921" s="95" t="str">
        <f>IF(ISBLANK(Perigon!P3916),"",Perigon!P3916)</f>
        <v/>
      </c>
      <c r="O3921" s="38" t="str">
        <f>IF($L3921="","",VLOOKUP($R3921,Tarife!$A$2:$R$599,13,FALSE))</f>
        <v/>
      </c>
      <c r="P3921" s="38" t="str">
        <f t="shared" si="61"/>
        <v/>
      </c>
      <c r="R3921" s="100" t="str">
        <f>Zusammenzug!$C$25&amp;"-"&amp;Zusammenzug!$A$7&amp;"-"&amp;Leistungen!L3921</f>
        <v>2024-0-</v>
      </c>
    </row>
    <row r="3922" spans="1:18" x14ac:dyDescent="0.2">
      <c r="A3922" s="95" t="str">
        <f>IF(ISBLANK(Perigon!E3917),"",Perigon!E3917)</f>
        <v/>
      </c>
      <c r="B3922" s="95" t="str">
        <f>IF(ISBLANK(Perigon!G3917),"",Perigon!G3917)</f>
        <v/>
      </c>
      <c r="C3922" s="96" t="str">
        <f>IF(ISBLANK(Perigon!I3917),"",Perigon!I3917)</f>
        <v/>
      </c>
      <c r="D3922" s="97" t="str">
        <f>IF(ISBLANK(Perigon!J3917),"",Perigon!J3917)</f>
        <v/>
      </c>
      <c r="E3922" s="64" t="str">
        <f>IF(ISBLANK(Perigon!K3917),"",Perigon!K3917)</f>
        <v/>
      </c>
      <c r="F3922" s="65"/>
      <c r="G3922" s="64"/>
      <c r="H3922" s="69" t="str">
        <f>IF(ISBLANK(Perigon!L3917),"",Perigon!L3917)</f>
        <v/>
      </c>
      <c r="I3922" s="69" t="str">
        <f>IF(ISBLANK(Perigon!M3917),"",Perigon!M3917)</f>
        <v/>
      </c>
      <c r="J3922" s="98" t="str">
        <f>IF(ISBLANK(Perigon!N3917),"",Perigon!N3917)</f>
        <v/>
      </c>
      <c r="K3922" s="99" t="str">
        <f>IF(ISBLANK(Perigon!J3917),"",Perigon!T3917)</f>
        <v/>
      </c>
      <c r="L3922" s="95" t="str">
        <f>IF(ISBLANK(Perigon!O3917),"",Perigon!O3917)</f>
        <v/>
      </c>
      <c r="M3922" s="95" t="str">
        <f>IF(ISBLANK(Perigon!R3917),"",Perigon!R3917)</f>
        <v/>
      </c>
      <c r="N3922" s="95" t="str">
        <f>IF(ISBLANK(Perigon!P3917),"",Perigon!P3917)</f>
        <v/>
      </c>
      <c r="O3922" s="38" t="str">
        <f>IF($L3922="","",VLOOKUP($R3922,Tarife!$A$2:$R$599,13,FALSE))</f>
        <v/>
      </c>
      <c r="P3922" s="38" t="str">
        <f t="shared" si="61"/>
        <v/>
      </c>
      <c r="R3922" s="100" t="str">
        <f>Zusammenzug!$C$25&amp;"-"&amp;Zusammenzug!$A$7&amp;"-"&amp;Leistungen!L3922</f>
        <v>2024-0-</v>
      </c>
    </row>
    <row r="3923" spans="1:18" x14ac:dyDescent="0.2">
      <c r="A3923" s="95" t="str">
        <f>IF(ISBLANK(Perigon!E3918),"",Perigon!E3918)</f>
        <v/>
      </c>
      <c r="B3923" s="95" t="str">
        <f>IF(ISBLANK(Perigon!G3918),"",Perigon!G3918)</f>
        <v/>
      </c>
      <c r="C3923" s="96" t="str">
        <f>IF(ISBLANK(Perigon!I3918),"",Perigon!I3918)</f>
        <v/>
      </c>
      <c r="D3923" s="97" t="str">
        <f>IF(ISBLANK(Perigon!J3918),"",Perigon!J3918)</f>
        <v/>
      </c>
      <c r="E3923" s="64" t="str">
        <f>IF(ISBLANK(Perigon!K3918),"",Perigon!K3918)</f>
        <v/>
      </c>
      <c r="F3923" s="65"/>
      <c r="G3923" s="64"/>
      <c r="H3923" s="69" t="str">
        <f>IF(ISBLANK(Perigon!L3918),"",Perigon!L3918)</f>
        <v/>
      </c>
      <c r="I3923" s="69" t="str">
        <f>IF(ISBLANK(Perigon!M3918),"",Perigon!M3918)</f>
        <v/>
      </c>
      <c r="J3923" s="98" t="str">
        <f>IF(ISBLANK(Perigon!N3918),"",Perigon!N3918)</f>
        <v/>
      </c>
      <c r="K3923" s="99" t="str">
        <f>IF(ISBLANK(Perigon!J3918),"",Perigon!T3918)</f>
        <v/>
      </c>
      <c r="L3923" s="95" t="str">
        <f>IF(ISBLANK(Perigon!O3918),"",Perigon!O3918)</f>
        <v/>
      </c>
      <c r="M3923" s="95" t="str">
        <f>IF(ISBLANK(Perigon!R3918),"",Perigon!R3918)</f>
        <v/>
      </c>
      <c r="N3923" s="95" t="str">
        <f>IF(ISBLANK(Perigon!P3918),"",Perigon!P3918)</f>
        <v/>
      </c>
      <c r="O3923" s="38" t="str">
        <f>IF($L3923="","",VLOOKUP($R3923,Tarife!$A$2:$R$599,13,FALSE))</f>
        <v/>
      </c>
      <c r="P3923" s="38" t="str">
        <f t="shared" si="61"/>
        <v/>
      </c>
      <c r="R3923" s="100" t="str">
        <f>Zusammenzug!$C$25&amp;"-"&amp;Zusammenzug!$A$7&amp;"-"&amp;Leistungen!L3923</f>
        <v>2024-0-</v>
      </c>
    </row>
    <row r="3924" spans="1:18" x14ac:dyDescent="0.2">
      <c r="A3924" s="95" t="str">
        <f>IF(ISBLANK(Perigon!E3919),"",Perigon!E3919)</f>
        <v/>
      </c>
      <c r="B3924" s="95" t="str">
        <f>IF(ISBLANK(Perigon!G3919),"",Perigon!G3919)</f>
        <v/>
      </c>
      <c r="C3924" s="96" t="str">
        <f>IF(ISBLANK(Perigon!I3919),"",Perigon!I3919)</f>
        <v/>
      </c>
      <c r="D3924" s="97" t="str">
        <f>IF(ISBLANK(Perigon!J3919),"",Perigon!J3919)</f>
        <v/>
      </c>
      <c r="E3924" s="64" t="str">
        <f>IF(ISBLANK(Perigon!K3919),"",Perigon!K3919)</f>
        <v/>
      </c>
      <c r="F3924" s="65"/>
      <c r="G3924" s="64"/>
      <c r="H3924" s="69" t="str">
        <f>IF(ISBLANK(Perigon!L3919),"",Perigon!L3919)</f>
        <v/>
      </c>
      <c r="I3924" s="69" t="str">
        <f>IF(ISBLANK(Perigon!M3919),"",Perigon!M3919)</f>
        <v/>
      </c>
      <c r="J3924" s="98" t="str">
        <f>IF(ISBLANK(Perigon!N3919),"",Perigon!N3919)</f>
        <v/>
      </c>
      <c r="K3924" s="99" t="str">
        <f>IF(ISBLANK(Perigon!J3919),"",Perigon!T3919)</f>
        <v/>
      </c>
      <c r="L3924" s="95" t="str">
        <f>IF(ISBLANK(Perigon!O3919),"",Perigon!O3919)</f>
        <v/>
      </c>
      <c r="M3924" s="95" t="str">
        <f>IF(ISBLANK(Perigon!R3919),"",Perigon!R3919)</f>
        <v/>
      </c>
      <c r="N3924" s="95" t="str">
        <f>IF(ISBLANK(Perigon!P3919),"",Perigon!P3919)</f>
        <v/>
      </c>
      <c r="O3924" s="38" t="str">
        <f>IF($L3924="","",VLOOKUP($R3924,Tarife!$A$2:$R$599,13,FALSE))</f>
        <v/>
      </c>
      <c r="P3924" s="38" t="str">
        <f t="shared" si="61"/>
        <v/>
      </c>
      <c r="R3924" s="100" t="str">
        <f>Zusammenzug!$C$25&amp;"-"&amp;Zusammenzug!$A$7&amp;"-"&amp;Leistungen!L3924</f>
        <v>2024-0-</v>
      </c>
    </row>
    <row r="3925" spans="1:18" x14ac:dyDescent="0.2">
      <c r="A3925" s="95" t="str">
        <f>IF(ISBLANK(Perigon!E3920),"",Perigon!E3920)</f>
        <v/>
      </c>
      <c r="B3925" s="95" t="str">
        <f>IF(ISBLANK(Perigon!G3920),"",Perigon!G3920)</f>
        <v/>
      </c>
      <c r="C3925" s="96" t="str">
        <f>IF(ISBLANK(Perigon!I3920),"",Perigon!I3920)</f>
        <v/>
      </c>
      <c r="D3925" s="97" t="str">
        <f>IF(ISBLANK(Perigon!J3920),"",Perigon!J3920)</f>
        <v/>
      </c>
      <c r="E3925" s="64" t="str">
        <f>IF(ISBLANK(Perigon!K3920),"",Perigon!K3920)</f>
        <v/>
      </c>
      <c r="F3925" s="65"/>
      <c r="G3925" s="64"/>
      <c r="H3925" s="69" t="str">
        <f>IF(ISBLANK(Perigon!L3920),"",Perigon!L3920)</f>
        <v/>
      </c>
      <c r="I3925" s="69" t="str">
        <f>IF(ISBLANK(Perigon!M3920),"",Perigon!M3920)</f>
        <v/>
      </c>
      <c r="J3925" s="98" t="str">
        <f>IF(ISBLANK(Perigon!N3920),"",Perigon!N3920)</f>
        <v/>
      </c>
      <c r="K3925" s="99" t="str">
        <f>IF(ISBLANK(Perigon!J3920),"",Perigon!T3920)</f>
        <v/>
      </c>
      <c r="L3925" s="95" t="str">
        <f>IF(ISBLANK(Perigon!O3920),"",Perigon!O3920)</f>
        <v/>
      </c>
      <c r="M3925" s="95" t="str">
        <f>IF(ISBLANK(Perigon!R3920),"",Perigon!R3920)</f>
        <v/>
      </c>
      <c r="N3925" s="95" t="str">
        <f>IF(ISBLANK(Perigon!P3920),"",Perigon!P3920)</f>
        <v/>
      </c>
      <c r="O3925" s="38" t="str">
        <f>IF($L3925="","",VLOOKUP($R3925,Tarife!$A$2:$R$599,13,FALSE))</f>
        <v/>
      </c>
      <c r="P3925" s="38" t="str">
        <f t="shared" si="61"/>
        <v/>
      </c>
      <c r="R3925" s="100" t="str">
        <f>Zusammenzug!$C$25&amp;"-"&amp;Zusammenzug!$A$7&amp;"-"&amp;Leistungen!L3925</f>
        <v>2024-0-</v>
      </c>
    </row>
    <row r="3926" spans="1:18" x14ac:dyDescent="0.2">
      <c r="A3926" s="95" t="str">
        <f>IF(ISBLANK(Perigon!E3921),"",Perigon!E3921)</f>
        <v/>
      </c>
      <c r="B3926" s="95" t="str">
        <f>IF(ISBLANK(Perigon!G3921),"",Perigon!G3921)</f>
        <v/>
      </c>
      <c r="C3926" s="96" t="str">
        <f>IF(ISBLANK(Perigon!I3921),"",Perigon!I3921)</f>
        <v/>
      </c>
      <c r="D3926" s="97" t="str">
        <f>IF(ISBLANK(Perigon!J3921),"",Perigon!J3921)</f>
        <v/>
      </c>
      <c r="E3926" s="64" t="str">
        <f>IF(ISBLANK(Perigon!K3921),"",Perigon!K3921)</f>
        <v/>
      </c>
      <c r="F3926" s="65"/>
      <c r="G3926" s="64"/>
      <c r="H3926" s="69" t="str">
        <f>IF(ISBLANK(Perigon!L3921),"",Perigon!L3921)</f>
        <v/>
      </c>
      <c r="I3926" s="69" t="str">
        <f>IF(ISBLANK(Perigon!M3921),"",Perigon!M3921)</f>
        <v/>
      </c>
      <c r="J3926" s="98" t="str">
        <f>IF(ISBLANK(Perigon!N3921),"",Perigon!N3921)</f>
        <v/>
      </c>
      <c r="K3926" s="99" t="str">
        <f>IF(ISBLANK(Perigon!J3921),"",Perigon!T3921)</f>
        <v/>
      </c>
      <c r="L3926" s="95" t="str">
        <f>IF(ISBLANK(Perigon!O3921),"",Perigon!O3921)</f>
        <v/>
      </c>
      <c r="M3926" s="95" t="str">
        <f>IF(ISBLANK(Perigon!R3921),"",Perigon!R3921)</f>
        <v/>
      </c>
      <c r="N3926" s="95" t="str">
        <f>IF(ISBLANK(Perigon!P3921),"",Perigon!P3921)</f>
        <v/>
      </c>
      <c r="O3926" s="38" t="str">
        <f>IF($L3926="","",VLOOKUP($R3926,Tarife!$A$2:$R$599,13,FALSE))</f>
        <v/>
      </c>
      <c r="P3926" s="38" t="str">
        <f t="shared" si="61"/>
        <v/>
      </c>
      <c r="R3926" s="100" t="str">
        <f>Zusammenzug!$C$25&amp;"-"&amp;Zusammenzug!$A$7&amp;"-"&amp;Leistungen!L3926</f>
        <v>2024-0-</v>
      </c>
    </row>
    <row r="3927" spans="1:18" x14ac:dyDescent="0.2">
      <c r="A3927" s="95" t="str">
        <f>IF(ISBLANK(Perigon!E3922),"",Perigon!E3922)</f>
        <v/>
      </c>
      <c r="B3927" s="95" t="str">
        <f>IF(ISBLANK(Perigon!G3922),"",Perigon!G3922)</f>
        <v/>
      </c>
      <c r="C3927" s="96" t="str">
        <f>IF(ISBLANK(Perigon!I3922),"",Perigon!I3922)</f>
        <v/>
      </c>
      <c r="D3927" s="97" t="str">
        <f>IF(ISBLANK(Perigon!J3922),"",Perigon!J3922)</f>
        <v/>
      </c>
      <c r="E3927" s="64" t="str">
        <f>IF(ISBLANK(Perigon!K3922),"",Perigon!K3922)</f>
        <v/>
      </c>
      <c r="F3927" s="65"/>
      <c r="G3927" s="64"/>
      <c r="H3927" s="69" t="str">
        <f>IF(ISBLANK(Perigon!L3922),"",Perigon!L3922)</f>
        <v/>
      </c>
      <c r="I3927" s="69" t="str">
        <f>IF(ISBLANK(Perigon!M3922),"",Perigon!M3922)</f>
        <v/>
      </c>
      <c r="J3927" s="98" t="str">
        <f>IF(ISBLANK(Perigon!N3922),"",Perigon!N3922)</f>
        <v/>
      </c>
      <c r="K3927" s="99" t="str">
        <f>IF(ISBLANK(Perigon!J3922),"",Perigon!T3922)</f>
        <v/>
      </c>
      <c r="L3927" s="95" t="str">
        <f>IF(ISBLANK(Perigon!O3922),"",Perigon!O3922)</f>
        <v/>
      </c>
      <c r="M3927" s="95" t="str">
        <f>IF(ISBLANK(Perigon!R3922),"",Perigon!R3922)</f>
        <v/>
      </c>
      <c r="N3927" s="95" t="str">
        <f>IF(ISBLANK(Perigon!P3922),"",Perigon!P3922)</f>
        <v/>
      </c>
      <c r="O3927" s="38" t="str">
        <f>IF($L3927="","",VLOOKUP($R3927,Tarife!$A$2:$R$599,13,FALSE))</f>
        <v/>
      </c>
      <c r="P3927" s="38" t="str">
        <f t="shared" si="61"/>
        <v/>
      </c>
      <c r="R3927" s="100" t="str">
        <f>Zusammenzug!$C$25&amp;"-"&amp;Zusammenzug!$A$7&amp;"-"&amp;Leistungen!L3927</f>
        <v>2024-0-</v>
      </c>
    </row>
    <row r="3928" spans="1:18" x14ac:dyDescent="0.2">
      <c r="A3928" s="95" t="str">
        <f>IF(ISBLANK(Perigon!E3923),"",Perigon!E3923)</f>
        <v/>
      </c>
      <c r="B3928" s="95" t="str">
        <f>IF(ISBLANK(Perigon!G3923),"",Perigon!G3923)</f>
        <v/>
      </c>
      <c r="C3928" s="96" t="str">
        <f>IF(ISBLANK(Perigon!I3923),"",Perigon!I3923)</f>
        <v/>
      </c>
      <c r="D3928" s="97" t="str">
        <f>IF(ISBLANK(Perigon!J3923),"",Perigon!J3923)</f>
        <v/>
      </c>
      <c r="E3928" s="64" t="str">
        <f>IF(ISBLANK(Perigon!K3923),"",Perigon!K3923)</f>
        <v/>
      </c>
      <c r="F3928" s="65"/>
      <c r="G3928" s="64"/>
      <c r="H3928" s="69" t="str">
        <f>IF(ISBLANK(Perigon!L3923),"",Perigon!L3923)</f>
        <v/>
      </c>
      <c r="I3928" s="69" t="str">
        <f>IF(ISBLANK(Perigon!M3923),"",Perigon!M3923)</f>
        <v/>
      </c>
      <c r="J3928" s="98" t="str">
        <f>IF(ISBLANK(Perigon!N3923),"",Perigon!N3923)</f>
        <v/>
      </c>
      <c r="K3928" s="99" t="str">
        <f>IF(ISBLANK(Perigon!J3923),"",Perigon!T3923)</f>
        <v/>
      </c>
      <c r="L3928" s="95" t="str">
        <f>IF(ISBLANK(Perigon!O3923),"",Perigon!O3923)</f>
        <v/>
      </c>
      <c r="M3928" s="95" t="str">
        <f>IF(ISBLANK(Perigon!R3923),"",Perigon!R3923)</f>
        <v/>
      </c>
      <c r="N3928" s="95" t="str">
        <f>IF(ISBLANK(Perigon!P3923),"",Perigon!P3923)</f>
        <v/>
      </c>
      <c r="O3928" s="38" t="str">
        <f>IF($L3928="","",VLOOKUP($R3928,Tarife!$A$2:$R$599,13,FALSE))</f>
        <v/>
      </c>
      <c r="P3928" s="38" t="str">
        <f t="shared" si="61"/>
        <v/>
      </c>
      <c r="R3928" s="100" t="str">
        <f>Zusammenzug!$C$25&amp;"-"&amp;Zusammenzug!$A$7&amp;"-"&amp;Leistungen!L3928</f>
        <v>2024-0-</v>
      </c>
    </row>
    <row r="3929" spans="1:18" x14ac:dyDescent="0.2">
      <c r="A3929" s="95" t="str">
        <f>IF(ISBLANK(Perigon!E3924),"",Perigon!E3924)</f>
        <v/>
      </c>
      <c r="B3929" s="95" t="str">
        <f>IF(ISBLANK(Perigon!G3924),"",Perigon!G3924)</f>
        <v/>
      </c>
      <c r="C3929" s="96" t="str">
        <f>IF(ISBLANK(Perigon!I3924),"",Perigon!I3924)</f>
        <v/>
      </c>
      <c r="D3929" s="97" t="str">
        <f>IF(ISBLANK(Perigon!J3924),"",Perigon!J3924)</f>
        <v/>
      </c>
      <c r="E3929" s="64" t="str">
        <f>IF(ISBLANK(Perigon!K3924),"",Perigon!K3924)</f>
        <v/>
      </c>
      <c r="F3929" s="65"/>
      <c r="G3929" s="64"/>
      <c r="H3929" s="69" t="str">
        <f>IF(ISBLANK(Perigon!L3924),"",Perigon!L3924)</f>
        <v/>
      </c>
      <c r="I3929" s="69" t="str">
        <f>IF(ISBLANK(Perigon!M3924),"",Perigon!M3924)</f>
        <v/>
      </c>
      <c r="J3929" s="98" t="str">
        <f>IF(ISBLANK(Perigon!N3924),"",Perigon!N3924)</f>
        <v/>
      </c>
      <c r="K3929" s="99" t="str">
        <f>IF(ISBLANK(Perigon!J3924),"",Perigon!T3924)</f>
        <v/>
      </c>
      <c r="L3929" s="95" t="str">
        <f>IF(ISBLANK(Perigon!O3924),"",Perigon!O3924)</f>
        <v/>
      </c>
      <c r="M3929" s="95" t="str">
        <f>IF(ISBLANK(Perigon!R3924),"",Perigon!R3924)</f>
        <v/>
      </c>
      <c r="N3929" s="95" t="str">
        <f>IF(ISBLANK(Perigon!P3924),"",Perigon!P3924)</f>
        <v/>
      </c>
      <c r="O3929" s="38" t="str">
        <f>IF($L3929="","",VLOOKUP($R3929,Tarife!$A$2:$R$599,13,FALSE))</f>
        <v/>
      </c>
      <c r="P3929" s="38" t="str">
        <f t="shared" si="61"/>
        <v/>
      </c>
      <c r="R3929" s="100" t="str">
        <f>Zusammenzug!$C$25&amp;"-"&amp;Zusammenzug!$A$7&amp;"-"&amp;Leistungen!L3929</f>
        <v>2024-0-</v>
      </c>
    </row>
    <row r="3930" spans="1:18" x14ac:dyDescent="0.2">
      <c r="A3930" s="95" t="str">
        <f>IF(ISBLANK(Perigon!E3925),"",Perigon!E3925)</f>
        <v/>
      </c>
      <c r="B3930" s="95" t="str">
        <f>IF(ISBLANK(Perigon!G3925),"",Perigon!G3925)</f>
        <v/>
      </c>
      <c r="C3930" s="96" t="str">
        <f>IF(ISBLANK(Perigon!I3925),"",Perigon!I3925)</f>
        <v/>
      </c>
      <c r="D3930" s="97" t="str">
        <f>IF(ISBLANK(Perigon!J3925),"",Perigon!J3925)</f>
        <v/>
      </c>
      <c r="E3930" s="64" t="str">
        <f>IF(ISBLANK(Perigon!K3925),"",Perigon!K3925)</f>
        <v/>
      </c>
      <c r="F3930" s="65"/>
      <c r="G3930" s="64"/>
      <c r="H3930" s="69" t="str">
        <f>IF(ISBLANK(Perigon!L3925),"",Perigon!L3925)</f>
        <v/>
      </c>
      <c r="I3930" s="69" t="str">
        <f>IF(ISBLANK(Perigon!M3925),"",Perigon!M3925)</f>
        <v/>
      </c>
      <c r="J3930" s="98" t="str">
        <f>IF(ISBLANK(Perigon!N3925),"",Perigon!N3925)</f>
        <v/>
      </c>
      <c r="K3930" s="99" t="str">
        <f>IF(ISBLANK(Perigon!J3925),"",Perigon!T3925)</f>
        <v/>
      </c>
      <c r="L3930" s="95" t="str">
        <f>IF(ISBLANK(Perigon!O3925),"",Perigon!O3925)</f>
        <v/>
      </c>
      <c r="M3930" s="95" t="str">
        <f>IF(ISBLANK(Perigon!R3925),"",Perigon!R3925)</f>
        <v/>
      </c>
      <c r="N3930" s="95" t="str">
        <f>IF(ISBLANK(Perigon!P3925),"",Perigon!P3925)</f>
        <v/>
      </c>
      <c r="O3930" s="38" t="str">
        <f>IF($L3930="","",VLOOKUP($R3930,Tarife!$A$2:$R$599,13,FALSE))</f>
        <v/>
      </c>
      <c r="P3930" s="38" t="str">
        <f t="shared" si="61"/>
        <v/>
      </c>
      <c r="R3930" s="100" t="str">
        <f>Zusammenzug!$C$25&amp;"-"&amp;Zusammenzug!$A$7&amp;"-"&amp;Leistungen!L3930</f>
        <v>2024-0-</v>
      </c>
    </row>
    <row r="3931" spans="1:18" x14ac:dyDescent="0.2">
      <c r="A3931" s="95" t="str">
        <f>IF(ISBLANK(Perigon!E3926),"",Perigon!E3926)</f>
        <v/>
      </c>
      <c r="B3931" s="95" t="str">
        <f>IF(ISBLANK(Perigon!G3926),"",Perigon!G3926)</f>
        <v/>
      </c>
      <c r="C3931" s="96" t="str">
        <f>IF(ISBLANK(Perigon!I3926),"",Perigon!I3926)</f>
        <v/>
      </c>
      <c r="D3931" s="97" t="str">
        <f>IF(ISBLANK(Perigon!J3926),"",Perigon!J3926)</f>
        <v/>
      </c>
      <c r="E3931" s="64" t="str">
        <f>IF(ISBLANK(Perigon!K3926),"",Perigon!K3926)</f>
        <v/>
      </c>
      <c r="F3931" s="65"/>
      <c r="G3931" s="64"/>
      <c r="H3931" s="69" t="str">
        <f>IF(ISBLANK(Perigon!L3926),"",Perigon!L3926)</f>
        <v/>
      </c>
      <c r="I3931" s="69" t="str">
        <f>IF(ISBLANK(Perigon!M3926),"",Perigon!M3926)</f>
        <v/>
      </c>
      <c r="J3931" s="98" t="str">
        <f>IF(ISBLANK(Perigon!N3926),"",Perigon!N3926)</f>
        <v/>
      </c>
      <c r="K3931" s="99" t="str">
        <f>IF(ISBLANK(Perigon!J3926),"",Perigon!T3926)</f>
        <v/>
      </c>
      <c r="L3931" s="95" t="str">
        <f>IF(ISBLANK(Perigon!O3926),"",Perigon!O3926)</f>
        <v/>
      </c>
      <c r="M3931" s="95" t="str">
        <f>IF(ISBLANK(Perigon!R3926),"",Perigon!R3926)</f>
        <v/>
      </c>
      <c r="N3931" s="95" t="str">
        <f>IF(ISBLANK(Perigon!P3926),"",Perigon!P3926)</f>
        <v/>
      </c>
      <c r="O3931" s="38" t="str">
        <f>IF($L3931="","",VLOOKUP($R3931,Tarife!$A$2:$R$599,13,FALSE))</f>
        <v/>
      </c>
      <c r="P3931" s="38" t="str">
        <f t="shared" si="61"/>
        <v/>
      </c>
      <c r="R3931" s="100" t="str">
        <f>Zusammenzug!$C$25&amp;"-"&amp;Zusammenzug!$A$7&amp;"-"&amp;Leistungen!L3931</f>
        <v>2024-0-</v>
      </c>
    </row>
    <row r="3932" spans="1:18" x14ac:dyDescent="0.2">
      <c r="A3932" s="95" t="str">
        <f>IF(ISBLANK(Perigon!E3927),"",Perigon!E3927)</f>
        <v/>
      </c>
      <c r="B3932" s="95" t="str">
        <f>IF(ISBLANK(Perigon!G3927),"",Perigon!G3927)</f>
        <v/>
      </c>
      <c r="C3932" s="96" t="str">
        <f>IF(ISBLANK(Perigon!I3927),"",Perigon!I3927)</f>
        <v/>
      </c>
      <c r="D3932" s="97" t="str">
        <f>IF(ISBLANK(Perigon!J3927),"",Perigon!J3927)</f>
        <v/>
      </c>
      <c r="E3932" s="64" t="str">
        <f>IF(ISBLANK(Perigon!K3927),"",Perigon!K3927)</f>
        <v/>
      </c>
      <c r="F3932" s="65"/>
      <c r="G3932" s="64"/>
      <c r="H3932" s="69" t="str">
        <f>IF(ISBLANK(Perigon!L3927),"",Perigon!L3927)</f>
        <v/>
      </c>
      <c r="I3932" s="69" t="str">
        <f>IF(ISBLANK(Perigon!M3927),"",Perigon!M3927)</f>
        <v/>
      </c>
      <c r="J3932" s="98" t="str">
        <f>IF(ISBLANK(Perigon!N3927),"",Perigon!N3927)</f>
        <v/>
      </c>
      <c r="K3932" s="99" t="str">
        <f>IF(ISBLANK(Perigon!J3927),"",Perigon!T3927)</f>
        <v/>
      </c>
      <c r="L3932" s="95" t="str">
        <f>IF(ISBLANK(Perigon!O3927),"",Perigon!O3927)</f>
        <v/>
      </c>
      <c r="M3932" s="95" t="str">
        <f>IF(ISBLANK(Perigon!R3927),"",Perigon!R3927)</f>
        <v/>
      </c>
      <c r="N3932" s="95" t="str">
        <f>IF(ISBLANK(Perigon!P3927),"",Perigon!P3927)</f>
        <v/>
      </c>
      <c r="O3932" s="38" t="str">
        <f>IF($L3932="","",VLOOKUP($R3932,Tarife!$A$2:$R$599,13,FALSE))</f>
        <v/>
      </c>
      <c r="P3932" s="38" t="str">
        <f t="shared" si="61"/>
        <v/>
      </c>
      <c r="R3932" s="100" t="str">
        <f>Zusammenzug!$C$25&amp;"-"&amp;Zusammenzug!$A$7&amp;"-"&amp;Leistungen!L3932</f>
        <v>2024-0-</v>
      </c>
    </row>
    <row r="3933" spans="1:18" x14ac:dyDescent="0.2">
      <c r="A3933" s="95" t="str">
        <f>IF(ISBLANK(Perigon!E3928),"",Perigon!E3928)</f>
        <v/>
      </c>
      <c r="B3933" s="95" t="str">
        <f>IF(ISBLANK(Perigon!G3928),"",Perigon!G3928)</f>
        <v/>
      </c>
      <c r="C3933" s="96" t="str">
        <f>IF(ISBLANK(Perigon!I3928),"",Perigon!I3928)</f>
        <v/>
      </c>
      <c r="D3933" s="97" t="str">
        <f>IF(ISBLANK(Perigon!J3928),"",Perigon!J3928)</f>
        <v/>
      </c>
      <c r="E3933" s="64" t="str">
        <f>IF(ISBLANK(Perigon!K3928),"",Perigon!K3928)</f>
        <v/>
      </c>
      <c r="F3933" s="65"/>
      <c r="G3933" s="64"/>
      <c r="H3933" s="69" t="str">
        <f>IF(ISBLANK(Perigon!L3928),"",Perigon!L3928)</f>
        <v/>
      </c>
      <c r="I3933" s="69" t="str">
        <f>IF(ISBLANK(Perigon!M3928),"",Perigon!M3928)</f>
        <v/>
      </c>
      <c r="J3933" s="98" t="str">
        <f>IF(ISBLANK(Perigon!N3928),"",Perigon!N3928)</f>
        <v/>
      </c>
      <c r="K3933" s="99" t="str">
        <f>IF(ISBLANK(Perigon!J3928),"",Perigon!T3928)</f>
        <v/>
      </c>
      <c r="L3933" s="95" t="str">
        <f>IF(ISBLANK(Perigon!O3928),"",Perigon!O3928)</f>
        <v/>
      </c>
      <c r="M3933" s="95" t="str">
        <f>IF(ISBLANK(Perigon!R3928),"",Perigon!R3928)</f>
        <v/>
      </c>
      <c r="N3933" s="95" t="str">
        <f>IF(ISBLANK(Perigon!P3928),"",Perigon!P3928)</f>
        <v/>
      </c>
      <c r="O3933" s="38" t="str">
        <f>IF($L3933="","",VLOOKUP($R3933,Tarife!$A$2:$R$599,13,FALSE))</f>
        <v/>
      </c>
      <c r="P3933" s="38" t="str">
        <f t="shared" si="61"/>
        <v/>
      </c>
      <c r="R3933" s="100" t="str">
        <f>Zusammenzug!$C$25&amp;"-"&amp;Zusammenzug!$A$7&amp;"-"&amp;Leistungen!L3933</f>
        <v>2024-0-</v>
      </c>
    </row>
    <row r="3934" spans="1:18" x14ac:dyDescent="0.2">
      <c r="A3934" s="95" t="str">
        <f>IF(ISBLANK(Perigon!E3929),"",Perigon!E3929)</f>
        <v/>
      </c>
      <c r="B3934" s="95" t="str">
        <f>IF(ISBLANK(Perigon!G3929),"",Perigon!G3929)</f>
        <v/>
      </c>
      <c r="C3934" s="96" t="str">
        <f>IF(ISBLANK(Perigon!I3929),"",Perigon!I3929)</f>
        <v/>
      </c>
      <c r="D3934" s="97" t="str">
        <f>IF(ISBLANK(Perigon!J3929),"",Perigon!J3929)</f>
        <v/>
      </c>
      <c r="E3934" s="64" t="str">
        <f>IF(ISBLANK(Perigon!K3929),"",Perigon!K3929)</f>
        <v/>
      </c>
      <c r="F3934" s="65"/>
      <c r="G3934" s="64"/>
      <c r="H3934" s="69" t="str">
        <f>IF(ISBLANK(Perigon!L3929),"",Perigon!L3929)</f>
        <v/>
      </c>
      <c r="I3934" s="69" t="str">
        <f>IF(ISBLANK(Perigon!M3929),"",Perigon!M3929)</f>
        <v/>
      </c>
      <c r="J3934" s="98" t="str">
        <f>IF(ISBLANK(Perigon!N3929),"",Perigon!N3929)</f>
        <v/>
      </c>
      <c r="K3934" s="99" t="str">
        <f>IF(ISBLANK(Perigon!J3929),"",Perigon!T3929)</f>
        <v/>
      </c>
      <c r="L3934" s="95" t="str">
        <f>IF(ISBLANK(Perigon!O3929),"",Perigon!O3929)</f>
        <v/>
      </c>
      <c r="M3934" s="95" t="str">
        <f>IF(ISBLANK(Perigon!R3929),"",Perigon!R3929)</f>
        <v/>
      </c>
      <c r="N3934" s="95" t="str">
        <f>IF(ISBLANK(Perigon!P3929),"",Perigon!P3929)</f>
        <v/>
      </c>
      <c r="O3934" s="38" t="str">
        <f>IF($L3934="","",VLOOKUP($R3934,Tarife!$A$2:$R$599,13,FALSE))</f>
        <v/>
      </c>
      <c r="P3934" s="38" t="str">
        <f t="shared" si="61"/>
        <v/>
      </c>
      <c r="R3934" s="100" t="str">
        <f>Zusammenzug!$C$25&amp;"-"&amp;Zusammenzug!$A$7&amp;"-"&amp;Leistungen!L3934</f>
        <v>2024-0-</v>
      </c>
    </row>
    <row r="3935" spans="1:18" x14ac:dyDescent="0.2">
      <c r="A3935" s="95" t="str">
        <f>IF(ISBLANK(Perigon!E3930),"",Perigon!E3930)</f>
        <v/>
      </c>
      <c r="B3935" s="95" t="str">
        <f>IF(ISBLANK(Perigon!G3930),"",Perigon!G3930)</f>
        <v/>
      </c>
      <c r="C3935" s="96" t="str">
        <f>IF(ISBLANK(Perigon!I3930),"",Perigon!I3930)</f>
        <v/>
      </c>
      <c r="D3935" s="97" t="str">
        <f>IF(ISBLANK(Perigon!J3930),"",Perigon!J3930)</f>
        <v/>
      </c>
      <c r="E3935" s="64" t="str">
        <f>IF(ISBLANK(Perigon!K3930),"",Perigon!K3930)</f>
        <v/>
      </c>
      <c r="F3935" s="65"/>
      <c r="G3935" s="64"/>
      <c r="H3935" s="69" t="str">
        <f>IF(ISBLANK(Perigon!L3930),"",Perigon!L3930)</f>
        <v/>
      </c>
      <c r="I3935" s="69" t="str">
        <f>IF(ISBLANK(Perigon!M3930),"",Perigon!M3930)</f>
        <v/>
      </c>
      <c r="J3935" s="98" t="str">
        <f>IF(ISBLANK(Perigon!N3930),"",Perigon!N3930)</f>
        <v/>
      </c>
      <c r="K3935" s="99" t="str">
        <f>IF(ISBLANK(Perigon!J3930),"",Perigon!T3930)</f>
        <v/>
      </c>
      <c r="L3935" s="95" t="str">
        <f>IF(ISBLANK(Perigon!O3930),"",Perigon!O3930)</f>
        <v/>
      </c>
      <c r="M3935" s="95" t="str">
        <f>IF(ISBLANK(Perigon!R3930),"",Perigon!R3930)</f>
        <v/>
      </c>
      <c r="N3935" s="95" t="str">
        <f>IF(ISBLANK(Perigon!P3930),"",Perigon!P3930)</f>
        <v/>
      </c>
      <c r="O3935" s="38" t="str">
        <f>IF($L3935="","",VLOOKUP($R3935,Tarife!$A$2:$R$599,13,FALSE))</f>
        <v/>
      </c>
      <c r="P3935" s="38" t="str">
        <f t="shared" si="61"/>
        <v/>
      </c>
      <c r="R3935" s="100" t="str">
        <f>Zusammenzug!$C$25&amp;"-"&amp;Zusammenzug!$A$7&amp;"-"&amp;Leistungen!L3935</f>
        <v>2024-0-</v>
      </c>
    </row>
    <row r="3936" spans="1:18" x14ac:dyDescent="0.2">
      <c r="A3936" s="95" t="str">
        <f>IF(ISBLANK(Perigon!E3931),"",Perigon!E3931)</f>
        <v/>
      </c>
      <c r="B3936" s="95" t="str">
        <f>IF(ISBLANK(Perigon!G3931),"",Perigon!G3931)</f>
        <v/>
      </c>
      <c r="C3936" s="96" t="str">
        <f>IF(ISBLANK(Perigon!I3931),"",Perigon!I3931)</f>
        <v/>
      </c>
      <c r="D3936" s="97" t="str">
        <f>IF(ISBLANK(Perigon!J3931),"",Perigon!J3931)</f>
        <v/>
      </c>
      <c r="E3936" s="64" t="str">
        <f>IF(ISBLANK(Perigon!K3931),"",Perigon!K3931)</f>
        <v/>
      </c>
      <c r="F3936" s="65"/>
      <c r="G3936" s="64"/>
      <c r="H3936" s="69" t="str">
        <f>IF(ISBLANK(Perigon!L3931),"",Perigon!L3931)</f>
        <v/>
      </c>
      <c r="I3936" s="69" t="str">
        <f>IF(ISBLANK(Perigon!M3931),"",Perigon!M3931)</f>
        <v/>
      </c>
      <c r="J3936" s="98" t="str">
        <f>IF(ISBLANK(Perigon!N3931),"",Perigon!N3931)</f>
        <v/>
      </c>
      <c r="K3936" s="99" t="str">
        <f>IF(ISBLANK(Perigon!J3931),"",Perigon!T3931)</f>
        <v/>
      </c>
      <c r="L3936" s="95" t="str">
        <f>IF(ISBLANK(Perigon!O3931),"",Perigon!O3931)</f>
        <v/>
      </c>
      <c r="M3936" s="95" t="str">
        <f>IF(ISBLANK(Perigon!R3931),"",Perigon!R3931)</f>
        <v/>
      </c>
      <c r="N3936" s="95" t="str">
        <f>IF(ISBLANK(Perigon!P3931),"",Perigon!P3931)</f>
        <v/>
      </c>
      <c r="O3936" s="38" t="str">
        <f>IF($L3936="","",VLOOKUP($R3936,Tarife!$A$2:$R$599,13,FALSE))</f>
        <v/>
      </c>
      <c r="P3936" s="38" t="str">
        <f t="shared" si="61"/>
        <v/>
      </c>
      <c r="R3936" s="100" t="str">
        <f>Zusammenzug!$C$25&amp;"-"&amp;Zusammenzug!$A$7&amp;"-"&amp;Leistungen!L3936</f>
        <v>2024-0-</v>
      </c>
    </row>
    <row r="3937" spans="1:18" x14ac:dyDescent="0.2">
      <c r="A3937" s="95" t="str">
        <f>IF(ISBLANK(Perigon!E3932),"",Perigon!E3932)</f>
        <v/>
      </c>
      <c r="B3937" s="95" t="str">
        <f>IF(ISBLANK(Perigon!G3932),"",Perigon!G3932)</f>
        <v/>
      </c>
      <c r="C3937" s="96" t="str">
        <f>IF(ISBLANK(Perigon!I3932),"",Perigon!I3932)</f>
        <v/>
      </c>
      <c r="D3937" s="97" t="str">
        <f>IF(ISBLANK(Perigon!J3932),"",Perigon!J3932)</f>
        <v/>
      </c>
      <c r="E3937" s="64" t="str">
        <f>IF(ISBLANK(Perigon!K3932),"",Perigon!K3932)</f>
        <v/>
      </c>
      <c r="F3937" s="65"/>
      <c r="G3937" s="64"/>
      <c r="H3937" s="69" t="str">
        <f>IF(ISBLANK(Perigon!L3932),"",Perigon!L3932)</f>
        <v/>
      </c>
      <c r="I3937" s="69" t="str">
        <f>IF(ISBLANK(Perigon!M3932),"",Perigon!M3932)</f>
        <v/>
      </c>
      <c r="J3937" s="98" t="str">
        <f>IF(ISBLANK(Perigon!N3932),"",Perigon!N3932)</f>
        <v/>
      </c>
      <c r="K3937" s="99" t="str">
        <f>IF(ISBLANK(Perigon!J3932),"",Perigon!T3932)</f>
        <v/>
      </c>
      <c r="L3937" s="95" t="str">
        <f>IF(ISBLANK(Perigon!O3932),"",Perigon!O3932)</f>
        <v/>
      </c>
      <c r="M3937" s="95" t="str">
        <f>IF(ISBLANK(Perigon!R3932),"",Perigon!R3932)</f>
        <v/>
      </c>
      <c r="N3937" s="95" t="str">
        <f>IF(ISBLANK(Perigon!P3932),"",Perigon!P3932)</f>
        <v/>
      </c>
      <c r="O3937" s="38" t="str">
        <f>IF($L3937="","",VLOOKUP($R3937,Tarife!$A$2:$R$599,13,FALSE))</f>
        <v/>
      </c>
      <c r="P3937" s="38" t="str">
        <f t="shared" si="61"/>
        <v/>
      </c>
      <c r="R3937" s="100" t="str">
        <f>Zusammenzug!$C$25&amp;"-"&amp;Zusammenzug!$A$7&amp;"-"&amp;Leistungen!L3937</f>
        <v>2024-0-</v>
      </c>
    </row>
    <row r="3938" spans="1:18" x14ac:dyDescent="0.2">
      <c r="A3938" s="95" t="str">
        <f>IF(ISBLANK(Perigon!E3933),"",Perigon!E3933)</f>
        <v/>
      </c>
      <c r="B3938" s="95" t="str">
        <f>IF(ISBLANK(Perigon!G3933),"",Perigon!G3933)</f>
        <v/>
      </c>
      <c r="C3938" s="96" t="str">
        <f>IF(ISBLANK(Perigon!I3933),"",Perigon!I3933)</f>
        <v/>
      </c>
      <c r="D3938" s="97" t="str">
        <f>IF(ISBLANK(Perigon!J3933),"",Perigon!J3933)</f>
        <v/>
      </c>
      <c r="E3938" s="64" t="str">
        <f>IF(ISBLANK(Perigon!K3933),"",Perigon!K3933)</f>
        <v/>
      </c>
      <c r="F3938" s="65"/>
      <c r="G3938" s="64"/>
      <c r="H3938" s="69" t="str">
        <f>IF(ISBLANK(Perigon!L3933),"",Perigon!L3933)</f>
        <v/>
      </c>
      <c r="I3938" s="69" t="str">
        <f>IF(ISBLANK(Perigon!M3933),"",Perigon!M3933)</f>
        <v/>
      </c>
      <c r="J3938" s="98" t="str">
        <f>IF(ISBLANK(Perigon!N3933),"",Perigon!N3933)</f>
        <v/>
      </c>
      <c r="K3938" s="99" t="str">
        <f>IF(ISBLANK(Perigon!J3933),"",Perigon!T3933)</f>
        <v/>
      </c>
      <c r="L3938" s="95" t="str">
        <f>IF(ISBLANK(Perigon!O3933),"",Perigon!O3933)</f>
        <v/>
      </c>
      <c r="M3938" s="95" t="str">
        <f>IF(ISBLANK(Perigon!R3933),"",Perigon!R3933)</f>
        <v/>
      </c>
      <c r="N3938" s="95" t="str">
        <f>IF(ISBLANK(Perigon!P3933),"",Perigon!P3933)</f>
        <v/>
      </c>
      <c r="O3938" s="38" t="str">
        <f>IF($L3938="","",VLOOKUP($R3938,Tarife!$A$2:$R$599,13,FALSE))</f>
        <v/>
      </c>
      <c r="P3938" s="38" t="str">
        <f t="shared" si="61"/>
        <v/>
      </c>
      <c r="R3938" s="100" t="str">
        <f>Zusammenzug!$C$25&amp;"-"&amp;Zusammenzug!$A$7&amp;"-"&amp;Leistungen!L3938</f>
        <v>2024-0-</v>
      </c>
    </row>
    <row r="3939" spans="1:18" x14ac:dyDescent="0.2">
      <c r="A3939" s="95" t="str">
        <f>IF(ISBLANK(Perigon!E3934),"",Perigon!E3934)</f>
        <v/>
      </c>
      <c r="B3939" s="95" t="str">
        <f>IF(ISBLANK(Perigon!G3934),"",Perigon!G3934)</f>
        <v/>
      </c>
      <c r="C3939" s="96" t="str">
        <f>IF(ISBLANK(Perigon!I3934),"",Perigon!I3934)</f>
        <v/>
      </c>
      <c r="D3939" s="97" t="str">
        <f>IF(ISBLANK(Perigon!J3934),"",Perigon!J3934)</f>
        <v/>
      </c>
      <c r="E3939" s="64" t="str">
        <f>IF(ISBLANK(Perigon!K3934),"",Perigon!K3934)</f>
        <v/>
      </c>
      <c r="F3939" s="65"/>
      <c r="G3939" s="64"/>
      <c r="H3939" s="69" t="str">
        <f>IF(ISBLANK(Perigon!L3934),"",Perigon!L3934)</f>
        <v/>
      </c>
      <c r="I3939" s="69" t="str">
        <f>IF(ISBLANK(Perigon!M3934),"",Perigon!M3934)</f>
        <v/>
      </c>
      <c r="J3939" s="98" t="str">
        <f>IF(ISBLANK(Perigon!N3934),"",Perigon!N3934)</f>
        <v/>
      </c>
      <c r="K3939" s="99" t="str">
        <f>IF(ISBLANK(Perigon!J3934),"",Perigon!T3934)</f>
        <v/>
      </c>
      <c r="L3939" s="95" t="str">
        <f>IF(ISBLANK(Perigon!O3934),"",Perigon!O3934)</f>
        <v/>
      </c>
      <c r="M3939" s="95" t="str">
        <f>IF(ISBLANK(Perigon!R3934),"",Perigon!R3934)</f>
        <v/>
      </c>
      <c r="N3939" s="95" t="str">
        <f>IF(ISBLANK(Perigon!P3934),"",Perigon!P3934)</f>
        <v/>
      </c>
      <c r="O3939" s="38" t="str">
        <f>IF($L3939="","",VLOOKUP($R3939,Tarife!$A$2:$R$599,13,FALSE))</f>
        <v/>
      </c>
      <c r="P3939" s="38" t="str">
        <f t="shared" si="61"/>
        <v/>
      </c>
      <c r="R3939" s="100" t="str">
        <f>Zusammenzug!$C$25&amp;"-"&amp;Zusammenzug!$A$7&amp;"-"&amp;Leistungen!L3939</f>
        <v>2024-0-</v>
      </c>
    </row>
    <row r="3940" spans="1:18" x14ac:dyDescent="0.2">
      <c r="A3940" s="95" t="str">
        <f>IF(ISBLANK(Perigon!E3935),"",Perigon!E3935)</f>
        <v/>
      </c>
      <c r="B3940" s="95" t="str">
        <f>IF(ISBLANK(Perigon!G3935),"",Perigon!G3935)</f>
        <v/>
      </c>
      <c r="C3940" s="96" t="str">
        <f>IF(ISBLANK(Perigon!I3935),"",Perigon!I3935)</f>
        <v/>
      </c>
      <c r="D3940" s="97" t="str">
        <f>IF(ISBLANK(Perigon!J3935),"",Perigon!J3935)</f>
        <v/>
      </c>
      <c r="E3940" s="64" t="str">
        <f>IF(ISBLANK(Perigon!K3935),"",Perigon!K3935)</f>
        <v/>
      </c>
      <c r="F3940" s="65"/>
      <c r="G3940" s="64"/>
      <c r="H3940" s="69" t="str">
        <f>IF(ISBLANK(Perigon!L3935),"",Perigon!L3935)</f>
        <v/>
      </c>
      <c r="I3940" s="69" t="str">
        <f>IF(ISBLANK(Perigon!M3935),"",Perigon!M3935)</f>
        <v/>
      </c>
      <c r="J3940" s="98" t="str">
        <f>IF(ISBLANK(Perigon!N3935),"",Perigon!N3935)</f>
        <v/>
      </c>
      <c r="K3940" s="99" t="str">
        <f>IF(ISBLANK(Perigon!J3935),"",Perigon!T3935)</f>
        <v/>
      </c>
      <c r="L3940" s="95" t="str">
        <f>IF(ISBLANK(Perigon!O3935),"",Perigon!O3935)</f>
        <v/>
      </c>
      <c r="M3940" s="95" t="str">
        <f>IF(ISBLANK(Perigon!R3935),"",Perigon!R3935)</f>
        <v/>
      </c>
      <c r="N3940" s="95" t="str">
        <f>IF(ISBLANK(Perigon!P3935),"",Perigon!P3935)</f>
        <v/>
      </c>
      <c r="O3940" s="38" t="str">
        <f>IF($L3940="","",VLOOKUP($R3940,Tarife!$A$2:$R$599,13,FALSE))</f>
        <v/>
      </c>
      <c r="P3940" s="38" t="str">
        <f t="shared" si="61"/>
        <v/>
      </c>
      <c r="R3940" s="100" t="str">
        <f>Zusammenzug!$C$25&amp;"-"&amp;Zusammenzug!$A$7&amp;"-"&amp;Leistungen!L3940</f>
        <v>2024-0-</v>
      </c>
    </row>
    <row r="3941" spans="1:18" x14ac:dyDescent="0.2">
      <c r="A3941" s="95" t="str">
        <f>IF(ISBLANK(Perigon!E3936),"",Perigon!E3936)</f>
        <v/>
      </c>
      <c r="B3941" s="95" t="str">
        <f>IF(ISBLANK(Perigon!G3936),"",Perigon!G3936)</f>
        <v/>
      </c>
      <c r="C3941" s="96" t="str">
        <f>IF(ISBLANK(Perigon!I3936),"",Perigon!I3936)</f>
        <v/>
      </c>
      <c r="D3941" s="97" t="str">
        <f>IF(ISBLANK(Perigon!J3936),"",Perigon!J3936)</f>
        <v/>
      </c>
      <c r="E3941" s="64" t="str">
        <f>IF(ISBLANK(Perigon!K3936),"",Perigon!K3936)</f>
        <v/>
      </c>
      <c r="F3941" s="65"/>
      <c r="G3941" s="64"/>
      <c r="H3941" s="69" t="str">
        <f>IF(ISBLANK(Perigon!L3936),"",Perigon!L3936)</f>
        <v/>
      </c>
      <c r="I3941" s="69" t="str">
        <f>IF(ISBLANK(Perigon!M3936),"",Perigon!M3936)</f>
        <v/>
      </c>
      <c r="J3941" s="98" t="str">
        <f>IF(ISBLANK(Perigon!N3936),"",Perigon!N3936)</f>
        <v/>
      </c>
      <c r="K3941" s="99" t="str">
        <f>IF(ISBLANK(Perigon!J3936),"",Perigon!T3936)</f>
        <v/>
      </c>
      <c r="L3941" s="95" t="str">
        <f>IF(ISBLANK(Perigon!O3936),"",Perigon!O3936)</f>
        <v/>
      </c>
      <c r="M3941" s="95" t="str">
        <f>IF(ISBLANK(Perigon!R3936),"",Perigon!R3936)</f>
        <v/>
      </c>
      <c r="N3941" s="95" t="str">
        <f>IF(ISBLANK(Perigon!P3936),"",Perigon!P3936)</f>
        <v/>
      </c>
      <c r="O3941" s="38" t="str">
        <f>IF($L3941="","",VLOOKUP($R3941,Tarife!$A$2:$R$599,13,FALSE))</f>
        <v/>
      </c>
      <c r="P3941" s="38" t="str">
        <f t="shared" si="61"/>
        <v/>
      </c>
      <c r="R3941" s="100" t="str">
        <f>Zusammenzug!$C$25&amp;"-"&amp;Zusammenzug!$A$7&amp;"-"&amp;Leistungen!L3941</f>
        <v>2024-0-</v>
      </c>
    </row>
    <row r="3942" spans="1:18" x14ac:dyDescent="0.2">
      <c r="A3942" s="95" t="str">
        <f>IF(ISBLANK(Perigon!E3937),"",Perigon!E3937)</f>
        <v/>
      </c>
      <c r="B3942" s="95" t="str">
        <f>IF(ISBLANK(Perigon!G3937),"",Perigon!G3937)</f>
        <v/>
      </c>
      <c r="C3942" s="96" t="str">
        <f>IF(ISBLANK(Perigon!I3937),"",Perigon!I3937)</f>
        <v/>
      </c>
      <c r="D3942" s="97" t="str">
        <f>IF(ISBLANK(Perigon!J3937),"",Perigon!J3937)</f>
        <v/>
      </c>
      <c r="E3942" s="64" t="str">
        <f>IF(ISBLANK(Perigon!K3937),"",Perigon!K3937)</f>
        <v/>
      </c>
      <c r="F3942" s="65"/>
      <c r="G3942" s="64"/>
      <c r="H3942" s="69" t="str">
        <f>IF(ISBLANK(Perigon!L3937),"",Perigon!L3937)</f>
        <v/>
      </c>
      <c r="I3942" s="69" t="str">
        <f>IF(ISBLANK(Perigon!M3937),"",Perigon!M3937)</f>
        <v/>
      </c>
      <c r="J3942" s="98" t="str">
        <f>IF(ISBLANK(Perigon!N3937),"",Perigon!N3937)</f>
        <v/>
      </c>
      <c r="K3942" s="99" t="str">
        <f>IF(ISBLANK(Perigon!J3937),"",Perigon!T3937)</f>
        <v/>
      </c>
      <c r="L3942" s="95" t="str">
        <f>IF(ISBLANK(Perigon!O3937),"",Perigon!O3937)</f>
        <v/>
      </c>
      <c r="M3942" s="95" t="str">
        <f>IF(ISBLANK(Perigon!R3937),"",Perigon!R3937)</f>
        <v/>
      </c>
      <c r="N3942" s="95" t="str">
        <f>IF(ISBLANK(Perigon!P3937),"",Perigon!P3937)</f>
        <v/>
      </c>
      <c r="O3942" s="38" t="str">
        <f>IF($L3942="","",VLOOKUP($R3942,Tarife!$A$2:$R$599,13,FALSE))</f>
        <v/>
      </c>
      <c r="P3942" s="38" t="str">
        <f t="shared" si="61"/>
        <v/>
      </c>
      <c r="R3942" s="100" t="str">
        <f>Zusammenzug!$C$25&amp;"-"&amp;Zusammenzug!$A$7&amp;"-"&amp;Leistungen!L3942</f>
        <v>2024-0-</v>
      </c>
    </row>
    <row r="3943" spans="1:18" x14ac:dyDescent="0.2">
      <c r="A3943" s="95" t="str">
        <f>IF(ISBLANK(Perigon!E3938),"",Perigon!E3938)</f>
        <v/>
      </c>
      <c r="B3943" s="95" t="str">
        <f>IF(ISBLANK(Perigon!G3938),"",Perigon!G3938)</f>
        <v/>
      </c>
      <c r="C3943" s="96" t="str">
        <f>IF(ISBLANK(Perigon!I3938),"",Perigon!I3938)</f>
        <v/>
      </c>
      <c r="D3943" s="97" t="str">
        <f>IF(ISBLANK(Perigon!J3938),"",Perigon!J3938)</f>
        <v/>
      </c>
      <c r="E3943" s="64" t="str">
        <f>IF(ISBLANK(Perigon!K3938),"",Perigon!K3938)</f>
        <v/>
      </c>
      <c r="F3943" s="65"/>
      <c r="G3943" s="64"/>
      <c r="H3943" s="69" t="str">
        <f>IF(ISBLANK(Perigon!L3938),"",Perigon!L3938)</f>
        <v/>
      </c>
      <c r="I3943" s="69" t="str">
        <f>IF(ISBLANK(Perigon!M3938),"",Perigon!M3938)</f>
        <v/>
      </c>
      <c r="J3943" s="98" t="str">
        <f>IF(ISBLANK(Perigon!N3938),"",Perigon!N3938)</f>
        <v/>
      </c>
      <c r="K3943" s="99" t="str">
        <f>IF(ISBLANK(Perigon!J3938),"",Perigon!T3938)</f>
        <v/>
      </c>
      <c r="L3943" s="95" t="str">
        <f>IF(ISBLANK(Perigon!O3938),"",Perigon!O3938)</f>
        <v/>
      </c>
      <c r="M3943" s="95" t="str">
        <f>IF(ISBLANK(Perigon!R3938),"",Perigon!R3938)</f>
        <v/>
      </c>
      <c r="N3943" s="95" t="str">
        <f>IF(ISBLANK(Perigon!P3938),"",Perigon!P3938)</f>
        <v/>
      </c>
      <c r="O3943" s="38" t="str">
        <f>IF($L3943="","",VLOOKUP($R3943,Tarife!$A$2:$R$599,13,FALSE))</f>
        <v/>
      </c>
      <c r="P3943" s="38" t="str">
        <f t="shared" si="61"/>
        <v/>
      </c>
      <c r="R3943" s="100" t="str">
        <f>Zusammenzug!$C$25&amp;"-"&amp;Zusammenzug!$A$7&amp;"-"&amp;Leistungen!L3943</f>
        <v>2024-0-</v>
      </c>
    </row>
    <row r="3944" spans="1:18" x14ac:dyDescent="0.2">
      <c r="A3944" s="95" t="str">
        <f>IF(ISBLANK(Perigon!E3939),"",Perigon!E3939)</f>
        <v/>
      </c>
      <c r="B3944" s="95" t="str">
        <f>IF(ISBLANK(Perigon!G3939),"",Perigon!G3939)</f>
        <v/>
      </c>
      <c r="C3944" s="96" t="str">
        <f>IF(ISBLANK(Perigon!I3939),"",Perigon!I3939)</f>
        <v/>
      </c>
      <c r="D3944" s="97" t="str">
        <f>IF(ISBLANK(Perigon!J3939),"",Perigon!J3939)</f>
        <v/>
      </c>
      <c r="E3944" s="64" t="str">
        <f>IF(ISBLANK(Perigon!K3939),"",Perigon!K3939)</f>
        <v/>
      </c>
      <c r="F3944" s="65"/>
      <c r="G3944" s="64"/>
      <c r="H3944" s="69" t="str">
        <f>IF(ISBLANK(Perigon!L3939),"",Perigon!L3939)</f>
        <v/>
      </c>
      <c r="I3944" s="69" t="str">
        <f>IF(ISBLANK(Perigon!M3939),"",Perigon!M3939)</f>
        <v/>
      </c>
      <c r="J3944" s="98" t="str">
        <f>IF(ISBLANK(Perigon!N3939),"",Perigon!N3939)</f>
        <v/>
      </c>
      <c r="K3944" s="99" t="str">
        <f>IF(ISBLANK(Perigon!J3939),"",Perigon!T3939)</f>
        <v/>
      </c>
      <c r="L3944" s="95" t="str">
        <f>IF(ISBLANK(Perigon!O3939),"",Perigon!O3939)</f>
        <v/>
      </c>
      <c r="M3944" s="95" t="str">
        <f>IF(ISBLANK(Perigon!R3939),"",Perigon!R3939)</f>
        <v/>
      </c>
      <c r="N3944" s="95" t="str">
        <f>IF(ISBLANK(Perigon!P3939),"",Perigon!P3939)</f>
        <v/>
      </c>
      <c r="O3944" s="38" t="str">
        <f>IF($L3944="","",VLOOKUP($R3944,Tarife!$A$2:$R$599,13,FALSE))</f>
        <v/>
      </c>
      <c r="P3944" s="38" t="str">
        <f t="shared" si="61"/>
        <v/>
      </c>
      <c r="R3944" s="100" t="str">
        <f>Zusammenzug!$C$25&amp;"-"&amp;Zusammenzug!$A$7&amp;"-"&amp;Leistungen!L3944</f>
        <v>2024-0-</v>
      </c>
    </row>
    <row r="3945" spans="1:18" x14ac:dyDescent="0.2">
      <c r="A3945" s="95" t="str">
        <f>IF(ISBLANK(Perigon!E3940),"",Perigon!E3940)</f>
        <v/>
      </c>
      <c r="B3945" s="95" t="str">
        <f>IF(ISBLANK(Perigon!G3940),"",Perigon!G3940)</f>
        <v/>
      </c>
      <c r="C3945" s="96" t="str">
        <f>IF(ISBLANK(Perigon!I3940),"",Perigon!I3940)</f>
        <v/>
      </c>
      <c r="D3945" s="97" t="str">
        <f>IF(ISBLANK(Perigon!J3940),"",Perigon!J3940)</f>
        <v/>
      </c>
      <c r="E3945" s="64" t="str">
        <f>IF(ISBLANK(Perigon!K3940),"",Perigon!K3940)</f>
        <v/>
      </c>
      <c r="F3945" s="65"/>
      <c r="G3945" s="64"/>
      <c r="H3945" s="69" t="str">
        <f>IF(ISBLANK(Perigon!L3940),"",Perigon!L3940)</f>
        <v/>
      </c>
      <c r="I3945" s="69" t="str">
        <f>IF(ISBLANK(Perigon!M3940),"",Perigon!M3940)</f>
        <v/>
      </c>
      <c r="J3945" s="98" t="str">
        <f>IF(ISBLANK(Perigon!N3940),"",Perigon!N3940)</f>
        <v/>
      </c>
      <c r="K3945" s="99" t="str">
        <f>IF(ISBLANK(Perigon!J3940),"",Perigon!T3940)</f>
        <v/>
      </c>
      <c r="L3945" s="95" t="str">
        <f>IF(ISBLANK(Perigon!O3940),"",Perigon!O3940)</f>
        <v/>
      </c>
      <c r="M3945" s="95" t="str">
        <f>IF(ISBLANK(Perigon!R3940),"",Perigon!R3940)</f>
        <v/>
      </c>
      <c r="N3945" s="95" t="str">
        <f>IF(ISBLANK(Perigon!P3940),"",Perigon!P3940)</f>
        <v/>
      </c>
      <c r="O3945" s="38" t="str">
        <f>IF($L3945="","",VLOOKUP($R3945,Tarife!$A$2:$R$599,13,FALSE))</f>
        <v/>
      </c>
      <c r="P3945" s="38" t="str">
        <f t="shared" si="61"/>
        <v/>
      </c>
      <c r="R3945" s="100" t="str">
        <f>Zusammenzug!$C$25&amp;"-"&amp;Zusammenzug!$A$7&amp;"-"&amp;Leistungen!L3945</f>
        <v>2024-0-</v>
      </c>
    </row>
    <row r="3946" spans="1:18" x14ac:dyDescent="0.2">
      <c r="A3946" s="95" t="str">
        <f>IF(ISBLANK(Perigon!E3941),"",Perigon!E3941)</f>
        <v/>
      </c>
      <c r="B3946" s="95" t="str">
        <f>IF(ISBLANK(Perigon!G3941),"",Perigon!G3941)</f>
        <v/>
      </c>
      <c r="C3946" s="96" t="str">
        <f>IF(ISBLANK(Perigon!I3941),"",Perigon!I3941)</f>
        <v/>
      </c>
      <c r="D3946" s="97" t="str">
        <f>IF(ISBLANK(Perigon!J3941),"",Perigon!J3941)</f>
        <v/>
      </c>
      <c r="E3946" s="64" t="str">
        <f>IF(ISBLANK(Perigon!K3941),"",Perigon!K3941)</f>
        <v/>
      </c>
      <c r="F3946" s="65"/>
      <c r="G3946" s="64"/>
      <c r="H3946" s="69" t="str">
        <f>IF(ISBLANK(Perigon!L3941),"",Perigon!L3941)</f>
        <v/>
      </c>
      <c r="I3946" s="69" t="str">
        <f>IF(ISBLANK(Perigon!M3941),"",Perigon!M3941)</f>
        <v/>
      </c>
      <c r="J3946" s="98" t="str">
        <f>IF(ISBLANK(Perigon!N3941),"",Perigon!N3941)</f>
        <v/>
      </c>
      <c r="K3946" s="99" t="str">
        <f>IF(ISBLANK(Perigon!J3941),"",Perigon!T3941)</f>
        <v/>
      </c>
      <c r="L3946" s="95" t="str">
        <f>IF(ISBLANK(Perigon!O3941),"",Perigon!O3941)</f>
        <v/>
      </c>
      <c r="M3946" s="95" t="str">
        <f>IF(ISBLANK(Perigon!R3941),"",Perigon!R3941)</f>
        <v/>
      </c>
      <c r="N3946" s="95" t="str">
        <f>IF(ISBLANK(Perigon!P3941),"",Perigon!P3941)</f>
        <v/>
      </c>
      <c r="O3946" s="38" t="str">
        <f>IF($L3946="","",VLOOKUP($R3946,Tarife!$A$2:$R$599,13,FALSE))</f>
        <v/>
      </c>
      <c r="P3946" s="38" t="str">
        <f t="shared" si="61"/>
        <v/>
      </c>
      <c r="R3946" s="100" t="str">
        <f>Zusammenzug!$C$25&amp;"-"&amp;Zusammenzug!$A$7&amp;"-"&amp;Leistungen!L3946</f>
        <v>2024-0-</v>
      </c>
    </row>
    <row r="3947" spans="1:18" x14ac:dyDescent="0.2">
      <c r="A3947" s="95" t="str">
        <f>IF(ISBLANK(Perigon!E3942),"",Perigon!E3942)</f>
        <v/>
      </c>
      <c r="B3947" s="95" t="str">
        <f>IF(ISBLANK(Perigon!G3942),"",Perigon!G3942)</f>
        <v/>
      </c>
      <c r="C3947" s="96" t="str">
        <f>IF(ISBLANK(Perigon!I3942),"",Perigon!I3942)</f>
        <v/>
      </c>
      <c r="D3947" s="97" t="str">
        <f>IF(ISBLANK(Perigon!J3942),"",Perigon!J3942)</f>
        <v/>
      </c>
      <c r="E3947" s="64" t="str">
        <f>IF(ISBLANK(Perigon!K3942),"",Perigon!K3942)</f>
        <v/>
      </c>
      <c r="F3947" s="65"/>
      <c r="G3947" s="64"/>
      <c r="H3947" s="69" t="str">
        <f>IF(ISBLANK(Perigon!L3942),"",Perigon!L3942)</f>
        <v/>
      </c>
      <c r="I3947" s="69" t="str">
        <f>IF(ISBLANK(Perigon!M3942),"",Perigon!M3942)</f>
        <v/>
      </c>
      <c r="J3947" s="98" t="str">
        <f>IF(ISBLANK(Perigon!N3942),"",Perigon!N3942)</f>
        <v/>
      </c>
      <c r="K3947" s="99" t="str">
        <f>IF(ISBLANK(Perigon!J3942),"",Perigon!T3942)</f>
        <v/>
      </c>
      <c r="L3947" s="95" t="str">
        <f>IF(ISBLANK(Perigon!O3942),"",Perigon!O3942)</f>
        <v/>
      </c>
      <c r="M3947" s="95" t="str">
        <f>IF(ISBLANK(Perigon!R3942),"",Perigon!R3942)</f>
        <v/>
      </c>
      <c r="N3947" s="95" t="str">
        <f>IF(ISBLANK(Perigon!P3942),"",Perigon!P3942)</f>
        <v/>
      </c>
      <c r="O3947" s="38" t="str">
        <f>IF($L3947="","",VLOOKUP($R3947,Tarife!$A$2:$R$599,13,FALSE))</f>
        <v/>
      </c>
      <c r="P3947" s="38" t="str">
        <f t="shared" si="61"/>
        <v/>
      </c>
      <c r="R3947" s="100" t="str">
        <f>Zusammenzug!$C$25&amp;"-"&amp;Zusammenzug!$A$7&amp;"-"&amp;Leistungen!L3947</f>
        <v>2024-0-</v>
      </c>
    </row>
    <row r="3948" spans="1:18" x14ac:dyDescent="0.2">
      <c r="A3948" s="95" t="str">
        <f>IF(ISBLANK(Perigon!E3943),"",Perigon!E3943)</f>
        <v/>
      </c>
      <c r="B3948" s="95" t="str">
        <f>IF(ISBLANK(Perigon!G3943),"",Perigon!G3943)</f>
        <v/>
      </c>
      <c r="C3948" s="96" t="str">
        <f>IF(ISBLANK(Perigon!I3943),"",Perigon!I3943)</f>
        <v/>
      </c>
      <c r="D3948" s="97" t="str">
        <f>IF(ISBLANK(Perigon!J3943),"",Perigon!J3943)</f>
        <v/>
      </c>
      <c r="E3948" s="64" t="str">
        <f>IF(ISBLANK(Perigon!K3943),"",Perigon!K3943)</f>
        <v/>
      </c>
      <c r="F3948" s="65"/>
      <c r="G3948" s="64"/>
      <c r="H3948" s="69" t="str">
        <f>IF(ISBLANK(Perigon!L3943),"",Perigon!L3943)</f>
        <v/>
      </c>
      <c r="I3948" s="69" t="str">
        <f>IF(ISBLANK(Perigon!M3943),"",Perigon!M3943)</f>
        <v/>
      </c>
      <c r="J3948" s="98" t="str">
        <f>IF(ISBLANK(Perigon!N3943),"",Perigon!N3943)</f>
        <v/>
      </c>
      <c r="K3948" s="99" t="str">
        <f>IF(ISBLANK(Perigon!J3943),"",Perigon!T3943)</f>
        <v/>
      </c>
      <c r="L3948" s="95" t="str">
        <f>IF(ISBLANK(Perigon!O3943),"",Perigon!O3943)</f>
        <v/>
      </c>
      <c r="M3948" s="95" t="str">
        <f>IF(ISBLANK(Perigon!R3943),"",Perigon!R3943)</f>
        <v/>
      </c>
      <c r="N3948" s="95" t="str">
        <f>IF(ISBLANK(Perigon!P3943),"",Perigon!P3943)</f>
        <v/>
      </c>
      <c r="O3948" s="38" t="str">
        <f>IF($L3948="","",VLOOKUP($R3948,Tarife!$A$2:$R$599,13,FALSE))</f>
        <v/>
      </c>
      <c r="P3948" s="38" t="str">
        <f t="shared" si="61"/>
        <v/>
      </c>
      <c r="R3948" s="100" t="str">
        <f>Zusammenzug!$C$25&amp;"-"&amp;Zusammenzug!$A$7&amp;"-"&amp;Leistungen!L3948</f>
        <v>2024-0-</v>
      </c>
    </row>
    <row r="3949" spans="1:18" x14ac:dyDescent="0.2">
      <c r="A3949" s="95" t="str">
        <f>IF(ISBLANK(Perigon!E3944),"",Perigon!E3944)</f>
        <v/>
      </c>
      <c r="B3949" s="95" t="str">
        <f>IF(ISBLANK(Perigon!G3944),"",Perigon!G3944)</f>
        <v/>
      </c>
      <c r="C3949" s="96" t="str">
        <f>IF(ISBLANK(Perigon!I3944),"",Perigon!I3944)</f>
        <v/>
      </c>
      <c r="D3949" s="97" t="str">
        <f>IF(ISBLANK(Perigon!J3944),"",Perigon!J3944)</f>
        <v/>
      </c>
      <c r="E3949" s="64" t="str">
        <f>IF(ISBLANK(Perigon!K3944),"",Perigon!K3944)</f>
        <v/>
      </c>
      <c r="F3949" s="65"/>
      <c r="G3949" s="64"/>
      <c r="H3949" s="69" t="str">
        <f>IF(ISBLANK(Perigon!L3944),"",Perigon!L3944)</f>
        <v/>
      </c>
      <c r="I3949" s="69" t="str">
        <f>IF(ISBLANK(Perigon!M3944),"",Perigon!M3944)</f>
        <v/>
      </c>
      <c r="J3949" s="98" t="str">
        <f>IF(ISBLANK(Perigon!N3944),"",Perigon!N3944)</f>
        <v/>
      </c>
      <c r="K3949" s="99" t="str">
        <f>IF(ISBLANK(Perigon!J3944),"",Perigon!T3944)</f>
        <v/>
      </c>
      <c r="L3949" s="95" t="str">
        <f>IF(ISBLANK(Perigon!O3944),"",Perigon!O3944)</f>
        <v/>
      </c>
      <c r="M3949" s="95" t="str">
        <f>IF(ISBLANK(Perigon!R3944),"",Perigon!R3944)</f>
        <v/>
      </c>
      <c r="N3949" s="95" t="str">
        <f>IF(ISBLANK(Perigon!P3944),"",Perigon!P3944)</f>
        <v/>
      </c>
      <c r="O3949" s="38" t="str">
        <f>IF($L3949="","",VLOOKUP($R3949,Tarife!$A$2:$R$599,13,FALSE))</f>
        <v/>
      </c>
      <c r="P3949" s="38" t="str">
        <f t="shared" si="61"/>
        <v/>
      </c>
      <c r="R3949" s="100" t="str">
        <f>Zusammenzug!$C$25&amp;"-"&amp;Zusammenzug!$A$7&amp;"-"&amp;Leistungen!L3949</f>
        <v>2024-0-</v>
      </c>
    </row>
    <row r="3950" spans="1:18" x14ac:dyDescent="0.2">
      <c r="A3950" s="95" t="str">
        <f>IF(ISBLANK(Perigon!E3945),"",Perigon!E3945)</f>
        <v/>
      </c>
      <c r="B3950" s="95" t="str">
        <f>IF(ISBLANK(Perigon!G3945),"",Perigon!G3945)</f>
        <v/>
      </c>
      <c r="C3950" s="96" t="str">
        <f>IF(ISBLANK(Perigon!I3945),"",Perigon!I3945)</f>
        <v/>
      </c>
      <c r="D3950" s="97" t="str">
        <f>IF(ISBLANK(Perigon!J3945),"",Perigon!J3945)</f>
        <v/>
      </c>
      <c r="E3950" s="64" t="str">
        <f>IF(ISBLANK(Perigon!K3945),"",Perigon!K3945)</f>
        <v/>
      </c>
      <c r="F3950" s="65"/>
      <c r="G3950" s="64"/>
      <c r="H3950" s="69" t="str">
        <f>IF(ISBLANK(Perigon!L3945),"",Perigon!L3945)</f>
        <v/>
      </c>
      <c r="I3950" s="69" t="str">
        <f>IF(ISBLANK(Perigon!M3945),"",Perigon!M3945)</f>
        <v/>
      </c>
      <c r="J3950" s="98" t="str">
        <f>IF(ISBLANK(Perigon!N3945),"",Perigon!N3945)</f>
        <v/>
      </c>
      <c r="K3950" s="99" t="str">
        <f>IF(ISBLANK(Perigon!J3945),"",Perigon!T3945)</f>
        <v/>
      </c>
      <c r="L3950" s="95" t="str">
        <f>IF(ISBLANK(Perigon!O3945),"",Perigon!O3945)</f>
        <v/>
      </c>
      <c r="M3950" s="95" t="str">
        <f>IF(ISBLANK(Perigon!R3945),"",Perigon!R3945)</f>
        <v/>
      </c>
      <c r="N3950" s="95" t="str">
        <f>IF(ISBLANK(Perigon!P3945),"",Perigon!P3945)</f>
        <v/>
      </c>
      <c r="O3950" s="38" t="str">
        <f>IF($L3950="","",VLOOKUP($R3950,Tarife!$A$2:$R$599,13,FALSE))</f>
        <v/>
      </c>
      <c r="P3950" s="38" t="str">
        <f t="shared" si="61"/>
        <v/>
      </c>
      <c r="R3950" s="100" t="str">
        <f>Zusammenzug!$C$25&amp;"-"&amp;Zusammenzug!$A$7&amp;"-"&amp;Leistungen!L3950</f>
        <v>2024-0-</v>
      </c>
    </row>
    <row r="3951" spans="1:18" x14ac:dyDescent="0.2">
      <c r="A3951" s="95" t="str">
        <f>IF(ISBLANK(Perigon!E3946),"",Perigon!E3946)</f>
        <v/>
      </c>
      <c r="B3951" s="95" t="str">
        <f>IF(ISBLANK(Perigon!G3946),"",Perigon!G3946)</f>
        <v/>
      </c>
      <c r="C3951" s="96" t="str">
        <f>IF(ISBLANK(Perigon!I3946),"",Perigon!I3946)</f>
        <v/>
      </c>
      <c r="D3951" s="97" t="str">
        <f>IF(ISBLANK(Perigon!J3946),"",Perigon!J3946)</f>
        <v/>
      </c>
      <c r="E3951" s="64" t="str">
        <f>IF(ISBLANK(Perigon!K3946),"",Perigon!K3946)</f>
        <v/>
      </c>
      <c r="F3951" s="65"/>
      <c r="G3951" s="64"/>
      <c r="H3951" s="69" t="str">
        <f>IF(ISBLANK(Perigon!L3946),"",Perigon!L3946)</f>
        <v/>
      </c>
      <c r="I3951" s="69" t="str">
        <f>IF(ISBLANK(Perigon!M3946),"",Perigon!M3946)</f>
        <v/>
      </c>
      <c r="J3951" s="98" t="str">
        <f>IF(ISBLANK(Perigon!N3946),"",Perigon!N3946)</f>
        <v/>
      </c>
      <c r="K3951" s="99" t="str">
        <f>IF(ISBLANK(Perigon!J3946),"",Perigon!T3946)</f>
        <v/>
      </c>
      <c r="L3951" s="95" t="str">
        <f>IF(ISBLANK(Perigon!O3946),"",Perigon!O3946)</f>
        <v/>
      </c>
      <c r="M3951" s="95" t="str">
        <f>IF(ISBLANK(Perigon!R3946),"",Perigon!R3946)</f>
        <v/>
      </c>
      <c r="N3951" s="95" t="str">
        <f>IF(ISBLANK(Perigon!P3946),"",Perigon!P3946)</f>
        <v/>
      </c>
      <c r="O3951" s="38" t="str">
        <f>IF($L3951="","",VLOOKUP($R3951,Tarife!$A$2:$R$599,13,FALSE))</f>
        <v/>
      </c>
      <c r="P3951" s="38" t="str">
        <f t="shared" si="61"/>
        <v/>
      </c>
      <c r="R3951" s="100" t="str">
        <f>Zusammenzug!$C$25&amp;"-"&amp;Zusammenzug!$A$7&amp;"-"&amp;Leistungen!L3951</f>
        <v>2024-0-</v>
      </c>
    </row>
    <row r="3952" spans="1:18" x14ac:dyDescent="0.2">
      <c r="A3952" s="95" t="str">
        <f>IF(ISBLANK(Perigon!E3947),"",Perigon!E3947)</f>
        <v/>
      </c>
      <c r="B3952" s="95" t="str">
        <f>IF(ISBLANK(Perigon!G3947),"",Perigon!G3947)</f>
        <v/>
      </c>
      <c r="C3952" s="96" t="str">
        <f>IF(ISBLANK(Perigon!I3947),"",Perigon!I3947)</f>
        <v/>
      </c>
      <c r="D3952" s="97" t="str">
        <f>IF(ISBLANK(Perigon!J3947),"",Perigon!J3947)</f>
        <v/>
      </c>
      <c r="E3952" s="64" t="str">
        <f>IF(ISBLANK(Perigon!K3947),"",Perigon!K3947)</f>
        <v/>
      </c>
      <c r="F3952" s="65"/>
      <c r="G3952" s="64"/>
      <c r="H3952" s="69" t="str">
        <f>IF(ISBLANK(Perigon!L3947),"",Perigon!L3947)</f>
        <v/>
      </c>
      <c r="I3952" s="69" t="str">
        <f>IF(ISBLANK(Perigon!M3947),"",Perigon!M3947)</f>
        <v/>
      </c>
      <c r="J3952" s="98" t="str">
        <f>IF(ISBLANK(Perigon!N3947),"",Perigon!N3947)</f>
        <v/>
      </c>
      <c r="K3952" s="99" t="str">
        <f>IF(ISBLANK(Perigon!J3947),"",Perigon!T3947)</f>
        <v/>
      </c>
      <c r="L3952" s="95" t="str">
        <f>IF(ISBLANK(Perigon!O3947),"",Perigon!O3947)</f>
        <v/>
      </c>
      <c r="M3952" s="95" t="str">
        <f>IF(ISBLANK(Perigon!R3947),"",Perigon!R3947)</f>
        <v/>
      </c>
      <c r="N3952" s="95" t="str">
        <f>IF(ISBLANK(Perigon!P3947),"",Perigon!P3947)</f>
        <v/>
      </c>
      <c r="O3952" s="38" t="str">
        <f>IF($L3952="","",VLOOKUP($R3952,Tarife!$A$2:$R$599,13,FALSE))</f>
        <v/>
      </c>
      <c r="P3952" s="38" t="str">
        <f t="shared" si="61"/>
        <v/>
      </c>
      <c r="R3952" s="100" t="str">
        <f>Zusammenzug!$C$25&amp;"-"&amp;Zusammenzug!$A$7&amp;"-"&amp;Leistungen!L3952</f>
        <v>2024-0-</v>
      </c>
    </row>
    <row r="3953" spans="1:18" x14ac:dyDescent="0.2">
      <c r="A3953" s="95" t="str">
        <f>IF(ISBLANK(Perigon!E3948),"",Perigon!E3948)</f>
        <v/>
      </c>
      <c r="B3953" s="95" t="str">
        <f>IF(ISBLANK(Perigon!G3948),"",Perigon!G3948)</f>
        <v/>
      </c>
      <c r="C3953" s="96" t="str">
        <f>IF(ISBLANK(Perigon!I3948),"",Perigon!I3948)</f>
        <v/>
      </c>
      <c r="D3953" s="97" t="str">
        <f>IF(ISBLANK(Perigon!J3948),"",Perigon!J3948)</f>
        <v/>
      </c>
      <c r="E3953" s="64" t="str">
        <f>IF(ISBLANK(Perigon!K3948),"",Perigon!K3948)</f>
        <v/>
      </c>
      <c r="F3953" s="65"/>
      <c r="G3953" s="64"/>
      <c r="H3953" s="69" t="str">
        <f>IF(ISBLANK(Perigon!L3948),"",Perigon!L3948)</f>
        <v/>
      </c>
      <c r="I3953" s="69" t="str">
        <f>IF(ISBLANK(Perigon!M3948),"",Perigon!M3948)</f>
        <v/>
      </c>
      <c r="J3953" s="98" t="str">
        <f>IF(ISBLANK(Perigon!N3948),"",Perigon!N3948)</f>
        <v/>
      </c>
      <c r="K3953" s="99" t="str">
        <f>IF(ISBLANK(Perigon!J3948),"",Perigon!T3948)</f>
        <v/>
      </c>
      <c r="L3953" s="95" t="str">
        <f>IF(ISBLANK(Perigon!O3948),"",Perigon!O3948)</f>
        <v/>
      </c>
      <c r="M3953" s="95" t="str">
        <f>IF(ISBLANK(Perigon!R3948),"",Perigon!R3948)</f>
        <v/>
      </c>
      <c r="N3953" s="95" t="str">
        <f>IF(ISBLANK(Perigon!P3948),"",Perigon!P3948)</f>
        <v/>
      </c>
      <c r="O3953" s="38" t="str">
        <f>IF($L3953="","",VLOOKUP($R3953,Tarife!$A$2:$R$599,13,FALSE))</f>
        <v/>
      </c>
      <c r="P3953" s="38" t="str">
        <f t="shared" si="61"/>
        <v/>
      </c>
      <c r="R3953" s="100" t="str">
        <f>Zusammenzug!$C$25&amp;"-"&amp;Zusammenzug!$A$7&amp;"-"&amp;Leistungen!L3953</f>
        <v>2024-0-</v>
      </c>
    </row>
    <row r="3954" spans="1:18" x14ac:dyDescent="0.2">
      <c r="A3954" s="95" t="str">
        <f>IF(ISBLANK(Perigon!E3949),"",Perigon!E3949)</f>
        <v/>
      </c>
      <c r="B3954" s="95" t="str">
        <f>IF(ISBLANK(Perigon!G3949),"",Perigon!G3949)</f>
        <v/>
      </c>
      <c r="C3954" s="96" t="str">
        <f>IF(ISBLANK(Perigon!I3949),"",Perigon!I3949)</f>
        <v/>
      </c>
      <c r="D3954" s="97" t="str">
        <f>IF(ISBLANK(Perigon!J3949),"",Perigon!J3949)</f>
        <v/>
      </c>
      <c r="E3954" s="64" t="str">
        <f>IF(ISBLANK(Perigon!K3949),"",Perigon!K3949)</f>
        <v/>
      </c>
      <c r="F3954" s="65"/>
      <c r="G3954" s="64"/>
      <c r="H3954" s="69" t="str">
        <f>IF(ISBLANK(Perigon!L3949),"",Perigon!L3949)</f>
        <v/>
      </c>
      <c r="I3954" s="69" t="str">
        <f>IF(ISBLANK(Perigon!M3949),"",Perigon!M3949)</f>
        <v/>
      </c>
      <c r="J3954" s="98" t="str">
        <f>IF(ISBLANK(Perigon!N3949),"",Perigon!N3949)</f>
        <v/>
      </c>
      <c r="K3954" s="99" t="str">
        <f>IF(ISBLANK(Perigon!J3949),"",Perigon!T3949)</f>
        <v/>
      </c>
      <c r="L3954" s="95" t="str">
        <f>IF(ISBLANK(Perigon!O3949),"",Perigon!O3949)</f>
        <v/>
      </c>
      <c r="M3954" s="95" t="str">
        <f>IF(ISBLANK(Perigon!R3949),"",Perigon!R3949)</f>
        <v/>
      </c>
      <c r="N3954" s="95" t="str">
        <f>IF(ISBLANK(Perigon!P3949),"",Perigon!P3949)</f>
        <v/>
      </c>
      <c r="O3954" s="38" t="str">
        <f>IF($L3954="","",VLOOKUP($R3954,Tarife!$A$2:$R$599,13,FALSE))</f>
        <v/>
      </c>
      <c r="P3954" s="38" t="str">
        <f t="shared" si="61"/>
        <v/>
      </c>
      <c r="R3954" s="100" t="str">
        <f>Zusammenzug!$C$25&amp;"-"&amp;Zusammenzug!$A$7&amp;"-"&amp;Leistungen!L3954</f>
        <v>2024-0-</v>
      </c>
    </row>
    <row r="3955" spans="1:18" x14ac:dyDescent="0.2">
      <c r="A3955" s="95" t="str">
        <f>IF(ISBLANK(Perigon!E3950),"",Perigon!E3950)</f>
        <v/>
      </c>
      <c r="B3955" s="95" t="str">
        <f>IF(ISBLANK(Perigon!G3950),"",Perigon!G3950)</f>
        <v/>
      </c>
      <c r="C3955" s="96" t="str">
        <f>IF(ISBLANK(Perigon!I3950),"",Perigon!I3950)</f>
        <v/>
      </c>
      <c r="D3955" s="97" t="str">
        <f>IF(ISBLANK(Perigon!J3950),"",Perigon!J3950)</f>
        <v/>
      </c>
      <c r="E3955" s="64" t="str">
        <f>IF(ISBLANK(Perigon!K3950),"",Perigon!K3950)</f>
        <v/>
      </c>
      <c r="F3955" s="65"/>
      <c r="G3955" s="64"/>
      <c r="H3955" s="69" t="str">
        <f>IF(ISBLANK(Perigon!L3950),"",Perigon!L3950)</f>
        <v/>
      </c>
      <c r="I3955" s="69" t="str">
        <f>IF(ISBLANK(Perigon!M3950),"",Perigon!M3950)</f>
        <v/>
      </c>
      <c r="J3955" s="98" t="str">
        <f>IF(ISBLANK(Perigon!N3950),"",Perigon!N3950)</f>
        <v/>
      </c>
      <c r="K3955" s="99" t="str">
        <f>IF(ISBLANK(Perigon!J3950),"",Perigon!T3950)</f>
        <v/>
      </c>
      <c r="L3955" s="95" t="str">
        <f>IF(ISBLANK(Perigon!O3950),"",Perigon!O3950)</f>
        <v/>
      </c>
      <c r="M3955" s="95" t="str">
        <f>IF(ISBLANK(Perigon!R3950),"",Perigon!R3950)</f>
        <v/>
      </c>
      <c r="N3955" s="95" t="str">
        <f>IF(ISBLANK(Perigon!P3950),"",Perigon!P3950)</f>
        <v/>
      </c>
      <c r="O3955" s="38" t="str">
        <f>IF($L3955="","",VLOOKUP($R3955,Tarife!$A$2:$R$599,13,FALSE))</f>
        <v/>
      </c>
      <c r="P3955" s="38" t="str">
        <f t="shared" si="61"/>
        <v/>
      </c>
      <c r="R3955" s="100" t="str">
        <f>Zusammenzug!$C$25&amp;"-"&amp;Zusammenzug!$A$7&amp;"-"&amp;Leistungen!L3955</f>
        <v>2024-0-</v>
      </c>
    </row>
    <row r="3956" spans="1:18" x14ac:dyDescent="0.2">
      <c r="A3956" s="95" t="str">
        <f>IF(ISBLANK(Perigon!E3951),"",Perigon!E3951)</f>
        <v/>
      </c>
      <c r="B3956" s="95" t="str">
        <f>IF(ISBLANK(Perigon!G3951),"",Perigon!G3951)</f>
        <v/>
      </c>
      <c r="C3956" s="96" t="str">
        <f>IF(ISBLANK(Perigon!I3951),"",Perigon!I3951)</f>
        <v/>
      </c>
      <c r="D3956" s="97" t="str">
        <f>IF(ISBLANK(Perigon!J3951),"",Perigon!J3951)</f>
        <v/>
      </c>
      <c r="E3956" s="64" t="str">
        <f>IF(ISBLANK(Perigon!K3951),"",Perigon!K3951)</f>
        <v/>
      </c>
      <c r="F3956" s="65"/>
      <c r="G3956" s="64"/>
      <c r="H3956" s="69" t="str">
        <f>IF(ISBLANK(Perigon!L3951),"",Perigon!L3951)</f>
        <v/>
      </c>
      <c r="I3956" s="69" t="str">
        <f>IF(ISBLANK(Perigon!M3951),"",Perigon!M3951)</f>
        <v/>
      </c>
      <c r="J3956" s="98" t="str">
        <f>IF(ISBLANK(Perigon!N3951),"",Perigon!N3951)</f>
        <v/>
      </c>
      <c r="K3956" s="99" t="str">
        <f>IF(ISBLANK(Perigon!J3951),"",Perigon!T3951)</f>
        <v/>
      </c>
      <c r="L3956" s="95" t="str">
        <f>IF(ISBLANK(Perigon!O3951),"",Perigon!O3951)</f>
        <v/>
      </c>
      <c r="M3956" s="95" t="str">
        <f>IF(ISBLANK(Perigon!R3951),"",Perigon!R3951)</f>
        <v/>
      </c>
      <c r="N3956" s="95" t="str">
        <f>IF(ISBLANK(Perigon!P3951),"",Perigon!P3951)</f>
        <v/>
      </c>
      <c r="O3956" s="38" t="str">
        <f>IF($L3956="","",VLOOKUP($R3956,Tarife!$A$2:$R$599,13,FALSE))</f>
        <v/>
      </c>
      <c r="P3956" s="38" t="str">
        <f t="shared" si="61"/>
        <v/>
      </c>
      <c r="R3956" s="100" t="str">
        <f>Zusammenzug!$C$25&amp;"-"&amp;Zusammenzug!$A$7&amp;"-"&amp;Leistungen!L3956</f>
        <v>2024-0-</v>
      </c>
    </row>
    <row r="3957" spans="1:18" x14ac:dyDescent="0.2">
      <c r="A3957" s="95" t="str">
        <f>IF(ISBLANK(Perigon!E3952),"",Perigon!E3952)</f>
        <v/>
      </c>
      <c r="B3957" s="95" t="str">
        <f>IF(ISBLANK(Perigon!G3952),"",Perigon!G3952)</f>
        <v/>
      </c>
      <c r="C3957" s="96" t="str">
        <f>IF(ISBLANK(Perigon!I3952),"",Perigon!I3952)</f>
        <v/>
      </c>
      <c r="D3957" s="97" t="str">
        <f>IF(ISBLANK(Perigon!J3952),"",Perigon!J3952)</f>
        <v/>
      </c>
      <c r="E3957" s="64" t="str">
        <f>IF(ISBLANK(Perigon!K3952),"",Perigon!K3952)</f>
        <v/>
      </c>
      <c r="F3957" s="65"/>
      <c r="G3957" s="64"/>
      <c r="H3957" s="69" t="str">
        <f>IF(ISBLANK(Perigon!L3952),"",Perigon!L3952)</f>
        <v/>
      </c>
      <c r="I3957" s="69" t="str">
        <f>IF(ISBLANK(Perigon!M3952),"",Perigon!M3952)</f>
        <v/>
      </c>
      <c r="J3957" s="98" t="str">
        <f>IF(ISBLANK(Perigon!N3952),"",Perigon!N3952)</f>
        <v/>
      </c>
      <c r="K3957" s="99" t="str">
        <f>IF(ISBLANK(Perigon!J3952),"",Perigon!T3952)</f>
        <v/>
      </c>
      <c r="L3957" s="95" t="str">
        <f>IF(ISBLANK(Perigon!O3952),"",Perigon!O3952)</f>
        <v/>
      </c>
      <c r="M3957" s="95" t="str">
        <f>IF(ISBLANK(Perigon!R3952),"",Perigon!R3952)</f>
        <v/>
      </c>
      <c r="N3957" s="95" t="str">
        <f>IF(ISBLANK(Perigon!P3952),"",Perigon!P3952)</f>
        <v/>
      </c>
      <c r="O3957" s="38" t="str">
        <f>IF($L3957="","",VLOOKUP($R3957,Tarife!$A$2:$R$599,13,FALSE))</f>
        <v/>
      </c>
      <c r="P3957" s="38" t="str">
        <f t="shared" si="61"/>
        <v/>
      </c>
      <c r="R3957" s="100" t="str">
        <f>Zusammenzug!$C$25&amp;"-"&amp;Zusammenzug!$A$7&amp;"-"&amp;Leistungen!L3957</f>
        <v>2024-0-</v>
      </c>
    </row>
    <row r="3958" spans="1:18" x14ac:dyDescent="0.2">
      <c r="A3958" s="95" t="str">
        <f>IF(ISBLANK(Perigon!E3953),"",Perigon!E3953)</f>
        <v/>
      </c>
      <c r="B3958" s="95" t="str">
        <f>IF(ISBLANK(Perigon!G3953),"",Perigon!G3953)</f>
        <v/>
      </c>
      <c r="C3958" s="96" t="str">
        <f>IF(ISBLANK(Perigon!I3953),"",Perigon!I3953)</f>
        <v/>
      </c>
      <c r="D3958" s="97" t="str">
        <f>IF(ISBLANK(Perigon!J3953),"",Perigon!J3953)</f>
        <v/>
      </c>
      <c r="E3958" s="64" t="str">
        <f>IF(ISBLANK(Perigon!K3953),"",Perigon!K3953)</f>
        <v/>
      </c>
      <c r="F3958" s="65"/>
      <c r="G3958" s="64"/>
      <c r="H3958" s="69" t="str">
        <f>IF(ISBLANK(Perigon!L3953),"",Perigon!L3953)</f>
        <v/>
      </c>
      <c r="I3958" s="69" t="str">
        <f>IF(ISBLANK(Perigon!M3953),"",Perigon!M3953)</f>
        <v/>
      </c>
      <c r="J3958" s="98" t="str">
        <f>IF(ISBLANK(Perigon!N3953),"",Perigon!N3953)</f>
        <v/>
      </c>
      <c r="K3958" s="99" t="str">
        <f>IF(ISBLANK(Perigon!J3953),"",Perigon!T3953)</f>
        <v/>
      </c>
      <c r="L3958" s="95" t="str">
        <f>IF(ISBLANK(Perigon!O3953),"",Perigon!O3953)</f>
        <v/>
      </c>
      <c r="M3958" s="95" t="str">
        <f>IF(ISBLANK(Perigon!R3953),"",Perigon!R3953)</f>
        <v/>
      </c>
      <c r="N3958" s="95" t="str">
        <f>IF(ISBLANK(Perigon!P3953),"",Perigon!P3953)</f>
        <v/>
      </c>
      <c r="O3958" s="38" t="str">
        <f>IF($L3958="","",VLOOKUP($R3958,Tarife!$A$2:$R$599,13,FALSE))</f>
        <v/>
      </c>
      <c r="P3958" s="38" t="str">
        <f t="shared" si="61"/>
        <v/>
      </c>
      <c r="R3958" s="100" t="str">
        <f>Zusammenzug!$C$25&amp;"-"&amp;Zusammenzug!$A$7&amp;"-"&amp;Leistungen!L3958</f>
        <v>2024-0-</v>
      </c>
    </row>
    <row r="3959" spans="1:18" x14ac:dyDescent="0.2">
      <c r="A3959" s="95" t="str">
        <f>IF(ISBLANK(Perigon!E3954),"",Perigon!E3954)</f>
        <v/>
      </c>
      <c r="B3959" s="95" t="str">
        <f>IF(ISBLANK(Perigon!G3954),"",Perigon!G3954)</f>
        <v/>
      </c>
      <c r="C3959" s="96" t="str">
        <f>IF(ISBLANK(Perigon!I3954),"",Perigon!I3954)</f>
        <v/>
      </c>
      <c r="D3959" s="97" t="str">
        <f>IF(ISBLANK(Perigon!J3954),"",Perigon!J3954)</f>
        <v/>
      </c>
      <c r="E3959" s="64" t="str">
        <f>IF(ISBLANK(Perigon!K3954),"",Perigon!K3954)</f>
        <v/>
      </c>
      <c r="F3959" s="65"/>
      <c r="G3959" s="64"/>
      <c r="H3959" s="69" t="str">
        <f>IF(ISBLANK(Perigon!L3954),"",Perigon!L3954)</f>
        <v/>
      </c>
      <c r="I3959" s="69" t="str">
        <f>IF(ISBLANK(Perigon!M3954),"",Perigon!M3954)</f>
        <v/>
      </c>
      <c r="J3959" s="98" t="str">
        <f>IF(ISBLANK(Perigon!N3954),"",Perigon!N3954)</f>
        <v/>
      </c>
      <c r="K3959" s="99" t="str">
        <f>IF(ISBLANK(Perigon!J3954),"",Perigon!T3954)</f>
        <v/>
      </c>
      <c r="L3959" s="95" t="str">
        <f>IF(ISBLANK(Perigon!O3954),"",Perigon!O3954)</f>
        <v/>
      </c>
      <c r="M3959" s="95" t="str">
        <f>IF(ISBLANK(Perigon!R3954),"",Perigon!R3954)</f>
        <v/>
      </c>
      <c r="N3959" s="95" t="str">
        <f>IF(ISBLANK(Perigon!P3954),"",Perigon!P3954)</f>
        <v/>
      </c>
      <c r="O3959" s="38" t="str">
        <f>IF($L3959="","",VLOOKUP($R3959,Tarife!$A$2:$R$599,13,FALSE))</f>
        <v/>
      </c>
      <c r="P3959" s="38" t="str">
        <f t="shared" si="61"/>
        <v/>
      </c>
      <c r="R3959" s="100" t="str">
        <f>Zusammenzug!$C$25&amp;"-"&amp;Zusammenzug!$A$7&amp;"-"&amp;Leistungen!L3959</f>
        <v>2024-0-</v>
      </c>
    </row>
    <row r="3960" spans="1:18" x14ac:dyDescent="0.2">
      <c r="A3960" s="95" t="str">
        <f>IF(ISBLANK(Perigon!E3955),"",Perigon!E3955)</f>
        <v/>
      </c>
      <c r="B3960" s="95" t="str">
        <f>IF(ISBLANK(Perigon!G3955),"",Perigon!G3955)</f>
        <v/>
      </c>
      <c r="C3960" s="96" t="str">
        <f>IF(ISBLANK(Perigon!I3955),"",Perigon!I3955)</f>
        <v/>
      </c>
      <c r="D3960" s="97" t="str">
        <f>IF(ISBLANK(Perigon!J3955),"",Perigon!J3955)</f>
        <v/>
      </c>
      <c r="E3960" s="64" t="str">
        <f>IF(ISBLANK(Perigon!K3955),"",Perigon!K3955)</f>
        <v/>
      </c>
      <c r="F3960" s="65"/>
      <c r="G3960" s="64"/>
      <c r="H3960" s="69" t="str">
        <f>IF(ISBLANK(Perigon!L3955),"",Perigon!L3955)</f>
        <v/>
      </c>
      <c r="I3960" s="69" t="str">
        <f>IF(ISBLANK(Perigon!M3955),"",Perigon!M3955)</f>
        <v/>
      </c>
      <c r="J3960" s="98" t="str">
        <f>IF(ISBLANK(Perigon!N3955),"",Perigon!N3955)</f>
        <v/>
      </c>
      <c r="K3960" s="99" t="str">
        <f>IF(ISBLANK(Perigon!J3955),"",Perigon!T3955)</f>
        <v/>
      </c>
      <c r="L3960" s="95" t="str">
        <f>IF(ISBLANK(Perigon!O3955),"",Perigon!O3955)</f>
        <v/>
      </c>
      <c r="M3960" s="95" t="str">
        <f>IF(ISBLANK(Perigon!R3955),"",Perigon!R3955)</f>
        <v/>
      </c>
      <c r="N3960" s="95" t="str">
        <f>IF(ISBLANK(Perigon!P3955),"",Perigon!P3955)</f>
        <v/>
      </c>
      <c r="O3960" s="38" t="str">
        <f>IF($L3960="","",VLOOKUP($R3960,Tarife!$A$2:$R$599,13,FALSE))</f>
        <v/>
      </c>
      <c r="P3960" s="38" t="str">
        <f t="shared" si="61"/>
        <v/>
      </c>
      <c r="R3960" s="100" t="str">
        <f>Zusammenzug!$C$25&amp;"-"&amp;Zusammenzug!$A$7&amp;"-"&amp;Leistungen!L3960</f>
        <v>2024-0-</v>
      </c>
    </row>
    <row r="3961" spans="1:18" x14ac:dyDescent="0.2">
      <c r="A3961" s="95" t="str">
        <f>IF(ISBLANK(Perigon!E3956),"",Perigon!E3956)</f>
        <v/>
      </c>
      <c r="B3961" s="95" t="str">
        <f>IF(ISBLANK(Perigon!G3956),"",Perigon!G3956)</f>
        <v/>
      </c>
      <c r="C3961" s="96" t="str">
        <f>IF(ISBLANK(Perigon!I3956),"",Perigon!I3956)</f>
        <v/>
      </c>
      <c r="D3961" s="97" t="str">
        <f>IF(ISBLANK(Perigon!J3956),"",Perigon!J3956)</f>
        <v/>
      </c>
      <c r="E3961" s="64" t="str">
        <f>IF(ISBLANK(Perigon!K3956),"",Perigon!K3956)</f>
        <v/>
      </c>
      <c r="F3961" s="65"/>
      <c r="G3961" s="64"/>
      <c r="H3961" s="69" t="str">
        <f>IF(ISBLANK(Perigon!L3956),"",Perigon!L3956)</f>
        <v/>
      </c>
      <c r="I3961" s="69" t="str">
        <f>IF(ISBLANK(Perigon!M3956),"",Perigon!M3956)</f>
        <v/>
      </c>
      <c r="J3961" s="98" t="str">
        <f>IF(ISBLANK(Perigon!N3956),"",Perigon!N3956)</f>
        <v/>
      </c>
      <c r="K3961" s="99" t="str">
        <f>IF(ISBLANK(Perigon!J3956),"",Perigon!T3956)</f>
        <v/>
      </c>
      <c r="L3961" s="95" t="str">
        <f>IF(ISBLANK(Perigon!O3956),"",Perigon!O3956)</f>
        <v/>
      </c>
      <c r="M3961" s="95" t="str">
        <f>IF(ISBLANK(Perigon!R3956),"",Perigon!R3956)</f>
        <v/>
      </c>
      <c r="N3961" s="95" t="str">
        <f>IF(ISBLANK(Perigon!P3956),"",Perigon!P3956)</f>
        <v/>
      </c>
      <c r="O3961" s="38" t="str">
        <f>IF($L3961="","",VLOOKUP($R3961,Tarife!$A$2:$R$599,13,FALSE))</f>
        <v/>
      </c>
      <c r="P3961" s="38" t="str">
        <f t="shared" si="61"/>
        <v/>
      </c>
      <c r="R3961" s="100" t="str">
        <f>Zusammenzug!$C$25&amp;"-"&amp;Zusammenzug!$A$7&amp;"-"&amp;Leistungen!L3961</f>
        <v>2024-0-</v>
      </c>
    </row>
    <row r="3962" spans="1:18" x14ac:dyDescent="0.2">
      <c r="A3962" s="95" t="str">
        <f>IF(ISBLANK(Perigon!E3957),"",Perigon!E3957)</f>
        <v/>
      </c>
      <c r="B3962" s="95" t="str">
        <f>IF(ISBLANK(Perigon!G3957),"",Perigon!G3957)</f>
        <v/>
      </c>
      <c r="C3962" s="96" t="str">
        <f>IF(ISBLANK(Perigon!I3957),"",Perigon!I3957)</f>
        <v/>
      </c>
      <c r="D3962" s="97" t="str">
        <f>IF(ISBLANK(Perigon!J3957),"",Perigon!J3957)</f>
        <v/>
      </c>
      <c r="E3962" s="64" t="str">
        <f>IF(ISBLANK(Perigon!K3957),"",Perigon!K3957)</f>
        <v/>
      </c>
      <c r="F3962" s="65"/>
      <c r="G3962" s="64"/>
      <c r="H3962" s="69" t="str">
        <f>IF(ISBLANK(Perigon!L3957),"",Perigon!L3957)</f>
        <v/>
      </c>
      <c r="I3962" s="69" t="str">
        <f>IF(ISBLANK(Perigon!M3957),"",Perigon!M3957)</f>
        <v/>
      </c>
      <c r="J3962" s="98" t="str">
        <f>IF(ISBLANK(Perigon!N3957),"",Perigon!N3957)</f>
        <v/>
      </c>
      <c r="K3962" s="99" t="str">
        <f>IF(ISBLANK(Perigon!J3957),"",Perigon!T3957)</f>
        <v/>
      </c>
      <c r="L3962" s="95" t="str">
        <f>IF(ISBLANK(Perigon!O3957),"",Perigon!O3957)</f>
        <v/>
      </c>
      <c r="M3962" s="95" t="str">
        <f>IF(ISBLANK(Perigon!R3957),"",Perigon!R3957)</f>
        <v/>
      </c>
      <c r="N3962" s="95" t="str">
        <f>IF(ISBLANK(Perigon!P3957),"",Perigon!P3957)</f>
        <v/>
      </c>
      <c r="O3962" s="38" t="str">
        <f>IF($L3962="","",VLOOKUP($R3962,Tarife!$A$2:$R$599,13,FALSE))</f>
        <v/>
      </c>
      <c r="P3962" s="38" t="str">
        <f t="shared" si="61"/>
        <v/>
      </c>
      <c r="R3962" s="100" t="str">
        <f>Zusammenzug!$C$25&amp;"-"&amp;Zusammenzug!$A$7&amp;"-"&amp;Leistungen!L3962</f>
        <v>2024-0-</v>
      </c>
    </row>
    <row r="3963" spans="1:18" x14ac:dyDescent="0.2">
      <c r="A3963" s="95" t="str">
        <f>IF(ISBLANK(Perigon!E3958),"",Perigon!E3958)</f>
        <v/>
      </c>
      <c r="B3963" s="95" t="str">
        <f>IF(ISBLANK(Perigon!G3958),"",Perigon!G3958)</f>
        <v/>
      </c>
      <c r="C3963" s="96" t="str">
        <f>IF(ISBLANK(Perigon!I3958),"",Perigon!I3958)</f>
        <v/>
      </c>
      <c r="D3963" s="97" t="str">
        <f>IF(ISBLANK(Perigon!J3958),"",Perigon!J3958)</f>
        <v/>
      </c>
      <c r="E3963" s="64" t="str">
        <f>IF(ISBLANK(Perigon!K3958),"",Perigon!K3958)</f>
        <v/>
      </c>
      <c r="F3963" s="65"/>
      <c r="G3963" s="64"/>
      <c r="H3963" s="69" t="str">
        <f>IF(ISBLANK(Perigon!L3958),"",Perigon!L3958)</f>
        <v/>
      </c>
      <c r="I3963" s="69" t="str">
        <f>IF(ISBLANK(Perigon!M3958),"",Perigon!M3958)</f>
        <v/>
      </c>
      <c r="J3963" s="98" t="str">
        <f>IF(ISBLANK(Perigon!N3958),"",Perigon!N3958)</f>
        <v/>
      </c>
      <c r="K3963" s="99" t="str">
        <f>IF(ISBLANK(Perigon!J3958),"",Perigon!T3958)</f>
        <v/>
      </c>
      <c r="L3963" s="95" t="str">
        <f>IF(ISBLANK(Perigon!O3958),"",Perigon!O3958)</f>
        <v/>
      </c>
      <c r="M3963" s="95" t="str">
        <f>IF(ISBLANK(Perigon!R3958),"",Perigon!R3958)</f>
        <v/>
      </c>
      <c r="N3963" s="95" t="str">
        <f>IF(ISBLANK(Perigon!P3958),"",Perigon!P3958)</f>
        <v/>
      </c>
      <c r="O3963" s="38" t="str">
        <f>IF($L3963="","",VLOOKUP($R3963,Tarife!$A$2:$R$599,13,FALSE))</f>
        <v/>
      </c>
      <c r="P3963" s="38" t="str">
        <f t="shared" si="61"/>
        <v/>
      </c>
      <c r="R3963" s="100" t="str">
        <f>Zusammenzug!$C$25&amp;"-"&amp;Zusammenzug!$A$7&amp;"-"&amp;Leistungen!L3963</f>
        <v>2024-0-</v>
      </c>
    </row>
    <row r="3964" spans="1:18" x14ac:dyDescent="0.2">
      <c r="A3964" s="95" t="str">
        <f>IF(ISBLANK(Perigon!E3959),"",Perigon!E3959)</f>
        <v/>
      </c>
      <c r="B3964" s="95" t="str">
        <f>IF(ISBLANK(Perigon!G3959),"",Perigon!G3959)</f>
        <v/>
      </c>
      <c r="C3964" s="96" t="str">
        <f>IF(ISBLANK(Perigon!I3959),"",Perigon!I3959)</f>
        <v/>
      </c>
      <c r="D3964" s="97" t="str">
        <f>IF(ISBLANK(Perigon!J3959),"",Perigon!J3959)</f>
        <v/>
      </c>
      <c r="E3964" s="64" t="str">
        <f>IF(ISBLANK(Perigon!K3959),"",Perigon!K3959)</f>
        <v/>
      </c>
      <c r="F3964" s="65"/>
      <c r="G3964" s="64"/>
      <c r="H3964" s="69" t="str">
        <f>IF(ISBLANK(Perigon!L3959),"",Perigon!L3959)</f>
        <v/>
      </c>
      <c r="I3964" s="69" t="str">
        <f>IF(ISBLANK(Perigon!M3959),"",Perigon!M3959)</f>
        <v/>
      </c>
      <c r="J3964" s="98" t="str">
        <f>IF(ISBLANK(Perigon!N3959),"",Perigon!N3959)</f>
        <v/>
      </c>
      <c r="K3964" s="99" t="str">
        <f>IF(ISBLANK(Perigon!J3959),"",Perigon!T3959)</f>
        <v/>
      </c>
      <c r="L3964" s="95" t="str">
        <f>IF(ISBLANK(Perigon!O3959),"",Perigon!O3959)</f>
        <v/>
      </c>
      <c r="M3964" s="95" t="str">
        <f>IF(ISBLANK(Perigon!R3959),"",Perigon!R3959)</f>
        <v/>
      </c>
      <c r="N3964" s="95" t="str">
        <f>IF(ISBLANK(Perigon!P3959),"",Perigon!P3959)</f>
        <v/>
      </c>
      <c r="O3964" s="38" t="str">
        <f>IF($L3964="","",VLOOKUP($R3964,Tarife!$A$2:$R$599,13,FALSE))</f>
        <v/>
      </c>
      <c r="P3964" s="38" t="str">
        <f t="shared" si="61"/>
        <v/>
      </c>
      <c r="R3964" s="100" t="str">
        <f>Zusammenzug!$C$25&amp;"-"&amp;Zusammenzug!$A$7&amp;"-"&amp;Leistungen!L3964</f>
        <v>2024-0-</v>
      </c>
    </row>
    <row r="3965" spans="1:18" x14ac:dyDescent="0.2">
      <c r="A3965" s="95" t="str">
        <f>IF(ISBLANK(Perigon!E3960),"",Perigon!E3960)</f>
        <v/>
      </c>
      <c r="B3965" s="95" t="str">
        <f>IF(ISBLANK(Perigon!G3960),"",Perigon!G3960)</f>
        <v/>
      </c>
      <c r="C3965" s="96" t="str">
        <f>IF(ISBLANK(Perigon!I3960),"",Perigon!I3960)</f>
        <v/>
      </c>
      <c r="D3965" s="97" t="str">
        <f>IF(ISBLANK(Perigon!J3960),"",Perigon!J3960)</f>
        <v/>
      </c>
      <c r="E3965" s="64" t="str">
        <f>IF(ISBLANK(Perigon!K3960),"",Perigon!K3960)</f>
        <v/>
      </c>
      <c r="F3965" s="65"/>
      <c r="G3965" s="64"/>
      <c r="H3965" s="69" t="str">
        <f>IF(ISBLANK(Perigon!L3960),"",Perigon!L3960)</f>
        <v/>
      </c>
      <c r="I3965" s="69" t="str">
        <f>IF(ISBLANK(Perigon!M3960),"",Perigon!M3960)</f>
        <v/>
      </c>
      <c r="J3965" s="98" t="str">
        <f>IF(ISBLANK(Perigon!N3960),"",Perigon!N3960)</f>
        <v/>
      </c>
      <c r="K3965" s="99" t="str">
        <f>IF(ISBLANK(Perigon!J3960),"",Perigon!T3960)</f>
        <v/>
      </c>
      <c r="L3965" s="95" t="str">
        <f>IF(ISBLANK(Perigon!O3960),"",Perigon!O3960)</f>
        <v/>
      </c>
      <c r="M3965" s="95" t="str">
        <f>IF(ISBLANK(Perigon!R3960),"",Perigon!R3960)</f>
        <v/>
      </c>
      <c r="N3965" s="95" t="str">
        <f>IF(ISBLANK(Perigon!P3960),"",Perigon!P3960)</f>
        <v/>
      </c>
      <c r="O3965" s="38" t="str">
        <f>IF($L3965="","",VLOOKUP($R3965,Tarife!$A$2:$R$599,13,FALSE))</f>
        <v/>
      </c>
      <c r="P3965" s="38" t="str">
        <f t="shared" si="61"/>
        <v/>
      </c>
      <c r="R3965" s="100" t="str">
        <f>Zusammenzug!$C$25&amp;"-"&amp;Zusammenzug!$A$7&amp;"-"&amp;Leistungen!L3965</f>
        <v>2024-0-</v>
      </c>
    </row>
    <row r="3966" spans="1:18" x14ac:dyDescent="0.2">
      <c r="A3966" s="95" t="str">
        <f>IF(ISBLANK(Perigon!E3961),"",Perigon!E3961)</f>
        <v/>
      </c>
      <c r="B3966" s="95" t="str">
        <f>IF(ISBLANK(Perigon!G3961),"",Perigon!G3961)</f>
        <v/>
      </c>
      <c r="C3966" s="96" t="str">
        <f>IF(ISBLANK(Perigon!I3961),"",Perigon!I3961)</f>
        <v/>
      </c>
      <c r="D3966" s="97" t="str">
        <f>IF(ISBLANK(Perigon!J3961),"",Perigon!J3961)</f>
        <v/>
      </c>
      <c r="E3966" s="64" t="str">
        <f>IF(ISBLANK(Perigon!K3961),"",Perigon!K3961)</f>
        <v/>
      </c>
      <c r="F3966" s="65"/>
      <c r="G3966" s="64"/>
      <c r="H3966" s="69" t="str">
        <f>IF(ISBLANK(Perigon!L3961),"",Perigon!L3961)</f>
        <v/>
      </c>
      <c r="I3966" s="69" t="str">
        <f>IF(ISBLANK(Perigon!M3961),"",Perigon!M3961)</f>
        <v/>
      </c>
      <c r="J3966" s="98" t="str">
        <f>IF(ISBLANK(Perigon!N3961),"",Perigon!N3961)</f>
        <v/>
      </c>
      <c r="K3966" s="99" t="str">
        <f>IF(ISBLANK(Perigon!J3961),"",Perigon!T3961)</f>
        <v/>
      </c>
      <c r="L3966" s="95" t="str">
        <f>IF(ISBLANK(Perigon!O3961),"",Perigon!O3961)</f>
        <v/>
      </c>
      <c r="M3966" s="95" t="str">
        <f>IF(ISBLANK(Perigon!R3961),"",Perigon!R3961)</f>
        <v/>
      </c>
      <c r="N3966" s="95" t="str">
        <f>IF(ISBLANK(Perigon!P3961),"",Perigon!P3961)</f>
        <v/>
      </c>
      <c r="O3966" s="38" t="str">
        <f>IF($L3966="","",VLOOKUP($R3966,Tarife!$A$2:$R$599,13,FALSE))</f>
        <v/>
      </c>
      <c r="P3966" s="38" t="str">
        <f t="shared" si="61"/>
        <v/>
      </c>
      <c r="R3966" s="100" t="str">
        <f>Zusammenzug!$C$25&amp;"-"&amp;Zusammenzug!$A$7&amp;"-"&amp;Leistungen!L3966</f>
        <v>2024-0-</v>
      </c>
    </row>
    <row r="3967" spans="1:18" x14ac:dyDescent="0.2">
      <c r="A3967" s="95" t="str">
        <f>IF(ISBLANK(Perigon!E3962),"",Perigon!E3962)</f>
        <v/>
      </c>
      <c r="B3967" s="95" t="str">
        <f>IF(ISBLANK(Perigon!G3962),"",Perigon!G3962)</f>
        <v/>
      </c>
      <c r="C3967" s="96" t="str">
        <f>IF(ISBLANK(Perigon!I3962),"",Perigon!I3962)</f>
        <v/>
      </c>
      <c r="D3967" s="97" t="str">
        <f>IF(ISBLANK(Perigon!J3962),"",Perigon!J3962)</f>
        <v/>
      </c>
      <c r="E3967" s="64" t="str">
        <f>IF(ISBLANK(Perigon!K3962),"",Perigon!K3962)</f>
        <v/>
      </c>
      <c r="F3967" s="65"/>
      <c r="G3967" s="64"/>
      <c r="H3967" s="69" t="str">
        <f>IF(ISBLANK(Perigon!L3962),"",Perigon!L3962)</f>
        <v/>
      </c>
      <c r="I3967" s="69" t="str">
        <f>IF(ISBLANK(Perigon!M3962),"",Perigon!M3962)</f>
        <v/>
      </c>
      <c r="J3967" s="98" t="str">
        <f>IF(ISBLANK(Perigon!N3962),"",Perigon!N3962)</f>
        <v/>
      </c>
      <c r="K3967" s="99" t="str">
        <f>IF(ISBLANK(Perigon!J3962),"",Perigon!T3962)</f>
        <v/>
      </c>
      <c r="L3967" s="95" t="str">
        <f>IF(ISBLANK(Perigon!O3962),"",Perigon!O3962)</f>
        <v/>
      </c>
      <c r="M3967" s="95" t="str">
        <f>IF(ISBLANK(Perigon!R3962),"",Perigon!R3962)</f>
        <v/>
      </c>
      <c r="N3967" s="95" t="str">
        <f>IF(ISBLANK(Perigon!P3962),"",Perigon!P3962)</f>
        <v/>
      </c>
      <c r="O3967" s="38" t="str">
        <f>IF($L3967="","",VLOOKUP($R3967,Tarife!$A$2:$R$599,13,FALSE))</f>
        <v/>
      </c>
      <c r="P3967" s="38" t="str">
        <f t="shared" si="61"/>
        <v/>
      </c>
      <c r="R3967" s="100" t="str">
        <f>Zusammenzug!$C$25&amp;"-"&amp;Zusammenzug!$A$7&amp;"-"&amp;Leistungen!L3967</f>
        <v>2024-0-</v>
      </c>
    </row>
    <row r="3968" spans="1:18" x14ac:dyDescent="0.2">
      <c r="A3968" s="95" t="str">
        <f>IF(ISBLANK(Perigon!E3963),"",Perigon!E3963)</f>
        <v/>
      </c>
      <c r="B3968" s="95" t="str">
        <f>IF(ISBLANK(Perigon!G3963),"",Perigon!G3963)</f>
        <v/>
      </c>
      <c r="C3968" s="96" t="str">
        <f>IF(ISBLANK(Perigon!I3963),"",Perigon!I3963)</f>
        <v/>
      </c>
      <c r="D3968" s="97" t="str">
        <f>IF(ISBLANK(Perigon!J3963),"",Perigon!J3963)</f>
        <v/>
      </c>
      <c r="E3968" s="64" t="str">
        <f>IF(ISBLANK(Perigon!K3963),"",Perigon!K3963)</f>
        <v/>
      </c>
      <c r="F3968" s="65"/>
      <c r="G3968" s="64"/>
      <c r="H3968" s="69" t="str">
        <f>IF(ISBLANK(Perigon!L3963),"",Perigon!L3963)</f>
        <v/>
      </c>
      <c r="I3968" s="69" t="str">
        <f>IF(ISBLANK(Perigon!M3963),"",Perigon!M3963)</f>
        <v/>
      </c>
      <c r="J3968" s="98" t="str">
        <f>IF(ISBLANK(Perigon!N3963),"",Perigon!N3963)</f>
        <v/>
      </c>
      <c r="K3968" s="99" t="str">
        <f>IF(ISBLANK(Perigon!J3963),"",Perigon!T3963)</f>
        <v/>
      </c>
      <c r="L3968" s="95" t="str">
        <f>IF(ISBLANK(Perigon!O3963),"",Perigon!O3963)</f>
        <v/>
      </c>
      <c r="M3968" s="95" t="str">
        <f>IF(ISBLANK(Perigon!R3963),"",Perigon!R3963)</f>
        <v/>
      </c>
      <c r="N3968" s="95" t="str">
        <f>IF(ISBLANK(Perigon!P3963),"",Perigon!P3963)</f>
        <v/>
      </c>
      <c r="O3968" s="38" t="str">
        <f>IF($L3968="","",VLOOKUP($R3968,Tarife!$A$2:$R$599,13,FALSE))</f>
        <v/>
      </c>
      <c r="P3968" s="38" t="str">
        <f t="shared" si="61"/>
        <v/>
      </c>
      <c r="R3968" s="100" t="str">
        <f>Zusammenzug!$C$25&amp;"-"&amp;Zusammenzug!$A$7&amp;"-"&amp;Leistungen!L3968</f>
        <v>2024-0-</v>
      </c>
    </row>
    <row r="3969" spans="1:18" x14ac:dyDescent="0.2">
      <c r="A3969" s="95" t="str">
        <f>IF(ISBLANK(Perigon!E3964),"",Perigon!E3964)</f>
        <v/>
      </c>
      <c r="B3969" s="95" t="str">
        <f>IF(ISBLANK(Perigon!G3964),"",Perigon!G3964)</f>
        <v/>
      </c>
      <c r="C3969" s="96" t="str">
        <f>IF(ISBLANK(Perigon!I3964),"",Perigon!I3964)</f>
        <v/>
      </c>
      <c r="D3969" s="97" t="str">
        <f>IF(ISBLANK(Perigon!J3964),"",Perigon!J3964)</f>
        <v/>
      </c>
      <c r="E3969" s="64" t="str">
        <f>IF(ISBLANK(Perigon!K3964),"",Perigon!K3964)</f>
        <v/>
      </c>
      <c r="F3969" s="65"/>
      <c r="G3969" s="64"/>
      <c r="H3969" s="69" t="str">
        <f>IF(ISBLANK(Perigon!L3964),"",Perigon!L3964)</f>
        <v/>
      </c>
      <c r="I3969" s="69" t="str">
        <f>IF(ISBLANK(Perigon!M3964),"",Perigon!M3964)</f>
        <v/>
      </c>
      <c r="J3969" s="98" t="str">
        <f>IF(ISBLANK(Perigon!N3964),"",Perigon!N3964)</f>
        <v/>
      </c>
      <c r="K3969" s="99" t="str">
        <f>IF(ISBLANK(Perigon!J3964),"",Perigon!T3964)</f>
        <v/>
      </c>
      <c r="L3969" s="95" t="str">
        <f>IF(ISBLANK(Perigon!O3964),"",Perigon!O3964)</f>
        <v/>
      </c>
      <c r="M3969" s="95" t="str">
        <f>IF(ISBLANK(Perigon!R3964),"",Perigon!R3964)</f>
        <v/>
      </c>
      <c r="N3969" s="95" t="str">
        <f>IF(ISBLANK(Perigon!P3964),"",Perigon!P3964)</f>
        <v/>
      </c>
      <c r="O3969" s="38" t="str">
        <f>IF($L3969="","",VLOOKUP($R3969,Tarife!$A$2:$R$599,13,FALSE))</f>
        <v/>
      </c>
      <c r="P3969" s="38" t="str">
        <f t="shared" si="61"/>
        <v/>
      </c>
      <c r="R3969" s="100" t="str">
        <f>Zusammenzug!$C$25&amp;"-"&amp;Zusammenzug!$A$7&amp;"-"&amp;Leistungen!L3969</f>
        <v>2024-0-</v>
      </c>
    </row>
    <row r="3970" spans="1:18" x14ac:dyDescent="0.2">
      <c r="A3970" s="95" t="str">
        <f>IF(ISBLANK(Perigon!E3965),"",Perigon!E3965)</f>
        <v/>
      </c>
      <c r="B3970" s="95" t="str">
        <f>IF(ISBLANK(Perigon!G3965),"",Perigon!G3965)</f>
        <v/>
      </c>
      <c r="C3970" s="96" t="str">
        <f>IF(ISBLANK(Perigon!I3965),"",Perigon!I3965)</f>
        <v/>
      </c>
      <c r="D3970" s="97" t="str">
        <f>IF(ISBLANK(Perigon!J3965),"",Perigon!J3965)</f>
        <v/>
      </c>
      <c r="E3970" s="64" t="str">
        <f>IF(ISBLANK(Perigon!K3965),"",Perigon!K3965)</f>
        <v/>
      </c>
      <c r="F3970" s="65"/>
      <c r="G3970" s="64"/>
      <c r="H3970" s="69" t="str">
        <f>IF(ISBLANK(Perigon!L3965),"",Perigon!L3965)</f>
        <v/>
      </c>
      <c r="I3970" s="69" t="str">
        <f>IF(ISBLANK(Perigon!M3965),"",Perigon!M3965)</f>
        <v/>
      </c>
      <c r="J3970" s="98" t="str">
        <f>IF(ISBLANK(Perigon!N3965),"",Perigon!N3965)</f>
        <v/>
      </c>
      <c r="K3970" s="99" t="str">
        <f>IF(ISBLANK(Perigon!J3965),"",Perigon!T3965)</f>
        <v/>
      </c>
      <c r="L3970" s="95" t="str">
        <f>IF(ISBLANK(Perigon!O3965),"",Perigon!O3965)</f>
        <v/>
      </c>
      <c r="M3970" s="95" t="str">
        <f>IF(ISBLANK(Perigon!R3965),"",Perigon!R3965)</f>
        <v/>
      </c>
      <c r="N3970" s="95" t="str">
        <f>IF(ISBLANK(Perigon!P3965),"",Perigon!P3965)</f>
        <v/>
      </c>
      <c r="O3970" s="38" t="str">
        <f>IF($L3970="","",VLOOKUP($R3970,Tarife!$A$2:$R$599,13,FALSE))</f>
        <v/>
      </c>
      <c r="P3970" s="38" t="str">
        <f t="shared" si="61"/>
        <v/>
      </c>
      <c r="R3970" s="100" t="str">
        <f>Zusammenzug!$C$25&amp;"-"&amp;Zusammenzug!$A$7&amp;"-"&amp;Leistungen!L3970</f>
        <v>2024-0-</v>
      </c>
    </row>
    <row r="3971" spans="1:18" x14ac:dyDescent="0.2">
      <c r="A3971" s="95" t="str">
        <f>IF(ISBLANK(Perigon!E3966),"",Perigon!E3966)</f>
        <v/>
      </c>
      <c r="B3971" s="95" t="str">
        <f>IF(ISBLANK(Perigon!G3966),"",Perigon!G3966)</f>
        <v/>
      </c>
      <c r="C3971" s="96" t="str">
        <f>IF(ISBLANK(Perigon!I3966),"",Perigon!I3966)</f>
        <v/>
      </c>
      <c r="D3971" s="97" t="str">
        <f>IF(ISBLANK(Perigon!J3966),"",Perigon!J3966)</f>
        <v/>
      </c>
      <c r="E3971" s="64" t="str">
        <f>IF(ISBLANK(Perigon!K3966),"",Perigon!K3966)</f>
        <v/>
      </c>
      <c r="F3971" s="65"/>
      <c r="G3971" s="64"/>
      <c r="H3971" s="69" t="str">
        <f>IF(ISBLANK(Perigon!L3966),"",Perigon!L3966)</f>
        <v/>
      </c>
      <c r="I3971" s="69" t="str">
        <f>IF(ISBLANK(Perigon!M3966),"",Perigon!M3966)</f>
        <v/>
      </c>
      <c r="J3971" s="98" t="str">
        <f>IF(ISBLANK(Perigon!N3966),"",Perigon!N3966)</f>
        <v/>
      </c>
      <c r="K3971" s="99" t="str">
        <f>IF(ISBLANK(Perigon!J3966),"",Perigon!T3966)</f>
        <v/>
      </c>
      <c r="L3971" s="95" t="str">
        <f>IF(ISBLANK(Perigon!O3966),"",Perigon!O3966)</f>
        <v/>
      </c>
      <c r="M3971" s="95" t="str">
        <f>IF(ISBLANK(Perigon!R3966),"",Perigon!R3966)</f>
        <v/>
      </c>
      <c r="N3971" s="95" t="str">
        <f>IF(ISBLANK(Perigon!P3966),"",Perigon!P3966)</f>
        <v/>
      </c>
      <c r="O3971" s="38" t="str">
        <f>IF($L3971="","",VLOOKUP($R3971,Tarife!$A$2:$R$599,13,FALSE))</f>
        <v/>
      </c>
      <c r="P3971" s="38" t="str">
        <f t="shared" si="61"/>
        <v/>
      </c>
      <c r="R3971" s="100" t="str">
        <f>Zusammenzug!$C$25&amp;"-"&amp;Zusammenzug!$A$7&amp;"-"&amp;Leistungen!L3971</f>
        <v>2024-0-</v>
      </c>
    </row>
    <row r="3972" spans="1:18" x14ac:dyDescent="0.2">
      <c r="A3972" s="95" t="str">
        <f>IF(ISBLANK(Perigon!E3967),"",Perigon!E3967)</f>
        <v/>
      </c>
      <c r="B3972" s="95" t="str">
        <f>IF(ISBLANK(Perigon!G3967),"",Perigon!G3967)</f>
        <v/>
      </c>
      <c r="C3972" s="96" t="str">
        <f>IF(ISBLANK(Perigon!I3967),"",Perigon!I3967)</f>
        <v/>
      </c>
      <c r="D3972" s="97" t="str">
        <f>IF(ISBLANK(Perigon!J3967),"",Perigon!J3967)</f>
        <v/>
      </c>
      <c r="E3972" s="64" t="str">
        <f>IF(ISBLANK(Perigon!K3967),"",Perigon!K3967)</f>
        <v/>
      </c>
      <c r="F3972" s="65"/>
      <c r="G3972" s="64"/>
      <c r="H3972" s="69" t="str">
        <f>IF(ISBLANK(Perigon!L3967),"",Perigon!L3967)</f>
        <v/>
      </c>
      <c r="I3972" s="69" t="str">
        <f>IF(ISBLANK(Perigon!M3967),"",Perigon!M3967)</f>
        <v/>
      </c>
      <c r="J3972" s="98" t="str">
        <f>IF(ISBLANK(Perigon!N3967),"",Perigon!N3967)</f>
        <v/>
      </c>
      <c r="K3972" s="99" t="str">
        <f>IF(ISBLANK(Perigon!J3967),"",Perigon!T3967)</f>
        <v/>
      </c>
      <c r="L3972" s="95" t="str">
        <f>IF(ISBLANK(Perigon!O3967),"",Perigon!O3967)</f>
        <v/>
      </c>
      <c r="M3972" s="95" t="str">
        <f>IF(ISBLANK(Perigon!R3967),"",Perigon!R3967)</f>
        <v/>
      </c>
      <c r="N3972" s="95" t="str">
        <f>IF(ISBLANK(Perigon!P3967),"",Perigon!P3967)</f>
        <v/>
      </c>
      <c r="O3972" s="38" t="str">
        <f>IF($L3972="","",VLOOKUP($R3972,Tarife!$A$2:$R$599,13,FALSE))</f>
        <v/>
      </c>
      <c r="P3972" s="38" t="str">
        <f t="shared" si="61"/>
        <v/>
      </c>
      <c r="R3972" s="100" t="str">
        <f>Zusammenzug!$C$25&amp;"-"&amp;Zusammenzug!$A$7&amp;"-"&amp;Leistungen!L3972</f>
        <v>2024-0-</v>
      </c>
    </row>
    <row r="3973" spans="1:18" x14ac:dyDescent="0.2">
      <c r="A3973" s="95" t="str">
        <f>IF(ISBLANK(Perigon!E3968),"",Perigon!E3968)</f>
        <v/>
      </c>
      <c r="B3973" s="95" t="str">
        <f>IF(ISBLANK(Perigon!G3968),"",Perigon!G3968)</f>
        <v/>
      </c>
      <c r="C3973" s="96" t="str">
        <f>IF(ISBLANK(Perigon!I3968),"",Perigon!I3968)</f>
        <v/>
      </c>
      <c r="D3973" s="97" t="str">
        <f>IF(ISBLANK(Perigon!J3968),"",Perigon!J3968)</f>
        <v/>
      </c>
      <c r="E3973" s="64" t="str">
        <f>IF(ISBLANK(Perigon!K3968),"",Perigon!K3968)</f>
        <v/>
      </c>
      <c r="F3973" s="65"/>
      <c r="G3973" s="64"/>
      <c r="H3973" s="69" t="str">
        <f>IF(ISBLANK(Perigon!L3968),"",Perigon!L3968)</f>
        <v/>
      </c>
      <c r="I3973" s="69" t="str">
        <f>IF(ISBLANK(Perigon!M3968),"",Perigon!M3968)</f>
        <v/>
      </c>
      <c r="J3973" s="98" t="str">
        <f>IF(ISBLANK(Perigon!N3968),"",Perigon!N3968)</f>
        <v/>
      </c>
      <c r="K3973" s="99" t="str">
        <f>IF(ISBLANK(Perigon!J3968),"",Perigon!T3968)</f>
        <v/>
      </c>
      <c r="L3973" s="95" t="str">
        <f>IF(ISBLANK(Perigon!O3968),"",Perigon!O3968)</f>
        <v/>
      </c>
      <c r="M3973" s="95" t="str">
        <f>IF(ISBLANK(Perigon!R3968),"",Perigon!R3968)</f>
        <v/>
      </c>
      <c r="N3973" s="95" t="str">
        <f>IF(ISBLANK(Perigon!P3968),"",Perigon!P3968)</f>
        <v/>
      </c>
      <c r="O3973" s="38" t="str">
        <f>IF($L3973="","",VLOOKUP($R3973,Tarife!$A$2:$R$599,13,FALSE))</f>
        <v/>
      </c>
      <c r="P3973" s="38" t="str">
        <f t="shared" si="61"/>
        <v/>
      </c>
      <c r="R3973" s="100" t="str">
        <f>Zusammenzug!$C$25&amp;"-"&amp;Zusammenzug!$A$7&amp;"-"&amp;Leistungen!L3973</f>
        <v>2024-0-</v>
      </c>
    </row>
    <row r="3974" spans="1:18" x14ac:dyDescent="0.2">
      <c r="A3974" s="95" t="str">
        <f>IF(ISBLANK(Perigon!E3969),"",Perigon!E3969)</f>
        <v/>
      </c>
      <c r="B3974" s="95" t="str">
        <f>IF(ISBLANK(Perigon!G3969),"",Perigon!G3969)</f>
        <v/>
      </c>
      <c r="C3974" s="96" t="str">
        <f>IF(ISBLANK(Perigon!I3969),"",Perigon!I3969)</f>
        <v/>
      </c>
      <c r="D3974" s="97" t="str">
        <f>IF(ISBLANK(Perigon!J3969),"",Perigon!J3969)</f>
        <v/>
      </c>
      <c r="E3974" s="64" t="str">
        <f>IF(ISBLANK(Perigon!K3969),"",Perigon!K3969)</f>
        <v/>
      </c>
      <c r="F3974" s="65"/>
      <c r="G3974" s="64"/>
      <c r="H3974" s="69" t="str">
        <f>IF(ISBLANK(Perigon!L3969),"",Perigon!L3969)</f>
        <v/>
      </c>
      <c r="I3974" s="69" t="str">
        <f>IF(ISBLANK(Perigon!M3969),"",Perigon!M3969)</f>
        <v/>
      </c>
      <c r="J3974" s="98" t="str">
        <f>IF(ISBLANK(Perigon!N3969),"",Perigon!N3969)</f>
        <v/>
      </c>
      <c r="K3974" s="99" t="str">
        <f>IF(ISBLANK(Perigon!J3969),"",Perigon!T3969)</f>
        <v/>
      </c>
      <c r="L3974" s="95" t="str">
        <f>IF(ISBLANK(Perigon!O3969),"",Perigon!O3969)</f>
        <v/>
      </c>
      <c r="M3974" s="95" t="str">
        <f>IF(ISBLANK(Perigon!R3969),"",Perigon!R3969)</f>
        <v/>
      </c>
      <c r="N3974" s="95" t="str">
        <f>IF(ISBLANK(Perigon!P3969),"",Perigon!P3969)</f>
        <v/>
      </c>
      <c r="O3974" s="38" t="str">
        <f>IF($L3974="","",VLOOKUP($R3974,Tarife!$A$2:$R$599,13,FALSE))</f>
        <v/>
      </c>
      <c r="P3974" s="38" t="str">
        <f t="shared" si="61"/>
        <v/>
      </c>
      <c r="R3974" s="100" t="str">
        <f>Zusammenzug!$C$25&amp;"-"&amp;Zusammenzug!$A$7&amp;"-"&amp;Leistungen!L3974</f>
        <v>2024-0-</v>
      </c>
    </row>
    <row r="3975" spans="1:18" x14ac:dyDescent="0.2">
      <c r="A3975" s="95" t="str">
        <f>IF(ISBLANK(Perigon!E3970),"",Perigon!E3970)</f>
        <v/>
      </c>
      <c r="B3975" s="95" t="str">
        <f>IF(ISBLANK(Perigon!G3970),"",Perigon!G3970)</f>
        <v/>
      </c>
      <c r="C3975" s="96" t="str">
        <f>IF(ISBLANK(Perigon!I3970),"",Perigon!I3970)</f>
        <v/>
      </c>
      <c r="D3975" s="97" t="str">
        <f>IF(ISBLANK(Perigon!J3970),"",Perigon!J3970)</f>
        <v/>
      </c>
      <c r="E3975" s="64" t="str">
        <f>IF(ISBLANK(Perigon!K3970),"",Perigon!K3970)</f>
        <v/>
      </c>
      <c r="F3975" s="65"/>
      <c r="G3975" s="64"/>
      <c r="H3975" s="69" t="str">
        <f>IF(ISBLANK(Perigon!L3970),"",Perigon!L3970)</f>
        <v/>
      </c>
      <c r="I3975" s="69" t="str">
        <f>IF(ISBLANK(Perigon!M3970),"",Perigon!M3970)</f>
        <v/>
      </c>
      <c r="J3975" s="98" t="str">
        <f>IF(ISBLANK(Perigon!N3970),"",Perigon!N3970)</f>
        <v/>
      </c>
      <c r="K3975" s="99" t="str">
        <f>IF(ISBLANK(Perigon!J3970),"",Perigon!T3970)</f>
        <v/>
      </c>
      <c r="L3975" s="95" t="str">
        <f>IF(ISBLANK(Perigon!O3970),"",Perigon!O3970)</f>
        <v/>
      </c>
      <c r="M3975" s="95" t="str">
        <f>IF(ISBLANK(Perigon!R3970),"",Perigon!R3970)</f>
        <v/>
      </c>
      <c r="N3975" s="95" t="str">
        <f>IF(ISBLANK(Perigon!P3970),"",Perigon!P3970)</f>
        <v/>
      </c>
      <c r="O3975" s="38" t="str">
        <f>IF($L3975="","",VLOOKUP($R3975,Tarife!$A$2:$R$599,13,FALSE))</f>
        <v/>
      </c>
      <c r="P3975" s="38" t="str">
        <f t="shared" si="61"/>
        <v/>
      </c>
      <c r="R3975" s="100" t="str">
        <f>Zusammenzug!$C$25&amp;"-"&amp;Zusammenzug!$A$7&amp;"-"&amp;Leistungen!L3975</f>
        <v>2024-0-</v>
      </c>
    </row>
    <row r="3976" spans="1:18" x14ac:dyDescent="0.2">
      <c r="A3976" s="95" t="str">
        <f>IF(ISBLANK(Perigon!E3971),"",Perigon!E3971)</f>
        <v/>
      </c>
      <c r="B3976" s="95" t="str">
        <f>IF(ISBLANK(Perigon!G3971),"",Perigon!G3971)</f>
        <v/>
      </c>
      <c r="C3976" s="96" t="str">
        <f>IF(ISBLANK(Perigon!I3971),"",Perigon!I3971)</f>
        <v/>
      </c>
      <c r="D3976" s="97" t="str">
        <f>IF(ISBLANK(Perigon!J3971),"",Perigon!J3971)</f>
        <v/>
      </c>
      <c r="E3976" s="64" t="str">
        <f>IF(ISBLANK(Perigon!K3971),"",Perigon!K3971)</f>
        <v/>
      </c>
      <c r="F3976" s="65"/>
      <c r="G3976" s="64"/>
      <c r="H3976" s="69" t="str">
        <f>IF(ISBLANK(Perigon!L3971),"",Perigon!L3971)</f>
        <v/>
      </c>
      <c r="I3976" s="69" t="str">
        <f>IF(ISBLANK(Perigon!M3971),"",Perigon!M3971)</f>
        <v/>
      </c>
      <c r="J3976" s="98" t="str">
        <f>IF(ISBLANK(Perigon!N3971),"",Perigon!N3971)</f>
        <v/>
      </c>
      <c r="K3976" s="99" t="str">
        <f>IF(ISBLANK(Perigon!J3971),"",Perigon!T3971)</f>
        <v/>
      </c>
      <c r="L3976" s="95" t="str">
        <f>IF(ISBLANK(Perigon!O3971),"",Perigon!O3971)</f>
        <v/>
      </c>
      <c r="M3976" s="95" t="str">
        <f>IF(ISBLANK(Perigon!R3971),"",Perigon!R3971)</f>
        <v/>
      </c>
      <c r="N3976" s="95" t="str">
        <f>IF(ISBLANK(Perigon!P3971),"",Perigon!P3971)</f>
        <v/>
      </c>
      <c r="O3976" s="38" t="str">
        <f>IF($L3976="","",VLOOKUP($R3976,Tarife!$A$2:$R$599,13,FALSE))</f>
        <v/>
      </c>
      <c r="P3976" s="38" t="str">
        <f t="shared" ref="P3976:P4039" si="62">IF(L3976="","",IF(AND($L3976="Pabe",N3976&lt;O3976),M3976*O3976,IF(N3976&lt;O3976,M3976*N3976,M3976*O3976)))</f>
        <v/>
      </c>
      <c r="R3976" s="100" t="str">
        <f>Zusammenzug!$C$25&amp;"-"&amp;Zusammenzug!$A$7&amp;"-"&amp;Leistungen!L3976</f>
        <v>2024-0-</v>
      </c>
    </row>
    <row r="3977" spans="1:18" x14ac:dyDescent="0.2">
      <c r="A3977" s="95" t="str">
        <f>IF(ISBLANK(Perigon!E3972),"",Perigon!E3972)</f>
        <v/>
      </c>
      <c r="B3977" s="95" t="str">
        <f>IF(ISBLANK(Perigon!G3972),"",Perigon!G3972)</f>
        <v/>
      </c>
      <c r="C3977" s="96" t="str">
        <f>IF(ISBLANK(Perigon!I3972),"",Perigon!I3972)</f>
        <v/>
      </c>
      <c r="D3977" s="97" t="str">
        <f>IF(ISBLANK(Perigon!J3972),"",Perigon!J3972)</f>
        <v/>
      </c>
      <c r="E3977" s="64" t="str">
        <f>IF(ISBLANK(Perigon!K3972),"",Perigon!K3972)</f>
        <v/>
      </c>
      <c r="F3977" s="65"/>
      <c r="G3977" s="64"/>
      <c r="H3977" s="69" t="str">
        <f>IF(ISBLANK(Perigon!L3972),"",Perigon!L3972)</f>
        <v/>
      </c>
      <c r="I3977" s="69" t="str">
        <f>IF(ISBLANK(Perigon!M3972),"",Perigon!M3972)</f>
        <v/>
      </c>
      <c r="J3977" s="98" t="str">
        <f>IF(ISBLANK(Perigon!N3972),"",Perigon!N3972)</f>
        <v/>
      </c>
      <c r="K3977" s="99" t="str">
        <f>IF(ISBLANK(Perigon!J3972),"",Perigon!T3972)</f>
        <v/>
      </c>
      <c r="L3977" s="95" t="str">
        <f>IF(ISBLANK(Perigon!O3972),"",Perigon!O3972)</f>
        <v/>
      </c>
      <c r="M3977" s="95" t="str">
        <f>IF(ISBLANK(Perigon!R3972),"",Perigon!R3972)</f>
        <v/>
      </c>
      <c r="N3977" s="95" t="str">
        <f>IF(ISBLANK(Perigon!P3972),"",Perigon!P3972)</f>
        <v/>
      </c>
      <c r="O3977" s="38" t="str">
        <f>IF($L3977="","",VLOOKUP($R3977,Tarife!$A$2:$R$599,13,FALSE))</f>
        <v/>
      </c>
      <c r="P3977" s="38" t="str">
        <f t="shared" si="62"/>
        <v/>
      </c>
      <c r="R3977" s="100" t="str">
        <f>Zusammenzug!$C$25&amp;"-"&amp;Zusammenzug!$A$7&amp;"-"&amp;Leistungen!L3977</f>
        <v>2024-0-</v>
      </c>
    </row>
    <row r="3978" spans="1:18" x14ac:dyDescent="0.2">
      <c r="A3978" s="95" t="str">
        <f>IF(ISBLANK(Perigon!E3973),"",Perigon!E3973)</f>
        <v/>
      </c>
      <c r="B3978" s="95" t="str">
        <f>IF(ISBLANK(Perigon!G3973),"",Perigon!G3973)</f>
        <v/>
      </c>
      <c r="C3978" s="96" t="str">
        <f>IF(ISBLANK(Perigon!I3973),"",Perigon!I3973)</f>
        <v/>
      </c>
      <c r="D3978" s="97" t="str">
        <f>IF(ISBLANK(Perigon!J3973),"",Perigon!J3973)</f>
        <v/>
      </c>
      <c r="E3978" s="64" t="str">
        <f>IF(ISBLANK(Perigon!K3973),"",Perigon!K3973)</f>
        <v/>
      </c>
      <c r="F3978" s="65"/>
      <c r="G3978" s="64"/>
      <c r="H3978" s="69" t="str">
        <f>IF(ISBLANK(Perigon!L3973),"",Perigon!L3973)</f>
        <v/>
      </c>
      <c r="I3978" s="69" t="str">
        <f>IF(ISBLANK(Perigon!M3973),"",Perigon!M3973)</f>
        <v/>
      </c>
      <c r="J3978" s="98" t="str">
        <f>IF(ISBLANK(Perigon!N3973),"",Perigon!N3973)</f>
        <v/>
      </c>
      <c r="K3978" s="99" t="str">
        <f>IF(ISBLANK(Perigon!J3973),"",Perigon!T3973)</f>
        <v/>
      </c>
      <c r="L3978" s="95" t="str">
        <f>IF(ISBLANK(Perigon!O3973),"",Perigon!O3973)</f>
        <v/>
      </c>
      <c r="M3978" s="95" t="str">
        <f>IF(ISBLANK(Perigon!R3973),"",Perigon!R3973)</f>
        <v/>
      </c>
      <c r="N3978" s="95" t="str">
        <f>IF(ISBLANK(Perigon!P3973),"",Perigon!P3973)</f>
        <v/>
      </c>
      <c r="O3978" s="38" t="str">
        <f>IF($L3978="","",VLOOKUP($R3978,Tarife!$A$2:$R$599,13,FALSE))</f>
        <v/>
      </c>
      <c r="P3978" s="38" t="str">
        <f t="shared" si="62"/>
        <v/>
      </c>
      <c r="R3978" s="100" t="str">
        <f>Zusammenzug!$C$25&amp;"-"&amp;Zusammenzug!$A$7&amp;"-"&amp;Leistungen!L3978</f>
        <v>2024-0-</v>
      </c>
    </row>
    <row r="3979" spans="1:18" x14ac:dyDescent="0.2">
      <c r="A3979" s="95" t="str">
        <f>IF(ISBLANK(Perigon!E3974),"",Perigon!E3974)</f>
        <v/>
      </c>
      <c r="B3979" s="95" t="str">
        <f>IF(ISBLANK(Perigon!G3974),"",Perigon!G3974)</f>
        <v/>
      </c>
      <c r="C3979" s="96" t="str">
        <f>IF(ISBLANK(Perigon!I3974),"",Perigon!I3974)</f>
        <v/>
      </c>
      <c r="D3979" s="97" t="str">
        <f>IF(ISBLANK(Perigon!J3974),"",Perigon!J3974)</f>
        <v/>
      </c>
      <c r="E3979" s="64" t="str">
        <f>IF(ISBLANK(Perigon!K3974),"",Perigon!K3974)</f>
        <v/>
      </c>
      <c r="F3979" s="65"/>
      <c r="G3979" s="64"/>
      <c r="H3979" s="69" t="str">
        <f>IF(ISBLANK(Perigon!L3974),"",Perigon!L3974)</f>
        <v/>
      </c>
      <c r="I3979" s="69" t="str">
        <f>IF(ISBLANK(Perigon!M3974),"",Perigon!M3974)</f>
        <v/>
      </c>
      <c r="J3979" s="98" t="str">
        <f>IF(ISBLANK(Perigon!N3974),"",Perigon!N3974)</f>
        <v/>
      </c>
      <c r="K3979" s="99" t="str">
        <f>IF(ISBLANK(Perigon!J3974),"",Perigon!T3974)</f>
        <v/>
      </c>
      <c r="L3979" s="95" t="str">
        <f>IF(ISBLANK(Perigon!O3974),"",Perigon!O3974)</f>
        <v/>
      </c>
      <c r="M3979" s="95" t="str">
        <f>IF(ISBLANK(Perigon!R3974),"",Perigon!R3974)</f>
        <v/>
      </c>
      <c r="N3979" s="95" t="str">
        <f>IF(ISBLANK(Perigon!P3974),"",Perigon!P3974)</f>
        <v/>
      </c>
      <c r="O3979" s="38" t="str">
        <f>IF($L3979="","",VLOOKUP($R3979,Tarife!$A$2:$R$599,13,FALSE))</f>
        <v/>
      </c>
      <c r="P3979" s="38" t="str">
        <f t="shared" si="62"/>
        <v/>
      </c>
      <c r="R3979" s="100" t="str">
        <f>Zusammenzug!$C$25&amp;"-"&amp;Zusammenzug!$A$7&amp;"-"&amp;Leistungen!L3979</f>
        <v>2024-0-</v>
      </c>
    </row>
    <row r="3980" spans="1:18" x14ac:dyDescent="0.2">
      <c r="A3980" s="95" t="str">
        <f>IF(ISBLANK(Perigon!E3975),"",Perigon!E3975)</f>
        <v/>
      </c>
      <c r="B3980" s="95" t="str">
        <f>IF(ISBLANK(Perigon!G3975),"",Perigon!G3975)</f>
        <v/>
      </c>
      <c r="C3980" s="96" t="str">
        <f>IF(ISBLANK(Perigon!I3975),"",Perigon!I3975)</f>
        <v/>
      </c>
      <c r="D3980" s="97" t="str">
        <f>IF(ISBLANK(Perigon!J3975),"",Perigon!J3975)</f>
        <v/>
      </c>
      <c r="E3980" s="64" t="str">
        <f>IF(ISBLANK(Perigon!K3975),"",Perigon!K3975)</f>
        <v/>
      </c>
      <c r="F3980" s="65"/>
      <c r="G3980" s="64"/>
      <c r="H3980" s="69" t="str">
        <f>IF(ISBLANK(Perigon!L3975),"",Perigon!L3975)</f>
        <v/>
      </c>
      <c r="I3980" s="69" t="str">
        <f>IF(ISBLANK(Perigon!M3975),"",Perigon!M3975)</f>
        <v/>
      </c>
      <c r="J3980" s="98" t="str">
        <f>IF(ISBLANK(Perigon!N3975),"",Perigon!N3975)</f>
        <v/>
      </c>
      <c r="K3980" s="99" t="str">
        <f>IF(ISBLANK(Perigon!J3975),"",Perigon!T3975)</f>
        <v/>
      </c>
      <c r="L3980" s="95" t="str">
        <f>IF(ISBLANK(Perigon!O3975),"",Perigon!O3975)</f>
        <v/>
      </c>
      <c r="M3980" s="95" t="str">
        <f>IF(ISBLANK(Perigon!R3975),"",Perigon!R3975)</f>
        <v/>
      </c>
      <c r="N3980" s="95" t="str">
        <f>IF(ISBLANK(Perigon!P3975),"",Perigon!P3975)</f>
        <v/>
      </c>
      <c r="O3980" s="38" t="str">
        <f>IF($L3980="","",VLOOKUP($R3980,Tarife!$A$2:$R$599,13,FALSE))</f>
        <v/>
      </c>
      <c r="P3980" s="38" t="str">
        <f t="shared" si="62"/>
        <v/>
      </c>
      <c r="R3980" s="100" t="str">
        <f>Zusammenzug!$C$25&amp;"-"&amp;Zusammenzug!$A$7&amp;"-"&amp;Leistungen!L3980</f>
        <v>2024-0-</v>
      </c>
    </row>
    <row r="3981" spans="1:18" x14ac:dyDescent="0.2">
      <c r="A3981" s="95" t="str">
        <f>IF(ISBLANK(Perigon!E3976),"",Perigon!E3976)</f>
        <v/>
      </c>
      <c r="B3981" s="95" t="str">
        <f>IF(ISBLANK(Perigon!G3976),"",Perigon!G3976)</f>
        <v/>
      </c>
      <c r="C3981" s="96" t="str">
        <f>IF(ISBLANK(Perigon!I3976),"",Perigon!I3976)</f>
        <v/>
      </c>
      <c r="D3981" s="97" t="str">
        <f>IF(ISBLANK(Perigon!J3976),"",Perigon!J3976)</f>
        <v/>
      </c>
      <c r="E3981" s="64" t="str">
        <f>IF(ISBLANK(Perigon!K3976),"",Perigon!K3976)</f>
        <v/>
      </c>
      <c r="F3981" s="65"/>
      <c r="G3981" s="64"/>
      <c r="H3981" s="69" t="str">
        <f>IF(ISBLANK(Perigon!L3976),"",Perigon!L3976)</f>
        <v/>
      </c>
      <c r="I3981" s="69" t="str">
        <f>IF(ISBLANK(Perigon!M3976),"",Perigon!M3976)</f>
        <v/>
      </c>
      <c r="J3981" s="98" t="str">
        <f>IF(ISBLANK(Perigon!N3976),"",Perigon!N3976)</f>
        <v/>
      </c>
      <c r="K3981" s="99" t="str">
        <f>IF(ISBLANK(Perigon!J3976),"",Perigon!T3976)</f>
        <v/>
      </c>
      <c r="L3981" s="95" t="str">
        <f>IF(ISBLANK(Perigon!O3976),"",Perigon!O3976)</f>
        <v/>
      </c>
      <c r="M3981" s="95" t="str">
        <f>IF(ISBLANK(Perigon!R3976),"",Perigon!R3976)</f>
        <v/>
      </c>
      <c r="N3981" s="95" t="str">
        <f>IF(ISBLANK(Perigon!P3976),"",Perigon!P3976)</f>
        <v/>
      </c>
      <c r="O3981" s="38" t="str">
        <f>IF($L3981="","",VLOOKUP($R3981,Tarife!$A$2:$R$599,13,FALSE))</f>
        <v/>
      </c>
      <c r="P3981" s="38" t="str">
        <f t="shared" si="62"/>
        <v/>
      </c>
      <c r="R3981" s="100" t="str">
        <f>Zusammenzug!$C$25&amp;"-"&amp;Zusammenzug!$A$7&amp;"-"&amp;Leistungen!L3981</f>
        <v>2024-0-</v>
      </c>
    </row>
    <row r="3982" spans="1:18" x14ac:dyDescent="0.2">
      <c r="A3982" s="95" t="str">
        <f>IF(ISBLANK(Perigon!E3977),"",Perigon!E3977)</f>
        <v/>
      </c>
      <c r="B3982" s="95" t="str">
        <f>IF(ISBLANK(Perigon!G3977),"",Perigon!G3977)</f>
        <v/>
      </c>
      <c r="C3982" s="96" t="str">
        <f>IF(ISBLANK(Perigon!I3977),"",Perigon!I3977)</f>
        <v/>
      </c>
      <c r="D3982" s="97" t="str">
        <f>IF(ISBLANK(Perigon!J3977),"",Perigon!J3977)</f>
        <v/>
      </c>
      <c r="E3982" s="64" t="str">
        <f>IF(ISBLANK(Perigon!K3977),"",Perigon!K3977)</f>
        <v/>
      </c>
      <c r="F3982" s="65"/>
      <c r="G3982" s="64"/>
      <c r="H3982" s="69" t="str">
        <f>IF(ISBLANK(Perigon!L3977),"",Perigon!L3977)</f>
        <v/>
      </c>
      <c r="I3982" s="69" t="str">
        <f>IF(ISBLANK(Perigon!M3977),"",Perigon!M3977)</f>
        <v/>
      </c>
      <c r="J3982" s="98" t="str">
        <f>IF(ISBLANK(Perigon!N3977),"",Perigon!N3977)</f>
        <v/>
      </c>
      <c r="K3982" s="99" t="str">
        <f>IF(ISBLANK(Perigon!J3977),"",Perigon!T3977)</f>
        <v/>
      </c>
      <c r="L3982" s="95" t="str">
        <f>IF(ISBLANK(Perigon!O3977),"",Perigon!O3977)</f>
        <v/>
      </c>
      <c r="M3982" s="95" t="str">
        <f>IF(ISBLANK(Perigon!R3977),"",Perigon!R3977)</f>
        <v/>
      </c>
      <c r="N3982" s="95" t="str">
        <f>IF(ISBLANK(Perigon!P3977),"",Perigon!P3977)</f>
        <v/>
      </c>
      <c r="O3982" s="38" t="str">
        <f>IF($L3982="","",VLOOKUP($R3982,Tarife!$A$2:$R$599,13,FALSE))</f>
        <v/>
      </c>
      <c r="P3982" s="38" t="str">
        <f t="shared" si="62"/>
        <v/>
      </c>
      <c r="R3982" s="100" t="str">
        <f>Zusammenzug!$C$25&amp;"-"&amp;Zusammenzug!$A$7&amp;"-"&amp;Leistungen!L3982</f>
        <v>2024-0-</v>
      </c>
    </row>
    <row r="3983" spans="1:18" x14ac:dyDescent="0.2">
      <c r="A3983" s="95" t="str">
        <f>IF(ISBLANK(Perigon!E3978),"",Perigon!E3978)</f>
        <v/>
      </c>
      <c r="B3983" s="95" t="str">
        <f>IF(ISBLANK(Perigon!G3978),"",Perigon!G3978)</f>
        <v/>
      </c>
      <c r="C3983" s="96" t="str">
        <f>IF(ISBLANK(Perigon!I3978),"",Perigon!I3978)</f>
        <v/>
      </c>
      <c r="D3983" s="97" t="str">
        <f>IF(ISBLANK(Perigon!J3978),"",Perigon!J3978)</f>
        <v/>
      </c>
      <c r="E3983" s="64" t="str">
        <f>IF(ISBLANK(Perigon!K3978),"",Perigon!K3978)</f>
        <v/>
      </c>
      <c r="F3983" s="65"/>
      <c r="G3983" s="64"/>
      <c r="H3983" s="69" t="str">
        <f>IF(ISBLANK(Perigon!L3978),"",Perigon!L3978)</f>
        <v/>
      </c>
      <c r="I3983" s="69" t="str">
        <f>IF(ISBLANK(Perigon!M3978),"",Perigon!M3978)</f>
        <v/>
      </c>
      <c r="J3983" s="98" t="str">
        <f>IF(ISBLANK(Perigon!N3978),"",Perigon!N3978)</f>
        <v/>
      </c>
      <c r="K3983" s="99" t="str">
        <f>IF(ISBLANK(Perigon!J3978),"",Perigon!T3978)</f>
        <v/>
      </c>
      <c r="L3983" s="95" t="str">
        <f>IF(ISBLANK(Perigon!O3978),"",Perigon!O3978)</f>
        <v/>
      </c>
      <c r="M3983" s="95" t="str">
        <f>IF(ISBLANK(Perigon!R3978),"",Perigon!R3978)</f>
        <v/>
      </c>
      <c r="N3983" s="95" t="str">
        <f>IF(ISBLANK(Perigon!P3978),"",Perigon!P3978)</f>
        <v/>
      </c>
      <c r="O3983" s="38" t="str">
        <f>IF($L3983="","",VLOOKUP($R3983,Tarife!$A$2:$R$599,13,FALSE))</f>
        <v/>
      </c>
      <c r="P3983" s="38" t="str">
        <f t="shared" si="62"/>
        <v/>
      </c>
      <c r="R3983" s="100" t="str">
        <f>Zusammenzug!$C$25&amp;"-"&amp;Zusammenzug!$A$7&amp;"-"&amp;Leistungen!L3983</f>
        <v>2024-0-</v>
      </c>
    </row>
    <row r="3984" spans="1:18" x14ac:dyDescent="0.2">
      <c r="A3984" s="95" t="str">
        <f>IF(ISBLANK(Perigon!E3979),"",Perigon!E3979)</f>
        <v/>
      </c>
      <c r="B3984" s="95" t="str">
        <f>IF(ISBLANK(Perigon!G3979),"",Perigon!G3979)</f>
        <v/>
      </c>
      <c r="C3984" s="96" t="str">
        <f>IF(ISBLANK(Perigon!I3979),"",Perigon!I3979)</f>
        <v/>
      </c>
      <c r="D3984" s="97" t="str">
        <f>IF(ISBLANK(Perigon!J3979),"",Perigon!J3979)</f>
        <v/>
      </c>
      <c r="E3984" s="64" t="str">
        <f>IF(ISBLANK(Perigon!K3979),"",Perigon!K3979)</f>
        <v/>
      </c>
      <c r="F3984" s="65"/>
      <c r="G3984" s="64"/>
      <c r="H3984" s="69" t="str">
        <f>IF(ISBLANK(Perigon!L3979),"",Perigon!L3979)</f>
        <v/>
      </c>
      <c r="I3984" s="69" t="str">
        <f>IF(ISBLANK(Perigon!M3979),"",Perigon!M3979)</f>
        <v/>
      </c>
      <c r="J3984" s="98" t="str">
        <f>IF(ISBLANK(Perigon!N3979),"",Perigon!N3979)</f>
        <v/>
      </c>
      <c r="K3984" s="99" t="str">
        <f>IF(ISBLANK(Perigon!J3979),"",Perigon!T3979)</f>
        <v/>
      </c>
      <c r="L3984" s="95" t="str">
        <f>IF(ISBLANK(Perigon!O3979),"",Perigon!O3979)</f>
        <v/>
      </c>
      <c r="M3984" s="95" t="str">
        <f>IF(ISBLANK(Perigon!R3979),"",Perigon!R3979)</f>
        <v/>
      </c>
      <c r="N3984" s="95" t="str">
        <f>IF(ISBLANK(Perigon!P3979),"",Perigon!P3979)</f>
        <v/>
      </c>
      <c r="O3984" s="38" t="str">
        <f>IF($L3984="","",VLOOKUP($R3984,Tarife!$A$2:$R$599,13,FALSE))</f>
        <v/>
      </c>
      <c r="P3984" s="38" t="str">
        <f t="shared" si="62"/>
        <v/>
      </c>
      <c r="R3984" s="100" t="str">
        <f>Zusammenzug!$C$25&amp;"-"&amp;Zusammenzug!$A$7&amp;"-"&amp;Leistungen!L3984</f>
        <v>2024-0-</v>
      </c>
    </row>
    <row r="3985" spans="1:18" x14ac:dyDescent="0.2">
      <c r="A3985" s="95" t="str">
        <f>IF(ISBLANK(Perigon!E3980),"",Perigon!E3980)</f>
        <v/>
      </c>
      <c r="B3985" s="95" t="str">
        <f>IF(ISBLANK(Perigon!G3980),"",Perigon!G3980)</f>
        <v/>
      </c>
      <c r="C3985" s="96" t="str">
        <f>IF(ISBLANK(Perigon!I3980),"",Perigon!I3980)</f>
        <v/>
      </c>
      <c r="D3985" s="97" t="str">
        <f>IF(ISBLANK(Perigon!J3980),"",Perigon!J3980)</f>
        <v/>
      </c>
      <c r="E3985" s="64" t="str">
        <f>IF(ISBLANK(Perigon!K3980),"",Perigon!K3980)</f>
        <v/>
      </c>
      <c r="F3985" s="65"/>
      <c r="G3985" s="64"/>
      <c r="H3985" s="69" t="str">
        <f>IF(ISBLANK(Perigon!L3980),"",Perigon!L3980)</f>
        <v/>
      </c>
      <c r="I3985" s="69" t="str">
        <f>IF(ISBLANK(Perigon!M3980),"",Perigon!M3980)</f>
        <v/>
      </c>
      <c r="J3985" s="98" t="str">
        <f>IF(ISBLANK(Perigon!N3980),"",Perigon!N3980)</f>
        <v/>
      </c>
      <c r="K3985" s="99" t="str">
        <f>IF(ISBLANK(Perigon!J3980),"",Perigon!T3980)</f>
        <v/>
      </c>
      <c r="L3985" s="95" t="str">
        <f>IF(ISBLANK(Perigon!O3980),"",Perigon!O3980)</f>
        <v/>
      </c>
      <c r="M3985" s="95" t="str">
        <f>IF(ISBLANK(Perigon!R3980),"",Perigon!R3980)</f>
        <v/>
      </c>
      <c r="N3985" s="95" t="str">
        <f>IF(ISBLANK(Perigon!P3980),"",Perigon!P3980)</f>
        <v/>
      </c>
      <c r="O3985" s="38" t="str">
        <f>IF($L3985="","",VLOOKUP($R3985,Tarife!$A$2:$R$599,13,FALSE))</f>
        <v/>
      </c>
      <c r="P3985" s="38" t="str">
        <f t="shared" si="62"/>
        <v/>
      </c>
      <c r="R3985" s="100" t="str">
        <f>Zusammenzug!$C$25&amp;"-"&amp;Zusammenzug!$A$7&amp;"-"&amp;Leistungen!L3985</f>
        <v>2024-0-</v>
      </c>
    </row>
    <row r="3986" spans="1:18" x14ac:dyDescent="0.2">
      <c r="A3986" s="95" t="str">
        <f>IF(ISBLANK(Perigon!E3981),"",Perigon!E3981)</f>
        <v/>
      </c>
      <c r="B3986" s="95" t="str">
        <f>IF(ISBLANK(Perigon!G3981),"",Perigon!G3981)</f>
        <v/>
      </c>
      <c r="C3986" s="96" t="str">
        <f>IF(ISBLANK(Perigon!I3981),"",Perigon!I3981)</f>
        <v/>
      </c>
      <c r="D3986" s="97" t="str">
        <f>IF(ISBLANK(Perigon!J3981),"",Perigon!J3981)</f>
        <v/>
      </c>
      <c r="E3986" s="64" t="str">
        <f>IF(ISBLANK(Perigon!K3981),"",Perigon!K3981)</f>
        <v/>
      </c>
      <c r="F3986" s="65"/>
      <c r="G3986" s="64"/>
      <c r="H3986" s="69" t="str">
        <f>IF(ISBLANK(Perigon!L3981),"",Perigon!L3981)</f>
        <v/>
      </c>
      <c r="I3986" s="69" t="str">
        <f>IF(ISBLANK(Perigon!M3981),"",Perigon!M3981)</f>
        <v/>
      </c>
      <c r="J3986" s="98" t="str">
        <f>IF(ISBLANK(Perigon!N3981),"",Perigon!N3981)</f>
        <v/>
      </c>
      <c r="K3986" s="99" t="str">
        <f>IF(ISBLANK(Perigon!J3981),"",Perigon!T3981)</f>
        <v/>
      </c>
      <c r="L3986" s="95" t="str">
        <f>IF(ISBLANK(Perigon!O3981),"",Perigon!O3981)</f>
        <v/>
      </c>
      <c r="M3986" s="95" t="str">
        <f>IF(ISBLANK(Perigon!R3981),"",Perigon!R3981)</f>
        <v/>
      </c>
      <c r="N3986" s="95" t="str">
        <f>IF(ISBLANK(Perigon!P3981),"",Perigon!P3981)</f>
        <v/>
      </c>
      <c r="O3986" s="38" t="str">
        <f>IF($L3986="","",VLOOKUP($R3986,Tarife!$A$2:$R$599,13,FALSE))</f>
        <v/>
      </c>
      <c r="P3986" s="38" t="str">
        <f t="shared" si="62"/>
        <v/>
      </c>
      <c r="R3986" s="100" t="str">
        <f>Zusammenzug!$C$25&amp;"-"&amp;Zusammenzug!$A$7&amp;"-"&amp;Leistungen!L3986</f>
        <v>2024-0-</v>
      </c>
    </row>
    <row r="3987" spans="1:18" x14ac:dyDescent="0.2">
      <c r="A3987" s="95" t="str">
        <f>IF(ISBLANK(Perigon!E3982),"",Perigon!E3982)</f>
        <v/>
      </c>
      <c r="B3987" s="95" t="str">
        <f>IF(ISBLANK(Perigon!G3982),"",Perigon!G3982)</f>
        <v/>
      </c>
      <c r="C3987" s="96" t="str">
        <f>IF(ISBLANK(Perigon!I3982),"",Perigon!I3982)</f>
        <v/>
      </c>
      <c r="D3987" s="97" t="str">
        <f>IF(ISBLANK(Perigon!J3982),"",Perigon!J3982)</f>
        <v/>
      </c>
      <c r="E3987" s="64" t="str">
        <f>IF(ISBLANK(Perigon!K3982),"",Perigon!K3982)</f>
        <v/>
      </c>
      <c r="F3987" s="65"/>
      <c r="G3987" s="64"/>
      <c r="H3987" s="69" t="str">
        <f>IF(ISBLANK(Perigon!L3982),"",Perigon!L3982)</f>
        <v/>
      </c>
      <c r="I3987" s="69" t="str">
        <f>IF(ISBLANK(Perigon!M3982),"",Perigon!M3982)</f>
        <v/>
      </c>
      <c r="J3987" s="98" t="str">
        <f>IF(ISBLANK(Perigon!N3982),"",Perigon!N3982)</f>
        <v/>
      </c>
      <c r="K3987" s="99" t="str">
        <f>IF(ISBLANK(Perigon!J3982),"",Perigon!T3982)</f>
        <v/>
      </c>
      <c r="L3987" s="95" t="str">
        <f>IF(ISBLANK(Perigon!O3982),"",Perigon!O3982)</f>
        <v/>
      </c>
      <c r="M3987" s="95" t="str">
        <f>IF(ISBLANK(Perigon!R3982),"",Perigon!R3982)</f>
        <v/>
      </c>
      <c r="N3987" s="95" t="str">
        <f>IF(ISBLANK(Perigon!P3982),"",Perigon!P3982)</f>
        <v/>
      </c>
      <c r="O3987" s="38" t="str">
        <f>IF($L3987="","",VLOOKUP($R3987,Tarife!$A$2:$R$599,13,FALSE))</f>
        <v/>
      </c>
      <c r="P3987" s="38" t="str">
        <f t="shared" si="62"/>
        <v/>
      </c>
      <c r="R3987" s="100" t="str">
        <f>Zusammenzug!$C$25&amp;"-"&amp;Zusammenzug!$A$7&amp;"-"&amp;Leistungen!L3987</f>
        <v>2024-0-</v>
      </c>
    </row>
    <row r="3988" spans="1:18" x14ac:dyDescent="0.2">
      <c r="A3988" s="95" t="str">
        <f>IF(ISBLANK(Perigon!E3983),"",Perigon!E3983)</f>
        <v/>
      </c>
      <c r="B3988" s="95" t="str">
        <f>IF(ISBLANK(Perigon!G3983),"",Perigon!G3983)</f>
        <v/>
      </c>
      <c r="C3988" s="96" t="str">
        <f>IF(ISBLANK(Perigon!I3983),"",Perigon!I3983)</f>
        <v/>
      </c>
      <c r="D3988" s="97" t="str">
        <f>IF(ISBLANK(Perigon!J3983),"",Perigon!J3983)</f>
        <v/>
      </c>
      <c r="E3988" s="64" t="str">
        <f>IF(ISBLANK(Perigon!K3983),"",Perigon!K3983)</f>
        <v/>
      </c>
      <c r="F3988" s="65"/>
      <c r="G3988" s="64"/>
      <c r="H3988" s="69" t="str">
        <f>IF(ISBLANK(Perigon!L3983),"",Perigon!L3983)</f>
        <v/>
      </c>
      <c r="I3988" s="69" t="str">
        <f>IF(ISBLANK(Perigon!M3983),"",Perigon!M3983)</f>
        <v/>
      </c>
      <c r="J3988" s="98" t="str">
        <f>IF(ISBLANK(Perigon!N3983),"",Perigon!N3983)</f>
        <v/>
      </c>
      <c r="K3988" s="99" t="str">
        <f>IF(ISBLANK(Perigon!J3983),"",Perigon!T3983)</f>
        <v/>
      </c>
      <c r="L3988" s="95" t="str">
        <f>IF(ISBLANK(Perigon!O3983),"",Perigon!O3983)</f>
        <v/>
      </c>
      <c r="M3988" s="95" t="str">
        <f>IF(ISBLANK(Perigon!R3983),"",Perigon!R3983)</f>
        <v/>
      </c>
      <c r="N3988" s="95" t="str">
        <f>IF(ISBLANK(Perigon!P3983),"",Perigon!P3983)</f>
        <v/>
      </c>
      <c r="O3988" s="38" t="str">
        <f>IF($L3988="","",VLOOKUP($R3988,Tarife!$A$2:$R$599,13,FALSE))</f>
        <v/>
      </c>
      <c r="P3988" s="38" t="str">
        <f t="shared" si="62"/>
        <v/>
      </c>
      <c r="R3988" s="100" t="str">
        <f>Zusammenzug!$C$25&amp;"-"&amp;Zusammenzug!$A$7&amp;"-"&amp;Leistungen!L3988</f>
        <v>2024-0-</v>
      </c>
    </row>
    <row r="3989" spans="1:18" x14ac:dyDescent="0.2">
      <c r="A3989" s="95" t="str">
        <f>IF(ISBLANK(Perigon!E3984),"",Perigon!E3984)</f>
        <v/>
      </c>
      <c r="B3989" s="95" t="str">
        <f>IF(ISBLANK(Perigon!G3984),"",Perigon!G3984)</f>
        <v/>
      </c>
      <c r="C3989" s="96" t="str">
        <f>IF(ISBLANK(Perigon!I3984),"",Perigon!I3984)</f>
        <v/>
      </c>
      <c r="D3989" s="97" t="str">
        <f>IF(ISBLANK(Perigon!J3984),"",Perigon!J3984)</f>
        <v/>
      </c>
      <c r="E3989" s="64" t="str">
        <f>IF(ISBLANK(Perigon!K3984),"",Perigon!K3984)</f>
        <v/>
      </c>
      <c r="F3989" s="65"/>
      <c r="G3989" s="64"/>
      <c r="H3989" s="69" t="str">
        <f>IF(ISBLANK(Perigon!L3984),"",Perigon!L3984)</f>
        <v/>
      </c>
      <c r="I3989" s="69" t="str">
        <f>IF(ISBLANK(Perigon!M3984),"",Perigon!M3984)</f>
        <v/>
      </c>
      <c r="J3989" s="98" t="str">
        <f>IF(ISBLANK(Perigon!N3984),"",Perigon!N3984)</f>
        <v/>
      </c>
      <c r="K3989" s="99" t="str">
        <f>IF(ISBLANK(Perigon!J3984),"",Perigon!T3984)</f>
        <v/>
      </c>
      <c r="L3989" s="95" t="str">
        <f>IF(ISBLANK(Perigon!O3984),"",Perigon!O3984)</f>
        <v/>
      </c>
      <c r="M3989" s="95" t="str">
        <f>IF(ISBLANK(Perigon!R3984),"",Perigon!R3984)</f>
        <v/>
      </c>
      <c r="N3989" s="95" t="str">
        <f>IF(ISBLANK(Perigon!P3984),"",Perigon!P3984)</f>
        <v/>
      </c>
      <c r="O3989" s="38" t="str">
        <f>IF($L3989="","",VLOOKUP($R3989,Tarife!$A$2:$R$599,13,FALSE))</f>
        <v/>
      </c>
      <c r="P3989" s="38" t="str">
        <f t="shared" si="62"/>
        <v/>
      </c>
      <c r="R3989" s="100" t="str">
        <f>Zusammenzug!$C$25&amp;"-"&amp;Zusammenzug!$A$7&amp;"-"&amp;Leistungen!L3989</f>
        <v>2024-0-</v>
      </c>
    </row>
    <row r="3990" spans="1:18" x14ac:dyDescent="0.2">
      <c r="A3990" s="95" t="str">
        <f>IF(ISBLANK(Perigon!E3985),"",Perigon!E3985)</f>
        <v/>
      </c>
      <c r="B3990" s="95" t="str">
        <f>IF(ISBLANK(Perigon!G3985),"",Perigon!G3985)</f>
        <v/>
      </c>
      <c r="C3990" s="96" t="str">
        <f>IF(ISBLANK(Perigon!I3985),"",Perigon!I3985)</f>
        <v/>
      </c>
      <c r="D3990" s="97" t="str">
        <f>IF(ISBLANK(Perigon!J3985),"",Perigon!J3985)</f>
        <v/>
      </c>
      <c r="E3990" s="64" t="str">
        <f>IF(ISBLANK(Perigon!K3985),"",Perigon!K3985)</f>
        <v/>
      </c>
      <c r="F3990" s="65"/>
      <c r="G3990" s="64"/>
      <c r="H3990" s="69" t="str">
        <f>IF(ISBLANK(Perigon!L3985),"",Perigon!L3985)</f>
        <v/>
      </c>
      <c r="I3990" s="69" t="str">
        <f>IF(ISBLANK(Perigon!M3985),"",Perigon!M3985)</f>
        <v/>
      </c>
      <c r="J3990" s="98" t="str">
        <f>IF(ISBLANK(Perigon!N3985),"",Perigon!N3985)</f>
        <v/>
      </c>
      <c r="K3990" s="99" t="str">
        <f>IF(ISBLANK(Perigon!J3985),"",Perigon!T3985)</f>
        <v/>
      </c>
      <c r="L3990" s="95" t="str">
        <f>IF(ISBLANK(Perigon!O3985),"",Perigon!O3985)</f>
        <v/>
      </c>
      <c r="M3990" s="95" t="str">
        <f>IF(ISBLANK(Perigon!R3985),"",Perigon!R3985)</f>
        <v/>
      </c>
      <c r="N3990" s="95" t="str">
        <f>IF(ISBLANK(Perigon!P3985),"",Perigon!P3985)</f>
        <v/>
      </c>
      <c r="O3990" s="38" t="str">
        <f>IF($L3990="","",VLOOKUP($R3990,Tarife!$A$2:$R$599,13,FALSE))</f>
        <v/>
      </c>
      <c r="P3990" s="38" t="str">
        <f t="shared" si="62"/>
        <v/>
      </c>
      <c r="R3990" s="100" t="str">
        <f>Zusammenzug!$C$25&amp;"-"&amp;Zusammenzug!$A$7&amp;"-"&amp;Leistungen!L3990</f>
        <v>2024-0-</v>
      </c>
    </row>
    <row r="3991" spans="1:18" x14ac:dyDescent="0.2">
      <c r="A3991" s="95" t="str">
        <f>IF(ISBLANK(Perigon!E3986),"",Perigon!E3986)</f>
        <v/>
      </c>
      <c r="B3991" s="95" t="str">
        <f>IF(ISBLANK(Perigon!G3986),"",Perigon!G3986)</f>
        <v/>
      </c>
      <c r="C3991" s="96" t="str">
        <f>IF(ISBLANK(Perigon!I3986),"",Perigon!I3986)</f>
        <v/>
      </c>
      <c r="D3991" s="97" t="str">
        <f>IF(ISBLANK(Perigon!J3986),"",Perigon!J3986)</f>
        <v/>
      </c>
      <c r="E3991" s="64" t="str">
        <f>IF(ISBLANK(Perigon!K3986),"",Perigon!K3986)</f>
        <v/>
      </c>
      <c r="F3991" s="65"/>
      <c r="G3991" s="64"/>
      <c r="H3991" s="69" t="str">
        <f>IF(ISBLANK(Perigon!L3986),"",Perigon!L3986)</f>
        <v/>
      </c>
      <c r="I3991" s="69" t="str">
        <f>IF(ISBLANK(Perigon!M3986),"",Perigon!M3986)</f>
        <v/>
      </c>
      <c r="J3991" s="98" t="str">
        <f>IF(ISBLANK(Perigon!N3986),"",Perigon!N3986)</f>
        <v/>
      </c>
      <c r="K3991" s="99" t="str">
        <f>IF(ISBLANK(Perigon!J3986),"",Perigon!T3986)</f>
        <v/>
      </c>
      <c r="L3991" s="95" t="str">
        <f>IF(ISBLANK(Perigon!O3986),"",Perigon!O3986)</f>
        <v/>
      </c>
      <c r="M3991" s="95" t="str">
        <f>IF(ISBLANK(Perigon!R3986),"",Perigon!R3986)</f>
        <v/>
      </c>
      <c r="N3991" s="95" t="str">
        <f>IF(ISBLANK(Perigon!P3986),"",Perigon!P3986)</f>
        <v/>
      </c>
      <c r="O3991" s="38" t="str">
        <f>IF($L3991="","",VLOOKUP($R3991,Tarife!$A$2:$R$599,13,FALSE))</f>
        <v/>
      </c>
      <c r="P3991" s="38" t="str">
        <f t="shared" si="62"/>
        <v/>
      </c>
      <c r="R3991" s="100" t="str">
        <f>Zusammenzug!$C$25&amp;"-"&amp;Zusammenzug!$A$7&amp;"-"&amp;Leistungen!L3991</f>
        <v>2024-0-</v>
      </c>
    </row>
    <row r="3992" spans="1:18" x14ac:dyDescent="0.2">
      <c r="A3992" s="95" t="str">
        <f>IF(ISBLANK(Perigon!E3987),"",Perigon!E3987)</f>
        <v/>
      </c>
      <c r="B3992" s="95" t="str">
        <f>IF(ISBLANK(Perigon!G3987),"",Perigon!G3987)</f>
        <v/>
      </c>
      <c r="C3992" s="96" t="str">
        <f>IF(ISBLANK(Perigon!I3987),"",Perigon!I3987)</f>
        <v/>
      </c>
      <c r="D3992" s="97" t="str">
        <f>IF(ISBLANK(Perigon!J3987),"",Perigon!J3987)</f>
        <v/>
      </c>
      <c r="E3992" s="64" t="str">
        <f>IF(ISBLANK(Perigon!K3987),"",Perigon!K3987)</f>
        <v/>
      </c>
      <c r="F3992" s="65"/>
      <c r="G3992" s="64"/>
      <c r="H3992" s="69" t="str">
        <f>IF(ISBLANK(Perigon!L3987),"",Perigon!L3987)</f>
        <v/>
      </c>
      <c r="I3992" s="69" t="str">
        <f>IF(ISBLANK(Perigon!M3987),"",Perigon!M3987)</f>
        <v/>
      </c>
      <c r="J3992" s="98" t="str">
        <f>IF(ISBLANK(Perigon!N3987),"",Perigon!N3987)</f>
        <v/>
      </c>
      <c r="K3992" s="99" t="str">
        <f>IF(ISBLANK(Perigon!J3987),"",Perigon!T3987)</f>
        <v/>
      </c>
      <c r="L3992" s="95" t="str">
        <f>IF(ISBLANK(Perigon!O3987),"",Perigon!O3987)</f>
        <v/>
      </c>
      <c r="M3992" s="95" t="str">
        <f>IF(ISBLANK(Perigon!R3987),"",Perigon!R3987)</f>
        <v/>
      </c>
      <c r="N3992" s="95" t="str">
        <f>IF(ISBLANK(Perigon!P3987),"",Perigon!P3987)</f>
        <v/>
      </c>
      <c r="O3992" s="38" t="str">
        <f>IF($L3992="","",VLOOKUP($R3992,Tarife!$A$2:$R$599,13,FALSE))</f>
        <v/>
      </c>
      <c r="P3992" s="38" t="str">
        <f t="shared" si="62"/>
        <v/>
      </c>
      <c r="R3992" s="100" t="str">
        <f>Zusammenzug!$C$25&amp;"-"&amp;Zusammenzug!$A$7&amp;"-"&amp;Leistungen!L3992</f>
        <v>2024-0-</v>
      </c>
    </row>
    <row r="3993" spans="1:18" x14ac:dyDescent="0.2">
      <c r="A3993" s="95" t="str">
        <f>IF(ISBLANK(Perigon!E3988),"",Perigon!E3988)</f>
        <v/>
      </c>
      <c r="B3993" s="95" t="str">
        <f>IF(ISBLANK(Perigon!G3988),"",Perigon!G3988)</f>
        <v/>
      </c>
      <c r="C3993" s="96" t="str">
        <f>IF(ISBLANK(Perigon!I3988),"",Perigon!I3988)</f>
        <v/>
      </c>
      <c r="D3993" s="97" t="str">
        <f>IF(ISBLANK(Perigon!J3988),"",Perigon!J3988)</f>
        <v/>
      </c>
      <c r="E3993" s="64" t="str">
        <f>IF(ISBLANK(Perigon!K3988),"",Perigon!K3988)</f>
        <v/>
      </c>
      <c r="F3993" s="65"/>
      <c r="G3993" s="64"/>
      <c r="H3993" s="69" t="str">
        <f>IF(ISBLANK(Perigon!L3988),"",Perigon!L3988)</f>
        <v/>
      </c>
      <c r="I3993" s="69" t="str">
        <f>IF(ISBLANK(Perigon!M3988),"",Perigon!M3988)</f>
        <v/>
      </c>
      <c r="J3993" s="98" t="str">
        <f>IF(ISBLANK(Perigon!N3988),"",Perigon!N3988)</f>
        <v/>
      </c>
      <c r="K3993" s="99" t="str">
        <f>IF(ISBLANK(Perigon!J3988),"",Perigon!T3988)</f>
        <v/>
      </c>
      <c r="L3993" s="95" t="str">
        <f>IF(ISBLANK(Perigon!O3988),"",Perigon!O3988)</f>
        <v/>
      </c>
      <c r="M3993" s="95" t="str">
        <f>IF(ISBLANK(Perigon!R3988),"",Perigon!R3988)</f>
        <v/>
      </c>
      <c r="N3993" s="95" t="str">
        <f>IF(ISBLANK(Perigon!P3988),"",Perigon!P3988)</f>
        <v/>
      </c>
      <c r="O3993" s="38" t="str">
        <f>IF($L3993="","",VLOOKUP($R3993,Tarife!$A$2:$R$599,13,FALSE))</f>
        <v/>
      </c>
      <c r="P3993" s="38" t="str">
        <f t="shared" si="62"/>
        <v/>
      </c>
      <c r="R3993" s="100" t="str">
        <f>Zusammenzug!$C$25&amp;"-"&amp;Zusammenzug!$A$7&amp;"-"&amp;Leistungen!L3993</f>
        <v>2024-0-</v>
      </c>
    </row>
    <row r="3994" spans="1:18" x14ac:dyDescent="0.2">
      <c r="A3994" s="95" t="str">
        <f>IF(ISBLANK(Perigon!E3989),"",Perigon!E3989)</f>
        <v/>
      </c>
      <c r="B3994" s="95" t="str">
        <f>IF(ISBLANK(Perigon!G3989),"",Perigon!G3989)</f>
        <v/>
      </c>
      <c r="C3994" s="96" t="str">
        <f>IF(ISBLANK(Perigon!I3989),"",Perigon!I3989)</f>
        <v/>
      </c>
      <c r="D3994" s="97" t="str">
        <f>IF(ISBLANK(Perigon!J3989),"",Perigon!J3989)</f>
        <v/>
      </c>
      <c r="E3994" s="64" t="str">
        <f>IF(ISBLANK(Perigon!K3989),"",Perigon!K3989)</f>
        <v/>
      </c>
      <c r="F3994" s="65"/>
      <c r="G3994" s="64"/>
      <c r="H3994" s="69" t="str">
        <f>IF(ISBLANK(Perigon!L3989),"",Perigon!L3989)</f>
        <v/>
      </c>
      <c r="I3994" s="69" t="str">
        <f>IF(ISBLANK(Perigon!M3989),"",Perigon!M3989)</f>
        <v/>
      </c>
      <c r="J3994" s="98" t="str">
        <f>IF(ISBLANK(Perigon!N3989),"",Perigon!N3989)</f>
        <v/>
      </c>
      <c r="K3994" s="99" t="str">
        <f>IF(ISBLANK(Perigon!J3989),"",Perigon!T3989)</f>
        <v/>
      </c>
      <c r="L3994" s="95" t="str">
        <f>IF(ISBLANK(Perigon!O3989),"",Perigon!O3989)</f>
        <v/>
      </c>
      <c r="M3994" s="95" t="str">
        <f>IF(ISBLANK(Perigon!R3989),"",Perigon!R3989)</f>
        <v/>
      </c>
      <c r="N3994" s="95" t="str">
        <f>IF(ISBLANK(Perigon!P3989),"",Perigon!P3989)</f>
        <v/>
      </c>
      <c r="O3994" s="38" t="str">
        <f>IF($L3994="","",VLOOKUP($R3994,Tarife!$A$2:$R$599,13,FALSE))</f>
        <v/>
      </c>
      <c r="P3994" s="38" t="str">
        <f t="shared" si="62"/>
        <v/>
      </c>
      <c r="R3994" s="100" t="str">
        <f>Zusammenzug!$C$25&amp;"-"&amp;Zusammenzug!$A$7&amp;"-"&amp;Leistungen!L3994</f>
        <v>2024-0-</v>
      </c>
    </row>
    <row r="3995" spans="1:18" x14ac:dyDescent="0.2">
      <c r="A3995" s="95" t="str">
        <f>IF(ISBLANK(Perigon!E3990),"",Perigon!E3990)</f>
        <v/>
      </c>
      <c r="B3995" s="95" t="str">
        <f>IF(ISBLANK(Perigon!G3990),"",Perigon!G3990)</f>
        <v/>
      </c>
      <c r="C3995" s="96" t="str">
        <f>IF(ISBLANK(Perigon!I3990),"",Perigon!I3990)</f>
        <v/>
      </c>
      <c r="D3995" s="97" t="str">
        <f>IF(ISBLANK(Perigon!J3990),"",Perigon!J3990)</f>
        <v/>
      </c>
      <c r="E3995" s="64" t="str">
        <f>IF(ISBLANK(Perigon!K3990),"",Perigon!K3990)</f>
        <v/>
      </c>
      <c r="F3995" s="65"/>
      <c r="G3995" s="64"/>
      <c r="H3995" s="69" t="str">
        <f>IF(ISBLANK(Perigon!L3990),"",Perigon!L3990)</f>
        <v/>
      </c>
      <c r="I3995" s="69" t="str">
        <f>IF(ISBLANK(Perigon!M3990),"",Perigon!M3990)</f>
        <v/>
      </c>
      <c r="J3995" s="98" t="str">
        <f>IF(ISBLANK(Perigon!N3990),"",Perigon!N3990)</f>
        <v/>
      </c>
      <c r="K3995" s="99" t="str">
        <f>IF(ISBLANK(Perigon!J3990),"",Perigon!T3990)</f>
        <v/>
      </c>
      <c r="L3995" s="95" t="str">
        <f>IF(ISBLANK(Perigon!O3990),"",Perigon!O3990)</f>
        <v/>
      </c>
      <c r="M3995" s="95" t="str">
        <f>IF(ISBLANK(Perigon!R3990),"",Perigon!R3990)</f>
        <v/>
      </c>
      <c r="N3995" s="95" t="str">
        <f>IF(ISBLANK(Perigon!P3990),"",Perigon!P3990)</f>
        <v/>
      </c>
      <c r="O3995" s="38" t="str">
        <f>IF($L3995="","",VLOOKUP($R3995,Tarife!$A$2:$R$599,13,FALSE))</f>
        <v/>
      </c>
      <c r="P3995" s="38" t="str">
        <f t="shared" si="62"/>
        <v/>
      </c>
      <c r="R3995" s="100" t="str">
        <f>Zusammenzug!$C$25&amp;"-"&amp;Zusammenzug!$A$7&amp;"-"&amp;Leistungen!L3995</f>
        <v>2024-0-</v>
      </c>
    </row>
    <row r="3996" spans="1:18" x14ac:dyDescent="0.2">
      <c r="A3996" s="95" t="str">
        <f>IF(ISBLANK(Perigon!E3991),"",Perigon!E3991)</f>
        <v/>
      </c>
      <c r="B3996" s="95" t="str">
        <f>IF(ISBLANK(Perigon!G3991),"",Perigon!G3991)</f>
        <v/>
      </c>
      <c r="C3996" s="96" t="str">
        <f>IF(ISBLANK(Perigon!I3991),"",Perigon!I3991)</f>
        <v/>
      </c>
      <c r="D3996" s="97" t="str">
        <f>IF(ISBLANK(Perigon!J3991),"",Perigon!J3991)</f>
        <v/>
      </c>
      <c r="E3996" s="64" t="str">
        <f>IF(ISBLANK(Perigon!K3991),"",Perigon!K3991)</f>
        <v/>
      </c>
      <c r="F3996" s="65"/>
      <c r="G3996" s="64"/>
      <c r="H3996" s="69" t="str">
        <f>IF(ISBLANK(Perigon!L3991),"",Perigon!L3991)</f>
        <v/>
      </c>
      <c r="I3996" s="69" t="str">
        <f>IF(ISBLANK(Perigon!M3991),"",Perigon!M3991)</f>
        <v/>
      </c>
      <c r="J3996" s="98" t="str">
        <f>IF(ISBLANK(Perigon!N3991),"",Perigon!N3991)</f>
        <v/>
      </c>
      <c r="K3996" s="99" t="str">
        <f>IF(ISBLANK(Perigon!J3991),"",Perigon!T3991)</f>
        <v/>
      </c>
      <c r="L3996" s="95" t="str">
        <f>IF(ISBLANK(Perigon!O3991),"",Perigon!O3991)</f>
        <v/>
      </c>
      <c r="M3996" s="95" t="str">
        <f>IF(ISBLANK(Perigon!R3991),"",Perigon!R3991)</f>
        <v/>
      </c>
      <c r="N3996" s="95" t="str">
        <f>IF(ISBLANK(Perigon!P3991),"",Perigon!P3991)</f>
        <v/>
      </c>
      <c r="O3996" s="38" t="str">
        <f>IF($L3996="","",VLOOKUP($R3996,Tarife!$A$2:$R$599,13,FALSE))</f>
        <v/>
      </c>
      <c r="P3996" s="38" t="str">
        <f t="shared" si="62"/>
        <v/>
      </c>
      <c r="R3996" s="100" t="str">
        <f>Zusammenzug!$C$25&amp;"-"&amp;Zusammenzug!$A$7&amp;"-"&amp;Leistungen!L3996</f>
        <v>2024-0-</v>
      </c>
    </row>
    <row r="3997" spans="1:18" x14ac:dyDescent="0.2">
      <c r="A3997" s="95" t="str">
        <f>IF(ISBLANK(Perigon!E3992),"",Perigon!E3992)</f>
        <v/>
      </c>
      <c r="B3997" s="95" t="str">
        <f>IF(ISBLANK(Perigon!G3992),"",Perigon!G3992)</f>
        <v/>
      </c>
      <c r="C3997" s="96" t="str">
        <f>IF(ISBLANK(Perigon!I3992),"",Perigon!I3992)</f>
        <v/>
      </c>
      <c r="D3997" s="97" t="str">
        <f>IF(ISBLANK(Perigon!J3992),"",Perigon!J3992)</f>
        <v/>
      </c>
      <c r="E3997" s="64" t="str">
        <f>IF(ISBLANK(Perigon!K3992),"",Perigon!K3992)</f>
        <v/>
      </c>
      <c r="F3997" s="65"/>
      <c r="G3997" s="64"/>
      <c r="H3997" s="69" t="str">
        <f>IF(ISBLANK(Perigon!L3992),"",Perigon!L3992)</f>
        <v/>
      </c>
      <c r="I3997" s="69" t="str">
        <f>IF(ISBLANK(Perigon!M3992),"",Perigon!M3992)</f>
        <v/>
      </c>
      <c r="J3997" s="98" t="str">
        <f>IF(ISBLANK(Perigon!N3992),"",Perigon!N3992)</f>
        <v/>
      </c>
      <c r="K3997" s="99" t="str">
        <f>IF(ISBLANK(Perigon!J3992),"",Perigon!T3992)</f>
        <v/>
      </c>
      <c r="L3997" s="95" t="str">
        <f>IF(ISBLANK(Perigon!O3992),"",Perigon!O3992)</f>
        <v/>
      </c>
      <c r="M3997" s="95" t="str">
        <f>IF(ISBLANK(Perigon!R3992),"",Perigon!R3992)</f>
        <v/>
      </c>
      <c r="N3997" s="95" t="str">
        <f>IF(ISBLANK(Perigon!P3992),"",Perigon!P3992)</f>
        <v/>
      </c>
      <c r="O3997" s="38" t="str">
        <f>IF($L3997="","",VLOOKUP($R3997,Tarife!$A$2:$R$599,13,FALSE))</f>
        <v/>
      </c>
      <c r="P3997" s="38" t="str">
        <f t="shared" si="62"/>
        <v/>
      </c>
      <c r="R3997" s="100" t="str">
        <f>Zusammenzug!$C$25&amp;"-"&amp;Zusammenzug!$A$7&amp;"-"&amp;Leistungen!L3997</f>
        <v>2024-0-</v>
      </c>
    </row>
    <row r="3998" spans="1:18" x14ac:dyDescent="0.2">
      <c r="A3998" s="95" t="str">
        <f>IF(ISBLANK(Perigon!E3993),"",Perigon!E3993)</f>
        <v/>
      </c>
      <c r="B3998" s="95" t="str">
        <f>IF(ISBLANK(Perigon!G3993),"",Perigon!G3993)</f>
        <v/>
      </c>
      <c r="C3998" s="96" t="str">
        <f>IF(ISBLANK(Perigon!I3993),"",Perigon!I3993)</f>
        <v/>
      </c>
      <c r="D3998" s="97" t="str">
        <f>IF(ISBLANK(Perigon!J3993),"",Perigon!J3993)</f>
        <v/>
      </c>
      <c r="E3998" s="64" t="str">
        <f>IF(ISBLANK(Perigon!K3993),"",Perigon!K3993)</f>
        <v/>
      </c>
      <c r="F3998" s="65"/>
      <c r="G3998" s="64"/>
      <c r="H3998" s="69" t="str">
        <f>IF(ISBLANK(Perigon!L3993),"",Perigon!L3993)</f>
        <v/>
      </c>
      <c r="I3998" s="69" t="str">
        <f>IF(ISBLANK(Perigon!M3993),"",Perigon!M3993)</f>
        <v/>
      </c>
      <c r="J3998" s="98" t="str">
        <f>IF(ISBLANK(Perigon!N3993),"",Perigon!N3993)</f>
        <v/>
      </c>
      <c r="K3998" s="99" t="str">
        <f>IF(ISBLANK(Perigon!J3993),"",Perigon!T3993)</f>
        <v/>
      </c>
      <c r="L3998" s="95" t="str">
        <f>IF(ISBLANK(Perigon!O3993),"",Perigon!O3993)</f>
        <v/>
      </c>
      <c r="M3998" s="95" t="str">
        <f>IF(ISBLANK(Perigon!R3993),"",Perigon!R3993)</f>
        <v/>
      </c>
      <c r="N3998" s="95" t="str">
        <f>IF(ISBLANK(Perigon!P3993),"",Perigon!P3993)</f>
        <v/>
      </c>
      <c r="O3998" s="38" t="str">
        <f>IF($L3998="","",VLOOKUP($R3998,Tarife!$A$2:$R$599,13,FALSE))</f>
        <v/>
      </c>
      <c r="P3998" s="38" t="str">
        <f t="shared" si="62"/>
        <v/>
      </c>
      <c r="R3998" s="100" t="str">
        <f>Zusammenzug!$C$25&amp;"-"&amp;Zusammenzug!$A$7&amp;"-"&amp;Leistungen!L3998</f>
        <v>2024-0-</v>
      </c>
    </row>
    <row r="3999" spans="1:18" x14ac:dyDescent="0.2">
      <c r="A3999" s="95" t="str">
        <f>IF(ISBLANK(Perigon!E3994),"",Perigon!E3994)</f>
        <v/>
      </c>
      <c r="B3999" s="95" t="str">
        <f>IF(ISBLANK(Perigon!G3994),"",Perigon!G3994)</f>
        <v/>
      </c>
      <c r="C3999" s="96" t="str">
        <f>IF(ISBLANK(Perigon!I3994),"",Perigon!I3994)</f>
        <v/>
      </c>
      <c r="D3999" s="97" t="str">
        <f>IF(ISBLANK(Perigon!J3994),"",Perigon!J3994)</f>
        <v/>
      </c>
      <c r="E3999" s="64" t="str">
        <f>IF(ISBLANK(Perigon!K3994),"",Perigon!K3994)</f>
        <v/>
      </c>
      <c r="F3999" s="65"/>
      <c r="G3999" s="64"/>
      <c r="H3999" s="69" t="str">
        <f>IF(ISBLANK(Perigon!L3994),"",Perigon!L3994)</f>
        <v/>
      </c>
      <c r="I3999" s="69" t="str">
        <f>IF(ISBLANK(Perigon!M3994),"",Perigon!M3994)</f>
        <v/>
      </c>
      <c r="J3999" s="98" t="str">
        <f>IF(ISBLANK(Perigon!N3994),"",Perigon!N3994)</f>
        <v/>
      </c>
      <c r="K3999" s="99" t="str">
        <f>IF(ISBLANK(Perigon!J3994),"",Perigon!T3994)</f>
        <v/>
      </c>
      <c r="L3999" s="95" t="str">
        <f>IF(ISBLANK(Perigon!O3994),"",Perigon!O3994)</f>
        <v/>
      </c>
      <c r="M3999" s="95" t="str">
        <f>IF(ISBLANK(Perigon!R3994),"",Perigon!R3994)</f>
        <v/>
      </c>
      <c r="N3999" s="95" t="str">
        <f>IF(ISBLANK(Perigon!P3994),"",Perigon!P3994)</f>
        <v/>
      </c>
      <c r="O3999" s="38" t="str">
        <f>IF($L3999="","",VLOOKUP($R3999,Tarife!$A$2:$R$599,13,FALSE))</f>
        <v/>
      </c>
      <c r="P3999" s="38" t="str">
        <f t="shared" si="62"/>
        <v/>
      </c>
      <c r="R3999" s="100" t="str">
        <f>Zusammenzug!$C$25&amp;"-"&amp;Zusammenzug!$A$7&amp;"-"&amp;Leistungen!L3999</f>
        <v>2024-0-</v>
      </c>
    </row>
    <row r="4000" spans="1:18" x14ac:dyDescent="0.2">
      <c r="A4000" s="95" t="str">
        <f>IF(ISBLANK(Perigon!E3995),"",Perigon!E3995)</f>
        <v/>
      </c>
      <c r="B4000" s="95" t="str">
        <f>IF(ISBLANK(Perigon!G3995),"",Perigon!G3995)</f>
        <v/>
      </c>
      <c r="C4000" s="96" t="str">
        <f>IF(ISBLANK(Perigon!I3995),"",Perigon!I3995)</f>
        <v/>
      </c>
      <c r="D4000" s="97" t="str">
        <f>IF(ISBLANK(Perigon!J3995),"",Perigon!J3995)</f>
        <v/>
      </c>
      <c r="E4000" s="64" t="str">
        <f>IF(ISBLANK(Perigon!K3995),"",Perigon!K3995)</f>
        <v/>
      </c>
      <c r="F4000" s="65"/>
      <c r="G4000" s="64"/>
      <c r="H4000" s="69" t="str">
        <f>IF(ISBLANK(Perigon!L3995),"",Perigon!L3995)</f>
        <v/>
      </c>
      <c r="I4000" s="69" t="str">
        <f>IF(ISBLANK(Perigon!M3995),"",Perigon!M3995)</f>
        <v/>
      </c>
      <c r="J4000" s="98" t="str">
        <f>IF(ISBLANK(Perigon!N3995),"",Perigon!N3995)</f>
        <v/>
      </c>
      <c r="K4000" s="99" t="str">
        <f>IF(ISBLANK(Perigon!J3995),"",Perigon!T3995)</f>
        <v/>
      </c>
      <c r="L4000" s="95" t="str">
        <f>IF(ISBLANK(Perigon!O3995),"",Perigon!O3995)</f>
        <v/>
      </c>
      <c r="M4000" s="95" t="str">
        <f>IF(ISBLANK(Perigon!R3995),"",Perigon!R3995)</f>
        <v/>
      </c>
      <c r="N4000" s="95" t="str">
        <f>IF(ISBLANK(Perigon!P3995),"",Perigon!P3995)</f>
        <v/>
      </c>
      <c r="O4000" s="38" t="str">
        <f>IF($L4000="","",VLOOKUP($R4000,Tarife!$A$2:$R$599,13,FALSE))</f>
        <v/>
      </c>
      <c r="P4000" s="38" t="str">
        <f t="shared" si="62"/>
        <v/>
      </c>
      <c r="R4000" s="100" t="str">
        <f>Zusammenzug!$C$25&amp;"-"&amp;Zusammenzug!$A$7&amp;"-"&amp;Leistungen!L4000</f>
        <v>2024-0-</v>
      </c>
    </row>
    <row r="4001" spans="1:18" x14ac:dyDescent="0.2">
      <c r="A4001" s="95" t="str">
        <f>IF(ISBLANK(Perigon!E3996),"",Perigon!E3996)</f>
        <v/>
      </c>
      <c r="B4001" s="95" t="str">
        <f>IF(ISBLANK(Perigon!G3996),"",Perigon!G3996)</f>
        <v/>
      </c>
      <c r="C4001" s="96" t="str">
        <f>IF(ISBLANK(Perigon!I3996),"",Perigon!I3996)</f>
        <v/>
      </c>
      <c r="D4001" s="97" t="str">
        <f>IF(ISBLANK(Perigon!J3996),"",Perigon!J3996)</f>
        <v/>
      </c>
      <c r="E4001" s="64" t="str">
        <f>IF(ISBLANK(Perigon!K3996),"",Perigon!K3996)</f>
        <v/>
      </c>
      <c r="F4001" s="65"/>
      <c r="G4001" s="64"/>
      <c r="H4001" s="69" t="str">
        <f>IF(ISBLANK(Perigon!L3996),"",Perigon!L3996)</f>
        <v/>
      </c>
      <c r="I4001" s="69" t="str">
        <f>IF(ISBLANK(Perigon!M3996),"",Perigon!M3996)</f>
        <v/>
      </c>
      <c r="J4001" s="98" t="str">
        <f>IF(ISBLANK(Perigon!N3996),"",Perigon!N3996)</f>
        <v/>
      </c>
      <c r="K4001" s="99" t="str">
        <f>IF(ISBLANK(Perigon!J3996),"",Perigon!T3996)</f>
        <v/>
      </c>
      <c r="L4001" s="95" t="str">
        <f>IF(ISBLANK(Perigon!O3996),"",Perigon!O3996)</f>
        <v/>
      </c>
      <c r="M4001" s="95" t="str">
        <f>IF(ISBLANK(Perigon!R3996),"",Perigon!R3996)</f>
        <v/>
      </c>
      <c r="N4001" s="95" t="str">
        <f>IF(ISBLANK(Perigon!P3996),"",Perigon!P3996)</f>
        <v/>
      </c>
      <c r="O4001" s="38" t="str">
        <f>IF($L4001="","",VLOOKUP($R4001,Tarife!$A$2:$R$599,13,FALSE))</f>
        <v/>
      </c>
      <c r="P4001" s="38" t="str">
        <f t="shared" si="62"/>
        <v/>
      </c>
      <c r="R4001" s="100" t="str">
        <f>Zusammenzug!$C$25&amp;"-"&amp;Zusammenzug!$A$7&amp;"-"&amp;Leistungen!L4001</f>
        <v>2024-0-</v>
      </c>
    </row>
    <row r="4002" spans="1:18" x14ac:dyDescent="0.2">
      <c r="A4002" s="95" t="str">
        <f>IF(ISBLANK(Perigon!E3997),"",Perigon!E3997)</f>
        <v/>
      </c>
      <c r="B4002" s="95" t="str">
        <f>IF(ISBLANK(Perigon!G3997),"",Perigon!G3997)</f>
        <v/>
      </c>
      <c r="C4002" s="96" t="str">
        <f>IF(ISBLANK(Perigon!I3997),"",Perigon!I3997)</f>
        <v/>
      </c>
      <c r="D4002" s="97" t="str">
        <f>IF(ISBLANK(Perigon!J3997),"",Perigon!J3997)</f>
        <v/>
      </c>
      <c r="E4002" s="64" t="str">
        <f>IF(ISBLANK(Perigon!K3997),"",Perigon!K3997)</f>
        <v/>
      </c>
      <c r="F4002" s="65"/>
      <c r="G4002" s="64"/>
      <c r="H4002" s="69" t="str">
        <f>IF(ISBLANK(Perigon!L3997),"",Perigon!L3997)</f>
        <v/>
      </c>
      <c r="I4002" s="69" t="str">
        <f>IF(ISBLANK(Perigon!M3997),"",Perigon!M3997)</f>
        <v/>
      </c>
      <c r="J4002" s="98" t="str">
        <f>IF(ISBLANK(Perigon!N3997),"",Perigon!N3997)</f>
        <v/>
      </c>
      <c r="K4002" s="99" t="str">
        <f>IF(ISBLANK(Perigon!J3997),"",Perigon!T3997)</f>
        <v/>
      </c>
      <c r="L4002" s="95" t="str">
        <f>IF(ISBLANK(Perigon!O3997),"",Perigon!O3997)</f>
        <v/>
      </c>
      <c r="M4002" s="95" t="str">
        <f>IF(ISBLANK(Perigon!R3997),"",Perigon!R3997)</f>
        <v/>
      </c>
      <c r="N4002" s="95" t="str">
        <f>IF(ISBLANK(Perigon!P3997),"",Perigon!P3997)</f>
        <v/>
      </c>
      <c r="O4002" s="38" t="str">
        <f>IF($L4002="","",VLOOKUP($R4002,Tarife!$A$2:$R$599,13,FALSE))</f>
        <v/>
      </c>
      <c r="P4002" s="38" t="str">
        <f t="shared" si="62"/>
        <v/>
      </c>
      <c r="R4002" s="100" t="str">
        <f>Zusammenzug!$C$25&amp;"-"&amp;Zusammenzug!$A$7&amp;"-"&amp;Leistungen!L4002</f>
        <v>2024-0-</v>
      </c>
    </row>
    <row r="4003" spans="1:18" x14ac:dyDescent="0.2">
      <c r="A4003" s="95" t="str">
        <f>IF(ISBLANK(Perigon!E3998),"",Perigon!E3998)</f>
        <v/>
      </c>
      <c r="B4003" s="95" t="str">
        <f>IF(ISBLANK(Perigon!G3998),"",Perigon!G3998)</f>
        <v/>
      </c>
      <c r="C4003" s="96" t="str">
        <f>IF(ISBLANK(Perigon!I3998),"",Perigon!I3998)</f>
        <v/>
      </c>
      <c r="D4003" s="97" t="str">
        <f>IF(ISBLANK(Perigon!J3998),"",Perigon!J3998)</f>
        <v/>
      </c>
      <c r="E4003" s="64" t="str">
        <f>IF(ISBLANK(Perigon!K3998),"",Perigon!K3998)</f>
        <v/>
      </c>
      <c r="F4003" s="65"/>
      <c r="G4003" s="64"/>
      <c r="H4003" s="69" t="str">
        <f>IF(ISBLANK(Perigon!L3998),"",Perigon!L3998)</f>
        <v/>
      </c>
      <c r="I4003" s="69" t="str">
        <f>IF(ISBLANK(Perigon!M3998),"",Perigon!M3998)</f>
        <v/>
      </c>
      <c r="J4003" s="98" t="str">
        <f>IF(ISBLANK(Perigon!N3998),"",Perigon!N3998)</f>
        <v/>
      </c>
      <c r="K4003" s="99" t="str">
        <f>IF(ISBLANK(Perigon!J3998),"",Perigon!T3998)</f>
        <v/>
      </c>
      <c r="L4003" s="95" t="str">
        <f>IF(ISBLANK(Perigon!O3998),"",Perigon!O3998)</f>
        <v/>
      </c>
      <c r="M4003" s="95" t="str">
        <f>IF(ISBLANK(Perigon!R3998),"",Perigon!R3998)</f>
        <v/>
      </c>
      <c r="N4003" s="95" t="str">
        <f>IF(ISBLANK(Perigon!P3998),"",Perigon!P3998)</f>
        <v/>
      </c>
      <c r="O4003" s="38" t="str">
        <f>IF($L4003="","",VLOOKUP($R4003,Tarife!$A$2:$R$599,13,FALSE))</f>
        <v/>
      </c>
      <c r="P4003" s="38" t="str">
        <f t="shared" si="62"/>
        <v/>
      </c>
      <c r="R4003" s="100" t="str">
        <f>Zusammenzug!$C$25&amp;"-"&amp;Zusammenzug!$A$7&amp;"-"&amp;Leistungen!L4003</f>
        <v>2024-0-</v>
      </c>
    </row>
    <row r="4004" spans="1:18" x14ac:dyDescent="0.2">
      <c r="A4004" s="95" t="str">
        <f>IF(ISBLANK(Perigon!E3999),"",Perigon!E3999)</f>
        <v/>
      </c>
      <c r="B4004" s="95" t="str">
        <f>IF(ISBLANK(Perigon!G3999),"",Perigon!G3999)</f>
        <v/>
      </c>
      <c r="C4004" s="96" t="str">
        <f>IF(ISBLANK(Perigon!I3999),"",Perigon!I3999)</f>
        <v/>
      </c>
      <c r="D4004" s="97" t="str">
        <f>IF(ISBLANK(Perigon!J3999),"",Perigon!J3999)</f>
        <v/>
      </c>
      <c r="E4004" s="64" t="str">
        <f>IF(ISBLANK(Perigon!K3999),"",Perigon!K3999)</f>
        <v/>
      </c>
      <c r="F4004" s="65"/>
      <c r="G4004" s="64"/>
      <c r="H4004" s="69" t="str">
        <f>IF(ISBLANK(Perigon!L3999),"",Perigon!L3999)</f>
        <v/>
      </c>
      <c r="I4004" s="69" t="str">
        <f>IF(ISBLANK(Perigon!M3999),"",Perigon!M3999)</f>
        <v/>
      </c>
      <c r="J4004" s="98" t="str">
        <f>IF(ISBLANK(Perigon!N3999),"",Perigon!N3999)</f>
        <v/>
      </c>
      <c r="K4004" s="99" t="str">
        <f>IF(ISBLANK(Perigon!J3999),"",Perigon!T3999)</f>
        <v/>
      </c>
      <c r="L4004" s="95" t="str">
        <f>IF(ISBLANK(Perigon!O3999),"",Perigon!O3999)</f>
        <v/>
      </c>
      <c r="M4004" s="95" t="str">
        <f>IF(ISBLANK(Perigon!R3999),"",Perigon!R3999)</f>
        <v/>
      </c>
      <c r="N4004" s="95" t="str">
        <f>IF(ISBLANK(Perigon!P3999),"",Perigon!P3999)</f>
        <v/>
      </c>
      <c r="O4004" s="38" t="str">
        <f>IF($L4004="","",VLOOKUP($R4004,Tarife!$A$2:$R$599,13,FALSE))</f>
        <v/>
      </c>
      <c r="P4004" s="38" t="str">
        <f t="shared" si="62"/>
        <v/>
      </c>
      <c r="R4004" s="100" t="str">
        <f>Zusammenzug!$C$25&amp;"-"&amp;Zusammenzug!$A$7&amp;"-"&amp;Leistungen!L4004</f>
        <v>2024-0-</v>
      </c>
    </row>
    <row r="4005" spans="1:18" x14ac:dyDescent="0.2">
      <c r="A4005" s="95" t="str">
        <f>IF(ISBLANK(Perigon!E4000),"",Perigon!E4000)</f>
        <v/>
      </c>
      <c r="B4005" s="95" t="str">
        <f>IF(ISBLANK(Perigon!G4000),"",Perigon!G4000)</f>
        <v/>
      </c>
      <c r="C4005" s="96" t="str">
        <f>IF(ISBLANK(Perigon!I4000),"",Perigon!I4000)</f>
        <v/>
      </c>
      <c r="D4005" s="97" t="str">
        <f>IF(ISBLANK(Perigon!J4000),"",Perigon!J4000)</f>
        <v/>
      </c>
      <c r="E4005" s="64" t="str">
        <f>IF(ISBLANK(Perigon!K4000),"",Perigon!K4000)</f>
        <v/>
      </c>
      <c r="F4005" s="65"/>
      <c r="G4005" s="64"/>
      <c r="H4005" s="69" t="str">
        <f>IF(ISBLANK(Perigon!L4000),"",Perigon!L4000)</f>
        <v/>
      </c>
      <c r="I4005" s="69" t="str">
        <f>IF(ISBLANK(Perigon!M4000),"",Perigon!M4000)</f>
        <v/>
      </c>
      <c r="J4005" s="98" t="str">
        <f>IF(ISBLANK(Perigon!N4000),"",Perigon!N4000)</f>
        <v/>
      </c>
      <c r="K4005" s="99" t="str">
        <f>IF(ISBLANK(Perigon!J4000),"",Perigon!T4000)</f>
        <v/>
      </c>
      <c r="L4005" s="95" t="str">
        <f>IF(ISBLANK(Perigon!O4000),"",Perigon!O4000)</f>
        <v/>
      </c>
      <c r="M4005" s="95" t="str">
        <f>IF(ISBLANK(Perigon!R4000),"",Perigon!R4000)</f>
        <v/>
      </c>
      <c r="N4005" s="95" t="str">
        <f>IF(ISBLANK(Perigon!P4000),"",Perigon!P4000)</f>
        <v/>
      </c>
      <c r="O4005" s="38" t="str">
        <f>IF($L4005="","",VLOOKUP($R4005,Tarife!$A$2:$R$599,13,FALSE))</f>
        <v/>
      </c>
      <c r="P4005" s="38" t="str">
        <f t="shared" si="62"/>
        <v/>
      </c>
      <c r="R4005" s="100" t="str">
        <f>Zusammenzug!$C$25&amp;"-"&amp;Zusammenzug!$A$7&amp;"-"&amp;Leistungen!L4005</f>
        <v>2024-0-</v>
      </c>
    </row>
    <row r="4006" spans="1:18" x14ac:dyDescent="0.2">
      <c r="A4006" s="95" t="str">
        <f>IF(ISBLANK(Perigon!E4001),"",Perigon!E4001)</f>
        <v/>
      </c>
      <c r="B4006" s="95" t="str">
        <f>IF(ISBLANK(Perigon!G4001),"",Perigon!G4001)</f>
        <v/>
      </c>
      <c r="C4006" s="96" t="str">
        <f>IF(ISBLANK(Perigon!I4001),"",Perigon!I4001)</f>
        <v/>
      </c>
      <c r="D4006" s="97" t="str">
        <f>IF(ISBLANK(Perigon!J4001),"",Perigon!J4001)</f>
        <v/>
      </c>
      <c r="E4006" s="64" t="str">
        <f>IF(ISBLANK(Perigon!K4001),"",Perigon!K4001)</f>
        <v/>
      </c>
      <c r="F4006" s="65"/>
      <c r="G4006" s="64"/>
      <c r="H4006" s="69" t="str">
        <f>IF(ISBLANK(Perigon!L4001),"",Perigon!L4001)</f>
        <v/>
      </c>
      <c r="I4006" s="69" t="str">
        <f>IF(ISBLANK(Perigon!M4001),"",Perigon!M4001)</f>
        <v/>
      </c>
      <c r="J4006" s="98" t="str">
        <f>IF(ISBLANK(Perigon!N4001),"",Perigon!N4001)</f>
        <v/>
      </c>
      <c r="K4006" s="99" t="str">
        <f>IF(ISBLANK(Perigon!J4001),"",Perigon!T4001)</f>
        <v/>
      </c>
      <c r="L4006" s="95" t="str">
        <f>IF(ISBLANK(Perigon!O4001),"",Perigon!O4001)</f>
        <v/>
      </c>
      <c r="M4006" s="95" t="str">
        <f>IF(ISBLANK(Perigon!R4001),"",Perigon!R4001)</f>
        <v/>
      </c>
      <c r="N4006" s="95" t="str">
        <f>IF(ISBLANK(Perigon!P4001),"",Perigon!P4001)</f>
        <v/>
      </c>
      <c r="O4006" s="38" t="str">
        <f>IF($L4006="","",VLOOKUP($R4006,Tarife!$A$2:$R$599,13,FALSE))</f>
        <v/>
      </c>
      <c r="P4006" s="38" t="str">
        <f t="shared" si="62"/>
        <v/>
      </c>
      <c r="R4006" s="100" t="str">
        <f>Zusammenzug!$C$25&amp;"-"&amp;Zusammenzug!$A$7&amp;"-"&amp;Leistungen!L4006</f>
        <v>2024-0-</v>
      </c>
    </row>
    <row r="4007" spans="1:18" x14ac:dyDescent="0.2">
      <c r="A4007" s="95" t="str">
        <f>IF(ISBLANK(Perigon!E4002),"",Perigon!E4002)</f>
        <v/>
      </c>
      <c r="B4007" s="95" t="str">
        <f>IF(ISBLANK(Perigon!G4002),"",Perigon!G4002)</f>
        <v/>
      </c>
      <c r="C4007" s="96" t="str">
        <f>IF(ISBLANK(Perigon!I4002),"",Perigon!I4002)</f>
        <v/>
      </c>
      <c r="D4007" s="97" t="str">
        <f>IF(ISBLANK(Perigon!J4002),"",Perigon!J4002)</f>
        <v/>
      </c>
      <c r="E4007" s="64" t="str">
        <f>IF(ISBLANK(Perigon!K4002),"",Perigon!K4002)</f>
        <v/>
      </c>
      <c r="F4007" s="65"/>
      <c r="G4007" s="64"/>
      <c r="H4007" s="69" t="str">
        <f>IF(ISBLANK(Perigon!L4002),"",Perigon!L4002)</f>
        <v/>
      </c>
      <c r="I4007" s="69" t="str">
        <f>IF(ISBLANK(Perigon!M4002),"",Perigon!M4002)</f>
        <v/>
      </c>
      <c r="J4007" s="98" t="str">
        <f>IF(ISBLANK(Perigon!N4002),"",Perigon!N4002)</f>
        <v/>
      </c>
      <c r="K4007" s="99" t="str">
        <f>IF(ISBLANK(Perigon!J4002),"",Perigon!T4002)</f>
        <v/>
      </c>
      <c r="L4007" s="95" t="str">
        <f>IF(ISBLANK(Perigon!O4002),"",Perigon!O4002)</f>
        <v/>
      </c>
      <c r="M4007" s="95" t="str">
        <f>IF(ISBLANK(Perigon!R4002),"",Perigon!R4002)</f>
        <v/>
      </c>
      <c r="N4007" s="95" t="str">
        <f>IF(ISBLANK(Perigon!P4002),"",Perigon!P4002)</f>
        <v/>
      </c>
      <c r="O4007" s="38" t="str">
        <f>IF($L4007="","",VLOOKUP($R4007,Tarife!$A$2:$R$599,13,FALSE))</f>
        <v/>
      </c>
      <c r="P4007" s="38" t="str">
        <f t="shared" si="62"/>
        <v/>
      </c>
      <c r="R4007" s="100" t="str">
        <f>Zusammenzug!$C$25&amp;"-"&amp;Zusammenzug!$A$7&amp;"-"&amp;Leistungen!L4007</f>
        <v>2024-0-</v>
      </c>
    </row>
    <row r="4008" spans="1:18" x14ac:dyDescent="0.2">
      <c r="A4008" s="95" t="str">
        <f>IF(ISBLANK(Perigon!E4003),"",Perigon!E4003)</f>
        <v/>
      </c>
      <c r="B4008" s="95" t="str">
        <f>IF(ISBLANK(Perigon!G4003),"",Perigon!G4003)</f>
        <v/>
      </c>
      <c r="C4008" s="96" t="str">
        <f>IF(ISBLANK(Perigon!I4003),"",Perigon!I4003)</f>
        <v/>
      </c>
      <c r="D4008" s="97" t="str">
        <f>IF(ISBLANK(Perigon!J4003),"",Perigon!J4003)</f>
        <v/>
      </c>
      <c r="E4008" s="64" t="str">
        <f>IF(ISBLANK(Perigon!K4003),"",Perigon!K4003)</f>
        <v/>
      </c>
      <c r="F4008" s="65"/>
      <c r="G4008" s="64"/>
      <c r="H4008" s="69" t="str">
        <f>IF(ISBLANK(Perigon!L4003),"",Perigon!L4003)</f>
        <v/>
      </c>
      <c r="I4008" s="69" t="str">
        <f>IF(ISBLANK(Perigon!M4003),"",Perigon!M4003)</f>
        <v/>
      </c>
      <c r="J4008" s="98" t="str">
        <f>IF(ISBLANK(Perigon!N4003),"",Perigon!N4003)</f>
        <v/>
      </c>
      <c r="K4008" s="99" t="str">
        <f>IF(ISBLANK(Perigon!J4003),"",Perigon!T4003)</f>
        <v/>
      </c>
      <c r="L4008" s="95" t="str">
        <f>IF(ISBLANK(Perigon!O4003),"",Perigon!O4003)</f>
        <v/>
      </c>
      <c r="M4008" s="95" t="str">
        <f>IF(ISBLANK(Perigon!R4003),"",Perigon!R4003)</f>
        <v/>
      </c>
      <c r="N4008" s="95" t="str">
        <f>IF(ISBLANK(Perigon!P4003),"",Perigon!P4003)</f>
        <v/>
      </c>
      <c r="O4008" s="38" t="str">
        <f>IF($L4008="","",VLOOKUP($R4008,Tarife!$A$2:$R$599,13,FALSE))</f>
        <v/>
      </c>
      <c r="P4008" s="38" t="str">
        <f t="shared" si="62"/>
        <v/>
      </c>
      <c r="R4008" s="100" t="str">
        <f>Zusammenzug!$C$25&amp;"-"&amp;Zusammenzug!$A$7&amp;"-"&amp;Leistungen!L4008</f>
        <v>2024-0-</v>
      </c>
    </row>
    <row r="4009" spans="1:18" x14ac:dyDescent="0.2">
      <c r="A4009" s="95" t="str">
        <f>IF(ISBLANK(Perigon!E4004),"",Perigon!E4004)</f>
        <v/>
      </c>
      <c r="B4009" s="95" t="str">
        <f>IF(ISBLANK(Perigon!G4004),"",Perigon!G4004)</f>
        <v/>
      </c>
      <c r="C4009" s="96" t="str">
        <f>IF(ISBLANK(Perigon!I4004),"",Perigon!I4004)</f>
        <v/>
      </c>
      <c r="D4009" s="97" t="str">
        <f>IF(ISBLANK(Perigon!J4004),"",Perigon!J4004)</f>
        <v/>
      </c>
      <c r="E4009" s="64" t="str">
        <f>IF(ISBLANK(Perigon!K4004),"",Perigon!K4004)</f>
        <v/>
      </c>
      <c r="F4009" s="65"/>
      <c r="G4009" s="64"/>
      <c r="H4009" s="69" t="str">
        <f>IF(ISBLANK(Perigon!L4004),"",Perigon!L4004)</f>
        <v/>
      </c>
      <c r="I4009" s="69" t="str">
        <f>IF(ISBLANK(Perigon!M4004),"",Perigon!M4004)</f>
        <v/>
      </c>
      <c r="J4009" s="98" t="str">
        <f>IF(ISBLANK(Perigon!N4004),"",Perigon!N4004)</f>
        <v/>
      </c>
      <c r="K4009" s="99" t="str">
        <f>IF(ISBLANK(Perigon!J4004),"",Perigon!T4004)</f>
        <v/>
      </c>
      <c r="L4009" s="95" t="str">
        <f>IF(ISBLANK(Perigon!O4004),"",Perigon!O4004)</f>
        <v/>
      </c>
      <c r="M4009" s="95" t="str">
        <f>IF(ISBLANK(Perigon!R4004),"",Perigon!R4004)</f>
        <v/>
      </c>
      <c r="N4009" s="95" t="str">
        <f>IF(ISBLANK(Perigon!P4004),"",Perigon!P4004)</f>
        <v/>
      </c>
      <c r="O4009" s="38" t="str">
        <f>IF($L4009="","",VLOOKUP($R4009,Tarife!$A$2:$R$599,13,FALSE))</f>
        <v/>
      </c>
      <c r="P4009" s="38" t="str">
        <f t="shared" si="62"/>
        <v/>
      </c>
      <c r="R4009" s="100" t="str">
        <f>Zusammenzug!$C$25&amp;"-"&amp;Zusammenzug!$A$7&amp;"-"&amp;Leistungen!L4009</f>
        <v>2024-0-</v>
      </c>
    </row>
    <row r="4010" spans="1:18" x14ac:dyDescent="0.2">
      <c r="A4010" s="95" t="str">
        <f>IF(ISBLANK(Perigon!E4005),"",Perigon!E4005)</f>
        <v/>
      </c>
      <c r="B4010" s="95" t="str">
        <f>IF(ISBLANK(Perigon!G4005),"",Perigon!G4005)</f>
        <v/>
      </c>
      <c r="C4010" s="96" t="str">
        <f>IF(ISBLANK(Perigon!I4005),"",Perigon!I4005)</f>
        <v/>
      </c>
      <c r="D4010" s="97" t="str">
        <f>IF(ISBLANK(Perigon!J4005),"",Perigon!J4005)</f>
        <v/>
      </c>
      <c r="E4010" s="64" t="str">
        <f>IF(ISBLANK(Perigon!K4005),"",Perigon!K4005)</f>
        <v/>
      </c>
      <c r="F4010" s="65"/>
      <c r="G4010" s="64"/>
      <c r="H4010" s="69" t="str">
        <f>IF(ISBLANK(Perigon!L4005),"",Perigon!L4005)</f>
        <v/>
      </c>
      <c r="I4010" s="69" t="str">
        <f>IF(ISBLANK(Perigon!M4005),"",Perigon!M4005)</f>
        <v/>
      </c>
      <c r="J4010" s="98" t="str">
        <f>IF(ISBLANK(Perigon!N4005),"",Perigon!N4005)</f>
        <v/>
      </c>
      <c r="K4010" s="99" t="str">
        <f>IF(ISBLANK(Perigon!J4005),"",Perigon!T4005)</f>
        <v/>
      </c>
      <c r="L4010" s="95" t="str">
        <f>IF(ISBLANK(Perigon!O4005),"",Perigon!O4005)</f>
        <v/>
      </c>
      <c r="M4010" s="95" t="str">
        <f>IF(ISBLANK(Perigon!R4005),"",Perigon!R4005)</f>
        <v/>
      </c>
      <c r="N4010" s="95" t="str">
        <f>IF(ISBLANK(Perigon!P4005),"",Perigon!P4005)</f>
        <v/>
      </c>
      <c r="O4010" s="38" t="str">
        <f>IF($L4010="","",VLOOKUP($R4010,Tarife!$A$2:$R$599,13,FALSE))</f>
        <v/>
      </c>
      <c r="P4010" s="38" t="str">
        <f t="shared" si="62"/>
        <v/>
      </c>
      <c r="R4010" s="100" t="str">
        <f>Zusammenzug!$C$25&amp;"-"&amp;Zusammenzug!$A$7&amp;"-"&amp;Leistungen!L4010</f>
        <v>2024-0-</v>
      </c>
    </row>
    <row r="4011" spans="1:18" x14ac:dyDescent="0.2">
      <c r="A4011" s="95" t="str">
        <f>IF(ISBLANK(Perigon!E4006),"",Perigon!E4006)</f>
        <v/>
      </c>
      <c r="B4011" s="95" t="str">
        <f>IF(ISBLANK(Perigon!G4006),"",Perigon!G4006)</f>
        <v/>
      </c>
      <c r="C4011" s="96" t="str">
        <f>IF(ISBLANK(Perigon!I4006),"",Perigon!I4006)</f>
        <v/>
      </c>
      <c r="D4011" s="97" t="str">
        <f>IF(ISBLANK(Perigon!J4006),"",Perigon!J4006)</f>
        <v/>
      </c>
      <c r="E4011" s="64" t="str">
        <f>IF(ISBLANK(Perigon!K4006),"",Perigon!K4006)</f>
        <v/>
      </c>
      <c r="F4011" s="65"/>
      <c r="G4011" s="64"/>
      <c r="H4011" s="69" t="str">
        <f>IF(ISBLANK(Perigon!L4006),"",Perigon!L4006)</f>
        <v/>
      </c>
      <c r="I4011" s="69" t="str">
        <f>IF(ISBLANK(Perigon!M4006),"",Perigon!M4006)</f>
        <v/>
      </c>
      <c r="J4011" s="98" t="str">
        <f>IF(ISBLANK(Perigon!N4006),"",Perigon!N4006)</f>
        <v/>
      </c>
      <c r="K4011" s="99" t="str">
        <f>IF(ISBLANK(Perigon!J4006),"",Perigon!T4006)</f>
        <v/>
      </c>
      <c r="L4011" s="95" t="str">
        <f>IF(ISBLANK(Perigon!O4006),"",Perigon!O4006)</f>
        <v/>
      </c>
      <c r="M4011" s="95" t="str">
        <f>IF(ISBLANK(Perigon!R4006),"",Perigon!R4006)</f>
        <v/>
      </c>
      <c r="N4011" s="95" t="str">
        <f>IF(ISBLANK(Perigon!P4006),"",Perigon!P4006)</f>
        <v/>
      </c>
      <c r="O4011" s="38" t="str">
        <f>IF($L4011="","",VLOOKUP($R4011,Tarife!$A$2:$R$599,13,FALSE))</f>
        <v/>
      </c>
      <c r="P4011" s="38" t="str">
        <f t="shared" si="62"/>
        <v/>
      </c>
      <c r="R4011" s="100" t="str">
        <f>Zusammenzug!$C$25&amp;"-"&amp;Zusammenzug!$A$7&amp;"-"&amp;Leistungen!L4011</f>
        <v>2024-0-</v>
      </c>
    </row>
    <row r="4012" spans="1:18" x14ac:dyDescent="0.2">
      <c r="A4012" s="95" t="str">
        <f>IF(ISBLANK(Perigon!E4007),"",Perigon!E4007)</f>
        <v/>
      </c>
      <c r="B4012" s="95" t="str">
        <f>IF(ISBLANK(Perigon!G4007),"",Perigon!G4007)</f>
        <v/>
      </c>
      <c r="C4012" s="96" t="str">
        <f>IF(ISBLANK(Perigon!I4007),"",Perigon!I4007)</f>
        <v/>
      </c>
      <c r="D4012" s="97" t="str">
        <f>IF(ISBLANK(Perigon!J4007),"",Perigon!J4007)</f>
        <v/>
      </c>
      <c r="E4012" s="64" t="str">
        <f>IF(ISBLANK(Perigon!K4007),"",Perigon!K4007)</f>
        <v/>
      </c>
      <c r="F4012" s="65"/>
      <c r="G4012" s="64"/>
      <c r="H4012" s="69" t="str">
        <f>IF(ISBLANK(Perigon!L4007),"",Perigon!L4007)</f>
        <v/>
      </c>
      <c r="I4012" s="69" t="str">
        <f>IF(ISBLANK(Perigon!M4007),"",Perigon!M4007)</f>
        <v/>
      </c>
      <c r="J4012" s="98" t="str">
        <f>IF(ISBLANK(Perigon!N4007),"",Perigon!N4007)</f>
        <v/>
      </c>
      <c r="K4012" s="99" t="str">
        <f>IF(ISBLANK(Perigon!J4007),"",Perigon!T4007)</f>
        <v/>
      </c>
      <c r="L4012" s="95" t="str">
        <f>IF(ISBLANK(Perigon!O4007),"",Perigon!O4007)</f>
        <v/>
      </c>
      <c r="M4012" s="95" t="str">
        <f>IF(ISBLANK(Perigon!R4007),"",Perigon!R4007)</f>
        <v/>
      </c>
      <c r="N4012" s="95" t="str">
        <f>IF(ISBLANK(Perigon!P4007),"",Perigon!P4007)</f>
        <v/>
      </c>
      <c r="O4012" s="38" t="str">
        <f>IF($L4012="","",VLOOKUP($R4012,Tarife!$A$2:$R$599,13,FALSE))</f>
        <v/>
      </c>
      <c r="P4012" s="38" t="str">
        <f t="shared" si="62"/>
        <v/>
      </c>
      <c r="R4012" s="100" t="str">
        <f>Zusammenzug!$C$25&amp;"-"&amp;Zusammenzug!$A$7&amp;"-"&amp;Leistungen!L4012</f>
        <v>2024-0-</v>
      </c>
    </row>
    <row r="4013" spans="1:18" x14ac:dyDescent="0.2">
      <c r="A4013" s="95" t="str">
        <f>IF(ISBLANK(Perigon!E4008),"",Perigon!E4008)</f>
        <v/>
      </c>
      <c r="B4013" s="95" t="str">
        <f>IF(ISBLANK(Perigon!G4008),"",Perigon!G4008)</f>
        <v/>
      </c>
      <c r="C4013" s="96" t="str">
        <f>IF(ISBLANK(Perigon!I4008),"",Perigon!I4008)</f>
        <v/>
      </c>
      <c r="D4013" s="97" t="str">
        <f>IF(ISBLANK(Perigon!J4008),"",Perigon!J4008)</f>
        <v/>
      </c>
      <c r="E4013" s="64" t="str">
        <f>IF(ISBLANK(Perigon!K4008),"",Perigon!K4008)</f>
        <v/>
      </c>
      <c r="F4013" s="65"/>
      <c r="G4013" s="64"/>
      <c r="H4013" s="69" t="str">
        <f>IF(ISBLANK(Perigon!L4008),"",Perigon!L4008)</f>
        <v/>
      </c>
      <c r="I4013" s="69" t="str">
        <f>IF(ISBLANK(Perigon!M4008),"",Perigon!M4008)</f>
        <v/>
      </c>
      <c r="J4013" s="98" t="str">
        <f>IF(ISBLANK(Perigon!N4008),"",Perigon!N4008)</f>
        <v/>
      </c>
      <c r="K4013" s="99" t="str">
        <f>IF(ISBLANK(Perigon!J4008),"",Perigon!T4008)</f>
        <v/>
      </c>
      <c r="L4013" s="95" t="str">
        <f>IF(ISBLANK(Perigon!O4008),"",Perigon!O4008)</f>
        <v/>
      </c>
      <c r="M4013" s="95" t="str">
        <f>IF(ISBLANK(Perigon!R4008),"",Perigon!R4008)</f>
        <v/>
      </c>
      <c r="N4013" s="95" t="str">
        <f>IF(ISBLANK(Perigon!P4008),"",Perigon!P4008)</f>
        <v/>
      </c>
      <c r="O4013" s="38" t="str">
        <f>IF($L4013="","",VLOOKUP($R4013,Tarife!$A$2:$R$599,13,FALSE))</f>
        <v/>
      </c>
      <c r="P4013" s="38" t="str">
        <f t="shared" si="62"/>
        <v/>
      </c>
      <c r="R4013" s="100" t="str">
        <f>Zusammenzug!$C$25&amp;"-"&amp;Zusammenzug!$A$7&amp;"-"&amp;Leistungen!L4013</f>
        <v>2024-0-</v>
      </c>
    </row>
    <row r="4014" spans="1:18" x14ac:dyDescent="0.2">
      <c r="A4014" s="95" t="str">
        <f>IF(ISBLANK(Perigon!E4009),"",Perigon!E4009)</f>
        <v/>
      </c>
      <c r="B4014" s="95" t="str">
        <f>IF(ISBLANK(Perigon!G4009),"",Perigon!G4009)</f>
        <v/>
      </c>
      <c r="C4014" s="96" t="str">
        <f>IF(ISBLANK(Perigon!I4009),"",Perigon!I4009)</f>
        <v/>
      </c>
      <c r="D4014" s="97" t="str">
        <f>IF(ISBLANK(Perigon!J4009),"",Perigon!J4009)</f>
        <v/>
      </c>
      <c r="E4014" s="64" t="str">
        <f>IF(ISBLANK(Perigon!K4009),"",Perigon!K4009)</f>
        <v/>
      </c>
      <c r="F4014" s="65"/>
      <c r="G4014" s="64"/>
      <c r="H4014" s="69" t="str">
        <f>IF(ISBLANK(Perigon!L4009),"",Perigon!L4009)</f>
        <v/>
      </c>
      <c r="I4014" s="69" t="str">
        <f>IF(ISBLANK(Perigon!M4009),"",Perigon!M4009)</f>
        <v/>
      </c>
      <c r="J4014" s="98" t="str">
        <f>IF(ISBLANK(Perigon!N4009),"",Perigon!N4009)</f>
        <v/>
      </c>
      <c r="K4014" s="99" t="str">
        <f>IF(ISBLANK(Perigon!J4009),"",Perigon!T4009)</f>
        <v/>
      </c>
      <c r="L4014" s="95" t="str">
        <f>IF(ISBLANK(Perigon!O4009),"",Perigon!O4009)</f>
        <v/>
      </c>
      <c r="M4014" s="95" t="str">
        <f>IF(ISBLANK(Perigon!R4009),"",Perigon!R4009)</f>
        <v/>
      </c>
      <c r="N4014" s="95" t="str">
        <f>IF(ISBLANK(Perigon!P4009),"",Perigon!P4009)</f>
        <v/>
      </c>
      <c r="O4014" s="38" t="str">
        <f>IF($L4014="","",VLOOKUP($R4014,Tarife!$A$2:$R$599,13,FALSE))</f>
        <v/>
      </c>
      <c r="P4014" s="38" t="str">
        <f t="shared" si="62"/>
        <v/>
      </c>
      <c r="R4014" s="100" t="str">
        <f>Zusammenzug!$C$25&amp;"-"&amp;Zusammenzug!$A$7&amp;"-"&amp;Leistungen!L4014</f>
        <v>2024-0-</v>
      </c>
    </row>
    <row r="4015" spans="1:18" x14ac:dyDescent="0.2">
      <c r="A4015" s="95" t="str">
        <f>IF(ISBLANK(Perigon!E4010),"",Perigon!E4010)</f>
        <v/>
      </c>
      <c r="B4015" s="95" t="str">
        <f>IF(ISBLANK(Perigon!G4010),"",Perigon!G4010)</f>
        <v/>
      </c>
      <c r="C4015" s="96" t="str">
        <f>IF(ISBLANK(Perigon!I4010),"",Perigon!I4010)</f>
        <v/>
      </c>
      <c r="D4015" s="97" t="str">
        <f>IF(ISBLANK(Perigon!J4010),"",Perigon!J4010)</f>
        <v/>
      </c>
      <c r="E4015" s="64" t="str">
        <f>IF(ISBLANK(Perigon!K4010),"",Perigon!K4010)</f>
        <v/>
      </c>
      <c r="F4015" s="65"/>
      <c r="G4015" s="64"/>
      <c r="H4015" s="69" t="str">
        <f>IF(ISBLANK(Perigon!L4010),"",Perigon!L4010)</f>
        <v/>
      </c>
      <c r="I4015" s="69" t="str">
        <f>IF(ISBLANK(Perigon!M4010),"",Perigon!M4010)</f>
        <v/>
      </c>
      <c r="J4015" s="98" t="str">
        <f>IF(ISBLANK(Perigon!N4010),"",Perigon!N4010)</f>
        <v/>
      </c>
      <c r="K4015" s="99" t="str">
        <f>IF(ISBLANK(Perigon!J4010),"",Perigon!T4010)</f>
        <v/>
      </c>
      <c r="L4015" s="95" t="str">
        <f>IF(ISBLANK(Perigon!O4010),"",Perigon!O4010)</f>
        <v/>
      </c>
      <c r="M4015" s="95" t="str">
        <f>IF(ISBLANK(Perigon!R4010),"",Perigon!R4010)</f>
        <v/>
      </c>
      <c r="N4015" s="95" t="str">
        <f>IF(ISBLANK(Perigon!P4010),"",Perigon!P4010)</f>
        <v/>
      </c>
      <c r="O4015" s="38" t="str">
        <f>IF($L4015="","",VLOOKUP($R4015,Tarife!$A$2:$R$599,13,FALSE))</f>
        <v/>
      </c>
      <c r="P4015" s="38" t="str">
        <f t="shared" si="62"/>
        <v/>
      </c>
      <c r="R4015" s="100" t="str">
        <f>Zusammenzug!$C$25&amp;"-"&amp;Zusammenzug!$A$7&amp;"-"&amp;Leistungen!L4015</f>
        <v>2024-0-</v>
      </c>
    </row>
    <row r="4016" spans="1:18" x14ac:dyDescent="0.2">
      <c r="A4016" s="95" t="str">
        <f>IF(ISBLANK(Perigon!E4011),"",Perigon!E4011)</f>
        <v/>
      </c>
      <c r="B4016" s="95" t="str">
        <f>IF(ISBLANK(Perigon!G4011),"",Perigon!G4011)</f>
        <v/>
      </c>
      <c r="C4016" s="96" t="str">
        <f>IF(ISBLANK(Perigon!I4011),"",Perigon!I4011)</f>
        <v/>
      </c>
      <c r="D4016" s="97" t="str">
        <f>IF(ISBLANK(Perigon!J4011),"",Perigon!J4011)</f>
        <v/>
      </c>
      <c r="E4016" s="64" t="str">
        <f>IF(ISBLANK(Perigon!K4011),"",Perigon!K4011)</f>
        <v/>
      </c>
      <c r="F4016" s="65"/>
      <c r="G4016" s="64"/>
      <c r="H4016" s="69" t="str">
        <f>IF(ISBLANK(Perigon!L4011),"",Perigon!L4011)</f>
        <v/>
      </c>
      <c r="I4016" s="69" t="str">
        <f>IF(ISBLANK(Perigon!M4011),"",Perigon!M4011)</f>
        <v/>
      </c>
      <c r="J4016" s="98" t="str">
        <f>IF(ISBLANK(Perigon!N4011),"",Perigon!N4011)</f>
        <v/>
      </c>
      <c r="K4016" s="99" t="str">
        <f>IF(ISBLANK(Perigon!J4011),"",Perigon!T4011)</f>
        <v/>
      </c>
      <c r="L4016" s="95" t="str">
        <f>IF(ISBLANK(Perigon!O4011),"",Perigon!O4011)</f>
        <v/>
      </c>
      <c r="M4016" s="95" t="str">
        <f>IF(ISBLANK(Perigon!R4011),"",Perigon!R4011)</f>
        <v/>
      </c>
      <c r="N4016" s="95" t="str">
        <f>IF(ISBLANK(Perigon!P4011),"",Perigon!P4011)</f>
        <v/>
      </c>
      <c r="O4016" s="38" t="str">
        <f>IF($L4016="","",VLOOKUP($R4016,Tarife!$A$2:$R$599,13,FALSE))</f>
        <v/>
      </c>
      <c r="P4016" s="38" t="str">
        <f t="shared" si="62"/>
        <v/>
      </c>
      <c r="R4016" s="100" t="str">
        <f>Zusammenzug!$C$25&amp;"-"&amp;Zusammenzug!$A$7&amp;"-"&amp;Leistungen!L4016</f>
        <v>2024-0-</v>
      </c>
    </row>
    <row r="4017" spans="1:18" x14ac:dyDescent="0.2">
      <c r="A4017" s="95" t="str">
        <f>IF(ISBLANK(Perigon!E4012),"",Perigon!E4012)</f>
        <v/>
      </c>
      <c r="B4017" s="95" t="str">
        <f>IF(ISBLANK(Perigon!G4012),"",Perigon!G4012)</f>
        <v/>
      </c>
      <c r="C4017" s="96" t="str">
        <f>IF(ISBLANK(Perigon!I4012),"",Perigon!I4012)</f>
        <v/>
      </c>
      <c r="D4017" s="97" t="str">
        <f>IF(ISBLANK(Perigon!J4012),"",Perigon!J4012)</f>
        <v/>
      </c>
      <c r="E4017" s="64" t="str">
        <f>IF(ISBLANK(Perigon!K4012),"",Perigon!K4012)</f>
        <v/>
      </c>
      <c r="F4017" s="65"/>
      <c r="G4017" s="64"/>
      <c r="H4017" s="69" t="str">
        <f>IF(ISBLANK(Perigon!L4012),"",Perigon!L4012)</f>
        <v/>
      </c>
      <c r="I4017" s="69" t="str">
        <f>IF(ISBLANK(Perigon!M4012),"",Perigon!M4012)</f>
        <v/>
      </c>
      <c r="J4017" s="98" t="str">
        <f>IF(ISBLANK(Perigon!N4012),"",Perigon!N4012)</f>
        <v/>
      </c>
      <c r="K4017" s="99" t="str">
        <f>IF(ISBLANK(Perigon!J4012),"",Perigon!T4012)</f>
        <v/>
      </c>
      <c r="L4017" s="95" t="str">
        <f>IF(ISBLANK(Perigon!O4012),"",Perigon!O4012)</f>
        <v/>
      </c>
      <c r="M4017" s="95" t="str">
        <f>IF(ISBLANK(Perigon!R4012),"",Perigon!R4012)</f>
        <v/>
      </c>
      <c r="N4017" s="95" t="str">
        <f>IF(ISBLANK(Perigon!P4012),"",Perigon!P4012)</f>
        <v/>
      </c>
      <c r="O4017" s="38" t="str">
        <f>IF($L4017="","",VLOOKUP($R4017,Tarife!$A$2:$R$599,13,FALSE))</f>
        <v/>
      </c>
      <c r="P4017" s="38" t="str">
        <f t="shared" si="62"/>
        <v/>
      </c>
      <c r="R4017" s="100" t="str">
        <f>Zusammenzug!$C$25&amp;"-"&amp;Zusammenzug!$A$7&amp;"-"&amp;Leistungen!L4017</f>
        <v>2024-0-</v>
      </c>
    </row>
    <row r="4018" spans="1:18" x14ac:dyDescent="0.2">
      <c r="A4018" s="95" t="str">
        <f>IF(ISBLANK(Perigon!E4013),"",Perigon!E4013)</f>
        <v/>
      </c>
      <c r="B4018" s="95" t="str">
        <f>IF(ISBLANK(Perigon!G4013),"",Perigon!G4013)</f>
        <v/>
      </c>
      <c r="C4018" s="96" t="str">
        <f>IF(ISBLANK(Perigon!I4013),"",Perigon!I4013)</f>
        <v/>
      </c>
      <c r="D4018" s="97" t="str">
        <f>IF(ISBLANK(Perigon!J4013),"",Perigon!J4013)</f>
        <v/>
      </c>
      <c r="E4018" s="64" t="str">
        <f>IF(ISBLANK(Perigon!K4013),"",Perigon!K4013)</f>
        <v/>
      </c>
      <c r="F4018" s="65"/>
      <c r="G4018" s="64"/>
      <c r="H4018" s="69" t="str">
        <f>IF(ISBLANK(Perigon!L4013),"",Perigon!L4013)</f>
        <v/>
      </c>
      <c r="I4018" s="69" t="str">
        <f>IF(ISBLANK(Perigon!M4013),"",Perigon!M4013)</f>
        <v/>
      </c>
      <c r="J4018" s="98" t="str">
        <f>IF(ISBLANK(Perigon!N4013),"",Perigon!N4013)</f>
        <v/>
      </c>
      <c r="K4018" s="99" t="str">
        <f>IF(ISBLANK(Perigon!J4013),"",Perigon!T4013)</f>
        <v/>
      </c>
      <c r="L4018" s="95" t="str">
        <f>IF(ISBLANK(Perigon!O4013),"",Perigon!O4013)</f>
        <v/>
      </c>
      <c r="M4018" s="95" t="str">
        <f>IF(ISBLANK(Perigon!R4013),"",Perigon!R4013)</f>
        <v/>
      </c>
      <c r="N4018" s="95" t="str">
        <f>IF(ISBLANK(Perigon!P4013),"",Perigon!P4013)</f>
        <v/>
      </c>
      <c r="O4018" s="38" t="str">
        <f>IF($L4018="","",VLOOKUP($R4018,Tarife!$A$2:$R$599,13,FALSE))</f>
        <v/>
      </c>
      <c r="P4018" s="38" t="str">
        <f t="shared" si="62"/>
        <v/>
      </c>
      <c r="R4018" s="100" t="str">
        <f>Zusammenzug!$C$25&amp;"-"&amp;Zusammenzug!$A$7&amp;"-"&amp;Leistungen!L4018</f>
        <v>2024-0-</v>
      </c>
    </row>
    <row r="4019" spans="1:18" x14ac:dyDescent="0.2">
      <c r="A4019" s="95" t="str">
        <f>IF(ISBLANK(Perigon!E4014),"",Perigon!E4014)</f>
        <v/>
      </c>
      <c r="B4019" s="95" t="str">
        <f>IF(ISBLANK(Perigon!G4014),"",Perigon!G4014)</f>
        <v/>
      </c>
      <c r="C4019" s="96" t="str">
        <f>IF(ISBLANK(Perigon!I4014),"",Perigon!I4014)</f>
        <v/>
      </c>
      <c r="D4019" s="97" t="str">
        <f>IF(ISBLANK(Perigon!J4014),"",Perigon!J4014)</f>
        <v/>
      </c>
      <c r="E4019" s="64" t="str">
        <f>IF(ISBLANK(Perigon!K4014),"",Perigon!K4014)</f>
        <v/>
      </c>
      <c r="F4019" s="65"/>
      <c r="G4019" s="64"/>
      <c r="H4019" s="69" t="str">
        <f>IF(ISBLANK(Perigon!L4014),"",Perigon!L4014)</f>
        <v/>
      </c>
      <c r="I4019" s="69" t="str">
        <f>IF(ISBLANK(Perigon!M4014),"",Perigon!M4014)</f>
        <v/>
      </c>
      <c r="J4019" s="98" t="str">
        <f>IF(ISBLANK(Perigon!N4014),"",Perigon!N4014)</f>
        <v/>
      </c>
      <c r="K4019" s="99" t="str">
        <f>IF(ISBLANK(Perigon!J4014),"",Perigon!T4014)</f>
        <v/>
      </c>
      <c r="L4019" s="95" t="str">
        <f>IF(ISBLANK(Perigon!O4014),"",Perigon!O4014)</f>
        <v/>
      </c>
      <c r="M4019" s="95" t="str">
        <f>IF(ISBLANK(Perigon!R4014),"",Perigon!R4014)</f>
        <v/>
      </c>
      <c r="N4019" s="95" t="str">
        <f>IF(ISBLANK(Perigon!P4014),"",Perigon!P4014)</f>
        <v/>
      </c>
      <c r="O4019" s="38" t="str">
        <f>IF($L4019="","",VLOOKUP($R4019,Tarife!$A$2:$R$599,13,FALSE))</f>
        <v/>
      </c>
      <c r="P4019" s="38" t="str">
        <f t="shared" si="62"/>
        <v/>
      </c>
      <c r="R4019" s="100" t="str">
        <f>Zusammenzug!$C$25&amp;"-"&amp;Zusammenzug!$A$7&amp;"-"&amp;Leistungen!L4019</f>
        <v>2024-0-</v>
      </c>
    </row>
    <row r="4020" spans="1:18" x14ac:dyDescent="0.2">
      <c r="A4020" s="95" t="str">
        <f>IF(ISBLANK(Perigon!E4015),"",Perigon!E4015)</f>
        <v/>
      </c>
      <c r="B4020" s="95" t="str">
        <f>IF(ISBLANK(Perigon!G4015),"",Perigon!G4015)</f>
        <v/>
      </c>
      <c r="C4020" s="96" t="str">
        <f>IF(ISBLANK(Perigon!I4015),"",Perigon!I4015)</f>
        <v/>
      </c>
      <c r="D4020" s="97" t="str">
        <f>IF(ISBLANK(Perigon!J4015),"",Perigon!J4015)</f>
        <v/>
      </c>
      <c r="E4020" s="64" t="str">
        <f>IF(ISBLANK(Perigon!K4015),"",Perigon!K4015)</f>
        <v/>
      </c>
      <c r="F4020" s="65"/>
      <c r="G4020" s="64"/>
      <c r="H4020" s="69" t="str">
        <f>IF(ISBLANK(Perigon!L4015),"",Perigon!L4015)</f>
        <v/>
      </c>
      <c r="I4020" s="69" t="str">
        <f>IF(ISBLANK(Perigon!M4015),"",Perigon!M4015)</f>
        <v/>
      </c>
      <c r="J4020" s="98" t="str">
        <f>IF(ISBLANK(Perigon!N4015),"",Perigon!N4015)</f>
        <v/>
      </c>
      <c r="K4020" s="99" t="str">
        <f>IF(ISBLANK(Perigon!J4015),"",Perigon!T4015)</f>
        <v/>
      </c>
      <c r="L4020" s="95" t="str">
        <f>IF(ISBLANK(Perigon!O4015),"",Perigon!O4015)</f>
        <v/>
      </c>
      <c r="M4020" s="95" t="str">
        <f>IF(ISBLANK(Perigon!R4015),"",Perigon!R4015)</f>
        <v/>
      </c>
      <c r="N4020" s="95" t="str">
        <f>IF(ISBLANK(Perigon!P4015),"",Perigon!P4015)</f>
        <v/>
      </c>
      <c r="O4020" s="38" t="str">
        <f>IF($L4020="","",VLOOKUP($R4020,Tarife!$A$2:$R$599,13,FALSE))</f>
        <v/>
      </c>
      <c r="P4020" s="38" t="str">
        <f t="shared" si="62"/>
        <v/>
      </c>
      <c r="R4020" s="100" t="str">
        <f>Zusammenzug!$C$25&amp;"-"&amp;Zusammenzug!$A$7&amp;"-"&amp;Leistungen!L4020</f>
        <v>2024-0-</v>
      </c>
    </row>
    <row r="4021" spans="1:18" x14ac:dyDescent="0.2">
      <c r="A4021" s="95" t="str">
        <f>IF(ISBLANK(Perigon!E4016),"",Perigon!E4016)</f>
        <v/>
      </c>
      <c r="B4021" s="95" t="str">
        <f>IF(ISBLANK(Perigon!G4016),"",Perigon!G4016)</f>
        <v/>
      </c>
      <c r="C4021" s="96" t="str">
        <f>IF(ISBLANK(Perigon!I4016),"",Perigon!I4016)</f>
        <v/>
      </c>
      <c r="D4021" s="97" t="str">
        <f>IF(ISBLANK(Perigon!J4016),"",Perigon!J4016)</f>
        <v/>
      </c>
      <c r="E4021" s="64" t="str">
        <f>IF(ISBLANK(Perigon!K4016),"",Perigon!K4016)</f>
        <v/>
      </c>
      <c r="F4021" s="65"/>
      <c r="G4021" s="64"/>
      <c r="H4021" s="69" t="str">
        <f>IF(ISBLANK(Perigon!L4016),"",Perigon!L4016)</f>
        <v/>
      </c>
      <c r="I4021" s="69" t="str">
        <f>IF(ISBLANK(Perigon!M4016),"",Perigon!M4016)</f>
        <v/>
      </c>
      <c r="J4021" s="98" t="str">
        <f>IF(ISBLANK(Perigon!N4016),"",Perigon!N4016)</f>
        <v/>
      </c>
      <c r="K4021" s="99" t="str">
        <f>IF(ISBLANK(Perigon!J4016),"",Perigon!T4016)</f>
        <v/>
      </c>
      <c r="L4021" s="95" t="str">
        <f>IF(ISBLANK(Perigon!O4016),"",Perigon!O4016)</f>
        <v/>
      </c>
      <c r="M4021" s="95" t="str">
        <f>IF(ISBLANK(Perigon!R4016),"",Perigon!R4016)</f>
        <v/>
      </c>
      <c r="N4021" s="95" t="str">
        <f>IF(ISBLANK(Perigon!P4016),"",Perigon!P4016)</f>
        <v/>
      </c>
      <c r="O4021" s="38" t="str">
        <f>IF($L4021="","",VLOOKUP($R4021,Tarife!$A$2:$R$599,13,FALSE))</f>
        <v/>
      </c>
      <c r="P4021" s="38" t="str">
        <f t="shared" si="62"/>
        <v/>
      </c>
      <c r="R4021" s="100" t="str">
        <f>Zusammenzug!$C$25&amp;"-"&amp;Zusammenzug!$A$7&amp;"-"&amp;Leistungen!L4021</f>
        <v>2024-0-</v>
      </c>
    </row>
    <row r="4022" spans="1:18" x14ac:dyDescent="0.2">
      <c r="A4022" s="95" t="str">
        <f>IF(ISBLANK(Perigon!E4017),"",Perigon!E4017)</f>
        <v/>
      </c>
      <c r="B4022" s="95" t="str">
        <f>IF(ISBLANK(Perigon!G4017),"",Perigon!G4017)</f>
        <v/>
      </c>
      <c r="C4022" s="96" t="str">
        <f>IF(ISBLANK(Perigon!I4017),"",Perigon!I4017)</f>
        <v/>
      </c>
      <c r="D4022" s="97" t="str">
        <f>IF(ISBLANK(Perigon!J4017),"",Perigon!J4017)</f>
        <v/>
      </c>
      <c r="E4022" s="64" t="str">
        <f>IF(ISBLANK(Perigon!K4017),"",Perigon!K4017)</f>
        <v/>
      </c>
      <c r="F4022" s="65"/>
      <c r="G4022" s="64"/>
      <c r="H4022" s="69" t="str">
        <f>IF(ISBLANK(Perigon!L4017),"",Perigon!L4017)</f>
        <v/>
      </c>
      <c r="I4022" s="69" t="str">
        <f>IF(ISBLANK(Perigon!M4017),"",Perigon!M4017)</f>
        <v/>
      </c>
      <c r="J4022" s="98" t="str">
        <f>IF(ISBLANK(Perigon!N4017),"",Perigon!N4017)</f>
        <v/>
      </c>
      <c r="K4022" s="99" t="str">
        <f>IF(ISBLANK(Perigon!J4017),"",Perigon!T4017)</f>
        <v/>
      </c>
      <c r="L4022" s="95" t="str">
        <f>IF(ISBLANK(Perigon!O4017),"",Perigon!O4017)</f>
        <v/>
      </c>
      <c r="M4022" s="95" t="str">
        <f>IF(ISBLANK(Perigon!R4017),"",Perigon!R4017)</f>
        <v/>
      </c>
      <c r="N4022" s="95" t="str">
        <f>IF(ISBLANK(Perigon!P4017),"",Perigon!P4017)</f>
        <v/>
      </c>
      <c r="O4022" s="38" t="str">
        <f>IF($L4022="","",VLOOKUP($R4022,Tarife!$A$2:$R$599,13,FALSE))</f>
        <v/>
      </c>
      <c r="P4022" s="38" t="str">
        <f t="shared" si="62"/>
        <v/>
      </c>
      <c r="R4022" s="100" t="str">
        <f>Zusammenzug!$C$25&amp;"-"&amp;Zusammenzug!$A$7&amp;"-"&amp;Leistungen!L4022</f>
        <v>2024-0-</v>
      </c>
    </row>
    <row r="4023" spans="1:18" x14ac:dyDescent="0.2">
      <c r="A4023" s="95" t="str">
        <f>IF(ISBLANK(Perigon!E4018),"",Perigon!E4018)</f>
        <v/>
      </c>
      <c r="B4023" s="95" t="str">
        <f>IF(ISBLANK(Perigon!G4018),"",Perigon!G4018)</f>
        <v/>
      </c>
      <c r="C4023" s="96" t="str">
        <f>IF(ISBLANK(Perigon!I4018),"",Perigon!I4018)</f>
        <v/>
      </c>
      <c r="D4023" s="97" t="str">
        <f>IF(ISBLANK(Perigon!J4018),"",Perigon!J4018)</f>
        <v/>
      </c>
      <c r="E4023" s="64" t="str">
        <f>IF(ISBLANK(Perigon!K4018),"",Perigon!K4018)</f>
        <v/>
      </c>
      <c r="F4023" s="65"/>
      <c r="G4023" s="64"/>
      <c r="H4023" s="69" t="str">
        <f>IF(ISBLANK(Perigon!L4018),"",Perigon!L4018)</f>
        <v/>
      </c>
      <c r="I4023" s="69" t="str">
        <f>IF(ISBLANK(Perigon!M4018),"",Perigon!M4018)</f>
        <v/>
      </c>
      <c r="J4023" s="98" t="str">
        <f>IF(ISBLANK(Perigon!N4018),"",Perigon!N4018)</f>
        <v/>
      </c>
      <c r="K4023" s="99" t="str">
        <f>IF(ISBLANK(Perigon!J4018),"",Perigon!T4018)</f>
        <v/>
      </c>
      <c r="L4023" s="95" t="str">
        <f>IF(ISBLANK(Perigon!O4018),"",Perigon!O4018)</f>
        <v/>
      </c>
      <c r="M4023" s="95" t="str">
        <f>IF(ISBLANK(Perigon!R4018),"",Perigon!R4018)</f>
        <v/>
      </c>
      <c r="N4023" s="95" t="str">
        <f>IF(ISBLANK(Perigon!P4018),"",Perigon!P4018)</f>
        <v/>
      </c>
      <c r="O4023" s="38" t="str">
        <f>IF($L4023="","",VLOOKUP($R4023,Tarife!$A$2:$R$599,13,FALSE))</f>
        <v/>
      </c>
      <c r="P4023" s="38" t="str">
        <f t="shared" si="62"/>
        <v/>
      </c>
      <c r="R4023" s="100" t="str">
        <f>Zusammenzug!$C$25&amp;"-"&amp;Zusammenzug!$A$7&amp;"-"&amp;Leistungen!L4023</f>
        <v>2024-0-</v>
      </c>
    </row>
    <row r="4024" spans="1:18" x14ac:dyDescent="0.2">
      <c r="A4024" s="95" t="str">
        <f>IF(ISBLANK(Perigon!E4019),"",Perigon!E4019)</f>
        <v/>
      </c>
      <c r="B4024" s="95" t="str">
        <f>IF(ISBLANK(Perigon!G4019),"",Perigon!G4019)</f>
        <v/>
      </c>
      <c r="C4024" s="96" t="str">
        <f>IF(ISBLANK(Perigon!I4019),"",Perigon!I4019)</f>
        <v/>
      </c>
      <c r="D4024" s="97" t="str">
        <f>IF(ISBLANK(Perigon!J4019),"",Perigon!J4019)</f>
        <v/>
      </c>
      <c r="E4024" s="64" t="str">
        <f>IF(ISBLANK(Perigon!K4019),"",Perigon!K4019)</f>
        <v/>
      </c>
      <c r="F4024" s="65"/>
      <c r="G4024" s="64"/>
      <c r="H4024" s="69" t="str">
        <f>IF(ISBLANK(Perigon!L4019),"",Perigon!L4019)</f>
        <v/>
      </c>
      <c r="I4024" s="69" t="str">
        <f>IF(ISBLANK(Perigon!M4019),"",Perigon!M4019)</f>
        <v/>
      </c>
      <c r="J4024" s="98" t="str">
        <f>IF(ISBLANK(Perigon!N4019),"",Perigon!N4019)</f>
        <v/>
      </c>
      <c r="K4024" s="99" t="str">
        <f>IF(ISBLANK(Perigon!J4019),"",Perigon!T4019)</f>
        <v/>
      </c>
      <c r="L4024" s="95" t="str">
        <f>IF(ISBLANK(Perigon!O4019),"",Perigon!O4019)</f>
        <v/>
      </c>
      <c r="M4024" s="95" t="str">
        <f>IF(ISBLANK(Perigon!R4019),"",Perigon!R4019)</f>
        <v/>
      </c>
      <c r="N4024" s="95" t="str">
        <f>IF(ISBLANK(Perigon!P4019),"",Perigon!P4019)</f>
        <v/>
      </c>
      <c r="O4024" s="38" t="str">
        <f>IF($L4024="","",VLOOKUP($R4024,Tarife!$A$2:$R$599,13,FALSE))</f>
        <v/>
      </c>
      <c r="P4024" s="38" t="str">
        <f t="shared" si="62"/>
        <v/>
      </c>
      <c r="R4024" s="100" t="str">
        <f>Zusammenzug!$C$25&amp;"-"&amp;Zusammenzug!$A$7&amp;"-"&amp;Leistungen!L4024</f>
        <v>2024-0-</v>
      </c>
    </row>
    <row r="4025" spans="1:18" x14ac:dyDescent="0.2">
      <c r="A4025" s="95" t="str">
        <f>IF(ISBLANK(Perigon!E4020),"",Perigon!E4020)</f>
        <v/>
      </c>
      <c r="B4025" s="95" t="str">
        <f>IF(ISBLANK(Perigon!G4020),"",Perigon!G4020)</f>
        <v/>
      </c>
      <c r="C4025" s="96" t="str">
        <f>IF(ISBLANK(Perigon!I4020),"",Perigon!I4020)</f>
        <v/>
      </c>
      <c r="D4025" s="97" t="str">
        <f>IF(ISBLANK(Perigon!J4020),"",Perigon!J4020)</f>
        <v/>
      </c>
      <c r="E4025" s="64" t="str">
        <f>IF(ISBLANK(Perigon!K4020),"",Perigon!K4020)</f>
        <v/>
      </c>
      <c r="F4025" s="65"/>
      <c r="G4025" s="64"/>
      <c r="H4025" s="69" t="str">
        <f>IF(ISBLANK(Perigon!L4020),"",Perigon!L4020)</f>
        <v/>
      </c>
      <c r="I4025" s="69" t="str">
        <f>IF(ISBLANK(Perigon!M4020),"",Perigon!M4020)</f>
        <v/>
      </c>
      <c r="J4025" s="98" t="str">
        <f>IF(ISBLANK(Perigon!N4020),"",Perigon!N4020)</f>
        <v/>
      </c>
      <c r="K4025" s="99" t="str">
        <f>IF(ISBLANK(Perigon!J4020),"",Perigon!T4020)</f>
        <v/>
      </c>
      <c r="L4025" s="95" t="str">
        <f>IF(ISBLANK(Perigon!O4020),"",Perigon!O4020)</f>
        <v/>
      </c>
      <c r="M4025" s="95" t="str">
        <f>IF(ISBLANK(Perigon!R4020),"",Perigon!R4020)</f>
        <v/>
      </c>
      <c r="N4025" s="95" t="str">
        <f>IF(ISBLANK(Perigon!P4020),"",Perigon!P4020)</f>
        <v/>
      </c>
      <c r="O4025" s="38" t="str">
        <f>IF($L4025="","",VLOOKUP($R4025,Tarife!$A$2:$R$599,13,FALSE))</f>
        <v/>
      </c>
      <c r="P4025" s="38" t="str">
        <f t="shared" si="62"/>
        <v/>
      </c>
      <c r="R4025" s="100" t="str">
        <f>Zusammenzug!$C$25&amp;"-"&amp;Zusammenzug!$A$7&amp;"-"&amp;Leistungen!L4025</f>
        <v>2024-0-</v>
      </c>
    </row>
    <row r="4026" spans="1:18" x14ac:dyDescent="0.2">
      <c r="A4026" s="95" t="str">
        <f>IF(ISBLANK(Perigon!E4021),"",Perigon!E4021)</f>
        <v/>
      </c>
      <c r="B4026" s="95" t="str">
        <f>IF(ISBLANK(Perigon!G4021),"",Perigon!G4021)</f>
        <v/>
      </c>
      <c r="C4026" s="96" t="str">
        <f>IF(ISBLANK(Perigon!I4021),"",Perigon!I4021)</f>
        <v/>
      </c>
      <c r="D4026" s="97" t="str">
        <f>IF(ISBLANK(Perigon!J4021),"",Perigon!J4021)</f>
        <v/>
      </c>
      <c r="E4026" s="64" t="str">
        <f>IF(ISBLANK(Perigon!K4021),"",Perigon!K4021)</f>
        <v/>
      </c>
      <c r="F4026" s="65"/>
      <c r="G4026" s="64"/>
      <c r="H4026" s="69" t="str">
        <f>IF(ISBLANK(Perigon!L4021),"",Perigon!L4021)</f>
        <v/>
      </c>
      <c r="I4026" s="69" t="str">
        <f>IF(ISBLANK(Perigon!M4021),"",Perigon!M4021)</f>
        <v/>
      </c>
      <c r="J4026" s="98" t="str">
        <f>IF(ISBLANK(Perigon!N4021),"",Perigon!N4021)</f>
        <v/>
      </c>
      <c r="K4026" s="99" t="str">
        <f>IF(ISBLANK(Perigon!J4021),"",Perigon!T4021)</f>
        <v/>
      </c>
      <c r="L4026" s="95" t="str">
        <f>IF(ISBLANK(Perigon!O4021),"",Perigon!O4021)</f>
        <v/>
      </c>
      <c r="M4026" s="95" t="str">
        <f>IF(ISBLANK(Perigon!R4021),"",Perigon!R4021)</f>
        <v/>
      </c>
      <c r="N4026" s="95" t="str">
        <f>IF(ISBLANK(Perigon!P4021),"",Perigon!P4021)</f>
        <v/>
      </c>
      <c r="O4026" s="38" t="str">
        <f>IF($L4026="","",VLOOKUP($R4026,Tarife!$A$2:$R$599,13,FALSE))</f>
        <v/>
      </c>
      <c r="P4026" s="38" t="str">
        <f t="shared" si="62"/>
        <v/>
      </c>
      <c r="R4026" s="100" t="str">
        <f>Zusammenzug!$C$25&amp;"-"&amp;Zusammenzug!$A$7&amp;"-"&amp;Leistungen!L4026</f>
        <v>2024-0-</v>
      </c>
    </row>
    <row r="4027" spans="1:18" x14ac:dyDescent="0.2">
      <c r="A4027" s="95" t="str">
        <f>IF(ISBLANK(Perigon!E4022),"",Perigon!E4022)</f>
        <v/>
      </c>
      <c r="B4027" s="95" t="str">
        <f>IF(ISBLANK(Perigon!G4022),"",Perigon!G4022)</f>
        <v/>
      </c>
      <c r="C4027" s="96" t="str">
        <f>IF(ISBLANK(Perigon!I4022),"",Perigon!I4022)</f>
        <v/>
      </c>
      <c r="D4027" s="97" t="str">
        <f>IF(ISBLANK(Perigon!J4022),"",Perigon!J4022)</f>
        <v/>
      </c>
      <c r="E4027" s="64" t="str">
        <f>IF(ISBLANK(Perigon!K4022),"",Perigon!K4022)</f>
        <v/>
      </c>
      <c r="F4027" s="65"/>
      <c r="G4027" s="64"/>
      <c r="H4027" s="69" t="str">
        <f>IF(ISBLANK(Perigon!L4022),"",Perigon!L4022)</f>
        <v/>
      </c>
      <c r="I4027" s="69" t="str">
        <f>IF(ISBLANK(Perigon!M4022),"",Perigon!M4022)</f>
        <v/>
      </c>
      <c r="J4027" s="98" t="str">
        <f>IF(ISBLANK(Perigon!N4022),"",Perigon!N4022)</f>
        <v/>
      </c>
      <c r="K4027" s="99" t="str">
        <f>IF(ISBLANK(Perigon!J4022),"",Perigon!T4022)</f>
        <v/>
      </c>
      <c r="L4027" s="95" t="str">
        <f>IF(ISBLANK(Perigon!O4022),"",Perigon!O4022)</f>
        <v/>
      </c>
      <c r="M4027" s="95" t="str">
        <f>IF(ISBLANK(Perigon!R4022),"",Perigon!R4022)</f>
        <v/>
      </c>
      <c r="N4027" s="95" t="str">
        <f>IF(ISBLANK(Perigon!P4022),"",Perigon!P4022)</f>
        <v/>
      </c>
      <c r="O4027" s="38" t="str">
        <f>IF($L4027="","",VLOOKUP($R4027,Tarife!$A$2:$R$599,13,FALSE))</f>
        <v/>
      </c>
      <c r="P4027" s="38" t="str">
        <f t="shared" si="62"/>
        <v/>
      </c>
      <c r="R4027" s="100" t="str">
        <f>Zusammenzug!$C$25&amp;"-"&amp;Zusammenzug!$A$7&amp;"-"&amp;Leistungen!L4027</f>
        <v>2024-0-</v>
      </c>
    </row>
    <row r="4028" spans="1:18" x14ac:dyDescent="0.2">
      <c r="A4028" s="95" t="str">
        <f>IF(ISBLANK(Perigon!E4023),"",Perigon!E4023)</f>
        <v/>
      </c>
      <c r="B4028" s="95" t="str">
        <f>IF(ISBLANK(Perigon!G4023),"",Perigon!G4023)</f>
        <v/>
      </c>
      <c r="C4028" s="96" t="str">
        <f>IF(ISBLANK(Perigon!I4023),"",Perigon!I4023)</f>
        <v/>
      </c>
      <c r="D4028" s="97" t="str">
        <f>IF(ISBLANK(Perigon!J4023),"",Perigon!J4023)</f>
        <v/>
      </c>
      <c r="E4028" s="64" t="str">
        <f>IF(ISBLANK(Perigon!K4023),"",Perigon!K4023)</f>
        <v/>
      </c>
      <c r="F4028" s="65"/>
      <c r="G4028" s="64"/>
      <c r="H4028" s="69" t="str">
        <f>IF(ISBLANK(Perigon!L4023),"",Perigon!L4023)</f>
        <v/>
      </c>
      <c r="I4028" s="69" t="str">
        <f>IF(ISBLANK(Perigon!M4023),"",Perigon!M4023)</f>
        <v/>
      </c>
      <c r="J4028" s="98" t="str">
        <f>IF(ISBLANK(Perigon!N4023),"",Perigon!N4023)</f>
        <v/>
      </c>
      <c r="K4028" s="99" t="str">
        <f>IF(ISBLANK(Perigon!J4023),"",Perigon!T4023)</f>
        <v/>
      </c>
      <c r="L4028" s="95" t="str">
        <f>IF(ISBLANK(Perigon!O4023),"",Perigon!O4023)</f>
        <v/>
      </c>
      <c r="M4028" s="95" t="str">
        <f>IF(ISBLANK(Perigon!R4023),"",Perigon!R4023)</f>
        <v/>
      </c>
      <c r="N4028" s="95" t="str">
        <f>IF(ISBLANK(Perigon!P4023),"",Perigon!P4023)</f>
        <v/>
      </c>
      <c r="O4028" s="38" t="str">
        <f>IF($L4028="","",VLOOKUP($R4028,Tarife!$A$2:$R$599,13,FALSE))</f>
        <v/>
      </c>
      <c r="P4028" s="38" t="str">
        <f t="shared" si="62"/>
        <v/>
      </c>
      <c r="R4028" s="100" t="str">
        <f>Zusammenzug!$C$25&amp;"-"&amp;Zusammenzug!$A$7&amp;"-"&amp;Leistungen!L4028</f>
        <v>2024-0-</v>
      </c>
    </row>
    <row r="4029" spans="1:18" x14ac:dyDescent="0.2">
      <c r="A4029" s="95" t="str">
        <f>IF(ISBLANK(Perigon!E4024),"",Perigon!E4024)</f>
        <v/>
      </c>
      <c r="B4029" s="95" t="str">
        <f>IF(ISBLANK(Perigon!G4024),"",Perigon!G4024)</f>
        <v/>
      </c>
      <c r="C4029" s="96" t="str">
        <f>IF(ISBLANK(Perigon!I4024),"",Perigon!I4024)</f>
        <v/>
      </c>
      <c r="D4029" s="97" t="str">
        <f>IF(ISBLANK(Perigon!J4024),"",Perigon!J4024)</f>
        <v/>
      </c>
      <c r="E4029" s="64" t="str">
        <f>IF(ISBLANK(Perigon!K4024),"",Perigon!K4024)</f>
        <v/>
      </c>
      <c r="F4029" s="65"/>
      <c r="G4029" s="64"/>
      <c r="H4029" s="69" t="str">
        <f>IF(ISBLANK(Perigon!L4024),"",Perigon!L4024)</f>
        <v/>
      </c>
      <c r="I4029" s="69" t="str">
        <f>IF(ISBLANK(Perigon!M4024),"",Perigon!M4024)</f>
        <v/>
      </c>
      <c r="J4029" s="98" t="str">
        <f>IF(ISBLANK(Perigon!N4024),"",Perigon!N4024)</f>
        <v/>
      </c>
      <c r="K4029" s="99" t="str">
        <f>IF(ISBLANK(Perigon!J4024),"",Perigon!T4024)</f>
        <v/>
      </c>
      <c r="L4029" s="95" t="str">
        <f>IF(ISBLANK(Perigon!O4024),"",Perigon!O4024)</f>
        <v/>
      </c>
      <c r="M4029" s="95" t="str">
        <f>IF(ISBLANK(Perigon!R4024),"",Perigon!R4024)</f>
        <v/>
      </c>
      <c r="N4029" s="95" t="str">
        <f>IF(ISBLANK(Perigon!P4024),"",Perigon!P4024)</f>
        <v/>
      </c>
      <c r="O4029" s="38" t="str">
        <f>IF($L4029="","",VLOOKUP($R4029,Tarife!$A$2:$R$599,13,FALSE))</f>
        <v/>
      </c>
      <c r="P4029" s="38" t="str">
        <f t="shared" si="62"/>
        <v/>
      </c>
      <c r="R4029" s="100" t="str">
        <f>Zusammenzug!$C$25&amp;"-"&amp;Zusammenzug!$A$7&amp;"-"&amp;Leistungen!L4029</f>
        <v>2024-0-</v>
      </c>
    </row>
    <row r="4030" spans="1:18" x14ac:dyDescent="0.2">
      <c r="A4030" s="95" t="str">
        <f>IF(ISBLANK(Perigon!E4025),"",Perigon!E4025)</f>
        <v/>
      </c>
      <c r="B4030" s="95" t="str">
        <f>IF(ISBLANK(Perigon!G4025),"",Perigon!G4025)</f>
        <v/>
      </c>
      <c r="C4030" s="96" t="str">
        <f>IF(ISBLANK(Perigon!I4025),"",Perigon!I4025)</f>
        <v/>
      </c>
      <c r="D4030" s="97" t="str">
        <f>IF(ISBLANK(Perigon!J4025),"",Perigon!J4025)</f>
        <v/>
      </c>
      <c r="E4030" s="64" t="str">
        <f>IF(ISBLANK(Perigon!K4025),"",Perigon!K4025)</f>
        <v/>
      </c>
      <c r="F4030" s="65"/>
      <c r="G4030" s="64"/>
      <c r="H4030" s="69" t="str">
        <f>IF(ISBLANK(Perigon!L4025),"",Perigon!L4025)</f>
        <v/>
      </c>
      <c r="I4030" s="69" t="str">
        <f>IF(ISBLANK(Perigon!M4025),"",Perigon!M4025)</f>
        <v/>
      </c>
      <c r="J4030" s="98" t="str">
        <f>IF(ISBLANK(Perigon!N4025),"",Perigon!N4025)</f>
        <v/>
      </c>
      <c r="K4030" s="99" t="str">
        <f>IF(ISBLANK(Perigon!J4025),"",Perigon!T4025)</f>
        <v/>
      </c>
      <c r="L4030" s="95" t="str">
        <f>IF(ISBLANK(Perigon!O4025),"",Perigon!O4025)</f>
        <v/>
      </c>
      <c r="M4030" s="95" t="str">
        <f>IF(ISBLANK(Perigon!R4025),"",Perigon!R4025)</f>
        <v/>
      </c>
      <c r="N4030" s="95" t="str">
        <f>IF(ISBLANK(Perigon!P4025),"",Perigon!P4025)</f>
        <v/>
      </c>
      <c r="O4030" s="38" t="str">
        <f>IF($L4030="","",VLOOKUP($R4030,Tarife!$A$2:$R$599,13,FALSE))</f>
        <v/>
      </c>
      <c r="P4030" s="38" t="str">
        <f t="shared" si="62"/>
        <v/>
      </c>
      <c r="R4030" s="100" t="str">
        <f>Zusammenzug!$C$25&amp;"-"&amp;Zusammenzug!$A$7&amp;"-"&amp;Leistungen!L4030</f>
        <v>2024-0-</v>
      </c>
    </row>
    <row r="4031" spans="1:18" x14ac:dyDescent="0.2">
      <c r="A4031" s="95" t="str">
        <f>IF(ISBLANK(Perigon!E4026),"",Perigon!E4026)</f>
        <v/>
      </c>
      <c r="B4031" s="95" t="str">
        <f>IF(ISBLANK(Perigon!G4026),"",Perigon!G4026)</f>
        <v/>
      </c>
      <c r="C4031" s="96" t="str">
        <f>IF(ISBLANK(Perigon!I4026),"",Perigon!I4026)</f>
        <v/>
      </c>
      <c r="D4031" s="97" t="str">
        <f>IF(ISBLANK(Perigon!J4026),"",Perigon!J4026)</f>
        <v/>
      </c>
      <c r="E4031" s="64" t="str">
        <f>IF(ISBLANK(Perigon!K4026),"",Perigon!K4026)</f>
        <v/>
      </c>
      <c r="F4031" s="65"/>
      <c r="G4031" s="64"/>
      <c r="H4031" s="69" t="str">
        <f>IF(ISBLANK(Perigon!L4026),"",Perigon!L4026)</f>
        <v/>
      </c>
      <c r="I4031" s="69" t="str">
        <f>IF(ISBLANK(Perigon!M4026),"",Perigon!M4026)</f>
        <v/>
      </c>
      <c r="J4031" s="98" t="str">
        <f>IF(ISBLANK(Perigon!N4026),"",Perigon!N4026)</f>
        <v/>
      </c>
      <c r="K4031" s="99" t="str">
        <f>IF(ISBLANK(Perigon!J4026),"",Perigon!T4026)</f>
        <v/>
      </c>
      <c r="L4031" s="95" t="str">
        <f>IF(ISBLANK(Perigon!O4026),"",Perigon!O4026)</f>
        <v/>
      </c>
      <c r="M4031" s="95" t="str">
        <f>IF(ISBLANK(Perigon!R4026),"",Perigon!R4026)</f>
        <v/>
      </c>
      <c r="N4031" s="95" t="str">
        <f>IF(ISBLANK(Perigon!P4026),"",Perigon!P4026)</f>
        <v/>
      </c>
      <c r="O4031" s="38" t="str">
        <f>IF($L4031="","",VLOOKUP($R4031,Tarife!$A$2:$R$599,13,FALSE))</f>
        <v/>
      </c>
      <c r="P4031" s="38" t="str">
        <f t="shared" si="62"/>
        <v/>
      </c>
      <c r="R4031" s="100" t="str">
        <f>Zusammenzug!$C$25&amp;"-"&amp;Zusammenzug!$A$7&amp;"-"&amp;Leistungen!L4031</f>
        <v>2024-0-</v>
      </c>
    </row>
    <row r="4032" spans="1:18" x14ac:dyDescent="0.2">
      <c r="A4032" s="95" t="str">
        <f>IF(ISBLANK(Perigon!E4027),"",Perigon!E4027)</f>
        <v/>
      </c>
      <c r="B4032" s="95" t="str">
        <f>IF(ISBLANK(Perigon!G4027),"",Perigon!G4027)</f>
        <v/>
      </c>
      <c r="C4032" s="96" t="str">
        <f>IF(ISBLANK(Perigon!I4027),"",Perigon!I4027)</f>
        <v/>
      </c>
      <c r="D4032" s="97" t="str">
        <f>IF(ISBLANK(Perigon!J4027),"",Perigon!J4027)</f>
        <v/>
      </c>
      <c r="E4032" s="64" t="str">
        <f>IF(ISBLANK(Perigon!K4027),"",Perigon!K4027)</f>
        <v/>
      </c>
      <c r="F4032" s="65"/>
      <c r="G4032" s="64"/>
      <c r="H4032" s="69" t="str">
        <f>IF(ISBLANK(Perigon!L4027),"",Perigon!L4027)</f>
        <v/>
      </c>
      <c r="I4032" s="69" t="str">
        <f>IF(ISBLANK(Perigon!M4027),"",Perigon!M4027)</f>
        <v/>
      </c>
      <c r="J4032" s="98" t="str">
        <f>IF(ISBLANK(Perigon!N4027),"",Perigon!N4027)</f>
        <v/>
      </c>
      <c r="K4032" s="99" t="str">
        <f>IF(ISBLANK(Perigon!J4027),"",Perigon!T4027)</f>
        <v/>
      </c>
      <c r="L4032" s="95" t="str">
        <f>IF(ISBLANK(Perigon!O4027),"",Perigon!O4027)</f>
        <v/>
      </c>
      <c r="M4032" s="95" t="str">
        <f>IF(ISBLANK(Perigon!R4027),"",Perigon!R4027)</f>
        <v/>
      </c>
      <c r="N4032" s="95" t="str">
        <f>IF(ISBLANK(Perigon!P4027),"",Perigon!P4027)</f>
        <v/>
      </c>
      <c r="O4032" s="38" t="str">
        <f>IF($L4032="","",VLOOKUP($R4032,Tarife!$A$2:$R$599,13,FALSE))</f>
        <v/>
      </c>
      <c r="P4032" s="38" t="str">
        <f t="shared" si="62"/>
        <v/>
      </c>
      <c r="R4032" s="100" t="str">
        <f>Zusammenzug!$C$25&amp;"-"&amp;Zusammenzug!$A$7&amp;"-"&amp;Leistungen!L4032</f>
        <v>2024-0-</v>
      </c>
    </row>
    <row r="4033" spans="1:18" x14ac:dyDescent="0.2">
      <c r="A4033" s="95" t="str">
        <f>IF(ISBLANK(Perigon!E4028),"",Perigon!E4028)</f>
        <v/>
      </c>
      <c r="B4033" s="95" t="str">
        <f>IF(ISBLANK(Perigon!G4028),"",Perigon!G4028)</f>
        <v/>
      </c>
      <c r="C4033" s="96" t="str">
        <f>IF(ISBLANK(Perigon!I4028),"",Perigon!I4028)</f>
        <v/>
      </c>
      <c r="D4033" s="97" t="str">
        <f>IF(ISBLANK(Perigon!J4028),"",Perigon!J4028)</f>
        <v/>
      </c>
      <c r="E4033" s="64" t="str">
        <f>IF(ISBLANK(Perigon!K4028),"",Perigon!K4028)</f>
        <v/>
      </c>
      <c r="F4033" s="65"/>
      <c r="G4033" s="64"/>
      <c r="H4033" s="69" t="str">
        <f>IF(ISBLANK(Perigon!L4028),"",Perigon!L4028)</f>
        <v/>
      </c>
      <c r="I4033" s="69" t="str">
        <f>IF(ISBLANK(Perigon!M4028),"",Perigon!M4028)</f>
        <v/>
      </c>
      <c r="J4033" s="98" t="str">
        <f>IF(ISBLANK(Perigon!N4028),"",Perigon!N4028)</f>
        <v/>
      </c>
      <c r="K4033" s="99" t="str">
        <f>IF(ISBLANK(Perigon!J4028),"",Perigon!T4028)</f>
        <v/>
      </c>
      <c r="L4033" s="95" t="str">
        <f>IF(ISBLANK(Perigon!O4028),"",Perigon!O4028)</f>
        <v/>
      </c>
      <c r="M4033" s="95" t="str">
        <f>IF(ISBLANK(Perigon!R4028),"",Perigon!R4028)</f>
        <v/>
      </c>
      <c r="N4033" s="95" t="str">
        <f>IF(ISBLANK(Perigon!P4028),"",Perigon!P4028)</f>
        <v/>
      </c>
      <c r="O4033" s="38" t="str">
        <f>IF($L4033="","",VLOOKUP($R4033,Tarife!$A$2:$R$599,13,FALSE))</f>
        <v/>
      </c>
      <c r="P4033" s="38" t="str">
        <f t="shared" si="62"/>
        <v/>
      </c>
      <c r="R4033" s="100" t="str">
        <f>Zusammenzug!$C$25&amp;"-"&amp;Zusammenzug!$A$7&amp;"-"&amp;Leistungen!L4033</f>
        <v>2024-0-</v>
      </c>
    </row>
    <row r="4034" spans="1:18" x14ac:dyDescent="0.2">
      <c r="A4034" s="95" t="str">
        <f>IF(ISBLANK(Perigon!E4029),"",Perigon!E4029)</f>
        <v/>
      </c>
      <c r="B4034" s="95" t="str">
        <f>IF(ISBLANK(Perigon!G4029),"",Perigon!G4029)</f>
        <v/>
      </c>
      <c r="C4034" s="96" t="str">
        <f>IF(ISBLANK(Perigon!I4029),"",Perigon!I4029)</f>
        <v/>
      </c>
      <c r="D4034" s="97" t="str">
        <f>IF(ISBLANK(Perigon!J4029),"",Perigon!J4029)</f>
        <v/>
      </c>
      <c r="E4034" s="64" t="str">
        <f>IF(ISBLANK(Perigon!K4029),"",Perigon!K4029)</f>
        <v/>
      </c>
      <c r="F4034" s="65"/>
      <c r="G4034" s="64"/>
      <c r="H4034" s="69" t="str">
        <f>IF(ISBLANK(Perigon!L4029),"",Perigon!L4029)</f>
        <v/>
      </c>
      <c r="I4034" s="69" t="str">
        <f>IF(ISBLANK(Perigon!M4029),"",Perigon!M4029)</f>
        <v/>
      </c>
      <c r="J4034" s="98" t="str">
        <f>IF(ISBLANK(Perigon!N4029),"",Perigon!N4029)</f>
        <v/>
      </c>
      <c r="K4034" s="99" t="str">
        <f>IF(ISBLANK(Perigon!J4029),"",Perigon!T4029)</f>
        <v/>
      </c>
      <c r="L4034" s="95" t="str">
        <f>IF(ISBLANK(Perigon!O4029),"",Perigon!O4029)</f>
        <v/>
      </c>
      <c r="M4034" s="95" t="str">
        <f>IF(ISBLANK(Perigon!R4029),"",Perigon!R4029)</f>
        <v/>
      </c>
      <c r="N4034" s="95" t="str">
        <f>IF(ISBLANK(Perigon!P4029),"",Perigon!P4029)</f>
        <v/>
      </c>
      <c r="O4034" s="38" t="str">
        <f>IF($L4034="","",VLOOKUP($R4034,Tarife!$A$2:$R$599,13,FALSE))</f>
        <v/>
      </c>
      <c r="P4034" s="38" t="str">
        <f t="shared" si="62"/>
        <v/>
      </c>
      <c r="R4034" s="100" t="str">
        <f>Zusammenzug!$C$25&amp;"-"&amp;Zusammenzug!$A$7&amp;"-"&amp;Leistungen!L4034</f>
        <v>2024-0-</v>
      </c>
    </row>
    <row r="4035" spans="1:18" x14ac:dyDescent="0.2">
      <c r="A4035" s="95" t="str">
        <f>IF(ISBLANK(Perigon!E4030),"",Perigon!E4030)</f>
        <v/>
      </c>
      <c r="B4035" s="95" t="str">
        <f>IF(ISBLANK(Perigon!G4030),"",Perigon!G4030)</f>
        <v/>
      </c>
      <c r="C4035" s="96" t="str">
        <f>IF(ISBLANK(Perigon!I4030),"",Perigon!I4030)</f>
        <v/>
      </c>
      <c r="D4035" s="97" t="str">
        <f>IF(ISBLANK(Perigon!J4030),"",Perigon!J4030)</f>
        <v/>
      </c>
      <c r="E4035" s="64" t="str">
        <f>IF(ISBLANK(Perigon!K4030),"",Perigon!K4030)</f>
        <v/>
      </c>
      <c r="F4035" s="65"/>
      <c r="G4035" s="64"/>
      <c r="H4035" s="69" t="str">
        <f>IF(ISBLANK(Perigon!L4030),"",Perigon!L4030)</f>
        <v/>
      </c>
      <c r="I4035" s="69" t="str">
        <f>IF(ISBLANK(Perigon!M4030),"",Perigon!M4030)</f>
        <v/>
      </c>
      <c r="J4035" s="98" t="str">
        <f>IF(ISBLANK(Perigon!N4030),"",Perigon!N4030)</f>
        <v/>
      </c>
      <c r="K4035" s="99" t="str">
        <f>IF(ISBLANK(Perigon!J4030),"",Perigon!T4030)</f>
        <v/>
      </c>
      <c r="L4035" s="95" t="str">
        <f>IF(ISBLANK(Perigon!O4030),"",Perigon!O4030)</f>
        <v/>
      </c>
      <c r="M4035" s="95" t="str">
        <f>IF(ISBLANK(Perigon!R4030),"",Perigon!R4030)</f>
        <v/>
      </c>
      <c r="N4035" s="95" t="str">
        <f>IF(ISBLANK(Perigon!P4030),"",Perigon!P4030)</f>
        <v/>
      </c>
      <c r="O4035" s="38" t="str">
        <f>IF($L4035="","",VLOOKUP($R4035,Tarife!$A$2:$R$599,13,FALSE))</f>
        <v/>
      </c>
      <c r="P4035" s="38" t="str">
        <f t="shared" si="62"/>
        <v/>
      </c>
      <c r="R4035" s="100" t="str">
        <f>Zusammenzug!$C$25&amp;"-"&amp;Zusammenzug!$A$7&amp;"-"&amp;Leistungen!L4035</f>
        <v>2024-0-</v>
      </c>
    </row>
    <row r="4036" spans="1:18" x14ac:dyDescent="0.2">
      <c r="A4036" s="95" t="str">
        <f>IF(ISBLANK(Perigon!E4031),"",Perigon!E4031)</f>
        <v/>
      </c>
      <c r="B4036" s="95" t="str">
        <f>IF(ISBLANK(Perigon!G4031),"",Perigon!G4031)</f>
        <v/>
      </c>
      <c r="C4036" s="96" t="str">
        <f>IF(ISBLANK(Perigon!I4031),"",Perigon!I4031)</f>
        <v/>
      </c>
      <c r="D4036" s="97" t="str">
        <f>IF(ISBLANK(Perigon!J4031),"",Perigon!J4031)</f>
        <v/>
      </c>
      <c r="E4036" s="64" t="str">
        <f>IF(ISBLANK(Perigon!K4031),"",Perigon!K4031)</f>
        <v/>
      </c>
      <c r="F4036" s="65"/>
      <c r="G4036" s="64"/>
      <c r="H4036" s="69" t="str">
        <f>IF(ISBLANK(Perigon!L4031),"",Perigon!L4031)</f>
        <v/>
      </c>
      <c r="I4036" s="69" t="str">
        <f>IF(ISBLANK(Perigon!M4031),"",Perigon!M4031)</f>
        <v/>
      </c>
      <c r="J4036" s="98" t="str">
        <f>IF(ISBLANK(Perigon!N4031),"",Perigon!N4031)</f>
        <v/>
      </c>
      <c r="K4036" s="99" t="str">
        <f>IF(ISBLANK(Perigon!J4031),"",Perigon!T4031)</f>
        <v/>
      </c>
      <c r="L4036" s="95" t="str">
        <f>IF(ISBLANK(Perigon!O4031),"",Perigon!O4031)</f>
        <v/>
      </c>
      <c r="M4036" s="95" t="str">
        <f>IF(ISBLANK(Perigon!R4031),"",Perigon!R4031)</f>
        <v/>
      </c>
      <c r="N4036" s="95" t="str">
        <f>IF(ISBLANK(Perigon!P4031),"",Perigon!P4031)</f>
        <v/>
      </c>
      <c r="O4036" s="38" t="str">
        <f>IF($L4036="","",VLOOKUP($R4036,Tarife!$A$2:$R$599,13,FALSE))</f>
        <v/>
      </c>
      <c r="P4036" s="38" t="str">
        <f t="shared" si="62"/>
        <v/>
      </c>
      <c r="R4036" s="100" t="str">
        <f>Zusammenzug!$C$25&amp;"-"&amp;Zusammenzug!$A$7&amp;"-"&amp;Leistungen!L4036</f>
        <v>2024-0-</v>
      </c>
    </row>
    <row r="4037" spans="1:18" x14ac:dyDescent="0.2">
      <c r="A4037" s="95" t="str">
        <f>IF(ISBLANK(Perigon!E4032),"",Perigon!E4032)</f>
        <v/>
      </c>
      <c r="B4037" s="95" t="str">
        <f>IF(ISBLANK(Perigon!G4032),"",Perigon!G4032)</f>
        <v/>
      </c>
      <c r="C4037" s="96" t="str">
        <f>IF(ISBLANK(Perigon!I4032),"",Perigon!I4032)</f>
        <v/>
      </c>
      <c r="D4037" s="97" t="str">
        <f>IF(ISBLANK(Perigon!J4032),"",Perigon!J4032)</f>
        <v/>
      </c>
      <c r="E4037" s="64" t="str">
        <f>IF(ISBLANK(Perigon!K4032),"",Perigon!K4032)</f>
        <v/>
      </c>
      <c r="F4037" s="65"/>
      <c r="G4037" s="64"/>
      <c r="H4037" s="69" t="str">
        <f>IF(ISBLANK(Perigon!L4032),"",Perigon!L4032)</f>
        <v/>
      </c>
      <c r="I4037" s="69" t="str">
        <f>IF(ISBLANK(Perigon!M4032),"",Perigon!M4032)</f>
        <v/>
      </c>
      <c r="J4037" s="98" t="str">
        <f>IF(ISBLANK(Perigon!N4032),"",Perigon!N4032)</f>
        <v/>
      </c>
      <c r="K4037" s="99" t="str">
        <f>IF(ISBLANK(Perigon!J4032),"",Perigon!T4032)</f>
        <v/>
      </c>
      <c r="L4037" s="95" t="str">
        <f>IF(ISBLANK(Perigon!O4032),"",Perigon!O4032)</f>
        <v/>
      </c>
      <c r="M4037" s="95" t="str">
        <f>IF(ISBLANK(Perigon!R4032),"",Perigon!R4032)</f>
        <v/>
      </c>
      <c r="N4037" s="95" t="str">
        <f>IF(ISBLANK(Perigon!P4032),"",Perigon!P4032)</f>
        <v/>
      </c>
      <c r="O4037" s="38" t="str">
        <f>IF($L4037="","",VLOOKUP($R4037,Tarife!$A$2:$R$599,13,FALSE))</f>
        <v/>
      </c>
      <c r="P4037" s="38" t="str">
        <f t="shared" si="62"/>
        <v/>
      </c>
      <c r="R4037" s="100" t="str">
        <f>Zusammenzug!$C$25&amp;"-"&amp;Zusammenzug!$A$7&amp;"-"&amp;Leistungen!L4037</f>
        <v>2024-0-</v>
      </c>
    </row>
    <row r="4038" spans="1:18" x14ac:dyDescent="0.2">
      <c r="A4038" s="95" t="str">
        <f>IF(ISBLANK(Perigon!E4033),"",Perigon!E4033)</f>
        <v/>
      </c>
      <c r="B4038" s="95" t="str">
        <f>IF(ISBLANK(Perigon!G4033),"",Perigon!G4033)</f>
        <v/>
      </c>
      <c r="C4038" s="96" t="str">
        <f>IF(ISBLANK(Perigon!I4033),"",Perigon!I4033)</f>
        <v/>
      </c>
      <c r="D4038" s="97" t="str">
        <f>IF(ISBLANK(Perigon!J4033),"",Perigon!J4033)</f>
        <v/>
      </c>
      <c r="E4038" s="64" t="str">
        <f>IF(ISBLANK(Perigon!K4033),"",Perigon!K4033)</f>
        <v/>
      </c>
      <c r="F4038" s="65"/>
      <c r="G4038" s="64"/>
      <c r="H4038" s="69" t="str">
        <f>IF(ISBLANK(Perigon!L4033),"",Perigon!L4033)</f>
        <v/>
      </c>
      <c r="I4038" s="69" t="str">
        <f>IF(ISBLANK(Perigon!M4033),"",Perigon!M4033)</f>
        <v/>
      </c>
      <c r="J4038" s="98" t="str">
        <f>IF(ISBLANK(Perigon!N4033),"",Perigon!N4033)</f>
        <v/>
      </c>
      <c r="K4038" s="99" t="str">
        <f>IF(ISBLANK(Perigon!J4033),"",Perigon!T4033)</f>
        <v/>
      </c>
      <c r="L4038" s="95" t="str">
        <f>IF(ISBLANK(Perigon!O4033),"",Perigon!O4033)</f>
        <v/>
      </c>
      <c r="M4038" s="95" t="str">
        <f>IF(ISBLANK(Perigon!R4033),"",Perigon!R4033)</f>
        <v/>
      </c>
      <c r="N4038" s="95" t="str">
        <f>IF(ISBLANK(Perigon!P4033),"",Perigon!P4033)</f>
        <v/>
      </c>
      <c r="O4038" s="38" t="str">
        <f>IF($L4038="","",VLOOKUP($R4038,Tarife!$A$2:$R$599,13,FALSE))</f>
        <v/>
      </c>
      <c r="P4038" s="38" t="str">
        <f t="shared" si="62"/>
        <v/>
      </c>
      <c r="R4038" s="100" t="str">
        <f>Zusammenzug!$C$25&amp;"-"&amp;Zusammenzug!$A$7&amp;"-"&amp;Leistungen!L4038</f>
        <v>2024-0-</v>
      </c>
    </row>
    <row r="4039" spans="1:18" x14ac:dyDescent="0.2">
      <c r="A4039" s="95" t="str">
        <f>IF(ISBLANK(Perigon!E4034),"",Perigon!E4034)</f>
        <v/>
      </c>
      <c r="B4039" s="95" t="str">
        <f>IF(ISBLANK(Perigon!G4034),"",Perigon!G4034)</f>
        <v/>
      </c>
      <c r="C4039" s="96" t="str">
        <f>IF(ISBLANK(Perigon!I4034),"",Perigon!I4034)</f>
        <v/>
      </c>
      <c r="D4039" s="97" t="str">
        <f>IF(ISBLANK(Perigon!J4034),"",Perigon!J4034)</f>
        <v/>
      </c>
      <c r="E4039" s="64" t="str">
        <f>IF(ISBLANK(Perigon!K4034),"",Perigon!K4034)</f>
        <v/>
      </c>
      <c r="F4039" s="65"/>
      <c r="G4039" s="64"/>
      <c r="H4039" s="69" t="str">
        <f>IF(ISBLANK(Perigon!L4034),"",Perigon!L4034)</f>
        <v/>
      </c>
      <c r="I4039" s="69" t="str">
        <f>IF(ISBLANK(Perigon!M4034),"",Perigon!M4034)</f>
        <v/>
      </c>
      <c r="J4039" s="98" t="str">
        <f>IF(ISBLANK(Perigon!N4034),"",Perigon!N4034)</f>
        <v/>
      </c>
      <c r="K4039" s="99" t="str">
        <f>IF(ISBLANK(Perigon!J4034),"",Perigon!T4034)</f>
        <v/>
      </c>
      <c r="L4039" s="95" t="str">
        <f>IF(ISBLANK(Perigon!O4034),"",Perigon!O4034)</f>
        <v/>
      </c>
      <c r="M4039" s="95" t="str">
        <f>IF(ISBLANK(Perigon!R4034),"",Perigon!R4034)</f>
        <v/>
      </c>
      <c r="N4039" s="95" t="str">
        <f>IF(ISBLANK(Perigon!P4034),"",Perigon!P4034)</f>
        <v/>
      </c>
      <c r="O4039" s="38" t="str">
        <f>IF($L4039="","",VLOOKUP($R4039,Tarife!$A$2:$R$599,13,FALSE))</f>
        <v/>
      </c>
      <c r="P4039" s="38" t="str">
        <f t="shared" si="62"/>
        <v/>
      </c>
      <c r="R4039" s="100" t="str">
        <f>Zusammenzug!$C$25&amp;"-"&amp;Zusammenzug!$A$7&amp;"-"&amp;Leistungen!L4039</f>
        <v>2024-0-</v>
      </c>
    </row>
    <row r="4040" spans="1:18" x14ac:dyDescent="0.2">
      <c r="A4040" s="95" t="str">
        <f>IF(ISBLANK(Perigon!E4035),"",Perigon!E4035)</f>
        <v/>
      </c>
      <c r="B4040" s="95" t="str">
        <f>IF(ISBLANK(Perigon!G4035),"",Perigon!G4035)</f>
        <v/>
      </c>
      <c r="C4040" s="96" t="str">
        <f>IF(ISBLANK(Perigon!I4035),"",Perigon!I4035)</f>
        <v/>
      </c>
      <c r="D4040" s="97" t="str">
        <f>IF(ISBLANK(Perigon!J4035),"",Perigon!J4035)</f>
        <v/>
      </c>
      <c r="E4040" s="64" t="str">
        <f>IF(ISBLANK(Perigon!K4035),"",Perigon!K4035)</f>
        <v/>
      </c>
      <c r="F4040" s="65"/>
      <c r="G4040" s="64"/>
      <c r="H4040" s="69" t="str">
        <f>IF(ISBLANK(Perigon!L4035),"",Perigon!L4035)</f>
        <v/>
      </c>
      <c r="I4040" s="69" t="str">
        <f>IF(ISBLANK(Perigon!M4035),"",Perigon!M4035)</f>
        <v/>
      </c>
      <c r="J4040" s="98" t="str">
        <f>IF(ISBLANK(Perigon!N4035),"",Perigon!N4035)</f>
        <v/>
      </c>
      <c r="K4040" s="99" t="str">
        <f>IF(ISBLANK(Perigon!J4035),"",Perigon!T4035)</f>
        <v/>
      </c>
      <c r="L4040" s="95" t="str">
        <f>IF(ISBLANK(Perigon!O4035),"",Perigon!O4035)</f>
        <v/>
      </c>
      <c r="M4040" s="95" t="str">
        <f>IF(ISBLANK(Perigon!R4035),"",Perigon!R4035)</f>
        <v/>
      </c>
      <c r="N4040" s="95" t="str">
        <f>IF(ISBLANK(Perigon!P4035),"",Perigon!P4035)</f>
        <v/>
      </c>
      <c r="O4040" s="38" t="str">
        <f>IF($L4040="","",VLOOKUP($R4040,Tarife!$A$2:$R$599,13,FALSE))</f>
        <v/>
      </c>
      <c r="P4040" s="38" t="str">
        <f t="shared" ref="P4040:P4103" si="63">IF(L4040="","",IF(AND($L4040="Pabe",N4040&lt;O4040),M4040*O4040,IF(N4040&lt;O4040,M4040*N4040,M4040*O4040)))</f>
        <v/>
      </c>
      <c r="R4040" s="100" t="str">
        <f>Zusammenzug!$C$25&amp;"-"&amp;Zusammenzug!$A$7&amp;"-"&amp;Leistungen!L4040</f>
        <v>2024-0-</v>
      </c>
    </row>
    <row r="4041" spans="1:18" x14ac:dyDescent="0.2">
      <c r="A4041" s="95" t="str">
        <f>IF(ISBLANK(Perigon!E4036),"",Perigon!E4036)</f>
        <v/>
      </c>
      <c r="B4041" s="95" t="str">
        <f>IF(ISBLANK(Perigon!G4036),"",Perigon!G4036)</f>
        <v/>
      </c>
      <c r="C4041" s="96" t="str">
        <f>IF(ISBLANK(Perigon!I4036),"",Perigon!I4036)</f>
        <v/>
      </c>
      <c r="D4041" s="97" t="str">
        <f>IF(ISBLANK(Perigon!J4036),"",Perigon!J4036)</f>
        <v/>
      </c>
      <c r="E4041" s="64" t="str">
        <f>IF(ISBLANK(Perigon!K4036),"",Perigon!K4036)</f>
        <v/>
      </c>
      <c r="F4041" s="65"/>
      <c r="G4041" s="64"/>
      <c r="H4041" s="69" t="str">
        <f>IF(ISBLANK(Perigon!L4036),"",Perigon!L4036)</f>
        <v/>
      </c>
      <c r="I4041" s="69" t="str">
        <f>IF(ISBLANK(Perigon!M4036),"",Perigon!M4036)</f>
        <v/>
      </c>
      <c r="J4041" s="98" t="str">
        <f>IF(ISBLANK(Perigon!N4036),"",Perigon!N4036)</f>
        <v/>
      </c>
      <c r="K4041" s="99" t="str">
        <f>IF(ISBLANK(Perigon!J4036),"",Perigon!T4036)</f>
        <v/>
      </c>
      <c r="L4041" s="95" t="str">
        <f>IF(ISBLANK(Perigon!O4036),"",Perigon!O4036)</f>
        <v/>
      </c>
      <c r="M4041" s="95" t="str">
        <f>IF(ISBLANK(Perigon!R4036),"",Perigon!R4036)</f>
        <v/>
      </c>
      <c r="N4041" s="95" t="str">
        <f>IF(ISBLANK(Perigon!P4036),"",Perigon!P4036)</f>
        <v/>
      </c>
      <c r="O4041" s="38" t="str">
        <f>IF($L4041="","",VLOOKUP($R4041,Tarife!$A$2:$R$599,13,FALSE))</f>
        <v/>
      </c>
      <c r="P4041" s="38" t="str">
        <f t="shared" si="63"/>
        <v/>
      </c>
      <c r="R4041" s="100" t="str">
        <f>Zusammenzug!$C$25&amp;"-"&amp;Zusammenzug!$A$7&amp;"-"&amp;Leistungen!L4041</f>
        <v>2024-0-</v>
      </c>
    </row>
    <row r="4042" spans="1:18" x14ac:dyDescent="0.2">
      <c r="A4042" s="95" t="str">
        <f>IF(ISBLANK(Perigon!E4037),"",Perigon!E4037)</f>
        <v/>
      </c>
      <c r="B4042" s="95" t="str">
        <f>IF(ISBLANK(Perigon!G4037),"",Perigon!G4037)</f>
        <v/>
      </c>
      <c r="C4042" s="96" t="str">
        <f>IF(ISBLANK(Perigon!I4037),"",Perigon!I4037)</f>
        <v/>
      </c>
      <c r="D4042" s="97" t="str">
        <f>IF(ISBLANK(Perigon!J4037),"",Perigon!J4037)</f>
        <v/>
      </c>
      <c r="E4042" s="64" t="str">
        <f>IF(ISBLANK(Perigon!K4037),"",Perigon!K4037)</f>
        <v/>
      </c>
      <c r="F4042" s="65"/>
      <c r="G4042" s="64"/>
      <c r="H4042" s="69" t="str">
        <f>IF(ISBLANK(Perigon!L4037),"",Perigon!L4037)</f>
        <v/>
      </c>
      <c r="I4042" s="69" t="str">
        <f>IF(ISBLANK(Perigon!M4037),"",Perigon!M4037)</f>
        <v/>
      </c>
      <c r="J4042" s="98" t="str">
        <f>IF(ISBLANK(Perigon!N4037),"",Perigon!N4037)</f>
        <v/>
      </c>
      <c r="K4042" s="99" t="str">
        <f>IF(ISBLANK(Perigon!J4037),"",Perigon!T4037)</f>
        <v/>
      </c>
      <c r="L4042" s="95" t="str">
        <f>IF(ISBLANK(Perigon!O4037),"",Perigon!O4037)</f>
        <v/>
      </c>
      <c r="M4042" s="95" t="str">
        <f>IF(ISBLANK(Perigon!R4037),"",Perigon!R4037)</f>
        <v/>
      </c>
      <c r="N4042" s="95" t="str">
        <f>IF(ISBLANK(Perigon!P4037),"",Perigon!P4037)</f>
        <v/>
      </c>
      <c r="O4042" s="38" t="str">
        <f>IF($L4042="","",VLOOKUP($R4042,Tarife!$A$2:$R$599,13,FALSE))</f>
        <v/>
      </c>
      <c r="P4042" s="38" t="str">
        <f t="shared" si="63"/>
        <v/>
      </c>
      <c r="R4042" s="100" t="str">
        <f>Zusammenzug!$C$25&amp;"-"&amp;Zusammenzug!$A$7&amp;"-"&amp;Leistungen!L4042</f>
        <v>2024-0-</v>
      </c>
    </row>
    <row r="4043" spans="1:18" x14ac:dyDescent="0.2">
      <c r="A4043" s="95" t="str">
        <f>IF(ISBLANK(Perigon!E4038),"",Perigon!E4038)</f>
        <v/>
      </c>
      <c r="B4043" s="95" t="str">
        <f>IF(ISBLANK(Perigon!G4038),"",Perigon!G4038)</f>
        <v/>
      </c>
      <c r="C4043" s="96" t="str">
        <f>IF(ISBLANK(Perigon!I4038),"",Perigon!I4038)</f>
        <v/>
      </c>
      <c r="D4043" s="97" t="str">
        <f>IF(ISBLANK(Perigon!J4038),"",Perigon!J4038)</f>
        <v/>
      </c>
      <c r="E4043" s="64" t="str">
        <f>IF(ISBLANK(Perigon!K4038),"",Perigon!K4038)</f>
        <v/>
      </c>
      <c r="F4043" s="65"/>
      <c r="G4043" s="64"/>
      <c r="H4043" s="69" t="str">
        <f>IF(ISBLANK(Perigon!L4038),"",Perigon!L4038)</f>
        <v/>
      </c>
      <c r="I4043" s="69" t="str">
        <f>IF(ISBLANK(Perigon!M4038),"",Perigon!M4038)</f>
        <v/>
      </c>
      <c r="J4043" s="98" t="str">
        <f>IF(ISBLANK(Perigon!N4038),"",Perigon!N4038)</f>
        <v/>
      </c>
      <c r="K4043" s="99" t="str">
        <f>IF(ISBLANK(Perigon!J4038),"",Perigon!T4038)</f>
        <v/>
      </c>
      <c r="L4043" s="95" t="str">
        <f>IF(ISBLANK(Perigon!O4038),"",Perigon!O4038)</f>
        <v/>
      </c>
      <c r="M4043" s="95" t="str">
        <f>IF(ISBLANK(Perigon!R4038),"",Perigon!R4038)</f>
        <v/>
      </c>
      <c r="N4043" s="95" t="str">
        <f>IF(ISBLANK(Perigon!P4038),"",Perigon!P4038)</f>
        <v/>
      </c>
      <c r="O4043" s="38" t="str">
        <f>IF($L4043="","",VLOOKUP($R4043,Tarife!$A$2:$R$599,13,FALSE))</f>
        <v/>
      </c>
      <c r="P4043" s="38" t="str">
        <f t="shared" si="63"/>
        <v/>
      </c>
      <c r="R4043" s="100" t="str">
        <f>Zusammenzug!$C$25&amp;"-"&amp;Zusammenzug!$A$7&amp;"-"&amp;Leistungen!L4043</f>
        <v>2024-0-</v>
      </c>
    </row>
    <row r="4044" spans="1:18" x14ac:dyDescent="0.2">
      <c r="A4044" s="95" t="str">
        <f>IF(ISBLANK(Perigon!E4039),"",Perigon!E4039)</f>
        <v/>
      </c>
      <c r="B4044" s="95" t="str">
        <f>IF(ISBLANK(Perigon!G4039),"",Perigon!G4039)</f>
        <v/>
      </c>
      <c r="C4044" s="96" t="str">
        <f>IF(ISBLANK(Perigon!I4039),"",Perigon!I4039)</f>
        <v/>
      </c>
      <c r="D4044" s="97" t="str">
        <f>IF(ISBLANK(Perigon!J4039),"",Perigon!J4039)</f>
        <v/>
      </c>
      <c r="E4044" s="64" t="str">
        <f>IF(ISBLANK(Perigon!K4039),"",Perigon!K4039)</f>
        <v/>
      </c>
      <c r="F4044" s="65"/>
      <c r="G4044" s="64"/>
      <c r="H4044" s="69" t="str">
        <f>IF(ISBLANK(Perigon!L4039),"",Perigon!L4039)</f>
        <v/>
      </c>
      <c r="I4044" s="69" t="str">
        <f>IF(ISBLANK(Perigon!M4039),"",Perigon!M4039)</f>
        <v/>
      </c>
      <c r="J4044" s="98" t="str">
        <f>IF(ISBLANK(Perigon!N4039),"",Perigon!N4039)</f>
        <v/>
      </c>
      <c r="K4044" s="99" t="str">
        <f>IF(ISBLANK(Perigon!J4039),"",Perigon!T4039)</f>
        <v/>
      </c>
      <c r="L4044" s="95" t="str">
        <f>IF(ISBLANK(Perigon!O4039),"",Perigon!O4039)</f>
        <v/>
      </c>
      <c r="M4044" s="95" t="str">
        <f>IF(ISBLANK(Perigon!R4039),"",Perigon!R4039)</f>
        <v/>
      </c>
      <c r="N4044" s="95" t="str">
        <f>IF(ISBLANK(Perigon!P4039),"",Perigon!P4039)</f>
        <v/>
      </c>
      <c r="O4044" s="38" t="str">
        <f>IF($L4044="","",VLOOKUP($R4044,Tarife!$A$2:$R$599,13,FALSE))</f>
        <v/>
      </c>
      <c r="P4044" s="38" t="str">
        <f t="shared" si="63"/>
        <v/>
      </c>
      <c r="R4044" s="100" t="str">
        <f>Zusammenzug!$C$25&amp;"-"&amp;Zusammenzug!$A$7&amp;"-"&amp;Leistungen!L4044</f>
        <v>2024-0-</v>
      </c>
    </row>
    <row r="4045" spans="1:18" x14ac:dyDescent="0.2">
      <c r="A4045" s="95" t="str">
        <f>IF(ISBLANK(Perigon!E4040),"",Perigon!E4040)</f>
        <v/>
      </c>
      <c r="B4045" s="95" t="str">
        <f>IF(ISBLANK(Perigon!G4040),"",Perigon!G4040)</f>
        <v/>
      </c>
      <c r="C4045" s="96" t="str">
        <f>IF(ISBLANK(Perigon!I4040),"",Perigon!I4040)</f>
        <v/>
      </c>
      <c r="D4045" s="97" t="str">
        <f>IF(ISBLANK(Perigon!J4040),"",Perigon!J4040)</f>
        <v/>
      </c>
      <c r="E4045" s="64" t="str">
        <f>IF(ISBLANK(Perigon!K4040),"",Perigon!K4040)</f>
        <v/>
      </c>
      <c r="F4045" s="65"/>
      <c r="G4045" s="64"/>
      <c r="H4045" s="69" t="str">
        <f>IF(ISBLANK(Perigon!L4040),"",Perigon!L4040)</f>
        <v/>
      </c>
      <c r="I4045" s="69" t="str">
        <f>IF(ISBLANK(Perigon!M4040),"",Perigon!M4040)</f>
        <v/>
      </c>
      <c r="J4045" s="98" t="str">
        <f>IF(ISBLANK(Perigon!N4040),"",Perigon!N4040)</f>
        <v/>
      </c>
      <c r="K4045" s="99" t="str">
        <f>IF(ISBLANK(Perigon!J4040),"",Perigon!T4040)</f>
        <v/>
      </c>
      <c r="L4045" s="95" t="str">
        <f>IF(ISBLANK(Perigon!O4040),"",Perigon!O4040)</f>
        <v/>
      </c>
      <c r="M4045" s="95" t="str">
        <f>IF(ISBLANK(Perigon!R4040),"",Perigon!R4040)</f>
        <v/>
      </c>
      <c r="N4045" s="95" t="str">
        <f>IF(ISBLANK(Perigon!P4040),"",Perigon!P4040)</f>
        <v/>
      </c>
      <c r="O4045" s="38" t="str">
        <f>IF($L4045="","",VLOOKUP($R4045,Tarife!$A$2:$R$599,13,FALSE))</f>
        <v/>
      </c>
      <c r="P4045" s="38" t="str">
        <f t="shared" si="63"/>
        <v/>
      </c>
      <c r="R4045" s="100" t="str">
        <f>Zusammenzug!$C$25&amp;"-"&amp;Zusammenzug!$A$7&amp;"-"&amp;Leistungen!L4045</f>
        <v>2024-0-</v>
      </c>
    </row>
    <row r="4046" spans="1:18" x14ac:dyDescent="0.2">
      <c r="A4046" s="95" t="str">
        <f>IF(ISBLANK(Perigon!E4041),"",Perigon!E4041)</f>
        <v/>
      </c>
      <c r="B4046" s="95" t="str">
        <f>IF(ISBLANK(Perigon!G4041),"",Perigon!G4041)</f>
        <v/>
      </c>
      <c r="C4046" s="96" t="str">
        <f>IF(ISBLANK(Perigon!I4041),"",Perigon!I4041)</f>
        <v/>
      </c>
      <c r="D4046" s="97" t="str">
        <f>IF(ISBLANK(Perigon!J4041),"",Perigon!J4041)</f>
        <v/>
      </c>
      <c r="E4046" s="64" t="str">
        <f>IF(ISBLANK(Perigon!K4041),"",Perigon!K4041)</f>
        <v/>
      </c>
      <c r="F4046" s="65"/>
      <c r="G4046" s="64"/>
      <c r="H4046" s="69" t="str">
        <f>IF(ISBLANK(Perigon!L4041),"",Perigon!L4041)</f>
        <v/>
      </c>
      <c r="I4046" s="69" t="str">
        <f>IF(ISBLANK(Perigon!M4041),"",Perigon!M4041)</f>
        <v/>
      </c>
      <c r="J4046" s="98" t="str">
        <f>IF(ISBLANK(Perigon!N4041),"",Perigon!N4041)</f>
        <v/>
      </c>
      <c r="K4046" s="99" t="str">
        <f>IF(ISBLANK(Perigon!J4041),"",Perigon!T4041)</f>
        <v/>
      </c>
      <c r="L4046" s="95" t="str">
        <f>IF(ISBLANK(Perigon!O4041),"",Perigon!O4041)</f>
        <v/>
      </c>
      <c r="M4046" s="95" t="str">
        <f>IF(ISBLANK(Perigon!R4041),"",Perigon!R4041)</f>
        <v/>
      </c>
      <c r="N4046" s="95" t="str">
        <f>IF(ISBLANK(Perigon!P4041),"",Perigon!P4041)</f>
        <v/>
      </c>
      <c r="O4046" s="38" t="str">
        <f>IF($L4046="","",VLOOKUP($R4046,Tarife!$A$2:$R$599,13,FALSE))</f>
        <v/>
      </c>
      <c r="P4046" s="38" t="str">
        <f t="shared" si="63"/>
        <v/>
      </c>
      <c r="R4046" s="100" t="str">
        <f>Zusammenzug!$C$25&amp;"-"&amp;Zusammenzug!$A$7&amp;"-"&amp;Leistungen!L4046</f>
        <v>2024-0-</v>
      </c>
    </row>
    <row r="4047" spans="1:18" x14ac:dyDescent="0.2">
      <c r="A4047" s="95" t="str">
        <f>IF(ISBLANK(Perigon!E4042),"",Perigon!E4042)</f>
        <v/>
      </c>
      <c r="B4047" s="95" t="str">
        <f>IF(ISBLANK(Perigon!G4042),"",Perigon!G4042)</f>
        <v/>
      </c>
      <c r="C4047" s="96" t="str">
        <f>IF(ISBLANK(Perigon!I4042),"",Perigon!I4042)</f>
        <v/>
      </c>
      <c r="D4047" s="97" t="str">
        <f>IF(ISBLANK(Perigon!J4042),"",Perigon!J4042)</f>
        <v/>
      </c>
      <c r="E4047" s="64" t="str">
        <f>IF(ISBLANK(Perigon!K4042),"",Perigon!K4042)</f>
        <v/>
      </c>
      <c r="F4047" s="65"/>
      <c r="G4047" s="64"/>
      <c r="H4047" s="69" t="str">
        <f>IF(ISBLANK(Perigon!L4042),"",Perigon!L4042)</f>
        <v/>
      </c>
      <c r="I4047" s="69" t="str">
        <f>IF(ISBLANK(Perigon!M4042),"",Perigon!M4042)</f>
        <v/>
      </c>
      <c r="J4047" s="98" t="str">
        <f>IF(ISBLANK(Perigon!N4042),"",Perigon!N4042)</f>
        <v/>
      </c>
      <c r="K4047" s="99" t="str">
        <f>IF(ISBLANK(Perigon!J4042),"",Perigon!T4042)</f>
        <v/>
      </c>
      <c r="L4047" s="95" t="str">
        <f>IF(ISBLANK(Perigon!O4042),"",Perigon!O4042)</f>
        <v/>
      </c>
      <c r="M4047" s="95" t="str">
        <f>IF(ISBLANK(Perigon!R4042),"",Perigon!R4042)</f>
        <v/>
      </c>
      <c r="N4047" s="95" t="str">
        <f>IF(ISBLANK(Perigon!P4042),"",Perigon!P4042)</f>
        <v/>
      </c>
      <c r="O4047" s="38" t="str">
        <f>IF($L4047="","",VLOOKUP($R4047,Tarife!$A$2:$R$599,13,FALSE))</f>
        <v/>
      </c>
      <c r="P4047" s="38" t="str">
        <f t="shared" si="63"/>
        <v/>
      </c>
      <c r="R4047" s="100" t="str">
        <f>Zusammenzug!$C$25&amp;"-"&amp;Zusammenzug!$A$7&amp;"-"&amp;Leistungen!L4047</f>
        <v>2024-0-</v>
      </c>
    </row>
    <row r="4048" spans="1:18" x14ac:dyDescent="0.2">
      <c r="A4048" s="95" t="str">
        <f>IF(ISBLANK(Perigon!E4043),"",Perigon!E4043)</f>
        <v/>
      </c>
      <c r="B4048" s="95" t="str">
        <f>IF(ISBLANK(Perigon!G4043),"",Perigon!G4043)</f>
        <v/>
      </c>
      <c r="C4048" s="96" t="str">
        <f>IF(ISBLANK(Perigon!I4043),"",Perigon!I4043)</f>
        <v/>
      </c>
      <c r="D4048" s="97" t="str">
        <f>IF(ISBLANK(Perigon!J4043),"",Perigon!J4043)</f>
        <v/>
      </c>
      <c r="E4048" s="64" t="str">
        <f>IF(ISBLANK(Perigon!K4043),"",Perigon!K4043)</f>
        <v/>
      </c>
      <c r="F4048" s="65"/>
      <c r="G4048" s="64"/>
      <c r="H4048" s="69" t="str">
        <f>IF(ISBLANK(Perigon!L4043),"",Perigon!L4043)</f>
        <v/>
      </c>
      <c r="I4048" s="69" t="str">
        <f>IF(ISBLANK(Perigon!M4043),"",Perigon!M4043)</f>
        <v/>
      </c>
      <c r="J4048" s="98" t="str">
        <f>IF(ISBLANK(Perigon!N4043),"",Perigon!N4043)</f>
        <v/>
      </c>
      <c r="K4048" s="99" t="str">
        <f>IF(ISBLANK(Perigon!J4043),"",Perigon!T4043)</f>
        <v/>
      </c>
      <c r="L4048" s="95" t="str">
        <f>IF(ISBLANK(Perigon!O4043),"",Perigon!O4043)</f>
        <v/>
      </c>
      <c r="M4048" s="95" t="str">
        <f>IF(ISBLANK(Perigon!R4043),"",Perigon!R4043)</f>
        <v/>
      </c>
      <c r="N4048" s="95" t="str">
        <f>IF(ISBLANK(Perigon!P4043),"",Perigon!P4043)</f>
        <v/>
      </c>
      <c r="O4048" s="38" t="str">
        <f>IF($L4048="","",VLOOKUP($R4048,Tarife!$A$2:$R$599,13,FALSE))</f>
        <v/>
      </c>
      <c r="P4048" s="38" t="str">
        <f t="shared" si="63"/>
        <v/>
      </c>
      <c r="R4048" s="100" t="str">
        <f>Zusammenzug!$C$25&amp;"-"&amp;Zusammenzug!$A$7&amp;"-"&amp;Leistungen!L4048</f>
        <v>2024-0-</v>
      </c>
    </row>
    <row r="4049" spans="1:18" x14ac:dyDescent="0.2">
      <c r="A4049" s="95" t="str">
        <f>IF(ISBLANK(Perigon!E4044),"",Perigon!E4044)</f>
        <v/>
      </c>
      <c r="B4049" s="95" t="str">
        <f>IF(ISBLANK(Perigon!G4044),"",Perigon!G4044)</f>
        <v/>
      </c>
      <c r="C4049" s="96" t="str">
        <f>IF(ISBLANK(Perigon!I4044),"",Perigon!I4044)</f>
        <v/>
      </c>
      <c r="D4049" s="97" t="str">
        <f>IF(ISBLANK(Perigon!J4044),"",Perigon!J4044)</f>
        <v/>
      </c>
      <c r="E4049" s="64" t="str">
        <f>IF(ISBLANK(Perigon!K4044),"",Perigon!K4044)</f>
        <v/>
      </c>
      <c r="F4049" s="65"/>
      <c r="G4049" s="64"/>
      <c r="H4049" s="69" t="str">
        <f>IF(ISBLANK(Perigon!L4044),"",Perigon!L4044)</f>
        <v/>
      </c>
      <c r="I4049" s="69" t="str">
        <f>IF(ISBLANK(Perigon!M4044),"",Perigon!M4044)</f>
        <v/>
      </c>
      <c r="J4049" s="98" t="str">
        <f>IF(ISBLANK(Perigon!N4044),"",Perigon!N4044)</f>
        <v/>
      </c>
      <c r="K4049" s="99" t="str">
        <f>IF(ISBLANK(Perigon!J4044),"",Perigon!T4044)</f>
        <v/>
      </c>
      <c r="L4049" s="95" t="str">
        <f>IF(ISBLANK(Perigon!O4044),"",Perigon!O4044)</f>
        <v/>
      </c>
      <c r="M4049" s="95" t="str">
        <f>IF(ISBLANK(Perigon!R4044),"",Perigon!R4044)</f>
        <v/>
      </c>
      <c r="N4049" s="95" t="str">
        <f>IF(ISBLANK(Perigon!P4044),"",Perigon!P4044)</f>
        <v/>
      </c>
      <c r="O4049" s="38" t="str">
        <f>IF($L4049="","",VLOOKUP($R4049,Tarife!$A$2:$R$599,13,FALSE))</f>
        <v/>
      </c>
      <c r="P4049" s="38" t="str">
        <f t="shared" si="63"/>
        <v/>
      </c>
      <c r="R4049" s="100" t="str">
        <f>Zusammenzug!$C$25&amp;"-"&amp;Zusammenzug!$A$7&amp;"-"&amp;Leistungen!L4049</f>
        <v>2024-0-</v>
      </c>
    </row>
    <row r="4050" spans="1:18" x14ac:dyDescent="0.2">
      <c r="A4050" s="95" t="str">
        <f>IF(ISBLANK(Perigon!E4045),"",Perigon!E4045)</f>
        <v/>
      </c>
      <c r="B4050" s="95" t="str">
        <f>IF(ISBLANK(Perigon!G4045),"",Perigon!G4045)</f>
        <v/>
      </c>
      <c r="C4050" s="96" t="str">
        <f>IF(ISBLANK(Perigon!I4045),"",Perigon!I4045)</f>
        <v/>
      </c>
      <c r="D4050" s="97" t="str">
        <f>IF(ISBLANK(Perigon!J4045),"",Perigon!J4045)</f>
        <v/>
      </c>
      <c r="E4050" s="64" t="str">
        <f>IF(ISBLANK(Perigon!K4045),"",Perigon!K4045)</f>
        <v/>
      </c>
      <c r="F4050" s="65"/>
      <c r="G4050" s="64"/>
      <c r="H4050" s="69" t="str">
        <f>IF(ISBLANK(Perigon!L4045),"",Perigon!L4045)</f>
        <v/>
      </c>
      <c r="I4050" s="69" t="str">
        <f>IF(ISBLANK(Perigon!M4045),"",Perigon!M4045)</f>
        <v/>
      </c>
      <c r="J4050" s="98" t="str">
        <f>IF(ISBLANK(Perigon!N4045),"",Perigon!N4045)</f>
        <v/>
      </c>
      <c r="K4050" s="99" t="str">
        <f>IF(ISBLANK(Perigon!J4045),"",Perigon!T4045)</f>
        <v/>
      </c>
      <c r="L4050" s="95" t="str">
        <f>IF(ISBLANK(Perigon!O4045),"",Perigon!O4045)</f>
        <v/>
      </c>
      <c r="M4050" s="95" t="str">
        <f>IF(ISBLANK(Perigon!R4045),"",Perigon!R4045)</f>
        <v/>
      </c>
      <c r="N4050" s="95" t="str">
        <f>IF(ISBLANK(Perigon!P4045),"",Perigon!P4045)</f>
        <v/>
      </c>
      <c r="O4050" s="38" t="str">
        <f>IF($L4050="","",VLOOKUP($R4050,Tarife!$A$2:$R$599,13,FALSE))</f>
        <v/>
      </c>
      <c r="P4050" s="38" t="str">
        <f t="shared" si="63"/>
        <v/>
      </c>
      <c r="R4050" s="100" t="str">
        <f>Zusammenzug!$C$25&amp;"-"&amp;Zusammenzug!$A$7&amp;"-"&amp;Leistungen!L4050</f>
        <v>2024-0-</v>
      </c>
    </row>
    <row r="4051" spans="1:18" x14ac:dyDescent="0.2">
      <c r="A4051" s="95" t="str">
        <f>IF(ISBLANK(Perigon!E4046),"",Perigon!E4046)</f>
        <v/>
      </c>
      <c r="B4051" s="95" t="str">
        <f>IF(ISBLANK(Perigon!G4046),"",Perigon!G4046)</f>
        <v/>
      </c>
      <c r="C4051" s="96" t="str">
        <f>IF(ISBLANK(Perigon!I4046),"",Perigon!I4046)</f>
        <v/>
      </c>
      <c r="D4051" s="97" t="str">
        <f>IF(ISBLANK(Perigon!J4046),"",Perigon!J4046)</f>
        <v/>
      </c>
      <c r="E4051" s="64" t="str">
        <f>IF(ISBLANK(Perigon!K4046),"",Perigon!K4046)</f>
        <v/>
      </c>
      <c r="F4051" s="65"/>
      <c r="G4051" s="64"/>
      <c r="H4051" s="69" t="str">
        <f>IF(ISBLANK(Perigon!L4046),"",Perigon!L4046)</f>
        <v/>
      </c>
      <c r="I4051" s="69" t="str">
        <f>IF(ISBLANK(Perigon!M4046),"",Perigon!M4046)</f>
        <v/>
      </c>
      <c r="J4051" s="98" t="str">
        <f>IF(ISBLANK(Perigon!N4046),"",Perigon!N4046)</f>
        <v/>
      </c>
      <c r="K4051" s="99" t="str">
        <f>IF(ISBLANK(Perigon!J4046),"",Perigon!T4046)</f>
        <v/>
      </c>
      <c r="L4051" s="95" t="str">
        <f>IF(ISBLANK(Perigon!O4046),"",Perigon!O4046)</f>
        <v/>
      </c>
      <c r="M4051" s="95" t="str">
        <f>IF(ISBLANK(Perigon!R4046),"",Perigon!R4046)</f>
        <v/>
      </c>
      <c r="N4051" s="95" t="str">
        <f>IF(ISBLANK(Perigon!P4046),"",Perigon!P4046)</f>
        <v/>
      </c>
      <c r="O4051" s="38" t="str">
        <f>IF($L4051="","",VLOOKUP($R4051,Tarife!$A$2:$R$599,13,FALSE))</f>
        <v/>
      </c>
      <c r="P4051" s="38" t="str">
        <f t="shared" si="63"/>
        <v/>
      </c>
      <c r="R4051" s="100" t="str">
        <f>Zusammenzug!$C$25&amp;"-"&amp;Zusammenzug!$A$7&amp;"-"&amp;Leistungen!L4051</f>
        <v>2024-0-</v>
      </c>
    </row>
    <row r="4052" spans="1:18" x14ac:dyDescent="0.2">
      <c r="A4052" s="95" t="str">
        <f>IF(ISBLANK(Perigon!E4047),"",Perigon!E4047)</f>
        <v/>
      </c>
      <c r="B4052" s="95" t="str">
        <f>IF(ISBLANK(Perigon!G4047),"",Perigon!G4047)</f>
        <v/>
      </c>
      <c r="C4052" s="96" t="str">
        <f>IF(ISBLANK(Perigon!I4047),"",Perigon!I4047)</f>
        <v/>
      </c>
      <c r="D4052" s="97" t="str">
        <f>IF(ISBLANK(Perigon!J4047),"",Perigon!J4047)</f>
        <v/>
      </c>
      <c r="E4052" s="64" t="str">
        <f>IF(ISBLANK(Perigon!K4047),"",Perigon!K4047)</f>
        <v/>
      </c>
      <c r="F4052" s="65"/>
      <c r="G4052" s="64"/>
      <c r="H4052" s="69" t="str">
        <f>IF(ISBLANK(Perigon!L4047),"",Perigon!L4047)</f>
        <v/>
      </c>
      <c r="I4052" s="69" t="str">
        <f>IF(ISBLANK(Perigon!M4047),"",Perigon!M4047)</f>
        <v/>
      </c>
      <c r="J4052" s="98" t="str">
        <f>IF(ISBLANK(Perigon!N4047),"",Perigon!N4047)</f>
        <v/>
      </c>
      <c r="K4052" s="99" t="str">
        <f>IF(ISBLANK(Perigon!J4047),"",Perigon!T4047)</f>
        <v/>
      </c>
      <c r="L4052" s="95" t="str">
        <f>IF(ISBLANK(Perigon!O4047),"",Perigon!O4047)</f>
        <v/>
      </c>
      <c r="M4052" s="95" t="str">
        <f>IF(ISBLANK(Perigon!R4047),"",Perigon!R4047)</f>
        <v/>
      </c>
      <c r="N4052" s="95" t="str">
        <f>IF(ISBLANK(Perigon!P4047),"",Perigon!P4047)</f>
        <v/>
      </c>
      <c r="O4052" s="38" t="str">
        <f>IF($L4052="","",VLOOKUP($R4052,Tarife!$A$2:$R$599,13,FALSE))</f>
        <v/>
      </c>
      <c r="P4052" s="38" t="str">
        <f t="shared" si="63"/>
        <v/>
      </c>
      <c r="R4052" s="100" t="str">
        <f>Zusammenzug!$C$25&amp;"-"&amp;Zusammenzug!$A$7&amp;"-"&amp;Leistungen!L4052</f>
        <v>2024-0-</v>
      </c>
    </row>
    <row r="4053" spans="1:18" x14ac:dyDescent="0.2">
      <c r="A4053" s="95" t="str">
        <f>IF(ISBLANK(Perigon!E4048),"",Perigon!E4048)</f>
        <v/>
      </c>
      <c r="B4053" s="95" t="str">
        <f>IF(ISBLANK(Perigon!G4048),"",Perigon!G4048)</f>
        <v/>
      </c>
      <c r="C4053" s="96" t="str">
        <f>IF(ISBLANK(Perigon!I4048),"",Perigon!I4048)</f>
        <v/>
      </c>
      <c r="D4053" s="97" t="str">
        <f>IF(ISBLANK(Perigon!J4048),"",Perigon!J4048)</f>
        <v/>
      </c>
      <c r="E4053" s="64" t="str">
        <f>IF(ISBLANK(Perigon!K4048),"",Perigon!K4048)</f>
        <v/>
      </c>
      <c r="F4053" s="65"/>
      <c r="G4053" s="64"/>
      <c r="H4053" s="69" t="str">
        <f>IF(ISBLANK(Perigon!L4048),"",Perigon!L4048)</f>
        <v/>
      </c>
      <c r="I4053" s="69" t="str">
        <f>IF(ISBLANK(Perigon!M4048),"",Perigon!M4048)</f>
        <v/>
      </c>
      <c r="J4053" s="98" t="str">
        <f>IF(ISBLANK(Perigon!N4048),"",Perigon!N4048)</f>
        <v/>
      </c>
      <c r="K4053" s="99" t="str">
        <f>IF(ISBLANK(Perigon!J4048),"",Perigon!T4048)</f>
        <v/>
      </c>
      <c r="L4053" s="95" t="str">
        <f>IF(ISBLANK(Perigon!O4048),"",Perigon!O4048)</f>
        <v/>
      </c>
      <c r="M4053" s="95" t="str">
        <f>IF(ISBLANK(Perigon!R4048),"",Perigon!R4048)</f>
        <v/>
      </c>
      <c r="N4053" s="95" t="str">
        <f>IF(ISBLANK(Perigon!P4048),"",Perigon!P4048)</f>
        <v/>
      </c>
      <c r="O4053" s="38" t="str">
        <f>IF($L4053="","",VLOOKUP($R4053,Tarife!$A$2:$R$599,13,FALSE))</f>
        <v/>
      </c>
      <c r="P4053" s="38" t="str">
        <f t="shared" si="63"/>
        <v/>
      </c>
      <c r="R4053" s="100" t="str">
        <f>Zusammenzug!$C$25&amp;"-"&amp;Zusammenzug!$A$7&amp;"-"&amp;Leistungen!L4053</f>
        <v>2024-0-</v>
      </c>
    </row>
    <row r="4054" spans="1:18" x14ac:dyDescent="0.2">
      <c r="A4054" s="95" t="str">
        <f>IF(ISBLANK(Perigon!E4049),"",Perigon!E4049)</f>
        <v/>
      </c>
      <c r="B4054" s="95" t="str">
        <f>IF(ISBLANK(Perigon!G4049),"",Perigon!G4049)</f>
        <v/>
      </c>
      <c r="C4054" s="96" t="str">
        <f>IF(ISBLANK(Perigon!I4049),"",Perigon!I4049)</f>
        <v/>
      </c>
      <c r="D4054" s="97" t="str">
        <f>IF(ISBLANK(Perigon!J4049),"",Perigon!J4049)</f>
        <v/>
      </c>
      <c r="E4054" s="64" t="str">
        <f>IF(ISBLANK(Perigon!K4049),"",Perigon!K4049)</f>
        <v/>
      </c>
      <c r="F4054" s="65"/>
      <c r="G4054" s="64"/>
      <c r="H4054" s="69" t="str">
        <f>IF(ISBLANK(Perigon!L4049),"",Perigon!L4049)</f>
        <v/>
      </c>
      <c r="I4054" s="69" t="str">
        <f>IF(ISBLANK(Perigon!M4049),"",Perigon!M4049)</f>
        <v/>
      </c>
      <c r="J4054" s="98" t="str">
        <f>IF(ISBLANK(Perigon!N4049),"",Perigon!N4049)</f>
        <v/>
      </c>
      <c r="K4054" s="99" t="str">
        <f>IF(ISBLANK(Perigon!J4049),"",Perigon!T4049)</f>
        <v/>
      </c>
      <c r="L4054" s="95" t="str">
        <f>IF(ISBLANK(Perigon!O4049),"",Perigon!O4049)</f>
        <v/>
      </c>
      <c r="M4054" s="95" t="str">
        <f>IF(ISBLANK(Perigon!R4049),"",Perigon!R4049)</f>
        <v/>
      </c>
      <c r="N4054" s="95" t="str">
        <f>IF(ISBLANK(Perigon!P4049),"",Perigon!P4049)</f>
        <v/>
      </c>
      <c r="O4054" s="38" t="str">
        <f>IF($L4054="","",VLOOKUP($R4054,Tarife!$A$2:$R$599,13,FALSE))</f>
        <v/>
      </c>
      <c r="P4054" s="38" t="str">
        <f t="shared" si="63"/>
        <v/>
      </c>
      <c r="R4054" s="100" t="str">
        <f>Zusammenzug!$C$25&amp;"-"&amp;Zusammenzug!$A$7&amp;"-"&amp;Leistungen!L4054</f>
        <v>2024-0-</v>
      </c>
    </row>
    <row r="4055" spans="1:18" x14ac:dyDescent="0.2">
      <c r="A4055" s="95" t="str">
        <f>IF(ISBLANK(Perigon!E4050),"",Perigon!E4050)</f>
        <v/>
      </c>
      <c r="B4055" s="95" t="str">
        <f>IF(ISBLANK(Perigon!G4050),"",Perigon!G4050)</f>
        <v/>
      </c>
      <c r="C4055" s="96" t="str">
        <f>IF(ISBLANK(Perigon!I4050),"",Perigon!I4050)</f>
        <v/>
      </c>
      <c r="D4055" s="97" t="str">
        <f>IF(ISBLANK(Perigon!J4050),"",Perigon!J4050)</f>
        <v/>
      </c>
      <c r="E4055" s="64" t="str">
        <f>IF(ISBLANK(Perigon!K4050),"",Perigon!K4050)</f>
        <v/>
      </c>
      <c r="F4055" s="65"/>
      <c r="G4055" s="64"/>
      <c r="H4055" s="69" t="str">
        <f>IF(ISBLANK(Perigon!L4050),"",Perigon!L4050)</f>
        <v/>
      </c>
      <c r="I4055" s="69" t="str">
        <f>IF(ISBLANK(Perigon!M4050),"",Perigon!M4050)</f>
        <v/>
      </c>
      <c r="J4055" s="98" t="str">
        <f>IF(ISBLANK(Perigon!N4050),"",Perigon!N4050)</f>
        <v/>
      </c>
      <c r="K4055" s="99" t="str">
        <f>IF(ISBLANK(Perigon!J4050),"",Perigon!T4050)</f>
        <v/>
      </c>
      <c r="L4055" s="95" t="str">
        <f>IF(ISBLANK(Perigon!O4050),"",Perigon!O4050)</f>
        <v/>
      </c>
      <c r="M4055" s="95" t="str">
        <f>IF(ISBLANK(Perigon!R4050),"",Perigon!R4050)</f>
        <v/>
      </c>
      <c r="N4055" s="95" t="str">
        <f>IF(ISBLANK(Perigon!P4050),"",Perigon!P4050)</f>
        <v/>
      </c>
      <c r="O4055" s="38" t="str">
        <f>IF($L4055="","",VLOOKUP($R4055,Tarife!$A$2:$R$599,13,FALSE))</f>
        <v/>
      </c>
      <c r="P4055" s="38" t="str">
        <f t="shared" si="63"/>
        <v/>
      </c>
      <c r="R4055" s="100" t="str">
        <f>Zusammenzug!$C$25&amp;"-"&amp;Zusammenzug!$A$7&amp;"-"&amp;Leistungen!L4055</f>
        <v>2024-0-</v>
      </c>
    </row>
    <row r="4056" spans="1:18" x14ac:dyDescent="0.2">
      <c r="A4056" s="95" t="str">
        <f>IF(ISBLANK(Perigon!E4051),"",Perigon!E4051)</f>
        <v/>
      </c>
      <c r="B4056" s="95" t="str">
        <f>IF(ISBLANK(Perigon!G4051),"",Perigon!G4051)</f>
        <v/>
      </c>
      <c r="C4056" s="96" t="str">
        <f>IF(ISBLANK(Perigon!I4051),"",Perigon!I4051)</f>
        <v/>
      </c>
      <c r="D4056" s="97" t="str">
        <f>IF(ISBLANK(Perigon!J4051),"",Perigon!J4051)</f>
        <v/>
      </c>
      <c r="E4056" s="64" t="str">
        <f>IF(ISBLANK(Perigon!K4051),"",Perigon!K4051)</f>
        <v/>
      </c>
      <c r="F4056" s="65"/>
      <c r="G4056" s="64"/>
      <c r="H4056" s="69" t="str">
        <f>IF(ISBLANK(Perigon!L4051),"",Perigon!L4051)</f>
        <v/>
      </c>
      <c r="I4056" s="69" t="str">
        <f>IF(ISBLANK(Perigon!M4051),"",Perigon!M4051)</f>
        <v/>
      </c>
      <c r="J4056" s="98" t="str">
        <f>IF(ISBLANK(Perigon!N4051),"",Perigon!N4051)</f>
        <v/>
      </c>
      <c r="K4056" s="99" t="str">
        <f>IF(ISBLANK(Perigon!J4051),"",Perigon!T4051)</f>
        <v/>
      </c>
      <c r="L4056" s="95" t="str">
        <f>IF(ISBLANK(Perigon!O4051),"",Perigon!O4051)</f>
        <v/>
      </c>
      <c r="M4056" s="95" t="str">
        <f>IF(ISBLANK(Perigon!R4051),"",Perigon!R4051)</f>
        <v/>
      </c>
      <c r="N4056" s="95" t="str">
        <f>IF(ISBLANK(Perigon!P4051),"",Perigon!P4051)</f>
        <v/>
      </c>
      <c r="O4056" s="38" t="str">
        <f>IF($L4056="","",VLOOKUP($R4056,Tarife!$A$2:$R$599,13,FALSE))</f>
        <v/>
      </c>
      <c r="P4056" s="38" t="str">
        <f t="shared" si="63"/>
        <v/>
      </c>
      <c r="R4056" s="100" t="str">
        <f>Zusammenzug!$C$25&amp;"-"&amp;Zusammenzug!$A$7&amp;"-"&amp;Leistungen!L4056</f>
        <v>2024-0-</v>
      </c>
    </row>
    <row r="4057" spans="1:18" x14ac:dyDescent="0.2">
      <c r="A4057" s="95" t="str">
        <f>IF(ISBLANK(Perigon!E4052),"",Perigon!E4052)</f>
        <v/>
      </c>
      <c r="B4057" s="95" t="str">
        <f>IF(ISBLANK(Perigon!G4052),"",Perigon!G4052)</f>
        <v/>
      </c>
      <c r="C4057" s="96" t="str">
        <f>IF(ISBLANK(Perigon!I4052),"",Perigon!I4052)</f>
        <v/>
      </c>
      <c r="D4057" s="97" t="str">
        <f>IF(ISBLANK(Perigon!J4052),"",Perigon!J4052)</f>
        <v/>
      </c>
      <c r="E4057" s="64" t="str">
        <f>IF(ISBLANK(Perigon!K4052),"",Perigon!K4052)</f>
        <v/>
      </c>
      <c r="F4057" s="65"/>
      <c r="G4057" s="64"/>
      <c r="H4057" s="69" t="str">
        <f>IF(ISBLANK(Perigon!L4052),"",Perigon!L4052)</f>
        <v/>
      </c>
      <c r="I4057" s="69" t="str">
        <f>IF(ISBLANK(Perigon!M4052),"",Perigon!M4052)</f>
        <v/>
      </c>
      <c r="J4057" s="98" t="str">
        <f>IF(ISBLANK(Perigon!N4052),"",Perigon!N4052)</f>
        <v/>
      </c>
      <c r="K4057" s="99" t="str">
        <f>IF(ISBLANK(Perigon!J4052),"",Perigon!T4052)</f>
        <v/>
      </c>
      <c r="L4057" s="95" t="str">
        <f>IF(ISBLANK(Perigon!O4052),"",Perigon!O4052)</f>
        <v/>
      </c>
      <c r="M4057" s="95" t="str">
        <f>IF(ISBLANK(Perigon!R4052),"",Perigon!R4052)</f>
        <v/>
      </c>
      <c r="N4057" s="95" t="str">
        <f>IF(ISBLANK(Perigon!P4052),"",Perigon!P4052)</f>
        <v/>
      </c>
      <c r="O4057" s="38" t="str">
        <f>IF($L4057="","",VLOOKUP($R4057,Tarife!$A$2:$R$599,13,FALSE))</f>
        <v/>
      </c>
      <c r="P4057" s="38" t="str">
        <f t="shared" si="63"/>
        <v/>
      </c>
      <c r="R4057" s="100" t="str">
        <f>Zusammenzug!$C$25&amp;"-"&amp;Zusammenzug!$A$7&amp;"-"&amp;Leistungen!L4057</f>
        <v>2024-0-</v>
      </c>
    </row>
    <row r="4058" spans="1:18" x14ac:dyDescent="0.2">
      <c r="A4058" s="95" t="str">
        <f>IF(ISBLANK(Perigon!E4053),"",Perigon!E4053)</f>
        <v/>
      </c>
      <c r="B4058" s="95" t="str">
        <f>IF(ISBLANK(Perigon!G4053),"",Perigon!G4053)</f>
        <v/>
      </c>
      <c r="C4058" s="96" t="str">
        <f>IF(ISBLANK(Perigon!I4053),"",Perigon!I4053)</f>
        <v/>
      </c>
      <c r="D4058" s="97" t="str">
        <f>IF(ISBLANK(Perigon!J4053),"",Perigon!J4053)</f>
        <v/>
      </c>
      <c r="E4058" s="64" t="str">
        <f>IF(ISBLANK(Perigon!K4053),"",Perigon!K4053)</f>
        <v/>
      </c>
      <c r="F4058" s="65"/>
      <c r="G4058" s="64"/>
      <c r="H4058" s="69" t="str">
        <f>IF(ISBLANK(Perigon!L4053),"",Perigon!L4053)</f>
        <v/>
      </c>
      <c r="I4058" s="69" t="str">
        <f>IF(ISBLANK(Perigon!M4053),"",Perigon!M4053)</f>
        <v/>
      </c>
      <c r="J4058" s="98" t="str">
        <f>IF(ISBLANK(Perigon!N4053),"",Perigon!N4053)</f>
        <v/>
      </c>
      <c r="K4058" s="99" t="str">
        <f>IF(ISBLANK(Perigon!J4053),"",Perigon!T4053)</f>
        <v/>
      </c>
      <c r="L4058" s="95" t="str">
        <f>IF(ISBLANK(Perigon!O4053),"",Perigon!O4053)</f>
        <v/>
      </c>
      <c r="M4058" s="95" t="str">
        <f>IF(ISBLANK(Perigon!R4053),"",Perigon!R4053)</f>
        <v/>
      </c>
      <c r="N4058" s="95" t="str">
        <f>IF(ISBLANK(Perigon!P4053),"",Perigon!P4053)</f>
        <v/>
      </c>
      <c r="O4058" s="38" t="str">
        <f>IF($L4058="","",VLOOKUP($R4058,Tarife!$A$2:$R$599,13,FALSE))</f>
        <v/>
      </c>
      <c r="P4058" s="38" t="str">
        <f t="shared" si="63"/>
        <v/>
      </c>
      <c r="R4058" s="100" t="str">
        <f>Zusammenzug!$C$25&amp;"-"&amp;Zusammenzug!$A$7&amp;"-"&amp;Leistungen!L4058</f>
        <v>2024-0-</v>
      </c>
    </row>
    <row r="4059" spans="1:18" x14ac:dyDescent="0.2">
      <c r="A4059" s="95" t="str">
        <f>IF(ISBLANK(Perigon!E4054),"",Perigon!E4054)</f>
        <v/>
      </c>
      <c r="B4059" s="95" t="str">
        <f>IF(ISBLANK(Perigon!G4054),"",Perigon!G4054)</f>
        <v/>
      </c>
      <c r="C4059" s="96" t="str">
        <f>IF(ISBLANK(Perigon!I4054),"",Perigon!I4054)</f>
        <v/>
      </c>
      <c r="D4059" s="97" t="str">
        <f>IF(ISBLANK(Perigon!J4054),"",Perigon!J4054)</f>
        <v/>
      </c>
      <c r="E4059" s="64" t="str">
        <f>IF(ISBLANK(Perigon!K4054),"",Perigon!K4054)</f>
        <v/>
      </c>
      <c r="F4059" s="65"/>
      <c r="G4059" s="64"/>
      <c r="H4059" s="69" t="str">
        <f>IF(ISBLANK(Perigon!L4054),"",Perigon!L4054)</f>
        <v/>
      </c>
      <c r="I4059" s="69" t="str">
        <f>IF(ISBLANK(Perigon!M4054),"",Perigon!M4054)</f>
        <v/>
      </c>
      <c r="J4059" s="98" t="str">
        <f>IF(ISBLANK(Perigon!N4054),"",Perigon!N4054)</f>
        <v/>
      </c>
      <c r="K4059" s="99" t="str">
        <f>IF(ISBLANK(Perigon!J4054),"",Perigon!T4054)</f>
        <v/>
      </c>
      <c r="L4059" s="95" t="str">
        <f>IF(ISBLANK(Perigon!O4054),"",Perigon!O4054)</f>
        <v/>
      </c>
      <c r="M4059" s="95" t="str">
        <f>IF(ISBLANK(Perigon!R4054),"",Perigon!R4054)</f>
        <v/>
      </c>
      <c r="N4059" s="95" t="str">
        <f>IF(ISBLANK(Perigon!P4054),"",Perigon!P4054)</f>
        <v/>
      </c>
      <c r="O4059" s="38" t="str">
        <f>IF($L4059="","",VLOOKUP($R4059,Tarife!$A$2:$R$599,13,FALSE))</f>
        <v/>
      </c>
      <c r="P4059" s="38" t="str">
        <f t="shared" si="63"/>
        <v/>
      </c>
      <c r="R4059" s="100" t="str">
        <f>Zusammenzug!$C$25&amp;"-"&amp;Zusammenzug!$A$7&amp;"-"&amp;Leistungen!L4059</f>
        <v>2024-0-</v>
      </c>
    </row>
    <row r="4060" spans="1:18" x14ac:dyDescent="0.2">
      <c r="A4060" s="95" t="str">
        <f>IF(ISBLANK(Perigon!E4055),"",Perigon!E4055)</f>
        <v/>
      </c>
      <c r="B4060" s="95" t="str">
        <f>IF(ISBLANK(Perigon!G4055),"",Perigon!G4055)</f>
        <v/>
      </c>
      <c r="C4060" s="96" t="str">
        <f>IF(ISBLANK(Perigon!I4055),"",Perigon!I4055)</f>
        <v/>
      </c>
      <c r="D4060" s="97" t="str">
        <f>IF(ISBLANK(Perigon!J4055),"",Perigon!J4055)</f>
        <v/>
      </c>
      <c r="E4060" s="64" t="str">
        <f>IF(ISBLANK(Perigon!K4055),"",Perigon!K4055)</f>
        <v/>
      </c>
      <c r="F4060" s="65"/>
      <c r="G4060" s="64"/>
      <c r="H4060" s="69" t="str">
        <f>IF(ISBLANK(Perigon!L4055),"",Perigon!L4055)</f>
        <v/>
      </c>
      <c r="I4060" s="69" t="str">
        <f>IF(ISBLANK(Perigon!M4055),"",Perigon!M4055)</f>
        <v/>
      </c>
      <c r="J4060" s="98" t="str">
        <f>IF(ISBLANK(Perigon!N4055),"",Perigon!N4055)</f>
        <v/>
      </c>
      <c r="K4060" s="99" t="str">
        <f>IF(ISBLANK(Perigon!J4055),"",Perigon!T4055)</f>
        <v/>
      </c>
      <c r="L4060" s="95" t="str">
        <f>IF(ISBLANK(Perigon!O4055),"",Perigon!O4055)</f>
        <v/>
      </c>
      <c r="M4060" s="95" t="str">
        <f>IF(ISBLANK(Perigon!R4055),"",Perigon!R4055)</f>
        <v/>
      </c>
      <c r="N4060" s="95" t="str">
        <f>IF(ISBLANK(Perigon!P4055),"",Perigon!P4055)</f>
        <v/>
      </c>
      <c r="O4060" s="38" t="str">
        <f>IF($L4060="","",VLOOKUP($R4060,Tarife!$A$2:$R$599,13,FALSE))</f>
        <v/>
      </c>
      <c r="P4060" s="38" t="str">
        <f t="shared" si="63"/>
        <v/>
      </c>
      <c r="R4060" s="100" t="str">
        <f>Zusammenzug!$C$25&amp;"-"&amp;Zusammenzug!$A$7&amp;"-"&amp;Leistungen!L4060</f>
        <v>2024-0-</v>
      </c>
    </row>
    <row r="4061" spans="1:18" x14ac:dyDescent="0.2">
      <c r="A4061" s="95" t="str">
        <f>IF(ISBLANK(Perigon!E4056),"",Perigon!E4056)</f>
        <v/>
      </c>
      <c r="B4061" s="95" t="str">
        <f>IF(ISBLANK(Perigon!G4056),"",Perigon!G4056)</f>
        <v/>
      </c>
      <c r="C4061" s="96" t="str">
        <f>IF(ISBLANK(Perigon!I4056),"",Perigon!I4056)</f>
        <v/>
      </c>
      <c r="D4061" s="97" t="str">
        <f>IF(ISBLANK(Perigon!J4056),"",Perigon!J4056)</f>
        <v/>
      </c>
      <c r="E4061" s="64" t="str">
        <f>IF(ISBLANK(Perigon!K4056),"",Perigon!K4056)</f>
        <v/>
      </c>
      <c r="F4061" s="65"/>
      <c r="G4061" s="64"/>
      <c r="H4061" s="69" t="str">
        <f>IF(ISBLANK(Perigon!L4056),"",Perigon!L4056)</f>
        <v/>
      </c>
      <c r="I4061" s="69" t="str">
        <f>IF(ISBLANK(Perigon!M4056),"",Perigon!M4056)</f>
        <v/>
      </c>
      <c r="J4061" s="98" t="str">
        <f>IF(ISBLANK(Perigon!N4056),"",Perigon!N4056)</f>
        <v/>
      </c>
      <c r="K4061" s="99" t="str">
        <f>IF(ISBLANK(Perigon!J4056),"",Perigon!T4056)</f>
        <v/>
      </c>
      <c r="L4061" s="95" t="str">
        <f>IF(ISBLANK(Perigon!O4056),"",Perigon!O4056)</f>
        <v/>
      </c>
      <c r="M4061" s="95" t="str">
        <f>IF(ISBLANK(Perigon!R4056),"",Perigon!R4056)</f>
        <v/>
      </c>
      <c r="N4061" s="95" t="str">
        <f>IF(ISBLANK(Perigon!P4056),"",Perigon!P4056)</f>
        <v/>
      </c>
      <c r="O4061" s="38" t="str">
        <f>IF($L4061="","",VLOOKUP($R4061,Tarife!$A$2:$R$599,13,FALSE))</f>
        <v/>
      </c>
      <c r="P4061" s="38" t="str">
        <f t="shared" si="63"/>
        <v/>
      </c>
      <c r="R4061" s="100" t="str">
        <f>Zusammenzug!$C$25&amp;"-"&amp;Zusammenzug!$A$7&amp;"-"&amp;Leistungen!L4061</f>
        <v>2024-0-</v>
      </c>
    </row>
    <row r="4062" spans="1:18" x14ac:dyDescent="0.2">
      <c r="A4062" s="95" t="str">
        <f>IF(ISBLANK(Perigon!E4057),"",Perigon!E4057)</f>
        <v/>
      </c>
      <c r="B4062" s="95" t="str">
        <f>IF(ISBLANK(Perigon!G4057),"",Perigon!G4057)</f>
        <v/>
      </c>
      <c r="C4062" s="96" t="str">
        <f>IF(ISBLANK(Perigon!I4057),"",Perigon!I4057)</f>
        <v/>
      </c>
      <c r="D4062" s="97" t="str">
        <f>IF(ISBLANK(Perigon!J4057),"",Perigon!J4057)</f>
        <v/>
      </c>
      <c r="E4062" s="64" t="str">
        <f>IF(ISBLANK(Perigon!K4057),"",Perigon!K4057)</f>
        <v/>
      </c>
      <c r="F4062" s="65"/>
      <c r="G4062" s="64"/>
      <c r="H4062" s="69" t="str">
        <f>IF(ISBLANK(Perigon!L4057),"",Perigon!L4057)</f>
        <v/>
      </c>
      <c r="I4062" s="69" t="str">
        <f>IF(ISBLANK(Perigon!M4057),"",Perigon!M4057)</f>
        <v/>
      </c>
      <c r="J4062" s="98" t="str">
        <f>IF(ISBLANK(Perigon!N4057),"",Perigon!N4057)</f>
        <v/>
      </c>
      <c r="K4062" s="99" t="str">
        <f>IF(ISBLANK(Perigon!J4057),"",Perigon!T4057)</f>
        <v/>
      </c>
      <c r="L4062" s="95" t="str">
        <f>IF(ISBLANK(Perigon!O4057),"",Perigon!O4057)</f>
        <v/>
      </c>
      <c r="M4062" s="95" t="str">
        <f>IF(ISBLANK(Perigon!R4057),"",Perigon!R4057)</f>
        <v/>
      </c>
      <c r="N4062" s="95" t="str">
        <f>IF(ISBLANK(Perigon!P4057),"",Perigon!P4057)</f>
        <v/>
      </c>
      <c r="O4062" s="38" t="str">
        <f>IF($L4062="","",VLOOKUP($R4062,Tarife!$A$2:$R$599,13,FALSE))</f>
        <v/>
      </c>
      <c r="P4062" s="38" t="str">
        <f t="shared" si="63"/>
        <v/>
      </c>
      <c r="R4062" s="100" t="str">
        <f>Zusammenzug!$C$25&amp;"-"&amp;Zusammenzug!$A$7&amp;"-"&amp;Leistungen!L4062</f>
        <v>2024-0-</v>
      </c>
    </row>
    <row r="4063" spans="1:18" x14ac:dyDescent="0.2">
      <c r="A4063" s="95" t="str">
        <f>IF(ISBLANK(Perigon!E4058),"",Perigon!E4058)</f>
        <v/>
      </c>
      <c r="B4063" s="95" t="str">
        <f>IF(ISBLANK(Perigon!G4058),"",Perigon!G4058)</f>
        <v/>
      </c>
      <c r="C4063" s="96" t="str">
        <f>IF(ISBLANK(Perigon!I4058),"",Perigon!I4058)</f>
        <v/>
      </c>
      <c r="D4063" s="97" t="str">
        <f>IF(ISBLANK(Perigon!J4058),"",Perigon!J4058)</f>
        <v/>
      </c>
      <c r="E4063" s="64" t="str">
        <f>IF(ISBLANK(Perigon!K4058),"",Perigon!K4058)</f>
        <v/>
      </c>
      <c r="F4063" s="65"/>
      <c r="G4063" s="64"/>
      <c r="H4063" s="69" t="str">
        <f>IF(ISBLANK(Perigon!L4058),"",Perigon!L4058)</f>
        <v/>
      </c>
      <c r="I4063" s="69" t="str">
        <f>IF(ISBLANK(Perigon!M4058),"",Perigon!M4058)</f>
        <v/>
      </c>
      <c r="J4063" s="98" t="str">
        <f>IF(ISBLANK(Perigon!N4058),"",Perigon!N4058)</f>
        <v/>
      </c>
      <c r="K4063" s="99" t="str">
        <f>IF(ISBLANK(Perigon!J4058),"",Perigon!T4058)</f>
        <v/>
      </c>
      <c r="L4063" s="95" t="str">
        <f>IF(ISBLANK(Perigon!O4058),"",Perigon!O4058)</f>
        <v/>
      </c>
      <c r="M4063" s="95" t="str">
        <f>IF(ISBLANK(Perigon!R4058),"",Perigon!R4058)</f>
        <v/>
      </c>
      <c r="N4063" s="95" t="str">
        <f>IF(ISBLANK(Perigon!P4058),"",Perigon!P4058)</f>
        <v/>
      </c>
      <c r="O4063" s="38" t="str">
        <f>IF($L4063="","",VLOOKUP($R4063,Tarife!$A$2:$R$599,13,FALSE))</f>
        <v/>
      </c>
      <c r="P4063" s="38" t="str">
        <f t="shared" si="63"/>
        <v/>
      </c>
      <c r="R4063" s="100" t="str">
        <f>Zusammenzug!$C$25&amp;"-"&amp;Zusammenzug!$A$7&amp;"-"&amp;Leistungen!L4063</f>
        <v>2024-0-</v>
      </c>
    </row>
    <row r="4064" spans="1:18" x14ac:dyDescent="0.2">
      <c r="A4064" s="95" t="str">
        <f>IF(ISBLANK(Perigon!E4059),"",Perigon!E4059)</f>
        <v/>
      </c>
      <c r="B4064" s="95" t="str">
        <f>IF(ISBLANK(Perigon!G4059),"",Perigon!G4059)</f>
        <v/>
      </c>
      <c r="C4064" s="96" t="str">
        <f>IF(ISBLANK(Perigon!I4059),"",Perigon!I4059)</f>
        <v/>
      </c>
      <c r="D4064" s="97" t="str">
        <f>IF(ISBLANK(Perigon!J4059),"",Perigon!J4059)</f>
        <v/>
      </c>
      <c r="E4064" s="64" t="str">
        <f>IF(ISBLANK(Perigon!K4059),"",Perigon!K4059)</f>
        <v/>
      </c>
      <c r="F4064" s="65"/>
      <c r="G4064" s="64"/>
      <c r="H4064" s="69" t="str">
        <f>IF(ISBLANK(Perigon!L4059),"",Perigon!L4059)</f>
        <v/>
      </c>
      <c r="I4064" s="69" t="str">
        <f>IF(ISBLANK(Perigon!M4059),"",Perigon!M4059)</f>
        <v/>
      </c>
      <c r="J4064" s="98" t="str">
        <f>IF(ISBLANK(Perigon!N4059),"",Perigon!N4059)</f>
        <v/>
      </c>
      <c r="K4064" s="99" t="str">
        <f>IF(ISBLANK(Perigon!J4059),"",Perigon!T4059)</f>
        <v/>
      </c>
      <c r="L4064" s="95" t="str">
        <f>IF(ISBLANK(Perigon!O4059),"",Perigon!O4059)</f>
        <v/>
      </c>
      <c r="M4064" s="95" t="str">
        <f>IF(ISBLANK(Perigon!R4059),"",Perigon!R4059)</f>
        <v/>
      </c>
      <c r="N4064" s="95" t="str">
        <f>IF(ISBLANK(Perigon!P4059),"",Perigon!P4059)</f>
        <v/>
      </c>
      <c r="O4064" s="38" t="str">
        <f>IF($L4064="","",VLOOKUP($R4064,Tarife!$A$2:$R$599,13,FALSE))</f>
        <v/>
      </c>
      <c r="P4064" s="38" t="str">
        <f t="shared" si="63"/>
        <v/>
      </c>
      <c r="R4064" s="100" t="str">
        <f>Zusammenzug!$C$25&amp;"-"&amp;Zusammenzug!$A$7&amp;"-"&amp;Leistungen!L4064</f>
        <v>2024-0-</v>
      </c>
    </row>
    <row r="4065" spans="1:18" x14ac:dyDescent="0.2">
      <c r="A4065" s="95" t="str">
        <f>IF(ISBLANK(Perigon!E4060),"",Perigon!E4060)</f>
        <v/>
      </c>
      <c r="B4065" s="95" t="str">
        <f>IF(ISBLANK(Perigon!G4060),"",Perigon!G4060)</f>
        <v/>
      </c>
      <c r="C4065" s="96" t="str">
        <f>IF(ISBLANK(Perigon!I4060),"",Perigon!I4060)</f>
        <v/>
      </c>
      <c r="D4065" s="97" t="str">
        <f>IF(ISBLANK(Perigon!J4060),"",Perigon!J4060)</f>
        <v/>
      </c>
      <c r="E4065" s="64" t="str">
        <f>IF(ISBLANK(Perigon!K4060),"",Perigon!K4060)</f>
        <v/>
      </c>
      <c r="F4065" s="65"/>
      <c r="G4065" s="64"/>
      <c r="H4065" s="69" t="str">
        <f>IF(ISBLANK(Perigon!L4060),"",Perigon!L4060)</f>
        <v/>
      </c>
      <c r="I4065" s="69" t="str">
        <f>IF(ISBLANK(Perigon!M4060),"",Perigon!M4060)</f>
        <v/>
      </c>
      <c r="J4065" s="98" t="str">
        <f>IF(ISBLANK(Perigon!N4060),"",Perigon!N4060)</f>
        <v/>
      </c>
      <c r="K4065" s="99" t="str">
        <f>IF(ISBLANK(Perigon!J4060),"",Perigon!T4060)</f>
        <v/>
      </c>
      <c r="L4065" s="95" t="str">
        <f>IF(ISBLANK(Perigon!O4060),"",Perigon!O4060)</f>
        <v/>
      </c>
      <c r="M4065" s="95" t="str">
        <f>IF(ISBLANK(Perigon!R4060),"",Perigon!R4060)</f>
        <v/>
      </c>
      <c r="N4065" s="95" t="str">
        <f>IF(ISBLANK(Perigon!P4060),"",Perigon!P4060)</f>
        <v/>
      </c>
      <c r="O4065" s="38" t="str">
        <f>IF($L4065="","",VLOOKUP($R4065,Tarife!$A$2:$R$599,13,FALSE))</f>
        <v/>
      </c>
      <c r="P4065" s="38" t="str">
        <f t="shared" si="63"/>
        <v/>
      </c>
      <c r="R4065" s="100" t="str">
        <f>Zusammenzug!$C$25&amp;"-"&amp;Zusammenzug!$A$7&amp;"-"&amp;Leistungen!L4065</f>
        <v>2024-0-</v>
      </c>
    </row>
    <row r="4066" spans="1:18" x14ac:dyDescent="0.2">
      <c r="A4066" s="95" t="str">
        <f>IF(ISBLANK(Perigon!E4061),"",Perigon!E4061)</f>
        <v/>
      </c>
      <c r="B4066" s="95" t="str">
        <f>IF(ISBLANK(Perigon!G4061),"",Perigon!G4061)</f>
        <v/>
      </c>
      <c r="C4066" s="96" t="str">
        <f>IF(ISBLANK(Perigon!I4061),"",Perigon!I4061)</f>
        <v/>
      </c>
      <c r="D4066" s="97" t="str">
        <f>IF(ISBLANK(Perigon!J4061),"",Perigon!J4061)</f>
        <v/>
      </c>
      <c r="E4066" s="64" t="str">
        <f>IF(ISBLANK(Perigon!K4061),"",Perigon!K4061)</f>
        <v/>
      </c>
      <c r="F4066" s="65"/>
      <c r="G4066" s="64"/>
      <c r="H4066" s="69" t="str">
        <f>IF(ISBLANK(Perigon!L4061),"",Perigon!L4061)</f>
        <v/>
      </c>
      <c r="I4066" s="69" t="str">
        <f>IF(ISBLANK(Perigon!M4061),"",Perigon!M4061)</f>
        <v/>
      </c>
      <c r="J4066" s="98" t="str">
        <f>IF(ISBLANK(Perigon!N4061),"",Perigon!N4061)</f>
        <v/>
      </c>
      <c r="K4066" s="99" t="str">
        <f>IF(ISBLANK(Perigon!J4061),"",Perigon!T4061)</f>
        <v/>
      </c>
      <c r="L4066" s="95" t="str">
        <f>IF(ISBLANK(Perigon!O4061),"",Perigon!O4061)</f>
        <v/>
      </c>
      <c r="M4066" s="95" t="str">
        <f>IF(ISBLANK(Perigon!R4061),"",Perigon!R4061)</f>
        <v/>
      </c>
      <c r="N4066" s="95" t="str">
        <f>IF(ISBLANK(Perigon!P4061),"",Perigon!P4061)</f>
        <v/>
      </c>
      <c r="O4066" s="38" t="str">
        <f>IF($L4066="","",VLOOKUP($R4066,Tarife!$A$2:$R$599,13,FALSE))</f>
        <v/>
      </c>
      <c r="P4066" s="38" t="str">
        <f t="shared" si="63"/>
        <v/>
      </c>
      <c r="R4066" s="100" t="str">
        <f>Zusammenzug!$C$25&amp;"-"&amp;Zusammenzug!$A$7&amp;"-"&amp;Leistungen!L4066</f>
        <v>2024-0-</v>
      </c>
    </row>
    <row r="4067" spans="1:18" x14ac:dyDescent="0.2">
      <c r="A4067" s="95" t="str">
        <f>IF(ISBLANK(Perigon!E4062),"",Perigon!E4062)</f>
        <v/>
      </c>
      <c r="B4067" s="95" t="str">
        <f>IF(ISBLANK(Perigon!G4062),"",Perigon!G4062)</f>
        <v/>
      </c>
      <c r="C4067" s="96" t="str">
        <f>IF(ISBLANK(Perigon!I4062),"",Perigon!I4062)</f>
        <v/>
      </c>
      <c r="D4067" s="97" t="str">
        <f>IF(ISBLANK(Perigon!J4062),"",Perigon!J4062)</f>
        <v/>
      </c>
      <c r="E4067" s="64" t="str">
        <f>IF(ISBLANK(Perigon!K4062),"",Perigon!K4062)</f>
        <v/>
      </c>
      <c r="F4067" s="65"/>
      <c r="G4067" s="64"/>
      <c r="H4067" s="69" t="str">
        <f>IF(ISBLANK(Perigon!L4062),"",Perigon!L4062)</f>
        <v/>
      </c>
      <c r="I4067" s="69" t="str">
        <f>IF(ISBLANK(Perigon!M4062),"",Perigon!M4062)</f>
        <v/>
      </c>
      <c r="J4067" s="98" t="str">
        <f>IF(ISBLANK(Perigon!N4062),"",Perigon!N4062)</f>
        <v/>
      </c>
      <c r="K4067" s="99" t="str">
        <f>IF(ISBLANK(Perigon!J4062),"",Perigon!T4062)</f>
        <v/>
      </c>
      <c r="L4067" s="95" t="str">
        <f>IF(ISBLANK(Perigon!O4062),"",Perigon!O4062)</f>
        <v/>
      </c>
      <c r="M4067" s="95" t="str">
        <f>IF(ISBLANK(Perigon!R4062),"",Perigon!R4062)</f>
        <v/>
      </c>
      <c r="N4067" s="95" t="str">
        <f>IF(ISBLANK(Perigon!P4062),"",Perigon!P4062)</f>
        <v/>
      </c>
      <c r="O4067" s="38" t="str">
        <f>IF($L4067="","",VLOOKUP($R4067,Tarife!$A$2:$R$599,13,FALSE))</f>
        <v/>
      </c>
      <c r="P4067" s="38" t="str">
        <f t="shared" si="63"/>
        <v/>
      </c>
      <c r="R4067" s="100" t="str">
        <f>Zusammenzug!$C$25&amp;"-"&amp;Zusammenzug!$A$7&amp;"-"&amp;Leistungen!L4067</f>
        <v>2024-0-</v>
      </c>
    </row>
    <row r="4068" spans="1:18" x14ac:dyDescent="0.2">
      <c r="A4068" s="95" t="str">
        <f>IF(ISBLANK(Perigon!E4063),"",Perigon!E4063)</f>
        <v/>
      </c>
      <c r="B4068" s="95" t="str">
        <f>IF(ISBLANK(Perigon!G4063),"",Perigon!G4063)</f>
        <v/>
      </c>
      <c r="C4068" s="96" t="str">
        <f>IF(ISBLANK(Perigon!I4063),"",Perigon!I4063)</f>
        <v/>
      </c>
      <c r="D4068" s="97" t="str">
        <f>IF(ISBLANK(Perigon!J4063),"",Perigon!J4063)</f>
        <v/>
      </c>
      <c r="E4068" s="64" t="str">
        <f>IF(ISBLANK(Perigon!K4063),"",Perigon!K4063)</f>
        <v/>
      </c>
      <c r="F4068" s="65"/>
      <c r="G4068" s="64"/>
      <c r="H4068" s="69" t="str">
        <f>IF(ISBLANK(Perigon!L4063),"",Perigon!L4063)</f>
        <v/>
      </c>
      <c r="I4068" s="69" t="str">
        <f>IF(ISBLANK(Perigon!M4063),"",Perigon!M4063)</f>
        <v/>
      </c>
      <c r="J4068" s="98" t="str">
        <f>IF(ISBLANK(Perigon!N4063),"",Perigon!N4063)</f>
        <v/>
      </c>
      <c r="K4068" s="99" t="str">
        <f>IF(ISBLANK(Perigon!J4063),"",Perigon!T4063)</f>
        <v/>
      </c>
      <c r="L4068" s="95" t="str">
        <f>IF(ISBLANK(Perigon!O4063),"",Perigon!O4063)</f>
        <v/>
      </c>
      <c r="M4068" s="95" t="str">
        <f>IF(ISBLANK(Perigon!R4063),"",Perigon!R4063)</f>
        <v/>
      </c>
      <c r="N4068" s="95" t="str">
        <f>IF(ISBLANK(Perigon!P4063),"",Perigon!P4063)</f>
        <v/>
      </c>
      <c r="O4068" s="38" t="str">
        <f>IF($L4068="","",VLOOKUP($R4068,Tarife!$A$2:$R$599,13,FALSE))</f>
        <v/>
      </c>
      <c r="P4068" s="38" t="str">
        <f t="shared" si="63"/>
        <v/>
      </c>
      <c r="R4068" s="100" t="str">
        <f>Zusammenzug!$C$25&amp;"-"&amp;Zusammenzug!$A$7&amp;"-"&amp;Leistungen!L4068</f>
        <v>2024-0-</v>
      </c>
    </row>
    <row r="4069" spans="1:18" x14ac:dyDescent="0.2">
      <c r="A4069" s="95" t="str">
        <f>IF(ISBLANK(Perigon!E4064),"",Perigon!E4064)</f>
        <v/>
      </c>
      <c r="B4069" s="95" t="str">
        <f>IF(ISBLANK(Perigon!G4064),"",Perigon!G4064)</f>
        <v/>
      </c>
      <c r="C4069" s="96" t="str">
        <f>IF(ISBLANK(Perigon!I4064),"",Perigon!I4064)</f>
        <v/>
      </c>
      <c r="D4069" s="97" t="str">
        <f>IF(ISBLANK(Perigon!J4064),"",Perigon!J4064)</f>
        <v/>
      </c>
      <c r="E4069" s="64" t="str">
        <f>IF(ISBLANK(Perigon!K4064),"",Perigon!K4064)</f>
        <v/>
      </c>
      <c r="F4069" s="65"/>
      <c r="G4069" s="64"/>
      <c r="H4069" s="69" t="str">
        <f>IF(ISBLANK(Perigon!L4064),"",Perigon!L4064)</f>
        <v/>
      </c>
      <c r="I4069" s="69" t="str">
        <f>IF(ISBLANK(Perigon!M4064),"",Perigon!M4064)</f>
        <v/>
      </c>
      <c r="J4069" s="98" t="str">
        <f>IF(ISBLANK(Perigon!N4064),"",Perigon!N4064)</f>
        <v/>
      </c>
      <c r="K4069" s="99" t="str">
        <f>IF(ISBLANK(Perigon!J4064),"",Perigon!T4064)</f>
        <v/>
      </c>
      <c r="L4069" s="95" t="str">
        <f>IF(ISBLANK(Perigon!O4064),"",Perigon!O4064)</f>
        <v/>
      </c>
      <c r="M4069" s="95" t="str">
        <f>IF(ISBLANK(Perigon!R4064),"",Perigon!R4064)</f>
        <v/>
      </c>
      <c r="N4069" s="95" t="str">
        <f>IF(ISBLANK(Perigon!P4064),"",Perigon!P4064)</f>
        <v/>
      </c>
      <c r="O4069" s="38" t="str">
        <f>IF($L4069="","",VLOOKUP($R4069,Tarife!$A$2:$R$599,13,FALSE))</f>
        <v/>
      </c>
      <c r="P4069" s="38" t="str">
        <f t="shared" si="63"/>
        <v/>
      </c>
      <c r="R4069" s="100" t="str">
        <f>Zusammenzug!$C$25&amp;"-"&amp;Zusammenzug!$A$7&amp;"-"&amp;Leistungen!L4069</f>
        <v>2024-0-</v>
      </c>
    </row>
    <row r="4070" spans="1:18" x14ac:dyDescent="0.2">
      <c r="A4070" s="95" t="str">
        <f>IF(ISBLANK(Perigon!E4065),"",Perigon!E4065)</f>
        <v/>
      </c>
      <c r="B4070" s="95" t="str">
        <f>IF(ISBLANK(Perigon!G4065),"",Perigon!G4065)</f>
        <v/>
      </c>
      <c r="C4070" s="96" t="str">
        <f>IF(ISBLANK(Perigon!I4065),"",Perigon!I4065)</f>
        <v/>
      </c>
      <c r="D4070" s="97" t="str">
        <f>IF(ISBLANK(Perigon!J4065),"",Perigon!J4065)</f>
        <v/>
      </c>
      <c r="E4070" s="64" t="str">
        <f>IF(ISBLANK(Perigon!K4065),"",Perigon!K4065)</f>
        <v/>
      </c>
      <c r="F4070" s="65"/>
      <c r="G4070" s="64"/>
      <c r="H4070" s="69" t="str">
        <f>IF(ISBLANK(Perigon!L4065),"",Perigon!L4065)</f>
        <v/>
      </c>
      <c r="I4070" s="69" t="str">
        <f>IF(ISBLANK(Perigon!M4065),"",Perigon!M4065)</f>
        <v/>
      </c>
      <c r="J4070" s="98" t="str">
        <f>IF(ISBLANK(Perigon!N4065),"",Perigon!N4065)</f>
        <v/>
      </c>
      <c r="K4070" s="99" t="str">
        <f>IF(ISBLANK(Perigon!J4065),"",Perigon!T4065)</f>
        <v/>
      </c>
      <c r="L4070" s="95" t="str">
        <f>IF(ISBLANK(Perigon!O4065),"",Perigon!O4065)</f>
        <v/>
      </c>
      <c r="M4070" s="95" t="str">
        <f>IF(ISBLANK(Perigon!R4065),"",Perigon!R4065)</f>
        <v/>
      </c>
      <c r="N4070" s="95" t="str">
        <f>IF(ISBLANK(Perigon!P4065),"",Perigon!P4065)</f>
        <v/>
      </c>
      <c r="O4070" s="38" t="str">
        <f>IF($L4070="","",VLOOKUP($R4070,Tarife!$A$2:$R$599,13,FALSE))</f>
        <v/>
      </c>
      <c r="P4070" s="38" t="str">
        <f t="shared" si="63"/>
        <v/>
      </c>
      <c r="R4070" s="100" t="str">
        <f>Zusammenzug!$C$25&amp;"-"&amp;Zusammenzug!$A$7&amp;"-"&amp;Leistungen!L4070</f>
        <v>2024-0-</v>
      </c>
    </row>
    <row r="4071" spans="1:18" x14ac:dyDescent="0.2">
      <c r="A4071" s="95" t="str">
        <f>IF(ISBLANK(Perigon!E4066),"",Perigon!E4066)</f>
        <v/>
      </c>
      <c r="B4071" s="95" t="str">
        <f>IF(ISBLANK(Perigon!G4066),"",Perigon!G4066)</f>
        <v/>
      </c>
      <c r="C4071" s="96" t="str">
        <f>IF(ISBLANK(Perigon!I4066),"",Perigon!I4066)</f>
        <v/>
      </c>
      <c r="D4071" s="97" t="str">
        <f>IF(ISBLANK(Perigon!J4066),"",Perigon!J4066)</f>
        <v/>
      </c>
      <c r="E4071" s="64" t="str">
        <f>IF(ISBLANK(Perigon!K4066),"",Perigon!K4066)</f>
        <v/>
      </c>
      <c r="F4071" s="65"/>
      <c r="G4071" s="64"/>
      <c r="H4071" s="69" t="str">
        <f>IF(ISBLANK(Perigon!L4066),"",Perigon!L4066)</f>
        <v/>
      </c>
      <c r="I4071" s="69" t="str">
        <f>IF(ISBLANK(Perigon!M4066),"",Perigon!M4066)</f>
        <v/>
      </c>
      <c r="J4071" s="98" t="str">
        <f>IF(ISBLANK(Perigon!N4066),"",Perigon!N4066)</f>
        <v/>
      </c>
      <c r="K4071" s="99" t="str">
        <f>IF(ISBLANK(Perigon!J4066),"",Perigon!T4066)</f>
        <v/>
      </c>
      <c r="L4071" s="95" t="str">
        <f>IF(ISBLANK(Perigon!O4066),"",Perigon!O4066)</f>
        <v/>
      </c>
      <c r="M4071" s="95" t="str">
        <f>IF(ISBLANK(Perigon!R4066),"",Perigon!R4066)</f>
        <v/>
      </c>
      <c r="N4071" s="95" t="str">
        <f>IF(ISBLANK(Perigon!P4066),"",Perigon!P4066)</f>
        <v/>
      </c>
      <c r="O4071" s="38" t="str">
        <f>IF($L4071="","",VLOOKUP($R4071,Tarife!$A$2:$R$599,13,FALSE))</f>
        <v/>
      </c>
      <c r="P4071" s="38" t="str">
        <f t="shared" si="63"/>
        <v/>
      </c>
      <c r="R4071" s="100" t="str">
        <f>Zusammenzug!$C$25&amp;"-"&amp;Zusammenzug!$A$7&amp;"-"&amp;Leistungen!L4071</f>
        <v>2024-0-</v>
      </c>
    </row>
    <row r="4072" spans="1:18" x14ac:dyDescent="0.2">
      <c r="A4072" s="95" t="str">
        <f>IF(ISBLANK(Perigon!E4067),"",Perigon!E4067)</f>
        <v/>
      </c>
      <c r="B4072" s="95" t="str">
        <f>IF(ISBLANK(Perigon!G4067),"",Perigon!G4067)</f>
        <v/>
      </c>
      <c r="C4072" s="96" t="str">
        <f>IF(ISBLANK(Perigon!I4067),"",Perigon!I4067)</f>
        <v/>
      </c>
      <c r="D4072" s="97" t="str">
        <f>IF(ISBLANK(Perigon!J4067),"",Perigon!J4067)</f>
        <v/>
      </c>
      <c r="E4072" s="64" t="str">
        <f>IF(ISBLANK(Perigon!K4067),"",Perigon!K4067)</f>
        <v/>
      </c>
      <c r="F4072" s="65"/>
      <c r="G4072" s="64"/>
      <c r="H4072" s="69" t="str">
        <f>IF(ISBLANK(Perigon!L4067),"",Perigon!L4067)</f>
        <v/>
      </c>
      <c r="I4072" s="69" t="str">
        <f>IF(ISBLANK(Perigon!M4067),"",Perigon!M4067)</f>
        <v/>
      </c>
      <c r="J4072" s="98" t="str">
        <f>IF(ISBLANK(Perigon!N4067),"",Perigon!N4067)</f>
        <v/>
      </c>
      <c r="K4072" s="99" t="str">
        <f>IF(ISBLANK(Perigon!J4067),"",Perigon!T4067)</f>
        <v/>
      </c>
      <c r="L4072" s="95" t="str">
        <f>IF(ISBLANK(Perigon!O4067),"",Perigon!O4067)</f>
        <v/>
      </c>
      <c r="M4072" s="95" t="str">
        <f>IF(ISBLANK(Perigon!R4067),"",Perigon!R4067)</f>
        <v/>
      </c>
      <c r="N4072" s="95" t="str">
        <f>IF(ISBLANK(Perigon!P4067),"",Perigon!P4067)</f>
        <v/>
      </c>
      <c r="O4072" s="38" t="str">
        <f>IF($L4072="","",VLOOKUP($R4072,Tarife!$A$2:$R$599,13,FALSE))</f>
        <v/>
      </c>
      <c r="P4072" s="38" t="str">
        <f t="shared" si="63"/>
        <v/>
      </c>
      <c r="R4072" s="100" t="str">
        <f>Zusammenzug!$C$25&amp;"-"&amp;Zusammenzug!$A$7&amp;"-"&amp;Leistungen!L4072</f>
        <v>2024-0-</v>
      </c>
    </row>
    <row r="4073" spans="1:18" x14ac:dyDescent="0.2">
      <c r="A4073" s="95" t="str">
        <f>IF(ISBLANK(Perigon!E4068),"",Perigon!E4068)</f>
        <v/>
      </c>
      <c r="B4073" s="95" t="str">
        <f>IF(ISBLANK(Perigon!G4068),"",Perigon!G4068)</f>
        <v/>
      </c>
      <c r="C4073" s="96" t="str">
        <f>IF(ISBLANK(Perigon!I4068),"",Perigon!I4068)</f>
        <v/>
      </c>
      <c r="D4073" s="97" t="str">
        <f>IF(ISBLANK(Perigon!J4068),"",Perigon!J4068)</f>
        <v/>
      </c>
      <c r="E4073" s="64" t="str">
        <f>IF(ISBLANK(Perigon!K4068),"",Perigon!K4068)</f>
        <v/>
      </c>
      <c r="F4073" s="65"/>
      <c r="G4073" s="64"/>
      <c r="H4073" s="69" t="str">
        <f>IF(ISBLANK(Perigon!L4068),"",Perigon!L4068)</f>
        <v/>
      </c>
      <c r="I4073" s="69" t="str">
        <f>IF(ISBLANK(Perigon!M4068),"",Perigon!M4068)</f>
        <v/>
      </c>
      <c r="J4073" s="98" t="str">
        <f>IF(ISBLANK(Perigon!N4068),"",Perigon!N4068)</f>
        <v/>
      </c>
      <c r="K4073" s="99" t="str">
        <f>IF(ISBLANK(Perigon!J4068),"",Perigon!T4068)</f>
        <v/>
      </c>
      <c r="L4073" s="95" t="str">
        <f>IF(ISBLANK(Perigon!O4068),"",Perigon!O4068)</f>
        <v/>
      </c>
      <c r="M4073" s="95" t="str">
        <f>IF(ISBLANK(Perigon!R4068),"",Perigon!R4068)</f>
        <v/>
      </c>
      <c r="N4073" s="95" t="str">
        <f>IF(ISBLANK(Perigon!P4068),"",Perigon!P4068)</f>
        <v/>
      </c>
      <c r="O4073" s="38" t="str">
        <f>IF($L4073="","",VLOOKUP($R4073,Tarife!$A$2:$R$599,13,FALSE))</f>
        <v/>
      </c>
      <c r="P4073" s="38" t="str">
        <f t="shared" si="63"/>
        <v/>
      </c>
      <c r="R4073" s="100" t="str">
        <f>Zusammenzug!$C$25&amp;"-"&amp;Zusammenzug!$A$7&amp;"-"&amp;Leistungen!L4073</f>
        <v>2024-0-</v>
      </c>
    </row>
    <row r="4074" spans="1:18" x14ac:dyDescent="0.2">
      <c r="A4074" s="95" t="str">
        <f>IF(ISBLANK(Perigon!E4069),"",Perigon!E4069)</f>
        <v/>
      </c>
      <c r="B4074" s="95" t="str">
        <f>IF(ISBLANK(Perigon!G4069),"",Perigon!G4069)</f>
        <v/>
      </c>
      <c r="C4074" s="96" t="str">
        <f>IF(ISBLANK(Perigon!I4069),"",Perigon!I4069)</f>
        <v/>
      </c>
      <c r="D4074" s="97" t="str">
        <f>IF(ISBLANK(Perigon!J4069),"",Perigon!J4069)</f>
        <v/>
      </c>
      <c r="E4074" s="64" t="str">
        <f>IF(ISBLANK(Perigon!K4069),"",Perigon!K4069)</f>
        <v/>
      </c>
      <c r="F4074" s="65"/>
      <c r="G4074" s="64"/>
      <c r="H4074" s="69" t="str">
        <f>IF(ISBLANK(Perigon!L4069),"",Perigon!L4069)</f>
        <v/>
      </c>
      <c r="I4074" s="69" t="str">
        <f>IF(ISBLANK(Perigon!M4069),"",Perigon!M4069)</f>
        <v/>
      </c>
      <c r="J4074" s="98" t="str">
        <f>IF(ISBLANK(Perigon!N4069),"",Perigon!N4069)</f>
        <v/>
      </c>
      <c r="K4074" s="99" t="str">
        <f>IF(ISBLANK(Perigon!J4069),"",Perigon!T4069)</f>
        <v/>
      </c>
      <c r="L4074" s="95" t="str">
        <f>IF(ISBLANK(Perigon!O4069),"",Perigon!O4069)</f>
        <v/>
      </c>
      <c r="M4074" s="95" t="str">
        <f>IF(ISBLANK(Perigon!R4069),"",Perigon!R4069)</f>
        <v/>
      </c>
      <c r="N4074" s="95" t="str">
        <f>IF(ISBLANK(Perigon!P4069),"",Perigon!P4069)</f>
        <v/>
      </c>
      <c r="O4074" s="38" t="str">
        <f>IF($L4074="","",VLOOKUP($R4074,Tarife!$A$2:$R$599,13,FALSE))</f>
        <v/>
      </c>
      <c r="P4074" s="38" t="str">
        <f t="shared" si="63"/>
        <v/>
      </c>
      <c r="R4074" s="100" t="str">
        <f>Zusammenzug!$C$25&amp;"-"&amp;Zusammenzug!$A$7&amp;"-"&amp;Leistungen!L4074</f>
        <v>2024-0-</v>
      </c>
    </row>
    <row r="4075" spans="1:18" x14ac:dyDescent="0.2">
      <c r="A4075" s="95" t="str">
        <f>IF(ISBLANK(Perigon!E4070),"",Perigon!E4070)</f>
        <v/>
      </c>
      <c r="B4075" s="95" t="str">
        <f>IF(ISBLANK(Perigon!G4070),"",Perigon!G4070)</f>
        <v/>
      </c>
      <c r="C4075" s="96" t="str">
        <f>IF(ISBLANK(Perigon!I4070),"",Perigon!I4070)</f>
        <v/>
      </c>
      <c r="D4075" s="97" t="str">
        <f>IF(ISBLANK(Perigon!J4070),"",Perigon!J4070)</f>
        <v/>
      </c>
      <c r="E4075" s="64" t="str">
        <f>IF(ISBLANK(Perigon!K4070),"",Perigon!K4070)</f>
        <v/>
      </c>
      <c r="F4075" s="65"/>
      <c r="G4075" s="64"/>
      <c r="H4075" s="69" t="str">
        <f>IF(ISBLANK(Perigon!L4070),"",Perigon!L4070)</f>
        <v/>
      </c>
      <c r="I4075" s="69" t="str">
        <f>IF(ISBLANK(Perigon!M4070),"",Perigon!M4070)</f>
        <v/>
      </c>
      <c r="J4075" s="98" t="str">
        <f>IF(ISBLANK(Perigon!N4070),"",Perigon!N4070)</f>
        <v/>
      </c>
      <c r="K4075" s="99" t="str">
        <f>IF(ISBLANK(Perigon!J4070),"",Perigon!T4070)</f>
        <v/>
      </c>
      <c r="L4075" s="95" t="str">
        <f>IF(ISBLANK(Perigon!O4070),"",Perigon!O4070)</f>
        <v/>
      </c>
      <c r="M4075" s="95" t="str">
        <f>IF(ISBLANK(Perigon!R4070),"",Perigon!R4070)</f>
        <v/>
      </c>
      <c r="N4075" s="95" t="str">
        <f>IF(ISBLANK(Perigon!P4070),"",Perigon!P4070)</f>
        <v/>
      </c>
      <c r="O4075" s="38" t="str">
        <f>IF($L4075="","",VLOOKUP($R4075,Tarife!$A$2:$R$599,13,FALSE))</f>
        <v/>
      </c>
      <c r="P4075" s="38" t="str">
        <f t="shared" si="63"/>
        <v/>
      </c>
      <c r="R4075" s="100" t="str">
        <f>Zusammenzug!$C$25&amp;"-"&amp;Zusammenzug!$A$7&amp;"-"&amp;Leistungen!L4075</f>
        <v>2024-0-</v>
      </c>
    </row>
    <row r="4076" spans="1:18" x14ac:dyDescent="0.2">
      <c r="A4076" s="95" t="str">
        <f>IF(ISBLANK(Perigon!E4071),"",Perigon!E4071)</f>
        <v/>
      </c>
      <c r="B4076" s="95" t="str">
        <f>IF(ISBLANK(Perigon!G4071),"",Perigon!G4071)</f>
        <v/>
      </c>
      <c r="C4076" s="96" t="str">
        <f>IF(ISBLANK(Perigon!I4071),"",Perigon!I4071)</f>
        <v/>
      </c>
      <c r="D4076" s="97" t="str">
        <f>IF(ISBLANK(Perigon!J4071),"",Perigon!J4071)</f>
        <v/>
      </c>
      <c r="E4076" s="64" t="str">
        <f>IF(ISBLANK(Perigon!K4071),"",Perigon!K4071)</f>
        <v/>
      </c>
      <c r="F4076" s="65"/>
      <c r="G4076" s="64"/>
      <c r="H4076" s="69" t="str">
        <f>IF(ISBLANK(Perigon!L4071),"",Perigon!L4071)</f>
        <v/>
      </c>
      <c r="I4076" s="69" t="str">
        <f>IF(ISBLANK(Perigon!M4071),"",Perigon!M4071)</f>
        <v/>
      </c>
      <c r="J4076" s="98" t="str">
        <f>IF(ISBLANK(Perigon!N4071),"",Perigon!N4071)</f>
        <v/>
      </c>
      <c r="K4076" s="99" t="str">
        <f>IF(ISBLANK(Perigon!J4071),"",Perigon!T4071)</f>
        <v/>
      </c>
      <c r="L4076" s="95" t="str">
        <f>IF(ISBLANK(Perigon!O4071),"",Perigon!O4071)</f>
        <v/>
      </c>
      <c r="M4076" s="95" t="str">
        <f>IF(ISBLANK(Perigon!R4071),"",Perigon!R4071)</f>
        <v/>
      </c>
      <c r="N4076" s="95" t="str">
        <f>IF(ISBLANK(Perigon!P4071),"",Perigon!P4071)</f>
        <v/>
      </c>
      <c r="O4076" s="38" t="str">
        <f>IF($L4076="","",VLOOKUP($R4076,Tarife!$A$2:$R$599,13,FALSE))</f>
        <v/>
      </c>
      <c r="P4076" s="38" t="str">
        <f t="shared" si="63"/>
        <v/>
      </c>
      <c r="R4076" s="100" t="str">
        <f>Zusammenzug!$C$25&amp;"-"&amp;Zusammenzug!$A$7&amp;"-"&amp;Leistungen!L4076</f>
        <v>2024-0-</v>
      </c>
    </row>
    <row r="4077" spans="1:18" x14ac:dyDescent="0.2">
      <c r="A4077" s="95" t="str">
        <f>IF(ISBLANK(Perigon!E4072),"",Perigon!E4072)</f>
        <v/>
      </c>
      <c r="B4077" s="95" t="str">
        <f>IF(ISBLANK(Perigon!G4072),"",Perigon!G4072)</f>
        <v/>
      </c>
      <c r="C4077" s="96" t="str">
        <f>IF(ISBLANK(Perigon!I4072),"",Perigon!I4072)</f>
        <v/>
      </c>
      <c r="D4077" s="97" t="str">
        <f>IF(ISBLANK(Perigon!J4072),"",Perigon!J4072)</f>
        <v/>
      </c>
      <c r="E4077" s="64" t="str">
        <f>IF(ISBLANK(Perigon!K4072),"",Perigon!K4072)</f>
        <v/>
      </c>
      <c r="F4077" s="65"/>
      <c r="G4077" s="64"/>
      <c r="H4077" s="69" t="str">
        <f>IF(ISBLANK(Perigon!L4072),"",Perigon!L4072)</f>
        <v/>
      </c>
      <c r="I4077" s="69" t="str">
        <f>IF(ISBLANK(Perigon!M4072),"",Perigon!M4072)</f>
        <v/>
      </c>
      <c r="J4077" s="98" t="str">
        <f>IF(ISBLANK(Perigon!N4072),"",Perigon!N4072)</f>
        <v/>
      </c>
      <c r="K4077" s="99" t="str">
        <f>IF(ISBLANK(Perigon!J4072),"",Perigon!T4072)</f>
        <v/>
      </c>
      <c r="L4077" s="95" t="str">
        <f>IF(ISBLANK(Perigon!O4072),"",Perigon!O4072)</f>
        <v/>
      </c>
      <c r="M4077" s="95" t="str">
        <f>IF(ISBLANK(Perigon!R4072),"",Perigon!R4072)</f>
        <v/>
      </c>
      <c r="N4077" s="95" t="str">
        <f>IF(ISBLANK(Perigon!P4072),"",Perigon!P4072)</f>
        <v/>
      </c>
      <c r="O4077" s="38" t="str">
        <f>IF($L4077="","",VLOOKUP($R4077,Tarife!$A$2:$R$599,13,FALSE))</f>
        <v/>
      </c>
      <c r="P4077" s="38" t="str">
        <f t="shared" si="63"/>
        <v/>
      </c>
      <c r="R4077" s="100" t="str">
        <f>Zusammenzug!$C$25&amp;"-"&amp;Zusammenzug!$A$7&amp;"-"&amp;Leistungen!L4077</f>
        <v>2024-0-</v>
      </c>
    </row>
    <row r="4078" spans="1:18" x14ac:dyDescent="0.2">
      <c r="A4078" s="95" t="str">
        <f>IF(ISBLANK(Perigon!E4073),"",Perigon!E4073)</f>
        <v/>
      </c>
      <c r="B4078" s="95" t="str">
        <f>IF(ISBLANK(Perigon!G4073),"",Perigon!G4073)</f>
        <v/>
      </c>
      <c r="C4078" s="96" t="str">
        <f>IF(ISBLANK(Perigon!I4073),"",Perigon!I4073)</f>
        <v/>
      </c>
      <c r="D4078" s="97" t="str">
        <f>IF(ISBLANK(Perigon!J4073),"",Perigon!J4073)</f>
        <v/>
      </c>
      <c r="E4078" s="64" t="str">
        <f>IF(ISBLANK(Perigon!K4073),"",Perigon!K4073)</f>
        <v/>
      </c>
      <c r="F4078" s="65"/>
      <c r="G4078" s="64"/>
      <c r="H4078" s="69" t="str">
        <f>IF(ISBLANK(Perigon!L4073),"",Perigon!L4073)</f>
        <v/>
      </c>
      <c r="I4078" s="69" t="str">
        <f>IF(ISBLANK(Perigon!M4073),"",Perigon!M4073)</f>
        <v/>
      </c>
      <c r="J4078" s="98" t="str">
        <f>IF(ISBLANK(Perigon!N4073),"",Perigon!N4073)</f>
        <v/>
      </c>
      <c r="K4078" s="99" t="str">
        <f>IF(ISBLANK(Perigon!J4073),"",Perigon!T4073)</f>
        <v/>
      </c>
      <c r="L4078" s="95" t="str">
        <f>IF(ISBLANK(Perigon!O4073),"",Perigon!O4073)</f>
        <v/>
      </c>
      <c r="M4078" s="95" t="str">
        <f>IF(ISBLANK(Perigon!R4073),"",Perigon!R4073)</f>
        <v/>
      </c>
      <c r="N4078" s="95" t="str">
        <f>IF(ISBLANK(Perigon!P4073),"",Perigon!P4073)</f>
        <v/>
      </c>
      <c r="O4078" s="38" t="str">
        <f>IF($L4078="","",VLOOKUP($R4078,Tarife!$A$2:$R$599,13,FALSE))</f>
        <v/>
      </c>
      <c r="P4078" s="38" t="str">
        <f t="shared" si="63"/>
        <v/>
      </c>
      <c r="R4078" s="100" t="str">
        <f>Zusammenzug!$C$25&amp;"-"&amp;Zusammenzug!$A$7&amp;"-"&amp;Leistungen!L4078</f>
        <v>2024-0-</v>
      </c>
    </row>
    <row r="4079" spans="1:18" x14ac:dyDescent="0.2">
      <c r="A4079" s="95" t="str">
        <f>IF(ISBLANK(Perigon!E4074),"",Perigon!E4074)</f>
        <v/>
      </c>
      <c r="B4079" s="95" t="str">
        <f>IF(ISBLANK(Perigon!G4074),"",Perigon!G4074)</f>
        <v/>
      </c>
      <c r="C4079" s="96" t="str">
        <f>IF(ISBLANK(Perigon!I4074),"",Perigon!I4074)</f>
        <v/>
      </c>
      <c r="D4079" s="97" t="str">
        <f>IF(ISBLANK(Perigon!J4074),"",Perigon!J4074)</f>
        <v/>
      </c>
      <c r="E4079" s="64" t="str">
        <f>IF(ISBLANK(Perigon!K4074),"",Perigon!K4074)</f>
        <v/>
      </c>
      <c r="F4079" s="65"/>
      <c r="G4079" s="64"/>
      <c r="H4079" s="69" t="str">
        <f>IF(ISBLANK(Perigon!L4074),"",Perigon!L4074)</f>
        <v/>
      </c>
      <c r="I4079" s="69" t="str">
        <f>IF(ISBLANK(Perigon!M4074),"",Perigon!M4074)</f>
        <v/>
      </c>
      <c r="J4079" s="98" t="str">
        <f>IF(ISBLANK(Perigon!N4074),"",Perigon!N4074)</f>
        <v/>
      </c>
      <c r="K4079" s="99" t="str">
        <f>IF(ISBLANK(Perigon!J4074),"",Perigon!T4074)</f>
        <v/>
      </c>
      <c r="L4079" s="95" t="str">
        <f>IF(ISBLANK(Perigon!O4074),"",Perigon!O4074)</f>
        <v/>
      </c>
      <c r="M4079" s="95" t="str">
        <f>IF(ISBLANK(Perigon!R4074),"",Perigon!R4074)</f>
        <v/>
      </c>
      <c r="N4079" s="95" t="str">
        <f>IF(ISBLANK(Perigon!P4074),"",Perigon!P4074)</f>
        <v/>
      </c>
      <c r="O4079" s="38" t="str">
        <f>IF($L4079="","",VLOOKUP($R4079,Tarife!$A$2:$R$599,13,FALSE))</f>
        <v/>
      </c>
      <c r="P4079" s="38" t="str">
        <f t="shared" si="63"/>
        <v/>
      </c>
      <c r="R4079" s="100" t="str">
        <f>Zusammenzug!$C$25&amp;"-"&amp;Zusammenzug!$A$7&amp;"-"&amp;Leistungen!L4079</f>
        <v>2024-0-</v>
      </c>
    </row>
    <row r="4080" spans="1:18" x14ac:dyDescent="0.2">
      <c r="A4080" s="95" t="str">
        <f>IF(ISBLANK(Perigon!E4075),"",Perigon!E4075)</f>
        <v/>
      </c>
      <c r="B4080" s="95" t="str">
        <f>IF(ISBLANK(Perigon!G4075),"",Perigon!G4075)</f>
        <v/>
      </c>
      <c r="C4080" s="96" t="str">
        <f>IF(ISBLANK(Perigon!I4075),"",Perigon!I4075)</f>
        <v/>
      </c>
      <c r="D4080" s="97" t="str">
        <f>IF(ISBLANK(Perigon!J4075),"",Perigon!J4075)</f>
        <v/>
      </c>
      <c r="E4080" s="64" t="str">
        <f>IF(ISBLANK(Perigon!K4075),"",Perigon!K4075)</f>
        <v/>
      </c>
      <c r="F4080" s="65"/>
      <c r="G4080" s="64"/>
      <c r="H4080" s="69" t="str">
        <f>IF(ISBLANK(Perigon!L4075),"",Perigon!L4075)</f>
        <v/>
      </c>
      <c r="I4080" s="69" t="str">
        <f>IF(ISBLANK(Perigon!M4075),"",Perigon!M4075)</f>
        <v/>
      </c>
      <c r="J4080" s="98" t="str">
        <f>IF(ISBLANK(Perigon!N4075),"",Perigon!N4075)</f>
        <v/>
      </c>
      <c r="K4080" s="99" t="str">
        <f>IF(ISBLANK(Perigon!J4075),"",Perigon!T4075)</f>
        <v/>
      </c>
      <c r="L4080" s="95" t="str">
        <f>IF(ISBLANK(Perigon!O4075),"",Perigon!O4075)</f>
        <v/>
      </c>
      <c r="M4080" s="95" t="str">
        <f>IF(ISBLANK(Perigon!R4075),"",Perigon!R4075)</f>
        <v/>
      </c>
      <c r="N4080" s="95" t="str">
        <f>IF(ISBLANK(Perigon!P4075),"",Perigon!P4075)</f>
        <v/>
      </c>
      <c r="O4080" s="38" t="str">
        <f>IF($L4080="","",VLOOKUP($R4080,Tarife!$A$2:$R$599,13,FALSE))</f>
        <v/>
      </c>
      <c r="P4080" s="38" t="str">
        <f t="shared" si="63"/>
        <v/>
      </c>
      <c r="R4080" s="100" t="str">
        <f>Zusammenzug!$C$25&amp;"-"&amp;Zusammenzug!$A$7&amp;"-"&amp;Leistungen!L4080</f>
        <v>2024-0-</v>
      </c>
    </row>
    <row r="4081" spans="1:18" x14ac:dyDescent="0.2">
      <c r="A4081" s="95" t="str">
        <f>IF(ISBLANK(Perigon!E4076),"",Perigon!E4076)</f>
        <v/>
      </c>
      <c r="B4081" s="95" t="str">
        <f>IF(ISBLANK(Perigon!G4076),"",Perigon!G4076)</f>
        <v/>
      </c>
      <c r="C4081" s="96" t="str">
        <f>IF(ISBLANK(Perigon!I4076),"",Perigon!I4076)</f>
        <v/>
      </c>
      <c r="D4081" s="97" t="str">
        <f>IF(ISBLANK(Perigon!J4076),"",Perigon!J4076)</f>
        <v/>
      </c>
      <c r="E4081" s="64" t="str">
        <f>IF(ISBLANK(Perigon!K4076),"",Perigon!K4076)</f>
        <v/>
      </c>
      <c r="F4081" s="65"/>
      <c r="G4081" s="64"/>
      <c r="H4081" s="69" t="str">
        <f>IF(ISBLANK(Perigon!L4076),"",Perigon!L4076)</f>
        <v/>
      </c>
      <c r="I4081" s="69" t="str">
        <f>IF(ISBLANK(Perigon!M4076),"",Perigon!M4076)</f>
        <v/>
      </c>
      <c r="J4081" s="98" t="str">
        <f>IF(ISBLANK(Perigon!N4076),"",Perigon!N4076)</f>
        <v/>
      </c>
      <c r="K4081" s="99" t="str">
        <f>IF(ISBLANK(Perigon!J4076),"",Perigon!T4076)</f>
        <v/>
      </c>
      <c r="L4081" s="95" t="str">
        <f>IF(ISBLANK(Perigon!O4076),"",Perigon!O4076)</f>
        <v/>
      </c>
      <c r="M4081" s="95" t="str">
        <f>IF(ISBLANK(Perigon!R4076),"",Perigon!R4076)</f>
        <v/>
      </c>
      <c r="N4081" s="95" t="str">
        <f>IF(ISBLANK(Perigon!P4076),"",Perigon!P4076)</f>
        <v/>
      </c>
      <c r="O4081" s="38" t="str">
        <f>IF($L4081="","",VLOOKUP($R4081,Tarife!$A$2:$R$599,13,FALSE))</f>
        <v/>
      </c>
      <c r="P4081" s="38" t="str">
        <f t="shared" si="63"/>
        <v/>
      </c>
      <c r="R4081" s="100" t="str">
        <f>Zusammenzug!$C$25&amp;"-"&amp;Zusammenzug!$A$7&amp;"-"&amp;Leistungen!L4081</f>
        <v>2024-0-</v>
      </c>
    </row>
    <row r="4082" spans="1:18" x14ac:dyDescent="0.2">
      <c r="A4082" s="95" t="str">
        <f>IF(ISBLANK(Perigon!E4077),"",Perigon!E4077)</f>
        <v/>
      </c>
      <c r="B4082" s="95" t="str">
        <f>IF(ISBLANK(Perigon!G4077),"",Perigon!G4077)</f>
        <v/>
      </c>
      <c r="C4082" s="96" t="str">
        <f>IF(ISBLANK(Perigon!I4077),"",Perigon!I4077)</f>
        <v/>
      </c>
      <c r="D4082" s="97" t="str">
        <f>IF(ISBLANK(Perigon!J4077),"",Perigon!J4077)</f>
        <v/>
      </c>
      <c r="E4082" s="64" t="str">
        <f>IF(ISBLANK(Perigon!K4077),"",Perigon!K4077)</f>
        <v/>
      </c>
      <c r="F4082" s="65"/>
      <c r="G4082" s="64"/>
      <c r="H4082" s="69" t="str">
        <f>IF(ISBLANK(Perigon!L4077),"",Perigon!L4077)</f>
        <v/>
      </c>
      <c r="I4082" s="69" t="str">
        <f>IF(ISBLANK(Perigon!M4077),"",Perigon!M4077)</f>
        <v/>
      </c>
      <c r="J4082" s="98" t="str">
        <f>IF(ISBLANK(Perigon!N4077),"",Perigon!N4077)</f>
        <v/>
      </c>
      <c r="K4082" s="99" t="str">
        <f>IF(ISBLANK(Perigon!J4077),"",Perigon!T4077)</f>
        <v/>
      </c>
      <c r="L4082" s="95" t="str">
        <f>IF(ISBLANK(Perigon!O4077),"",Perigon!O4077)</f>
        <v/>
      </c>
      <c r="M4082" s="95" t="str">
        <f>IF(ISBLANK(Perigon!R4077),"",Perigon!R4077)</f>
        <v/>
      </c>
      <c r="N4082" s="95" t="str">
        <f>IF(ISBLANK(Perigon!P4077),"",Perigon!P4077)</f>
        <v/>
      </c>
      <c r="O4082" s="38" t="str">
        <f>IF($L4082="","",VLOOKUP($R4082,Tarife!$A$2:$R$599,13,FALSE))</f>
        <v/>
      </c>
      <c r="P4082" s="38" t="str">
        <f t="shared" si="63"/>
        <v/>
      </c>
      <c r="R4082" s="100" t="str">
        <f>Zusammenzug!$C$25&amp;"-"&amp;Zusammenzug!$A$7&amp;"-"&amp;Leistungen!L4082</f>
        <v>2024-0-</v>
      </c>
    </row>
    <row r="4083" spans="1:18" x14ac:dyDescent="0.2">
      <c r="A4083" s="95" t="str">
        <f>IF(ISBLANK(Perigon!E4078),"",Perigon!E4078)</f>
        <v/>
      </c>
      <c r="B4083" s="95" t="str">
        <f>IF(ISBLANK(Perigon!G4078),"",Perigon!G4078)</f>
        <v/>
      </c>
      <c r="C4083" s="96" t="str">
        <f>IF(ISBLANK(Perigon!I4078),"",Perigon!I4078)</f>
        <v/>
      </c>
      <c r="D4083" s="97" t="str">
        <f>IF(ISBLANK(Perigon!J4078),"",Perigon!J4078)</f>
        <v/>
      </c>
      <c r="E4083" s="64" t="str">
        <f>IF(ISBLANK(Perigon!K4078),"",Perigon!K4078)</f>
        <v/>
      </c>
      <c r="F4083" s="65"/>
      <c r="G4083" s="64"/>
      <c r="H4083" s="69" t="str">
        <f>IF(ISBLANK(Perigon!L4078),"",Perigon!L4078)</f>
        <v/>
      </c>
      <c r="I4083" s="69" t="str">
        <f>IF(ISBLANK(Perigon!M4078),"",Perigon!M4078)</f>
        <v/>
      </c>
      <c r="J4083" s="98" t="str">
        <f>IF(ISBLANK(Perigon!N4078),"",Perigon!N4078)</f>
        <v/>
      </c>
      <c r="K4083" s="99" t="str">
        <f>IF(ISBLANK(Perigon!J4078),"",Perigon!T4078)</f>
        <v/>
      </c>
      <c r="L4083" s="95" t="str">
        <f>IF(ISBLANK(Perigon!O4078),"",Perigon!O4078)</f>
        <v/>
      </c>
      <c r="M4083" s="95" t="str">
        <f>IF(ISBLANK(Perigon!R4078),"",Perigon!R4078)</f>
        <v/>
      </c>
      <c r="N4083" s="95" t="str">
        <f>IF(ISBLANK(Perigon!P4078),"",Perigon!P4078)</f>
        <v/>
      </c>
      <c r="O4083" s="38" t="str">
        <f>IF($L4083="","",VLOOKUP($R4083,Tarife!$A$2:$R$599,13,FALSE))</f>
        <v/>
      </c>
      <c r="P4083" s="38" t="str">
        <f t="shared" si="63"/>
        <v/>
      </c>
      <c r="R4083" s="100" t="str">
        <f>Zusammenzug!$C$25&amp;"-"&amp;Zusammenzug!$A$7&amp;"-"&amp;Leistungen!L4083</f>
        <v>2024-0-</v>
      </c>
    </row>
    <row r="4084" spans="1:18" x14ac:dyDescent="0.2">
      <c r="A4084" s="95" t="str">
        <f>IF(ISBLANK(Perigon!E4079),"",Perigon!E4079)</f>
        <v/>
      </c>
      <c r="B4084" s="95" t="str">
        <f>IF(ISBLANK(Perigon!G4079),"",Perigon!G4079)</f>
        <v/>
      </c>
      <c r="C4084" s="96" t="str">
        <f>IF(ISBLANK(Perigon!I4079),"",Perigon!I4079)</f>
        <v/>
      </c>
      <c r="D4084" s="97" t="str">
        <f>IF(ISBLANK(Perigon!J4079),"",Perigon!J4079)</f>
        <v/>
      </c>
      <c r="E4084" s="64" t="str">
        <f>IF(ISBLANK(Perigon!K4079),"",Perigon!K4079)</f>
        <v/>
      </c>
      <c r="F4084" s="65"/>
      <c r="G4084" s="64"/>
      <c r="H4084" s="69" t="str">
        <f>IF(ISBLANK(Perigon!L4079),"",Perigon!L4079)</f>
        <v/>
      </c>
      <c r="I4084" s="69" t="str">
        <f>IF(ISBLANK(Perigon!M4079),"",Perigon!M4079)</f>
        <v/>
      </c>
      <c r="J4084" s="98" t="str">
        <f>IF(ISBLANK(Perigon!N4079),"",Perigon!N4079)</f>
        <v/>
      </c>
      <c r="K4084" s="99" t="str">
        <f>IF(ISBLANK(Perigon!J4079),"",Perigon!T4079)</f>
        <v/>
      </c>
      <c r="L4084" s="95" t="str">
        <f>IF(ISBLANK(Perigon!O4079),"",Perigon!O4079)</f>
        <v/>
      </c>
      <c r="M4084" s="95" t="str">
        <f>IF(ISBLANK(Perigon!R4079),"",Perigon!R4079)</f>
        <v/>
      </c>
      <c r="N4084" s="95" t="str">
        <f>IF(ISBLANK(Perigon!P4079),"",Perigon!P4079)</f>
        <v/>
      </c>
      <c r="O4084" s="38" t="str">
        <f>IF($L4084="","",VLOOKUP($R4084,Tarife!$A$2:$R$599,13,FALSE))</f>
        <v/>
      </c>
      <c r="P4084" s="38" t="str">
        <f t="shared" si="63"/>
        <v/>
      </c>
      <c r="R4084" s="100" t="str">
        <f>Zusammenzug!$C$25&amp;"-"&amp;Zusammenzug!$A$7&amp;"-"&amp;Leistungen!L4084</f>
        <v>2024-0-</v>
      </c>
    </row>
    <row r="4085" spans="1:18" x14ac:dyDescent="0.2">
      <c r="A4085" s="95" t="str">
        <f>IF(ISBLANK(Perigon!E4080),"",Perigon!E4080)</f>
        <v/>
      </c>
      <c r="B4085" s="95" t="str">
        <f>IF(ISBLANK(Perigon!G4080),"",Perigon!G4080)</f>
        <v/>
      </c>
      <c r="C4085" s="96" t="str">
        <f>IF(ISBLANK(Perigon!I4080),"",Perigon!I4080)</f>
        <v/>
      </c>
      <c r="D4085" s="97" t="str">
        <f>IF(ISBLANK(Perigon!J4080),"",Perigon!J4080)</f>
        <v/>
      </c>
      <c r="E4085" s="64" t="str">
        <f>IF(ISBLANK(Perigon!K4080),"",Perigon!K4080)</f>
        <v/>
      </c>
      <c r="F4085" s="65"/>
      <c r="G4085" s="64"/>
      <c r="H4085" s="69" t="str">
        <f>IF(ISBLANK(Perigon!L4080),"",Perigon!L4080)</f>
        <v/>
      </c>
      <c r="I4085" s="69" t="str">
        <f>IF(ISBLANK(Perigon!M4080),"",Perigon!M4080)</f>
        <v/>
      </c>
      <c r="J4085" s="98" t="str">
        <f>IF(ISBLANK(Perigon!N4080),"",Perigon!N4080)</f>
        <v/>
      </c>
      <c r="K4085" s="99" t="str">
        <f>IF(ISBLANK(Perigon!J4080),"",Perigon!T4080)</f>
        <v/>
      </c>
      <c r="L4085" s="95" t="str">
        <f>IF(ISBLANK(Perigon!O4080),"",Perigon!O4080)</f>
        <v/>
      </c>
      <c r="M4085" s="95" t="str">
        <f>IF(ISBLANK(Perigon!R4080),"",Perigon!R4080)</f>
        <v/>
      </c>
      <c r="N4085" s="95" t="str">
        <f>IF(ISBLANK(Perigon!P4080),"",Perigon!P4080)</f>
        <v/>
      </c>
      <c r="O4085" s="38" t="str">
        <f>IF($L4085="","",VLOOKUP($R4085,Tarife!$A$2:$R$599,13,FALSE))</f>
        <v/>
      </c>
      <c r="P4085" s="38" t="str">
        <f t="shared" si="63"/>
        <v/>
      </c>
      <c r="R4085" s="100" t="str">
        <f>Zusammenzug!$C$25&amp;"-"&amp;Zusammenzug!$A$7&amp;"-"&amp;Leistungen!L4085</f>
        <v>2024-0-</v>
      </c>
    </row>
    <row r="4086" spans="1:18" x14ac:dyDescent="0.2">
      <c r="A4086" s="95" t="str">
        <f>IF(ISBLANK(Perigon!E4081),"",Perigon!E4081)</f>
        <v/>
      </c>
      <c r="B4086" s="95" t="str">
        <f>IF(ISBLANK(Perigon!G4081),"",Perigon!G4081)</f>
        <v/>
      </c>
      <c r="C4086" s="96" t="str">
        <f>IF(ISBLANK(Perigon!I4081),"",Perigon!I4081)</f>
        <v/>
      </c>
      <c r="D4086" s="97" t="str">
        <f>IF(ISBLANK(Perigon!J4081),"",Perigon!J4081)</f>
        <v/>
      </c>
      <c r="E4086" s="64" t="str">
        <f>IF(ISBLANK(Perigon!K4081),"",Perigon!K4081)</f>
        <v/>
      </c>
      <c r="F4086" s="65"/>
      <c r="G4086" s="64"/>
      <c r="H4086" s="69" t="str">
        <f>IF(ISBLANK(Perigon!L4081),"",Perigon!L4081)</f>
        <v/>
      </c>
      <c r="I4086" s="69" t="str">
        <f>IF(ISBLANK(Perigon!M4081),"",Perigon!M4081)</f>
        <v/>
      </c>
      <c r="J4086" s="98" t="str">
        <f>IF(ISBLANK(Perigon!N4081),"",Perigon!N4081)</f>
        <v/>
      </c>
      <c r="K4086" s="99" t="str">
        <f>IF(ISBLANK(Perigon!J4081),"",Perigon!T4081)</f>
        <v/>
      </c>
      <c r="L4086" s="95" t="str">
        <f>IF(ISBLANK(Perigon!O4081),"",Perigon!O4081)</f>
        <v/>
      </c>
      <c r="M4086" s="95" t="str">
        <f>IF(ISBLANK(Perigon!R4081),"",Perigon!R4081)</f>
        <v/>
      </c>
      <c r="N4086" s="95" t="str">
        <f>IF(ISBLANK(Perigon!P4081),"",Perigon!P4081)</f>
        <v/>
      </c>
      <c r="O4086" s="38" t="str">
        <f>IF($L4086="","",VLOOKUP($R4086,Tarife!$A$2:$R$599,13,FALSE))</f>
        <v/>
      </c>
      <c r="P4086" s="38" t="str">
        <f t="shared" si="63"/>
        <v/>
      </c>
      <c r="R4086" s="100" t="str">
        <f>Zusammenzug!$C$25&amp;"-"&amp;Zusammenzug!$A$7&amp;"-"&amp;Leistungen!L4086</f>
        <v>2024-0-</v>
      </c>
    </row>
    <row r="4087" spans="1:18" x14ac:dyDescent="0.2">
      <c r="A4087" s="95" t="str">
        <f>IF(ISBLANK(Perigon!E4082),"",Perigon!E4082)</f>
        <v/>
      </c>
      <c r="B4087" s="95" t="str">
        <f>IF(ISBLANK(Perigon!G4082),"",Perigon!G4082)</f>
        <v/>
      </c>
      <c r="C4087" s="96" t="str">
        <f>IF(ISBLANK(Perigon!I4082),"",Perigon!I4082)</f>
        <v/>
      </c>
      <c r="D4087" s="97" t="str">
        <f>IF(ISBLANK(Perigon!J4082),"",Perigon!J4082)</f>
        <v/>
      </c>
      <c r="E4087" s="64" t="str">
        <f>IF(ISBLANK(Perigon!K4082),"",Perigon!K4082)</f>
        <v/>
      </c>
      <c r="F4087" s="65"/>
      <c r="G4087" s="64"/>
      <c r="H4087" s="69" t="str">
        <f>IF(ISBLANK(Perigon!L4082),"",Perigon!L4082)</f>
        <v/>
      </c>
      <c r="I4087" s="69" t="str">
        <f>IF(ISBLANK(Perigon!M4082),"",Perigon!M4082)</f>
        <v/>
      </c>
      <c r="J4087" s="98" t="str">
        <f>IF(ISBLANK(Perigon!N4082),"",Perigon!N4082)</f>
        <v/>
      </c>
      <c r="K4087" s="99" t="str">
        <f>IF(ISBLANK(Perigon!J4082),"",Perigon!T4082)</f>
        <v/>
      </c>
      <c r="L4087" s="95" t="str">
        <f>IF(ISBLANK(Perigon!O4082),"",Perigon!O4082)</f>
        <v/>
      </c>
      <c r="M4087" s="95" t="str">
        <f>IF(ISBLANK(Perigon!R4082),"",Perigon!R4082)</f>
        <v/>
      </c>
      <c r="N4087" s="95" t="str">
        <f>IF(ISBLANK(Perigon!P4082),"",Perigon!P4082)</f>
        <v/>
      </c>
      <c r="O4087" s="38" t="str">
        <f>IF($L4087="","",VLOOKUP($R4087,Tarife!$A$2:$R$599,13,FALSE))</f>
        <v/>
      </c>
      <c r="P4087" s="38" t="str">
        <f t="shared" si="63"/>
        <v/>
      </c>
      <c r="R4087" s="100" t="str">
        <f>Zusammenzug!$C$25&amp;"-"&amp;Zusammenzug!$A$7&amp;"-"&amp;Leistungen!L4087</f>
        <v>2024-0-</v>
      </c>
    </row>
    <row r="4088" spans="1:18" x14ac:dyDescent="0.2">
      <c r="A4088" s="95" t="str">
        <f>IF(ISBLANK(Perigon!E4083),"",Perigon!E4083)</f>
        <v/>
      </c>
      <c r="B4088" s="95" t="str">
        <f>IF(ISBLANK(Perigon!G4083),"",Perigon!G4083)</f>
        <v/>
      </c>
      <c r="C4088" s="96" t="str">
        <f>IF(ISBLANK(Perigon!I4083),"",Perigon!I4083)</f>
        <v/>
      </c>
      <c r="D4088" s="97" t="str">
        <f>IF(ISBLANK(Perigon!J4083),"",Perigon!J4083)</f>
        <v/>
      </c>
      <c r="E4088" s="64" t="str">
        <f>IF(ISBLANK(Perigon!K4083),"",Perigon!K4083)</f>
        <v/>
      </c>
      <c r="F4088" s="65"/>
      <c r="G4088" s="64"/>
      <c r="H4088" s="69" t="str">
        <f>IF(ISBLANK(Perigon!L4083),"",Perigon!L4083)</f>
        <v/>
      </c>
      <c r="I4088" s="69" t="str">
        <f>IF(ISBLANK(Perigon!M4083),"",Perigon!M4083)</f>
        <v/>
      </c>
      <c r="J4088" s="98" t="str">
        <f>IF(ISBLANK(Perigon!N4083),"",Perigon!N4083)</f>
        <v/>
      </c>
      <c r="K4088" s="99" t="str">
        <f>IF(ISBLANK(Perigon!J4083),"",Perigon!T4083)</f>
        <v/>
      </c>
      <c r="L4088" s="95" t="str">
        <f>IF(ISBLANK(Perigon!O4083),"",Perigon!O4083)</f>
        <v/>
      </c>
      <c r="M4088" s="95" t="str">
        <f>IF(ISBLANK(Perigon!R4083),"",Perigon!R4083)</f>
        <v/>
      </c>
      <c r="N4088" s="95" t="str">
        <f>IF(ISBLANK(Perigon!P4083),"",Perigon!P4083)</f>
        <v/>
      </c>
      <c r="O4088" s="38" t="str">
        <f>IF($L4088="","",VLOOKUP($R4088,Tarife!$A$2:$R$599,13,FALSE))</f>
        <v/>
      </c>
      <c r="P4088" s="38" t="str">
        <f t="shared" si="63"/>
        <v/>
      </c>
      <c r="R4088" s="100" t="str">
        <f>Zusammenzug!$C$25&amp;"-"&amp;Zusammenzug!$A$7&amp;"-"&amp;Leistungen!L4088</f>
        <v>2024-0-</v>
      </c>
    </row>
    <row r="4089" spans="1:18" x14ac:dyDescent="0.2">
      <c r="A4089" s="95" t="str">
        <f>IF(ISBLANK(Perigon!E4084),"",Perigon!E4084)</f>
        <v/>
      </c>
      <c r="B4089" s="95" t="str">
        <f>IF(ISBLANK(Perigon!G4084),"",Perigon!G4084)</f>
        <v/>
      </c>
      <c r="C4089" s="96" t="str">
        <f>IF(ISBLANK(Perigon!I4084),"",Perigon!I4084)</f>
        <v/>
      </c>
      <c r="D4089" s="97" t="str">
        <f>IF(ISBLANK(Perigon!J4084),"",Perigon!J4084)</f>
        <v/>
      </c>
      <c r="E4089" s="64" t="str">
        <f>IF(ISBLANK(Perigon!K4084),"",Perigon!K4084)</f>
        <v/>
      </c>
      <c r="F4089" s="65"/>
      <c r="G4089" s="64"/>
      <c r="H4089" s="69" t="str">
        <f>IF(ISBLANK(Perigon!L4084),"",Perigon!L4084)</f>
        <v/>
      </c>
      <c r="I4089" s="69" t="str">
        <f>IF(ISBLANK(Perigon!M4084),"",Perigon!M4084)</f>
        <v/>
      </c>
      <c r="J4089" s="98" t="str">
        <f>IF(ISBLANK(Perigon!N4084),"",Perigon!N4084)</f>
        <v/>
      </c>
      <c r="K4089" s="99" t="str">
        <f>IF(ISBLANK(Perigon!J4084),"",Perigon!T4084)</f>
        <v/>
      </c>
      <c r="L4089" s="95" t="str">
        <f>IF(ISBLANK(Perigon!O4084),"",Perigon!O4084)</f>
        <v/>
      </c>
      <c r="M4089" s="95" t="str">
        <f>IF(ISBLANK(Perigon!R4084),"",Perigon!R4084)</f>
        <v/>
      </c>
      <c r="N4089" s="95" t="str">
        <f>IF(ISBLANK(Perigon!P4084),"",Perigon!P4084)</f>
        <v/>
      </c>
      <c r="O4089" s="38" t="str">
        <f>IF($L4089="","",VLOOKUP($R4089,Tarife!$A$2:$R$599,13,FALSE))</f>
        <v/>
      </c>
      <c r="P4089" s="38" t="str">
        <f t="shared" si="63"/>
        <v/>
      </c>
      <c r="R4089" s="100" t="str">
        <f>Zusammenzug!$C$25&amp;"-"&amp;Zusammenzug!$A$7&amp;"-"&amp;Leistungen!L4089</f>
        <v>2024-0-</v>
      </c>
    </row>
    <row r="4090" spans="1:18" x14ac:dyDescent="0.2">
      <c r="A4090" s="95" t="str">
        <f>IF(ISBLANK(Perigon!E4085),"",Perigon!E4085)</f>
        <v/>
      </c>
      <c r="B4090" s="95" t="str">
        <f>IF(ISBLANK(Perigon!G4085),"",Perigon!G4085)</f>
        <v/>
      </c>
      <c r="C4090" s="96" t="str">
        <f>IF(ISBLANK(Perigon!I4085),"",Perigon!I4085)</f>
        <v/>
      </c>
      <c r="D4090" s="97" t="str">
        <f>IF(ISBLANK(Perigon!J4085),"",Perigon!J4085)</f>
        <v/>
      </c>
      <c r="E4090" s="64" t="str">
        <f>IF(ISBLANK(Perigon!K4085),"",Perigon!K4085)</f>
        <v/>
      </c>
      <c r="F4090" s="65"/>
      <c r="G4090" s="64"/>
      <c r="H4090" s="69" t="str">
        <f>IF(ISBLANK(Perigon!L4085),"",Perigon!L4085)</f>
        <v/>
      </c>
      <c r="I4090" s="69" t="str">
        <f>IF(ISBLANK(Perigon!M4085),"",Perigon!M4085)</f>
        <v/>
      </c>
      <c r="J4090" s="98" t="str">
        <f>IF(ISBLANK(Perigon!N4085),"",Perigon!N4085)</f>
        <v/>
      </c>
      <c r="K4090" s="99" t="str">
        <f>IF(ISBLANK(Perigon!J4085),"",Perigon!T4085)</f>
        <v/>
      </c>
      <c r="L4090" s="95" t="str">
        <f>IF(ISBLANK(Perigon!O4085),"",Perigon!O4085)</f>
        <v/>
      </c>
      <c r="M4090" s="95" t="str">
        <f>IF(ISBLANK(Perigon!R4085),"",Perigon!R4085)</f>
        <v/>
      </c>
      <c r="N4090" s="95" t="str">
        <f>IF(ISBLANK(Perigon!P4085),"",Perigon!P4085)</f>
        <v/>
      </c>
      <c r="O4090" s="38" t="str">
        <f>IF($L4090="","",VLOOKUP($R4090,Tarife!$A$2:$R$599,13,FALSE))</f>
        <v/>
      </c>
      <c r="P4090" s="38" t="str">
        <f t="shared" si="63"/>
        <v/>
      </c>
      <c r="R4090" s="100" t="str">
        <f>Zusammenzug!$C$25&amp;"-"&amp;Zusammenzug!$A$7&amp;"-"&amp;Leistungen!L4090</f>
        <v>2024-0-</v>
      </c>
    </row>
    <row r="4091" spans="1:18" x14ac:dyDescent="0.2">
      <c r="A4091" s="95" t="str">
        <f>IF(ISBLANK(Perigon!E4086),"",Perigon!E4086)</f>
        <v/>
      </c>
      <c r="B4091" s="95" t="str">
        <f>IF(ISBLANK(Perigon!G4086),"",Perigon!G4086)</f>
        <v/>
      </c>
      <c r="C4091" s="96" t="str">
        <f>IF(ISBLANK(Perigon!I4086),"",Perigon!I4086)</f>
        <v/>
      </c>
      <c r="D4091" s="97" t="str">
        <f>IF(ISBLANK(Perigon!J4086),"",Perigon!J4086)</f>
        <v/>
      </c>
      <c r="E4091" s="64" t="str">
        <f>IF(ISBLANK(Perigon!K4086),"",Perigon!K4086)</f>
        <v/>
      </c>
      <c r="F4091" s="65"/>
      <c r="G4091" s="64"/>
      <c r="H4091" s="69" t="str">
        <f>IF(ISBLANK(Perigon!L4086),"",Perigon!L4086)</f>
        <v/>
      </c>
      <c r="I4091" s="69" t="str">
        <f>IF(ISBLANK(Perigon!M4086),"",Perigon!M4086)</f>
        <v/>
      </c>
      <c r="J4091" s="98" t="str">
        <f>IF(ISBLANK(Perigon!N4086),"",Perigon!N4086)</f>
        <v/>
      </c>
      <c r="K4091" s="99" t="str">
        <f>IF(ISBLANK(Perigon!J4086),"",Perigon!T4086)</f>
        <v/>
      </c>
      <c r="L4091" s="95" t="str">
        <f>IF(ISBLANK(Perigon!O4086),"",Perigon!O4086)</f>
        <v/>
      </c>
      <c r="M4091" s="95" t="str">
        <f>IF(ISBLANK(Perigon!R4086),"",Perigon!R4086)</f>
        <v/>
      </c>
      <c r="N4091" s="95" t="str">
        <f>IF(ISBLANK(Perigon!P4086),"",Perigon!P4086)</f>
        <v/>
      </c>
      <c r="O4091" s="38" t="str">
        <f>IF($L4091="","",VLOOKUP($R4091,Tarife!$A$2:$R$599,13,FALSE))</f>
        <v/>
      </c>
      <c r="P4091" s="38" t="str">
        <f t="shared" si="63"/>
        <v/>
      </c>
      <c r="R4091" s="100" t="str">
        <f>Zusammenzug!$C$25&amp;"-"&amp;Zusammenzug!$A$7&amp;"-"&amp;Leistungen!L4091</f>
        <v>2024-0-</v>
      </c>
    </row>
    <row r="4092" spans="1:18" x14ac:dyDescent="0.2">
      <c r="A4092" s="95" t="str">
        <f>IF(ISBLANK(Perigon!E4087),"",Perigon!E4087)</f>
        <v/>
      </c>
      <c r="B4092" s="95" t="str">
        <f>IF(ISBLANK(Perigon!G4087),"",Perigon!G4087)</f>
        <v/>
      </c>
      <c r="C4092" s="96" t="str">
        <f>IF(ISBLANK(Perigon!I4087),"",Perigon!I4087)</f>
        <v/>
      </c>
      <c r="D4092" s="97" t="str">
        <f>IF(ISBLANK(Perigon!J4087),"",Perigon!J4087)</f>
        <v/>
      </c>
      <c r="E4092" s="64" t="str">
        <f>IF(ISBLANK(Perigon!K4087),"",Perigon!K4087)</f>
        <v/>
      </c>
      <c r="F4092" s="65"/>
      <c r="G4092" s="64"/>
      <c r="H4092" s="69" t="str">
        <f>IF(ISBLANK(Perigon!L4087),"",Perigon!L4087)</f>
        <v/>
      </c>
      <c r="I4092" s="69" t="str">
        <f>IF(ISBLANK(Perigon!M4087),"",Perigon!M4087)</f>
        <v/>
      </c>
      <c r="J4092" s="98" t="str">
        <f>IF(ISBLANK(Perigon!N4087),"",Perigon!N4087)</f>
        <v/>
      </c>
      <c r="K4092" s="99" t="str">
        <f>IF(ISBLANK(Perigon!J4087),"",Perigon!T4087)</f>
        <v/>
      </c>
      <c r="L4092" s="95" t="str">
        <f>IF(ISBLANK(Perigon!O4087),"",Perigon!O4087)</f>
        <v/>
      </c>
      <c r="M4092" s="95" t="str">
        <f>IF(ISBLANK(Perigon!R4087),"",Perigon!R4087)</f>
        <v/>
      </c>
      <c r="N4092" s="95" t="str">
        <f>IF(ISBLANK(Perigon!P4087),"",Perigon!P4087)</f>
        <v/>
      </c>
      <c r="O4092" s="38" t="str">
        <f>IF($L4092="","",VLOOKUP($R4092,Tarife!$A$2:$R$599,13,FALSE))</f>
        <v/>
      </c>
      <c r="P4092" s="38" t="str">
        <f t="shared" si="63"/>
        <v/>
      </c>
      <c r="R4092" s="100" t="str">
        <f>Zusammenzug!$C$25&amp;"-"&amp;Zusammenzug!$A$7&amp;"-"&amp;Leistungen!L4092</f>
        <v>2024-0-</v>
      </c>
    </row>
    <row r="4093" spans="1:18" x14ac:dyDescent="0.2">
      <c r="A4093" s="95" t="str">
        <f>IF(ISBLANK(Perigon!E4088),"",Perigon!E4088)</f>
        <v/>
      </c>
      <c r="B4093" s="95" t="str">
        <f>IF(ISBLANK(Perigon!G4088),"",Perigon!G4088)</f>
        <v/>
      </c>
      <c r="C4093" s="96" t="str">
        <f>IF(ISBLANK(Perigon!I4088),"",Perigon!I4088)</f>
        <v/>
      </c>
      <c r="D4093" s="97" t="str">
        <f>IF(ISBLANK(Perigon!J4088),"",Perigon!J4088)</f>
        <v/>
      </c>
      <c r="E4093" s="64" t="str">
        <f>IF(ISBLANK(Perigon!K4088),"",Perigon!K4088)</f>
        <v/>
      </c>
      <c r="F4093" s="65"/>
      <c r="G4093" s="64"/>
      <c r="H4093" s="69" t="str">
        <f>IF(ISBLANK(Perigon!L4088),"",Perigon!L4088)</f>
        <v/>
      </c>
      <c r="I4093" s="69" t="str">
        <f>IF(ISBLANK(Perigon!M4088),"",Perigon!M4088)</f>
        <v/>
      </c>
      <c r="J4093" s="98" t="str">
        <f>IF(ISBLANK(Perigon!N4088),"",Perigon!N4088)</f>
        <v/>
      </c>
      <c r="K4093" s="99" t="str">
        <f>IF(ISBLANK(Perigon!J4088),"",Perigon!T4088)</f>
        <v/>
      </c>
      <c r="L4093" s="95" t="str">
        <f>IF(ISBLANK(Perigon!O4088),"",Perigon!O4088)</f>
        <v/>
      </c>
      <c r="M4093" s="95" t="str">
        <f>IF(ISBLANK(Perigon!R4088),"",Perigon!R4088)</f>
        <v/>
      </c>
      <c r="N4093" s="95" t="str">
        <f>IF(ISBLANK(Perigon!P4088),"",Perigon!P4088)</f>
        <v/>
      </c>
      <c r="O4093" s="38" t="str">
        <f>IF($L4093="","",VLOOKUP($R4093,Tarife!$A$2:$R$599,13,FALSE))</f>
        <v/>
      </c>
      <c r="P4093" s="38" t="str">
        <f t="shared" si="63"/>
        <v/>
      </c>
      <c r="R4093" s="100" t="str">
        <f>Zusammenzug!$C$25&amp;"-"&amp;Zusammenzug!$A$7&amp;"-"&amp;Leistungen!L4093</f>
        <v>2024-0-</v>
      </c>
    </row>
    <row r="4094" spans="1:18" x14ac:dyDescent="0.2">
      <c r="A4094" s="95" t="str">
        <f>IF(ISBLANK(Perigon!E4089),"",Perigon!E4089)</f>
        <v/>
      </c>
      <c r="B4094" s="95" t="str">
        <f>IF(ISBLANK(Perigon!G4089),"",Perigon!G4089)</f>
        <v/>
      </c>
      <c r="C4094" s="96" t="str">
        <f>IF(ISBLANK(Perigon!I4089),"",Perigon!I4089)</f>
        <v/>
      </c>
      <c r="D4094" s="97" t="str">
        <f>IF(ISBLANK(Perigon!J4089),"",Perigon!J4089)</f>
        <v/>
      </c>
      <c r="E4094" s="64" t="str">
        <f>IF(ISBLANK(Perigon!K4089),"",Perigon!K4089)</f>
        <v/>
      </c>
      <c r="F4094" s="65"/>
      <c r="G4094" s="64"/>
      <c r="H4094" s="69" t="str">
        <f>IF(ISBLANK(Perigon!L4089),"",Perigon!L4089)</f>
        <v/>
      </c>
      <c r="I4094" s="69" t="str">
        <f>IF(ISBLANK(Perigon!M4089),"",Perigon!M4089)</f>
        <v/>
      </c>
      <c r="J4094" s="98" t="str">
        <f>IF(ISBLANK(Perigon!N4089),"",Perigon!N4089)</f>
        <v/>
      </c>
      <c r="K4094" s="99" t="str">
        <f>IF(ISBLANK(Perigon!J4089),"",Perigon!T4089)</f>
        <v/>
      </c>
      <c r="L4094" s="95" t="str">
        <f>IF(ISBLANK(Perigon!O4089),"",Perigon!O4089)</f>
        <v/>
      </c>
      <c r="M4094" s="95" t="str">
        <f>IF(ISBLANK(Perigon!R4089),"",Perigon!R4089)</f>
        <v/>
      </c>
      <c r="N4094" s="95" t="str">
        <f>IF(ISBLANK(Perigon!P4089),"",Perigon!P4089)</f>
        <v/>
      </c>
      <c r="O4094" s="38" t="str">
        <f>IF($L4094="","",VLOOKUP($R4094,Tarife!$A$2:$R$599,13,FALSE))</f>
        <v/>
      </c>
      <c r="P4094" s="38" t="str">
        <f t="shared" si="63"/>
        <v/>
      </c>
      <c r="R4094" s="100" t="str">
        <f>Zusammenzug!$C$25&amp;"-"&amp;Zusammenzug!$A$7&amp;"-"&amp;Leistungen!L4094</f>
        <v>2024-0-</v>
      </c>
    </row>
    <row r="4095" spans="1:18" x14ac:dyDescent="0.2">
      <c r="A4095" s="95" t="str">
        <f>IF(ISBLANK(Perigon!E4090),"",Perigon!E4090)</f>
        <v/>
      </c>
      <c r="B4095" s="95" t="str">
        <f>IF(ISBLANK(Perigon!G4090),"",Perigon!G4090)</f>
        <v/>
      </c>
      <c r="C4095" s="96" t="str">
        <f>IF(ISBLANK(Perigon!I4090),"",Perigon!I4090)</f>
        <v/>
      </c>
      <c r="D4095" s="97" t="str">
        <f>IF(ISBLANK(Perigon!J4090),"",Perigon!J4090)</f>
        <v/>
      </c>
      <c r="E4095" s="64" t="str">
        <f>IF(ISBLANK(Perigon!K4090),"",Perigon!K4090)</f>
        <v/>
      </c>
      <c r="F4095" s="65"/>
      <c r="G4095" s="64"/>
      <c r="H4095" s="69" t="str">
        <f>IF(ISBLANK(Perigon!L4090),"",Perigon!L4090)</f>
        <v/>
      </c>
      <c r="I4095" s="69" t="str">
        <f>IF(ISBLANK(Perigon!M4090),"",Perigon!M4090)</f>
        <v/>
      </c>
      <c r="J4095" s="98" t="str">
        <f>IF(ISBLANK(Perigon!N4090),"",Perigon!N4090)</f>
        <v/>
      </c>
      <c r="K4095" s="99" t="str">
        <f>IF(ISBLANK(Perigon!J4090),"",Perigon!T4090)</f>
        <v/>
      </c>
      <c r="L4095" s="95" t="str">
        <f>IF(ISBLANK(Perigon!O4090),"",Perigon!O4090)</f>
        <v/>
      </c>
      <c r="M4095" s="95" t="str">
        <f>IF(ISBLANK(Perigon!R4090),"",Perigon!R4090)</f>
        <v/>
      </c>
      <c r="N4095" s="95" t="str">
        <f>IF(ISBLANK(Perigon!P4090),"",Perigon!P4090)</f>
        <v/>
      </c>
      <c r="O4095" s="38" t="str">
        <f>IF($L4095="","",VLOOKUP($R4095,Tarife!$A$2:$R$599,13,FALSE))</f>
        <v/>
      </c>
      <c r="P4095" s="38" t="str">
        <f t="shared" si="63"/>
        <v/>
      </c>
      <c r="R4095" s="100" t="str">
        <f>Zusammenzug!$C$25&amp;"-"&amp;Zusammenzug!$A$7&amp;"-"&amp;Leistungen!L4095</f>
        <v>2024-0-</v>
      </c>
    </row>
    <row r="4096" spans="1:18" x14ac:dyDescent="0.2">
      <c r="A4096" s="95" t="str">
        <f>IF(ISBLANK(Perigon!E4091),"",Perigon!E4091)</f>
        <v/>
      </c>
      <c r="B4096" s="95" t="str">
        <f>IF(ISBLANK(Perigon!G4091),"",Perigon!G4091)</f>
        <v/>
      </c>
      <c r="C4096" s="96" t="str">
        <f>IF(ISBLANK(Perigon!I4091),"",Perigon!I4091)</f>
        <v/>
      </c>
      <c r="D4096" s="97" t="str">
        <f>IF(ISBLANK(Perigon!J4091),"",Perigon!J4091)</f>
        <v/>
      </c>
      <c r="E4096" s="64" t="str">
        <f>IF(ISBLANK(Perigon!K4091),"",Perigon!K4091)</f>
        <v/>
      </c>
      <c r="F4096" s="65"/>
      <c r="G4096" s="64"/>
      <c r="H4096" s="69" t="str">
        <f>IF(ISBLANK(Perigon!L4091),"",Perigon!L4091)</f>
        <v/>
      </c>
      <c r="I4096" s="69" t="str">
        <f>IF(ISBLANK(Perigon!M4091),"",Perigon!M4091)</f>
        <v/>
      </c>
      <c r="J4096" s="98" t="str">
        <f>IF(ISBLANK(Perigon!N4091),"",Perigon!N4091)</f>
        <v/>
      </c>
      <c r="K4096" s="99" t="str">
        <f>IF(ISBLANK(Perigon!J4091),"",Perigon!T4091)</f>
        <v/>
      </c>
      <c r="L4096" s="95" t="str">
        <f>IF(ISBLANK(Perigon!O4091),"",Perigon!O4091)</f>
        <v/>
      </c>
      <c r="M4096" s="95" t="str">
        <f>IF(ISBLANK(Perigon!R4091),"",Perigon!R4091)</f>
        <v/>
      </c>
      <c r="N4096" s="95" t="str">
        <f>IF(ISBLANK(Perigon!P4091),"",Perigon!P4091)</f>
        <v/>
      </c>
      <c r="O4096" s="38" t="str">
        <f>IF($L4096="","",VLOOKUP($R4096,Tarife!$A$2:$R$599,13,FALSE))</f>
        <v/>
      </c>
      <c r="P4096" s="38" t="str">
        <f t="shared" si="63"/>
        <v/>
      </c>
      <c r="R4096" s="100" t="str">
        <f>Zusammenzug!$C$25&amp;"-"&amp;Zusammenzug!$A$7&amp;"-"&amp;Leistungen!L4096</f>
        <v>2024-0-</v>
      </c>
    </row>
    <row r="4097" spans="1:18" x14ac:dyDescent="0.2">
      <c r="A4097" s="95" t="str">
        <f>IF(ISBLANK(Perigon!E4092),"",Perigon!E4092)</f>
        <v/>
      </c>
      <c r="B4097" s="95" t="str">
        <f>IF(ISBLANK(Perigon!G4092),"",Perigon!G4092)</f>
        <v/>
      </c>
      <c r="C4097" s="96" t="str">
        <f>IF(ISBLANK(Perigon!I4092),"",Perigon!I4092)</f>
        <v/>
      </c>
      <c r="D4097" s="97" t="str">
        <f>IF(ISBLANK(Perigon!J4092),"",Perigon!J4092)</f>
        <v/>
      </c>
      <c r="E4097" s="64" t="str">
        <f>IF(ISBLANK(Perigon!K4092),"",Perigon!K4092)</f>
        <v/>
      </c>
      <c r="F4097" s="65"/>
      <c r="G4097" s="64"/>
      <c r="H4097" s="69" t="str">
        <f>IF(ISBLANK(Perigon!L4092),"",Perigon!L4092)</f>
        <v/>
      </c>
      <c r="I4097" s="69" t="str">
        <f>IF(ISBLANK(Perigon!M4092),"",Perigon!M4092)</f>
        <v/>
      </c>
      <c r="J4097" s="98" t="str">
        <f>IF(ISBLANK(Perigon!N4092),"",Perigon!N4092)</f>
        <v/>
      </c>
      <c r="K4097" s="99" t="str">
        <f>IF(ISBLANK(Perigon!J4092),"",Perigon!T4092)</f>
        <v/>
      </c>
      <c r="L4097" s="95" t="str">
        <f>IF(ISBLANK(Perigon!O4092),"",Perigon!O4092)</f>
        <v/>
      </c>
      <c r="M4097" s="95" t="str">
        <f>IF(ISBLANK(Perigon!R4092),"",Perigon!R4092)</f>
        <v/>
      </c>
      <c r="N4097" s="95" t="str">
        <f>IF(ISBLANK(Perigon!P4092),"",Perigon!P4092)</f>
        <v/>
      </c>
      <c r="O4097" s="38" t="str">
        <f>IF($L4097="","",VLOOKUP($R4097,Tarife!$A$2:$R$599,13,FALSE))</f>
        <v/>
      </c>
      <c r="P4097" s="38" t="str">
        <f t="shared" si="63"/>
        <v/>
      </c>
      <c r="R4097" s="100" t="str">
        <f>Zusammenzug!$C$25&amp;"-"&amp;Zusammenzug!$A$7&amp;"-"&amp;Leistungen!L4097</f>
        <v>2024-0-</v>
      </c>
    </row>
    <row r="4098" spans="1:18" x14ac:dyDescent="0.2">
      <c r="A4098" s="95" t="str">
        <f>IF(ISBLANK(Perigon!E4093),"",Perigon!E4093)</f>
        <v/>
      </c>
      <c r="B4098" s="95" t="str">
        <f>IF(ISBLANK(Perigon!G4093),"",Perigon!G4093)</f>
        <v/>
      </c>
      <c r="C4098" s="96" t="str">
        <f>IF(ISBLANK(Perigon!I4093),"",Perigon!I4093)</f>
        <v/>
      </c>
      <c r="D4098" s="97" t="str">
        <f>IF(ISBLANK(Perigon!J4093),"",Perigon!J4093)</f>
        <v/>
      </c>
      <c r="E4098" s="64" t="str">
        <f>IF(ISBLANK(Perigon!K4093),"",Perigon!K4093)</f>
        <v/>
      </c>
      <c r="F4098" s="65"/>
      <c r="G4098" s="64"/>
      <c r="H4098" s="69" t="str">
        <f>IF(ISBLANK(Perigon!L4093),"",Perigon!L4093)</f>
        <v/>
      </c>
      <c r="I4098" s="69" t="str">
        <f>IF(ISBLANK(Perigon!M4093),"",Perigon!M4093)</f>
        <v/>
      </c>
      <c r="J4098" s="98" t="str">
        <f>IF(ISBLANK(Perigon!N4093),"",Perigon!N4093)</f>
        <v/>
      </c>
      <c r="K4098" s="99" t="str">
        <f>IF(ISBLANK(Perigon!J4093),"",Perigon!T4093)</f>
        <v/>
      </c>
      <c r="L4098" s="95" t="str">
        <f>IF(ISBLANK(Perigon!O4093),"",Perigon!O4093)</f>
        <v/>
      </c>
      <c r="M4098" s="95" t="str">
        <f>IF(ISBLANK(Perigon!R4093),"",Perigon!R4093)</f>
        <v/>
      </c>
      <c r="N4098" s="95" t="str">
        <f>IF(ISBLANK(Perigon!P4093),"",Perigon!P4093)</f>
        <v/>
      </c>
      <c r="O4098" s="38" t="str">
        <f>IF($L4098="","",VLOOKUP($R4098,Tarife!$A$2:$R$599,13,FALSE))</f>
        <v/>
      </c>
      <c r="P4098" s="38" t="str">
        <f t="shared" si="63"/>
        <v/>
      </c>
      <c r="R4098" s="100" t="str">
        <f>Zusammenzug!$C$25&amp;"-"&amp;Zusammenzug!$A$7&amp;"-"&amp;Leistungen!L4098</f>
        <v>2024-0-</v>
      </c>
    </row>
    <row r="4099" spans="1:18" x14ac:dyDescent="0.2">
      <c r="A4099" s="95" t="str">
        <f>IF(ISBLANK(Perigon!E4094),"",Perigon!E4094)</f>
        <v/>
      </c>
      <c r="B4099" s="95" t="str">
        <f>IF(ISBLANK(Perigon!G4094),"",Perigon!G4094)</f>
        <v/>
      </c>
      <c r="C4099" s="96" t="str">
        <f>IF(ISBLANK(Perigon!I4094),"",Perigon!I4094)</f>
        <v/>
      </c>
      <c r="D4099" s="97" t="str">
        <f>IF(ISBLANK(Perigon!J4094),"",Perigon!J4094)</f>
        <v/>
      </c>
      <c r="E4099" s="64" t="str">
        <f>IF(ISBLANK(Perigon!K4094),"",Perigon!K4094)</f>
        <v/>
      </c>
      <c r="F4099" s="65"/>
      <c r="G4099" s="64"/>
      <c r="H4099" s="69" t="str">
        <f>IF(ISBLANK(Perigon!L4094),"",Perigon!L4094)</f>
        <v/>
      </c>
      <c r="I4099" s="69" t="str">
        <f>IF(ISBLANK(Perigon!M4094),"",Perigon!M4094)</f>
        <v/>
      </c>
      <c r="J4099" s="98" t="str">
        <f>IF(ISBLANK(Perigon!N4094),"",Perigon!N4094)</f>
        <v/>
      </c>
      <c r="K4099" s="99" t="str">
        <f>IF(ISBLANK(Perigon!J4094),"",Perigon!T4094)</f>
        <v/>
      </c>
      <c r="L4099" s="95" t="str">
        <f>IF(ISBLANK(Perigon!O4094),"",Perigon!O4094)</f>
        <v/>
      </c>
      <c r="M4099" s="95" t="str">
        <f>IF(ISBLANK(Perigon!R4094),"",Perigon!R4094)</f>
        <v/>
      </c>
      <c r="N4099" s="95" t="str">
        <f>IF(ISBLANK(Perigon!P4094),"",Perigon!P4094)</f>
        <v/>
      </c>
      <c r="O4099" s="38" t="str">
        <f>IF($L4099="","",VLOOKUP($R4099,Tarife!$A$2:$R$599,13,FALSE))</f>
        <v/>
      </c>
      <c r="P4099" s="38" t="str">
        <f t="shared" si="63"/>
        <v/>
      </c>
      <c r="R4099" s="100" t="str">
        <f>Zusammenzug!$C$25&amp;"-"&amp;Zusammenzug!$A$7&amp;"-"&amp;Leistungen!L4099</f>
        <v>2024-0-</v>
      </c>
    </row>
    <row r="4100" spans="1:18" x14ac:dyDescent="0.2">
      <c r="A4100" s="95" t="str">
        <f>IF(ISBLANK(Perigon!E4095),"",Perigon!E4095)</f>
        <v/>
      </c>
      <c r="B4100" s="95" t="str">
        <f>IF(ISBLANK(Perigon!G4095),"",Perigon!G4095)</f>
        <v/>
      </c>
      <c r="C4100" s="96" t="str">
        <f>IF(ISBLANK(Perigon!I4095),"",Perigon!I4095)</f>
        <v/>
      </c>
      <c r="D4100" s="97" t="str">
        <f>IF(ISBLANK(Perigon!J4095),"",Perigon!J4095)</f>
        <v/>
      </c>
      <c r="E4100" s="64" t="str">
        <f>IF(ISBLANK(Perigon!K4095),"",Perigon!K4095)</f>
        <v/>
      </c>
      <c r="F4100" s="65"/>
      <c r="G4100" s="64"/>
      <c r="H4100" s="69" t="str">
        <f>IF(ISBLANK(Perigon!L4095),"",Perigon!L4095)</f>
        <v/>
      </c>
      <c r="I4100" s="69" t="str">
        <f>IF(ISBLANK(Perigon!M4095),"",Perigon!M4095)</f>
        <v/>
      </c>
      <c r="J4100" s="98" t="str">
        <f>IF(ISBLANK(Perigon!N4095),"",Perigon!N4095)</f>
        <v/>
      </c>
      <c r="K4100" s="99" t="str">
        <f>IF(ISBLANK(Perigon!J4095),"",Perigon!T4095)</f>
        <v/>
      </c>
      <c r="L4100" s="95" t="str">
        <f>IF(ISBLANK(Perigon!O4095),"",Perigon!O4095)</f>
        <v/>
      </c>
      <c r="M4100" s="95" t="str">
        <f>IF(ISBLANK(Perigon!R4095),"",Perigon!R4095)</f>
        <v/>
      </c>
      <c r="N4100" s="95" t="str">
        <f>IF(ISBLANK(Perigon!P4095),"",Perigon!P4095)</f>
        <v/>
      </c>
      <c r="O4100" s="38" t="str">
        <f>IF($L4100="","",VLOOKUP($R4100,Tarife!$A$2:$R$599,13,FALSE))</f>
        <v/>
      </c>
      <c r="P4100" s="38" t="str">
        <f t="shared" si="63"/>
        <v/>
      </c>
      <c r="R4100" s="100" t="str">
        <f>Zusammenzug!$C$25&amp;"-"&amp;Zusammenzug!$A$7&amp;"-"&amp;Leistungen!L4100</f>
        <v>2024-0-</v>
      </c>
    </row>
    <row r="4101" spans="1:18" x14ac:dyDescent="0.2">
      <c r="A4101" s="95" t="str">
        <f>IF(ISBLANK(Perigon!E4096),"",Perigon!E4096)</f>
        <v/>
      </c>
      <c r="B4101" s="95" t="str">
        <f>IF(ISBLANK(Perigon!G4096),"",Perigon!G4096)</f>
        <v/>
      </c>
      <c r="C4101" s="96" t="str">
        <f>IF(ISBLANK(Perigon!I4096),"",Perigon!I4096)</f>
        <v/>
      </c>
      <c r="D4101" s="97" t="str">
        <f>IF(ISBLANK(Perigon!J4096),"",Perigon!J4096)</f>
        <v/>
      </c>
      <c r="E4101" s="64" t="str">
        <f>IF(ISBLANK(Perigon!K4096),"",Perigon!K4096)</f>
        <v/>
      </c>
      <c r="F4101" s="65"/>
      <c r="G4101" s="64"/>
      <c r="H4101" s="69" t="str">
        <f>IF(ISBLANK(Perigon!L4096),"",Perigon!L4096)</f>
        <v/>
      </c>
      <c r="I4101" s="69" t="str">
        <f>IF(ISBLANK(Perigon!M4096),"",Perigon!M4096)</f>
        <v/>
      </c>
      <c r="J4101" s="98" t="str">
        <f>IF(ISBLANK(Perigon!N4096),"",Perigon!N4096)</f>
        <v/>
      </c>
      <c r="K4101" s="99" t="str">
        <f>IF(ISBLANK(Perigon!J4096),"",Perigon!T4096)</f>
        <v/>
      </c>
      <c r="L4101" s="95" t="str">
        <f>IF(ISBLANK(Perigon!O4096),"",Perigon!O4096)</f>
        <v/>
      </c>
      <c r="M4101" s="95" t="str">
        <f>IF(ISBLANK(Perigon!R4096),"",Perigon!R4096)</f>
        <v/>
      </c>
      <c r="N4101" s="95" t="str">
        <f>IF(ISBLANK(Perigon!P4096),"",Perigon!P4096)</f>
        <v/>
      </c>
      <c r="O4101" s="38" t="str">
        <f>IF($L4101="","",VLOOKUP($R4101,Tarife!$A$2:$R$599,13,FALSE))</f>
        <v/>
      </c>
      <c r="P4101" s="38" t="str">
        <f t="shared" si="63"/>
        <v/>
      </c>
      <c r="R4101" s="100" t="str">
        <f>Zusammenzug!$C$25&amp;"-"&amp;Zusammenzug!$A$7&amp;"-"&amp;Leistungen!L4101</f>
        <v>2024-0-</v>
      </c>
    </row>
    <row r="4102" spans="1:18" x14ac:dyDescent="0.2">
      <c r="A4102" s="95" t="str">
        <f>IF(ISBLANK(Perigon!E4097),"",Perigon!E4097)</f>
        <v/>
      </c>
      <c r="B4102" s="95" t="str">
        <f>IF(ISBLANK(Perigon!G4097),"",Perigon!G4097)</f>
        <v/>
      </c>
      <c r="C4102" s="96" t="str">
        <f>IF(ISBLANK(Perigon!I4097),"",Perigon!I4097)</f>
        <v/>
      </c>
      <c r="D4102" s="97" t="str">
        <f>IF(ISBLANK(Perigon!J4097),"",Perigon!J4097)</f>
        <v/>
      </c>
      <c r="E4102" s="64" t="str">
        <f>IF(ISBLANK(Perigon!K4097),"",Perigon!K4097)</f>
        <v/>
      </c>
      <c r="F4102" s="65"/>
      <c r="G4102" s="64"/>
      <c r="H4102" s="69" t="str">
        <f>IF(ISBLANK(Perigon!L4097),"",Perigon!L4097)</f>
        <v/>
      </c>
      <c r="I4102" s="69" t="str">
        <f>IF(ISBLANK(Perigon!M4097),"",Perigon!M4097)</f>
        <v/>
      </c>
      <c r="J4102" s="98" t="str">
        <f>IF(ISBLANK(Perigon!N4097),"",Perigon!N4097)</f>
        <v/>
      </c>
      <c r="K4102" s="99" t="str">
        <f>IF(ISBLANK(Perigon!J4097),"",Perigon!T4097)</f>
        <v/>
      </c>
      <c r="L4102" s="95" t="str">
        <f>IF(ISBLANK(Perigon!O4097),"",Perigon!O4097)</f>
        <v/>
      </c>
      <c r="M4102" s="95" t="str">
        <f>IF(ISBLANK(Perigon!R4097),"",Perigon!R4097)</f>
        <v/>
      </c>
      <c r="N4102" s="95" t="str">
        <f>IF(ISBLANK(Perigon!P4097),"",Perigon!P4097)</f>
        <v/>
      </c>
      <c r="O4102" s="38" t="str">
        <f>IF($L4102="","",VLOOKUP($R4102,Tarife!$A$2:$R$599,13,FALSE))</f>
        <v/>
      </c>
      <c r="P4102" s="38" t="str">
        <f t="shared" si="63"/>
        <v/>
      </c>
      <c r="R4102" s="100" t="str">
        <f>Zusammenzug!$C$25&amp;"-"&amp;Zusammenzug!$A$7&amp;"-"&amp;Leistungen!L4102</f>
        <v>2024-0-</v>
      </c>
    </row>
    <row r="4103" spans="1:18" x14ac:dyDescent="0.2">
      <c r="A4103" s="95" t="str">
        <f>IF(ISBLANK(Perigon!E4098),"",Perigon!E4098)</f>
        <v/>
      </c>
      <c r="B4103" s="95" t="str">
        <f>IF(ISBLANK(Perigon!G4098),"",Perigon!G4098)</f>
        <v/>
      </c>
      <c r="C4103" s="96" t="str">
        <f>IF(ISBLANK(Perigon!I4098),"",Perigon!I4098)</f>
        <v/>
      </c>
      <c r="D4103" s="97" t="str">
        <f>IF(ISBLANK(Perigon!J4098),"",Perigon!J4098)</f>
        <v/>
      </c>
      <c r="E4103" s="64" t="str">
        <f>IF(ISBLANK(Perigon!K4098),"",Perigon!K4098)</f>
        <v/>
      </c>
      <c r="F4103" s="65"/>
      <c r="G4103" s="64"/>
      <c r="H4103" s="69" t="str">
        <f>IF(ISBLANK(Perigon!L4098),"",Perigon!L4098)</f>
        <v/>
      </c>
      <c r="I4103" s="69" t="str">
        <f>IF(ISBLANK(Perigon!M4098),"",Perigon!M4098)</f>
        <v/>
      </c>
      <c r="J4103" s="98" t="str">
        <f>IF(ISBLANK(Perigon!N4098),"",Perigon!N4098)</f>
        <v/>
      </c>
      <c r="K4103" s="99" t="str">
        <f>IF(ISBLANK(Perigon!J4098),"",Perigon!T4098)</f>
        <v/>
      </c>
      <c r="L4103" s="95" t="str">
        <f>IF(ISBLANK(Perigon!O4098),"",Perigon!O4098)</f>
        <v/>
      </c>
      <c r="M4103" s="95" t="str">
        <f>IF(ISBLANK(Perigon!R4098),"",Perigon!R4098)</f>
        <v/>
      </c>
      <c r="N4103" s="95" t="str">
        <f>IF(ISBLANK(Perigon!P4098),"",Perigon!P4098)</f>
        <v/>
      </c>
      <c r="O4103" s="38" t="str">
        <f>IF($L4103="","",VLOOKUP($R4103,Tarife!$A$2:$R$599,13,FALSE))</f>
        <v/>
      </c>
      <c r="P4103" s="38" t="str">
        <f t="shared" si="63"/>
        <v/>
      </c>
      <c r="R4103" s="100" t="str">
        <f>Zusammenzug!$C$25&amp;"-"&amp;Zusammenzug!$A$7&amp;"-"&amp;Leistungen!L4103</f>
        <v>2024-0-</v>
      </c>
    </row>
    <row r="4104" spans="1:18" x14ac:dyDescent="0.2">
      <c r="A4104" s="95" t="str">
        <f>IF(ISBLANK(Perigon!E4099),"",Perigon!E4099)</f>
        <v/>
      </c>
      <c r="B4104" s="95" t="str">
        <f>IF(ISBLANK(Perigon!G4099),"",Perigon!G4099)</f>
        <v/>
      </c>
      <c r="C4104" s="96" t="str">
        <f>IF(ISBLANK(Perigon!I4099),"",Perigon!I4099)</f>
        <v/>
      </c>
      <c r="D4104" s="97" t="str">
        <f>IF(ISBLANK(Perigon!J4099),"",Perigon!J4099)</f>
        <v/>
      </c>
      <c r="E4104" s="64" t="str">
        <f>IF(ISBLANK(Perigon!K4099),"",Perigon!K4099)</f>
        <v/>
      </c>
      <c r="F4104" s="65"/>
      <c r="G4104" s="64"/>
      <c r="H4104" s="69" t="str">
        <f>IF(ISBLANK(Perigon!L4099),"",Perigon!L4099)</f>
        <v/>
      </c>
      <c r="I4104" s="69" t="str">
        <f>IF(ISBLANK(Perigon!M4099),"",Perigon!M4099)</f>
        <v/>
      </c>
      <c r="J4104" s="98" t="str">
        <f>IF(ISBLANK(Perigon!N4099),"",Perigon!N4099)</f>
        <v/>
      </c>
      <c r="K4104" s="99" t="str">
        <f>IF(ISBLANK(Perigon!J4099),"",Perigon!T4099)</f>
        <v/>
      </c>
      <c r="L4104" s="95" t="str">
        <f>IF(ISBLANK(Perigon!O4099),"",Perigon!O4099)</f>
        <v/>
      </c>
      <c r="M4104" s="95" t="str">
        <f>IF(ISBLANK(Perigon!R4099),"",Perigon!R4099)</f>
        <v/>
      </c>
      <c r="N4104" s="95" t="str">
        <f>IF(ISBLANK(Perigon!P4099),"",Perigon!P4099)</f>
        <v/>
      </c>
      <c r="O4104" s="38" t="str">
        <f>IF($L4104="","",VLOOKUP($R4104,Tarife!$A$2:$R$599,13,FALSE))</f>
        <v/>
      </c>
      <c r="P4104" s="38" t="str">
        <f t="shared" ref="P4104:P4167" si="64">IF(L4104="","",IF(AND($L4104="Pabe",N4104&lt;O4104),M4104*O4104,IF(N4104&lt;O4104,M4104*N4104,M4104*O4104)))</f>
        <v/>
      </c>
      <c r="R4104" s="100" t="str">
        <f>Zusammenzug!$C$25&amp;"-"&amp;Zusammenzug!$A$7&amp;"-"&amp;Leistungen!L4104</f>
        <v>2024-0-</v>
      </c>
    </row>
    <row r="4105" spans="1:18" x14ac:dyDescent="0.2">
      <c r="A4105" s="95" t="str">
        <f>IF(ISBLANK(Perigon!E4100),"",Perigon!E4100)</f>
        <v/>
      </c>
      <c r="B4105" s="95" t="str">
        <f>IF(ISBLANK(Perigon!G4100),"",Perigon!G4100)</f>
        <v/>
      </c>
      <c r="C4105" s="96" t="str">
        <f>IF(ISBLANK(Perigon!I4100),"",Perigon!I4100)</f>
        <v/>
      </c>
      <c r="D4105" s="97" t="str">
        <f>IF(ISBLANK(Perigon!J4100),"",Perigon!J4100)</f>
        <v/>
      </c>
      <c r="E4105" s="64" t="str">
        <f>IF(ISBLANK(Perigon!K4100),"",Perigon!K4100)</f>
        <v/>
      </c>
      <c r="F4105" s="65"/>
      <c r="G4105" s="64"/>
      <c r="H4105" s="69" t="str">
        <f>IF(ISBLANK(Perigon!L4100),"",Perigon!L4100)</f>
        <v/>
      </c>
      <c r="I4105" s="69" t="str">
        <f>IF(ISBLANK(Perigon!M4100),"",Perigon!M4100)</f>
        <v/>
      </c>
      <c r="J4105" s="98" t="str">
        <f>IF(ISBLANK(Perigon!N4100),"",Perigon!N4100)</f>
        <v/>
      </c>
      <c r="K4105" s="99" t="str">
        <f>IF(ISBLANK(Perigon!J4100),"",Perigon!T4100)</f>
        <v/>
      </c>
      <c r="L4105" s="95" t="str">
        <f>IF(ISBLANK(Perigon!O4100),"",Perigon!O4100)</f>
        <v/>
      </c>
      <c r="M4105" s="95" t="str">
        <f>IF(ISBLANK(Perigon!R4100),"",Perigon!R4100)</f>
        <v/>
      </c>
      <c r="N4105" s="95" t="str">
        <f>IF(ISBLANK(Perigon!P4100),"",Perigon!P4100)</f>
        <v/>
      </c>
      <c r="O4105" s="38" t="str">
        <f>IF($L4105="","",VLOOKUP($R4105,Tarife!$A$2:$R$599,13,FALSE))</f>
        <v/>
      </c>
      <c r="P4105" s="38" t="str">
        <f t="shared" si="64"/>
        <v/>
      </c>
      <c r="R4105" s="100" t="str">
        <f>Zusammenzug!$C$25&amp;"-"&amp;Zusammenzug!$A$7&amp;"-"&amp;Leistungen!L4105</f>
        <v>2024-0-</v>
      </c>
    </row>
    <row r="4106" spans="1:18" x14ac:dyDescent="0.2">
      <c r="A4106" s="95" t="str">
        <f>IF(ISBLANK(Perigon!E4101),"",Perigon!E4101)</f>
        <v/>
      </c>
      <c r="B4106" s="95" t="str">
        <f>IF(ISBLANK(Perigon!G4101),"",Perigon!G4101)</f>
        <v/>
      </c>
      <c r="C4106" s="96" t="str">
        <f>IF(ISBLANK(Perigon!I4101),"",Perigon!I4101)</f>
        <v/>
      </c>
      <c r="D4106" s="97" t="str">
        <f>IF(ISBLANK(Perigon!J4101),"",Perigon!J4101)</f>
        <v/>
      </c>
      <c r="E4106" s="64" t="str">
        <f>IF(ISBLANK(Perigon!K4101),"",Perigon!K4101)</f>
        <v/>
      </c>
      <c r="F4106" s="65"/>
      <c r="G4106" s="64"/>
      <c r="H4106" s="69" t="str">
        <f>IF(ISBLANK(Perigon!L4101),"",Perigon!L4101)</f>
        <v/>
      </c>
      <c r="I4106" s="69" t="str">
        <f>IF(ISBLANK(Perigon!M4101),"",Perigon!M4101)</f>
        <v/>
      </c>
      <c r="J4106" s="98" t="str">
        <f>IF(ISBLANK(Perigon!N4101),"",Perigon!N4101)</f>
        <v/>
      </c>
      <c r="K4106" s="99" t="str">
        <f>IF(ISBLANK(Perigon!J4101),"",Perigon!T4101)</f>
        <v/>
      </c>
      <c r="L4106" s="95" t="str">
        <f>IF(ISBLANK(Perigon!O4101),"",Perigon!O4101)</f>
        <v/>
      </c>
      <c r="M4106" s="95" t="str">
        <f>IF(ISBLANK(Perigon!R4101),"",Perigon!R4101)</f>
        <v/>
      </c>
      <c r="N4106" s="95" t="str">
        <f>IF(ISBLANK(Perigon!P4101),"",Perigon!P4101)</f>
        <v/>
      </c>
      <c r="O4106" s="38" t="str">
        <f>IF($L4106="","",VLOOKUP($R4106,Tarife!$A$2:$R$599,13,FALSE))</f>
        <v/>
      </c>
      <c r="P4106" s="38" t="str">
        <f t="shared" si="64"/>
        <v/>
      </c>
      <c r="R4106" s="100" t="str">
        <f>Zusammenzug!$C$25&amp;"-"&amp;Zusammenzug!$A$7&amp;"-"&amp;Leistungen!L4106</f>
        <v>2024-0-</v>
      </c>
    </row>
    <row r="4107" spans="1:18" x14ac:dyDescent="0.2">
      <c r="A4107" s="95" t="str">
        <f>IF(ISBLANK(Perigon!E4102),"",Perigon!E4102)</f>
        <v/>
      </c>
      <c r="B4107" s="95" t="str">
        <f>IF(ISBLANK(Perigon!G4102),"",Perigon!G4102)</f>
        <v/>
      </c>
      <c r="C4107" s="96" t="str">
        <f>IF(ISBLANK(Perigon!I4102),"",Perigon!I4102)</f>
        <v/>
      </c>
      <c r="D4107" s="97" t="str">
        <f>IF(ISBLANK(Perigon!J4102),"",Perigon!J4102)</f>
        <v/>
      </c>
      <c r="E4107" s="64" t="str">
        <f>IF(ISBLANK(Perigon!K4102),"",Perigon!K4102)</f>
        <v/>
      </c>
      <c r="F4107" s="65"/>
      <c r="G4107" s="64"/>
      <c r="H4107" s="69" t="str">
        <f>IF(ISBLANK(Perigon!L4102),"",Perigon!L4102)</f>
        <v/>
      </c>
      <c r="I4107" s="69" t="str">
        <f>IF(ISBLANK(Perigon!M4102),"",Perigon!M4102)</f>
        <v/>
      </c>
      <c r="J4107" s="98" t="str">
        <f>IF(ISBLANK(Perigon!N4102),"",Perigon!N4102)</f>
        <v/>
      </c>
      <c r="K4107" s="99" t="str">
        <f>IF(ISBLANK(Perigon!J4102),"",Perigon!T4102)</f>
        <v/>
      </c>
      <c r="L4107" s="95" t="str">
        <f>IF(ISBLANK(Perigon!O4102),"",Perigon!O4102)</f>
        <v/>
      </c>
      <c r="M4107" s="95" t="str">
        <f>IF(ISBLANK(Perigon!R4102),"",Perigon!R4102)</f>
        <v/>
      </c>
      <c r="N4107" s="95" t="str">
        <f>IF(ISBLANK(Perigon!P4102),"",Perigon!P4102)</f>
        <v/>
      </c>
      <c r="O4107" s="38" t="str">
        <f>IF($L4107="","",VLOOKUP($R4107,Tarife!$A$2:$R$599,13,FALSE))</f>
        <v/>
      </c>
      <c r="P4107" s="38" t="str">
        <f t="shared" si="64"/>
        <v/>
      </c>
      <c r="R4107" s="100" t="str">
        <f>Zusammenzug!$C$25&amp;"-"&amp;Zusammenzug!$A$7&amp;"-"&amp;Leistungen!L4107</f>
        <v>2024-0-</v>
      </c>
    </row>
    <row r="4108" spans="1:18" x14ac:dyDescent="0.2">
      <c r="A4108" s="95" t="str">
        <f>IF(ISBLANK(Perigon!E4103),"",Perigon!E4103)</f>
        <v/>
      </c>
      <c r="B4108" s="95" t="str">
        <f>IF(ISBLANK(Perigon!G4103),"",Perigon!G4103)</f>
        <v/>
      </c>
      <c r="C4108" s="96" t="str">
        <f>IF(ISBLANK(Perigon!I4103),"",Perigon!I4103)</f>
        <v/>
      </c>
      <c r="D4108" s="97" t="str">
        <f>IF(ISBLANK(Perigon!J4103),"",Perigon!J4103)</f>
        <v/>
      </c>
      <c r="E4108" s="64" t="str">
        <f>IF(ISBLANK(Perigon!K4103),"",Perigon!K4103)</f>
        <v/>
      </c>
      <c r="F4108" s="65"/>
      <c r="G4108" s="64"/>
      <c r="H4108" s="69" t="str">
        <f>IF(ISBLANK(Perigon!L4103),"",Perigon!L4103)</f>
        <v/>
      </c>
      <c r="I4108" s="69" t="str">
        <f>IF(ISBLANK(Perigon!M4103),"",Perigon!M4103)</f>
        <v/>
      </c>
      <c r="J4108" s="98" t="str">
        <f>IF(ISBLANK(Perigon!N4103),"",Perigon!N4103)</f>
        <v/>
      </c>
      <c r="K4108" s="99" t="str">
        <f>IF(ISBLANK(Perigon!J4103),"",Perigon!T4103)</f>
        <v/>
      </c>
      <c r="L4108" s="95" t="str">
        <f>IF(ISBLANK(Perigon!O4103),"",Perigon!O4103)</f>
        <v/>
      </c>
      <c r="M4108" s="95" t="str">
        <f>IF(ISBLANK(Perigon!R4103),"",Perigon!R4103)</f>
        <v/>
      </c>
      <c r="N4108" s="95" t="str">
        <f>IF(ISBLANK(Perigon!P4103),"",Perigon!P4103)</f>
        <v/>
      </c>
      <c r="O4108" s="38" t="str">
        <f>IF($L4108="","",VLOOKUP($R4108,Tarife!$A$2:$R$599,13,FALSE))</f>
        <v/>
      </c>
      <c r="P4108" s="38" t="str">
        <f t="shared" si="64"/>
        <v/>
      </c>
      <c r="R4108" s="100" t="str">
        <f>Zusammenzug!$C$25&amp;"-"&amp;Zusammenzug!$A$7&amp;"-"&amp;Leistungen!L4108</f>
        <v>2024-0-</v>
      </c>
    </row>
    <row r="4109" spans="1:18" x14ac:dyDescent="0.2">
      <c r="A4109" s="95" t="str">
        <f>IF(ISBLANK(Perigon!E4104),"",Perigon!E4104)</f>
        <v/>
      </c>
      <c r="B4109" s="95" t="str">
        <f>IF(ISBLANK(Perigon!G4104),"",Perigon!G4104)</f>
        <v/>
      </c>
      <c r="C4109" s="96" t="str">
        <f>IF(ISBLANK(Perigon!I4104),"",Perigon!I4104)</f>
        <v/>
      </c>
      <c r="D4109" s="97" t="str">
        <f>IF(ISBLANK(Perigon!J4104),"",Perigon!J4104)</f>
        <v/>
      </c>
      <c r="E4109" s="64" t="str">
        <f>IF(ISBLANK(Perigon!K4104),"",Perigon!K4104)</f>
        <v/>
      </c>
      <c r="F4109" s="65"/>
      <c r="G4109" s="64"/>
      <c r="H4109" s="69" t="str">
        <f>IF(ISBLANK(Perigon!L4104),"",Perigon!L4104)</f>
        <v/>
      </c>
      <c r="I4109" s="69" t="str">
        <f>IF(ISBLANK(Perigon!M4104),"",Perigon!M4104)</f>
        <v/>
      </c>
      <c r="J4109" s="98" t="str">
        <f>IF(ISBLANK(Perigon!N4104),"",Perigon!N4104)</f>
        <v/>
      </c>
      <c r="K4109" s="99" t="str">
        <f>IF(ISBLANK(Perigon!J4104),"",Perigon!T4104)</f>
        <v/>
      </c>
      <c r="L4109" s="95" t="str">
        <f>IF(ISBLANK(Perigon!O4104),"",Perigon!O4104)</f>
        <v/>
      </c>
      <c r="M4109" s="95" t="str">
        <f>IF(ISBLANK(Perigon!R4104),"",Perigon!R4104)</f>
        <v/>
      </c>
      <c r="N4109" s="95" t="str">
        <f>IF(ISBLANK(Perigon!P4104),"",Perigon!P4104)</f>
        <v/>
      </c>
      <c r="O4109" s="38" t="str">
        <f>IF($L4109="","",VLOOKUP($R4109,Tarife!$A$2:$R$599,13,FALSE))</f>
        <v/>
      </c>
      <c r="P4109" s="38" t="str">
        <f t="shared" si="64"/>
        <v/>
      </c>
      <c r="R4109" s="100" t="str">
        <f>Zusammenzug!$C$25&amp;"-"&amp;Zusammenzug!$A$7&amp;"-"&amp;Leistungen!L4109</f>
        <v>2024-0-</v>
      </c>
    </row>
    <row r="4110" spans="1:18" x14ac:dyDescent="0.2">
      <c r="A4110" s="95" t="str">
        <f>IF(ISBLANK(Perigon!E4105),"",Perigon!E4105)</f>
        <v/>
      </c>
      <c r="B4110" s="95" t="str">
        <f>IF(ISBLANK(Perigon!G4105),"",Perigon!G4105)</f>
        <v/>
      </c>
      <c r="C4110" s="96" t="str">
        <f>IF(ISBLANK(Perigon!I4105),"",Perigon!I4105)</f>
        <v/>
      </c>
      <c r="D4110" s="97" t="str">
        <f>IF(ISBLANK(Perigon!J4105),"",Perigon!J4105)</f>
        <v/>
      </c>
      <c r="E4110" s="64" t="str">
        <f>IF(ISBLANK(Perigon!K4105),"",Perigon!K4105)</f>
        <v/>
      </c>
      <c r="F4110" s="65"/>
      <c r="G4110" s="64"/>
      <c r="H4110" s="69" t="str">
        <f>IF(ISBLANK(Perigon!L4105),"",Perigon!L4105)</f>
        <v/>
      </c>
      <c r="I4110" s="69" t="str">
        <f>IF(ISBLANK(Perigon!M4105),"",Perigon!M4105)</f>
        <v/>
      </c>
      <c r="J4110" s="98" t="str">
        <f>IF(ISBLANK(Perigon!N4105),"",Perigon!N4105)</f>
        <v/>
      </c>
      <c r="K4110" s="99" t="str">
        <f>IF(ISBLANK(Perigon!J4105),"",Perigon!T4105)</f>
        <v/>
      </c>
      <c r="L4110" s="95" t="str">
        <f>IF(ISBLANK(Perigon!O4105),"",Perigon!O4105)</f>
        <v/>
      </c>
      <c r="M4110" s="95" t="str">
        <f>IF(ISBLANK(Perigon!R4105),"",Perigon!R4105)</f>
        <v/>
      </c>
      <c r="N4110" s="95" t="str">
        <f>IF(ISBLANK(Perigon!P4105),"",Perigon!P4105)</f>
        <v/>
      </c>
      <c r="O4110" s="38" t="str">
        <f>IF($L4110="","",VLOOKUP($R4110,Tarife!$A$2:$R$599,13,FALSE))</f>
        <v/>
      </c>
      <c r="P4110" s="38" t="str">
        <f t="shared" si="64"/>
        <v/>
      </c>
      <c r="R4110" s="100" t="str">
        <f>Zusammenzug!$C$25&amp;"-"&amp;Zusammenzug!$A$7&amp;"-"&amp;Leistungen!L4110</f>
        <v>2024-0-</v>
      </c>
    </row>
    <row r="4111" spans="1:18" x14ac:dyDescent="0.2">
      <c r="A4111" s="95" t="str">
        <f>IF(ISBLANK(Perigon!E4106),"",Perigon!E4106)</f>
        <v/>
      </c>
      <c r="B4111" s="95" t="str">
        <f>IF(ISBLANK(Perigon!G4106),"",Perigon!G4106)</f>
        <v/>
      </c>
      <c r="C4111" s="96" t="str">
        <f>IF(ISBLANK(Perigon!I4106),"",Perigon!I4106)</f>
        <v/>
      </c>
      <c r="D4111" s="97" t="str">
        <f>IF(ISBLANK(Perigon!J4106),"",Perigon!J4106)</f>
        <v/>
      </c>
      <c r="E4111" s="64" t="str">
        <f>IF(ISBLANK(Perigon!K4106),"",Perigon!K4106)</f>
        <v/>
      </c>
      <c r="F4111" s="65"/>
      <c r="G4111" s="64"/>
      <c r="H4111" s="69" t="str">
        <f>IF(ISBLANK(Perigon!L4106),"",Perigon!L4106)</f>
        <v/>
      </c>
      <c r="I4111" s="69" t="str">
        <f>IF(ISBLANK(Perigon!M4106),"",Perigon!M4106)</f>
        <v/>
      </c>
      <c r="J4111" s="98" t="str">
        <f>IF(ISBLANK(Perigon!N4106),"",Perigon!N4106)</f>
        <v/>
      </c>
      <c r="K4111" s="99" t="str">
        <f>IF(ISBLANK(Perigon!J4106),"",Perigon!T4106)</f>
        <v/>
      </c>
      <c r="L4111" s="95" t="str">
        <f>IF(ISBLANK(Perigon!O4106),"",Perigon!O4106)</f>
        <v/>
      </c>
      <c r="M4111" s="95" t="str">
        <f>IF(ISBLANK(Perigon!R4106),"",Perigon!R4106)</f>
        <v/>
      </c>
      <c r="N4111" s="95" t="str">
        <f>IF(ISBLANK(Perigon!P4106),"",Perigon!P4106)</f>
        <v/>
      </c>
      <c r="O4111" s="38" t="str">
        <f>IF($L4111="","",VLOOKUP($R4111,Tarife!$A$2:$R$599,13,FALSE))</f>
        <v/>
      </c>
      <c r="P4111" s="38" t="str">
        <f t="shared" si="64"/>
        <v/>
      </c>
      <c r="R4111" s="100" t="str">
        <f>Zusammenzug!$C$25&amp;"-"&amp;Zusammenzug!$A$7&amp;"-"&amp;Leistungen!L4111</f>
        <v>2024-0-</v>
      </c>
    </row>
    <row r="4112" spans="1:18" x14ac:dyDescent="0.2">
      <c r="A4112" s="95" t="str">
        <f>IF(ISBLANK(Perigon!E4107),"",Perigon!E4107)</f>
        <v/>
      </c>
      <c r="B4112" s="95" t="str">
        <f>IF(ISBLANK(Perigon!G4107),"",Perigon!G4107)</f>
        <v/>
      </c>
      <c r="C4112" s="96" t="str">
        <f>IF(ISBLANK(Perigon!I4107),"",Perigon!I4107)</f>
        <v/>
      </c>
      <c r="D4112" s="97" t="str">
        <f>IF(ISBLANK(Perigon!J4107),"",Perigon!J4107)</f>
        <v/>
      </c>
      <c r="E4112" s="64" t="str">
        <f>IF(ISBLANK(Perigon!K4107),"",Perigon!K4107)</f>
        <v/>
      </c>
      <c r="F4112" s="65"/>
      <c r="G4112" s="64"/>
      <c r="H4112" s="69" t="str">
        <f>IF(ISBLANK(Perigon!L4107),"",Perigon!L4107)</f>
        <v/>
      </c>
      <c r="I4112" s="69" t="str">
        <f>IF(ISBLANK(Perigon!M4107),"",Perigon!M4107)</f>
        <v/>
      </c>
      <c r="J4112" s="98" t="str">
        <f>IF(ISBLANK(Perigon!N4107),"",Perigon!N4107)</f>
        <v/>
      </c>
      <c r="K4112" s="99" t="str">
        <f>IF(ISBLANK(Perigon!J4107),"",Perigon!T4107)</f>
        <v/>
      </c>
      <c r="L4112" s="95" t="str">
        <f>IF(ISBLANK(Perigon!O4107),"",Perigon!O4107)</f>
        <v/>
      </c>
      <c r="M4112" s="95" t="str">
        <f>IF(ISBLANK(Perigon!R4107),"",Perigon!R4107)</f>
        <v/>
      </c>
      <c r="N4112" s="95" t="str">
        <f>IF(ISBLANK(Perigon!P4107),"",Perigon!P4107)</f>
        <v/>
      </c>
      <c r="O4112" s="38" t="str">
        <f>IF($L4112="","",VLOOKUP($R4112,Tarife!$A$2:$R$599,13,FALSE))</f>
        <v/>
      </c>
      <c r="P4112" s="38" t="str">
        <f t="shared" si="64"/>
        <v/>
      </c>
      <c r="R4112" s="100" t="str">
        <f>Zusammenzug!$C$25&amp;"-"&amp;Zusammenzug!$A$7&amp;"-"&amp;Leistungen!L4112</f>
        <v>2024-0-</v>
      </c>
    </row>
    <row r="4113" spans="1:18" x14ac:dyDescent="0.2">
      <c r="A4113" s="95" t="str">
        <f>IF(ISBLANK(Perigon!E4108),"",Perigon!E4108)</f>
        <v/>
      </c>
      <c r="B4113" s="95" t="str">
        <f>IF(ISBLANK(Perigon!G4108),"",Perigon!G4108)</f>
        <v/>
      </c>
      <c r="C4113" s="96" t="str">
        <f>IF(ISBLANK(Perigon!I4108),"",Perigon!I4108)</f>
        <v/>
      </c>
      <c r="D4113" s="97" t="str">
        <f>IF(ISBLANK(Perigon!J4108),"",Perigon!J4108)</f>
        <v/>
      </c>
      <c r="E4113" s="64" t="str">
        <f>IF(ISBLANK(Perigon!K4108),"",Perigon!K4108)</f>
        <v/>
      </c>
      <c r="F4113" s="65"/>
      <c r="G4113" s="64"/>
      <c r="H4113" s="69" t="str">
        <f>IF(ISBLANK(Perigon!L4108),"",Perigon!L4108)</f>
        <v/>
      </c>
      <c r="I4113" s="69" t="str">
        <f>IF(ISBLANK(Perigon!M4108),"",Perigon!M4108)</f>
        <v/>
      </c>
      <c r="J4113" s="98" t="str">
        <f>IF(ISBLANK(Perigon!N4108),"",Perigon!N4108)</f>
        <v/>
      </c>
      <c r="K4113" s="99" t="str">
        <f>IF(ISBLANK(Perigon!J4108),"",Perigon!T4108)</f>
        <v/>
      </c>
      <c r="L4113" s="95" t="str">
        <f>IF(ISBLANK(Perigon!O4108),"",Perigon!O4108)</f>
        <v/>
      </c>
      <c r="M4113" s="95" t="str">
        <f>IF(ISBLANK(Perigon!R4108),"",Perigon!R4108)</f>
        <v/>
      </c>
      <c r="N4113" s="95" t="str">
        <f>IF(ISBLANK(Perigon!P4108),"",Perigon!P4108)</f>
        <v/>
      </c>
      <c r="O4113" s="38" t="str">
        <f>IF($L4113="","",VLOOKUP($R4113,Tarife!$A$2:$R$599,13,FALSE))</f>
        <v/>
      </c>
      <c r="P4113" s="38" t="str">
        <f t="shared" si="64"/>
        <v/>
      </c>
      <c r="R4113" s="100" t="str">
        <f>Zusammenzug!$C$25&amp;"-"&amp;Zusammenzug!$A$7&amp;"-"&amp;Leistungen!L4113</f>
        <v>2024-0-</v>
      </c>
    </row>
    <row r="4114" spans="1:18" x14ac:dyDescent="0.2">
      <c r="A4114" s="95" t="str">
        <f>IF(ISBLANK(Perigon!E4109),"",Perigon!E4109)</f>
        <v/>
      </c>
      <c r="B4114" s="95" t="str">
        <f>IF(ISBLANK(Perigon!G4109),"",Perigon!G4109)</f>
        <v/>
      </c>
      <c r="C4114" s="96" t="str">
        <f>IF(ISBLANK(Perigon!I4109),"",Perigon!I4109)</f>
        <v/>
      </c>
      <c r="D4114" s="97" t="str">
        <f>IF(ISBLANK(Perigon!J4109),"",Perigon!J4109)</f>
        <v/>
      </c>
      <c r="E4114" s="64" t="str">
        <f>IF(ISBLANK(Perigon!K4109),"",Perigon!K4109)</f>
        <v/>
      </c>
      <c r="F4114" s="65"/>
      <c r="G4114" s="64"/>
      <c r="H4114" s="69" t="str">
        <f>IF(ISBLANK(Perigon!L4109),"",Perigon!L4109)</f>
        <v/>
      </c>
      <c r="I4114" s="69" t="str">
        <f>IF(ISBLANK(Perigon!M4109),"",Perigon!M4109)</f>
        <v/>
      </c>
      <c r="J4114" s="98" t="str">
        <f>IF(ISBLANK(Perigon!N4109),"",Perigon!N4109)</f>
        <v/>
      </c>
      <c r="K4114" s="99" t="str">
        <f>IF(ISBLANK(Perigon!J4109),"",Perigon!T4109)</f>
        <v/>
      </c>
      <c r="L4114" s="95" t="str">
        <f>IF(ISBLANK(Perigon!O4109),"",Perigon!O4109)</f>
        <v/>
      </c>
      <c r="M4114" s="95" t="str">
        <f>IF(ISBLANK(Perigon!R4109),"",Perigon!R4109)</f>
        <v/>
      </c>
      <c r="N4114" s="95" t="str">
        <f>IF(ISBLANK(Perigon!P4109),"",Perigon!P4109)</f>
        <v/>
      </c>
      <c r="O4114" s="38" t="str">
        <f>IF($L4114="","",VLOOKUP($R4114,Tarife!$A$2:$R$599,13,FALSE))</f>
        <v/>
      </c>
      <c r="P4114" s="38" t="str">
        <f t="shared" si="64"/>
        <v/>
      </c>
      <c r="R4114" s="100" t="str">
        <f>Zusammenzug!$C$25&amp;"-"&amp;Zusammenzug!$A$7&amp;"-"&amp;Leistungen!L4114</f>
        <v>2024-0-</v>
      </c>
    </row>
    <row r="4115" spans="1:18" x14ac:dyDescent="0.2">
      <c r="A4115" s="95" t="str">
        <f>IF(ISBLANK(Perigon!E4110),"",Perigon!E4110)</f>
        <v/>
      </c>
      <c r="B4115" s="95" t="str">
        <f>IF(ISBLANK(Perigon!G4110),"",Perigon!G4110)</f>
        <v/>
      </c>
      <c r="C4115" s="96" t="str">
        <f>IF(ISBLANK(Perigon!I4110),"",Perigon!I4110)</f>
        <v/>
      </c>
      <c r="D4115" s="97" t="str">
        <f>IF(ISBLANK(Perigon!J4110),"",Perigon!J4110)</f>
        <v/>
      </c>
      <c r="E4115" s="64" t="str">
        <f>IF(ISBLANK(Perigon!K4110),"",Perigon!K4110)</f>
        <v/>
      </c>
      <c r="F4115" s="65"/>
      <c r="G4115" s="64"/>
      <c r="H4115" s="69" t="str">
        <f>IF(ISBLANK(Perigon!L4110),"",Perigon!L4110)</f>
        <v/>
      </c>
      <c r="I4115" s="69" t="str">
        <f>IF(ISBLANK(Perigon!M4110),"",Perigon!M4110)</f>
        <v/>
      </c>
      <c r="J4115" s="98" t="str">
        <f>IF(ISBLANK(Perigon!N4110),"",Perigon!N4110)</f>
        <v/>
      </c>
      <c r="K4115" s="99" t="str">
        <f>IF(ISBLANK(Perigon!J4110),"",Perigon!T4110)</f>
        <v/>
      </c>
      <c r="L4115" s="95" t="str">
        <f>IF(ISBLANK(Perigon!O4110),"",Perigon!O4110)</f>
        <v/>
      </c>
      <c r="M4115" s="95" t="str">
        <f>IF(ISBLANK(Perigon!R4110),"",Perigon!R4110)</f>
        <v/>
      </c>
      <c r="N4115" s="95" t="str">
        <f>IF(ISBLANK(Perigon!P4110),"",Perigon!P4110)</f>
        <v/>
      </c>
      <c r="O4115" s="38" t="str">
        <f>IF($L4115="","",VLOOKUP($R4115,Tarife!$A$2:$R$599,13,FALSE))</f>
        <v/>
      </c>
      <c r="P4115" s="38" t="str">
        <f t="shared" si="64"/>
        <v/>
      </c>
      <c r="R4115" s="100" t="str">
        <f>Zusammenzug!$C$25&amp;"-"&amp;Zusammenzug!$A$7&amp;"-"&amp;Leistungen!L4115</f>
        <v>2024-0-</v>
      </c>
    </row>
    <row r="4116" spans="1:18" x14ac:dyDescent="0.2">
      <c r="A4116" s="95" t="str">
        <f>IF(ISBLANK(Perigon!E4111),"",Perigon!E4111)</f>
        <v/>
      </c>
      <c r="B4116" s="95" t="str">
        <f>IF(ISBLANK(Perigon!G4111),"",Perigon!G4111)</f>
        <v/>
      </c>
      <c r="C4116" s="96" t="str">
        <f>IF(ISBLANK(Perigon!I4111),"",Perigon!I4111)</f>
        <v/>
      </c>
      <c r="D4116" s="97" t="str">
        <f>IF(ISBLANK(Perigon!J4111),"",Perigon!J4111)</f>
        <v/>
      </c>
      <c r="E4116" s="64" t="str">
        <f>IF(ISBLANK(Perigon!K4111),"",Perigon!K4111)</f>
        <v/>
      </c>
      <c r="F4116" s="65"/>
      <c r="G4116" s="64"/>
      <c r="H4116" s="69" t="str">
        <f>IF(ISBLANK(Perigon!L4111),"",Perigon!L4111)</f>
        <v/>
      </c>
      <c r="I4116" s="69" t="str">
        <f>IF(ISBLANK(Perigon!M4111),"",Perigon!M4111)</f>
        <v/>
      </c>
      <c r="J4116" s="98" t="str">
        <f>IF(ISBLANK(Perigon!N4111),"",Perigon!N4111)</f>
        <v/>
      </c>
      <c r="K4116" s="99" t="str">
        <f>IF(ISBLANK(Perigon!J4111),"",Perigon!T4111)</f>
        <v/>
      </c>
      <c r="L4116" s="95" t="str">
        <f>IF(ISBLANK(Perigon!O4111),"",Perigon!O4111)</f>
        <v/>
      </c>
      <c r="M4116" s="95" t="str">
        <f>IF(ISBLANK(Perigon!R4111),"",Perigon!R4111)</f>
        <v/>
      </c>
      <c r="N4116" s="95" t="str">
        <f>IF(ISBLANK(Perigon!P4111),"",Perigon!P4111)</f>
        <v/>
      </c>
      <c r="O4116" s="38" t="str">
        <f>IF($L4116="","",VLOOKUP($R4116,Tarife!$A$2:$R$599,13,FALSE))</f>
        <v/>
      </c>
      <c r="P4116" s="38" t="str">
        <f t="shared" si="64"/>
        <v/>
      </c>
      <c r="R4116" s="100" t="str">
        <f>Zusammenzug!$C$25&amp;"-"&amp;Zusammenzug!$A$7&amp;"-"&amp;Leistungen!L4116</f>
        <v>2024-0-</v>
      </c>
    </row>
    <row r="4117" spans="1:18" x14ac:dyDescent="0.2">
      <c r="A4117" s="95" t="str">
        <f>IF(ISBLANK(Perigon!E4112),"",Perigon!E4112)</f>
        <v/>
      </c>
      <c r="B4117" s="95" t="str">
        <f>IF(ISBLANK(Perigon!G4112),"",Perigon!G4112)</f>
        <v/>
      </c>
      <c r="C4117" s="96" t="str">
        <f>IF(ISBLANK(Perigon!I4112),"",Perigon!I4112)</f>
        <v/>
      </c>
      <c r="D4117" s="97" t="str">
        <f>IF(ISBLANK(Perigon!J4112),"",Perigon!J4112)</f>
        <v/>
      </c>
      <c r="E4117" s="64" t="str">
        <f>IF(ISBLANK(Perigon!K4112),"",Perigon!K4112)</f>
        <v/>
      </c>
      <c r="F4117" s="65"/>
      <c r="G4117" s="64"/>
      <c r="H4117" s="69" t="str">
        <f>IF(ISBLANK(Perigon!L4112),"",Perigon!L4112)</f>
        <v/>
      </c>
      <c r="I4117" s="69" t="str">
        <f>IF(ISBLANK(Perigon!M4112),"",Perigon!M4112)</f>
        <v/>
      </c>
      <c r="J4117" s="98" t="str">
        <f>IF(ISBLANK(Perigon!N4112),"",Perigon!N4112)</f>
        <v/>
      </c>
      <c r="K4117" s="99" t="str">
        <f>IF(ISBLANK(Perigon!J4112),"",Perigon!T4112)</f>
        <v/>
      </c>
      <c r="L4117" s="95" t="str">
        <f>IF(ISBLANK(Perigon!O4112),"",Perigon!O4112)</f>
        <v/>
      </c>
      <c r="M4117" s="95" t="str">
        <f>IF(ISBLANK(Perigon!R4112),"",Perigon!R4112)</f>
        <v/>
      </c>
      <c r="N4117" s="95" t="str">
        <f>IF(ISBLANK(Perigon!P4112),"",Perigon!P4112)</f>
        <v/>
      </c>
      <c r="O4117" s="38" t="str">
        <f>IF($L4117="","",VLOOKUP($R4117,Tarife!$A$2:$R$599,13,FALSE))</f>
        <v/>
      </c>
      <c r="P4117" s="38" t="str">
        <f t="shared" si="64"/>
        <v/>
      </c>
      <c r="R4117" s="100" t="str">
        <f>Zusammenzug!$C$25&amp;"-"&amp;Zusammenzug!$A$7&amp;"-"&amp;Leistungen!L4117</f>
        <v>2024-0-</v>
      </c>
    </row>
    <row r="4118" spans="1:18" x14ac:dyDescent="0.2">
      <c r="A4118" s="95" t="str">
        <f>IF(ISBLANK(Perigon!E4113),"",Perigon!E4113)</f>
        <v/>
      </c>
      <c r="B4118" s="95" t="str">
        <f>IF(ISBLANK(Perigon!G4113),"",Perigon!G4113)</f>
        <v/>
      </c>
      <c r="C4118" s="96" t="str">
        <f>IF(ISBLANK(Perigon!I4113),"",Perigon!I4113)</f>
        <v/>
      </c>
      <c r="D4118" s="97" t="str">
        <f>IF(ISBLANK(Perigon!J4113),"",Perigon!J4113)</f>
        <v/>
      </c>
      <c r="E4118" s="64" t="str">
        <f>IF(ISBLANK(Perigon!K4113),"",Perigon!K4113)</f>
        <v/>
      </c>
      <c r="F4118" s="65"/>
      <c r="G4118" s="64"/>
      <c r="H4118" s="69" t="str">
        <f>IF(ISBLANK(Perigon!L4113),"",Perigon!L4113)</f>
        <v/>
      </c>
      <c r="I4118" s="69" t="str">
        <f>IF(ISBLANK(Perigon!M4113),"",Perigon!M4113)</f>
        <v/>
      </c>
      <c r="J4118" s="98" t="str">
        <f>IF(ISBLANK(Perigon!N4113),"",Perigon!N4113)</f>
        <v/>
      </c>
      <c r="K4118" s="99" t="str">
        <f>IF(ISBLANK(Perigon!J4113),"",Perigon!T4113)</f>
        <v/>
      </c>
      <c r="L4118" s="95" t="str">
        <f>IF(ISBLANK(Perigon!O4113),"",Perigon!O4113)</f>
        <v/>
      </c>
      <c r="M4118" s="95" t="str">
        <f>IF(ISBLANK(Perigon!R4113),"",Perigon!R4113)</f>
        <v/>
      </c>
      <c r="N4118" s="95" t="str">
        <f>IF(ISBLANK(Perigon!P4113),"",Perigon!P4113)</f>
        <v/>
      </c>
      <c r="O4118" s="38" t="str">
        <f>IF($L4118="","",VLOOKUP($R4118,Tarife!$A$2:$R$599,13,FALSE))</f>
        <v/>
      </c>
      <c r="P4118" s="38" t="str">
        <f t="shared" si="64"/>
        <v/>
      </c>
      <c r="R4118" s="100" t="str">
        <f>Zusammenzug!$C$25&amp;"-"&amp;Zusammenzug!$A$7&amp;"-"&amp;Leistungen!L4118</f>
        <v>2024-0-</v>
      </c>
    </row>
    <row r="4119" spans="1:18" x14ac:dyDescent="0.2">
      <c r="A4119" s="95" t="str">
        <f>IF(ISBLANK(Perigon!E4114),"",Perigon!E4114)</f>
        <v/>
      </c>
      <c r="B4119" s="95" t="str">
        <f>IF(ISBLANK(Perigon!G4114),"",Perigon!G4114)</f>
        <v/>
      </c>
      <c r="C4119" s="96" t="str">
        <f>IF(ISBLANK(Perigon!I4114),"",Perigon!I4114)</f>
        <v/>
      </c>
      <c r="D4119" s="97" t="str">
        <f>IF(ISBLANK(Perigon!J4114),"",Perigon!J4114)</f>
        <v/>
      </c>
      <c r="E4119" s="64" t="str">
        <f>IF(ISBLANK(Perigon!K4114),"",Perigon!K4114)</f>
        <v/>
      </c>
      <c r="F4119" s="65"/>
      <c r="G4119" s="64"/>
      <c r="H4119" s="69" t="str">
        <f>IF(ISBLANK(Perigon!L4114),"",Perigon!L4114)</f>
        <v/>
      </c>
      <c r="I4119" s="69" t="str">
        <f>IF(ISBLANK(Perigon!M4114),"",Perigon!M4114)</f>
        <v/>
      </c>
      <c r="J4119" s="98" t="str">
        <f>IF(ISBLANK(Perigon!N4114),"",Perigon!N4114)</f>
        <v/>
      </c>
      <c r="K4119" s="99" t="str">
        <f>IF(ISBLANK(Perigon!J4114),"",Perigon!T4114)</f>
        <v/>
      </c>
      <c r="L4119" s="95" t="str">
        <f>IF(ISBLANK(Perigon!O4114),"",Perigon!O4114)</f>
        <v/>
      </c>
      <c r="M4119" s="95" t="str">
        <f>IF(ISBLANK(Perigon!R4114),"",Perigon!R4114)</f>
        <v/>
      </c>
      <c r="N4119" s="95" t="str">
        <f>IF(ISBLANK(Perigon!P4114),"",Perigon!P4114)</f>
        <v/>
      </c>
      <c r="O4119" s="38" t="str">
        <f>IF($L4119="","",VLOOKUP($R4119,Tarife!$A$2:$R$599,13,FALSE))</f>
        <v/>
      </c>
      <c r="P4119" s="38" t="str">
        <f t="shared" si="64"/>
        <v/>
      </c>
      <c r="R4119" s="100" t="str">
        <f>Zusammenzug!$C$25&amp;"-"&amp;Zusammenzug!$A$7&amp;"-"&amp;Leistungen!L4119</f>
        <v>2024-0-</v>
      </c>
    </row>
    <row r="4120" spans="1:18" x14ac:dyDescent="0.2">
      <c r="A4120" s="95" t="str">
        <f>IF(ISBLANK(Perigon!E4115),"",Perigon!E4115)</f>
        <v/>
      </c>
      <c r="B4120" s="95" t="str">
        <f>IF(ISBLANK(Perigon!G4115),"",Perigon!G4115)</f>
        <v/>
      </c>
      <c r="C4120" s="96" t="str">
        <f>IF(ISBLANK(Perigon!I4115),"",Perigon!I4115)</f>
        <v/>
      </c>
      <c r="D4120" s="97" t="str">
        <f>IF(ISBLANK(Perigon!J4115),"",Perigon!J4115)</f>
        <v/>
      </c>
      <c r="E4120" s="64" t="str">
        <f>IF(ISBLANK(Perigon!K4115),"",Perigon!K4115)</f>
        <v/>
      </c>
      <c r="F4120" s="65"/>
      <c r="G4120" s="64"/>
      <c r="H4120" s="69" t="str">
        <f>IF(ISBLANK(Perigon!L4115),"",Perigon!L4115)</f>
        <v/>
      </c>
      <c r="I4120" s="69" t="str">
        <f>IF(ISBLANK(Perigon!M4115),"",Perigon!M4115)</f>
        <v/>
      </c>
      <c r="J4120" s="98" t="str">
        <f>IF(ISBLANK(Perigon!N4115),"",Perigon!N4115)</f>
        <v/>
      </c>
      <c r="K4120" s="99" t="str">
        <f>IF(ISBLANK(Perigon!J4115),"",Perigon!T4115)</f>
        <v/>
      </c>
      <c r="L4120" s="95" t="str">
        <f>IF(ISBLANK(Perigon!O4115),"",Perigon!O4115)</f>
        <v/>
      </c>
      <c r="M4120" s="95" t="str">
        <f>IF(ISBLANK(Perigon!R4115),"",Perigon!R4115)</f>
        <v/>
      </c>
      <c r="N4120" s="95" t="str">
        <f>IF(ISBLANK(Perigon!P4115),"",Perigon!P4115)</f>
        <v/>
      </c>
      <c r="O4120" s="38" t="str">
        <f>IF($L4120="","",VLOOKUP($R4120,Tarife!$A$2:$R$599,13,FALSE))</f>
        <v/>
      </c>
      <c r="P4120" s="38" t="str">
        <f t="shared" si="64"/>
        <v/>
      </c>
      <c r="R4120" s="100" t="str">
        <f>Zusammenzug!$C$25&amp;"-"&amp;Zusammenzug!$A$7&amp;"-"&amp;Leistungen!L4120</f>
        <v>2024-0-</v>
      </c>
    </row>
    <row r="4121" spans="1:18" x14ac:dyDescent="0.2">
      <c r="A4121" s="95" t="str">
        <f>IF(ISBLANK(Perigon!E4116),"",Perigon!E4116)</f>
        <v/>
      </c>
      <c r="B4121" s="95" t="str">
        <f>IF(ISBLANK(Perigon!G4116),"",Perigon!G4116)</f>
        <v/>
      </c>
      <c r="C4121" s="96" t="str">
        <f>IF(ISBLANK(Perigon!I4116),"",Perigon!I4116)</f>
        <v/>
      </c>
      <c r="D4121" s="97" t="str">
        <f>IF(ISBLANK(Perigon!J4116),"",Perigon!J4116)</f>
        <v/>
      </c>
      <c r="E4121" s="64" t="str">
        <f>IF(ISBLANK(Perigon!K4116),"",Perigon!K4116)</f>
        <v/>
      </c>
      <c r="F4121" s="65"/>
      <c r="G4121" s="64"/>
      <c r="H4121" s="69" t="str">
        <f>IF(ISBLANK(Perigon!L4116),"",Perigon!L4116)</f>
        <v/>
      </c>
      <c r="I4121" s="69" t="str">
        <f>IF(ISBLANK(Perigon!M4116),"",Perigon!M4116)</f>
        <v/>
      </c>
      <c r="J4121" s="98" t="str">
        <f>IF(ISBLANK(Perigon!N4116),"",Perigon!N4116)</f>
        <v/>
      </c>
      <c r="K4121" s="99" t="str">
        <f>IF(ISBLANK(Perigon!J4116),"",Perigon!T4116)</f>
        <v/>
      </c>
      <c r="L4121" s="95" t="str">
        <f>IF(ISBLANK(Perigon!O4116),"",Perigon!O4116)</f>
        <v/>
      </c>
      <c r="M4121" s="95" t="str">
        <f>IF(ISBLANK(Perigon!R4116),"",Perigon!R4116)</f>
        <v/>
      </c>
      <c r="N4121" s="95" t="str">
        <f>IF(ISBLANK(Perigon!P4116),"",Perigon!P4116)</f>
        <v/>
      </c>
      <c r="O4121" s="38" t="str">
        <f>IF($L4121="","",VLOOKUP($R4121,Tarife!$A$2:$R$599,13,FALSE))</f>
        <v/>
      </c>
      <c r="P4121" s="38" t="str">
        <f t="shared" si="64"/>
        <v/>
      </c>
      <c r="R4121" s="100" t="str">
        <f>Zusammenzug!$C$25&amp;"-"&amp;Zusammenzug!$A$7&amp;"-"&amp;Leistungen!L4121</f>
        <v>2024-0-</v>
      </c>
    </row>
    <row r="4122" spans="1:18" x14ac:dyDescent="0.2">
      <c r="A4122" s="95" t="str">
        <f>IF(ISBLANK(Perigon!E4117),"",Perigon!E4117)</f>
        <v/>
      </c>
      <c r="B4122" s="95" t="str">
        <f>IF(ISBLANK(Perigon!G4117),"",Perigon!G4117)</f>
        <v/>
      </c>
      <c r="C4122" s="96" t="str">
        <f>IF(ISBLANK(Perigon!I4117),"",Perigon!I4117)</f>
        <v/>
      </c>
      <c r="D4122" s="97" t="str">
        <f>IF(ISBLANK(Perigon!J4117),"",Perigon!J4117)</f>
        <v/>
      </c>
      <c r="E4122" s="64" t="str">
        <f>IF(ISBLANK(Perigon!K4117),"",Perigon!K4117)</f>
        <v/>
      </c>
      <c r="F4122" s="65"/>
      <c r="G4122" s="64"/>
      <c r="H4122" s="69" t="str">
        <f>IF(ISBLANK(Perigon!L4117),"",Perigon!L4117)</f>
        <v/>
      </c>
      <c r="I4122" s="69" t="str">
        <f>IF(ISBLANK(Perigon!M4117),"",Perigon!M4117)</f>
        <v/>
      </c>
      <c r="J4122" s="98" t="str">
        <f>IF(ISBLANK(Perigon!N4117),"",Perigon!N4117)</f>
        <v/>
      </c>
      <c r="K4122" s="99" t="str">
        <f>IF(ISBLANK(Perigon!J4117),"",Perigon!T4117)</f>
        <v/>
      </c>
      <c r="L4122" s="95" t="str">
        <f>IF(ISBLANK(Perigon!O4117),"",Perigon!O4117)</f>
        <v/>
      </c>
      <c r="M4122" s="95" t="str">
        <f>IF(ISBLANK(Perigon!R4117),"",Perigon!R4117)</f>
        <v/>
      </c>
      <c r="N4122" s="95" t="str">
        <f>IF(ISBLANK(Perigon!P4117),"",Perigon!P4117)</f>
        <v/>
      </c>
      <c r="O4122" s="38" t="str">
        <f>IF($L4122="","",VLOOKUP($R4122,Tarife!$A$2:$R$599,13,FALSE))</f>
        <v/>
      </c>
      <c r="P4122" s="38" t="str">
        <f t="shared" si="64"/>
        <v/>
      </c>
      <c r="R4122" s="100" t="str">
        <f>Zusammenzug!$C$25&amp;"-"&amp;Zusammenzug!$A$7&amp;"-"&amp;Leistungen!L4122</f>
        <v>2024-0-</v>
      </c>
    </row>
    <row r="4123" spans="1:18" x14ac:dyDescent="0.2">
      <c r="A4123" s="95" t="str">
        <f>IF(ISBLANK(Perigon!E4118),"",Perigon!E4118)</f>
        <v/>
      </c>
      <c r="B4123" s="95" t="str">
        <f>IF(ISBLANK(Perigon!G4118),"",Perigon!G4118)</f>
        <v/>
      </c>
      <c r="C4123" s="96" t="str">
        <f>IF(ISBLANK(Perigon!I4118),"",Perigon!I4118)</f>
        <v/>
      </c>
      <c r="D4123" s="97" t="str">
        <f>IF(ISBLANK(Perigon!J4118),"",Perigon!J4118)</f>
        <v/>
      </c>
      <c r="E4123" s="64" t="str">
        <f>IF(ISBLANK(Perigon!K4118),"",Perigon!K4118)</f>
        <v/>
      </c>
      <c r="F4123" s="65"/>
      <c r="G4123" s="64"/>
      <c r="H4123" s="69" t="str">
        <f>IF(ISBLANK(Perigon!L4118),"",Perigon!L4118)</f>
        <v/>
      </c>
      <c r="I4123" s="69" t="str">
        <f>IF(ISBLANK(Perigon!M4118),"",Perigon!M4118)</f>
        <v/>
      </c>
      <c r="J4123" s="98" t="str">
        <f>IF(ISBLANK(Perigon!N4118),"",Perigon!N4118)</f>
        <v/>
      </c>
      <c r="K4123" s="99" t="str">
        <f>IF(ISBLANK(Perigon!J4118),"",Perigon!T4118)</f>
        <v/>
      </c>
      <c r="L4123" s="95" t="str">
        <f>IF(ISBLANK(Perigon!O4118),"",Perigon!O4118)</f>
        <v/>
      </c>
      <c r="M4123" s="95" t="str">
        <f>IF(ISBLANK(Perigon!R4118),"",Perigon!R4118)</f>
        <v/>
      </c>
      <c r="N4123" s="95" t="str">
        <f>IF(ISBLANK(Perigon!P4118),"",Perigon!P4118)</f>
        <v/>
      </c>
      <c r="O4123" s="38" t="str">
        <f>IF($L4123="","",VLOOKUP($R4123,Tarife!$A$2:$R$599,13,FALSE))</f>
        <v/>
      </c>
      <c r="P4123" s="38" t="str">
        <f t="shared" si="64"/>
        <v/>
      </c>
      <c r="R4123" s="100" t="str">
        <f>Zusammenzug!$C$25&amp;"-"&amp;Zusammenzug!$A$7&amp;"-"&amp;Leistungen!L4123</f>
        <v>2024-0-</v>
      </c>
    </row>
    <row r="4124" spans="1:18" x14ac:dyDescent="0.2">
      <c r="A4124" s="95" t="str">
        <f>IF(ISBLANK(Perigon!E4119),"",Perigon!E4119)</f>
        <v/>
      </c>
      <c r="B4124" s="95" t="str">
        <f>IF(ISBLANK(Perigon!G4119),"",Perigon!G4119)</f>
        <v/>
      </c>
      <c r="C4124" s="96" t="str">
        <f>IF(ISBLANK(Perigon!I4119),"",Perigon!I4119)</f>
        <v/>
      </c>
      <c r="D4124" s="97" t="str">
        <f>IF(ISBLANK(Perigon!J4119),"",Perigon!J4119)</f>
        <v/>
      </c>
      <c r="E4124" s="64" t="str">
        <f>IF(ISBLANK(Perigon!K4119),"",Perigon!K4119)</f>
        <v/>
      </c>
      <c r="F4124" s="65"/>
      <c r="G4124" s="64"/>
      <c r="H4124" s="69" t="str">
        <f>IF(ISBLANK(Perigon!L4119),"",Perigon!L4119)</f>
        <v/>
      </c>
      <c r="I4124" s="69" t="str">
        <f>IF(ISBLANK(Perigon!M4119),"",Perigon!M4119)</f>
        <v/>
      </c>
      <c r="J4124" s="98" t="str">
        <f>IF(ISBLANK(Perigon!N4119),"",Perigon!N4119)</f>
        <v/>
      </c>
      <c r="K4124" s="99" t="str">
        <f>IF(ISBLANK(Perigon!J4119),"",Perigon!T4119)</f>
        <v/>
      </c>
      <c r="L4124" s="95" t="str">
        <f>IF(ISBLANK(Perigon!O4119),"",Perigon!O4119)</f>
        <v/>
      </c>
      <c r="M4124" s="95" t="str">
        <f>IF(ISBLANK(Perigon!R4119),"",Perigon!R4119)</f>
        <v/>
      </c>
      <c r="N4124" s="95" t="str">
        <f>IF(ISBLANK(Perigon!P4119),"",Perigon!P4119)</f>
        <v/>
      </c>
      <c r="O4124" s="38" t="str">
        <f>IF($L4124="","",VLOOKUP($R4124,Tarife!$A$2:$R$599,13,FALSE))</f>
        <v/>
      </c>
      <c r="P4124" s="38" t="str">
        <f t="shared" si="64"/>
        <v/>
      </c>
      <c r="R4124" s="100" t="str">
        <f>Zusammenzug!$C$25&amp;"-"&amp;Zusammenzug!$A$7&amp;"-"&amp;Leistungen!L4124</f>
        <v>2024-0-</v>
      </c>
    </row>
    <row r="4125" spans="1:18" x14ac:dyDescent="0.2">
      <c r="A4125" s="95" t="str">
        <f>IF(ISBLANK(Perigon!E4120),"",Perigon!E4120)</f>
        <v/>
      </c>
      <c r="B4125" s="95" t="str">
        <f>IF(ISBLANK(Perigon!G4120),"",Perigon!G4120)</f>
        <v/>
      </c>
      <c r="C4125" s="96" t="str">
        <f>IF(ISBLANK(Perigon!I4120),"",Perigon!I4120)</f>
        <v/>
      </c>
      <c r="D4125" s="97" t="str">
        <f>IF(ISBLANK(Perigon!J4120),"",Perigon!J4120)</f>
        <v/>
      </c>
      <c r="E4125" s="64" t="str">
        <f>IF(ISBLANK(Perigon!K4120),"",Perigon!K4120)</f>
        <v/>
      </c>
      <c r="F4125" s="65"/>
      <c r="G4125" s="64"/>
      <c r="H4125" s="69" t="str">
        <f>IF(ISBLANK(Perigon!L4120),"",Perigon!L4120)</f>
        <v/>
      </c>
      <c r="I4125" s="69" t="str">
        <f>IF(ISBLANK(Perigon!M4120),"",Perigon!M4120)</f>
        <v/>
      </c>
      <c r="J4125" s="98" t="str">
        <f>IF(ISBLANK(Perigon!N4120),"",Perigon!N4120)</f>
        <v/>
      </c>
      <c r="K4125" s="99" t="str">
        <f>IF(ISBLANK(Perigon!J4120),"",Perigon!T4120)</f>
        <v/>
      </c>
      <c r="L4125" s="95" t="str">
        <f>IF(ISBLANK(Perigon!O4120),"",Perigon!O4120)</f>
        <v/>
      </c>
      <c r="M4125" s="95" t="str">
        <f>IF(ISBLANK(Perigon!R4120),"",Perigon!R4120)</f>
        <v/>
      </c>
      <c r="N4125" s="95" t="str">
        <f>IF(ISBLANK(Perigon!P4120),"",Perigon!P4120)</f>
        <v/>
      </c>
      <c r="O4125" s="38" t="str">
        <f>IF($L4125="","",VLOOKUP($R4125,Tarife!$A$2:$R$599,13,FALSE))</f>
        <v/>
      </c>
      <c r="P4125" s="38" t="str">
        <f t="shared" si="64"/>
        <v/>
      </c>
      <c r="R4125" s="100" t="str">
        <f>Zusammenzug!$C$25&amp;"-"&amp;Zusammenzug!$A$7&amp;"-"&amp;Leistungen!L4125</f>
        <v>2024-0-</v>
      </c>
    </row>
    <row r="4126" spans="1:18" x14ac:dyDescent="0.2">
      <c r="A4126" s="95" t="str">
        <f>IF(ISBLANK(Perigon!E4121),"",Perigon!E4121)</f>
        <v/>
      </c>
      <c r="B4126" s="95" t="str">
        <f>IF(ISBLANK(Perigon!G4121),"",Perigon!G4121)</f>
        <v/>
      </c>
      <c r="C4126" s="96" t="str">
        <f>IF(ISBLANK(Perigon!I4121),"",Perigon!I4121)</f>
        <v/>
      </c>
      <c r="D4126" s="97" t="str">
        <f>IF(ISBLANK(Perigon!J4121),"",Perigon!J4121)</f>
        <v/>
      </c>
      <c r="E4126" s="64" t="str">
        <f>IF(ISBLANK(Perigon!K4121),"",Perigon!K4121)</f>
        <v/>
      </c>
      <c r="F4126" s="65"/>
      <c r="G4126" s="64"/>
      <c r="H4126" s="69" t="str">
        <f>IF(ISBLANK(Perigon!L4121),"",Perigon!L4121)</f>
        <v/>
      </c>
      <c r="I4126" s="69" t="str">
        <f>IF(ISBLANK(Perigon!M4121),"",Perigon!M4121)</f>
        <v/>
      </c>
      <c r="J4126" s="98" t="str">
        <f>IF(ISBLANK(Perigon!N4121),"",Perigon!N4121)</f>
        <v/>
      </c>
      <c r="K4126" s="99" t="str">
        <f>IF(ISBLANK(Perigon!J4121),"",Perigon!T4121)</f>
        <v/>
      </c>
      <c r="L4126" s="95" t="str">
        <f>IF(ISBLANK(Perigon!O4121),"",Perigon!O4121)</f>
        <v/>
      </c>
      <c r="M4126" s="95" t="str">
        <f>IF(ISBLANK(Perigon!R4121),"",Perigon!R4121)</f>
        <v/>
      </c>
      <c r="N4126" s="95" t="str">
        <f>IF(ISBLANK(Perigon!P4121),"",Perigon!P4121)</f>
        <v/>
      </c>
      <c r="O4126" s="38" t="str">
        <f>IF($L4126="","",VLOOKUP($R4126,Tarife!$A$2:$R$599,13,FALSE))</f>
        <v/>
      </c>
      <c r="P4126" s="38" t="str">
        <f t="shared" si="64"/>
        <v/>
      </c>
      <c r="R4126" s="100" t="str">
        <f>Zusammenzug!$C$25&amp;"-"&amp;Zusammenzug!$A$7&amp;"-"&amp;Leistungen!L4126</f>
        <v>2024-0-</v>
      </c>
    </row>
    <row r="4127" spans="1:18" x14ac:dyDescent="0.2">
      <c r="A4127" s="95" t="str">
        <f>IF(ISBLANK(Perigon!E4122),"",Perigon!E4122)</f>
        <v/>
      </c>
      <c r="B4127" s="95" t="str">
        <f>IF(ISBLANK(Perigon!G4122),"",Perigon!G4122)</f>
        <v/>
      </c>
      <c r="C4127" s="96" t="str">
        <f>IF(ISBLANK(Perigon!I4122),"",Perigon!I4122)</f>
        <v/>
      </c>
      <c r="D4127" s="97" t="str">
        <f>IF(ISBLANK(Perigon!J4122),"",Perigon!J4122)</f>
        <v/>
      </c>
      <c r="E4127" s="64" t="str">
        <f>IF(ISBLANK(Perigon!K4122),"",Perigon!K4122)</f>
        <v/>
      </c>
      <c r="F4127" s="65"/>
      <c r="G4127" s="64"/>
      <c r="H4127" s="69" t="str">
        <f>IF(ISBLANK(Perigon!L4122),"",Perigon!L4122)</f>
        <v/>
      </c>
      <c r="I4127" s="69" t="str">
        <f>IF(ISBLANK(Perigon!M4122),"",Perigon!M4122)</f>
        <v/>
      </c>
      <c r="J4127" s="98" t="str">
        <f>IF(ISBLANK(Perigon!N4122),"",Perigon!N4122)</f>
        <v/>
      </c>
      <c r="K4127" s="99" t="str">
        <f>IF(ISBLANK(Perigon!J4122),"",Perigon!T4122)</f>
        <v/>
      </c>
      <c r="L4127" s="95" t="str">
        <f>IF(ISBLANK(Perigon!O4122),"",Perigon!O4122)</f>
        <v/>
      </c>
      <c r="M4127" s="95" t="str">
        <f>IF(ISBLANK(Perigon!R4122),"",Perigon!R4122)</f>
        <v/>
      </c>
      <c r="N4127" s="95" t="str">
        <f>IF(ISBLANK(Perigon!P4122),"",Perigon!P4122)</f>
        <v/>
      </c>
      <c r="O4127" s="38" t="str">
        <f>IF($L4127="","",VLOOKUP($R4127,Tarife!$A$2:$R$599,13,FALSE))</f>
        <v/>
      </c>
      <c r="P4127" s="38" t="str">
        <f t="shared" si="64"/>
        <v/>
      </c>
      <c r="R4127" s="100" t="str">
        <f>Zusammenzug!$C$25&amp;"-"&amp;Zusammenzug!$A$7&amp;"-"&amp;Leistungen!L4127</f>
        <v>2024-0-</v>
      </c>
    </row>
    <row r="4128" spans="1:18" x14ac:dyDescent="0.2">
      <c r="A4128" s="95" t="str">
        <f>IF(ISBLANK(Perigon!E4123),"",Perigon!E4123)</f>
        <v/>
      </c>
      <c r="B4128" s="95" t="str">
        <f>IF(ISBLANK(Perigon!G4123),"",Perigon!G4123)</f>
        <v/>
      </c>
      <c r="C4128" s="96" t="str">
        <f>IF(ISBLANK(Perigon!I4123),"",Perigon!I4123)</f>
        <v/>
      </c>
      <c r="D4128" s="97" t="str">
        <f>IF(ISBLANK(Perigon!J4123),"",Perigon!J4123)</f>
        <v/>
      </c>
      <c r="E4128" s="64" t="str">
        <f>IF(ISBLANK(Perigon!K4123),"",Perigon!K4123)</f>
        <v/>
      </c>
      <c r="F4128" s="65"/>
      <c r="G4128" s="64"/>
      <c r="H4128" s="69" t="str">
        <f>IF(ISBLANK(Perigon!L4123),"",Perigon!L4123)</f>
        <v/>
      </c>
      <c r="I4128" s="69" t="str">
        <f>IF(ISBLANK(Perigon!M4123),"",Perigon!M4123)</f>
        <v/>
      </c>
      <c r="J4128" s="98" t="str">
        <f>IF(ISBLANK(Perigon!N4123),"",Perigon!N4123)</f>
        <v/>
      </c>
      <c r="K4128" s="99" t="str">
        <f>IF(ISBLANK(Perigon!J4123),"",Perigon!T4123)</f>
        <v/>
      </c>
      <c r="L4128" s="95" t="str">
        <f>IF(ISBLANK(Perigon!O4123),"",Perigon!O4123)</f>
        <v/>
      </c>
      <c r="M4128" s="95" t="str">
        <f>IF(ISBLANK(Perigon!R4123),"",Perigon!R4123)</f>
        <v/>
      </c>
      <c r="N4128" s="95" t="str">
        <f>IF(ISBLANK(Perigon!P4123),"",Perigon!P4123)</f>
        <v/>
      </c>
      <c r="O4128" s="38" t="str">
        <f>IF($L4128="","",VLOOKUP($R4128,Tarife!$A$2:$R$599,13,FALSE))</f>
        <v/>
      </c>
      <c r="P4128" s="38" t="str">
        <f t="shared" si="64"/>
        <v/>
      </c>
      <c r="R4128" s="100" t="str">
        <f>Zusammenzug!$C$25&amp;"-"&amp;Zusammenzug!$A$7&amp;"-"&amp;Leistungen!L4128</f>
        <v>2024-0-</v>
      </c>
    </row>
    <row r="4129" spans="1:18" x14ac:dyDescent="0.2">
      <c r="A4129" s="95" t="str">
        <f>IF(ISBLANK(Perigon!E4124),"",Perigon!E4124)</f>
        <v/>
      </c>
      <c r="B4129" s="95" t="str">
        <f>IF(ISBLANK(Perigon!G4124),"",Perigon!G4124)</f>
        <v/>
      </c>
      <c r="C4129" s="96" t="str">
        <f>IF(ISBLANK(Perigon!I4124),"",Perigon!I4124)</f>
        <v/>
      </c>
      <c r="D4129" s="97" t="str">
        <f>IF(ISBLANK(Perigon!J4124),"",Perigon!J4124)</f>
        <v/>
      </c>
      <c r="E4129" s="64" t="str">
        <f>IF(ISBLANK(Perigon!K4124),"",Perigon!K4124)</f>
        <v/>
      </c>
      <c r="F4129" s="65"/>
      <c r="G4129" s="64"/>
      <c r="H4129" s="69" t="str">
        <f>IF(ISBLANK(Perigon!L4124),"",Perigon!L4124)</f>
        <v/>
      </c>
      <c r="I4129" s="69" t="str">
        <f>IF(ISBLANK(Perigon!M4124),"",Perigon!M4124)</f>
        <v/>
      </c>
      <c r="J4129" s="98" t="str">
        <f>IF(ISBLANK(Perigon!N4124),"",Perigon!N4124)</f>
        <v/>
      </c>
      <c r="K4129" s="99" t="str">
        <f>IF(ISBLANK(Perigon!J4124),"",Perigon!T4124)</f>
        <v/>
      </c>
      <c r="L4129" s="95" t="str">
        <f>IF(ISBLANK(Perigon!O4124),"",Perigon!O4124)</f>
        <v/>
      </c>
      <c r="M4129" s="95" t="str">
        <f>IF(ISBLANK(Perigon!R4124),"",Perigon!R4124)</f>
        <v/>
      </c>
      <c r="N4129" s="95" t="str">
        <f>IF(ISBLANK(Perigon!P4124),"",Perigon!P4124)</f>
        <v/>
      </c>
      <c r="O4129" s="38" t="str">
        <f>IF($L4129="","",VLOOKUP($R4129,Tarife!$A$2:$R$599,13,FALSE))</f>
        <v/>
      </c>
      <c r="P4129" s="38" t="str">
        <f t="shared" si="64"/>
        <v/>
      </c>
      <c r="R4129" s="100" t="str">
        <f>Zusammenzug!$C$25&amp;"-"&amp;Zusammenzug!$A$7&amp;"-"&amp;Leistungen!L4129</f>
        <v>2024-0-</v>
      </c>
    </row>
    <row r="4130" spans="1:18" x14ac:dyDescent="0.2">
      <c r="A4130" s="95" t="str">
        <f>IF(ISBLANK(Perigon!E4125),"",Perigon!E4125)</f>
        <v/>
      </c>
      <c r="B4130" s="95" t="str">
        <f>IF(ISBLANK(Perigon!G4125),"",Perigon!G4125)</f>
        <v/>
      </c>
      <c r="C4130" s="96" t="str">
        <f>IF(ISBLANK(Perigon!I4125),"",Perigon!I4125)</f>
        <v/>
      </c>
      <c r="D4130" s="97" t="str">
        <f>IF(ISBLANK(Perigon!J4125),"",Perigon!J4125)</f>
        <v/>
      </c>
      <c r="E4130" s="64" t="str">
        <f>IF(ISBLANK(Perigon!K4125),"",Perigon!K4125)</f>
        <v/>
      </c>
      <c r="F4130" s="65"/>
      <c r="G4130" s="64"/>
      <c r="H4130" s="69" t="str">
        <f>IF(ISBLANK(Perigon!L4125),"",Perigon!L4125)</f>
        <v/>
      </c>
      <c r="I4130" s="69" t="str">
        <f>IF(ISBLANK(Perigon!M4125),"",Perigon!M4125)</f>
        <v/>
      </c>
      <c r="J4130" s="98" t="str">
        <f>IF(ISBLANK(Perigon!N4125),"",Perigon!N4125)</f>
        <v/>
      </c>
      <c r="K4130" s="99" t="str">
        <f>IF(ISBLANK(Perigon!J4125),"",Perigon!T4125)</f>
        <v/>
      </c>
      <c r="L4130" s="95" t="str">
        <f>IF(ISBLANK(Perigon!O4125),"",Perigon!O4125)</f>
        <v/>
      </c>
      <c r="M4130" s="95" t="str">
        <f>IF(ISBLANK(Perigon!R4125),"",Perigon!R4125)</f>
        <v/>
      </c>
      <c r="N4130" s="95" t="str">
        <f>IF(ISBLANK(Perigon!P4125),"",Perigon!P4125)</f>
        <v/>
      </c>
      <c r="O4130" s="38" t="str">
        <f>IF($L4130="","",VLOOKUP($R4130,Tarife!$A$2:$R$599,13,FALSE))</f>
        <v/>
      </c>
      <c r="P4130" s="38" t="str">
        <f t="shared" si="64"/>
        <v/>
      </c>
      <c r="R4130" s="100" t="str">
        <f>Zusammenzug!$C$25&amp;"-"&amp;Zusammenzug!$A$7&amp;"-"&amp;Leistungen!L4130</f>
        <v>2024-0-</v>
      </c>
    </row>
    <row r="4131" spans="1:18" x14ac:dyDescent="0.2">
      <c r="A4131" s="95" t="str">
        <f>IF(ISBLANK(Perigon!E4126),"",Perigon!E4126)</f>
        <v/>
      </c>
      <c r="B4131" s="95" t="str">
        <f>IF(ISBLANK(Perigon!G4126),"",Perigon!G4126)</f>
        <v/>
      </c>
      <c r="C4131" s="96" t="str">
        <f>IF(ISBLANK(Perigon!I4126),"",Perigon!I4126)</f>
        <v/>
      </c>
      <c r="D4131" s="97" t="str">
        <f>IF(ISBLANK(Perigon!J4126),"",Perigon!J4126)</f>
        <v/>
      </c>
      <c r="E4131" s="64" t="str">
        <f>IF(ISBLANK(Perigon!K4126),"",Perigon!K4126)</f>
        <v/>
      </c>
      <c r="F4131" s="65"/>
      <c r="G4131" s="64"/>
      <c r="H4131" s="69" t="str">
        <f>IF(ISBLANK(Perigon!L4126),"",Perigon!L4126)</f>
        <v/>
      </c>
      <c r="I4131" s="69" t="str">
        <f>IF(ISBLANK(Perigon!M4126),"",Perigon!M4126)</f>
        <v/>
      </c>
      <c r="J4131" s="98" t="str">
        <f>IF(ISBLANK(Perigon!N4126),"",Perigon!N4126)</f>
        <v/>
      </c>
      <c r="K4131" s="99" t="str">
        <f>IF(ISBLANK(Perigon!J4126),"",Perigon!T4126)</f>
        <v/>
      </c>
      <c r="L4131" s="95" t="str">
        <f>IF(ISBLANK(Perigon!O4126),"",Perigon!O4126)</f>
        <v/>
      </c>
      <c r="M4131" s="95" t="str">
        <f>IF(ISBLANK(Perigon!R4126),"",Perigon!R4126)</f>
        <v/>
      </c>
      <c r="N4131" s="95" t="str">
        <f>IF(ISBLANK(Perigon!P4126),"",Perigon!P4126)</f>
        <v/>
      </c>
      <c r="O4131" s="38" t="str">
        <f>IF($L4131="","",VLOOKUP($R4131,Tarife!$A$2:$R$599,13,FALSE))</f>
        <v/>
      </c>
      <c r="P4131" s="38" t="str">
        <f t="shared" si="64"/>
        <v/>
      </c>
      <c r="R4131" s="100" t="str">
        <f>Zusammenzug!$C$25&amp;"-"&amp;Zusammenzug!$A$7&amp;"-"&amp;Leistungen!L4131</f>
        <v>2024-0-</v>
      </c>
    </row>
    <row r="4132" spans="1:18" x14ac:dyDescent="0.2">
      <c r="A4132" s="95" t="str">
        <f>IF(ISBLANK(Perigon!E4127),"",Perigon!E4127)</f>
        <v/>
      </c>
      <c r="B4132" s="95" t="str">
        <f>IF(ISBLANK(Perigon!G4127),"",Perigon!G4127)</f>
        <v/>
      </c>
      <c r="C4132" s="96" t="str">
        <f>IF(ISBLANK(Perigon!I4127),"",Perigon!I4127)</f>
        <v/>
      </c>
      <c r="D4132" s="97" t="str">
        <f>IF(ISBLANK(Perigon!J4127),"",Perigon!J4127)</f>
        <v/>
      </c>
      <c r="E4132" s="64" t="str">
        <f>IF(ISBLANK(Perigon!K4127),"",Perigon!K4127)</f>
        <v/>
      </c>
      <c r="F4132" s="65"/>
      <c r="G4132" s="64"/>
      <c r="H4132" s="69" t="str">
        <f>IF(ISBLANK(Perigon!L4127),"",Perigon!L4127)</f>
        <v/>
      </c>
      <c r="I4132" s="69" t="str">
        <f>IF(ISBLANK(Perigon!M4127),"",Perigon!M4127)</f>
        <v/>
      </c>
      <c r="J4132" s="98" t="str">
        <f>IF(ISBLANK(Perigon!N4127),"",Perigon!N4127)</f>
        <v/>
      </c>
      <c r="K4132" s="99" t="str">
        <f>IF(ISBLANK(Perigon!J4127),"",Perigon!T4127)</f>
        <v/>
      </c>
      <c r="L4132" s="95" t="str">
        <f>IF(ISBLANK(Perigon!O4127),"",Perigon!O4127)</f>
        <v/>
      </c>
      <c r="M4132" s="95" t="str">
        <f>IF(ISBLANK(Perigon!R4127),"",Perigon!R4127)</f>
        <v/>
      </c>
      <c r="N4132" s="95" t="str">
        <f>IF(ISBLANK(Perigon!P4127),"",Perigon!P4127)</f>
        <v/>
      </c>
      <c r="O4132" s="38" t="str">
        <f>IF($L4132="","",VLOOKUP($R4132,Tarife!$A$2:$R$599,13,FALSE))</f>
        <v/>
      </c>
      <c r="P4132" s="38" t="str">
        <f t="shared" si="64"/>
        <v/>
      </c>
      <c r="R4132" s="100" t="str">
        <f>Zusammenzug!$C$25&amp;"-"&amp;Zusammenzug!$A$7&amp;"-"&amp;Leistungen!L4132</f>
        <v>2024-0-</v>
      </c>
    </row>
    <row r="4133" spans="1:18" x14ac:dyDescent="0.2">
      <c r="A4133" s="95" t="str">
        <f>IF(ISBLANK(Perigon!E4128),"",Perigon!E4128)</f>
        <v/>
      </c>
      <c r="B4133" s="95" t="str">
        <f>IF(ISBLANK(Perigon!G4128),"",Perigon!G4128)</f>
        <v/>
      </c>
      <c r="C4133" s="96" t="str">
        <f>IF(ISBLANK(Perigon!I4128),"",Perigon!I4128)</f>
        <v/>
      </c>
      <c r="D4133" s="97" t="str">
        <f>IF(ISBLANK(Perigon!J4128),"",Perigon!J4128)</f>
        <v/>
      </c>
      <c r="E4133" s="64" t="str">
        <f>IF(ISBLANK(Perigon!K4128),"",Perigon!K4128)</f>
        <v/>
      </c>
      <c r="F4133" s="65"/>
      <c r="G4133" s="64"/>
      <c r="H4133" s="69" t="str">
        <f>IF(ISBLANK(Perigon!L4128),"",Perigon!L4128)</f>
        <v/>
      </c>
      <c r="I4133" s="69" t="str">
        <f>IF(ISBLANK(Perigon!M4128),"",Perigon!M4128)</f>
        <v/>
      </c>
      <c r="J4133" s="98" t="str">
        <f>IF(ISBLANK(Perigon!N4128),"",Perigon!N4128)</f>
        <v/>
      </c>
      <c r="K4133" s="99" t="str">
        <f>IF(ISBLANK(Perigon!J4128),"",Perigon!T4128)</f>
        <v/>
      </c>
      <c r="L4133" s="95" t="str">
        <f>IF(ISBLANK(Perigon!O4128),"",Perigon!O4128)</f>
        <v/>
      </c>
      <c r="M4133" s="95" t="str">
        <f>IF(ISBLANK(Perigon!R4128),"",Perigon!R4128)</f>
        <v/>
      </c>
      <c r="N4133" s="95" t="str">
        <f>IF(ISBLANK(Perigon!P4128),"",Perigon!P4128)</f>
        <v/>
      </c>
      <c r="O4133" s="38" t="str">
        <f>IF($L4133="","",VLOOKUP($R4133,Tarife!$A$2:$R$599,13,FALSE))</f>
        <v/>
      </c>
      <c r="P4133" s="38" t="str">
        <f t="shared" si="64"/>
        <v/>
      </c>
      <c r="R4133" s="100" t="str">
        <f>Zusammenzug!$C$25&amp;"-"&amp;Zusammenzug!$A$7&amp;"-"&amp;Leistungen!L4133</f>
        <v>2024-0-</v>
      </c>
    </row>
    <row r="4134" spans="1:18" x14ac:dyDescent="0.2">
      <c r="A4134" s="95" t="str">
        <f>IF(ISBLANK(Perigon!E4129),"",Perigon!E4129)</f>
        <v/>
      </c>
      <c r="B4134" s="95" t="str">
        <f>IF(ISBLANK(Perigon!G4129),"",Perigon!G4129)</f>
        <v/>
      </c>
      <c r="C4134" s="96" t="str">
        <f>IF(ISBLANK(Perigon!I4129),"",Perigon!I4129)</f>
        <v/>
      </c>
      <c r="D4134" s="97" t="str">
        <f>IF(ISBLANK(Perigon!J4129),"",Perigon!J4129)</f>
        <v/>
      </c>
      <c r="E4134" s="64" t="str">
        <f>IF(ISBLANK(Perigon!K4129),"",Perigon!K4129)</f>
        <v/>
      </c>
      <c r="F4134" s="65"/>
      <c r="G4134" s="64"/>
      <c r="H4134" s="69" t="str">
        <f>IF(ISBLANK(Perigon!L4129),"",Perigon!L4129)</f>
        <v/>
      </c>
      <c r="I4134" s="69" t="str">
        <f>IF(ISBLANK(Perigon!M4129),"",Perigon!M4129)</f>
        <v/>
      </c>
      <c r="J4134" s="98" t="str">
        <f>IF(ISBLANK(Perigon!N4129),"",Perigon!N4129)</f>
        <v/>
      </c>
      <c r="K4134" s="99" t="str">
        <f>IF(ISBLANK(Perigon!J4129),"",Perigon!T4129)</f>
        <v/>
      </c>
      <c r="L4134" s="95" t="str">
        <f>IF(ISBLANK(Perigon!O4129),"",Perigon!O4129)</f>
        <v/>
      </c>
      <c r="M4134" s="95" t="str">
        <f>IF(ISBLANK(Perigon!R4129),"",Perigon!R4129)</f>
        <v/>
      </c>
      <c r="N4134" s="95" t="str">
        <f>IF(ISBLANK(Perigon!P4129),"",Perigon!P4129)</f>
        <v/>
      </c>
      <c r="O4134" s="38" t="str">
        <f>IF($L4134="","",VLOOKUP($R4134,Tarife!$A$2:$R$599,13,FALSE))</f>
        <v/>
      </c>
      <c r="P4134" s="38" t="str">
        <f t="shared" si="64"/>
        <v/>
      </c>
      <c r="R4134" s="100" t="str">
        <f>Zusammenzug!$C$25&amp;"-"&amp;Zusammenzug!$A$7&amp;"-"&amp;Leistungen!L4134</f>
        <v>2024-0-</v>
      </c>
    </row>
    <row r="4135" spans="1:18" x14ac:dyDescent="0.2">
      <c r="A4135" s="95" t="str">
        <f>IF(ISBLANK(Perigon!E4130),"",Perigon!E4130)</f>
        <v/>
      </c>
      <c r="B4135" s="95" t="str">
        <f>IF(ISBLANK(Perigon!G4130),"",Perigon!G4130)</f>
        <v/>
      </c>
      <c r="C4135" s="96" t="str">
        <f>IF(ISBLANK(Perigon!I4130),"",Perigon!I4130)</f>
        <v/>
      </c>
      <c r="D4135" s="97" t="str">
        <f>IF(ISBLANK(Perigon!J4130),"",Perigon!J4130)</f>
        <v/>
      </c>
      <c r="E4135" s="64" t="str">
        <f>IF(ISBLANK(Perigon!K4130),"",Perigon!K4130)</f>
        <v/>
      </c>
      <c r="F4135" s="65"/>
      <c r="G4135" s="64"/>
      <c r="H4135" s="69" t="str">
        <f>IF(ISBLANK(Perigon!L4130),"",Perigon!L4130)</f>
        <v/>
      </c>
      <c r="I4135" s="69" t="str">
        <f>IF(ISBLANK(Perigon!M4130),"",Perigon!M4130)</f>
        <v/>
      </c>
      <c r="J4135" s="98" t="str">
        <f>IF(ISBLANK(Perigon!N4130),"",Perigon!N4130)</f>
        <v/>
      </c>
      <c r="K4135" s="99" t="str">
        <f>IF(ISBLANK(Perigon!J4130),"",Perigon!T4130)</f>
        <v/>
      </c>
      <c r="L4135" s="95" t="str">
        <f>IF(ISBLANK(Perigon!O4130),"",Perigon!O4130)</f>
        <v/>
      </c>
      <c r="M4135" s="95" t="str">
        <f>IF(ISBLANK(Perigon!R4130),"",Perigon!R4130)</f>
        <v/>
      </c>
      <c r="N4135" s="95" t="str">
        <f>IF(ISBLANK(Perigon!P4130),"",Perigon!P4130)</f>
        <v/>
      </c>
      <c r="O4135" s="38" t="str">
        <f>IF($L4135="","",VLOOKUP($R4135,Tarife!$A$2:$R$599,13,FALSE))</f>
        <v/>
      </c>
      <c r="P4135" s="38" t="str">
        <f t="shared" si="64"/>
        <v/>
      </c>
      <c r="R4135" s="100" t="str">
        <f>Zusammenzug!$C$25&amp;"-"&amp;Zusammenzug!$A$7&amp;"-"&amp;Leistungen!L4135</f>
        <v>2024-0-</v>
      </c>
    </row>
    <row r="4136" spans="1:18" x14ac:dyDescent="0.2">
      <c r="A4136" s="95" t="str">
        <f>IF(ISBLANK(Perigon!E4131),"",Perigon!E4131)</f>
        <v/>
      </c>
      <c r="B4136" s="95" t="str">
        <f>IF(ISBLANK(Perigon!G4131),"",Perigon!G4131)</f>
        <v/>
      </c>
      <c r="C4136" s="96" t="str">
        <f>IF(ISBLANK(Perigon!I4131),"",Perigon!I4131)</f>
        <v/>
      </c>
      <c r="D4136" s="97" t="str">
        <f>IF(ISBLANK(Perigon!J4131),"",Perigon!J4131)</f>
        <v/>
      </c>
      <c r="E4136" s="64" t="str">
        <f>IF(ISBLANK(Perigon!K4131),"",Perigon!K4131)</f>
        <v/>
      </c>
      <c r="F4136" s="65"/>
      <c r="G4136" s="64"/>
      <c r="H4136" s="69" t="str">
        <f>IF(ISBLANK(Perigon!L4131),"",Perigon!L4131)</f>
        <v/>
      </c>
      <c r="I4136" s="69" t="str">
        <f>IF(ISBLANK(Perigon!M4131),"",Perigon!M4131)</f>
        <v/>
      </c>
      <c r="J4136" s="98" t="str">
        <f>IF(ISBLANK(Perigon!N4131),"",Perigon!N4131)</f>
        <v/>
      </c>
      <c r="K4136" s="99" t="str">
        <f>IF(ISBLANK(Perigon!J4131),"",Perigon!T4131)</f>
        <v/>
      </c>
      <c r="L4136" s="95" t="str">
        <f>IF(ISBLANK(Perigon!O4131),"",Perigon!O4131)</f>
        <v/>
      </c>
      <c r="M4136" s="95" t="str">
        <f>IF(ISBLANK(Perigon!R4131),"",Perigon!R4131)</f>
        <v/>
      </c>
      <c r="N4136" s="95" t="str">
        <f>IF(ISBLANK(Perigon!P4131),"",Perigon!P4131)</f>
        <v/>
      </c>
      <c r="O4136" s="38" t="str">
        <f>IF($L4136="","",VLOOKUP($R4136,Tarife!$A$2:$R$599,13,FALSE))</f>
        <v/>
      </c>
      <c r="P4136" s="38" t="str">
        <f t="shared" si="64"/>
        <v/>
      </c>
      <c r="R4136" s="100" t="str">
        <f>Zusammenzug!$C$25&amp;"-"&amp;Zusammenzug!$A$7&amp;"-"&amp;Leistungen!L4136</f>
        <v>2024-0-</v>
      </c>
    </row>
    <row r="4137" spans="1:18" x14ac:dyDescent="0.2">
      <c r="A4137" s="95" t="str">
        <f>IF(ISBLANK(Perigon!E4132),"",Perigon!E4132)</f>
        <v/>
      </c>
      <c r="B4137" s="95" t="str">
        <f>IF(ISBLANK(Perigon!G4132),"",Perigon!G4132)</f>
        <v/>
      </c>
      <c r="C4137" s="96" t="str">
        <f>IF(ISBLANK(Perigon!I4132),"",Perigon!I4132)</f>
        <v/>
      </c>
      <c r="D4137" s="97" t="str">
        <f>IF(ISBLANK(Perigon!J4132),"",Perigon!J4132)</f>
        <v/>
      </c>
      <c r="E4137" s="64" t="str">
        <f>IF(ISBLANK(Perigon!K4132),"",Perigon!K4132)</f>
        <v/>
      </c>
      <c r="F4137" s="65"/>
      <c r="G4137" s="64"/>
      <c r="H4137" s="69" t="str">
        <f>IF(ISBLANK(Perigon!L4132),"",Perigon!L4132)</f>
        <v/>
      </c>
      <c r="I4137" s="69" t="str">
        <f>IF(ISBLANK(Perigon!M4132),"",Perigon!M4132)</f>
        <v/>
      </c>
      <c r="J4137" s="98" t="str">
        <f>IF(ISBLANK(Perigon!N4132),"",Perigon!N4132)</f>
        <v/>
      </c>
      <c r="K4137" s="99" t="str">
        <f>IF(ISBLANK(Perigon!J4132),"",Perigon!T4132)</f>
        <v/>
      </c>
      <c r="L4137" s="95" t="str">
        <f>IF(ISBLANK(Perigon!O4132),"",Perigon!O4132)</f>
        <v/>
      </c>
      <c r="M4137" s="95" t="str">
        <f>IF(ISBLANK(Perigon!R4132),"",Perigon!R4132)</f>
        <v/>
      </c>
      <c r="N4137" s="95" t="str">
        <f>IF(ISBLANK(Perigon!P4132),"",Perigon!P4132)</f>
        <v/>
      </c>
      <c r="O4137" s="38" t="str">
        <f>IF($L4137="","",VLOOKUP($R4137,Tarife!$A$2:$R$599,13,FALSE))</f>
        <v/>
      </c>
      <c r="P4137" s="38" t="str">
        <f t="shared" si="64"/>
        <v/>
      </c>
      <c r="R4137" s="100" t="str">
        <f>Zusammenzug!$C$25&amp;"-"&amp;Zusammenzug!$A$7&amp;"-"&amp;Leistungen!L4137</f>
        <v>2024-0-</v>
      </c>
    </row>
    <row r="4138" spans="1:18" x14ac:dyDescent="0.2">
      <c r="A4138" s="95" t="str">
        <f>IF(ISBLANK(Perigon!E4133),"",Perigon!E4133)</f>
        <v/>
      </c>
      <c r="B4138" s="95" t="str">
        <f>IF(ISBLANK(Perigon!G4133),"",Perigon!G4133)</f>
        <v/>
      </c>
      <c r="C4138" s="96" t="str">
        <f>IF(ISBLANK(Perigon!I4133),"",Perigon!I4133)</f>
        <v/>
      </c>
      <c r="D4138" s="97" t="str">
        <f>IF(ISBLANK(Perigon!J4133),"",Perigon!J4133)</f>
        <v/>
      </c>
      <c r="E4138" s="64" t="str">
        <f>IF(ISBLANK(Perigon!K4133),"",Perigon!K4133)</f>
        <v/>
      </c>
      <c r="F4138" s="65"/>
      <c r="G4138" s="64"/>
      <c r="H4138" s="69" t="str">
        <f>IF(ISBLANK(Perigon!L4133),"",Perigon!L4133)</f>
        <v/>
      </c>
      <c r="I4138" s="69" t="str">
        <f>IF(ISBLANK(Perigon!M4133),"",Perigon!M4133)</f>
        <v/>
      </c>
      <c r="J4138" s="98" t="str">
        <f>IF(ISBLANK(Perigon!N4133),"",Perigon!N4133)</f>
        <v/>
      </c>
      <c r="K4138" s="99" t="str">
        <f>IF(ISBLANK(Perigon!J4133),"",Perigon!T4133)</f>
        <v/>
      </c>
      <c r="L4138" s="95" t="str">
        <f>IF(ISBLANK(Perigon!O4133),"",Perigon!O4133)</f>
        <v/>
      </c>
      <c r="M4138" s="95" t="str">
        <f>IF(ISBLANK(Perigon!R4133),"",Perigon!R4133)</f>
        <v/>
      </c>
      <c r="N4138" s="95" t="str">
        <f>IF(ISBLANK(Perigon!P4133),"",Perigon!P4133)</f>
        <v/>
      </c>
      <c r="O4138" s="38" t="str">
        <f>IF($L4138="","",VLOOKUP($R4138,Tarife!$A$2:$R$599,13,FALSE))</f>
        <v/>
      </c>
      <c r="P4138" s="38" t="str">
        <f t="shared" si="64"/>
        <v/>
      </c>
      <c r="R4138" s="100" t="str">
        <f>Zusammenzug!$C$25&amp;"-"&amp;Zusammenzug!$A$7&amp;"-"&amp;Leistungen!L4138</f>
        <v>2024-0-</v>
      </c>
    </row>
    <row r="4139" spans="1:18" x14ac:dyDescent="0.2">
      <c r="A4139" s="95" t="str">
        <f>IF(ISBLANK(Perigon!E4134),"",Perigon!E4134)</f>
        <v/>
      </c>
      <c r="B4139" s="95" t="str">
        <f>IF(ISBLANK(Perigon!G4134),"",Perigon!G4134)</f>
        <v/>
      </c>
      <c r="C4139" s="96" t="str">
        <f>IF(ISBLANK(Perigon!I4134),"",Perigon!I4134)</f>
        <v/>
      </c>
      <c r="D4139" s="97" t="str">
        <f>IF(ISBLANK(Perigon!J4134),"",Perigon!J4134)</f>
        <v/>
      </c>
      <c r="E4139" s="64" t="str">
        <f>IF(ISBLANK(Perigon!K4134),"",Perigon!K4134)</f>
        <v/>
      </c>
      <c r="F4139" s="65"/>
      <c r="G4139" s="64"/>
      <c r="H4139" s="69" t="str">
        <f>IF(ISBLANK(Perigon!L4134),"",Perigon!L4134)</f>
        <v/>
      </c>
      <c r="I4139" s="69" t="str">
        <f>IF(ISBLANK(Perigon!M4134),"",Perigon!M4134)</f>
        <v/>
      </c>
      <c r="J4139" s="98" t="str">
        <f>IF(ISBLANK(Perigon!N4134),"",Perigon!N4134)</f>
        <v/>
      </c>
      <c r="K4139" s="99" t="str">
        <f>IF(ISBLANK(Perigon!J4134),"",Perigon!T4134)</f>
        <v/>
      </c>
      <c r="L4139" s="95" t="str">
        <f>IF(ISBLANK(Perigon!O4134),"",Perigon!O4134)</f>
        <v/>
      </c>
      <c r="M4139" s="95" t="str">
        <f>IF(ISBLANK(Perigon!R4134),"",Perigon!R4134)</f>
        <v/>
      </c>
      <c r="N4139" s="95" t="str">
        <f>IF(ISBLANK(Perigon!P4134),"",Perigon!P4134)</f>
        <v/>
      </c>
      <c r="O4139" s="38" t="str">
        <f>IF($L4139="","",VLOOKUP($R4139,Tarife!$A$2:$R$599,13,FALSE))</f>
        <v/>
      </c>
      <c r="P4139" s="38" t="str">
        <f t="shared" si="64"/>
        <v/>
      </c>
      <c r="R4139" s="100" t="str">
        <f>Zusammenzug!$C$25&amp;"-"&amp;Zusammenzug!$A$7&amp;"-"&amp;Leistungen!L4139</f>
        <v>2024-0-</v>
      </c>
    </row>
    <row r="4140" spans="1:18" x14ac:dyDescent="0.2">
      <c r="A4140" s="95" t="str">
        <f>IF(ISBLANK(Perigon!E4135),"",Perigon!E4135)</f>
        <v/>
      </c>
      <c r="B4140" s="95" t="str">
        <f>IF(ISBLANK(Perigon!G4135),"",Perigon!G4135)</f>
        <v/>
      </c>
      <c r="C4140" s="96" t="str">
        <f>IF(ISBLANK(Perigon!I4135),"",Perigon!I4135)</f>
        <v/>
      </c>
      <c r="D4140" s="97" t="str">
        <f>IF(ISBLANK(Perigon!J4135),"",Perigon!J4135)</f>
        <v/>
      </c>
      <c r="E4140" s="64" t="str">
        <f>IF(ISBLANK(Perigon!K4135),"",Perigon!K4135)</f>
        <v/>
      </c>
      <c r="F4140" s="65"/>
      <c r="G4140" s="64"/>
      <c r="H4140" s="69" t="str">
        <f>IF(ISBLANK(Perigon!L4135),"",Perigon!L4135)</f>
        <v/>
      </c>
      <c r="I4140" s="69" t="str">
        <f>IF(ISBLANK(Perigon!M4135),"",Perigon!M4135)</f>
        <v/>
      </c>
      <c r="J4140" s="98" t="str">
        <f>IF(ISBLANK(Perigon!N4135),"",Perigon!N4135)</f>
        <v/>
      </c>
      <c r="K4140" s="99" t="str">
        <f>IF(ISBLANK(Perigon!J4135),"",Perigon!T4135)</f>
        <v/>
      </c>
      <c r="L4140" s="95" t="str">
        <f>IF(ISBLANK(Perigon!O4135),"",Perigon!O4135)</f>
        <v/>
      </c>
      <c r="M4140" s="95" t="str">
        <f>IF(ISBLANK(Perigon!R4135),"",Perigon!R4135)</f>
        <v/>
      </c>
      <c r="N4140" s="95" t="str">
        <f>IF(ISBLANK(Perigon!P4135),"",Perigon!P4135)</f>
        <v/>
      </c>
      <c r="O4140" s="38" t="str">
        <f>IF($L4140="","",VLOOKUP($R4140,Tarife!$A$2:$R$599,13,FALSE))</f>
        <v/>
      </c>
      <c r="P4140" s="38" t="str">
        <f t="shared" si="64"/>
        <v/>
      </c>
      <c r="R4140" s="100" t="str">
        <f>Zusammenzug!$C$25&amp;"-"&amp;Zusammenzug!$A$7&amp;"-"&amp;Leistungen!L4140</f>
        <v>2024-0-</v>
      </c>
    </row>
    <row r="4141" spans="1:18" x14ac:dyDescent="0.2">
      <c r="A4141" s="95" t="str">
        <f>IF(ISBLANK(Perigon!E4136),"",Perigon!E4136)</f>
        <v/>
      </c>
      <c r="B4141" s="95" t="str">
        <f>IF(ISBLANK(Perigon!G4136),"",Perigon!G4136)</f>
        <v/>
      </c>
      <c r="C4141" s="96" t="str">
        <f>IF(ISBLANK(Perigon!I4136),"",Perigon!I4136)</f>
        <v/>
      </c>
      <c r="D4141" s="97" t="str">
        <f>IF(ISBLANK(Perigon!J4136),"",Perigon!J4136)</f>
        <v/>
      </c>
      <c r="E4141" s="64" t="str">
        <f>IF(ISBLANK(Perigon!K4136),"",Perigon!K4136)</f>
        <v/>
      </c>
      <c r="F4141" s="65"/>
      <c r="G4141" s="64"/>
      <c r="H4141" s="69" t="str">
        <f>IF(ISBLANK(Perigon!L4136),"",Perigon!L4136)</f>
        <v/>
      </c>
      <c r="I4141" s="69" t="str">
        <f>IF(ISBLANK(Perigon!M4136),"",Perigon!M4136)</f>
        <v/>
      </c>
      <c r="J4141" s="98" t="str">
        <f>IF(ISBLANK(Perigon!N4136),"",Perigon!N4136)</f>
        <v/>
      </c>
      <c r="K4141" s="99" t="str">
        <f>IF(ISBLANK(Perigon!J4136),"",Perigon!T4136)</f>
        <v/>
      </c>
      <c r="L4141" s="95" t="str">
        <f>IF(ISBLANK(Perigon!O4136),"",Perigon!O4136)</f>
        <v/>
      </c>
      <c r="M4141" s="95" t="str">
        <f>IF(ISBLANK(Perigon!R4136),"",Perigon!R4136)</f>
        <v/>
      </c>
      <c r="N4141" s="95" t="str">
        <f>IF(ISBLANK(Perigon!P4136),"",Perigon!P4136)</f>
        <v/>
      </c>
      <c r="O4141" s="38" t="str">
        <f>IF($L4141="","",VLOOKUP($R4141,Tarife!$A$2:$R$599,13,FALSE))</f>
        <v/>
      </c>
      <c r="P4141" s="38" t="str">
        <f t="shared" si="64"/>
        <v/>
      </c>
      <c r="R4141" s="100" t="str">
        <f>Zusammenzug!$C$25&amp;"-"&amp;Zusammenzug!$A$7&amp;"-"&amp;Leistungen!L4141</f>
        <v>2024-0-</v>
      </c>
    </row>
    <row r="4142" spans="1:18" x14ac:dyDescent="0.2">
      <c r="A4142" s="95" t="str">
        <f>IF(ISBLANK(Perigon!E4137),"",Perigon!E4137)</f>
        <v/>
      </c>
      <c r="B4142" s="95" t="str">
        <f>IF(ISBLANK(Perigon!G4137),"",Perigon!G4137)</f>
        <v/>
      </c>
      <c r="C4142" s="96" t="str">
        <f>IF(ISBLANK(Perigon!I4137),"",Perigon!I4137)</f>
        <v/>
      </c>
      <c r="D4142" s="97" t="str">
        <f>IF(ISBLANK(Perigon!J4137),"",Perigon!J4137)</f>
        <v/>
      </c>
      <c r="E4142" s="64" t="str">
        <f>IF(ISBLANK(Perigon!K4137),"",Perigon!K4137)</f>
        <v/>
      </c>
      <c r="F4142" s="65"/>
      <c r="G4142" s="64"/>
      <c r="H4142" s="69" t="str">
        <f>IF(ISBLANK(Perigon!L4137),"",Perigon!L4137)</f>
        <v/>
      </c>
      <c r="I4142" s="69" t="str">
        <f>IF(ISBLANK(Perigon!M4137),"",Perigon!M4137)</f>
        <v/>
      </c>
      <c r="J4142" s="98" t="str">
        <f>IF(ISBLANK(Perigon!N4137),"",Perigon!N4137)</f>
        <v/>
      </c>
      <c r="K4142" s="99" t="str">
        <f>IF(ISBLANK(Perigon!J4137),"",Perigon!T4137)</f>
        <v/>
      </c>
      <c r="L4142" s="95" t="str">
        <f>IF(ISBLANK(Perigon!O4137),"",Perigon!O4137)</f>
        <v/>
      </c>
      <c r="M4142" s="95" t="str">
        <f>IF(ISBLANK(Perigon!R4137),"",Perigon!R4137)</f>
        <v/>
      </c>
      <c r="N4142" s="95" t="str">
        <f>IF(ISBLANK(Perigon!P4137),"",Perigon!P4137)</f>
        <v/>
      </c>
      <c r="O4142" s="38" t="str">
        <f>IF($L4142="","",VLOOKUP($R4142,Tarife!$A$2:$R$599,13,FALSE))</f>
        <v/>
      </c>
      <c r="P4142" s="38" t="str">
        <f t="shared" si="64"/>
        <v/>
      </c>
      <c r="R4142" s="100" t="str">
        <f>Zusammenzug!$C$25&amp;"-"&amp;Zusammenzug!$A$7&amp;"-"&amp;Leistungen!L4142</f>
        <v>2024-0-</v>
      </c>
    </row>
    <row r="4143" spans="1:18" x14ac:dyDescent="0.2">
      <c r="A4143" s="95" t="str">
        <f>IF(ISBLANK(Perigon!E4138),"",Perigon!E4138)</f>
        <v/>
      </c>
      <c r="B4143" s="95" t="str">
        <f>IF(ISBLANK(Perigon!G4138),"",Perigon!G4138)</f>
        <v/>
      </c>
      <c r="C4143" s="96" t="str">
        <f>IF(ISBLANK(Perigon!I4138),"",Perigon!I4138)</f>
        <v/>
      </c>
      <c r="D4143" s="97" t="str">
        <f>IF(ISBLANK(Perigon!J4138),"",Perigon!J4138)</f>
        <v/>
      </c>
      <c r="E4143" s="64" t="str">
        <f>IF(ISBLANK(Perigon!K4138),"",Perigon!K4138)</f>
        <v/>
      </c>
      <c r="F4143" s="65"/>
      <c r="G4143" s="64"/>
      <c r="H4143" s="69" t="str">
        <f>IF(ISBLANK(Perigon!L4138),"",Perigon!L4138)</f>
        <v/>
      </c>
      <c r="I4143" s="69" t="str">
        <f>IF(ISBLANK(Perigon!M4138),"",Perigon!M4138)</f>
        <v/>
      </c>
      <c r="J4143" s="98" t="str">
        <f>IF(ISBLANK(Perigon!N4138),"",Perigon!N4138)</f>
        <v/>
      </c>
      <c r="K4143" s="99" t="str">
        <f>IF(ISBLANK(Perigon!J4138),"",Perigon!T4138)</f>
        <v/>
      </c>
      <c r="L4143" s="95" t="str">
        <f>IF(ISBLANK(Perigon!O4138),"",Perigon!O4138)</f>
        <v/>
      </c>
      <c r="M4143" s="95" t="str">
        <f>IF(ISBLANK(Perigon!R4138),"",Perigon!R4138)</f>
        <v/>
      </c>
      <c r="N4143" s="95" t="str">
        <f>IF(ISBLANK(Perigon!P4138),"",Perigon!P4138)</f>
        <v/>
      </c>
      <c r="O4143" s="38" t="str">
        <f>IF($L4143="","",VLOOKUP($R4143,Tarife!$A$2:$R$599,13,FALSE))</f>
        <v/>
      </c>
      <c r="P4143" s="38" t="str">
        <f t="shared" si="64"/>
        <v/>
      </c>
      <c r="R4143" s="100" t="str">
        <f>Zusammenzug!$C$25&amp;"-"&amp;Zusammenzug!$A$7&amp;"-"&amp;Leistungen!L4143</f>
        <v>2024-0-</v>
      </c>
    </row>
    <row r="4144" spans="1:18" x14ac:dyDescent="0.2">
      <c r="A4144" s="95" t="str">
        <f>IF(ISBLANK(Perigon!E4139),"",Perigon!E4139)</f>
        <v/>
      </c>
      <c r="B4144" s="95" t="str">
        <f>IF(ISBLANK(Perigon!G4139),"",Perigon!G4139)</f>
        <v/>
      </c>
      <c r="C4144" s="96" t="str">
        <f>IF(ISBLANK(Perigon!I4139),"",Perigon!I4139)</f>
        <v/>
      </c>
      <c r="D4144" s="97" t="str">
        <f>IF(ISBLANK(Perigon!J4139),"",Perigon!J4139)</f>
        <v/>
      </c>
      <c r="E4144" s="64" t="str">
        <f>IF(ISBLANK(Perigon!K4139),"",Perigon!K4139)</f>
        <v/>
      </c>
      <c r="F4144" s="65"/>
      <c r="G4144" s="64"/>
      <c r="H4144" s="69" t="str">
        <f>IF(ISBLANK(Perigon!L4139),"",Perigon!L4139)</f>
        <v/>
      </c>
      <c r="I4144" s="69" t="str">
        <f>IF(ISBLANK(Perigon!M4139),"",Perigon!M4139)</f>
        <v/>
      </c>
      <c r="J4144" s="98" t="str">
        <f>IF(ISBLANK(Perigon!N4139),"",Perigon!N4139)</f>
        <v/>
      </c>
      <c r="K4144" s="99" t="str">
        <f>IF(ISBLANK(Perigon!J4139),"",Perigon!T4139)</f>
        <v/>
      </c>
      <c r="L4144" s="95" t="str">
        <f>IF(ISBLANK(Perigon!O4139),"",Perigon!O4139)</f>
        <v/>
      </c>
      <c r="M4144" s="95" t="str">
        <f>IF(ISBLANK(Perigon!R4139),"",Perigon!R4139)</f>
        <v/>
      </c>
      <c r="N4144" s="95" t="str">
        <f>IF(ISBLANK(Perigon!P4139),"",Perigon!P4139)</f>
        <v/>
      </c>
      <c r="O4144" s="38" t="str">
        <f>IF($L4144="","",VLOOKUP($R4144,Tarife!$A$2:$R$599,13,FALSE))</f>
        <v/>
      </c>
      <c r="P4144" s="38" t="str">
        <f t="shared" si="64"/>
        <v/>
      </c>
      <c r="R4144" s="100" t="str">
        <f>Zusammenzug!$C$25&amp;"-"&amp;Zusammenzug!$A$7&amp;"-"&amp;Leistungen!L4144</f>
        <v>2024-0-</v>
      </c>
    </row>
    <row r="4145" spans="1:18" x14ac:dyDescent="0.2">
      <c r="A4145" s="95" t="str">
        <f>IF(ISBLANK(Perigon!E4140),"",Perigon!E4140)</f>
        <v/>
      </c>
      <c r="B4145" s="95" t="str">
        <f>IF(ISBLANK(Perigon!G4140),"",Perigon!G4140)</f>
        <v/>
      </c>
      <c r="C4145" s="96" t="str">
        <f>IF(ISBLANK(Perigon!I4140),"",Perigon!I4140)</f>
        <v/>
      </c>
      <c r="D4145" s="97" t="str">
        <f>IF(ISBLANK(Perigon!J4140),"",Perigon!J4140)</f>
        <v/>
      </c>
      <c r="E4145" s="64" t="str">
        <f>IF(ISBLANK(Perigon!K4140),"",Perigon!K4140)</f>
        <v/>
      </c>
      <c r="F4145" s="65"/>
      <c r="G4145" s="64"/>
      <c r="H4145" s="69" t="str">
        <f>IF(ISBLANK(Perigon!L4140),"",Perigon!L4140)</f>
        <v/>
      </c>
      <c r="I4145" s="69" t="str">
        <f>IF(ISBLANK(Perigon!M4140),"",Perigon!M4140)</f>
        <v/>
      </c>
      <c r="J4145" s="98" t="str">
        <f>IF(ISBLANK(Perigon!N4140),"",Perigon!N4140)</f>
        <v/>
      </c>
      <c r="K4145" s="99" t="str">
        <f>IF(ISBLANK(Perigon!J4140),"",Perigon!T4140)</f>
        <v/>
      </c>
      <c r="L4145" s="95" t="str">
        <f>IF(ISBLANK(Perigon!O4140),"",Perigon!O4140)</f>
        <v/>
      </c>
      <c r="M4145" s="95" t="str">
        <f>IF(ISBLANK(Perigon!R4140),"",Perigon!R4140)</f>
        <v/>
      </c>
      <c r="N4145" s="95" t="str">
        <f>IF(ISBLANK(Perigon!P4140),"",Perigon!P4140)</f>
        <v/>
      </c>
      <c r="O4145" s="38" t="str">
        <f>IF($L4145="","",VLOOKUP($R4145,Tarife!$A$2:$R$599,13,FALSE))</f>
        <v/>
      </c>
      <c r="P4145" s="38" t="str">
        <f t="shared" si="64"/>
        <v/>
      </c>
      <c r="R4145" s="100" t="str">
        <f>Zusammenzug!$C$25&amp;"-"&amp;Zusammenzug!$A$7&amp;"-"&amp;Leistungen!L4145</f>
        <v>2024-0-</v>
      </c>
    </row>
    <row r="4146" spans="1:18" x14ac:dyDescent="0.2">
      <c r="A4146" s="95" t="str">
        <f>IF(ISBLANK(Perigon!E4141),"",Perigon!E4141)</f>
        <v/>
      </c>
      <c r="B4146" s="95" t="str">
        <f>IF(ISBLANK(Perigon!G4141),"",Perigon!G4141)</f>
        <v/>
      </c>
      <c r="C4146" s="96" t="str">
        <f>IF(ISBLANK(Perigon!I4141),"",Perigon!I4141)</f>
        <v/>
      </c>
      <c r="D4146" s="97" t="str">
        <f>IF(ISBLANK(Perigon!J4141),"",Perigon!J4141)</f>
        <v/>
      </c>
      <c r="E4146" s="64" t="str">
        <f>IF(ISBLANK(Perigon!K4141),"",Perigon!K4141)</f>
        <v/>
      </c>
      <c r="F4146" s="65"/>
      <c r="G4146" s="64"/>
      <c r="H4146" s="69" t="str">
        <f>IF(ISBLANK(Perigon!L4141),"",Perigon!L4141)</f>
        <v/>
      </c>
      <c r="I4146" s="69" t="str">
        <f>IF(ISBLANK(Perigon!M4141),"",Perigon!M4141)</f>
        <v/>
      </c>
      <c r="J4146" s="98" t="str">
        <f>IF(ISBLANK(Perigon!N4141),"",Perigon!N4141)</f>
        <v/>
      </c>
      <c r="K4146" s="99" t="str">
        <f>IF(ISBLANK(Perigon!J4141),"",Perigon!T4141)</f>
        <v/>
      </c>
      <c r="L4146" s="95" t="str">
        <f>IF(ISBLANK(Perigon!O4141),"",Perigon!O4141)</f>
        <v/>
      </c>
      <c r="M4146" s="95" t="str">
        <f>IF(ISBLANK(Perigon!R4141),"",Perigon!R4141)</f>
        <v/>
      </c>
      <c r="N4146" s="95" t="str">
        <f>IF(ISBLANK(Perigon!P4141),"",Perigon!P4141)</f>
        <v/>
      </c>
      <c r="O4146" s="38" t="str">
        <f>IF($L4146="","",VLOOKUP($R4146,Tarife!$A$2:$R$599,13,FALSE))</f>
        <v/>
      </c>
      <c r="P4146" s="38" t="str">
        <f t="shared" si="64"/>
        <v/>
      </c>
      <c r="R4146" s="100" t="str">
        <f>Zusammenzug!$C$25&amp;"-"&amp;Zusammenzug!$A$7&amp;"-"&amp;Leistungen!L4146</f>
        <v>2024-0-</v>
      </c>
    </row>
    <row r="4147" spans="1:18" x14ac:dyDescent="0.2">
      <c r="A4147" s="95" t="str">
        <f>IF(ISBLANK(Perigon!E4142),"",Perigon!E4142)</f>
        <v/>
      </c>
      <c r="B4147" s="95" t="str">
        <f>IF(ISBLANK(Perigon!G4142),"",Perigon!G4142)</f>
        <v/>
      </c>
      <c r="C4147" s="96" t="str">
        <f>IF(ISBLANK(Perigon!I4142),"",Perigon!I4142)</f>
        <v/>
      </c>
      <c r="D4147" s="97" t="str">
        <f>IF(ISBLANK(Perigon!J4142),"",Perigon!J4142)</f>
        <v/>
      </c>
      <c r="E4147" s="64" t="str">
        <f>IF(ISBLANK(Perigon!K4142),"",Perigon!K4142)</f>
        <v/>
      </c>
      <c r="F4147" s="65"/>
      <c r="G4147" s="64"/>
      <c r="H4147" s="69" t="str">
        <f>IF(ISBLANK(Perigon!L4142),"",Perigon!L4142)</f>
        <v/>
      </c>
      <c r="I4147" s="69" t="str">
        <f>IF(ISBLANK(Perigon!M4142),"",Perigon!M4142)</f>
        <v/>
      </c>
      <c r="J4147" s="98" t="str">
        <f>IF(ISBLANK(Perigon!N4142),"",Perigon!N4142)</f>
        <v/>
      </c>
      <c r="K4147" s="99" t="str">
        <f>IF(ISBLANK(Perigon!J4142),"",Perigon!T4142)</f>
        <v/>
      </c>
      <c r="L4147" s="95" t="str">
        <f>IF(ISBLANK(Perigon!O4142),"",Perigon!O4142)</f>
        <v/>
      </c>
      <c r="M4147" s="95" t="str">
        <f>IF(ISBLANK(Perigon!R4142),"",Perigon!R4142)</f>
        <v/>
      </c>
      <c r="N4147" s="95" t="str">
        <f>IF(ISBLANK(Perigon!P4142),"",Perigon!P4142)</f>
        <v/>
      </c>
      <c r="O4147" s="38" t="str">
        <f>IF($L4147="","",VLOOKUP($R4147,Tarife!$A$2:$R$599,13,FALSE))</f>
        <v/>
      </c>
      <c r="P4147" s="38" t="str">
        <f t="shared" si="64"/>
        <v/>
      </c>
      <c r="R4147" s="100" t="str">
        <f>Zusammenzug!$C$25&amp;"-"&amp;Zusammenzug!$A$7&amp;"-"&amp;Leistungen!L4147</f>
        <v>2024-0-</v>
      </c>
    </row>
    <row r="4148" spans="1:18" x14ac:dyDescent="0.2">
      <c r="A4148" s="95" t="str">
        <f>IF(ISBLANK(Perigon!E4143),"",Perigon!E4143)</f>
        <v/>
      </c>
      <c r="B4148" s="95" t="str">
        <f>IF(ISBLANK(Perigon!G4143),"",Perigon!G4143)</f>
        <v/>
      </c>
      <c r="C4148" s="96" t="str">
        <f>IF(ISBLANK(Perigon!I4143),"",Perigon!I4143)</f>
        <v/>
      </c>
      <c r="D4148" s="97" t="str">
        <f>IF(ISBLANK(Perigon!J4143),"",Perigon!J4143)</f>
        <v/>
      </c>
      <c r="E4148" s="64" t="str">
        <f>IF(ISBLANK(Perigon!K4143),"",Perigon!K4143)</f>
        <v/>
      </c>
      <c r="F4148" s="65"/>
      <c r="G4148" s="64"/>
      <c r="H4148" s="69" t="str">
        <f>IF(ISBLANK(Perigon!L4143),"",Perigon!L4143)</f>
        <v/>
      </c>
      <c r="I4148" s="69" t="str">
        <f>IF(ISBLANK(Perigon!M4143),"",Perigon!M4143)</f>
        <v/>
      </c>
      <c r="J4148" s="98" t="str">
        <f>IF(ISBLANK(Perigon!N4143),"",Perigon!N4143)</f>
        <v/>
      </c>
      <c r="K4148" s="99" t="str">
        <f>IF(ISBLANK(Perigon!J4143),"",Perigon!T4143)</f>
        <v/>
      </c>
      <c r="L4148" s="95" t="str">
        <f>IF(ISBLANK(Perigon!O4143),"",Perigon!O4143)</f>
        <v/>
      </c>
      <c r="M4148" s="95" t="str">
        <f>IF(ISBLANK(Perigon!R4143),"",Perigon!R4143)</f>
        <v/>
      </c>
      <c r="N4148" s="95" t="str">
        <f>IF(ISBLANK(Perigon!P4143),"",Perigon!P4143)</f>
        <v/>
      </c>
      <c r="O4148" s="38" t="str">
        <f>IF($L4148="","",VLOOKUP($R4148,Tarife!$A$2:$R$599,13,FALSE))</f>
        <v/>
      </c>
      <c r="P4148" s="38" t="str">
        <f t="shared" si="64"/>
        <v/>
      </c>
      <c r="R4148" s="100" t="str">
        <f>Zusammenzug!$C$25&amp;"-"&amp;Zusammenzug!$A$7&amp;"-"&amp;Leistungen!L4148</f>
        <v>2024-0-</v>
      </c>
    </row>
    <row r="4149" spans="1:18" x14ac:dyDescent="0.2">
      <c r="A4149" s="95" t="str">
        <f>IF(ISBLANK(Perigon!E4144),"",Perigon!E4144)</f>
        <v/>
      </c>
      <c r="B4149" s="95" t="str">
        <f>IF(ISBLANK(Perigon!G4144),"",Perigon!G4144)</f>
        <v/>
      </c>
      <c r="C4149" s="96" t="str">
        <f>IF(ISBLANK(Perigon!I4144),"",Perigon!I4144)</f>
        <v/>
      </c>
      <c r="D4149" s="97" t="str">
        <f>IF(ISBLANK(Perigon!J4144),"",Perigon!J4144)</f>
        <v/>
      </c>
      <c r="E4149" s="64" t="str">
        <f>IF(ISBLANK(Perigon!K4144),"",Perigon!K4144)</f>
        <v/>
      </c>
      <c r="F4149" s="65"/>
      <c r="G4149" s="64"/>
      <c r="H4149" s="69" t="str">
        <f>IF(ISBLANK(Perigon!L4144),"",Perigon!L4144)</f>
        <v/>
      </c>
      <c r="I4149" s="69" t="str">
        <f>IF(ISBLANK(Perigon!M4144),"",Perigon!M4144)</f>
        <v/>
      </c>
      <c r="J4149" s="98" t="str">
        <f>IF(ISBLANK(Perigon!N4144),"",Perigon!N4144)</f>
        <v/>
      </c>
      <c r="K4149" s="99" t="str">
        <f>IF(ISBLANK(Perigon!J4144),"",Perigon!T4144)</f>
        <v/>
      </c>
      <c r="L4149" s="95" t="str">
        <f>IF(ISBLANK(Perigon!O4144),"",Perigon!O4144)</f>
        <v/>
      </c>
      <c r="M4149" s="95" t="str">
        <f>IF(ISBLANK(Perigon!R4144),"",Perigon!R4144)</f>
        <v/>
      </c>
      <c r="N4149" s="95" t="str">
        <f>IF(ISBLANK(Perigon!P4144),"",Perigon!P4144)</f>
        <v/>
      </c>
      <c r="O4149" s="38" t="str">
        <f>IF($L4149="","",VLOOKUP($R4149,Tarife!$A$2:$R$599,13,FALSE))</f>
        <v/>
      </c>
      <c r="P4149" s="38" t="str">
        <f t="shared" si="64"/>
        <v/>
      </c>
      <c r="R4149" s="100" t="str">
        <f>Zusammenzug!$C$25&amp;"-"&amp;Zusammenzug!$A$7&amp;"-"&amp;Leistungen!L4149</f>
        <v>2024-0-</v>
      </c>
    </row>
    <row r="4150" spans="1:18" x14ac:dyDescent="0.2">
      <c r="A4150" s="95" t="str">
        <f>IF(ISBLANK(Perigon!E4145),"",Perigon!E4145)</f>
        <v/>
      </c>
      <c r="B4150" s="95" t="str">
        <f>IF(ISBLANK(Perigon!G4145),"",Perigon!G4145)</f>
        <v/>
      </c>
      <c r="C4150" s="96" t="str">
        <f>IF(ISBLANK(Perigon!I4145),"",Perigon!I4145)</f>
        <v/>
      </c>
      <c r="D4150" s="97" t="str">
        <f>IF(ISBLANK(Perigon!J4145),"",Perigon!J4145)</f>
        <v/>
      </c>
      <c r="E4150" s="64" t="str">
        <f>IF(ISBLANK(Perigon!K4145),"",Perigon!K4145)</f>
        <v/>
      </c>
      <c r="F4150" s="65"/>
      <c r="G4150" s="64"/>
      <c r="H4150" s="69" t="str">
        <f>IF(ISBLANK(Perigon!L4145),"",Perigon!L4145)</f>
        <v/>
      </c>
      <c r="I4150" s="69" t="str">
        <f>IF(ISBLANK(Perigon!M4145),"",Perigon!M4145)</f>
        <v/>
      </c>
      <c r="J4150" s="98" t="str">
        <f>IF(ISBLANK(Perigon!N4145),"",Perigon!N4145)</f>
        <v/>
      </c>
      <c r="K4150" s="99" t="str">
        <f>IF(ISBLANK(Perigon!J4145),"",Perigon!T4145)</f>
        <v/>
      </c>
      <c r="L4150" s="95" t="str">
        <f>IF(ISBLANK(Perigon!O4145),"",Perigon!O4145)</f>
        <v/>
      </c>
      <c r="M4150" s="95" t="str">
        <f>IF(ISBLANK(Perigon!R4145),"",Perigon!R4145)</f>
        <v/>
      </c>
      <c r="N4150" s="95" t="str">
        <f>IF(ISBLANK(Perigon!P4145),"",Perigon!P4145)</f>
        <v/>
      </c>
      <c r="O4150" s="38" t="str">
        <f>IF($L4150="","",VLOOKUP($R4150,Tarife!$A$2:$R$599,13,FALSE))</f>
        <v/>
      </c>
      <c r="P4150" s="38" t="str">
        <f t="shared" si="64"/>
        <v/>
      </c>
      <c r="R4150" s="100" t="str">
        <f>Zusammenzug!$C$25&amp;"-"&amp;Zusammenzug!$A$7&amp;"-"&amp;Leistungen!L4150</f>
        <v>2024-0-</v>
      </c>
    </row>
    <row r="4151" spans="1:18" x14ac:dyDescent="0.2">
      <c r="A4151" s="95" t="str">
        <f>IF(ISBLANK(Perigon!E4146),"",Perigon!E4146)</f>
        <v/>
      </c>
      <c r="B4151" s="95" t="str">
        <f>IF(ISBLANK(Perigon!G4146),"",Perigon!G4146)</f>
        <v/>
      </c>
      <c r="C4151" s="96" t="str">
        <f>IF(ISBLANK(Perigon!I4146),"",Perigon!I4146)</f>
        <v/>
      </c>
      <c r="D4151" s="97" t="str">
        <f>IF(ISBLANK(Perigon!J4146),"",Perigon!J4146)</f>
        <v/>
      </c>
      <c r="E4151" s="64" t="str">
        <f>IF(ISBLANK(Perigon!K4146),"",Perigon!K4146)</f>
        <v/>
      </c>
      <c r="F4151" s="65"/>
      <c r="G4151" s="64"/>
      <c r="H4151" s="69" t="str">
        <f>IF(ISBLANK(Perigon!L4146),"",Perigon!L4146)</f>
        <v/>
      </c>
      <c r="I4151" s="69" t="str">
        <f>IF(ISBLANK(Perigon!M4146),"",Perigon!M4146)</f>
        <v/>
      </c>
      <c r="J4151" s="98" t="str">
        <f>IF(ISBLANK(Perigon!N4146),"",Perigon!N4146)</f>
        <v/>
      </c>
      <c r="K4151" s="99" t="str">
        <f>IF(ISBLANK(Perigon!J4146),"",Perigon!T4146)</f>
        <v/>
      </c>
      <c r="L4151" s="95" t="str">
        <f>IF(ISBLANK(Perigon!O4146),"",Perigon!O4146)</f>
        <v/>
      </c>
      <c r="M4151" s="95" t="str">
        <f>IF(ISBLANK(Perigon!R4146),"",Perigon!R4146)</f>
        <v/>
      </c>
      <c r="N4151" s="95" t="str">
        <f>IF(ISBLANK(Perigon!P4146),"",Perigon!P4146)</f>
        <v/>
      </c>
      <c r="O4151" s="38" t="str">
        <f>IF($L4151="","",VLOOKUP($R4151,Tarife!$A$2:$R$599,13,FALSE))</f>
        <v/>
      </c>
      <c r="P4151" s="38" t="str">
        <f t="shared" si="64"/>
        <v/>
      </c>
      <c r="R4151" s="100" t="str">
        <f>Zusammenzug!$C$25&amp;"-"&amp;Zusammenzug!$A$7&amp;"-"&amp;Leistungen!L4151</f>
        <v>2024-0-</v>
      </c>
    </row>
    <row r="4152" spans="1:18" x14ac:dyDescent="0.2">
      <c r="A4152" s="95" t="str">
        <f>IF(ISBLANK(Perigon!E4147),"",Perigon!E4147)</f>
        <v/>
      </c>
      <c r="B4152" s="95" t="str">
        <f>IF(ISBLANK(Perigon!G4147),"",Perigon!G4147)</f>
        <v/>
      </c>
      <c r="C4152" s="96" t="str">
        <f>IF(ISBLANK(Perigon!I4147),"",Perigon!I4147)</f>
        <v/>
      </c>
      <c r="D4152" s="97" t="str">
        <f>IF(ISBLANK(Perigon!J4147),"",Perigon!J4147)</f>
        <v/>
      </c>
      <c r="E4152" s="64" t="str">
        <f>IF(ISBLANK(Perigon!K4147),"",Perigon!K4147)</f>
        <v/>
      </c>
      <c r="F4152" s="65"/>
      <c r="G4152" s="64"/>
      <c r="H4152" s="69" t="str">
        <f>IF(ISBLANK(Perigon!L4147),"",Perigon!L4147)</f>
        <v/>
      </c>
      <c r="I4152" s="69" t="str">
        <f>IF(ISBLANK(Perigon!M4147),"",Perigon!M4147)</f>
        <v/>
      </c>
      <c r="J4152" s="98" t="str">
        <f>IF(ISBLANK(Perigon!N4147),"",Perigon!N4147)</f>
        <v/>
      </c>
      <c r="K4152" s="99" t="str">
        <f>IF(ISBLANK(Perigon!J4147),"",Perigon!T4147)</f>
        <v/>
      </c>
      <c r="L4152" s="95" t="str">
        <f>IF(ISBLANK(Perigon!O4147),"",Perigon!O4147)</f>
        <v/>
      </c>
      <c r="M4152" s="95" t="str">
        <f>IF(ISBLANK(Perigon!R4147),"",Perigon!R4147)</f>
        <v/>
      </c>
      <c r="N4152" s="95" t="str">
        <f>IF(ISBLANK(Perigon!P4147),"",Perigon!P4147)</f>
        <v/>
      </c>
      <c r="O4152" s="38" t="str">
        <f>IF($L4152="","",VLOOKUP($R4152,Tarife!$A$2:$R$599,13,FALSE))</f>
        <v/>
      </c>
      <c r="P4152" s="38" t="str">
        <f t="shared" si="64"/>
        <v/>
      </c>
      <c r="R4152" s="100" t="str">
        <f>Zusammenzug!$C$25&amp;"-"&amp;Zusammenzug!$A$7&amp;"-"&amp;Leistungen!L4152</f>
        <v>2024-0-</v>
      </c>
    </row>
    <row r="4153" spans="1:18" x14ac:dyDescent="0.2">
      <c r="A4153" s="95" t="str">
        <f>IF(ISBLANK(Perigon!E4148),"",Perigon!E4148)</f>
        <v/>
      </c>
      <c r="B4153" s="95" t="str">
        <f>IF(ISBLANK(Perigon!G4148),"",Perigon!G4148)</f>
        <v/>
      </c>
      <c r="C4153" s="96" t="str">
        <f>IF(ISBLANK(Perigon!I4148),"",Perigon!I4148)</f>
        <v/>
      </c>
      <c r="D4153" s="97" t="str">
        <f>IF(ISBLANK(Perigon!J4148),"",Perigon!J4148)</f>
        <v/>
      </c>
      <c r="E4153" s="64" t="str">
        <f>IF(ISBLANK(Perigon!K4148),"",Perigon!K4148)</f>
        <v/>
      </c>
      <c r="F4153" s="65"/>
      <c r="G4153" s="64"/>
      <c r="H4153" s="69" t="str">
        <f>IF(ISBLANK(Perigon!L4148),"",Perigon!L4148)</f>
        <v/>
      </c>
      <c r="I4153" s="69" t="str">
        <f>IF(ISBLANK(Perigon!M4148),"",Perigon!M4148)</f>
        <v/>
      </c>
      <c r="J4153" s="98" t="str">
        <f>IF(ISBLANK(Perigon!N4148),"",Perigon!N4148)</f>
        <v/>
      </c>
      <c r="K4153" s="99" t="str">
        <f>IF(ISBLANK(Perigon!J4148),"",Perigon!T4148)</f>
        <v/>
      </c>
      <c r="L4153" s="95" t="str">
        <f>IF(ISBLANK(Perigon!O4148),"",Perigon!O4148)</f>
        <v/>
      </c>
      <c r="M4153" s="95" t="str">
        <f>IF(ISBLANK(Perigon!R4148),"",Perigon!R4148)</f>
        <v/>
      </c>
      <c r="N4153" s="95" t="str">
        <f>IF(ISBLANK(Perigon!P4148),"",Perigon!P4148)</f>
        <v/>
      </c>
      <c r="O4153" s="38" t="str">
        <f>IF($L4153="","",VLOOKUP($R4153,Tarife!$A$2:$R$599,13,FALSE))</f>
        <v/>
      </c>
      <c r="P4153" s="38" t="str">
        <f t="shared" si="64"/>
        <v/>
      </c>
      <c r="R4153" s="100" t="str">
        <f>Zusammenzug!$C$25&amp;"-"&amp;Zusammenzug!$A$7&amp;"-"&amp;Leistungen!L4153</f>
        <v>2024-0-</v>
      </c>
    </row>
    <row r="4154" spans="1:18" x14ac:dyDescent="0.2">
      <c r="A4154" s="95" t="str">
        <f>IF(ISBLANK(Perigon!E4149),"",Perigon!E4149)</f>
        <v/>
      </c>
      <c r="B4154" s="95" t="str">
        <f>IF(ISBLANK(Perigon!G4149),"",Perigon!G4149)</f>
        <v/>
      </c>
      <c r="C4154" s="96" t="str">
        <f>IF(ISBLANK(Perigon!I4149),"",Perigon!I4149)</f>
        <v/>
      </c>
      <c r="D4154" s="97" t="str">
        <f>IF(ISBLANK(Perigon!J4149),"",Perigon!J4149)</f>
        <v/>
      </c>
      <c r="E4154" s="64" t="str">
        <f>IF(ISBLANK(Perigon!K4149),"",Perigon!K4149)</f>
        <v/>
      </c>
      <c r="F4154" s="65"/>
      <c r="G4154" s="64"/>
      <c r="H4154" s="69" t="str">
        <f>IF(ISBLANK(Perigon!L4149),"",Perigon!L4149)</f>
        <v/>
      </c>
      <c r="I4154" s="69" t="str">
        <f>IF(ISBLANK(Perigon!M4149),"",Perigon!M4149)</f>
        <v/>
      </c>
      <c r="J4154" s="98" t="str">
        <f>IF(ISBLANK(Perigon!N4149),"",Perigon!N4149)</f>
        <v/>
      </c>
      <c r="K4154" s="99" t="str">
        <f>IF(ISBLANK(Perigon!J4149),"",Perigon!T4149)</f>
        <v/>
      </c>
      <c r="L4154" s="95" t="str">
        <f>IF(ISBLANK(Perigon!O4149),"",Perigon!O4149)</f>
        <v/>
      </c>
      <c r="M4154" s="95" t="str">
        <f>IF(ISBLANK(Perigon!R4149),"",Perigon!R4149)</f>
        <v/>
      </c>
      <c r="N4154" s="95" t="str">
        <f>IF(ISBLANK(Perigon!P4149),"",Perigon!P4149)</f>
        <v/>
      </c>
      <c r="O4154" s="38" t="str">
        <f>IF($L4154="","",VLOOKUP($R4154,Tarife!$A$2:$R$599,13,FALSE))</f>
        <v/>
      </c>
      <c r="P4154" s="38" t="str">
        <f t="shared" si="64"/>
        <v/>
      </c>
      <c r="R4154" s="100" t="str">
        <f>Zusammenzug!$C$25&amp;"-"&amp;Zusammenzug!$A$7&amp;"-"&amp;Leistungen!L4154</f>
        <v>2024-0-</v>
      </c>
    </row>
    <row r="4155" spans="1:18" x14ac:dyDescent="0.2">
      <c r="A4155" s="95" t="str">
        <f>IF(ISBLANK(Perigon!E4150),"",Perigon!E4150)</f>
        <v/>
      </c>
      <c r="B4155" s="95" t="str">
        <f>IF(ISBLANK(Perigon!G4150),"",Perigon!G4150)</f>
        <v/>
      </c>
      <c r="C4155" s="96" t="str">
        <f>IF(ISBLANK(Perigon!I4150),"",Perigon!I4150)</f>
        <v/>
      </c>
      <c r="D4155" s="97" t="str">
        <f>IF(ISBLANK(Perigon!J4150),"",Perigon!J4150)</f>
        <v/>
      </c>
      <c r="E4155" s="64" t="str">
        <f>IF(ISBLANK(Perigon!K4150),"",Perigon!K4150)</f>
        <v/>
      </c>
      <c r="F4155" s="65"/>
      <c r="G4155" s="64"/>
      <c r="H4155" s="69" t="str">
        <f>IF(ISBLANK(Perigon!L4150),"",Perigon!L4150)</f>
        <v/>
      </c>
      <c r="I4155" s="69" t="str">
        <f>IF(ISBLANK(Perigon!M4150),"",Perigon!M4150)</f>
        <v/>
      </c>
      <c r="J4155" s="98" t="str">
        <f>IF(ISBLANK(Perigon!N4150),"",Perigon!N4150)</f>
        <v/>
      </c>
      <c r="K4155" s="99" t="str">
        <f>IF(ISBLANK(Perigon!J4150),"",Perigon!T4150)</f>
        <v/>
      </c>
      <c r="L4155" s="95" t="str">
        <f>IF(ISBLANK(Perigon!O4150),"",Perigon!O4150)</f>
        <v/>
      </c>
      <c r="M4155" s="95" t="str">
        <f>IF(ISBLANK(Perigon!R4150),"",Perigon!R4150)</f>
        <v/>
      </c>
      <c r="N4155" s="95" t="str">
        <f>IF(ISBLANK(Perigon!P4150),"",Perigon!P4150)</f>
        <v/>
      </c>
      <c r="O4155" s="38" t="str">
        <f>IF($L4155="","",VLOOKUP($R4155,Tarife!$A$2:$R$599,13,FALSE))</f>
        <v/>
      </c>
      <c r="P4155" s="38" t="str">
        <f t="shared" si="64"/>
        <v/>
      </c>
      <c r="R4155" s="100" t="str">
        <f>Zusammenzug!$C$25&amp;"-"&amp;Zusammenzug!$A$7&amp;"-"&amp;Leistungen!L4155</f>
        <v>2024-0-</v>
      </c>
    </row>
    <row r="4156" spans="1:18" x14ac:dyDescent="0.2">
      <c r="A4156" s="95" t="str">
        <f>IF(ISBLANK(Perigon!E4151),"",Perigon!E4151)</f>
        <v/>
      </c>
      <c r="B4156" s="95" t="str">
        <f>IF(ISBLANK(Perigon!G4151),"",Perigon!G4151)</f>
        <v/>
      </c>
      <c r="C4156" s="96" t="str">
        <f>IF(ISBLANK(Perigon!I4151),"",Perigon!I4151)</f>
        <v/>
      </c>
      <c r="D4156" s="97" t="str">
        <f>IF(ISBLANK(Perigon!J4151),"",Perigon!J4151)</f>
        <v/>
      </c>
      <c r="E4156" s="64" t="str">
        <f>IF(ISBLANK(Perigon!K4151),"",Perigon!K4151)</f>
        <v/>
      </c>
      <c r="F4156" s="65"/>
      <c r="G4156" s="64"/>
      <c r="H4156" s="69" t="str">
        <f>IF(ISBLANK(Perigon!L4151),"",Perigon!L4151)</f>
        <v/>
      </c>
      <c r="I4156" s="69" t="str">
        <f>IF(ISBLANK(Perigon!M4151),"",Perigon!M4151)</f>
        <v/>
      </c>
      <c r="J4156" s="98" t="str">
        <f>IF(ISBLANK(Perigon!N4151),"",Perigon!N4151)</f>
        <v/>
      </c>
      <c r="K4156" s="99" t="str">
        <f>IF(ISBLANK(Perigon!J4151),"",Perigon!T4151)</f>
        <v/>
      </c>
      <c r="L4156" s="95" t="str">
        <f>IF(ISBLANK(Perigon!O4151),"",Perigon!O4151)</f>
        <v/>
      </c>
      <c r="M4156" s="95" t="str">
        <f>IF(ISBLANK(Perigon!R4151),"",Perigon!R4151)</f>
        <v/>
      </c>
      <c r="N4156" s="95" t="str">
        <f>IF(ISBLANK(Perigon!P4151),"",Perigon!P4151)</f>
        <v/>
      </c>
      <c r="O4156" s="38" t="str">
        <f>IF($L4156="","",VLOOKUP($R4156,Tarife!$A$2:$R$599,13,FALSE))</f>
        <v/>
      </c>
      <c r="P4156" s="38" t="str">
        <f t="shared" si="64"/>
        <v/>
      </c>
      <c r="R4156" s="100" t="str">
        <f>Zusammenzug!$C$25&amp;"-"&amp;Zusammenzug!$A$7&amp;"-"&amp;Leistungen!L4156</f>
        <v>2024-0-</v>
      </c>
    </row>
    <row r="4157" spans="1:18" x14ac:dyDescent="0.2">
      <c r="A4157" s="95" t="str">
        <f>IF(ISBLANK(Perigon!E4152),"",Perigon!E4152)</f>
        <v/>
      </c>
      <c r="B4157" s="95" t="str">
        <f>IF(ISBLANK(Perigon!G4152),"",Perigon!G4152)</f>
        <v/>
      </c>
      <c r="C4157" s="96" t="str">
        <f>IF(ISBLANK(Perigon!I4152),"",Perigon!I4152)</f>
        <v/>
      </c>
      <c r="D4157" s="97" t="str">
        <f>IF(ISBLANK(Perigon!J4152),"",Perigon!J4152)</f>
        <v/>
      </c>
      <c r="E4157" s="64" t="str">
        <f>IF(ISBLANK(Perigon!K4152),"",Perigon!K4152)</f>
        <v/>
      </c>
      <c r="F4157" s="65"/>
      <c r="G4157" s="64"/>
      <c r="H4157" s="69" t="str">
        <f>IF(ISBLANK(Perigon!L4152),"",Perigon!L4152)</f>
        <v/>
      </c>
      <c r="I4157" s="69" t="str">
        <f>IF(ISBLANK(Perigon!M4152),"",Perigon!M4152)</f>
        <v/>
      </c>
      <c r="J4157" s="98" t="str">
        <f>IF(ISBLANK(Perigon!N4152),"",Perigon!N4152)</f>
        <v/>
      </c>
      <c r="K4157" s="99" t="str">
        <f>IF(ISBLANK(Perigon!J4152),"",Perigon!T4152)</f>
        <v/>
      </c>
      <c r="L4157" s="95" t="str">
        <f>IF(ISBLANK(Perigon!O4152),"",Perigon!O4152)</f>
        <v/>
      </c>
      <c r="M4157" s="95" t="str">
        <f>IF(ISBLANK(Perigon!R4152),"",Perigon!R4152)</f>
        <v/>
      </c>
      <c r="N4157" s="95" t="str">
        <f>IF(ISBLANK(Perigon!P4152),"",Perigon!P4152)</f>
        <v/>
      </c>
      <c r="O4157" s="38" t="str">
        <f>IF($L4157="","",VLOOKUP($R4157,Tarife!$A$2:$R$599,13,FALSE))</f>
        <v/>
      </c>
      <c r="P4157" s="38" t="str">
        <f t="shared" si="64"/>
        <v/>
      </c>
      <c r="R4157" s="100" t="str">
        <f>Zusammenzug!$C$25&amp;"-"&amp;Zusammenzug!$A$7&amp;"-"&amp;Leistungen!L4157</f>
        <v>2024-0-</v>
      </c>
    </row>
    <row r="4158" spans="1:18" x14ac:dyDescent="0.2">
      <c r="A4158" s="95" t="str">
        <f>IF(ISBLANK(Perigon!E4153),"",Perigon!E4153)</f>
        <v/>
      </c>
      <c r="B4158" s="95" t="str">
        <f>IF(ISBLANK(Perigon!G4153),"",Perigon!G4153)</f>
        <v/>
      </c>
      <c r="C4158" s="96" t="str">
        <f>IF(ISBLANK(Perigon!I4153),"",Perigon!I4153)</f>
        <v/>
      </c>
      <c r="D4158" s="97" t="str">
        <f>IF(ISBLANK(Perigon!J4153),"",Perigon!J4153)</f>
        <v/>
      </c>
      <c r="E4158" s="64" t="str">
        <f>IF(ISBLANK(Perigon!K4153),"",Perigon!K4153)</f>
        <v/>
      </c>
      <c r="F4158" s="65"/>
      <c r="G4158" s="64"/>
      <c r="H4158" s="69" t="str">
        <f>IF(ISBLANK(Perigon!L4153),"",Perigon!L4153)</f>
        <v/>
      </c>
      <c r="I4158" s="69" t="str">
        <f>IF(ISBLANK(Perigon!M4153),"",Perigon!M4153)</f>
        <v/>
      </c>
      <c r="J4158" s="98" t="str">
        <f>IF(ISBLANK(Perigon!N4153),"",Perigon!N4153)</f>
        <v/>
      </c>
      <c r="K4158" s="99" t="str">
        <f>IF(ISBLANK(Perigon!J4153),"",Perigon!T4153)</f>
        <v/>
      </c>
      <c r="L4158" s="95" t="str">
        <f>IF(ISBLANK(Perigon!O4153),"",Perigon!O4153)</f>
        <v/>
      </c>
      <c r="M4158" s="95" t="str">
        <f>IF(ISBLANK(Perigon!R4153),"",Perigon!R4153)</f>
        <v/>
      </c>
      <c r="N4158" s="95" t="str">
        <f>IF(ISBLANK(Perigon!P4153),"",Perigon!P4153)</f>
        <v/>
      </c>
      <c r="O4158" s="38" t="str">
        <f>IF($L4158="","",VLOOKUP($R4158,Tarife!$A$2:$R$599,13,FALSE))</f>
        <v/>
      </c>
      <c r="P4158" s="38" t="str">
        <f t="shared" si="64"/>
        <v/>
      </c>
      <c r="R4158" s="100" t="str">
        <f>Zusammenzug!$C$25&amp;"-"&amp;Zusammenzug!$A$7&amp;"-"&amp;Leistungen!L4158</f>
        <v>2024-0-</v>
      </c>
    </row>
    <row r="4159" spans="1:18" x14ac:dyDescent="0.2">
      <c r="A4159" s="95" t="str">
        <f>IF(ISBLANK(Perigon!E4154),"",Perigon!E4154)</f>
        <v/>
      </c>
      <c r="B4159" s="95" t="str">
        <f>IF(ISBLANK(Perigon!G4154),"",Perigon!G4154)</f>
        <v/>
      </c>
      <c r="C4159" s="96" t="str">
        <f>IF(ISBLANK(Perigon!I4154),"",Perigon!I4154)</f>
        <v/>
      </c>
      <c r="D4159" s="97" t="str">
        <f>IF(ISBLANK(Perigon!J4154),"",Perigon!J4154)</f>
        <v/>
      </c>
      <c r="E4159" s="64" t="str">
        <f>IF(ISBLANK(Perigon!K4154),"",Perigon!K4154)</f>
        <v/>
      </c>
      <c r="F4159" s="65"/>
      <c r="G4159" s="64"/>
      <c r="H4159" s="69" t="str">
        <f>IF(ISBLANK(Perigon!L4154),"",Perigon!L4154)</f>
        <v/>
      </c>
      <c r="I4159" s="69" t="str">
        <f>IF(ISBLANK(Perigon!M4154),"",Perigon!M4154)</f>
        <v/>
      </c>
      <c r="J4159" s="98" t="str">
        <f>IF(ISBLANK(Perigon!N4154),"",Perigon!N4154)</f>
        <v/>
      </c>
      <c r="K4159" s="99" t="str">
        <f>IF(ISBLANK(Perigon!J4154),"",Perigon!T4154)</f>
        <v/>
      </c>
      <c r="L4159" s="95" t="str">
        <f>IF(ISBLANK(Perigon!O4154),"",Perigon!O4154)</f>
        <v/>
      </c>
      <c r="M4159" s="95" t="str">
        <f>IF(ISBLANK(Perigon!R4154),"",Perigon!R4154)</f>
        <v/>
      </c>
      <c r="N4159" s="95" t="str">
        <f>IF(ISBLANK(Perigon!P4154),"",Perigon!P4154)</f>
        <v/>
      </c>
      <c r="O4159" s="38" t="str">
        <f>IF($L4159="","",VLOOKUP($R4159,Tarife!$A$2:$R$599,13,FALSE))</f>
        <v/>
      </c>
      <c r="P4159" s="38" t="str">
        <f t="shared" si="64"/>
        <v/>
      </c>
      <c r="R4159" s="100" t="str">
        <f>Zusammenzug!$C$25&amp;"-"&amp;Zusammenzug!$A$7&amp;"-"&amp;Leistungen!L4159</f>
        <v>2024-0-</v>
      </c>
    </row>
    <row r="4160" spans="1:18" x14ac:dyDescent="0.2">
      <c r="A4160" s="95" t="str">
        <f>IF(ISBLANK(Perigon!E4155),"",Perigon!E4155)</f>
        <v/>
      </c>
      <c r="B4160" s="95" t="str">
        <f>IF(ISBLANK(Perigon!G4155),"",Perigon!G4155)</f>
        <v/>
      </c>
      <c r="C4160" s="96" t="str">
        <f>IF(ISBLANK(Perigon!I4155),"",Perigon!I4155)</f>
        <v/>
      </c>
      <c r="D4160" s="97" t="str">
        <f>IF(ISBLANK(Perigon!J4155),"",Perigon!J4155)</f>
        <v/>
      </c>
      <c r="E4160" s="64" t="str">
        <f>IF(ISBLANK(Perigon!K4155),"",Perigon!K4155)</f>
        <v/>
      </c>
      <c r="F4160" s="65"/>
      <c r="G4160" s="64"/>
      <c r="H4160" s="69" t="str">
        <f>IF(ISBLANK(Perigon!L4155),"",Perigon!L4155)</f>
        <v/>
      </c>
      <c r="I4160" s="69" t="str">
        <f>IF(ISBLANK(Perigon!M4155),"",Perigon!M4155)</f>
        <v/>
      </c>
      <c r="J4160" s="98" t="str">
        <f>IF(ISBLANK(Perigon!N4155),"",Perigon!N4155)</f>
        <v/>
      </c>
      <c r="K4160" s="99" t="str">
        <f>IF(ISBLANK(Perigon!J4155),"",Perigon!T4155)</f>
        <v/>
      </c>
      <c r="L4160" s="95" t="str">
        <f>IF(ISBLANK(Perigon!O4155),"",Perigon!O4155)</f>
        <v/>
      </c>
      <c r="M4160" s="95" t="str">
        <f>IF(ISBLANK(Perigon!R4155),"",Perigon!R4155)</f>
        <v/>
      </c>
      <c r="N4160" s="95" t="str">
        <f>IF(ISBLANK(Perigon!P4155),"",Perigon!P4155)</f>
        <v/>
      </c>
      <c r="O4160" s="38" t="str">
        <f>IF($L4160="","",VLOOKUP($R4160,Tarife!$A$2:$R$599,13,FALSE))</f>
        <v/>
      </c>
      <c r="P4160" s="38" t="str">
        <f t="shared" si="64"/>
        <v/>
      </c>
      <c r="R4160" s="100" t="str">
        <f>Zusammenzug!$C$25&amp;"-"&amp;Zusammenzug!$A$7&amp;"-"&amp;Leistungen!L4160</f>
        <v>2024-0-</v>
      </c>
    </row>
    <row r="4161" spans="1:18" x14ac:dyDescent="0.2">
      <c r="A4161" s="95" t="str">
        <f>IF(ISBLANK(Perigon!E4156),"",Perigon!E4156)</f>
        <v/>
      </c>
      <c r="B4161" s="95" t="str">
        <f>IF(ISBLANK(Perigon!G4156),"",Perigon!G4156)</f>
        <v/>
      </c>
      <c r="C4161" s="96" t="str">
        <f>IF(ISBLANK(Perigon!I4156),"",Perigon!I4156)</f>
        <v/>
      </c>
      <c r="D4161" s="97" t="str">
        <f>IF(ISBLANK(Perigon!J4156),"",Perigon!J4156)</f>
        <v/>
      </c>
      <c r="E4161" s="64" t="str">
        <f>IF(ISBLANK(Perigon!K4156),"",Perigon!K4156)</f>
        <v/>
      </c>
      <c r="F4161" s="65"/>
      <c r="G4161" s="64"/>
      <c r="H4161" s="69" t="str">
        <f>IF(ISBLANK(Perigon!L4156),"",Perigon!L4156)</f>
        <v/>
      </c>
      <c r="I4161" s="69" t="str">
        <f>IF(ISBLANK(Perigon!M4156),"",Perigon!M4156)</f>
        <v/>
      </c>
      <c r="J4161" s="98" t="str">
        <f>IF(ISBLANK(Perigon!N4156),"",Perigon!N4156)</f>
        <v/>
      </c>
      <c r="K4161" s="99" t="str">
        <f>IF(ISBLANK(Perigon!J4156),"",Perigon!T4156)</f>
        <v/>
      </c>
      <c r="L4161" s="95" t="str">
        <f>IF(ISBLANK(Perigon!O4156),"",Perigon!O4156)</f>
        <v/>
      </c>
      <c r="M4161" s="95" t="str">
        <f>IF(ISBLANK(Perigon!R4156),"",Perigon!R4156)</f>
        <v/>
      </c>
      <c r="N4161" s="95" t="str">
        <f>IF(ISBLANK(Perigon!P4156),"",Perigon!P4156)</f>
        <v/>
      </c>
      <c r="O4161" s="38" t="str">
        <f>IF($L4161="","",VLOOKUP($R4161,Tarife!$A$2:$R$599,13,FALSE))</f>
        <v/>
      </c>
      <c r="P4161" s="38" t="str">
        <f t="shared" si="64"/>
        <v/>
      </c>
      <c r="R4161" s="100" t="str">
        <f>Zusammenzug!$C$25&amp;"-"&amp;Zusammenzug!$A$7&amp;"-"&amp;Leistungen!L4161</f>
        <v>2024-0-</v>
      </c>
    </row>
    <row r="4162" spans="1:18" x14ac:dyDescent="0.2">
      <c r="A4162" s="95" t="str">
        <f>IF(ISBLANK(Perigon!E4157),"",Perigon!E4157)</f>
        <v/>
      </c>
      <c r="B4162" s="95" t="str">
        <f>IF(ISBLANK(Perigon!G4157),"",Perigon!G4157)</f>
        <v/>
      </c>
      <c r="C4162" s="96" t="str">
        <f>IF(ISBLANK(Perigon!I4157),"",Perigon!I4157)</f>
        <v/>
      </c>
      <c r="D4162" s="97" t="str">
        <f>IF(ISBLANK(Perigon!J4157),"",Perigon!J4157)</f>
        <v/>
      </c>
      <c r="E4162" s="64" t="str">
        <f>IF(ISBLANK(Perigon!K4157),"",Perigon!K4157)</f>
        <v/>
      </c>
      <c r="F4162" s="65"/>
      <c r="G4162" s="64"/>
      <c r="H4162" s="69" t="str">
        <f>IF(ISBLANK(Perigon!L4157),"",Perigon!L4157)</f>
        <v/>
      </c>
      <c r="I4162" s="69" t="str">
        <f>IF(ISBLANK(Perigon!M4157),"",Perigon!M4157)</f>
        <v/>
      </c>
      <c r="J4162" s="98" t="str">
        <f>IF(ISBLANK(Perigon!N4157),"",Perigon!N4157)</f>
        <v/>
      </c>
      <c r="K4162" s="99" t="str">
        <f>IF(ISBLANK(Perigon!J4157),"",Perigon!T4157)</f>
        <v/>
      </c>
      <c r="L4162" s="95" t="str">
        <f>IF(ISBLANK(Perigon!O4157),"",Perigon!O4157)</f>
        <v/>
      </c>
      <c r="M4162" s="95" t="str">
        <f>IF(ISBLANK(Perigon!R4157),"",Perigon!R4157)</f>
        <v/>
      </c>
      <c r="N4162" s="95" t="str">
        <f>IF(ISBLANK(Perigon!P4157),"",Perigon!P4157)</f>
        <v/>
      </c>
      <c r="O4162" s="38" t="str">
        <f>IF($L4162="","",VLOOKUP($R4162,Tarife!$A$2:$R$599,13,FALSE))</f>
        <v/>
      </c>
      <c r="P4162" s="38" t="str">
        <f t="shared" si="64"/>
        <v/>
      </c>
      <c r="R4162" s="100" t="str">
        <f>Zusammenzug!$C$25&amp;"-"&amp;Zusammenzug!$A$7&amp;"-"&amp;Leistungen!L4162</f>
        <v>2024-0-</v>
      </c>
    </row>
    <row r="4163" spans="1:18" x14ac:dyDescent="0.2">
      <c r="A4163" s="95" t="str">
        <f>IF(ISBLANK(Perigon!E4158),"",Perigon!E4158)</f>
        <v/>
      </c>
      <c r="B4163" s="95" t="str">
        <f>IF(ISBLANK(Perigon!G4158),"",Perigon!G4158)</f>
        <v/>
      </c>
      <c r="C4163" s="96" t="str">
        <f>IF(ISBLANK(Perigon!I4158),"",Perigon!I4158)</f>
        <v/>
      </c>
      <c r="D4163" s="97" t="str">
        <f>IF(ISBLANK(Perigon!J4158),"",Perigon!J4158)</f>
        <v/>
      </c>
      <c r="E4163" s="64" t="str">
        <f>IF(ISBLANK(Perigon!K4158),"",Perigon!K4158)</f>
        <v/>
      </c>
      <c r="F4163" s="65"/>
      <c r="G4163" s="64"/>
      <c r="H4163" s="69" t="str">
        <f>IF(ISBLANK(Perigon!L4158),"",Perigon!L4158)</f>
        <v/>
      </c>
      <c r="I4163" s="69" t="str">
        <f>IF(ISBLANK(Perigon!M4158),"",Perigon!M4158)</f>
        <v/>
      </c>
      <c r="J4163" s="98" t="str">
        <f>IF(ISBLANK(Perigon!N4158),"",Perigon!N4158)</f>
        <v/>
      </c>
      <c r="K4163" s="99" t="str">
        <f>IF(ISBLANK(Perigon!J4158),"",Perigon!T4158)</f>
        <v/>
      </c>
      <c r="L4163" s="95" t="str">
        <f>IF(ISBLANK(Perigon!O4158),"",Perigon!O4158)</f>
        <v/>
      </c>
      <c r="M4163" s="95" t="str">
        <f>IF(ISBLANK(Perigon!R4158),"",Perigon!R4158)</f>
        <v/>
      </c>
      <c r="N4163" s="95" t="str">
        <f>IF(ISBLANK(Perigon!P4158),"",Perigon!P4158)</f>
        <v/>
      </c>
      <c r="O4163" s="38" t="str">
        <f>IF($L4163="","",VLOOKUP($R4163,Tarife!$A$2:$R$599,13,FALSE))</f>
        <v/>
      </c>
      <c r="P4163" s="38" t="str">
        <f t="shared" si="64"/>
        <v/>
      </c>
      <c r="R4163" s="100" t="str">
        <f>Zusammenzug!$C$25&amp;"-"&amp;Zusammenzug!$A$7&amp;"-"&amp;Leistungen!L4163</f>
        <v>2024-0-</v>
      </c>
    </row>
    <row r="4164" spans="1:18" x14ac:dyDescent="0.2">
      <c r="A4164" s="95" t="str">
        <f>IF(ISBLANK(Perigon!E4159),"",Perigon!E4159)</f>
        <v/>
      </c>
      <c r="B4164" s="95" t="str">
        <f>IF(ISBLANK(Perigon!G4159),"",Perigon!G4159)</f>
        <v/>
      </c>
      <c r="C4164" s="96" t="str">
        <f>IF(ISBLANK(Perigon!I4159),"",Perigon!I4159)</f>
        <v/>
      </c>
      <c r="D4164" s="97" t="str">
        <f>IF(ISBLANK(Perigon!J4159),"",Perigon!J4159)</f>
        <v/>
      </c>
      <c r="E4164" s="64" t="str">
        <f>IF(ISBLANK(Perigon!K4159),"",Perigon!K4159)</f>
        <v/>
      </c>
      <c r="F4164" s="65"/>
      <c r="G4164" s="64"/>
      <c r="H4164" s="69" t="str">
        <f>IF(ISBLANK(Perigon!L4159),"",Perigon!L4159)</f>
        <v/>
      </c>
      <c r="I4164" s="69" t="str">
        <f>IF(ISBLANK(Perigon!M4159),"",Perigon!M4159)</f>
        <v/>
      </c>
      <c r="J4164" s="98" t="str">
        <f>IF(ISBLANK(Perigon!N4159),"",Perigon!N4159)</f>
        <v/>
      </c>
      <c r="K4164" s="99" t="str">
        <f>IF(ISBLANK(Perigon!J4159),"",Perigon!T4159)</f>
        <v/>
      </c>
      <c r="L4164" s="95" t="str">
        <f>IF(ISBLANK(Perigon!O4159),"",Perigon!O4159)</f>
        <v/>
      </c>
      <c r="M4164" s="95" t="str">
        <f>IF(ISBLANK(Perigon!R4159),"",Perigon!R4159)</f>
        <v/>
      </c>
      <c r="N4164" s="95" t="str">
        <f>IF(ISBLANK(Perigon!P4159),"",Perigon!P4159)</f>
        <v/>
      </c>
      <c r="O4164" s="38" t="str">
        <f>IF($L4164="","",VLOOKUP($R4164,Tarife!$A$2:$R$599,13,FALSE))</f>
        <v/>
      </c>
      <c r="P4164" s="38" t="str">
        <f t="shared" si="64"/>
        <v/>
      </c>
      <c r="R4164" s="100" t="str">
        <f>Zusammenzug!$C$25&amp;"-"&amp;Zusammenzug!$A$7&amp;"-"&amp;Leistungen!L4164</f>
        <v>2024-0-</v>
      </c>
    </row>
    <row r="4165" spans="1:18" x14ac:dyDescent="0.2">
      <c r="A4165" s="95" t="str">
        <f>IF(ISBLANK(Perigon!E4160),"",Perigon!E4160)</f>
        <v/>
      </c>
      <c r="B4165" s="95" t="str">
        <f>IF(ISBLANK(Perigon!G4160),"",Perigon!G4160)</f>
        <v/>
      </c>
      <c r="C4165" s="96" t="str">
        <f>IF(ISBLANK(Perigon!I4160),"",Perigon!I4160)</f>
        <v/>
      </c>
      <c r="D4165" s="97" t="str">
        <f>IF(ISBLANK(Perigon!J4160),"",Perigon!J4160)</f>
        <v/>
      </c>
      <c r="E4165" s="64" t="str">
        <f>IF(ISBLANK(Perigon!K4160),"",Perigon!K4160)</f>
        <v/>
      </c>
      <c r="F4165" s="65"/>
      <c r="G4165" s="64"/>
      <c r="H4165" s="69" t="str">
        <f>IF(ISBLANK(Perigon!L4160),"",Perigon!L4160)</f>
        <v/>
      </c>
      <c r="I4165" s="69" t="str">
        <f>IF(ISBLANK(Perigon!M4160),"",Perigon!M4160)</f>
        <v/>
      </c>
      <c r="J4165" s="98" t="str">
        <f>IF(ISBLANK(Perigon!N4160),"",Perigon!N4160)</f>
        <v/>
      </c>
      <c r="K4165" s="99" t="str">
        <f>IF(ISBLANK(Perigon!J4160),"",Perigon!T4160)</f>
        <v/>
      </c>
      <c r="L4165" s="95" t="str">
        <f>IF(ISBLANK(Perigon!O4160),"",Perigon!O4160)</f>
        <v/>
      </c>
      <c r="M4165" s="95" t="str">
        <f>IF(ISBLANK(Perigon!R4160),"",Perigon!R4160)</f>
        <v/>
      </c>
      <c r="N4165" s="95" t="str">
        <f>IF(ISBLANK(Perigon!P4160),"",Perigon!P4160)</f>
        <v/>
      </c>
      <c r="O4165" s="38" t="str">
        <f>IF($L4165="","",VLOOKUP($R4165,Tarife!$A$2:$R$599,13,FALSE))</f>
        <v/>
      </c>
      <c r="P4165" s="38" t="str">
        <f t="shared" si="64"/>
        <v/>
      </c>
      <c r="R4165" s="100" t="str">
        <f>Zusammenzug!$C$25&amp;"-"&amp;Zusammenzug!$A$7&amp;"-"&amp;Leistungen!L4165</f>
        <v>2024-0-</v>
      </c>
    </row>
    <row r="4166" spans="1:18" x14ac:dyDescent="0.2">
      <c r="A4166" s="95" t="str">
        <f>IF(ISBLANK(Perigon!E4161),"",Perigon!E4161)</f>
        <v/>
      </c>
      <c r="B4166" s="95" t="str">
        <f>IF(ISBLANK(Perigon!G4161),"",Perigon!G4161)</f>
        <v/>
      </c>
      <c r="C4166" s="96" t="str">
        <f>IF(ISBLANK(Perigon!I4161),"",Perigon!I4161)</f>
        <v/>
      </c>
      <c r="D4166" s="97" t="str">
        <f>IF(ISBLANK(Perigon!J4161),"",Perigon!J4161)</f>
        <v/>
      </c>
      <c r="E4166" s="64" t="str">
        <f>IF(ISBLANK(Perigon!K4161),"",Perigon!K4161)</f>
        <v/>
      </c>
      <c r="F4166" s="65"/>
      <c r="G4166" s="64"/>
      <c r="H4166" s="69" t="str">
        <f>IF(ISBLANK(Perigon!L4161),"",Perigon!L4161)</f>
        <v/>
      </c>
      <c r="I4166" s="69" t="str">
        <f>IF(ISBLANK(Perigon!M4161),"",Perigon!M4161)</f>
        <v/>
      </c>
      <c r="J4166" s="98" t="str">
        <f>IF(ISBLANK(Perigon!N4161),"",Perigon!N4161)</f>
        <v/>
      </c>
      <c r="K4166" s="99" t="str">
        <f>IF(ISBLANK(Perigon!J4161),"",Perigon!T4161)</f>
        <v/>
      </c>
      <c r="L4166" s="95" t="str">
        <f>IF(ISBLANK(Perigon!O4161),"",Perigon!O4161)</f>
        <v/>
      </c>
      <c r="M4166" s="95" t="str">
        <f>IF(ISBLANK(Perigon!R4161),"",Perigon!R4161)</f>
        <v/>
      </c>
      <c r="N4166" s="95" t="str">
        <f>IF(ISBLANK(Perigon!P4161),"",Perigon!P4161)</f>
        <v/>
      </c>
      <c r="O4166" s="38" t="str">
        <f>IF($L4166="","",VLOOKUP($R4166,Tarife!$A$2:$R$599,13,FALSE))</f>
        <v/>
      </c>
      <c r="P4166" s="38" t="str">
        <f t="shared" si="64"/>
        <v/>
      </c>
      <c r="R4166" s="100" t="str">
        <f>Zusammenzug!$C$25&amp;"-"&amp;Zusammenzug!$A$7&amp;"-"&amp;Leistungen!L4166</f>
        <v>2024-0-</v>
      </c>
    </row>
    <row r="4167" spans="1:18" x14ac:dyDescent="0.2">
      <c r="A4167" s="95" t="str">
        <f>IF(ISBLANK(Perigon!E4162),"",Perigon!E4162)</f>
        <v/>
      </c>
      <c r="B4167" s="95" t="str">
        <f>IF(ISBLANK(Perigon!G4162),"",Perigon!G4162)</f>
        <v/>
      </c>
      <c r="C4167" s="96" t="str">
        <f>IF(ISBLANK(Perigon!I4162),"",Perigon!I4162)</f>
        <v/>
      </c>
      <c r="D4167" s="97" t="str">
        <f>IF(ISBLANK(Perigon!J4162),"",Perigon!J4162)</f>
        <v/>
      </c>
      <c r="E4167" s="64" t="str">
        <f>IF(ISBLANK(Perigon!K4162),"",Perigon!K4162)</f>
        <v/>
      </c>
      <c r="F4167" s="65"/>
      <c r="G4167" s="64"/>
      <c r="H4167" s="69" t="str">
        <f>IF(ISBLANK(Perigon!L4162),"",Perigon!L4162)</f>
        <v/>
      </c>
      <c r="I4167" s="69" t="str">
        <f>IF(ISBLANK(Perigon!M4162),"",Perigon!M4162)</f>
        <v/>
      </c>
      <c r="J4167" s="98" t="str">
        <f>IF(ISBLANK(Perigon!N4162),"",Perigon!N4162)</f>
        <v/>
      </c>
      <c r="K4167" s="99" t="str">
        <f>IF(ISBLANK(Perigon!J4162),"",Perigon!T4162)</f>
        <v/>
      </c>
      <c r="L4167" s="95" t="str">
        <f>IF(ISBLANK(Perigon!O4162),"",Perigon!O4162)</f>
        <v/>
      </c>
      <c r="M4167" s="95" t="str">
        <f>IF(ISBLANK(Perigon!R4162),"",Perigon!R4162)</f>
        <v/>
      </c>
      <c r="N4167" s="95" t="str">
        <f>IF(ISBLANK(Perigon!P4162),"",Perigon!P4162)</f>
        <v/>
      </c>
      <c r="O4167" s="38" t="str">
        <f>IF($L4167="","",VLOOKUP($R4167,Tarife!$A$2:$R$599,13,FALSE))</f>
        <v/>
      </c>
      <c r="P4167" s="38" t="str">
        <f t="shared" si="64"/>
        <v/>
      </c>
      <c r="R4167" s="100" t="str">
        <f>Zusammenzug!$C$25&amp;"-"&amp;Zusammenzug!$A$7&amp;"-"&amp;Leistungen!L4167</f>
        <v>2024-0-</v>
      </c>
    </row>
    <row r="4168" spans="1:18" x14ac:dyDescent="0.2">
      <c r="A4168" s="95" t="str">
        <f>IF(ISBLANK(Perigon!E4163),"",Perigon!E4163)</f>
        <v/>
      </c>
      <c r="B4168" s="95" t="str">
        <f>IF(ISBLANK(Perigon!G4163),"",Perigon!G4163)</f>
        <v/>
      </c>
      <c r="C4168" s="96" t="str">
        <f>IF(ISBLANK(Perigon!I4163),"",Perigon!I4163)</f>
        <v/>
      </c>
      <c r="D4168" s="97" t="str">
        <f>IF(ISBLANK(Perigon!J4163),"",Perigon!J4163)</f>
        <v/>
      </c>
      <c r="E4168" s="64" t="str">
        <f>IF(ISBLANK(Perigon!K4163),"",Perigon!K4163)</f>
        <v/>
      </c>
      <c r="F4168" s="65"/>
      <c r="G4168" s="64"/>
      <c r="H4168" s="69" t="str">
        <f>IF(ISBLANK(Perigon!L4163),"",Perigon!L4163)</f>
        <v/>
      </c>
      <c r="I4168" s="69" t="str">
        <f>IF(ISBLANK(Perigon!M4163),"",Perigon!M4163)</f>
        <v/>
      </c>
      <c r="J4168" s="98" t="str">
        <f>IF(ISBLANK(Perigon!N4163),"",Perigon!N4163)</f>
        <v/>
      </c>
      <c r="K4168" s="99" t="str">
        <f>IF(ISBLANK(Perigon!J4163),"",Perigon!T4163)</f>
        <v/>
      </c>
      <c r="L4168" s="95" t="str">
        <f>IF(ISBLANK(Perigon!O4163),"",Perigon!O4163)</f>
        <v/>
      </c>
      <c r="M4168" s="95" t="str">
        <f>IF(ISBLANK(Perigon!R4163),"",Perigon!R4163)</f>
        <v/>
      </c>
      <c r="N4168" s="95" t="str">
        <f>IF(ISBLANK(Perigon!P4163),"",Perigon!P4163)</f>
        <v/>
      </c>
      <c r="O4168" s="38" t="str">
        <f>IF($L4168="","",VLOOKUP($R4168,Tarife!$A$2:$R$599,13,FALSE))</f>
        <v/>
      </c>
      <c r="P4168" s="38" t="str">
        <f t="shared" ref="P4168:P4231" si="65">IF(L4168="","",IF(AND($L4168="Pabe",N4168&lt;O4168),M4168*O4168,IF(N4168&lt;O4168,M4168*N4168,M4168*O4168)))</f>
        <v/>
      </c>
      <c r="R4168" s="100" t="str">
        <f>Zusammenzug!$C$25&amp;"-"&amp;Zusammenzug!$A$7&amp;"-"&amp;Leistungen!L4168</f>
        <v>2024-0-</v>
      </c>
    </row>
    <row r="4169" spans="1:18" x14ac:dyDescent="0.2">
      <c r="A4169" s="95" t="str">
        <f>IF(ISBLANK(Perigon!E4164),"",Perigon!E4164)</f>
        <v/>
      </c>
      <c r="B4169" s="95" t="str">
        <f>IF(ISBLANK(Perigon!G4164),"",Perigon!G4164)</f>
        <v/>
      </c>
      <c r="C4169" s="96" t="str">
        <f>IF(ISBLANK(Perigon!I4164),"",Perigon!I4164)</f>
        <v/>
      </c>
      <c r="D4169" s="97" t="str">
        <f>IF(ISBLANK(Perigon!J4164),"",Perigon!J4164)</f>
        <v/>
      </c>
      <c r="E4169" s="64" t="str">
        <f>IF(ISBLANK(Perigon!K4164),"",Perigon!K4164)</f>
        <v/>
      </c>
      <c r="F4169" s="65"/>
      <c r="G4169" s="64"/>
      <c r="H4169" s="69" t="str">
        <f>IF(ISBLANK(Perigon!L4164),"",Perigon!L4164)</f>
        <v/>
      </c>
      <c r="I4169" s="69" t="str">
        <f>IF(ISBLANK(Perigon!M4164),"",Perigon!M4164)</f>
        <v/>
      </c>
      <c r="J4169" s="98" t="str">
        <f>IF(ISBLANK(Perigon!N4164),"",Perigon!N4164)</f>
        <v/>
      </c>
      <c r="K4169" s="99" t="str">
        <f>IF(ISBLANK(Perigon!J4164),"",Perigon!T4164)</f>
        <v/>
      </c>
      <c r="L4169" s="95" t="str">
        <f>IF(ISBLANK(Perigon!O4164),"",Perigon!O4164)</f>
        <v/>
      </c>
      <c r="M4169" s="95" t="str">
        <f>IF(ISBLANK(Perigon!R4164),"",Perigon!R4164)</f>
        <v/>
      </c>
      <c r="N4169" s="95" t="str">
        <f>IF(ISBLANK(Perigon!P4164),"",Perigon!P4164)</f>
        <v/>
      </c>
      <c r="O4169" s="38" t="str">
        <f>IF($L4169="","",VLOOKUP($R4169,Tarife!$A$2:$R$599,13,FALSE))</f>
        <v/>
      </c>
      <c r="P4169" s="38" t="str">
        <f t="shared" si="65"/>
        <v/>
      </c>
      <c r="R4169" s="100" t="str">
        <f>Zusammenzug!$C$25&amp;"-"&amp;Zusammenzug!$A$7&amp;"-"&amp;Leistungen!L4169</f>
        <v>2024-0-</v>
      </c>
    </row>
    <row r="4170" spans="1:18" x14ac:dyDescent="0.2">
      <c r="A4170" s="95" t="str">
        <f>IF(ISBLANK(Perigon!E4165),"",Perigon!E4165)</f>
        <v/>
      </c>
      <c r="B4170" s="95" t="str">
        <f>IF(ISBLANK(Perigon!G4165),"",Perigon!G4165)</f>
        <v/>
      </c>
      <c r="C4170" s="96" t="str">
        <f>IF(ISBLANK(Perigon!I4165),"",Perigon!I4165)</f>
        <v/>
      </c>
      <c r="D4170" s="97" t="str">
        <f>IF(ISBLANK(Perigon!J4165),"",Perigon!J4165)</f>
        <v/>
      </c>
      <c r="E4170" s="64" t="str">
        <f>IF(ISBLANK(Perigon!K4165),"",Perigon!K4165)</f>
        <v/>
      </c>
      <c r="F4170" s="65"/>
      <c r="G4170" s="64"/>
      <c r="H4170" s="69" t="str">
        <f>IF(ISBLANK(Perigon!L4165),"",Perigon!L4165)</f>
        <v/>
      </c>
      <c r="I4170" s="69" t="str">
        <f>IF(ISBLANK(Perigon!M4165),"",Perigon!M4165)</f>
        <v/>
      </c>
      <c r="J4170" s="98" t="str">
        <f>IF(ISBLANK(Perigon!N4165),"",Perigon!N4165)</f>
        <v/>
      </c>
      <c r="K4170" s="99" t="str">
        <f>IF(ISBLANK(Perigon!J4165),"",Perigon!T4165)</f>
        <v/>
      </c>
      <c r="L4170" s="95" t="str">
        <f>IF(ISBLANK(Perigon!O4165),"",Perigon!O4165)</f>
        <v/>
      </c>
      <c r="M4170" s="95" t="str">
        <f>IF(ISBLANK(Perigon!R4165),"",Perigon!R4165)</f>
        <v/>
      </c>
      <c r="N4170" s="95" t="str">
        <f>IF(ISBLANK(Perigon!P4165),"",Perigon!P4165)</f>
        <v/>
      </c>
      <c r="O4170" s="38" t="str">
        <f>IF($L4170="","",VLOOKUP($R4170,Tarife!$A$2:$R$599,13,FALSE))</f>
        <v/>
      </c>
      <c r="P4170" s="38" t="str">
        <f t="shared" si="65"/>
        <v/>
      </c>
      <c r="R4170" s="100" t="str">
        <f>Zusammenzug!$C$25&amp;"-"&amp;Zusammenzug!$A$7&amp;"-"&amp;Leistungen!L4170</f>
        <v>2024-0-</v>
      </c>
    </row>
    <row r="4171" spans="1:18" x14ac:dyDescent="0.2">
      <c r="A4171" s="95" t="str">
        <f>IF(ISBLANK(Perigon!E4166),"",Perigon!E4166)</f>
        <v/>
      </c>
      <c r="B4171" s="95" t="str">
        <f>IF(ISBLANK(Perigon!G4166),"",Perigon!G4166)</f>
        <v/>
      </c>
      <c r="C4171" s="96" t="str">
        <f>IF(ISBLANK(Perigon!I4166),"",Perigon!I4166)</f>
        <v/>
      </c>
      <c r="D4171" s="97" t="str">
        <f>IF(ISBLANK(Perigon!J4166),"",Perigon!J4166)</f>
        <v/>
      </c>
      <c r="E4171" s="64" t="str">
        <f>IF(ISBLANK(Perigon!K4166),"",Perigon!K4166)</f>
        <v/>
      </c>
      <c r="F4171" s="65"/>
      <c r="G4171" s="64"/>
      <c r="H4171" s="69" t="str">
        <f>IF(ISBLANK(Perigon!L4166),"",Perigon!L4166)</f>
        <v/>
      </c>
      <c r="I4171" s="69" t="str">
        <f>IF(ISBLANK(Perigon!M4166),"",Perigon!M4166)</f>
        <v/>
      </c>
      <c r="J4171" s="98" t="str">
        <f>IF(ISBLANK(Perigon!N4166),"",Perigon!N4166)</f>
        <v/>
      </c>
      <c r="K4171" s="99" t="str">
        <f>IF(ISBLANK(Perigon!J4166),"",Perigon!T4166)</f>
        <v/>
      </c>
      <c r="L4171" s="95" t="str">
        <f>IF(ISBLANK(Perigon!O4166),"",Perigon!O4166)</f>
        <v/>
      </c>
      <c r="M4171" s="95" t="str">
        <f>IF(ISBLANK(Perigon!R4166),"",Perigon!R4166)</f>
        <v/>
      </c>
      <c r="N4171" s="95" t="str">
        <f>IF(ISBLANK(Perigon!P4166),"",Perigon!P4166)</f>
        <v/>
      </c>
      <c r="O4171" s="38" t="str">
        <f>IF($L4171="","",VLOOKUP($R4171,Tarife!$A$2:$R$599,13,FALSE))</f>
        <v/>
      </c>
      <c r="P4171" s="38" t="str">
        <f t="shared" si="65"/>
        <v/>
      </c>
      <c r="R4171" s="100" t="str">
        <f>Zusammenzug!$C$25&amp;"-"&amp;Zusammenzug!$A$7&amp;"-"&amp;Leistungen!L4171</f>
        <v>2024-0-</v>
      </c>
    </row>
    <row r="4172" spans="1:18" x14ac:dyDescent="0.2">
      <c r="A4172" s="95" t="str">
        <f>IF(ISBLANK(Perigon!E4167),"",Perigon!E4167)</f>
        <v/>
      </c>
      <c r="B4172" s="95" t="str">
        <f>IF(ISBLANK(Perigon!G4167),"",Perigon!G4167)</f>
        <v/>
      </c>
      <c r="C4172" s="96" t="str">
        <f>IF(ISBLANK(Perigon!I4167),"",Perigon!I4167)</f>
        <v/>
      </c>
      <c r="D4172" s="97" t="str">
        <f>IF(ISBLANK(Perigon!J4167),"",Perigon!J4167)</f>
        <v/>
      </c>
      <c r="E4172" s="64" t="str">
        <f>IF(ISBLANK(Perigon!K4167),"",Perigon!K4167)</f>
        <v/>
      </c>
      <c r="F4172" s="65"/>
      <c r="G4172" s="64"/>
      <c r="H4172" s="69" t="str">
        <f>IF(ISBLANK(Perigon!L4167),"",Perigon!L4167)</f>
        <v/>
      </c>
      <c r="I4172" s="69" t="str">
        <f>IF(ISBLANK(Perigon!M4167),"",Perigon!M4167)</f>
        <v/>
      </c>
      <c r="J4172" s="98" t="str">
        <f>IF(ISBLANK(Perigon!N4167),"",Perigon!N4167)</f>
        <v/>
      </c>
      <c r="K4172" s="99" t="str">
        <f>IF(ISBLANK(Perigon!J4167),"",Perigon!T4167)</f>
        <v/>
      </c>
      <c r="L4172" s="95" t="str">
        <f>IF(ISBLANK(Perigon!O4167),"",Perigon!O4167)</f>
        <v/>
      </c>
      <c r="M4172" s="95" t="str">
        <f>IF(ISBLANK(Perigon!R4167),"",Perigon!R4167)</f>
        <v/>
      </c>
      <c r="N4172" s="95" t="str">
        <f>IF(ISBLANK(Perigon!P4167),"",Perigon!P4167)</f>
        <v/>
      </c>
      <c r="O4172" s="38" t="str">
        <f>IF($L4172="","",VLOOKUP($R4172,Tarife!$A$2:$R$599,13,FALSE))</f>
        <v/>
      </c>
      <c r="P4172" s="38" t="str">
        <f t="shared" si="65"/>
        <v/>
      </c>
      <c r="R4172" s="100" t="str">
        <f>Zusammenzug!$C$25&amp;"-"&amp;Zusammenzug!$A$7&amp;"-"&amp;Leistungen!L4172</f>
        <v>2024-0-</v>
      </c>
    </row>
    <row r="4173" spans="1:18" x14ac:dyDescent="0.2">
      <c r="A4173" s="95" t="str">
        <f>IF(ISBLANK(Perigon!E4168),"",Perigon!E4168)</f>
        <v/>
      </c>
      <c r="B4173" s="95" t="str">
        <f>IF(ISBLANK(Perigon!G4168),"",Perigon!G4168)</f>
        <v/>
      </c>
      <c r="C4173" s="96" t="str">
        <f>IF(ISBLANK(Perigon!I4168),"",Perigon!I4168)</f>
        <v/>
      </c>
      <c r="D4173" s="97" t="str">
        <f>IF(ISBLANK(Perigon!J4168),"",Perigon!J4168)</f>
        <v/>
      </c>
      <c r="E4173" s="64" t="str">
        <f>IF(ISBLANK(Perigon!K4168),"",Perigon!K4168)</f>
        <v/>
      </c>
      <c r="F4173" s="65"/>
      <c r="G4173" s="64"/>
      <c r="H4173" s="69" t="str">
        <f>IF(ISBLANK(Perigon!L4168),"",Perigon!L4168)</f>
        <v/>
      </c>
      <c r="I4173" s="69" t="str">
        <f>IF(ISBLANK(Perigon!M4168),"",Perigon!M4168)</f>
        <v/>
      </c>
      <c r="J4173" s="98" t="str">
        <f>IF(ISBLANK(Perigon!N4168),"",Perigon!N4168)</f>
        <v/>
      </c>
      <c r="K4173" s="99" t="str">
        <f>IF(ISBLANK(Perigon!J4168),"",Perigon!T4168)</f>
        <v/>
      </c>
      <c r="L4173" s="95" t="str">
        <f>IF(ISBLANK(Perigon!O4168),"",Perigon!O4168)</f>
        <v/>
      </c>
      <c r="M4173" s="95" t="str">
        <f>IF(ISBLANK(Perigon!R4168),"",Perigon!R4168)</f>
        <v/>
      </c>
      <c r="N4173" s="95" t="str">
        <f>IF(ISBLANK(Perigon!P4168),"",Perigon!P4168)</f>
        <v/>
      </c>
      <c r="O4173" s="38" t="str">
        <f>IF($L4173="","",VLOOKUP($R4173,Tarife!$A$2:$R$599,13,FALSE))</f>
        <v/>
      </c>
      <c r="P4173" s="38" t="str">
        <f t="shared" si="65"/>
        <v/>
      </c>
      <c r="R4173" s="100" t="str">
        <f>Zusammenzug!$C$25&amp;"-"&amp;Zusammenzug!$A$7&amp;"-"&amp;Leistungen!L4173</f>
        <v>2024-0-</v>
      </c>
    </row>
    <row r="4174" spans="1:18" x14ac:dyDescent="0.2">
      <c r="A4174" s="95" t="str">
        <f>IF(ISBLANK(Perigon!E4169),"",Perigon!E4169)</f>
        <v/>
      </c>
      <c r="B4174" s="95" t="str">
        <f>IF(ISBLANK(Perigon!G4169),"",Perigon!G4169)</f>
        <v/>
      </c>
      <c r="C4174" s="96" t="str">
        <f>IF(ISBLANK(Perigon!I4169),"",Perigon!I4169)</f>
        <v/>
      </c>
      <c r="D4174" s="97" t="str">
        <f>IF(ISBLANK(Perigon!J4169),"",Perigon!J4169)</f>
        <v/>
      </c>
      <c r="E4174" s="64" t="str">
        <f>IF(ISBLANK(Perigon!K4169),"",Perigon!K4169)</f>
        <v/>
      </c>
      <c r="F4174" s="65"/>
      <c r="G4174" s="64"/>
      <c r="H4174" s="69" t="str">
        <f>IF(ISBLANK(Perigon!L4169),"",Perigon!L4169)</f>
        <v/>
      </c>
      <c r="I4174" s="69" t="str">
        <f>IF(ISBLANK(Perigon!M4169),"",Perigon!M4169)</f>
        <v/>
      </c>
      <c r="J4174" s="98" t="str">
        <f>IF(ISBLANK(Perigon!N4169),"",Perigon!N4169)</f>
        <v/>
      </c>
      <c r="K4174" s="99" t="str">
        <f>IF(ISBLANK(Perigon!J4169),"",Perigon!T4169)</f>
        <v/>
      </c>
      <c r="L4174" s="95" t="str">
        <f>IF(ISBLANK(Perigon!O4169),"",Perigon!O4169)</f>
        <v/>
      </c>
      <c r="M4174" s="95" t="str">
        <f>IF(ISBLANK(Perigon!R4169),"",Perigon!R4169)</f>
        <v/>
      </c>
      <c r="N4174" s="95" t="str">
        <f>IF(ISBLANK(Perigon!P4169),"",Perigon!P4169)</f>
        <v/>
      </c>
      <c r="O4174" s="38" t="str">
        <f>IF($L4174="","",VLOOKUP($R4174,Tarife!$A$2:$R$599,13,FALSE))</f>
        <v/>
      </c>
      <c r="P4174" s="38" t="str">
        <f t="shared" si="65"/>
        <v/>
      </c>
      <c r="R4174" s="100" t="str">
        <f>Zusammenzug!$C$25&amp;"-"&amp;Zusammenzug!$A$7&amp;"-"&amp;Leistungen!L4174</f>
        <v>2024-0-</v>
      </c>
    </row>
    <row r="4175" spans="1:18" x14ac:dyDescent="0.2">
      <c r="A4175" s="95" t="str">
        <f>IF(ISBLANK(Perigon!E4170),"",Perigon!E4170)</f>
        <v/>
      </c>
      <c r="B4175" s="95" t="str">
        <f>IF(ISBLANK(Perigon!G4170),"",Perigon!G4170)</f>
        <v/>
      </c>
      <c r="C4175" s="96" t="str">
        <f>IF(ISBLANK(Perigon!I4170),"",Perigon!I4170)</f>
        <v/>
      </c>
      <c r="D4175" s="97" t="str">
        <f>IF(ISBLANK(Perigon!J4170),"",Perigon!J4170)</f>
        <v/>
      </c>
      <c r="E4175" s="64" t="str">
        <f>IF(ISBLANK(Perigon!K4170),"",Perigon!K4170)</f>
        <v/>
      </c>
      <c r="F4175" s="65"/>
      <c r="G4175" s="64"/>
      <c r="H4175" s="69" t="str">
        <f>IF(ISBLANK(Perigon!L4170),"",Perigon!L4170)</f>
        <v/>
      </c>
      <c r="I4175" s="69" t="str">
        <f>IF(ISBLANK(Perigon!M4170),"",Perigon!M4170)</f>
        <v/>
      </c>
      <c r="J4175" s="98" t="str">
        <f>IF(ISBLANK(Perigon!N4170),"",Perigon!N4170)</f>
        <v/>
      </c>
      <c r="K4175" s="99" t="str">
        <f>IF(ISBLANK(Perigon!J4170),"",Perigon!T4170)</f>
        <v/>
      </c>
      <c r="L4175" s="95" t="str">
        <f>IF(ISBLANK(Perigon!O4170),"",Perigon!O4170)</f>
        <v/>
      </c>
      <c r="M4175" s="95" t="str">
        <f>IF(ISBLANK(Perigon!R4170),"",Perigon!R4170)</f>
        <v/>
      </c>
      <c r="N4175" s="95" t="str">
        <f>IF(ISBLANK(Perigon!P4170),"",Perigon!P4170)</f>
        <v/>
      </c>
      <c r="O4175" s="38" t="str">
        <f>IF($L4175="","",VLOOKUP($R4175,Tarife!$A$2:$R$599,13,FALSE))</f>
        <v/>
      </c>
      <c r="P4175" s="38" t="str">
        <f t="shared" si="65"/>
        <v/>
      </c>
      <c r="R4175" s="100" t="str">
        <f>Zusammenzug!$C$25&amp;"-"&amp;Zusammenzug!$A$7&amp;"-"&amp;Leistungen!L4175</f>
        <v>2024-0-</v>
      </c>
    </row>
    <row r="4176" spans="1:18" x14ac:dyDescent="0.2">
      <c r="A4176" s="95" t="str">
        <f>IF(ISBLANK(Perigon!E4171),"",Perigon!E4171)</f>
        <v/>
      </c>
      <c r="B4176" s="95" t="str">
        <f>IF(ISBLANK(Perigon!G4171),"",Perigon!G4171)</f>
        <v/>
      </c>
      <c r="C4176" s="96" t="str">
        <f>IF(ISBLANK(Perigon!I4171),"",Perigon!I4171)</f>
        <v/>
      </c>
      <c r="D4176" s="97" t="str">
        <f>IF(ISBLANK(Perigon!J4171),"",Perigon!J4171)</f>
        <v/>
      </c>
      <c r="E4176" s="64" t="str">
        <f>IF(ISBLANK(Perigon!K4171),"",Perigon!K4171)</f>
        <v/>
      </c>
      <c r="F4176" s="65"/>
      <c r="G4176" s="64"/>
      <c r="H4176" s="69" t="str">
        <f>IF(ISBLANK(Perigon!L4171),"",Perigon!L4171)</f>
        <v/>
      </c>
      <c r="I4176" s="69" t="str">
        <f>IF(ISBLANK(Perigon!M4171),"",Perigon!M4171)</f>
        <v/>
      </c>
      <c r="J4176" s="98" t="str">
        <f>IF(ISBLANK(Perigon!N4171),"",Perigon!N4171)</f>
        <v/>
      </c>
      <c r="K4176" s="99" t="str">
        <f>IF(ISBLANK(Perigon!J4171),"",Perigon!T4171)</f>
        <v/>
      </c>
      <c r="L4176" s="95" t="str">
        <f>IF(ISBLANK(Perigon!O4171),"",Perigon!O4171)</f>
        <v/>
      </c>
      <c r="M4176" s="95" t="str">
        <f>IF(ISBLANK(Perigon!R4171),"",Perigon!R4171)</f>
        <v/>
      </c>
      <c r="N4176" s="95" t="str">
        <f>IF(ISBLANK(Perigon!P4171),"",Perigon!P4171)</f>
        <v/>
      </c>
      <c r="O4176" s="38" t="str">
        <f>IF($L4176="","",VLOOKUP($R4176,Tarife!$A$2:$R$599,13,FALSE))</f>
        <v/>
      </c>
      <c r="P4176" s="38" t="str">
        <f t="shared" si="65"/>
        <v/>
      </c>
      <c r="R4176" s="100" t="str">
        <f>Zusammenzug!$C$25&amp;"-"&amp;Zusammenzug!$A$7&amp;"-"&amp;Leistungen!L4176</f>
        <v>2024-0-</v>
      </c>
    </row>
    <row r="4177" spans="1:18" x14ac:dyDescent="0.2">
      <c r="A4177" s="95" t="str">
        <f>IF(ISBLANK(Perigon!E4172),"",Perigon!E4172)</f>
        <v/>
      </c>
      <c r="B4177" s="95" t="str">
        <f>IF(ISBLANK(Perigon!G4172),"",Perigon!G4172)</f>
        <v/>
      </c>
      <c r="C4177" s="96" t="str">
        <f>IF(ISBLANK(Perigon!I4172),"",Perigon!I4172)</f>
        <v/>
      </c>
      <c r="D4177" s="97" t="str">
        <f>IF(ISBLANK(Perigon!J4172),"",Perigon!J4172)</f>
        <v/>
      </c>
      <c r="E4177" s="64" t="str">
        <f>IF(ISBLANK(Perigon!K4172),"",Perigon!K4172)</f>
        <v/>
      </c>
      <c r="F4177" s="65"/>
      <c r="G4177" s="64"/>
      <c r="H4177" s="69" t="str">
        <f>IF(ISBLANK(Perigon!L4172),"",Perigon!L4172)</f>
        <v/>
      </c>
      <c r="I4177" s="69" t="str">
        <f>IF(ISBLANK(Perigon!M4172),"",Perigon!M4172)</f>
        <v/>
      </c>
      <c r="J4177" s="98" t="str">
        <f>IF(ISBLANK(Perigon!N4172),"",Perigon!N4172)</f>
        <v/>
      </c>
      <c r="K4177" s="99" t="str">
        <f>IF(ISBLANK(Perigon!J4172),"",Perigon!T4172)</f>
        <v/>
      </c>
      <c r="L4177" s="95" t="str">
        <f>IF(ISBLANK(Perigon!O4172),"",Perigon!O4172)</f>
        <v/>
      </c>
      <c r="M4177" s="95" t="str">
        <f>IF(ISBLANK(Perigon!R4172),"",Perigon!R4172)</f>
        <v/>
      </c>
      <c r="N4177" s="95" t="str">
        <f>IF(ISBLANK(Perigon!P4172),"",Perigon!P4172)</f>
        <v/>
      </c>
      <c r="O4177" s="38" t="str">
        <f>IF($L4177="","",VLOOKUP($R4177,Tarife!$A$2:$R$599,13,FALSE))</f>
        <v/>
      </c>
      <c r="P4177" s="38" t="str">
        <f t="shared" si="65"/>
        <v/>
      </c>
      <c r="R4177" s="100" t="str">
        <f>Zusammenzug!$C$25&amp;"-"&amp;Zusammenzug!$A$7&amp;"-"&amp;Leistungen!L4177</f>
        <v>2024-0-</v>
      </c>
    </row>
    <row r="4178" spans="1:18" x14ac:dyDescent="0.2">
      <c r="A4178" s="95" t="str">
        <f>IF(ISBLANK(Perigon!E4173),"",Perigon!E4173)</f>
        <v/>
      </c>
      <c r="B4178" s="95" t="str">
        <f>IF(ISBLANK(Perigon!G4173),"",Perigon!G4173)</f>
        <v/>
      </c>
      <c r="C4178" s="96" t="str">
        <f>IF(ISBLANK(Perigon!I4173),"",Perigon!I4173)</f>
        <v/>
      </c>
      <c r="D4178" s="97" t="str">
        <f>IF(ISBLANK(Perigon!J4173),"",Perigon!J4173)</f>
        <v/>
      </c>
      <c r="E4178" s="64" t="str">
        <f>IF(ISBLANK(Perigon!K4173),"",Perigon!K4173)</f>
        <v/>
      </c>
      <c r="F4178" s="65"/>
      <c r="G4178" s="64"/>
      <c r="H4178" s="69" t="str">
        <f>IF(ISBLANK(Perigon!L4173),"",Perigon!L4173)</f>
        <v/>
      </c>
      <c r="I4178" s="69" t="str">
        <f>IF(ISBLANK(Perigon!M4173),"",Perigon!M4173)</f>
        <v/>
      </c>
      <c r="J4178" s="98" t="str">
        <f>IF(ISBLANK(Perigon!N4173),"",Perigon!N4173)</f>
        <v/>
      </c>
      <c r="K4178" s="99" t="str">
        <f>IF(ISBLANK(Perigon!J4173),"",Perigon!T4173)</f>
        <v/>
      </c>
      <c r="L4178" s="95" t="str">
        <f>IF(ISBLANK(Perigon!O4173),"",Perigon!O4173)</f>
        <v/>
      </c>
      <c r="M4178" s="95" t="str">
        <f>IF(ISBLANK(Perigon!R4173),"",Perigon!R4173)</f>
        <v/>
      </c>
      <c r="N4178" s="95" t="str">
        <f>IF(ISBLANK(Perigon!P4173),"",Perigon!P4173)</f>
        <v/>
      </c>
      <c r="O4178" s="38" t="str">
        <f>IF($L4178="","",VLOOKUP($R4178,Tarife!$A$2:$R$599,13,FALSE))</f>
        <v/>
      </c>
      <c r="P4178" s="38" t="str">
        <f t="shared" si="65"/>
        <v/>
      </c>
      <c r="R4178" s="100" t="str">
        <f>Zusammenzug!$C$25&amp;"-"&amp;Zusammenzug!$A$7&amp;"-"&amp;Leistungen!L4178</f>
        <v>2024-0-</v>
      </c>
    </row>
    <row r="4179" spans="1:18" x14ac:dyDescent="0.2">
      <c r="A4179" s="95" t="str">
        <f>IF(ISBLANK(Perigon!E4174),"",Perigon!E4174)</f>
        <v/>
      </c>
      <c r="B4179" s="95" t="str">
        <f>IF(ISBLANK(Perigon!G4174),"",Perigon!G4174)</f>
        <v/>
      </c>
      <c r="C4179" s="96" t="str">
        <f>IF(ISBLANK(Perigon!I4174),"",Perigon!I4174)</f>
        <v/>
      </c>
      <c r="D4179" s="97" t="str">
        <f>IF(ISBLANK(Perigon!J4174),"",Perigon!J4174)</f>
        <v/>
      </c>
      <c r="E4179" s="64" t="str">
        <f>IF(ISBLANK(Perigon!K4174),"",Perigon!K4174)</f>
        <v/>
      </c>
      <c r="F4179" s="65"/>
      <c r="G4179" s="64"/>
      <c r="H4179" s="69" t="str">
        <f>IF(ISBLANK(Perigon!L4174),"",Perigon!L4174)</f>
        <v/>
      </c>
      <c r="I4179" s="69" t="str">
        <f>IF(ISBLANK(Perigon!M4174),"",Perigon!M4174)</f>
        <v/>
      </c>
      <c r="J4179" s="98" t="str">
        <f>IF(ISBLANK(Perigon!N4174),"",Perigon!N4174)</f>
        <v/>
      </c>
      <c r="K4179" s="99" t="str">
        <f>IF(ISBLANK(Perigon!J4174),"",Perigon!T4174)</f>
        <v/>
      </c>
      <c r="L4179" s="95" t="str">
        <f>IF(ISBLANK(Perigon!O4174),"",Perigon!O4174)</f>
        <v/>
      </c>
      <c r="M4179" s="95" t="str">
        <f>IF(ISBLANK(Perigon!R4174),"",Perigon!R4174)</f>
        <v/>
      </c>
      <c r="N4179" s="95" t="str">
        <f>IF(ISBLANK(Perigon!P4174),"",Perigon!P4174)</f>
        <v/>
      </c>
      <c r="O4179" s="38" t="str">
        <f>IF($L4179="","",VLOOKUP($R4179,Tarife!$A$2:$R$599,13,FALSE))</f>
        <v/>
      </c>
      <c r="P4179" s="38" t="str">
        <f t="shared" si="65"/>
        <v/>
      </c>
      <c r="R4179" s="100" t="str">
        <f>Zusammenzug!$C$25&amp;"-"&amp;Zusammenzug!$A$7&amp;"-"&amp;Leistungen!L4179</f>
        <v>2024-0-</v>
      </c>
    </row>
    <row r="4180" spans="1:18" x14ac:dyDescent="0.2">
      <c r="A4180" s="95" t="str">
        <f>IF(ISBLANK(Perigon!E4175),"",Perigon!E4175)</f>
        <v/>
      </c>
      <c r="B4180" s="95" t="str">
        <f>IF(ISBLANK(Perigon!G4175),"",Perigon!G4175)</f>
        <v/>
      </c>
      <c r="C4180" s="96" t="str">
        <f>IF(ISBLANK(Perigon!I4175),"",Perigon!I4175)</f>
        <v/>
      </c>
      <c r="D4180" s="97" t="str">
        <f>IF(ISBLANK(Perigon!J4175),"",Perigon!J4175)</f>
        <v/>
      </c>
      <c r="E4180" s="64" t="str">
        <f>IF(ISBLANK(Perigon!K4175),"",Perigon!K4175)</f>
        <v/>
      </c>
      <c r="F4180" s="65"/>
      <c r="G4180" s="64"/>
      <c r="H4180" s="69" t="str">
        <f>IF(ISBLANK(Perigon!L4175),"",Perigon!L4175)</f>
        <v/>
      </c>
      <c r="I4180" s="69" t="str">
        <f>IF(ISBLANK(Perigon!M4175),"",Perigon!M4175)</f>
        <v/>
      </c>
      <c r="J4180" s="98" t="str">
        <f>IF(ISBLANK(Perigon!N4175),"",Perigon!N4175)</f>
        <v/>
      </c>
      <c r="K4180" s="99" t="str">
        <f>IF(ISBLANK(Perigon!J4175),"",Perigon!T4175)</f>
        <v/>
      </c>
      <c r="L4180" s="95" t="str">
        <f>IF(ISBLANK(Perigon!O4175),"",Perigon!O4175)</f>
        <v/>
      </c>
      <c r="M4180" s="95" t="str">
        <f>IF(ISBLANK(Perigon!R4175),"",Perigon!R4175)</f>
        <v/>
      </c>
      <c r="N4180" s="95" t="str">
        <f>IF(ISBLANK(Perigon!P4175),"",Perigon!P4175)</f>
        <v/>
      </c>
      <c r="O4180" s="38" t="str">
        <f>IF($L4180="","",VLOOKUP($R4180,Tarife!$A$2:$R$599,13,FALSE))</f>
        <v/>
      </c>
      <c r="P4180" s="38" t="str">
        <f t="shared" si="65"/>
        <v/>
      </c>
      <c r="R4180" s="100" t="str">
        <f>Zusammenzug!$C$25&amp;"-"&amp;Zusammenzug!$A$7&amp;"-"&amp;Leistungen!L4180</f>
        <v>2024-0-</v>
      </c>
    </row>
    <row r="4181" spans="1:18" x14ac:dyDescent="0.2">
      <c r="A4181" s="95" t="str">
        <f>IF(ISBLANK(Perigon!E4176),"",Perigon!E4176)</f>
        <v/>
      </c>
      <c r="B4181" s="95" t="str">
        <f>IF(ISBLANK(Perigon!G4176),"",Perigon!G4176)</f>
        <v/>
      </c>
      <c r="C4181" s="96" t="str">
        <f>IF(ISBLANK(Perigon!I4176),"",Perigon!I4176)</f>
        <v/>
      </c>
      <c r="D4181" s="97" t="str">
        <f>IF(ISBLANK(Perigon!J4176),"",Perigon!J4176)</f>
        <v/>
      </c>
      <c r="E4181" s="64" t="str">
        <f>IF(ISBLANK(Perigon!K4176),"",Perigon!K4176)</f>
        <v/>
      </c>
      <c r="F4181" s="65"/>
      <c r="G4181" s="64"/>
      <c r="H4181" s="69" t="str">
        <f>IF(ISBLANK(Perigon!L4176),"",Perigon!L4176)</f>
        <v/>
      </c>
      <c r="I4181" s="69" t="str">
        <f>IF(ISBLANK(Perigon!M4176),"",Perigon!M4176)</f>
        <v/>
      </c>
      <c r="J4181" s="98" t="str">
        <f>IF(ISBLANK(Perigon!N4176),"",Perigon!N4176)</f>
        <v/>
      </c>
      <c r="K4181" s="99" t="str">
        <f>IF(ISBLANK(Perigon!J4176),"",Perigon!T4176)</f>
        <v/>
      </c>
      <c r="L4181" s="95" t="str">
        <f>IF(ISBLANK(Perigon!O4176),"",Perigon!O4176)</f>
        <v/>
      </c>
      <c r="M4181" s="95" t="str">
        <f>IF(ISBLANK(Perigon!R4176),"",Perigon!R4176)</f>
        <v/>
      </c>
      <c r="N4181" s="95" t="str">
        <f>IF(ISBLANK(Perigon!P4176),"",Perigon!P4176)</f>
        <v/>
      </c>
      <c r="O4181" s="38" t="str">
        <f>IF($L4181="","",VLOOKUP($R4181,Tarife!$A$2:$R$599,13,FALSE))</f>
        <v/>
      </c>
      <c r="P4181" s="38" t="str">
        <f t="shared" si="65"/>
        <v/>
      </c>
      <c r="R4181" s="100" t="str">
        <f>Zusammenzug!$C$25&amp;"-"&amp;Zusammenzug!$A$7&amp;"-"&amp;Leistungen!L4181</f>
        <v>2024-0-</v>
      </c>
    </row>
    <row r="4182" spans="1:18" x14ac:dyDescent="0.2">
      <c r="A4182" s="95" t="str">
        <f>IF(ISBLANK(Perigon!E4177),"",Perigon!E4177)</f>
        <v/>
      </c>
      <c r="B4182" s="95" t="str">
        <f>IF(ISBLANK(Perigon!G4177),"",Perigon!G4177)</f>
        <v/>
      </c>
      <c r="C4182" s="96" t="str">
        <f>IF(ISBLANK(Perigon!I4177),"",Perigon!I4177)</f>
        <v/>
      </c>
      <c r="D4182" s="97" t="str">
        <f>IF(ISBLANK(Perigon!J4177),"",Perigon!J4177)</f>
        <v/>
      </c>
      <c r="E4182" s="64" t="str">
        <f>IF(ISBLANK(Perigon!K4177),"",Perigon!K4177)</f>
        <v/>
      </c>
      <c r="F4182" s="65"/>
      <c r="G4182" s="64"/>
      <c r="H4182" s="69" t="str">
        <f>IF(ISBLANK(Perigon!L4177),"",Perigon!L4177)</f>
        <v/>
      </c>
      <c r="I4182" s="69" t="str">
        <f>IF(ISBLANK(Perigon!M4177),"",Perigon!M4177)</f>
        <v/>
      </c>
      <c r="J4182" s="98" t="str">
        <f>IF(ISBLANK(Perigon!N4177),"",Perigon!N4177)</f>
        <v/>
      </c>
      <c r="K4182" s="99" t="str">
        <f>IF(ISBLANK(Perigon!J4177),"",Perigon!T4177)</f>
        <v/>
      </c>
      <c r="L4182" s="95" t="str">
        <f>IF(ISBLANK(Perigon!O4177),"",Perigon!O4177)</f>
        <v/>
      </c>
      <c r="M4182" s="95" t="str">
        <f>IF(ISBLANK(Perigon!R4177),"",Perigon!R4177)</f>
        <v/>
      </c>
      <c r="N4182" s="95" t="str">
        <f>IF(ISBLANK(Perigon!P4177),"",Perigon!P4177)</f>
        <v/>
      </c>
      <c r="O4182" s="38" t="str">
        <f>IF($L4182="","",VLOOKUP($R4182,Tarife!$A$2:$R$599,13,FALSE))</f>
        <v/>
      </c>
      <c r="P4182" s="38" t="str">
        <f t="shared" si="65"/>
        <v/>
      </c>
      <c r="R4182" s="100" t="str">
        <f>Zusammenzug!$C$25&amp;"-"&amp;Zusammenzug!$A$7&amp;"-"&amp;Leistungen!L4182</f>
        <v>2024-0-</v>
      </c>
    </row>
    <row r="4183" spans="1:18" x14ac:dyDescent="0.2">
      <c r="A4183" s="95" t="str">
        <f>IF(ISBLANK(Perigon!E4178),"",Perigon!E4178)</f>
        <v/>
      </c>
      <c r="B4183" s="95" t="str">
        <f>IF(ISBLANK(Perigon!G4178),"",Perigon!G4178)</f>
        <v/>
      </c>
      <c r="C4183" s="96" t="str">
        <f>IF(ISBLANK(Perigon!I4178),"",Perigon!I4178)</f>
        <v/>
      </c>
      <c r="D4183" s="97" t="str">
        <f>IF(ISBLANK(Perigon!J4178),"",Perigon!J4178)</f>
        <v/>
      </c>
      <c r="E4183" s="64" t="str">
        <f>IF(ISBLANK(Perigon!K4178),"",Perigon!K4178)</f>
        <v/>
      </c>
      <c r="F4183" s="65"/>
      <c r="G4183" s="64"/>
      <c r="H4183" s="69" t="str">
        <f>IF(ISBLANK(Perigon!L4178),"",Perigon!L4178)</f>
        <v/>
      </c>
      <c r="I4183" s="69" t="str">
        <f>IF(ISBLANK(Perigon!M4178),"",Perigon!M4178)</f>
        <v/>
      </c>
      <c r="J4183" s="98" t="str">
        <f>IF(ISBLANK(Perigon!N4178),"",Perigon!N4178)</f>
        <v/>
      </c>
      <c r="K4183" s="99" t="str">
        <f>IF(ISBLANK(Perigon!J4178),"",Perigon!T4178)</f>
        <v/>
      </c>
      <c r="L4183" s="95" t="str">
        <f>IF(ISBLANK(Perigon!O4178),"",Perigon!O4178)</f>
        <v/>
      </c>
      <c r="M4183" s="95" t="str">
        <f>IF(ISBLANK(Perigon!R4178),"",Perigon!R4178)</f>
        <v/>
      </c>
      <c r="N4183" s="95" t="str">
        <f>IF(ISBLANK(Perigon!P4178),"",Perigon!P4178)</f>
        <v/>
      </c>
      <c r="O4183" s="38" t="str">
        <f>IF($L4183="","",VLOOKUP($R4183,Tarife!$A$2:$R$599,13,FALSE))</f>
        <v/>
      </c>
      <c r="P4183" s="38" t="str">
        <f t="shared" si="65"/>
        <v/>
      </c>
      <c r="R4183" s="100" t="str">
        <f>Zusammenzug!$C$25&amp;"-"&amp;Zusammenzug!$A$7&amp;"-"&amp;Leistungen!L4183</f>
        <v>2024-0-</v>
      </c>
    </row>
    <row r="4184" spans="1:18" x14ac:dyDescent="0.2">
      <c r="A4184" s="95" t="str">
        <f>IF(ISBLANK(Perigon!E4179),"",Perigon!E4179)</f>
        <v/>
      </c>
      <c r="B4184" s="95" t="str">
        <f>IF(ISBLANK(Perigon!G4179),"",Perigon!G4179)</f>
        <v/>
      </c>
      <c r="C4184" s="96" t="str">
        <f>IF(ISBLANK(Perigon!I4179),"",Perigon!I4179)</f>
        <v/>
      </c>
      <c r="D4184" s="97" t="str">
        <f>IF(ISBLANK(Perigon!J4179),"",Perigon!J4179)</f>
        <v/>
      </c>
      <c r="E4184" s="64" t="str">
        <f>IF(ISBLANK(Perigon!K4179),"",Perigon!K4179)</f>
        <v/>
      </c>
      <c r="F4184" s="65"/>
      <c r="G4184" s="64"/>
      <c r="H4184" s="69" t="str">
        <f>IF(ISBLANK(Perigon!L4179),"",Perigon!L4179)</f>
        <v/>
      </c>
      <c r="I4184" s="69" t="str">
        <f>IF(ISBLANK(Perigon!M4179),"",Perigon!M4179)</f>
        <v/>
      </c>
      <c r="J4184" s="98" t="str">
        <f>IF(ISBLANK(Perigon!N4179),"",Perigon!N4179)</f>
        <v/>
      </c>
      <c r="K4184" s="99" t="str">
        <f>IF(ISBLANK(Perigon!J4179),"",Perigon!T4179)</f>
        <v/>
      </c>
      <c r="L4184" s="95" t="str">
        <f>IF(ISBLANK(Perigon!O4179),"",Perigon!O4179)</f>
        <v/>
      </c>
      <c r="M4184" s="95" t="str">
        <f>IF(ISBLANK(Perigon!R4179),"",Perigon!R4179)</f>
        <v/>
      </c>
      <c r="N4184" s="95" t="str">
        <f>IF(ISBLANK(Perigon!P4179),"",Perigon!P4179)</f>
        <v/>
      </c>
      <c r="O4184" s="38" t="str">
        <f>IF($L4184="","",VLOOKUP($R4184,Tarife!$A$2:$R$599,13,FALSE))</f>
        <v/>
      </c>
      <c r="P4184" s="38" t="str">
        <f t="shared" si="65"/>
        <v/>
      </c>
      <c r="R4184" s="100" t="str">
        <f>Zusammenzug!$C$25&amp;"-"&amp;Zusammenzug!$A$7&amp;"-"&amp;Leistungen!L4184</f>
        <v>2024-0-</v>
      </c>
    </row>
    <row r="4185" spans="1:18" x14ac:dyDescent="0.2">
      <c r="A4185" s="95" t="str">
        <f>IF(ISBLANK(Perigon!E4180),"",Perigon!E4180)</f>
        <v/>
      </c>
      <c r="B4185" s="95" t="str">
        <f>IF(ISBLANK(Perigon!G4180),"",Perigon!G4180)</f>
        <v/>
      </c>
      <c r="C4185" s="96" t="str">
        <f>IF(ISBLANK(Perigon!I4180),"",Perigon!I4180)</f>
        <v/>
      </c>
      <c r="D4185" s="97" t="str">
        <f>IF(ISBLANK(Perigon!J4180),"",Perigon!J4180)</f>
        <v/>
      </c>
      <c r="E4185" s="64" t="str">
        <f>IF(ISBLANK(Perigon!K4180),"",Perigon!K4180)</f>
        <v/>
      </c>
      <c r="F4185" s="65"/>
      <c r="G4185" s="64"/>
      <c r="H4185" s="69" t="str">
        <f>IF(ISBLANK(Perigon!L4180),"",Perigon!L4180)</f>
        <v/>
      </c>
      <c r="I4185" s="69" t="str">
        <f>IF(ISBLANK(Perigon!M4180),"",Perigon!M4180)</f>
        <v/>
      </c>
      <c r="J4185" s="98" t="str">
        <f>IF(ISBLANK(Perigon!N4180),"",Perigon!N4180)</f>
        <v/>
      </c>
      <c r="K4185" s="99" t="str">
        <f>IF(ISBLANK(Perigon!J4180),"",Perigon!T4180)</f>
        <v/>
      </c>
      <c r="L4185" s="95" t="str">
        <f>IF(ISBLANK(Perigon!O4180),"",Perigon!O4180)</f>
        <v/>
      </c>
      <c r="M4185" s="95" t="str">
        <f>IF(ISBLANK(Perigon!R4180),"",Perigon!R4180)</f>
        <v/>
      </c>
      <c r="N4185" s="95" t="str">
        <f>IF(ISBLANK(Perigon!P4180),"",Perigon!P4180)</f>
        <v/>
      </c>
      <c r="O4185" s="38" t="str">
        <f>IF($L4185="","",VLOOKUP($R4185,Tarife!$A$2:$R$599,13,FALSE))</f>
        <v/>
      </c>
      <c r="P4185" s="38" t="str">
        <f t="shared" si="65"/>
        <v/>
      </c>
      <c r="R4185" s="100" t="str">
        <f>Zusammenzug!$C$25&amp;"-"&amp;Zusammenzug!$A$7&amp;"-"&amp;Leistungen!L4185</f>
        <v>2024-0-</v>
      </c>
    </row>
    <row r="4186" spans="1:18" x14ac:dyDescent="0.2">
      <c r="A4186" s="95" t="str">
        <f>IF(ISBLANK(Perigon!E4181),"",Perigon!E4181)</f>
        <v/>
      </c>
      <c r="B4186" s="95" t="str">
        <f>IF(ISBLANK(Perigon!G4181),"",Perigon!G4181)</f>
        <v/>
      </c>
      <c r="C4186" s="96" t="str">
        <f>IF(ISBLANK(Perigon!I4181),"",Perigon!I4181)</f>
        <v/>
      </c>
      <c r="D4186" s="97" t="str">
        <f>IF(ISBLANK(Perigon!J4181),"",Perigon!J4181)</f>
        <v/>
      </c>
      <c r="E4186" s="64" t="str">
        <f>IF(ISBLANK(Perigon!K4181),"",Perigon!K4181)</f>
        <v/>
      </c>
      <c r="F4186" s="65"/>
      <c r="G4186" s="64"/>
      <c r="H4186" s="69" t="str">
        <f>IF(ISBLANK(Perigon!L4181),"",Perigon!L4181)</f>
        <v/>
      </c>
      <c r="I4186" s="69" t="str">
        <f>IF(ISBLANK(Perigon!M4181),"",Perigon!M4181)</f>
        <v/>
      </c>
      <c r="J4186" s="98" t="str">
        <f>IF(ISBLANK(Perigon!N4181),"",Perigon!N4181)</f>
        <v/>
      </c>
      <c r="K4186" s="99" t="str">
        <f>IF(ISBLANK(Perigon!J4181),"",Perigon!T4181)</f>
        <v/>
      </c>
      <c r="L4186" s="95" t="str">
        <f>IF(ISBLANK(Perigon!O4181),"",Perigon!O4181)</f>
        <v/>
      </c>
      <c r="M4186" s="95" t="str">
        <f>IF(ISBLANK(Perigon!R4181),"",Perigon!R4181)</f>
        <v/>
      </c>
      <c r="N4186" s="95" t="str">
        <f>IF(ISBLANK(Perigon!P4181),"",Perigon!P4181)</f>
        <v/>
      </c>
      <c r="O4186" s="38" t="str">
        <f>IF($L4186="","",VLOOKUP($R4186,Tarife!$A$2:$R$599,13,FALSE))</f>
        <v/>
      </c>
      <c r="P4186" s="38" t="str">
        <f t="shared" si="65"/>
        <v/>
      </c>
      <c r="R4186" s="100" t="str">
        <f>Zusammenzug!$C$25&amp;"-"&amp;Zusammenzug!$A$7&amp;"-"&amp;Leistungen!L4186</f>
        <v>2024-0-</v>
      </c>
    </row>
    <row r="4187" spans="1:18" x14ac:dyDescent="0.2">
      <c r="A4187" s="95" t="str">
        <f>IF(ISBLANK(Perigon!E4182),"",Perigon!E4182)</f>
        <v/>
      </c>
      <c r="B4187" s="95" t="str">
        <f>IF(ISBLANK(Perigon!G4182),"",Perigon!G4182)</f>
        <v/>
      </c>
      <c r="C4187" s="96" t="str">
        <f>IF(ISBLANK(Perigon!I4182),"",Perigon!I4182)</f>
        <v/>
      </c>
      <c r="D4187" s="97" t="str">
        <f>IF(ISBLANK(Perigon!J4182),"",Perigon!J4182)</f>
        <v/>
      </c>
      <c r="E4187" s="64" t="str">
        <f>IF(ISBLANK(Perigon!K4182),"",Perigon!K4182)</f>
        <v/>
      </c>
      <c r="F4187" s="65"/>
      <c r="G4187" s="64"/>
      <c r="H4187" s="69" t="str">
        <f>IF(ISBLANK(Perigon!L4182),"",Perigon!L4182)</f>
        <v/>
      </c>
      <c r="I4187" s="69" t="str">
        <f>IF(ISBLANK(Perigon!M4182),"",Perigon!M4182)</f>
        <v/>
      </c>
      <c r="J4187" s="98" t="str">
        <f>IF(ISBLANK(Perigon!N4182),"",Perigon!N4182)</f>
        <v/>
      </c>
      <c r="K4187" s="99" t="str">
        <f>IF(ISBLANK(Perigon!J4182),"",Perigon!T4182)</f>
        <v/>
      </c>
      <c r="L4187" s="95" t="str">
        <f>IF(ISBLANK(Perigon!O4182),"",Perigon!O4182)</f>
        <v/>
      </c>
      <c r="M4187" s="95" t="str">
        <f>IF(ISBLANK(Perigon!R4182),"",Perigon!R4182)</f>
        <v/>
      </c>
      <c r="N4187" s="95" t="str">
        <f>IF(ISBLANK(Perigon!P4182),"",Perigon!P4182)</f>
        <v/>
      </c>
      <c r="O4187" s="38" t="str">
        <f>IF($L4187="","",VLOOKUP($R4187,Tarife!$A$2:$R$599,13,FALSE))</f>
        <v/>
      </c>
      <c r="P4187" s="38" t="str">
        <f t="shared" si="65"/>
        <v/>
      </c>
      <c r="R4187" s="100" t="str">
        <f>Zusammenzug!$C$25&amp;"-"&amp;Zusammenzug!$A$7&amp;"-"&amp;Leistungen!L4187</f>
        <v>2024-0-</v>
      </c>
    </row>
    <row r="4188" spans="1:18" x14ac:dyDescent="0.2">
      <c r="A4188" s="95" t="str">
        <f>IF(ISBLANK(Perigon!E4183),"",Perigon!E4183)</f>
        <v/>
      </c>
      <c r="B4188" s="95" t="str">
        <f>IF(ISBLANK(Perigon!G4183),"",Perigon!G4183)</f>
        <v/>
      </c>
      <c r="C4188" s="96" t="str">
        <f>IF(ISBLANK(Perigon!I4183),"",Perigon!I4183)</f>
        <v/>
      </c>
      <c r="D4188" s="97" t="str">
        <f>IF(ISBLANK(Perigon!J4183),"",Perigon!J4183)</f>
        <v/>
      </c>
      <c r="E4188" s="64" t="str">
        <f>IF(ISBLANK(Perigon!K4183),"",Perigon!K4183)</f>
        <v/>
      </c>
      <c r="F4188" s="65"/>
      <c r="G4188" s="64"/>
      <c r="H4188" s="69" t="str">
        <f>IF(ISBLANK(Perigon!L4183),"",Perigon!L4183)</f>
        <v/>
      </c>
      <c r="I4188" s="69" t="str">
        <f>IF(ISBLANK(Perigon!M4183),"",Perigon!M4183)</f>
        <v/>
      </c>
      <c r="J4188" s="98" t="str">
        <f>IF(ISBLANK(Perigon!N4183),"",Perigon!N4183)</f>
        <v/>
      </c>
      <c r="K4188" s="99" t="str">
        <f>IF(ISBLANK(Perigon!J4183),"",Perigon!T4183)</f>
        <v/>
      </c>
      <c r="L4188" s="95" t="str">
        <f>IF(ISBLANK(Perigon!O4183),"",Perigon!O4183)</f>
        <v/>
      </c>
      <c r="M4188" s="95" t="str">
        <f>IF(ISBLANK(Perigon!R4183),"",Perigon!R4183)</f>
        <v/>
      </c>
      <c r="N4188" s="95" t="str">
        <f>IF(ISBLANK(Perigon!P4183),"",Perigon!P4183)</f>
        <v/>
      </c>
      <c r="O4188" s="38" t="str">
        <f>IF($L4188="","",VLOOKUP($R4188,Tarife!$A$2:$R$599,13,FALSE))</f>
        <v/>
      </c>
      <c r="P4188" s="38" t="str">
        <f t="shared" si="65"/>
        <v/>
      </c>
      <c r="R4188" s="100" t="str">
        <f>Zusammenzug!$C$25&amp;"-"&amp;Zusammenzug!$A$7&amp;"-"&amp;Leistungen!L4188</f>
        <v>2024-0-</v>
      </c>
    </row>
    <row r="4189" spans="1:18" x14ac:dyDescent="0.2">
      <c r="A4189" s="95" t="str">
        <f>IF(ISBLANK(Perigon!E4184),"",Perigon!E4184)</f>
        <v/>
      </c>
      <c r="B4189" s="95" t="str">
        <f>IF(ISBLANK(Perigon!G4184),"",Perigon!G4184)</f>
        <v/>
      </c>
      <c r="C4189" s="96" t="str">
        <f>IF(ISBLANK(Perigon!I4184),"",Perigon!I4184)</f>
        <v/>
      </c>
      <c r="D4189" s="97" t="str">
        <f>IF(ISBLANK(Perigon!J4184),"",Perigon!J4184)</f>
        <v/>
      </c>
      <c r="E4189" s="64" t="str">
        <f>IF(ISBLANK(Perigon!K4184),"",Perigon!K4184)</f>
        <v/>
      </c>
      <c r="F4189" s="65"/>
      <c r="G4189" s="64"/>
      <c r="H4189" s="69" t="str">
        <f>IF(ISBLANK(Perigon!L4184),"",Perigon!L4184)</f>
        <v/>
      </c>
      <c r="I4189" s="69" t="str">
        <f>IF(ISBLANK(Perigon!M4184),"",Perigon!M4184)</f>
        <v/>
      </c>
      <c r="J4189" s="98" t="str">
        <f>IF(ISBLANK(Perigon!N4184),"",Perigon!N4184)</f>
        <v/>
      </c>
      <c r="K4189" s="99" t="str">
        <f>IF(ISBLANK(Perigon!J4184),"",Perigon!T4184)</f>
        <v/>
      </c>
      <c r="L4189" s="95" t="str">
        <f>IF(ISBLANK(Perigon!O4184),"",Perigon!O4184)</f>
        <v/>
      </c>
      <c r="M4189" s="95" t="str">
        <f>IF(ISBLANK(Perigon!R4184),"",Perigon!R4184)</f>
        <v/>
      </c>
      <c r="N4189" s="95" t="str">
        <f>IF(ISBLANK(Perigon!P4184),"",Perigon!P4184)</f>
        <v/>
      </c>
      <c r="O4189" s="38" t="str">
        <f>IF($L4189="","",VLOOKUP($R4189,Tarife!$A$2:$R$599,13,FALSE))</f>
        <v/>
      </c>
      <c r="P4189" s="38" t="str">
        <f t="shared" si="65"/>
        <v/>
      </c>
      <c r="R4189" s="100" t="str">
        <f>Zusammenzug!$C$25&amp;"-"&amp;Zusammenzug!$A$7&amp;"-"&amp;Leistungen!L4189</f>
        <v>2024-0-</v>
      </c>
    </row>
    <row r="4190" spans="1:18" x14ac:dyDescent="0.2">
      <c r="A4190" s="95" t="str">
        <f>IF(ISBLANK(Perigon!E4185),"",Perigon!E4185)</f>
        <v/>
      </c>
      <c r="B4190" s="95" t="str">
        <f>IF(ISBLANK(Perigon!G4185),"",Perigon!G4185)</f>
        <v/>
      </c>
      <c r="C4190" s="96" t="str">
        <f>IF(ISBLANK(Perigon!I4185),"",Perigon!I4185)</f>
        <v/>
      </c>
      <c r="D4190" s="97" t="str">
        <f>IF(ISBLANK(Perigon!J4185),"",Perigon!J4185)</f>
        <v/>
      </c>
      <c r="E4190" s="64" t="str">
        <f>IF(ISBLANK(Perigon!K4185),"",Perigon!K4185)</f>
        <v/>
      </c>
      <c r="F4190" s="65"/>
      <c r="G4190" s="64"/>
      <c r="H4190" s="69" t="str">
        <f>IF(ISBLANK(Perigon!L4185),"",Perigon!L4185)</f>
        <v/>
      </c>
      <c r="I4190" s="69" t="str">
        <f>IF(ISBLANK(Perigon!M4185),"",Perigon!M4185)</f>
        <v/>
      </c>
      <c r="J4190" s="98" t="str">
        <f>IF(ISBLANK(Perigon!N4185),"",Perigon!N4185)</f>
        <v/>
      </c>
      <c r="K4190" s="99" t="str">
        <f>IF(ISBLANK(Perigon!J4185),"",Perigon!T4185)</f>
        <v/>
      </c>
      <c r="L4190" s="95" t="str">
        <f>IF(ISBLANK(Perigon!O4185),"",Perigon!O4185)</f>
        <v/>
      </c>
      <c r="M4190" s="95" t="str">
        <f>IF(ISBLANK(Perigon!R4185),"",Perigon!R4185)</f>
        <v/>
      </c>
      <c r="N4190" s="95" t="str">
        <f>IF(ISBLANK(Perigon!P4185),"",Perigon!P4185)</f>
        <v/>
      </c>
      <c r="O4190" s="38" t="str">
        <f>IF($L4190="","",VLOOKUP($R4190,Tarife!$A$2:$R$599,13,FALSE))</f>
        <v/>
      </c>
      <c r="P4190" s="38" t="str">
        <f t="shared" si="65"/>
        <v/>
      </c>
      <c r="R4190" s="100" t="str">
        <f>Zusammenzug!$C$25&amp;"-"&amp;Zusammenzug!$A$7&amp;"-"&amp;Leistungen!L4190</f>
        <v>2024-0-</v>
      </c>
    </row>
    <row r="4191" spans="1:18" x14ac:dyDescent="0.2">
      <c r="A4191" s="95" t="str">
        <f>IF(ISBLANK(Perigon!E4186),"",Perigon!E4186)</f>
        <v/>
      </c>
      <c r="B4191" s="95" t="str">
        <f>IF(ISBLANK(Perigon!G4186),"",Perigon!G4186)</f>
        <v/>
      </c>
      <c r="C4191" s="96" t="str">
        <f>IF(ISBLANK(Perigon!I4186),"",Perigon!I4186)</f>
        <v/>
      </c>
      <c r="D4191" s="97" t="str">
        <f>IF(ISBLANK(Perigon!J4186),"",Perigon!J4186)</f>
        <v/>
      </c>
      <c r="E4191" s="64" t="str">
        <f>IF(ISBLANK(Perigon!K4186),"",Perigon!K4186)</f>
        <v/>
      </c>
      <c r="F4191" s="65"/>
      <c r="G4191" s="64"/>
      <c r="H4191" s="69" t="str">
        <f>IF(ISBLANK(Perigon!L4186),"",Perigon!L4186)</f>
        <v/>
      </c>
      <c r="I4191" s="69" t="str">
        <f>IF(ISBLANK(Perigon!M4186),"",Perigon!M4186)</f>
        <v/>
      </c>
      <c r="J4191" s="98" t="str">
        <f>IF(ISBLANK(Perigon!N4186),"",Perigon!N4186)</f>
        <v/>
      </c>
      <c r="K4191" s="99" t="str">
        <f>IF(ISBLANK(Perigon!J4186),"",Perigon!T4186)</f>
        <v/>
      </c>
      <c r="L4191" s="95" t="str">
        <f>IF(ISBLANK(Perigon!O4186),"",Perigon!O4186)</f>
        <v/>
      </c>
      <c r="M4191" s="95" t="str">
        <f>IF(ISBLANK(Perigon!R4186),"",Perigon!R4186)</f>
        <v/>
      </c>
      <c r="N4191" s="95" t="str">
        <f>IF(ISBLANK(Perigon!P4186),"",Perigon!P4186)</f>
        <v/>
      </c>
      <c r="O4191" s="38" t="str">
        <f>IF($L4191="","",VLOOKUP($R4191,Tarife!$A$2:$R$599,13,FALSE))</f>
        <v/>
      </c>
      <c r="P4191" s="38" t="str">
        <f t="shared" si="65"/>
        <v/>
      </c>
      <c r="R4191" s="100" t="str">
        <f>Zusammenzug!$C$25&amp;"-"&amp;Zusammenzug!$A$7&amp;"-"&amp;Leistungen!L4191</f>
        <v>2024-0-</v>
      </c>
    </row>
    <row r="4192" spans="1:18" x14ac:dyDescent="0.2">
      <c r="A4192" s="95" t="str">
        <f>IF(ISBLANK(Perigon!E4187),"",Perigon!E4187)</f>
        <v/>
      </c>
      <c r="B4192" s="95" t="str">
        <f>IF(ISBLANK(Perigon!G4187),"",Perigon!G4187)</f>
        <v/>
      </c>
      <c r="C4192" s="96" t="str">
        <f>IF(ISBLANK(Perigon!I4187),"",Perigon!I4187)</f>
        <v/>
      </c>
      <c r="D4192" s="97" t="str">
        <f>IF(ISBLANK(Perigon!J4187),"",Perigon!J4187)</f>
        <v/>
      </c>
      <c r="E4192" s="64" t="str">
        <f>IF(ISBLANK(Perigon!K4187),"",Perigon!K4187)</f>
        <v/>
      </c>
      <c r="F4192" s="65"/>
      <c r="G4192" s="64"/>
      <c r="H4192" s="69" t="str">
        <f>IF(ISBLANK(Perigon!L4187),"",Perigon!L4187)</f>
        <v/>
      </c>
      <c r="I4192" s="69" t="str">
        <f>IF(ISBLANK(Perigon!M4187),"",Perigon!M4187)</f>
        <v/>
      </c>
      <c r="J4192" s="98" t="str">
        <f>IF(ISBLANK(Perigon!N4187),"",Perigon!N4187)</f>
        <v/>
      </c>
      <c r="K4192" s="99" t="str">
        <f>IF(ISBLANK(Perigon!J4187),"",Perigon!T4187)</f>
        <v/>
      </c>
      <c r="L4192" s="95" t="str">
        <f>IF(ISBLANK(Perigon!O4187),"",Perigon!O4187)</f>
        <v/>
      </c>
      <c r="M4192" s="95" t="str">
        <f>IF(ISBLANK(Perigon!R4187),"",Perigon!R4187)</f>
        <v/>
      </c>
      <c r="N4192" s="95" t="str">
        <f>IF(ISBLANK(Perigon!P4187),"",Perigon!P4187)</f>
        <v/>
      </c>
      <c r="O4192" s="38" t="str">
        <f>IF($L4192="","",VLOOKUP($R4192,Tarife!$A$2:$R$599,13,FALSE))</f>
        <v/>
      </c>
      <c r="P4192" s="38" t="str">
        <f t="shared" si="65"/>
        <v/>
      </c>
      <c r="R4192" s="100" t="str">
        <f>Zusammenzug!$C$25&amp;"-"&amp;Zusammenzug!$A$7&amp;"-"&amp;Leistungen!L4192</f>
        <v>2024-0-</v>
      </c>
    </row>
    <row r="4193" spans="1:18" x14ac:dyDescent="0.2">
      <c r="A4193" s="95" t="str">
        <f>IF(ISBLANK(Perigon!E4188),"",Perigon!E4188)</f>
        <v/>
      </c>
      <c r="B4193" s="95" t="str">
        <f>IF(ISBLANK(Perigon!G4188),"",Perigon!G4188)</f>
        <v/>
      </c>
      <c r="C4193" s="96" t="str">
        <f>IF(ISBLANK(Perigon!I4188),"",Perigon!I4188)</f>
        <v/>
      </c>
      <c r="D4193" s="97" t="str">
        <f>IF(ISBLANK(Perigon!J4188),"",Perigon!J4188)</f>
        <v/>
      </c>
      <c r="E4193" s="64" t="str">
        <f>IF(ISBLANK(Perigon!K4188),"",Perigon!K4188)</f>
        <v/>
      </c>
      <c r="F4193" s="65"/>
      <c r="G4193" s="64"/>
      <c r="H4193" s="69" t="str">
        <f>IF(ISBLANK(Perigon!L4188),"",Perigon!L4188)</f>
        <v/>
      </c>
      <c r="I4193" s="69" t="str">
        <f>IF(ISBLANK(Perigon!M4188),"",Perigon!M4188)</f>
        <v/>
      </c>
      <c r="J4193" s="98" t="str">
        <f>IF(ISBLANK(Perigon!N4188),"",Perigon!N4188)</f>
        <v/>
      </c>
      <c r="K4193" s="99" t="str">
        <f>IF(ISBLANK(Perigon!J4188),"",Perigon!T4188)</f>
        <v/>
      </c>
      <c r="L4193" s="95" t="str">
        <f>IF(ISBLANK(Perigon!O4188),"",Perigon!O4188)</f>
        <v/>
      </c>
      <c r="M4193" s="95" t="str">
        <f>IF(ISBLANK(Perigon!R4188),"",Perigon!R4188)</f>
        <v/>
      </c>
      <c r="N4193" s="95" t="str">
        <f>IF(ISBLANK(Perigon!P4188),"",Perigon!P4188)</f>
        <v/>
      </c>
      <c r="O4193" s="38" t="str">
        <f>IF($L4193="","",VLOOKUP($R4193,Tarife!$A$2:$R$599,13,FALSE))</f>
        <v/>
      </c>
      <c r="P4193" s="38" t="str">
        <f t="shared" si="65"/>
        <v/>
      </c>
      <c r="R4193" s="100" t="str">
        <f>Zusammenzug!$C$25&amp;"-"&amp;Zusammenzug!$A$7&amp;"-"&amp;Leistungen!L4193</f>
        <v>2024-0-</v>
      </c>
    </row>
    <row r="4194" spans="1:18" x14ac:dyDescent="0.2">
      <c r="A4194" s="95" t="str">
        <f>IF(ISBLANK(Perigon!E4189),"",Perigon!E4189)</f>
        <v/>
      </c>
      <c r="B4194" s="95" t="str">
        <f>IF(ISBLANK(Perigon!G4189),"",Perigon!G4189)</f>
        <v/>
      </c>
      <c r="C4194" s="96" t="str">
        <f>IF(ISBLANK(Perigon!I4189),"",Perigon!I4189)</f>
        <v/>
      </c>
      <c r="D4194" s="97" t="str">
        <f>IF(ISBLANK(Perigon!J4189),"",Perigon!J4189)</f>
        <v/>
      </c>
      <c r="E4194" s="64" t="str">
        <f>IF(ISBLANK(Perigon!K4189),"",Perigon!K4189)</f>
        <v/>
      </c>
      <c r="F4194" s="65"/>
      <c r="G4194" s="64"/>
      <c r="H4194" s="69" t="str">
        <f>IF(ISBLANK(Perigon!L4189),"",Perigon!L4189)</f>
        <v/>
      </c>
      <c r="I4194" s="69" t="str">
        <f>IF(ISBLANK(Perigon!M4189),"",Perigon!M4189)</f>
        <v/>
      </c>
      <c r="J4194" s="98" t="str">
        <f>IF(ISBLANK(Perigon!N4189),"",Perigon!N4189)</f>
        <v/>
      </c>
      <c r="K4194" s="99" t="str">
        <f>IF(ISBLANK(Perigon!J4189),"",Perigon!T4189)</f>
        <v/>
      </c>
      <c r="L4194" s="95" t="str">
        <f>IF(ISBLANK(Perigon!O4189),"",Perigon!O4189)</f>
        <v/>
      </c>
      <c r="M4194" s="95" t="str">
        <f>IF(ISBLANK(Perigon!R4189),"",Perigon!R4189)</f>
        <v/>
      </c>
      <c r="N4194" s="95" t="str">
        <f>IF(ISBLANK(Perigon!P4189),"",Perigon!P4189)</f>
        <v/>
      </c>
      <c r="O4194" s="38" t="str">
        <f>IF($L4194="","",VLOOKUP($R4194,Tarife!$A$2:$R$599,13,FALSE))</f>
        <v/>
      </c>
      <c r="P4194" s="38" t="str">
        <f t="shared" si="65"/>
        <v/>
      </c>
      <c r="R4194" s="100" t="str">
        <f>Zusammenzug!$C$25&amp;"-"&amp;Zusammenzug!$A$7&amp;"-"&amp;Leistungen!L4194</f>
        <v>2024-0-</v>
      </c>
    </row>
    <row r="4195" spans="1:18" x14ac:dyDescent="0.2">
      <c r="A4195" s="95" t="str">
        <f>IF(ISBLANK(Perigon!E4190),"",Perigon!E4190)</f>
        <v/>
      </c>
      <c r="B4195" s="95" t="str">
        <f>IF(ISBLANK(Perigon!G4190),"",Perigon!G4190)</f>
        <v/>
      </c>
      <c r="C4195" s="96" t="str">
        <f>IF(ISBLANK(Perigon!I4190),"",Perigon!I4190)</f>
        <v/>
      </c>
      <c r="D4195" s="97" t="str">
        <f>IF(ISBLANK(Perigon!J4190),"",Perigon!J4190)</f>
        <v/>
      </c>
      <c r="E4195" s="64" t="str">
        <f>IF(ISBLANK(Perigon!K4190),"",Perigon!K4190)</f>
        <v/>
      </c>
      <c r="F4195" s="65"/>
      <c r="G4195" s="64"/>
      <c r="H4195" s="69" t="str">
        <f>IF(ISBLANK(Perigon!L4190),"",Perigon!L4190)</f>
        <v/>
      </c>
      <c r="I4195" s="69" t="str">
        <f>IF(ISBLANK(Perigon!M4190),"",Perigon!M4190)</f>
        <v/>
      </c>
      <c r="J4195" s="98" t="str">
        <f>IF(ISBLANK(Perigon!N4190),"",Perigon!N4190)</f>
        <v/>
      </c>
      <c r="K4195" s="99" t="str">
        <f>IF(ISBLANK(Perigon!J4190),"",Perigon!T4190)</f>
        <v/>
      </c>
      <c r="L4195" s="95" t="str">
        <f>IF(ISBLANK(Perigon!O4190),"",Perigon!O4190)</f>
        <v/>
      </c>
      <c r="M4195" s="95" t="str">
        <f>IF(ISBLANK(Perigon!R4190),"",Perigon!R4190)</f>
        <v/>
      </c>
      <c r="N4195" s="95" t="str">
        <f>IF(ISBLANK(Perigon!P4190),"",Perigon!P4190)</f>
        <v/>
      </c>
      <c r="O4195" s="38" t="str">
        <f>IF($L4195="","",VLOOKUP($R4195,Tarife!$A$2:$R$599,13,FALSE))</f>
        <v/>
      </c>
      <c r="P4195" s="38" t="str">
        <f t="shared" si="65"/>
        <v/>
      </c>
      <c r="R4195" s="100" t="str">
        <f>Zusammenzug!$C$25&amp;"-"&amp;Zusammenzug!$A$7&amp;"-"&amp;Leistungen!L4195</f>
        <v>2024-0-</v>
      </c>
    </row>
    <row r="4196" spans="1:18" x14ac:dyDescent="0.2">
      <c r="A4196" s="95" t="str">
        <f>IF(ISBLANK(Perigon!E4191),"",Perigon!E4191)</f>
        <v/>
      </c>
      <c r="B4196" s="95" t="str">
        <f>IF(ISBLANK(Perigon!G4191),"",Perigon!G4191)</f>
        <v/>
      </c>
      <c r="C4196" s="96" t="str">
        <f>IF(ISBLANK(Perigon!I4191),"",Perigon!I4191)</f>
        <v/>
      </c>
      <c r="D4196" s="97" t="str">
        <f>IF(ISBLANK(Perigon!J4191),"",Perigon!J4191)</f>
        <v/>
      </c>
      <c r="E4196" s="64" t="str">
        <f>IF(ISBLANK(Perigon!K4191),"",Perigon!K4191)</f>
        <v/>
      </c>
      <c r="F4196" s="65"/>
      <c r="G4196" s="64"/>
      <c r="H4196" s="69" t="str">
        <f>IF(ISBLANK(Perigon!L4191),"",Perigon!L4191)</f>
        <v/>
      </c>
      <c r="I4196" s="69" t="str">
        <f>IF(ISBLANK(Perigon!M4191),"",Perigon!M4191)</f>
        <v/>
      </c>
      <c r="J4196" s="98" t="str">
        <f>IF(ISBLANK(Perigon!N4191),"",Perigon!N4191)</f>
        <v/>
      </c>
      <c r="K4196" s="99" t="str">
        <f>IF(ISBLANK(Perigon!J4191),"",Perigon!T4191)</f>
        <v/>
      </c>
      <c r="L4196" s="95" t="str">
        <f>IF(ISBLANK(Perigon!O4191),"",Perigon!O4191)</f>
        <v/>
      </c>
      <c r="M4196" s="95" t="str">
        <f>IF(ISBLANK(Perigon!R4191),"",Perigon!R4191)</f>
        <v/>
      </c>
      <c r="N4196" s="95" t="str">
        <f>IF(ISBLANK(Perigon!P4191),"",Perigon!P4191)</f>
        <v/>
      </c>
      <c r="O4196" s="38" t="str">
        <f>IF($L4196="","",VLOOKUP($R4196,Tarife!$A$2:$R$599,13,FALSE))</f>
        <v/>
      </c>
      <c r="P4196" s="38" t="str">
        <f t="shared" si="65"/>
        <v/>
      </c>
      <c r="R4196" s="100" t="str">
        <f>Zusammenzug!$C$25&amp;"-"&amp;Zusammenzug!$A$7&amp;"-"&amp;Leistungen!L4196</f>
        <v>2024-0-</v>
      </c>
    </row>
    <row r="4197" spans="1:18" x14ac:dyDescent="0.2">
      <c r="A4197" s="95" t="str">
        <f>IF(ISBLANK(Perigon!E4192),"",Perigon!E4192)</f>
        <v/>
      </c>
      <c r="B4197" s="95" t="str">
        <f>IF(ISBLANK(Perigon!G4192),"",Perigon!G4192)</f>
        <v/>
      </c>
      <c r="C4197" s="96" t="str">
        <f>IF(ISBLANK(Perigon!I4192),"",Perigon!I4192)</f>
        <v/>
      </c>
      <c r="D4197" s="97" t="str">
        <f>IF(ISBLANK(Perigon!J4192),"",Perigon!J4192)</f>
        <v/>
      </c>
      <c r="E4197" s="64" t="str">
        <f>IF(ISBLANK(Perigon!K4192),"",Perigon!K4192)</f>
        <v/>
      </c>
      <c r="F4197" s="65"/>
      <c r="G4197" s="64"/>
      <c r="H4197" s="69" t="str">
        <f>IF(ISBLANK(Perigon!L4192),"",Perigon!L4192)</f>
        <v/>
      </c>
      <c r="I4197" s="69" t="str">
        <f>IF(ISBLANK(Perigon!M4192),"",Perigon!M4192)</f>
        <v/>
      </c>
      <c r="J4197" s="98" t="str">
        <f>IF(ISBLANK(Perigon!N4192),"",Perigon!N4192)</f>
        <v/>
      </c>
      <c r="K4197" s="99" t="str">
        <f>IF(ISBLANK(Perigon!J4192),"",Perigon!T4192)</f>
        <v/>
      </c>
      <c r="L4197" s="95" t="str">
        <f>IF(ISBLANK(Perigon!O4192),"",Perigon!O4192)</f>
        <v/>
      </c>
      <c r="M4197" s="95" t="str">
        <f>IF(ISBLANK(Perigon!R4192),"",Perigon!R4192)</f>
        <v/>
      </c>
      <c r="N4197" s="95" t="str">
        <f>IF(ISBLANK(Perigon!P4192),"",Perigon!P4192)</f>
        <v/>
      </c>
      <c r="O4197" s="38" t="str">
        <f>IF($L4197="","",VLOOKUP($R4197,Tarife!$A$2:$R$599,13,FALSE))</f>
        <v/>
      </c>
      <c r="P4197" s="38" t="str">
        <f t="shared" si="65"/>
        <v/>
      </c>
      <c r="R4197" s="100" t="str">
        <f>Zusammenzug!$C$25&amp;"-"&amp;Zusammenzug!$A$7&amp;"-"&amp;Leistungen!L4197</f>
        <v>2024-0-</v>
      </c>
    </row>
    <row r="4198" spans="1:18" x14ac:dyDescent="0.2">
      <c r="A4198" s="95" t="str">
        <f>IF(ISBLANK(Perigon!E4193),"",Perigon!E4193)</f>
        <v/>
      </c>
      <c r="B4198" s="95" t="str">
        <f>IF(ISBLANK(Perigon!G4193),"",Perigon!G4193)</f>
        <v/>
      </c>
      <c r="C4198" s="96" t="str">
        <f>IF(ISBLANK(Perigon!I4193),"",Perigon!I4193)</f>
        <v/>
      </c>
      <c r="D4198" s="97" t="str">
        <f>IF(ISBLANK(Perigon!J4193),"",Perigon!J4193)</f>
        <v/>
      </c>
      <c r="E4198" s="64" t="str">
        <f>IF(ISBLANK(Perigon!K4193),"",Perigon!K4193)</f>
        <v/>
      </c>
      <c r="F4198" s="65"/>
      <c r="G4198" s="64"/>
      <c r="H4198" s="69" t="str">
        <f>IF(ISBLANK(Perigon!L4193),"",Perigon!L4193)</f>
        <v/>
      </c>
      <c r="I4198" s="69" t="str">
        <f>IF(ISBLANK(Perigon!M4193),"",Perigon!M4193)</f>
        <v/>
      </c>
      <c r="J4198" s="98" t="str">
        <f>IF(ISBLANK(Perigon!N4193),"",Perigon!N4193)</f>
        <v/>
      </c>
      <c r="K4198" s="99" t="str">
        <f>IF(ISBLANK(Perigon!J4193),"",Perigon!T4193)</f>
        <v/>
      </c>
      <c r="L4198" s="95" t="str">
        <f>IF(ISBLANK(Perigon!O4193),"",Perigon!O4193)</f>
        <v/>
      </c>
      <c r="M4198" s="95" t="str">
        <f>IF(ISBLANK(Perigon!R4193),"",Perigon!R4193)</f>
        <v/>
      </c>
      <c r="N4198" s="95" t="str">
        <f>IF(ISBLANK(Perigon!P4193),"",Perigon!P4193)</f>
        <v/>
      </c>
      <c r="O4198" s="38" t="str">
        <f>IF($L4198="","",VLOOKUP($R4198,Tarife!$A$2:$R$599,13,FALSE))</f>
        <v/>
      </c>
      <c r="P4198" s="38" t="str">
        <f t="shared" si="65"/>
        <v/>
      </c>
      <c r="R4198" s="100" t="str">
        <f>Zusammenzug!$C$25&amp;"-"&amp;Zusammenzug!$A$7&amp;"-"&amp;Leistungen!L4198</f>
        <v>2024-0-</v>
      </c>
    </row>
    <row r="4199" spans="1:18" x14ac:dyDescent="0.2">
      <c r="A4199" s="95" t="str">
        <f>IF(ISBLANK(Perigon!E4194),"",Perigon!E4194)</f>
        <v/>
      </c>
      <c r="B4199" s="95" t="str">
        <f>IF(ISBLANK(Perigon!G4194),"",Perigon!G4194)</f>
        <v/>
      </c>
      <c r="C4199" s="96" t="str">
        <f>IF(ISBLANK(Perigon!I4194),"",Perigon!I4194)</f>
        <v/>
      </c>
      <c r="D4199" s="97" t="str">
        <f>IF(ISBLANK(Perigon!J4194),"",Perigon!J4194)</f>
        <v/>
      </c>
      <c r="E4199" s="64" t="str">
        <f>IF(ISBLANK(Perigon!K4194),"",Perigon!K4194)</f>
        <v/>
      </c>
      <c r="F4199" s="65"/>
      <c r="G4199" s="64"/>
      <c r="H4199" s="69" t="str">
        <f>IF(ISBLANK(Perigon!L4194),"",Perigon!L4194)</f>
        <v/>
      </c>
      <c r="I4199" s="69" t="str">
        <f>IF(ISBLANK(Perigon!M4194),"",Perigon!M4194)</f>
        <v/>
      </c>
      <c r="J4199" s="98" t="str">
        <f>IF(ISBLANK(Perigon!N4194),"",Perigon!N4194)</f>
        <v/>
      </c>
      <c r="K4199" s="99" t="str">
        <f>IF(ISBLANK(Perigon!J4194),"",Perigon!T4194)</f>
        <v/>
      </c>
      <c r="L4199" s="95" t="str">
        <f>IF(ISBLANK(Perigon!O4194),"",Perigon!O4194)</f>
        <v/>
      </c>
      <c r="M4199" s="95" t="str">
        <f>IF(ISBLANK(Perigon!R4194),"",Perigon!R4194)</f>
        <v/>
      </c>
      <c r="N4199" s="95" t="str">
        <f>IF(ISBLANK(Perigon!P4194),"",Perigon!P4194)</f>
        <v/>
      </c>
      <c r="O4199" s="38" t="str">
        <f>IF($L4199="","",VLOOKUP($R4199,Tarife!$A$2:$R$599,13,FALSE))</f>
        <v/>
      </c>
      <c r="P4199" s="38" t="str">
        <f t="shared" si="65"/>
        <v/>
      </c>
      <c r="R4199" s="100" t="str">
        <f>Zusammenzug!$C$25&amp;"-"&amp;Zusammenzug!$A$7&amp;"-"&amp;Leistungen!L4199</f>
        <v>2024-0-</v>
      </c>
    </row>
    <row r="4200" spans="1:18" x14ac:dyDescent="0.2">
      <c r="A4200" s="95" t="str">
        <f>IF(ISBLANK(Perigon!E4195),"",Perigon!E4195)</f>
        <v/>
      </c>
      <c r="B4200" s="95" t="str">
        <f>IF(ISBLANK(Perigon!G4195),"",Perigon!G4195)</f>
        <v/>
      </c>
      <c r="C4200" s="96" t="str">
        <f>IF(ISBLANK(Perigon!I4195),"",Perigon!I4195)</f>
        <v/>
      </c>
      <c r="D4200" s="97" t="str">
        <f>IF(ISBLANK(Perigon!J4195),"",Perigon!J4195)</f>
        <v/>
      </c>
      <c r="E4200" s="64" t="str">
        <f>IF(ISBLANK(Perigon!K4195),"",Perigon!K4195)</f>
        <v/>
      </c>
      <c r="F4200" s="65"/>
      <c r="G4200" s="64"/>
      <c r="H4200" s="69" t="str">
        <f>IF(ISBLANK(Perigon!L4195),"",Perigon!L4195)</f>
        <v/>
      </c>
      <c r="I4200" s="69" t="str">
        <f>IF(ISBLANK(Perigon!M4195),"",Perigon!M4195)</f>
        <v/>
      </c>
      <c r="J4200" s="98" t="str">
        <f>IF(ISBLANK(Perigon!N4195),"",Perigon!N4195)</f>
        <v/>
      </c>
      <c r="K4200" s="99" t="str">
        <f>IF(ISBLANK(Perigon!J4195),"",Perigon!T4195)</f>
        <v/>
      </c>
      <c r="L4200" s="95" t="str">
        <f>IF(ISBLANK(Perigon!O4195),"",Perigon!O4195)</f>
        <v/>
      </c>
      <c r="M4200" s="95" t="str">
        <f>IF(ISBLANK(Perigon!R4195),"",Perigon!R4195)</f>
        <v/>
      </c>
      <c r="N4200" s="95" t="str">
        <f>IF(ISBLANK(Perigon!P4195),"",Perigon!P4195)</f>
        <v/>
      </c>
      <c r="O4200" s="38" t="str">
        <f>IF($L4200="","",VLOOKUP($R4200,Tarife!$A$2:$R$599,13,FALSE))</f>
        <v/>
      </c>
      <c r="P4200" s="38" t="str">
        <f t="shared" si="65"/>
        <v/>
      </c>
      <c r="R4200" s="100" t="str">
        <f>Zusammenzug!$C$25&amp;"-"&amp;Zusammenzug!$A$7&amp;"-"&amp;Leistungen!L4200</f>
        <v>2024-0-</v>
      </c>
    </row>
    <row r="4201" spans="1:18" x14ac:dyDescent="0.2">
      <c r="A4201" s="95" t="str">
        <f>IF(ISBLANK(Perigon!E4196),"",Perigon!E4196)</f>
        <v/>
      </c>
      <c r="B4201" s="95" t="str">
        <f>IF(ISBLANK(Perigon!G4196),"",Perigon!G4196)</f>
        <v/>
      </c>
      <c r="C4201" s="96" t="str">
        <f>IF(ISBLANK(Perigon!I4196),"",Perigon!I4196)</f>
        <v/>
      </c>
      <c r="D4201" s="97" t="str">
        <f>IF(ISBLANK(Perigon!J4196),"",Perigon!J4196)</f>
        <v/>
      </c>
      <c r="E4201" s="64" t="str">
        <f>IF(ISBLANK(Perigon!K4196),"",Perigon!K4196)</f>
        <v/>
      </c>
      <c r="F4201" s="65"/>
      <c r="G4201" s="64"/>
      <c r="H4201" s="69" t="str">
        <f>IF(ISBLANK(Perigon!L4196),"",Perigon!L4196)</f>
        <v/>
      </c>
      <c r="I4201" s="69" t="str">
        <f>IF(ISBLANK(Perigon!M4196),"",Perigon!M4196)</f>
        <v/>
      </c>
      <c r="J4201" s="98" t="str">
        <f>IF(ISBLANK(Perigon!N4196),"",Perigon!N4196)</f>
        <v/>
      </c>
      <c r="K4201" s="99" t="str">
        <f>IF(ISBLANK(Perigon!J4196),"",Perigon!T4196)</f>
        <v/>
      </c>
      <c r="L4201" s="95" t="str">
        <f>IF(ISBLANK(Perigon!O4196),"",Perigon!O4196)</f>
        <v/>
      </c>
      <c r="M4201" s="95" t="str">
        <f>IF(ISBLANK(Perigon!R4196),"",Perigon!R4196)</f>
        <v/>
      </c>
      <c r="N4201" s="95" t="str">
        <f>IF(ISBLANK(Perigon!P4196),"",Perigon!P4196)</f>
        <v/>
      </c>
      <c r="O4201" s="38" t="str">
        <f>IF($L4201="","",VLOOKUP($R4201,Tarife!$A$2:$R$599,13,FALSE))</f>
        <v/>
      </c>
      <c r="P4201" s="38" t="str">
        <f t="shared" si="65"/>
        <v/>
      </c>
      <c r="R4201" s="100" t="str">
        <f>Zusammenzug!$C$25&amp;"-"&amp;Zusammenzug!$A$7&amp;"-"&amp;Leistungen!L4201</f>
        <v>2024-0-</v>
      </c>
    </row>
    <row r="4202" spans="1:18" x14ac:dyDescent="0.2">
      <c r="A4202" s="95" t="str">
        <f>IF(ISBLANK(Perigon!E4197),"",Perigon!E4197)</f>
        <v/>
      </c>
      <c r="B4202" s="95" t="str">
        <f>IF(ISBLANK(Perigon!G4197),"",Perigon!G4197)</f>
        <v/>
      </c>
      <c r="C4202" s="96" t="str">
        <f>IF(ISBLANK(Perigon!I4197),"",Perigon!I4197)</f>
        <v/>
      </c>
      <c r="D4202" s="97" t="str">
        <f>IF(ISBLANK(Perigon!J4197),"",Perigon!J4197)</f>
        <v/>
      </c>
      <c r="E4202" s="64" t="str">
        <f>IF(ISBLANK(Perigon!K4197),"",Perigon!K4197)</f>
        <v/>
      </c>
      <c r="F4202" s="65"/>
      <c r="G4202" s="64"/>
      <c r="H4202" s="69" t="str">
        <f>IF(ISBLANK(Perigon!L4197),"",Perigon!L4197)</f>
        <v/>
      </c>
      <c r="I4202" s="69" t="str">
        <f>IF(ISBLANK(Perigon!M4197),"",Perigon!M4197)</f>
        <v/>
      </c>
      <c r="J4202" s="98" t="str">
        <f>IF(ISBLANK(Perigon!N4197),"",Perigon!N4197)</f>
        <v/>
      </c>
      <c r="K4202" s="99" t="str">
        <f>IF(ISBLANK(Perigon!J4197),"",Perigon!T4197)</f>
        <v/>
      </c>
      <c r="L4202" s="95" t="str">
        <f>IF(ISBLANK(Perigon!O4197),"",Perigon!O4197)</f>
        <v/>
      </c>
      <c r="M4202" s="95" t="str">
        <f>IF(ISBLANK(Perigon!R4197),"",Perigon!R4197)</f>
        <v/>
      </c>
      <c r="N4202" s="95" t="str">
        <f>IF(ISBLANK(Perigon!P4197),"",Perigon!P4197)</f>
        <v/>
      </c>
      <c r="O4202" s="38" t="str">
        <f>IF($L4202="","",VLOOKUP($R4202,Tarife!$A$2:$R$599,13,FALSE))</f>
        <v/>
      </c>
      <c r="P4202" s="38" t="str">
        <f t="shared" si="65"/>
        <v/>
      </c>
      <c r="R4202" s="100" t="str">
        <f>Zusammenzug!$C$25&amp;"-"&amp;Zusammenzug!$A$7&amp;"-"&amp;Leistungen!L4202</f>
        <v>2024-0-</v>
      </c>
    </row>
    <row r="4203" spans="1:18" x14ac:dyDescent="0.2">
      <c r="A4203" s="95" t="str">
        <f>IF(ISBLANK(Perigon!E4198),"",Perigon!E4198)</f>
        <v/>
      </c>
      <c r="B4203" s="95" t="str">
        <f>IF(ISBLANK(Perigon!G4198),"",Perigon!G4198)</f>
        <v/>
      </c>
      <c r="C4203" s="96" t="str">
        <f>IF(ISBLANK(Perigon!I4198),"",Perigon!I4198)</f>
        <v/>
      </c>
      <c r="D4203" s="97" t="str">
        <f>IF(ISBLANK(Perigon!J4198),"",Perigon!J4198)</f>
        <v/>
      </c>
      <c r="E4203" s="64" t="str">
        <f>IF(ISBLANK(Perigon!K4198),"",Perigon!K4198)</f>
        <v/>
      </c>
      <c r="F4203" s="65"/>
      <c r="G4203" s="64"/>
      <c r="H4203" s="69" t="str">
        <f>IF(ISBLANK(Perigon!L4198),"",Perigon!L4198)</f>
        <v/>
      </c>
      <c r="I4203" s="69" t="str">
        <f>IF(ISBLANK(Perigon!M4198),"",Perigon!M4198)</f>
        <v/>
      </c>
      <c r="J4203" s="98" t="str">
        <f>IF(ISBLANK(Perigon!N4198),"",Perigon!N4198)</f>
        <v/>
      </c>
      <c r="K4203" s="99" t="str">
        <f>IF(ISBLANK(Perigon!J4198),"",Perigon!T4198)</f>
        <v/>
      </c>
      <c r="L4203" s="95" t="str">
        <f>IF(ISBLANK(Perigon!O4198),"",Perigon!O4198)</f>
        <v/>
      </c>
      <c r="M4203" s="95" t="str">
        <f>IF(ISBLANK(Perigon!R4198),"",Perigon!R4198)</f>
        <v/>
      </c>
      <c r="N4203" s="95" t="str">
        <f>IF(ISBLANK(Perigon!P4198),"",Perigon!P4198)</f>
        <v/>
      </c>
      <c r="O4203" s="38" t="str">
        <f>IF($L4203="","",VLOOKUP($R4203,Tarife!$A$2:$R$599,13,FALSE))</f>
        <v/>
      </c>
      <c r="P4203" s="38" t="str">
        <f t="shared" si="65"/>
        <v/>
      </c>
      <c r="R4203" s="100" t="str">
        <f>Zusammenzug!$C$25&amp;"-"&amp;Zusammenzug!$A$7&amp;"-"&amp;Leistungen!L4203</f>
        <v>2024-0-</v>
      </c>
    </row>
    <row r="4204" spans="1:18" x14ac:dyDescent="0.2">
      <c r="A4204" s="95" t="str">
        <f>IF(ISBLANK(Perigon!E4199),"",Perigon!E4199)</f>
        <v/>
      </c>
      <c r="B4204" s="95" t="str">
        <f>IF(ISBLANK(Perigon!G4199),"",Perigon!G4199)</f>
        <v/>
      </c>
      <c r="C4204" s="96" t="str">
        <f>IF(ISBLANK(Perigon!I4199),"",Perigon!I4199)</f>
        <v/>
      </c>
      <c r="D4204" s="97" t="str">
        <f>IF(ISBLANK(Perigon!J4199),"",Perigon!J4199)</f>
        <v/>
      </c>
      <c r="E4204" s="64" t="str">
        <f>IF(ISBLANK(Perigon!K4199),"",Perigon!K4199)</f>
        <v/>
      </c>
      <c r="F4204" s="65"/>
      <c r="G4204" s="64"/>
      <c r="H4204" s="69" t="str">
        <f>IF(ISBLANK(Perigon!L4199),"",Perigon!L4199)</f>
        <v/>
      </c>
      <c r="I4204" s="69" t="str">
        <f>IF(ISBLANK(Perigon!M4199),"",Perigon!M4199)</f>
        <v/>
      </c>
      <c r="J4204" s="98" t="str">
        <f>IF(ISBLANK(Perigon!N4199),"",Perigon!N4199)</f>
        <v/>
      </c>
      <c r="K4204" s="99" t="str">
        <f>IF(ISBLANK(Perigon!J4199),"",Perigon!T4199)</f>
        <v/>
      </c>
      <c r="L4204" s="95" t="str">
        <f>IF(ISBLANK(Perigon!O4199),"",Perigon!O4199)</f>
        <v/>
      </c>
      <c r="M4204" s="95" t="str">
        <f>IF(ISBLANK(Perigon!R4199),"",Perigon!R4199)</f>
        <v/>
      </c>
      <c r="N4204" s="95" t="str">
        <f>IF(ISBLANK(Perigon!P4199),"",Perigon!P4199)</f>
        <v/>
      </c>
      <c r="O4204" s="38" t="str">
        <f>IF($L4204="","",VLOOKUP($R4204,Tarife!$A$2:$R$599,13,FALSE))</f>
        <v/>
      </c>
      <c r="P4204" s="38" t="str">
        <f t="shared" si="65"/>
        <v/>
      </c>
      <c r="R4204" s="100" t="str">
        <f>Zusammenzug!$C$25&amp;"-"&amp;Zusammenzug!$A$7&amp;"-"&amp;Leistungen!L4204</f>
        <v>2024-0-</v>
      </c>
    </row>
    <row r="4205" spans="1:18" x14ac:dyDescent="0.2">
      <c r="A4205" s="95" t="str">
        <f>IF(ISBLANK(Perigon!E4200),"",Perigon!E4200)</f>
        <v/>
      </c>
      <c r="B4205" s="95" t="str">
        <f>IF(ISBLANK(Perigon!G4200),"",Perigon!G4200)</f>
        <v/>
      </c>
      <c r="C4205" s="96" t="str">
        <f>IF(ISBLANK(Perigon!I4200),"",Perigon!I4200)</f>
        <v/>
      </c>
      <c r="D4205" s="97" t="str">
        <f>IF(ISBLANK(Perigon!J4200),"",Perigon!J4200)</f>
        <v/>
      </c>
      <c r="E4205" s="64" t="str">
        <f>IF(ISBLANK(Perigon!K4200),"",Perigon!K4200)</f>
        <v/>
      </c>
      <c r="F4205" s="65"/>
      <c r="G4205" s="64"/>
      <c r="H4205" s="69" t="str">
        <f>IF(ISBLANK(Perigon!L4200),"",Perigon!L4200)</f>
        <v/>
      </c>
      <c r="I4205" s="69" t="str">
        <f>IF(ISBLANK(Perigon!M4200),"",Perigon!M4200)</f>
        <v/>
      </c>
      <c r="J4205" s="98" t="str">
        <f>IF(ISBLANK(Perigon!N4200),"",Perigon!N4200)</f>
        <v/>
      </c>
      <c r="K4205" s="99" t="str">
        <f>IF(ISBLANK(Perigon!J4200),"",Perigon!T4200)</f>
        <v/>
      </c>
      <c r="L4205" s="95" t="str">
        <f>IF(ISBLANK(Perigon!O4200),"",Perigon!O4200)</f>
        <v/>
      </c>
      <c r="M4205" s="95" t="str">
        <f>IF(ISBLANK(Perigon!R4200),"",Perigon!R4200)</f>
        <v/>
      </c>
      <c r="N4205" s="95" t="str">
        <f>IF(ISBLANK(Perigon!P4200),"",Perigon!P4200)</f>
        <v/>
      </c>
      <c r="O4205" s="38" t="str">
        <f>IF($L4205="","",VLOOKUP($R4205,Tarife!$A$2:$R$599,13,FALSE))</f>
        <v/>
      </c>
      <c r="P4205" s="38" t="str">
        <f t="shared" si="65"/>
        <v/>
      </c>
      <c r="R4205" s="100" t="str">
        <f>Zusammenzug!$C$25&amp;"-"&amp;Zusammenzug!$A$7&amp;"-"&amp;Leistungen!L4205</f>
        <v>2024-0-</v>
      </c>
    </row>
    <row r="4206" spans="1:18" x14ac:dyDescent="0.2">
      <c r="A4206" s="95" t="str">
        <f>IF(ISBLANK(Perigon!E4201),"",Perigon!E4201)</f>
        <v/>
      </c>
      <c r="B4206" s="95" t="str">
        <f>IF(ISBLANK(Perigon!G4201),"",Perigon!G4201)</f>
        <v/>
      </c>
      <c r="C4206" s="96" t="str">
        <f>IF(ISBLANK(Perigon!I4201),"",Perigon!I4201)</f>
        <v/>
      </c>
      <c r="D4206" s="97" t="str">
        <f>IF(ISBLANK(Perigon!J4201),"",Perigon!J4201)</f>
        <v/>
      </c>
      <c r="E4206" s="64" t="str">
        <f>IF(ISBLANK(Perigon!K4201),"",Perigon!K4201)</f>
        <v/>
      </c>
      <c r="F4206" s="65"/>
      <c r="G4206" s="64"/>
      <c r="H4206" s="69" t="str">
        <f>IF(ISBLANK(Perigon!L4201),"",Perigon!L4201)</f>
        <v/>
      </c>
      <c r="I4206" s="69" t="str">
        <f>IF(ISBLANK(Perigon!M4201),"",Perigon!M4201)</f>
        <v/>
      </c>
      <c r="J4206" s="98" t="str">
        <f>IF(ISBLANK(Perigon!N4201),"",Perigon!N4201)</f>
        <v/>
      </c>
      <c r="K4206" s="99" t="str">
        <f>IF(ISBLANK(Perigon!J4201),"",Perigon!T4201)</f>
        <v/>
      </c>
      <c r="L4206" s="95" t="str">
        <f>IF(ISBLANK(Perigon!O4201),"",Perigon!O4201)</f>
        <v/>
      </c>
      <c r="M4206" s="95" t="str">
        <f>IF(ISBLANK(Perigon!R4201),"",Perigon!R4201)</f>
        <v/>
      </c>
      <c r="N4206" s="95" t="str">
        <f>IF(ISBLANK(Perigon!P4201),"",Perigon!P4201)</f>
        <v/>
      </c>
      <c r="O4206" s="38" t="str">
        <f>IF($L4206="","",VLOOKUP($R4206,Tarife!$A$2:$R$599,13,FALSE))</f>
        <v/>
      </c>
      <c r="P4206" s="38" t="str">
        <f t="shared" si="65"/>
        <v/>
      </c>
      <c r="R4206" s="100" t="str">
        <f>Zusammenzug!$C$25&amp;"-"&amp;Zusammenzug!$A$7&amp;"-"&amp;Leistungen!L4206</f>
        <v>2024-0-</v>
      </c>
    </row>
    <row r="4207" spans="1:18" x14ac:dyDescent="0.2">
      <c r="A4207" s="95" t="str">
        <f>IF(ISBLANK(Perigon!E4202),"",Perigon!E4202)</f>
        <v/>
      </c>
      <c r="B4207" s="95" t="str">
        <f>IF(ISBLANK(Perigon!G4202),"",Perigon!G4202)</f>
        <v/>
      </c>
      <c r="C4207" s="96" t="str">
        <f>IF(ISBLANK(Perigon!I4202),"",Perigon!I4202)</f>
        <v/>
      </c>
      <c r="D4207" s="97" t="str">
        <f>IF(ISBLANK(Perigon!J4202),"",Perigon!J4202)</f>
        <v/>
      </c>
      <c r="E4207" s="64" t="str">
        <f>IF(ISBLANK(Perigon!K4202),"",Perigon!K4202)</f>
        <v/>
      </c>
      <c r="F4207" s="65"/>
      <c r="G4207" s="64"/>
      <c r="H4207" s="69" t="str">
        <f>IF(ISBLANK(Perigon!L4202),"",Perigon!L4202)</f>
        <v/>
      </c>
      <c r="I4207" s="69" t="str">
        <f>IF(ISBLANK(Perigon!M4202),"",Perigon!M4202)</f>
        <v/>
      </c>
      <c r="J4207" s="98" t="str">
        <f>IF(ISBLANK(Perigon!N4202),"",Perigon!N4202)</f>
        <v/>
      </c>
      <c r="K4207" s="99" t="str">
        <f>IF(ISBLANK(Perigon!J4202),"",Perigon!T4202)</f>
        <v/>
      </c>
      <c r="L4207" s="95" t="str">
        <f>IF(ISBLANK(Perigon!O4202),"",Perigon!O4202)</f>
        <v/>
      </c>
      <c r="M4207" s="95" t="str">
        <f>IF(ISBLANK(Perigon!R4202),"",Perigon!R4202)</f>
        <v/>
      </c>
      <c r="N4207" s="95" t="str">
        <f>IF(ISBLANK(Perigon!P4202),"",Perigon!P4202)</f>
        <v/>
      </c>
      <c r="O4207" s="38" t="str">
        <f>IF($L4207="","",VLOOKUP($R4207,Tarife!$A$2:$R$599,13,FALSE))</f>
        <v/>
      </c>
      <c r="P4207" s="38" t="str">
        <f t="shared" si="65"/>
        <v/>
      </c>
      <c r="R4207" s="100" t="str">
        <f>Zusammenzug!$C$25&amp;"-"&amp;Zusammenzug!$A$7&amp;"-"&amp;Leistungen!L4207</f>
        <v>2024-0-</v>
      </c>
    </row>
    <row r="4208" spans="1:18" x14ac:dyDescent="0.2">
      <c r="A4208" s="95" t="str">
        <f>IF(ISBLANK(Perigon!E4203),"",Perigon!E4203)</f>
        <v/>
      </c>
      <c r="B4208" s="95" t="str">
        <f>IF(ISBLANK(Perigon!G4203),"",Perigon!G4203)</f>
        <v/>
      </c>
      <c r="C4208" s="96" t="str">
        <f>IF(ISBLANK(Perigon!I4203),"",Perigon!I4203)</f>
        <v/>
      </c>
      <c r="D4208" s="97" t="str">
        <f>IF(ISBLANK(Perigon!J4203),"",Perigon!J4203)</f>
        <v/>
      </c>
      <c r="E4208" s="64" t="str">
        <f>IF(ISBLANK(Perigon!K4203),"",Perigon!K4203)</f>
        <v/>
      </c>
      <c r="F4208" s="65"/>
      <c r="G4208" s="64"/>
      <c r="H4208" s="69" t="str">
        <f>IF(ISBLANK(Perigon!L4203),"",Perigon!L4203)</f>
        <v/>
      </c>
      <c r="I4208" s="69" t="str">
        <f>IF(ISBLANK(Perigon!M4203),"",Perigon!M4203)</f>
        <v/>
      </c>
      <c r="J4208" s="98" t="str">
        <f>IF(ISBLANK(Perigon!N4203),"",Perigon!N4203)</f>
        <v/>
      </c>
      <c r="K4208" s="99" t="str">
        <f>IF(ISBLANK(Perigon!J4203),"",Perigon!T4203)</f>
        <v/>
      </c>
      <c r="L4208" s="95" t="str">
        <f>IF(ISBLANK(Perigon!O4203),"",Perigon!O4203)</f>
        <v/>
      </c>
      <c r="M4208" s="95" t="str">
        <f>IF(ISBLANK(Perigon!R4203),"",Perigon!R4203)</f>
        <v/>
      </c>
      <c r="N4208" s="95" t="str">
        <f>IF(ISBLANK(Perigon!P4203),"",Perigon!P4203)</f>
        <v/>
      </c>
      <c r="O4208" s="38" t="str">
        <f>IF($L4208="","",VLOOKUP($R4208,Tarife!$A$2:$R$599,13,FALSE))</f>
        <v/>
      </c>
      <c r="P4208" s="38" t="str">
        <f t="shared" si="65"/>
        <v/>
      </c>
      <c r="R4208" s="100" t="str">
        <f>Zusammenzug!$C$25&amp;"-"&amp;Zusammenzug!$A$7&amp;"-"&amp;Leistungen!L4208</f>
        <v>2024-0-</v>
      </c>
    </row>
    <row r="4209" spans="1:18" x14ac:dyDescent="0.2">
      <c r="A4209" s="95" t="str">
        <f>IF(ISBLANK(Perigon!E4204),"",Perigon!E4204)</f>
        <v/>
      </c>
      <c r="B4209" s="95" t="str">
        <f>IF(ISBLANK(Perigon!G4204),"",Perigon!G4204)</f>
        <v/>
      </c>
      <c r="C4209" s="96" t="str">
        <f>IF(ISBLANK(Perigon!I4204),"",Perigon!I4204)</f>
        <v/>
      </c>
      <c r="D4209" s="97" t="str">
        <f>IF(ISBLANK(Perigon!J4204),"",Perigon!J4204)</f>
        <v/>
      </c>
      <c r="E4209" s="64" t="str">
        <f>IF(ISBLANK(Perigon!K4204),"",Perigon!K4204)</f>
        <v/>
      </c>
      <c r="F4209" s="65"/>
      <c r="G4209" s="64"/>
      <c r="H4209" s="69" t="str">
        <f>IF(ISBLANK(Perigon!L4204),"",Perigon!L4204)</f>
        <v/>
      </c>
      <c r="I4209" s="69" t="str">
        <f>IF(ISBLANK(Perigon!M4204),"",Perigon!M4204)</f>
        <v/>
      </c>
      <c r="J4209" s="98" t="str">
        <f>IF(ISBLANK(Perigon!N4204),"",Perigon!N4204)</f>
        <v/>
      </c>
      <c r="K4209" s="99" t="str">
        <f>IF(ISBLANK(Perigon!J4204),"",Perigon!T4204)</f>
        <v/>
      </c>
      <c r="L4209" s="95" t="str">
        <f>IF(ISBLANK(Perigon!O4204),"",Perigon!O4204)</f>
        <v/>
      </c>
      <c r="M4209" s="95" t="str">
        <f>IF(ISBLANK(Perigon!R4204),"",Perigon!R4204)</f>
        <v/>
      </c>
      <c r="N4209" s="95" t="str">
        <f>IF(ISBLANK(Perigon!P4204),"",Perigon!P4204)</f>
        <v/>
      </c>
      <c r="O4209" s="38" t="str">
        <f>IF($L4209="","",VLOOKUP($R4209,Tarife!$A$2:$R$599,13,FALSE))</f>
        <v/>
      </c>
      <c r="P4209" s="38" t="str">
        <f t="shared" si="65"/>
        <v/>
      </c>
      <c r="R4209" s="100" t="str">
        <f>Zusammenzug!$C$25&amp;"-"&amp;Zusammenzug!$A$7&amp;"-"&amp;Leistungen!L4209</f>
        <v>2024-0-</v>
      </c>
    </row>
    <row r="4210" spans="1:18" x14ac:dyDescent="0.2">
      <c r="A4210" s="95" t="str">
        <f>IF(ISBLANK(Perigon!E4205),"",Perigon!E4205)</f>
        <v/>
      </c>
      <c r="B4210" s="95" t="str">
        <f>IF(ISBLANK(Perigon!G4205),"",Perigon!G4205)</f>
        <v/>
      </c>
      <c r="C4210" s="96" t="str">
        <f>IF(ISBLANK(Perigon!I4205),"",Perigon!I4205)</f>
        <v/>
      </c>
      <c r="D4210" s="97" t="str">
        <f>IF(ISBLANK(Perigon!J4205),"",Perigon!J4205)</f>
        <v/>
      </c>
      <c r="E4210" s="64" t="str">
        <f>IF(ISBLANK(Perigon!K4205),"",Perigon!K4205)</f>
        <v/>
      </c>
      <c r="F4210" s="65"/>
      <c r="G4210" s="64"/>
      <c r="H4210" s="69" t="str">
        <f>IF(ISBLANK(Perigon!L4205),"",Perigon!L4205)</f>
        <v/>
      </c>
      <c r="I4210" s="69" t="str">
        <f>IF(ISBLANK(Perigon!M4205),"",Perigon!M4205)</f>
        <v/>
      </c>
      <c r="J4210" s="98" t="str">
        <f>IF(ISBLANK(Perigon!N4205),"",Perigon!N4205)</f>
        <v/>
      </c>
      <c r="K4210" s="99" t="str">
        <f>IF(ISBLANK(Perigon!J4205),"",Perigon!T4205)</f>
        <v/>
      </c>
      <c r="L4210" s="95" t="str">
        <f>IF(ISBLANK(Perigon!O4205),"",Perigon!O4205)</f>
        <v/>
      </c>
      <c r="M4210" s="95" t="str">
        <f>IF(ISBLANK(Perigon!R4205),"",Perigon!R4205)</f>
        <v/>
      </c>
      <c r="N4210" s="95" t="str">
        <f>IF(ISBLANK(Perigon!P4205),"",Perigon!P4205)</f>
        <v/>
      </c>
      <c r="O4210" s="38" t="str">
        <f>IF($L4210="","",VLOOKUP($R4210,Tarife!$A$2:$R$599,13,FALSE))</f>
        <v/>
      </c>
      <c r="P4210" s="38" t="str">
        <f t="shared" si="65"/>
        <v/>
      </c>
      <c r="R4210" s="100" t="str">
        <f>Zusammenzug!$C$25&amp;"-"&amp;Zusammenzug!$A$7&amp;"-"&amp;Leistungen!L4210</f>
        <v>2024-0-</v>
      </c>
    </row>
    <row r="4211" spans="1:18" x14ac:dyDescent="0.2">
      <c r="A4211" s="95" t="str">
        <f>IF(ISBLANK(Perigon!E4206),"",Perigon!E4206)</f>
        <v/>
      </c>
      <c r="B4211" s="95" t="str">
        <f>IF(ISBLANK(Perigon!G4206),"",Perigon!G4206)</f>
        <v/>
      </c>
      <c r="C4211" s="96" t="str">
        <f>IF(ISBLANK(Perigon!I4206),"",Perigon!I4206)</f>
        <v/>
      </c>
      <c r="D4211" s="97" t="str">
        <f>IF(ISBLANK(Perigon!J4206),"",Perigon!J4206)</f>
        <v/>
      </c>
      <c r="E4211" s="64" t="str">
        <f>IF(ISBLANK(Perigon!K4206),"",Perigon!K4206)</f>
        <v/>
      </c>
      <c r="F4211" s="65"/>
      <c r="G4211" s="64"/>
      <c r="H4211" s="69" t="str">
        <f>IF(ISBLANK(Perigon!L4206),"",Perigon!L4206)</f>
        <v/>
      </c>
      <c r="I4211" s="69" t="str">
        <f>IF(ISBLANK(Perigon!M4206),"",Perigon!M4206)</f>
        <v/>
      </c>
      <c r="J4211" s="98" t="str">
        <f>IF(ISBLANK(Perigon!N4206),"",Perigon!N4206)</f>
        <v/>
      </c>
      <c r="K4211" s="99" t="str">
        <f>IF(ISBLANK(Perigon!J4206),"",Perigon!T4206)</f>
        <v/>
      </c>
      <c r="L4211" s="95" t="str">
        <f>IF(ISBLANK(Perigon!O4206),"",Perigon!O4206)</f>
        <v/>
      </c>
      <c r="M4211" s="95" t="str">
        <f>IF(ISBLANK(Perigon!R4206),"",Perigon!R4206)</f>
        <v/>
      </c>
      <c r="N4211" s="95" t="str">
        <f>IF(ISBLANK(Perigon!P4206),"",Perigon!P4206)</f>
        <v/>
      </c>
      <c r="O4211" s="38" t="str">
        <f>IF($L4211="","",VLOOKUP($R4211,Tarife!$A$2:$R$599,13,FALSE))</f>
        <v/>
      </c>
      <c r="P4211" s="38" t="str">
        <f t="shared" si="65"/>
        <v/>
      </c>
      <c r="R4211" s="100" t="str">
        <f>Zusammenzug!$C$25&amp;"-"&amp;Zusammenzug!$A$7&amp;"-"&amp;Leistungen!L4211</f>
        <v>2024-0-</v>
      </c>
    </row>
    <row r="4212" spans="1:18" x14ac:dyDescent="0.2">
      <c r="A4212" s="95" t="str">
        <f>IF(ISBLANK(Perigon!E4207),"",Perigon!E4207)</f>
        <v/>
      </c>
      <c r="B4212" s="95" t="str">
        <f>IF(ISBLANK(Perigon!G4207),"",Perigon!G4207)</f>
        <v/>
      </c>
      <c r="C4212" s="96" t="str">
        <f>IF(ISBLANK(Perigon!I4207),"",Perigon!I4207)</f>
        <v/>
      </c>
      <c r="D4212" s="97" t="str">
        <f>IF(ISBLANK(Perigon!J4207),"",Perigon!J4207)</f>
        <v/>
      </c>
      <c r="E4212" s="64" t="str">
        <f>IF(ISBLANK(Perigon!K4207),"",Perigon!K4207)</f>
        <v/>
      </c>
      <c r="F4212" s="65"/>
      <c r="G4212" s="64"/>
      <c r="H4212" s="69" t="str">
        <f>IF(ISBLANK(Perigon!L4207),"",Perigon!L4207)</f>
        <v/>
      </c>
      <c r="I4212" s="69" t="str">
        <f>IF(ISBLANK(Perigon!M4207),"",Perigon!M4207)</f>
        <v/>
      </c>
      <c r="J4212" s="98" t="str">
        <f>IF(ISBLANK(Perigon!N4207),"",Perigon!N4207)</f>
        <v/>
      </c>
      <c r="K4212" s="99" t="str">
        <f>IF(ISBLANK(Perigon!J4207),"",Perigon!T4207)</f>
        <v/>
      </c>
      <c r="L4212" s="95" t="str">
        <f>IF(ISBLANK(Perigon!O4207),"",Perigon!O4207)</f>
        <v/>
      </c>
      <c r="M4212" s="95" t="str">
        <f>IF(ISBLANK(Perigon!R4207),"",Perigon!R4207)</f>
        <v/>
      </c>
      <c r="N4212" s="95" t="str">
        <f>IF(ISBLANK(Perigon!P4207),"",Perigon!P4207)</f>
        <v/>
      </c>
      <c r="O4212" s="38" t="str">
        <f>IF($L4212="","",VLOOKUP($R4212,Tarife!$A$2:$R$599,13,FALSE))</f>
        <v/>
      </c>
      <c r="P4212" s="38" t="str">
        <f t="shared" si="65"/>
        <v/>
      </c>
      <c r="R4212" s="100" t="str">
        <f>Zusammenzug!$C$25&amp;"-"&amp;Zusammenzug!$A$7&amp;"-"&amp;Leistungen!L4212</f>
        <v>2024-0-</v>
      </c>
    </row>
    <row r="4213" spans="1:18" x14ac:dyDescent="0.2">
      <c r="A4213" s="95" t="str">
        <f>IF(ISBLANK(Perigon!E4208),"",Perigon!E4208)</f>
        <v/>
      </c>
      <c r="B4213" s="95" t="str">
        <f>IF(ISBLANK(Perigon!G4208),"",Perigon!G4208)</f>
        <v/>
      </c>
      <c r="C4213" s="96" t="str">
        <f>IF(ISBLANK(Perigon!I4208),"",Perigon!I4208)</f>
        <v/>
      </c>
      <c r="D4213" s="97" t="str">
        <f>IF(ISBLANK(Perigon!J4208),"",Perigon!J4208)</f>
        <v/>
      </c>
      <c r="E4213" s="64" t="str">
        <f>IF(ISBLANK(Perigon!K4208),"",Perigon!K4208)</f>
        <v/>
      </c>
      <c r="F4213" s="65"/>
      <c r="G4213" s="64"/>
      <c r="H4213" s="69" t="str">
        <f>IF(ISBLANK(Perigon!L4208),"",Perigon!L4208)</f>
        <v/>
      </c>
      <c r="I4213" s="69" t="str">
        <f>IF(ISBLANK(Perigon!M4208),"",Perigon!M4208)</f>
        <v/>
      </c>
      <c r="J4213" s="98" t="str">
        <f>IF(ISBLANK(Perigon!N4208),"",Perigon!N4208)</f>
        <v/>
      </c>
      <c r="K4213" s="99" t="str">
        <f>IF(ISBLANK(Perigon!J4208),"",Perigon!T4208)</f>
        <v/>
      </c>
      <c r="L4213" s="95" t="str">
        <f>IF(ISBLANK(Perigon!O4208),"",Perigon!O4208)</f>
        <v/>
      </c>
      <c r="M4213" s="95" t="str">
        <f>IF(ISBLANK(Perigon!R4208),"",Perigon!R4208)</f>
        <v/>
      </c>
      <c r="N4213" s="95" t="str">
        <f>IF(ISBLANK(Perigon!P4208),"",Perigon!P4208)</f>
        <v/>
      </c>
      <c r="O4213" s="38" t="str">
        <f>IF($L4213="","",VLOOKUP($R4213,Tarife!$A$2:$R$599,13,FALSE))</f>
        <v/>
      </c>
      <c r="P4213" s="38" t="str">
        <f t="shared" si="65"/>
        <v/>
      </c>
      <c r="R4213" s="100" t="str">
        <f>Zusammenzug!$C$25&amp;"-"&amp;Zusammenzug!$A$7&amp;"-"&amp;Leistungen!L4213</f>
        <v>2024-0-</v>
      </c>
    </row>
    <row r="4214" spans="1:18" x14ac:dyDescent="0.2">
      <c r="A4214" s="95" t="str">
        <f>IF(ISBLANK(Perigon!E4209),"",Perigon!E4209)</f>
        <v/>
      </c>
      <c r="B4214" s="95" t="str">
        <f>IF(ISBLANK(Perigon!G4209),"",Perigon!G4209)</f>
        <v/>
      </c>
      <c r="C4214" s="96" t="str">
        <f>IF(ISBLANK(Perigon!I4209),"",Perigon!I4209)</f>
        <v/>
      </c>
      <c r="D4214" s="97" t="str">
        <f>IF(ISBLANK(Perigon!J4209),"",Perigon!J4209)</f>
        <v/>
      </c>
      <c r="E4214" s="64" t="str">
        <f>IF(ISBLANK(Perigon!K4209),"",Perigon!K4209)</f>
        <v/>
      </c>
      <c r="F4214" s="65"/>
      <c r="G4214" s="64"/>
      <c r="H4214" s="69" t="str">
        <f>IF(ISBLANK(Perigon!L4209),"",Perigon!L4209)</f>
        <v/>
      </c>
      <c r="I4214" s="69" t="str">
        <f>IF(ISBLANK(Perigon!M4209),"",Perigon!M4209)</f>
        <v/>
      </c>
      <c r="J4214" s="98" t="str">
        <f>IF(ISBLANK(Perigon!N4209),"",Perigon!N4209)</f>
        <v/>
      </c>
      <c r="K4214" s="99" t="str">
        <f>IF(ISBLANK(Perigon!J4209),"",Perigon!T4209)</f>
        <v/>
      </c>
      <c r="L4214" s="95" t="str">
        <f>IF(ISBLANK(Perigon!O4209),"",Perigon!O4209)</f>
        <v/>
      </c>
      <c r="M4214" s="95" t="str">
        <f>IF(ISBLANK(Perigon!R4209),"",Perigon!R4209)</f>
        <v/>
      </c>
      <c r="N4214" s="95" t="str">
        <f>IF(ISBLANK(Perigon!P4209),"",Perigon!P4209)</f>
        <v/>
      </c>
      <c r="O4214" s="38" t="str">
        <f>IF($L4214="","",VLOOKUP($R4214,Tarife!$A$2:$R$599,13,FALSE))</f>
        <v/>
      </c>
      <c r="P4214" s="38" t="str">
        <f t="shared" si="65"/>
        <v/>
      </c>
      <c r="R4214" s="100" t="str">
        <f>Zusammenzug!$C$25&amp;"-"&amp;Zusammenzug!$A$7&amp;"-"&amp;Leistungen!L4214</f>
        <v>2024-0-</v>
      </c>
    </row>
    <row r="4215" spans="1:18" x14ac:dyDescent="0.2">
      <c r="A4215" s="95" t="str">
        <f>IF(ISBLANK(Perigon!E4210),"",Perigon!E4210)</f>
        <v/>
      </c>
      <c r="B4215" s="95" t="str">
        <f>IF(ISBLANK(Perigon!G4210),"",Perigon!G4210)</f>
        <v/>
      </c>
      <c r="C4215" s="96" t="str">
        <f>IF(ISBLANK(Perigon!I4210),"",Perigon!I4210)</f>
        <v/>
      </c>
      <c r="D4215" s="97" t="str">
        <f>IF(ISBLANK(Perigon!J4210),"",Perigon!J4210)</f>
        <v/>
      </c>
      <c r="E4215" s="64" t="str">
        <f>IF(ISBLANK(Perigon!K4210),"",Perigon!K4210)</f>
        <v/>
      </c>
      <c r="F4215" s="65"/>
      <c r="G4215" s="64"/>
      <c r="H4215" s="69" t="str">
        <f>IF(ISBLANK(Perigon!L4210),"",Perigon!L4210)</f>
        <v/>
      </c>
      <c r="I4215" s="69" t="str">
        <f>IF(ISBLANK(Perigon!M4210),"",Perigon!M4210)</f>
        <v/>
      </c>
      <c r="J4215" s="98" t="str">
        <f>IF(ISBLANK(Perigon!N4210),"",Perigon!N4210)</f>
        <v/>
      </c>
      <c r="K4215" s="99" t="str">
        <f>IF(ISBLANK(Perigon!J4210),"",Perigon!T4210)</f>
        <v/>
      </c>
      <c r="L4215" s="95" t="str">
        <f>IF(ISBLANK(Perigon!O4210),"",Perigon!O4210)</f>
        <v/>
      </c>
      <c r="M4215" s="95" t="str">
        <f>IF(ISBLANK(Perigon!R4210),"",Perigon!R4210)</f>
        <v/>
      </c>
      <c r="N4215" s="95" t="str">
        <f>IF(ISBLANK(Perigon!P4210),"",Perigon!P4210)</f>
        <v/>
      </c>
      <c r="O4215" s="38" t="str">
        <f>IF($L4215="","",VLOOKUP($R4215,Tarife!$A$2:$R$599,13,FALSE))</f>
        <v/>
      </c>
      <c r="P4215" s="38" t="str">
        <f t="shared" si="65"/>
        <v/>
      </c>
      <c r="R4215" s="100" t="str">
        <f>Zusammenzug!$C$25&amp;"-"&amp;Zusammenzug!$A$7&amp;"-"&amp;Leistungen!L4215</f>
        <v>2024-0-</v>
      </c>
    </row>
    <row r="4216" spans="1:18" x14ac:dyDescent="0.2">
      <c r="A4216" s="95" t="str">
        <f>IF(ISBLANK(Perigon!E4211),"",Perigon!E4211)</f>
        <v/>
      </c>
      <c r="B4216" s="95" t="str">
        <f>IF(ISBLANK(Perigon!G4211),"",Perigon!G4211)</f>
        <v/>
      </c>
      <c r="C4216" s="96" t="str">
        <f>IF(ISBLANK(Perigon!I4211),"",Perigon!I4211)</f>
        <v/>
      </c>
      <c r="D4216" s="97" t="str">
        <f>IF(ISBLANK(Perigon!J4211),"",Perigon!J4211)</f>
        <v/>
      </c>
      <c r="E4216" s="64" t="str">
        <f>IF(ISBLANK(Perigon!K4211),"",Perigon!K4211)</f>
        <v/>
      </c>
      <c r="F4216" s="65"/>
      <c r="G4216" s="64"/>
      <c r="H4216" s="69" t="str">
        <f>IF(ISBLANK(Perigon!L4211),"",Perigon!L4211)</f>
        <v/>
      </c>
      <c r="I4216" s="69" t="str">
        <f>IF(ISBLANK(Perigon!M4211),"",Perigon!M4211)</f>
        <v/>
      </c>
      <c r="J4216" s="98" t="str">
        <f>IF(ISBLANK(Perigon!N4211),"",Perigon!N4211)</f>
        <v/>
      </c>
      <c r="K4216" s="99" t="str">
        <f>IF(ISBLANK(Perigon!J4211),"",Perigon!T4211)</f>
        <v/>
      </c>
      <c r="L4216" s="95" t="str">
        <f>IF(ISBLANK(Perigon!O4211),"",Perigon!O4211)</f>
        <v/>
      </c>
      <c r="M4216" s="95" t="str">
        <f>IF(ISBLANK(Perigon!R4211),"",Perigon!R4211)</f>
        <v/>
      </c>
      <c r="N4216" s="95" t="str">
        <f>IF(ISBLANK(Perigon!P4211),"",Perigon!P4211)</f>
        <v/>
      </c>
      <c r="O4216" s="38" t="str">
        <f>IF($L4216="","",VLOOKUP($R4216,Tarife!$A$2:$R$599,13,FALSE))</f>
        <v/>
      </c>
      <c r="P4216" s="38" t="str">
        <f t="shared" si="65"/>
        <v/>
      </c>
      <c r="R4216" s="100" t="str">
        <f>Zusammenzug!$C$25&amp;"-"&amp;Zusammenzug!$A$7&amp;"-"&amp;Leistungen!L4216</f>
        <v>2024-0-</v>
      </c>
    </row>
    <row r="4217" spans="1:18" x14ac:dyDescent="0.2">
      <c r="A4217" s="95" t="str">
        <f>IF(ISBLANK(Perigon!E4212),"",Perigon!E4212)</f>
        <v/>
      </c>
      <c r="B4217" s="95" t="str">
        <f>IF(ISBLANK(Perigon!G4212),"",Perigon!G4212)</f>
        <v/>
      </c>
      <c r="C4217" s="96" t="str">
        <f>IF(ISBLANK(Perigon!I4212),"",Perigon!I4212)</f>
        <v/>
      </c>
      <c r="D4217" s="97" t="str">
        <f>IF(ISBLANK(Perigon!J4212),"",Perigon!J4212)</f>
        <v/>
      </c>
      <c r="E4217" s="64" t="str">
        <f>IF(ISBLANK(Perigon!K4212),"",Perigon!K4212)</f>
        <v/>
      </c>
      <c r="F4217" s="65"/>
      <c r="G4217" s="64"/>
      <c r="H4217" s="69" t="str">
        <f>IF(ISBLANK(Perigon!L4212),"",Perigon!L4212)</f>
        <v/>
      </c>
      <c r="I4217" s="69" t="str">
        <f>IF(ISBLANK(Perigon!M4212),"",Perigon!M4212)</f>
        <v/>
      </c>
      <c r="J4217" s="98" t="str">
        <f>IF(ISBLANK(Perigon!N4212),"",Perigon!N4212)</f>
        <v/>
      </c>
      <c r="K4217" s="99" t="str">
        <f>IF(ISBLANK(Perigon!J4212),"",Perigon!T4212)</f>
        <v/>
      </c>
      <c r="L4217" s="95" t="str">
        <f>IF(ISBLANK(Perigon!O4212),"",Perigon!O4212)</f>
        <v/>
      </c>
      <c r="M4217" s="95" t="str">
        <f>IF(ISBLANK(Perigon!R4212),"",Perigon!R4212)</f>
        <v/>
      </c>
      <c r="N4217" s="95" t="str">
        <f>IF(ISBLANK(Perigon!P4212),"",Perigon!P4212)</f>
        <v/>
      </c>
      <c r="O4217" s="38" t="str">
        <f>IF($L4217="","",VLOOKUP($R4217,Tarife!$A$2:$R$599,13,FALSE))</f>
        <v/>
      </c>
      <c r="P4217" s="38" t="str">
        <f t="shared" si="65"/>
        <v/>
      </c>
      <c r="R4217" s="100" t="str">
        <f>Zusammenzug!$C$25&amp;"-"&amp;Zusammenzug!$A$7&amp;"-"&amp;Leistungen!L4217</f>
        <v>2024-0-</v>
      </c>
    </row>
    <row r="4218" spans="1:18" x14ac:dyDescent="0.2">
      <c r="A4218" s="95" t="str">
        <f>IF(ISBLANK(Perigon!E4213),"",Perigon!E4213)</f>
        <v/>
      </c>
      <c r="B4218" s="95" t="str">
        <f>IF(ISBLANK(Perigon!G4213),"",Perigon!G4213)</f>
        <v/>
      </c>
      <c r="C4218" s="96" t="str">
        <f>IF(ISBLANK(Perigon!I4213),"",Perigon!I4213)</f>
        <v/>
      </c>
      <c r="D4218" s="97" t="str">
        <f>IF(ISBLANK(Perigon!J4213),"",Perigon!J4213)</f>
        <v/>
      </c>
      <c r="E4218" s="64" t="str">
        <f>IF(ISBLANK(Perigon!K4213),"",Perigon!K4213)</f>
        <v/>
      </c>
      <c r="F4218" s="65"/>
      <c r="G4218" s="64"/>
      <c r="H4218" s="69" t="str">
        <f>IF(ISBLANK(Perigon!L4213),"",Perigon!L4213)</f>
        <v/>
      </c>
      <c r="I4218" s="69" t="str">
        <f>IF(ISBLANK(Perigon!M4213),"",Perigon!M4213)</f>
        <v/>
      </c>
      <c r="J4218" s="98" t="str">
        <f>IF(ISBLANK(Perigon!N4213),"",Perigon!N4213)</f>
        <v/>
      </c>
      <c r="K4218" s="99" t="str">
        <f>IF(ISBLANK(Perigon!J4213),"",Perigon!T4213)</f>
        <v/>
      </c>
      <c r="L4218" s="95" t="str">
        <f>IF(ISBLANK(Perigon!O4213),"",Perigon!O4213)</f>
        <v/>
      </c>
      <c r="M4218" s="95" t="str">
        <f>IF(ISBLANK(Perigon!R4213),"",Perigon!R4213)</f>
        <v/>
      </c>
      <c r="N4218" s="95" t="str">
        <f>IF(ISBLANK(Perigon!P4213),"",Perigon!P4213)</f>
        <v/>
      </c>
      <c r="O4218" s="38" t="str">
        <f>IF($L4218="","",VLOOKUP($R4218,Tarife!$A$2:$R$599,13,FALSE))</f>
        <v/>
      </c>
      <c r="P4218" s="38" t="str">
        <f t="shared" si="65"/>
        <v/>
      </c>
      <c r="R4218" s="100" t="str">
        <f>Zusammenzug!$C$25&amp;"-"&amp;Zusammenzug!$A$7&amp;"-"&amp;Leistungen!L4218</f>
        <v>2024-0-</v>
      </c>
    </row>
    <row r="4219" spans="1:18" x14ac:dyDescent="0.2">
      <c r="A4219" s="95" t="str">
        <f>IF(ISBLANK(Perigon!E4214),"",Perigon!E4214)</f>
        <v/>
      </c>
      <c r="B4219" s="95" t="str">
        <f>IF(ISBLANK(Perigon!G4214),"",Perigon!G4214)</f>
        <v/>
      </c>
      <c r="C4219" s="96" t="str">
        <f>IF(ISBLANK(Perigon!I4214),"",Perigon!I4214)</f>
        <v/>
      </c>
      <c r="D4219" s="97" t="str">
        <f>IF(ISBLANK(Perigon!J4214),"",Perigon!J4214)</f>
        <v/>
      </c>
      <c r="E4219" s="64" t="str">
        <f>IF(ISBLANK(Perigon!K4214),"",Perigon!K4214)</f>
        <v/>
      </c>
      <c r="F4219" s="65"/>
      <c r="G4219" s="64"/>
      <c r="H4219" s="69" t="str">
        <f>IF(ISBLANK(Perigon!L4214),"",Perigon!L4214)</f>
        <v/>
      </c>
      <c r="I4219" s="69" t="str">
        <f>IF(ISBLANK(Perigon!M4214),"",Perigon!M4214)</f>
        <v/>
      </c>
      <c r="J4219" s="98" t="str">
        <f>IF(ISBLANK(Perigon!N4214),"",Perigon!N4214)</f>
        <v/>
      </c>
      <c r="K4219" s="99" t="str">
        <f>IF(ISBLANK(Perigon!J4214),"",Perigon!T4214)</f>
        <v/>
      </c>
      <c r="L4219" s="95" t="str">
        <f>IF(ISBLANK(Perigon!O4214),"",Perigon!O4214)</f>
        <v/>
      </c>
      <c r="M4219" s="95" t="str">
        <f>IF(ISBLANK(Perigon!R4214),"",Perigon!R4214)</f>
        <v/>
      </c>
      <c r="N4219" s="95" t="str">
        <f>IF(ISBLANK(Perigon!P4214),"",Perigon!P4214)</f>
        <v/>
      </c>
      <c r="O4219" s="38" t="str">
        <f>IF($L4219="","",VLOOKUP($R4219,Tarife!$A$2:$R$599,13,FALSE))</f>
        <v/>
      </c>
      <c r="P4219" s="38" t="str">
        <f t="shared" si="65"/>
        <v/>
      </c>
      <c r="R4219" s="100" t="str">
        <f>Zusammenzug!$C$25&amp;"-"&amp;Zusammenzug!$A$7&amp;"-"&amp;Leistungen!L4219</f>
        <v>2024-0-</v>
      </c>
    </row>
    <row r="4220" spans="1:18" x14ac:dyDescent="0.2">
      <c r="A4220" s="95" t="str">
        <f>IF(ISBLANK(Perigon!E4215),"",Perigon!E4215)</f>
        <v/>
      </c>
      <c r="B4220" s="95" t="str">
        <f>IF(ISBLANK(Perigon!G4215),"",Perigon!G4215)</f>
        <v/>
      </c>
      <c r="C4220" s="96" t="str">
        <f>IF(ISBLANK(Perigon!I4215),"",Perigon!I4215)</f>
        <v/>
      </c>
      <c r="D4220" s="97" t="str">
        <f>IF(ISBLANK(Perigon!J4215),"",Perigon!J4215)</f>
        <v/>
      </c>
      <c r="E4220" s="64" t="str">
        <f>IF(ISBLANK(Perigon!K4215),"",Perigon!K4215)</f>
        <v/>
      </c>
      <c r="F4220" s="65"/>
      <c r="G4220" s="64"/>
      <c r="H4220" s="69" t="str">
        <f>IF(ISBLANK(Perigon!L4215),"",Perigon!L4215)</f>
        <v/>
      </c>
      <c r="I4220" s="69" t="str">
        <f>IF(ISBLANK(Perigon!M4215),"",Perigon!M4215)</f>
        <v/>
      </c>
      <c r="J4220" s="98" t="str">
        <f>IF(ISBLANK(Perigon!N4215),"",Perigon!N4215)</f>
        <v/>
      </c>
      <c r="K4220" s="99" t="str">
        <f>IF(ISBLANK(Perigon!J4215),"",Perigon!T4215)</f>
        <v/>
      </c>
      <c r="L4220" s="95" t="str">
        <f>IF(ISBLANK(Perigon!O4215),"",Perigon!O4215)</f>
        <v/>
      </c>
      <c r="M4220" s="95" t="str">
        <f>IF(ISBLANK(Perigon!R4215),"",Perigon!R4215)</f>
        <v/>
      </c>
      <c r="N4220" s="95" t="str">
        <f>IF(ISBLANK(Perigon!P4215),"",Perigon!P4215)</f>
        <v/>
      </c>
      <c r="O4220" s="38" t="str">
        <f>IF($L4220="","",VLOOKUP($R4220,Tarife!$A$2:$R$599,13,FALSE))</f>
        <v/>
      </c>
      <c r="P4220" s="38" t="str">
        <f t="shared" si="65"/>
        <v/>
      </c>
      <c r="R4220" s="100" t="str">
        <f>Zusammenzug!$C$25&amp;"-"&amp;Zusammenzug!$A$7&amp;"-"&amp;Leistungen!L4220</f>
        <v>2024-0-</v>
      </c>
    </row>
    <row r="4221" spans="1:18" x14ac:dyDescent="0.2">
      <c r="A4221" s="95" t="str">
        <f>IF(ISBLANK(Perigon!E4216),"",Perigon!E4216)</f>
        <v/>
      </c>
      <c r="B4221" s="95" t="str">
        <f>IF(ISBLANK(Perigon!G4216),"",Perigon!G4216)</f>
        <v/>
      </c>
      <c r="C4221" s="96" t="str">
        <f>IF(ISBLANK(Perigon!I4216),"",Perigon!I4216)</f>
        <v/>
      </c>
      <c r="D4221" s="97" t="str">
        <f>IF(ISBLANK(Perigon!J4216),"",Perigon!J4216)</f>
        <v/>
      </c>
      <c r="E4221" s="64" t="str">
        <f>IF(ISBLANK(Perigon!K4216),"",Perigon!K4216)</f>
        <v/>
      </c>
      <c r="F4221" s="65"/>
      <c r="G4221" s="64"/>
      <c r="H4221" s="69" t="str">
        <f>IF(ISBLANK(Perigon!L4216),"",Perigon!L4216)</f>
        <v/>
      </c>
      <c r="I4221" s="69" t="str">
        <f>IF(ISBLANK(Perigon!M4216),"",Perigon!M4216)</f>
        <v/>
      </c>
      <c r="J4221" s="98" t="str">
        <f>IF(ISBLANK(Perigon!N4216),"",Perigon!N4216)</f>
        <v/>
      </c>
      <c r="K4221" s="99" t="str">
        <f>IF(ISBLANK(Perigon!J4216),"",Perigon!T4216)</f>
        <v/>
      </c>
      <c r="L4221" s="95" t="str">
        <f>IF(ISBLANK(Perigon!O4216),"",Perigon!O4216)</f>
        <v/>
      </c>
      <c r="M4221" s="95" t="str">
        <f>IF(ISBLANK(Perigon!R4216),"",Perigon!R4216)</f>
        <v/>
      </c>
      <c r="N4221" s="95" t="str">
        <f>IF(ISBLANK(Perigon!P4216),"",Perigon!P4216)</f>
        <v/>
      </c>
      <c r="O4221" s="38" t="str">
        <f>IF($L4221="","",VLOOKUP($R4221,Tarife!$A$2:$R$599,13,FALSE))</f>
        <v/>
      </c>
      <c r="P4221" s="38" t="str">
        <f t="shared" si="65"/>
        <v/>
      </c>
      <c r="R4221" s="100" t="str">
        <f>Zusammenzug!$C$25&amp;"-"&amp;Zusammenzug!$A$7&amp;"-"&amp;Leistungen!L4221</f>
        <v>2024-0-</v>
      </c>
    </row>
    <row r="4222" spans="1:18" x14ac:dyDescent="0.2">
      <c r="A4222" s="95" t="str">
        <f>IF(ISBLANK(Perigon!E4217),"",Perigon!E4217)</f>
        <v/>
      </c>
      <c r="B4222" s="95" t="str">
        <f>IF(ISBLANK(Perigon!G4217),"",Perigon!G4217)</f>
        <v/>
      </c>
      <c r="C4222" s="96" t="str">
        <f>IF(ISBLANK(Perigon!I4217),"",Perigon!I4217)</f>
        <v/>
      </c>
      <c r="D4222" s="97" t="str">
        <f>IF(ISBLANK(Perigon!J4217),"",Perigon!J4217)</f>
        <v/>
      </c>
      <c r="E4222" s="64" t="str">
        <f>IF(ISBLANK(Perigon!K4217),"",Perigon!K4217)</f>
        <v/>
      </c>
      <c r="F4222" s="65"/>
      <c r="G4222" s="64"/>
      <c r="H4222" s="69" t="str">
        <f>IF(ISBLANK(Perigon!L4217),"",Perigon!L4217)</f>
        <v/>
      </c>
      <c r="I4222" s="69" t="str">
        <f>IF(ISBLANK(Perigon!M4217),"",Perigon!M4217)</f>
        <v/>
      </c>
      <c r="J4222" s="98" t="str">
        <f>IF(ISBLANK(Perigon!N4217),"",Perigon!N4217)</f>
        <v/>
      </c>
      <c r="K4222" s="99" t="str">
        <f>IF(ISBLANK(Perigon!J4217),"",Perigon!T4217)</f>
        <v/>
      </c>
      <c r="L4222" s="95" t="str">
        <f>IF(ISBLANK(Perigon!O4217),"",Perigon!O4217)</f>
        <v/>
      </c>
      <c r="M4222" s="95" t="str">
        <f>IF(ISBLANK(Perigon!R4217),"",Perigon!R4217)</f>
        <v/>
      </c>
      <c r="N4222" s="95" t="str">
        <f>IF(ISBLANK(Perigon!P4217),"",Perigon!P4217)</f>
        <v/>
      </c>
      <c r="O4222" s="38" t="str">
        <f>IF($L4222="","",VLOOKUP($R4222,Tarife!$A$2:$R$599,13,FALSE))</f>
        <v/>
      </c>
      <c r="P4222" s="38" t="str">
        <f t="shared" si="65"/>
        <v/>
      </c>
      <c r="R4222" s="100" t="str">
        <f>Zusammenzug!$C$25&amp;"-"&amp;Zusammenzug!$A$7&amp;"-"&amp;Leistungen!L4222</f>
        <v>2024-0-</v>
      </c>
    </row>
    <row r="4223" spans="1:18" x14ac:dyDescent="0.2">
      <c r="A4223" s="95" t="str">
        <f>IF(ISBLANK(Perigon!E4218),"",Perigon!E4218)</f>
        <v/>
      </c>
      <c r="B4223" s="95" t="str">
        <f>IF(ISBLANK(Perigon!G4218),"",Perigon!G4218)</f>
        <v/>
      </c>
      <c r="C4223" s="96" t="str">
        <f>IF(ISBLANK(Perigon!I4218),"",Perigon!I4218)</f>
        <v/>
      </c>
      <c r="D4223" s="97" t="str">
        <f>IF(ISBLANK(Perigon!J4218),"",Perigon!J4218)</f>
        <v/>
      </c>
      <c r="E4223" s="64" t="str">
        <f>IF(ISBLANK(Perigon!K4218),"",Perigon!K4218)</f>
        <v/>
      </c>
      <c r="F4223" s="65"/>
      <c r="G4223" s="64"/>
      <c r="H4223" s="69" t="str">
        <f>IF(ISBLANK(Perigon!L4218),"",Perigon!L4218)</f>
        <v/>
      </c>
      <c r="I4223" s="69" t="str">
        <f>IF(ISBLANK(Perigon!M4218),"",Perigon!M4218)</f>
        <v/>
      </c>
      <c r="J4223" s="98" t="str">
        <f>IF(ISBLANK(Perigon!N4218),"",Perigon!N4218)</f>
        <v/>
      </c>
      <c r="K4223" s="99" t="str">
        <f>IF(ISBLANK(Perigon!J4218),"",Perigon!T4218)</f>
        <v/>
      </c>
      <c r="L4223" s="95" t="str">
        <f>IF(ISBLANK(Perigon!O4218),"",Perigon!O4218)</f>
        <v/>
      </c>
      <c r="M4223" s="95" t="str">
        <f>IF(ISBLANK(Perigon!R4218),"",Perigon!R4218)</f>
        <v/>
      </c>
      <c r="N4223" s="95" t="str">
        <f>IF(ISBLANK(Perigon!P4218),"",Perigon!P4218)</f>
        <v/>
      </c>
      <c r="O4223" s="38" t="str">
        <f>IF($L4223="","",VLOOKUP($R4223,Tarife!$A$2:$R$599,13,FALSE))</f>
        <v/>
      </c>
      <c r="P4223" s="38" t="str">
        <f t="shared" si="65"/>
        <v/>
      </c>
      <c r="R4223" s="100" t="str">
        <f>Zusammenzug!$C$25&amp;"-"&amp;Zusammenzug!$A$7&amp;"-"&amp;Leistungen!L4223</f>
        <v>2024-0-</v>
      </c>
    </row>
    <row r="4224" spans="1:18" x14ac:dyDescent="0.2">
      <c r="A4224" s="95" t="str">
        <f>IF(ISBLANK(Perigon!E4219),"",Perigon!E4219)</f>
        <v/>
      </c>
      <c r="B4224" s="95" t="str">
        <f>IF(ISBLANK(Perigon!G4219),"",Perigon!G4219)</f>
        <v/>
      </c>
      <c r="C4224" s="96" t="str">
        <f>IF(ISBLANK(Perigon!I4219),"",Perigon!I4219)</f>
        <v/>
      </c>
      <c r="D4224" s="97" t="str">
        <f>IF(ISBLANK(Perigon!J4219),"",Perigon!J4219)</f>
        <v/>
      </c>
      <c r="E4224" s="64" t="str">
        <f>IF(ISBLANK(Perigon!K4219),"",Perigon!K4219)</f>
        <v/>
      </c>
      <c r="F4224" s="65"/>
      <c r="G4224" s="64"/>
      <c r="H4224" s="69" t="str">
        <f>IF(ISBLANK(Perigon!L4219),"",Perigon!L4219)</f>
        <v/>
      </c>
      <c r="I4224" s="69" t="str">
        <f>IF(ISBLANK(Perigon!M4219),"",Perigon!M4219)</f>
        <v/>
      </c>
      <c r="J4224" s="98" t="str">
        <f>IF(ISBLANK(Perigon!N4219),"",Perigon!N4219)</f>
        <v/>
      </c>
      <c r="K4224" s="99" t="str">
        <f>IF(ISBLANK(Perigon!J4219),"",Perigon!T4219)</f>
        <v/>
      </c>
      <c r="L4224" s="95" t="str">
        <f>IF(ISBLANK(Perigon!O4219),"",Perigon!O4219)</f>
        <v/>
      </c>
      <c r="M4224" s="95" t="str">
        <f>IF(ISBLANK(Perigon!R4219),"",Perigon!R4219)</f>
        <v/>
      </c>
      <c r="N4224" s="95" t="str">
        <f>IF(ISBLANK(Perigon!P4219),"",Perigon!P4219)</f>
        <v/>
      </c>
      <c r="O4224" s="38" t="str">
        <f>IF($L4224="","",VLOOKUP($R4224,Tarife!$A$2:$R$599,13,FALSE))</f>
        <v/>
      </c>
      <c r="P4224" s="38" t="str">
        <f t="shared" si="65"/>
        <v/>
      </c>
      <c r="R4224" s="100" t="str">
        <f>Zusammenzug!$C$25&amp;"-"&amp;Zusammenzug!$A$7&amp;"-"&amp;Leistungen!L4224</f>
        <v>2024-0-</v>
      </c>
    </row>
    <row r="4225" spans="1:18" x14ac:dyDescent="0.2">
      <c r="A4225" s="95" t="str">
        <f>IF(ISBLANK(Perigon!E4220),"",Perigon!E4220)</f>
        <v/>
      </c>
      <c r="B4225" s="95" t="str">
        <f>IF(ISBLANK(Perigon!G4220),"",Perigon!G4220)</f>
        <v/>
      </c>
      <c r="C4225" s="96" t="str">
        <f>IF(ISBLANK(Perigon!I4220),"",Perigon!I4220)</f>
        <v/>
      </c>
      <c r="D4225" s="97" t="str">
        <f>IF(ISBLANK(Perigon!J4220),"",Perigon!J4220)</f>
        <v/>
      </c>
      <c r="E4225" s="64" t="str">
        <f>IF(ISBLANK(Perigon!K4220),"",Perigon!K4220)</f>
        <v/>
      </c>
      <c r="F4225" s="65"/>
      <c r="G4225" s="64"/>
      <c r="H4225" s="69" t="str">
        <f>IF(ISBLANK(Perigon!L4220),"",Perigon!L4220)</f>
        <v/>
      </c>
      <c r="I4225" s="69" t="str">
        <f>IF(ISBLANK(Perigon!M4220),"",Perigon!M4220)</f>
        <v/>
      </c>
      <c r="J4225" s="98" t="str">
        <f>IF(ISBLANK(Perigon!N4220),"",Perigon!N4220)</f>
        <v/>
      </c>
      <c r="K4225" s="99" t="str">
        <f>IF(ISBLANK(Perigon!J4220),"",Perigon!T4220)</f>
        <v/>
      </c>
      <c r="L4225" s="95" t="str">
        <f>IF(ISBLANK(Perigon!O4220),"",Perigon!O4220)</f>
        <v/>
      </c>
      <c r="M4225" s="95" t="str">
        <f>IF(ISBLANK(Perigon!R4220),"",Perigon!R4220)</f>
        <v/>
      </c>
      <c r="N4225" s="95" t="str">
        <f>IF(ISBLANK(Perigon!P4220),"",Perigon!P4220)</f>
        <v/>
      </c>
      <c r="O4225" s="38" t="str">
        <f>IF($L4225="","",VLOOKUP($R4225,Tarife!$A$2:$R$599,13,FALSE))</f>
        <v/>
      </c>
      <c r="P4225" s="38" t="str">
        <f t="shared" si="65"/>
        <v/>
      </c>
      <c r="R4225" s="100" t="str">
        <f>Zusammenzug!$C$25&amp;"-"&amp;Zusammenzug!$A$7&amp;"-"&amp;Leistungen!L4225</f>
        <v>2024-0-</v>
      </c>
    </row>
    <row r="4226" spans="1:18" x14ac:dyDescent="0.2">
      <c r="A4226" s="95" t="str">
        <f>IF(ISBLANK(Perigon!E4221),"",Perigon!E4221)</f>
        <v/>
      </c>
      <c r="B4226" s="95" t="str">
        <f>IF(ISBLANK(Perigon!G4221),"",Perigon!G4221)</f>
        <v/>
      </c>
      <c r="C4226" s="96" t="str">
        <f>IF(ISBLANK(Perigon!I4221),"",Perigon!I4221)</f>
        <v/>
      </c>
      <c r="D4226" s="97" t="str">
        <f>IF(ISBLANK(Perigon!J4221),"",Perigon!J4221)</f>
        <v/>
      </c>
      <c r="E4226" s="64" t="str">
        <f>IF(ISBLANK(Perigon!K4221),"",Perigon!K4221)</f>
        <v/>
      </c>
      <c r="F4226" s="65"/>
      <c r="G4226" s="64"/>
      <c r="H4226" s="69" t="str">
        <f>IF(ISBLANK(Perigon!L4221),"",Perigon!L4221)</f>
        <v/>
      </c>
      <c r="I4226" s="69" t="str">
        <f>IF(ISBLANK(Perigon!M4221),"",Perigon!M4221)</f>
        <v/>
      </c>
      <c r="J4226" s="98" t="str">
        <f>IF(ISBLANK(Perigon!N4221),"",Perigon!N4221)</f>
        <v/>
      </c>
      <c r="K4226" s="99" t="str">
        <f>IF(ISBLANK(Perigon!J4221),"",Perigon!T4221)</f>
        <v/>
      </c>
      <c r="L4226" s="95" t="str">
        <f>IF(ISBLANK(Perigon!O4221),"",Perigon!O4221)</f>
        <v/>
      </c>
      <c r="M4226" s="95" t="str">
        <f>IF(ISBLANK(Perigon!R4221),"",Perigon!R4221)</f>
        <v/>
      </c>
      <c r="N4226" s="95" t="str">
        <f>IF(ISBLANK(Perigon!P4221),"",Perigon!P4221)</f>
        <v/>
      </c>
      <c r="O4226" s="38" t="str">
        <f>IF($L4226="","",VLOOKUP($R4226,Tarife!$A$2:$R$599,13,FALSE))</f>
        <v/>
      </c>
      <c r="P4226" s="38" t="str">
        <f t="shared" si="65"/>
        <v/>
      </c>
      <c r="R4226" s="100" t="str">
        <f>Zusammenzug!$C$25&amp;"-"&amp;Zusammenzug!$A$7&amp;"-"&amp;Leistungen!L4226</f>
        <v>2024-0-</v>
      </c>
    </row>
    <row r="4227" spans="1:18" x14ac:dyDescent="0.2">
      <c r="A4227" s="95" t="str">
        <f>IF(ISBLANK(Perigon!E4222),"",Perigon!E4222)</f>
        <v/>
      </c>
      <c r="B4227" s="95" t="str">
        <f>IF(ISBLANK(Perigon!G4222),"",Perigon!G4222)</f>
        <v/>
      </c>
      <c r="C4227" s="96" t="str">
        <f>IF(ISBLANK(Perigon!I4222),"",Perigon!I4222)</f>
        <v/>
      </c>
      <c r="D4227" s="97" t="str">
        <f>IF(ISBLANK(Perigon!J4222),"",Perigon!J4222)</f>
        <v/>
      </c>
      <c r="E4227" s="64" t="str">
        <f>IF(ISBLANK(Perigon!K4222),"",Perigon!K4222)</f>
        <v/>
      </c>
      <c r="F4227" s="65"/>
      <c r="G4227" s="64"/>
      <c r="H4227" s="69" t="str">
        <f>IF(ISBLANK(Perigon!L4222),"",Perigon!L4222)</f>
        <v/>
      </c>
      <c r="I4227" s="69" t="str">
        <f>IF(ISBLANK(Perigon!M4222),"",Perigon!M4222)</f>
        <v/>
      </c>
      <c r="J4227" s="98" t="str">
        <f>IF(ISBLANK(Perigon!N4222),"",Perigon!N4222)</f>
        <v/>
      </c>
      <c r="K4227" s="99" t="str">
        <f>IF(ISBLANK(Perigon!J4222),"",Perigon!T4222)</f>
        <v/>
      </c>
      <c r="L4227" s="95" t="str">
        <f>IF(ISBLANK(Perigon!O4222),"",Perigon!O4222)</f>
        <v/>
      </c>
      <c r="M4227" s="95" t="str">
        <f>IF(ISBLANK(Perigon!R4222),"",Perigon!R4222)</f>
        <v/>
      </c>
      <c r="N4227" s="95" t="str">
        <f>IF(ISBLANK(Perigon!P4222),"",Perigon!P4222)</f>
        <v/>
      </c>
      <c r="O4227" s="38" t="str">
        <f>IF($L4227="","",VLOOKUP($R4227,Tarife!$A$2:$R$599,13,FALSE))</f>
        <v/>
      </c>
      <c r="P4227" s="38" t="str">
        <f t="shared" si="65"/>
        <v/>
      </c>
      <c r="R4227" s="100" t="str">
        <f>Zusammenzug!$C$25&amp;"-"&amp;Zusammenzug!$A$7&amp;"-"&amp;Leistungen!L4227</f>
        <v>2024-0-</v>
      </c>
    </row>
    <row r="4228" spans="1:18" x14ac:dyDescent="0.2">
      <c r="A4228" s="95" t="str">
        <f>IF(ISBLANK(Perigon!E4223),"",Perigon!E4223)</f>
        <v/>
      </c>
      <c r="B4228" s="95" t="str">
        <f>IF(ISBLANK(Perigon!G4223),"",Perigon!G4223)</f>
        <v/>
      </c>
      <c r="C4228" s="96" t="str">
        <f>IF(ISBLANK(Perigon!I4223),"",Perigon!I4223)</f>
        <v/>
      </c>
      <c r="D4228" s="97" t="str">
        <f>IF(ISBLANK(Perigon!J4223),"",Perigon!J4223)</f>
        <v/>
      </c>
      <c r="E4228" s="64" t="str">
        <f>IF(ISBLANK(Perigon!K4223),"",Perigon!K4223)</f>
        <v/>
      </c>
      <c r="F4228" s="65"/>
      <c r="G4228" s="64"/>
      <c r="H4228" s="69" t="str">
        <f>IF(ISBLANK(Perigon!L4223),"",Perigon!L4223)</f>
        <v/>
      </c>
      <c r="I4228" s="69" t="str">
        <f>IF(ISBLANK(Perigon!M4223),"",Perigon!M4223)</f>
        <v/>
      </c>
      <c r="J4228" s="98" t="str">
        <f>IF(ISBLANK(Perigon!N4223),"",Perigon!N4223)</f>
        <v/>
      </c>
      <c r="K4228" s="99" t="str">
        <f>IF(ISBLANK(Perigon!J4223),"",Perigon!T4223)</f>
        <v/>
      </c>
      <c r="L4228" s="95" t="str">
        <f>IF(ISBLANK(Perigon!O4223),"",Perigon!O4223)</f>
        <v/>
      </c>
      <c r="M4228" s="95" t="str">
        <f>IF(ISBLANK(Perigon!R4223),"",Perigon!R4223)</f>
        <v/>
      </c>
      <c r="N4228" s="95" t="str">
        <f>IF(ISBLANK(Perigon!P4223),"",Perigon!P4223)</f>
        <v/>
      </c>
      <c r="O4228" s="38" t="str">
        <f>IF($L4228="","",VLOOKUP($R4228,Tarife!$A$2:$R$599,13,FALSE))</f>
        <v/>
      </c>
      <c r="P4228" s="38" t="str">
        <f t="shared" si="65"/>
        <v/>
      </c>
      <c r="R4228" s="100" t="str">
        <f>Zusammenzug!$C$25&amp;"-"&amp;Zusammenzug!$A$7&amp;"-"&amp;Leistungen!L4228</f>
        <v>2024-0-</v>
      </c>
    </row>
    <row r="4229" spans="1:18" x14ac:dyDescent="0.2">
      <c r="A4229" s="95" t="str">
        <f>IF(ISBLANK(Perigon!E4224),"",Perigon!E4224)</f>
        <v/>
      </c>
      <c r="B4229" s="95" t="str">
        <f>IF(ISBLANK(Perigon!G4224),"",Perigon!G4224)</f>
        <v/>
      </c>
      <c r="C4229" s="96" t="str">
        <f>IF(ISBLANK(Perigon!I4224),"",Perigon!I4224)</f>
        <v/>
      </c>
      <c r="D4229" s="97" t="str">
        <f>IF(ISBLANK(Perigon!J4224),"",Perigon!J4224)</f>
        <v/>
      </c>
      <c r="E4229" s="64" t="str">
        <f>IF(ISBLANK(Perigon!K4224),"",Perigon!K4224)</f>
        <v/>
      </c>
      <c r="F4229" s="65"/>
      <c r="G4229" s="64"/>
      <c r="H4229" s="69" t="str">
        <f>IF(ISBLANK(Perigon!L4224),"",Perigon!L4224)</f>
        <v/>
      </c>
      <c r="I4229" s="69" t="str">
        <f>IF(ISBLANK(Perigon!M4224),"",Perigon!M4224)</f>
        <v/>
      </c>
      <c r="J4229" s="98" t="str">
        <f>IF(ISBLANK(Perigon!N4224),"",Perigon!N4224)</f>
        <v/>
      </c>
      <c r="K4229" s="99" t="str">
        <f>IF(ISBLANK(Perigon!J4224),"",Perigon!T4224)</f>
        <v/>
      </c>
      <c r="L4229" s="95" t="str">
        <f>IF(ISBLANK(Perigon!O4224),"",Perigon!O4224)</f>
        <v/>
      </c>
      <c r="M4229" s="95" t="str">
        <f>IF(ISBLANK(Perigon!R4224),"",Perigon!R4224)</f>
        <v/>
      </c>
      <c r="N4229" s="95" t="str">
        <f>IF(ISBLANK(Perigon!P4224),"",Perigon!P4224)</f>
        <v/>
      </c>
      <c r="O4229" s="38" t="str">
        <f>IF($L4229="","",VLOOKUP($R4229,Tarife!$A$2:$R$599,13,FALSE))</f>
        <v/>
      </c>
      <c r="P4229" s="38" t="str">
        <f t="shared" si="65"/>
        <v/>
      </c>
      <c r="R4229" s="100" t="str">
        <f>Zusammenzug!$C$25&amp;"-"&amp;Zusammenzug!$A$7&amp;"-"&amp;Leistungen!L4229</f>
        <v>2024-0-</v>
      </c>
    </row>
    <row r="4230" spans="1:18" x14ac:dyDescent="0.2">
      <c r="A4230" s="95" t="str">
        <f>IF(ISBLANK(Perigon!E4225),"",Perigon!E4225)</f>
        <v/>
      </c>
      <c r="B4230" s="95" t="str">
        <f>IF(ISBLANK(Perigon!G4225),"",Perigon!G4225)</f>
        <v/>
      </c>
      <c r="C4230" s="96" t="str">
        <f>IF(ISBLANK(Perigon!I4225),"",Perigon!I4225)</f>
        <v/>
      </c>
      <c r="D4230" s="97" t="str">
        <f>IF(ISBLANK(Perigon!J4225),"",Perigon!J4225)</f>
        <v/>
      </c>
      <c r="E4230" s="64" t="str">
        <f>IF(ISBLANK(Perigon!K4225),"",Perigon!K4225)</f>
        <v/>
      </c>
      <c r="F4230" s="65"/>
      <c r="G4230" s="64"/>
      <c r="H4230" s="69" t="str">
        <f>IF(ISBLANK(Perigon!L4225),"",Perigon!L4225)</f>
        <v/>
      </c>
      <c r="I4230" s="69" t="str">
        <f>IF(ISBLANK(Perigon!M4225),"",Perigon!M4225)</f>
        <v/>
      </c>
      <c r="J4230" s="98" t="str">
        <f>IF(ISBLANK(Perigon!N4225),"",Perigon!N4225)</f>
        <v/>
      </c>
      <c r="K4230" s="99" t="str">
        <f>IF(ISBLANK(Perigon!J4225),"",Perigon!T4225)</f>
        <v/>
      </c>
      <c r="L4230" s="95" t="str">
        <f>IF(ISBLANK(Perigon!O4225),"",Perigon!O4225)</f>
        <v/>
      </c>
      <c r="M4230" s="95" t="str">
        <f>IF(ISBLANK(Perigon!R4225),"",Perigon!R4225)</f>
        <v/>
      </c>
      <c r="N4230" s="95" t="str">
        <f>IF(ISBLANK(Perigon!P4225),"",Perigon!P4225)</f>
        <v/>
      </c>
      <c r="O4230" s="38" t="str">
        <f>IF($L4230="","",VLOOKUP($R4230,Tarife!$A$2:$R$599,13,FALSE))</f>
        <v/>
      </c>
      <c r="P4230" s="38" t="str">
        <f t="shared" si="65"/>
        <v/>
      </c>
      <c r="R4230" s="100" t="str">
        <f>Zusammenzug!$C$25&amp;"-"&amp;Zusammenzug!$A$7&amp;"-"&amp;Leistungen!L4230</f>
        <v>2024-0-</v>
      </c>
    </row>
    <row r="4231" spans="1:18" x14ac:dyDescent="0.2">
      <c r="A4231" s="95" t="str">
        <f>IF(ISBLANK(Perigon!E4226),"",Perigon!E4226)</f>
        <v/>
      </c>
      <c r="B4231" s="95" t="str">
        <f>IF(ISBLANK(Perigon!G4226),"",Perigon!G4226)</f>
        <v/>
      </c>
      <c r="C4231" s="96" t="str">
        <f>IF(ISBLANK(Perigon!I4226),"",Perigon!I4226)</f>
        <v/>
      </c>
      <c r="D4231" s="97" t="str">
        <f>IF(ISBLANK(Perigon!J4226),"",Perigon!J4226)</f>
        <v/>
      </c>
      <c r="E4231" s="64" t="str">
        <f>IF(ISBLANK(Perigon!K4226),"",Perigon!K4226)</f>
        <v/>
      </c>
      <c r="F4231" s="65"/>
      <c r="G4231" s="64"/>
      <c r="H4231" s="69" t="str">
        <f>IF(ISBLANK(Perigon!L4226),"",Perigon!L4226)</f>
        <v/>
      </c>
      <c r="I4231" s="69" t="str">
        <f>IF(ISBLANK(Perigon!M4226),"",Perigon!M4226)</f>
        <v/>
      </c>
      <c r="J4231" s="98" t="str">
        <f>IF(ISBLANK(Perigon!N4226),"",Perigon!N4226)</f>
        <v/>
      </c>
      <c r="K4231" s="99" t="str">
        <f>IF(ISBLANK(Perigon!J4226),"",Perigon!T4226)</f>
        <v/>
      </c>
      <c r="L4231" s="95" t="str">
        <f>IF(ISBLANK(Perigon!O4226),"",Perigon!O4226)</f>
        <v/>
      </c>
      <c r="M4231" s="95" t="str">
        <f>IF(ISBLANK(Perigon!R4226),"",Perigon!R4226)</f>
        <v/>
      </c>
      <c r="N4231" s="95" t="str">
        <f>IF(ISBLANK(Perigon!P4226),"",Perigon!P4226)</f>
        <v/>
      </c>
      <c r="O4231" s="38" t="str">
        <f>IF($L4231="","",VLOOKUP($R4231,Tarife!$A$2:$R$599,13,FALSE))</f>
        <v/>
      </c>
      <c r="P4231" s="38" t="str">
        <f t="shared" si="65"/>
        <v/>
      </c>
      <c r="R4231" s="100" t="str">
        <f>Zusammenzug!$C$25&amp;"-"&amp;Zusammenzug!$A$7&amp;"-"&amp;Leistungen!L4231</f>
        <v>2024-0-</v>
      </c>
    </row>
    <row r="4232" spans="1:18" x14ac:dyDescent="0.2">
      <c r="A4232" s="95" t="str">
        <f>IF(ISBLANK(Perigon!E4227),"",Perigon!E4227)</f>
        <v/>
      </c>
      <c r="B4232" s="95" t="str">
        <f>IF(ISBLANK(Perigon!G4227),"",Perigon!G4227)</f>
        <v/>
      </c>
      <c r="C4232" s="96" t="str">
        <f>IF(ISBLANK(Perigon!I4227),"",Perigon!I4227)</f>
        <v/>
      </c>
      <c r="D4232" s="97" t="str">
        <f>IF(ISBLANK(Perigon!J4227),"",Perigon!J4227)</f>
        <v/>
      </c>
      <c r="E4232" s="64" t="str">
        <f>IF(ISBLANK(Perigon!K4227),"",Perigon!K4227)</f>
        <v/>
      </c>
      <c r="F4232" s="65"/>
      <c r="G4232" s="64"/>
      <c r="H4232" s="69" t="str">
        <f>IF(ISBLANK(Perigon!L4227),"",Perigon!L4227)</f>
        <v/>
      </c>
      <c r="I4232" s="69" t="str">
        <f>IF(ISBLANK(Perigon!M4227),"",Perigon!M4227)</f>
        <v/>
      </c>
      <c r="J4232" s="98" t="str">
        <f>IF(ISBLANK(Perigon!N4227),"",Perigon!N4227)</f>
        <v/>
      </c>
      <c r="K4232" s="99" t="str">
        <f>IF(ISBLANK(Perigon!J4227),"",Perigon!T4227)</f>
        <v/>
      </c>
      <c r="L4232" s="95" t="str">
        <f>IF(ISBLANK(Perigon!O4227),"",Perigon!O4227)</f>
        <v/>
      </c>
      <c r="M4232" s="95" t="str">
        <f>IF(ISBLANK(Perigon!R4227),"",Perigon!R4227)</f>
        <v/>
      </c>
      <c r="N4232" s="95" t="str">
        <f>IF(ISBLANK(Perigon!P4227),"",Perigon!P4227)</f>
        <v/>
      </c>
      <c r="O4232" s="38" t="str">
        <f>IF($L4232="","",VLOOKUP($R4232,Tarife!$A$2:$R$599,13,FALSE))</f>
        <v/>
      </c>
      <c r="P4232" s="38" t="str">
        <f t="shared" ref="P4232:P4295" si="66">IF(L4232="","",IF(AND($L4232="Pabe",N4232&lt;O4232),M4232*O4232,IF(N4232&lt;O4232,M4232*N4232,M4232*O4232)))</f>
        <v/>
      </c>
      <c r="R4232" s="100" t="str">
        <f>Zusammenzug!$C$25&amp;"-"&amp;Zusammenzug!$A$7&amp;"-"&amp;Leistungen!L4232</f>
        <v>2024-0-</v>
      </c>
    </row>
    <row r="4233" spans="1:18" x14ac:dyDescent="0.2">
      <c r="A4233" s="95" t="str">
        <f>IF(ISBLANK(Perigon!E4228),"",Perigon!E4228)</f>
        <v/>
      </c>
      <c r="B4233" s="95" t="str">
        <f>IF(ISBLANK(Perigon!G4228),"",Perigon!G4228)</f>
        <v/>
      </c>
      <c r="C4233" s="96" t="str">
        <f>IF(ISBLANK(Perigon!I4228),"",Perigon!I4228)</f>
        <v/>
      </c>
      <c r="D4233" s="97" t="str">
        <f>IF(ISBLANK(Perigon!J4228),"",Perigon!J4228)</f>
        <v/>
      </c>
      <c r="E4233" s="64" t="str">
        <f>IF(ISBLANK(Perigon!K4228),"",Perigon!K4228)</f>
        <v/>
      </c>
      <c r="F4233" s="65"/>
      <c r="G4233" s="64"/>
      <c r="H4233" s="69" t="str">
        <f>IF(ISBLANK(Perigon!L4228),"",Perigon!L4228)</f>
        <v/>
      </c>
      <c r="I4233" s="69" t="str">
        <f>IF(ISBLANK(Perigon!M4228),"",Perigon!M4228)</f>
        <v/>
      </c>
      <c r="J4233" s="98" t="str">
        <f>IF(ISBLANK(Perigon!N4228),"",Perigon!N4228)</f>
        <v/>
      </c>
      <c r="K4233" s="99" t="str">
        <f>IF(ISBLANK(Perigon!J4228),"",Perigon!T4228)</f>
        <v/>
      </c>
      <c r="L4233" s="95" t="str">
        <f>IF(ISBLANK(Perigon!O4228),"",Perigon!O4228)</f>
        <v/>
      </c>
      <c r="M4233" s="95" t="str">
        <f>IF(ISBLANK(Perigon!R4228),"",Perigon!R4228)</f>
        <v/>
      </c>
      <c r="N4233" s="95" t="str">
        <f>IF(ISBLANK(Perigon!P4228),"",Perigon!P4228)</f>
        <v/>
      </c>
      <c r="O4233" s="38" t="str">
        <f>IF($L4233="","",VLOOKUP($R4233,Tarife!$A$2:$R$599,13,FALSE))</f>
        <v/>
      </c>
      <c r="P4233" s="38" t="str">
        <f t="shared" si="66"/>
        <v/>
      </c>
      <c r="R4233" s="100" t="str">
        <f>Zusammenzug!$C$25&amp;"-"&amp;Zusammenzug!$A$7&amp;"-"&amp;Leistungen!L4233</f>
        <v>2024-0-</v>
      </c>
    </row>
    <row r="4234" spans="1:18" x14ac:dyDescent="0.2">
      <c r="A4234" s="95" t="str">
        <f>IF(ISBLANK(Perigon!E4229),"",Perigon!E4229)</f>
        <v/>
      </c>
      <c r="B4234" s="95" t="str">
        <f>IF(ISBLANK(Perigon!G4229),"",Perigon!G4229)</f>
        <v/>
      </c>
      <c r="C4234" s="96" t="str">
        <f>IF(ISBLANK(Perigon!I4229),"",Perigon!I4229)</f>
        <v/>
      </c>
      <c r="D4234" s="97" t="str">
        <f>IF(ISBLANK(Perigon!J4229),"",Perigon!J4229)</f>
        <v/>
      </c>
      <c r="E4234" s="64" t="str">
        <f>IF(ISBLANK(Perigon!K4229),"",Perigon!K4229)</f>
        <v/>
      </c>
      <c r="F4234" s="65"/>
      <c r="G4234" s="64"/>
      <c r="H4234" s="69" t="str">
        <f>IF(ISBLANK(Perigon!L4229),"",Perigon!L4229)</f>
        <v/>
      </c>
      <c r="I4234" s="69" t="str">
        <f>IF(ISBLANK(Perigon!M4229),"",Perigon!M4229)</f>
        <v/>
      </c>
      <c r="J4234" s="98" t="str">
        <f>IF(ISBLANK(Perigon!N4229),"",Perigon!N4229)</f>
        <v/>
      </c>
      <c r="K4234" s="99" t="str">
        <f>IF(ISBLANK(Perigon!J4229),"",Perigon!T4229)</f>
        <v/>
      </c>
      <c r="L4234" s="95" t="str">
        <f>IF(ISBLANK(Perigon!O4229),"",Perigon!O4229)</f>
        <v/>
      </c>
      <c r="M4234" s="95" t="str">
        <f>IF(ISBLANK(Perigon!R4229),"",Perigon!R4229)</f>
        <v/>
      </c>
      <c r="N4234" s="95" t="str">
        <f>IF(ISBLANK(Perigon!P4229),"",Perigon!P4229)</f>
        <v/>
      </c>
      <c r="O4234" s="38" t="str">
        <f>IF($L4234="","",VLOOKUP($R4234,Tarife!$A$2:$R$599,13,FALSE))</f>
        <v/>
      </c>
      <c r="P4234" s="38" t="str">
        <f t="shared" si="66"/>
        <v/>
      </c>
      <c r="R4234" s="100" t="str">
        <f>Zusammenzug!$C$25&amp;"-"&amp;Zusammenzug!$A$7&amp;"-"&amp;Leistungen!L4234</f>
        <v>2024-0-</v>
      </c>
    </row>
    <row r="4235" spans="1:18" x14ac:dyDescent="0.2">
      <c r="A4235" s="95" t="str">
        <f>IF(ISBLANK(Perigon!E4230),"",Perigon!E4230)</f>
        <v/>
      </c>
      <c r="B4235" s="95" t="str">
        <f>IF(ISBLANK(Perigon!G4230),"",Perigon!G4230)</f>
        <v/>
      </c>
      <c r="C4235" s="96" t="str">
        <f>IF(ISBLANK(Perigon!I4230),"",Perigon!I4230)</f>
        <v/>
      </c>
      <c r="D4235" s="97" t="str">
        <f>IF(ISBLANK(Perigon!J4230),"",Perigon!J4230)</f>
        <v/>
      </c>
      <c r="E4235" s="64" t="str">
        <f>IF(ISBLANK(Perigon!K4230),"",Perigon!K4230)</f>
        <v/>
      </c>
      <c r="F4235" s="65"/>
      <c r="G4235" s="64"/>
      <c r="H4235" s="69" t="str">
        <f>IF(ISBLANK(Perigon!L4230),"",Perigon!L4230)</f>
        <v/>
      </c>
      <c r="I4235" s="69" t="str">
        <f>IF(ISBLANK(Perigon!M4230),"",Perigon!M4230)</f>
        <v/>
      </c>
      <c r="J4235" s="98" t="str">
        <f>IF(ISBLANK(Perigon!N4230),"",Perigon!N4230)</f>
        <v/>
      </c>
      <c r="K4235" s="99" t="str">
        <f>IF(ISBLANK(Perigon!J4230),"",Perigon!T4230)</f>
        <v/>
      </c>
      <c r="L4235" s="95" t="str">
        <f>IF(ISBLANK(Perigon!O4230),"",Perigon!O4230)</f>
        <v/>
      </c>
      <c r="M4235" s="95" t="str">
        <f>IF(ISBLANK(Perigon!R4230),"",Perigon!R4230)</f>
        <v/>
      </c>
      <c r="N4235" s="95" t="str">
        <f>IF(ISBLANK(Perigon!P4230),"",Perigon!P4230)</f>
        <v/>
      </c>
      <c r="O4235" s="38" t="str">
        <f>IF($L4235="","",VLOOKUP($R4235,Tarife!$A$2:$R$599,13,FALSE))</f>
        <v/>
      </c>
      <c r="P4235" s="38" t="str">
        <f t="shared" si="66"/>
        <v/>
      </c>
      <c r="R4235" s="100" t="str">
        <f>Zusammenzug!$C$25&amp;"-"&amp;Zusammenzug!$A$7&amp;"-"&amp;Leistungen!L4235</f>
        <v>2024-0-</v>
      </c>
    </row>
    <row r="4236" spans="1:18" x14ac:dyDescent="0.2">
      <c r="A4236" s="95" t="str">
        <f>IF(ISBLANK(Perigon!E4231),"",Perigon!E4231)</f>
        <v/>
      </c>
      <c r="B4236" s="95" t="str">
        <f>IF(ISBLANK(Perigon!G4231),"",Perigon!G4231)</f>
        <v/>
      </c>
      <c r="C4236" s="96" t="str">
        <f>IF(ISBLANK(Perigon!I4231),"",Perigon!I4231)</f>
        <v/>
      </c>
      <c r="D4236" s="97" t="str">
        <f>IF(ISBLANK(Perigon!J4231),"",Perigon!J4231)</f>
        <v/>
      </c>
      <c r="E4236" s="64" t="str">
        <f>IF(ISBLANK(Perigon!K4231),"",Perigon!K4231)</f>
        <v/>
      </c>
      <c r="F4236" s="65"/>
      <c r="G4236" s="64"/>
      <c r="H4236" s="69" t="str">
        <f>IF(ISBLANK(Perigon!L4231),"",Perigon!L4231)</f>
        <v/>
      </c>
      <c r="I4236" s="69" t="str">
        <f>IF(ISBLANK(Perigon!M4231),"",Perigon!M4231)</f>
        <v/>
      </c>
      <c r="J4236" s="98" t="str">
        <f>IF(ISBLANK(Perigon!N4231),"",Perigon!N4231)</f>
        <v/>
      </c>
      <c r="K4236" s="99" t="str">
        <f>IF(ISBLANK(Perigon!J4231),"",Perigon!T4231)</f>
        <v/>
      </c>
      <c r="L4236" s="95" t="str">
        <f>IF(ISBLANK(Perigon!O4231),"",Perigon!O4231)</f>
        <v/>
      </c>
      <c r="M4236" s="95" t="str">
        <f>IF(ISBLANK(Perigon!R4231),"",Perigon!R4231)</f>
        <v/>
      </c>
      <c r="N4236" s="95" t="str">
        <f>IF(ISBLANK(Perigon!P4231),"",Perigon!P4231)</f>
        <v/>
      </c>
      <c r="O4236" s="38" t="str">
        <f>IF($L4236="","",VLOOKUP($R4236,Tarife!$A$2:$R$599,13,FALSE))</f>
        <v/>
      </c>
      <c r="P4236" s="38" t="str">
        <f t="shared" si="66"/>
        <v/>
      </c>
      <c r="R4236" s="100" t="str">
        <f>Zusammenzug!$C$25&amp;"-"&amp;Zusammenzug!$A$7&amp;"-"&amp;Leistungen!L4236</f>
        <v>2024-0-</v>
      </c>
    </row>
    <row r="4237" spans="1:18" x14ac:dyDescent="0.2">
      <c r="A4237" s="95" t="str">
        <f>IF(ISBLANK(Perigon!E4232),"",Perigon!E4232)</f>
        <v/>
      </c>
      <c r="B4237" s="95" t="str">
        <f>IF(ISBLANK(Perigon!G4232),"",Perigon!G4232)</f>
        <v/>
      </c>
      <c r="C4237" s="96" t="str">
        <f>IF(ISBLANK(Perigon!I4232),"",Perigon!I4232)</f>
        <v/>
      </c>
      <c r="D4237" s="97" t="str">
        <f>IF(ISBLANK(Perigon!J4232),"",Perigon!J4232)</f>
        <v/>
      </c>
      <c r="E4237" s="64" t="str">
        <f>IF(ISBLANK(Perigon!K4232),"",Perigon!K4232)</f>
        <v/>
      </c>
      <c r="F4237" s="65"/>
      <c r="G4237" s="64"/>
      <c r="H4237" s="69" t="str">
        <f>IF(ISBLANK(Perigon!L4232),"",Perigon!L4232)</f>
        <v/>
      </c>
      <c r="I4237" s="69" t="str">
        <f>IF(ISBLANK(Perigon!M4232),"",Perigon!M4232)</f>
        <v/>
      </c>
      <c r="J4237" s="98" t="str">
        <f>IF(ISBLANK(Perigon!N4232),"",Perigon!N4232)</f>
        <v/>
      </c>
      <c r="K4237" s="99" t="str">
        <f>IF(ISBLANK(Perigon!J4232),"",Perigon!T4232)</f>
        <v/>
      </c>
      <c r="L4237" s="95" t="str">
        <f>IF(ISBLANK(Perigon!O4232),"",Perigon!O4232)</f>
        <v/>
      </c>
      <c r="M4237" s="95" t="str">
        <f>IF(ISBLANK(Perigon!R4232),"",Perigon!R4232)</f>
        <v/>
      </c>
      <c r="N4237" s="95" t="str">
        <f>IF(ISBLANK(Perigon!P4232),"",Perigon!P4232)</f>
        <v/>
      </c>
      <c r="O4237" s="38" t="str">
        <f>IF($L4237="","",VLOOKUP($R4237,Tarife!$A$2:$R$599,13,FALSE))</f>
        <v/>
      </c>
      <c r="P4237" s="38" t="str">
        <f t="shared" si="66"/>
        <v/>
      </c>
      <c r="R4237" s="100" t="str">
        <f>Zusammenzug!$C$25&amp;"-"&amp;Zusammenzug!$A$7&amp;"-"&amp;Leistungen!L4237</f>
        <v>2024-0-</v>
      </c>
    </row>
    <row r="4238" spans="1:18" x14ac:dyDescent="0.2">
      <c r="A4238" s="95" t="str">
        <f>IF(ISBLANK(Perigon!E4233),"",Perigon!E4233)</f>
        <v/>
      </c>
      <c r="B4238" s="95" t="str">
        <f>IF(ISBLANK(Perigon!G4233),"",Perigon!G4233)</f>
        <v/>
      </c>
      <c r="C4238" s="96" t="str">
        <f>IF(ISBLANK(Perigon!I4233),"",Perigon!I4233)</f>
        <v/>
      </c>
      <c r="D4238" s="97" t="str">
        <f>IF(ISBLANK(Perigon!J4233),"",Perigon!J4233)</f>
        <v/>
      </c>
      <c r="E4238" s="64" t="str">
        <f>IF(ISBLANK(Perigon!K4233),"",Perigon!K4233)</f>
        <v/>
      </c>
      <c r="F4238" s="65"/>
      <c r="G4238" s="64"/>
      <c r="H4238" s="69" t="str">
        <f>IF(ISBLANK(Perigon!L4233),"",Perigon!L4233)</f>
        <v/>
      </c>
      <c r="I4238" s="69" t="str">
        <f>IF(ISBLANK(Perigon!M4233),"",Perigon!M4233)</f>
        <v/>
      </c>
      <c r="J4238" s="98" t="str">
        <f>IF(ISBLANK(Perigon!N4233),"",Perigon!N4233)</f>
        <v/>
      </c>
      <c r="K4238" s="99" t="str">
        <f>IF(ISBLANK(Perigon!J4233),"",Perigon!T4233)</f>
        <v/>
      </c>
      <c r="L4238" s="95" t="str">
        <f>IF(ISBLANK(Perigon!O4233),"",Perigon!O4233)</f>
        <v/>
      </c>
      <c r="M4238" s="95" t="str">
        <f>IF(ISBLANK(Perigon!R4233),"",Perigon!R4233)</f>
        <v/>
      </c>
      <c r="N4238" s="95" t="str">
        <f>IF(ISBLANK(Perigon!P4233),"",Perigon!P4233)</f>
        <v/>
      </c>
      <c r="O4238" s="38" t="str">
        <f>IF($L4238="","",VLOOKUP($R4238,Tarife!$A$2:$R$599,13,FALSE))</f>
        <v/>
      </c>
      <c r="P4238" s="38" t="str">
        <f t="shared" si="66"/>
        <v/>
      </c>
      <c r="R4238" s="100" t="str">
        <f>Zusammenzug!$C$25&amp;"-"&amp;Zusammenzug!$A$7&amp;"-"&amp;Leistungen!L4238</f>
        <v>2024-0-</v>
      </c>
    </row>
    <row r="4239" spans="1:18" x14ac:dyDescent="0.2">
      <c r="A4239" s="95" t="str">
        <f>IF(ISBLANK(Perigon!E4234),"",Perigon!E4234)</f>
        <v/>
      </c>
      <c r="B4239" s="95" t="str">
        <f>IF(ISBLANK(Perigon!G4234),"",Perigon!G4234)</f>
        <v/>
      </c>
      <c r="C4239" s="96" t="str">
        <f>IF(ISBLANK(Perigon!I4234),"",Perigon!I4234)</f>
        <v/>
      </c>
      <c r="D4239" s="97" t="str">
        <f>IF(ISBLANK(Perigon!J4234),"",Perigon!J4234)</f>
        <v/>
      </c>
      <c r="E4239" s="64" t="str">
        <f>IF(ISBLANK(Perigon!K4234),"",Perigon!K4234)</f>
        <v/>
      </c>
      <c r="F4239" s="65"/>
      <c r="G4239" s="64"/>
      <c r="H4239" s="69" t="str">
        <f>IF(ISBLANK(Perigon!L4234),"",Perigon!L4234)</f>
        <v/>
      </c>
      <c r="I4239" s="69" t="str">
        <f>IF(ISBLANK(Perigon!M4234),"",Perigon!M4234)</f>
        <v/>
      </c>
      <c r="J4239" s="98" t="str">
        <f>IF(ISBLANK(Perigon!N4234),"",Perigon!N4234)</f>
        <v/>
      </c>
      <c r="K4239" s="99" t="str">
        <f>IF(ISBLANK(Perigon!J4234),"",Perigon!T4234)</f>
        <v/>
      </c>
      <c r="L4239" s="95" t="str">
        <f>IF(ISBLANK(Perigon!O4234),"",Perigon!O4234)</f>
        <v/>
      </c>
      <c r="M4239" s="95" t="str">
        <f>IF(ISBLANK(Perigon!R4234),"",Perigon!R4234)</f>
        <v/>
      </c>
      <c r="N4239" s="95" t="str">
        <f>IF(ISBLANK(Perigon!P4234),"",Perigon!P4234)</f>
        <v/>
      </c>
      <c r="O4239" s="38" t="str">
        <f>IF($L4239="","",VLOOKUP($R4239,Tarife!$A$2:$R$599,13,FALSE))</f>
        <v/>
      </c>
      <c r="P4239" s="38" t="str">
        <f t="shared" si="66"/>
        <v/>
      </c>
      <c r="R4239" s="100" t="str">
        <f>Zusammenzug!$C$25&amp;"-"&amp;Zusammenzug!$A$7&amp;"-"&amp;Leistungen!L4239</f>
        <v>2024-0-</v>
      </c>
    </row>
    <row r="4240" spans="1:18" x14ac:dyDescent="0.2">
      <c r="A4240" s="95" t="str">
        <f>IF(ISBLANK(Perigon!E4235),"",Perigon!E4235)</f>
        <v/>
      </c>
      <c r="B4240" s="95" t="str">
        <f>IF(ISBLANK(Perigon!G4235),"",Perigon!G4235)</f>
        <v/>
      </c>
      <c r="C4240" s="96" t="str">
        <f>IF(ISBLANK(Perigon!I4235),"",Perigon!I4235)</f>
        <v/>
      </c>
      <c r="D4240" s="97" t="str">
        <f>IF(ISBLANK(Perigon!J4235),"",Perigon!J4235)</f>
        <v/>
      </c>
      <c r="E4240" s="64" t="str">
        <f>IF(ISBLANK(Perigon!K4235),"",Perigon!K4235)</f>
        <v/>
      </c>
      <c r="F4240" s="65"/>
      <c r="G4240" s="64"/>
      <c r="H4240" s="69" t="str">
        <f>IF(ISBLANK(Perigon!L4235),"",Perigon!L4235)</f>
        <v/>
      </c>
      <c r="I4240" s="69" t="str">
        <f>IF(ISBLANK(Perigon!M4235),"",Perigon!M4235)</f>
        <v/>
      </c>
      <c r="J4240" s="98" t="str">
        <f>IF(ISBLANK(Perigon!N4235),"",Perigon!N4235)</f>
        <v/>
      </c>
      <c r="K4240" s="99" t="str">
        <f>IF(ISBLANK(Perigon!J4235),"",Perigon!T4235)</f>
        <v/>
      </c>
      <c r="L4240" s="95" t="str">
        <f>IF(ISBLANK(Perigon!O4235),"",Perigon!O4235)</f>
        <v/>
      </c>
      <c r="M4240" s="95" t="str">
        <f>IF(ISBLANK(Perigon!R4235),"",Perigon!R4235)</f>
        <v/>
      </c>
      <c r="N4240" s="95" t="str">
        <f>IF(ISBLANK(Perigon!P4235),"",Perigon!P4235)</f>
        <v/>
      </c>
      <c r="O4240" s="38" t="str">
        <f>IF($L4240="","",VLOOKUP($R4240,Tarife!$A$2:$R$599,13,FALSE))</f>
        <v/>
      </c>
      <c r="P4240" s="38" t="str">
        <f t="shared" si="66"/>
        <v/>
      </c>
      <c r="R4240" s="100" t="str">
        <f>Zusammenzug!$C$25&amp;"-"&amp;Zusammenzug!$A$7&amp;"-"&amp;Leistungen!L4240</f>
        <v>2024-0-</v>
      </c>
    </row>
    <row r="4241" spans="1:18" x14ac:dyDescent="0.2">
      <c r="A4241" s="95" t="str">
        <f>IF(ISBLANK(Perigon!E4236),"",Perigon!E4236)</f>
        <v/>
      </c>
      <c r="B4241" s="95" t="str">
        <f>IF(ISBLANK(Perigon!G4236),"",Perigon!G4236)</f>
        <v/>
      </c>
      <c r="C4241" s="96" t="str">
        <f>IF(ISBLANK(Perigon!I4236),"",Perigon!I4236)</f>
        <v/>
      </c>
      <c r="D4241" s="97" t="str">
        <f>IF(ISBLANK(Perigon!J4236),"",Perigon!J4236)</f>
        <v/>
      </c>
      <c r="E4241" s="64" t="str">
        <f>IF(ISBLANK(Perigon!K4236),"",Perigon!K4236)</f>
        <v/>
      </c>
      <c r="F4241" s="65"/>
      <c r="G4241" s="64"/>
      <c r="H4241" s="69" t="str">
        <f>IF(ISBLANK(Perigon!L4236),"",Perigon!L4236)</f>
        <v/>
      </c>
      <c r="I4241" s="69" t="str">
        <f>IF(ISBLANK(Perigon!M4236),"",Perigon!M4236)</f>
        <v/>
      </c>
      <c r="J4241" s="98" t="str">
        <f>IF(ISBLANK(Perigon!N4236),"",Perigon!N4236)</f>
        <v/>
      </c>
      <c r="K4241" s="99" t="str">
        <f>IF(ISBLANK(Perigon!J4236),"",Perigon!T4236)</f>
        <v/>
      </c>
      <c r="L4241" s="95" t="str">
        <f>IF(ISBLANK(Perigon!O4236),"",Perigon!O4236)</f>
        <v/>
      </c>
      <c r="M4241" s="95" t="str">
        <f>IF(ISBLANK(Perigon!R4236),"",Perigon!R4236)</f>
        <v/>
      </c>
      <c r="N4241" s="95" t="str">
        <f>IF(ISBLANK(Perigon!P4236),"",Perigon!P4236)</f>
        <v/>
      </c>
      <c r="O4241" s="38" t="str">
        <f>IF($L4241="","",VLOOKUP($R4241,Tarife!$A$2:$R$599,13,FALSE))</f>
        <v/>
      </c>
      <c r="P4241" s="38" t="str">
        <f t="shared" si="66"/>
        <v/>
      </c>
      <c r="R4241" s="100" t="str">
        <f>Zusammenzug!$C$25&amp;"-"&amp;Zusammenzug!$A$7&amp;"-"&amp;Leistungen!L4241</f>
        <v>2024-0-</v>
      </c>
    </row>
    <row r="4242" spans="1:18" x14ac:dyDescent="0.2">
      <c r="A4242" s="95" t="str">
        <f>IF(ISBLANK(Perigon!E4237),"",Perigon!E4237)</f>
        <v/>
      </c>
      <c r="B4242" s="95" t="str">
        <f>IF(ISBLANK(Perigon!G4237),"",Perigon!G4237)</f>
        <v/>
      </c>
      <c r="C4242" s="96" t="str">
        <f>IF(ISBLANK(Perigon!I4237),"",Perigon!I4237)</f>
        <v/>
      </c>
      <c r="D4242" s="97" t="str">
        <f>IF(ISBLANK(Perigon!J4237),"",Perigon!J4237)</f>
        <v/>
      </c>
      <c r="E4242" s="64" t="str">
        <f>IF(ISBLANK(Perigon!K4237),"",Perigon!K4237)</f>
        <v/>
      </c>
      <c r="F4242" s="65"/>
      <c r="G4242" s="64"/>
      <c r="H4242" s="69" t="str">
        <f>IF(ISBLANK(Perigon!L4237),"",Perigon!L4237)</f>
        <v/>
      </c>
      <c r="I4242" s="69" t="str">
        <f>IF(ISBLANK(Perigon!M4237),"",Perigon!M4237)</f>
        <v/>
      </c>
      <c r="J4242" s="98" t="str">
        <f>IF(ISBLANK(Perigon!N4237),"",Perigon!N4237)</f>
        <v/>
      </c>
      <c r="K4242" s="99" t="str">
        <f>IF(ISBLANK(Perigon!J4237),"",Perigon!T4237)</f>
        <v/>
      </c>
      <c r="L4242" s="95" t="str">
        <f>IF(ISBLANK(Perigon!O4237),"",Perigon!O4237)</f>
        <v/>
      </c>
      <c r="M4242" s="95" t="str">
        <f>IF(ISBLANK(Perigon!R4237),"",Perigon!R4237)</f>
        <v/>
      </c>
      <c r="N4242" s="95" t="str">
        <f>IF(ISBLANK(Perigon!P4237),"",Perigon!P4237)</f>
        <v/>
      </c>
      <c r="O4242" s="38" t="str">
        <f>IF($L4242="","",VLOOKUP($R4242,Tarife!$A$2:$R$599,13,FALSE))</f>
        <v/>
      </c>
      <c r="P4242" s="38" t="str">
        <f t="shared" si="66"/>
        <v/>
      </c>
      <c r="R4242" s="100" t="str">
        <f>Zusammenzug!$C$25&amp;"-"&amp;Zusammenzug!$A$7&amp;"-"&amp;Leistungen!L4242</f>
        <v>2024-0-</v>
      </c>
    </row>
    <row r="4243" spans="1:18" x14ac:dyDescent="0.2">
      <c r="A4243" s="95" t="str">
        <f>IF(ISBLANK(Perigon!E4238),"",Perigon!E4238)</f>
        <v/>
      </c>
      <c r="B4243" s="95" t="str">
        <f>IF(ISBLANK(Perigon!G4238),"",Perigon!G4238)</f>
        <v/>
      </c>
      <c r="C4243" s="96" t="str">
        <f>IF(ISBLANK(Perigon!I4238),"",Perigon!I4238)</f>
        <v/>
      </c>
      <c r="D4243" s="97" t="str">
        <f>IF(ISBLANK(Perigon!J4238),"",Perigon!J4238)</f>
        <v/>
      </c>
      <c r="E4243" s="64" t="str">
        <f>IF(ISBLANK(Perigon!K4238),"",Perigon!K4238)</f>
        <v/>
      </c>
      <c r="F4243" s="65"/>
      <c r="G4243" s="64"/>
      <c r="H4243" s="69" t="str">
        <f>IF(ISBLANK(Perigon!L4238),"",Perigon!L4238)</f>
        <v/>
      </c>
      <c r="I4243" s="69" t="str">
        <f>IF(ISBLANK(Perigon!M4238),"",Perigon!M4238)</f>
        <v/>
      </c>
      <c r="J4243" s="98" t="str">
        <f>IF(ISBLANK(Perigon!N4238),"",Perigon!N4238)</f>
        <v/>
      </c>
      <c r="K4243" s="99" t="str">
        <f>IF(ISBLANK(Perigon!J4238),"",Perigon!T4238)</f>
        <v/>
      </c>
      <c r="L4243" s="95" t="str">
        <f>IF(ISBLANK(Perigon!O4238),"",Perigon!O4238)</f>
        <v/>
      </c>
      <c r="M4243" s="95" t="str">
        <f>IF(ISBLANK(Perigon!R4238),"",Perigon!R4238)</f>
        <v/>
      </c>
      <c r="N4243" s="95" t="str">
        <f>IF(ISBLANK(Perigon!P4238),"",Perigon!P4238)</f>
        <v/>
      </c>
      <c r="O4243" s="38" t="str">
        <f>IF($L4243="","",VLOOKUP($R4243,Tarife!$A$2:$R$599,13,FALSE))</f>
        <v/>
      </c>
      <c r="P4243" s="38" t="str">
        <f t="shared" si="66"/>
        <v/>
      </c>
      <c r="R4243" s="100" t="str">
        <f>Zusammenzug!$C$25&amp;"-"&amp;Zusammenzug!$A$7&amp;"-"&amp;Leistungen!L4243</f>
        <v>2024-0-</v>
      </c>
    </row>
    <row r="4244" spans="1:18" x14ac:dyDescent="0.2">
      <c r="A4244" s="95" t="str">
        <f>IF(ISBLANK(Perigon!E4239),"",Perigon!E4239)</f>
        <v/>
      </c>
      <c r="B4244" s="95" t="str">
        <f>IF(ISBLANK(Perigon!G4239),"",Perigon!G4239)</f>
        <v/>
      </c>
      <c r="C4244" s="96" t="str">
        <f>IF(ISBLANK(Perigon!I4239),"",Perigon!I4239)</f>
        <v/>
      </c>
      <c r="D4244" s="97" t="str">
        <f>IF(ISBLANK(Perigon!J4239),"",Perigon!J4239)</f>
        <v/>
      </c>
      <c r="E4244" s="64" t="str">
        <f>IF(ISBLANK(Perigon!K4239),"",Perigon!K4239)</f>
        <v/>
      </c>
      <c r="F4244" s="65"/>
      <c r="G4244" s="64"/>
      <c r="H4244" s="69" t="str">
        <f>IF(ISBLANK(Perigon!L4239),"",Perigon!L4239)</f>
        <v/>
      </c>
      <c r="I4244" s="69" t="str">
        <f>IF(ISBLANK(Perigon!M4239),"",Perigon!M4239)</f>
        <v/>
      </c>
      <c r="J4244" s="98" t="str">
        <f>IF(ISBLANK(Perigon!N4239),"",Perigon!N4239)</f>
        <v/>
      </c>
      <c r="K4244" s="99" t="str">
        <f>IF(ISBLANK(Perigon!J4239),"",Perigon!T4239)</f>
        <v/>
      </c>
      <c r="L4244" s="95" t="str">
        <f>IF(ISBLANK(Perigon!O4239),"",Perigon!O4239)</f>
        <v/>
      </c>
      <c r="M4244" s="95" t="str">
        <f>IF(ISBLANK(Perigon!R4239),"",Perigon!R4239)</f>
        <v/>
      </c>
      <c r="N4244" s="95" t="str">
        <f>IF(ISBLANK(Perigon!P4239),"",Perigon!P4239)</f>
        <v/>
      </c>
      <c r="O4244" s="38" t="str">
        <f>IF($L4244="","",VLOOKUP($R4244,Tarife!$A$2:$R$599,13,FALSE))</f>
        <v/>
      </c>
      <c r="P4244" s="38" t="str">
        <f t="shared" si="66"/>
        <v/>
      </c>
      <c r="R4244" s="100" t="str">
        <f>Zusammenzug!$C$25&amp;"-"&amp;Zusammenzug!$A$7&amp;"-"&amp;Leistungen!L4244</f>
        <v>2024-0-</v>
      </c>
    </row>
    <row r="4245" spans="1:18" x14ac:dyDescent="0.2">
      <c r="A4245" s="95" t="str">
        <f>IF(ISBLANK(Perigon!E4240),"",Perigon!E4240)</f>
        <v/>
      </c>
      <c r="B4245" s="95" t="str">
        <f>IF(ISBLANK(Perigon!G4240),"",Perigon!G4240)</f>
        <v/>
      </c>
      <c r="C4245" s="96" t="str">
        <f>IF(ISBLANK(Perigon!I4240),"",Perigon!I4240)</f>
        <v/>
      </c>
      <c r="D4245" s="97" t="str">
        <f>IF(ISBLANK(Perigon!J4240),"",Perigon!J4240)</f>
        <v/>
      </c>
      <c r="E4245" s="64" t="str">
        <f>IF(ISBLANK(Perigon!K4240),"",Perigon!K4240)</f>
        <v/>
      </c>
      <c r="F4245" s="65"/>
      <c r="G4245" s="64"/>
      <c r="H4245" s="69" t="str">
        <f>IF(ISBLANK(Perigon!L4240),"",Perigon!L4240)</f>
        <v/>
      </c>
      <c r="I4245" s="69" t="str">
        <f>IF(ISBLANK(Perigon!M4240),"",Perigon!M4240)</f>
        <v/>
      </c>
      <c r="J4245" s="98" t="str">
        <f>IF(ISBLANK(Perigon!N4240),"",Perigon!N4240)</f>
        <v/>
      </c>
      <c r="K4245" s="99" t="str">
        <f>IF(ISBLANK(Perigon!J4240),"",Perigon!T4240)</f>
        <v/>
      </c>
      <c r="L4245" s="95" t="str">
        <f>IF(ISBLANK(Perigon!O4240),"",Perigon!O4240)</f>
        <v/>
      </c>
      <c r="M4245" s="95" t="str">
        <f>IF(ISBLANK(Perigon!R4240),"",Perigon!R4240)</f>
        <v/>
      </c>
      <c r="N4245" s="95" t="str">
        <f>IF(ISBLANK(Perigon!P4240),"",Perigon!P4240)</f>
        <v/>
      </c>
      <c r="O4245" s="38" t="str">
        <f>IF($L4245="","",VLOOKUP($R4245,Tarife!$A$2:$R$599,13,FALSE))</f>
        <v/>
      </c>
      <c r="P4245" s="38" t="str">
        <f t="shared" si="66"/>
        <v/>
      </c>
      <c r="R4245" s="100" t="str">
        <f>Zusammenzug!$C$25&amp;"-"&amp;Zusammenzug!$A$7&amp;"-"&amp;Leistungen!L4245</f>
        <v>2024-0-</v>
      </c>
    </row>
    <row r="4246" spans="1:18" x14ac:dyDescent="0.2">
      <c r="A4246" s="95" t="str">
        <f>IF(ISBLANK(Perigon!E4241),"",Perigon!E4241)</f>
        <v/>
      </c>
      <c r="B4246" s="95" t="str">
        <f>IF(ISBLANK(Perigon!G4241),"",Perigon!G4241)</f>
        <v/>
      </c>
      <c r="C4246" s="96" t="str">
        <f>IF(ISBLANK(Perigon!I4241),"",Perigon!I4241)</f>
        <v/>
      </c>
      <c r="D4246" s="97" t="str">
        <f>IF(ISBLANK(Perigon!J4241),"",Perigon!J4241)</f>
        <v/>
      </c>
      <c r="E4246" s="64" t="str">
        <f>IF(ISBLANK(Perigon!K4241),"",Perigon!K4241)</f>
        <v/>
      </c>
      <c r="F4246" s="65"/>
      <c r="G4246" s="64"/>
      <c r="H4246" s="69" t="str">
        <f>IF(ISBLANK(Perigon!L4241),"",Perigon!L4241)</f>
        <v/>
      </c>
      <c r="I4246" s="69" t="str">
        <f>IF(ISBLANK(Perigon!M4241),"",Perigon!M4241)</f>
        <v/>
      </c>
      <c r="J4246" s="98" t="str">
        <f>IF(ISBLANK(Perigon!N4241),"",Perigon!N4241)</f>
        <v/>
      </c>
      <c r="K4246" s="99" t="str">
        <f>IF(ISBLANK(Perigon!J4241),"",Perigon!T4241)</f>
        <v/>
      </c>
      <c r="L4246" s="95" t="str">
        <f>IF(ISBLANK(Perigon!O4241),"",Perigon!O4241)</f>
        <v/>
      </c>
      <c r="M4246" s="95" t="str">
        <f>IF(ISBLANK(Perigon!R4241),"",Perigon!R4241)</f>
        <v/>
      </c>
      <c r="N4246" s="95" t="str">
        <f>IF(ISBLANK(Perigon!P4241),"",Perigon!P4241)</f>
        <v/>
      </c>
      <c r="O4246" s="38" t="str">
        <f>IF($L4246="","",VLOOKUP($R4246,Tarife!$A$2:$R$599,13,FALSE))</f>
        <v/>
      </c>
      <c r="P4246" s="38" t="str">
        <f t="shared" si="66"/>
        <v/>
      </c>
      <c r="R4246" s="100" t="str">
        <f>Zusammenzug!$C$25&amp;"-"&amp;Zusammenzug!$A$7&amp;"-"&amp;Leistungen!L4246</f>
        <v>2024-0-</v>
      </c>
    </row>
    <row r="4247" spans="1:18" x14ac:dyDescent="0.2">
      <c r="A4247" s="95" t="str">
        <f>IF(ISBLANK(Perigon!E4242),"",Perigon!E4242)</f>
        <v/>
      </c>
      <c r="B4247" s="95" t="str">
        <f>IF(ISBLANK(Perigon!G4242),"",Perigon!G4242)</f>
        <v/>
      </c>
      <c r="C4247" s="96" t="str">
        <f>IF(ISBLANK(Perigon!I4242),"",Perigon!I4242)</f>
        <v/>
      </c>
      <c r="D4247" s="97" t="str">
        <f>IF(ISBLANK(Perigon!J4242),"",Perigon!J4242)</f>
        <v/>
      </c>
      <c r="E4247" s="64" t="str">
        <f>IF(ISBLANK(Perigon!K4242),"",Perigon!K4242)</f>
        <v/>
      </c>
      <c r="F4247" s="65"/>
      <c r="G4247" s="64"/>
      <c r="H4247" s="69" t="str">
        <f>IF(ISBLANK(Perigon!L4242),"",Perigon!L4242)</f>
        <v/>
      </c>
      <c r="I4247" s="69" t="str">
        <f>IF(ISBLANK(Perigon!M4242),"",Perigon!M4242)</f>
        <v/>
      </c>
      <c r="J4247" s="98" t="str">
        <f>IF(ISBLANK(Perigon!N4242),"",Perigon!N4242)</f>
        <v/>
      </c>
      <c r="K4247" s="99" t="str">
        <f>IF(ISBLANK(Perigon!J4242),"",Perigon!T4242)</f>
        <v/>
      </c>
      <c r="L4247" s="95" t="str">
        <f>IF(ISBLANK(Perigon!O4242),"",Perigon!O4242)</f>
        <v/>
      </c>
      <c r="M4247" s="95" t="str">
        <f>IF(ISBLANK(Perigon!R4242),"",Perigon!R4242)</f>
        <v/>
      </c>
      <c r="N4247" s="95" t="str">
        <f>IF(ISBLANK(Perigon!P4242),"",Perigon!P4242)</f>
        <v/>
      </c>
      <c r="O4247" s="38" t="str">
        <f>IF($L4247="","",VLOOKUP($R4247,Tarife!$A$2:$R$599,13,FALSE))</f>
        <v/>
      </c>
      <c r="P4247" s="38" t="str">
        <f t="shared" si="66"/>
        <v/>
      </c>
      <c r="R4247" s="100" t="str">
        <f>Zusammenzug!$C$25&amp;"-"&amp;Zusammenzug!$A$7&amp;"-"&amp;Leistungen!L4247</f>
        <v>2024-0-</v>
      </c>
    </row>
    <row r="4248" spans="1:18" x14ac:dyDescent="0.2">
      <c r="A4248" s="95" t="str">
        <f>IF(ISBLANK(Perigon!E4243),"",Perigon!E4243)</f>
        <v/>
      </c>
      <c r="B4248" s="95" t="str">
        <f>IF(ISBLANK(Perigon!G4243),"",Perigon!G4243)</f>
        <v/>
      </c>
      <c r="C4248" s="96" t="str">
        <f>IF(ISBLANK(Perigon!I4243),"",Perigon!I4243)</f>
        <v/>
      </c>
      <c r="D4248" s="97" t="str">
        <f>IF(ISBLANK(Perigon!J4243),"",Perigon!J4243)</f>
        <v/>
      </c>
      <c r="E4248" s="64" t="str">
        <f>IF(ISBLANK(Perigon!K4243),"",Perigon!K4243)</f>
        <v/>
      </c>
      <c r="F4248" s="65"/>
      <c r="G4248" s="64"/>
      <c r="H4248" s="69" t="str">
        <f>IF(ISBLANK(Perigon!L4243),"",Perigon!L4243)</f>
        <v/>
      </c>
      <c r="I4248" s="69" t="str">
        <f>IF(ISBLANK(Perigon!M4243),"",Perigon!M4243)</f>
        <v/>
      </c>
      <c r="J4248" s="98" t="str">
        <f>IF(ISBLANK(Perigon!N4243),"",Perigon!N4243)</f>
        <v/>
      </c>
      <c r="K4248" s="99" t="str">
        <f>IF(ISBLANK(Perigon!J4243),"",Perigon!T4243)</f>
        <v/>
      </c>
      <c r="L4248" s="95" t="str">
        <f>IF(ISBLANK(Perigon!O4243),"",Perigon!O4243)</f>
        <v/>
      </c>
      <c r="M4248" s="95" t="str">
        <f>IF(ISBLANK(Perigon!R4243),"",Perigon!R4243)</f>
        <v/>
      </c>
      <c r="N4248" s="95" t="str">
        <f>IF(ISBLANK(Perigon!P4243),"",Perigon!P4243)</f>
        <v/>
      </c>
      <c r="O4248" s="38" t="str">
        <f>IF($L4248="","",VLOOKUP($R4248,Tarife!$A$2:$R$599,13,FALSE))</f>
        <v/>
      </c>
      <c r="P4248" s="38" t="str">
        <f t="shared" si="66"/>
        <v/>
      </c>
      <c r="R4248" s="100" t="str">
        <f>Zusammenzug!$C$25&amp;"-"&amp;Zusammenzug!$A$7&amp;"-"&amp;Leistungen!L4248</f>
        <v>2024-0-</v>
      </c>
    </row>
    <row r="4249" spans="1:18" x14ac:dyDescent="0.2">
      <c r="A4249" s="95" t="str">
        <f>IF(ISBLANK(Perigon!E4244),"",Perigon!E4244)</f>
        <v/>
      </c>
      <c r="B4249" s="95" t="str">
        <f>IF(ISBLANK(Perigon!G4244),"",Perigon!G4244)</f>
        <v/>
      </c>
      <c r="C4249" s="96" t="str">
        <f>IF(ISBLANK(Perigon!I4244),"",Perigon!I4244)</f>
        <v/>
      </c>
      <c r="D4249" s="97" t="str">
        <f>IF(ISBLANK(Perigon!J4244),"",Perigon!J4244)</f>
        <v/>
      </c>
      <c r="E4249" s="64" t="str">
        <f>IF(ISBLANK(Perigon!K4244),"",Perigon!K4244)</f>
        <v/>
      </c>
      <c r="F4249" s="65"/>
      <c r="G4249" s="64"/>
      <c r="H4249" s="69" t="str">
        <f>IF(ISBLANK(Perigon!L4244),"",Perigon!L4244)</f>
        <v/>
      </c>
      <c r="I4249" s="69" t="str">
        <f>IF(ISBLANK(Perigon!M4244),"",Perigon!M4244)</f>
        <v/>
      </c>
      <c r="J4249" s="98" t="str">
        <f>IF(ISBLANK(Perigon!N4244),"",Perigon!N4244)</f>
        <v/>
      </c>
      <c r="K4249" s="99" t="str">
        <f>IF(ISBLANK(Perigon!J4244),"",Perigon!T4244)</f>
        <v/>
      </c>
      <c r="L4249" s="95" t="str">
        <f>IF(ISBLANK(Perigon!O4244),"",Perigon!O4244)</f>
        <v/>
      </c>
      <c r="M4249" s="95" t="str">
        <f>IF(ISBLANK(Perigon!R4244),"",Perigon!R4244)</f>
        <v/>
      </c>
      <c r="N4249" s="95" t="str">
        <f>IF(ISBLANK(Perigon!P4244),"",Perigon!P4244)</f>
        <v/>
      </c>
      <c r="O4249" s="38" t="str">
        <f>IF($L4249="","",VLOOKUP($R4249,Tarife!$A$2:$R$599,13,FALSE))</f>
        <v/>
      </c>
      <c r="P4249" s="38" t="str">
        <f t="shared" si="66"/>
        <v/>
      </c>
      <c r="R4249" s="100" t="str">
        <f>Zusammenzug!$C$25&amp;"-"&amp;Zusammenzug!$A$7&amp;"-"&amp;Leistungen!L4249</f>
        <v>2024-0-</v>
      </c>
    </row>
    <row r="4250" spans="1:18" x14ac:dyDescent="0.2">
      <c r="A4250" s="95" t="str">
        <f>IF(ISBLANK(Perigon!E4245),"",Perigon!E4245)</f>
        <v/>
      </c>
      <c r="B4250" s="95" t="str">
        <f>IF(ISBLANK(Perigon!G4245),"",Perigon!G4245)</f>
        <v/>
      </c>
      <c r="C4250" s="96" t="str">
        <f>IF(ISBLANK(Perigon!I4245),"",Perigon!I4245)</f>
        <v/>
      </c>
      <c r="D4250" s="97" t="str">
        <f>IF(ISBLANK(Perigon!J4245),"",Perigon!J4245)</f>
        <v/>
      </c>
      <c r="E4250" s="64" t="str">
        <f>IF(ISBLANK(Perigon!K4245),"",Perigon!K4245)</f>
        <v/>
      </c>
      <c r="F4250" s="65"/>
      <c r="G4250" s="64"/>
      <c r="H4250" s="69" t="str">
        <f>IF(ISBLANK(Perigon!L4245),"",Perigon!L4245)</f>
        <v/>
      </c>
      <c r="I4250" s="69" t="str">
        <f>IF(ISBLANK(Perigon!M4245),"",Perigon!M4245)</f>
        <v/>
      </c>
      <c r="J4250" s="98" t="str">
        <f>IF(ISBLANK(Perigon!N4245),"",Perigon!N4245)</f>
        <v/>
      </c>
      <c r="K4250" s="99" t="str">
        <f>IF(ISBLANK(Perigon!J4245),"",Perigon!T4245)</f>
        <v/>
      </c>
      <c r="L4250" s="95" t="str">
        <f>IF(ISBLANK(Perigon!O4245),"",Perigon!O4245)</f>
        <v/>
      </c>
      <c r="M4250" s="95" t="str">
        <f>IF(ISBLANK(Perigon!R4245),"",Perigon!R4245)</f>
        <v/>
      </c>
      <c r="N4250" s="95" t="str">
        <f>IF(ISBLANK(Perigon!P4245),"",Perigon!P4245)</f>
        <v/>
      </c>
      <c r="O4250" s="38" t="str">
        <f>IF($L4250="","",VLOOKUP($R4250,Tarife!$A$2:$R$599,13,FALSE))</f>
        <v/>
      </c>
      <c r="P4250" s="38" t="str">
        <f t="shared" si="66"/>
        <v/>
      </c>
      <c r="R4250" s="100" t="str">
        <f>Zusammenzug!$C$25&amp;"-"&amp;Zusammenzug!$A$7&amp;"-"&amp;Leistungen!L4250</f>
        <v>2024-0-</v>
      </c>
    </row>
    <row r="4251" spans="1:18" x14ac:dyDescent="0.2">
      <c r="A4251" s="95" t="str">
        <f>IF(ISBLANK(Perigon!E4246),"",Perigon!E4246)</f>
        <v/>
      </c>
      <c r="B4251" s="95" t="str">
        <f>IF(ISBLANK(Perigon!G4246),"",Perigon!G4246)</f>
        <v/>
      </c>
      <c r="C4251" s="96" t="str">
        <f>IF(ISBLANK(Perigon!I4246),"",Perigon!I4246)</f>
        <v/>
      </c>
      <c r="D4251" s="97" t="str">
        <f>IF(ISBLANK(Perigon!J4246),"",Perigon!J4246)</f>
        <v/>
      </c>
      <c r="E4251" s="64" t="str">
        <f>IF(ISBLANK(Perigon!K4246),"",Perigon!K4246)</f>
        <v/>
      </c>
      <c r="F4251" s="65"/>
      <c r="G4251" s="64"/>
      <c r="H4251" s="69" t="str">
        <f>IF(ISBLANK(Perigon!L4246),"",Perigon!L4246)</f>
        <v/>
      </c>
      <c r="I4251" s="69" t="str">
        <f>IF(ISBLANK(Perigon!M4246),"",Perigon!M4246)</f>
        <v/>
      </c>
      <c r="J4251" s="98" t="str">
        <f>IF(ISBLANK(Perigon!N4246),"",Perigon!N4246)</f>
        <v/>
      </c>
      <c r="K4251" s="99" t="str">
        <f>IF(ISBLANK(Perigon!J4246),"",Perigon!T4246)</f>
        <v/>
      </c>
      <c r="L4251" s="95" t="str">
        <f>IF(ISBLANK(Perigon!O4246),"",Perigon!O4246)</f>
        <v/>
      </c>
      <c r="M4251" s="95" t="str">
        <f>IF(ISBLANK(Perigon!R4246),"",Perigon!R4246)</f>
        <v/>
      </c>
      <c r="N4251" s="95" t="str">
        <f>IF(ISBLANK(Perigon!P4246),"",Perigon!P4246)</f>
        <v/>
      </c>
      <c r="O4251" s="38" t="str">
        <f>IF($L4251="","",VLOOKUP($R4251,Tarife!$A$2:$R$599,13,FALSE))</f>
        <v/>
      </c>
      <c r="P4251" s="38" t="str">
        <f t="shared" si="66"/>
        <v/>
      </c>
      <c r="R4251" s="100" t="str">
        <f>Zusammenzug!$C$25&amp;"-"&amp;Zusammenzug!$A$7&amp;"-"&amp;Leistungen!L4251</f>
        <v>2024-0-</v>
      </c>
    </row>
    <row r="4252" spans="1:18" x14ac:dyDescent="0.2">
      <c r="A4252" s="95" t="str">
        <f>IF(ISBLANK(Perigon!E4247),"",Perigon!E4247)</f>
        <v/>
      </c>
      <c r="B4252" s="95" t="str">
        <f>IF(ISBLANK(Perigon!G4247),"",Perigon!G4247)</f>
        <v/>
      </c>
      <c r="C4252" s="96" t="str">
        <f>IF(ISBLANK(Perigon!I4247),"",Perigon!I4247)</f>
        <v/>
      </c>
      <c r="D4252" s="97" t="str">
        <f>IF(ISBLANK(Perigon!J4247),"",Perigon!J4247)</f>
        <v/>
      </c>
      <c r="E4252" s="64" t="str">
        <f>IF(ISBLANK(Perigon!K4247),"",Perigon!K4247)</f>
        <v/>
      </c>
      <c r="F4252" s="65"/>
      <c r="G4252" s="64"/>
      <c r="H4252" s="69" t="str">
        <f>IF(ISBLANK(Perigon!L4247),"",Perigon!L4247)</f>
        <v/>
      </c>
      <c r="I4252" s="69" t="str">
        <f>IF(ISBLANK(Perigon!M4247),"",Perigon!M4247)</f>
        <v/>
      </c>
      <c r="J4252" s="98" t="str">
        <f>IF(ISBLANK(Perigon!N4247),"",Perigon!N4247)</f>
        <v/>
      </c>
      <c r="K4252" s="99" t="str">
        <f>IF(ISBLANK(Perigon!J4247),"",Perigon!T4247)</f>
        <v/>
      </c>
      <c r="L4252" s="95" t="str">
        <f>IF(ISBLANK(Perigon!O4247),"",Perigon!O4247)</f>
        <v/>
      </c>
      <c r="M4252" s="95" t="str">
        <f>IF(ISBLANK(Perigon!R4247),"",Perigon!R4247)</f>
        <v/>
      </c>
      <c r="N4252" s="95" t="str">
        <f>IF(ISBLANK(Perigon!P4247),"",Perigon!P4247)</f>
        <v/>
      </c>
      <c r="O4252" s="38" t="str">
        <f>IF($L4252="","",VLOOKUP($R4252,Tarife!$A$2:$R$599,13,FALSE))</f>
        <v/>
      </c>
      <c r="P4252" s="38" t="str">
        <f t="shared" si="66"/>
        <v/>
      </c>
      <c r="R4252" s="100" t="str">
        <f>Zusammenzug!$C$25&amp;"-"&amp;Zusammenzug!$A$7&amp;"-"&amp;Leistungen!L4252</f>
        <v>2024-0-</v>
      </c>
    </row>
    <row r="4253" spans="1:18" x14ac:dyDescent="0.2">
      <c r="A4253" s="95" t="str">
        <f>IF(ISBLANK(Perigon!E4248),"",Perigon!E4248)</f>
        <v/>
      </c>
      <c r="B4253" s="95" t="str">
        <f>IF(ISBLANK(Perigon!G4248),"",Perigon!G4248)</f>
        <v/>
      </c>
      <c r="C4253" s="96" t="str">
        <f>IF(ISBLANK(Perigon!I4248),"",Perigon!I4248)</f>
        <v/>
      </c>
      <c r="D4253" s="97" t="str">
        <f>IF(ISBLANK(Perigon!J4248),"",Perigon!J4248)</f>
        <v/>
      </c>
      <c r="E4253" s="64" t="str">
        <f>IF(ISBLANK(Perigon!K4248),"",Perigon!K4248)</f>
        <v/>
      </c>
      <c r="F4253" s="65"/>
      <c r="G4253" s="64"/>
      <c r="H4253" s="69" t="str">
        <f>IF(ISBLANK(Perigon!L4248),"",Perigon!L4248)</f>
        <v/>
      </c>
      <c r="I4253" s="69" t="str">
        <f>IF(ISBLANK(Perigon!M4248),"",Perigon!M4248)</f>
        <v/>
      </c>
      <c r="J4253" s="98" t="str">
        <f>IF(ISBLANK(Perigon!N4248),"",Perigon!N4248)</f>
        <v/>
      </c>
      <c r="K4253" s="99" t="str">
        <f>IF(ISBLANK(Perigon!J4248),"",Perigon!T4248)</f>
        <v/>
      </c>
      <c r="L4253" s="95" t="str">
        <f>IF(ISBLANK(Perigon!O4248),"",Perigon!O4248)</f>
        <v/>
      </c>
      <c r="M4253" s="95" t="str">
        <f>IF(ISBLANK(Perigon!R4248),"",Perigon!R4248)</f>
        <v/>
      </c>
      <c r="N4253" s="95" t="str">
        <f>IF(ISBLANK(Perigon!P4248),"",Perigon!P4248)</f>
        <v/>
      </c>
      <c r="O4253" s="38" t="str">
        <f>IF($L4253="","",VLOOKUP($R4253,Tarife!$A$2:$R$599,13,FALSE))</f>
        <v/>
      </c>
      <c r="P4253" s="38" t="str">
        <f t="shared" si="66"/>
        <v/>
      </c>
      <c r="R4253" s="100" t="str">
        <f>Zusammenzug!$C$25&amp;"-"&amp;Zusammenzug!$A$7&amp;"-"&amp;Leistungen!L4253</f>
        <v>2024-0-</v>
      </c>
    </row>
    <row r="4254" spans="1:18" x14ac:dyDescent="0.2">
      <c r="A4254" s="95" t="str">
        <f>IF(ISBLANK(Perigon!E4249),"",Perigon!E4249)</f>
        <v/>
      </c>
      <c r="B4254" s="95" t="str">
        <f>IF(ISBLANK(Perigon!G4249),"",Perigon!G4249)</f>
        <v/>
      </c>
      <c r="C4254" s="96" t="str">
        <f>IF(ISBLANK(Perigon!I4249),"",Perigon!I4249)</f>
        <v/>
      </c>
      <c r="D4254" s="97" t="str">
        <f>IF(ISBLANK(Perigon!J4249),"",Perigon!J4249)</f>
        <v/>
      </c>
      <c r="E4254" s="64" t="str">
        <f>IF(ISBLANK(Perigon!K4249),"",Perigon!K4249)</f>
        <v/>
      </c>
      <c r="F4254" s="65"/>
      <c r="G4254" s="64"/>
      <c r="H4254" s="69" t="str">
        <f>IF(ISBLANK(Perigon!L4249),"",Perigon!L4249)</f>
        <v/>
      </c>
      <c r="I4254" s="69" t="str">
        <f>IF(ISBLANK(Perigon!M4249),"",Perigon!M4249)</f>
        <v/>
      </c>
      <c r="J4254" s="98" t="str">
        <f>IF(ISBLANK(Perigon!N4249),"",Perigon!N4249)</f>
        <v/>
      </c>
      <c r="K4254" s="99" t="str">
        <f>IF(ISBLANK(Perigon!J4249),"",Perigon!T4249)</f>
        <v/>
      </c>
      <c r="L4254" s="95" t="str">
        <f>IF(ISBLANK(Perigon!O4249),"",Perigon!O4249)</f>
        <v/>
      </c>
      <c r="M4254" s="95" t="str">
        <f>IF(ISBLANK(Perigon!R4249),"",Perigon!R4249)</f>
        <v/>
      </c>
      <c r="N4254" s="95" t="str">
        <f>IF(ISBLANK(Perigon!P4249),"",Perigon!P4249)</f>
        <v/>
      </c>
      <c r="O4254" s="38" t="str">
        <f>IF($L4254="","",VLOOKUP($R4254,Tarife!$A$2:$R$599,13,FALSE))</f>
        <v/>
      </c>
      <c r="P4254" s="38" t="str">
        <f t="shared" si="66"/>
        <v/>
      </c>
      <c r="R4254" s="100" t="str">
        <f>Zusammenzug!$C$25&amp;"-"&amp;Zusammenzug!$A$7&amp;"-"&amp;Leistungen!L4254</f>
        <v>2024-0-</v>
      </c>
    </row>
    <row r="4255" spans="1:18" x14ac:dyDescent="0.2">
      <c r="A4255" s="95" t="str">
        <f>IF(ISBLANK(Perigon!E4250),"",Perigon!E4250)</f>
        <v/>
      </c>
      <c r="B4255" s="95" t="str">
        <f>IF(ISBLANK(Perigon!G4250),"",Perigon!G4250)</f>
        <v/>
      </c>
      <c r="C4255" s="96" t="str">
        <f>IF(ISBLANK(Perigon!I4250),"",Perigon!I4250)</f>
        <v/>
      </c>
      <c r="D4255" s="97" t="str">
        <f>IF(ISBLANK(Perigon!J4250),"",Perigon!J4250)</f>
        <v/>
      </c>
      <c r="E4255" s="64" t="str">
        <f>IF(ISBLANK(Perigon!K4250),"",Perigon!K4250)</f>
        <v/>
      </c>
      <c r="F4255" s="65"/>
      <c r="G4255" s="64"/>
      <c r="H4255" s="69" t="str">
        <f>IF(ISBLANK(Perigon!L4250),"",Perigon!L4250)</f>
        <v/>
      </c>
      <c r="I4255" s="69" t="str">
        <f>IF(ISBLANK(Perigon!M4250),"",Perigon!M4250)</f>
        <v/>
      </c>
      <c r="J4255" s="98" t="str">
        <f>IF(ISBLANK(Perigon!N4250),"",Perigon!N4250)</f>
        <v/>
      </c>
      <c r="K4255" s="99" t="str">
        <f>IF(ISBLANK(Perigon!J4250),"",Perigon!T4250)</f>
        <v/>
      </c>
      <c r="L4255" s="95" t="str">
        <f>IF(ISBLANK(Perigon!O4250),"",Perigon!O4250)</f>
        <v/>
      </c>
      <c r="M4255" s="95" t="str">
        <f>IF(ISBLANK(Perigon!R4250),"",Perigon!R4250)</f>
        <v/>
      </c>
      <c r="N4255" s="95" t="str">
        <f>IF(ISBLANK(Perigon!P4250),"",Perigon!P4250)</f>
        <v/>
      </c>
      <c r="O4255" s="38" t="str">
        <f>IF($L4255="","",VLOOKUP($R4255,Tarife!$A$2:$R$599,13,FALSE))</f>
        <v/>
      </c>
      <c r="P4255" s="38" t="str">
        <f t="shared" si="66"/>
        <v/>
      </c>
      <c r="R4255" s="100" t="str">
        <f>Zusammenzug!$C$25&amp;"-"&amp;Zusammenzug!$A$7&amp;"-"&amp;Leistungen!L4255</f>
        <v>2024-0-</v>
      </c>
    </row>
    <row r="4256" spans="1:18" x14ac:dyDescent="0.2">
      <c r="A4256" s="95" t="str">
        <f>IF(ISBLANK(Perigon!E4251),"",Perigon!E4251)</f>
        <v/>
      </c>
      <c r="B4256" s="95" t="str">
        <f>IF(ISBLANK(Perigon!G4251),"",Perigon!G4251)</f>
        <v/>
      </c>
      <c r="C4256" s="96" t="str">
        <f>IF(ISBLANK(Perigon!I4251),"",Perigon!I4251)</f>
        <v/>
      </c>
      <c r="D4256" s="97" t="str">
        <f>IF(ISBLANK(Perigon!J4251),"",Perigon!J4251)</f>
        <v/>
      </c>
      <c r="E4256" s="64" t="str">
        <f>IF(ISBLANK(Perigon!K4251),"",Perigon!K4251)</f>
        <v/>
      </c>
      <c r="F4256" s="65"/>
      <c r="G4256" s="64"/>
      <c r="H4256" s="69" t="str">
        <f>IF(ISBLANK(Perigon!L4251),"",Perigon!L4251)</f>
        <v/>
      </c>
      <c r="I4256" s="69" t="str">
        <f>IF(ISBLANK(Perigon!M4251),"",Perigon!M4251)</f>
        <v/>
      </c>
      <c r="J4256" s="98" t="str">
        <f>IF(ISBLANK(Perigon!N4251),"",Perigon!N4251)</f>
        <v/>
      </c>
      <c r="K4256" s="99" t="str">
        <f>IF(ISBLANK(Perigon!J4251),"",Perigon!T4251)</f>
        <v/>
      </c>
      <c r="L4256" s="95" t="str">
        <f>IF(ISBLANK(Perigon!O4251),"",Perigon!O4251)</f>
        <v/>
      </c>
      <c r="M4256" s="95" t="str">
        <f>IF(ISBLANK(Perigon!R4251),"",Perigon!R4251)</f>
        <v/>
      </c>
      <c r="N4256" s="95" t="str">
        <f>IF(ISBLANK(Perigon!P4251),"",Perigon!P4251)</f>
        <v/>
      </c>
      <c r="O4256" s="38" t="str">
        <f>IF($L4256="","",VLOOKUP($R4256,Tarife!$A$2:$R$599,13,FALSE))</f>
        <v/>
      </c>
      <c r="P4256" s="38" t="str">
        <f t="shared" si="66"/>
        <v/>
      </c>
      <c r="R4256" s="100" t="str">
        <f>Zusammenzug!$C$25&amp;"-"&amp;Zusammenzug!$A$7&amp;"-"&amp;Leistungen!L4256</f>
        <v>2024-0-</v>
      </c>
    </row>
    <row r="4257" spans="1:18" x14ac:dyDescent="0.2">
      <c r="A4257" s="95" t="str">
        <f>IF(ISBLANK(Perigon!E4252),"",Perigon!E4252)</f>
        <v/>
      </c>
      <c r="B4257" s="95" t="str">
        <f>IF(ISBLANK(Perigon!G4252),"",Perigon!G4252)</f>
        <v/>
      </c>
      <c r="C4257" s="96" t="str">
        <f>IF(ISBLANK(Perigon!I4252),"",Perigon!I4252)</f>
        <v/>
      </c>
      <c r="D4257" s="97" t="str">
        <f>IF(ISBLANK(Perigon!J4252),"",Perigon!J4252)</f>
        <v/>
      </c>
      <c r="E4257" s="64" t="str">
        <f>IF(ISBLANK(Perigon!K4252),"",Perigon!K4252)</f>
        <v/>
      </c>
      <c r="F4257" s="65"/>
      <c r="G4257" s="64"/>
      <c r="H4257" s="69" t="str">
        <f>IF(ISBLANK(Perigon!L4252),"",Perigon!L4252)</f>
        <v/>
      </c>
      <c r="I4257" s="69" t="str">
        <f>IF(ISBLANK(Perigon!M4252),"",Perigon!M4252)</f>
        <v/>
      </c>
      <c r="J4257" s="98" t="str">
        <f>IF(ISBLANK(Perigon!N4252),"",Perigon!N4252)</f>
        <v/>
      </c>
      <c r="K4257" s="99" t="str">
        <f>IF(ISBLANK(Perigon!J4252),"",Perigon!T4252)</f>
        <v/>
      </c>
      <c r="L4257" s="95" t="str">
        <f>IF(ISBLANK(Perigon!O4252),"",Perigon!O4252)</f>
        <v/>
      </c>
      <c r="M4257" s="95" t="str">
        <f>IF(ISBLANK(Perigon!R4252),"",Perigon!R4252)</f>
        <v/>
      </c>
      <c r="N4257" s="95" t="str">
        <f>IF(ISBLANK(Perigon!P4252),"",Perigon!P4252)</f>
        <v/>
      </c>
      <c r="O4257" s="38" t="str">
        <f>IF($L4257="","",VLOOKUP($R4257,Tarife!$A$2:$R$599,13,FALSE))</f>
        <v/>
      </c>
      <c r="P4257" s="38" t="str">
        <f t="shared" si="66"/>
        <v/>
      </c>
      <c r="R4257" s="100" t="str">
        <f>Zusammenzug!$C$25&amp;"-"&amp;Zusammenzug!$A$7&amp;"-"&amp;Leistungen!L4257</f>
        <v>2024-0-</v>
      </c>
    </row>
    <row r="4258" spans="1:18" x14ac:dyDescent="0.2">
      <c r="A4258" s="95" t="str">
        <f>IF(ISBLANK(Perigon!E4253),"",Perigon!E4253)</f>
        <v/>
      </c>
      <c r="B4258" s="95" t="str">
        <f>IF(ISBLANK(Perigon!G4253),"",Perigon!G4253)</f>
        <v/>
      </c>
      <c r="C4258" s="96" t="str">
        <f>IF(ISBLANK(Perigon!I4253),"",Perigon!I4253)</f>
        <v/>
      </c>
      <c r="D4258" s="97" t="str">
        <f>IF(ISBLANK(Perigon!J4253),"",Perigon!J4253)</f>
        <v/>
      </c>
      <c r="E4258" s="64" t="str">
        <f>IF(ISBLANK(Perigon!K4253),"",Perigon!K4253)</f>
        <v/>
      </c>
      <c r="F4258" s="65"/>
      <c r="G4258" s="64"/>
      <c r="H4258" s="69" t="str">
        <f>IF(ISBLANK(Perigon!L4253),"",Perigon!L4253)</f>
        <v/>
      </c>
      <c r="I4258" s="69" t="str">
        <f>IF(ISBLANK(Perigon!M4253),"",Perigon!M4253)</f>
        <v/>
      </c>
      <c r="J4258" s="98" t="str">
        <f>IF(ISBLANK(Perigon!N4253),"",Perigon!N4253)</f>
        <v/>
      </c>
      <c r="K4258" s="99" t="str">
        <f>IF(ISBLANK(Perigon!J4253),"",Perigon!T4253)</f>
        <v/>
      </c>
      <c r="L4258" s="95" t="str">
        <f>IF(ISBLANK(Perigon!O4253),"",Perigon!O4253)</f>
        <v/>
      </c>
      <c r="M4258" s="95" t="str">
        <f>IF(ISBLANK(Perigon!R4253),"",Perigon!R4253)</f>
        <v/>
      </c>
      <c r="N4258" s="95" t="str">
        <f>IF(ISBLANK(Perigon!P4253),"",Perigon!P4253)</f>
        <v/>
      </c>
      <c r="O4258" s="38" t="str">
        <f>IF($L4258="","",VLOOKUP($R4258,Tarife!$A$2:$R$599,13,FALSE))</f>
        <v/>
      </c>
      <c r="P4258" s="38" t="str">
        <f t="shared" si="66"/>
        <v/>
      </c>
      <c r="R4258" s="100" t="str">
        <f>Zusammenzug!$C$25&amp;"-"&amp;Zusammenzug!$A$7&amp;"-"&amp;Leistungen!L4258</f>
        <v>2024-0-</v>
      </c>
    </row>
    <row r="4259" spans="1:18" x14ac:dyDescent="0.2">
      <c r="A4259" s="95" t="str">
        <f>IF(ISBLANK(Perigon!E4254),"",Perigon!E4254)</f>
        <v/>
      </c>
      <c r="B4259" s="95" t="str">
        <f>IF(ISBLANK(Perigon!G4254),"",Perigon!G4254)</f>
        <v/>
      </c>
      <c r="C4259" s="96" t="str">
        <f>IF(ISBLANK(Perigon!I4254),"",Perigon!I4254)</f>
        <v/>
      </c>
      <c r="D4259" s="97" t="str">
        <f>IF(ISBLANK(Perigon!J4254),"",Perigon!J4254)</f>
        <v/>
      </c>
      <c r="E4259" s="64" t="str">
        <f>IF(ISBLANK(Perigon!K4254),"",Perigon!K4254)</f>
        <v/>
      </c>
      <c r="F4259" s="65"/>
      <c r="G4259" s="64"/>
      <c r="H4259" s="69" t="str">
        <f>IF(ISBLANK(Perigon!L4254),"",Perigon!L4254)</f>
        <v/>
      </c>
      <c r="I4259" s="69" t="str">
        <f>IF(ISBLANK(Perigon!M4254),"",Perigon!M4254)</f>
        <v/>
      </c>
      <c r="J4259" s="98" t="str">
        <f>IF(ISBLANK(Perigon!N4254),"",Perigon!N4254)</f>
        <v/>
      </c>
      <c r="K4259" s="99" t="str">
        <f>IF(ISBLANK(Perigon!J4254),"",Perigon!T4254)</f>
        <v/>
      </c>
      <c r="L4259" s="95" t="str">
        <f>IF(ISBLANK(Perigon!O4254),"",Perigon!O4254)</f>
        <v/>
      </c>
      <c r="M4259" s="95" t="str">
        <f>IF(ISBLANK(Perigon!R4254),"",Perigon!R4254)</f>
        <v/>
      </c>
      <c r="N4259" s="95" t="str">
        <f>IF(ISBLANK(Perigon!P4254),"",Perigon!P4254)</f>
        <v/>
      </c>
      <c r="O4259" s="38" t="str">
        <f>IF($L4259="","",VLOOKUP($R4259,Tarife!$A$2:$R$599,13,FALSE))</f>
        <v/>
      </c>
      <c r="P4259" s="38" t="str">
        <f t="shared" si="66"/>
        <v/>
      </c>
      <c r="R4259" s="100" t="str">
        <f>Zusammenzug!$C$25&amp;"-"&amp;Zusammenzug!$A$7&amp;"-"&amp;Leistungen!L4259</f>
        <v>2024-0-</v>
      </c>
    </row>
    <row r="4260" spans="1:18" x14ac:dyDescent="0.2">
      <c r="A4260" s="95" t="str">
        <f>IF(ISBLANK(Perigon!E4255),"",Perigon!E4255)</f>
        <v/>
      </c>
      <c r="B4260" s="95" t="str">
        <f>IF(ISBLANK(Perigon!G4255),"",Perigon!G4255)</f>
        <v/>
      </c>
      <c r="C4260" s="96" t="str">
        <f>IF(ISBLANK(Perigon!I4255),"",Perigon!I4255)</f>
        <v/>
      </c>
      <c r="D4260" s="97" t="str">
        <f>IF(ISBLANK(Perigon!J4255),"",Perigon!J4255)</f>
        <v/>
      </c>
      <c r="E4260" s="64" t="str">
        <f>IF(ISBLANK(Perigon!K4255),"",Perigon!K4255)</f>
        <v/>
      </c>
      <c r="F4260" s="65"/>
      <c r="G4260" s="64"/>
      <c r="H4260" s="69" t="str">
        <f>IF(ISBLANK(Perigon!L4255),"",Perigon!L4255)</f>
        <v/>
      </c>
      <c r="I4260" s="69" t="str">
        <f>IF(ISBLANK(Perigon!M4255),"",Perigon!M4255)</f>
        <v/>
      </c>
      <c r="J4260" s="98" t="str">
        <f>IF(ISBLANK(Perigon!N4255),"",Perigon!N4255)</f>
        <v/>
      </c>
      <c r="K4260" s="99" t="str">
        <f>IF(ISBLANK(Perigon!J4255),"",Perigon!T4255)</f>
        <v/>
      </c>
      <c r="L4260" s="95" t="str">
        <f>IF(ISBLANK(Perigon!O4255),"",Perigon!O4255)</f>
        <v/>
      </c>
      <c r="M4260" s="95" t="str">
        <f>IF(ISBLANK(Perigon!R4255),"",Perigon!R4255)</f>
        <v/>
      </c>
      <c r="N4260" s="95" t="str">
        <f>IF(ISBLANK(Perigon!P4255),"",Perigon!P4255)</f>
        <v/>
      </c>
      <c r="O4260" s="38" t="str">
        <f>IF($L4260="","",VLOOKUP($R4260,Tarife!$A$2:$R$599,13,FALSE))</f>
        <v/>
      </c>
      <c r="P4260" s="38" t="str">
        <f t="shared" si="66"/>
        <v/>
      </c>
      <c r="R4260" s="100" t="str">
        <f>Zusammenzug!$C$25&amp;"-"&amp;Zusammenzug!$A$7&amp;"-"&amp;Leistungen!L4260</f>
        <v>2024-0-</v>
      </c>
    </row>
    <row r="4261" spans="1:18" x14ac:dyDescent="0.2">
      <c r="A4261" s="95" t="str">
        <f>IF(ISBLANK(Perigon!E4256),"",Perigon!E4256)</f>
        <v/>
      </c>
      <c r="B4261" s="95" t="str">
        <f>IF(ISBLANK(Perigon!G4256),"",Perigon!G4256)</f>
        <v/>
      </c>
      <c r="C4261" s="96" t="str">
        <f>IF(ISBLANK(Perigon!I4256),"",Perigon!I4256)</f>
        <v/>
      </c>
      <c r="D4261" s="97" t="str">
        <f>IF(ISBLANK(Perigon!J4256),"",Perigon!J4256)</f>
        <v/>
      </c>
      <c r="E4261" s="64" t="str">
        <f>IF(ISBLANK(Perigon!K4256),"",Perigon!K4256)</f>
        <v/>
      </c>
      <c r="F4261" s="65"/>
      <c r="G4261" s="64"/>
      <c r="H4261" s="69" t="str">
        <f>IF(ISBLANK(Perigon!L4256),"",Perigon!L4256)</f>
        <v/>
      </c>
      <c r="I4261" s="69" t="str">
        <f>IF(ISBLANK(Perigon!M4256),"",Perigon!M4256)</f>
        <v/>
      </c>
      <c r="J4261" s="98" t="str">
        <f>IF(ISBLANK(Perigon!N4256),"",Perigon!N4256)</f>
        <v/>
      </c>
      <c r="K4261" s="99" t="str">
        <f>IF(ISBLANK(Perigon!J4256),"",Perigon!T4256)</f>
        <v/>
      </c>
      <c r="L4261" s="95" t="str">
        <f>IF(ISBLANK(Perigon!O4256),"",Perigon!O4256)</f>
        <v/>
      </c>
      <c r="M4261" s="95" t="str">
        <f>IF(ISBLANK(Perigon!R4256),"",Perigon!R4256)</f>
        <v/>
      </c>
      <c r="N4261" s="95" t="str">
        <f>IF(ISBLANK(Perigon!P4256),"",Perigon!P4256)</f>
        <v/>
      </c>
      <c r="O4261" s="38" t="str">
        <f>IF($L4261="","",VLOOKUP($R4261,Tarife!$A$2:$R$599,13,FALSE))</f>
        <v/>
      </c>
      <c r="P4261" s="38" t="str">
        <f t="shared" si="66"/>
        <v/>
      </c>
      <c r="R4261" s="100" t="str">
        <f>Zusammenzug!$C$25&amp;"-"&amp;Zusammenzug!$A$7&amp;"-"&amp;Leistungen!L4261</f>
        <v>2024-0-</v>
      </c>
    </row>
    <row r="4262" spans="1:18" x14ac:dyDescent="0.2">
      <c r="A4262" s="95" t="str">
        <f>IF(ISBLANK(Perigon!E4257),"",Perigon!E4257)</f>
        <v/>
      </c>
      <c r="B4262" s="95" t="str">
        <f>IF(ISBLANK(Perigon!G4257),"",Perigon!G4257)</f>
        <v/>
      </c>
      <c r="C4262" s="96" t="str">
        <f>IF(ISBLANK(Perigon!I4257),"",Perigon!I4257)</f>
        <v/>
      </c>
      <c r="D4262" s="97" t="str">
        <f>IF(ISBLANK(Perigon!J4257),"",Perigon!J4257)</f>
        <v/>
      </c>
      <c r="E4262" s="64" t="str">
        <f>IF(ISBLANK(Perigon!K4257),"",Perigon!K4257)</f>
        <v/>
      </c>
      <c r="F4262" s="65"/>
      <c r="G4262" s="64"/>
      <c r="H4262" s="69" t="str">
        <f>IF(ISBLANK(Perigon!L4257),"",Perigon!L4257)</f>
        <v/>
      </c>
      <c r="I4262" s="69" t="str">
        <f>IF(ISBLANK(Perigon!M4257),"",Perigon!M4257)</f>
        <v/>
      </c>
      <c r="J4262" s="98" t="str">
        <f>IF(ISBLANK(Perigon!N4257),"",Perigon!N4257)</f>
        <v/>
      </c>
      <c r="K4262" s="99" t="str">
        <f>IF(ISBLANK(Perigon!J4257),"",Perigon!T4257)</f>
        <v/>
      </c>
      <c r="L4262" s="95" t="str">
        <f>IF(ISBLANK(Perigon!O4257),"",Perigon!O4257)</f>
        <v/>
      </c>
      <c r="M4262" s="95" t="str">
        <f>IF(ISBLANK(Perigon!R4257),"",Perigon!R4257)</f>
        <v/>
      </c>
      <c r="N4262" s="95" t="str">
        <f>IF(ISBLANK(Perigon!P4257),"",Perigon!P4257)</f>
        <v/>
      </c>
      <c r="O4262" s="38" t="str">
        <f>IF($L4262="","",VLOOKUP($R4262,Tarife!$A$2:$R$599,13,FALSE))</f>
        <v/>
      </c>
      <c r="P4262" s="38" t="str">
        <f t="shared" si="66"/>
        <v/>
      </c>
      <c r="R4262" s="100" t="str">
        <f>Zusammenzug!$C$25&amp;"-"&amp;Zusammenzug!$A$7&amp;"-"&amp;Leistungen!L4262</f>
        <v>2024-0-</v>
      </c>
    </row>
    <row r="4263" spans="1:18" x14ac:dyDescent="0.2">
      <c r="A4263" s="95" t="str">
        <f>IF(ISBLANK(Perigon!E4258),"",Perigon!E4258)</f>
        <v/>
      </c>
      <c r="B4263" s="95" t="str">
        <f>IF(ISBLANK(Perigon!G4258),"",Perigon!G4258)</f>
        <v/>
      </c>
      <c r="C4263" s="96" t="str">
        <f>IF(ISBLANK(Perigon!I4258),"",Perigon!I4258)</f>
        <v/>
      </c>
      <c r="D4263" s="97" t="str">
        <f>IF(ISBLANK(Perigon!J4258),"",Perigon!J4258)</f>
        <v/>
      </c>
      <c r="E4263" s="64" t="str">
        <f>IF(ISBLANK(Perigon!K4258),"",Perigon!K4258)</f>
        <v/>
      </c>
      <c r="F4263" s="65"/>
      <c r="G4263" s="64"/>
      <c r="H4263" s="69" t="str">
        <f>IF(ISBLANK(Perigon!L4258),"",Perigon!L4258)</f>
        <v/>
      </c>
      <c r="I4263" s="69" t="str">
        <f>IF(ISBLANK(Perigon!M4258),"",Perigon!M4258)</f>
        <v/>
      </c>
      <c r="J4263" s="98" t="str">
        <f>IF(ISBLANK(Perigon!N4258),"",Perigon!N4258)</f>
        <v/>
      </c>
      <c r="K4263" s="99" t="str">
        <f>IF(ISBLANK(Perigon!J4258),"",Perigon!T4258)</f>
        <v/>
      </c>
      <c r="L4263" s="95" t="str">
        <f>IF(ISBLANK(Perigon!O4258),"",Perigon!O4258)</f>
        <v/>
      </c>
      <c r="M4263" s="95" t="str">
        <f>IF(ISBLANK(Perigon!R4258),"",Perigon!R4258)</f>
        <v/>
      </c>
      <c r="N4263" s="95" t="str">
        <f>IF(ISBLANK(Perigon!P4258),"",Perigon!P4258)</f>
        <v/>
      </c>
      <c r="O4263" s="38" t="str">
        <f>IF($L4263="","",VLOOKUP($R4263,Tarife!$A$2:$R$599,13,FALSE))</f>
        <v/>
      </c>
      <c r="P4263" s="38" t="str">
        <f t="shared" si="66"/>
        <v/>
      </c>
      <c r="R4263" s="100" t="str">
        <f>Zusammenzug!$C$25&amp;"-"&amp;Zusammenzug!$A$7&amp;"-"&amp;Leistungen!L4263</f>
        <v>2024-0-</v>
      </c>
    </row>
    <row r="4264" spans="1:18" x14ac:dyDescent="0.2">
      <c r="A4264" s="95" t="str">
        <f>IF(ISBLANK(Perigon!E4259),"",Perigon!E4259)</f>
        <v/>
      </c>
      <c r="B4264" s="95" t="str">
        <f>IF(ISBLANK(Perigon!G4259),"",Perigon!G4259)</f>
        <v/>
      </c>
      <c r="C4264" s="96" t="str">
        <f>IF(ISBLANK(Perigon!I4259),"",Perigon!I4259)</f>
        <v/>
      </c>
      <c r="D4264" s="97" t="str">
        <f>IF(ISBLANK(Perigon!J4259),"",Perigon!J4259)</f>
        <v/>
      </c>
      <c r="E4264" s="64" t="str">
        <f>IF(ISBLANK(Perigon!K4259),"",Perigon!K4259)</f>
        <v/>
      </c>
      <c r="F4264" s="65"/>
      <c r="G4264" s="64"/>
      <c r="H4264" s="69" t="str">
        <f>IF(ISBLANK(Perigon!L4259),"",Perigon!L4259)</f>
        <v/>
      </c>
      <c r="I4264" s="69" t="str">
        <f>IF(ISBLANK(Perigon!M4259),"",Perigon!M4259)</f>
        <v/>
      </c>
      <c r="J4264" s="98" t="str">
        <f>IF(ISBLANK(Perigon!N4259),"",Perigon!N4259)</f>
        <v/>
      </c>
      <c r="K4264" s="99" t="str">
        <f>IF(ISBLANK(Perigon!J4259),"",Perigon!T4259)</f>
        <v/>
      </c>
      <c r="L4264" s="95" t="str">
        <f>IF(ISBLANK(Perigon!O4259),"",Perigon!O4259)</f>
        <v/>
      </c>
      <c r="M4264" s="95" t="str">
        <f>IF(ISBLANK(Perigon!R4259),"",Perigon!R4259)</f>
        <v/>
      </c>
      <c r="N4264" s="95" t="str">
        <f>IF(ISBLANK(Perigon!P4259),"",Perigon!P4259)</f>
        <v/>
      </c>
      <c r="O4264" s="38" t="str">
        <f>IF($L4264="","",VLOOKUP($R4264,Tarife!$A$2:$R$599,13,FALSE))</f>
        <v/>
      </c>
      <c r="P4264" s="38" t="str">
        <f t="shared" si="66"/>
        <v/>
      </c>
      <c r="R4264" s="100" t="str">
        <f>Zusammenzug!$C$25&amp;"-"&amp;Zusammenzug!$A$7&amp;"-"&amp;Leistungen!L4264</f>
        <v>2024-0-</v>
      </c>
    </row>
    <row r="4265" spans="1:18" x14ac:dyDescent="0.2">
      <c r="A4265" s="95" t="str">
        <f>IF(ISBLANK(Perigon!E4260),"",Perigon!E4260)</f>
        <v/>
      </c>
      <c r="B4265" s="95" t="str">
        <f>IF(ISBLANK(Perigon!G4260),"",Perigon!G4260)</f>
        <v/>
      </c>
      <c r="C4265" s="96" t="str">
        <f>IF(ISBLANK(Perigon!I4260),"",Perigon!I4260)</f>
        <v/>
      </c>
      <c r="D4265" s="97" t="str">
        <f>IF(ISBLANK(Perigon!J4260),"",Perigon!J4260)</f>
        <v/>
      </c>
      <c r="E4265" s="64" t="str">
        <f>IF(ISBLANK(Perigon!K4260),"",Perigon!K4260)</f>
        <v/>
      </c>
      <c r="F4265" s="65"/>
      <c r="G4265" s="64"/>
      <c r="H4265" s="69" t="str">
        <f>IF(ISBLANK(Perigon!L4260),"",Perigon!L4260)</f>
        <v/>
      </c>
      <c r="I4265" s="69" t="str">
        <f>IF(ISBLANK(Perigon!M4260),"",Perigon!M4260)</f>
        <v/>
      </c>
      <c r="J4265" s="98" t="str">
        <f>IF(ISBLANK(Perigon!N4260),"",Perigon!N4260)</f>
        <v/>
      </c>
      <c r="K4265" s="99" t="str">
        <f>IF(ISBLANK(Perigon!J4260),"",Perigon!T4260)</f>
        <v/>
      </c>
      <c r="L4265" s="95" t="str">
        <f>IF(ISBLANK(Perigon!O4260),"",Perigon!O4260)</f>
        <v/>
      </c>
      <c r="M4265" s="95" t="str">
        <f>IF(ISBLANK(Perigon!R4260),"",Perigon!R4260)</f>
        <v/>
      </c>
      <c r="N4265" s="95" t="str">
        <f>IF(ISBLANK(Perigon!P4260),"",Perigon!P4260)</f>
        <v/>
      </c>
      <c r="O4265" s="38" t="str">
        <f>IF($L4265="","",VLOOKUP($R4265,Tarife!$A$2:$R$599,13,FALSE))</f>
        <v/>
      </c>
      <c r="P4265" s="38" t="str">
        <f t="shared" si="66"/>
        <v/>
      </c>
      <c r="R4265" s="100" t="str">
        <f>Zusammenzug!$C$25&amp;"-"&amp;Zusammenzug!$A$7&amp;"-"&amp;Leistungen!L4265</f>
        <v>2024-0-</v>
      </c>
    </row>
    <row r="4266" spans="1:18" x14ac:dyDescent="0.2">
      <c r="A4266" s="95" t="str">
        <f>IF(ISBLANK(Perigon!E4261),"",Perigon!E4261)</f>
        <v/>
      </c>
      <c r="B4266" s="95" t="str">
        <f>IF(ISBLANK(Perigon!G4261),"",Perigon!G4261)</f>
        <v/>
      </c>
      <c r="C4266" s="96" t="str">
        <f>IF(ISBLANK(Perigon!I4261),"",Perigon!I4261)</f>
        <v/>
      </c>
      <c r="D4266" s="97" t="str">
        <f>IF(ISBLANK(Perigon!J4261),"",Perigon!J4261)</f>
        <v/>
      </c>
      <c r="E4266" s="64" t="str">
        <f>IF(ISBLANK(Perigon!K4261),"",Perigon!K4261)</f>
        <v/>
      </c>
      <c r="F4266" s="65"/>
      <c r="G4266" s="64"/>
      <c r="H4266" s="69" t="str">
        <f>IF(ISBLANK(Perigon!L4261),"",Perigon!L4261)</f>
        <v/>
      </c>
      <c r="I4266" s="69" t="str">
        <f>IF(ISBLANK(Perigon!M4261),"",Perigon!M4261)</f>
        <v/>
      </c>
      <c r="J4266" s="98" t="str">
        <f>IF(ISBLANK(Perigon!N4261),"",Perigon!N4261)</f>
        <v/>
      </c>
      <c r="K4266" s="99" t="str">
        <f>IF(ISBLANK(Perigon!J4261),"",Perigon!T4261)</f>
        <v/>
      </c>
      <c r="L4266" s="95" t="str">
        <f>IF(ISBLANK(Perigon!O4261),"",Perigon!O4261)</f>
        <v/>
      </c>
      <c r="M4266" s="95" t="str">
        <f>IF(ISBLANK(Perigon!R4261),"",Perigon!R4261)</f>
        <v/>
      </c>
      <c r="N4266" s="95" t="str">
        <f>IF(ISBLANK(Perigon!P4261),"",Perigon!P4261)</f>
        <v/>
      </c>
      <c r="O4266" s="38" t="str">
        <f>IF($L4266="","",VLOOKUP($R4266,Tarife!$A$2:$R$599,13,FALSE))</f>
        <v/>
      </c>
      <c r="P4266" s="38" t="str">
        <f t="shared" si="66"/>
        <v/>
      </c>
      <c r="R4266" s="100" t="str">
        <f>Zusammenzug!$C$25&amp;"-"&amp;Zusammenzug!$A$7&amp;"-"&amp;Leistungen!L4266</f>
        <v>2024-0-</v>
      </c>
    </row>
    <row r="4267" spans="1:18" x14ac:dyDescent="0.2">
      <c r="A4267" s="95" t="str">
        <f>IF(ISBLANK(Perigon!E4262),"",Perigon!E4262)</f>
        <v/>
      </c>
      <c r="B4267" s="95" t="str">
        <f>IF(ISBLANK(Perigon!G4262),"",Perigon!G4262)</f>
        <v/>
      </c>
      <c r="C4267" s="96" t="str">
        <f>IF(ISBLANK(Perigon!I4262),"",Perigon!I4262)</f>
        <v/>
      </c>
      <c r="D4267" s="97" t="str">
        <f>IF(ISBLANK(Perigon!J4262),"",Perigon!J4262)</f>
        <v/>
      </c>
      <c r="E4267" s="64" t="str">
        <f>IF(ISBLANK(Perigon!K4262),"",Perigon!K4262)</f>
        <v/>
      </c>
      <c r="F4267" s="65"/>
      <c r="G4267" s="64"/>
      <c r="H4267" s="69" t="str">
        <f>IF(ISBLANK(Perigon!L4262),"",Perigon!L4262)</f>
        <v/>
      </c>
      <c r="I4267" s="69" t="str">
        <f>IF(ISBLANK(Perigon!M4262),"",Perigon!M4262)</f>
        <v/>
      </c>
      <c r="J4267" s="98" t="str">
        <f>IF(ISBLANK(Perigon!N4262),"",Perigon!N4262)</f>
        <v/>
      </c>
      <c r="K4267" s="99" t="str">
        <f>IF(ISBLANK(Perigon!J4262),"",Perigon!T4262)</f>
        <v/>
      </c>
      <c r="L4267" s="95" t="str">
        <f>IF(ISBLANK(Perigon!O4262),"",Perigon!O4262)</f>
        <v/>
      </c>
      <c r="M4267" s="95" t="str">
        <f>IF(ISBLANK(Perigon!R4262),"",Perigon!R4262)</f>
        <v/>
      </c>
      <c r="N4267" s="95" t="str">
        <f>IF(ISBLANK(Perigon!P4262),"",Perigon!P4262)</f>
        <v/>
      </c>
      <c r="O4267" s="38" t="str">
        <f>IF($L4267="","",VLOOKUP($R4267,Tarife!$A$2:$R$599,13,FALSE))</f>
        <v/>
      </c>
      <c r="P4267" s="38" t="str">
        <f t="shared" si="66"/>
        <v/>
      </c>
      <c r="R4267" s="100" t="str">
        <f>Zusammenzug!$C$25&amp;"-"&amp;Zusammenzug!$A$7&amp;"-"&amp;Leistungen!L4267</f>
        <v>2024-0-</v>
      </c>
    </row>
    <row r="4268" spans="1:18" x14ac:dyDescent="0.2">
      <c r="A4268" s="95" t="str">
        <f>IF(ISBLANK(Perigon!E4263),"",Perigon!E4263)</f>
        <v/>
      </c>
      <c r="B4268" s="95" t="str">
        <f>IF(ISBLANK(Perigon!G4263),"",Perigon!G4263)</f>
        <v/>
      </c>
      <c r="C4268" s="96" t="str">
        <f>IF(ISBLANK(Perigon!I4263),"",Perigon!I4263)</f>
        <v/>
      </c>
      <c r="D4268" s="97" t="str">
        <f>IF(ISBLANK(Perigon!J4263),"",Perigon!J4263)</f>
        <v/>
      </c>
      <c r="E4268" s="64" t="str">
        <f>IF(ISBLANK(Perigon!K4263),"",Perigon!K4263)</f>
        <v/>
      </c>
      <c r="F4268" s="65"/>
      <c r="G4268" s="64"/>
      <c r="H4268" s="69" t="str">
        <f>IF(ISBLANK(Perigon!L4263),"",Perigon!L4263)</f>
        <v/>
      </c>
      <c r="I4268" s="69" t="str">
        <f>IF(ISBLANK(Perigon!M4263),"",Perigon!M4263)</f>
        <v/>
      </c>
      <c r="J4268" s="98" t="str">
        <f>IF(ISBLANK(Perigon!N4263),"",Perigon!N4263)</f>
        <v/>
      </c>
      <c r="K4268" s="99" t="str">
        <f>IF(ISBLANK(Perigon!J4263),"",Perigon!T4263)</f>
        <v/>
      </c>
      <c r="L4268" s="95" t="str">
        <f>IF(ISBLANK(Perigon!O4263),"",Perigon!O4263)</f>
        <v/>
      </c>
      <c r="M4268" s="95" t="str">
        <f>IF(ISBLANK(Perigon!R4263),"",Perigon!R4263)</f>
        <v/>
      </c>
      <c r="N4268" s="95" t="str">
        <f>IF(ISBLANK(Perigon!P4263),"",Perigon!P4263)</f>
        <v/>
      </c>
      <c r="O4268" s="38" t="str">
        <f>IF($L4268="","",VLOOKUP($R4268,Tarife!$A$2:$R$599,13,FALSE))</f>
        <v/>
      </c>
      <c r="P4268" s="38" t="str">
        <f t="shared" si="66"/>
        <v/>
      </c>
      <c r="R4268" s="100" t="str">
        <f>Zusammenzug!$C$25&amp;"-"&amp;Zusammenzug!$A$7&amp;"-"&amp;Leistungen!L4268</f>
        <v>2024-0-</v>
      </c>
    </row>
    <row r="4269" spans="1:18" x14ac:dyDescent="0.2">
      <c r="A4269" s="95" t="str">
        <f>IF(ISBLANK(Perigon!E4264),"",Perigon!E4264)</f>
        <v/>
      </c>
      <c r="B4269" s="95" t="str">
        <f>IF(ISBLANK(Perigon!G4264),"",Perigon!G4264)</f>
        <v/>
      </c>
      <c r="C4269" s="96" t="str">
        <f>IF(ISBLANK(Perigon!I4264),"",Perigon!I4264)</f>
        <v/>
      </c>
      <c r="D4269" s="97" t="str">
        <f>IF(ISBLANK(Perigon!J4264),"",Perigon!J4264)</f>
        <v/>
      </c>
      <c r="E4269" s="64" t="str">
        <f>IF(ISBLANK(Perigon!K4264),"",Perigon!K4264)</f>
        <v/>
      </c>
      <c r="F4269" s="65"/>
      <c r="G4269" s="64"/>
      <c r="H4269" s="69" t="str">
        <f>IF(ISBLANK(Perigon!L4264),"",Perigon!L4264)</f>
        <v/>
      </c>
      <c r="I4269" s="69" t="str">
        <f>IF(ISBLANK(Perigon!M4264),"",Perigon!M4264)</f>
        <v/>
      </c>
      <c r="J4269" s="98" t="str">
        <f>IF(ISBLANK(Perigon!N4264),"",Perigon!N4264)</f>
        <v/>
      </c>
      <c r="K4269" s="99" t="str">
        <f>IF(ISBLANK(Perigon!J4264),"",Perigon!T4264)</f>
        <v/>
      </c>
      <c r="L4269" s="95" t="str">
        <f>IF(ISBLANK(Perigon!O4264),"",Perigon!O4264)</f>
        <v/>
      </c>
      <c r="M4269" s="95" t="str">
        <f>IF(ISBLANK(Perigon!R4264),"",Perigon!R4264)</f>
        <v/>
      </c>
      <c r="N4269" s="95" t="str">
        <f>IF(ISBLANK(Perigon!P4264),"",Perigon!P4264)</f>
        <v/>
      </c>
      <c r="O4269" s="38" t="str">
        <f>IF($L4269="","",VLOOKUP($R4269,Tarife!$A$2:$R$599,13,FALSE))</f>
        <v/>
      </c>
      <c r="P4269" s="38" t="str">
        <f t="shared" si="66"/>
        <v/>
      </c>
      <c r="R4269" s="100" t="str">
        <f>Zusammenzug!$C$25&amp;"-"&amp;Zusammenzug!$A$7&amp;"-"&amp;Leistungen!L4269</f>
        <v>2024-0-</v>
      </c>
    </row>
    <row r="4270" spans="1:18" x14ac:dyDescent="0.2">
      <c r="A4270" s="95" t="str">
        <f>IF(ISBLANK(Perigon!E4265),"",Perigon!E4265)</f>
        <v/>
      </c>
      <c r="B4270" s="95" t="str">
        <f>IF(ISBLANK(Perigon!G4265),"",Perigon!G4265)</f>
        <v/>
      </c>
      <c r="C4270" s="96" t="str">
        <f>IF(ISBLANK(Perigon!I4265),"",Perigon!I4265)</f>
        <v/>
      </c>
      <c r="D4270" s="97" t="str">
        <f>IF(ISBLANK(Perigon!J4265),"",Perigon!J4265)</f>
        <v/>
      </c>
      <c r="E4270" s="64" t="str">
        <f>IF(ISBLANK(Perigon!K4265),"",Perigon!K4265)</f>
        <v/>
      </c>
      <c r="F4270" s="65"/>
      <c r="G4270" s="64"/>
      <c r="H4270" s="69" t="str">
        <f>IF(ISBLANK(Perigon!L4265),"",Perigon!L4265)</f>
        <v/>
      </c>
      <c r="I4270" s="69" t="str">
        <f>IF(ISBLANK(Perigon!M4265),"",Perigon!M4265)</f>
        <v/>
      </c>
      <c r="J4270" s="98" t="str">
        <f>IF(ISBLANK(Perigon!N4265),"",Perigon!N4265)</f>
        <v/>
      </c>
      <c r="K4270" s="99" t="str">
        <f>IF(ISBLANK(Perigon!J4265),"",Perigon!T4265)</f>
        <v/>
      </c>
      <c r="L4270" s="95" t="str">
        <f>IF(ISBLANK(Perigon!O4265),"",Perigon!O4265)</f>
        <v/>
      </c>
      <c r="M4270" s="95" t="str">
        <f>IF(ISBLANK(Perigon!R4265),"",Perigon!R4265)</f>
        <v/>
      </c>
      <c r="N4270" s="95" t="str">
        <f>IF(ISBLANK(Perigon!P4265),"",Perigon!P4265)</f>
        <v/>
      </c>
      <c r="O4270" s="38" t="str">
        <f>IF($L4270="","",VLOOKUP($R4270,Tarife!$A$2:$R$599,13,FALSE))</f>
        <v/>
      </c>
      <c r="P4270" s="38" t="str">
        <f t="shared" si="66"/>
        <v/>
      </c>
      <c r="R4270" s="100" t="str">
        <f>Zusammenzug!$C$25&amp;"-"&amp;Zusammenzug!$A$7&amp;"-"&amp;Leistungen!L4270</f>
        <v>2024-0-</v>
      </c>
    </row>
    <row r="4271" spans="1:18" x14ac:dyDescent="0.2">
      <c r="A4271" s="95" t="str">
        <f>IF(ISBLANK(Perigon!E4266),"",Perigon!E4266)</f>
        <v/>
      </c>
      <c r="B4271" s="95" t="str">
        <f>IF(ISBLANK(Perigon!G4266),"",Perigon!G4266)</f>
        <v/>
      </c>
      <c r="C4271" s="96" t="str">
        <f>IF(ISBLANK(Perigon!I4266),"",Perigon!I4266)</f>
        <v/>
      </c>
      <c r="D4271" s="97" t="str">
        <f>IF(ISBLANK(Perigon!J4266),"",Perigon!J4266)</f>
        <v/>
      </c>
      <c r="E4271" s="64" t="str">
        <f>IF(ISBLANK(Perigon!K4266),"",Perigon!K4266)</f>
        <v/>
      </c>
      <c r="F4271" s="65"/>
      <c r="G4271" s="64"/>
      <c r="H4271" s="69" t="str">
        <f>IF(ISBLANK(Perigon!L4266),"",Perigon!L4266)</f>
        <v/>
      </c>
      <c r="I4271" s="69" t="str">
        <f>IF(ISBLANK(Perigon!M4266),"",Perigon!M4266)</f>
        <v/>
      </c>
      <c r="J4271" s="98" t="str">
        <f>IF(ISBLANK(Perigon!N4266),"",Perigon!N4266)</f>
        <v/>
      </c>
      <c r="K4271" s="99" t="str">
        <f>IF(ISBLANK(Perigon!J4266),"",Perigon!T4266)</f>
        <v/>
      </c>
      <c r="L4271" s="95" t="str">
        <f>IF(ISBLANK(Perigon!O4266),"",Perigon!O4266)</f>
        <v/>
      </c>
      <c r="M4271" s="95" t="str">
        <f>IF(ISBLANK(Perigon!R4266),"",Perigon!R4266)</f>
        <v/>
      </c>
      <c r="N4271" s="95" t="str">
        <f>IF(ISBLANK(Perigon!P4266),"",Perigon!P4266)</f>
        <v/>
      </c>
      <c r="O4271" s="38" t="str">
        <f>IF($L4271="","",VLOOKUP($R4271,Tarife!$A$2:$R$599,13,FALSE))</f>
        <v/>
      </c>
      <c r="P4271" s="38" t="str">
        <f t="shared" si="66"/>
        <v/>
      </c>
      <c r="R4271" s="100" t="str">
        <f>Zusammenzug!$C$25&amp;"-"&amp;Zusammenzug!$A$7&amp;"-"&amp;Leistungen!L4271</f>
        <v>2024-0-</v>
      </c>
    </row>
    <row r="4272" spans="1:18" x14ac:dyDescent="0.2">
      <c r="A4272" s="95" t="str">
        <f>IF(ISBLANK(Perigon!E4267),"",Perigon!E4267)</f>
        <v/>
      </c>
      <c r="B4272" s="95" t="str">
        <f>IF(ISBLANK(Perigon!G4267),"",Perigon!G4267)</f>
        <v/>
      </c>
      <c r="C4272" s="96" t="str">
        <f>IF(ISBLANK(Perigon!I4267),"",Perigon!I4267)</f>
        <v/>
      </c>
      <c r="D4272" s="97" t="str">
        <f>IF(ISBLANK(Perigon!J4267),"",Perigon!J4267)</f>
        <v/>
      </c>
      <c r="E4272" s="64" t="str">
        <f>IF(ISBLANK(Perigon!K4267),"",Perigon!K4267)</f>
        <v/>
      </c>
      <c r="F4272" s="65"/>
      <c r="G4272" s="64"/>
      <c r="H4272" s="69" t="str">
        <f>IF(ISBLANK(Perigon!L4267),"",Perigon!L4267)</f>
        <v/>
      </c>
      <c r="I4272" s="69" t="str">
        <f>IF(ISBLANK(Perigon!M4267),"",Perigon!M4267)</f>
        <v/>
      </c>
      <c r="J4272" s="98" t="str">
        <f>IF(ISBLANK(Perigon!N4267),"",Perigon!N4267)</f>
        <v/>
      </c>
      <c r="K4272" s="99" t="str">
        <f>IF(ISBLANK(Perigon!J4267),"",Perigon!T4267)</f>
        <v/>
      </c>
      <c r="L4272" s="95" t="str">
        <f>IF(ISBLANK(Perigon!O4267),"",Perigon!O4267)</f>
        <v/>
      </c>
      <c r="M4272" s="95" t="str">
        <f>IF(ISBLANK(Perigon!R4267),"",Perigon!R4267)</f>
        <v/>
      </c>
      <c r="N4272" s="95" t="str">
        <f>IF(ISBLANK(Perigon!P4267),"",Perigon!P4267)</f>
        <v/>
      </c>
      <c r="O4272" s="38" t="str">
        <f>IF($L4272="","",VLOOKUP($R4272,Tarife!$A$2:$R$599,13,FALSE))</f>
        <v/>
      </c>
      <c r="P4272" s="38" t="str">
        <f t="shared" si="66"/>
        <v/>
      </c>
      <c r="R4272" s="100" t="str">
        <f>Zusammenzug!$C$25&amp;"-"&amp;Zusammenzug!$A$7&amp;"-"&amp;Leistungen!L4272</f>
        <v>2024-0-</v>
      </c>
    </row>
    <row r="4273" spans="1:18" x14ac:dyDescent="0.2">
      <c r="A4273" s="95" t="str">
        <f>IF(ISBLANK(Perigon!E4268),"",Perigon!E4268)</f>
        <v/>
      </c>
      <c r="B4273" s="95" t="str">
        <f>IF(ISBLANK(Perigon!G4268),"",Perigon!G4268)</f>
        <v/>
      </c>
      <c r="C4273" s="96" t="str">
        <f>IF(ISBLANK(Perigon!I4268),"",Perigon!I4268)</f>
        <v/>
      </c>
      <c r="D4273" s="97" t="str">
        <f>IF(ISBLANK(Perigon!J4268),"",Perigon!J4268)</f>
        <v/>
      </c>
      <c r="E4273" s="64" t="str">
        <f>IF(ISBLANK(Perigon!K4268),"",Perigon!K4268)</f>
        <v/>
      </c>
      <c r="F4273" s="65"/>
      <c r="G4273" s="64"/>
      <c r="H4273" s="69" t="str">
        <f>IF(ISBLANK(Perigon!L4268),"",Perigon!L4268)</f>
        <v/>
      </c>
      <c r="I4273" s="69" t="str">
        <f>IF(ISBLANK(Perigon!M4268),"",Perigon!M4268)</f>
        <v/>
      </c>
      <c r="J4273" s="98" t="str">
        <f>IF(ISBLANK(Perigon!N4268),"",Perigon!N4268)</f>
        <v/>
      </c>
      <c r="K4273" s="99" t="str">
        <f>IF(ISBLANK(Perigon!J4268),"",Perigon!T4268)</f>
        <v/>
      </c>
      <c r="L4273" s="95" t="str">
        <f>IF(ISBLANK(Perigon!O4268),"",Perigon!O4268)</f>
        <v/>
      </c>
      <c r="M4273" s="95" t="str">
        <f>IF(ISBLANK(Perigon!R4268),"",Perigon!R4268)</f>
        <v/>
      </c>
      <c r="N4273" s="95" t="str">
        <f>IF(ISBLANK(Perigon!P4268),"",Perigon!P4268)</f>
        <v/>
      </c>
      <c r="O4273" s="38" t="str">
        <f>IF($L4273="","",VLOOKUP($R4273,Tarife!$A$2:$R$599,13,FALSE))</f>
        <v/>
      </c>
      <c r="P4273" s="38" t="str">
        <f t="shared" si="66"/>
        <v/>
      </c>
      <c r="R4273" s="100" t="str">
        <f>Zusammenzug!$C$25&amp;"-"&amp;Zusammenzug!$A$7&amp;"-"&amp;Leistungen!L4273</f>
        <v>2024-0-</v>
      </c>
    </row>
    <row r="4274" spans="1:18" x14ac:dyDescent="0.2">
      <c r="A4274" s="95" t="str">
        <f>IF(ISBLANK(Perigon!E4269),"",Perigon!E4269)</f>
        <v/>
      </c>
      <c r="B4274" s="95" t="str">
        <f>IF(ISBLANK(Perigon!G4269),"",Perigon!G4269)</f>
        <v/>
      </c>
      <c r="C4274" s="96" t="str">
        <f>IF(ISBLANK(Perigon!I4269),"",Perigon!I4269)</f>
        <v/>
      </c>
      <c r="D4274" s="97" t="str">
        <f>IF(ISBLANK(Perigon!J4269),"",Perigon!J4269)</f>
        <v/>
      </c>
      <c r="E4274" s="64" t="str">
        <f>IF(ISBLANK(Perigon!K4269),"",Perigon!K4269)</f>
        <v/>
      </c>
      <c r="F4274" s="65"/>
      <c r="G4274" s="64"/>
      <c r="H4274" s="69" t="str">
        <f>IF(ISBLANK(Perigon!L4269),"",Perigon!L4269)</f>
        <v/>
      </c>
      <c r="I4274" s="69" t="str">
        <f>IF(ISBLANK(Perigon!M4269),"",Perigon!M4269)</f>
        <v/>
      </c>
      <c r="J4274" s="98" t="str">
        <f>IF(ISBLANK(Perigon!N4269),"",Perigon!N4269)</f>
        <v/>
      </c>
      <c r="K4274" s="99" t="str">
        <f>IF(ISBLANK(Perigon!J4269),"",Perigon!T4269)</f>
        <v/>
      </c>
      <c r="L4274" s="95" t="str">
        <f>IF(ISBLANK(Perigon!O4269),"",Perigon!O4269)</f>
        <v/>
      </c>
      <c r="M4274" s="95" t="str">
        <f>IF(ISBLANK(Perigon!R4269),"",Perigon!R4269)</f>
        <v/>
      </c>
      <c r="N4274" s="95" t="str">
        <f>IF(ISBLANK(Perigon!P4269),"",Perigon!P4269)</f>
        <v/>
      </c>
      <c r="O4274" s="38" t="str">
        <f>IF($L4274="","",VLOOKUP($R4274,Tarife!$A$2:$R$599,13,FALSE))</f>
        <v/>
      </c>
      <c r="P4274" s="38" t="str">
        <f t="shared" si="66"/>
        <v/>
      </c>
      <c r="R4274" s="100" t="str">
        <f>Zusammenzug!$C$25&amp;"-"&amp;Zusammenzug!$A$7&amp;"-"&amp;Leistungen!L4274</f>
        <v>2024-0-</v>
      </c>
    </row>
    <row r="4275" spans="1:18" x14ac:dyDescent="0.2">
      <c r="A4275" s="95" t="str">
        <f>IF(ISBLANK(Perigon!E4270),"",Perigon!E4270)</f>
        <v/>
      </c>
      <c r="B4275" s="95" t="str">
        <f>IF(ISBLANK(Perigon!G4270),"",Perigon!G4270)</f>
        <v/>
      </c>
      <c r="C4275" s="96" t="str">
        <f>IF(ISBLANK(Perigon!I4270),"",Perigon!I4270)</f>
        <v/>
      </c>
      <c r="D4275" s="97" t="str">
        <f>IF(ISBLANK(Perigon!J4270),"",Perigon!J4270)</f>
        <v/>
      </c>
      <c r="E4275" s="64" t="str">
        <f>IF(ISBLANK(Perigon!K4270),"",Perigon!K4270)</f>
        <v/>
      </c>
      <c r="F4275" s="65"/>
      <c r="G4275" s="64"/>
      <c r="H4275" s="69" t="str">
        <f>IF(ISBLANK(Perigon!L4270),"",Perigon!L4270)</f>
        <v/>
      </c>
      <c r="I4275" s="69" t="str">
        <f>IF(ISBLANK(Perigon!M4270),"",Perigon!M4270)</f>
        <v/>
      </c>
      <c r="J4275" s="98" t="str">
        <f>IF(ISBLANK(Perigon!N4270),"",Perigon!N4270)</f>
        <v/>
      </c>
      <c r="K4275" s="99" t="str">
        <f>IF(ISBLANK(Perigon!J4270),"",Perigon!T4270)</f>
        <v/>
      </c>
      <c r="L4275" s="95" t="str">
        <f>IF(ISBLANK(Perigon!O4270),"",Perigon!O4270)</f>
        <v/>
      </c>
      <c r="M4275" s="95" t="str">
        <f>IF(ISBLANK(Perigon!R4270),"",Perigon!R4270)</f>
        <v/>
      </c>
      <c r="N4275" s="95" t="str">
        <f>IF(ISBLANK(Perigon!P4270),"",Perigon!P4270)</f>
        <v/>
      </c>
      <c r="O4275" s="38" t="str">
        <f>IF($L4275="","",VLOOKUP($R4275,Tarife!$A$2:$R$599,13,FALSE))</f>
        <v/>
      </c>
      <c r="P4275" s="38" t="str">
        <f t="shared" si="66"/>
        <v/>
      </c>
      <c r="R4275" s="100" t="str">
        <f>Zusammenzug!$C$25&amp;"-"&amp;Zusammenzug!$A$7&amp;"-"&amp;Leistungen!L4275</f>
        <v>2024-0-</v>
      </c>
    </row>
    <row r="4276" spans="1:18" x14ac:dyDescent="0.2">
      <c r="A4276" s="95" t="str">
        <f>IF(ISBLANK(Perigon!E4271),"",Perigon!E4271)</f>
        <v/>
      </c>
      <c r="B4276" s="95" t="str">
        <f>IF(ISBLANK(Perigon!G4271),"",Perigon!G4271)</f>
        <v/>
      </c>
      <c r="C4276" s="96" t="str">
        <f>IF(ISBLANK(Perigon!I4271),"",Perigon!I4271)</f>
        <v/>
      </c>
      <c r="D4276" s="97" t="str">
        <f>IF(ISBLANK(Perigon!J4271),"",Perigon!J4271)</f>
        <v/>
      </c>
      <c r="E4276" s="64" t="str">
        <f>IF(ISBLANK(Perigon!K4271),"",Perigon!K4271)</f>
        <v/>
      </c>
      <c r="F4276" s="65"/>
      <c r="G4276" s="64"/>
      <c r="H4276" s="69" t="str">
        <f>IF(ISBLANK(Perigon!L4271),"",Perigon!L4271)</f>
        <v/>
      </c>
      <c r="I4276" s="69" t="str">
        <f>IF(ISBLANK(Perigon!M4271),"",Perigon!M4271)</f>
        <v/>
      </c>
      <c r="J4276" s="98" t="str">
        <f>IF(ISBLANK(Perigon!N4271),"",Perigon!N4271)</f>
        <v/>
      </c>
      <c r="K4276" s="99" t="str">
        <f>IF(ISBLANK(Perigon!J4271),"",Perigon!T4271)</f>
        <v/>
      </c>
      <c r="L4276" s="95" t="str">
        <f>IF(ISBLANK(Perigon!O4271),"",Perigon!O4271)</f>
        <v/>
      </c>
      <c r="M4276" s="95" t="str">
        <f>IF(ISBLANK(Perigon!R4271),"",Perigon!R4271)</f>
        <v/>
      </c>
      <c r="N4276" s="95" t="str">
        <f>IF(ISBLANK(Perigon!P4271),"",Perigon!P4271)</f>
        <v/>
      </c>
      <c r="O4276" s="38" t="str">
        <f>IF($L4276="","",VLOOKUP($R4276,Tarife!$A$2:$R$599,13,FALSE))</f>
        <v/>
      </c>
      <c r="P4276" s="38" t="str">
        <f t="shared" si="66"/>
        <v/>
      </c>
      <c r="R4276" s="100" t="str">
        <f>Zusammenzug!$C$25&amp;"-"&amp;Zusammenzug!$A$7&amp;"-"&amp;Leistungen!L4276</f>
        <v>2024-0-</v>
      </c>
    </row>
    <row r="4277" spans="1:18" x14ac:dyDescent="0.2">
      <c r="A4277" s="95" t="str">
        <f>IF(ISBLANK(Perigon!E4272),"",Perigon!E4272)</f>
        <v/>
      </c>
      <c r="B4277" s="95" t="str">
        <f>IF(ISBLANK(Perigon!G4272),"",Perigon!G4272)</f>
        <v/>
      </c>
      <c r="C4277" s="96" t="str">
        <f>IF(ISBLANK(Perigon!I4272),"",Perigon!I4272)</f>
        <v/>
      </c>
      <c r="D4277" s="97" t="str">
        <f>IF(ISBLANK(Perigon!J4272),"",Perigon!J4272)</f>
        <v/>
      </c>
      <c r="E4277" s="64" t="str">
        <f>IF(ISBLANK(Perigon!K4272),"",Perigon!K4272)</f>
        <v/>
      </c>
      <c r="F4277" s="65"/>
      <c r="G4277" s="64"/>
      <c r="H4277" s="69" t="str">
        <f>IF(ISBLANK(Perigon!L4272),"",Perigon!L4272)</f>
        <v/>
      </c>
      <c r="I4277" s="69" t="str">
        <f>IF(ISBLANK(Perigon!M4272),"",Perigon!M4272)</f>
        <v/>
      </c>
      <c r="J4277" s="98" t="str">
        <f>IF(ISBLANK(Perigon!N4272),"",Perigon!N4272)</f>
        <v/>
      </c>
      <c r="K4277" s="99" t="str">
        <f>IF(ISBLANK(Perigon!J4272),"",Perigon!T4272)</f>
        <v/>
      </c>
      <c r="L4277" s="95" t="str">
        <f>IF(ISBLANK(Perigon!O4272),"",Perigon!O4272)</f>
        <v/>
      </c>
      <c r="M4277" s="95" t="str">
        <f>IF(ISBLANK(Perigon!R4272),"",Perigon!R4272)</f>
        <v/>
      </c>
      <c r="N4277" s="95" t="str">
        <f>IF(ISBLANK(Perigon!P4272),"",Perigon!P4272)</f>
        <v/>
      </c>
      <c r="O4277" s="38" t="str">
        <f>IF($L4277="","",VLOOKUP($R4277,Tarife!$A$2:$R$599,13,FALSE))</f>
        <v/>
      </c>
      <c r="P4277" s="38" t="str">
        <f t="shared" si="66"/>
        <v/>
      </c>
      <c r="R4277" s="100" t="str">
        <f>Zusammenzug!$C$25&amp;"-"&amp;Zusammenzug!$A$7&amp;"-"&amp;Leistungen!L4277</f>
        <v>2024-0-</v>
      </c>
    </row>
    <row r="4278" spans="1:18" x14ac:dyDescent="0.2">
      <c r="A4278" s="95" t="str">
        <f>IF(ISBLANK(Perigon!E4273),"",Perigon!E4273)</f>
        <v/>
      </c>
      <c r="B4278" s="95" t="str">
        <f>IF(ISBLANK(Perigon!G4273),"",Perigon!G4273)</f>
        <v/>
      </c>
      <c r="C4278" s="96" t="str">
        <f>IF(ISBLANK(Perigon!I4273),"",Perigon!I4273)</f>
        <v/>
      </c>
      <c r="D4278" s="97" t="str">
        <f>IF(ISBLANK(Perigon!J4273),"",Perigon!J4273)</f>
        <v/>
      </c>
      <c r="E4278" s="64" t="str">
        <f>IF(ISBLANK(Perigon!K4273),"",Perigon!K4273)</f>
        <v/>
      </c>
      <c r="F4278" s="65"/>
      <c r="G4278" s="64"/>
      <c r="H4278" s="69" t="str">
        <f>IF(ISBLANK(Perigon!L4273),"",Perigon!L4273)</f>
        <v/>
      </c>
      <c r="I4278" s="69" t="str">
        <f>IF(ISBLANK(Perigon!M4273),"",Perigon!M4273)</f>
        <v/>
      </c>
      <c r="J4278" s="98" t="str">
        <f>IF(ISBLANK(Perigon!N4273),"",Perigon!N4273)</f>
        <v/>
      </c>
      <c r="K4278" s="99" t="str">
        <f>IF(ISBLANK(Perigon!J4273),"",Perigon!T4273)</f>
        <v/>
      </c>
      <c r="L4278" s="95" t="str">
        <f>IF(ISBLANK(Perigon!O4273),"",Perigon!O4273)</f>
        <v/>
      </c>
      <c r="M4278" s="95" t="str">
        <f>IF(ISBLANK(Perigon!R4273),"",Perigon!R4273)</f>
        <v/>
      </c>
      <c r="N4278" s="95" t="str">
        <f>IF(ISBLANK(Perigon!P4273),"",Perigon!P4273)</f>
        <v/>
      </c>
      <c r="O4278" s="38" t="str">
        <f>IF($L4278="","",VLOOKUP($R4278,Tarife!$A$2:$R$599,13,FALSE))</f>
        <v/>
      </c>
      <c r="P4278" s="38" t="str">
        <f t="shared" si="66"/>
        <v/>
      </c>
      <c r="R4278" s="100" t="str">
        <f>Zusammenzug!$C$25&amp;"-"&amp;Zusammenzug!$A$7&amp;"-"&amp;Leistungen!L4278</f>
        <v>2024-0-</v>
      </c>
    </row>
    <row r="4279" spans="1:18" x14ac:dyDescent="0.2">
      <c r="A4279" s="95" t="str">
        <f>IF(ISBLANK(Perigon!E4274),"",Perigon!E4274)</f>
        <v/>
      </c>
      <c r="B4279" s="95" t="str">
        <f>IF(ISBLANK(Perigon!G4274),"",Perigon!G4274)</f>
        <v/>
      </c>
      <c r="C4279" s="96" t="str">
        <f>IF(ISBLANK(Perigon!I4274),"",Perigon!I4274)</f>
        <v/>
      </c>
      <c r="D4279" s="97" t="str">
        <f>IF(ISBLANK(Perigon!J4274),"",Perigon!J4274)</f>
        <v/>
      </c>
      <c r="E4279" s="64" t="str">
        <f>IF(ISBLANK(Perigon!K4274),"",Perigon!K4274)</f>
        <v/>
      </c>
      <c r="F4279" s="65"/>
      <c r="G4279" s="64"/>
      <c r="H4279" s="69" t="str">
        <f>IF(ISBLANK(Perigon!L4274),"",Perigon!L4274)</f>
        <v/>
      </c>
      <c r="I4279" s="69" t="str">
        <f>IF(ISBLANK(Perigon!M4274),"",Perigon!M4274)</f>
        <v/>
      </c>
      <c r="J4279" s="98" t="str">
        <f>IF(ISBLANK(Perigon!N4274),"",Perigon!N4274)</f>
        <v/>
      </c>
      <c r="K4279" s="99" t="str">
        <f>IF(ISBLANK(Perigon!J4274),"",Perigon!T4274)</f>
        <v/>
      </c>
      <c r="L4279" s="95" t="str">
        <f>IF(ISBLANK(Perigon!O4274),"",Perigon!O4274)</f>
        <v/>
      </c>
      <c r="M4279" s="95" t="str">
        <f>IF(ISBLANK(Perigon!R4274),"",Perigon!R4274)</f>
        <v/>
      </c>
      <c r="N4279" s="95" t="str">
        <f>IF(ISBLANK(Perigon!P4274),"",Perigon!P4274)</f>
        <v/>
      </c>
      <c r="O4279" s="38" t="str">
        <f>IF($L4279="","",VLOOKUP($R4279,Tarife!$A$2:$R$599,13,FALSE))</f>
        <v/>
      </c>
      <c r="P4279" s="38" t="str">
        <f t="shared" si="66"/>
        <v/>
      </c>
      <c r="R4279" s="100" t="str">
        <f>Zusammenzug!$C$25&amp;"-"&amp;Zusammenzug!$A$7&amp;"-"&amp;Leistungen!L4279</f>
        <v>2024-0-</v>
      </c>
    </row>
    <row r="4280" spans="1:18" x14ac:dyDescent="0.2">
      <c r="A4280" s="95" t="str">
        <f>IF(ISBLANK(Perigon!E4275),"",Perigon!E4275)</f>
        <v/>
      </c>
      <c r="B4280" s="95" t="str">
        <f>IF(ISBLANK(Perigon!G4275),"",Perigon!G4275)</f>
        <v/>
      </c>
      <c r="C4280" s="96" t="str">
        <f>IF(ISBLANK(Perigon!I4275),"",Perigon!I4275)</f>
        <v/>
      </c>
      <c r="D4280" s="97" t="str">
        <f>IF(ISBLANK(Perigon!J4275),"",Perigon!J4275)</f>
        <v/>
      </c>
      <c r="E4280" s="64" t="str">
        <f>IF(ISBLANK(Perigon!K4275),"",Perigon!K4275)</f>
        <v/>
      </c>
      <c r="F4280" s="65"/>
      <c r="G4280" s="64"/>
      <c r="H4280" s="69" t="str">
        <f>IF(ISBLANK(Perigon!L4275),"",Perigon!L4275)</f>
        <v/>
      </c>
      <c r="I4280" s="69" t="str">
        <f>IF(ISBLANK(Perigon!M4275),"",Perigon!M4275)</f>
        <v/>
      </c>
      <c r="J4280" s="98" t="str">
        <f>IF(ISBLANK(Perigon!N4275),"",Perigon!N4275)</f>
        <v/>
      </c>
      <c r="K4280" s="99" t="str">
        <f>IF(ISBLANK(Perigon!J4275),"",Perigon!T4275)</f>
        <v/>
      </c>
      <c r="L4280" s="95" t="str">
        <f>IF(ISBLANK(Perigon!O4275),"",Perigon!O4275)</f>
        <v/>
      </c>
      <c r="M4280" s="95" t="str">
        <f>IF(ISBLANK(Perigon!R4275),"",Perigon!R4275)</f>
        <v/>
      </c>
      <c r="N4280" s="95" t="str">
        <f>IF(ISBLANK(Perigon!P4275),"",Perigon!P4275)</f>
        <v/>
      </c>
      <c r="O4280" s="38" t="str">
        <f>IF($L4280="","",VLOOKUP($R4280,Tarife!$A$2:$R$599,13,FALSE))</f>
        <v/>
      </c>
      <c r="P4280" s="38" t="str">
        <f t="shared" si="66"/>
        <v/>
      </c>
      <c r="R4280" s="100" t="str">
        <f>Zusammenzug!$C$25&amp;"-"&amp;Zusammenzug!$A$7&amp;"-"&amp;Leistungen!L4280</f>
        <v>2024-0-</v>
      </c>
    </row>
    <row r="4281" spans="1:18" x14ac:dyDescent="0.2">
      <c r="A4281" s="95" t="str">
        <f>IF(ISBLANK(Perigon!E4276),"",Perigon!E4276)</f>
        <v/>
      </c>
      <c r="B4281" s="95" t="str">
        <f>IF(ISBLANK(Perigon!G4276),"",Perigon!G4276)</f>
        <v/>
      </c>
      <c r="C4281" s="96" t="str">
        <f>IF(ISBLANK(Perigon!I4276),"",Perigon!I4276)</f>
        <v/>
      </c>
      <c r="D4281" s="97" t="str">
        <f>IF(ISBLANK(Perigon!J4276),"",Perigon!J4276)</f>
        <v/>
      </c>
      <c r="E4281" s="64" t="str">
        <f>IF(ISBLANK(Perigon!K4276),"",Perigon!K4276)</f>
        <v/>
      </c>
      <c r="F4281" s="65"/>
      <c r="G4281" s="64"/>
      <c r="H4281" s="69" t="str">
        <f>IF(ISBLANK(Perigon!L4276),"",Perigon!L4276)</f>
        <v/>
      </c>
      <c r="I4281" s="69" t="str">
        <f>IF(ISBLANK(Perigon!M4276),"",Perigon!M4276)</f>
        <v/>
      </c>
      <c r="J4281" s="98" t="str">
        <f>IF(ISBLANK(Perigon!N4276),"",Perigon!N4276)</f>
        <v/>
      </c>
      <c r="K4281" s="99" t="str">
        <f>IF(ISBLANK(Perigon!J4276),"",Perigon!T4276)</f>
        <v/>
      </c>
      <c r="L4281" s="95" t="str">
        <f>IF(ISBLANK(Perigon!O4276),"",Perigon!O4276)</f>
        <v/>
      </c>
      <c r="M4281" s="95" t="str">
        <f>IF(ISBLANK(Perigon!R4276),"",Perigon!R4276)</f>
        <v/>
      </c>
      <c r="N4281" s="95" t="str">
        <f>IF(ISBLANK(Perigon!P4276),"",Perigon!P4276)</f>
        <v/>
      </c>
      <c r="O4281" s="38" t="str">
        <f>IF($L4281="","",VLOOKUP($R4281,Tarife!$A$2:$R$599,13,FALSE))</f>
        <v/>
      </c>
      <c r="P4281" s="38" t="str">
        <f t="shared" si="66"/>
        <v/>
      </c>
      <c r="R4281" s="100" t="str">
        <f>Zusammenzug!$C$25&amp;"-"&amp;Zusammenzug!$A$7&amp;"-"&amp;Leistungen!L4281</f>
        <v>2024-0-</v>
      </c>
    </row>
    <row r="4282" spans="1:18" x14ac:dyDescent="0.2">
      <c r="A4282" s="95" t="str">
        <f>IF(ISBLANK(Perigon!E4277),"",Perigon!E4277)</f>
        <v/>
      </c>
      <c r="B4282" s="95" t="str">
        <f>IF(ISBLANK(Perigon!G4277),"",Perigon!G4277)</f>
        <v/>
      </c>
      <c r="C4282" s="96" t="str">
        <f>IF(ISBLANK(Perigon!I4277),"",Perigon!I4277)</f>
        <v/>
      </c>
      <c r="D4282" s="97" t="str">
        <f>IF(ISBLANK(Perigon!J4277),"",Perigon!J4277)</f>
        <v/>
      </c>
      <c r="E4282" s="64" t="str">
        <f>IF(ISBLANK(Perigon!K4277),"",Perigon!K4277)</f>
        <v/>
      </c>
      <c r="F4282" s="65"/>
      <c r="G4282" s="64"/>
      <c r="H4282" s="69" t="str">
        <f>IF(ISBLANK(Perigon!L4277),"",Perigon!L4277)</f>
        <v/>
      </c>
      <c r="I4282" s="69" t="str">
        <f>IF(ISBLANK(Perigon!M4277),"",Perigon!M4277)</f>
        <v/>
      </c>
      <c r="J4282" s="98" t="str">
        <f>IF(ISBLANK(Perigon!N4277),"",Perigon!N4277)</f>
        <v/>
      </c>
      <c r="K4282" s="99" t="str">
        <f>IF(ISBLANK(Perigon!J4277),"",Perigon!T4277)</f>
        <v/>
      </c>
      <c r="L4282" s="95" t="str">
        <f>IF(ISBLANK(Perigon!O4277),"",Perigon!O4277)</f>
        <v/>
      </c>
      <c r="M4282" s="95" t="str">
        <f>IF(ISBLANK(Perigon!R4277),"",Perigon!R4277)</f>
        <v/>
      </c>
      <c r="N4282" s="95" t="str">
        <f>IF(ISBLANK(Perigon!P4277),"",Perigon!P4277)</f>
        <v/>
      </c>
      <c r="O4282" s="38" t="str">
        <f>IF($L4282="","",VLOOKUP($R4282,Tarife!$A$2:$R$599,13,FALSE))</f>
        <v/>
      </c>
      <c r="P4282" s="38" t="str">
        <f t="shared" si="66"/>
        <v/>
      </c>
      <c r="R4282" s="100" t="str">
        <f>Zusammenzug!$C$25&amp;"-"&amp;Zusammenzug!$A$7&amp;"-"&amp;Leistungen!L4282</f>
        <v>2024-0-</v>
      </c>
    </row>
    <row r="4283" spans="1:18" x14ac:dyDescent="0.2">
      <c r="A4283" s="95" t="str">
        <f>IF(ISBLANK(Perigon!E4278),"",Perigon!E4278)</f>
        <v/>
      </c>
      <c r="B4283" s="95" t="str">
        <f>IF(ISBLANK(Perigon!G4278),"",Perigon!G4278)</f>
        <v/>
      </c>
      <c r="C4283" s="96" t="str">
        <f>IF(ISBLANK(Perigon!I4278),"",Perigon!I4278)</f>
        <v/>
      </c>
      <c r="D4283" s="97" t="str">
        <f>IF(ISBLANK(Perigon!J4278),"",Perigon!J4278)</f>
        <v/>
      </c>
      <c r="E4283" s="64" t="str">
        <f>IF(ISBLANK(Perigon!K4278),"",Perigon!K4278)</f>
        <v/>
      </c>
      <c r="F4283" s="65"/>
      <c r="G4283" s="64"/>
      <c r="H4283" s="69" t="str">
        <f>IF(ISBLANK(Perigon!L4278),"",Perigon!L4278)</f>
        <v/>
      </c>
      <c r="I4283" s="69" t="str">
        <f>IF(ISBLANK(Perigon!M4278),"",Perigon!M4278)</f>
        <v/>
      </c>
      <c r="J4283" s="98" t="str">
        <f>IF(ISBLANK(Perigon!N4278),"",Perigon!N4278)</f>
        <v/>
      </c>
      <c r="K4283" s="99" t="str">
        <f>IF(ISBLANK(Perigon!J4278),"",Perigon!T4278)</f>
        <v/>
      </c>
      <c r="L4283" s="95" t="str">
        <f>IF(ISBLANK(Perigon!O4278),"",Perigon!O4278)</f>
        <v/>
      </c>
      <c r="M4283" s="95" t="str">
        <f>IF(ISBLANK(Perigon!R4278),"",Perigon!R4278)</f>
        <v/>
      </c>
      <c r="N4283" s="95" t="str">
        <f>IF(ISBLANK(Perigon!P4278),"",Perigon!P4278)</f>
        <v/>
      </c>
      <c r="O4283" s="38" t="str">
        <f>IF($L4283="","",VLOOKUP($R4283,Tarife!$A$2:$R$599,13,FALSE))</f>
        <v/>
      </c>
      <c r="P4283" s="38" t="str">
        <f t="shared" si="66"/>
        <v/>
      </c>
      <c r="R4283" s="100" t="str">
        <f>Zusammenzug!$C$25&amp;"-"&amp;Zusammenzug!$A$7&amp;"-"&amp;Leistungen!L4283</f>
        <v>2024-0-</v>
      </c>
    </row>
    <row r="4284" spans="1:18" x14ac:dyDescent="0.2">
      <c r="A4284" s="95" t="str">
        <f>IF(ISBLANK(Perigon!E4279),"",Perigon!E4279)</f>
        <v/>
      </c>
      <c r="B4284" s="95" t="str">
        <f>IF(ISBLANK(Perigon!G4279),"",Perigon!G4279)</f>
        <v/>
      </c>
      <c r="C4284" s="96" t="str">
        <f>IF(ISBLANK(Perigon!I4279),"",Perigon!I4279)</f>
        <v/>
      </c>
      <c r="D4284" s="97" t="str">
        <f>IF(ISBLANK(Perigon!J4279),"",Perigon!J4279)</f>
        <v/>
      </c>
      <c r="E4284" s="64" t="str">
        <f>IF(ISBLANK(Perigon!K4279),"",Perigon!K4279)</f>
        <v/>
      </c>
      <c r="F4284" s="65"/>
      <c r="G4284" s="64"/>
      <c r="H4284" s="69" t="str">
        <f>IF(ISBLANK(Perigon!L4279),"",Perigon!L4279)</f>
        <v/>
      </c>
      <c r="I4284" s="69" t="str">
        <f>IF(ISBLANK(Perigon!M4279),"",Perigon!M4279)</f>
        <v/>
      </c>
      <c r="J4284" s="98" t="str">
        <f>IF(ISBLANK(Perigon!N4279),"",Perigon!N4279)</f>
        <v/>
      </c>
      <c r="K4284" s="99" t="str">
        <f>IF(ISBLANK(Perigon!J4279),"",Perigon!T4279)</f>
        <v/>
      </c>
      <c r="L4284" s="95" t="str">
        <f>IF(ISBLANK(Perigon!O4279),"",Perigon!O4279)</f>
        <v/>
      </c>
      <c r="M4284" s="95" t="str">
        <f>IF(ISBLANK(Perigon!R4279),"",Perigon!R4279)</f>
        <v/>
      </c>
      <c r="N4284" s="95" t="str">
        <f>IF(ISBLANK(Perigon!P4279),"",Perigon!P4279)</f>
        <v/>
      </c>
      <c r="O4284" s="38" t="str">
        <f>IF($L4284="","",VLOOKUP($R4284,Tarife!$A$2:$R$599,13,FALSE))</f>
        <v/>
      </c>
      <c r="P4284" s="38" t="str">
        <f t="shared" si="66"/>
        <v/>
      </c>
      <c r="R4284" s="100" t="str">
        <f>Zusammenzug!$C$25&amp;"-"&amp;Zusammenzug!$A$7&amp;"-"&amp;Leistungen!L4284</f>
        <v>2024-0-</v>
      </c>
    </row>
    <row r="4285" spans="1:18" x14ac:dyDescent="0.2">
      <c r="A4285" s="95" t="str">
        <f>IF(ISBLANK(Perigon!E4280),"",Perigon!E4280)</f>
        <v/>
      </c>
      <c r="B4285" s="95" t="str">
        <f>IF(ISBLANK(Perigon!G4280),"",Perigon!G4280)</f>
        <v/>
      </c>
      <c r="C4285" s="96" t="str">
        <f>IF(ISBLANK(Perigon!I4280),"",Perigon!I4280)</f>
        <v/>
      </c>
      <c r="D4285" s="97" t="str">
        <f>IF(ISBLANK(Perigon!J4280),"",Perigon!J4280)</f>
        <v/>
      </c>
      <c r="E4285" s="64" t="str">
        <f>IF(ISBLANK(Perigon!K4280),"",Perigon!K4280)</f>
        <v/>
      </c>
      <c r="F4285" s="65"/>
      <c r="G4285" s="64"/>
      <c r="H4285" s="69" t="str">
        <f>IF(ISBLANK(Perigon!L4280),"",Perigon!L4280)</f>
        <v/>
      </c>
      <c r="I4285" s="69" t="str">
        <f>IF(ISBLANK(Perigon!M4280),"",Perigon!M4280)</f>
        <v/>
      </c>
      <c r="J4285" s="98" t="str">
        <f>IF(ISBLANK(Perigon!N4280),"",Perigon!N4280)</f>
        <v/>
      </c>
      <c r="K4285" s="99" t="str">
        <f>IF(ISBLANK(Perigon!J4280),"",Perigon!T4280)</f>
        <v/>
      </c>
      <c r="L4285" s="95" t="str">
        <f>IF(ISBLANK(Perigon!O4280),"",Perigon!O4280)</f>
        <v/>
      </c>
      <c r="M4285" s="95" t="str">
        <f>IF(ISBLANK(Perigon!R4280),"",Perigon!R4280)</f>
        <v/>
      </c>
      <c r="N4285" s="95" t="str">
        <f>IF(ISBLANK(Perigon!P4280),"",Perigon!P4280)</f>
        <v/>
      </c>
      <c r="O4285" s="38" t="str">
        <f>IF($L4285="","",VLOOKUP($R4285,Tarife!$A$2:$R$599,13,FALSE))</f>
        <v/>
      </c>
      <c r="P4285" s="38" t="str">
        <f t="shared" si="66"/>
        <v/>
      </c>
      <c r="R4285" s="100" t="str">
        <f>Zusammenzug!$C$25&amp;"-"&amp;Zusammenzug!$A$7&amp;"-"&amp;Leistungen!L4285</f>
        <v>2024-0-</v>
      </c>
    </row>
    <row r="4286" spans="1:18" x14ac:dyDescent="0.2">
      <c r="A4286" s="95" t="str">
        <f>IF(ISBLANK(Perigon!E4281),"",Perigon!E4281)</f>
        <v/>
      </c>
      <c r="B4286" s="95" t="str">
        <f>IF(ISBLANK(Perigon!G4281),"",Perigon!G4281)</f>
        <v/>
      </c>
      <c r="C4286" s="96" t="str">
        <f>IF(ISBLANK(Perigon!I4281),"",Perigon!I4281)</f>
        <v/>
      </c>
      <c r="D4286" s="97" t="str">
        <f>IF(ISBLANK(Perigon!J4281),"",Perigon!J4281)</f>
        <v/>
      </c>
      <c r="E4286" s="64" t="str">
        <f>IF(ISBLANK(Perigon!K4281),"",Perigon!K4281)</f>
        <v/>
      </c>
      <c r="F4286" s="65"/>
      <c r="G4286" s="64"/>
      <c r="H4286" s="69" t="str">
        <f>IF(ISBLANK(Perigon!L4281),"",Perigon!L4281)</f>
        <v/>
      </c>
      <c r="I4286" s="69" t="str">
        <f>IF(ISBLANK(Perigon!M4281),"",Perigon!M4281)</f>
        <v/>
      </c>
      <c r="J4286" s="98" t="str">
        <f>IF(ISBLANK(Perigon!N4281),"",Perigon!N4281)</f>
        <v/>
      </c>
      <c r="K4286" s="99" t="str">
        <f>IF(ISBLANK(Perigon!J4281),"",Perigon!T4281)</f>
        <v/>
      </c>
      <c r="L4286" s="95" t="str">
        <f>IF(ISBLANK(Perigon!O4281),"",Perigon!O4281)</f>
        <v/>
      </c>
      <c r="M4286" s="95" t="str">
        <f>IF(ISBLANK(Perigon!R4281),"",Perigon!R4281)</f>
        <v/>
      </c>
      <c r="N4286" s="95" t="str">
        <f>IF(ISBLANK(Perigon!P4281),"",Perigon!P4281)</f>
        <v/>
      </c>
      <c r="O4286" s="38" t="str">
        <f>IF($L4286="","",VLOOKUP($R4286,Tarife!$A$2:$R$599,13,FALSE))</f>
        <v/>
      </c>
      <c r="P4286" s="38" t="str">
        <f t="shared" si="66"/>
        <v/>
      </c>
      <c r="R4286" s="100" t="str">
        <f>Zusammenzug!$C$25&amp;"-"&amp;Zusammenzug!$A$7&amp;"-"&amp;Leistungen!L4286</f>
        <v>2024-0-</v>
      </c>
    </row>
    <row r="4287" spans="1:18" x14ac:dyDescent="0.2">
      <c r="A4287" s="95" t="str">
        <f>IF(ISBLANK(Perigon!E4282),"",Perigon!E4282)</f>
        <v/>
      </c>
      <c r="B4287" s="95" t="str">
        <f>IF(ISBLANK(Perigon!G4282),"",Perigon!G4282)</f>
        <v/>
      </c>
      <c r="C4287" s="96" t="str">
        <f>IF(ISBLANK(Perigon!I4282),"",Perigon!I4282)</f>
        <v/>
      </c>
      <c r="D4287" s="97" t="str">
        <f>IF(ISBLANK(Perigon!J4282),"",Perigon!J4282)</f>
        <v/>
      </c>
      <c r="E4287" s="64" t="str">
        <f>IF(ISBLANK(Perigon!K4282),"",Perigon!K4282)</f>
        <v/>
      </c>
      <c r="F4287" s="65"/>
      <c r="G4287" s="64"/>
      <c r="H4287" s="69" t="str">
        <f>IF(ISBLANK(Perigon!L4282),"",Perigon!L4282)</f>
        <v/>
      </c>
      <c r="I4287" s="69" t="str">
        <f>IF(ISBLANK(Perigon!M4282),"",Perigon!M4282)</f>
        <v/>
      </c>
      <c r="J4287" s="98" t="str">
        <f>IF(ISBLANK(Perigon!N4282),"",Perigon!N4282)</f>
        <v/>
      </c>
      <c r="K4287" s="99" t="str">
        <f>IF(ISBLANK(Perigon!J4282),"",Perigon!T4282)</f>
        <v/>
      </c>
      <c r="L4287" s="95" t="str">
        <f>IF(ISBLANK(Perigon!O4282),"",Perigon!O4282)</f>
        <v/>
      </c>
      <c r="M4287" s="95" t="str">
        <f>IF(ISBLANK(Perigon!R4282),"",Perigon!R4282)</f>
        <v/>
      </c>
      <c r="N4287" s="95" t="str">
        <f>IF(ISBLANK(Perigon!P4282),"",Perigon!P4282)</f>
        <v/>
      </c>
      <c r="O4287" s="38" t="str">
        <f>IF($L4287="","",VLOOKUP($R4287,Tarife!$A$2:$R$599,13,FALSE))</f>
        <v/>
      </c>
      <c r="P4287" s="38" t="str">
        <f t="shared" si="66"/>
        <v/>
      </c>
      <c r="R4287" s="100" t="str">
        <f>Zusammenzug!$C$25&amp;"-"&amp;Zusammenzug!$A$7&amp;"-"&amp;Leistungen!L4287</f>
        <v>2024-0-</v>
      </c>
    </row>
    <row r="4288" spans="1:18" x14ac:dyDescent="0.2">
      <c r="A4288" s="95" t="str">
        <f>IF(ISBLANK(Perigon!E4283),"",Perigon!E4283)</f>
        <v/>
      </c>
      <c r="B4288" s="95" t="str">
        <f>IF(ISBLANK(Perigon!G4283),"",Perigon!G4283)</f>
        <v/>
      </c>
      <c r="C4288" s="96" t="str">
        <f>IF(ISBLANK(Perigon!I4283),"",Perigon!I4283)</f>
        <v/>
      </c>
      <c r="D4288" s="97" t="str">
        <f>IF(ISBLANK(Perigon!J4283),"",Perigon!J4283)</f>
        <v/>
      </c>
      <c r="E4288" s="64" t="str">
        <f>IF(ISBLANK(Perigon!K4283),"",Perigon!K4283)</f>
        <v/>
      </c>
      <c r="F4288" s="65"/>
      <c r="G4288" s="64"/>
      <c r="H4288" s="69" t="str">
        <f>IF(ISBLANK(Perigon!L4283),"",Perigon!L4283)</f>
        <v/>
      </c>
      <c r="I4288" s="69" t="str">
        <f>IF(ISBLANK(Perigon!M4283),"",Perigon!M4283)</f>
        <v/>
      </c>
      <c r="J4288" s="98" t="str">
        <f>IF(ISBLANK(Perigon!N4283),"",Perigon!N4283)</f>
        <v/>
      </c>
      <c r="K4288" s="99" t="str">
        <f>IF(ISBLANK(Perigon!J4283),"",Perigon!T4283)</f>
        <v/>
      </c>
      <c r="L4288" s="95" t="str">
        <f>IF(ISBLANK(Perigon!O4283),"",Perigon!O4283)</f>
        <v/>
      </c>
      <c r="M4288" s="95" t="str">
        <f>IF(ISBLANK(Perigon!R4283),"",Perigon!R4283)</f>
        <v/>
      </c>
      <c r="N4288" s="95" t="str">
        <f>IF(ISBLANK(Perigon!P4283),"",Perigon!P4283)</f>
        <v/>
      </c>
      <c r="O4288" s="38" t="str">
        <f>IF($L4288="","",VLOOKUP($R4288,Tarife!$A$2:$R$599,13,FALSE))</f>
        <v/>
      </c>
      <c r="P4288" s="38" t="str">
        <f t="shared" si="66"/>
        <v/>
      </c>
      <c r="R4288" s="100" t="str">
        <f>Zusammenzug!$C$25&amp;"-"&amp;Zusammenzug!$A$7&amp;"-"&amp;Leistungen!L4288</f>
        <v>2024-0-</v>
      </c>
    </row>
    <row r="4289" spans="1:18" x14ac:dyDescent="0.2">
      <c r="A4289" s="95" t="str">
        <f>IF(ISBLANK(Perigon!E4284),"",Perigon!E4284)</f>
        <v/>
      </c>
      <c r="B4289" s="95" t="str">
        <f>IF(ISBLANK(Perigon!G4284),"",Perigon!G4284)</f>
        <v/>
      </c>
      <c r="C4289" s="96" t="str">
        <f>IF(ISBLANK(Perigon!I4284),"",Perigon!I4284)</f>
        <v/>
      </c>
      <c r="D4289" s="97" t="str">
        <f>IF(ISBLANK(Perigon!J4284),"",Perigon!J4284)</f>
        <v/>
      </c>
      <c r="E4289" s="64" t="str">
        <f>IF(ISBLANK(Perigon!K4284),"",Perigon!K4284)</f>
        <v/>
      </c>
      <c r="F4289" s="65"/>
      <c r="G4289" s="64"/>
      <c r="H4289" s="69" t="str">
        <f>IF(ISBLANK(Perigon!L4284),"",Perigon!L4284)</f>
        <v/>
      </c>
      <c r="I4289" s="69" t="str">
        <f>IF(ISBLANK(Perigon!M4284),"",Perigon!M4284)</f>
        <v/>
      </c>
      <c r="J4289" s="98" t="str">
        <f>IF(ISBLANK(Perigon!N4284),"",Perigon!N4284)</f>
        <v/>
      </c>
      <c r="K4289" s="99" t="str">
        <f>IF(ISBLANK(Perigon!J4284),"",Perigon!T4284)</f>
        <v/>
      </c>
      <c r="L4289" s="95" t="str">
        <f>IF(ISBLANK(Perigon!O4284),"",Perigon!O4284)</f>
        <v/>
      </c>
      <c r="M4289" s="95" t="str">
        <f>IF(ISBLANK(Perigon!R4284),"",Perigon!R4284)</f>
        <v/>
      </c>
      <c r="N4289" s="95" t="str">
        <f>IF(ISBLANK(Perigon!P4284),"",Perigon!P4284)</f>
        <v/>
      </c>
      <c r="O4289" s="38" t="str">
        <f>IF($L4289="","",VLOOKUP($R4289,Tarife!$A$2:$R$599,13,FALSE))</f>
        <v/>
      </c>
      <c r="P4289" s="38" t="str">
        <f t="shared" si="66"/>
        <v/>
      </c>
      <c r="R4289" s="100" t="str">
        <f>Zusammenzug!$C$25&amp;"-"&amp;Zusammenzug!$A$7&amp;"-"&amp;Leistungen!L4289</f>
        <v>2024-0-</v>
      </c>
    </row>
    <row r="4290" spans="1:18" x14ac:dyDescent="0.2">
      <c r="A4290" s="95" t="str">
        <f>IF(ISBLANK(Perigon!E4285),"",Perigon!E4285)</f>
        <v/>
      </c>
      <c r="B4290" s="95" t="str">
        <f>IF(ISBLANK(Perigon!G4285),"",Perigon!G4285)</f>
        <v/>
      </c>
      <c r="C4290" s="96" t="str">
        <f>IF(ISBLANK(Perigon!I4285),"",Perigon!I4285)</f>
        <v/>
      </c>
      <c r="D4290" s="97" t="str">
        <f>IF(ISBLANK(Perigon!J4285),"",Perigon!J4285)</f>
        <v/>
      </c>
      <c r="E4290" s="64" t="str">
        <f>IF(ISBLANK(Perigon!K4285),"",Perigon!K4285)</f>
        <v/>
      </c>
      <c r="F4290" s="65"/>
      <c r="G4290" s="64"/>
      <c r="H4290" s="69" t="str">
        <f>IF(ISBLANK(Perigon!L4285),"",Perigon!L4285)</f>
        <v/>
      </c>
      <c r="I4290" s="69" t="str">
        <f>IF(ISBLANK(Perigon!M4285),"",Perigon!M4285)</f>
        <v/>
      </c>
      <c r="J4290" s="98" t="str">
        <f>IF(ISBLANK(Perigon!N4285),"",Perigon!N4285)</f>
        <v/>
      </c>
      <c r="K4290" s="99" t="str">
        <f>IF(ISBLANK(Perigon!J4285),"",Perigon!T4285)</f>
        <v/>
      </c>
      <c r="L4290" s="95" t="str">
        <f>IF(ISBLANK(Perigon!O4285),"",Perigon!O4285)</f>
        <v/>
      </c>
      <c r="M4290" s="95" t="str">
        <f>IF(ISBLANK(Perigon!R4285),"",Perigon!R4285)</f>
        <v/>
      </c>
      <c r="N4290" s="95" t="str">
        <f>IF(ISBLANK(Perigon!P4285),"",Perigon!P4285)</f>
        <v/>
      </c>
      <c r="O4290" s="38" t="str">
        <f>IF($L4290="","",VLOOKUP($R4290,Tarife!$A$2:$R$599,13,FALSE))</f>
        <v/>
      </c>
      <c r="P4290" s="38" t="str">
        <f t="shared" si="66"/>
        <v/>
      </c>
      <c r="R4290" s="100" t="str">
        <f>Zusammenzug!$C$25&amp;"-"&amp;Zusammenzug!$A$7&amp;"-"&amp;Leistungen!L4290</f>
        <v>2024-0-</v>
      </c>
    </row>
    <row r="4291" spans="1:18" x14ac:dyDescent="0.2">
      <c r="A4291" s="95" t="str">
        <f>IF(ISBLANK(Perigon!E4286),"",Perigon!E4286)</f>
        <v/>
      </c>
      <c r="B4291" s="95" t="str">
        <f>IF(ISBLANK(Perigon!G4286),"",Perigon!G4286)</f>
        <v/>
      </c>
      <c r="C4291" s="96" t="str">
        <f>IF(ISBLANK(Perigon!I4286),"",Perigon!I4286)</f>
        <v/>
      </c>
      <c r="D4291" s="97" t="str">
        <f>IF(ISBLANK(Perigon!J4286),"",Perigon!J4286)</f>
        <v/>
      </c>
      <c r="E4291" s="64" t="str">
        <f>IF(ISBLANK(Perigon!K4286),"",Perigon!K4286)</f>
        <v/>
      </c>
      <c r="F4291" s="65"/>
      <c r="G4291" s="64"/>
      <c r="H4291" s="69" t="str">
        <f>IF(ISBLANK(Perigon!L4286),"",Perigon!L4286)</f>
        <v/>
      </c>
      <c r="I4291" s="69" t="str">
        <f>IF(ISBLANK(Perigon!M4286),"",Perigon!M4286)</f>
        <v/>
      </c>
      <c r="J4291" s="98" t="str">
        <f>IF(ISBLANK(Perigon!N4286),"",Perigon!N4286)</f>
        <v/>
      </c>
      <c r="K4291" s="99" t="str">
        <f>IF(ISBLANK(Perigon!J4286),"",Perigon!T4286)</f>
        <v/>
      </c>
      <c r="L4291" s="95" t="str">
        <f>IF(ISBLANK(Perigon!O4286),"",Perigon!O4286)</f>
        <v/>
      </c>
      <c r="M4291" s="95" t="str">
        <f>IF(ISBLANK(Perigon!R4286),"",Perigon!R4286)</f>
        <v/>
      </c>
      <c r="N4291" s="95" t="str">
        <f>IF(ISBLANK(Perigon!P4286),"",Perigon!P4286)</f>
        <v/>
      </c>
      <c r="O4291" s="38" t="str">
        <f>IF($L4291="","",VLOOKUP($R4291,Tarife!$A$2:$R$599,13,FALSE))</f>
        <v/>
      </c>
      <c r="P4291" s="38" t="str">
        <f t="shared" si="66"/>
        <v/>
      </c>
      <c r="R4291" s="100" t="str">
        <f>Zusammenzug!$C$25&amp;"-"&amp;Zusammenzug!$A$7&amp;"-"&amp;Leistungen!L4291</f>
        <v>2024-0-</v>
      </c>
    </row>
    <row r="4292" spans="1:18" x14ac:dyDescent="0.2">
      <c r="A4292" s="95" t="str">
        <f>IF(ISBLANK(Perigon!E4287),"",Perigon!E4287)</f>
        <v/>
      </c>
      <c r="B4292" s="95" t="str">
        <f>IF(ISBLANK(Perigon!G4287),"",Perigon!G4287)</f>
        <v/>
      </c>
      <c r="C4292" s="96" t="str">
        <f>IF(ISBLANK(Perigon!I4287),"",Perigon!I4287)</f>
        <v/>
      </c>
      <c r="D4292" s="97" t="str">
        <f>IF(ISBLANK(Perigon!J4287),"",Perigon!J4287)</f>
        <v/>
      </c>
      <c r="E4292" s="64" t="str">
        <f>IF(ISBLANK(Perigon!K4287),"",Perigon!K4287)</f>
        <v/>
      </c>
      <c r="F4292" s="65"/>
      <c r="G4292" s="64"/>
      <c r="H4292" s="69" t="str">
        <f>IF(ISBLANK(Perigon!L4287),"",Perigon!L4287)</f>
        <v/>
      </c>
      <c r="I4292" s="69" t="str">
        <f>IF(ISBLANK(Perigon!M4287),"",Perigon!M4287)</f>
        <v/>
      </c>
      <c r="J4292" s="98" t="str">
        <f>IF(ISBLANK(Perigon!N4287),"",Perigon!N4287)</f>
        <v/>
      </c>
      <c r="K4292" s="99" t="str">
        <f>IF(ISBLANK(Perigon!J4287),"",Perigon!T4287)</f>
        <v/>
      </c>
      <c r="L4292" s="95" t="str">
        <f>IF(ISBLANK(Perigon!O4287),"",Perigon!O4287)</f>
        <v/>
      </c>
      <c r="M4292" s="95" t="str">
        <f>IF(ISBLANK(Perigon!R4287),"",Perigon!R4287)</f>
        <v/>
      </c>
      <c r="N4292" s="95" t="str">
        <f>IF(ISBLANK(Perigon!P4287),"",Perigon!P4287)</f>
        <v/>
      </c>
      <c r="O4292" s="38" t="str">
        <f>IF($L4292="","",VLOOKUP($R4292,Tarife!$A$2:$R$599,13,FALSE))</f>
        <v/>
      </c>
      <c r="P4292" s="38" t="str">
        <f t="shared" si="66"/>
        <v/>
      </c>
      <c r="R4292" s="100" t="str">
        <f>Zusammenzug!$C$25&amp;"-"&amp;Zusammenzug!$A$7&amp;"-"&amp;Leistungen!L4292</f>
        <v>2024-0-</v>
      </c>
    </row>
    <row r="4293" spans="1:18" x14ac:dyDescent="0.2">
      <c r="A4293" s="95" t="str">
        <f>IF(ISBLANK(Perigon!E4288),"",Perigon!E4288)</f>
        <v/>
      </c>
      <c r="B4293" s="95" t="str">
        <f>IF(ISBLANK(Perigon!G4288),"",Perigon!G4288)</f>
        <v/>
      </c>
      <c r="C4293" s="96" t="str">
        <f>IF(ISBLANK(Perigon!I4288),"",Perigon!I4288)</f>
        <v/>
      </c>
      <c r="D4293" s="97" t="str">
        <f>IF(ISBLANK(Perigon!J4288),"",Perigon!J4288)</f>
        <v/>
      </c>
      <c r="E4293" s="64" t="str">
        <f>IF(ISBLANK(Perigon!K4288),"",Perigon!K4288)</f>
        <v/>
      </c>
      <c r="F4293" s="65"/>
      <c r="G4293" s="64"/>
      <c r="H4293" s="69" t="str">
        <f>IF(ISBLANK(Perigon!L4288),"",Perigon!L4288)</f>
        <v/>
      </c>
      <c r="I4293" s="69" t="str">
        <f>IF(ISBLANK(Perigon!M4288),"",Perigon!M4288)</f>
        <v/>
      </c>
      <c r="J4293" s="98" t="str">
        <f>IF(ISBLANK(Perigon!N4288),"",Perigon!N4288)</f>
        <v/>
      </c>
      <c r="K4293" s="99" t="str">
        <f>IF(ISBLANK(Perigon!J4288),"",Perigon!T4288)</f>
        <v/>
      </c>
      <c r="L4293" s="95" t="str">
        <f>IF(ISBLANK(Perigon!O4288),"",Perigon!O4288)</f>
        <v/>
      </c>
      <c r="M4293" s="95" t="str">
        <f>IF(ISBLANK(Perigon!R4288),"",Perigon!R4288)</f>
        <v/>
      </c>
      <c r="N4293" s="95" t="str">
        <f>IF(ISBLANK(Perigon!P4288),"",Perigon!P4288)</f>
        <v/>
      </c>
      <c r="O4293" s="38" t="str">
        <f>IF($L4293="","",VLOOKUP($R4293,Tarife!$A$2:$R$599,13,FALSE))</f>
        <v/>
      </c>
      <c r="P4293" s="38" t="str">
        <f t="shared" si="66"/>
        <v/>
      </c>
      <c r="R4293" s="100" t="str">
        <f>Zusammenzug!$C$25&amp;"-"&amp;Zusammenzug!$A$7&amp;"-"&amp;Leistungen!L4293</f>
        <v>2024-0-</v>
      </c>
    </row>
    <row r="4294" spans="1:18" x14ac:dyDescent="0.2">
      <c r="A4294" s="95" t="str">
        <f>IF(ISBLANK(Perigon!E4289),"",Perigon!E4289)</f>
        <v/>
      </c>
      <c r="B4294" s="95" t="str">
        <f>IF(ISBLANK(Perigon!G4289),"",Perigon!G4289)</f>
        <v/>
      </c>
      <c r="C4294" s="96" t="str">
        <f>IF(ISBLANK(Perigon!I4289),"",Perigon!I4289)</f>
        <v/>
      </c>
      <c r="D4294" s="97" t="str">
        <f>IF(ISBLANK(Perigon!J4289),"",Perigon!J4289)</f>
        <v/>
      </c>
      <c r="E4294" s="64" t="str">
        <f>IF(ISBLANK(Perigon!K4289),"",Perigon!K4289)</f>
        <v/>
      </c>
      <c r="F4294" s="65"/>
      <c r="G4294" s="64"/>
      <c r="H4294" s="69" t="str">
        <f>IF(ISBLANK(Perigon!L4289),"",Perigon!L4289)</f>
        <v/>
      </c>
      <c r="I4294" s="69" t="str">
        <f>IF(ISBLANK(Perigon!M4289),"",Perigon!M4289)</f>
        <v/>
      </c>
      <c r="J4294" s="98" t="str">
        <f>IF(ISBLANK(Perigon!N4289),"",Perigon!N4289)</f>
        <v/>
      </c>
      <c r="K4294" s="99" t="str">
        <f>IF(ISBLANK(Perigon!J4289),"",Perigon!T4289)</f>
        <v/>
      </c>
      <c r="L4294" s="95" t="str">
        <f>IF(ISBLANK(Perigon!O4289),"",Perigon!O4289)</f>
        <v/>
      </c>
      <c r="M4294" s="95" t="str">
        <f>IF(ISBLANK(Perigon!R4289),"",Perigon!R4289)</f>
        <v/>
      </c>
      <c r="N4294" s="95" t="str">
        <f>IF(ISBLANK(Perigon!P4289),"",Perigon!P4289)</f>
        <v/>
      </c>
      <c r="O4294" s="38" t="str">
        <f>IF($L4294="","",VLOOKUP($R4294,Tarife!$A$2:$R$599,13,FALSE))</f>
        <v/>
      </c>
      <c r="P4294" s="38" t="str">
        <f t="shared" si="66"/>
        <v/>
      </c>
      <c r="R4294" s="100" t="str">
        <f>Zusammenzug!$C$25&amp;"-"&amp;Zusammenzug!$A$7&amp;"-"&amp;Leistungen!L4294</f>
        <v>2024-0-</v>
      </c>
    </row>
    <row r="4295" spans="1:18" x14ac:dyDescent="0.2">
      <c r="A4295" s="95" t="str">
        <f>IF(ISBLANK(Perigon!E4290),"",Perigon!E4290)</f>
        <v/>
      </c>
      <c r="B4295" s="95" t="str">
        <f>IF(ISBLANK(Perigon!G4290),"",Perigon!G4290)</f>
        <v/>
      </c>
      <c r="C4295" s="96" t="str">
        <f>IF(ISBLANK(Perigon!I4290),"",Perigon!I4290)</f>
        <v/>
      </c>
      <c r="D4295" s="97" t="str">
        <f>IF(ISBLANK(Perigon!J4290),"",Perigon!J4290)</f>
        <v/>
      </c>
      <c r="E4295" s="64" t="str">
        <f>IF(ISBLANK(Perigon!K4290),"",Perigon!K4290)</f>
        <v/>
      </c>
      <c r="F4295" s="65"/>
      <c r="G4295" s="64"/>
      <c r="H4295" s="69" t="str">
        <f>IF(ISBLANK(Perigon!L4290),"",Perigon!L4290)</f>
        <v/>
      </c>
      <c r="I4295" s="69" t="str">
        <f>IF(ISBLANK(Perigon!M4290),"",Perigon!M4290)</f>
        <v/>
      </c>
      <c r="J4295" s="98" t="str">
        <f>IF(ISBLANK(Perigon!N4290),"",Perigon!N4290)</f>
        <v/>
      </c>
      <c r="K4295" s="99" t="str">
        <f>IF(ISBLANK(Perigon!J4290),"",Perigon!T4290)</f>
        <v/>
      </c>
      <c r="L4295" s="95" t="str">
        <f>IF(ISBLANK(Perigon!O4290),"",Perigon!O4290)</f>
        <v/>
      </c>
      <c r="M4295" s="95" t="str">
        <f>IF(ISBLANK(Perigon!R4290),"",Perigon!R4290)</f>
        <v/>
      </c>
      <c r="N4295" s="95" t="str">
        <f>IF(ISBLANK(Perigon!P4290),"",Perigon!P4290)</f>
        <v/>
      </c>
      <c r="O4295" s="38" t="str">
        <f>IF($L4295="","",VLOOKUP($R4295,Tarife!$A$2:$R$599,13,FALSE))</f>
        <v/>
      </c>
      <c r="P4295" s="38" t="str">
        <f t="shared" si="66"/>
        <v/>
      </c>
      <c r="R4295" s="100" t="str">
        <f>Zusammenzug!$C$25&amp;"-"&amp;Zusammenzug!$A$7&amp;"-"&amp;Leistungen!L4295</f>
        <v>2024-0-</v>
      </c>
    </row>
    <row r="4296" spans="1:18" x14ac:dyDescent="0.2">
      <c r="A4296" s="95" t="str">
        <f>IF(ISBLANK(Perigon!E4291),"",Perigon!E4291)</f>
        <v/>
      </c>
      <c r="B4296" s="95" t="str">
        <f>IF(ISBLANK(Perigon!G4291),"",Perigon!G4291)</f>
        <v/>
      </c>
      <c r="C4296" s="96" t="str">
        <f>IF(ISBLANK(Perigon!I4291),"",Perigon!I4291)</f>
        <v/>
      </c>
      <c r="D4296" s="97" t="str">
        <f>IF(ISBLANK(Perigon!J4291),"",Perigon!J4291)</f>
        <v/>
      </c>
      <c r="E4296" s="64" t="str">
        <f>IF(ISBLANK(Perigon!K4291),"",Perigon!K4291)</f>
        <v/>
      </c>
      <c r="F4296" s="65"/>
      <c r="G4296" s="64"/>
      <c r="H4296" s="69" t="str">
        <f>IF(ISBLANK(Perigon!L4291),"",Perigon!L4291)</f>
        <v/>
      </c>
      <c r="I4296" s="69" t="str">
        <f>IF(ISBLANK(Perigon!M4291),"",Perigon!M4291)</f>
        <v/>
      </c>
      <c r="J4296" s="98" t="str">
        <f>IF(ISBLANK(Perigon!N4291),"",Perigon!N4291)</f>
        <v/>
      </c>
      <c r="K4296" s="99" t="str">
        <f>IF(ISBLANK(Perigon!J4291),"",Perigon!T4291)</f>
        <v/>
      </c>
      <c r="L4296" s="95" t="str">
        <f>IF(ISBLANK(Perigon!O4291),"",Perigon!O4291)</f>
        <v/>
      </c>
      <c r="M4296" s="95" t="str">
        <f>IF(ISBLANK(Perigon!R4291),"",Perigon!R4291)</f>
        <v/>
      </c>
      <c r="N4296" s="95" t="str">
        <f>IF(ISBLANK(Perigon!P4291),"",Perigon!P4291)</f>
        <v/>
      </c>
      <c r="O4296" s="38" t="str">
        <f>IF($L4296="","",VLOOKUP($R4296,Tarife!$A$2:$R$599,13,FALSE))</f>
        <v/>
      </c>
      <c r="P4296" s="38" t="str">
        <f t="shared" ref="P4296:P4359" si="67">IF(L4296="","",IF(AND($L4296="Pabe",N4296&lt;O4296),M4296*O4296,IF(N4296&lt;O4296,M4296*N4296,M4296*O4296)))</f>
        <v/>
      </c>
      <c r="R4296" s="100" t="str">
        <f>Zusammenzug!$C$25&amp;"-"&amp;Zusammenzug!$A$7&amp;"-"&amp;Leistungen!L4296</f>
        <v>2024-0-</v>
      </c>
    </row>
    <row r="4297" spans="1:18" x14ac:dyDescent="0.2">
      <c r="A4297" s="95" t="str">
        <f>IF(ISBLANK(Perigon!E4292),"",Perigon!E4292)</f>
        <v/>
      </c>
      <c r="B4297" s="95" t="str">
        <f>IF(ISBLANK(Perigon!G4292),"",Perigon!G4292)</f>
        <v/>
      </c>
      <c r="C4297" s="96" t="str">
        <f>IF(ISBLANK(Perigon!I4292),"",Perigon!I4292)</f>
        <v/>
      </c>
      <c r="D4297" s="97" t="str">
        <f>IF(ISBLANK(Perigon!J4292),"",Perigon!J4292)</f>
        <v/>
      </c>
      <c r="E4297" s="64" t="str">
        <f>IF(ISBLANK(Perigon!K4292),"",Perigon!K4292)</f>
        <v/>
      </c>
      <c r="F4297" s="65"/>
      <c r="G4297" s="64"/>
      <c r="H4297" s="69" t="str">
        <f>IF(ISBLANK(Perigon!L4292),"",Perigon!L4292)</f>
        <v/>
      </c>
      <c r="I4297" s="69" t="str">
        <f>IF(ISBLANK(Perigon!M4292),"",Perigon!M4292)</f>
        <v/>
      </c>
      <c r="J4297" s="98" t="str">
        <f>IF(ISBLANK(Perigon!N4292),"",Perigon!N4292)</f>
        <v/>
      </c>
      <c r="K4297" s="99" t="str">
        <f>IF(ISBLANK(Perigon!J4292),"",Perigon!T4292)</f>
        <v/>
      </c>
      <c r="L4297" s="95" t="str">
        <f>IF(ISBLANK(Perigon!O4292),"",Perigon!O4292)</f>
        <v/>
      </c>
      <c r="M4297" s="95" t="str">
        <f>IF(ISBLANK(Perigon!R4292),"",Perigon!R4292)</f>
        <v/>
      </c>
      <c r="N4297" s="95" t="str">
        <f>IF(ISBLANK(Perigon!P4292),"",Perigon!P4292)</f>
        <v/>
      </c>
      <c r="O4297" s="38" t="str">
        <f>IF($L4297="","",VLOOKUP($R4297,Tarife!$A$2:$R$599,13,FALSE))</f>
        <v/>
      </c>
      <c r="P4297" s="38" t="str">
        <f t="shared" si="67"/>
        <v/>
      </c>
      <c r="R4297" s="100" t="str">
        <f>Zusammenzug!$C$25&amp;"-"&amp;Zusammenzug!$A$7&amp;"-"&amp;Leistungen!L4297</f>
        <v>2024-0-</v>
      </c>
    </row>
    <row r="4298" spans="1:18" x14ac:dyDescent="0.2">
      <c r="A4298" s="95" t="str">
        <f>IF(ISBLANK(Perigon!E4293),"",Perigon!E4293)</f>
        <v/>
      </c>
      <c r="B4298" s="95" t="str">
        <f>IF(ISBLANK(Perigon!G4293),"",Perigon!G4293)</f>
        <v/>
      </c>
      <c r="C4298" s="96" t="str">
        <f>IF(ISBLANK(Perigon!I4293),"",Perigon!I4293)</f>
        <v/>
      </c>
      <c r="D4298" s="97" t="str">
        <f>IF(ISBLANK(Perigon!J4293),"",Perigon!J4293)</f>
        <v/>
      </c>
      <c r="E4298" s="64" t="str">
        <f>IF(ISBLANK(Perigon!K4293),"",Perigon!K4293)</f>
        <v/>
      </c>
      <c r="F4298" s="65"/>
      <c r="G4298" s="64"/>
      <c r="H4298" s="69" t="str">
        <f>IF(ISBLANK(Perigon!L4293),"",Perigon!L4293)</f>
        <v/>
      </c>
      <c r="I4298" s="69" t="str">
        <f>IF(ISBLANK(Perigon!M4293),"",Perigon!M4293)</f>
        <v/>
      </c>
      <c r="J4298" s="98" t="str">
        <f>IF(ISBLANK(Perigon!N4293),"",Perigon!N4293)</f>
        <v/>
      </c>
      <c r="K4298" s="99" t="str">
        <f>IF(ISBLANK(Perigon!J4293),"",Perigon!T4293)</f>
        <v/>
      </c>
      <c r="L4298" s="95" t="str">
        <f>IF(ISBLANK(Perigon!O4293),"",Perigon!O4293)</f>
        <v/>
      </c>
      <c r="M4298" s="95" t="str">
        <f>IF(ISBLANK(Perigon!R4293),"",Perigon!R4293)</f>
        <v/>
      </c>
      <c r="N4298" s="95" t="str">
        <f>IF(ISBLANK(Perigon!P4293),"",Perigon!P4293)</f>
        <v/>
      </c>
      <c r="O4298" s="38" t="str">
        <f>IF($L4298="","",VLOOKUP($R4298,Tarife!$A$2:$R$599,13,FALSE))</f>
        <v/>
      </c>
      <c r="P4298" s="38" t="str">
        <f t="shared" si="67"/>
        <v/>
      </c>
      <c r="R4298" s="100" t="str">
        <f>Zusammenzug!$C$25&amp;"-"&amp;Zusammenzug!$A$7&amp;"-"&amp;Leistungen!L4298</f>
        <v>2024-0-</v>
      </c>
    </row>
    <row r="4299" spans="1:18" x14ac:dyDescent="0.2">
      <c r="A4299" s="95" t="str">
        <f>IF(ISBLANK(Perigon!E4294),"",Perigon!E4294)</f>
        <v/>
      </c>
      <c r="B4299" s="95" t="str">
        <f>IF(ISBLANK(Perigon!G4294),"",Perigon!G4294)</f>
        <v/>
      </c>
      <c r="C4299" s="96" t="str">
        <f>IF(ISBLANK(Perigon!I4294),"",Perigon!I4294)</f>
        <v/>
      </c>
      <c r="D4299" s="97" t="str">
        <f>IF(ISBLANK(Perigon!J4294),"",Perigon!J4294)</f>
        <v/>
      </c>
      <c r="E4299" s="64" t="str">
        <f>IF(ISBLANK(Perigon!K4294),"",Perigon!K4294)</f>
        <v/>
      </c>
      <c r="F4299" s="65"/>
      <c r="G4299" s="64"/>
      <c r="H4299" s="69" t="str">
        <f>IF(ISBLANK(Perigon!L4294),"",Perigon!L4294)</f>
        <v/>
      </c>
      <c r="I4299" s="69" t="str">
        <f>IF(ISBLANK(Perigon!M4294),"",Perigon!M4294)</f>
        <v/>
      </c>
      <c r="J4299" s="98" t="str">
        <f>IF(ISBLANK(Perigon!N4294),"",Perigon!N4294)</f>
        <v/>
      </c>
      <c r="K4299" s="99" t="str">
        <f>IF(ISBLANK(Perigon!J4294),"",Perigon!T4294)</f>
        <v/>
      </c>
      <c r="L4299" s="95" t="str">
        <f>IF(ISBLANK(Perigon!O4294),"",Perigon!O4294)</f>
        <v/>
      </c>
      <c r="M4299" s="95" t="str">
        <f>IF(ISBLANK(Perigon!R4294),"",Perigon!R4294)</f>
        <v/>
      </c>
      <c r="N4299" s="95" t="str">
        <f>IF(ISBLANK(Perigon!P4294),"",Perigon!P4294)</f>
        <v/>
      </c>
      <c r="O4299" s="38" t="str">
        <f>IF($L4299="","",VLOOKUP($R4299,Tarife!$A$2:$R$599,13,FALSE))</f>
        <v/>
      </c>
      <c r="P4299" s="38" t="str">
        <f t="shared" si="67"/>
        <v/>
      </c>
      <c r="R4299" s="100" t="str">
        <f>Zusammenzug!$C$25&amp;"-"&amp;Zusammenzug!$A$7&amp;"-"&amp;Leistungen!L4299</f>
        <v>2024-0-</v>
      </c>
    </row>
    <row r="4300" spans="1:18" x14ac:dyDescent="0.2">
      <c r="A4300" s="95" t="str">
        <f>IF(ISBLANK(Perigon!E4295),"",Perigon!E4295)</f>
        <v/>
      </c>
      <c r="B4300" s="95" t="str">
        <f>IF(ISBLANK(Perigon!G4295),"",Perigon!G4295)</f>
        <v/>
      </c>
      <c r="C4300" s="96" t="str">
        <f>IF(ISBLANK(Perigon!I4295),"",Perigon!I4295)</f>
        <v/>
      </c>
      <c r="D4300" s="97" t="str">
        <f>IF(ISBLANK(Perigon!J4295),"",Perigon!J4295)</f>
        <v/>
      </c>
      <c r="E4300" s="64" t="str">
        <f>IF(ISBLANK(Perigon!K4295),"",Perigon!K4295)</f>
        <v/>
      </c>
      <c r="F4300" s="65"/>
      <c r="G4300" s="64"/>
      <c r="H4300" s="69" t="str">
        <f>IF(ISBLANK(Perigon!L4295),"",Perigon!L4295)</f>
        <v/>
      </c>
      <c r="I4300" s="69" t="str">
        <f>IF(ISBLANK(Perigon!M4295),"",Perigon!M4295)</f>
        <v/>
      </c>
      <c r="J4300" s="98" t="str">
        <f>IF(ISBLANK(Perigon!N4295),"",Perigon!N4295)</f>
        <v/>
      </c>
      <c r="K4300" s="99" t="str">
        <f>IF(ISBLANK(Perigon!J4295),"",Perigon!T4295)</f>
        <v/>
      </c>
      <c r="L4300" s="95" t="str">
        <f>IF(ISBLANK(Perigon!O4295),"",Perigon!O4295)</f>
        <v/>
      </c>
      <c r="M4300" s="95" t="str">
        <f>IF(ISBLANK(Perigon!R4295),"",Perigon!R4295)</f>
        <v/>
      </c>
      <c r="N4300" s="95" t="str">
        <f>IF(ISBLANK(Perigon!P4295),"",Perigon!P4295)</f>
        <v/>
      </c>
      <c r="O4300" s="38" t="str">
        <f>IF($L4300="","",VLOOKUP($R4300,Tarife!$A$2:$R$599,13,FALSE))</f>
        <v/>
      </c>
      <c r="P4300" s="38" t="str">
        <f t="shared" si="67"/>
        <v/>
      </c>
      <c r="R4300" s="100" t="str">
        <f>Zusammenzug!$C$25&amp;"-"&amp;Zusammenzug!$A$7&amp;"-"&amp;Leistungen!L4300</f>
        <v>2024-0-</v>
      </c>
    </row>
    <row r="4301" spans="1:18" x14ac:dyDescent="0.2">
      <c r="A4301" s="95" t="str">
        <f>IF(ISBLANK(Perigon!E4296),"",Perigon!E4296)</f>
        <v/>
      </c>
      <c r="B4301" s="95" t="str">
        <f>IF(ISBLANK(Perigon!G4296),"",Perigon!G4296)</f>
        <v/>
      </c>
      <c r="C4301" s="96" t="str">
        <f>IF(ISBLANK(Perigon!I4296),"",Perigon!I4296)</f>
        <v/>
      </c>
      <c r="D4301" s="97" t="str">
        <f>IF(ISBLANK(Perigon!J4296),"",Perigon!J4296)</f>
        <v/>
      </c>
      <c r="E4301" s="64" t="str">
        <f>IF(ISBLANK(Perigon!K4296),"",Perigon!K4296)</f>
        <v/>
      </c>
      <c r="F4301" s="65"/>
      <c r="G4301" s="64"/>
      <c r="H4301" s="69" t="str">
        <f>IF(ISBLANK(Perigon!L4296),"",Perigon!L4296)</f>
        <v/>
      </c>
      <c r="I4301" s="69" t="str">
        <f>IF(ISBLANK(Perigon!M4296),"",Perigon!M4296)</f>
        <v/>
      </c>
      <c r="J4301" s="98" t="str">
        <f>IF(ISBLANK(Perigon!N4296),"",Perigon!N4296)</f>
        <v/>
      </c>
      <c r="K4301" s="99" t="str">
        <f>IF(ISBLANK(Perigon!J4296),"",Perigon!T4296)</f>
        <v/>
      </c>
      <c r="L4301" s="95" t="str">
        <f>IF(ISBLANK(Perigon!O4296),"",Perigon!O4296)</f>
        <v/>
      </c>
      <c r="M4301" s="95" t="str">
        <f>IF(ISBLANK(Perigon!R4296),"",Perigon!R4296)</f>
        <v/>
      </c>
      <c r="N4301" s="95" t="str">
        <f>IF(ISBLANK(Perigon!P4296),"",Perigon!P4296)</f>
        <v/>
      </c>
      <c r="O4301" s="38" t="str">
        <f>IF($L4301="","",VLOOKUP($R4301,Tarife!$A$2:$R$599,13,FALSE))</f>
        <v/>
      </c>
      <c r="P4301" s="38" t="str">
        <f t="shared" si="67"/>
        <v/>
      </c>
      <c r="R4301" s="100" t="str">
        <f>Zusammenzug!$C$25&amp;"-"&amp;Zusammenzug!$A$7&amp;"-"&amp;Leistungen!L4301</f>
        <v>2024-0-</v>
      </c>
    </row>
    <row r="4302" spans="1:18" x14ac:dyDescent="0.2">
      <c r="A4302" s="95" t="str">
        <f>IF(ISBLANK(Perigon!E4297),"",Perigon!E4297)</f>
        <v/>
      </c>
      <c r="B4302" s="95" t="str">
        <f>IF(ISBLANK(Perigon!G4297),"",Perigon!G4297)</f>
        <v/>
      </c>
      <c r="C4302" s="96" t="str">
        <f>IF(ISBLANK(Perigon!I4297),"",Perigon!I4297)</f>
        <v/>
      </c>
      <c r="D4302" s="97" t="str">
        <f>IF(ISBLANK(Perigon!J4297),"",Perigon!J4297)</f>
        <v/>
      </c>
      <c r="E4302" s="64" t="str">
        <f>IF(ISBLANK(Perigon!K4297),"",Perigon!K4297)</f>
        <v/>
      </c>
      <c r="F4302" s="65"/>
      <c r="G4302" s="64"/>
      <c r="H4302" s="69" t="str">
        <f>IF(ISBLANK(Perigon!L4297),"",Perigon!L4297)</f>
        <v/>
      </c>
      <c r="I4302" s="69" t="str">
        <f>IF(ISBLANK(Perigon!M4297),"",Perigon!M4297)</f>
        <v/>
      </c>
      <c r="J4302" s="98" t="str">
        <f>IF(ISBLANK(Perigon!N4297),"",Perigon!N4297)</f>
        <v/>
      </c>
      <c r="K4302" s="99" t="str">
        <f>IF(ISBLANK(Perigon!J4297),"",Perigon!T4297)</f>
        <v/>
      </c>
      <c r="L4302" s="95" t="str">
        <f>IF(ISBLANK(Perigon!O4297),"",Perigon!O4297)</f>
        <v/>
      </c>
      <c r="M4302" s="95" t="str">
        <f>IF(ISBLANK(Perigon!R4297),"",Perigon!R4297)</f>
        <v/>
      </c>
      <c r="N4302" s="95" t="str">
        <f>IF(ISBLANK(Perigon!P4297),"",Perigon!P4297)</f>
        <v/>
      </c>
      <c r="O4302" s="38" t="str">
        <f>IF($L4302="","",VLOOKUP($R4302,Tarife!$A$2:$R$599,13,FALSE))</f>
        <v/>
      </c>
      <c r="P4302" s="38" t="str">
        <f t="shared" si="67"/>
        <v/>
      </c>
      <c r="R4302" s="100" t="str">
        <f>Zusammenzug!$C$25&amp;"-"&amp;Zusammenzug!$A$7&amp;"-"&amp;Leistungen!L4302</f>
        <v>2024-0-</v>
      </c>
    </row>
    <row r="4303" spans="1:18" x14ac:dyDescent="0.2">
      <c r="A4303" s="95" t="str">
        <f>IF(ISBLANK(Perigon!E4298),"",Perigon!E4298)</f>
        <v/>
      </c>
      <c r="B4303" s="95" t="str">
        <f>IF(ISBLANK(Perigon!G4298),"",Perigon!G4298)</f>
        <v/>
      </c>
      <c r="C4303" s="96" t="str">
        <f>IF(ISBLANK(Perigon!I4298),"",Perigon!I4298)</f>
        <v/>
      </c>
      <c r="D4303" s="97" t="str">
        <f>IF(ISBLANK(Perigon!J4298),"",Perigon!J4298)</f>
        <v/>
      </c>
      <c r="E4303" s="64" t="str">
        <f>IF(ISBLANK(Perigon!K4298),"",Perigon!K4298)</f>
        <v/>
      </c>
      <c r="F4303" s="65"/>
      <c r="G4303" s="64"/>
      <c r="H4303" s="69" t="str">
        <f>IF(ISBLANK(Perigon!L4298),"",Perigon!L4298)</f>
        <v/>
      </c>
      <c r="I4303" s="69" t="str">
        <f>IF(ISBLANK(Perigon!M4298),"",Perigon!M4298)</f>
        <v/>
      </c>
      <c r="J4303" s="98" t="str">
        <f>IF(ISBLANK(Perigon!N4298),"",Perigon!N4298)</f>
        <v/>
      </c>
      <c r="K4303" s="99" t="str">
        <f>IF(ISBLANK(Perigon!J4298),"",Perigon!T4298)</f>
        <v/>
      </c>
      <c r="L4303" s="95" t="str">
        <f>IF(ISBLANK(Perigon!O4298),"",Perigon!O4298)</f>
        <v/>
      </c>
      <c r="M4303" s="95" t="str">
        <f>IF(ISBLANK(Perigon!R4298),"",Perigon!R4298)</f>
        <v/>
      </c>
      <c r="N4303" s="95" t="str">
        <f>IF(ISBLANK(Perigon!P4298),"",Perigon!P4298)</f>
        <v/>
      </c>
      <c r="O4303" s="38" t="str">
        <f>IF($L4303="","",VLOOKUP($R4303,Tarife!$A$2:$R$599,13,FALSE))</f>
        <v/>
      </c>
      <c r="P4303" s="38" t="str">
        <f t="shared" si="67"/>
        <v/>
      </c>
      <c r="R4303" s="100" t="str">
        <f>Zusammenzug!$C$25&amp;"-"&amp;Zusammenzug!$A$7&amp;"-"&amp;Leistungen!L4303</f>
        <v>2024-0-</v>
      </c>
    </row>
    <row r="4304" spans="1:18" x14ac:dyDescent="0.2">
      <c r="A4304" s="95" t="str">
        <f>IF(ISBLANK(Perigon!E4299),"",Perigon!E4299)</f>
        <v/>
      </c>
      <c r="B4304" s="95" t="str">
        <f>IF(ISBLANK(Perigon!G4299),"",Perigon!G4299)</f>
        <v/>
      </c>
      <c r="C4304" s="96" t="str">
        <f>IF(ISBLANK(Perigon!I4299),"",Perigon!I4299)</f>
        <v/>
      </c>
      <c r="D4304" s="97" t="str">
        <f>IF(ISBLANK(Perigon!J4299),"",Perigon!J4299)</f>
        <v/>
      </c>
      <c r="E4304" s="64" t="str">
        <f>IF(ISBLANK(Perigon!K4299),"",Perigon!K4299)</f>
        <v/>
      </c>
      <c r="F4304" s="65"/>
      <c r="G4304" s="64"/>
      <c r="H4304" s="69" t="str">
        <f>IF(ISBLANK(Perigon!L4299),"",Perigon!L4299)</f>
        <v/>
      </c>
      <c r="I4304" s="69" t="str">
        <f>IF(ISBLANK(Perigon!M4299),"",Perigon!M4299)</f>
        <v/>
      </c>
      <c r="J4304" s="98" t="str">
        <f>IF(ISBLANK(Perigon!N4299),"",Perigon!N4299)</f>
        <v/>
      </c>
      <c r="K4304" s="99" t="str">
        <f>IF(ISBLANK(Perigon!J4299),"",Perigon!T4299)</f>
        <v/>
      </c>
      <c r="L4304" s="95" t="str">
        <f>IF(ISBLANK(Perigon!O4299),"",Perigon!O4299)</f>
        <v/>
      </c>
      <c r="M4304" s="95" t="str">
        <f>IF(ISBLANK(Perigon!R4299),"",Perigon!R4299)</f>
        <v/>
      </c>
      <c r="N4304" s="95" t="str">
        <f>IF(ISBLANK(Perigon!P4299),"",Perigon!P4299)</f>
        <v/>
      </c>
      <c r="O4304" s="38" t="str">
        <f>IF($L4304="","",VLOOKUP($R4304,Tarife!$A$2:$R$599,13,FALSE))</f>
        <v/>
      </c>
      <c r="P4304" s="38" t="str">
        <f t="shared" si="67"/>
        <v/>
      </c>
      <c r="R4304" s="100" t="str">
        <f>Zusammenzug!$C$25&amp;"-"&amp;Zusammenzug!$A$7&amp;"-"&amp;Leistungen!L4304</f>
        <v>2024-0-</v>
      </c>
    </row>
    <row r="4305" spans="1:18" x14ac:dyDescent="0.2">
      <c r="A4305" s="95" t="str">
        <f>IF(ISBLANK(Perigon!E4300),"",Perigon!E4300)</f>
        <v/>
      </c>
      <c r="B4305" s="95" t="str">
        <f>IF(ISBLANK(Perigon!G4300),"",Perigon!G4300)</f>
        <v/>
      </c>
      <c r="C4305" s="96" t="str">
        <f>IF(ISBLANK(Perigon!I4300),"",Perigon!I4300)</f>
        <v/>
      </c>
      <c r="D4305" s="97" t="str">
        <f>IF(ISBLANK(Perigon!J4300),"",Perigon!J4300)</f>
        <v/>
      </c>
      <c r="E4305" s="64" t="str">
        <f>IF(ISBLANK(Perigon!K4300),"",Perigon!K4300)</f>
        <v/>
      </c>
      <c r="F4305" s="65"/>
      <c r="G4305" s="64"/>
      <c r="H4305" s="69" t="str">
        <f>IF(ISBLANK(Perigon!L4300),"",Perigon!L4300)</f>
        <v/>
      </c>
      <c r="I4305" s="69" t="str">
        <f>IF(ISBLANK(Perigon!M4300),"",Perigon!M4300)</f>
        <v/>
      </c>
      <c r="J4305" s="98" t="str">
        <f>IF(ISBLANK(Perigon!N4300),"",Perigon!N4300)</f>
        <v/>
      </c>
      <c r="K4305" s="99" t="str">
        <f>IF(ISBLANK(Perigon!J4300),"",Perigon!T4300)</f>
        <v/>
      </c>
      <c r="L4305" s="95" t="str">
        <f>IF(ISBLANK(Perigon!O4300),"",Perigon!O4300)</f>
        <v/>
      </c>
      <c r="M4305" s="95" t="str">
        <f>IF(ISBLANK(Perigon!R4300),"",Perigon!R4300)</f>
        <v/>
      </c>
      <c r="N4305" s="95" t="str">
        <f>IF(ISBLANK(Perigon!P4300),"",Perigon!P4300)</f>
        <v/>
      </c>
      <c r="O4305" s="38" t="str">
        <f>IF($L4305="","",VLOOKUP($R4305,Tarife!$A$2:$R$599,13,FALSE))</f>
        <v/>
      </c>
      <c r="P4305" s="38" t="str">
        <f t="shared" si="67"/>
        <v/>
      </c>
      <c r="R4305" s="100" t="str">
        <f>Zusammenzug!$C$25&amp;"-"&amp;Zusammenzug!$A$7&amp;"-"&amp;Leistungen!L4305</f>
        <v>2024-0-</v>
      </c>
    </row>
    <row r="4306" spans="1:18" x14ac:dyDescent="0.2">
      <c r="A4306" s="95" t="str">
        <f>IF(ISBLANK(Perigon!E4301),"",Perigon!E4301)</f>
        <v/>
      </c>
      <c r="B4306" s="95" t="str">
        <f>IF(ISBLANK(Perigon!G4301),"",Perigon!G4301)</f>
        <v/>
      </c>
      <c r="C4306" s="96" t="str">
        <f>IF(ISBLANK(Perigon!I4301),"",Perigon!I4301)</f>
        <v/>
      </c>
      <c r="D4306" s="97" t="str">
        <f>IF(ISBLANK(Perigon!J4301),"",Perigon!J4301)</f>
        <v/>
      </c>
      <c r="E4306" s="64" t="str">
        <f>IF(ISBLANK(Perigon!K4301),"",Perigon!K4301)</f>
        <v/>
      </c>
      <c r="F4306" s="65"/>
      <c r="G4306" s="64"/>
      <c r="H4306" s="69" t="str">
        <f>IF(ISBLANK(Perigon!L4301),"",Perigon!L4301)</f>
        <v/>
      </c>
      <c r="I4306" s="69" t="str">
        <f>IF(ISBLANK(Perigon!M4301),"",Perigon!M4301)</f>
        <v/>
      </c>
      <c r="J4306" s="98" t="str">
        <f>IF(ISBLANK(Perigon!N4301),"",Perigon!N4301)</f>
        <v/>
      </c>
      <c r="K4306" s="99" t="str">
        <f>IF(ISBLANK(Perigon!J4301),"",Perigon!T4301)</f>
        <v/>
      </c>
      <c r="L4306" s="95" t="str">
        <f>IF(ISBLANK(Perigon!O4301),"",Perigon!O4301)</f>
        <v/>
      </c>
      <c r="M4306" s="95" t="str">
        <f>IF(ISBLANK(Perigon!R4301),"",Perigon!R4301)</f>
        <v/>
      </c>
      <c r="N4306" s="95" t="str">
        <f>IF(ISBLANK(Perigon!P4301),"",Perigon!P4301)</f>
        <v/>
      </c>
      <c r="O4306" s="38" t="str">
        <f>IF($L4306="","",VLOOKUP($R4306,Tarife!$A$2:$R$599,13,FALSE))</f>
        <v/>
      </c>
      <c r="P4306" s="38" t="str">
        <f t="shared" si="67"/>
        <v/>
      </c>
      <c r="R4306" s="100" t="str">
        <f>Zusammenzug!$C$25&amp;"-"&amp;Zusammenzug!$A$7&amp;"-"&amp;Leistungen!L4306</f>
        <v>2024-0-</v>
      </c>
    </row>
    <row r="4307" spans="1:18" x14ac:dyDescent="0.2">
      <c r="A4307" s="95" t="str">
        <f>IF(ISBLANK(Perigon!E4302),"",Perigon!E4302)</f>
        <v/>
      </c>
      <c r="B4307" s="95" t="str">
        <f>IF(ISBLANK(Perigon!G4302),"",Perigon!G4302)</f>
        <v/>
      </c>
      <c r="C4307" s="96" t="str">
        <f>IF(ISBLANK(Perigon!I4302),"",Perigon!I4302)</f>
        <v/>
      </c>
      <c r="D4307" s="97" t="str">
        <f>IF(ISBLANK(Perigon!J4302),"",Perigon!J4302)</f>
        <v/>
      </c>
      <c r="E4307" s="64" t="str">
        <f>IF(ISBLANK(Perigon!K4302),"",Perigon!K4302)</f>
        <v/>
      </c>
      <c r="F4307" s="65"/>
      <c r="G4307" s="64"/>
      <c r="H4307" s="69" t="str">
        <f>IF(ISBLANK(Perigon!L4302),"",Perigon!L4302)</f>
        <v/>
      </c>
      <c r="I4307" s="69" t="str">
        <f>IF(ISBLANK(Perigon!M4302),"",Perigon!M4302)</f>
        <v/>
      </c>
      <c r="J4307" s="98" t="str">
        <f>IF(ISBLANK(Perigon!N4302),"",Perigon!N4302)</f>
        <v/>
      </c>
      <c r="K4307" s="99" t="str">
        <f>IF(ISBLANK(Perigon!J4302),"",Perigon!T4302)</f>
        <v/>
      </c>
      <c r="L4307" s="95" t="str">
        <f>IF(ISBLANK(Perigon!O4302),"",Perigon!O4302)</f>
        <v/>
      </c>
      <c r="M4307" s="95" t="str">
        <f>IF(ISBLANK(Perigon!R4302),"",Perigon!R4302)</f>
        <v/>
      </c>
      <c r="N4307" s="95" t="str">
        <f>IF(ISBLANK(Perigon!P4302),"",Perigon!P4302)</f>
        <v/>
      </c>
      <c r="O4307" s="38" t="str">
        <f>IF($L4307="","",VLOOKUP($R4307,Tarife!$A$2:$R$599,13,FALSE))</f>
        <v/>
      </c>
      <c r="P4307" s="38" t="str">
        <f t="shared" si="67"/>
        <v/>
      </c>
      <c r="R4307" s="100" t="str">
        <f>Zusammenzug!$C$25&amp;"-"&amp;Zusammenzug!$A$7&amp;"-"&amp;Leistungen!L4307</f>
        <v>2024-0-</v>
      </c>
    </row>
    <row r="4308" spans="1:18" x14ac:dyDescent="0.2">
      <c r="A4308" s="95" t="str">
        <f>IF(ISBLANK(Perigon!E4303),"",Perigon!E4303)</f>
        <v/>
      </c>
      <c r="B4308" s="95" t="str">
        <f>IF(ISBLANK(Perigon!G4303),"",Perigon!G4303)</f>
        <v/>
      </c>
      <c r="C4308" s="96" t="str">
        <f>IF(ISBLANK(Perigon!I4303),"",Perigon!I4303)</f>
        <v/>
      </c>
      <c r="D4308" s="97" t="str">
        <f>IF(ISBLANK(Perigon!J4303),"",Perigon!J4303)</f>
        <v/>
      </c>
      <c r="E4308" s="64" t="str">
        <f>IF(ISBLANK(Perigon!K4303),"",Perigon!K4303)</f>
        <v/>
      </c>
      <c r="F4308" s="65"/>
      <c r="G4308" s="64"/>
      <c r="H4308" s="69" t="str">
        <f>IF(ISBLANK(Perigon!L4303),"",Perigon!L4303)</f>
        <v/>
      </c>
      <c r="I4308" s="69" t="str">
        <f>IF(ISBLANK(Perigon!M4303),"",Perigon!M4303)</f>
        <v/>
      </c>
      <c r="J4308" s="98" t="str">
        <f>IF(ISBLANK(Perigon!N4303),"",Perigon!N4303)</f>
        <v/>
      </c>
      <c r="K4308" s="99" t="str">
        <f>IF(ISBLANK(Perigon!J4303),"",Perigon!T4303)</f>
        <v/>
      </c>
      <c r="L4308" s="95" t="str">
        <f>IF(ISBLANK(Perigon!O4303),"",Perigon!O4303)</f>
        <v/>
      </c>
      <c r="M4308" s="95" t="str">
        <f>IF(ISBLANK(Perigon!R4303),"",Perigon!R4303)</f>
        <v/>
      </c>
      <c r="N4308" s="95" t="str">
        <f>IF(ISBLANK(Perigon!P4303),"",Perigon!P4303)</f>
        <v/>
      </c>
      <c r="O4308" s="38" t="str">
        <f>IF($L4308="","",VLOOKUP($R4308,Tarife!$A$2:$R$599,13,FALSE))</f>
        <v/>
      </c>
      <c r="P4308" s="38" t="str">
        <f t="shared" si="67"/>
        <v/>
      </c>
      <c r="R4308" s="100" t="str">
        <f>Zusammenzug!$C$25&amp;"-"&amp;Zusammenzug!$A$7&amp;"-"&amp;Leistungen!L4308</f>
        <v>2024-0-</v>
      </c>
    </row>
    <row r="4309" spans="1:18" x14ac:dyDescent="0.2">
      <c r="A4309" s="95" t="str">
        <f>IF(ISBLANK(Perigon!E4304),"",Perigon!E4304)</f>
        <v/>
      </c>
      <c r="B4309" s="95" t="str">
        <f>IF(ISBLANK(Perigon!G4304),"",Perigon!G4304)</f>
        <v/>
      </c>
      <c r="C4309" s="96" t="str">
        <f>IF(ISBLANK(Perigon!I4304),"",Perigon!I4304)</f>
        <v/>
      </c>
      <c r="D4309" s="97" t="str">
        <f>IF(ISBLANK(Perigon!J4304),"",Perigon!J4304)</f>
        <v/>
      </c>
      <c r="E4309" s="64" t="str">
        <f>IF(ISBLANK(Perigon!K4304),"",Perigon!K4304)</f>
        <v/>
      </c>
      <c r="F4309" s="65"/>
      <c r="G4309" s="64"/>
      <c r="H4309" s="69" t="str">
        <f>IF(ISBLANK(Perigon!L4304),"",Perigon!L4304)</f>
        <v/>
      </c>
      <c r="I4309" s="69" t="str">
        <f>IF(ISBLANK(Perigon!M4304),"",Perigon!M4304)</f>
        <v/>
      </c>
      <c r="J4309" s="98" t="str">
        <f>IF(ISBLANK(Perigon!N4304),"",Perigon!N4304)</f>
        <v/>
      </c>
      <c r="K4309" s="99" t="str">
        <f>IF(ISBLANK(Perigon!J4304),"",Perigon!T4304)</f>
        <v/>
      </c>
      <c r="L4309" s="95" t="str">
        <f>IF(ISBLANK(Perigon!O4304),"",Perigon!O4304)</f>
        <v/>
      </c>
      <c r="M4309" s="95" t="str">
        <f>IF(ISBLANK(Perigon!R4304),"",Perigon!R4304)</f>
        <v/>
      </c>
      <c r="N4309" s="95" t="str">
        <f>IF(ISBLANK(Perigon!P4304),"",Perigon!P4304)</f>
        <v/>
      </c>
      <c r="O4309" s="38" t="str">
        <f>IF($L4309="","",VLOOKUP($R4309,Tarife!$A$2:$R$599,13,FALSE))</f>
        <v/>
      </c>
      <c r="P4309" s="38" t="str">
        <f t="shared" si="67"/>
        <v/>
      </c>
      <c r="R4309" s="100" t="str">
        <f>Zusammenzug!$C$25&amp;"-"&amp;Zusammenzug!$A$7&amp;"-"&amp;Leistungen!L4309</f>
        <v>2024-0-</v>
      </c>
    </row>
    <row r="4310" spans="1:18" x14ac:dyDescent="0.2">
      <c r="A4310" s="95" t="str">
        <f>IF(ISBLANK(Perigon!E4305),"",Perigon!E4305)</f>
        <v/>
      </c>
      <c r="B4310" s="95" t="str">
        <f>IF(ISBLANK(Perigon!G4305),"",Perigon!G4305)</f>
        <v/>
      </c>
      <c r="C4310" s="96" t="str">
        <f>IF(ISBLANK(Perigon!I4305),"",Perigon!I4305)</f>
        <v/>
      </c>
      <c r="D4310" s="97" t="str">
        <f>IF(ISBLANK(Perigon!J4305),"",Perigon!J4305)</f>
        <v/>
      </c>
      <c r="E4310" s="64" t="str">
        <f>IF(ISBLANK(Perigon!K4305),"",Perigon!K4305)</f>
        <v/>
      </c>
      <c r="F4310" s="65"/>
      <c r="G4310" s="64"/>
      <c r="H4310" s="69" t="str">
        <f>IF(ISBLANK(Perigon!L4305),"",Perigon!L4305)</f>
        <v/>
      </c>
      <c r="I4310" s="69" t="str">
        <f>IF(ISBLANK(Perigon!M4305),"",Perigon!M4305)</f>
        <v/>
      </c>
      <c r="J4310" s="98" t="str">
        <f>IF(ISBLANK(Perigon!N4305),"",Perigon!N4305)</f>
        <v/>
      </c>
      <c r="K4310" s="99" t="str">
        <f>IF(ISBLANK(Perigon!J4305),"",Perigon!T4305)</f>
        <v/>
      </c>
      <c r="L4310" s="95" t="str">
        <f>IF(ISBLANK(Perigon!O4305),"",Perigon!O4305)</f>
        <v/>
      </c>
      <c r="M4310" s="95" t="str">
        <f>IF(ISBLANK(Perigon!R4305),"",Perigon!R4305)</f>
        <v/>
      </c>
      <c r="N4310" s="95" t="str">
        <f>IF(ISBLANK(Perigon!P4305),"",Perigon!P4305)</f>
        <v/>
      </c>
      <c r="O4310" s="38" t="str">
        <f>IF($L4310="","",VLOOKUP($R4310,Tarife!$A$2:$R$599,13,FALSE))</f>
        <v/>
      </c>
      <c r="P4310" s="38" t="str">
        <f t="shared" si="67"/>
        <v/>
      </c>
      <c r="R4310" s="100" t="str">
        <f>Zusammenzug!$C$25&amp;"-"&amp;Zusammenzug!$A$7&amp;"-"&amp;Leistungen!L4310</f>
        <v>2024-0-</v>
      </c>
    </row>
    <row r="4311" spans="1:18" x14ac:dyDescent="0.2">
      <c r="A4311" s="95" t="str">
        <f>IF(ISBLANK(Perigon!E4306),"",Perigon!E4306)</f>
        <v/>
      </c>
      <c r="B4311" s="95" t="str">
        <f>IF(ISBLANK(Perigon!G4306),"",Perigon!G4306)</f>
        <v/>
      </c>
      <c r="C4311" s="96" t="str">
        <f>IF(ISBLANK(Perigon!I4306),"",Perigon!I4306)</f>
        <v/>
      </c>
      <c r="D4311" s="97" t="str">
        <f>IF(ISBLANK(Perigon!J4306),"",Perigon!J4306)</f>
        <v/>
      </c>
      <c r="E4311" s="64" t="str">
        <f>IF(ISBLANK(Perigon!K4306),"",Perigon!K4306)</f>
        <v/>
      </c>
      <c r="F4311" s="65"/>
      <c r="G4311" s="64"/>
      <c r="H4311" s="69" t="str">
        <f>IF(ISBLANK(Perigon!L4306),"",Perigon!L4306)</f>
        <v/>
      </c>
      <c r="I4311" s="69" t="str">
        <f>IF(ISBLANK(Perigon!M4306),"",Perigon!M4306)</f>
        <v/>
      </c>
      <c r="J4311" s="98" t="str">
        <f>IF(ISBLANK(Perigon!N4306),"",Perigon!N4306)</f>
        <v/>
      </c>
      <c r="K4311" s="99" t="str">
        <f>IF(ISBLANK(Perigon!J4306),"",Perigon!T4306)</f>
        <v/>
      </c>
      <c r="L4311" s="95" t="str">
        <f>IF(ISBLANK(Perigon!O4306),"",Perigon!O4306)</f>
        <v/>
      </c>
      <c r="M4311" s="95" t="str">
        <f>IF(ISBLANK(Perigon!R4306),"",Perigon!R4306)</f>
        <v/>
      </c>
      <c r="N4311" s="95" t="str">
        <f>IF(ISBLANK(Perigon!P4306),"",Perigon!P4306)</f>
        <v/>
      </c>
      <c r="O4311" s="38" t="str">
        <f>IF($L4311="","",VLOOKUP($R4311,Tarife!$A$2:$R$599,13,FALSE))</f>
        <v/>
      </c>
      <c r="P4311" s="38" t="str">
        <f t="shared" si="67"/>
        <v/>
      </c>
      <c r="R4311" s="100" t="str">
        <f>Zusammenzug!$C$25&amp;"-"&amp;Zusammenzug!$A$7&amp;"-"&amp;Leistungen!L4311</f>
        <v>2024-0-</v>
      </c>
    </row>
    <row r="4312" spans="1:18" x14ac:dyDescent="0.2">
      <c r="A4312" s="95" t="str">
        <f>IF(ISBLANK(Perigon!E4307),"",Perigon!E4307)</f>
        <v/>
      </c>
      <c r="B4312" s="95" t="str">
        <f>IF(ISBLANK(Perigon!G4307),"",Perigon!G4307)</f>
        <v/>
      </c>
      <c r="C4312" s="96" t="str">
        <f>IF(ISBLANK(Perigon!I4307),"",Perigon!I4307)</f>
        <v/>
      </c>
      <c r="D4312" s="97" t="str">
        <f>IF(ISBLANK(Perigon!J4307),"",Perigon!J4307)</f>
        <v/>
      </c>
      <c r="E4312" s="64" t="str">
        <f>IF(ISBLANK(Perigon!K4307),"",Perigon!K4307)</f>
        <v/>
      </c>
      <c r="F4312" s="65"/>
      <c r="G4312" s="64"/>
      <c r="H4312" s="69" t="str">
        <f>IF(ISBLANK(Perigon!L4307),"",Perigon!L4307)</f>
        <v/>
      </c>
      <c r="I4312" s="69" t="str">
        <f>IF(ISBLANK(Perigon!M4307),"",Perigon!M4307)</f>
        <v/>
      </c>
      <c r="J4312" s="98" t="str">
        <f>IF(ISBLANK(Perigon!N4307),"",Perigon!N4307)</f>
        <v/>
      </c>
      <c r="K4312" s="99" t="str">
        <f>IF(ISBLANK(Perigon!J4307),"",Perigon!T4307)</f>
        <v/>
      </c>
      <c r="L4312" s="95" t="str">
        <f>IF(ISBLANK(Perigon!O4307),"",Perigon!O4307)</f>
        <v/>
      </c>
      <c r="M4312" s="95" t="str">
        <f>IF(ISBLANK(Perigon!R4307),"",Perigon!R4307)</f>
        <v/>
      </c>
      <c r="N4312" s="95" t="str">
        <f>IF(ISBLANK(Perigon!P4307),"",Perigon!P4307)</f>
        <v/>
      </c>
      <c r="O4312" s="38" t="str">
        <f>IF($L4312="","",VLOOKUP($R4312,Tarife!$A$2:$R$599,13,FALSE))</f>
        <v/>
      </c>
      <c r="P4312" s="38" t="str">
        <f t="shared" si="67"/>
        <v/>
      </c>
      <c r="R4312" s="100" t="str">
        <f>Zusammenzug!$C$25&amp;"-"&amp;Zusammenzug!$A$7&amp;"-"&amp;Leistungen!L4312</f>
        <v>2024-0-</v>
      </c>
    </row>
    <row r="4313" spans="1:18" x14ac:dyDescent="0.2">
      <c r="A4313" s="95" t="str">
        <f>IF(ISBLANK(Perigon!E4308),"",Perigon!E4308)</f>
        <v/>
      </c>
      <c r="B4313" s="95" t="str">
        <f>IF(ISBLANK(Perigon!G4308),"",Perigon!G4308)</f>
        <v/>
      </c>
      <c r="C4313" s="96" t="str">
        <f>IF(ISBLANK(Perigon!I4308),"",Perigon!I4308)</f>
        <v/>
      </c>
      <c r="D4313" s="97" t="str">
        <f>IF(ISBLANK(Perigon!J4308),"",Perigon!J4308)</f>
        <v/>
      </c>
      <c r="E4313" s="64" t="str">
        <f>IF(ISBLANK(Perigon!K4308),"",Perigon!K4308)</f>
        <v/>
      </c>
      <c r="F4313" s="65"/>
      <c r="G4313" s="64"/>
      <c r="H4313" s="69" t="str">
        <f>IF(ISBLANK(Perigon!L4308),"",Perigon!L4308)</f>
        <v/>
      </c>
      <c r="I4313" s="69" t="str">
        <f>IF(ISBLANK(Perigon!M4308),"",Perigon!M4308)</f>
        <v/>
      </c>
      <c r="J4313" s="98" t="str">
        <f>IF(ISBLANK(Perigon!N4308),"",Perigon!N4308)</f>
        <v/>
      </c>
      <c r="K4313" s="99" t="str">
        <f>IF(ISBLANK(Perigon!J4308),"",Perigon!T4308)</f>
        <v/>
      </c>
      <c r="L4313" s="95" t="str">
        <f>IF(ISBLANK(Perigon!O4308),"",Perigon!O4308)</f>
        <v/>
      </c>
      <c r="M4313" s="95" t="str">
        <f>IF(ISBLANK(Perigon!R4308),"",Perigon!R4308)</f>
        <v/>
      </c>
      <c r="N4313" s="95" t="str">
        <f>IF(ISBLANK(Perigon!P4308),"",Perigon!P4308)</f>
        <v/>
      </c>
      <c r="O4313" s="38" t="str">
        <f>IF($L4313="","",VLOOKUP($R4313,Tarife!$A$2:$R$599,13,FALSE))</f>
        <v/>
      </c>
      <c r="P4313" s="38" t="str">
        <f t="shared" si="67"/>
        <v/>
      </c>
      <c r="R4313" s="100" t="str">
        <f>Zusammenzug!$C$25&amp;"-"&amp;Zusammenzug!$A$7&amp;"-"&amp;Leistungen!L4313</f>
        <v>2024-0-</v>
      </c>
    </row>
    <row r="4314" spans="1:18" x14ac:dyDescent="0.2">
      <c r="A4314" s="95" t="str">
        <f>IF(ISBLANK(Perigon!E4309),"",Perigon!E4309)</f>
        <v/>
      </c>
      <c r="B4314" s="95" t="str">
        <f>IF(ISBLANK(Perigon!G4309),"",Perigon!G4309)</f>
        <v/>
      </c>
      <c r="C4314" s="96" t="str">
        <f>IF(ISBLANK(Perigon!I4309),"",Perigon!I4309)</f>
        <v/>
      </c>
      <c r="D4314" s="97" t="str">
        <f>IF(ISBLANK(Perigon!J4309),"",Perigon!J4309)</f>
        <v/>
      </c>
      <c r="E4314" s="64" t="str">
        <f>IF(ISBLANK(Perigon!K4309),"",Perigon!K4309)</f>
        <v/>
      </c>
      <c r="F4314" s="65"/>
      <c r="G4314" s="64"/>
      <c r="H4314" s="69" t="str">
        <f>IF(ISBLANK(Perigon!L4309),"",Perigon!L4309)</f>
        <v/>
      </c>
      <c r="I4314" s="69" t="str">
        <f>IF(ISBLANK(Perigon!M4309),"",Perigon!M4309)</f>
        <v/>
      </c>
      <c r="J4314" s="98" t="str">
        <f>IF(ISBLANK(Perigon!N4309),"",Perigon!N4309)</f>
        <v/>
      </c>
      <c r="K4314" s="99" t="str">
        <f>IF(ISBLANK(Perigon!J4309),"",Perigon!T4309)</f>
        <v/>
      </c>
      <c r="L4314" s="95" t="str">
        <f>IF(ISBLANK(Perigon!O4309),"",Perigon!O4309)</f>
        <v/>
      </c>
      <c r="M4314" s="95" t="str">
        <f>IF(ISBLANK(Perigon!R4309),"",Perigon!R4309)</f>
        <v/>
      </c>
      <c r="N4314" s="95" t="str">
        <f>IF(ISBLANK(Perigon!P4309),"",Perigon!P4309)</f>
        <v/>
      </c>
      <c r="O4314" s="38" t="str">
        <f>IF($L4314="","",VLOOKUP($R4314,Tarife!$A$2:$R$599,13,FALSE))</f>
        <v/>
      </c>
      <c r="P4314" s="38" t="str">
        <f t="shared" si="67"/>
        <v/>
      </c>
      <c r="R4314" s="100" t="str">
        <f>Zusammenzug!$C$25&amp;"-"&amp;Zusammenzug!$A$7&amp;"-"&amp;Leistungen!L4314</f>
        <v>2024-0-</v>
      </c>
    </row>
    <row r="4315" spans="1:18" x14ac:dyDescent="0.2">
      <c r="A4315" s="95" t="str">
        <f>IF(ISBLANK(Perigon!E4310),"",Perigon!E4310)</f>
        <v/>
      </c>
      <c r="B4315" s="95" t="str">
        <f>IF(ISBLANK(Perigon!G4310),"",Perigon!G4310)</f>
        <v/>
      </c>
      <c r="C4315" s="96" t="str">
        <f>IF(ISBLANK(Perigon!I4310),"",Perigon!I4310)</f>
        <v/>
      </c>
      <c r="D4315" s="97" t="str">
        <f>IF(ISBLANK(Perigon!J4310),"",Perigon!J4310)</f>
        <v/>
      </c>
      <c r="E4315" s="64" t="str">
        <f>IF(ISBLANK(Perigon!K4310),"",Perigon!K4310)</f>
        <v/>
      </c>
      <c r="F4315" s="65"/>
      <c r="G4315" s="64"/>
      <c r="H4315" s="69" t="str">
        <f>IF(ISBLANK(Perigon!L4310),"",Perigon!L4310)</f>
        <v/>
      </c>
      <c r="I4315" s="69" t="str">
        <f>IF(ISBLANK(Perigon!M4310),"",Perigon!M4310)</f>
        <v/>
      </c>
      <c r="J4315" s="98" t="str">
        <f>IF(ISBLANK(Perigon!N4310),"",Perigon!N4310)</f>
        <v/>
      </c>
      <c r="K4315" s="99" t="str">
        <f>IF(ISBLANK(Perigon!J4310),"",Perigon!T4310)</f>
        <v/>
      </c>
      <c r="L4315" s="95" t="str">
        <f>IF(ISBLANK(Perigon!O4310),"",Perigon!O4310)</f>
        <v/>
      </c>
      <c r="M4315" s="95" t="str">
        <f>IF(ISBLANK(Perigon!R4310),"",Perigon!R4310)</f>
        <v/>
      </c>
      <c r="N4315" s="95" t="str">
        <f>IF(ISBLANK(Perigon!P4310),"",Perigon!P4310)</f>
        <v/>
      </c>
      <c r="O4315" s="38" t="str">
        <f>IF($L4315="","",VLOOKUP($R4315,Tarife!$A$2:$R$599,13,FALSE))</f>
        <v/>
      </c>
      <c r="P4315" s="38" t="str">
        <f t="shared" si="67"/>
        <v/>
      </c>
      <c r="R4315" s="100" t="str">
        <f>Zusammenzug!$C$25&amp;"-"&amp;Zusammenzug!$A$7&amp;"-"&amp;Leistungen!L4315</f>
        <v>2024-0-</v>
      </c>
    </row>
    <row r="4316" spans="1:18" x14ac:dyDescent="0.2">
      <c r="A4316" s="95" t="str">
        <f>IF(ISBLANK(Perigon!E4311),"",Perigon!E4311)</f>
        <v/>
      </c>
      <c r="B4316" s="95" t="str">
        <f>IF(ISBLANK(Perigon!G4311),"",Perigon!G4311)</f>
        <v/>
      </c>
      <c r="C4316" s="96" t="str">
        <f>IF(ISBLANK(Perigon!I4311),"",Perigon!I4311)</f>
        <v/>
      </c>
      <c r="D4316" s="97" t="str">
        <f>IF(ISBLANK(Perigon!J4311),"",Perigon!J4311)</f>
        <v/>
      </c>
      <c r="E4316" s="64" t="str">
        <f>IF(ISBLANK(Perigon!K4311),"",Perigon!K4311)</f>
        <v/>
      </c>
      <c r="F4316" s="65"/>
      <c r="G4316" s="64"/>
      <c r="H4316" s="69" t="str">
        <f>IF(ISBLANK(Perigon!L4311),"",Perigon!L4311)</f>
        <v/>
      </c>
      <c r="I4316" s="69" t="str">
        <f>IF(ISBLANK(Perigon!M4311),"",Perigon!M4311)</f>
        <v/>
      </c>
      <c r="J4316" s="98" t="str">
        <f>IF(ISBLANK(Perigon!N4311),"",Perigon!N4311)</f>
        <v/>
      </c>
      <c r="K4316" s="99" t="str">
        <f>IF(ISBLANK(Perigon!J4311),"",Perigon!T4311)</f>
        <v/>
      </c>
      <c r="L4316" s="95" t="str">
        <f>IF(ISBLANK(Perigon!O4311),"",Perigon!O4311)</f>
        <v/>
      </c>
      <c r="M4316" s="95" t="str">
        <f>IF(ISBLANK(Perigon!R4311),"",Perigon!R4311)</f>
        <v/>
      </c>
      <c r="N4316" s="95" t="str">
        <f>IF(ISBLANK(Perigon!P4311),"",Perigon!P4311)</f>
        <v/>
      </c>
      <c r="O4316" s="38" t="str">
        <f>IF($L4316="","",VLOOKUP($R4316,Tarife!$A$2:$R$599,13,FALSE))</f>
        <v/>
      </c>
      <c r="P4316" s="38" t="str">
        <f t="shared" si="67"/>
        <v/>
      </c>
      <c r="R4316" s="100" t="str">
        <f>Zusammenzug!$C$25&amp;"-"&amp;Zusammenzug!$A$7&amp;"-"&amp;Leistungen!L4316</f>
        <v>2024-0-</v>
      </c>
    </row>
    <row r="4317" spans="1:18" x14ac:dyDescent="0.2">
      <c r="A4317" s="95" t="str">
        <f>IF(ISBLANK(Perigon!E4312),"",Perigon!E4312)</f>
        <v/>
      </c>
      <c r="B4317" s="95" t="str">
        <f>IF(ISBLANK(Perigon!G4312),"",Perigon!G4312)</f>
        <v/>
      </c>
      <c r="C4317" s="96" t="str">
        <f>IF(ISBLANK(Perigon!I4312),"",Perigon!I4312)</f>
        <v/>
      </c>
      <c r="D4317" s="97" t="str">
        <f>IF(ISBLANK(Perigon!J4312),"",Perigon!J4312)</f>
        <v/>
      </c>
      <c r="E4317" s="64" t="str">
        <f>IF(ISBLANK(Perigon!K4312),"",Perigon!K4312)</f>
        <v/>
      </c>
      <c r="F4317" s="65"/>
      <c r="G4317" s="64"/>
      <c r="H4317" s="69" t="str">
        <f>IF(ISBLANK(Perigon!L4312),"",Perigon!L4312)</f>
        <v/>
      </c>
      <c r="I4317" s="69" t="str">
        <f>IF(ISBLANK(Perigon!M4312),"",Perigon!M4312)</f>
        <v/>
      </c>
      <c r="J4317" s="98" t="str">
        <f>IF(ISBLANK(Perigon!N4312),"",Perigon!N4312)</f>
        <v/>
      </c>
      <c r="K4317" s="99" t="str">
        <f>IF(ISBLANK(Perigon!J4312),"",Perigon!T4312)</f>
        <v/>
      </c>
      <c r="L4317" s="95" t="str">
        <f>IF(ISBLANK(Perigon!O4312),"",Perigon!O4312)</f>
        <v/>
      </c>
      <c r="M4317" s="95" t="str">
        <f>IF(ISBLANK(Perigon!R4312),"",Perigon!R4312)</f>
        <v/>
      </c>
      <c r="N4317" s="95" t="str">
        <f>IF(ISBLANK(Perigon!P4312),"",Perigon!P4312)</f>
        <v/>
      </c>
      <c r="O4317" s="38" t="str">
        <f>IF($L4317="","",VLOOKUP($R4317,Tarife!$A$2:$R$599,13,FALSE))</f>
        <v/>
      </c>
      <c r="P4317" s="38" t="str">
        <f t="shared" si="67"/>
        <v/>
      </c>
      <c r="R4317" s="100" t="str">
        <f>Zusammenzug!$C$25&amp;"-"&amp;Zusammenzug!$A$7&amp;"-"&amp;Leistungen!L4317</f>
        <v>2024-0-</v>
      </c>
    </row>
    <row r="4318" spans="1:18" x14ac:dyDescent="0.2">
      <c r="A4318" s="95" t="str">
        <f>IF(ISBLANK(Perigon!E4313),"",Perigon!E4313)</f>
        <v/>
      </c>
      <c r="B4318" s="95" t="str">
        <f>IF(ISBLANK(Perigon!G4313),"",Perigon!G4313)</f>
        <v/>
      </c>
      <c r="C4318" s="96" t="str">
        <f>IF(ISBLANK(Perigon!I4313),"",Perigon!I4313)</f>
        <v/>
      </c>
      <c r="D4318" s="97" t="str">
        <f>IF(ISBLANK(Perigon!J4313),"",Perigon!J4313)</f>
        <v/>
      </c>
      <c r="E4318" s="64" t="str">
        <f>IF(ISBLANK(Perigon!K4313),"",Perigon!K4313)</f>
        <v/>
      </c>
      <c r="F4318" s="65"/>
      <c r="G4318" s="64"/>
      <c r="H4318" s="69" t="str">
        <f>IF(ISBLANK(Perigon!L4313),"",Perigon!L4313)</f>
        <v/>
      </c>
      <c r="I4318" s="69" t="str">
        <f>IF(ISBLANK(Perigon!M4313),"",Perigon!M4313)</f>
        <v/>
      </c>
      <c r="J4318" s="98" t="str">
        <f>IF(ISBLANK(Perigon!N4313),"",Perigon!N4313)</f>
        <v/>
      </c>
      <c r="K4318" s="99" t="str">
        <f>IF(ISBLANK(Perigon!J4313),"",Perigon!T4313)</f>
        <v/>
      </c>
      <c r="L4318" s="95" t="str">
        <f>IF(ISBLANK(Perigon!O4313),"",Perigon!O4313)</f>
        <v/>
      </c>
      <c r="M4318" s="95" t="str">
        <f>IF(ISBLANK(Perigon!R4313),"",Perigon!R4313)</f>
        <v/>
      </c>
      <c r="N4318" s="95" t="str">
        <f>IF(ISBLANK(Perigon!P4313),"",Perigon!P4313)</f>
        <v/>
      </c>
      <c r="O4318" s="38" t="str">
        <f>IF($L4318="","",VLOOKUP($R4318,Tarife!$A$2:$R$599,13,FALSE))</f>
        <v/>
      </c>
      <c r="P4318" s="38" t="str">
        <f t="shared" si="67"/>
        <v/>
      </c>
      <c r="R4318" s="100" t="str">
        <f>Zusammenzug!$C$25&amp;"-"&amp;Zusammenzug!$A$7&amp;"-"&amp;Leistungen!L4318</f>
        <v>2024-0-</v>
      </c>
    </row>
    <row r="4319" spans="1:18" x14ac:dyDescent="0.2">
      <c r="A4319" s="95" t="str">
        <f>IF(ISBLANK(Perigon!E4314),"",Perigon!E4314)</f>
        <v/>
      </c>
      <c r="B4319" s="95" t="str">
        <f>IF(ISBLANK(Perigon!G4314),"",Perigon!G4314)</f>
        <v/>
      </c>
      <c r="C4319" s="96" t="str">
        <f>IF(ISBLANK(Perigon!I4314),"",Perigon!I4314)</f>
        <v/>
      </c>
      <c r="D4319" s="97" t="str">
        <f>IF(ISBLANK(Perigon!J4314),"",Perigon!J4314)</f>
        <v/>
      </c>
      <c r="E4319" s="64" t="str">
        <f>IF(ISBLANK(Perigon!K4314),"",Perigon!K4314)</f>
        <v/>
      </c>
      <c r="F4319" s="65"/>
      <c r="G4319" s="64"/>
      <c r="H4319" s="69" t="str">
        <f>IF(ISBLANK(Perigon!L4314),"",Perigon!L4314)</f>
        <v/>
      </c>
      <c r="I4319" s="69" t="str">
        <f>IF(ISBLANK(Perigon!M4314),"",Perigon!M4314)</f>
        <v/>
      </c>
      <c r="J4319" s="98" t="str">
        <f>IF(ISBLANK(Perigon!N4314),"",Perigon!N4314)</f>
        <v/>
      </c>
      <c r="K4319" s="99" t="str">
        <f>IF(ISBLANK(Perigon!J4314),"",Perigon!T4314)</f>
        <v/>
      </c>
      <c r="L4319" s="95" t="str">
        <f>IF(ISBLANK(Perigon!O4314),"",Perigon!O4314)</f>
        <v/>
      </c>
      <c r="M4319" s="95" t="str">
        <f>IF(ISBLANK(Perigon!R4314),"",Perigon!R4314)</f>
        <v/>
      </c>
      <c r="N4319" s="95" t="str">
        <f>IF(ISBLANK(Perigon!P4314),"",Perigon!P4314)</f>
        <v/>
      </c>
      <c r="O4319" s="38" t="str">
        <f>IF($L4319="","",VLOOKUP($R4319,Tarife!$A$2:$R$599,13,FALSE))</f>
        <v/>
      </c>
      <c r="P4319" s="38" t="str">
        <f t="shared" si="67"/>
        <v/>
      </c>
      <c r="R4319" s="100" t="str">
        <f>Zusammenzug!$C$25&amp;"-"&amp;Zusammenzug!$A$7&amp;"-"&amp;Leistungen!L4319</f>
        <v>2024-0-</v>
      </c>
    </row>
    <row r="4320" spans="1:18" x14ac:dyDescent="0.2">
      <c r="A4320" s="95" t="str">
        <f>IF(ISBLANK(Perigon!E4315),"",Perigon!E4315)</f>
        <v/>
      </c>
      <c r="B4320" s="95" t="str">
        <f>IF(ISBLANK(Perigon!G4315),"",Perigon!G4315)</f>
        <v/>
      </c>
      <c r="C4320" s="96" t="str">
        <f>IF(ISBLANK(Perigon!I4315),"",Perigon!I4315)</f>
        <v/>
      </c>
      <c r="D4320" s="97" t="str">
        <f>IF(ISBLANK(Perigon!J4315),"",Perigon!J4315)</f>
        <v/>
      </c>
      <c r="E4320" s="64" t="str">
        <f>IF(ISBLANK(Perigon!K4315),"",Perigon!K4315)</f>
        <v/>
      </c>
      <c r="F4320" s="65"/>
      <c r="G4320" s="64"/>
      <c r="H4320" s="69" t="str">
        <f>IF(ISBLANK(Perigon!L4315),"",Perigon!L4315)</f>
        <v/>
      </c>
      <c r="I4320" s="69" t="str">
        <f>IF(ISBLANK(Perigon!M4315),"",Perigon!M4315)</f>
        <v/>
      </c>
      <c r="J4320" s="98" t="str">
        <f>IF(ISBLANK(Perigon!N4315),"",Perigon!N4315)</f>
        <v/>
      </c>
      <c r="K4320" s="99" t="str">
        <f>IF(ISBLANK(Perigon!J4315),"",Perigon!T4315)</f>
        <v/>
      </c>
      <c r="L4320" s="95" t="str">
        <f>IF(ISBLANK(Perigon!O4315),"",Perigon!O4315)</f>
        <v/>
      </c>
      <c r="M4320" s="95" t="str">
        <f>IF(ISBLANK(Perigon!R4315),"",Perigon!R4315)</f>
        <v/>
      </c>
      <c r="N4320" s="95" t="str">
        <f>IF(ISBLANK(Perigon!P4315),"",Perigon!P4315)</f>
        <v/>
      </c>
      <c r="O4320" s="38" t="str">
        <f>IF($L4320="","",VLOOKUP($R4320,Tarife!$A$2:$R$599,13,FALSE))</f>
        <v/>
      </c>
      <c r="P4320" s="38" t="str">
        <f t="shared" si="67"/>
        <v/>
      </c>
      <c r="R4320" s="100" t="str">
        <f>Zusammenzug!$C$25&amp;"-"&amp;Zusammenzug!$A$7&amp;"-"&amp;Leistungen!L4320</f>
        <v>2024-0-</v>
      </c>
    </row>
    <row r="4321" spans="1:18" x14ac:dyDescent="0.2">
      <c r="A4321" s="95" t="str">
        <f>IF(ISBLANK(Perigon!E4316),"",Perigon!E4316)</f>
        <v/>
      </c>
      <c r="B4321" s="95" t="str">
        <f>IF(ISBLANK(Perigon!G4316),"",Perigon!G4316)</f>
        <v/>
      </c>
      <c r="C4321" s="96" t="str">
        <f>IF(ISBLANK(Perigon!I4316),"",Perigon!I4316)</f>
        <v/>
      </c>
      <c r="D4321" s="97" t="str">
        <f>IF(ISBLANK(Perigon!J4316),"",Perigon!J4316)</f>
        <v/>
      </c>
      <c r="E4321" s="64" t="str">
        <f>IF(ISBLANK(Perigon!K4316),"",Perigon!K4316)</f>
        <v/>
      </c>
      <c r="F4321" s="65"/>
      <c r="G4321" s="64"/>
      <c r="H4321" s="69" t="str">
        <f>IF(ISBLANK(Perigon!L4316),"",Perigon!L4316)</f>
        <v/>
      </c>
      <c r="I4321" s="69" t="str">
        <f>IF(ISBLANK(Perigon!M4316),"",Perigon!M4316)</f>
        <v/>
      </c>
      <c r="J4321" s="98" t="str">
        <f>IF(ISBLANK(Perigon!N4316),"",Perigon!N4316)</f>
        <v/>
      </c>
      <c r="K4321" s="99" t="str">
        <f>IF(ISBLANK(Perigon!J4316),"",Perigon!T4316)</f>
        <v/>
      </c>
      <c r="L4321" s="95" t="str">
        <f>IF(ISBLANK(Perigon!O4316),"",Perigon!O4316)</f>
        <v/>
      </c>
      <c r="M4321" s="95" t="str">
        <f>IF(ISBLANK(Perigon!R4316),"",Perigon!R4316)</f>
        <v/>
      </c>
      <c r="N4321" s="95" t="str">
        <f>IF(ISBLANK(Perigon!P4316),"",Perigon!P4316)</f>
        <v/>
      </c>
      <c r="O4321" s="38" t="str">
        <f>IF($L4321="","",VLOOKUP($R4321,Tarife!$A$2:$R$599,13,FALSE))</f>
        <v/>
      </c>
      <c r="P4321" s="38" t="str">
        <f t="shared" si="67"/>
        <v/>
      </c>
      <c r="R4321" s="100" t="str">
        <f>Zusammenzug!$C$25&amp;"-"&amp;Zusammenzug!$A$7&amp;"-"&amp;Leistungen!L4321</f>
        <v>2024-0-</v>
      </c>
    </row>
    <row r="4322" spans="1:18" x14ac:dyDescent="0.2">
      <c r="A4322" s="95" t="str">
        <f>IF(ISBLANK(Perigon!E4317),"",Perigon!E4317)</f>
        <v/>
      </c>
      <c r="B4322" s="95" t="str">
        <f>IF(ISBLANK(Perigon!G4317),"",Perigon!G4317)</f>
        <v/>
      </c>
      <c r="C4322" s="96" t="str">
        <f>IF(ISBLANK(Perigon!I4317),"",Perigon!I4317)</f>
        <v/>
      </c>
      <c r="D4322" s="97" t="str">
        <f>IF(ISBLANK(Perigon!J4317),"",Perigon!J4317)</f>
        <v/>
      </c>
      <c r="E4322" s="64" t="str">
        <f>IF(ISBLANK(Perigon!K4317),"",Perigon!K4317)</f>
        <v/>
      </c>
      <c r="F4322" s="65"/>
      <c r="G4322" s="64"/>
      <c r="H4322" s="69" t="str">
        <f>IF(ISBLANK(Perigon!L4317),"",Perigon!L4317)</f>
        <v/>
      </c>
      <c r="I4322" s="69" t="str">
        <f>IF(ISBLANK(Perigon!M4317),"",Perigon!M4317)</f>
        <v/>
      </c>
      <c r="J4322" s="98" t="str">
        <f>IF(ISBLANK(Perigon!N4317),"",Perigon!N4317)</f>
        <v/>
      </c>
      <c r="K4322" s="99" t="str">
        <f>IF(ISBLANK(Perigon!J4317),"",Perigon!T4317)</f>
        <v/>
      </c>
      <c r="L4322" s="95" t="str">
        <f>IF(ISBLANK(Perigon!O4317),"",Perigon!O4317)</f>
        <v/>
      </c>
      <c r="M4322" s="95" t="str">
        <f>IF(ISBLANK(Perigon!R4317),"",Perigon!R4317)</f>
        <v/>
      </c>
      <c r="N4322" s="95" t="str">
        <f>IF(ISBLANK(Perigon!P4317),"",Perigon!P4317)</f>
        <v/>
      </c>
      <c r="O4322" s="38" t="str">
        <f>IF($L4322="","",VLOOKUP($R4322,Tarife!$A$2:$R$599,13,FALSE))</f>
        <v/>
      </c>
      <c r="P4322" s="38" t="str">
        <f t="shared" si="67"/>
        <v/>
      </c>
      <c r="R4322" s="100" t="str">
        <f>Zusammenzug!$C$25&amp;"-"&amp;Zusammenzug!$A$7&amp;"-"&amp;Leistungen!L4322</f>
        <v>2024-0-</v>
      </c>
    </row>
    <row r="4323" spans="1:18" x14ac:dyDescent="0.2">
      <c r="A4323" s="95" t="str">
        <f>IF(ISBLANK(Perigon!E4318),"",Perigon!E4318)</f>
        <v/>
      </c>
      <c r="B4323" s="95" t="str">
        <f>IF(ISBLANK(Perigon!G4318),"",Perigon!G4318)</f>
        <v/>
      </c>
      <c r="C4323" s="96" t="str">
        <f>IF(ISBLANK(Perigon!I4318),"",Perigon!I4318)</f>
        <v/>
      </c>
      <c r="D4323" s="97" t="str">
        <f>IF(ISBLANK(Perigon!J4318),"",Perigon!J4318)</f>
        <v/>
      </c>
      <c r="E4323" s="64" t="str">
        <f>IF(ISBLANK(Perigon!K4318),"",Perigon!K4318)</f>
        <v/>
      </c>
      <c r="F4323" s="65"/>
      <c r="G4323" s="64"/>
      <c r="H4323" s="69" t="str">
        <f>IF(ISBLANK(Perigon!L4318),"",Perigon!L4318)</f>
        <v/>
      </c>
      <c r="I4323" s="69" t="str">
        <f>IF(ISBLANK(Perigon!M4318),"",Perigon!M4318)</f>
        <v/>
      </c>
      <c r="J4323" s="98" t="str">
        <f>IF(ISBLANK(Perigon!N4318),"",Perigon!N4318)</f>
        <v/>
      </c>
      <c r="K4323" s="99" t="str">
        <f>IF(ISBLANK(Perigon!J4318),"",Perigon!T4318)</f>
        <v/>
      </c>
      <c r="L4323" s="95" t="str">
        <f>IF(ISBLANK(Perigon!O4318),"",Perigon!O4318)</f>
        <v/>
      </c>
      <c r="M4323" s="95" t="str">
        <f>IF(ISBLANK(Perigon!R4318),"",Perigon!R4318)</f>
        <v/>
      </c>
      <c r="N4323" s="95" t="str">
        <f>IF(ISBLANK(Perigon!P4318),"",Perigon!P4318)</f>
        <v/>
      </c>
      <c r="O4323" s="38" t="str">
        <f>IF($L4323="","",VLOOKUP($R4323,Tarife!$A$2:$R$599,13,FALSE))</f>
        <v/>
      </c>
      <c r="P4323" s="38" t="str">
        <f t="shared" si="67"/>
        <v/>
      </c>
      <c r="R4323" s="100" t="str">
        <f>Zusammenzug!$C$25&amp;"-"&amp;Zusammenzug!$A$7&amp;"-"&amp;Leistungen!L4323</f>
        <v>2024-0-</v>
      </c>
    </row>
    <row r="4324" spans="1:18" x14ac:dyDescent="0.2">
      <c r="A4324" s="95" t="str">
        <f>IF(ISBLANK(Perigon!E4319),"",Perigon!E4319)</f>
        <v/>
      </c>
      <c r="B4324" s="95" t="str">
        <f>IF(ISBLANK(Perigon!G4319),"",Perigon!G4319)</f>
        <v/>
      </c>
      <c r="C4324" s="96" t="str">
        <f>IF(ISBLANK(Perigon!I4319),"",Perigon!I4319)</f>
        <v/>
      </c>
      <c r="D4324" s="97" t="str">
        <f>IF(ISBLANK(Perigon!J4319),"",Perigon!J4319)</f>
        <v/>
      </c>
      <c r="E4324" s="64" t="str">
        <f>IF(ISBLANK(Perigon!K4319),"",Perigon!K4319)</f>
        <v/>
      </c>
      <c r="F4324" s="65"/>
      <c r="G4324" s="64"/>
      <c r="H4324" s="69" t="str">
        <f>IF(ISBLANK(Perigon!L4319),"",Perigon!L4319)</f>
        <v/>
      </c>
      <c r="I4324" s="69" t="str">
        <f>IF(ISBLANK(Perigon!M4319),"",Perigon!M4319)</f>
        <v/>
      </c>
      <c r="J4324" s="98" t="str">
        <f>IF(ISBLANK(Perigon!N4319),"",Perigon!N4319)</f>
        <v/>
      </c>
      <c r="K4324" s="99" t="str">
        <f>IF(ISBLANK(Perigon!J4319),"",Perigon!T4319)</f>
        <v/>
      </c>
      <c r="L4324" s="95" t="str">
        <f>IF(ISBLANK(Perigon!O4319),"",Perigon!O4319)</f>
        <v/>
      </c>
      <c r="M4324" s="95" t="str">
        <f>IF(ISBLANK(Perigon!R4319),"",Perigon!R4319)</f>
        <v/>
      </c>
      <c r="N4324" s="95" t="str">
        <f>IF(ISBLANK(Perigon!P4319),"",Perigon!P4319)</f>
        <v/>
      </c>
      <c r="O4324" s="38" t="str">
        <f>IF($L4324="","",VLOOKUP($R4324,Tarife!$A$2:$R$599,13,FALSE))</f>
        <v/>
      </c>
      <c r="P4324" s="38" t="str">
        <f t="shared" si="67"/>
        <v/>
      </c>
      <c r="R4324" s="100" t="str">
        <f>Zusammenzug!$C$25&amp;"-"&amp;Zusammenzug!$A$7&amp;"-"&amp;Leistungen!L4324</f>
        <v>2024-0-</v>
      </c>
    </row>
    <row r="4325" spans="1:18" x14ac:dyDescent="0.2">
      <c r="A4325" s="95" t="str">
        <f>IF(ISBLANK(Perigon!E4320),"",Perigon!E4320)</f>
        <v/>
      </c>
      <c r="B4325" s="95" t="str">
        <f>IF(ISBLANK(Perigon!G4320),"",Perigon!G4320)</f>
        <v/>
      </c>
      <c r="C4325" s="96" t="str">
        <f>IF(ISBLANK(Perigon!I4320),"",Perigon!I4320)</f>
        <v/>
      </c>
      <c r="D4325" s="97" t="str">
        <f>IF(ISBLANK(Perigon!J4320),"",Perigon!J4320)</f>
        <v/>
      </c>
      <c r="E4325" s="64" t="str">
        <f>IF(ISBLANK(Perigon!K4320),"",Perigon!K4320)</f>
        <v/>
      </c>
      <c r="F4325" s="65"/>
      <c r="G4325" s="64"/>
      <c r="H4325" s="69" t="str">
        <f>IF(ISBLANK(Perigon!L4320),"",Perigon!L4320)</f>
        <v/>
      </c>
      <c r="I4325" s="69" t="str">
        <f>IF(ISBLANK(Perigon!M4320),"",Perigon!M4320)</f>
        <v/>
      </c>
      <c r="J4325" s="98" t="str">
        <f>IF(ISBLANK(Perigon!N4320),"",Perigon!N4320)</f>
        <v/>
      </c>
      <c r="K4325" s="99" t="str">
        <f>IF(ISBLANK(Perigon!J4320),"",Perigon!T4320)</f>
        <v/>
      </c>
      <c r="L4325" s="95" t="str">
        <f>IF(ISBLANK(Perigon!O4320),"",Perigon!O4320)</f>
        <v/>
      </c>
      <c r="M4325" s="95" t="str">
        <f>IF(ISBLANK(Perigon!R4320),"",Perigon!R4320)</f>
        <v/>
      </c>
      <c r="N4325" s="95" t="str">
        <f>IF(ISBLANK(Perigon!P4320),"",Perigon!P4320)</f>
        <v/>
      </c>
      <c r="O4325" s="38" t="str">
        <f>IF($L4325="","",VLOOKUP($R4325,Tarife!$A$2:$R$599,13,FALSE))</f>
        <v/>
      </c>
      <c r="P4325" s="38" t="str">
        <f t="shared" si="67"/>
        <v/>
      </c>
      <c r="R4325" s="100" t="str">
        <f>Zusammenzug!$C$25&amp;"-"&amp;Zusammenzug!$A$7&amp;"-"&amp;Leistungen!L4325</f>
        <v>2024-0-</v>
      </c>
    </row>
    <row r="4326" spans="1:18" x14ac:dyDescent="0.2">
      <c r="A4326" s="95" t="str">
        <f>IF(ISBLANK(Perigon!E4321),"",Perigon!E4321)</f>
        <v/>
      </c>
      <c r="B4326" s="95" t="str">
        <f>IF(ISBLANK(Perigon!G4321),"",Perigon!G4321)</f>
        <v/>
      </c>
      <c r="C4326" s="96" t="str">
        <f>IF(ISBLANK(Perigon!I4321),"",Perigon!I4321)</f>
        <v/>
      </c>
      <c r="D4326" s="97" t="str">
        <f>IF(ISBLANK(Perigon!J4321),"",Perigon!J4321)</f>
        <v/>
      </c>
      <c r="E4326" s="64" t="str">
        <f>IF(ISBLANK(Perigon!K4321),"",Perigon!K4321)</f>
        <v/>
      </c>
      <c r="F4326" s="65"/>
      <c r="G4326" s="64"/>
      <c r="H4326" s="69" t="str">
        <f>IF(ISBLANK(Perigon!L4321),"",Perigon!L4321)</f>
        <v/>
      </c>
      <c r="I4326" s="69" t="str">
        <f>IF(ISBLANK(Perigon!M4321),"",Perigon!M4321)</f>
        <v/>
      </c>
      <c r="J4326" s="98" t="str">
        <f>IF(ISBLANK(Perigon!N4321),"",Perigon!N4321)</f>
        <v/>
      </c>
      <c r="K4326" s="99" t="str">
        <f>IF(ISBLANK(Perigon!J4321),"",Perigon!T4321)</f>
        <v/>
      </c>
      <c r="L4326" s="95" t="str">
        <f>IF(ISBLANK(Perigon!O4321),"",Perigon!O4321)</f>
        <v/>
      </c>
      <c r="M4326" s="95" t="str">
        <f>IF(ISBLANK(Perigon!R4321),"",Perigon!R4321)</f>
        <v/>
      </c>
      <c r="N4326" s="95" t="str">
        <f>IF(ISBLANK(Perigon!P4321),"",Perigon!P4321)</f>
        <v/>
      </c>
      <c r="O4326" s="38" t="str">
        <f>IF($L4326="","",VLOOKUP($R4326,Tarife!$A$2:$R$599,13,FALSE))</f>
        <v/>
      </c>
      <c r="P4326" s="38" t="str">
        <f t="shared" si="67"/>
        <v/>
      </c>
      <c r="R4326" s="100" t="str">
        <f>Zusammenzug!$C$25&amp;"-"&amp;Zusammenzug!$A$7&amp;"-"&amp;Leistungen!L4326</f>
        <v>2024-0-</v>
      </c>
    </row>
    <row r="4327" spans="1:18" x14ac:dyDescent="0.2">
      <c r="A4327" s="95" t="str">
        <f>IF(ISBLANK(Perigon!E4322),"",Perigon!E4322)</f>
        <v/>
      </c>
      <c r="B4327" s="95" t="str">
        <f>IF(ISBLANK(Perigon!G4322),"",Perigon!G4322)</f>
        <v/>
      </c>
      <c r="C4327" s="96" t="str">
        <f>IF(ISBLANK(Perigon!I4322),"",Perigon!I4322)</f>
        <v/>
      </c>
      <c r="D4327" s="97" t="str">
        <f>IF(ISBLANK(Perigon!J4322),"",Perigon!J4322)</f>
        <v/>
      </c>
      <c r="E4327" s="64" t="str">
        <f>IF(ISBLANK(Perigon!K4322),"",Perigon!K4322)</f>
        <v/>
      </c>
      <c r="F4327" s="65"/>
      <c r="G4327" s="64"/>
      <c r="H4327" s="69" t="str">
        <f>IF(ISBLANK(Perigon!L4322),"",Perigon!L4322)</f>
        <v/>
      </c>
      <c r="I4327" s="69" t="str">
        <f>IF(ISBLANK(Perigon!M4322),"",Perigon!M4322)</f>
        <v/>
      </c>
      <c r="J4327" s="98" t="str">
        <f>IF(ISBLANK(Perigon!N4322),"",Perigon!N4322)</f>
        <v/>
      </c>
      <c r="K4327" s="99" t="str">
        <f>IF(ISBLANK(Perigon!J4322),"",Perigon!T4322)</f>
        <v/>
      </c>
      <c r="L4327" s="95" t="str">
        <f>IF(ISBLANK(Perigon!O4322),"",Perigon!O4322)</f>
        <v/>
      </c>
      <c r="M4327" s="95" t="str">
        <f>IF(ISBLANK(Perigon!R4322),"",Perigon!R4322)</f>
        <v/>
      </c>
      <c r="N4327" s="95" t="str">
        <f>IF(ISBLANK(Perigon!P4322),"",Perigon!P4322)</f>
        <v/>
      </c>
      <c r="O4327" s="38" t="str">
        <f>IF($L4327="","",VLOOKUP($R4327,Tarife!$A$2:$R$599,13,FALSE))</f>
        <v/>
      </c>
      <c r="P4327" s="38" t="str">
        <f t="shared" si="67"/>
        <v/>
      </c>
      <c r="R4327" s="100" t="str">
        <f>Zusammenzug!$C$25&amp;"-"&amp;Zusammenzug!$A$7&amp;"-"&amp;Leistungen!L4327</f>
        <v>2024-0-</v>
      </c>
    </row>
    <row r="4328" spans="1:18" x14ac:dyDescent="0.2">
      <c r="A4328" s="95" t="str">
        <f>IF(ISBLANK(Perigon!E4323),"",Perigon!E4323)</f>
        <v/>
      </c>
      <c r="B4328" s="95" t="str">
        <f>IF(ISBLANK(Perigon!G4323),"",Perigon!G4323)</f>
        <v/>
      </c>
      <c r="C4328" s="96" t="str">
        <f>IF(ISBLANK(Perigon!I4323),"",Perigon!I4323)</f>
        <v/>
      </c>
      <c r="D4328" s="97" t="str">
        <f>IF(ISBLANK(Perigon!J4323),"",Perigon!J4323)</f>
        <v/>
      </c>
      <c r="E4328" s="64" t="str">
        <f>IF(ISBLANK(Perigon!K4323),"",Perigon!K4323)</f>
        <v/>
      </c>
      <c r="F4328" s="65"/>
      <c r="G4328" s="64"/>
      <c r="H4328" s="69" t="str">
        <f>IF(ISBLANK(Perigon!L4323),"",Perigon!L4323)</f>
        <v/>
      </c>
      <c r="I4328" s="69" t="str">
        <f>IF(ISBLANK(Perigon!M4323),"",Perigon!M4323)</f>
        <v/>
      </c>
      <c r="J4328" s="98" t="str">
        <f>IF(ISBLANK(Perigon!N4323),"",Perigon!N4323)</f>
        <v/>
      </c>
      <c r="K4328" s="99" t="str">
        <f>IF(ISBLANK(Perigon!J4323),"",Perigon!T4323)</f>
        <v/>
      </c>
      <c r="L4328" s="95" t="str">
        <f>IF(ISBLANK(Perigon!O4323),"",Perigon!O4323)</f>
        <v/>
      </c>
      <c r="M4328" s="95" t="str">
        <f>IF(ISBLANK(Perigon!R4323),"",Perigon!R4323)</f>
        <v/>
      </c>
      <c r="N4328" s="95" t="str">
        <f>IF(ISBLANK(Perigon!P4323),"",Perigon!P4323)</f>
        <v/>
      </c>
      <c r="O4328" s="38" t="str">
        <f>IF($L4328="","",VLOOKUP($R4328,Tarife!$A$2:$R$599,13,FALSE))</f>
        <v/>
      </c>
      <c r="P4328" s="38" t="str">
        <f t="shared" si="67"/>
        <v/>
      </c>
      <c r="R4328" s="100" t="str">
        <f>Zusammenzug!$C$25&amp;"-"&amp;Zusammenzug!$A$7&amp;"-"&amp;Leistungen!L4328</f>
        <v>2024-0-</v>
      </c>
    </row>
    <row r="4329" spans="1:18" x14ac:dyDescent="0.2">
      <c r="A4329" s="95" t="str">
        <f>IF(ISBLANK(Perigon!E4324),"",Perigon!E4324)</f>
        <v/>
      </c>
      <c r="B4329" s="95" t="str">
        <f>IF(ISBLANK(Perigon!G4324),"",Perigon!G4324)</f>
        <v/>
      </c>
      <c r="C4329" s="96" t="str">
        <f>IF(ISBLANK(Perigon!I4324),"",Perigon!I4324)</f>
        <v/>
      </c>
      <c r="D4329" s="97" t="str">
        <f>IF(ISBLANK(Perigon!J4324),"",Perigon!J4324)</f>
        <v/>
      </c>
      <c r="E4329" s="64" t="str">
        <f>IF(ISBLANK(Perigon!K4324),"",Perigon!K4324)</f>
        <v/>
      </c>
      <c r="F4329" s="65"/>
      <c r="G4329" s="64"/>
      <c r="H4329" s="69" t="str">
        <f>IF(ISBLANK(Perigon!L4324),"",Perigon!L4324)</f>
        <v/>
      </c>
      <c r="I4329" s="69" t="str">
        <f>IF(ISBLANK(Perigon!M4324),"",Perigon!M4324)</f>
        <v/>
      </c>
      <c r="J4329" s="98" t="str">
        <f>IF(ISBLANK(Perigon!N4324),"",Perigon!N4324)</f>
        <v/>
      </c>
      <c r="K4329" s="99" t="str">
        <f>IF(ISBLANK(Perigon!J4324),"",Perigon!T4324)</f>
        <v/>
      </c>
      <c r="L4329" s="95" t="str">
        <f>IF(ISBLANK(Perigon!O4324),"",Perigon!O4324)</f>
        <v/>
      </c>
      <c r="M4329" s="95" t="str">
        <f>IF(ISBLANK(Perigon!R4324),"",Perigon!R4324)</f>
        <v/>
      </c>
      <c r="N4329" s="95" t="str">
        <f>IF(ISBLANK(Perigon!P4324),"",Perigon!P4324)</f>
        <v/>
      </c>
      <c r="O4329" s="38" t="str">
        <f>IF($L4329="","",VLOOKUP($R4329,Tarife!$A$2:$R$599,13,FALSE))</f>
        <v/>
      </c>
      <c r="P4329" s="38" t="str">
        <f t="shared" si="67"/>
        <v/>
      </c>
      <c r="R4329" s="100" t="str">
        <f>Zusammenzug!$C$25&amp;"-"&amp;Zusammenzug!$A$7&amp;"-"&amp;Leistungen!L4329</f>
        <v>2024-0-</v>
      </c>
    </row>
    <row r="4330" spans="1:18" x14ac:dyDescent="0.2">
      <c r="A4330" s="95" t="str">
        <f>IF(ISBLANK(Perigon!E4325),"",Perigon!E4325)</f>
        <v/>
      </c>
      <c r="B4330" s="95" t="str">
        <f>IF(ISBLANK(Perigon!G4325),"",Perigon!G4325)</f>
        <v/>
      </c>
      <c r="C4330" s="96" t="str">
        <f>IF(ISBLANK(Perigon!I4325),"",Perigon!I4325)</f>
        <v/>
      </c>
      <c r="D4330" s="97" t="str">
        <f>IF(ISBLANK(Perigon!J4325),"",Perigon!J4325)</f>
        <v/>
      </c>
      <c r="E4330" s="64" t="str">
        <f>IF(ISBLANK(Perigon!K4325),"",Perigon!K4325)</f>
        <v/>
      </c>
      <c r="F4330" s="65"/>
      <c r="G4330" s="64"/>
      <c r="H4330" s="69" t="str">
        <f>IF(ISBLANK(Perigon!L4325),"",Perigon!L4325)</f>
        <v/>
      </c>
      <c r="I4330" s="69" t="str">
        <f>IF(ISBLANK(Perigon!M4325),"",Perigon!M4325)</f>
        <v/>
      </c>
      <c r="J4330" s="98" t="str">
        <f>IF(ISBLANK(Perigon!N4325),"",Perigon!N4325)</f>
        <v/>
      </c>
      <c r="K4330" s="99" t="str">
        <f>IF(ISBLANK(Perigon!J4325),"",Perigon!T4325)</f>
        <v/>
      </c>
      <c r="L4330" s="95" t="str">
        <f>IF(ISBLANK(Perigon!O4325),"",Perigon!O4325)</f>
        <v/>
      </c>
      <c r="M4330" s="95" t="str">
        <f>IF(ISBLANK(Perigon!R4325),"",Perigon!R4325)</f>
        <v/>
      </c>
      <c r="N4330" s="95" t="str">
        <f>IF(ISBLANK(Perigon!P4325),"",Perigon!P4325)</f>
        <v/>
      </c>
      <c r="O4330" s="38" t="str">
        <f>IF($L4330="","",VLOOKUP($R4330,Tarife!$A$2:$R$599,13,FALSE))</f>
        <v/>
      </c>
      <c r="P4330" s="38" t="str">
        <f t="shared" si="67"/>
        <v/>
      </c>
      <c r="R4330" s="100" t="str">
        <f>Zusammenzug!$C$25&amp;"-"&amp;Zusammenzug!$A$7&amp;"-"&amp;Leistungen!L4330</f>
        <v>2024-0-</v>
      </c>
    </row>
    <row r="4331" spans="1:18" x14ac:dyDescent="0.2">
      <c r="A4331" s="95" t="str">
        <f>IF(ISBLANK(Perigon!E4326),"",Perigon!E4326)</f>
        <v/>
      </c>
      <c r="B4331" s="95" t="str">
        <f>IF(ISBLANK(Perigon!G4326),"",Perigon!G4326)</f>
        <v/>
      </c>
      <c r="C4331" s="96" t="str">
        <f>IF(ISBLANK(Perigon!I4326),"",Perigon!I4326)</f>
        <v/>
      </c>
      <c r="D4331" s="97" t="str">
        <f>IF(ISBLANK(Perigon!J4326),"",Perigon!J4326)</f>
        <v/>
      </c>
      <c r="E4331" s="64" t="str">
        <f>IF(ISBLANK(Perigon!K4326),"",Perigon!K4326)</f>
        <v/>
      </c>
      <c r="F4331" s="65"/>
      <c r="G4331" s="64"/>
      <c r="H4331" s="69" t="str">
        <f>IF(ISBLANK(Perigon!L4326),"",Perigon!L4326)</f>
        <v/>
      </c>
      <c r="I4331" s="69" t="str">
        <f>IF(ISBLANK(Perigon!M4326),"",Perigon!M4326)</f>
        <v/>
      </c>
      <c r="J4331" s="98" t="str">
        <f>IF(ISBLANK(Perigon!N4326),"",Perigon!N4326)</f>
        <v/>
      </c>
      <c r="K4331" s="99" t="str">
        <f>IF(ISBLANK(Perigon!J4326),"",Perigon!T4326)</f>
        <v/>
      </c>
      <c r="L4331" s="95" t="str">
        <f>IF(ISBLANK(Perigon!O4326),"",Perigon!O4326)</f>
        <v/>
      </c>
      <c r="M4331" s="95" t="str">
        <f>IF(ISBLANK(Perigon!R4326),"",Perigon!R4326)</f>
        <v/>
      </c>
      <c r="N4331" s="95" t="str">
        <f>IF(ISBLANK(Perigon!P4326),"",Perigon!P4326)</f>
        <v/>
      </c>
      <c r="O4331" s="38" t="str">
        <f>IF($L4331="","",VLOOKUP($R4331,Tarife!$A$2:$R$599,13,FALSE))</f>
        <v/>
      </c>
      <c r="P4331" s="38" t="str">
        <f t="shared" si="67"/>
        <v/>
      </c>
      <c r="R4331" s="100" t="str">
        <f>Zusammenzug!$C$25&amp;"-"&amp;Zusammenzug!$A$7&amp;"-"&amp;Leistungen!L4331</f>
        <v>2024-0-</v>
      </c>
    </row>
    <row r="4332" spans="1:18" x14ac:dyDescent="0.2">
      <c r="A4332" s="95" t="str">
        <f>IF(ISBLANK(Perigon!E4327),"",Perigon!E4327)</f>
        <v/>
      </c>
      <c r="B4332" s="95" t="str">
        <f>IF(ISBLANK(Perigon!G4327),"",Perigon!G4327)</f>
        <v/>
      </c>
      <c r="C4332" s="96" t="str">
        <f>IF(ISBLANK(Perigon!I4327),"",Perigon!I4327)</f>
        <v/>
      </c>
      <c r="D4332" s="97" t="str">
        <f>IF(ISBLANK(Perigon!J4327),"",Perigon!J4327)</f>
        <v/>
      </c>
      <c r="E4332" s="64" t="str">
        <f>IF(ISBLANK(Perigon!K4327),"",Perigon!K4327)</f>
        <v/>
      </c>
      <c r="F4332" s="65"/>
      <c r="G4332" s="64"/>
      <c r="H4332" s="69" t="str">
        <f>IF(ISBLANK(Perigon!L4327),"",Perigon!L4327)</f>
        <v/>
      </c>
      <c r="I4332" s="69" t="str">
        <f>IF(ISBLANK(Perigon!M4327),"",Perigon!M4327)</f>
        <v/>
      </c>
      <c r="J4332" s="98" t="str">
        <f>IF(ISBLANK(Perigon!N4327),"",Perigon!N4327)</f>
        <v/>
      </c>
      <c r="K4332" s="99" t="str">
        <f>IF(ISBLANK(Perigon!J4327),"",Perigon!T4327)</f>
        <v/>
      </c>
      <c r="L4332" s="95" t="str">
        <f>IF(ISBLANK(Perigon!O4327),"",Perigon!O4327)</f>
        <v/>
      </c>
      <c r="M4332" s="95" t="str">
        <f>IF(ISBLANK(Perigon!R4327),"",Perigon!R4327)</f>
        <v/>
      </c>
      <c r="N4332" s="95" t="str">
        <f>IF(ISBLANK(Perigon!P4327),"",Perigon!P4327)</f>
        <v/>
      </c>
      <c r="O4332" s="38" t="str">
        <f>IF($L4332="","",VLOOKUP($R4332,Tarife!$A$2:$R$599,13,FALSE))</f>
        <v/>
      </c>
      <c r="P4332" s="38" t="str">
        <f t="shared" si="67"/>
        <v/>
      </c>
      <c r="R4332" s="100" t="str">
        <f>Zusammenzug!$C$25&amp;"-"&amp;Zusammenzug!$A$7&amp;"-"&amp;Leistungen!L4332</f>
        <v>2024-0-</v>
      </c>
    </row>
    <row r="4333" spans="1:18" x14ac:dyDescent="0.2">
      <c r="A4333" s="95" t="str">
        <f>IF(ISBLANK(Perigon!E4328),"",Perigon!E4328)</f>
        <v/>
      </c>
      <c r="B4333" s="95" t="str">
        <f>IF(ISBLANK(Perigon!G4328),"",Perigon!G4328)</f>
        <v/>
      </c>
      <c r="C4333" s="96" t="str">
        <f>IF(ISBLANK(Perigon!I4328),"",Perigon!I4328)</f>
        <v/>
      </c>
      <c r="D4333" s="97" t="str">
        <f>IF(ISBLANK(Perigon!J4328),"",Perigon!J4328)</f>
        <v/>
      </c>
      <c r="E4333" s="64" t="str">
        <f>IF(ISBLANK(Perigon!K4328),"",Perigon!K4328)</f>
        <v/>
      </c>
      <c r="F4333" s="65"/>
      <c r="G4333" s="64"/>
      <c r="H4333" s="69" t="str">
        <f>IF(ISBLANK(Perigon!L4328),"",Perigon!L4328)</f>
        <v/>
      </c>
      <c r="I4333" s="69" t="str">
        <f>IF(ISBLANK(Perigon!M4328),"",Perigon!M4328)</f>
        <v/>
      </c>
      <c r="J4333" s="98" t="str">
        <f>IF(ISBLANK(Perigon!N4328),"",Perigon!N4328)</f>
        <v/>
      </c>
      <c r="K4333" s="99" t="str">
        <f>IF(ISBLANK(Perigon!J4328),"",Perigon!T4328)</f>
        <v/>
      </c>
      <c r="L4333" s="95" t="str">
        <f>IF(ISBLANK(Perigon!O4328),"",Perigon!O4328)</f>
        <v/>
      </c>
      <c r="M4333" s="95" t="str">
        <f>IF(ISBLANK(Perigon!R4328),"",Perigon!R4328)</f>
        <v/>
      </c>
      <c r="N4333" s="95" t="str">
        <f>IF(ISBLANK(Perigon!P4328),"",Perigon!P4328)</f>
        <v/>
      </c>
      <c r="O4333" s="38" t="str">
        <f>IF($L4333="","",VLOOKUP($R4333,Tarife!$A$2:$R$599,13,FALSE))</f>
        <v/>
      </c>
      <c r="P4333" s="38" t="str">
        <f t="shared" si="67"/>
        <v/>
      </c>
      <c r="R4333" s="100" t="str">
        <f>Zusammenzug!$C$25&amp;"-"&amp;Zusammenzug!$A$7&amp;"-"&amp;Leistungen!L4333</f>
        <v>2024-0-</v>
      </c>
    </row>
    <row r="4334" spans="1:18" x14ac:dyDescent="0.2">
      <c r="A4334" s="95" t="str">
        <f>IF(ISBLANK(Perigon!E4329),"",Perigon!E4329)</f>
        <v/>
      </c>
      <c r="B4334" s="95" t="str">
        <f>IF(ISBLANK(Perigon!G4329),"",Perigon!G4329)</f>
        <v/>
      </c>
      <c r="C4334" s="96" t="str">
        <f>IF(ISBLANK(Perigon!I4329),"",Perigon!I4329)</f>
        <v/>
      </c>
      <c r="D4334" s="97" t="str">
        <f>IF(ISBLANK(Perigon!J4329),"",Perigon!J4329)</f>
        <v/>
      </c>
      <c r="E4334" s="64" t="str">
        <f>IF(ISBLANK(Perigon!K4329),"",Perigon!K4329)</f>
        <v/>
      </c>
      <c r="F4334" s="65"/>
      <c r="G4334" s="64"/>
      <c r="H4334" s="69" t="str">
        <f>IF(ISBLANK(Perigon!L4329),"",Perigon!L4329)</f>
        <v/>
      </c>
      <c r="I4334" s="69" t="str">
        <f>IF(ISBLANK(Perigon!M4329),"",Perigon!M4329)</f>
        <v/>
      </c>
      <c r="J4334" s="98" t="str">
        <f>IF(ISBLANK(Perigon!N4329),"",Perigon!N4329)</f>
        <v/>
      </c>
      <c r="K4334" s="99" t="str">
        <f>IF(ISBLANK(Perigon!J4329),"",Perigon!T4329)</f>
        <v/>
      </c>
      <c r="L4334" s="95" t="str">
        <f>IF(ISBLANK(Perigon!O4329),"",Perigon!O4329)</f>
        <v/>
      </c>
      <c r="M4334" s="95" t="str">
        <f>IF(ISBLANK(Perigon!R4329),"",Perigon!R4329)</f>
        <v/>
      </c>
      <c r="N4334" s="95" t="str">
        <f>IF(ISBLANK(Perigon!P4329),"",Perigon!P4329)</f>
        <v/>
      </c>
      <c r="O4334" s="38" t="str">
        <f>IF($L4334="","",VLOOKUP($R4334,Tarife!$A$2:$R$599,13,FALSE))</f>
        <v/>
      </c>
      <c r="P4334" s="38" t="str">
        <f t="shared" si="67"/>
        <v/>
      </c>
      <c r="R4334" s="100" t="str">
        <f>Zusammenzug!$C$25&amp;"-"&amp;Zusammenzug!$A$7&amp;"-"&amp;Leistungen!L4334</f>
        <v>2024-0-</v>
      </c>
    </row>
    <row r="4335" spans="1:18" x14ac:dyDescent="0.2">
      <c r="A4335" s="95" t="str">
        <f>IF(ISBLANK(Perigon!E4330),"",Perigon!E4330)</f>
        <v/>
      </c>
      <c r="B4335" s="95" t="str">
        <f>IF(ISBLANK(Perigon!G4330),"",Perigon!G4330)</f>
        <v/>
      </c>
      <c r="C4335" s="96" t="str">
        <f>IF(ISBLANK(Perigon!I4330),"",Perigon!I4330)</f>
        <v/>
      </c>
      <c r="D4335" s="97" t="str">
        <f>IF(ISBLANK(Perigon!J4330),"",Perigon!J4330)</f>
        <v/>
      </c>
      <c r="E4335" s="64" t="str">
        <f>IF(ISBLANK(Perigon!K4330),"",Perigon!K4330)</f>
        <v/>
      </c>
      <c r="F4335" s="65"/>
      <c r="G4335" s="64"/>
      <c r="H4335" s="69" t="str">
        <f>IF(ISBLANK(Perigon!L4330),"",Perigon!L4330)</f>
        <v/>
      </c>
      <c r="I4335" s="69" t="str">
        <f>IF(ISBLANK(Perigon!M4330),"",Perigon!M4330)</f>
        <v/>
      </c>
      <c r="J4335" s="98" t="str">
        <f>IF(ISBLANK(Perigon!N4330),"",Perigon!N4330)</f>
        <v/>
      </c>
      <c r="K4335" s="99" t="str">
        <f>IF(ISBLANK(Perigon!J4330),"",Perigon!T4330)</f>
        <v/>
      </c>
      <c r="L4335" s="95" t="str">
        <f>IF(ISBLANK(Perigon!O4330),"",Perigon!O4330)</f>
        <v/>
      </c>
      <c r="M4335" s="95" t="str">
        <f>IF(ISBLANK(Perigon!R4330),"",Perigon!R4330)</f>
        <v/>
      </c>
      <c r="N4335" s="95" t="str">
        <f>IF(ISBLANK(Perigon!P4330),"",Perigon!P4330)</f>
        <v/>
      </c>
      <c r="O4335" s="38" t="str">
        <f>IF($L4335="","",VLOOKUP($R4335,Tarife!$A$2:$R$599,13,FALSE))</f>
        <v/>
      </c>
      <c r="P4335" s="38" t="str">
        <f t="shared" si="67"/>
        <v/>
      </c>
      <c r="R4335" s="100" t="str">
        <f>Zusammenzug!$C$25&amp;"-"&amp;Zusammenzug!$A$7&amp;"-"&amp;Leistungen!L4335</f>
        <v>2024-0-</v>
      </c>
    </row>
    <row r="4336" spans="1:18" x14ac:dyDescent="0.2">
      <c r="A4336" s="95" t="str">
        <f>IF(ISBLANK(Perigon!E4331),"",Perigon!E4331)</f>
        <v/>
      </c>
      <c r="B4336" s="95" t="str">
        <f>IF(ISBLANK(Perigon!G4331),"",Perigon!G4331)</f>
        <v/>
      </c>
      <c r="C4336" s="96" t="str">
        <f>IF(ISBLANK(Perigon!I4331),"",Perigon!I4331)</f>
        <v/>
      </c>
      <c r="D4336" s="97" t="str">
        <f>IF(ISBLANK(Perigon!J4331),"",Perigon!J4331)</f>
        <v/>
      </c>
      <c r="E4336" s="64" t="str">
        <f>IF(ISBLANK(Perigon!K4331),"",Perigon!K4331)</f>
        <v/>
      </c>
      <c r="F4336" s="65"/>
      <c r="G4336" s="64"/>
      <c r="H4336" s="69" t="str">
        <f>IF(ISBLANK(Perigon!L4331),"",Perigon!L4331)</f>
        <v/>
      </c>
      <c r="I4336" s="69" t="str">
        <f>IF(ISBLANK(Perigon!M4331),"",Perigon!M4331)</f>
        <v/>
      </c>
      <c r="J4336" s="98" t="str">
        <f>IF(ISBLANK(Perigon!N4331),"",Perigon!N4331)</f>
        <v/>
      </c>
      <c r="K4336" s="99" t="str">
        <f>IF(ISBLANK(Perigon!J4331),"",Perigon!T4331)</f>
        <v/>
      </c>
      <c r="L4336" s="95" t="str">
        <f>IF(ISBLANK(Perigon!O4331),"",Perigon!O4331)</f>
        <v/>
      </c>
      <c r="M4336" s="95" t="str">
        <f>IF(ISBLANK(Perigon!R4331),"",Perigon!R4331)</f>
        <v/>
      </c>
      <c r="N4336" s="95" t="str">
        <f>IF(ISBLANK(Perigon!P4331),"",Perigon!P4331)</f>
        <v/>
      </c>
      <c r="O4336" s="38" t="str">
        <f>IF($L4336="","",VLOOKUP($R4336,Tarife!$A$2:$R$599,13,FALSE))</f>
        <v/>
      </c>
      <c r="P4336" s="38" t="str">
        <f t="shared" si="67"/>
        <v/>
      </c>
      <c r="R4336" s="100" t="str">
        <f>Zusammenzug!$C$25&amp;"-"&amp;Zusammenzug!$A$7&amp;"-"&amp;Leistungen!L4336</f>
        <v>2024-0-</v>
      </c>
    </row>
    <row r="4337" spans="1:18" x14ac:dyDescent="0.2">
      <c r="A4337" s="95" t="str">
        <f>IF(ISBLANK(Perigon!E4332),"",Perigon!E4332)</f>
        <v/>
      </c>
      <c r="B4337" s="95" t="str">
        <f>IF(ISBLANK(Perigon!G4332),"",Perigon!G4332)</f>
        <v/>
      </c>
      <c r="C4337" s="96" t="str">
        <f>IF(ISBLANK(Perigon!I4332),"",Perigon!I4332)</f>
        <v/>
      </c>
      <c r="D4337" s="97" t="str">
        <f>IF(ISBLANK(Perigon!J4332),"",Perigon!J4332)</f>
        <v/>
      </c>
      <c r="E4337" s="64" t="str">
        <f>IF(ISBLANK(Perigon!K4332),"",Perigon!K4332)</f>
        <v/>
      </c>
      <c r="F4337" s="65"/>
      <c r="G4337" s="64"/>
      <c r="H4337" s="69" t="str">
        <f>IF(ISBLANK(Perigon!L4332),"",Perigon!L4332)</f>
        <v/>
      </c>
      <c r="I4337" s="69" t="str">
        <f>IF(ISBLANK(Perigon!M4332),"",Perigon!M4332)</f>
        <v/>
      </c>
      <c r="J4337" s="98" t="str">
        <f>IF(ISBLANK(Perigon!N4332),"",Perigon!N4332)</f>
        <v/>
      </c>
      <c r="K4337" s="99" t="str">
        <f>IF(ISBLANK(Perigon!J4332),"",Perigon!T4332)</f>
        <v/>
      </c>
      <c r="L4337" s="95" t="str">
        <f>IF(ISBLANK(Perigon!O4332),"",Perigon!O4332)</f>
        <v/>
      </c>
      <c r="M4337" s="95" t="str">
        <f>IF(ISBLANK(Perigon!R4332),"",Perigon!R4332)</f>
        <v/>
      </c>
      <c r="N4337" s="95" t="str">
        <f>IF(ISBLANK(Perigon!P4332),"",Perigon!P4332)</f>
        <v/>
      </c>
      <c r="O4337" s="38" t="str">
        <f>IF($L4337="","",VLOOKUP($R4337,Tarife!$A$2:$R$599,13,FALSE))</f>
        <v/>
      </c>
      <c r="P4337" s="38" t="str">
        <f t="shared" si="67"/>
        <v/>
      </c>
      <c r="R4337" s="100" t="str">
        <f>Zusammenzug!$C$25&amp;"-"&amp;Zusammenzug!$A$7&amp;"-"&amp;Leistungen!L4337</f>
        <v>2024-0-</v>
      </c>
    </row>
    <row r="4338" spans="1:18" x14ac:dyDescent="0.2">
      <c r="A4338" s="95" t="str">
        <f>IF(ISBLANK(Perigon!E4333),"",Perigon!E4333)</f>
        <v/>
      </c>
      <c r="B4338" s="95" t="str">
        <f>IF(ISBLANK(Perigon!G4333),"",Perigon!G4333)</f>
        <v/>
      </c>
      <c r="C4338" s="96" t="str">
        <f>IF(ISBLANK(Perigon!I4333),"",Perigon!I4333)</f>
        <v/>
      </c>
      <c r="D4338" s="97" t="str">
        <f>IF(ISBLANK(Perigon!J4333),"",Perigon!J4333)</f>
        <v/>
      </c>
      <c r="E4338" s="64" t="str">
        <f>IF(ISBLANK(Perigon!K4333),"",Perigon!K4333)</f>
        <v/>
      </c>
      <c r="F4338" s="65"/>
      <c r="G4338" s="64"/>
      <c r="H4338" s="69" t="str">
        <f>IF(ISBLANK(Perigon!L4333),"",Perigon!L4333)</f>
        <v/>
      </c>
      <c r="I4338" s="69" t="str">
        <f>IF(ISBLANK(Perigon!M4333),"",Perigon!M4333)</f>
        <v/>
      </c>
      <c r="J4338" s="98" t="str">
        <f>IF(ISBLANK(Perigon!N4333),"",Perigon!N4333)</f>
        <v/>
      </c>
      <c r="K4338" s="99" t="str">
        <f>IF(ISBLANK(Perigon!J4333),"",Perigon!T4333)</f>
        <v/>
      </c>
      <c r="L4338" s="95" t="str">
        <f>IF(ISBLANK(Perigon!O4333),"",Perigon!O4333)</f>
        <v/>
      </c>
      <c r="M4338" s="95" t="str">
        <f>IF(ISBLANK(Perigon!R4333),"",Perigon!R4333)</f>
        <v/>
      </c>
      <c r="N4338" s="95" t="str">
        <f>IF(ISBLANK(Perigon!P4333),"",Perigon!P4333)</f>
        <v/>
      </c>
      <c r="O4338" s="38" t="str">
        <f>IF($L4338="","",VLOOKUP($R4338,Tarife!$A$2:$R$599,13,FALSE))</f>
        <v/>
      </c>
      <c r="P4338" s="38" t="str">
        <f t="shared" si="67"/>
        <v/>
      </c>
      <c r="R4338" s="100" t="str">
        <f>Zusammenzug!$C$25&amp;"-"&amp;Zusammenzug!$A$7&amp;"-"&amp;Leistungen!L4338</f>
        <v>2024-0-</v>
      </c>
    </row>
    <row r="4339" spans="1:18" x14ac:dyDescent="0.2">
      <c r="A4339" s="95" t="str">
        <f>IF(ISBLANK(Perigon!E4334),"",Perigon!E4334)</f>
        <v/>
      </c>
      <c r="B4339" s="95" t="str">
        <f>IF(ISBLANK(Perigon!G4334),"",Perigon!G4334)</f>
        <v/>
      </c>
      <c r="C4339" s="96" t="str">
        <f>IF(ISBLANK(Perigon!I4334),"",Perigon!I4334)</f>
        <v/>
      </c>
      <c r="D4339" s="97" t="str">
        <f>IF(ISBLANK(Perigon!J4334),"",Perigon!J4334)</f>
        <v/>
      </c>
      <c r="E4339" s="64" t="str">
        <f>IF(ISBLANK(Perigon!K4334),"",Perigon!K4334)</f>
        <v/>
      </c>
      <c r="F4339" s="65"/>
      <c r="G4339" s="64"/>
      <c r="H4339" s="69" t="str">
        <f>IF(ISBLANK(Perigon!L4334),"",Perigon!L4334)</f>
        <v/>
      </c>
      <c r="I4339" s="69" t="str">
        <f>IF(ISBLANK(Perigon!M4334),"",Perigon!M4334)</f>
        <v/>
      </c>
      <c r="J4339" s="98" t="str">
        <f>IF(ISBLANK(Perigon!N4334),"",Perigon!N4334)</f>
        <v/>
      </c>
      <c r="K4339" s="99" t="str">
        <f>IF(ISBLANK(Perigon!J4334),"",Perigon!T4334)</f>
        <v/>
      </c>
      <c r="L4339" s="95" t="str">
        <f>IF(ISBLANK(Perigon!O4334),"",Perigon!O4334)</f>
        <v/>
      </c>
      <c r="M4339" s="95" t="str">
        <f>IF(ISBLANK(Perigon!R4334),"",Perigon!R4334)</f>
        <v/>
      </c>
      <c r="N4339" s="95" t="str">
        <f>IF(ISBLANK(Perigon!P4334),"",Perigon!P4334)</f>
        <v/>
      </c>
      <c r="O4339" s="38" t="str">
        <f>IF($L4339="","",VLOOKUP($R4339,Tarife!$A$2:$R$599,13,FALSE))</f>
        <v/>
      </c>
      <c r="P4339" s="38" t="str">
        <f t="shared" si="67"/>
        <v/>
      </c>
      <c r="R4339" s="100" t="str">
        <f>Zusammenzug!$C$25&amp;"-"&amp;Zusammenzug!$A$7&amp;"-"&amp;Leistungen!L4339</f>
        <v>2024-0-</v>
      </c>
    </row>
    <row r="4340" spans="1:18" x14ac:dyDescent="0.2">
      <c r="A4340" s="95" t="str">
        <f>IF(ISBLANK(Perigon!E4335),"",Perigon!E4335)</f>
        <v/>
      </c>
      <c r="B4340" s="95" t="str">
        <f>IF(ISBLANK(Perigon!G4335),"",Perigon!G4335)</f>
        <v/>
      </c>
      <c r="C4340" s="96" t="str">
        <f>IF(ISBLANK(Perigon!I4335),"",Perigon!I4335)</f>
        <v/>
      </c>
      <c r="D4340" s="97" t="str">
        <f>IF(ISBLANK(Perigon!J4335),"",Perigon!J4335)</f>
        <v/>
      </c>
      <c r="E4340" s="64" t="str">
        <f>IF(ISBLANK(Perigon!K4335),"",Perigon!K4335)</f>
        <v/>
      </c>
      <c r="F4340" s="65"/>
      <c r="G4340" s="64"/>
      <c r="H4340" s="69" t="str">
        <f>IF(ISBLANK(Perigon!L4335),"",Perigon!L4335)</f>
        <v/>
      </c>
      <c r="I4340" s="69" t="str">
        <f>IF(ISBLANK(Perigon!M4335),"",Perigon!M4335)</f>
        <v/>
      </c>
      <c r="J4340" s="98" t="str">
        <f>IF(ISBLANK(Perigon!N4335),"",Perigon!N4335)</f>
        <v/>
      </c>
      <c r="K4340" s="99" t="str">
        <f>IF(ISBLANK(Perigon!J4335),"",Perigon!T4335)</f>
        <v/>
      </c>
      <c r="L4340" s="95" t="str">
        <f>IF(ISBLANK(Perigon!O4335),"",Perigon!O4335)</f>
        <v/>
      </c>
      <c r="M4340" s="95" t="str">
        <f>IF(ISBLANK(Perigon!R4335),"",Perigon!R4335)</f>
        <v/>
      </c>
      <c r="N4340" s="95" t="str">
        <f>IF(ISBLANK(Perigon!P4335),"",Perigon!P4335)</f>
        <v/>
      </c>
      <c r="O4340" s="38" t="str">
        <f>IF($L4340="","",VLOOKUP($R4340,Tarife!$A$2:$R$599,13,FALSE))</f>
        <v/>
      </c>
      <c r="P4340" s="38" t="str">
        <f t="shared" si="67"/>
        <v/>
      </c>
      <c r="R4340" s="100" t="str">
        <f>Zusammenzug!$C$25&amp;"-"&amp;Zusammenzug!$A$7&amp;"-"&amp;Leistungen!L4340</f>
        <v>2024-0-</v>
      </c>
    </row>
    <row r="4341" spans="1:18" x14ac:dyDescent="0.2">
      <c r="A4341" s="95" t="str">
        <f>IF(ISBLANK(Perigon!E4336),"",Perigon!E4336)</f>
        <v/>
      </c>
      <c r="B4341" s="95" t="str">
        <f>IF(ISBLANK(Perigon!G4336),"",Perigon!G4336)</f>
        <v/>
      </c>
      <c r="C4341" s="96" t="str">
        <f>IF(ISBLANK(Perigon!I4336),"",Perigon!I4336)</f>
        <v/>
      </c>
      <c r="D4341" s="97" t="str">
        <f>IF(ISBLANK(Perigon!J4336),"",Perigon!J4336)</f>
        <v/>
      </c>
      <c r="E4341" s="64" t="str">
        <f>IF(ISBLANK(Perigon!K4336),"",Perigon!K4336)</f>
        <v/>
      </c>
      <c r="F4341" s="65"/>
      <c r="G4341" s="64"/>
      <c r="H4341" s="69" t="str">
        <f>IF(ISBLANK(Perigon!L4336),"",Perigon!L4336)</f>
        <v/>
      </c>
      <c r="I4341" s="69" t="str">
        <f>IF(ISBLANK(Perigon!M4336),"",Perigon!M4336)</f>
        <v/>
      </c>
      <c r="J4341" s="98" t="str">
        <f>IF(ISBLANK(Perigon!N4336),"",Perigon!N4336)</f>
        <v/>
      </c>
      <c r="K4341" s="99" t="str">
        <f>IF(ISBLANK(Perigon!J4336),"",Perigon!T4336)</f>
        <v/>
      </c>
      <c r="L4341" s="95" t="str">
        <f>IF(ISBLANK(Perigon!O4336),"",Perigon!O4336)</f>
        <v/>
      </c>
      <c r="M4341" s="95" t="str">
        <f>IF(ISBLANK(Perigon!R4336),"",Perigon!R4336)</f>
        <v/>
      </c>
      <c r="N4341" s="95" t="str">
        <f>IF(ISBLANK(Perigon!P4336),"",Perigon!P4336)</f>
        <v/>
      </c>
      <c r="O4341" s="38" t="str">
        <f>IF($L4341="","",VLOOKUP($R4341,Tarife!$A$2:$R$599,13,FALSE))</f>
        <v/>
      </c>
      <c r="P4341" s="38" t="str">
        <f t="shared" si="67"/>
        <v/>
      </c>
      <c r="R4341" s="100" t="str">
        <f>Zusammenzug!$C$25&amp;"-"&amp;Zusammenzug!$A$7&amp;"-"&amp;Leistungen!L4341</f>
        <v>2024-0-</v>
      </c>
    </row>
    <row r="4342" spans="1:18" x14ac:dyDescent="0.2">
      <c r="A4342" s="95" t="str">
        <f>IF(ISBLANK(Perigon!E4337),"",Perigon!E4337)</f>
        <v/>
      </c>
      <c r="B4342" s="95" t="str">
        <f>IF(ISBLANK(Perigon!G4337),"",Perigon!G4337)</f>
        <v/>
      </c>
      <c r="C4342" s="96" t="str">
        <f>IF(ISBLANK(Perigon!I4337),"",Perigon!I4337)</f>
        <v/>
      </c>
      <c r="D4342" s="97" t="str">
        <f>IF(ISBLANK(Perigon!J4337),"",Perigon!J4337)</f>
        <v/>
      </c>
      <c r="E4342" s="64" t="str">
        <f>IF(ISBLANK(Perigon!K4337),"",Perigon!K4337)</f>
        <v/>
      </c>
      <c r="F4342" s="65"/>
      <c r="G4342" s="64"/>
      <c r="H4342" s="69" t="str">
        <f>IF(ISBLANK(Perigon!L4337),"",Perigon!L4337)</f>
        <v/>
      </c>
      <c r="I4342" s="69" t="str">
        <f>IF(ISBLANK(Perigon!M4337),"",Perigon!M4337)</f>
        <v/>
      </c>
      <c r="J4342" s="98" t="str">
        <f>IF(ISBLANK(Perigon!N4337),"",Perigon!N4337)</f>
        <v/>
      </c>
      <c r="K4342" s="99" t="str">
        <f>IF(ISBLANK(Perigon!J4337),"",Perigon!T4337)</f>
        <v/>
      </c>
      <c r="L4342" s="95" t="str">
        <f>IF(ISBLANK(Perigon!O4337),"",Perigon!O4337)</f>
        <v/>
      </c>
      <c r="M4342" s="95" t="str">
        <f>IF(ISBLANK(Perigon!R4337),"",Perigon!R4337)</f>
        <v/>
      </c>
      <c r="N4342" s="95" t="str">
        <f>IF(ISBLANK(Perigon!P4337),"",Perigon!P4337)</f>
        <v/>
      </c>
      <c r="O4342" s="38" t="str">
        <f>IF($L4342="","",VLOOKUP($R4342,Tarife!$A$2:$R$599,13,FALSE))</f>
        <v/>
      </c>
      <c r="P4342" s="38" t="str">
        <f t="shared" si="67"/>
        <v/>
      </c>
      <c r="R4342" s="100" t="str">
        <f>Zusammenzug!$C$25&amp;"-"&amp;Zusammenzug!$A$7&amp;"-"&amp;Leistungen!L4342</f>
        <v>2024-0-</v>
      </c>
    </row>
    <row r="4343" spans="1:18" x14ac:dyDescent="0.2">
      <c r="A4343" s="95" t="str">
        <f>IF(ISBLANK(Perigon!E4338),"",Perigon!E4338)</f>
        <v/>
      </c>
      <c r="B4343" s="95" t="str">
        <f>IF(ISBLANK(Perigon!G4338),"",Perigon!G4338)</f>
        <v/>
      </c>
      <c r="C4343" s="96" t="str">
        <f>IF(ISBLANK(Perigon!I4338),"",Perigon!I4338)</f>
        <v/>
      </c>
      <c r="D4343" s="97" t="str">
        <f>IF(ISBLANK(Perigon!J4338),"",Perigon!J4338)</f>
        <v/>
      </c>
      <c r="E4343" s="64" t="str">
        <f>IF(ISBLANK(Perigon!K4338),"",Perigon!K4338)</f>
        <v/>
      </c>
      <c r="F4343" s="65"/>
      <c r="G4343" s="64"/>
      <c r="H4343" s="69" t="str">
        <f>IF(ISBLANK(Perigon!L4338),"",Perigon!L4338)</f>
        <v/>
      </c>
      <c r="I4343" s="69" t="str">
        <f>IF(ISBLANK(Perigon!M4338),"",Perigon!M4338)</f>
        <v/>
      </c>
      <c r="J4343" s="98" t="str">
        <f>IF(ISBLANK(Perigon!N4338),"",Perigon!N4338)</f>
        <v/>
      </c>
      <c r="K4343" s="99" t="str">
        <f>IF(ISBLANK(Perigon!J4338),"",Perigon!T4338)</f>
        <v/>
      </c>
      <c r="L4343" s="95" t="str">
        <f>IF(ISBLANK(Perigon!O4338),"",Perigon!O4338)</f>
        <v/>
      </c>
      <c r="M4343" s="95" t="str">
        <f>IF(ISBLANK(Perigon!R4338),"",Perigon!R4338)</f>
        <v/>
      </c>
      <c r="N4343" s="95" t="str">
        <f>IF(ISBLANK(Perigon!P4338),"",Perigon!P4338)</f>
        <v/>
      </c>
      <c r="O4343" s="38" t="str">
        <f>IF($L4343="","",VLOOKUP($R4343,Tarife!$A$2:$R$599,13,FALSE))</f>
        <v/>
      </c>
      <c r="P4343" s="38" t="str">
        <f t="shared" si="67"/>
        <v/>
      </c>
      <c r="R4343" s="100" t="str">
        <f>Zusammenzug!$C$25&amp;"-"&amp;Zusammenzug!$A$7&amp;"-"&amp;Leistungen!L4343</f>
        <v>2024-0-</v>
      </c>
    </row>
    <row r="4344" spans="1:18" x14ac:dyDescent="0.2">
      <c r="A4344" s="95" t="str">
        <f>IF(ISBLANK(Perigon!E4339),"",Perigon!E4339)</f>
        <v/>
      </c>
      <c r="B4344" s="95" t="str">
        <f>IF(ISBLANK(Perigon!G4339),"",Perigon!G4339)</f>
        <v/>
      </c>
      <c r="C4344" s="96" t="str">
        <f>IF(ISBLANK(Perigon!I4339),"",Perigon!I4339)</f>
        <v/>
      </c>
      <c r="D4344" s="97" t="str">
        <f>IF(ISBLANK(Perigon!J4339),"",Perigon!J4339)</f>
        <v/>
      </c>
      <c r="E4344" s="64" t="str">
        <f>IF(ISBLANK(Perigon!K4339),"",Perigon!K4339)</f>
        <v/>
      </c>
      <c r="F4344" s="65"/>
      <c r="G4344" s="64"/>
      <c r="H4344" s="69" t="str">
        <f>IF(ISBLANK(Perigon!L4339),"",Perigon!L4339)</f>
        <v/>
      </c>
      <c r="I4344" s="69" t="str">
        <f>IF(ISBLANK(Perigon!M4339),"",Perigon!M4339)</f>
        <v/>
      </c>
      <c r="J4344" s="98" t="str">
        <f>IF(ISBLANK(Perigon!N4339),"",Perigon!N4339)</f>
        <v/>
      </c>
      <c r="K4344" s="99" t="str">
        <f>IF(ISBLANK(Perigon!J4339),"",Perigon!T4339)</f>
        <v/>
      </c>
      <c r="L4344" s="95" t="str">
        <f>IF(ISBLANK(Perigon!O4339),"",Perigon!O4339)</f>
        <v/>
      </c>
      <c r="M4344" s="95" t="str">
        <f>IF(ISBLANK(Perigon!R4339),"",Perigon!R4339)</f>
        <v/>
      </c>
      <c r="N4344" s="95" t="str">
        <f>IF(ISBLANK(Perigon!P4339),"",Perigon!P4339)</f>
        <v/>
      </c>
      <c r="O4344" s="38" t="str">
        <f>IF($L4344="","",VLOOKUP($R4344,Tarife!$A$2:$R$599,13,FALSE))</f>
        <v/>
      </c>
      <c r="P4344" s="38" t="str">
        <f t="shared" si="67"/>
        <v/>
      </c>
      <c r="R4344" s="100" t="str">
        <f>Zusammenzug!$C$25&amp;"-"&amp;Zusammenzug!$A$7&amp;"-"&amp;Leistungen!L4344</f>
        <v>2024-0-</v>
      </c>
    </row>
    <row r="4345" spans="1:18" x14ac:dyDescent="0.2">
      <c r="A4345" s="95" t="str">
        <f>IF(ISBLANK(Perigon!E4340),"",Perigon!E4340)</f>
        <v/>
      </c>
      <c r="B4345" s="95" t="str">
        <f>IF(ISBLANK(Perigon!G4340),"",Perigon!G4340)</f>
        <v/>
      </c>
      <c r="C4345" s="96" t="str">
        <f>IF(ISBLANK(Perigon!I4340),"",Perigon!I4340)</f>
        <v/>
      </c>
      <c r="D4345" s="97" t="str">
        <f>IF(ISBLANK(Perigon!J4340),"",Perigon!J4340)</f>
        <v/>
      </c>
      <c r="E4345" s="64" t="str">
        <f>IF(ISBLANK(Perigon!K4340),"",Perigon!K4340)</f>
        <v/>
      </c>
      <c r="F4345" s="65"/>
      <c r="G4345" s="64"/>
      <c r="H4345" s="69" t="str">
        <f>IF(ISBLANK(Perigon!L4340),"",Perigon!L4340)</f>
        <v/>
      </c>
      <c r="I4345" s="69" t="str">
        <f>IF(ISBLANK(Perigon!M4340),"",Perigon!M4340)</f>
        <v/>
      </c>
      <c r="J4345" s="98" t="str">
        <f>IF(ISBLANK(Perigon!N4340),"",Perigon!N4340)</f>
        <v/>
      </c>
      <c r="K4345" s="99" t="str">
        <f>IF(ISBLANK(Perigon!J4340),"",Perigon!T4340)</f>
        <v/>
      </c>
      <c r="L4345" s="95" t="str">
        <f>IF(ISBLANK(Perigon!O4340),"",Perigon!O4340)</f>
        <v/>
      </c>
      <c r="M4345" s="95" t="str">
        <f>IF(ISBLANK(Perigon!R4340),"",Perigon!R4340)</f>
        <v/>
      </c>
      <c r="N4345" s="95" t="str">
        <f>IF(ISBLANK(Perigon!P4340),"",Perigon!P4340)</f>
        <v/>
      </c>
      <c r="O4345" s="38" t="str">
        <f>IF($L4345="","",VLOOKUP($R4345,Tarife!$A$2:$R$599,13,FALSE))</f>
        <v/>
      </c>
      <c r="P4345" s="38" t="str">
        <f t="shared" si="67"/>
        <v/>
      </c>
      <c r="R4345" s="100" t="str">
        <f>Zusammenzug!$C$25&amp;"-"&amp;Zusammenzug!$A$7&amp;"-"&amp;Leistungen!L4345</f>
        <v>2024-0-</v>
      </c>
    </row>
    <row r="4346" spans="1:18" x14ac:dyDescent="0.2">
      <c r="A4346" s="95" t="str">
        <f>IF(ISBLANK(Perigon!E4341),"",Perigon!E4341)</f>
        <v/>
      </c>
      <c r="B4346" s="95" t="str">
        <f>IF(ISBLANK(Perigon!G4341),"",Perigon!G4341)</f>
        <v/>
      </c>
      <c r="C4346" s="96" t="str">
        <f>IF(ISBLANK(Perigon!I4341),"",Perigon!I4341)</f>
        <v/>
      </c>
      <c r="D4346" s="97" t="str">
        <f>IF(ISBLANK(Perigon!J4341),"",Perigon!J4341)</f>
        <v/>
      </c>
      <c r="E4346" s="64" t="str">
        <f>IF(ISBLANK(Perigon!K4341),"",Perigon!K4341)</f>
        <v/>
      </c>
      <c r="F4346" s="65"/>
      <c r="G4346" s="64"/>
      <c r="H4346" s="69" t="str">
        <f>IF(ISBLANK(Perigon!L4341),"",Perigon!L4341)</f>
        <v/>
      </c>
      <c r="I4346" s="69" t="str">
        <f>IF(ISBLANK(Perigon!M4341),"",Perigon!M4341)</f>
        <v/>
      </c>
      <c r="J4346" s="98" t="str">
        <f>IF(ISBLANK(Perigon!N4341),"",Perigon!N4341)</f>
        <v/>
      </c>
      <c r="K4346" s="99" t="str">
        <f>IF(ISBLANK(Perigon!J4341),"",Perigon!T4341)</f>
        <v/>
      </c>
      <c r="L4346" s="95" t="str">
        <f>IF(ISBLANK(Perigon!O4341),"",Perigon!O4341)</f>
        <v/>
      </c>
      <c r="M4346" s="95" t="str">
        <f>IF(ISBLANK(Perigon!R4341),"",Perigon!R4341)</f>
        <v/>
      </c>
      <c r="N4346" s="95" t="str">
        <f>IF(ISBLANK(Perigon!P4341),"",Perigon!P4341)</f>
        <v/>
      </c>
      <c r="O4346" s="38" t="str">
        <f>IF($L4346="","",VLOOKUP($R4346,Tarife!$A$2:$R$599,13,FALSE))</f>
        <v/>
      </c>
      <c r="P4346" s="38" t="str">
        <f t="shared" si="67"/>
        <v/>
      </c>
      <c r="R4346" s="100" t="str">
        <f>Zusammenzug!$C$25&amp;"-"&amp;Zusammenzug!$A$7&amp;"-"&amp;Leistungen!L4346</f>
        <v>2024-0-</v>
      </c>
    </row>
    <row r="4347" spans="1:18" x14ac:dyDescent="0.2">
      <c r="A4347" s="95" t="str">
        <f>IF(ISBLANK(Perigon!E4342),"",Perigon!E4342)</f>
        <v/>
      </c>
      <c r="B4347" s="95" t="str">
        <f>IF(ISBLANK(Perigon!G4342),"",Perigon!G4342)</f>
        <v/>
      </c>
      <c r="C4347" s="96" t="str">
        <f>IF(ISBLANK(Perigon!I4342),"",Perigon!I4342)</f>
        <v/>
      </c>
      <c r="D4347" s="97" t="str">
        <f>IF(ISBLANK(Perigon!J4342),"",Perigon!J4342)</f>
        <v/>
      </c>
      <c r="E4347" s="64" t="str">
        <f>IF(ISBLANK(Perigon!K4342),"",Perigon!K4342)</f>
        <v/>
      </c>
      <c r="F4347" s="65"/>
      <c r="G4347" s="64"/>
      <c r="H4347" s="69" t="str">
        <f>IF(ISBLANK(Perigon!L4342),"",Perigon!L4342)</f>
        <v/>
      </c>
      <c r="I4347" s="69" t="str">
        <f>IF(ISBLANK(Perigon!M4342),"",Perigon!M4342)</f>
        <v/>
      </c>
      <c r="J4347" s="98" t="str">
        <f>IF(ISBLANK(Perigon!N4342),"",Perigon!N4342)</f>
        <v/>
      </c>
      <c r="K4347" s="99" t="str">
        <f>IF(ISBLANK(Perigon!J4342),"",Perigon!T4342)</f>
        <v/>
      </c>
      <c r="L4347" s="95" t="str">
        <f>IF(ISBLANK(Perigon!O4342),"",Perigon!O4342)</f>
        <v/>
      </c>
      <c r="M4347" s="95" t="str">
        <f>IF(ISBLANK(Perigon!R4342),"",Perigon!R4342)</f>
        <v/>
      </c>
      <c r="N4347" s="95" t="str">
        <f>IF(ISBLANK(Perigon!P4342),"",Perigon!P4342)</f>
        <v/>
      </c>
      <c r="O4347" s="38" t="str">
        <f>IF($L4347="","",VLOOKUP($R4347,Tarife!$A$2:$R$599,13,FALSE))</f>
        <v/>
      </c>
      <c r="P4347" s="38" t="str">
        <f t="shared" si="67"/>
        <v/>
      </c>
      <c r="R4347" s="100" t="str">
        <f>Zusammenzug!$C$25&amp;"-"&amp;Zusammenzug!$A$7&amp;"-"&amp;Leistungen!L4347</f>
        <v>2024-0-</v>
      </c>
    </row>
    <row r="4348" spans="1:18" x14ac:dyDescent="0.2">
      <c r="A4348" s="95" t="str">
        <f>IF(ISBLANK(Perigon!E4343),"",Perigon!E4343)</f>
        <v/>
      </c>
      <c r="B4348" s="95" t="str">
        <f>IF(ISBLANK(Perigon!G4343),"",Perigon!G4343)</f>
        <v/>
      </c>
      <c r="C4348" s="96" t="str">
        <f>IF(ISBLANK(Perigon!I4343),"",Perigon!I4343)</f>
        <v/>
      </c>
      <c r="D4348" s="97" t="str">
        <f>IF(ISBLANK(Perigon!J4343),"",Perigon!J4343)</f>
        <v/>
      </c>
      <c r="E4348" s="64" t="str">
        <f>IF(ISBLANK(Perigon!K4343),"",Perigon!K4343)</f>
        <v/>
      </c>
      <c r="F4348" s="65"/>
      <c r="G4348" s="64"/>
      <c r="H4348" s="69" t="str">
        <f>IF(ISBLANK(Perigon!L4343),"",Perigon!L4343)</f>
        <v/>
      </c>
      <c r="I4348" s="69" t="str">
        <f>IF(ISBLANK(Perigon!M4343),"",Perigon!M4343)</f>
        <v/>
      </c>
      <c r="J4348" s="98" t="str">
        <f>IF(ISBLANK(Perigon!N4343),"",Perigon!N4343)</f>
        <v/>
      </c>
      <c r="K4348" s="99" t="str">
        <f>IF(ISBLANK(Perigon!J4343),"",Perigon!T4343)</f>
        <v/>
      </c>
      <c r="L4348" s="95" t="str">
        <f>IF(ISBLANK(Perigon!O4343),"",Perigon!O4343)</f>
        <v/>
      </c>
      <c r="M4348" s="95" t="str">
        <f>IF(ISBLANK(Perigon!R4343),"",Perigon!R4343)</f>
        <v/>
      </c>
      <c r="N4348" s="95" t="str">
        <f>IF(ISBLANK(Perigon!P4343),"",Perigon!P4343)</f>
        <v/>
      </c>
      <c r="O4348" s="38" t="str">
        <f>IF($L4348="","",VLOOKUP($R4348,Tarife!$A$2:$R$599,13,FALSE))</f>
        <v/>
      </c>
      <c r="P4348" s="38" t="str">
        <f t="shared" si="67"/>
        <v/>
      </c>
      <c r="R4348" s="100" t="str">
        <f>Zusammenzug!$C$25&amp;"-"&amp;Zusammenzug!$A$7&amp;"-"&amp;Leistungen!L4348</f>
        <v>2024-0-</v>
      </c>
    </row>
    <row r="4349" spans="1:18" x14ac:dyDescent="0.2">
      <c r="A4349" s="95" t="str">
        <f>IF(ISBLANK(Perigon!E4344),"",Perigon!E4344)</f>
        <v/>
      </c>
      <c r="B4349" s="95" t="str">
        <f>IF(ISBLANK(Perigon!G4344),"",Perigon!G4344)</f>
        <v/>
      </c>
      <c r="C4349" s="96" t="str">
        <f>IF(ISBLANK(Perigon!I4344),"",Perigon!I4344)</f>
        <v/>
      </c>
      <c r="D4349" s="97" t="str">
        <f>IF(ISBLANK(Perigon!J4344),"",Perigon!J4344)</f>
        <v/>
      </c>
      <c r="E4349" s="64" t="str">
        <f>IF(ISBLANK(Perigon!K4344),"",Perigon!K4344)</f>
        <v/>
      </c>
      <c r="F4349" s="65"/>
      <c r="G4349" s="64"/>
      <c r="H4349" s="69" t="str">
        <f>IF(ISBLANK(Perigon!L4344),"",Perigon!L4344)</f>
        <v/>
      </c>
      <c r="I4349" s="69" t="str">
        <f>IF(ISBLANK(Perigon!M4344),"",Perigon!M4344)</f>
        <v/>
      </c>
      <c r="J4349" s="98" t="str">
        <f>IF(ISBLANK(Perigon!N4344),"",Perigon!N4344)</f>
        <v/>
      </c>
      <c r="K4349" s="99" t="str">
        <f>IF(ISBLANK(Perigon!J4344),"",Perigon!T4344)</f>
        <v/>
      </c>
      <c r="L4349" s="95" t="str">
        <f>IF(ISBLANK(Perigon!O4344),"",Perigon!O4344)</f>
        <v/>
      </c>
      <c r="M4349" s="95" t="str">
        <f>IF(ISBLANK(Perigon!R4344),"",Perigon!R4344)</f>
        <v/>
      </c>
      <c r="N4349" s="95" t="str">
        <f>IF(ISBLANK(Perigon!P4344),"",Perigon!P4344)</f>
        <v/>
      </c>
      <c r="O4349" s="38" t="str">
        <f>IF($L4349="","",VLOOKUP($R4349,Tarife!$A$2:$R$599,13,FALSE))</f>
        <v/>
      </c>
      <c r="P4349" s="38" t="str">
        <f t="shared" si="67"/>
        <v/>
      </c>
      <c r="R4349" s="100" t="str">
        <f>Zusammenzug!$C$25&amp;"-"&amp;Zusammenzug!$A$7&amp;"-"&amp;Leistungen!L4349</f>
        <v>2024-0-</v>
      </c>
    </row>
    <row r="4350" spans="1:18" x14ac:dyDescent="0.2">
      <c r="A4350" s="95" t="str">
        <f>IF(ISBLANK(Perigon!E4345),"",Perigon!E4345)</f>
        <v/>
      </c>
      <c r="B4350" s="95" t="str">
        <f>IF(ISBLANK(Perigon!G4345),"",Perigon!G4345)</f>
        <v/>
      </c>
      <c r="C4350" s="96" t="str">
        <f>IF(ISBLANK(Perigon!I4345),"",Perigon!I4345)</f>
        <v/>
      </c>
      <c r="D4350" s="97" t="str">
        <f>IF(ISBLANK(Perigon!J4345),"",Perigon!J4345)</f>
        <v/>
      </c>
      <c r="E4350" s="64" t="str">
        <f>IF(ISBLANK(Perigon!K4345),"",Perigon!K4345)</f>
        <v/>
      </c>
      <c r="F4350" s="65"/>
      <c r="G4350" s="64"/>
      <c r="H4350" s="69" t="str">
        <f>IF(ISBLANK(Perigon!L4345),"",Perigon!L4345)</f>
        <v/>
      </c>
      <c r="I4350" s="69" t="str">
        <f>IF(ISBLANK(Perigon!M4345),"",Perigon!M4345)</f>
        <v/>
      </c>
      <c r="J4350" s="98" t="str">
        <f>IF(ISBLANK(Perigon!N4345),"",Perigon!N4345)</f>
        <v/>
      </c>
      <c r="K4350" s="99" t="str">
        <f>IF(ISBLANK(Perigon!J4345),"",Perigon!T4345)</f>
        <v/>
      </c>
      <c r="L4350" s="95" t="str">
        <f>IF(ISBLANK(Perigon!O4345),"",Perigon!O4345)</f>
        <v/>
      </c>
      <c r="M4350" s="95" t="str">
        <f>IF(ISBLANK(Perigon!R4345),"",Perigon!R4345)</f>
        <v/>
      </c>
      <c r="N4350" s="95" t="str">
        <f>IF(ISBLANK(Perigon!P4345),"",Perigon!P4345)</f>
        <v/>
      </c>
      <c r="O4350" s="38" t="str">
        <f>IF($L4350="","",VLOOKUP($R4350,Tarife!$A$2:$R$599,13,FALSE))</f>
        <v/>
      </c>
      <c r="P4350" s="38" t="str">
        <f t="shared" si="67"/>
        <v/>
      </c>
      <c r="R4350" s="100" t="str">
        <f>Zusammenzug!$C$25&amp;"-"&amp;Zusammenzug!$A$7&amp;"-"&amp;Leistungen!L4350</f>
        <v>2024-0-</v>
      </c>
    </row>
    <row r="4351" spans="1:18" x14ac:dyDescent="0.2">
      <c r="A4351" s="95" t="str">
        <f>IF(ISBLANK(Perigon!E4346),"",Perigon!E4346)</f>
        <v/>
      </c>
      <c r="B4351" s="95" t="str">
        <f>IF(ISBLANK(Perigon!G4346),"",Perigon!G4346)</f>
        <v/>
      </c>
      <c r="C4351" s="96" t="str">
        <f>IF(ISBLANK(Perigon!I4346),"",Perigon!I4346)</f>
        <v/>
      </c>
      <c r="D4351" s="97" t="str">
        <f>IF(ISBLANK(Perigon!J4346),"",Perigon!J4346)</f>
        <v/>
      </c>
      <c r="E4351" s="64" t="str">
        <f>IF(ISBLANK(Perigon!K4346),"",Perigon!K4346)</f>
        <v/>
      </c>
      <c r="F4351" s="65"/>
      <c r="G4351" s="64"/>
      <c r="H4351" s="69" t="str">
        <f>IF(ISBLANK(Perigon!L4346),"",Perigon!L4346)</f>
        <v/>
      </c>
      <c r="I4351" s="69" t="str">
        <f>IF(ISBLANK(Perigon!M4346),"",Perigon!M4346)</f>
        <v/>
      </c>
      <c r="J4351" s="98" t="str">
        <f>IF(ISBLANK(Perigon!N4346),"",Perigon!N4346)</f>
        <v/>
      </c>
      <c r="K4351" s="99" t="str">
        <f>IF(ISBLANK(Perigon!J4346),"",Perigon!T4346)</f>
        <v/>
      </c>
      <c r="L4351" s="95" t="str">
        <f>IF(ISBLANK(Perigon!O4346),"",Perigon!O4346)</f>
        <v/>
      </c>
      <c r="M4351" s="95" t="str">
        <f>IF(ISBLANK(Perigon!R4346),"",Perigon!R4346)</f>
        <v/>
      </c>
      <c r="N4351" s="95" t="str">
        <f>IF(ISBLANK(Perigon!P4346),"",Perigon!P4346)</f>
        <v/>
      </c>
      <c r="O4351" s="38" t="str">
        <f>IF($L4351="","",VLOOKUP($R4351,Tarife!$A$2:$R$599,13,FALSE))</f>
        <v/>
      </c>
      <c r="P4351" s="38" t="str">
        <f t="shared" si="67"/>
        <v/>
      </c>
      <c r="R4351" s="100" t="str">
        <f>Zusammenzug!$C$25&amp;"-"&amp;Zusammenzug!$A$7&amp;"-"&amp;Leistungen!L4351</f>
        <v>2024-0-</v>
      </c>
    </row>
    <row r="4352" spans="1:18" x14ac:dyDescent="0.2">
      <c r="A4352" s="95" t="str">
        <f>IF(ISBLANK(Perigon!E4347),"",Perigon!E4347)</f>
        <v/>
      </c>
      <c r="B4352" s="95" t="str">
        <f>IF(ISBLANK(Perigon!G4347),"",Perigon!G4347)</f>
        <v/>
      </c>
      <c r="C4352" s="96" t="str">
        <f>IF(ISBLANK(Perigon!I4347),"",Perigon!I4347)</f>
        <v/>
      </c>
      <c r="D4352" s="97" t="str">
        <f>IF(ISBLANK(Perigon!J4347),"",Perigon!J4347)</f>
        <v/>
      </c>
      <c r="E4352" s="64" t="str">
        <f>IF(ISBLANK(Perigon!K4347),"",Perigon!K4347)</f>
        <v/>
      </c>
      <c r="F4352" s="65"/>
      <c r="G4352" s="64"/>
      <c r="H4352" s="69" t="str">
        <f>IF(ISBLANK(Perigon!L4347),"",Perigon!L4347)</f>
        <v/>
      </c>
      <c r="I4352" s="69" t="str">
        <f>IF(ISBLANK(Perigon!M4347),"",Perigon!M4347)</f>
        <v/>
      </c>
      <c r="J4352" s="98" t="str">
        <f>IF(ISBLANK(Perigon!N4347),"",Perigon!N4347)</f>
        <v/>
      </c>
      <c r="K4352" s="99" t="str">
        <f>IF(ISBLANK(Perigon!J4347),"",Perigon!T4347)</f>
        <v/>
      </c>
      <c r="L4352" s="95" t="str">
        <f>IF(ISBLANK(Perigon!O4347),"",Perigon!O4347)</f>
        <v/>
      </c>
      <c r="M4352" s="95" t="str">
        <f>IF(ISBLANK(Perigon!R4347),"",Perigon!R4347)</f>
        <v/>
      </c>
      <c r="N4352" s="95" t="str">
        <f>IF(ISBLANK(Perigon!P4347),"",Perigon!P4347)</f>
        <v/>
      </c>
      <c r="O4352" s="38" t="str">
        <f>IF($L4352="","",VLOOKUP($R4352,Tarife!$A$2:$R$599,13,FALSE))</f>
        <v/>
      </c>
      <c r="P4352" s="38" t="str">
        <f t="shared" si="67"/>
        <v/>
      </c>
      <c r="R4352" s="100" t="str">
        <f>Zusammenzug!$C$25&amp;"-"&amp;Zusammenzug!$A$7&amp;"-"&amp;Leistungen!L4352</f>
        <v>2024-0-</v>
      </c>
    </row>
    <row r="4353" spans="1:18" x14ac:dyDescent="0.2">
      <c r="A4353" s="95" t="str">
        <f>IF(ISBLANK(Perigon!E4348),"",Perigon!E4348)</f>
        <v/>
      </c>
      <c r="B4353" s="95" t="str">
        <f>IF(ISBLANK(Perigon!G4348),"",Perigon!G4348)</f>
        <v/>
      </c>
      <c r="C4353" s="96" t="str">
        <f>IF(ISBLANK(Perigon!I4348),"",Perigon!I4348)</f>
        <v/>
      </c>
      <c r="D4353" s="97" t="str">
        <f>IF(ISBLANK(Perigon!J4348),"",Perigon!J4348)</f>
        <v/>
      </c>
      <c r="E4353" s="64" t="str">
        <f>IF(ISBLANK(Perigon!K4348),"",Perigon!K4348)</f>
        <v/>
      </c>
      <c r="F4353" s="65"/>
      <c r="G4353" s="64"/>
      <c r="H4353" s="69" t="str">
        <f>IF(ISBLANK(Perigon!L4348),"",Perigon!L4348)</f>
        <v/>
      </c>
      <c r="I4353" s="69" t="str">
        <f>IF(ISBLANK(Perigon!M4348),"",Perigon!M4348)</f>
        <v/>
      </c>
      <c r="J4353" s="98" t="str">
        <f>IF(ISBLANK(Perigon!N4348),"",Perigon!N4348)</f>
        <v/>
      </c>
      <c r="K4353" s="99" t="str">
        <f>IF(ISBLANK(Perigon!J4348),"",Perigon!T4348)</f>
        <v/>
      </c>
      <c r="L4353" s="95" t="str">
        <f>IF(ISBLANK(Perigon!O4348),"",Perigon!O4348)</f>
        <v/>
      </c>
      <c r="M4353" s="95" t="str">
        <f>IF(ISBLANK(Perigon!R4348),"",Perigon!R4348)</f>
        <v/>
      </c>
      <c r="N4353" s="95" t="str">
        <f>IF(ISBLANK(Perigon!P4348),"",Perigon!P4348)</f>
        <v/>
      </c>
      <c r="O4353" s="38" t="str">
        <f>IF($L4353="","",VLOOKUP($R4353,Tarife!$A$2:$R$599,13,FALSE))</f>
        <v/>
      </c>
      <c r="P4353" s="38" t="str">
        <f t="shared" si="67"/>
        <v/>
      </c>
      <c r="R4353" s="100" t="str">
        <f>Zusammenzug!$C$25&amp;"-"&amp;Zusammenzug!$A$7&amp;"-"&amp;Leistungen!L4353</f>
        <v>2024-0-</v>
      </c>
    </row>
    <row r="4354" spans="1:18" x14ac:dyDescent="0.2">
      <c r="A4354" s="95" t="str">
        <f>IF(ISBLANK(Perigon!E4349),"",Perigon!E4349)</f>
        <v/>
      </c>
      <c r="B4354" s="95" t="str">
        <f>IF(ISBLANK(Perigon!G4349),"",Perigon!G4349)</f>
        <v/>
      </c>
      <c r="C4354" s="96" t="str">
        <f>IF(ISBLANK(Perigon!I4349),"",Perigon!I4349)</f>
        <v/>
      </c>
      <c r="D4354" s="97" t="str">
        <f>IF(ISBLANK(Perigon!J4349),"",Perigon!J4349)</f>
        <v/>
      </c>
      <c r="E4354" s="64" t="str">
        <f>IF(ISBLANK(Perigon!K4349),"",Perigon!K4349)</f>
        <v/>
      </c>
      <c r="F4354" s="65"/>
      <c r="G4354" s="64"/>
      <c r="H4354" s="69" t="str">
        <f>IF(ISBLANK(Perigon!L4349),"",Perigon!L4349)</f>
        <v/>
      </c>
      <c r="I4354" s="69" t="str">
        <f>IF(ISBLANK(Perigon!M4349),"",Perigon!M4349)</f>
        <v/>
      </c>
      <c r="J4354" s="98" t="str">
        <f>IF(ISBLANK(Perigon!N4349),"",Perigon!N4349)</f>
        <v/>
      </c>
      <c r="K4354" s="99" t="str">
        <f>IF(ISBLANK(Perigon!J4349),"",Perigon!T4349)</f>
        <v/>
      </c>
      <c r="L4354" s="95" t="str">
        <f>IF(ISBLANK(Perigon!O4349),"",Perigon!O4349)</f>
        <v/>
      </c>
      <c r="M4354" s="95" t="str">
        <f>IF(ISBLANK(Perigon!R4349),"",Perigon!R4349)</f>
        <v/>
      </c>
      <c r="N4354" s="95" t="str">
        <f>IF(ISBLANK(Perigon!P4349),"",Perigon!P4349)</f>
        <v/>
      </c>
      <c r="O4354" s="38" t="str">
        <f>IF($L4354="","",VLOOKUP($R4354,Tarife!$A$2:$R$599,13,FALSE))</f>
        <v/>
      </c>
      <c r="P4354" s="38" t="str">
        <f t="shared" si="67"/>
        <v/>
      </c>
      <c r="R4354" s="100" t="str">
        <f>Zusammenzug!$C$25&amp;"-"&amp;Zusammenzug!$A$7&amp;"-"&amp;Leistungen!L4354</f>
        <v>2024-0-</v>
      </c>
    </row>
    <row r="4355" spans="1:18" x14ac:dyDescent="0.2">
      <c r="A4355" s="95" t="str">
        <f>IF(ISBLANK(Perigon!E4350),"",Perigon!E4350)</f>
        <v/>
      </c>
      <c r="B4355" s="95" t="str">
        <f>IF(ISBLANK(Perigon!G4350),"",Perigon!G4350)</f>
        <v/>
      </c>
      <c r="C4355" s="96" t="str">
        <f>IF(ISBLANK(Perigon!I4350),"",Perigon!I4350)</f>
        <v/>
      </c>
      <c r="D4355" s="97" t="str">
        <f>IF(ISBLANK(Perigon!J4350),"",Perigon!J4350)</f>
        <v/>
      </c>
      <c r="E4355" s="64" t="str">
        <f>IF(ISBLANK(Perigon!K4350),"",Perigon!K4350)</f>
        <v/>
      </c>
      <c r="F4355" s="65"/>
      <c r="G4355" s="64"/>
      <c r="H4355" s="69" t="str">
        <f>IF(ISBLANK(Perigon!L4350),"",Perigon!L4350)</f>
        <v/>
      </c>
      <c r="I4355" s="69" t="str">
        <f>IF(ISBLANK(Perigon!M4350),"",Perigon!M4350)</f>
        <v/>
      </c>
      <c r="J4355" s="98" t="str">
        <f>IF(ISBLANK(Perigon!N4350),"",Perigon!N4350)</f>
        <v/>
      </c>
      <c r="K4355" s="99" t="str">
        <f>IF(ISBLANK(Perigon!J4350),"",Perigon!T4350)</f>
        <v/>
      </c>
      <c r="L4355" s="95" t="str">
        <f>IF(ISBLANK(Perigon!O4350),"",Perigon!O4350)</f>
        <v/>
      </c>
      <c r="M4355" s="95" t="str">
        <f>IF(ISBLANK(Perigon!R4350),"",Perigon!R4350)</f>
        <v/>
      </c>
      <c r="N4355" s="95" t="str">
        <f>IF(ISBLANK(Perigon!P4350),"",Perigon!P4350)</f>
        <v/>
      </c>
      <c r="O4355" s="38" t="str">
        <f>IF($L4355="","",VLOOKUP($R4355,Tarife!$A$2:$R$599,13,FALSE))</f>
        <v/>
      </c>
      <c r="P4355" s="38" t="str">
        <f t="shared" si="67"/>
        <v/>
      </c>
      <c r="R4355" s="100" t="str">
        <f>Zusammenzug!$C$25&amp;"-"&amp;Zusammenzug!$A$7&amp;"-"&amp;Leistungen!L4355</f>
        <v>2024-0-</v>
      </c>
    </row>
    <row r="4356" spans="1:18" x14ac:dyDescent="0.2">
      <c r="A4356" s="95" t="str">
        <f>IF(ISBLANK(Perigon!E4351),"",Perigon!E4351)</f>
        <v/>
      </c>
      <c r="B4356" s="95" t="str">
        <f>IF(ISBLANK(Perigon!G4351),"",Perigon!G4351)</f>
        <v/>
      </c>
      <c r="C4356" s="96" t="str">
        <f>IF(ISBLANK(Perigon!I4351),"",Perigon!I4351)</f>
        <v/>
      </c>
      <c r="D4356" s="97" t="str">
        <f>IF(ISBLANK(Perigon!J4351),"",Perigon!J4351)</f>
        <v/>
      </c>
      <c r="E4356" s="64" t="str">
        <f>IF(ISBLANK(Perigon!K4351),"",Perigon!K4351)</f>
        <v/>
      </c>
      <c r="F4356" s="65"/>
      <c r="G4356" s="64"/>
      <c r="H4356" s="69" t="str">
        <f>IF(ISBLANK(Perigon!L4351),"",Perigon!L4351)</f>
        <v/>
      </c>
      <c r="I4356" s="69" t="str">
        <f>IF(ISBLANK(Perigon!M4351),"",Perigon!M4351)</f>
        <v/>
      </c>
      <c r="J4356" s="98" t="str">
        <f>IF(ISBLANK(Perigon!N4351),"",Perigon!N4351)</f>
        <v/>
      </c>
      <c r="K4356" s="99" t="str">
        <f>IF(ISBLANK(Perigon!J4351),"",Perigon!T4351)</f>
        <v/>
      </c>
      <c r="L4356" s="95" t="str">
        <f>IF(ISBLANK(Perigon!O4351),"",Perigon!O4351)</f>
        <v/>
      </c>
      <c r="M4356" s="95" t="str">
        <f>IF(ISBLANK(Perigon!R4351),"",Perigon!R4351)</f>
        <v/>
      </c>
      <c r="N4356" s="95" t="str">
        <f>IF(ISBLANK(Perigon!P4351),"",Perigon!P4351)</f>
        <v/>
      </c>
      <c r="O4356" s="38" t="str">
        <f>IF($L4356="","",VLOOKUP($R4356,Tarife!$A$2:$R$599,13,FALSE))</f>
        <v/>
      </c>
      <c r="P4356" s="38" t="str">
        <f t="shared" si="67"/>
        <v/>
      </c>
      <c r="R4356" s="100" t="str">
        <f>Zusammenzug!$C$25&amp;"-"&amp;Zusammenzug!$A$7&amp;"-"&amp;Leistungen!L4356</f>
        <v>2024-0-</v>
      </c>
    </row>
    <row r="4357" spans="1:18" x14ac:dyDescent="0.2">
      <c r="A4357" s="95" t="str">
        <f>IF(ISBLANK(Perigon!E4352),"",Perigon!E4352)</f>
        <v/>
      </c>
      <c r="B4357" s="95" t="str">
        <f>IF(ISBLANK(Perigon!G4352),"",Perigon!G4352)</f>
        <v/>
      </c>
      <c r="C4357" s="96" t="str">
        <f>IF(ISBLANK(Perigon!I4352),"",Perigon!I4352)</f>
        <v/>
      </c>
      <c r="D4357" s="97" t="str">
        <f>IF(ISBLANK(Perigon!J4352),"",Perigon!J4352)</f>
        <v/>
      </c>
      <c r="E4357" s="64" t="str">
        <f>IF(ISBLANK(Perigon!K4352),"",Perigon!K4352)</f>
        <v/>
      </c>
      <c r="F4357" s="65"/>
      <c r="G4357" s="64"/>
      <c r="H4357" s="69" t="str">
        <f>IF(ISBLANK(Perigon!L4352),"",Perigon!L4352)</f>
        <v/>
      </c>
      <c r="I4357" s="69" t="str">
        <f>IF(ISBLANK(Perigon!M4352),"",Perigon!M4352)</f>
        <v/>
      </c>
      <c r="J4357" s="98" t="str">
        <f>IF(ISBLANK(Perigon!N4352),"",Perigon!N4352)</f>
        <v/>
      </c>
      <c r="K4357" s="99" t="str">
        <f>IF(ISBLANK(Perigon!J4352),"",Perigon!T4352)</f>
        <v/>
      </c>
      <c r="L4357" s="95" t="str">
        <f>IF(ISBLANK(Perigon!O4352),"",Perigon!O4352)</f>
        <v/>
      </c>
      <c r="M4357" s="95" t="str">
        <f>IF(ISBLANK(Perigon!R4352),"",Perigon!R4352)</f>
        <v/>
      </c>
      <c r="N4357" s="95" t="str">
        <f>IF(ISBLANK(Perigon!P4352),"",Perigon!P4352)</f>
        <v/>
      </c>
      <c r="O4357" s="38" t="str">
        <f>IF($L4357="","",VLOOKUP($R4357,Tarife!$A$2:$R$599,13,FALSE))</f>
        <v/>
      </c>
      <c r="P4357" s="38" t="str">
        <f t="shared" si="67"/>
        <v/>
      </c>
      <c r="R4357" s="100" t="str">
        <f>Zusammenzug!$C$25&amp;"-"&amp;Zusammenzug!$A$7&amp;"-"&amp;Leistungen!L4357</f>
        <v>2024-0-</v>
      </c>
    </row>
    <row r="4358" spans="1:18" x14ac:dyDescent="0.2">
      <c r="A4358" s="95" t="str">
        <f>IF(ISBLANK(Perigon!E4353),"",Perigon!E4353)</f>
        <v/>
      </c>
      <c r="B4358" s="95" t="str">
        <f>IF(ISBLANK(Perigon!G4353),"",Perigon!G4353)</f>
        <v/>
      </c>
      <c r="C4358" s="96" t="str">
        <f>IF(ISBLANK(Perigon!I4353),"",Perigon!I4353)</f>
        <v/>
      </c>
      <c r="D4358" s="97" t="str">
        <f>IF(ISBLANK(Perigon!J4353),"",Perigon!J4353)</f>
        <v/>
      </c>
      <c r="E4358" s="64" t="str">
        <f>IF(ISBLANK(Perigon!K4353),"",Perigon!K4353)</f>
        <v/>
      </c>
      <c r="F4358" s="65"/>
      <c r="G4358" s="64"/>
      <c r="H4358" s="69" t="str">
        <f>IF(ISBLANK(Perigon!L4353),"",Perigon!L4353)</f>
        <v/>
      </c>
      <c r="I4358" s="69" t="str">
        <f>IF(ISBLANK(Perigon!M4353),"",Perigon!M4353)</f>
        <v/>
      </c>
      <c r="J4358" s="98" t="str">
        <f>IF(ISBLANK(Perigon!N4353),"",Perigon!N4353)</f>
        <v/>
      </c>
      <c r="K4358" s="99" t="str">
        <f>IF(ISBLANK(Perigon!J4353),"",Perigon!T4353)</f>
        <v/>
      </c>
      <c r="L4358" s="95" t="str">
        <f>IF(ISBLANK(Perigon!O4353),"",Perigon!O4353)</f>
        <v/>
      </c>
      <c r="M4358" s="95" t="str">
        <f>IF(ISBLANK(Perigon!R4353),"",Perigon!R4353)</f>
        <v/>
      </c>
      <c r="N4358" s="95" t="str">
        <f>IF(ISBLANK(Perigon!P4353),"",Perigon!P4353)</f>
        <v/>
      </c>
      <c r="O4358" s="38" t="str">
        <f>IF($L4358="","",VLOOKUP($R4358,Tarife!$A$2:$R$599,13,FALSE))</f>
        <v/>
      </c>
      <c r="P4358" s="38" t="str">
        <f t="shared" si="67"/>
        <v/>
      </c>
      <c r="R4358" s="100" t="str">
        <f>Zusammenzug!$C$25&amp;"-"&amp;Zusammenzug!$A$7&amp;"-"&amp;Leistungen!L4358</f>
        <v>2024-0-</v>
      </c>
    </row>
    <row r="4359" spans="1:18" x14ac:dyDescent="0.2">
      <c r="A4359" s="95" t="str">
        <f>IF(ISBLANK(Perigon!E4354),"",Perigon!E4354)</f>
        <v/>
      </c>
      <c r="B4359" s="95" t="str">
        <f>IF(ISBLANK(Perigon!G4354),"",Perigon!G4354)</f>
        <v/>
      </c>
      <c r="C4359" s="96" t="str">
        <f>IF(ISBLANK(Perigon!I4354),"",Perigon!I4354)</f>
        <v/>
      </c>
      <c r="D4359" s="97" t="str">
        <f>IF(ISBLANK(Perigon!J4354),"",Perigon!J4354)</f>
        <v/>
      </c>
      <c r="E4359" s="64" t="str">
        <f>IF(ISBLANK(Perigon!K4354),"",Perigon!K4354)</f>
        <v/>
      </c>
      <c r="F4359" s="65"/>
      <c r="G4359" s="64"/>
      <c r="H4359" s="69" t="str">
        <f>IF(ISBLANK(Perigon!L4354),"",Perigon!L4354)</f>
        <v/>
      </c>
      <c r="I4359" s="69" t="str">
        <f>IF(ISBLANK(Perigon!M4354),"",Perigon!M4354)</f>
        <v/>
      </c>
      <c r="J4359" s="98" t="str">
        <f>IF(ISBLANK(Perigon!N4354),"",Perigon!N4354)</f>
        <v/>
      </c>
      <c r="K4359" s="99" t="str">
        <f>IF(ISBLANK(Perigon!J4354),"",Perigon!T4354)</f>
        <v/>
      </c>
      <c r="L4359" s="95" t="str">
        <f>IF(ISBLANK(Perigon!O4354),"",Perigon!O4354)</f>
        <v/>
      </c>
      <c r="M4359" s="95" t="str">
        <f>IF(ISBLANK(Perigon!R4354),"",Perigon!R4354)</f>
        <v/>
      </c>
      <c r="N4359" s="95" t="str">
        <f>IF(ISBLANK(Perigon!P4354),"",Perigon!P4354)</f>
        <v/>
      </c>
      <c r="O4359" s="38" t="str">
        <f>IF($L4359="","",VLOOKUP($R4359,Tarife!$A$2:$R$599,13,FALSE))</f>
        <v/>
      </c>
      <c r="P4359" s="38" t="str">
        <f t="shared" si="67"/>
        <v/>
      </c>
      <c r="R4359" s="100" t="str">
        <f>Zusammenzug!$C$25&amp;"-"&amp;Zusammenzug!$A$7&amp;"-"&amp;Leistungen!L4359</f>
        <v>2024-0-</v>
      </c>
    </row>
    <row r="4360" spans="1:18" x14ac:dyDescent="0.2">
      <c r="A4360" s="95" t="str">
        <f>IF(ISBLANK(Perigon!E4355),"",Perigon!E4355)</f>
        <v/>
      </c>
      <c r="B4360" s="95" t="str">
        <f>IF(ISBLANK(Perigon!G4355),"",Perigon!G4355)</f>
        <v/>
      </c>
      <c r="C4360" s="96" t="str">
        <f>IF(ISBLANK(Perigon!I4355),"",Perigon!I4355)</f>
        <v/>
      </c>
      <c r="D4360" s="97" t="str">
        <f>IF(ISBLANK(Perigon!J4355),"",Perigon!J4355)</f>
        <v/>
      </c>
      <c r="E4360" s="64" t="str">
        <f>IF(ISBLANK(Perigon!K4355),"",Perigon!K4355)</f>
        <v/>
      </c>
      <c r="F4360" s="65"/>
      <c r="G4360" s="64"/>
      <c r="H4360" s="69" t="str">
        <f>IF(ISBLANK(Perigon!L4355),"",Perigon!L4355)</f>
        <v/>
      </c>
      <c r="I4360" s="69" t="str">
        <f>IF(ISBLANK(Perigon!M4355),"",Perigon!M4355)</f>
        <v/>
      </c>
      <c r="J4360" s="98" t="str">
        <f>IF(ISBLANK(Perigon!N4355),"",Perigon!N4355)</f>
        <v/>
      </c>
      <c r="K4360" s="99" t="str">
        <f>IF(ISBLANK(Perigon!J4355),"",Perigon!T4355)</f>
        <v/>
      </c>
      <c r="L4360" s="95" t="str">
        <f>IF(ISBLANK(Perigon!O4355),"",Perigon!O4355)</f>
        <v/>
      </c>
      <c r="M4360" s="95" t="str">
        <f>IF(ISBLANK(Perigon!R4355),"",Perigon!R4355)</f>
        <v/>
      </c>
      <c r="N4360" s="95" t="str">
        <f>IF(ISBLANK(Perigon!P4355),"",Perigon!P4355)</f>
        <v/>
      </c>
      <c r="O4360" s="38" t="str">
        <f>IF($L4360="","",VLOOKUP($R4360,Tarife!$A$2:$R$599,13,FALSE))</f>
        <v/>
      </c>
      <c r="P4360" s="38" t="str">
        <f t="shared" ref="P4360:P4423" si="68">IF(L4360="","",IF(AND($L4360="Pabe",N4360&lt;O4360),M4360*O4360,IF(N4360&lt;O4360,M4360*N4360,M4360*O4360)))</f>
        <v/>
      </c>
      <c r="R4360" s="100" t="str">
        <f>Zusammenzug!$C$25&amp;"-"&amp;Zusammenzug!$A$7&amp;"-"&amp;Leistungen!L4360</f>
        <v>2024-0-</v>
      </c>
    </row>
    <row r="4361" spans="1:18" x14ac:dyDescent="0.2">
      <c r="A4361" s="95" t="str">
        <f>IF(ISBLANK(Perigon!E4356),"",Perigon!E4356)</f>
        <v/>
      </c>
      <c r="B4361" s="95" t="str">
        <f>IF(ISBLANK(Perigon!G4356),"",Perigon!G4356)</f>
        <v/>
      </c>
      <c r="C4361" s="96" t="str">
        <f>IF(ISBLANK(Perigon!I4356),"",Perigon!I4356)</f>
        <v/>
      </c>
      <c r="D4361" s="97" t="str">
        <f>IF(ISBLANK(Perigon!J4356),"",Perigon!J4356)</f>
        <v/>
      </c>
      <c r="E4361" s="64" t="str">
        <f>IF(ISBLANK(Perigon!K4356),"",Perigon!K4356)</f>
        <v/>
      </c>
      <c r="F4361" s="65"/>
      <c r="G4361" s="64"/>
      <c r="H4361" s="69" t="str">
        <f>IF(ISBLANK(Perigon!L4356),"",Perigon!L4356)</f>
        <v/>
      </c>
      <c r="I4361" s="69" t="str">
        <f>IF(ISBLANK(Perigon!M4356),"",Perigon!M4356)</f>
        <v/>
      </c>
      <c r="J4361" s="98" t="str">
        <f>IF(ISBLANK(Perigon!N4356),"",Perigon!N4356)</f>
        <v/>
      </c>
      <c r="K4361" s="99" t="str">
        <f>IF(ISBLANK(Perigon!J4356),"",Perigon!T4356)</f>
        <v/>
      </c>
      <c r="L4361" s="95" t="str">
        <f>IF(ISBLANK(Perigon!O4356),"",Perigon!O4356)</f>
        <v/>
      </c>
      <c r="M4361" s="95" t="str">
        <f>IF(ISBLANK(Perigon!R4356),"",Perigon!R4356)</f>
        <v/>
      </c>
      <c r="N4361" s="95" t="str">
        <f>IF(ISBLANK(Perigon!P4356),"",Perigon!P4356)</f>
        <v/>
      </c>
      <c r="O4361" s="38" t="str">
        <f>IF($L4361="","",VLOOKUP($R4361,Tarife!$A$2:$R$599,13,FALSE))</f>
        <v/>
      </c>
      <c r="P4361" s="38" t="str">
        <f t="shared" si="68"/>
        <v/>
      </c>
      <c r="R4361" s="100" t="str">
        <f>Zusammenzug!$C$25&amp;"-"&amp;Zusammenzug!$A$7&amp;"-"&amp;Leistungen!L4361</f>
        <v>2024-0-</v>
      </c>
    </row>
    <row r="4362" spans="1:18" x14ac:dyDescent="0.2">
      <c r="A4362" s="95" t="str">
        <f>IF(ISBLANK(Perigon!E4357),"",Perigon!E4357)</f>
        <v/>
      </c>
      <c r="B4362" s="95" t="str">
        <f>IF(ISBLANK(Perigon!G4357),"",Perigon!G4357)</f>
        <v/>
      </c>
      <c r="C4362" s="96" t="str">
        <f>IF(ISBLANK(Perigon!I4357),"",Perigon!I4357)</f>
        <v/>
      </c>
      <c r="D4362" s="97" t="str">
        <f>IF(ISBLANK(Perigon!J4357),"",Perigon!J4357)</f>
        <v/>
      </c>
      <c r="E4362" s="64" t="str">
        <f>IF(ISBLANK(Perigon!K4357),"",Perigon!K4357)</f>
        <v/>
      </c>
      <c r="F4362" s="65"/>
      <c r="G4362" s="64"/>
      <c r="H4362" s="69" t="str">
        <f>IF(ISBLANK(Perigon!L4357),"",Perigon!L4357)</f>
        <v/>
      </c>
      <c r="I4362" s="69" t="str">
        <f>IF(ISBLANK(Perigon!M4357),"",Perigon!M4357)</f>
        <v/>
      </c>
      <c r="J4362" s="98" t="str">
        <f>IF(ISBLANK(Perigon!N4357),"",Perigon!N4357)</f>
        <v/>
      </c>
      <c r="K4362" s="99" t="str">
        <f>IF(ISBLANK(Perigon!J4357),"",Perigon!T4357)</f>
        <v/>
      </c>
      <c r="L4362" s="95" t="str">
        <f>IF(ISBLANK(Perigon!O4357),"",Perigon!O4357)</f>
        <v/>
      </c>
      <c r="M4362" s="95" t="str">
        <f>IF(ISBLANK(Perigon!R4357),"",Perigon!R4357)</f>
        <v/>
      </c>
      <c r="N4362" s="95" t="str">
        <f>IF(ISBLANK(Perigon!P4357),"",Perigon!P4357)</f>
        <v/>
      </c>
      <c r="O4362" s="38" t="str">
        <f>IF($L4362="","",VLOOKUP($R4362,Tarife!$A$2:$R$599,13,FALSE))</f>
        <v/>
      </c>
      <c r="P4362" s="38" t="str">
        <f t="shared" si="68"/>
        <v/>
      </c>
      <c r="R4362" s="100" t="str">
        <f>Zusammenzug!$C$25&amp;"-"&amp;Zusammenzug!$A$7&amp;"-"&amp;Leistungen!L4362</f>
        <v>2024-0-</v>
      </c>
    </row>
    <row r="4363" spans="1:18" x14ac:dyDescent="0.2">
      <c r="A4363" s="95" t="str">
        <f>IF(ISBLANK(Perigon!E4358),"",Perigon!E4358)</f>
        <v/>
      </c>
      <c r="B4363" s="95" t="str">
        <f>IF(ISBLANK(Perigon!G4358),"",Perigon!G4358)</f>
        <v/>
      </c>
      <c r="C4363" s="96" t="str">
        <f>IF(ISBLANK(Perigon!I4358),"",Perigon!I4358)</f>
        <v/>
      </c>
      <c r="D4363" s="97" t="str">
        <f>IF(ISBLANK(Perigon!J4358),"",Perigon!J4358)</f>
        <v/>
      </c>
      <c r="E4363" s="64" t="str">
        <f>IF(ISBLANK(Perigon!K4358),"",Perigon!K4358)</f>
        <v/>
      </c>
      <c r="F4363" s="65"/>
      <c r="G4363" s="64"/>
      <c r="H4363" s="69" t="str">
        <f>IF(ISBLANK(Perigon!L4358),"",Perigon!L4358)</f>
        <v/>
      </c>
      <c r="I4363" s="69" t="str">
        <f>IF(ISBLANK(Perigon!M4358),"",Perigon!M4358)</f>
        <v/>
      </c>
      <c r="J4363" s="98" t="str">
        <f>IF(ISBLANK(Perigon!N4358),"",Perigon!N4358)</f>
        <v/>
      </c>
      <c r="K4363" s="99" t="str">
        <f>IF(ISBLANK(Perigon!J4358),"",Perigon!T4358)</f>
        <v/>
      </c>
      <c r="L4363" s="95" t="str">
        <f>IF(ISBLANK(Perigon!O4358),"",Perigon!O4358)</f>
        <v/>
      </c>
      <c r="M4363" s="95" t="str">
        <f>IF(ISBLANK(Perigon!R4358),"",Perigon!R4358)</f>
        <v/>
      </c>
      <c r="N4363" s="95" t="str">
        <f>IF(ISBLANK(Perigon!P4358),"",Perigon!P4358)</f>
        <v/>
      </c>
      <c r="O4363" s="38" t="str">
        <f>IF($L4363="","",VLOOKUP($R4363,Tarife!$A$2:$R$599,13,FALSE))</f>
        <v/>
      </c>
      <c r="P4363" s="38" t="str">
        <f t="shared" si="68"/>
        <v/>
      </c>
      <c r="R4363" s="100" t="str">
        <f>Zusammenzug!$C$25&amp;"-"&amp;Zusammenzug!$A$7&amp;"-"&amp;Leistungen!L4363</f>
        <v>2024-0-</v>
      </c>
    </row>
    <row r="4364" spans="1:18" x14ac:dyDescent="0.2">
      <c r="A4364" s="95" t="str">
        <f>IF(ISBLANK(Perigon!E4359),"",Perigon!E4359)</f>
        <v/>
      </c>
      <c r="B4364" s="95" t="str">
        <f>IF(ISBLANK(Perigon!G4359),"",Perigon!G4359)</f>
        <v/>
      </c>
      <c r="C4364" s="96" t="str">
        <f>IF(ISBLANK(Perigon!I4359),"",Perigon!I4359)</f>
        <v/>
      </c>
      <c r="D4364" s="97" t="str">
        <f>IF(ISBLANK(Perigon!J4359),"",Perigon!J4359)</f>
        <v/>
      </c>
      <c r="E4364" s="64" t="str">
        <f>IF(ISBLANK(Perigon!K4359),"",Perigon!K4359)</f>
        <v/>
      </c>
      <c r="F4364" s="65"/>
      <c r="G4364" s="64"/>
      <c r="H4364" s="69" t="str">
        <f>IF(ISBLANK(Perigon!L4359),"",Perigon!L4359)</f>
        <v/>
      </c>
      <c r="I4364" s="69" t="str">
        <f>IF(ISBLANK(Perigon!M4359),"",Perigon!M4359)</f>
        <v/>
      </c>
      <c r="J4364" s="98" t="str">
        <f>IF(ISBLANK(Perigon!N4359),"",Perigon!N4359)</f>
        <v/>
      </c>
      <c r="K4364" s="99" t="str">
        <f>IF(ISBLANK(Perigon!J4359),"",Perigon!T4359)</f>
        <v/>
      </c>
      <c r="L4364" s="95" t="str">
        <f>IF(ISBLANK(Perigon!O4359),"",Perigon!O4359)</f>
        <v/>
      </c>
      <c r="M4364" s="95" t="str">
        <f>IF(ISBLANK(Perigon!R4359),"",Perigon!R4359)</f>
        <v/>
      </c>
      <c r="N4364" s="95" t="str">
        <f>IF(ISBLANK(Perigon!P4359),"",Perigon!P4359)</f>
        <v/>
      </c>
      <c r="O4364" s="38" t="str">
        <f>IF($L4364="","",VLOOKUP($R4364,Tarife!$A$2:$R$599,13,FALSE))</f>
        <v/>
      </c>
      <c r="P4364" s="38" t="str">
        <f t="shared" si="68"/>
        <v/>
      </c>
      <c r="R4364" s="100" t="str">
        <f>Zusammenzug!$C$25&amp;"-"&amp;Zusammenzug!$A$7&amp;"-"&amp;Leistungen!L4364</f>
        <v>2024-0-</v>
      </c>
    </row>
    <row r="4365" spans="1:18" x14ac:dyDescent="0.2">
      <c r="A4365" s="95" t="str">
        <f>IF(ISBLANK(Perigon!E4360),"",Perigon!E4360)</f>
        <v/>
      </c>
      <c r="B4365" s="95" t="str">
        <f>IF(ISBLANK(Perigon!G4360),"",Perigon!G4360)</f>
        <v/>
      </c>
      <c r="C4365" s="96" t="str">
        <f>IF(ISBLANK(Perigon!I4360),"",Perigon!I4360)</f>
        <v/>
      </c>
      <c r="D4365" s="97" t="str">
        <f>IF(ISBLANK(Perigon!J4360),"",Perigon!J4360)</f>
        <v/>
      </c>
      <c r="E4365" s="64" t="str">
        <f>IF(ISBLANK(Perigon!K4360),"",Perigon!K4360)</f>
        <v/>
      </c>
      <c r="F4365" s="65"/>
      <c r="G4365" s="64"/>
      <c r="H4365" s="69" t="str">
        <f>IF(ISBLANK(Perigon!L4360),"",Perigon!L4360)</f>
        <v/>
      </c>
      <c r="I4365" s="69" t="str">
        <f>IF(ISBLANK(Perigon!M4360),"",Perigon!M4360)</f>
        <v/>
      </c>
      <c r="J4365" s="98" t="str">
        <f>IF(ISBLANK(Perigon!N4360),"",Perigon!N4360)</f>
        <v/>
      </c>
      <c r="K4365" s="99" t="str">
        <f>IF(ISBLANK(Perigon!J4360),"",Perigon!T4360)</f>
        <v/>
      </c>
      <c r="L4365" s="95" t="str">
        <f>IF(ISBLANK(Perigon!O4360),"",Perigon!O4360)</f>
        <v/>
      </c>
      <c r="M4365" s="95" t="str">
        <f>IF(ISBLANK(Perigon!R4360),"",Perigon!R4360)</f>
        <v/>
      </c>
      <c r="N4365" s="95" t="str">
        <f>IF(ISBLANK(Perigon!P4360),"",Perigon!P4360)</f>
        <v/>
      </c>
      <c r="O4365" s="38" t="str">
        <f>IF($L4365="","",VLOOKUP($R4365,Tarife!$A$2:$R$599,13,FALSE))</f>
        <v/>
      </c>
      <c r="P4365" s="38" t="str">
        <f t="shared" si="68"/>
        <v/>
      </c>
      <c r="R4365" s="100" t="str">
        <f>Zusammenzug!$C$25&amp;"-"&amp;Zusammenzug!$A$7&amp;"-"&amp;Leistungen!L4365</f>
        <v>2024-0-</v>
      </c>
    </row>
    <row r="4366" spans="1:18" x14ac:dyDescent="0.2">
      <c r="A4366" s="95" t="str">
        <f>IF(ISBLANK(Perigon!E4361),"",Perigon!E4361)</f>
        <v/>
      </c>
      <c r="B4366" s="95" t="str">
        <f>IF(ISBLANK(Perigon!G4361),"",Perigon!G4361)</f>
        <v/>
      </c>
      <c r="C4366" s="96" t="str">
        <f>IF(ISBLANK(Perigon!I4361),"",Perigon!I4361)</f>
        <v/>
      </c>
      <c r="D4366" s="97" t="str">
        <f>IF(ISBLANK(Perigon!J4361),"",Perigon!J4361)</f>
        <v/>
      </c>
      <c r="E4366" s="64" t="str">
        <f>IF(ISBLANK(Perigon!K4361),"",Perigon!K4361)</f>
        <v/>
      </c>
      <c r="F4366" s="65"/>
      <c r="G4366" s="64"/>
      <c r="H4366" s="69" t="str">
        <f>IF(ISBLANK(Perigon!L4361),"",Perigon!L4361)</f>
        <v/>
      </c>
      <c r="I4366" s="69" t="str">
        <f>IF(ISBLANK(Perigon!M4361),"",Perigon!M4361)</f>
        <v/>
      </c>
      <c r="J4366" s="98" t="str">
        <f>IF(ISBLANK(Perigon!N4361),"",Perigon!N4361)</f>
        <v/>
      </c>
      <c r="K4366" s="99" t="str">
        <f>IF(ISBLANK(Perigon!J4361),"",Perigon!T4361)</f>
        <v/>
      </c>
      <c r="L4366" s="95" t="str">
        <f>IF(ISBLANK(Perigon!O4361),"",Perigon!O4361)</f>
        <v/>
      </c>
      <c r="M4366" s="95" t="str">
        <f>IF(ISBLANK(Perigon!R4361),"",Perigon!R4361)</f>
        <v/>
      </c>
      <c r="N4366" s="95" t="str">
        <f>IF(ISBLANK(Perigon!P4361),"",Perigon!P4361)</f>
        <v/>
      </c>
      <c r="O4366" s="38" t="str">
        <f>IF($L4366="","",VLOOKUP($R4366,Tarife!$A$2:$R$599,13,FALSE))</f>
        <v/>
      </c>
      <c r="P4366" s="38" t="str">
        <f t="shared" si="68"/>
        <v/>
      </c>
      <c r="R4366" s="100" t="str">
        <f>Zusammenzug!$C$25&amp;"-"&amp;Zusammenzug!$A$7&amp;"-"&amp;Leistungen!L4366</f>
        <v>2024-0-</v>
      </c>
    </row>
    <row r="4367" spans="1:18" x14ac:dyDescent="0.2">
      <c r="A4367" s="95" t="str">
        <f>IF(ISBLANK(Perigon!E4362),"",Perigon!E4362)</f>
        <v/>
      </c>
      <c r="B4367" s="95" t="str">
        <f>IF(ISBLANK(Perigon!G4362),"",Perigon!G4362)</f>
        <v/>
      </c>
      <c r="C4367" s="96" t="str">
        <f>IF(ISBLANK(Perigon!I4362),"",Perigon!I4362)</f>
        <v/>
      </c>
      <c r="D4367" s="97" t="str">
        <f>IF(ISBLANK(Perigon!J4362),"",Perigon!J4362)</f>
        <v/>
      </c>
      <c r="E4367" s="64" t="str">
        <f>IF(ISBLANK(Perigon!K4362),"",Perigon!K4362)</f>
        <v/>
      </c>
      <c r="F4367" s="65"/>
      <c r="G4367" s="64"/>
      <c r="H4367" s="69" t="str">
        <f>IF(ISBLANK(Perigon!L4362),"",Perigon!L4362)</f>
        <v/>
      </c>
      <c r="I4367" s="69" t="str">
        <f>IF(ISBLANK(Perigon!M4362),"",Perigon!M4362)</f>
        <v/>
      </c>
      <c r="J4367" s="98" t="str">
        <f>IF(ISBLANK(Perigon!N4362),"",Perigon!N4362)</f>
        <v/>
      </c>
      <c r="K4367" s="99" t="str">
        <f>IF(ISBLANK(Perigon!J4362),"",Perigon!T4362)</f>
        <v/>
      </c>
      <c r="L4367" s="95" t="str">
        <f>IF(ISBLANK(Perigon!O4362),"",Perigon!O4362)</f>
        <v/>
      </c>
      <c r="M4367" s="95" t="str">
        <f>IF(ISBLANK(Perigon!R4362),"",Perigon!R4362)</f>
        <v/>
      </c>
      <c r="N4367" s="95" t="str">
        <f>IF(ISBLANK(Perigon!P4362),"",Perigon!P4362)</f>
        <v/>
      </c>
      <c r="O4367" s="38" t="str">
        <f>IF($L4367="","",VLOOKUP($R4367,Tarife!$A$2:$R$599,13,FALSE))</f>
        <v/>
      </c>
      <c r="P4367" s="38" t="str">
        <f t="shared" si="68"/>
        <v/>
      </c>
      <c r="R4367" s="100" t="str">
        <f>Zusammenzug!$C$25&amp;"-"&amp;Zusammenzug!$A$7&amp;"-"&amp;Leistungen!L4367</f>
        <v>2024-0-</v>
      </c>
    </row>
    <row r="4368" spans="1:18" x14ac:dyDescent="0.2">
      <c r="A4368" s="95" t="str">
        <f>IF(ISBLANK(Perigon!E4363),"",Perigon!E4363)</f>
        <v/>
      </c>
      <c r="B4368" s="95" t="str">
        <f>IF(ISBLANK(Perigon!G4363),"",Perigon!G4363)</f>
        <v/>
      </c>
      <c r="C4368" s="96" t="str">
        <f>IF(ISBLANK(Perigon!I4363),"",Perigon!I4363)</f>
        <v/>
      </c>
      <c r="D4368" s="97" t="str">
        <f>IF(ISBLANK(Perigon!J4363),"",Perigon!J4363)</f>
        <v/>
      </c>
      <c r="E4368" s="64" t="str">
        <f>IF(ISBLANK(Perigon!K4363),"",Perigon!K4363)</f>
        <v/>
      </c>
      <c r="F4368" s="65"/>
      <c r="G4368" s="64"/>
      <c r="H4368" s="69" t="str">
        <f>IF(ISBLANK(Perigon!L4363),"",Perigon!L4363)</f>
        <v/>
      </c>
      <c r="I4368" s="69" t="str">
        <f>IF(ISBLANK(Perigon!M4363),"",Perigon!M4363)</f>
        <v/>
      </c>
      <c r="J4368" s="98" t="str">
        <f>IF(ISBLANK(Perigon!N4363),"",Perigon!N4363)</f>
        <v/>
      </c>
      <c r="K4368" s="99" t="str">
        <f>IF(ISBLANK(Perigon!J4363),"",Perigon!T4363)</f>
        <v/>
      </c>
      <c r="L4368" s="95" t="str">
        <f>IF(ISBLANK(Perigon!O4363),"",Perigon!O4363)</f>
        <v/>
      </c>
      <c r="M4368" s="95" t="str">
        <f>IF(ISBLANK(Perigon!R4363),"",Perigon!R4363)</f>
        <v/>
      </c>
      <c r="N4368" s="95" t="str">
        <f>IF(ISBLANK(Perigon!P4363),"",Perigon!P4363)</f>
        <v/>
      </c>
      <c r="O4368" s="38" t="str">
        <f>IF($L4368="","",VLOOKUP($R4368,Tarife!$A$2:$R$599,13,FALSE))</f>
        <v/>
      </c>
      <c r="P4368" s="38" t="str">
        <f t="shared" si="68"/>
        <v/>
      </c>
      <c r="R4368" s="100" t="str">
        <f>Zusammenzug!$C$25&amp;"-"&amp;Zusammenzug!$A$7&amp;"-"&amp;Leistungen!L4368</f>
        <v>2024-0-</v>
      </c>
    </row>
    <row r="4369" spans="1:18" x14ac:dyDescent="0.2">
      <c r="A4369" s="95" t="str">
        <f>IF(ISBLANK(Perigon!E4364),"",Perigon!E4364)</f>
        <v/>
      </c>
      <c r="B4369" s="95" t="str">
        <f>IF(ISBLANK(Perigon!G4364),"",Perigon!G4364)</f>
        <v/>
      </c>
      <c r="C4369" s="96" t="str">
        <f>IF(ISBLANK(Perigon!I4364),"",Perigon!I4364)</f>
        <v/>
      </c>
      <c r="D4369" s="97" t="str">
        <f>IF(ISBLANK(Perigon!J4364),"",Perigon!J4364)</f>
        <v/>
      </c>
      <c r="E4369" s="64" t="str">
        <f>IF(ISBLANK(Perigon!K4364),"",Perigon!K4364)</f>
        <v/>
      </c>
      <c r="F4369" s="65"/>
      <c r="G4369" s="64"/>
      <c r="H4369" s="69" t="str">
        <f>IF(ISBLANK(Perigon!L4364),"",Perigon!L4364)</f>
        <v/>
      </c>
      <c r="I4369" s="69" t="str">
        <f>IF(ISBLANK(Perigon!M4364),"",Perigon!M4364)</f>
        <v/>
      </c>
      <c r="J4369" s="98" t="str">
        <f>IF(ISBLANK(Perigon!N4364),"",Perigon!N4364)</f>
        <v/>
      </c>
      <c r="K4369" s="99" t="str">
        <f>IF(ISBLANK(Perigon!J4364),"",Perigon!T4364)</f>
        <v/>
      </c>
      <c r="L4369" s="95" t="str">
        <f>IF(ISBLANK(Perigon!O4364),"",Perigon!O4364)</f>
        <v/>
      </c>
      <c r="M4369" s="95" t="str">
        <f>IF(ISBLANK(Perigon!R4364),"",Perigon!R4364)</f>
        <v/>
      </c>
      <c r="N4369" s="95" t="str">
        <f>IF(ISBLANK(Perigon!P4364),"",Perigon!P4364)</f>
        <v/>
      </c>
      <c r="O4369" s="38" t="str">
        <f>IF($L4369="","",VLOOKUP($R4369,Tarife!$A$2:$R$599,13,FALSE))</f>
        <v/>
      </c>
      <c r="P4369" s="38" t="str">
        <f t="shared" si="68"/>
        <v/>
      </c>
      <c r="R4369" s="100" t="str">
        <f>Zusammenzug!$C$25&amp;"-"&amp;Zusammenzug!$A$7&amp;"-"&amp;Leistungen!L4369</f>
        <v>2024-0-</v>
      </c>
    </row>
    <row r="4370" spans="1:18" x14ac:dyDescent="0.2">
      <c r="A4370" s="95" t="str">
        <f>IF(ISBLANK(Perigon!E4365),"",Perigon!E4365)</f>
        <v/>
      </c>
      <c r="B4370" s="95" t="str">
        <f>IF(ISBLANK(Perigon!G4365),"",Perigon!G4365)</f>
        <v/>
      </c>
      <c r="C4370" s="96" t="str">
        <f>IF(ISBLANK(Perigon!I4365),"",Perigon!I4365)</f>
        <v/>
      </c>
      <c r="D4370" s="97" t="str">
        <f>IF(ISBLANK(Perigon!J4365),"",Perigon!J4365)</f>
        <v/>
      </c>
      <c r="E4370" s="64" t="str">
        <f>IF(ISBLANK(Perigon!K4365),"",Perigon!K4365)</f>
        <v/>
      </c>
      <c r="F4370" s="65"/>
      <c r="G4370" s="64"/>
      <c r="H4370" s="69" t="str">
        <f>IF(ISBLANK(Perigon!L4365),"",Perigon!L4365)</f>
        <v/>
      </c>
      <c r="I4370" s="69" t="str">
        <f>IF(ISBLANK(Perigon!M4365),"",Perigon!M4365)</f>
        <v/>
      </c>
      <c r="J4370" s="98" t="str">
        <f>IF(ISBLANK(Perigon!N4365),"",Perigon!N4365)</f>
        <v/>
      </c>
      <c r="K4370" s="99" t="str">
        <f>IF(ISBLANK(Perigon!J4365),"",Perigon!T4365)</f>
        <v/>
      </c>
      <c r="L4370" s="95" t="str">
        <f>IF(ISBLANK(Perigon!O4365),"",Perigon!O4365)</f>
        <v/>
      </c>
      <c r="M4370" s="95" t="str">
        <f>IF(ISBLANK(Perigon!R4365),"",Perigon!R4365)</f>
        <v/>
      </c>
      <c r="N4370" s="95" t="str">
        <f>IF(ISBLANK(Perigon!P4365),"",Perigon!P4365)</f>
        <v/>
      </c>
      <c r="O4370" s="38" t="str">
        <f>IF($L4370="","",VLOOKUP($R4370,Tarife!$A$2:$R$599,13,FALSE))</f>
        <v/>
      </c>
      <c r="P4370" s="38" t="str">
        <f t="shared" si="68"/>
        <v/>
      </c>
      <c r="R4370" s="100" t="str">
        <f>Zusammenzug!$C$25&amp;"-"&amp;Zusammenzug!$A$7&amp;"-"&amp;Leistungen!L4370</f>
        <v>2024-0-</v>
      </c>
    </row>
    <row r="4371" spans="1:18" x14ac:dyDescent="0.2">
      <c r="A4371" s="95" t="str">
        <f>IF(ISBLANK(Perigon!E4366),"",Perigon!E4366)</f>
        <v/>
      </c>
      <c r="B4371" s="95" t="str">
        <f>IF(ISBLANK(Perigon!G4366),"",Perigon!G4366)</f>
        <v/>
      </c>
      <c r="C4371" s="96" t="str">
        <f>IF(ISBLANK(Perigon!I4366),"",Perigon!I4366)</f>
        <v/>
      </c>
      <c r="D4371" s="97" t="str">
        <f>IF(ISBLANK(Perigon!J4366),"",Perigon!J4366)</f>
        <v/>
      </c>
      <c r="E4371" s="64" t="str">
        <f>IF(ISBLANK(Perigon!K4366),"",Perigon!K4366)</f>
        <v/>
      </c>
      <c r="F4371" s="65"/>
      <c r="G4371" s="64"/>
      <c r="H4371" s="69" t="str">
        <f>IF(ISBLANK(Perigon!L4366),"",Perigon!L4366)</f>
        <v/>
      </c>
      <c r="I4371" s="69" t="str">
        <f>IF(ISBLANK(Perigon!M4366),"",Perigon!M4366)</f>
        <v/>
      </c>
      <c r="J4371" s="98" t="str">
        <f>IF(ISBLANK(Perigon!N4366),"",Perigon!N4366)</f>
        <v/>
      </c>
      <c r="K4371" s="99" t="str">
        <f>IF(ISBLANK(Perigon!J4366),"",Perigon!T4366)</f>
        <v/>
      </c>
      <c r="L4371" s="95" t="str">
        <f>IF(ISBLANK(Perigon!O4366),"",Perigon!O4366)</f>
        <v/>
      </c>
      <c r="M4371" s="95" t="str">
        <f>IF(ISBLANK(Perigon!R4366),"",Perigon!R4366)</f>
        <v/>
      </c>
      <c r="N4371" s="95" t="str">
        <f>IF(ISBLANK(Perigon!P4366),"",Perigon!P4366)</f>
        <v/>
      </c>
      <c r="O4371" s="38" t="str">
        <f>IF($L4371="","",VLOOKUP($R4371,Tarife!$A$2:$R$599,13,FALSE))</f>
        <v/>
      </c>
      <c r="P4371" s="38" t="str">
        <f t="shared" si="68"/>
        <v/>
      </c>
      <c r="R4371" s="100" t="str">
        <f>Zusammenzug!$C$25&amp;"-"&amp;Zusammenzug!$A$7&amp;"-"&amp;Leistungen!L4371</f>
        <v>2024-0-</v>
      </c>
    </row>
    <row r="4372" spans="1:18" x14ac:dyDescent="0.2">
      <c r="A4372" s="95" t="str">
        <f>IF(ISBLANK(Perigon!E4367),"",Perigon!E4367)</f>
        <v/>
      </c>
      <c r="B4372" s="95" t="str">
        <f>IF(ISBLANK(Perigon!G4367),"",Perigon!G4367)</f>
        <v/>
      </c>
      <c r="C4372" s="96" t="str">
        <f>IF(ISBLANK(Perigon!I4367),"",Perigon!I4367)</f>
        <v/>
      </c>
      <c r="D4372" s="97" t="str">
        <f>IF(ISBLANK(Perigon!J4367),"",Perigon!J4367)</f>
        <v/>
      </c>
      <c r="E4372" s="64" t="str">
        <f>IF(ISBLANK(Perigon!K4367),"",Perigon!K4367)</f>
        <v/>
      </c>
      <c r="F4372" s="65"/>
      <c r="G4372" s="64"/>
      <c r="H4372" s="69" t="str">
        <f>IF(ISBLANK(Perigon!L4367),"",Perigon!L4367)</f>
        <v/>
      </c>
      <c r="I4372" s="69" t="str">
        <f>IF(ISBLANK(Perigon!M4367),"",Perigon!M4367)</f>
        <v/>
      </c>
      <c r="J4372" s="98" t="str">
        <f>IF(ISBLANK(Perigon!N4367),"",Perigon!N4367)</f>
        <v/>
      </c>
      <c r="K4372" s="99" t="str">
        <f>IF(ISBLANK(Perigon!J4367),"",Perigon!T4367)</f>
        <v/>
      </c>
      <c r="L4372" s="95" t="str">
        <f>IF(ISBLANK(Perigon!O4367),"",Perigon!O4367)</f>
        <v/>
      </c>
      <c r="M4372" s="95" t="str">
        <f>IF(ISBLANK(Perigon!R4367),"",Perigon!R4367)</f>
        <v/>
      </c>
      <c r="N4372" s="95" t="str">
        <f>IF(ISBLANK(Perigon!P4367),"",Perigon!P4367)</f>
        <v/>
      </c>
      <c r="O4372" s="38" t="str">
        <f>IF($L4372="","",VLOOKUP($R4372,Tarife!$A$2:$R$599,13,FALSE))</f>
        <v/>
      </c>
      <c r="P4372" s="38" t="str">
        <f t="shared" si="68"/>
        <v/>
      </c>
      <c r="R4372" s="100" t="str">
        <f>Zusammenzug!$C$25&amp;"-"&amp;Zusammenzug!$A$7&amp;"-"&amp;Leistungen!L4372</f>
        <v>2024-0-</v>
      </c>
    </row>
    <row r="4373" spans="1:18" x14ac:dyDescent="0.2">
      <c r="A4373" s="95" t="str">
        <f>IF(ISBLANK(Perigon!E4368),"",Perigon!E4368)</f>
        <v/>
      </c>
      <c r="B4373" s="95" t="str">
        <f>IF(ISBLANK(Perigon!G4368),"",Perigon!G4368)</f>
        <v/>
      </c>
      <c r="C4373" s="96" t="str">
        <f>IF(ISBLANK(Perigon!I4368),"",Perigon!I4368)</f>
        <v/>
      </c>
      <c r="D4373" s="97" t="str">
        <f>IF(ISBLANK(Perigon!J4368),"",Perigon!J4368)</f>
        <v/>
      </c>
      <c r="E4373" s="64" t="str">
        <f>IF(ISBLANK(Perigon!K4368),"",Perigon!K4368)</f>
        <v/>
      </c>
      <c r="F4373" s="65"/>
      <c r="G4373" s="64"/>
      <c r="H4373" s="69" t="str">
        <f>IF(ISBLANK(Perigon!L4368),"",Perigon!L4368)</f>
        <v/>
      </c>
      <c r="I4373" s="69" t="str">
        <f>IF(ISBLANK(Perigon!M4368),"",Perigon!M4368)</f>
        <v/>
      </c>
      <c r="J4373" s="98" t="str">
        <f>IF(ISBLANK(Perigon!N4368),"",Perigon!N4368)</f>
        <v/>
      </c>
      <c r="K4373" s="99" t="str">
        <f>IF(ISBLANK(Perigon!J4368),"",Perigon!T4368)</f>
        <v/>
      </c>
      <c r="L4373" s="95" t="str">
        <f>IF(ISBLANK(Perigon!O4368),"",Perigon!O4368)</f>
        <v/>
      </c>
      <c r="M4373" s="95" t="str">
        <f>IF(ISBLANK(Perigon!R4368),"",Perigon!R4368)</f>
        <v/>
      </c>
      <c r="N4373" s="95" t="str">
        <f>IF(ISBLANK(Perigon!P4368),"",Perigon!P4368)</f>
        <v/>
      </c>
      <c r="O4373" s="38" t="str">
        <f>IF($L4373="","",VLOOKUP($R4373,Tarife!$A$2:$R$599,13,FALSE))</f>
        <v/>
      </c>
      <c r="P4373" s="38" t="str">
        <f t="shared" si="68"/>
        <v/>
      </c>
      <c r="R4373" s="100" t="str">
        <f>Zusammenzug!$C$25&amp;"-"&amp;Zusammenzug!$A$7&amp;"-"&amp;Leistungen!L4373</f>
        <v>2024-0-</v>
      </c>
    </row>
    <row r="4374" spans="1:18" x14ac:dyDescent="0.2">
      <c r="A4374" s="95" t="str">
        <f>IF(ISBLANK(Perigon!E4369),"",Perigon!E4369)</f>
        <v/>
      </c>
      <c r="B4374" s="95" t="str">
        <f>IF(ISBLANK(Perigon!G4369),"",Perigon!G4369)</f>
        <v/>
      </c>
      <c r="C4374" s="96" t="str">
        <f>IF(ISBLANK(Perigon!I4369),"",Perigon!I4369)</f>
        <v/>
      </c>
      <c r="D4374" s="97" t="str">
        <f>IF(ISBLANK(Perigon!J4369),"",Perigon!J4369)</f>
        <v/>
      </c>
      <c r="E4374" s="64" t="str">
        <f>IF(ISBLANK(Perigon!K4369),"",Perigon!K4369)</f>
        <v/>
      </c>
      <c r="F4374" s="65"/>
      <c r="G4374" s="64"/>
      <c r="H4374" s="69" t="str">
        <f>IF(ISBLANK(Perigon!L4369),"",Perigon!L4369)</f>
        <v/>
      </c>
      <c r="I4374" s="69" t="str">
        <f>IF(ISBLANK(Perigon!M4369),"",Perigon!M4369)</f>
        <v/>
      </c>
      <c r="J4374" s="98" t="str">
        <f>IF(ISBLANK(Perigon!N4369),"",Perigon!N4369)</f>
        <v/>
      </c>
      <c r="K4374" s="99" t="str">
        <f>IF(ISBLANK(Perigon!J4369),"",Perigon!T4369)</f>
        <v/>
      </c>
      <c r="L4374" s="95" t="str">
        <f>IF(ISBLANK(Perigon!O4369),"",Perigon!O4369)</f>
        <v/>
      </c>
      <c r="M4374" s="95" t="str">
        <f>IF(ISBLANK(Perigon!R4369),"",Perigon!R4369)</f>
        <v/>
      </c>
      <c r="N4374" s="95" t="str">
        <f>IF(ISBLANK(Perigon!P4369),"",Perigon!P4369)</f>
        <v/>
      </c>
      <c r="O4374" s="38" t="str">
        <f>IF($L4374="","",VLOOKUP($R4374,Tarife!$A$2:$R$599,13,FALSE))</f>
        <v/>
      </c>
      <c r="P4374" s="38" t="str">
        <f t="shared" si="68"/>
        <v/>
      </c>
      <c r="R4374" s="100" t="str">
        <f>Zusammenzug!$C$25&amp;"-"&amp;Zusammenzug!$A$7&amp;"-"&amp;Leistungen!L4374</f>
        <v>2024-0-</v>
      </c>
    </row>
    <row r="4375" spans="1:18" x14ac:dyDescent="0.2">
      <c r="A4375" s="95" t="str">
        <f>IF(ISBLANK(Perigon!E4370),"",Perigon!E4370)</f>
        <v/>
      </c>
      <c r="B4375" s="95" t="str">
        <f>IF(ISBLANK(Perigon!G4370),"",Perigon!G4370)</f>
        <v/>
      </c>
      <c r="C4375" s="96" t="str">
        <f>IF(ISBLANK(Perigon!I4370),"",Perigon!I4370)</f>
        <v/>
      </c>
      <c r="D4375" s="97" t="str">
        <f>IF(ISBLANK(Perigon!J4370),"",Perigon!J4370)</f>
        <v/>
      </c>
      <c r="E4375" s="64" t="str">
        <f>IF(ISBLANK(Perigon!K4370),"",Perigon!K4370)</f>
        <v/>
      </c>
      <c r="F4375" s="65"/>
      <c r="G4375" s="64"/>
      <c r="H4375" s="69" t="str">
        <f>IF(ISBLANK(Perigon!L4370),"",Perigon!L4370)</f>
        <v/>
      </c>
      <c r="I4375" s="69" t="str">
        <f>IF(ISBLANK(Perigon!M4370),"",Perigon!M4370)</f>
        <v/>
      </c>
      <c r="J4375" s="98" t="str">
        <f>IF(ISBLANK(Perigon!N4370),"",Perigon!N4370)</f>
        <v/>
      </c>
      <c r="K4375" s="99" t="str">
        <f>IF(ISBLANK(Perigon!J4370),"",Perigon!T4370)</f>
        <v/>
      </c>
      <c r="L4375" s="95" t="str">
        <f>IF(ISBLANK(Perigon!O4370),"",Perigon!O4370)</f>
        <v/>
      </c>
      <c r="M4375" s="95" t="str">
        <f>IF(ISBLANK(Perigon!R4370),"",Perigon!R4370)</f>
        <v/>
      </c>
      <c r="N4375" s="95" t="str">
        <f>IF(ISBLANK(Perigon!P4370),"",Perigon!P4370)</f>
        <v/>
      </c>
      <c r="O4375" s="38" t="str">
        <f>IF($L4375="","",VLOOKUP($R4375,Tarife!$A$2:$R$599,13,FALSE))</f>
        <v/>
      </c>
      <c r="P4375" s="38" t="str">
        <f t="shared" si="68"/>
        <v/>
      </c>
      <c r="R4375" s="100" t="str">
        <f>Zusammenzug!$C$25&amp;"-"&amp;Zusammenzug!$A$7&amp;"-"&amp;Leistungen!L4375</f>
        <v>2024-0-</v>
      </c>
    </row>
    <row r="4376" spans="1:18" x14ac:dyDescent="0.2">
      <c r="A4376" s="95" t="str">
        <f>IF(ISBLANK(Perigon!E4371),"",Perigon!E4371)</f>
        <v/>
      </c>
      <c r="B4376" s="95" t="str">
        <f>IF(ISBLANK(Perigon!G4371),"",Perigon!G4371)</f>
        <v/>
      </c>
      <c r="C4376" s="96" t="str">
        <f>IF(ISBLANK(Perigon!I4371),"",Perigon!I4371)</f>
        <v/>
      </c>
      <c r="D4376" s="97" t="str">
        <f>IF(ISBLANK(Perigon!J4371),"",Perigon!J4371)</f>
        <v/>
      </c>
      <c r="E4376" s="64" t="str">
        <f>IF(ISBLANK(Perigon!K4371),"",Perigon!K4371)</f>
        <v/>
      </c>
      <c r="F4376" s="65"/>
      <c r="G4376" s="64"/>
      <c r="H4376" s="69" t="str">
        <f>IF(ISBLANK(Perigon!L4371),"",Perigon!L4371)</f>
        <v/>
      </c>
      <c r="I4376" s="69" t="str">
        <f>IF(ISBLANK(Perigon!M4371),"",Perigon!M4371)</f>
        <v/>
      </c>
      <c r="J4376" s="98" t="str">
        <f>IF(ISBLANK(Perigon!N4371),"",Perigon!N4371)</f>
        <v/>
      </c>
      <c r="K4376" s="99" t="str">
        <f>IF(ISBLANK(Perigon!J4371),"",Perigon!T4371)</f>
        <v/>
      </c>
      <c r="L4376" s="95" t="str">
        <f>IF(ISBLANK(Perigon!O4371),"",Perigon!O4371)</f>
        <v/>
      </c>
      <c r="M4376" s="95" t="str">
        <f>IF(ISBLANK(Perigon!R4371),"",Perigon!R4371)</f>
        <v/>
      </c>
      <c r="N4376" s="95" t="str">
        <f>IF(ISBLANK(Perigon!P4371),"",Perigon!P4371)</f>
        <v/>
      </c>
      <c r="O4376" s="38" t="str">
        <f>IF($L4376="","",VLOOKUP($R4376,Tarife!$A$2:$R$599,13,FALSE))</f>
        <v/>
      </c>
      <c r="P4376" s="38" t="str">
        <f t="shared" si="68"/>
        <v/>
      </c>
      <c r="R4376" s="100" t="str">
        <f>Zusammenzug!$C$25&amp;"-"&amp;Zusammenzug!$A$7&amp;"-"&amp;Leistungen!L4376</f>
        <v>2024-0-</v>
      </c>
    </row>
    <row r="4377" spans="1:18" x14ac:dyDescent="0.2">
      <c r="A4377" s="95" t="str">
        <f>IF(ISBLANK(Perigon!E4372),"",Perigon!E4372)</f>
        <v/>
      </c>
      <c r="B4377" s="95" t="str">
        <f>IF(ISBLANK(Perigon!G4372),"",Perigon!G4372)</f>
        <v/>
      </c>
      <c r="C4377" s="96" t="str">
        <f>IF(ISBLANK(Perigon!I4372),"",Perigon!I4372)</f>
        <v/>
      </c>
      <c r="D4377" s="97" t="str">
        <f>IF(ISBLANK(Perigon!J4372),"",Perigon!J4372)</f>
        <v/>
      </c>
      <c r="E4377" s="64" t="str">
        <f>IF(ISBLANK(Perigon!K4372),"",Perigon!K4372)</f>
        <v/>
      </c>
      <c r="F4377" s="65"/>
      <c r="G4377" s="64"/>
      <c r="H4377" s="69" t="str">
        <f>IF(ISBLANK(Perigon!L4372),"",Perigon!L4372)</f>
        <v/>
      </c>
      <c r="I4377" s="69" t="str">
        <f>IF(ISBLANK(Perigon!M4372),"",Perigon!M4372)</f>
        <v/>
      </c>
      <c r="J4377" s="98" t="str">
        <f>IF(ISBLANK(Perigon!N4372),"",Perigon!N4372)</f>
        <v/>
      </c>
      <c r="K4377" s="99" t="str">
        <f>IF(ISBLANK(Perigon!J4372),"",Perigon!T4372)</f>
        <v/>
      </c>
      <c r="L4377" s="95" t="str">
        <f>IF(ISBLANK(Perigon!O4372),"",Perigon!O4372)</f>
        <v/>
      </c>
      <c r="M4377" s="95" t="str">
        <f>IF(ISBLANK(Perigon!R4372),"",Perigon!R4372)</f>
        <v/>
      </c>
      <c r="N4377" s="95" t="str">
        <f>IF(ISBLANK(Perigon!P4372),"",Perigon!P4372)</f>
        <v/>
      </c>
      <c r="O4377" s="38" t="str">
        <f>IF($L4377="","",VLOOKUP($R4377,Tarife!$A$2:$R$599,13,FALSE))</f>
        <v/>
      </c>
      <c r="P4377" s="38" t="str">
        <f t="shared" si="68"/>
        <v/>
      </c>
      <c r="R4377" s="100" t="str">
        <f>Zusammenzug!$C$25&amp;"-"&amp;Zusammenzug!$A$7&amp;"-"&amp;Leistungen!L4377</f>
        <v>2024-0-</v>
      </c>
    </row>
    <row r="4378" spans="1:18" x14ac:dyDescent="0.2">
      <c r="A4378" s="95" t="str">
        <f>IF(ISBLANK(Perigon!E4373),"",Perigon!E4373)</f>
        <v/>
      </c>
      <c r="B4378" s="95" t="str">
        <f>IF(ISBLANK(Perigon!G4373),"",Perigon!G4373)</f>
        <v/>
      </c>
      <c r="C4378" s="96" t="str">
        <f>IF(ISBLANK(Perigon!I4373),"",Perigon!I4373)</f>
        <v/>
      </c>
      <c r="D4378" s="97" t="str">
        <f>IF(ISBLANK(Perigon!J4373),"",Perigon!J4373)</f>
        <v/>
      </c>
      <c r="E4378" s="64" t="str">
        <f>IF(ISBLANK(Perigon!K4373),"",Perigon!K4373)</f>
        <v/>
      </c>
      <c r="F4378" s="65"/>
      <c r="G4378" s="64"/>
      <c r="H4378" s="69" t="str">
        <f>IF(ISBLANK(Perigon!L4373),"",Perigon!L4373)</f>
        <v/>
      </c>
      <c r="I4378" s="69" t="str">
        <f>IF(ISBLANK(Perigon!M4373),"",Perigon!M4373)</f>
        <v/>
      </c>
      <c r="J4378" s="98" t="str">
        <f>IF(ISBLANK(Perigon!N4373),"",Perigon!N4373)</f>
        <v/>
      </c>
      <c r="K4378" s="99" t="str">
        <f>IF(ISBLANK(Perigon!J4373),"",Perigon!T4373)</f>
        <v/>
      </c>
      <c r="L4378" s="95" t="str">
        <f>IF(ISBLANK(Perigon!O4373),"",Perigon!O4373)</f>
        <v/>
      </c>
      <c r="M4378" s="95" t="str">
        <f>IF(ISBLANK(Perigon!R4373),"",Perigon!R4373)</f>
        <v/>
      </c>
      <c r="N4378" s="95" t="str">
        <f>IF(ISBLANK(Perigon!P4373),"",Perigon!P4373)</f>
        <v/>
      </c>
      <c r="O4378" s="38" t="str">
        <f>IF($L4378="","",VLOOKUP($R4378,Tarife!$A$2:$R$599,13,FALSE))</f>
        <v/>
      </c>
      <c r="P4378" s="38" t="str">
        <f t="shared" si="68"/>
        <v/>
      </c>
      <c r="R4378" s="100" t="str">
        <f>Zusammenzug!$C$25&amp;"-"&amp;Zusammenzug!$A$7&amp;"-"&amp;Leistungen!L4378</f>
        <v>2024-0-</v>
      </c>
    </row>
    <row r="4379" spans="1:18" x14ac:dyDescent="0.2">
      <c r="A4379" s="95" t="str">
        <f>IF(ISBLANK(Perigon!E4374),"",Perigon!E4374)</f>
        <v/>
      </c>
      <c r="B4379" s="95" t="str">
        <f>IF(ISBLANK(Perigon!G4374),"",Perigon!G4374)</f>
        <v/>
      </c>
      <c r="C4379" s="96" t="str">
        <f>IF(ISBLANK(Perigon!I4374),"",Perigon!I4374)</f>
        <v/>
      </c>
      <c r="D4379" s="97" t="str">
        <f>IF(ISBLANK(Perigon!J4374),"",Perigon!J4374)</f>
        <v/>
      </c>
      <c r="E4379" s="64" t="str">
        <f>IF(ISBLANK(Perigon!K4374),"",Perigon!K4374)</f>
        <v/>
      </c>
      <c r="F4379" s="65"/>
      <c r="G4379" s="64"/>
      <c r="H4379" s="69" t="str">
        <f>IF(ISBLANK(Perigon!L4374),"",Perigon!L4374)</f>
        <v/>
      </c>
      <c r="I4379" s="69" t="str">
        <f>IF(ISBLANK(Perigon!M4374),"",Perigon!M4374)</f>
        <v/>
      </c>
      <c r="J4379" s="98" t="str">
        <f>IF(ISBLANK(Perigon!N4374),"",Perigon!N4374)</f>
        <v/>
      </c>
      <c r="K4379" s="99" t="str">
        <f>IF(ISBLANK(Perigon!J4374),"",Perigon!T4374)</f>
        <v/>
      </c>
      <c r="L4379" s="95" t="str">
        <f>IF(ISBLANK(Perigon!O4374),"",Perigon!O4374)</f>
        <v/>
      </c>
      <c r="M4379" s="95" t="str">
        <f>IF(ISBLANK(Perigon!R4374),"",Perigon!R4374)</f>
        <v/>
      </c>
      <c r="N4379" s="95" t="str">
        <f>IF(ISBLANK(Perigon!P4374),"",Perigon!P4374)</f>
        <v/>
      </c>
      <c r="O4379" s="38" t="str">
        <f>IF($L4379="","",VLOOKUP($R4379,Tarife!$A$2:$R$599,13,FALSE))</f>
        <v/>
      </c>
      <c r="P4379" s="38" t="str">
        <f t="shared" si="68"/>
        <v/>
      </c>
      <c r="R4379" s="100" t="str">
        <f>Zusammenzug!$C$25&amp;"-"&amp;Zusammenzug!$A$7&amp;"-"&amp;Leistungen!L4379</f>
        <v>2024-0-</v>
      </c>
    </row>
    <row r="4380" spans="1:18" x14ac:dyDescent="0.2">
      <c r="A4380" s="95" t="str">
        <f>IF(ISBLANK(Perigon!E4375),"",Perigon!E4375)</f>
        <v/>
      </c>
      <c r="B4380" s="95" t="str">
        <f>IF(ISBLANK(Perigon!G4375),"",Perigon!G4375)</f>
        <v/>
      </c>
      <c r="C4380" s="96" t="str">
        <f>IF(ISBLANK(Perigon!I4375),"",Perigon!I4375)</f>
        <v/>
      </c>
      <c r="D4380" s="97" t="str">
        <f>IF(ISBLANK(Perigon!J4375),"",Perigon!J4375)</f>
        <v/>
      </c>
      <c r="E4380" s="64" t="str">
        <f>IF(ISBLANK(Perigon!K4375),"",Perigon!K4375)</f>
        <v/>
      </c>
      <c r="F4380" s="65"/>
      <c r="G4380" s="64"/>
      <c r="H4380" s="69" t="str">
        <f>IF(ISBLANK(Perigon!L4375),"",Perigon!L4375)</f>
        <v/>
      </c>
      <c r="I4380" s="69" t="str">
        <f>IF(ISBLANK(Perigon!M4375),"",Perigon!M4375)</f>
        <v/>
      </c>
      <c r="J4380" s="98" t="str">
        <f>IF(ISBLANK(Perigon!N4375),"",Perigon!N4375)</f>
        <v/>
      </c>
      <c r="K4380" s="99" t="str">
        <f>IF(ISBLANK(Perigon!J4375),"",Perigon!T4375)</f>
        <v/>
      </c>
      <c r="L4380" s="95" t="str">
        <f>IF(ISBLANK(Perigon!O4375),"",Perigon!O4375)</f>
        <v/>
      </c>
      <c r="M4380" s="95" t="str">
        <f>IF(ISBLANK(Perigon!R4375),"",Perigon!R4375)</f>
        <v/>
      </c>
      <c r="N4380" s="95" t="str">
        <f>IF(ISBLANK(Perigon!P4375),"",Perigon!P4375)</f>
        <v/>
      </c>
      <c r="O4380" s="38" t="str">
        <f>IF($L4380="","",VLOOKUP($R4380,Tarife!$A$2:$R$599,13,FALSE))</f>
        <v/>
      </c>
      <c r="P4380" s="38" t="str">
        <f t="shared" si="68"/>
        <v/>
      </c>
      <c r="R4380" s="100" t="str">
        <f>Zusammenzug!$C$25&amp;"-"&amp;Zusammenzug!$A$7&amp;"-"&amp;Leistungen!L4380</f>
        <v>2024-0-</v>
      </c>
    </row>
    <row r="4381" spans="1:18" x14ac:dyDescent="0.2">
      <c r="A4381" s="95" t="str">
        <f>IF(ISBLANK(Perigon!E4376),"",Perigon!E4376)</f>
        <v/>
      </c>
      <c r="B4381" s="95" t="str">
        <f>IF(ISBLANK(Perigon!G4376),"",Perigon!G4376)</f>
        <v/>
      </c>
      <c r="C4381" s="96" t="str">
        <f>IF(ISBLANK(Perigon!I4376),"",Perigon!I4376)</f>
        <v/>
      </c>
      <c r="D4381" s="97" t="str">
        <f>IF(ISBLANK(Perigon!J4376),"",Perigon!J4376)</f>
        <v/>
      </c>
      <c r="E4381" s="64" t="str">
        <f>IF(ISBLANK(Perigon!K4376),"",Perigon!K4376)</f>
        <v/>
      </c>
      <c r="F4381" s="65"/>
      <c r="G4381" s="64"/>
      <c r="H4381" s="69" t="str">
        <f>IF(ISBLANK(Perigon!L4376),"",Perigon!L4376)</f>
        <v/>
      </c>
      <c r="I4381" s="69" t="str">
        <f>IF(ISBLANK(Perigon!M4376),"",Perigon!M4376)</f>
        <v/>
      </c>
      <c r="J4381" s="98" t="str">
        <f>IF(ISBLANK(Perigon!N4376),"",Perigon!N4376)</f>
        <v/>
      </c>
      <c r="K4381" s="99" t="str">
        <f>IF(ISBLANK(Perigon!J4376),"",Perigon!T4376)</f>
        <v/>
      </c>
      <c r="L4381" s="95" t="str">
        <f>IF(ISBLANK(Perigon!O4376),"",Perigon!O4376)</f>
        <v/>
      </c>
      <c r="M4381" s="95" t="str">
        <f>IF(ISBLANK(Perigon!R4376),"",Perigon!R4376)</f>
        <v/>
      </c>
      <c r="N4381" s="95" t="str">
        <f>IF(ISBLANK(Perigon!P4376),"",Perigon!P4376)</f>
        <v/>
      </c>
      <c r="O4381" s="38" t="str">
        <f>IF($L4381="","",VLOOKUP($R4381,Tarife!$A$2:$R$599,13,FALSE))</f>
        <v/>
      </c>
      <c r="P4381" s="38" t="str">
        <f t="shared" si="68"/>
        <v/>
      </c>
      <c r="R4381" s="100" t="str">
        <f>Zusammenzug!$C$25&amp;"-"&amp;Zusammenzug!$A$7&amp;"-"&amp;Leistungen!L4381</f>
        <v>2024-0-</v>
      </c>
    </row>
    <row r="4382" spans="1:18" x14ac:dyDescent="0.2">
      <c r="A4382" s="95" t="str">
        <f>IF(ISBLANK(Perigon!E4377),"",Perigon!E4377)</f>
        <v/>
      </c>
      <c r="B4382" s="95" t="str">
        <f>IF(ISBLANK(Perigon!G4377),"",Perigon!G4377)</f>
        <v/>
      </c>
      <c r="C4382" s="96" t="str">
        <f>IF(ISBLANK(Perigon!I4377),"",Perigon!I4377)</f>
        <v/>
      </c>
      <c r="D4382" s="97" t="str">
        <f>IF(ISBLANK(Perigon!J4377),"",Perigon!J4377)</f>
        <v/>
      </c>
      <c r="E4382" s="64" t="str">
        <f>IF(ISBLANK(Perigon!K4377),"",Perigon!K4377)</f>
        <v/>
      </c>
      <c r="F4382" s="65"/>
      <c r="G4382" s="64"/>
      <c r="H4382" s="69" t="str">
        <f>IF(ISBLANK(Perigon!L4377),"",Perigon!L4377)</f>
        <v/>
      </c>
      <c r="I4382" s="69" t="str">
        <f>IF(ISBLANK(Perigon!M4377),"",Perigon!M4377)</f>
        <v/>
      </c>
      <c r="J4382" s="98" t="str">
        <f>IF(ISBLANK(Perigon!N4377),"",Perigon!N4377)</f>
        <v/>
      </c>
      <c r="K4382" s="99" t="str">
        <f>IF(ISBLANK(Perigon!J4377),"",Perigon!T4377)</f>
        <v/>
      </c>
      <c r="L4382" s="95" t="str">
        <f>IF(ISBLANK(Perigon!O4377),"",Perigon!O4377)</f>
        <v/>
      </c>
      <c r="M4382" s="95" t="str">
        <f>IF(ISBLANK(Perigon!R4377),"",Perigon!R4377)</f>
        <v/>
      </c>
      <c r="N4382" s="95" t="str">
        <f>IF(ISBLANK(Perigon!P4377),"",Perigon!P4377)</f>
        <v/>
      </c>
      <c r="O4382" s="38" t="str">
        <f>IF($L4382="","",VLOOKUP($R4382,Tarife!$A$2:$R$599,13,FALSE))</f>
        <v/>
      </c>
      <c r="P4382" s="38" t="str">
        <f t="shared" si="68"/>
        <v/>
      </c>
      <c r="R4382" s="100" t="str">
        <f>Zusammenzug!$C$25&amp;"-"&amp;Zusammenzug!$A$7&amp;"-"&amp;Leistungen!L4382</f>
        <v>2024-0-</v>
      </c>
    </row>
    <row r="4383" spans="1:18" x14ac:dyDescent="0.2">
      <c r="A4383" s="95" t="str">
        <f>IF(ISBLANK(Perigon!E4378),"",Perigon!E4378)</f>
        <v/>
      </c>
      <c r="B4383" s="95" t="str">
        <f>IF(ISBLANK(Perigon!G4378),"",Perigon!G4378)</f>
        <v/>
      </c>
      <c r="C4383" s="96" t="str">
        <f>IF(ISBLANK(Perigon!I4378),"",Perigon!I4378)</f>
        <v/>
      </c>
      <c r="D4383" s="97" t="str">
        <f>IF(ISBLANK(Perigon!J4378),"",Perigon!J4378)</f>
        <v/>
      </c>
      <c r="E4383" s="64" t="str">
        <f>IF(ISBLANK(Perigon!K4378),"",Perigon!K4378)</f>
        <v/>
      </c>
      <c r="F4383" s="65"/>
      <c r="G4383" s="64"/>
      <c r="H4383" s="69" t="str">
        <f>IF(ISBLANK(Perigon!L4378),"",Perigon!L4378)</f>
        <v/>
      </c>
      <c r="I4383" s="69" t="str">
        <f>IF(ISBLANK(Perigon!M4378),"",Perigon!M4378)</f>
        <v/>
      </c>
      <c r="J4383" s="98" t="str">
        <f>IF(ISBLANK(Perigon!N4378),"",Perigon!N4378)</f>
        <v/>
      </c>
      <c r="K4383" s="99" t="str">
        <f>IF(ISBLANK(Perigon!J4378),"",Perigon!T4378)</f>
        <v/>
      </c>
      <c r="L4383" s="95" t="str">
        <f>IF(ISBLANK(Perigon!O4378),"",Perigon!O4378)</f>
        <v/>
      </c>
      <c r="M4383" s="95" t="str">
        <f>IF(ISBLANK(Perigon!R4378),"",Perigon!R4378)</f>
        <v/>
      </c>
      <c r="N4383" s="95" t="str">
        <f>IF(ISBLANK(Perigon!P4378),"",Perigon!P4378)</f>
        <v/>
      </c>
      <c r="O4383" s="38" t="str">
        <f>IF($L4383="","",VLOOKUP($R4383,Tarife!$A$2:$R$599,13,FALSE))</f>
        <v/>
      </c>
      <c r="P4383" s="38" t="str">
        <f t="shared" si="68"/>
        <v/>
      </c>
      <c r="R4383" s="100" t="str">
        <f>Zusammenzug!$C$25&amp;"-"&amp;Zusammenzug!$A$7&amp;"-"&amp;Leistungen!L4383</f>
        <v>2024-0-</v>
      </c>
    </row>
    <row r="4384" spans="1:18" x14ac:dyDescent="0.2">
      <c r="A4384" s="95" t="str">
        <f>IF(ISBLANK(Perigon!E4379),"",Perigon!E4379)</f>
        <v/>
      </c>
      <c r="B4384" s="95" t="str">
        <f>IF(ISBLANK(Perigon!G4379),"",Perigon!G4379)</f>
        <v/>
      </c>
      <c r="C4384" s="96" t="str">
        <f>IF(ISBLANK(Perigon!I4379),"",Perigon!I4379)</f>
        <v/>
      </c>
      <c r="D4384" s="97" t="str">
        <f>IF(ISBLANK(Perigon!J4379),"",Perigon!J4379)</f>
        <v/>
      </c>
      <c r="E4384" s="64" t="str">
        <f>IF(ISBLANK(Perigon!K4379),"",Perigon!K4379)</f>
        <v/>
      </c>
      <c r="F4384" s="65"/>
      <c r="G4384" s="64"/>
      <c r="H4384" s="69" t="str">
        <f>IF(ISBLANK(Perigon!L4379),"",Perigon!L4379)</f>
        <v/>
      </c>
      <c r="I4384" s="69" t="str">
        <f>IF(ISBLANK(Perigon!M4379),"",Perigon!M4379)</f>
        <v/>
      </c>
      <c r="J4384" s="98" t="str">
        <f>IF(ISBLANK(Perigon!N4379),"",Perigon!N4379)</f>
        <v/>
      </c>
      <c r="K4384" s="99" t="str">
        <f>IF(ISBLANK(Perigon!J4379),"",Perigon!T4379)</f>
        <v/>
      </c>
      <c r="L4384" s="95" t="str">
        <f>IF(ISBLANK(Perigon!O4379),"",Perigon!O4379)</f>
        <v/>
      </c>
      <c r="M4384" s="95" t="str">
        <f>IF(ISBLANK(Perigon!R4379),"",Perigon!R4379)</f>
        <v/>
      </c>
      <c r="N4384" s="95" t="str">
        <f>IF(ISBLANK(Perigon!P4379),"",Perigon!P4379)</f>
        <v/>
      </c>
      <c r="O4384" s="38" t="str">
        <f>IF($L4384="","",VLOOKUP($R4384,Tarife!$A$2:$R$599,13,FALSE))</f>
        <v/>
      </c>
      <c r="P4384" s="38" t="str">
        <f t="shared" si="68"/>
        <v/>
      </c>
      <c r="R4384" s="100" t="str">
        <f>Zusammenzug!$C$25&amp;"-"&amp;Zusammenzug!$A$7&amp;"-"&amp;Leistungen!L4384</f>
        <v>2024-0-</v>
      </c>
    </row>
    <row r="4385" spans="1:18" x14ac:dyDescent="0.2">
      <c r="A4385" s="95" t="str">
        <f>IF(ISBLANK(Perigon!E4380),"",Perigon!E4380)</f>
        <v/>
      </c>
      <c r="B4385" s="95" t="str">
        <f>IF(ISBLANK(Perigon!G4380),"",Perigon!G4380)</f>
        <v/>
      </c>
      <c r="C4385" s="96" t="str">
        <f>IF(ISBLANK(Perigon!I4380),"",Perigon!I4380)</f>
        <v/>
      </c>
      <c r="D4385" s="97" t="str">
        <f>IF(ISBLANK(Perigon!J4380),"",Perigon!J4380)</f>
        <v/>
      </c>
      <c r="E4385" s="64" t="str">
        <f>IF(ISBLANK(Perigon!K4380),"",Perigon!K4380)</f>
        <v/>
      </c>
      <c r="F4385" s="65"/>
      <c r="G4385" s="64"/>
      <c r="H4385" s="69" t="str">
        <f>IF(ISBLANK(Perigon!L4380),"",Perigon!L4380)</f>
        <v/>
      </c>
      <c r="I4385" s="69" t="str">
        <f>IF(ISBLANK(Perigon!M4380),"",Perigon!M4380)</f>
        <v/>
      </c>
      <c r="J4385" s="98" t="str">
        <f>IF(ISBLANK(Perigon!N4380),"",Perigon!N4380)</f>
        <v/>
      </c>
      <c r="K4385" s="99" t="str">
        <f>IF(ISBLANK(Perigon!J4380),"",Perigon!T4380)</f>
        <v/>
      </c>
      <c r="L4385" s="95" t="str">
        <f>IF(ISBLANK(Perigon!O4380),"",Perigon!O4380)</f>
        <v/>
      </c>
      <c r="M4385" s="95" t="str">
        <f>IF(ISBLANK(Perigon!R4380),"",Perigon!R4380)</f>
        <v/>
      </c>
      <c r="N4385" s="95" t="str">
        <f>IF(ISBLANK(Perigon!P4380),"",Perigon!P4380)</f>
        <v/>
      </c>
      <c r="O4385" s="38" t="str">
        <f>IF($L4385="","",VLOOKUP($R4385,Tarife!$A$2:$R$599,13,FALSE))</f>
        <v/>
      </c>
      <c r="P4385" s="38" t="str">
        <f t="shared" si="68"/>
        <v/>
      </c>
      <c r="R4385" s="100" t="str">
        <f>Zusammenzug!$C$25&amp;"-"&amp;Zusammenzug!$A$7&amp;"-"&amp;Leistungen!L4385</f>
        <v>2024-0-</v>
      </c>
    </row>
    <row r="4386" spans="1:18" x14ac:dyDescent="0.2">
      <c r="A4386" s="95" t="str">
        <f>IF(ISBLANK(Perigon!E4381),"",Perigon!E4381)</f>
        <v/>
      </c>
      <c r="B4386" s="95" t="str">
        <f>IF(ISBLANK(Perigon!G4381),"",Perigon!G4381)</f>
        <v/>
      </c>
      <c r="C4386" s="96" t="str">
        <f>IF(ISBLANK(Perigon!I4381),"",Perigon!I4381)</f>
        <v/>
      </c>
      <c r="D4386" s="97" t="str">
        <f>IF(ISBLANK(Perigon!J4381),"",Perigon!J4381)</f>
        <v/>
      </c>
      <c r="E4386" s="64" t="str">
        <f>IF(ISBLANK(Perigon!K4381),"",Perigon!K4381)</f>
        <v/>
      </c>
      <c r="F4386" s="65"/>
      <c r="G4386" s="64"/>
      <c r="H4386" s="69" t="str">
        <f>IF(ISBLANK(Perigon!L4381),"",Perigon!L4381)</f>
        <v/>
      </c>
      <c r="I4386" s="69" t="str">
        <f>IF(ISBLANK(Perigon!M4381),"",Perigon!M4381)</f>
        <v/>
      </c>
      <c r="J4386" s="98" t="str">
        <f>IF(ISBLANK(Perigon!N4381),"",Perigon!N4381)</f>
        <v/>
      </c>
      <c r="K4386" s="99" t="str">
        <f>IF(ISBLANK(Perigon!J4381),"",Perigon!T4381)</f>
        <v/>
      </c>
      <c r="L4386" s="95" t="str">
        <f>IF(ISBLANK(Perigon!O4381),"",Perigon!O4381)</f>
        <v/>
      </c>
      <c r="M4386" s="95" t="str">
        <f>IF(ISBLANK(Perigon!R4381),"",Perigon!R4381)</f>
        <v/>
      </c>
      <c r="N4386" s="95" t="str">
        <f>IF(ISBLANK(Perigon!P4381),"",Perigon!P4381)</f>
        <v/>
      </c>
      <c r="O4386" s="38" t="str">
        <f>IF($L4386="","",VLOOKUP($R4386,Tarife!$A$2:$R$599,13,FALSE))</f>
        <v/>
      </c>
      <c r="P4386" s="38" t="str">
        <f t="shared" si="68"/>
        <v/>
      </c>
      <c r="R4386" s="100" t="str">
        <f>Zusammenzug!$C$25&amp;"-"&amp;Zusammenzug!$A$7&amp;"-"&amp;Leistungen!L4386</f>
        <v>2024-0-</v>
      </c>
    </row>
    <row r="4387" spans="1:18" x14ac:dyDescent="0.2">
      <c r="A4387" s="95" t="str">
        <f>IF(ISBLANK(Perigon!E4382),"",Perigon!E4382)</f>
        <v/>
      </c>
      <c r="B4387" s="95" t="str">
        <f>IF(ISBLANK(Perigon!G4382),"",Perigon!G4382)</f>
        <v/>
      </c>
      <c r="C4387" s="96" t="str">
        <f>IF(ISBLANK(Perigon!I4382),"",Perigon!I4382)</f>
        <v/>
      </c>
      <c r="D4387" s="97" t="str">
        <f>IF(ISBLANK(Perigon!J4382),"",Perigon!J4382)</f>
        <v/>
      </c>
      <c r="E4387" s="64" t="str">
        <f>IF(ISBLANK(Perigon!K4382),"",Perigon!K4382)</f>
        <v/>
      </c>
      <c r="F4387" s="65"/>
      <c r="G4387" s="64"/>
      <c r="H4387" s="69" t="str">
        <f>IF(ISBLANK(Perigon!L4382),"",Perigon!L4382)</f>
        <v/>
      </c>
      <c r="I4387" s="69" t="str">
        <f>IF(ISBLANK(Perigon!M4382),"",Perigon!M4382)</f>
        <v/>
      </c>
      <c r="J4387" s="98" t="str">
        <f>IF(ISBLANK(Perigon!N4382),"",Perigon!N4382)</f>
        <v/>
      </c>
      <c r="K4387" s="99" t="str">
        <f>IF(ISBLANK(Perigon!J4382),"",Perigon!T4382)</f>
        <v/>
      </c>
      <c r="L4387" s="95" t="str">
        <f>IF(ISBLANK(Perigon!O4382),"",Perigon!O4382)</f>
        <v/>
      </c>
      <c r="M4387" s="95" t="str">
        <f>IF(ISBLANK(Perigon!R4382),"",Perigon!R4382)</f>
        <v/>
      </c>
      <c r="N4387" s="95" t="str">
        <f>IF(ISBLANK(Perigon!P4382),"",Perigon!P4382)</f>
        <v/>
      </c>
      <c r="O4387" s="38" t="str">
        <f>IF($L4387="","",VLOOKUP($R4387,Tarife!$A$2:$R$599,13,FALSE))</f>
        <v/>
      </c>
      <c r="P4387" s="38" t="str">
        <f t="shared" si="68"/>
        <v/>
      </c>
      <c r="R4387" s="100" t="str">
        <f>Zusammenzug!$C$25&amp;"-"&amp;Zusammenzug!$A$7&amp;"-"&amp;Leistungen!L4387</f>
        <v>2024-0-</v>
      </c>
    </row>
    <row r="4388" spans="1:18" x14ac:dyDescent="0.2">
      <c r="A4388" s="95" t="str">
        <f>IF(ISBLANK(Perigon!E4383),"",Perigon!E4383)</f>
        <v/>
      </c>
      <c r="B4388" s="95" t="str">
        <f>IF(ISBLANK(Perigon!G4383),"",Perigon!G4383)</f>
        <v/>
      </c>
      <c r="C4388" s="96" t="str">
        <f>IF(ISBLANK(Perigon!I4383),"",Perigon!I4383)</f>
        <v/>
      </c>
      <c r="D4388" s="97" t="str">
        <f>IF(ISBLANK(Perigon!J4383),"",Perigon!J4383)</f>
        <v/>
      </c>
      <c r="E4388" s="64" t="str">
        <f>IF(ISBLANK(Perigon!K4383),"",Perigon!K4383)</f>
        <v/>
      </c>
      <c r="F4388" s="65"/>
      <c r="G4388" s="64"/>
      <c r="H4388" s="69" t="str">
        <f>IF(ISBLANK(Perigon!L4383),"",Perigon!L4383)</f>
        <v/>
      </c>
      <c r="I4388" s="69" t="str">
        <f>IF(ISBLANK(Perigon!M4383),"",Perigon!M4383)</f>
        <v/>
      </c>
      <c r="J4388" s="98" t="str">
        <f>IF(ISBLANK(Perigon!N4383),"",Perigon!N4383)</f>
        <v/>
      </c>
      <c r="K4388" s="99" t="str">
        <f>IF(ISBLANK(Perigon!J4383),"",Perigon!T4383)</f>
        <v/>
      </c>
      <c r="L4388" s="95" t="str">
        <f>IF(ISBLANK(Perigon!O4383),"",Perigon!O4383)</f>
        <v/>
      </c>
      <c r="M4388" s="95" t="str">
        <f>IF(ISBLANK(Perigon!R4383),"",Perigon!R4383)</f>
        <v/>
      </c>
      <c r="N4388" s="95" t="str">
        <f>IF(ISBLANK(Perigon!P4383),"",Perigon!P4383)</f>
        <v/>
      </c>
      <c r="O4388" s="38" t="str">
        <f>IF($L4388="","",VLOOKUP($R4388,Tarife!$A$2:$R$599,13,FALSE))</f>
        <v/>
      </c>
      <c r="P4388" s="38" t="str">
        <f t="shared" si="68"/>
        <v/>
      </c>
      <c r="R4388" s="100" t="str">
        <f>Zusammenzug!$C$25&amp;"-"&amp;Zusammenzug!$A$7&amp;"-"&amp;Leistungen!L4388</f>
        <v>2024-0-</v>
      </c>
    </row>
    <row r="4389" spans="1:18" x14ac:dyDescent="0.2">
      <c r="A4389" s="95" t="str">
        <f>IF(ISBLANK(Perigon!E4384),"",Perigon!E4384)</f>
        <v/>
      </c>
      <c r="B4389" s="95" t="str">
        <f>IF(ISBLANK(Perigon!G4384),"",Perigon!G4384)</f>
        <v/>
      </c>
      <c r="C4389" s="96" t="str">
        <f>IF(ISBLANK(Perigon!I4384),"",Perigon!I4384)</f>
        <v/>
      </c>
      <c r="D4389" s="97" t="str">
        <f>IF(ISBLANK(Perigon!J4384),"",Perigon!J4384)</f>
        <v/>
      </c>
      <c r="E4389" s="64" t="str">
        <f>IF(ISBLANK(Perigon!K4384),"",Perigon!K4384)</f>
        <v/>
      </c>
      <c r="F4389" s="65"/>
      <c r="G4389" s="64"/>
      <c r="H4389" s="69" t="str">
        <f>IF(ISBLANK(Perigon!L4384),"",Perigon!L4384)</f>
        <v/>
      </c>
      <c r="I4389" s="69" t="str">
        <f>IF(ISBLANK(Perigon!M4384),"",Perigon!M4384)</f>
        <v/>
      </c>
      <c r="J4389" s="98" t="str">
        <f>IF(ISBLANK(Perigon!N4384),"",Perigon!N4384)</f>
        <v/>
      </c>
      <c r="K4389" s="99" t="str">
        <f>IF(ISBLANK(Perigon!J4384),"",Perigon!T4384)</f>
        <v/>
      </c>
      <c r="L4389" s="95" t="str">
        <f>IF(ISBLANK(Perigon!O4384),"",Perigon!O4384)</f>
        <v/>
      </c>
      <c r="M4389" s="95" t="str">
        <f>IF(ISBLANK(Perigon!R4384),"",Perigon!R4384)</f>
        <v/>
      </c>
      <c r="N4389" s="95" t="str">
        <f>IF(ISBLANK(Perigon!P4384),"",Perigon!P4384)</f>
        <v/>
      </c>
      <c r="O4389" s="38" t="str">
        <f>IF($L4389="","",VLOOKUP($R4389,Tarife!$A$2:$R$599,13,FALSE))</f>
        <v/>
      </c>
      <c r="P4389" s="38" t="str">
        <f t="shared" si="68"/>
        <v/>
      </c>
      <c r="R4389" s="100" t="str">
        <f>Zusammenzug!$C$25&amp;"-"&amp;Zusammenzug!$A$7&amp;"-"&amp;Leistungen!L4389</f>
        <v>2024-0-</v>
      </c>
    </row>
    <row r="4390" spans="1:18" x14ac:dyDescent="0.2">
      <c r="A4390" s="95" t="str">
        <f>IF(ISBLANK(Perigon!E4385),"",Perigon!E4385)</f>
        <v/>
      </c>
      <c r="B4390" s="95" t="str">
        <f>IF(ISBLANK(Perigon!G4385),"",Perigon!G4385)</f>
        <v/>
      </c>
      <c r="C4390" s="96" t="str">
        <f>IF(ISBLANK(Perigon!I4385),"",Perigon!I4385)</f>
        <v/>
      </c>
      <c r="D4390" s="97" t="str">
        <f>IF(ISBLANK(Perigon!J4385),"",Perigon!J4385)</f>
        <v/>
      </c>
      <c r="E4390" s="64" t="str">
        <f>IF(ISBLANK(Perigon!K4385),"",Perigon!K4385)</f>
        <v/>
      </c>
      <c r="F4390" s="65"/>
      <c r="G4390" s="64"/>
      <c r="H4390" s="69" t="str">
        <f>IF(ISBLANK(Perigon!L4385),"",Perigon!L4385)</f>
        <v/>
      </c>
      <c r="I4390" s="69" t="str">
        <f>IF(ISBLANK(Perigon!M4385),"",Perigon!M4385)</f>
        <v/>
      </c>
      <c r="J4390" s="98" t="str">
        <f>IF(ISBLANK(Perigon!N4385),"",Perigon!N4385)</f>
        <v/>
      </c>
      <c r="K4390" s="99" t="str">
        <f>IF(ISBLANK(Perigon!J4385),"",Perigon!T4385)</f>
        <v/>
      </c>
      <c r="L4390" s="95" t="str">
        <f>IF(ISBLANK(Perigon!O4385),"",Perigon!O4385)</f>
        <v/>
      </c>
      <c r="M4390" s="95" t="str">
        <f>IF(ISBLANK(Perigon!R4385),"",Perigon!R4385)</f>
        <v/>
      </c>
      <c r="N4390" s="95" t="str">
        <f>IF(ISBLANK(Perigon!P4385),"",Perigon!P4385)</f>
        <v/>
      </c>
      <c r="O4390" s="38" t="str">
        <f>IF($L4390="","",VLOOKUP($R4390,Tarife!$A$2:$R$599,13,FALSE))</f>
        <v/>
      </c>
      <c r="P4390" s="38" t="str">
        <f t="shared" si="68"/>
        <v/>
      </c>
      <c r="R4390" s="100" t="str">
        <f>Zusammenzug!$C$25&amp;"-"&amp;Zusammenzug!$A$7&amp;"-"&amp;Leistungen!L4390</f>
        <v>2024-0-</v>
      </c>
    </row>
    <row r="4391" spans="1:18" x14ac:dyDescent="0.2">
      <c r="A4391" s="95" t="str">
        <f>IF(ISBLANK(Perigon!E4386),"",Perigon!E4386)</f>
        <v/>
      </c>
      <c r="B4391" s="95" t="str">
        <f>IF(ISBLANK(Perigon!G4386),"",Perigon!G4386)</f>
        <v/>
      </c>
      <c r="C4391" s="96" t="str">
        <f>IF(ISBLANK(Perigon!I4386),"",Perigon!I4386)</f>
        <v/>
      </c>
      <c r="D4391" s="97" t="str">
        <f>IF(ISBLANK(Perigon!J4386),"",Perigon!J4386)</f>
        <v/>
      </c>
      <c r="E4391" s="64" t="str">
        <f>IF(ISBLANK(Perigon!K4386),"",Perigon!K4386)</f>
        <v/>
      </c>
      <c r="F4391" s="65"/>
      <c r="G4391" s="64"/>
      <c r="H4391" s="69" t="str">
        <f>IF(ISBLANK(Perigon!L4386),"",Perigon!L4386)</f>
        <v/>
      </c>
      <c r="I4391" s="69" t="str">
        <f>IF(ISBLANK(Perigon!M4386),"",Perigon!M4386)</f>
        <v/>
      </c>
      <c r="J4391" s="98" t="str">
        <f>IF(ISBLANK(Perigon!N4386),"",Perigon!N4386)</f>
        <v/>
      </c>
      <c r="K4391" s="99" t="str">
        <f>IF(ISBLANK(Perigon!J4386),"",Perigon!T4386)</f>
        <v/>
      </c>
      <c r="L4391" s="95" t="str">
        <f>IF(ISBLANK(Perigon!O4386),"",Perigon!O4386)</f>
        <v/>
      </c>
      <c r="M4391" s="95" t="str">
        <f>IF(ISBLANK(Perigon!R4386),"",Perigon!R4386)</f>
        <v/>
      </c>
      <c r="N4391" s="95" t="str">
        <f>IF(ISBLANK(Perigon!P4386),"",Perigon!P4386)</f>
        <v/>
      </c>
      <c r="O4391" s="38" t="str">
        <f>IF($L4391="","",VLOOKUP($R4391,Tarife!$A$2:$R$599,13,FALSE))</f>
        <v/>
      </c>
      <c r="P4391" s="38" t="str">
        <f t="shared" si="68"/>
        <v/>
      </c>
      <c r="R4391" s="100" t="str">
        <f>Zusammenzug!$C$25&amp;"-"&amp;Zusammenzug!$A$7&amp;"-"&amp;Leistungen!L4391</f>
        <v>2024-0-</v>
      </c>
    </row>
    <row r="4392" spans="1:18" x14ac:dyDescent="0.2">
      <c r="A4392" s="95" t="str">
        <f>IF(ISBLANK(Perigon!E4387),"",Perigon!E4387)</f>
        <v/>
      </c>
      <c r="B4392" s="95" t="str">
        <f>IF(ISBLANK(Perigon!G4387),"",Perigon!G4387)</f>
        <v/>
      </c>
      <c r="C4392" s="96" t="str">
        <f>IF(ISBLANK(Perigon!I4387),"",Perigon!I4387)</f>
        <v/>
      </c>
      <c r="D4392" s="97" t="str">
        <f>IF(ISBLANK(Perigon!J4387),"",Perigon!J4387)</f>
        <v/>
      </c>
      <c r="E4392" s="64" t="str">
        <f>IF(ISBLANK(Perigon!K4387),"",Perigon!K4387)</f>
        <v/>
      </c>
      <c r="F4392" s="65"/>
      <c r="G4392" s="64"/>
      <c r="H4392" s="69" t="str">
        <f>IF(ISBLANK(Perigon!L4387),"",Perigon!L4387)</f>
        <v/>
      </c>
      <c r="I4392" s="69" t="str">
        <f>IF(ISBLANK(Perigon!M4387),"",Perigon!M4387)</f>
        <v/>
      </c>
      <c r="J4392" s="98" t="str">
        <f>IF(ISBLANK(Perigon!N4387),"",Perigon!N4387)</f>
        <v/>
      </c>
      <c r="K4392" s="99" t="str">
        <f>IF(ISBLANK(Perigon!J4387),"",Perigon!T4387)</f>
        <v/>
      </c>
      <c r="L4392" s="95" t="str">
        <f>IF(ISBLANK(Perigon!O4387),"",Perigon!O4387)</f>
        <v/>
      </c>
      <c r="M4392" s="95" t="str">
        <f>IF(ISBLANK(Perigon!R4387),"",Perigon!R4387)</f>
        <v/>
      </c>
      <c r="N4392" s="95" t="str">
        <f>IF(ISBLANK(Perigon!P4387),"",Perigon!P4387)</f>
        <v/>
      </c>
      <c r="O4392" s="38" t="str">
        <f>IF($L4392="","",VLOOKUP($R4392,Tarife!$A$2:$R$599,13,FALSE))</f>
        <v/>
      </c>
      <c r="P4392" s="38" t="str">
        <f t="shared" si="68"/>
        <v/>
      </c>
      <c r="R4392" s="100" t="str">
        <f>Zusammenzug!$C$25&amp;"-"&amp;Zusammenzug!$A$7&amp;"-"&amp;Leistungen!L4392</f>
        <v>2024-0-</v>
      </c>
    </row>
    <row r="4393" spans="1:18" x14ac:dyDescent="0.2">
      <c r="A4393" s="95" t="str">
        <f>IF(ISBLANK(Perigon!E4388),"",Perigon!E4388)</f>
        <v/>
      </c>
      <c r="B4393" s="95" t="str">
        <f>IF(ISBLANK(Perigon!G4388),"",Perigon!G4388)</f>
        <v/>
      </c>
      <c r="C4393" s="96" t="str">
        <f>IF(ISBLANK(Perigon!I4388),"",Perigon!I4388)</f>
        <v/>
      </c>
      <c r="D4393" s="97" t="str">
        <f>IF(ISBLANK(Perigon!J4388),"",Perigon!J4388)</f>
        <v/>
      </c>
      <c r="E4393" s="64" t="str">
        <f>IF(ISBLANK(Perigon!K4388),"",Perigon!K4388)</f>
        <v/>
      </c>
      <c r="F4393" s="65"/>
      <c r="G4393" s="64"/>
      <c r="H4393" s="69" t="str">
        <f>IF(ISBLANK(Perigon!L4388),"",Perigon!L4388)</f>
        <v/>
      </c>
      <c r="I4393" s="69" t="str">
        <f>IF(ISBLANK(Perigon!M4388),"",Perigon!M4388)</f>
        <v/>
      </c>
      <c r="J4393" s="98" t="str">
        <f>IF(ISBLANK(Perigon!N4388),"",Perigon!N4388)</f>
        <v/>
      </c>
      <c r="K4393" s="99" t="str">
        <f>IF(ISBLANK(Perigon!J4388),"",Perigon!T4388)</f>
        <v/>
      </c>
      <c r="L4393" s="95" t="str">
        <f>IF(ISBLANK(Perigon!O4388),"",Perigon!O4388)</f>
        <v/>
      </c>
      <c r="M4393" s="95" t="str">
        <f>IF(ISBLANK(Perigon!R4388),"",Perigon!R4388)</f>
        <v/>
      </c>
      <c r="N4393" s="95" t="str">
        <f>IF(ISBLANK(Perigon!P4388),"",Perigon!P4388)</f>
        <v/>
      </c>
      <c r="O4393" s="38" t="str">
        <f>IF($L4393="","",VLOOKUP($R4393,Tarife!$A$2:$R$599,13,FALSE))</f>
        <v/>
      </c>
      <c r="P4393" s="38" t="str">
        <f t="shared" si="68"/>
        <v/>
      </c>
      <c r="R4393" s="100" t="str">
        <f>Zusammenzug!$C$25&amp;"-"&amp;Zusammenzug!$A$7&amp;"-"&amp;Leistungen!L4393</f>
        <v>2024-0-</v>
      </c>
    </row>
    <row r="4394" spans="1:18" x14ac:dyDescent="0.2">
      <c r="A4394" s="95" t="str">
        <f>IF(ISBLANK(Perigon!E4389),"",Perigon!E4389)</f>
        <v/>
      </c>
      <c r="B4394" s="95" t="str">
        <f>IF(ISBLANK(Perigon!G4389),"",Perigon!G4389)</f>
        <v/>
      </c>
      <c r="C4394" s="96" t="str">
        <f>IF(ISBLANK(Perigon!I4389),"",Perigon!I4389)</f>
        <v/>
      </c>
      <c r="D4394" s="97" t="str">
        <f>IF(ISBLANK(Perigon!J4389),"",Perigon!J4389)</f>
        <v/>
      </c>
      <c r="E4394" s="64" t="str">
        <f>IF(ISBLANK(Perigon!K4389),"",Perigon!K4389)</f>
        <v/>
      </c>
      <c r="F4394" s="65"/>
      <c r="G4394" s="64"/>
      <c r="H4394" s="69" t="str">
        <f>IF(ISBLANK(Perigon!L4389),"",Perigon!L4389)</f>
        <v/>
      </c>
      <c r="I4394" s="69" t="str">
        <f>IF(ISBLANK(Perigon!M4389),"",Perigon!M4389)</f>
        <v/>
      </c>
      <c r="J4394" s="98" t="str">
        <f>IF(ISBLANK(Perigon!N4389),"",Perigon!N4389)</f>
        <v/>
      </c>
      <c r="K4394" s="99" t="str">
        <f>IF(ISBLANK(Perigon!J4389),"",Perigon!T4389)</f>
        <v/>
      </c>
      <c r="L4394" s="95" t="str">
        <f>IF(ISBLANK(Perigon!O4389),"",Perigon!O4389)</f>
        <v/>
      </c>
      <c r="M4394" s="95" t="str">
        <f>IF(ISBLANK(Perigon!R4389),"",Perigon!R4389)</f>
        <v/>
      </c>
      <c r="N4394" s="95" t="str">
        <f>IF(ISBLANK(Perigon!P4389),"",Perigon!P4389)</f>
        <v/>
      </c>
      <c r="O4394" s="38" t="str">
        <f>IF($L4394="","",VLOOKUP($R4394,Tarife!$A$2:$R$599,13,FALSE))</f>
        <v/>
      </c>
      <c r="P4394" s="38" t="str">
        <f t="shared" si="68"/>
        <v/>
      </c>
      <c r="R4394" s="100" t="str">
        <f>Zusammenzug!$C$25&amp;"-"&amp;Zusammenzug!$A$7&amp;"-"&amp;Leistungen!L4394</f>
        <v>2024-0-</v>
      </c>
    </row>
    <row r="4395" spans="1:18" x14ac:dyDescent="0.2">
      <c r="A4395" s="95" t="str">
        <f>IF(ISBLANK(Perigon!E4390),"",Perigon!E4390)</f>
        <v/>
      </c>
      <c r="B4395" s="95" t="str">
        <f>IF(ISBLANK(Perigon!G4390),"",Perigon!G4390)</f>
        <v/>
      </c>
      <c r="C4395" s="96" t="str">
        <f>IF(ISBLANK(Perigon!I4390),"",Perigon!I4390)</f>
        <v/>
      </c>
      <c r="D4395" s="97" t="str">
        <f>IF(ISBLANK(Perigon!J4390),"",Perigon!J4390)</f>
        <v/>
      </c>
      <c r="E4395" s="64" t="str">
        <f>IF(ISBLANK(Perigon!K4390),"",Perigon!K4390)</f>
        <v/>
      </c>
      <c r="F4395" s="65"/>
      <c r="G4395" s="64"/>
      <c r="H4395" s="69" t="str">
        <f>IF(ISBLANK(Perigon!L4390),"",Perigon!L4390)</f>
        <v/>
      </c>
      <c r="I4395" s="69" t="str">
        <f>IF(ISBLANK(Perigon!M4390),"",Perigon!M4390)</f>
        <v/>
      </c>
      <c r="J4395" s="98" t="str">
        <f>IF(ISBLANK(Perigon!N4390),"",Perigon!N4390)</f>
        <v/>
      </c>
      <c r="K4395" s="99" t="str">
        <f>IF(ISBLANK(Perigon!J4390),"",Perigon!T4390)</f>
        <v/>
      </c>
      <c r="L4395" s="95" t="str">
        <f>IF(ISBLANK(Perigon!O4390),"",Perigon!O4390)</f>
        <v/>
      </c>
      <c r="M4395" s="95" t="str">
        <f>IF(ISBLANK(Perigon!R4390),"",Perigon!R4390)</f>
        <v/>
      </c>
      <c r="N4395" s="95" t="str">
        <f>IF(ISBLANK(Perigon!P4390),"",Perigon!P4390)</f>
        <v/>
      </c>
      <c r="O4395" s="38" t="str">
        <f>IF($L4395="","",VLOOKUP($R4395,Tarife!$A$2:$R$599,13,FALSE))</f>
        <v/>
      </c>
      <c r="P4395" s="38" t="str">
        <f t="shared" si="68"/>
        <v/>
      </c>
      <c r="R4395" s="100" t="str">
        <f>Zusammenzug!$C$25&amp;"-"&amp;Zusammenzug!$A$7&amp;"-"&amp;Leistungen!L4395</f>
        <v>2024-0-</v>
      </c>
    </row>
    <row r="4396" spans="1:18" x14ac:dyDescent="0.2">
      <c r="A4396" s="95" t="str">
        <f>IF(ISBLANK(Perigon!E4391),"",Perigon!E4391)</f>
        <v/>
      </c>
      <c r="B4396" s="95" t="str">
        <f>IF(ISBLANK(Perigon!G4391),"",Perigon!G4391)</f>
        <v/>
      </c>
      <c r="C4396" s="96" t="str">
        <f>IF(ISBLANK(Perigon!I4391),"",Perigon!I4391)</f>
        <v/>
      </c>
      <c r="D4396" s="97" t="str">
        <f>IF(ISBLANK(Perigon!J4391),"",Perigon!J4391)</f>
        <v/>
      </c>
      <c r="E4396" s="64" t="str">
        <f>IF(ISBLANK(Perigon!K4391),"",Perigon!K4391)</f>
        <v/>
      </c>
      <c r="F4396" s="65"/>
      <c r="G4396" s="64"/>
      <c r="H4396" s="69" t="str">
        <f>IF(ISBLANK(Perigon!L4391),"",Perigon!L4391)</f>
        <v/>
      </c>
      <c r="I4396" s="69" t="str">
        <f>IF(ISBLANK(Perigon!M4391),"",Perigon!M4391)</f>
        <v/>
      </c>
      <c r="J4396" s="98" t="str">
        <f>IF(ISBLANK(Perigon!N4391),"",Perigon!N4391)</f>
        <v/>
      </c>
      <c r="K4396" s="99" t="str">
        <f>IF(ISBLANK(Perigon!J4391),"",Perigon!T4391)</f>
        <v/>
      </c>
      <c r="L4396" s="95" t="str">
        <f>IF(ISBLANK(Perigon!O4391),"",Perigon!O4391)</f>
        <v/>
      </c>
      <c r="M4396" s="95" t="str">
        <f>IF(ISBLANK(Perigon!R4391),"",Perigon!R4391)</f>
        <v/>
      </c>
      <c r="N4396" s="95" t="str">
        <f>IF(ISBLANK(Perigon!P4391),"",Perigon!P4391)</f>
        <v/>
      </c>
      <c r="O4396" s="38" t="str">
        <f>IF($L4396="","",VLOOKUP($R4396,Tarife!$A$2:$R$599,13,FALSE))</f>
        <v/>
      </c>
      <c r="P4396" s="38" t="str">
        <f t="shared" si="68"/>
        <v/>
      </c>
      <c r="R4396" s="100" t="str">
        <f>Zusammenzug!$C$25&amp;"-"&amp;Zusammenzug!$A$7&amp;"-"&amp;Leistungen!L4396</f>
        <v>2024-0-</v>
      </c>
    </row>
    <row r="4397" spans="1:18" x14ac:dyDescent="0.2">
      <c r="A4397" s="95" t="str">
        <f>IF(ISBLANK(Perigon!E4392),"",Perigon!E4392)</f>
        <v/>
      </c>
      <c r="B4397" s="95" t="str">
        <f>IF(ISBLANK(Perigon!G4392),"",Perigon!G4392)</f>
        <v/>
      </c>
      <c r="C4397" s="96" t="str">
        <f>IF(ISBLANK(Perigon!I4392),"",Perigon!I4392)</f>
        <v/>
      </c>
      <c r="D4397" s="97" t="str">
        <f>IF(ISBLANK(Perigon!J4392),"",Perigon!J4392)</f>
        <v/>
      </c>
      <c r="E4397" s="64" t="str">
        <f>IF(ISBLANK(Perigon!K4392),"",Perigon!K4392)</f>
        <v/>
      </c>
      <c r="F4397" s="65"/>
      <c r="G4397" s="64"/>
      <c r="H4397" s="69" t="str">
        <f>IF(ISBLANK(Perigon!L4392),"",Perigon!L4392)</f>
        <v/>
      </c>
      <c r="I4397" s="69" t="str">
        <f>IF(ISBLANK(Perigon!M4392),"",Perigon!M4392)</f>
        <v/>
      </c>
      <c r="J4397" s="98" t="str">
        <f>IF(ISBLANK(Perigon!N4392),"",Perigon!N4392)</f>
        <v/>
      </c>
      <c r="K4397" s="99" t="str">
        <f>IF(ISBLANK(Perigon!J4392),"",Perigon!T4392)</f>
        <v/>
      </c>
      <c r="L4397" s="95" t="str">
        <f>IF(ISBLANK(Perigon!O4392),"",Perigon!O4392)</f>
        <v/>
      </c>
      <c r="M4397" s="95" t="str">
        <f>IF(ISBLANK(Perigon!R4392),"",Perigon!R4392)</f>
        <v/>
      </c>
      <c r="N4397" s="95" t="str">
        <f>IF(ISBLANK(Perigon!P4392),"",Perigon!P4392)</f>
        <v/>
      </c>
      <c r="O4397" s="38" t="str">
        <f>IF($L4397="","",VLOOKUP($R4397,Tarife!$A$2:$R$599,13,FALSE))</f>
        <v/>
      </c>
      <c r="P4397" s="38" t="str">
        <f t="shared" si="68"/>
        <v/>
      </c>
      <c r="R4397" s="100" t="str">
        <f>Zusammenzug!$C$25&amp;"-"&amp;Zusammenzug!$A$7&amp;"-"&amp;Leistungen!L4397</f>
        <v>2024-0-</v>
      </c>
    </row>
    <row r="4398" spans="1:18" x14ac:dyDescent="0.2">
      <c r="A4398" s="95" t="str">
        <f>IF(ISBLANK(Perigon!E4393),"",Perigon!E4393)</f>
        <v/>
      </c>
      <c r="B4398" s="95" t="str">
        <f>IF(ISBLANK(Perigon!G4393),"",Perigon!G4393)</f>
        <v/>
      </c>
      <c r="C4398" s="96" t="str">
        <f>IF(ISBLANK(Perigon!I4393),"",Perigon!I4393)</f>
        <v/>
      </c>
      <c r="D4398" s="97" t="str">
        <f>IF(ISBLANK(Perigon!J4393),"",Perigon!J4393)</f>
        <v/>
      </c>
      <c r="E4398" s="64" t="str">
        <f>IF(ISBLANK(Perigon!K4393),"",Perigon!K4393)</f>
        <v/>
      </c>
      <c r="F4398" s="65"/>
      <c r="G4398" s="64"/>
      <c r="H4398" s="69" t="str">
        <f>IF(ISBLANK(Perigon!L4393),"",Perigon!L4393)</f>
        <v/>
      </c>
      <c r="I4398" s="69" t="str">
        <f>IF(ISBLANK(Perigon!M4393),"",Perigon!M4393)</f>
        <v/>
      </c>
      <c r="J4398" s="98" t="str">
        <f>IF(ISBLANK(Perigon!N4393),"",Perigon!N4393)</f>
        <v/>
      </c>
      <c r="K4398" s="99" t="str">
        <f>IF(ISBLANK(Perigon!J4393),"",Perigon!T4393)</f>
        <v/>
      </c>
      <c r="L4398" s="95" t="str">
        <f>IF(ISBLANK(Perigon!O4393),"",Perigon!O4393)</f>
        <v/>
      </c>
      <c r="M4398" s="95" t="str">
        <f>IF(ISBLANK(Perigon!R4393),"",Perigon!R4393)</f>
        <v/>
      </c>
      <c r="N4398" s="95" t="str">
        <f>IF(ISBLANK(Perigon!P4393),"",Perigon!P4393)</f>
        <v/>
      </c>
      <c r="O4398" s="38" t="str">
        <f>IF($L4398="","",VLOOKUP($R4398,Tarife!$A$2:$R$599,13,FALSE))</f>
        <v/>
      </c>
      <c r="P4398" s="38" t="str">
        <f t="shared" si="68"/>
        <v/>
      </c>
      <c r="R4398" s="100" t="str">
        <f>Zusammenzug!$C$25&amp;"-"&amp;Zusammenzug!$A$7&amp;"-"&amp;Leistungen!L4398</f>
        <v>2024-0-</v>
      </c>
    </row>
    <row r="4399" spans="1:18" x14ac:dyDescent="0.2">
      <c r="A4399" s="95" t="str">
        <f>IF(ISBLANK(Perigon!E4394),"",Perigon!E4394)</f>
        <v/>
      </c>
      <c r="B4399" s="95" t="str">
        <f>IF(ISBLANK(Perigon!G4394),"",Perigon!G4394)</f>
        <v/>
      </c>
      <c r="C4399" s="96" t="str">
        <f>IF(ISBLANK(Perigon!I4394),"",Perigon!I4394)</f>
        <v/>
      </c>
      <c r="D4399" s="97" t="str">
        <f>IF(ISBLANK(Perigon!J4394),"",Perigon!J4394)</f>
        <v/>
      </c>
      <c r="E4399" s="64" t="str">
        <f>IF(ISBLANK(Perigon!K4394),"",Perigon!K4394)</f>
        <v/>
      </c>
      <c r="F4399" s="65"/>
      <c r="G4399" s="64"/>
      <c r="H4399" s="69" t="str">
        <f>IF(ISBLANK(Perigon!L4394),"",Perigon!L4394)</f>
        <v/>
      </c>
      <c r="I4399" s="69" t="str">
        <f>IF(ISBLANK(Perigon!M4394),"",Perigon!M4394)</f>
        <v/>
      </c>
      <c r="J4399" s="98" t="str">
        <f>IF(ISBLANK(Perigon!N4394),"",Perigon!N4394)</f>
        <v/>
      </c>
      <c r="K4399" s="99" t="str">
        <f>IF(ISBLANK(Perigon!J4394),"",Perigon!T4394)</f>
        <v/>
      </c>
      <c r="L4399" s="95" t="str">
        <f>IF(ISBLANK(Perigon!O4394),"",Perigon!O4394)</f>
        <v/>
      </c>
      <c r="M4399" s="95" t="str">
        <f>IF(ISBLANK(Perigon!R4394),"",Perigon!R4394)</f>
        <v/>
      </c>
      <c r="N4399" s="95" t="str">
        <f>IF(ISBLANK(Perigon!P4394),"",Perigon!P4394)</f>
        <v/>
      </c>
      <c r="O4399" s="38" t="str">
        <f>IF($L4399="","",VLOOKUP($R4399,Tarife!$A$2:$R$599,13,FALSE))</f>
        <v/>
      </c>
      <c r="P4399" s="38" t="str">
        <f t="shared" si="68"/>
        <v/>
      </c>
      <c r="R4399" s="100" t="str">
        <f>Zusammenzug!$C$25&amp;"-"&amp;Zusammenzug!$A$7&amp;"-"&amp;Leistungen!L4399</f>
        <v>2024-0-</v>
      </c>
    </row>
    <row r="4400" spans="1:18" x14ac:dyDescent="0.2">
      <c r="A4400" s="95" t="str">
        <f>IF(ISBLANK(Perigon!E4395),"",Perigon!E4395)</f>
        <v/>
      </c>
      <c r="B4400" s="95" t="str">
        <f>IF(ISBLANK(Perigon!G4395),"",Perigon!G4395)</f>
        <v/>
      </c>
      <c r="C4400" s="96" t="str">
        <f>IF(ISBLANK(Perigon!I4395),"",Perigon!I4395)</f>
        <v/>
      </c>
      <c r="D4400" s="97" t="str">
        <f>IF(ISBLANK(Perigon!J4395),"",Perigon!J4395)</f>
        <v/>
      </c>
      <c r="E4400" s="64" t="str">
        <f>IF(ISBLANK(Perigon!K4395),"",Perigon!K4395)</f>
        <v/>
      </c>
      <c r="F4400" s="65"/>
      <c r="G4400" s="64"/>
      <c r="H4400" s="69" t="str">
        <f>IF(ISBLANK(Perigon!L4395),"",Perigon!L4395)</f>
        <v/>
      </c>
      <c r="I4400" s="69" t="str">
        <f>IF(ISBLANK(Perigon!M4395),"",Perigon!M4395)</f>
        <v/>
      </c>
      <c r="J4400" s="98" t="str">
        <f>IF(ISBLANK(Perigon!N4395),"",Perigon!N4395)</f>
        <v/>
      </c>
      <c r="K4400" s="99" t="str">
        <f>IF(ISBLANK(Perigon!J4395),"",Perigon!T4395)</f>
        <v/>
      </c>
      <c r="L4400" s="95" t="str">
        <f>IF(ISBLANK(Perigon!O4395),"",Perigon!O4395)</f>
        <v/>
      </c>
      <c r="M4400" s="95" t="str">
        <f>IF(ISBLANK(Perigon!R4395),"",Perigon!R4395)</f>
        <v/>
      </c>
      <c r="N4400" s="95" t="str">
        <f>IF(ISBLANK(Perigon!P4395),"",Perigon!P4395)</f>
        <v/>
      </c>
      <c r="O4400" s="38" t="str">
        <f>IF($L4400="","",VLOOKUP($R4400,Tarife!$A$2:$R$599,13,FALSE))</f>
        <v/>
      </c>
      <c r="P4400" s="38" t="str">
        <f t="shared" si="68"/>
        <v/>
      </c>
      <c r="R4400" s="100" t="str">
        <f>Zusammenzug!$C$25&amp;"-"&amp;Zusammenzug!$A$7&amp;"-"&amp;Leistungen!L4400</f>
        <v>2024-0-</v>
      </c>
    </row>
    <row r="4401" spans="1:18" x14ac:dyDescent="0.2">
      <c r="A4401" s="95" t="str">
        <f>IF(ISBLANK(Perigon!E4396),"",Perigon!E4396)</f>
        <v/>
      </c>
      <c r="B4401" s="95" t="str">
        <f>IF(ISBLANK(Perigon!G4396),"",Perigon!G4396)</f>
        <v/>
      </c>
      <c r="C4401" s="96" t="str">
        <f>IF(ISBLANK(Perigon!I4396),"",Perigon!I4396)</f>
        <v/>
      </c>
      <c r="D4401" s="97" t="str">
        <f>IF(ISBLANK(Perigon!J4396),"",Perigon!J4396)</f>
        <v/>
      </c>
      <c r="E4401" s="64" t="str">
        <f>IF(ISBLANK(Perigon!K4396),"",Perigon!K4396)</f>
        <v/>
      </c>
      <c r="F4401" s="65"/>
      <c r="G4401" s="64"/>
      <c r="H4401" s="69" t="str">
        <f>IF(ISBLANK(Perigon!L4396),"",Perigon!L4396)</f>
        <v/>
      </c>
      <c r="I4401" s="69" t="str">
        <f>IF(ISBLANK(Perigon!M4396),"",Perigon!M4396)</f>
        <v/>
      </c>
      <c r="J4401" s="98" t="str">
        <f>IF(ISBLANK(Perigon!N4396),"",Perigon!N4396)</f>
        <v/>
      </c>
      <c r="K4401" s="99" t="str">
        <f>IF(ISBLANK(Perigon!J4396),"",Perigon!T4396)</f>
        <v/>
      </c>
      <c r="L4401" s="95" t="str">
        <f>IF(ISBLANK(Perigon!O4396),"",Perigon!O4396)</f>
        <v/>
      </c>
      <c r="M4401" s="95" t="str">
        <f>IF(ISBLANK(Perigon!R4396),"",Perigon!R4396)</f>
        <v/>
      </c>
      <c r="N4401" s="95" t="str">
        <f>IF(ISBLANK(Perigon!P4396),"",Perigon!P4396)</f>
        <v/>
      </c>
      <c r="O4401" s="38" t="str">
        <f>IF($L4401="","",VLOOKUP($R4401,Tarife!$A$2:$R$599,13,FALSE))</f>
        <v/>
      </c>
      <c r="P4401" s="38" t="str">
        <f t="shared" si="68"/>
        <v/>
      </c>
      <c r="R4401" s="100" t="str">
        <f>Zusammenzug!$C$25&amp;"-"&amp;Zusammenzug!$A$7&amp;"-"&amp;Leistungen!L4401</f>
        <v>2024-0-</v>
      </c>
    </row>
    <row r="4402" spans="1:18" x14ac:dyDescent="0.2">
      <c r="A4402" s="95" t="str">
        <f>IF(ISBLANK(Perigon!E4397),"",Perigon!E4397)</f>
        <v/>
      </c>
      <c r="B4402" s="95" t="str">
        <f>IF(ISBLANK(Perigon!G4397),"",Perigon!G4397)</f>
        <v/>
      </c>
      <c r="C4402" s="96" t="str">
        <f>IF(ISBLANK(Perigon!I4397),"",Perigon!I4397)</f>
        <v/>
      </c>
      <c r="D4402" s="97" t="str">
        <f>IF(ISBLANK(Perigon!J4397),"",Perigon!J4397)</f>
        <v/>
      </c>
      <c r="E4402" s="64" t="str">
        <f>IF(ISBLANK(Perigon!K4397),"",Perigon!K4397)</f>
        <v/>
      </c>
      <c r="F4402" s="65"/>
      <c r="G4402" s="64"/>
      <c r="H4402" s="69" t="str">
        <f>IF(ISBLANK(Perigon!L4397),"",Perigon!L4397)</f>
        <v/>
      </c>
      <c r="I4402" s="69" t="str">
        <f>IF(ISBLANK(Perigon!M4397),"",Perigon!M4397)</f>
        <v/>
      </c>
      <c r="J4402" s="98" t="str">
        <f>IF(ISBLANK(Perigon!N4397),"",Perigon!N4397)</f>
        <v/>
      </c>
      <c r="K4402" s="99" t="str">
        <f>IF(ISBLANK(Perigon!J4397),"",Perigon!T4397)</f>
        <v/>
      </c>
      <c r="L4402" s="95" t="str">
        <f>IF(ISBLANK(Perigon!O4397),"",Perigon!O4397)</f>
        <v/>
      </c>
      <c r="M4402" s="95" t="str">
        <f>IF(ISBLANK(Perigon!R4397),"",Perigon!R4397)</f>
        <v/>
      </c>
      <c r="N4402" s="95" t="str">
        <f>IF(ISBLANK(Perigon!P4397),"",Perigon!P4397)</f>
        <v/>
      </c>
      <c r="O4402" s="38" t="str">
        <f>IF($L4402="","",VLOOKUP($R4402,Tarife!$A$2:$R$599,13,FALSE))</f>
        <v/>
      </c>
      <c r="P4402" s="38" t="str">
        <f t="shared" si="68"/>
        <v/>
      </c>
      <c r="R4402" s="100" t="str">
        <f>Zusammenzug!$C$25&amp;"-"&amp;Zusammenzug!$A$7&amp;"-"&amp;Leistungen!L4402</f>
        <v>2024-0-</v>
      </c>
    </row>
    <row r="4403" spans="1:18" x14ac:dyDescent="0.2">
      <c r="A4403" s="95" t="str">
        <f>IF(ISBLANK(Perigon!E4398),"",Perigon!E4398)</f>
        <v/>
      </c>
      <c r="B4403" s="95" t="str">
        <f>IF(ISBLANK(Perigon!G4398),"",Perigon!G4398)</f>
        <v/>
      </c>
      <c r="C4403" s="96" t="str">
        <f>IF(ISBLANK(Perigon!I4398),"",Perigon!I4398)</f>
        <v/>
      </c>
      <c r="D4403" s="97" t="str">
        <f>IF(ISBLANK(Perigon!J4398),"",Perigon!J4398)</f>
        <v/>
      </c>
      <c r="E4403" s="64" t="str">
        <f>IF(ISBLANK(Perigon!K4398),"",Perigon!K4398)</f>
        <v/>
      </c>
      <c r="F4403" s="65"/>
      <c r="G4403" s="64"/>
      <c r="H4403" s="69" t="str">
        <f>IF(ISBLANK(Perigon!L4398),"",Perigon!L4398)</f>
        <v/>
      </c>
      <c r="I4403" s="69" t="str">
        <f>IF(ISBLANK(Perigon!M4398),"",Perigon!M4398)</f>
        <v/>
      </c>
      <c r="J4403" s="98" t="str">
        <f>IF(ISBLANK(Perigon!N4398),"",Perigon!N4398)</f>
        <v/>
      </c>
      <c r="K4403" s="99" t="str">
        <f>IF(ISBLANK(Perigon!J4398),"",Perigon!T4398)</f>
        <v/>
      </c>
      <c r="L4403" s="95" t="str">
        <f>IF(ISBLANK(Perigon!O4398),"",Perigon!O4398)</f>
        <v/>
      </c>
      <c r="M4403" s="95" t="str">
        <f>IF(ISBLANK(Perigon!R4398),"",Perigon!R4398)</f>
        <v/>
      </c>
      <c r="N4403" s="95" t="str">
        <f>IF(ISBLANK(Perigon!P4398),"",Perigon!P4398)</f>
        <v/>
      </c>
      <c r="O4403" s="38" t="str">
        <f>IF($L4403="","",VLOOKUP($R4403,Tarife!$A$2:$R$599,13,FALSE))</f>
        <v/>
      </c>
      <c r="P4403" s="38" t="str">
        <f t="shared" si="68"/>
        <v/>
      </c>
      <c r="R4403" s="100" t="str">
        <f>Zusammenzug!$C$25&amp;"-"&amp;Zusammenzug!$A$7&amp;"-"&amp;Leistungen!L4403</f>
        <v>2024-0-</v>
      </c>
    </row>
    <row r="4404" spans="1:18" x14ac:dyDescent="0.2">
      <c r="A4404" s="95" t="str">
        <f>IF(ISBLANK(Perigon!E4399),"",Perigon!E4399)</f>
        <v/>
      </c>
      <c r="B4404" s="95" t="str">
        <f>IF(ISBLANK(Perigon!G4399),"",Perigon!G4399)</f>
        <v/>
      </c>
      <c r="C4404" s="96" t="str">
        <f>IF(ISBLANK(Perigon!I4399),"",Perigon!I4399)</f>
        <v/>
      </c>
      <c r="D4404" s="97" t="str">
        <f>IF(ISBLANK(Perigon!J4399),"",Perigon!J4399)</f>
        <v/>
      </c>
      <c r="E4404" s="64" t="str">
        <f>IF(ISBLANK(Perigon!K4399),"",Perigon!K4399)</f>
        <v/>
      </c>
      <c r="F4404" s="65"/>
      <c r="G4404" s="64"/>
      <c r="H4404" s="69" t="str">
        <f>IF(ISBLANK(Perigon!L4399),"",Perigon!L4399)</f>
        <v/>
      </c>
      <c r="I4404" s="69" t="str">
        <f>IF(ISBLANK(Perigon!M4399),"",Perigon!M4399)</f>
        <v/>
      </c>
      <c r="J4404" s="98" t="str">
        <f>IF(ISBLANK(Perigon!N4399),"",Perigon!N4399)</f>
        <v/>
      </c>
      <c r="K4404" s="99" t="str">
        <f>IF(ISBLANK(Perigon!J4399),"",Perigon!T4399)</f>
        <v/>
      </c>
      <c r="L4404" s="95" t="str">
        <f>IF(ISBLANK(Perigon!O4399),"",Perigon!O4399)</f>
        <v/>
      </c>
      <c r="M4404" s="95" t="str">
        <f>IF(ISBLANK(Perigon!R4399),"",Perigon!R4399)</f>
        <v/>
      </c>
      <c r="N4404" s="95" t="str">
        <f>IF(ISBLANK(Perigon!P4399),"",Perigon!P4399)</f>
        <v/>
      </c>
      <c r="O4404" s="38" t="str">
        <f>IF($L4404="","",VLOOKUP($R4404,Tarife!$A$2:$R$599,13,FALSE))</f>
        <v/>
      </c>
      <c r="P4404" s="38" t="str">
        <f t="shared" si="68"/>
        <v/>
      </c>
      <c r="R4404" s="100" t="str">
        <f>Zusammenzug!$C$25&amp;"-"&amp;Zusammenzug!$A$7&amp;"-"&amp;Leistungen!L4404</f>
        <v>2024-0-</v>
      </c>
    </row>
    <row r="4405" spans="1:18" x14ac:dyDescent="0.2">
      <c r="A4405" s="95" t="str">
        <f>IF(ISBLANK(Perigon!E4400),"",Perigon!E4400)</f>
        <v/>
      </c>
      <c r="B4405" s="95" t="str">
        <f>IF(ISBLANK(Perigon!G4400),"",Perigon!G4400)</f>
        <v/>
      </c>
      <c r="C4405" s="96" t="str">
        <f>IF(ISBLANK(Perigon!I4400),"",Perigon!I4400)</f>
        <v/>
      </c>
      <c r="D4405" s="97" t="str">
        <f>IF(ISBLANK(Perigon!J4400),"",Perigon!J4400)</f>
        <v/>
      </c>
      <c r="E4405" s="64" t="str">
        <f>IF(ISBLANK(Perigon!K4400),"",Perigon!K4400)</f>
        <v/>
      </c>
      <c r="F4405" s="65"/>
      <c r="G4405" s="64"/>
      <c r="H4405" s="69" t="str">
        <f>IF(ISBLANK(Perigon!L4400),"",Perigon!L4400)</f>
        <v/>
      </c>
      <c r="I4405" s="69" t="str">
        <f>IF(ISBLANK(Perigon!M4400),"",Perigon!M4400)</f>
        <v/>
      </c>
      <c r="J4405" s="98" t="str">
        <f>IF(ISBLANK(Perigon!N4400),"",Perigon!N4400)</f>
        <v/>
      </c>
      <c r="K4405" s="99" t="str">
        <f>IF(ISBLANK(Perigon!J4400),"",Perigon!T4400)</f>
        <v/>
      </c>
      <c r="L4405" s="95" t="str">
        <f>IF(ISBLANK(Perigon!O4400),"",Perigon!O4400)</f>
        <v/>
      </c>
      <c r="M4405" s="95" t="str">
        <f>IF(ISBLANK(Perigon!R4400),"",Perigon!R4400)</f>
        <v/>
      </c>
      <c r="N4405" s="95" t="str">
        <f>IF(ISBLANK(Perigon!P4400),"",Perigon!P4400)</f>
        <v/>
      </c>
      <c r="O4405" s="38" t="str">
        <f>IF($L4405="","",VLOOKUP($R4405,Tarife!$A$2:$R$599,13,FALSE))</f>
        <v/>
      </c>
      <c r="P4405" s="38" t="str">
        <f t="shared" si="68"/>
        <v/>
      </c>
      <c r="R4405" s="100" t="str">
        <f>Zusammenzug!$C$25&amp;"-"&amp;Zusammenzug!$A$7&amp;"-"&amp;Leistungen!L4405</f>
        <v>2024-0-</v>
      </c>
    </row>
    <row r="4406" spans="1:18" x14ac:dyDescent="0.2">
      <c r="A4406" s="95" t="str">
        <f>IF(ISBLANK(Perigon!E4401),"",Perigon!E4401)</f>
        <v/>
      </c>
      <c r="B4406" s="95" t="str">
        <f>IF(ISBLANK(Perigon!G4401),"",Perigon!G4401)</f>
        <v/>
      </c>
      <c r="C4406" s="96" t="str">
        <f>IF(ISBLANK(Perigon!I4401),"",Perigon!I4401)</f>
        <v/>
      </c>
      <c r="D4406" s="97" t="str">
        <f>IF(ISBLANK(Perigon!J4401),"",Perigon!J4401)</f>
        <v/>
      </c>
      <c r="E4406" s="64" t="str">
        <f>IF(ISBLANK(Perigon!K4401),"",Perigon!K4401)</f>
        <v/>
      </c>
      <c r="F4406" s="65"/>
      <c r="G4406" s="64"/>
      <c r="H4406" s="69" t="str">
        <f>IF(ISBLANK(Perigon!L4401),"",Perigon!L4401)</f>
        <v/>
      </c>
      <c r="I4406" s="69" t="str">
        <f>IF(ISBLANK(Perigon!M4401),"",Perigon!M4401)</f>
        <v/>
      </c>
      <c r="J4406" s="98" t="str">
        <f>IF(ISBLANK(Perigon!N4401),"",Perigon!N4401)</f>
        <v/>
      </c>
      <c r="K4406" s="99" t="str">
        <f>IF(ISBLANK(Perigon!J4401),"",Perigon!T4401)</f>
        <v/>
      </c>
      <c r="L4406" s="95" t="str">
        <f>IF(ISBLANK(Perigon!O4401),"",Perigon!O4401)</f>
        <v/>
      </c>
      <c r="M4406" s="95" t="str">
        <f>IF(ISBLANK(Perigon!R4401),"",Perigon!R4401)</f>
        <v/>
      </c>
      <c r="N4406" s="95" t="str">
        <f>IF(ISBLANK(Perigon!P4401),"",Perigon!P4401)</f>
        <v/>
      </c>
      <c r="O4406" s="38" t="str">
        <f>IF($L4406="","",VLOOKUP($R4406,Tarife!$A$2:$R$599,13,FALSE))</f>
        <v/>
      </c>
      <c r="P4406" s="38" t="str">
        <f t="shared" si="68"/>
        <v/>
      </c>
      <c r="R4406" s="100" t="str">
        <f>Zusammenzug!$C$25&amp;"-"&amp;Zusammenzug!$A$7&amp;"-"&amp;Leistungen!L4406</f>
        <v>2024-0-</v>
      </c>
    </row>
    <row r="4407" spans="1:18" x14ac:dyDescent="0.2">
      <c r="A4407" s="95" t="str">
        <f>IF(ISBLANK(Perigon!E4402),"",Perigon!E4402)</f>
        <v/>
      </c>
      <c r="B4407" s="95" t="str">
        <f>IF(ISBLANK(Perigon!G4402),"",Perigon!G4402)</f>
        <v/>
      </c>
      <c r="C4407" s="96" t="str">
        <f>IF(ISBLANK(Perigon!I4402),"",Perigon!I4402)</f>
        <v/>
      </c>
      <c r="D4407" s="97" t="str">
        <f>IF(ISBLANK(Perigon!J4402),"",Perigon!J4402)</f>
        <v/>
      </c>
      <c r="E4407" s="64" t="str">
        <f>IF(ISBLANK(Perigon!K4402),"",Perigon!K4402)</f>
        <v/>
      </c>
      <c r="F4407" s="65"/>
      <c r="G4407" s="64"/>
      <c r="H4407" s="69" t="str">
        <f>IF(ISBLANK(Perigon!L4402),"",Perigon!L4402)</f>
        <v/>
      </c>
      <c r="I4407" s="69" t="str">
        <f>IF(ISBLANK(Perigon!M4402),"",Perigon!M4402)</f>
        <v/>
      </c>
      <c r="J4407" s="98" t="str">
        <f>IF(ISBLANK(Perigon!N4402),"",Perigon!N4402)</f>
        <v/>
      </c>
      <c r="K4407" s="99" t="str">
        <f>IF(ISBLANK(Perigon!J4402),"",Perigon!T4402)</f>
        <v/>
      </c>
      <c r="L4407" s="95" t="str">
        <f>IF(ISBLANK(Perigon!O4402),"",Perigon!O4402)</f>
        <v/>
      </c>
      <c r="M4407" s="95" t="str">
        <f>IF(ISBLANK(Perigon!R4402),"",Perigon!R4402)</f>
        <v/>
      </c>
      <c r="N4407" s="95" t="str">
        <f>IF(ISBLANK(Perigon!P4402),"",Perigon!P4402)</f>
        <v/>
      </c>
      <c r="O4407" s="38" t="str">
        <f>IF($L4407="","",VLOOKUP($R4407,Tarife!$A$2:$R$599,13,FALSE))</f>
        <v/>
      </c>
      <c r="P4407" s="38" t="str">
        <f t="shared" si="68"/>
        <v/>
      </c>
      <c r="R4407" s="100" t="str">
        <f>Zusammenzug!$C$25&amp;"-"&amp;Zusammenzug!$A$7&amp;"-"&amp;Leistungen!L4407</f>
        <v>2024-0-</v>
      </c>
    </row>
    <row r="4408" spans="1:18" x14ac:dyDescent="0.2">
      <c r="A4408" s="95" t="str">
        <f>IF(ISBLANK(Perigon!E4403),"",Perigon!E4403)</f>
        <v/>
      </c>
      <c r="B4408" s="95" t="str">
        <f>IF(ISBLANK(Perigon!G4403),"",Perigon!G4403)</f>
        <v/>
      </c>
      <c r="C4408" s="96" t="str">
        <f>IF(ISBLANK(Perigon!I4403),"",Perigon!I4403)</f>
        <v/>
      </c>
      <c r="D4408" s="97" t="str">
        <f>IF(ISBLANK(Perigon!J4403),"",Perigon!J4403)</f>
        <v/>
      </c>
      <c r="E4408" s="64" t="str">
        <f>IF(ISBLANK(Perigon!K4403),"",Perigon!K4403)</f>
        <v/>
      </c>
      <c r="F4408" s="65"/>
      <c r="G4408" s="64"/>
      <c r="H4408" s="69" t="str">
        <f>IF(ISBLANK(Perigon!L4403),"",Perigon!L4403)</f>
        <v/>
      </c>
      <c r="I4408" s="69" t="str">
        <f>IF(ISBLANK(Perigon!M4403),"",Perigon!M4403)</f>
        <v/>
      </c>
      <c r="J4408" s="98" t="str">
        <f>IF(ISBLANK(Perigon!N4403),"",Perigon!N4403)</f>
        <v/>
      </c>
      <c r="K4408" s="99" t="str">
        <f>IF(ISBLANK(Perigon!J4403),"",Perigon!T4403)</f>
        <v/>
      </c>
      <c r="L4408" s="95" t="str">
        <f>IF(ISBLANK(Perigon!O4403),"",Perigon!O4403)</f>
        <v/>
      </c>
      <c r="M4408" s="95" t="str">
        <f>IF(ISBLANK(Perigon!R4403),"",Perigon!R4403)</f>
        <v/>
      </c>
      <c r="N4408" s="95" t="str">
        <f>IF(ISBLANK(Perigon!P4403),"",Perigon!P4403)</f>
        <v/>
      </c>
      <c r="O4408" s="38" t="str">
        <f>IF($L4408="","",VLOOKUP($R4408,Tarife!$A$2:$R$599,13,FALSE))</f>
        <v/>
      </c>
      <c r="P4408" s="38" t="str">
        <f t="shared" si="68"/>
        <v/>
      </c>
      <c r="R4408" s="100" t="str">
        <f>Zusammenzug!$C$25&amp;"-"&amp;Zusammenzug!$A$7&amp;"-"&amp;Leistungen!L4408</f>
        <v>2024-0-</v>
      </c>
    </row>
    <row r="4409" spans="1:18" x14ac:dyDescent="0.2">
      <c r="A4409" s="95" t="str">
        <f>IF(ISBLANK(Perigon!E4404),"",Perigon!E4404)</f>
        <v/>
      </c>
      <c r="B4409" s="95" t="str">
        <f>IF(ISBLANK(Perigon!G4404),"",Perigon!G4404)</f>
        <v/>
      </c>
      <c r="C4409" s="96" t="str">
        <f>IF(ISBLANK(Perigon!I4404),"",Perigon!I4404)</f>
        <v/>
      </c>
      <c r="D4409" s="97" t="str">
        <f>IF(ISBLANK(Perigon!J4404),"",Perigon!J4404)</f>
        <v/>
      </c>
      <c r="E4409" s="64" t="str">
        <f>IF(ISBLANK(Perigon!K4404),"",Perigon!K4404)</f>
        <v/>
      </c>
      <c r="F4409" s="65"/>
      <c r="G4409" s="64"/>
      <c r="H4409" s="69" t="str">
        <f>IF(ISBLANK(Perigon!L4404),"",Perigon!L4404)</f>
        <v/>
      </c>
      <c r="I4409" s="69" t="str">
        <f>IF(ISBLANK(Perigon!M4404),"",Perigon!M4404)</f>
        <v/>
      </c>
      <c r="J4409" s="98" t="str">
        <f>IF(ISBLANK(Perigon!N4404),"",Perigon!N4404)</f>
        <v/>
      </c>
      <c r="K4409" s="99" t="str">
        <f>IF(ISBLANK(Perigon!J4404),"",Perigon!T4404)</f>
        <v/>
      </c>
      <c r="L4409" s="95" t="str">
        <f>IF(ISBLANK(Perigon!O4404),"",Perigon!O4404)</f>
        <v/>
      </c>
      <c r="M4409" s="95" t="str">
        <f>IF(ISBLANK(Perigon!R4404),"",Perigon!R4404)</f>
        <v/>
      </c>
      <c r="N4409" s="95" t="str">
        <f>IF(ISBLANK(Perigon!P4404),"",Perigon!P4404)</f>
        <v/>
      </c>
      <c r="O4409" s="38" t="str">
        <f>IF($L4409="","",VLOOKUP($R4409,Tarife!$A$2:$R$599,13,FALSE))</f>
        <v/>
      </c>
      <c r="P4409" s="38" t="str">
        <f t="shared" si="68"/>
        <v/>
      </c>
      <c r="R4409" s="100" t="str">
        <f>Zusammenzug!$C$25&amp;"-"&amp;Zusammenzug!$A$7&amp;"-"&amp;Leistungen!L4409</f>
        <v>2024-0-</v>
      </c>
    </row>
    <row r="4410" spans="1:18" x14ac:dyDescent="0.2">
      <c r="A4410" s="95" t="str">
        <f>IF(ISBLANK(Perigon!E4405),"",Perigon!E4405)</f>
        <v/>
      </c>
      <c r="B4410" s="95" t="str">
        <f>IF(ISBLANK(Perigon!G4405),"",Perigon!G4405)</f>
        <v/>
      </c>
      <c r="C4410" s="96" t="str">
        <f>IF(ISBLANK(Perigon!I4405),"",Perigon!I4405)</f>
        <v/>
      </c>
      <c r="D4410" s="97" t="str">
        <f>IF(ISBLANK(Perigon!J4405),"",Perigon!J4405)</f>
        <v/>
      </c>
      <c r="E4410" s="64" t="str">
        <f>IF(ISBLANK(Perigon!K4405),"",Perigon!K4405)</f>
        <v/>
      </c>
      <c r="F4410" s="65"/>
      <c r="G4410" s="64"/>
      <c r="H4410" s="69" t="str">
        <f>IF(ISBLANK(Perigon!L4405),"",Perigon!L4405)</f>
        <v/>
      </c>
      <c r="I4410" s="69" t="str">
        <f>IF(ISBLANK(Perigon!M4405),"",Perigon!M4405)</f>
        <v/>
      </c>
      <c r="J4410" s="98" t="str">
        <f>IF(ISBLANK(Perigon!N4405),"",Perigon!N4405)</f>
        <v/>
      </c>
      <c r="K4410" s="99" t="str">
        <f>IF(ISBLANK(Perigon!J4405),"",Perigon!T4405)</f>
        <v/>
      </c>
      <c r="L4410" s="95" t="str">
        <f>IF(ISBLANK(Perigon!O4405),"",Perigon!O4405)</f>
        <v/>
      </c>
      <c r="M4410" s="95" t="str">
        <f>IF(ISBLANK(Perigon!R4405),"",Perigon!R4405)</f>
        <v/>
      </c>
      <c r="N4410" s="95" t="str">
        <f>IF(ISBLANK(Perigon!P4405),"",Perigon!P4405)</f>
        <v/>
      </c>
      <c r="O4410" s="38" t="str">
        <f>IF($L4410="","",VLOOKUP($R4410,Tarife!$A$2:$R$599,13,FALSE))</f>
        <v/>
      </c>
      <c r="P4410" s="38" t="str">
        <f t="shared" si="68"/>
        <v/>
      </c>
      <c r="R4410" s="100" t="str">
        <f>Zusammenzug!$C$25&amp;"-"&amp;Zusammenzug!$A$7&amp;"-"&amp;Leistungen!L4410</f>
        <v>2024-0-</v>
      </c>
    </row>
    <row r="4411" spans="1:18" x14ac:dyDescent="0.2">
      <c r="A4411" s="95" t="str">
        <f>IF(ISBLANK(Perigon!E4406),"",Perigon!E4406)</f>
        <v/>
      </c>
      <c r="B4411" s="95" t="str">
        <f>IF(ISBLANK(Perigon!G4406),"",Perigon!G4406)</f>
        <v/>
      </c>
      <c r="C4411" s="96" t="str">
        <f>IF(ISBLANK(Perigon!I4406),"",Perigon!I4406)</f>
        <v/>
      </c>
      <c r="D4411" s="97" t="str">
        <f>IF(ISBLANK(Perigon!J4406),"",Perigon!J4406)</f>
        <v/>
      </c>
      <c r="E4411" s="64" t="str">
        <f>IF(ISBLANK(Perigon!K4406),"",Perigon!K4406)</f>
        <v/>
      </c>
      <c r="F4411" s="65"/>
      <c r="G4411" s="64"/>
      <c r="H4411" s="69" t="str">
        <f>IF(ISBLANK(Perigon!L4406),"",Perigon!L4406)</f>
        <v/>
      </c>
      <c r="I4411" s="69" t="str">
        <f>IF(ISBLANK(Perigon!M4406),"",Perigon!M4406)</f>
        <v/>
      </c>
      <c r="J4411" s="98" t="str">
        <f>IF(ISBLANK(Perigon!N4406),"",Perigon!N4406)</f>
        <v/>
      </c>
      <c r="K4411" s="99" t="str">
        <f>IF(ISBLANK(Perigon!J4406),"",Perigon!T4406)</f>
        <v/>
      </c>
      <c r="L4411" s="95" t="str">
        <f>IF(ISBLANK(Perigon!O4406),"",Perigon!O4406)</f>
        <v/>
      </c>
      <c r="M4411" s="95" t="str">
        <f>IF(ISBLANK(Perigon!R4406),"",Perigon!R4406)</f>
        <v/>
      </c>
      <c r="N4411" s="95" t="str">
        <f>IF(ISBLANK(Perigon!P4406),"",Perigon!P4406)</f>
        <v/>
      </c>
      <c r="O4411" s="38" t="str">
        <f>IF($L4411="","",VLOOKUP($R4411,Tarife!$A$2:$R$599,13,FALSE))</f>
        <v/>
      </c>
      <c r="P4411" s="38" t="str">
        <f t="shared" si="68"/>
        <v/>
      </c>
      <c r="R4411" s="100" t="str">
        <f>Zusammenzug!$C$25&amp;"-"&amp;Zusammenzug!$A$7&amp;"-"&amp;Leistungen!L4411</f>
        <v>2024-0-</v>
      </c>
    </row>
    <row r="4412" spans="1:18" x14ac:dyDescent="0.2">
      <c r="A4412" s="95" t="str">
        <f>IF(ISBLANK(Perigon!E4407),"",Perigon!E4407)</f>
        <v/>
      </c>
      <c r="B4412" s="95" t="str">
        <f>IF(ISBLANK(Perigon!G4407),"",Perigon!G4407)</f>
        <v/>
      </c>
      <c r="C4412" s="96" t="str">
        <f>IF(ISBLANK(Perigon!I4407),"",Perigon!I4407)</f>
        <v/>
      </c>
      <c r="D4412" s="97" t="str">
        <f>IF(ISBLANK(Perigon!J4407),"",Perigon!J4407)</f>
        <v/>
      </c>
      <c r="E4412" s="64" t="str">
        <f>IF(ISBLANK(Perigon!K4407),"",Perigon!K4407)</f>
        <v/>
      </c>
      <c r="F4412" s="65"/>
      <c r="G4412" s="64"/>
      <c r="H4412" s="69" t="str">
        <f>IF(ISBLANK(Perigon!L4407),"",Perigon!L4407)</f>
        <v/>
      </c>
      <c r="I4412" s="69" t="str">
        <f>IF(ISBLANK(Perigon!M4407),"",Perigon!M4407)</f>
        <v/>
      </c>
      <c r="J4412" s="98" t="str">
        <f>IF(ISBLANK(Perigon!N4407),"",Perigon!N4407)</f>
        <v/>
      </c>
      <c r="K4412" s="99" t="str">
        <f>IF(ISBLANK(Perigon!J4407),"",Perigon!T4407)</f>
        <v/>
      </c>
      <c r="L4412" s="95" t="str">
        <f>IF(ISBLANK(Perigon!O4407),"",Perigon!O4407)</f>
        <v/>
      </c>
      <c r="M4412" s="95" t="str">
        <f>IF(ISBLANK(Perigon!R4407),"",Perigon!R4407)</f>
        <v/>
      </c>
      <c r="N4412" s="95" t="str">
        <f>IF(ISBLANK(Perigon!P4407),"",Perigon!P4407)</f>
        <v/>
      </c>
      <c r="O4412" s="38" t="str">
        <f>IF($L4412="","",VLOOKUP($R4412,Tarife!$A$2:$R$599,13,FALSE))</f>
        <v/>
      </c>
      <c r="P4412" s="38" t="str">
        <f t="shared" si="68"/>
        <v/>
      </c>
      <c r="R4412" s="100" t="str">
        <f>Zusammenzug!$C$25&amp;"-"&amp;Zusammenzug!$A$7&amp;"-"&amp;Leistungen!L4412</f>
        <v>2024-0-</v>
      </c>
    </row>
    <row r="4413" spans="1:18" x14ac:dyDescent="0.2">
      <c r="A4413" s="95" t="str">
        <f>IF(ISBLANK(Perigon!E4408),"",Perigon!E4408)</f>
        <v/>
      </c>
      <c r="B4413" s="95" t="str">
        <f>IF(ISBLANK(Perigon!G4408),"",Perigon!G4408)</f>
        <v/>
      </c>
      <c r="C4413" s="96" t="str">
        <f>IF(ISBLANK(Perigon!I4408),"",Perigon!I4408)</f>
        <v/>
      </c>
      <c r="D4413" s="97" t="str">
        <f>IF(ISBLANK(Perigon!J4408),"",Perigon!J4408)</f>
        <v/>
      </c>
      <c r="E4413" s="64" t="str">
        <f>IF(ISBLANK(Perigon!K4408),"",Perigon!K4408)</f>
        <v/>
      </c>
      <c r="F4413" s="65"/>
      <c r="G4413" s="64"/>
      <c r="H4413" s="69" t="str">
        <f>IF(ISBLANK(Perigon!L4408),"",Perigon!L4408)</f>
        <v/>
      </c>
      <c r="I4413" s="69" t="str">
        <f>IF(ISBLANK(Perigon!M4408),"",Perigon!M4408)</f>
        <v/>
      </c>
      <c r="J4413" s="98" t="str">
        <f>IF(ISBLANK(Perigon!N4408),"",Perigon!N4408)</f>
        <v/>
      </c>
      <c r="K4413" s="99" t="str">
        <f>IF(ISBLANK(Perigon!J4408),"",Perigon!T4408)</f>
        <v/>
      </c>
      <c r="L4413" s="95" t="str">
        <f>IF(ISBLANK(Perigon!O4408),"",Perigon!O4408)</f>
        <v/>
      </c>
      <c r="M4413" s="95" t="str">
        <f>IF(ISBLANK(Perigon!R4408),"",Perigon!R4408)</f>
        <v/>
      </c>
      <c r="N4413" s="95" t="str">
        <f>IF(ISBLANK(Perigon!P4408),"",Perigon!P4408)</f>
        <v/>
      </c>
      <c r="O4413" s="38" t="str">
        <f>IF($L4413="","",VLOOKUP($R4413,Tarife!$A$2:$R$599,13,FALSE))</f>
        <v/>
      </c>
      <c r="P4413" s="38" t="str">
        <f t="shared" si="68"/>
        <v/>
      </c>
      <c r="R4413" s="100" t="str">
        <f>Zusammenzug!$C$25&amp;"-"&amp;Zusammenzug!$A$7&amp;"-"&amp;Leistungen!L4413</f>
        <v>2024-0-</v>
      </c>
    </row>
    <row r="4414" spans="1:18" x14ac:dyDescent="0.2">
      <c r="A4414" s="95" t="str">
        <f>IF(ISBLANK(Perigon!E4409),"",Perigon!E4409)</f>
        <v/>
      </c>
      <c r="B4414" s="95" t="str">
        <f>IF(ISBLANK(Perigon!G4409),"",Perigon!G4409)</f>
        <v/>
      </c>
      <c r="C4414" s="96" t="str">
        <f>IF(ISBLANK(Perigon!I4409),"",Perigon!I4409)</f>
        <v/>
      </c>
      <c r="D4414" s="97" t="str">
        <f>IF(ISBLANK(Perigon!J4409),"",Perigon!J4409)</f>
        <v/>
      </c>
      <c r="E4414" s="64" t="str">
        <f>IF(ISBLANK(Perigon!K4409),"",Perigon!K4409)</f>
        <v/>
      </c>
      <c r="F4414" s="65"/>
      <c r="G4414" s="64"/>
      <c r="H4414" s="69" t="str">
        <f>IF(ISBLANK(Perigon!L4409),"",Perigon!L4409)</f>
        <v/>
      </c>
      <c r="I4414" s="69" t="str">
        <f>IF(ISBLANK(Perigon!M4409),"",Perigon!M4409)</f>
        <v/>
      </c>
      <c r="J4414" s="98" t="str">
        <f>IF(ISBLANK(Perigon!N4409),"",Perigon!N4409)</f>
        <v/>
      </c>
      <c r="K4414" s="99" t="str">
        <f>IF(ISBLANK(Perigon!J4409),"",Perigon!T4409)</f>
        <v/>
      </c>
      <c r="L4414" s="95" t="str">
        <f>IF(ISBLANK(Perigon!O4409),"",Perigon!O4409)</f>
        <v/>
      </c>
      <c r="M4414" s="95" t="str">
        <f>IF(ISBLANK(Perigon!R4409),"",Perigon!R4409)</f>
        <v/>
      </c>
      <c r="N4414" s="95" t="str">
        <f>IF(ISBLANK(Perigon!P4409),"",Perigon!P4409)</f>
        <v/>
      </c>
      <c r="O4414" s="38" t="str">
        <f>IF($L4414="","",VLOOKUP($R4414,Tarife!$A$2:$R$599,13,FALSE))</f>
        <v/>
      </c>
      <c r="P4414" s="38" t="str">
        <f t="shared" si="68"/>
        <v/>
      </c>
      <c r="R4414" s="100" t="str">
        <f>Zusammenzug!$C$25&amp;"-"&amp;Zusammenzug!$A$7&amp;"-"&amp;Leistungen!L4414</f>
        <v>2024-0-</v>
      </c>
    </row>
    <row r="4415" spans="1:18" x14ac:dyDescent="0.2">
      <c r="A4415" s="95" t="str">
        <f>IF(ISBLANK(Perigon!E4410),"",Perigon!E4410)</f>
        <v/>
      </c>
      <c r="B4415" s="95" t="str">
        <f>IF(ISBLANK(Perigon!G4410),"",Perigon!G4410)</f>
        <v/>
      </c>
      <c r="C4415" s="96" t="str">
        <f>IF(ISBLANK(Perigon!I4410),"",Perigon!I4410)</f>
        <v/>
      </c>
      <c r="D4415" s="97" t="str">
        <f>IF(ISBLANK(Perigon!J4410),"",Perigon!J4410)</f>
        <v/>
      </c>
      <c r="E4415" s="64" t="str">
        <f>IF(ISBLANK(Perigon!K4410),"",Perigon!K4410)</f>
        <v/>
      </c>
      <c r="F4415" s="65"/>
      <c r="G4415" s="64"/>
      <c r="H4415" s="69" t="str">
        <f>IF(ISBLANK(Perigon!L4410),"",Perigon!L4410)</f>
        <v/>
      </c>
      <c r="I4415" s="69" t="str">
        <f>IF(ISBLANK(Perigon!M4410),"",Perigon!M4410)</f>
        <v/>
      </c>
      <c r="J4415" s="98" t="str">
        <f>IF(ISBLANK(Perigon!N4410),"",Perigon!N4410)</f>
        <v/>
      </c>
      <c r="K4415" s="99" t="str">
        <f>IF(ISBLANK(Perigon!J4410),"",Perigon!T4410)</f>
        <v/>
      </c>
      <c r="L4415" s="95" t="str">
        <f>IF(ISBLANK(Perigon!O4410),"",Perigon!O4410)</f>
        <v/>
      </c>
      <c r="M4415" s="95" t="str">
        <f>IF(ISBLANK(Perigon!R4410),"",Perigon!R4410)</f>
        <v/>
      </c>
      <c r="N4415" s="95" t="str">
        <f>IF(ISBLANK(Perigon!P4410),"",Perigon!P4410)</f>
        <v/>
      </c>
      <c r="O4415" s="38" t="str">
        <f>IF($L4415="","",VLOOKUP($R4415,Tarife!$A$2:$R$599,13,FALSE))</f>
        <v/>
      </c>
      <c r="P4415" s="38" t="str">
        <f t="shared" si="68"/>
        <v/>
      </c>
      <c r="R4415" s="100" t="str">
        <f>Zusammenzug!$C$25&amp;"-"&amp;Zusammenzug!$A$7&amp;"-"&amp;Leistungen!L4415</f>
        <v>2024-0-</v>
      </c>
    </row>
    <row r="4416" spans="1:18" x14ac:dyDescent="0.2">
      <c r="A4416" s="95" t="str">
        <f>IF(ISBLANK(Perigon!E4411),"",Perigon!E4411)</f>
        <v/>
      </c>
      <c r="B4416" s="95" t="str">
        <f>IF(ISBLANK(Perigon!G4411),"",Perigon!G4411)</f>
        <v/>
      </c>
      <c r="C4416" s="96" t="str">
        <f>IF(ISBLANK(Perigon!I4411),"",Perigon!I4411)</f>
        <v/>
      </c>
      <c r="D4416" s="97" t="str">
        <f>IF(ISBLANK(Perigon!J4411),"",Perigon!J4411)</f>
        <v/>
      </c>
      <c r="E4416" s="64" t="str">
        <f>IF(ISBLANK(Perigon!K4411),"",Perigon!K4411)</f>
        <v/>
      </c>
      <c r="F4416" s="65"/>
      <c r="G4416" s="64"/>
      <c r="H4416" s="69" t="str">
        <f>IF(ISBLANK(Perigon!L4411),"",Perigon!L4411)</f>
        <v/>
      </c>
      <c r="I4416" s="69" t="str">
        <f>IF(ISBLANK(Perigon!M4411),"",Perigon!M4411)</f>
        <v/>
      </c>
      <c r="J4416" s="98" t="str">
        <f>IF(ISBLANK(Perigon!N4411),"",Perigon!N4411)</f>
        <v/>
      </c>
      <c r="K4416" s="99" t="str">
        <f>IF(ISBLANK(Perigon!J4411),"",Perigon!T4411)</f>
        <v/>
      </c>
      <c r="L4416" s="95" t="str">
        <f>IF(ISBLANK(Perigon!O4411),"",Perigon!O4411)</f>
        <v/>
      </c>
      <c r="M4416" s="95" t="str">
        <f>IF(ISBLANK(Perigon!R4411),"",Perigon!R4411)</f>
        <v/>
      </c>
      <c r="N4416" s="95" t="str">
        <f>IF(ISBLANK(Perigon!P4411),"",Perigon!P4411)</f>
        <v/>
      </c>
      <c r="O4416" s="38" t="str">
        <f>IF($L4416="","",VLOOKUP($R4416,Tarife!$A$2:$R$599,13,FALSE))</f>
        <v/>
      </c>
      <c r="P4416" s="38" t="str">
        <f t="shared" si="68"/>
        <v/>
      </c>
      <c r="R4416" s="100" t="str">
        <f>Zusammenzug!$C$25&amp;"-"&amp;Zusammenzug!$A$7&amp;"-"&amp;Leistungen!L4416</f>
        <v>2024-0-</v>
      </c>
    </row>
    <row r="4417" spans="1:18" x14ac:dyDescent="0.2">
      <c r="A4417" s="95" t="str">
        <f>IF(ISBLANK(Perigon!E4412),"",Perigon!E4412)</f>
        <v/>
      </c>
      <c r="B4417" s="95" t="str">
        <f>IF(ISBLANK(Perigon!G4412),"",Perigon!G4412)</f>
        <v/>
      </c>
      <c r="C4417" s="96" t="str">
        <f>IF(ISBLANK(Perigon!I4412),"",Perigon!I4412)</f>
        <v/>
      </c>
      <c r="D4417" s="97" t="str">
        <f>IF(ISBLANK(Perigon!J4412),"",Perigon!J4412)</f>
        <v/>
      </c>
      <c r="E4417" s="64" t="str">
        <f>IF(ISBLANK(Perigon!K4412),"",Perigon!K4412)</f>
        <v/>
      </c>
      <c r="F4417" s="65"/>
      <c r="G4417" s="64"/>
      <c r="H4417" s="69" t="str">
        <f>IF(ISBLANK(Perigon!L4412),"",Perigon!L4412)</f>
        <v/>
      </c>
      <c r="I4417" s="69" t="str">
        <f>IF(ISBLANK(Perigon!M4412),"",Perigon!M4412)</f>
        <v/>
      </c>
      <c r="J4417" s="98" t="str">
        <f>IF(ISBLANK(Perigon!N4412),"",Perigon!N4412)</f>
        <v/>
      </c>
      <c r="K4417" s="99" t="str">
        <f>IF(ISBLANK(Perigon!J4412),"",Perigon!T4412)</f>
        <v/>
      </c>
      <c r="L4417" s="95" t="str">
        <f>IF(ISBLANK(Perigon!O4412),"",Perigon!O4412)</f>
        <v/>
      </c>
      <c r="M4417" s="95" t="str">
        <f>IF(ISBLANK(Perigon!R4412),"",Perigon!R4412)</f>
        <v/>
      </c>
      <c r="N4417" s="95" t="str">
        <f>IF(ISBLANK(Perigon!P4412),"",Perigon!P4412)</f>
        <v/>
      </c>
      <c r="O4417" s="38" t="str">
        <f>IF($L4417="","",VLOOKUP($R4417,Tarife!$A$2:$R$599,13,FALSE))</f>
        <v/>
      </c>
      <c r="P4417" s="38" t="str">
        <f t="shared" si="68"/>
        <v/>
      </c>
      <c r="R4417" s="100" t="str">
        <f>Zusammenzug!$C$25&amp;"-"&amp;Zusammenzug!$A$7&amp;"-"&amp;Leistungen!L4417</f>
        <v>2024-0-</v>
      </c>
    </row>
    <row r="4418" spans="1:18" x14ac:dyDescent="0.2">
      <c r="A4418" s="95" t="str">
        <f>IF(ISBLANK(Perigon!E4413),"",Perigon!E4413)</f>
        <v/>
      </c>
      <c r="B4418" s="95" t="str">
        <f>IF(ISBLANK(Perigon!G4413),"",Perigon!G4413)</f>
        <v/>
      </c>
      <c r="C4418" s="96" t="str">
        <f>IF(ISBLANK(Perigon!I4413),"",Perigon!I4413)</f>
        <v/>
      </c>
      <c r="D4418" s="97" t="str">
        <f>IF(ISBLANK(Perigon!J4413),"",Perigon!J4413)</f>
        <v/>
      </c>
      <c r="E4418" s="64" t="str">
        <f>IF(ISBLANK(Perigon!K4413),"",Perigon!K4413)</f>
        <v/>
      </c>
      <c r="F4418" s="65"/>
      <c r="G4418" s="64"/>
      <c r="H4418" s="69" t="str">
        <f>IF(ISBLANK(Perigon!L4413),"",Perigon!L4413)</f>
        <v/>
      </c>
      <c r="I4418" s="69" t="str">
        <f>IF(ISBLANK(Perigon!M4413),"",Perigon!M4413)</f>
        <v/>
      </c>
      <c r="J4418" s="98" t="str">
        <f>IF(ISBLANK(Perigon!N4413),"",Perigon!N4413)</f>
        <v/>
      </c>
      <c r="K4418" s="99" t="str">
        <f>IF(ISBLANK(Perigon!J4413),"",Perigon!T4413)</f>
        <v/>
      </c>
      <c r="L4418" s="95" t="str">
        <f>IF(ISBLANK(Perigon!O4413),"",Perigon!O4413)</f>
        <v/>
      </c>
      <c r="M4418" s="95" t="str">
        <f>IF(ISBLANK(Perigon!R4413),"",Perigon!R4413)</f>
        <v/>
      </c>
      <c r="N4418" s="95" t="str">
        <f>IF(ISBLANK(Perigon!P4413),"",Perigon!P4413)</f>
        <v/>
      </c>
      <c r="O4418" s="38" t="str">
        <f>IF($L4418="","",VLOOKUP($R4418,Tarife!$A$2:$R$599,13,FALSE))</f>
        <v/>
      </c>
      <c r="P4418" s="38" t="str">
        <f t="shared" si="68"/>
        <v/>
      </c>
      <c r="R4418" s="100" t="str">
        <f>Zusammenzug!$C$25&amp;"-"&amp;Zusammenzug!$A$7&amp;"-"&amp;Leistungen!L4418</f>
        <v>2024-0-</v>
      </c>
    </row>
    <row r="4419" spans="1:18" x14ac:dyDescent="0.2">
      <c r="A4419" s="95" t="str">
        <f>IF(ISBLANK(Perigon!E4414),"",Perigon!E4414)</f>
        <v/>
      </c>
      <c r="B4419" s="95" t="str">
        <f>IF(ISBLANK(Perigon!G4414),"",Perigon!G4414)</f>
        <v/>
      </c>
      <c r="C4419" s="96" t="str">
        <f>IF(ISBLANK(Perigon!I4414),"",Perigon!I4414)</f>
        <v/>
      </c>
      <c r="D4419" s="97" t="str">
        <f>IF(ISBLANK(Perigon!J4414),"",Perigon!J4414)</f>
        <v/>
      </c>
      <c r="E4419" s="64" t="str">
        <f>IF(ISBLANK(Perigon!K4414),"",Perigon!K4414)</f>
        <v/>
      </c>
      <c r="F4419" s="65"/>
      <c r="G4419" s="64"/>
      <c r="H4419" s="69" t="str">
        <f>IF(ISBLANK(Perigon!L4414),"",Perigon!L4414)</f>
        <v/>
      </c>
      <c r="I4419" s="69" t="str">
        <f>IF(ISBLANK(Perigon!M4414),"",Perigon!M4414)</f>
        <v/>
      </c>
      <c r="J4419" s="98" t="str">
        <f>IF(ISBLANK(Perigon!N4414),"",Perigon!N4414)</f>
        <v/>
      </c>
      <c r="K4419" s="99" t="str">
        <f>IF(ISBLANK(Perigon!J4414),"",Perigon!T4414)</f>
        <v/>
      </c>
      <c r="L4419" s="95" t="str">
        <f>IF(ISBLANK(Perigon!O4414),"",Perigon!O4414)</f>
        <v/>
      </c>
      <c r="M4419" s="95" t="str">
        <f>IF(ISBLANK(Perigon!R4414),"",Perigon!R4414)</f>
        <v/>
      </c>
      <c r="N4419" s="95" t="str">
        <f>IF(ISBLANK(Perigon!P4414),"",Perigon!P4414)</f>
        <v/>
      </c>
      <c r="O4419" s="38" t="str">
        <f>IF($L4419="","",VLOOKUP($R4419,Tarife!$A$2:$R$599,13,FALSE))</f>
        <v/>
      </c>
      <c r="P4419" s="38" t="str">
        <f t="shared" si="68"/>
        <v/>
      </c>
      <c r="R4419" s="100" t="str">
        <f>Zusammenzug!$C$25&amp;"-"&amp;Zusammenzug!$A$7&amp;"-"&amp;Leistungen!L4419</f>
        <v>2024-0-</v>
      </c>
    </row>
    <row r="4420" spans="1:18" x14ac:dyDescent="0.2">
      <c r="A4420" s="95" t="str">
        <f>IF(ISBLANK(Perigon!E4415),"",Perigon!E4415)</f>
        <v/>
      </c>
      <c r="B4420" s="95" t="str">
        <f>IF(ISBLANK(Perigon!G4415),"",Perigon!G4415)</f>
        <v/>
      </c>
      <c r="C4420" s="96" t="str">
        <f>IF(ISBLANK(Perigon!I4415),"",Perigon!I4415)</f>
        <v/>
      </c>
      <c r="D4420" s="97" t="str">
        <f>IF(ISBLANK(Perigon!J4415),"",Perigon!J4415)</f>
        <v/>
      </c>
      <c r="E4420" s="64" t="str">
        <f>IF(ISBLANK(Perigon!K4415),"",Perigon!K4415)</f>
        <v/>
      </c>
      <c r="F4420" s="65"/>
      <c r="G4420" s="64"/>
      <c r="H4420" s="69" t="str">
        <f>IF(ISBLANK(Perigon!L4415),"",Perigon!L4415)</f>
        <v/>
      </c>
      <c r="I4420" s="69" t="str">
        <f>IF(ISBLANK(Perigon!M4415),"",Perigon!M4415)</f>
        <v/>
      </c>
      <c r="J4420" s="98" t="str">
        <f>IF(ISBLANK(Perigon!N4415),"",Perigon!N4415)</f>
        <v/>
      </c>
      <c r="K4420" s="99" t="str">
        <f>IF(ISBLANK(Perigon!J4415),"",Perigon!T4415)</f>
        <v/>
      </c>
      <c r="L4420" s="95" t="str">
        <f>IF(ISBLANK(Perigon!O4415),"",Perigon!O4415)</f>
        <v/>
      </c>
      <c r="M4420" s="95" t="str">
        <f>IF(ISBLANK(Perigon!R4415),"",Perigon!R4415)</f>
        <v/>
      </c>
      <c r="N4420" s="95" t="str">
        <f>IF(ISBLANK(Perigon!P4415),"",Perigon!P4415)</f>
        <v/>
      </c>
      <c r="O4420" s="38" t="str">
        <f>IF($L4420="","",VLOOKUP($R4420,Tarife!$A$2:$R$599,13,FALSE))</f>
        <v/>
      </c>
      <c r="P4420" s="38" t="str">
        <f t="shared" si="68"/>
        <v/>
      </c>
      <c r="R4420" s="100" t="str">
        <f>Zusammenzug!$C$25&amp;"-"&amp;Zusammenzug!$A$7&amp;"-"&amp;Leistungen!L4420</f>
        <v>2024-0-</v>
      </c>
    </row>
    <row r="4421" spans="1:18" x14ac:dyDescent="0.2">
      <c r="A4421" s="95" t="str">
        <f>IF(ISBLANK(Perigon!E4416),"",Perigon!E4416)</f>
        <v/>
      </c>
      <c r="B4421" s="95" t="str">
        <f>IF(ISBLANK(Perigon!G4416),"",Perigon!G4416)</f>
        <v/>
      </c>
      <c r="C4421" s="96" t="str">
        <f>IF(ISBLANK(Perigon!I4416),"",Perigon!I4416)</f>
        <v/>
      </c>
      <c r="D4421" s="97" t="str">
        <f>IF(ISBLANK(Perigon!J4416),"",Perigon!J4416)</f>
        <v/>
      </c>
      <c r="E4421" s="64" t="str">
        <f>IF(ISBLANK(Perigon!K4416),"",Perigon!K4416)</f>
        <v/>
      </c>
      <c r="F4421" s="65"/>
      <c r="G4421" s="64"/>
      <c r="H4421" s="69" t="str">
        <f>IF(ISBLANK(Perigon!L4416),"",Perigon!L4416)</f>
        <v/>
      </c>
      <c r="I4421" s="69" t="str">
        <f>IF(ISBLANK(Perigon!M4416),"",Perigon!M4416)</f>
        <v/>
      </c>
      <c r="J4421" s="98" t="str">
        <f>IF(ISBLANK(Perigon!N4416),"",Perigon!N4416)</f>
        <v/>
      </c>
      <c r="K4421" s="99" t="str">
        <f>IF(ISBLANK(Perigon!J4416),"",Perigon!T4416)</f>
        <v/>
      </c>
      <c r="L4421" s="95" t="str">
        <f>IF(ISBLANK(Perigon!O4416),"",Perigon!O4416)</f>
        <v/>
      </c>
      <c r="M4421" s="95" t="str">
        <f>IF(ISBLANK(Perigon!R4416),"",Perigon!R4416)</f>
        <v/>
      </c>
      <c r="N4421" s="95" t="str">
        <f>IF(ISBLANK(Perigon!P4416),"",Perigon!P4416)</f>
        <v/>
      </c>
      <c r="O4421" s="38" t="str">
        <f>IF($L4421="","",VLOOKUP($R4421,Tarife!$A$2:$R$599,13,FALSE))</f>
        <v/>
      </c>
      <c r="P4421" s="38" t="str">
        <f t="shared" si="68"/>
        <v/>
      </c>
      <c r="R4421" s="100" t="str">
        <f>Zusammenzug!$C$25&amp;"-"&amp;Zusammenzug!$A$7&amp;"-"&amp;Leistungen!L4421</f>
        <v>2024-0-</v>
      </c>
    </row>
    <row r="4422" spans="1:18" x14ac:dyDescent="0.2">
      <c r="A4422" s="95" t="str">
        <f>IF(ISBLANK(Perigon!E4417),"",Perigon!E4417)</f>
        <v/>
      </c>
      <c r="B4422" s="95" t="str">
        <f>IF(ISBLANK(Perigon!G4417),"",Perigon!G4417)</f>
        <v/>
      </c>
      <c r="C4422" s="96" t="str">
        <f>IF(ISBLANK(Perigon!I4417),"",Perigon!I4417)</f>
        <v/>
      </c>
      <c r="D4422" s="97" t="str">
        <f>IF(ISBLANK(Perigon!J4417),"",Perigon!J4417)</f>
        <v/>
      </c>
      <c r="E4422" s="64" t="str">
        <f>IF(ISBLANK(Perigon!K4417),"",Perigon!K4417)</f>
        <v/>
      </c>
      <c r="F4422" s="65"/>
      <c r="G4422" s="64"/>
      <c r="H4422" s="69" t="str">
        <f>IF(ISBLANK(Perigon!L4417),"",Perigon!L4417)</f>
        <v/>
      </c>
      <c r="I4422" s="69" t="str">
        <f>IF(ISBLANK(Perigon!M4417),"",Perigon!M4417)</f>
        <v/>
      </c>
      <c r="J4422" s="98" t="str">
        <f>IF(ISBLANK(Perigon!N4417),"",Perigon!N4417)</f>
        <v/>
      </c>
      <c r="K4422" s="99" t="str">
        <f>IF(ISBLANK(Perigon!J4417),"",Perigon!T4417)</f>
        <v/>
      </c>
      <c r="L4422" s="95" t="str">
        <f>IF(ISBLANK(Perigon!O4417),"",Perigon!O4417)</f>
        <v/>
      </c>
      <c r="M4422" s="95" t="str">
        <f>IF(ISBLANK(Perigon!R4417),"",Perigon!R4417)</f>
        <v/>
      </c>
      <c r="N4422" s="95" t="str">
        <f>IF(ISBLANK(Perigon!P4417),"",Perigon!P4417)</f>
        <v/>
      </c>
      <c r="O4422" s="38" t="str">
        <f>IF($L4422="","",VLOOKUP($R4422,Tarife!$A$2:$R$599,13,FALSE))</f>
        <v/>
      </c>
      <c r="P4422" s="38" t="str">
        <f t="shared" si="68"/>
        <v/>
      </c>
      <c r="R4422" s="100" t="str">
        <f>Zusammenzug!$C$25&amp;"-"&amp;Zusammenzug!$A$7&amp;"-"&amp;Leistungen!L4422</f>
        <v>2024-0-</v>
      </c>
    </row>
    <row r="4423" spans="1:18" x14ac:dyDescent="0.2">
      <c r="A4423" s="95" t="str">
        <f>IF(ISBLANK(Perigon!E4418),"",Perigon!E4418)</f>
        <v/>
      </c>
      <c r="B4423" s="95" t="str">
        <f>IF(ISBLANK(Perigon!G4418),"",Perigon!G4418)</f>
        <v/>
      </c>
      <c r="C4423" s="96" t="str">
        <f>IF(ISBLANK(Perigon!I4418),"",Perigon!I4418)</f>
        <v/>
      </c>
      <c r="D4423" s="97" t="str">
        <f>IF(ISBLANK(Perigon!J4418),"",Perigon!J4418)</f>
        <v/>
      </c>
      <c r="E4423" s="64" t="str">
        <f>IF(ISBLANK(Perigon!K4418),"",Perigon!K4418)</f>
        <v/>
      </c>
      <c r="F4423" s="65"/>
      <c r="G4423" s="64"/>
      <c r="H4423" s="69" t="str">
        <f>IF(ISBLANK(Perigon!L4418),"",Perigon!L4418)</f>
        <v/>
      </c>
      <c r="I4423" s="69" t="str">
        <f>IF(ISBLANK(Perigon!M4418),"",Perigon!M4418)</f>
        <v/>
      </c>
      <c r="J4423" s="98" t="str">
        <f>IF(ISBLANK(Perigon!N4418),"",Perigon!N4418)</f>
        <v/>
      </c>
      <c r="K4423" s="99" t="str">
        <f>IF(ISBLANK(Perigon!J4418),"",Perigon!T4418)</f>
        <v/>
      </c>
      <c r="L4423" s="95" t="str">
        <f>IF(ISBLANK(Perigon!O4418),"",Perigon!O4418)</f>
        <v/>
      </c>
      <c r="M4423" s="95" t="str">
        <f>IF(ISBLANK(Perigon!R4418),"",Perigon!R4418)</f>
        <v/>
      </c>
      <c r="N4423" s="95" t="str">
        <f>IF(ISBLANK(Perigon!P4418),"",Perigon!P4418)</f>
        <v/>
      </c>
      <c r="O4423" s="38" t="str">
        <f>IF($L4423="","",VLOOKUP($R4423,Tarife!$A$2:$R$599,13,FALSE))</f>
        <v/>
      </c>
      <c r="P4423" s="38" t="str">
        <f t="shared" si="68"/>
        <v/>
      </c>
      <c r="R4423" s="100" t="str">
        <f>Zusammenzug!$C$25&amp;"-"&amp;Zusammenzug!$A$7&amp;"-"&amp;Leistungen!L4423</f>
        <v>2024-0-</v>
      </c>
    </row>
    <row r="4424" spans="1:18" x14ac:dyDescent="0.2">
      <c r="A4424" s="95" t="str">
        <f>IF(ISBLANK(Perigon!E4419),"",Perigon!E4419)</f>
        <v/>
      </c>
      <c r="B4424" s="95" t="str">
        <f>IF(ISBLANK(Perigon!G4419),"",Perigon!G4419)</f>
        <v/>
      </c>
      <c r="C4424" s="96" t="str">
        <f>IF(ISBLANK(Perigon!I4419),"",Perigon!I4419)</f>
        <v/>
      </c>
      <c r="D4424" s="97" t="str">
        <f>IF(ISBLANK(Perigon!J4419),"",Perigon!J4419)</f>
        <v/>
      </c>
      <c r="E4424" s="64" t="str">
        <f>IF(ISBLANK(Perigon!K4419),"",Perigon!K4419)</f>
        <v/>
      </c>
      <c r="F4424" s="65"/>
      <c r="G4424" s="64"/>
      <c r="H4424" s="69" t="str">
        <f>IF(ISBLANK(Perigon!L4419),"",Perigon!L4419)</f>
        <v/>
      </c>
      <c r="I4424" s="69" t="str">
        <f>IF(ISBLANK(Perigon!M4419),"",Perigon!M4419)</f>
        <v/>
      </c>
      <c r="J4424" s="98" t="str">
        <f>IF(ISBLANK(Perigon!N4419),"",Perigon!N4419)</f>
        <v/>
      </c>
      <c r="K4424" s="99" t="str">
        <f>IF(ISBLANK(Perigon!J4419),"",Perigon!T4419)</f>
        <v/>
      </c>
      <c r="L4424" s="95" t="str">
        <f>IF(ISBLANK(Perigon!O4419),"",Perigon!O4419)</f>
        <v/>
      </c>
      <c r="M4424" s="95" t="str">
        <f>IF(ISBLANK(Perigon!R4419),"",Perigon!R4419)</f>
        <v/>
      </c>
      <c r="N4424" s="95" t="str">
        <f>IF(ISBLANK(Perigon!P4419),"",Perigon!P4419)</f>
        <v/>
      </c>
      <c r="O4424" s="38" t="str">
        <f>IF($L4424="","",VLOOKUP($R4424,Tarife!$A$2:$R$599,13,FALSE))</f>
        <v/>
      </c>
      <c r="P4424" s="38" t="str">
        <f t="shared" ref="P4424:P4487" si="69">IF(L4424="","",IF(AND($L4424="Pabe",N4424&lt;O4424),M4424*O4424,IF(N4424&lt;O4424,M4424*N4424,M4424*O4424)))</f>
        <v/>
      </c>
      <c r="R4424" s="100" t="str">
        <f>Zusammenzug!$C$25&amp;"-"&amp;Zusammenzug!$A$7&amp;"-"&amp;Leistungen!L4424</f>
        <v>2024-0-</v>
      </c>
    </row>
    <row r="4425" spans="1:18" x14ac:dyDescent="0.2">
      <c r="A4425" s="95" t="str">
        <f>IF(ISBLANK(Perigon!E4420),"",Perigon!E4420)</f>
        <v/>
      </c>
      <c r="B4425" s="95" t="str">
        <f>IF(ISBLANK(Perigon!G4420),"",Perigon!G4420)</f>
        <v/>
      </c>
      <c r="C4425" s="96" t="str">
        <f>IF(ISBLANK(Perigon!I4420),"",Perigon!I4420)</f>
        <v/>
      </c>
      <c r="D4425" s="97" t="str">
        <f>IF(ISBLANK(Perigon!J4420),"",Perigon!J4420)</f>
        <v/>
      </c>
      <c r="E4425" s="64" t="str">
        <f>IF(ISBLANK(Perigon!K4420),"",Perigon!K4420)</f>
        <v/>
      </c>
      <c r="F4425" s="65"/>
      <c r="G4425" s="64"/>
      <c r="H4425" s="69" t="str">
        <f>IF(ISBLANK(Perigon!L4420),"",Perigon!L4420)</f>
        <v/>
      </c>
      <c r="I4425" s="69" t="str">
        <f>IF(ISBLANK(Perigon!M4420),"",Perigon!M4420)</f>
        <v/>
      </c>
      <c r="J4425" s="98" t="str">
        <f>IF(ISBLANK(Perigon!N4420),"",Perigon!N4420)</f>
        <v/>
      </c>
      <c r="K4425" s="99" t="str">
        <f>IF(ISBLANK(Perigon!J4420),"",Perigon!T4420)</f>
        <v/>
      </c>
      <c r="L4425" s="95" t="str">
        <f>IF(ISBLANK(Perigon!O4420),"",Perigon!O4420)</f>
        <v/>
      </c>
      <c r="M4425" s="95" t="str">
        <f>IF(ISBLANK(Perigon!R4420),"",Perigon!R4420)</f>
        <v/>
      </c>
      <c r="N4425" s="95" t="str">
        <f>IF(ISBLANK(Perigon!P4420),"",Perigon!P4420)</f>
        <v/>
      </c>
      <c r="O4425" s="38" t="str">
        <f>IF($L4425="","",VLOOKUP($R4425,Tarife!$A$2:$R$599,13,FALSE))</f>
        <v/>
      </c>
      <c r="P4425" s="38" t="str">
        <f t="shared" si="69"/>
        <v/>
      </c>
      <c r="R4425" s="100" t="str">
        <f>Zusammenzug!$C$25&amp;"-"&amp;Zusammenzug!$A$7&amp;"-"&amp;Leistungen!L4425</f>
        <v>2024-0-</v>
      </c>
    </row>
    <row r="4426" spans="1:18" x14ac:dyDescent="0.2">
      <c r="A4426" s="95" t="str">
        <f>IF(ISBLANK(Perigon!E4421),"",Perigon!E4421)</f>
        <v/>
      </c>
      <c r="B4426" s="95" t="str">
        <f>IF(ISBLANK(Perigon!G4421),"",Perigon!G4421)</f>
        <v/>
      </c>
      <c r="C4426" s="96" t="str">
        <f>IF(ISBLANK(Perigon!I4421),"",Perigon!I4421)</f>
        <v/>
      </c>
      <c r="D4426" s="97" t="str">
        <f>IF(ISBLANK(Perigon!J4421),"",Perigon!J4421)</f>
        <v/>
      </c>
      <c r="E4426" s="64" t="str">
        <f>IF(ISBLANK(Perigon!K4421),"",Perigon!K4421)</f>
        <v/>
      </c>
      <c r="F4426" s="65"/>
      <c r="G4426" s="64"/>
      <c r="H4426" s="69" t="str">
        <f>IF(ISBLANK(Perigon!L4421),"",Perigon!L4421)</f>
        <v/>
      </c>
      <c r="I4426" s="69" t="str">
        <f>IF(ISBLANK(Perigon!M4421),"",Perigon!M4421)</f>
        <v/>
      </c>
      <c r="J4426" s="98" t="str">
        <f>IF(ISBLANK(Perigon!N4421),"",Perigon!N4421)</f>
        <v/>
      </c>
      <c r="K4426" s="99" t="str">
        <f>IF(ISBLANK(Perigon!J4421),"",Perigon!T4421)</f>
        <v/>
      </c>
      <c r="L4426" s="95" t="str">
        <f>IF(ISBLANK(Perigon!O4421),"",Perigon!O4421)</f>
        <v/>
      </c>
      <c r="M4426" s="95" t="str">
        <f>IF(ISBLANK(Perigon!R4421),"",Perigon!R4421)</f>
        <v/>
      </c>
      <c r="N4426" s="95" t="str">
        <f>IF(ISBLANK(Perigon!P4421),"",Perigon!P4421)</f>
        <v/>
      </c>
      <c r="O4426" s="38" t="str">
        <f>IF($L4426="","",VLOOKUP($R4426,Tarife!$A$2:$R$599,13,FALSE))</f>
        <v/>
      </c>
      <c r="P4426" s="38" t="str">
        <f t="shared" si="69"/>
        <v/>
      </c>
      <c r="R4426" s="100" t="str">
        <f>Zusammenzug!$C$25&amp;"-"&amp;Zusammenzug!$A$7&amp;"-"&amp;Leistungen!L4426</f>
        <v>2024-0-</v>
      </c>
    </row>
    <row r="4427" spans="1:18" x14ac:dyDescent="0.2">
      <c r="A4427" s="95" t="str">
        <f>IF(ISBLANK(Perigon!E4422),"",Perigon!E4422)</f>
        <v/>
      </c>
      <c r="B4427" s="95" t="str">
        <f>IF(ISBLANK(Perigon!G4422),"",Perigon!G4422)</f>
        <v/>
      </c>
      <c r="C4427" s="96" t="str">
        <f>IF(ISBLANK(Perigon!I4422),"",Perigon!I4422)</f>
        <v/>
      </c>
      <c r="D4427" s="97" t="str">
        <f>IF(ISBLANK(Perigon!J4422),"",Perigon!J4422)</f>
        <v/>
      </c>
      <c r="E4427" s="64" t="str">
        <f>IF(ISBLANK(Perigon!K4422),"",Perigon!K4422)</f>
        <v/>
      </c>
      <c r="F4427" s="65"/>
      <c r="G4427" s="64"/>
      <c r="H4427" s="69" t="str">
        <f>IF(ISBLANK(Perigon!L4422),"",Perigon!L4422)</f>
        <v/>
      </c>
      <c r="I4427" s="69" t="str">
        <f>IF(ISBLANK(Perigon!M4422),"",Perigon!M4422)</f>
        <v/>
      </c>
      <c r="J4427" s="98" t="str">
        <f>IF(ISBLANK(Perigon!N4422),"",Perigon!N4422)</f>
        <v/>
      </c>
      <c r="K4427" s="99" t="str">
        <f>IF(ISBLANK(Perigon!J4422),"",Perigon!T4422)</f>
        <v/>
      </c>
      <c r="L4427" s="95" t="str">
        <f>IF(ISBLANK(Perigon!O4422),"",Perigon!O4422)</f>
        <v/>
      </c>
      <c r="M4427" s="95" t="str">
        <f>IF(ISBLANK(Perigon!R4422),"",Perigon!R4422)</f>
        <v/>
      </c>
      <c r="N4427" s="95" t="str">
        <f>IF(ISBLANK(Perigon!P4422),"",Perigon!P4422)</f>
        <v/>
      </c>
      <c r="O4427" s="38" t="str">
        <f>IF($L4427="","",VLOOKUP($R4427,Tarife!$A$2:$R$599,13,FALSE))</f>
        <v/>
      </c>
      <c r="P4427" s="38" t="str">
        <f t="shared" si="69"/>
        <v/>
      </c>
      <c r="R4427" s="100" t="str">
        <f>Zusammenzug!$C$25&amp;"-"&amp;Zusammenzug!$A$7&amp;"-"&amp;Leistungen!L4427</f>
        <v>2024-0-</v>
      </c>
    </row>
    <row r="4428" spans="1:18" x14ac:dyDescent="0.2">
      <c r="A4428" s="95" t="str">
        <f>IF(ISBLANK(Perigon!E4423),"",Perigon!E4423)</f>
        <v/>
      </c>
      <c r="B4428" s="95" t="str">
        <f>IF(ISBLANK(Perigon!G4423),"",Perigon!G4423)</f>
        <v/>
      </c>
      <c r="C4428" s="96" t="str">
        <f>IF(ISBLANK(Perigon!I4423),"",Perigon!I4423)</f>
        <v/>
      </c>
      <c r="D4428" s="97" t="str">
        <f>IF(ISBLANK(Perigon!J4423),"",Perigon!J4423)</f>
        <v/>
      </c>
      <c r="E4428" s="64" t="str">
        <f>IF(ISBLANK(Perigon!K4423),"",Perigon!K4423)</f>
        <v/>
      </c>
      <c r="F4428" s="65"/>
      <c r="G4428" s="64"/>
      <c r="H4428" s="69" t="str">
        <f>IF(ISBLANK(Perigon!L4423),"",Perigon!L4423)</f>
        <v/>
      </c>
      <c r="I4428" s="69" t="str">
        <f>IF(ISBLANK(Perigon!M4423),"",Perigon!M4423)</f>
        <v/>
      </c>
      <c r="J4428" s="98" t="str">
        <f>IF(ISBLANK(Perigon!N4423),"",Perigon!N4423)</f>
        <v/>
      </c>
      <c r="K4428" s="99" t="str">
        <f>IF(ISBLANK(Perigon!J4423),"",Perigon!T4423)</f>
        <v/>
      </c>
      <c r="L4428" s="95" t="str">
        <f>IF(ISBLANK(Perigon!O4423),"",Perigon!O4423)</f>
        <v/>
      </c>
      <c r="M4428" s="95" t="str">
        <f>IF(ISBLANK(Perigon!R4423),"",Perigon!R4423)</f>
        <v/>
      </c>
      <c r="N4428" s="95" t="str">
        <f>IF(ISBLANK(Perigon!P4423),"",Perigon!P4423)</f>
        <v/>
      </c>
      <c r="O4428" s="38" t="str">
        <f>IF($L4428="","",VLOOKUP($R4428,Tarife!$A$2:$R$599,13,FALSE))</f>
        <v/>
      </c>
      <c r="P4428" s="38" t="str">
        <f t="shared" si="69"/>
        <v/>
      </c>
      <c r="R4428" s="100" t="str">
        <f>Zusammenzug!$C$25&amp;"-"&amp;Zusammenzug!$A$7&amp;"-"&amp;Leistungen!L4428</f>
        <v>2024-0-</v>
      </c>
    </row>
    <row r="4429" spans="1:18" x14ac:dyDescent="0.2">
      <c r="A4429" s="95" t="str">
        <f>IF(ISBLANK(Perigon!E4424),"",Perigon!E4424)</f>
        <v/>
      </c>
      <c r="B4429" s="95" t="str">
        <f>IF(ISBLANK(Perigon!G4424),"",Perigon!G4424)</f>
        <v/>
      </c>
      <c r="C4429" s="96" t="str">
        <f>IF(ISBLANK(Perigon!I4424),"",Perigon!I4424)</f>
        <v/>
      </c>
      <c r="D4429" s="97" t="str">
        <f>IF(ISBLANK(Perigon!J4424),"",Perigon!J4424)</f>
        <v/>
      </c>
      <c r="E4429" s="64" t="str">
        <f>IF(ISBLANK(Perigon!K4424),"",Perigon!K4424)</f>
        <v/>
      </c>
      <c r="F4429" s="65"/>
      <c r="G4429" s="64"/>
      <c r="H4429" s="69" t="str">
        <f>IF(ISBLANK(Perigon!L4424),"",Perigon!L4424)</f>
        <v/>
      </c>
      <c r="I4429" s="69" t="str">
        <f>IF(ISBLANK(Perigon!M4424),"",Perigon!M4424)</f>
        <v/>
      </c>
      <c r="J4429" s="98" t="str">
        <f>IF(ISBLANK(Perigon!N4424),"",Perigon!N4424)</f>
        <v/>
      </c>
      <c r="K4429" s="99" t="str">
        <f>IF(ISBLANK(Perigon!J4424),"",Perigon!T4424)</f>
        <v/>
      </c>
      <c r="L4429" s="95" t="str">
        <f>IF(ISBLANK(Perigon!O4424),"",Perigon!O4424)</f>
        <v/>
      </c>
      <c r="M4429" s="95" t="str">
        <f>IF(ISBLANK(Perigon!R4424),"",Perigon!R4424)</f>
        <v/>
      </c>
      <c r="N4429" s="95" t="str">
        <f>IF(ISBLANK(Perigon!P4424),"",Perigon!P4424)</f>
        <v/>
      </c>
      <c r="O4429" s="38" t="str">
        <f>IF($L4429="","",VLOOKUP($R4429,Tarife!$A$2:$R$599,13,FALSE))</f>
        <v/>
      </c>
      <c r="P4429" s="38" t="str">
        <f t="shared" si="69"/>
        <v/>
      </c>
      <c r="R4429" s="100" t="str">
        <f>Zusammenzug!$C$25&amp;"-"&amp;Zusammenzug!$A$7&amp;"-"&amp;Leistungen!L4429</f>
        <v>2024-0-</v>
      </c>
    </row>
    <row r="4430" spans="1:18" x14ac:dyDescent="0.2">
      <c r="A4430" s="95" t="str">
        <f>IF(ISBLANK(Perigon!E4425),"",Perigon!E4425)</f>
        <v/>
      </c>
      <c r="B4430" s="95" t="str">
        <f>IF(ISBLANK(Perigon!G4425),"",Perigon!G4425)</f>
        <v/>
      </c>
      <c r="C4430" s="96" t="str">
        <f>IF(ISBLANK(Perigon!I4425),"",Perigon!I4425)</f>
        <v/>
      </c>
      <c r="D4430" s="97" t="str">
        <f>IF(ISBLANK(Perigon!J4425),"",Perigon!J4425)</f>
        <v/>
      </c>
      <c r="E4430" s="64" t="str">
        <f>IF(ISBLANK(Perigon!K4425),"",Perigon!K4425)</f>
        <v/>
      </c>
      <c r="F4430" s="65"/>
      <c r="G4430" s="64"/>
      <c r="H4430" s="69" t="str">
        <f>IF(ISBLANK(Perigon!L4425),"",Perigon!L4425)</f>
        <v/>
      </c>
      <c r="I4430" s="69" t="str">
        <f>IF(ISBLANK(Perigon!M4425),"",Perigon!M4425)</f>
        <v/>
      </c>
      <c r="J4430" s="98" t="str">
        <f>IF(ISBLANK(Perigon!N4425),"",Perigon!N4425)</f>
        <v/>
      </c>
      <c r="K4430" s="99" t="str">
        <f>IF(ISBLANK(Perigon!J4425),"",Perigon!T4425)</f>
        <v/>
      </c>
      <c r="L4430" s="95" t="str">
        <f>IF(ISBLANK(Perigon!O4425),"",Perigon!O4425)</f>
        <v/>
      </c>
      <c r="M4430" s="95" t="str">
        <f>IF(ISBLANK(Perigon!R4425),"",Perigon!R4425)</f>
        <v/>
      </c>
      <c r="N4430" s="95" t="str">
        <f>IF(ISBLANK(Perigon!P4425),"",Perigon!P4425)</f>
        <v/>
      </c>
      <c r="O4430" s="38" t="str">
        <f>IF($L4430="","",VLOOKUP($R4430,Tarife!$A$2:$R$599,13,FALSE))</f>
        <v/>
      </c>
      <c r="P4430" s="38" t="str">
        <f t="shared" si="69"/>
        <v/>
      </c>
      <c r="R4430" s="100" t="str">
        <f>Zusammenzug!$C$25&amp;"-"&amp;Zusammenzug!$A$7&amp;"-"&amp;Leistungen!L4430</f>
        <v>2024-0-</v>
      </c>
    </row>
    <row r="4431" spans="1:18" x14ac:dyDescent="0.2">
      <c r="A4431" s="95" t="str">
        <f>IF(ISBLANK(Perigon!E4426),"",Perigon!E4426)</f>
        <v/>
      </c>
      <c r="B4431" s="95" t="str">
        <f>IF(ISBLANK(Perigon!G4426),"",Perigon!G4426)</f>
        <v/>
      </c>
      <c r="C4431" s="96" t="str">
        <f>IF(ISBLANK(Perigon!I4426),"",Perigon!I4426)</f>
        <v/>
      </c>
      <c r="D4431" s="97" t="str">
        <f>IF(ISBLANK(Perigon!J4426),"",Perigon!J4426)</f>
        <v/>
      </c>
      <c r="E4431" s="64" t="str">
        <f>IF(ISBLANK(Perigon!K4426),"",Perigon!K4426)</f>
        <v/>
      </c>
      <c r="F4431" s="65"/>
      <c r="G4431" s="64"/>
      <c r="H4431" s="69" t="str">
        <f>IF(ISBLANK(Perigon!L4426),"",Perigon!L4426)</f>
        <v/>
      </c>
      <c r="I4431" s="69" t="str">
        <f>IF(ISBLANK(Perigon!M4426),"",Perigon!M4426)</f>
        <v/>
      </c>
      <c r="J4431" s="98" t="str">
        <f>IF(ISBLANK(Perigon!N4426),"",Perigon!N4426)</f>
        <v/>
      </c>
      <c r="K4431" s="99" t="str">
        <f>IF(ISBLANK(Perigon!J4426),"",Perigon!T4426)</f>
        <v/>
      </c>
      <c r="L4431" s="95" t="str">
        <f>IF(ISBLANK(Perigon!O4426),"",Perigon!O4426)</f>
        <v/>
      </c>
      <c r="M4431" s="95" t="str">
        <f>IF(ISBLANK(Perigon!R4426),"",Perigon!R4426)</f>
        <v/>
      </c>
      <c r="N4431" s="95" t="str">
        <f>IF(ISBLANK(Perigon!P4426),"",Perigon!P4426)</f>
        <v/>
      </c>
      <c r="O4431" s="38" t="str">
        <f>IF($L4431="","",VLOOKUP($R4431,Tarife!$A$2:$R$599,13,FALSE))</f>
        <v/>
      </c>
      <c r="P4431" s="38" t="str">
        <f t="shared" si="69"/>
        <v/>
      </c>
      <c r="R4431" s="100" t="str">
        <f>Zusammenzug!$C$25&amp;"-"&amp;Zusammenzug!$A$7&amp;"-"&amp;Leistungen!L4431</f>
        <v>2024-0-</v>
      </c>
    </row>
    <row r="4432" spans="1:18" x14ac:dyDescent="0.2">
      <c r="A4432" s="95" t="str">
        <f>IF(ISBLANK(Perigon!E4427),"",Perigon!E4427)</f>
        <v/>
      </c>
      <c r="B4432" s="95" t="str">
        <f>IF(ISBLANK(Perigon!G4427),"",Perigon!G4427)</f>
        <v/>
      </c>
      <c r="C4432" s="96" t="str">
        <f>IF(ISBLANK(Perigon!I4427),"",Perigon!I4427)</f>
        <v/>
      </c>
      <c r="D4432" s="97" t="str">
        <f>IF(ISBLANK(Perigon!J4427),"",Perigon!J4427)</f>
        <v/>
      </c>
      <c r="E4432" s="64" t="str">
        <f>IF(ISBLANK(Perigon!K4427),"",Perigon!K4427)</f>
        <v/>
      </c>
      <c r="F4432" s="65"/>
      <c r="G4432" s="64"/>
      <c r="H4432" s="69" t="str">
        <f>IF(ISBLANK(Perigon!L4427),"",Perigon!L4427)</f>
        <v/>
      </c>
      <c r="I4432" s="69" t="str">
        <f>IF(ISBLANK(Perigon!M4427),"",Perigon!M4427)</f>
        <v/>
      </c>
      <c r="J4432" s="98" t="str">
        <f>IF(ISBLANK(Perigon!N4427),"",Perigon!N4427)</f>
        <v/>
      </c>
      <c r="K4432" s="99" t="str">
        <f>IF(ISBLANK(Perigon!J4427),"",Perigon!T4427)</f>
        <v/>
      </c>
      <c r="L4432" s="95" t="str">
        <f>IF(ISBLANK(Perigon!O4427),"",Perigon!O4427)</f>
        <v/>
      </c>
      <c r="M4432" s="95" t="str">
        <f>IF(ISBLANK(Perigon!R4427),"",Perigon!R4427)</f>
        <v/>
      </c>
      <c r="N4432" s="95" t="str">
        <f>IF(ISBLANK(Perigon!P4427),"",Perigon!P4427)</f>
        <v/>
      </c>
      <c r="O4432" s="38" t="str">
        <f>IF($L4432="","",VLOOKUP($R4432,Tarife!$A$2:$R$599,13,FALSE))</f>
        <v/>
      </c>
      <c r="P4432" s="38" t="str">
        <f t="shared" si="69"/>
        <v/>
      </c>
      <c r="R4432" s="100" t="str">
        <f>Zusammenzug!$C$25&amp;"-"&amp;Zusammenzug!$A$7&amp;"-"&amp;Leistungen!L4432</f>
        <v>2024-0-</v>
      </c>
    </row>
    <row r="4433" spans="1:18" x14ac:dyDescent="0.2">
      <c r="A4433" s="95" t="str">
        <f>IF(ISBLANK(Perigon!E4428),"",Perigon!E4428)</f>
        <v/>
      </c>
      <c r="B4433" s="95" t="str">
        <f>IF(ISBLANK(Perigon!G4428),"",Perigon!G4428)</f>
        <v/>
      </c>
      <c r="C4433" s="96" t="str">
        <f>IF(ISBLANK(Perigon!I4428),"",Perigon!I4428)</f>
        <v/>
      </c>
      <c r="D4433" s="97" t="str">
        <f>IF(ISBLANK(Perigon!J4428),"",Perigon!J4428)</f>
        <v/>
      </c>
      <c r="E4433" s="64" t="str">
        <f>IF(ISBLANK(Perigon!K4428),"",Perigon!K4428)</f>
        <v/>
      </c>
      <c r="F4433" s="65"/>
      <c r="G4433" s="64"/>
      <c r="H4433" s="69" t="str">
        <f>IF(ISBLANK(Perigon!L4428),"",Perigon!L4428)</f>
        <v/>
      </c>
      <c r="I4433" s="69" t="str">
        <f>IF(ISBLANK(Perigon!M4428),"",Perigon!M4428)</f>
        <v/>
      </c>
      <c r="J4433" s="98" t="str">
        <f>IF(ISBLANK(Perigon!N4428),"",Perigon!N4428)</f>
        <v/>
      </c>
      <c r="K4433" s="99" t="str">
        <f>IF(ISBLANK(Perigon!J4428),"",Perigon!T4428)</f>
        <v/>
      </c>
      <c r="L4433" s="95" t="str">
        <f>IF(ISBLANK(Perigon!O4428),"",Perigon!O4428)</f>
        <v/>
      </c>
      <c r="M4433" s="95" t="str">
        <f>IF(ISBLANK(Perigon!R4428),"",Perigon!R4428)</f>
        <v/>
      </c>
      <c r="N4433" s="95" t="str">
        <f>IF(ISBLANK(Perigon!P4428),"",Perigon!P4428)</f>
        <v/>
      </c>
      <c r="O4433" s="38" t="str">
        <f>IF($L4433="","",VLOOKUP($R4433,Tarife!$A$2:$R$599,13,FALSE))</f>
        <v/>
      </c>
      <c r="P4433" s="38" t="str">
        <f t="shared" si="69"/>
        <v/>
      </c>
      <c r="R4433" s="100" t="str">
        <f>Zusammenzug!$C$25&amp;"-"&amp;Zusammenzug!$A$7&amp;"-"&amp;Leistungen!L4433</f>
        <v>2024-0-</v>
      </c>
    </row>
    <row r="4434" spans="1:18" x14ac:dyDescent="0.2">
      <c r="A4434" s="95" t="str">
        <f>IF(ISBLANK(Perigon!E4429),"",Perigon!E4429)</f>
        <v/>
      </c>
      <c r="B4434" s="95" t="str">
        <f>IF(ISBLANK(Perigon!G4429),"",Perigon!G4429)</f>
        <v/>
      </c>
      <c r="C4434" s="96" t="str">
        <f>IF(ISBLANK(Perigon!I4429),"",Perigon!I4429)</f>
        <v/>
      </c>
      <c r="D4434" s="97" t="str">
        <f>IF(ISBLANK(Perigon!J4429),"",Perigon!J4429)</f>
        <v/>
      </c>
      <c r="E4434" s="64" t="str">
        <f>IF(ISBLANK(Perigon!K4429),"",Perigon!K4429)</f>
        <v/>
      </c>
      <c r="F4434" s="65"/>
      <c r="G4434" s="64"/>
      <c r="H4434" s="69" t="str">
        <f>IF(ISBLANK(Perigon!L4429),"",Perigon!L4429)</f>
        <v/>
      </c>
      <c r="I4434" s="69" t="str">
        <f>IF(ISBLANK(Perigon!M4429),"",Perigon!M4429)</f>
        <v/>
      </c>
      <c r="J4434" s="98" t="str">
        <f>IF(ISBLANK(Perigon!N4429),"",Perigon!N4429)</f>
        <v/>
      </c>
      <c r="K4434" s="99" t="str">
        <f>IF(ISBLANK(Perigon!J4429),"",Perigon!T4429)</f>
        <v/>
      </c>
      <c r="L4434" s="95" t="str">
        <f>IF(ISBLANK(Perigon!O4429),"",Perigon!O4429)</f>
        <v/>
      </c>
      <c r="M4434" s="95" t="str">
        <f>IF(ISBLANK(Perigon!R4429),"",Perigon!R4429)</f>
        <v/>
      </c>
      <c r="N4434" s="95" t="str">
        <f>IF(ISBLANK(Perigon!P4429),"",Perigon!P4429)</f>
        <v/>
      </c>
      <c r="O4434" s="38" t="str">
        <f>IF($L4434="","",VLOOKUP($R4434,Tarife!$A$2:$R$599,13,FALSE))</f>
        <v/>
      </c>
      <c r="P4434" s="38" t="str">
        <f t="shared" si="69"/>
        <v/>
      </c>
      <c r="R4434" s="100" t="str">
        <f>Zusammenzug!$C$25&amp;"-"&amp;Zusammenzug!$A$7&amp;"-"&amp;Leistungen!L4434</f>
        <v>2024-0-</v>
      </c>
    </row>
    <row r="4435" spans="1:18" x14ac:dyDescent="0.2">
      <c r="A4435" s="95" t="str">
        <f>IF(ISBLANK(Perigon!E4430),"",Perigon!E4430)</f>
        <v/>
      </c>
      <c r="B4435" s="95" t="str">
        <f>IF(ISBLANK(Perigon!G4430),"",Perigon!G4430)</f>
        <v/>
      </c>
      <c r="C4435" s="96" t="str">
        <f>IF(ISBLANK(Perigon!I4430),"",Perigon!I4430)</f>
        <v/>
      </c>
      <c r="D4435" s="97" t="str">
        <f>IF(ISBLANK(Perigon!J4430),"",Perigon!J4430)</f>
        <v/>
      </c>
      <c r="E4435" s="64" t="str">
        <f>IF(ISBLANK(Perigon!K4430),"",Perigon!K4430)</f>
        <v/>
      </c>
      <c r="F4435" s="65"/>
      <c r="G4435" s="64"/>
      <c r="H4435" s="69" t="str">
        <f>IF(ISBLANK(Perigon!L4430),"",Perigon!L4430)</f>
        <v/>
      </c>
      <c r="I4435" s="69" t="str">
        <f>IF(ISBLANK(Perigon!M4430),"",Perigon!M4430)</f>
        <v/>
      </c>
      <c r="J4435" s="98" t="str">
        <f>IF(ISBLANK(Perigon!N4430),"",Perigon!N4430)</f>
        <v/>
      </c>
      <c r="K4435" s="99" t="str">
        <f>IF(ISBLANK(Perigon!J4430),"",Perigon!T4430)</f>
        <v/>
      </c>
      <c r="L4435" s="95" t="str">
        <f>IF(ISBLANK(Perigon!O4430),"",Perigon!O4430)</f>
        <v/>
      </c>
      <c r="M4435" s="95" t="str">
        <f>IF(ISBLANK(Perigon!R4430),"",Perigon!R4430)</f>
        <v/>
      </c>
      <c r="N4435" s="95" t="str">
        <f>IF(ISBLANK(Perigon!P4430),"",Perigon!P4430)</f>
        <v/>
      </c>
      <c r="O4435" s="38" t="str">
        <f>IF($L4435="","",VLOOKUP($R4435,Tarife!$A$2:$R$599,13,FALSE))</f>
        <v/>
      </c>
      <c r="P4435" s="38" t="str">
        <f t="shared" si="69"/>
        <v/>
      </c>
      <c r="R4435" s="100" t="str">
        <f>Zusammenzug!$C$25&amp;"-"&amp;Zusammenzug!$A$7&amp;"-"&amp;Leistungen!L4435</f>
        <v>2024-0-</v>
      </c>
    </row>
    <row r="4436" spans="1:18" x14ac:dyDescent="0.2">
      <c r="A4436" s="95" t="str">
        <f>IF(ISBLANK(Perigon!E4431),"",Perigon!E4431)</f>
        <v/>
      </c>
      <c r="B4436" s="95" t="str">
        <f>IF(ISBLANK(Perigon!G4431),"",Perigon!G4431)</f>
        <v/>
      </c>
      <c r="C4436" s="96" t="str">
        <f>IF(ISBLANK(Perigon!I4431),"",Perigon!I4431)</f>
        <v/>
      </c>
      <c r="D4436" s="97" t="str">
        <f>IF(ISBLANK(Perigon!J4431),"",Perigon!J4431)</f>
        <v/>
      </c>
      <c r="E4436" s="64" t="str">
        <f>IF(ISBLANK(Perigon!K4431),"",Perigon!K4431)</f>
        <v/>
      </c>
      <c r="F4436" s="65"/>
      <c r="G4436" s="64"/>
      <c r="H4436" s="69" t="str">
        <f>IF(ISBLANK(Perigon!L4431),"",Perigon!L4431)</f>
        <v/>
      </c>
      <c r="I4436" s="69" t="str">
        <f>IF(ISBLANK(Perigon!M4431),"",Perigon!M4431)</f>
        <v/>
      </c>
      <c r="J4436" s="98" t="str">
        <f>IF(ISBLANK(Perigon!N4431),"",Perigon!N4431)</f>
        <v/>
      </c>
      <c r="K4436" s="99" t="str">
        <f>IF(ISBLANK(Perigon!J4431),"",Perigon!T4431)</f>
        <v/>
      </c>
      <c r="L4436" s="95" t="str">
        <f>IF(ISBLANK(Perigon!O4431),"",Perigon!O4431)</f>
        <v/>
      </c>
      <c r="M4436" s="95" t="str">
        <f>IF(ISBLANK(Perigon!R4431),"",Perigon!R4431)</f>
        <v/>
      </c>
      <c r="N4436" s="95" t="str">
        <f>IF(ISBLANK(Perigon!P4431),"",Perigon!P4431)</f>
        <v/>
      </c>
      <c r="O4436" s="38" t="str">
        <f>IF($L4436="","",VLOOKUP($R4436,Tarife!$A$2:$R$599,13,FALSE))</f>
        <v/>
      </c>
      <c r="P4436" s="38" t="str">
        <f t="shared" si="69"/>
        <v/>
      </c>
      <c r="R4436" s="100" t="str">
        <f>Zusammenzug!$C$25&amp;"-"&amp;Zusammenzug!$A$7&amp;"-"&amp;Leistungen!L4436</f>
        <v>2024-0-</v>
      </c>
    </row>
    <row r="4437" spans="1:18" x14ac:dyDescent="0.2">
      <c r="A4437" s="95" t="str">
        <f>IF(ISBLANK(Perigon!E4432),"",Perigon!E4432)</f>
        <v/>
      </c>
      <c r="B4437" s="95" t="str">
        <f>IF(ISBLANK(Perigon!G4432),"",Perigon!G4432)</f>
        <v/>
      </c>
      <c r="C4437" s="96" t="str">
        <f>IF(ISBLANK(Perigon!I4432),"",Perigon!I4432)</f>
        <v/>
      </c>
      <c r="D4437" s="97" t="str">
        <f>IF(ISBLANK(Perigon!J4432),"",Perigon!J4432)</f>
        <v/>
      </c>
      <c r="E4437" s="64" t="str">
        <f>IF(ISBLANK(Perigon!K4432),"",Perigon!K4432)</f>
        <v/>
      </c>
      <c r="F4437" s="65"/>
      <c r="G4437" s="64"/>
      <c r="H4437" s="69" t="str">
        <f>IF(ISBLANK(Perigon!L4432),"",Perigon!L4432)</f>
        <v/>
      </c>
      <c r="I4437" s="69" t="str">
        <f>IF(ISBLANK(Perigon!M4432),"",Perigon!M4432)</f>
        <v/>
      </c>
      <c r="J4437" s="98" t="str">
        <f>IF(ISBLANK(Perigon!N4432),"",Perigon!N4432)</f>
        <v/>
      </c>
      <c r="K4437" s="99" t="str">
        <f>IF(ISBLANK(Perigon!J4432),"",Perigon!T4432)</f>
        <v/>
      </c>
      <c r="L4437" s="95" t="str">
        <f>IF(ISBLANK(Perigon!O4432),"",Perigon!O4432)</f>
        <v/>
      </c>
      <c r="M4437" s="95" t="str">
        <f>IF(ISBLANK(Perigon!R4432),"",Perigon!R4432)</f>
        <v/>
      </c>
      <c r="N4437" s="95" t="str">
        <f>IF(ISBLANK(Perigon!P4432),"",Perigon!P4432)</f>
        <v/>
      </c>
      <c r="O4437" s="38" t="str">
        <f>IF($L4437="","",VLOOKUP($R4437,Tarife!$A$2:$R$599,13,FALSE))</f>
        <v/>
      </c>
      <c r="P4437" s="38" t="str">
        <f t="shared" si="69"/>
        <v/>
      </c>
      <c r="R4437" s="100" t="str">
        <f>Zusammenzug!$C$25&amp;"-"&amp;Zusammenzug!$A$7&amp;"-"&amp;Leistungen!L4437</f>
        <v>2024-0-</v>
      </c>
    </row>
    <row r="4438" spans="1:18" x14ac:dyDescent="0.2">
      <c r="A4438" s="95" t="str">
        <f>IF(ISBLANK(Perigon!E4433),"",Perigon!E4433)</f>
        <v/>
      </c>
      <c r="B4438" s="95" t="str">
        <f>IF(ISBLANK(Perigon!G4433),"",Perigon!G4433)</f>
        <v/>
      </c>
      <c r="C4438" s="96" t="str">
        <f>IF(ISBLANK(Perigon!I4433),"",Perigon!I4433)</f>
        <v/>
      </c>
      <c r="D4438" s="97" t="str">
        <f>IF(ISBLANK(Perigon!J4433),"",Perigon!J4433)</f>
        <v/>
      </c>
      <c r="E4438" s="64" t="str">
        <f>IF(ISBLANK(Perigon!K4433),"",Perigon!K4433)</f>
        <v/>
      </c>
      <c r="F4438" s="65"/>
      <c r="G4438" s="64"/>
      <c r="H4438" s="69" t="str">
        <f>IF(ISBLANK(Perigon!L4433),"",Perigon!L4433)</f>
        <v/>
      </c>
      <c r="I4438" s="69" t="str">
        <f>IF(ISBLANK(Perigon!M4433),"",Perigon!M4433)</f>
        <v/>
      </c>
      <c r="J4438" s="98" t="str">
        <f>IF(ISBLANK(Perigon!N4433),"",Perigon!N4433)</f>
        <v/>
      </c>
      <c r="K4438" s="99" t="str">
        <f>IF(ISBLANK(Perigon!J4433),"",Perigon!T4433)</f>
        <v/>
      </c>
      <c r="L4438" s="95" t="str">
        <f>IF(ISBLANK(Perigon!O4433),"",Perigon!O4433)</f>
        <v/>
      </c>
      <c r="M4438" s="95" t="str">
        <f>IF(ISBLANK(Perigon!R4433),"",Perigon!R4433)</f>
        <v/>
      </c>
      <c r="N4438" s="95" t="str">
        <f>IF(ISBLANK(Perigon!P4433),"",Perigon!P4433)</f>
        <v/>
      </c>
      <c r="O4438" s="38" t="str">
        <f>IF($L4438="","",VLOOKUP($R4438,Tarife!$A$2:$R$599,13,FALSE))</f>
        <v/>
      </c>
      <c r="P4438" s="38" t="str">
        <f t="shared" si="69"/>
        <v/>
      </c>
      <c r="R4438" s="100" t="str">
        <f>Zusammenzug!$C$25&amp;"-"&amp;Zusammenzug!$A$7&amp;"-"&amp;Leistungen!L4438</f>
        <v>2024-0-</v>
      </c>
    </row>
    <row r="4439" spans="1:18" x14ac:dyDescent="0.2">
      <c r="A4439" s="95" t="str">
        <f>IF(ISBLANK(Perigon!E4434),"",Perigon!E4434)</f>
        <v/>
      </c>
      <c r="B4439" s="95" t="str">
        <f>IF(ISBLANK(Perigon!G4434),"",Perigon!G4434)</f>
        <v/>
      </c>
      <c r="C4439" s="96" t="str">
        <f>IF(ISBLANK(Perigon!I4434),"",Perigon!I4434)</f>
        <v/>
      </c>
      <c r="D4439" s="97" t="str">
        <f>IF(ISBLANK(Perigon!J4434),"",Perigon!J4434)</f>
        <v/>
      </c>
      <c r="E4439" s="64" t="str">
        <f>IF(ISBLANK(Perigon!K4434),"",Perigon!K4434)</f>
        <v/>
      </c>
      <c r="F4439" s="65"/>
      <c r="G4439" s="64"/>
      <c r="H4439" s="69" t="str">
        <f>IF(ISBLANK(Perigon!L4434),"",Perigon!L4434)</f>
        <v/>
      </c>
      <c r="I4439" s="69" t="str">
        <f>IF(ISBLANK(Perigon!M4434),"",Perigon!M4434)</f>
        <v/>
      </c>
      <c r="J4439" s="98" t="str">
        <f>IF(ISBLANK(Perigon!N4434),"",Perigon!N4434)</f>
        <v/>
      </c>
      <c r="K4439" s="99" t="str">
        <f>IF(ISBLANK(Perigon!J4434),"",Perigon!T4434)</f>
        <v/>
      </c>
      <c r="L4439" s="95" t="str">
        <f>IF(ISBLANK(Perigon!O4434),"",Perigon!O4434)</f>
        <v/>
      </c>
      <c r="M4439" s="95" t="str">
        <f>IF(ISBLANK(Perigon!R4434),"",Perigon!R4434)</f>
        <v/>
      </c>
      <c r="N4439" s="95" t="str">
        <f>IF(ISBLANK(Perigon!P4434),"",Perigon!P4434)</f>
        <v/>
      </c>
      <c r="O4439" s="38" t="str">
        <f>IF($L4439="","",VLOOKUP($R4439,Tarife!$A$2:$R$599,13,FALSE))</f>
        <v/>
      </c>
      <c r="P4439" s="38" t="str">
        <f t="shared" si="69"/>
        <v/>
      </c>
      <c r="R4439" s="100" t="str">
        <f>Zusammenzug!$C$25&amp;"-"&amp;Zusammenzug!$A$7&amp;"-"&amp;Leistungen!L4439</f>
        <v>2024-0-</v>
      </c>
    </row>
    <row r="4440" spans="1:18" x14ac:dyDescent="0.2">
      <c r="A4440" s="95" t="str">
        <f>IF(ISBLANK(Perigon!E4435),"",Perigon!E4435)</f>
        <v/>
      </c>
      <c r="B4440" s="95" t="str">
        <f>IF(ISBLANK(Perigon!G4435),"",Perigon!G4435)</f>
        <v/>
      </c>
      <c r="C4440" s="96" t="str">
        <f>IF(ISBLANK(Perigon!I4435),"",Perigon!I4435)</f>
        <v/>
      </c>
      <c r="D4440" s="97" t="str">
        <f>IF(ISBLANK(Perigon!J4435),"",Perigon!J4435)</f>
        <v/>
      </c>
      <c r="E4440" s="64" t="str">
        <f>IF(ISBLANK(Perigon!K4435),"",Perigon!K4435)</f>
        <v/>
      </c>
      <c r="F4440" s="65"/>
      <c r="G4440" s="64"/>
      <c r="H4440" s="69" t="str">
        <f>IF(ISBLANK(Perigon!L4435),"",Perigon!L4435)</f>
        <v/>
      </c>
      <c r="I4440" s="69" t="str">
        <f>IF(ISBLANK(Perigon!M4435),"",Perigon!M4435)</f>
        <v/>
      </c>
      <c r="J4440" s="98" t="str">
        <f>IF(ISBLANK(Perigon!N4435),"",Perigon!N4435)</f>
        <v/>
      </c>
      <c r="K4440" s="99" t="str">
        <f>IF(ISBLANK(Perigon!J4435),"",Perigon!T4435)</f>
        <v/>
      </c>
      <c r="L4440" s="95" t="str">
        <f>IF(ISBLANK(Perigon!O4435),"",Perigon!O4435)</f>
        <v/>
      </c>
      <c r="M4440" s="95" t="str">
        <f>IF(ISBLANK(Perigon!R4435),"",Perigon!R4435)</f>
        <v/>
      </c>
      <c r="N4440" s="95" t="str">
        <f>IF(ISBLANK(Perigon!P4435),"",Perigon!P4435)</f>
        <v/>
      </c>
      <c r="O4440" s="38" t="str">
        <f>IF($L4440="","",VLOOKUP($R4440,Tarife!$A$2:$R$599,13,FALSE))</f>
        <v/>
      </c>
      <c r="P4440" s="38" t="str">
        <f t="shared" si="69"/>
        <v/>
      </c>
      <c r="R4440" s="100" t="str">
        <f>Zusammenzug!$C$25&amp;"-"&amp;Zusammenzug!$A$7&amp;"-"&amp;Leistungen!L4440</f>
        <v>2024-0-</v>
      </c>
    </row>
    <row r="4441" spans="1:18" x14ac:dyDescent="0.2">
      <c r="A4441" s="95" t="str">
        <f>IF(ISBLANK(Perigon!E4436),"",Perigon!E4436)</f>
        <v/>
      </c>
      <c r="B4441" s="95" t="str">
        <f>IF(ISBLANK(Perigon!G4436),"",Perigon!G4436)</f>
        <v/>
      </c>
      <c r="C4441" s="96" t="str">
        <f>IF(ISBLANK(Perigon!I4436),"",Perigon!I4436)</f>
        <v/>
      </c>
      <c r="D4441" s="97" t="str">
        <f>IF(ISBLANK(Perigon!J4436),"",Perigon!J4436)</f>
        <v/>
      </c>
      <c r="E4441" s="64" t="str">
        <f>IF(ISBLANK(Perigon!K4436),"",Perigon!K4436)</f>
        <v/>
      </c>
      <c r="F4441" s="65"/>
      <c r="G4441" s="64"/>
      <c r="H4441" s="69" t="str">
        <f>IF(ISBLANK(Perigon!L4436),"",Perigon!L4436)</f>
        <v/>
      </c>
      <c r="I4441" s="69" t="str">
        <f>IF(ISBLANK(Perigon!M4436),"",Perigon!M4436)</f>
        <v/>
      </c>
      <c r="J4441" s="98" t="str">
        <f>IF(ISBLANK(Perigon!N4436),"",Perigon!N4436)</f>
        <v/>
      </c>
      <c r="K4441" s="99" t="str">
        <f>IF(ISBLANK(Perigon!J4436),"",Perigon!T4436)</f>
        <v/>
      </c>
      <c r="L4441" s="95" t="str">
        <f>IF(ISBLANK(Perigon!O4436),"",Perigon!O4436)</f>
        <v/>
      </c>
      <c r="M4441" s="95" t="str">
        <f>IF(ISBLANK(Perigon!R4436),"",Perigon!R4436)</f>
        <v/>
      </c>
      <c r="N4441" s="95" t="str">
        <f>IF(ISBLANK(Perigon!P4436),"",Perigon!P4436)</f>
        <v/>
      </c>
      <c r="O4441" s="38" t="str">
        <f>IF($L4441="","",VLOOKUP($R4441,Tarife!$A$2:$R$599,13,FALSE))</f>
        <v/>
      </c>
      <c r="P4441" s="38" t="str">
        <f t="shared" si="69"/>
        <v/>
      </c>
      <c r="R4441" s="100" t="str">
        <f>Zusammenzug!$C$25&amp;"-"&amp;Zusammenzug!$A$7&amp;"-"&amp;Leistungen!L4441</f>
        <v>2024-0-</v>
      </c>
    </row>
    <row r="4442" spans="1:18" x14ac:dyDescent="0.2">
      <c r="A4442" s="95" t="str">
        <f>IF(ISBLANK(Perigon!E4437),"",Perigon!E4437)</f>
        <v/>
      </c>
      <c r="B4442" s="95" t="str">
        <f>IF(ISBLANK(Perigon!G4437),"",Perigon!G4437)</f>
        <v/>
      </c>
      <c r="C4442" s="96" t="str">
        <f>IF(ISBLANK(Perigon!I4437),"",Perigon!I4437)</f>
        <v/>
      </c>
      <c r="D4442" s="97" t="str">
        <f>IF(ISBLANK(Perigon!J4437),"",Perigon!J4437)</f>
        <v/>
      </c>
      <c r="E4442" s="64" t="str">
        <f>IF(ISBLANK(Perigon!K4437),"",Perigon!K4437)</f>
        <v/>
      </c>
      <c r="F4442" s="65"/>
      <c r="G4442" s="64"/>
      <c r="H4442" s="69" t="str">
        <f>IF(ISBLANK(Perigon!L4437),"",Perigon!L4437)</f>
        <v/>
      </c>
      <c r="I4442" s="69" t="str">
        <f>IF(ISBLANK(Perigon!M4437),"",Perigon!M4437)</f>
        <v/>
      </c>
      <c r="J4442" s="98" t="str">
        <f>IF(ISBLANK(Perigon!N4437),"",Perigon!N4437)</f>
        <v/>
      </c>
      <c r="K4442" s="99" t="str">
        <f>IF(ISBLANK(Perigon!J4437),"",Perigon!T4437)</f>
        <v/>
      </c>
      <c r="L4442" s="95" t="str">
        <f>IF(ISBLANK(Perigon!O4437),"",Perigon!O4437)</f>
        <v/>
      </c>
      <c r="M4442" s="95" t="str">
        <f>IF(ISBLANK(Perigon!R4437),"",Perigon!R4437)</f>
        <v/>
      </c>
      <c r="N4442" s="95" t="str">
        <f>IF(ISBLANK(Perigon!P4437),"",Perigon!P4437)</f>
        <v/>
      </c>
      <c r="O4442" s="38" t="str">
        <f>IF($L4442="","",VLOOKUP($R4442,Tarife!$A$2:$R$599,13,FALSE))</f>
        <v/>
      </c>
      <c r="P4442" s="38" t="str">
        <f t="shared" si="69"/>
        <v/>
      </c>
      <c r="R4442" s="100" t="str">
        <f>Zusammenzug!$C$25&amp;"-"&amp;Zusammenzug!$A$7&amp;"-"&amp;Leistungen!L4442</f>
        <v>2024-0-</v>
      </c>
    </row>
    <row r="4443" spans="1:18" x14ac:dyDescent="0.2">
      <c r="A4443" s="95" t="str">
        <f>IF(ISBLANK(Perigon!E4438),"",Perigon!E4438)</f>
        <v/>
      </c>
      <c r="B4443" s="95" t="str">
        <f>IF(ISBLANK(Perigon!G4438),"",Perigon!G4438)</f>
        <v/>
      </c>
      <c r="C4443" s="96" t="str">
        <f>IF(ISBLANK(Perigon!I4438),"",Perigon!I4438)</f>
        <v/>
      </c>
      <c r="D4443" s="97" t="str">
        <f>IF(ISBLANK(Perigon!J4438),"",Perigon!J4438)</f>
        <v/>
      </c>
      <c r="E4443" s="64" t="str">
        <f>IF(ISBLANK(Perigon!K4438),"",Perigon!K4438)</f>
        <v/>
      </c>
      <c r="F4443" s="65"/>
      <c r="G4443" s="64"/>
      <c r="H4443" s="69" t="str">
        <f>IF(ISBLANK(Perigon!L4438),"",Perigon!L4438)</f>
        <v/>
      </c>
      <c r="I4443" s="69" t="str">
        <f>IF(ISBLANK(Perigon!M4438),"",Perigon!M4438)</f>
        <v/>
      </c>
      <c r="J4443" s="98" t="str">
        <f>IF(ISBLANK(Perigon!N4438),"",Perigon!N4438)</f>
        <v/>
      </c>
      <c r="K4443" s="99" t="str">
        <f>IF(ISBLANK(Perigon!J4438),"",Perigon!T4438)</f>
        <v/>
      </c>
      <c r="L4443" s="95" t="str">
        <f>IF(ISBLANK(Perigon!O4438),"",Perigon!O4438)</f>
        <v/>
      </c>
      <c r="M4443" s="95" t="str">
        <f>IF(ISBLANK(Perigon!R4438),"",Perigon!R4438)</f>
        <v/>
      </c>
      <c r="N4443" s="95" t="str">
        <f>IF(ISBLANK(Perigon!P4438),"",Perigon!P4438)</f>
        <v/>
      </c>
      <c r="O4443" s="38" t="str">
        <f>IF($L4443="","",VLOOKUP($R4443,Tarife!$A$2:$R$599,13,FALSE))</f>
        <v/>
      </c>
      <c r="P4443" s="38" t="str">
        <f t="shared" si="69"/>
        <v/>
      </c>
      <c r="R4443" s="100" t="str">
        <f>Zusammenzug!$C$25&amp;"-"&amp;Zusammenzug!$A$7&amp;"-"&amp;Leistungen!L4443</f>
        <v>2024-0-</v>
      </c>
    </row>
    <row r="4444" spans="1:18" x14ac:dyDescent="0.2">
      <c r="A4444" s="95" t="str">
        <f>IF(ISBLANK(Perigon!E4439),"",Perigon!E4439)</f>
        <v/>
      </c>
      <c r="B4444" s="95" t="str">
        <f>IF(ISBLANK(Perigon!G4439),"",Perigon!G4439)</f>
        <v/>
      </c>
      <c r="C4444" s="96" t="str">
        <f>IF(ISBLANK(Perigon!I4439),"",Perigon!I4439)</f>
        <v/>
      </c>
      <c r="D4444" s="97" t="str">
        <f>IF(ISBLANK(Perigon!J4439),"",Perigon!J4439)</f>
        <v/>
      </c>
      <c r="E4444" s="64" t="str">
        <f>IF(ISBLANK(Perigon!K4439),"",Perigon!K4439)</f>
        <v/>
      </c>
      <c r="F4444" s="65"/>
      <c r="G4444" s="64"/>
      <c r="H4444" s="69" t="str">
        <f>IF(ISBLANK(Perigon!L4439),"",Perigon!L4439)</f>
        <v/>
      </c>
      <c r="I4444" s="69" t="str">
        <f>IF(ISBLANK(Perigon!M4439),"",Perigon!M4439)</f>
        <v/>
      </c>
      <c r="J4444" s="98" t="str">
        <f>IF(ISBLANK(Perigon!N4439),"",Perigon!N4439)</f>
        <v/>
      </c>
      <c r="K4444" s="99" t="str">
        <f>IF(ISBLANK(Perigon!J4439),"",Perigon!T4439)</f>
        <v/>
      </c>
      <c r="L4444" s="95" t="str">
        <f>IF(ISBLANK(Perigon!O4439),"",Perigon!O4439)</f>
        <v/>
      </c>
      <c r="M4444" s="95" t="str">
        <f>IF(ISBLANK(Perigon!R4439),"",Perigon!R4439)</f>
        <v/>
      </c>
      <c r="N4444" s="95" t="str">
        <f>IF(ISBLANK(Perigon!P4439),"",Perigon!P4439)</f>
        <v/>
      </c>
      <c r="O4444" s="38" t="str">
        <f>IF($L4444="","",VLOOKUP($R4444,Tarife!$A$2:$R$599,13,FALSE))</f>
        <v/>
      </c>
      <c r="P4444" s="38" t="str">
        <f t="shared" si="69"/>
        <v/>
      </c>
      <c r="R4444" s="100" t="str">
        <f>Zusammenzug!$C$25&amp;"-"&amp;Zusammenzug!$A$7&amp;"-"&amp;Leistungen!L4444</f>
        <v>2024-0-</v>
      </c>
    </row>
    <row r="4445" spans="1:18" x14ac:dyDescent="0.2">
      <c r="A4445" s="95" t="str">
        <f>IF(ISBLANK(Perigon!E4440),"",Perigon!E4440)</f>
        <v/>
      </c>
      <c r="B4445" s="95" t="str">
        <f>IF(ISBLANK(Perigon!G4440),"",Perigon!G4440)</f>
        <v/>
      </c>
      <c r="C4445" s="96" t="str">
        <f>IF(ISBLANK(Perigon!I4440),"",Perigon!I4440)</f>
        <v/>
      </c>
      <c r="D4445" s="97" t="str">
        <f>IF(ISBLANK(Perigon!J4440),"",Perigon!J4440)</f>
        <v/>
      </c>
      <c r="E4445" s="64" t="str">
        <f>IF(ISBLANK(Perigon!K4440),"",Perigon!K4440)</f>
        <v/>
      </c>
      <c r="F4445" s="65"/>
      <c r="G4445" s="64"/>
      <c r="H4445" s="69" t="str">
        <f>IF(ISBLANK(Perigon!L4440),"",Perigon!L4440)</f>
        <v/>
      </c>
      <c r="I4445" s="69" t="str">
        <f>IF(ISBLANK(Perigon!M4440),"",Perigon!M4440)</f>
        <v/>
      </c>
      <c r="J4445" s="98" t="str">
        <f>IF(ISBLANK(Perigon!N4440),"",Perigon!N4440)</f>
        <v/>
      </c>
      <c r="K4445" s="99" t="str">
        <f>IF(ISBLANK(Perigon!J4440),"",Perigon!T4440)</f>
        <v/>
      </c>
      <c r="L4445" s="95" t="str">
        <f>IF(ISBLANK(Perigon!O4440),"",Perigon!O4440)</f>
        <v/>
      </c>
      <c r="M4445" s="95" t="str">
        <f>IF(ISBLANK(Perigon!R4440),"",Perigon!R4440)</f>
        <v/>
      </c>
      <c r="N4445" s="95" t="str">
        <f>IF(ISBLANK(Perigon!P4440),"",Perigon!P4440)</f>
        <v/>
      </c>
      <c r="O4445" s="38" t="str">
        <f>IF($L4445="","",VLOOKUP($R4445,Tarife!$A$2:$R$599,13,FALSE))</f>
        <v/>
      </c>
      <c r="P4445" s="38" t="str">
        <f t="shared" si="69"/>
        <v/>
      </c>
      <c r="R4445" s="100" t="str">
        <f>Zusammenzug!$C$25&amp;"-"&amp;Zusammenzug!$A$7&amp;"-"&amp;Leistungen!L4445</f>
        <v>2024-0-</v>
      </c>
    </row>
    <row r="4446" spans="1:18" x14ac:dyDescent="0.2">
      <c r="A4446" s="95" t="str">
        <f>IF(ISBLANK(Perigon!E4441),"",Perigon!E4441)</f>
        <v/>
      </c>
      <c r="B4446" s="95" t="str">
        <f>IF(ISBLANK(Perigon!G4441),"",Perigon!G4441)</f>
        <v/>
      </c>
      <c r="C4446" s="96" t="str">
        <f>IF(ISBLANK(Perigon!I4441),"",Perigon!I4441)</f>
        <v/>
      </c>
      <c r="D4446" s="97" t="str">
        <f>IF(ISBLANK(Perigon!J4441),"",Perigon!J4441)</f>
        <v/>
      </c>
      <c r="E4446" s="64" t="str">
        <f>IF(ISBLANK(Perigon!K4441),"",Perigon!K4441)</f>
        <v/>
      </c>
      <c r="F4446" s="65"/>
      <c r="G4446" s="64"/>
      <c r="H4446" s="69" t="str">
        <f>IF(ISBLANK(Perigon!L4441),"",Perigon!L4441)</f>
        <v/>
      </c>
      <c r="I4446" s="69" t="str">
        <f>IF(ISBLANK(Perigon!M4441),"",Perigon!M4441)</f>
        <v/>
      </c>
      <c r="J4446" s="98" t="str">
        <f>IF(ISBLANK(Perigon!N4441),"",Perigon!N4441)</f>
        <v/>
      </c>
      <c r="K4446" s="99" t="str">
        <f>IF(ISBLANK(Perigon!J4441),"",Perigon!T4441)</f>
        <v/>
      </c>
      <c r="L4446" s="95" t="str">
        <f>IF(ISBLANK(Perigon!O4441),"",Perigon!O4441)</f>
        <v/>
      </c>
      <c r="M4446" s="95" t="str">
        <f>IF(ISBLANK(Perigon!R4441),"",Perigon!R4441)</f>
        <v/>
      </c>
      <c r="N4446" s="95" t="str">
        <f>IF(ISBLANK(Perigon!P4441),"",Perigon!P4441)</f>
        <v/>
      </c>
      <c r="O4446" s="38" t="str">
        <f>IF($L4446="","",VLOOKUP($R4446,Tarife!$A$2:$R$599,13,FALSE))</f>
        <v/>
      </c>
      <c r="P4446" s="38" t="str">
        <f t="shared" si="69"/>
        <v/>
      </c>
      <c r="R4446" s="100" t="str">
        <f>Zusammenzug!$C$25&amp;"-"&amp;Zusammenzug!$A$7&amp;"-"&amp;Leistungen!L4446</f>
        <v>2024-0-</v>
      </c>
    </row>
    <row r="4447" spans="1:18" x14ac:dyDescent="0.2">
      <c r="A4447" s="95" t="str">
        <f>IF(ISBLANK(Perigon!E4442),"",Perigon!E4442)</f>
        <v/>
      </c>
      <c r="B4447" s="95" t="str">
        <f>IF(ISBLANK(Perigon!G4442),"",Perigon!G4442)</f>
        <v/>
      </c>
      <c r="C4447" s="96" t="str">
        <f>IF(ISBLANK(Perigon!I4442),"",Perigon!I4442)</f>
        <v/>
      </c>
      <c r="D4447" s="97" t="str">
        <f>IF(ISBLANK(Perigon!J4442),"",Perigon!J4442)</f>
        <v/>
      </c>
      <c r="E4447" s="64" t="str">
        <f>IF(ISBLANK(Perigon!K4442),"",Perigon!K4442)</f>
        <v/>
      </c>
      <c r="F4447" s="65"/>
      <c r="G4447" s="64"/>
      <c r="H4447" s="69" t="str">
        <f>IF(ISBLANK(Perigon!L4442),"",Perigon!L4442)</f>
        <v/>
      </c>
      <c r="I4447" s="69" t="str">
        <f>IF(ISBLANK(Perigon!M4442),"",Perigon!M4442)</f>
        <v/>
      </c>
      <c r="J4447" s="98" t="str">
        <f>IF(ISBLANK(Perigon!N4442),"",Perigon!N4442)</f>
        <v/>
      </c>
      <c r="K4447" s="99" t="str">
        <f>IF(ISBLANK(Perigon!J4442),"",Perigon!T4442)</f>
        <v/>
      </c>
      <c r="L4447" s="95" t="str">
        <f>IF(ISBLANK(Perigon!O4442),"",Perigon!O4442)</f>
        <v/>
      </c>
      <c r="M4447" s="95" t="str">
        <f>IF(ISBLANK(Perigon!R4442),"",Perigon!R4442)</f>
        <v/>
      </c>
      <c r="N4447" s="95" t="str">
        <f>IF(ISBLANK(Perigon!P4442),"",Perigon!P4442)</f>
        <v/>
      </c>
      <c r="O4447" s="38" t="str">
        <f>IF($L4447="","",VLOOKUP($R4447,Tarife!$A$2:$R$599,13,FALSE))</f>
        <v/>
      </c>
      <c r="P4447" s="38" t="str">
        <f t="shared" si="69"/>
        <v/>
      </c>
      <c r="R4447" s="100" t="str">
        <f>Zusammenzug!$C$25&amp;"-"&amp;Zusammenzug!$A$7&amp;"-"&amp;Leistungen!L4447</f>
        <v>2024-0-</v>
      </c>
    </row>
    <row r="4448" spans="1:18" x14ac:dyDescent="0.2">
      <c r="A4448" s="95" t="str">
        <f>IF(ISBLANK(Perigon!E4443),"",Perigon!E4443)</f>
        <v/>
      </c>
      <c r="B4448" s="95" t="str">
        <f>IF(ISBLANK(Perigon!G4443),"",Perigon!G4443)</f>
        <v/>
      </c>
      <c r="C4448" s="96" t="str">
        <f>IF(ISBLANK(Perigon!I4443),"",Perigon!I4443)</f>
        <v/>
      </c>
      <c r="D4448" s="97" t="str">
        <f>IF(ISBLANK(Perigon!J4443),"",Perigon!J4443)</f>
        <v/>
      </c>
      <c r="E4448" s="64" t="str">
        <f>IF(ISBLANK(Perigon!K4443),"",Perigon!K4443)</f>
        <v/>
      </c>
      <c r="F4448" s="65"/>
      <c r="G4448" s="64"/>
      <c r="H4448" s="69" t="str">
        <f>IF(ISBLANK(Perigon!L4443),"",Perigon!L4443)</f>
        <v/>
      </c>
      <c r="I4448" s="69" t="str">
        <f>IF(ISBLANK(Perigon!M4443),"",Perigon!M4443)</f>
        <v/>
      </c>
      <c r="J4448" s="98" t="str">
        <f>IF(ISBLANK(Perigon!N4443),"",Perigon!N4443)</f>
        <v/>
      </c>
      <c r="K4448" s="99" t="str">
        <f>IF(ISBLANK(Perigon!J4443),"",Perigon!T4443)</f>
        <v/>
      </c>
      <c r="L4448" s="95" t="str">
        <f>IF(ISBLANK(Perigon!O4443),"",Perigon!O4443)</f>
        <v/>
      </c>
      <c r="M4448" s="95" t="str">
        <f>IF(ISBLANK(Perigon!R4443),"",Perigon!R4443)</f>
        <v/>
      </c>
      <c r="N4448" s="95" t="str">
        <f>IF(ISBLANK(Perigon!P4443),"",Perigon!P4443)</f>
        <v/>
      </c>
      <c r="O4448" s="38" t="str">
        <f>IF($L4448="","",VLOOKUP($R4448,Tarife!$A$2:$R$599,13,FALSE))</f>
        <v/>
      </c>
      <c r="P4448" s="38" t="str">
        <f t="shared" si="69"/>
        <v/>
      </c>
      <c r="R4448" s="100" t="str">
        <f>Zusammenzug!$C$25&amp;"-"&amp;Zusammenzug!$A$7&amp;"-"&amp;Leistungen!L4448</f>
        <v>2024-0-</v>
      </c>
    </row>
    <row r="4449" spans="1:18" x14ac:dyDescent="0.2">
      <c r="A4449" s="95" t="str">
        <f>IF(ISBLANK(Perigon!E4444),"",Perigon!E4444)</f>
        <v/>
      </c>
      <c r="B4449" s="95" t="str">
        <f>IF(ISBLANK(Perigon!G4444),"",Perigon!G4444)</f>
        <v/>
      </c>
      <c r="C4449" s="96" t="str">
        <f>IF(ISBLANK(Perigon!I4444),"",Perigon!I4444)</f>
        <v/>
      </c>
      <c r="D4449" s="97" t="str">
        <f>IF(ISBLANK(Perigon!J4444),"",Perigon!J4444)</f>
        <v/>
      </c>
      <c r="E4449" s="64" t="str">
        <f>IF(ISBLANK(Perigon!K4444),"",Perigon!K4444)</f>
        <v/>
      </c>
      <c r="F4449" s="65"/>
      <c r="G4449" s="64"/>
      <c r="H4449" s="69" t="str">
        <f>IF(ISBLANK(Perigon!L4444),"",Perigon!L4444)</f>
        <v/>
      </c>
      <c r="I4449" s="69" t="str">
        <f>IF(ISBLANK(Perigon!M4444),"",Perigon!M4444)</f>
        <v/>
      </c>
      <c r="J4449" s="98" t="str">
        <f>IF(ISBLANK(Perigon!N4444),"",Perigon!N4444)</f>
        <v/>
      </c>
      <c r="K4449" s="99" t="str">
        <f>IF(ISBLANK(Perigon!J4444),"",Perigon!T4444)</f>
        <v/>
      </c>
      <c r="L4449" s="95" t="str">
        <f>IF(ISBLANK(Perigon!O4444),"",Perigon!O4444)</f>
        <v/>
      </c>
      <c r="M4449" s="95" t="str">
        <f>IF(ISBLANK(Perigon!R4444),"",Perigon!R4444)</f>
        <v/>
      </c>
      <c r="N4449" s="95" t="str">
        <f>IF(ISBLANK(Perigon!P4444),"",Perigon!P4444)</f>
        <v/>
      </c>
      <c r="O4449" s="38" t="str">
        <f>IF($L4449="","",VLOOKUP($R4449,Tarife!$A$2:$R$599,13,FALSE))</f>
        <v/>
      </c>
      <c r="P4449" s="38" t="str">
        <f t="shared" si="69"/>
        <v/>
      </c>
      <c r="R4449" s="100" t="str">
        <f>Zusammenzug!$C$25&amp;"-"&amp;Zusammenzug!$A$7&amp;"-"&amp;Leistungen!L4449</f>
        <v>2024-0-</v>
      </c>
    </row>
    <row r="4450" spans="1:18" x14ac:dyDescent="0.2">
      <c r="A4450" s="95" t="str">
        <f>IF(ISBLANK(Perigon!E4445),"",Perigon!E4445)</f>
        <v/>
      </c>
      <c r="B4450" s="95" t="str">
        <f>IF(ISBLANK(Perigon!G4445),"",Perigon!G4445)</f>
        <v/>
      </c>
      <c r="C4450" s="96" t="str">
        <f>IF(ISBLANK(Perigon!I4445),"",Perigon!I4445)</f>
        <v/>
      </c>
      <c r="D4450" s="97" t="str">
        <f>IF(ISBLANK(Perigon!J4445),"",Perigon!J4445)</f>
        <v/>
      </c>
      <c r="E4450" s="64" t="str">
        <f>IF(ISBLANK(Perigon!K4445),"",Perigon!K4445)</f>
        <v/>
      </c>
      <c r="F4450" s="65"/>
      <c r="G4450" s="64"/>
      <c r="H4450" s="69" t="str">
        <f>IF(ISBLANK(Perigon!L4445),"",Perigon!L4445)</f>
        <v/>
      </c>
      <c r="I4450" s="69" t="str">
        <f>IF(ISBLANK(Perigon!M4445),"",Perigon!M4445)</f>
        <v/>
      </c>
      <c r="J4450" s="98" t="str">
        <f>IF(ISBLANK(Perigon!N4445),"",Perigon!N4445)</f>
        <v/>
      </c>
      <c r="K4450" s="99" t="str">
        <f>IF(ISBLANK(Perigon!J4445),"",Perigon!T4445)</f>
        <v/>
      </c>
      <c r="L4450" s="95" t="str">
        <f>IF(ISBLANK(Perigon!O4445),"",Perigon!O4445)</f>
        <v/>
      </c>
      <c r="M4450" s="95" t="str">
        <f>IF(ISBLANK(Perigon!R4445),"",Perigon!R4445)</f>
        <v/>
      </c>
      <c r="N4450" s="95" t="str">
        <f>IF(ISBLANK(Perigon!P4445),"",Perigon!P4445)</f>
        <v/>
      </c>
      <c r="O4450" s="38" t="str">
        <f>IF($L4450="","",VLOOKUP($R4450,Tarife!$A$2:$R$599,13,FALSE))</f>
        <v/>
      </c>
      <c r="P4450" s="38" t="str">
        <f t="shared" si="69"/>
        <v/>
      </c>
      <c r="R4450" s="100" t="str">
        <f>Zusammenzug!$C$25&amp;"-"&amp;Zusammenzug!$A$7&amp;"-"&amp;Leistungen!L4450</f>
        <v>2024-0-</v>
      </c>
    </row>
    <row r="4451" spans="1:18" x14ac:dyDescent="0.2">
      <c r="A4451" s="95" t="str">
        <f>IF(ISBLANK(Perigon!E4446),"",Perigon!E4446)</f>
        <v/>
      </c>
      <c r="B4451" s="95" t="str">
        <f>IF(ISBLANK(Perigon!G4446),"",Perigon!G4446)</f>
        <v/>
      </c>
      <c r="C4451" s="96" t="str">
        <f>IF(ISBLANK(Perigon!I4446),"",Perigon!I4446)</f>
        <v/>
      </c>
      <c r="D4451" s="97" t="str">
        <f>IF(ISBLANK(Perigon!J4446),"",Perigon!J4446)</f>
        <v/>
      </c>
      <c r="E4451" s="64" t="str">
        <f>IF(ISBLANK(Perigon!K4446),"",Perigon!K4446)</f>
        <v/>
      </c>
      <c r="F4451" s="65"/>
      <c r="G4451" s="64"/>
      <c r="H4451" s="69" t="str">
        <f>IF(ISBLANK(Perigon!L4446),"",Perigon!L4446)</f>
        <v/>
      </c>
      <c r="I4451" s="69" t="str">
        <f>IF(ISBLANK(Perigon!M4446),"",Perigon!M4446)</f>
        <v/>
      </c>
      <c r="J4451" s="98" t="str">
        <f>IF(ISBLANK(Perigon!N4446),"",Perigon!N4446)</f>
        <v/>
      </c>
      <c r="K4451" s="99" t="str">
        <f>IF(ISBLANK(Perigon!J4446),"",Perigon!T4446)</f>
        <v/>
      </c>
      <c r="L4451" s="95" t="str">
        <f>IF(ISBLANK(Perigon!O4446),"",Perigon!O4446)</f>
        <v/>
      </c>
      <c r="M4451" s="95" t="str">
        <f>IF(ISBLANK(Perigon!R4446),"",Perigon!R4446)</f>
        <v/>
      </c>
      <c r="N4451" s="95" t="str">
        <f>IF(ISBLANK(Perigon!P4446),"",Perigon!P4446)</f>
        <v/>
      </c>
      <c r="O4451" s="38" t="str">
        <f>IF($L4451="","",VLOOKUP($R4451,Tarife!$A$2:$R$599,13,FALSE))</f>
        <v/>
      </c>
      <c r="P4451" s="38" t="str">
        <f t="shared" si="69"/>
        <v/>
      </c>
      <c r="R4451" s="100" t="str">
        <f>Zusammenzug!$C$25&amp;"-"&amp;Zusammenzug!$A$7&amp;"-"&amp;Leistungen!L4451</f>
        <v>2024-0-</v>
      </c>
    </row>
    <row r="4452" spans="1:18" x14ac:dyDescent="0.2">
      <c r="A4452" s="95" t="str">
        <f>IF(ISBLANK(Perigon!E4447),"",Perigon!E4447)</f>
        <v/>
      </c>
      <c r="B4452" s="95" t="str">
        <f>IF(ISBLANK(Perigon!G4447),"",Perigon!G4447)</f>
        <v/>
      </c>
      <c r="C4452" s="96" t="str">
        <f>IF(ISBLANK(Perigon!I4447),"",Perigon!I4447)</f>
        <v/>
      </c>
      <c r="D4452" s="97" t="str">
        <f>IF(ISBLANK(Perigon!J4447),"",Perigon!J4447)</f>
        <v/>
      </c>
      <c r="E4452" s="64" t="str">
        <f>IF(ISBLANK(Perigon!K4447),"",Perigon!K4447)</f>
        <v/>
      </c>
      <c r="F4452" s="65"/>
      <c r="G4452" s="64"/>
      <c r="H4452" s="69" t="str">
        <f>IF(ISBLANK(Perigon!L4447),"",Perigon!L4447)</f>
        <v/>
      </c>
      <c r="I4452" s="69" t="str">
        <f>IF(ISBLANK(Perigon!M4447),"",Perigon!M4447)</f>
        <v/>
      </c>
      <c r="J4452" s="98" t="str">
        <f>IF(ISBLANK(Perigon!N4447),"",Perigon!N4447)</f>
        <v/>
      </c>
      <c r="K4452" s="99" t="str">
        <f>IF(ISBLANK(Perigon!J4447),"",Perigon!T4447)</f>
        <v/>
      </c>
      <c r="L4452" s="95" t="str">
        <f>IF(ISBLANK(Perigon!O4447),"",Perigon!O4447)</f>
        <v/>
      </c>
      <c r="M4452" s="95" t="str">
        <f>IF(ISBLANK(Perigon!R4447),"",Perigon!R4447)</f>
        <v/>
      </c>
      <c r="N4452" s="95" t="str">
        <f>IF(ISBLANK(Perigon!P4447),"",Perigon!P4447)</f>
        <v/>
      </c>
      <c r="O4452" s="38" t="str">
        <f>IF($L4452="","",VLOOKUP($R4452,Tarife!$A$2:$R$599,13,FALSE))</f>
        <v/>
      </c>
      <c r="P4452" s="38" t="str">
        <f t="shared" si="69"/>
        <v/>
      </c>
      <c r="R4452" s="100" t="str">
        <f>Zusammenzug!$C$25&amp;"-"&amp;Zusammenzug!$A$7&amp;"-"&amp;Leistungen!L4452</f>
        <v>2024-0-</v>
      </c>
    </row>
    <row r="4453" spans="1:18" x14ac:dyDescent="0.2">
      <c r="A4453" s="95" t="str">
        <f>IF(ISBLANK(Perigon!E4448),"",Perigon!E4448)</f>
        <v/>
      </c>
      <c r="B4453" s="95" t="str">
        <f>IF(ISBLANK(Perigon!G4448),"",Perigon!G4448)</f>
        <v/>
      </c>
      <c r="C4453" s="96" t="str">
        <f>IF(ISBLANK(Perigon!I4448),"",Perigon!I4448)</f>
        <v/>
      </c>
      <c r="D4453" s="97" t="str">
        <f>IF(ISBLANK(Perigon!J4448),"",Perigon!J4448)</f>
        <v/>
      </c>
      <c r="E4453" s="64" t="str">
        <f>IF(ISBLANK(Perigon!K4448),"",Perigon!K4448)</f>
        <v/>
      </c>
      <c r="F4453" s="65"/>
      <c r="G4453" s="64"/>
      <c r="H4453" s="69" t="str">
        <f>IF(ISBLANK(Perigon!L4448),"",Perigon!L4448)</f>
        <v/>
      </c>
      <c r="I4453" s="69" t="str">
        <f>IF(ISBLANK(Perigon!M4448),"",Perigon!M4448)</f>
        <v/>
      </c>
      <c r="J4453" s="98" t="str">
        <f>IF(ISBLANK(Perigon!N4448),"",Perigon!N4448)</f>
        <v/>
      </c>
      <c r="K4453" s="99" t="str">
        <f>IF(ISBLANK(Perigon!J4448),"",Perigon!T4448)</f>
        <v/>
      </c>
      <c r="L4453" s="95" t="str">
        <f>IF(ISBLANK(Perigon!O4448),"",Perigon!O4448)</f>
        <v/>
      </c>
      <c r="M4453" s="95" t="str">
        <f>IF(ISBLANK(Perigon!R4448),"",Perigon!R4448)</f>
        <v/>
      </c>
      <c r="N4453" s="95" t="str">
        <f>IF(ISBLANK(Perigon!P4448),"",Perigon!P4448)</f>
        <v/>
      </c>
      <c r="O4453" s="38" t="str">
        <f>IF($L4453="","",VLOOKUP($R4453,Tarife!$A$2:$R$599,13,FALSE))</f>
        <v/>
      </c>
      <c r="P4453" s="38" t="str">
        <f t="shared" si="69"/>
        <v/>
      </c>
      <c r="R4453" s="100" t="str">
        <f>Zusammenzug!$C$25&amp;"-"&amp;Zusammenzug!$A$7&amp;"-"&amp;Leistungen!L4453</f>
        <v>2024-0-</v>
      </c>
    </row>
    <row r="4454" spans="1:18" x14ac:dyDescent="0.2">
      <c r="A4454" s="95" t="str">
        <f>IF(ISBLANK(Perigon!E4449),"",Perigon!E4449)</f>
        <v/>
      </c>
      <c r="B4454" s="95" t="str">
        <f>IF(ISBLANK(Perigon!G4449),"",Perigon!G4449)</f>
        <v/>
      </c>
      <c r="C4454" s="96" t="str">
        <f>IF(ISBLANK(Perigon!I4449),"",Perigon!I4449)</f>
        <v/>
      </c>
      <c r="D4454" s="97" t="str">
        <f>IF(ISBLANK(Perigon!J4449),"",Perigon!J4449)</f>
        <v/>
      </c>
      <c r="E4454" s="64" t="str">
        <f>IF(ISBLANK(Perigon!K4449),"",Perigon!K4449)</f>
        <v/>
      </c>
      <c r="F4454" s="65"/>
      <c r="G4454" s="64"/>
      <c r="H4454" s="69" t="str">
        <f>IF(ISBLANK(Perigon!L4449),"",Perigon!L4449)</f>
        <v/>
      </c>
      <c r="I4454" s="69" t="str">
        <f>IF(ISBLANK(Perigon!M4449),"",Perigon!M4449)</f>
        <v/>
      </c>
      <c r="J4454" s="98" t="str">
        <f>IF(ISBLANK(Perigon!N4449),"",Perigon!N4449)</f>
        <v/>
      </c>
      <c r="K4454" s="99" t="str">
        <f>IF(ISBLANK(Perigon!J4449),"",Perigon!T4449)</f>
        <v/>
      </c>
      <c r="L4454" s="95" t="str">
        <f>IF(ISBLANK(Perigon!O4449),"",Perigon!O4449)</f>
        <v/>
      </c>
      <c r="M4454" s="95" t="str">
        <f>IF(ISBLANK(Perigon!R4449),"",Perigon!R4449)</f>
        <v/>
      </c>
      <c r="N4454" s="95" t="str">
        <f>IF(ISBLANK(Perigon!P4449),"",Perigon!P4449)</f>
        <v/>
      </c>
      <c r="O4454" s="38" t="str">
        <f>IF($L4454="","",VLOOKUP($R4454,Tarife!$A$2:$R$599,13,FALSE))</f>
        <v/>
      </c>
      <c r="P4454" s="38" t="str">
        <f t="shared" si="69"/>
        <v/>
      </c>
      <c r="R4454" s="100" t="str">
        <f>Zusammenzug!$C$25&amp;"-"&amp;Zusammenzug!$A$7&amp;"-"&amp;Leistungen!L4454</f>
        <v>2024-0-</v>
      </c>
    </row>
    <row r="4455" spans="1:18" x14ac:dyDescent="0.2">
      <c r="A4455" s="95" t="str">
        <f>IF(ISBLANK(Perigon!E4450),"",Perigon!E4450)</f>
        <v/>
      </c>
      <c r="B4455" s="95" t="str">
        <f>IF(ISBLANK(Perigon!G4450),"",Perigon!G4450)</f>
        <v/>
      </c>
      <c r="C4455" s="96" t="str">
        <f>IF(ISBLANK(Perigon!I4450),"",Perigon!I4450)</f>
        <v/>
      </c>
      <c r="D4455" s="97" t="str">
        <f>IF(ISBLANK(Perigon!J4450),"",Perigon!J4450)</f>
        <v/>
      </c>
      <c r="E4455" s="64" t="str">
        <f>IF(ISBLANK(Perigon!K4450),"",Perigon!K4450)</f>
        <v/>
      </c>
      <c r="F4455" s="65"/>
      <c r="G4455" s="64"/>
      <c r="H4455" s="69" t="str">
        <f>IF(ISBLANK(Perigon!L4450),"",Perigon!L4450)</f>
        <v/>
      </c>
      <c r="I4455" s="69" t="str">
        <f>IF(ISBLANK(Perigon!M4450),"",Perigon!M4450)</f>
        <v/>
      </c>
      <c r="J4455" s="98" t="str">
        <f>IF(ISBLANK(Perigon!N4450),"",Perigon!N4450)</f>
        <v/>
      </c>
      <c r="K4455" s="99" t="str">
        <f>IF(ISBLANK(Perigon!J4450),"",Perigon!T4450)</f>
        <v/>
      </c>
      <c r="L4455" s="95" t="str">
        <f>IF(ISBLANK(Perigon!O4450),"",Perigon!O4450)</f>
        <v/>
      </c>
      <c r="M4455" s="95" t="str">
        <f>IF(ISBLANK(Perigon!R4450),"",Perigon!R4450)</f>
        <v/>
      </c>
      <c r="N4455" s="95" t="str">
        <f>IF(ISBLANK(Perigon!P4450),"",Perigon!P4450)</f>
        <v/>
      </c>
      <c r="O4455" s="38" t="str">
        <f>IF($L4455="","",VLOOKUP($R4455,Tarife!$A$2:$R$599,13,FALSE))</f>
        <v/>
      </c>
      <c r="P4455" s="38" t="str">
        <f t="shared" si="69"/>
        <v/>
      </c>
      <c r="R4455" s="100" t="str">
        <f>Zusammenzug!$C$25&amp;"-"&amp;Zusammenzug!$A$7&amp;"-"&amp;Leistungen!L4455</f>
        <v>2024-0-</v>
      </c>
    </row>
    <row r="4456" spans="1:18" x14ac:dyDescent="0.2">
      <c r="A4456" s="95" t="str">
        <f>IF(ISBLANK(Perigon!E4451),"",Perigon!E4451)</f>
        <v/>
      </c>
      <c r="B4456" s="95" t="str">
        <f>IF(ISBLANK(Perigon!G4451),"",Perigon!G4451)</f>
        <v/>
      </c>
      <c r="C4456" s="96" t="str">
        <f>IF(ISBLANK(Perigon!I4451),"",Perigon!I4451)</f>
        <v/>
      </c>
      <c r="D4456" s="97" t="str">
        <f>IF(ISBLANK(Perigon!J4451),"",Perigon!J4451)</f>
        <v/>
      </c>
      <c r="E4456" s="64" t="str">
        <f>IF(ISBLANK(Perigon!K4451),"",Perigon!K4451)</f>
        <v/>
      </c>
      <c r="F4456" s="65"/>
      <c r="G4456" s="64"/>
      <c r="H4456" s="69" t="str">
        <f>IF(ISBLANK(Perigon!L4451),"",Perigon!L4451)</f>
        <v/>
      </c>
      <c r="I4456" s="69" t="str">
        <f>IF(ISBLANK(Perigon!M4451),"",Perigon!M4451)</f>
        <v/>
      </c>
      <c r="J4456" s="98" t="str">
        <f>IF(ISBLANK(Perigon!N4451),"",Perigon!N4451)</f>
        <v/>
      </c>
      <c r="K4456" s="99" t="str">
        <f>IF(ISBLANK(Perigon!J4451),"",Perigon!T4451)</f>
        <v/>
      </c>
      <c r="L4456" s="95" t="str">
        <f>IF(ISBLANK(Perigon!O4451),"",Perigon!O4451)</f>
        <v/>
      </c>
      <c r="M4456" s="95" t="str">
        <f>IF(ISBLANK(Perigon!R4451),"",Perigon!R4451)</f>
        <v/>
      </c>
      <c r="N4456" s="95" t="str">
        <f>IF(ISBLANK(Perigon!P4451),"",Perigon!P4451)</f>
        <v/>
      </c>
      <c r="O4456" s="38" t="str">
        <f>IF($L4456="","",VLOOKUP($R4456,Tarife!$A$2:$R$599,13,FALSE))</f>
        <v/>
      </c>
      <c r="P4456" s="38" t="str">
        <f t="shared" si="69"/>
        <v/>
      </c>
      <c r="R4456" s="100" t="str">
        <f>Zusammenzug!$C$25&amp;"-"&amp;Zusammenzug!$A$7&amp;"-"&amp;Leistungen!L4456</f>
        <v>2024-0-</v>
      </c>
    </row>
    <row r="4457" spans="1:18" x14ac:dyDescent="0.2">
      <c r="A4457" s="95" t="str">
        <f>IF(ISBLANK(Perigon!E4452),"",Perigon!E4452)</f>
        <v/>
      </c>
      <c r="B4457" s="95" t="str">
        <f>IF(ISBLANK(Perigon!G4452),"",Perigon!G4452)</f>
        <v/>
      </c>
      <c r="C4457" s="96" t="str">
        <f>IF(ISBLANK(Perigon!I4452),"",Perigon!I4452)</f>
        <v/>
      </c>
      <c r="D4457" s="97" t="str">
        <f>IF(ISBLANK(Perigon!J4452),"",Perigon!J4452)</f>
        <v/>
      </c>
      <c r="E4457" s="64" t="str">
        <f>IF(ISBLANK(Perigon!K4452),"",Perigon!K4452)</f>
        <v/>
      </c>
      <c r="F4457" s="65"/>
      <c r="G4457" s="64"/>
      <c r="H4457" s="69" t="str">
        <f>IF(ISBLANK(Perigon!L4452),"",Perigon!L4452)</f>
        <v/>
      </c>
      <c r="I4457" s="69" t="str">
        <f>IF(ISBLANK(Perigon!M4452),"",Perigon!M4452)</f>
        <v/>
      </c>
      <c r="J4457" s="98" t="str">
        <f>IF(ISBLANK(Perigon!N4452),"",Perigon!N4452)</f>
        <v/>
      </c>
      <c r="K4457" s="99" t="str">
        <f>IF(ISBLANK(Perigon!J4452),"",Perigon!T4452)</f>
        <v/>
      </c>
      <c r="L4457" s="95" t="str">
        <f>IF(ISBLANK(Perigon!O4452),"",Perigon!O4452)</f>
        <v/>
      </c>
      <c r="M4457" s="95" t="str">
        <f>IF(ISBLANK(Perigon!R4452),"",Perigon!R4452)</f>
        <v/>
      </c>
      <c r="N4457" s="95" t="str">
        <f>IF(ISBLANK(Perigon!P4452),"",Perigon!P4452)</f>
        <v/>
      </c>
      <c r="O4457" s="38" t="str">
        <f>IF($L4457="","",VLOOKUP($R4457,Tarife!$A$2:$R$599,13,FALSE))</f>
        <v/>
      </c>
      <c r="P4457" s="38" t="str">
        <f t="shared" si="69"/>
        <v/>
      </c>
      <c r="R4457" s="100" t="str">
        <f>Zusammenzug!$C$25&amp;"-"&amp;Zusammenzug!$A$7&amp;"-"&amp;Leistungen!L4457</f>
        <v>2024-0-</v>
      </c>
    </row>
    <row r="4458" spans="1:18" x14ac:dyDescent="0.2">
      <c r="A4458" s="95" t="str">
        <f>IF(ISBLANK(Perigon!E4453),"",Perigon!E4453)</f>
        <v/>
      </c>
      <c r="B4458" s="95" t="str">
        <f>IF(ISBLANK(Perigon!G4453),"",Perigon!G4453)</f>
        <v/>
      </c>
      <c r="C4458" s="96" t="str">
        <f>IF(ISBLANK(Perigon!I4453),"",Perigon!I4453)</f>
        <v/>
      </c>
      <c r="D4458" s="97" t="str">
        <f>IF(ISBLANK(Perigon!J4453),"",Perigon!J4453)</f>
        <v/>
      </c>
      <c r="E4458" s="64" t="str">
        <f>IF(ISBLANK(Perigon!K4453),"",Perigon!K4453)</f>
        <v/>
      </c>
      <c r="F4458" s="65"/>
      <c r="G4458" s="64"/>
      <c r="H4458" s="69" t="str">
        <f>IF(ISBLANK(Perigon!L4453),"",Perigon!L4453)</f>
        <v/>
      </c>
      <c r="I4458" s="69" t="str">
        <f>IF(ISBLANK(Perigon!M4453),"",Perigon!M4453)</f>
        <v/>
      </c>
      <c r="J4458" s="98" t="str">
        <f>IF(ISBLANK(Perigon!N4453),"",Perigon!N4453)</f>
        <v/>
      </c>
      <c r="K4458" s="99" t="str">
        <f>IF(ISBLANK(Perigon!J4453),"",Perigon!T4453)</f>
        <v/>
      </c>
      <c r="L4458" s="95" t="str">
        <f>IF(ISBLANK(Perigon!O4453),"",Perigon!O4453)</f>
        <v/>
      </c>
      <c r="M4458" s="95" t="str">
        <f>IF(ISBLANK(Perigon!R4453),"",Perigon!R4453)</f>
        <v/>
      </c>
      <c r="N4458" s="95" t="str">
        <f>IF(ISBLANK(Perigon!P4453),"",Perigon!P4453)</f>
        <v/>
      </c>
      <c r="O4458" s="38" t="str">
        <f>IF($L4458="","",VLOOKUP($R4458,Tarife!$A$2:$R$599,13,FALSE))</f>
        <v/>
      </c>
      <c r="P4458" s="38" t="str">
        <f t="shared" si="69"/>
        <v/>
      </c>
      <c r="R4458" s="100" t="str">
        <f>Zusammenzug!$C$25&amp;"-"&amp;Zusammenzug!$A$7&amp;"-"&amp;Leistungen!L4458</f>
        <v>2024-0-</v>
      </c>
    </row>
    <row r="4459" spans="1:18" x14ac:dyDescent="0.2">
      <c r="A4459" s="95" t="str">
        <f>IF(ISBLANK(Perigon!E4454),"",Perigon!E4454)</f>
        <v/>
      </c>
      <c r="B4459" s="95" t="str">
        <f>IF(ISBLANK(Perigon!G4454),"",Perigon!G4454)</f>
        <v/>
      </c>
      <c r="C4459" s="96" t="str">
        <f>IF(ISBLANK(Perigon!I4454),"",Perigon!I4454)</f>
        <v/>
      </c>
      <c r="D4459" s="97" t="str">
        <f>IF(ISBLANK(Perigon!J4454),"",Perigon!J4454)</f>
        <v/>
      </c>
      <c r="E4459" s="64" t="str">
        <f>IF(ISBLANK(Perigon!K4454),"",Perigon!K4454)</f>
        <v/>
      </c>
      <c r="F4459" s="65"/>
      <c r="G4459" s="64"/>
      <c r="H4459" s="69" t="str">
        <f>IF(ISBLANK(Perigon!L4454),"",Perigon!L4454)</f>
        <v/>
      </c>
      <c r="I4459" s="69" t="str">
        <f>IF(ISBLANK(Perigon!M4454),"",Perigon!M4454)</f>
        <v/>
      </c>
      <c r="J4459" s="98" t="str">
        <f>IF(ISBLANK(Perigon!N4454),"",Perigon!N4454)</f>
        <v/>
      </c>
      <c r="K4459" s="99" t="str">
        <f>IF(ISBLANK(Perigon!J4454),"",Perigon!T4454)</f>
        <v/>
      </c>
      <c r="L4459" s="95" t="str">
        <f>IF(ISBLANK(Perigon!O4454),"",Perigon!O4454)</f>
        <v/>
      </c>
      <c r="M4459" s="95" t="str">
        <f>IF(ISBLANK(Perigon!R4454),"",Perigon!R4454)</f>
        <v/>
      </c>
      <c r="N4459" s="95" t="str">
        <f>IF(ISBLANK(Perigon!P4454),"",Perigon!P4454)</f>
        <v/>
      </c>
      <c r="O4459" s="38" t="str">
        <f>IF($L4459="","",VLOOKUP($R4459,Tarife!$A$2:$R$599,13,FALSE))</f>
        <v/>
      </c>
      <c r="P4459" s="38" t="str">
        <f t="shared" si="69"/>
        <v/>
      </c>
      <c r="R4459" s="100" t="str">
        <f>Zusammenzug!$C$25&amp;"-"&amp;Zusammenzug!$A$7&amp;"-"&amp;Leistungen!L4459</f>
        <v>2024-0-</v>
      </c>
    </row>
    <row r="4460" spans="1:18" x14ac:dyDescent="0.2">
      <c r="A4460" s="95" t="str">
        <f>IF(ISBLANK(Perigon!E4455),"",Perigon!E4455)</f>
        <v/>
      </c>
      <c r="B4460" s="95" t="str">
        <f>IF(ISBLANK(Perigon!G4455),"",Perigon!G4455)</f>
        <v/>
      </c>
      <c r="C4460" s="96" t="str">
        <f>IF(ISBLANK(Perigon!I4455),"",Perigon!I4455)</f>
        <v/>
      </c>
      <c r="D4460" s="97" t="str">
        <f>IF(ISBLANK(Perigon!J4455),"",Perigon!J4455)</f>
        <v/>
      </c>
      <c r="E4460" s="64" t="str">
        <f>IF(ISBLANK(Perigon!K4455),"",Perigon!K4455)</f>
        <v/>
      </c>
      <c r="F4460" s="65"/>
      <c r="G4460" s="64"/>
      <c r="H4460" s="69" t="str">
        <f>IF(ISBLANK(Perigon!L4455),"",Perigon!L4455)</f>
        <v/>
      </c>
      <c r="I4460" s="69" t="str">
        <f>IF(ISBLANK(Perigon!M4455),"",Perigon!M4455)</f>
        <v/>
      </c>
      <c r="J4460" s="98" t="str">
        <f>IF(ISBLANK(Perigon!N4455),"",Perigon!N4455)</f>
        <v/>
      </c>
      <c r="K4460" s="99" t="str">
        <f>IF(ISBLANK(Perigon!J4455),"",Perigon!T4455)</f>
        <v/>
      </c>
      <c r="L4460" s="95" t="str">
        <f>IF(ISBLANK(Perigon!O4455),"",Perigon!O4455)</f>
        <v/>
      </c>
      <c r="M4460" s="95" t="str">
        <f>IF(ISBLANK(Perigon!R4455),"",Perigon!R4455)</f>
        <v/>
      </c>
      <c r="N4460" s="95" t="str">
        <f>IF(ISBLANK(Perigon!P4455),"",Perigon!P4455)</f>
        <v/>
      </c>
      <c r="O4460" s="38" t="str">
        <f>IF($L4460="","",VLOOKUP($R4460,Tarife!$A$2:$R$599,13,FALSE))</f>
        <v/>
      </c>
      <c r="P4460" s="38" t="str">
        <f t="shared" si="69"/>
        <v/>
      </c>
      <c r="R4460" s="100" t="str">
        <f>Zusammenzug!$C$25&amp;"-"&amp;Zusammenzug!$A$7&amp;"-"&amp;Leistungen!L4460</f>
        <v>2024-0-</v>
      </c>
    </row>
    <row r="4461" spans="1:18" x14ac:dyDescent="0.2">
      <c r="A4461" s="95" t="str">
        <f>IF(ISBLANK(Perigon!E4456),"",Perigon!E4456)</f>
        <v/>
      </c>
      <c r="B4461" s="95" t="str">
        <f>IF(ISBLANK(Perigon!G4456),"",Perigon!G4456)</f>
        <v/>
      </c>
      <c r="C4461" s="96" t="str">
        <f>IF(ISBLANK(Perigon!I4456),"",Perigon!I4456)</f>
        <v/>
      </c>
      <c r="D4461" s="97" t="str">
        <f>IF(ISBLANK(Perigon!J4456),"",Perigon!J4456)</f>
        <v/>
      </c>
      <c r="E4461" s="64" t="str">
        <f>IF(ISBLANK(Perigon!K4456),"",Perigon!K4456)</f>
        <v/>
      </c>
      <c r="F4461" s="65"/>
      <c r="G4461" s="64"/>
      <c r="H4461" s="69" t="str">
        <f>IF(ISBLANK(Perigon!L4456),"",Perigon!L4456)</f>
        <v/>
      </c>
      <c r="I4461" s="69" t="str">
        <f>IF(ISBLANK(Perigon!M4456),"",Perigon!M4456)</f>
        <v/>
      </c>
      <c r="J4461" s="98" t="str">
        <f>IF(ISBLANK(Perigon!N4456),"",Perigon!N4456)</f>
        <v/>
      </c>
      <c r="K4461" s="99" t="str">
        <f>IF(ISBLANK(Perigon!J4456),"",Perigon!T4456)</f>
        <v/>
      </c>
      <c r="L4461" s="95" t="str">
        <f>IF(ISBLANK(Perigon!O4456),"",Perigon!O4456)</f>
        <v/>
      </c>
      <c r="M4461" s="95" t="str">
        <f>IF(ISBLANK(Perigon!R4456),"",Perigon!R4456)</f>
        <v/>
      </c>
      <c r="N4461" s="95" t="str">
        <f>IF(ISBLANK(Perigon!P4456),"",Perigon!P4456)</f>
        <v/>
      </c>
      <c r="O4461" s="38" t="str">
        <f>IF($L4461="","",VLOOKUP($R4461,Tarife!$A$2:$R$599,13,FALSE))</f>
        <v/>
      </c>
      <c r="P4461" s="38" t="str">
        <f t="shared" si="69"/>
        <v/>
      </c>
      <c r="R4461" s="100" t="str">
        <f>Zusammenzug!$C$25&amp;"-"&amp;Zusammenzug!$A$7&amp;"-"&amp;Leistungen!L4461</f>
        <v>2024-0-</v>
      </c>
    </row>
    <row r="4462" spans="1:18" x14ac:dyDescent="0.2">
      <c r="A4462" s="95" t="str">
        <f>IF(ISBLANK(Perigon!E4457),"",Perigon!E4457)</f>
        <v/>
      </c>
      <c r="B4462" s="95" t="str">
        <f>IF(ISBLANK(Perigon!G4457),"",Perigon!G4457)</f>
        <v/>
      </c>
      <c r="C4462" s="96" t="str">
        <f>IF(ISBLANK(Perigon!I4457),"",Perigon!I4457)</f>
        <v/>
      </c>
      <c r="D4462" s="97" t="str">
        <f>IF(ISBLANK(Perigon!J4457),"",Perigon!J4457)</f>
        <v/>
      </c>
      <c r="E4462" s="64" t="str">
        <f>IF(ISBLANK(Perigon!K4457),"",Perigon!K4457)</f>
        <v/>
      </c>
      <c r="F4462" s="65"/>
      <c r="G4462" s="64"/>
      <c r="H4462" s="69" t="str">
        <f>IF(ISBLANK(Perigon!L4457),"",Perigon!L4457)</f>
        <v/>
      </c>
      <c r="I4462" s="69" t="str">
        <f>IF(ISBLANK(Perigon!M4457),"",Perigon!M4457)</f>
        <v/>
      </c>
      <c r="J4462" s="98" t="str">
        <f>IF(ISBLANK(Perigon!N4457),"",Perigon!N4457)</f>
        <v/>
      </c>
      <c r="K4462" s="99" t="str">
        <f>IF(ISBLANK(Perigon!J4457),"",Perigon!T4457)</f>
        <v/>
      </c>
      <c r="L4462" s="95" t="str">
        <f>IF(ISBLANK(Perigon!O4457),"",Perigon!O4457)</f>
        <v/>
      </c>
      <c r="M4462" s="95" t="str">
        <f>IF(ISBLANK(Perigon!R4457),"",Perigon!R4457)</f>
        <v/>
      </c>
      <c r="N4462" s="95" t="str">
        <f>IF(ISBLANK(Perigon!P4457),"",Perigon!P4457)</f>
        <v/>
      </c>
      <c r="O4462" s="38" t="str">
        <f>IF($L4462="","",VLOOKUP($R4462,Tarife!$A$2:$R$599,13,FALSE))</f>
        <v/>
      </c>
      <c r="P4462" s="38" t="str">
        <f t="shared" si="69"/>
        <v/>
      </c>
      <c r="R4462" s="100" t="str">
        <f>Zusammenzug!$C$25&amp;"-"&amp;Zusammenzug!$A$7&amp;"-"&amp;Leistungen!L4462</f>
        <v>2024-0-</v>
      </c>
    </row>
    <row r="4463" spans="1:18" x14ac:dyDescent="0.2">
      <c r="A4463" s="95" t="str">
        <f>IF(ISBLANK(Perigon!E4458),"",Perigon!E4458)</f>
        <v/>
      </c>
      <c r="B4463" s="95" t="str">
        <f>IF(ISBLANK(Perigon!G4458),"",Perigon!G4458)</f>
        <v/>
      </c>
      <c r="C4463" s="96" t="str">
        <f>IF(ISBLANK(Perigon!I4458),"",Perigon!I4458)</f>
        <v/>
      </c>
      <c r="D4463" s="97" t="str">
        <f>IF(ISBLANK(Perigon!J4458),"",Perigon!J4458)</f>
        <v/>
      </c>
      <c r="E4463" s="64" t="str">
        <f>IF(ISBLANK(Perigon!K4458),"",Perigon!K4458)</f>
        <v/>
      </c>
      <c r="F4463" s="65"/>
      <c r="G4463" s="64"/>
      <c r="H4463" s="69" t="str">
        <f>IF(ISBLANK(Perigon!L4458),"",Perigon!L4458)</f>
        <v/>
      </c>
      <c r="I4463" s="69" t="str">
        <f>IF(ISBLANK(Perigon!M4458),"",Perigon!M4458)</f>
        <v/>
      </c>
      <c r="J4463" s="98" t="str">
        <f>IF(ISBLANK(Perigon!N4458),"",Perigon!N4458)</f>
        <v/>
      </c>
      <c r="K4463" s="99" t="str">
        <f>IF(ISBLANK(Perigon!J4458),"",Perigon!T4458)</f>
        <v/>
      </c>
      <c r="L4463" s="95" t="str">
        <f>IF(ISBLANK(Perigon!O4458),"",Perigon!O4458)</f>
        <v/>
      </c>
      <c r="M4463" s="95" t="str">
        <f>IF(ISBLANK(Perigon!R4458),"",Perigon!R4458)</f>
        <v/>
      </c>
      <c r="N4463" s="95" t="str">
        <f>IF(ISBLANK(Perigon!P4458),"",Perigon!P4458)</f>
        <v/>
      </c>
      <c r="O4463" s="38" t="str">
        <f>IF($L4463="","",VLOOKUP($R4463,Tarife!$A$2:$R$599,13,FALSE))</f>
        <v/>
      </c>
      <c r="P4463" s="38" t="str">
        <f t="shared" si="69"/>
        <v/>
      </c>
      <c r="R4463" s="100" t="str">
        <f>Zusammenzug!$C$25&amp;"-"&amp;Zusammenzug!$A$7&amp;"-"&amp;Leistungen!L4463</f>
        <v>2024-0-</v>
      </c>
    </row>
    <row r="4464" spans="1:18" x14ac:dyDescent="0.2">
      <c r="A4464" s="95" t="str">
        <f>IF(ISBLANK(Perigon!E4459),"",Perigon!E4459)</f>
        <v/>
      </c>
      <c r="B4464" s="95" t="str">
        <f>IF(ISBLANK(Perigon!G4459),"",Perigon!G4459)</f>
        <v/>
      </c>
      <c r="C4464" s="96" t="str">
        <f>IF(ISBLANK(Perigon!I4459),"",Perigon!I4459)</f>
        <v/>
      </c>
      <c r="D4464" s="97" t="str">
        <f>IF(ISBLANK(Perigon!J4459),"",Perigon!J4459)</f>
        <v/>
      </c>
      <c r="E4464" s="64" t="str">
        <f>IF(ISBLANK(Perigon!K4459),"",Perigon!K4459)</f>
        <v/>
      </c>
      <c r="F4464" s="65"/>
      <c r="G4464" s="64"/>
      <c r="H4464" s="69" t="str">
        <f>IF(ISBLANK(Perigon!L4459),"",Perigon!L4459)</f>
        <v/>
      </c>
      <c r="I4464" s="69" t="str">
        <f>IF(ISBLANK(Perigon!M4459),"",Perigon!M4459)</f>
        <v/>
      </c>
      <c r="J4464" s="98" t="str">
        <f>IF(ISBLANK(Perigon!N4459),"",Perigon!N4459)</f>
        <v/>
      </c>
      <c r="K4464" s="99" t="str">
        <f>IF(ISBLANK(Perigon!J4459),"",Perigon!T4459)</f>
        <v/>
      </c>
      <c r="L4464" s="95" t="str">
        <f>IF(ISBLANK(Perigon!O4459),"",Perigon!O4459)</f>
        <v/>
      </c>
      <c r="M4464" s="95" t="str">
        <f>IF(ISBLANK(Perigon!R4459),"",Perigon!R4459)</f>
        <v/>
      </c>
      <c r="N4464" s="95" t="str">
        <f>IF(ISBLANK(Perigon!P4459),"",Perigon!P4459)</f>
        <v/>
      </c>
      <c r="O4464" s="38" t="str">
        <f>IF($L4464="","",VLOOKUP($R4464,Tarife!$A$2:$R$599,13,FALSE))</f>
        <v/>
      </c>
      <c r="P4464" s="38" t="str">
        <f t="shared" si="69"/>
        <v/>
      </c>
      <c r="R4464" s="100" t="str">
        <f>Zusammenzug!$C$25&amp;"-"&amp;Zusammenzug!$A$7&amp;"-"&amp;Leistungen!L4464</f>
        <v>2024-0-</v>
      </c>
    </row>
    <row r="4465" spans="1:18" x14ac:dyDescent="0.2">
      <c r="A4465" s="95" t="str">
        <f>IF(ISBLANK(Perigon!E4460),"",Perigon!E4460)</f>
        <v/>
      </c>
      <c r="B4465" s="95" t="str">
        <f>IF(ISBLANK(Perigon!G4460),"",Perigon!G4460)</f>
        <v/>
      </c>
      <c r="C4465" s="96" t="str">
        <f>IF(ISBLANK(Perigon!I4460),"",Perigon!I4460)</f>
        <v/>
      </c>
      <c r="D4465" s="97" t="str">
        <f>IF(ISBLANK(Perigon!J4460),"",Perigon!J4460)</f>
        <v/>
      </c>
      <c r="E4465" s="64" t="str">
        <f>IF(ISBLANK(Perigon!K4460),"",Perigon!K4460)</f>
        <v/>
      </c>
      <c r="F4465" s="65"/>
      <c r="G4465" s="64"/>
      <c r="H4465" s="69" t="str">
        <f>IF(ISBLANK(Perigon!L4460),"",Perigon!L4460)</f>
        <v/>
      </c>
      <c r="I4465" s="69" t="str">
        <f>IF(ISBLANK(Perigon!M4460),"",Perigon!M4460)</f>
        <v/>
      </c>
      <c r="J4465" s="98" t="str">
        <f>IF(ISBLANK(Perigon!N4460),"",Perigon!N4460)</f>
        <v/>
      </c>
      <c r="K4465" s="99" t="str">
        <f>IF(ISBLANK(Perigon!J4460),"",Perigon!T4460)</f>
        <v/>
      </c>
      <c r="L4465" s="95" t="str">
        <f>IF(ISBLANK(Perigon!O4460),"",Perigon!O4460)</f>
        <v/>
      </c>
      <c r="M4465" s="95" t="str">
        <f>IF(ISBLANK(Perigon!R4460),"",Perigon!R4460)</f>
        <v/>
      </c>
      <c r="N4465" s="95" t="str">
        <f>IF(ISBLANK(Perigon!P4460),"",Perigon!P4460)</f>
        <v/>
      </c>
      <c r="O4465" s="38" t="str">
        <f>IF($L4465="","",VLOOKUP($R4465,Tarife!$A$2:$R$599,13,FALSE))</f>
        <v/>
      </c>
      <c r="P4465" s="38" t="str">
        <f t="shared" si="69"/>
        <v/>
      </c>
      <c r="R4465" s="100" t="str">
        <f>Zusammenzug!$C$25&amp;"-"&amp;Zusammenzug!$A$7&amp;"-"&amp;Leistungen!L4465</f>
        <v>2024-0-</v>
      </c>
    </row>
    <row r="4466" spans="1:18" x14ac:dyDescent="0.2">
      <c r="A4466" s="95" t="str">
        <f>IF(ISBLANK(Perigon!E4461),"",Perigon!E4461)</f>
        <v/>
      </c>
      <c r="B4466" s="95" t="str">
        <f>IF(ISBLANK(Perigon!G4461),"",Perigon!G4461)</f>
        <v/>
      </c>
      <c r="C4466" s="96" t="str">
        <f>IF(ISBLANK(Perigon!I4461),"",Perigon!I4461)</f>
        <v/>
      </c>
      <c r="D4466" s="97" t="str">
        <f>IF(ISBLANK(Perigon!J4461),"",Perigon!J4461)</f>
        <v/>
      </c>
      <c r="E4466" s="64" t="str">
        <f>IF(ISBLANK(Perigon!K4461),"",Perigon!K4461)</f>
        <v/>
      </c>
      <c r="F4466" s="65"/>
      <c r="G4466" s="64"/>
      <c r="H4466" s="69" t="str">
        <f>IF(ISBLANK(Perigon!L4461),"",Perigon!L4461)</f>
        <v/>
      </c>
      <c r="I4466" s="69" t="str">
        <f>IF(ISBLANK(Perigon!M4461),"",Perigon!M4461)</f>
        <v/>
      </c>
      <c r="J4466" s="98" t="str">
        <f>IF(ISBLANK(Perigon!N4461),"",Perigon!N4461)</f>
        <v/>
      </c>
      <c r="K4466" s="99" t="str">
        <f>IF(ISBLANK(Perigon!J4461),"",Perigon!T4461)</f>
        <v/>
      </c>
      <c r="L4466" s="95" t="str">
        <f>IF(ISBLANK(Perigon!O4461),"",Perigon!O4461)</f>
        <v/>
      </c>
      <c r="M4466" s="95" t="str">
        <f>IF(ISBLANK(Perigon!R4461),"",Perigon!R4461)</f>
        <v/>
      </c>
      <c r="N4466" s="95" t="str">
        <f>IF(ISBLANK(Perigon!P4461),"",Perigon!P4461)</f>
        <v/>
      </c>
      <c r="O4466" s="38" t="str">
        <f>IF($L4466="","",VLOOKUP($R4466,Tarife!$A$2:$R$599,13,FALSE))</f>
        <v/>
      </c>
      <c r="P4466" s="38" t="str">
        <f t="shared" si="69"/>
        <v/>
      </c>
      <c r="R4466" s="100" t="str">
        <f>Zusammenzug!$C$25&amp;"-"&amp;Zusammenzug!$A$7&amp;"-"&amp;Leistungen!L4466</f>
        <v>2024-0-</v>
      </c>
    </row>
    <row r="4467" spans="1:18" x14ac:dyDescent="0.2">
      <c r="A4467" s="95" t="str">
        <f>IF(ISBLANK(Perigon!E4462),"",Perigon!E4462)</f>
        <v/>
      </c>
      <c r="B4467" s="95" t="str">
        <f>IF(ISBLANK(Perigon!G4462),"",Perigon!G4462)</f>
        <v/>
      </c>
      <c r="C4467" s="96" t="str">
        <f>IF(ISBLANK(Perigon!I4462),"",Perigon!I4462)</f>
        <v/>
      </c>
      <c r="D4467" s="97" t="str">
        <f>IF(ISBLANK(Perigon!J4462),"",Perigon!J4462)</f>
        <v/>
      </c>
      <c r="E4467" s="64" t="str">
        <f>IF(ISBLANK(Perigon!K4462),"",Perigon!K4462)</f>
        <v/>
      </c>
      <c r="F4467" s="65"/>
      <c r="G4467" s="64"/>
      <c r="H4467" s="69" t="str">
        <f>IF(ISBLANK(Perigon!L4462),"",Perigon!L4462)</f>
        <v/>
      </c>
      <c r="I4467" s="69" t="str">
        <f>IF(ISBLANK(Perigon!M4462),"",Perigon!M4462)</f>
        <v/>
      </c>
      <c r="J4467" s="98" t="str">
        <f>IF(ISBLANK(Perigon!N4462),"",Perigon!N4462)</f>
        <v/>
      </c>
      <c r="K4467" s="99" t="str">
        <f>IF(ISBLANK(Perigon!J4462),"",Perigon!T4462)</f>
        <v/>
      </c>
      <c r="L4467" s="95" t="str">
        <f>IF(ISBLANK(Perigon!O4462),"",Perigon!O4462)</f>
        <v/>
      </c>
      <c r="M4467" s="95" t="str">
        <f>IF(ISBLANK(Perigon!R4462),"",Perigon!R4462)</f>
        <v/>
      </c>
      <c r="N4467" s="95" t="str">
        <f>IF(ISBLANK(Perigon!P4462),"",Perigon!P4462)</f>
        <v/>
      </c>
      <c r="O4467" s="38" t="str">
        <f>IF($L4467="","",VLOOKUP($R4467,Tarife!$A$2:$R$599,13,FALSE))</f>
        <v/>
      </c>
      <c r="P4467" s="38" t="str">
        <f t="shared" si="69"/>
        <v/>
      </c>
      <c r="R4467" s="100" t="str">
        <f>Zusammenzug!$C$25&amp;"-"&amp;Zusammenzug!$A$7&amp;"-"&amp;Leistungen!L4467</f>
        <v>2024-0-</v>
      </c>
    </row>
    <row r="4468" spans="1:18" x14ac:dyDescent="0.2">
      <c r="A4468" s="95" t="str">
        <f>IF(ISBLANK(Perigon!E4463),"",Perigon!E4463)</f>
        <v/>
      </c>
      <c r="B4468" s="95" t="str">
        <f>IF(ISBLANK(Perigon!G4463),"",Perigon!G4463)</f>
        <v/>
      </c>
      <c r="C4468" s="96" t="str">
        <f>IF(ISBLANK(Perigon!I4463),"",Perigon!I4463)</f>
        <v/>
      </c>
      <c r="D4468" s="97" t="str">
        <f>IF(ISBLANK(Perigon!J4463),"",Perigon!J4463)</f>
        <v/>
      </c>
      <c r="E4468" s="64" t="str">
        <f>IF(ISBLANK(Perigon!K4463),"",Perigon!K4463)</f>
        <v/>
      </c>
      <c r="F4468" s="65"/>
      <c r="G4468" s="64"/>
      <c r="H4468" s="69" t="str">
        <f>IF(ISBLANK(Perigon!L4463),"",Perigon!L4463)</f>
        <v/>
      </c>
      <c r="I4468" s="69" t="str">
        <f>IF(ISBLANK(Perigon!M4463),"",Perigon!M4463)</f>
        <v/>
      </c>
      <c r="J4468" s="98" t="str">
        <f>IF(ISBLANK(Perigon!N4463),"",Perigon!N4463)</f>
        <v/>
      </c>
      <c r="K4468" s="99" t="str">
        <f>IF(ISBLANK(Perigon!J4463),"",Perigon!T4463)</f>
        <v/>
      </c>
      <c r="L4468" s="95" t="str">
        <f>IF(ISBLANK(Perigon!O4463),"",Perigon!O4463)</f>
        <v/>
      </c>
      <c r="M4468" s="95" t="str">
        <f>IF(ISBLANK(Perigon!R4463),"",Perigon!R4463)</f>
        <v/>
      </c>
      <c r="N4468" s="95" t="str">
        <f>IF(ISBLANK(Perigon!P4463),"",Perigon!P4463)</f>
        <v/>
      </c>
      <c r="O4468" s="38" t="str">
        <f>IF($L4468="","",VLOOKUP($R4468,Tarife!$A$2:$R$599,13,FALSE))</f>
        <v/>
      </c>
      <c r="P4468" s="38" t="str">
        <f t="shared" si="69"/>
        <v/>
      </c>
      <c r="R4468" s="100" t="str">
        <f>Zusammenzug!$C$25&amp;"-"&amp;Zusammenzug!$A$7&amp;"-"&amp;Leistungen!L4468</f>
        <v>2024-0-</v>
      </c>
    </row>
    <row r="4469" spans="1:18" x14ac:dyDescent="0.2">
      <c r="A4469" s="95" t="str">
        <f>IF(ISBLANK(Perigon!E4464),"",Perigon!E4464)</f>
        <v/>
      </c>
      <c r="B4469" s="95" t="str">
        <f>IF(ISBLANK(Perigon!G4464),"",Perigon!G4464)</f>
        <v/>
      </c>
      <c r="C4469" s="96" t="str">
        <f>IF(ISBLANK(Perigon!I4464),"",Perigon!I4464)</f>
        <v/>
      </c>
      <c r="D4469" s="97" t="str">
        <f>IF(ISBLANK(Perigon!J4464),"",Perigon!J4464)</f>
        <v/>
      </c>
      <c r="E4469" s="64" t="str">
        <f>IF(ISBLANK(Perigon!K4464),"",Perigon!K4464)</f>
        <v/>
      </c>
      <c r="F4469" s="65"/>
      <c r="G4469" s="64"/>
      <c r="H4469" s="69" t="str">
        <f>IF(ISBLANK(Perigon!L4464),"",Perigon!L4464)</f>
        <v/>
      </c>
      <c r="I4469" s="69" t="str">
        <f>IF(ISBLANK(Perigon!M4464),"",Perigon!M4464)</f>
        <v/>
      </c>
      <c r="J4469" s="98" t="str">
        <f>IF(ISBLANK(Perigon!N4464),"",Perigon!N4464)</f>
        <v/>
      </c>
      <c r="K4469" s="99" t="str">
        <f>IF(ISBLANK(Perigon!J4464),"",Perigon!T4464)</f>
        <v/>
      </c>
      <c r="L4469" s="95" t="str">
        <f>IF(ISBLANK(Perigon!O4464),"",Perigon!O4464)</f>
        <v/>
      </c>
      <c r="M4469" s="95" t="str">
        <f>IF(ISBLANK(Perigon!R4464),"",Perigon!R4464)</f>
        <v/>
      </c>
      <c r="N4469" s="95" t="str">
        <f>IF(ISBLANK(Perigon!P4464),"",Perigon!P4464)</f>
        <v/>
      </c>
      <c r="O4469" s="38" t="str">
        <f>IF($L4469="","",VLOOKUP($R4469,Tarife!$A$2:$R$599,13,FALSE))</f>
        <v/>
      </c>
      <c r="P4469" s="38" t="str">
        <f t="shared" si="69"/>
        <v/>
      </c>
      <c r="R4469" s="100" t="str">
        <f>Zusammenzug!$C$25&amp;"-"&amp;Zusammenzug!$A$7&amp;"-"&amp;Leistungen!L4469</f>
        <v>2024-0-</v>
      </c>
    </row>
    <row r="4470" spans="1:18" x14ac:dyDescent="0.2">
      <c r="A4470" s="95" t="str">
        <f>IF(ISBLANK(Perigon!E4465),"",Perigon!E4465)</f>
        <v/>
      </c>
      <c r="B4470" s="95" t="str">
        <f>IF(ISBLANK(Perigon!G4465),"",Perigon!G4465)</f>
        <v/>
      </c>
      <c r="C4470" s="96" t="str">
        <f>IF(ISBLANK(Perigon!I4465),"",Perigon!I4465)</f>
        <v/>
      </c>
      <c r="D4470" s="97" t="str">
        <f>IF(ISBLANK(Perigon!J4465),"",Perigon!J4465)</f>
        <v/>
      </c>
      <c r="E4470" s="64" t="str">
        <f>IF(ISBLANK(Perigon!K4465),"",Perigon!K4465)</f>
        <v/>
      </c>
      <c r="F4470" s="65"/>
      <c r="G4470" s="64"/>
      <c r="H4470" s="69" t="str">
        <f>IF(ISBLANK(Perigon!L4465),"",Perigon!L4465)</f>
        <v/>
      </c>
      <c r="I4470" s="69" t="str">
        <f>IF(ISBLANK(Perigon!M4465),"",Perigon!M4465)</f>
        <v/>
      </c>
      <c r="J4470" s="98" t="str">
        <f>IF(ISBLANK(Perigon!N4465),"",Perigon!N4465)</f>
        <v/>
      </c>
      <c r="K4470" s="99" t="str">
        <f>IF(ISBLANK(Perigon!J4465),"",Perigon!T4465)</f>
        <v/>
      </c>
      <c r="L4470" s="95" t="str">
        <f>IF(ISBLANK(Perigon!O4465),"",Perigon!O4465)</f>
        <v/>
      </c>
      <c r="M4470" s="95" t="str">
        <f>IF(ISBLANK(Perigon!R4465),"",Perigon!R4465)</f>
        <v/>
      </c>
      <c r="N4470" s="95" t="str">
        <f>IF(ISBLANK(Perigon!P4465),"",Perigon!P4465)</f>
        <v/>
      </c>
      <c r="O4470" s="38" t="str">
        <f>IF($L4470="","",VLOOKUP($R4470,Tarife!$A$2:$R$599,13,FALSE))</f>
        <v/>
      </c>
      <c r="P4470" s="38" t="str">
        <f t="shared" si="69"/>
        <v/>
      </c>
      <c r="R4470" s="100" t="str">
        <f>Zusammenzug!$C$25&amp;"-"&amp;Zusammenzug!$A$7&amp;"-"&amp;Leistungen!L4470</f>
        <v>2024-0-</v>
      </c>
    </row>
    <row r="4471" spans="1:18" x14ac:dyDescent="0.2">
      <c r="A4471" s="95" t="str">
        <f>IF(ISBLANK(Perigon!E4466),"",Perigon!E4466)</f>
        <v/>
      </c>
      <c r="B4471" s="95" t="str">
        <f>IF(ISBLANK(Perigon!G4466),"",Perigon!G4466)</f>
        <v/>
      </c>
      <c r="C4471" s="96" t="str">
        <f>IF(ISBLANK(Perigon!I4466),"",Perigon!I4466)</f>
        <v/>
      </c>
      <c r="D4471" s="97" t="str">
        <f>IF(ISBLANK(Perigon!J4466),"",Perigon!J4466)</f>
        <v/>
      </c>
      <c r="E4471" s="64" t="str">
        <f>IF(ISBLANK(Perigon!K4466),"",Perigon!K4466)</f>
        <v/>
      </c>
      <c r="F4471" s="65"/>
      <c r="G4471" s="64"/>
      <c r="H4471" s="69" t="str">
        <f>IF(ISBLANK(Perigon!L4466),"",Perigon!L4466)</f>
        <v/>
      </c>
      <c r="I4471" s="69" t="str">
        <f>IF(ISBLANK(Perigon!M4466),"",Perigon!M4466)</f>
        <v/>
      </c>
      <c r="J4471" s="98" t="str">
        <f>IF(ISBLANK(Perigon!N4466),"",Perigon!N4466)</f>
        <v/>
      </c>
      <c r="K4471" s="99" t="str">
        <f>IF(ISBLANK(Perigon!J4466),"",Perigon!T4466)</f>
        <v/>
      </c>
      <c r="L4471" s="95" t="str">
        <f>IF(ISBLANK(Perigon!O4466),"",Perigon!O4466)</f>
        <v/>
      </c>
      <c r="M4471" s="95" t="str">
        <f>IF(ISBLANK(Perigon!R4466),"",Perigon!R4466)</f>
        <v/>
      </c>
      <c r="N4471" s="95" t="str">
        <f>IF(ISBLANK(Perigon!P4466),"",Perigon!P4466)</f>
        <v/>
      </c>
      <c r="O4471" s="38" t="str">
        <f>IF($L4471="","",VLOOKUP($R4471,Tarife!$A$2:$R$599,13,FALSE))</f>
        <v/>
      </c>
      <c r="P4471" s="38" t="str">
        <f t="shared" si="69"/>
        <v/>
      </c>
      <c r="R4471" s="100" t="str">
        <f>Zusammenzug!$C$25&amp;"-"&amp;Zusammenzug!$A$7&amp;"-"&amp;Leistungen!L4471</f>
        <v>2024-0-</v>
      </c>
    </row>
    <row r="4472" spans="1:18" x14ac:dyDescent="0.2">
      <c r="A4472" s="95" t="str">
        <f>IF(ISBLANK(Perigon!E4467),"",Perigon!E4467)</f>
        <v/>
      </c>
      <c r="B4472" s="95" t="str">
        <f>IF(ISBLANK(Perigon!G4467),"",Perigon!G4467)</f>
        <v/>
      </c>
      <c r="C4472" s="96" t="str">
        <f>IF(ISBLANK(Perigon!I4467),"",Perigon!I4467)</f>
        <v/>
      </c>
      <c r="D4472" s="97" t="str">
        <f>IF(ISBLANK(Perigon!J4467),"",Perigon!J4467)</f>
        <v/>
      </c>
      <c r="E4472" s="64" t="str">
        <f>IF(ISBLANK(Perigon!K4467),"",Perigon!K4467)</f>
        <v/>
      </c>
      <c r="F4472" s="65"/>
      <c r="G4472" s="64"/>
      <c r="H4472" s="69" t="str">
        <f>IF(ISBLANK(Perigon!L4467),"",Perigon!L4467)</f>
        <v/>
      </c>
      <c r="I4472" s="69" t="str">
        <f>IF(ISBLANK(Perigon!M4467),"",Perigon!M4467)</f>
        <v/>
      </c>
      <c r="J4472" s="98" t="str">
        <f>IF(ISBLANK(Perigon!N4467),"",Perigon!N4467)</f>
        <v/>
      </c>
      <c r="K4472" s="99" t="str">
        <f>IF(ISBLANK(Perigon!J4467),"",Perigon!T4467)</f>
        <v/>
      </c>
      <c r="L4472" s="95" t="str">
        <f>IF(ISBLANK(Perigon!O4467),"",Perigon!O4467)</f>
        <v/>
      </c>
      <c r="M4472" s="95" t="str">
        <f>IF(ISBLANK(Perigon!R4467),"",Perigon!R4467)</f>
        <v/>
      </c>
      <c r="N4472" s="95" t="str">
        <f>IF(ISBLANK(Perigon!P4467),"",Perigon!P4467)</f>
        <v/>
      </c>
      <c r="O4472" s="38" t="str">
        <f>IF($L4472="","",VLOOKUP($R4472,Tarife!$A$2:$R$599,13,FALSE))</f>
        <v/>
      </c>
      <c r="P4472" s="38" t="str">
        <f t="shared" si="69"/>
        <v/>
      </c>
      <c r="R4472" s="100" t="str">
        <f>Zusammenzug!$C$25&amp;"-"&amp;Zusammenzug!$A$7&amp;"-"&amp;Leistungen!L4472</f>
        <v>2024-0-</v>
      </c>
    </row>
    <row r="4473" spans="1:18" x14ac:dyDescent="0.2">
      <c r="A4473" s="95" t="str">
        <f>IF(ISBLANK(Perigon!E4468),"",Perigon!E4468)</f>
        <v/>
      </c>
      <c r="B4473" s="95" t="str">
        <f>IF(ISBLANK(Perigon!G4468),"",Perigon!G4468)</f>
        <v/>
      </c>
      <c r="C4473" s="96" t="str">
        <f>IF(ISBLANK(Perigon!I4468),"",Perigon!I4468)</f>
        <v/>
      </c>
      <c r="D4473" s="97" t="str">
        <f>IF(ISBLANK(Perigon!J4468),"",Perigon!J4468)</f>
        <v/>
      </c>
      <c r="E4473" s="64" t="str">
        <f>IF(ISBLANK(Perigon!K4468),"",Perigon!K4468)</f>
        <v/>
      </c>
      <c r="F4473" s="65"/>
      <c r="G4473" s="64"/>
      <c r="H4473" s="69" t="str">
        <f>IF(ISBLANK(Perigon!L4468),"",Perigon!L4468)</f>
        <v/>
      </c>
      <c r="I4473" s="69" t="str">
        <f>IF(ISBLANK(Perigon!M4468),"",Perigon!M4468)</f>
        <v/>
      </c>
      <c r="J4473" s="98" t="str">
        <f>IF(ISBLANK(Perigon!N4468),"",Perigon!N4468)</f>
        <v/>
      </c>
      <c r="K4473" s="99" t="str">
        <f>IF(ISBLANK(Perigon!J4468),"",Perigon!T4468)</f>
        <v/>
      </c>
      <c r="L4473" s="95" t="str">
        <f>IF(ISBLANK(Perigon!O4468),"",Perigon!O4468)</f>
        <v/>
      </c>
      <c r="M4473" s="95" t="str">
        <f>IF(ISBLANK(Perigon!R4468),"",Perigon!R4468)</f>
        <v/>
      </c>
      <c r="N4473" s="95" t="str">
        <f>IF(ISBLANK(Perigon!P4468),"",Perigon!P4468)</f>
        <v/>
      </c>
      <c r="O4473" s="38" t="str">
        <f>IF($L4473="","",VLOOKUP($R4473,Tarife!$A$2:$R$599,13,FALSE))</f>
        <v/>
      </c>
      <c r="P4473" s="38" t="str">
        <f t="shared" si="69"/>
        <v/>
      </c>
      <c r="R4473" s="100" t="str">
        <f>Zusammenzug!$C$25&amp;"-"&amp;Zusammenzug!$A$7&amp;"-"&amp;Leistungen!L4473</f>
        <v>2024-0-</v>
      </c>
    </row>
    <row r="4474" spans="1:18" x14ac:dyDescent="0.2">
      <c r="A4474" s="95" t="str">
        <f>IF(ISBLANK(Perigon!E4469),"",Perigon!E4469)</f>
        <v/>
      </c>
      <c r="B4474" s="95" t="str">
        <f>IF(ISBLANK(Perigon!G4469),"",Perigon!G4469)</f>
        <v/>
      </c>
      <c r="C4474" s="96" t="str">
        <f>IF(ISBLANK(Perigon!I4469),"",Perigon!I4469)</f>
        <v/>
      </c>
      <c r="D4474" s="97" t="str">
        <f>IF(ISBLANK(Perigon!J4469),"",Perigon!J4469)</f>
        <v/>
      </c>
      <c r="E4474" s="64" t="str">
        <f>IF(ISBLANK(Perigon!K4469),"",Perigon!K4469)</f>
        <v/>
      </c>
      <c r="F4474" s="65"/>
      <c r="G4474" s="64"/>
      <c r="H4474" s="69" t="str">
        <f>IF(ISBLANK(Perigon!L4469),"",Perigon!L4469)</f>
        <v/>
      </c>
      <c r="I4474" s="69" t="str">
        <f>IF(ISBLANK(Perigon!M4469),"",Perigon!M4469)</f>
        <v/>
      </c>
      <c r="J4474" s="98" t="str">
        <f>IF(ISBLANK(Perigon!N4469),"",Perigon!N4469)</f>
        <v/>
      </c>
      <c r="K4474" s="99" t="str">
        <f>IF(ISBLANK(Perigon!J4469),"",Perigon!T4469)</f>
        <v/>
      </c>
      <c r="L4474" s="95" t="str">
        <f>IF(ISBLANK(Perigon!O4469),"",Perigon!O4469)</f>
        <v/>
      </c>
      <c r="M4474" s="95" t="str">
        <f>IF(ISBLANK(Perigon!R4469),"",Perigon!R4469)</f>
        <v/>
      </c>
      <c r="N4474" s="95" t="str">
        <f>IF(ISBLANK(Perigon!P4469),"",Perigon!P4469)</f>
        <v/>
      </c>
      <c r="O4474" s="38" t="str">
        <f>IF($L4474="","",VLOOKUP($R4474,Tarife!$A$2:$R$599,13,FALSE))</f>
        <v/>
      </c>
      <c r="P4474" s="38" t="str">
        <f t="shared" si="69"/>
        <v/>
      </c>
      <c r="R4474" s="100" t="str">
        <f>Zusammenzug!$C$25&amp;"-"&amp;Zusammenzug!$A$7&amp;"-"&amp;Leistungen!L4474</f>
        <v>2024-0-</v>
      </c>
    </row>
    <row r="4475" spans="1:18" x14ac:dyDescent="0.2">
      <c r="A4475" s="95" t="str">
        <f>IF(ISBLANK(Perigon!E4470),"",Perigon!E4470)</f>
        <v/>
      </c>
      <c r="B4475" s="95" t="str">
        <f>IF(ISBLANK(Perigon!G4470),"",Perigon!G4470)</f>
        <v/>
      </c>
      <c r="C4475" s="96" t="str">
        <f>IF(ISBLANK(Perigon!I4470),"",Perigon!I4470)</f>
        <v/>
      </c>
      <c r="D4475" s="97" t="str">
        <f>IF(ISBLANK(Perigon!J4470),"",Perigon!J4470)</f>
        <v/>
      </c>
      <c r="E4475" s="64" t="str">
        <f>IF(ISBLANK(Perigon!K4470),"",Perigon!K4470)</f>
        <v/>
      </c>
      <c r="F4475" s="65"/>
      <c r="G4475" s="64"/>
      <c r="H4475" s="69" t="str">
        <f>IF(ISBLANK(Perigon!L4470),"",Perigon!L4470)</f>
        <v/>
      </c>
      <c r="I4475" s="69" t="str">
        <f>IF(ISBLANK(Perigon!M4470),"",Perigon!M4470)</f>
        <v/>
      </c>
      <c r="J4475" s="98" t="str">
        <f>IF(ISBLANK(Perigon!N4470),"",Perigon!N4470)</f>
        <v/>
      </c>
      <c r="K4475" s="99" t="str">
        <f>IF(ISBLANK(Perigon!J4470),"",Perigon!T4470)</f>
        <v/>
      </c>
      <c r="L4475" s="95" t="str">
        <f>IF(ISBLANK(Perigon!O4470),"",Perigon!O4470)</f>
        <v/>
      </c>
      <c r="M4475" s="95" t="str">
        <f>IF(ISBLANK(Perigon!R4470),"",Perigon!R4470)</f>
        <v/>
      </c>
      <c r="N4475" s="95" t="str">
        <f>IF(ISBLANK(Perigon!P4470),"",Perigon!P4470)</f>
        <v/>
      </c>
      <c r="O4475" s="38" t="str">
        <f>IF($L4475="","",VLOOKUP($R4475,Tarife!$A$2:$R$599,13,FALSE))</f>
        <v/>
      </c>
      <c r="P4475" s="38" t="str">
        <f t="shared" si="69"/>
        <v/>
      </c>
      <c r="R4475" s="100" t="str">
        <f>Zusammenzug!$C$25&amp;"-"&amp;Zusammenzug!$A$7&amp;"-"&amp;Leistungen!L4475</f>
        <v>2024-0-</v>
      </c>
    </row>
    <row r="4476" spans="1:18" x14ac:dyDescent="0.2">
      <c r="A4476" s="95" t="str">
        <f>IF(ISBLANK(Perigon!E4471),"",Perigon!E4471)</f>
        <v/>
      </c>
      <c r="B4476" s="95" t="str">
        <f>IF(ISBLANK(Perigon!G4471),"",Perigon!G4471)</f>
        <v/>
      </c>
      <c r="C4476" s="96" t="str">
        <f>IF(ISBLANK(Perigon!I4471),"",Perigon!I4471)</f>
        <v/>
      </c>
      <c r="D4476" s="97" t="str">
        <f>IF(ISBLANK(Perigon!J4471),"",Perigon!J4471)</f>
        <v/>
      </c>
      <c r="E4476" s="64" t="str">
        <f>IF(ISBLANK(Perigon!K4471),"",Perigon!K4471)</f>
        <v/>
      </c>
      <c r="F4476" s="65"/>
      <c r="G4476" s="64"/>
      <c r="H4476" s="69" t="str">
        <f>IF(ISBLANK(Perigon!L4471),"",Perigon!L4471)</f>
        <v/>
      </c>
      <c r="I4476" s="69" t="str">
        <f>IF(ISBLANK(Perigon!M4471),"",Perigon!M4471)</f>
        <v/>
      </c>
      <c r="J4476" s="98" t="str">
        <f>IF(ISBLANK(Perigon!N4471),"",Perigon!N4471)</f>
        <v/>
      </c>
      <c r="K4476" s="99" t="str">
        <f>IF(ISBLANK(Perigon!J4471),"",Perigon!T4471)</f>
        <v/>
      </c>
      <c r="L4476" s="95" t="str">
        <f>IF(ISBLANK(Perigon!O4471),"",Perigon!O4471)</f>
        <v/>
      </c>
      <c r="M4476" s="95" t="str">
        <f>IF(ISBLANK(Perigon!R4471),"",Perigon!R4471)</f>
        <v/>
      </c>
      <c r="N4476" s="95" t="str">
        <f>IF(ISBLANK(Perigon!P4471),"",Perigon!P4471)</f>
        <v/>
      </c>
      <c r="O4476" s="38" t="str">
        <f>IF($L4476="","",VLOOKUP($R4476,Tarife!$A$2:$R$599,13,FALSE))</f>
        <v/>
      </c>
      <c r="P4476" s="38" t="str">
        <f t="shared" si="69"/>
        <v/>
      </c>
      <c r="R4476" s="100" t="str">
        <f>Zusammenzug!$C$25&amp;"-"&amp;Zusammenzug!$A$7&amp;"-"&amp;Leistungen!L4476</f>
        <v>2024-0-</v>
      </c>
    </row>
    <row r="4477" spans="1:18" x14ac:dyDescent="0.2">
      <c r="A4477" s="95" t="str">
        <f>IF(ISBLANK(Perigon!E4472),"",Perigon!E4472)</f>
        <v/>
      </c>
      <c r="B4477" s="95" t="str">
        <f>IF(ISBLANK(Perigon!G4472),"",Perigon!G4472)</f>
        <v/>
      </c>
      <c r="C4477" s="96" t="str">
        <f>IF(ISBLANK(Perigon!I4472),"",Perigon!I4472)</f>
        <v/>
      </c>
      <c r="D4477" s="97" t="str">
        <f>IF(ISBLANK(Perigon!J4472),"",Perigon!J4472)</f>
        <v/>
      </c>
      <c r="E4477" s="64" t="str">
        <f>IF(ISBLANK(Perigon!K4472),"",Perigon!K4472)</f>
        <v/>
      </c>
      <c r="F4477" s="65"/>
      <c r="G4477" s="64"/>
      <c r="H4477" s="69" t="str">
        <f>IF(ISBLANK(Perigon!L4472),"",Perigon!L4472)</f>
        <v/>
      </c>
      <c r="I4477" s="69" t="str">
        <f>IF(ISBLANK(Perigon!M4472),"",Perigon!M4472)</f>
        <v/>
      </c>
      <c r="J4477" s="98" t="str">
        <f>IF(ISBLANK(Perigon!N4472),"",Perigon!N4472)</f>
        <v/>
      </c>
      <c r="K4477" s="99" t="str">
        <f>IF(ISBLANK(Perigon!J4472),"",Perigon!T4472)</f>
        <v/>
      </c>
      <c r="L4477" s="95" t="str">
        <f>IF(ISBLANK(Perigon!O4472),"",Perigon!O4472)</f>
        <v/>
      </c>
      <c r="M4477" s="95" t="str">
        <f>IF(ISBLANK(Perigon!R4472),"",Perigon!R4472)</f>
        <v/>
      </c>
      <c r="N4477" s="95" t="str">
        <f>IF(ISBLANK(Perigon!P4472),"",Perigon!P4472)</f>
        <v/>
      </c>
      <c r="O4477" s="38" t="str">
        <f>IF($L4477="","",VLOOKUP($R4477,Tarife!$A$2:$R$599,13,FALSE))</f>
        <v/>
      </c>
      <c r="P4477" s="38" t="str">
        <f t="shared" si="69"/>
        <v/>
      </c>
      <c r="R4477" s="100" t="str">
        <f>Zusammenzug!$C$25&amp;"-"&amp;Zusammenzug!$A$7&amp;"-"&amp;Leistungen!L4477</f>
        <v>2024-0-</v>
      </c>
    </row>
    <row r="4478" spans="1:18" x14ac:dyDescent="0.2">
      <c r="A4478" s="95" t="str">
        <f>IF(ISBLANK(Perigon!E4473),"",Perigon!E4473)</f>
        <v/>
      </c>
      <c r="B4478" s="95" t="str">
        <f>IF(ISBLANK(Perigon!G4473),"",Perigon!G4473)</f>
        <v/>
      </c>
      <c r="C4478" s="96" t="str">
        <f>IF(ISBLANK(Perigon!I4473),"",Perigon!I4473)</f>
        <v/>
      </c>
      <c r="D4478" s="97" t="str">
        <f>IF(ISBLANK(Perigon!J4473),"",Perigon!J4473)</f>
        <v/>
      </c>
      <c r="E4478" s="64" t="str">
        <f>IF(ISBLANK(Perigon!K4473),"",Perigon!K4473)</f>
        <v/>
      </c>
      <c r="F4478" s="65"/>
      <c r="G4478" s="64"/>
      <c r="H4478" s="69" t="str">
        <f>IF(ISBLANK(Perigon!L4473),"",Perigon!L4473)</f>
        <v/>
      </c>
      <c r="I4478" s="69" t="str">
        <f>IF(ISBLANK(Perigon!M4473),"",Perigon!M4473)</f>
        <v/>
      </c>
      <c r="J4478" s="98" t="str">
        <f>IF(ISBLANK(Perigon!N4473),"",Perigon!N4473)</f>
        <v/>
      </c>
      <c r="K4478" s="99" t="str">
        <f>IF(ISBLANK(Perigon!J4473),"",Perigon!T4473)</f>
        <v/>
      </c>
      <c r="L4478" s="95" t="str">
        <f>IF(ISBLANK(Perigon!O4473),"",Perigon!O4473)</f>
        <v/>
      </c>
      <c r="M4478" s="95" t="str">
        <f>IF(ISBLANK(Perigon!R4473),"",Perigon!R4473)</f>
        <v/>
      </c>
      <c r="N4478" s="95" t="str">
        <f>IF(ISBLANK(Perigon!P4473),"",Perigon!P4473)</f>
        <v/>
      </c>
      <c r="O4478" s="38" t="str">
        <f>IF($L4478="","",VLOOKUP($R4478,Tarife!$A$2:$R$599,13,FALSE))</f>
        <v/>
      </c>
      <c r="P4478" s="38" t="str">
        <f t="shared" si="69"/>
        <v/>
      </c>
      <c r="R4478" s="100" t="str">
        <f>Zusammenzug!$C$25&amp;"-"&amp;Zusammenzug!$A$7&amp;"-"&amp;Leistungen!L4478</f>
        <v>2024-0-</v>
      </c>
    </row>
    <row r="4479" spans="1:18" x14ac:dyDescent="0.2">
      <c r="A4479" s="95" t="str">
        <f>IF(ISBLANK(Perigon!E4474),"",Perigon!E4474)</f>
        <v/>
      </c>
      <c r="B4479" s="95" t="str">
        <f>IF(ISBLANK(Perigon!G4474),"",Perigon!G4474)</f>
        <v/>
      </c>
      <c r="C4479" s="96" t="str">
        <f>IF(ISBLANK(Perigon!I4474),"",Perigon!I4474)</f>
        <v/>
      </c>
      <c r="D4479" s="97" t="str">
        <f>IF(ISBLANK(Perigon!J4474),"",Perigon!J4474)</f>
        <v/>
      </c>
      <c r="E4479" s="64" t="str">
        <f>IF(ISBLANK(Perigon!K4474),"",Perigon!K4474)</f>
        <v/>
      </c>
      <c r="F4479" s="65"/>
      <c r="G4479" s="64"/>
      <c r="H4479" s="69" t="str">
        <f>IF(ISBLANK(Perigon!L4474),"",Perigon!L4474)</f>
        <v/>
      </c>
      <c r="I4479" s="69" t="str">
        <f>IF(ISBLANK(Perigon!M4474),"",Perigon!M4474)</f>
        <v/>
      </c>
      <c r="J4479" s="98" t="str">
        <f>IF(ISBLANK(Perigon!N4474),"",Perigon!N4474)</f>
        <v/>
      </c>
      <c r="K4479" s="99" t="str">
        <f>IF(ISBLANK(Perigon!J4474),"",Perigon!T4474)</f>
        <v/>
      </c>
      <c r="L4479" s="95" t="str">
        <f>IF(ISBLANK(Perigon!O4474),"",Perigon!O4474)</f>
        <v/>
      </c>
      <c r="M4479" s="95" t="str">
        <f>IF(ISBLANK(Perigon!R4474),"",Perigon!R4474)</f>
        <v/>
      </c>
      <c r="N4479" s="95" t="str">
        <f>IF(ISBLANK(Perigon!P4474),"",Perigon!P4474)</f>
        <v/>
      </c>
      <c r="O4479" s="38" t="str">
        <f>IF($L4479="","",VLOOKUP($R4479,Tarife!$A$2:$R$599,13,FALSE))</f>
        <v/>
      </c>
      <c r="P4479" s="38" t="str">
        <f t="shared" si="69"/>
        <v/>
      </c>
      <c r="R4479" s="100" t="str">
        <f>Zusammenzug!$C$25&amp;"-"&amp;Zusammenzug!$A$7&amp;"-"&amp;Leistungen!L4479</f>
        <v>2024-0-</v>
      </c>
    </row>
    <row r="4480" spans="1:18" x14ac:dyDescent="0.2">
      <c r="A4480" s="95" t="str">
        <f>IF(ISBLANK(Perigon!E4475),"",Perigon!E4475)</f>
        <v/>
      </c>
      <c r="B4480" s="95" t="str">
        <f>IF(ISBLANK(Perigon!G4475),"",Perigon!G4475)</f>
        <v/>
      </c>
      <c r="C4480" s="96" t="str">
        <f>IF(ISBLANK(Perigon!I4475),"",Perigon!I4475)</f>
        <v/>
      </c>
      <c r="D4480" s="97" t="str">
        <f>IF(ISBLANK(Perigon!J4475),"",Perigon!J4475)</f>
        <v/>
      </c>
      <c r="E4480" s="64" t="str">
        <f>IF(ISBLANK(Perigon!K4475),"",Perigon!K4475)</f>
        <v/>
      </c>
      <c r="F4480" s="65"/>
      <c r="G4480" s="64"/>
      <c r="H4480" s="69" t="str">
        <f>IF(ISBLANK(Perigon!L4475),"",Perigon!L4475)</f>
        <v/>
      </c>
      <c r="I4480" s="69" t="str">
        <f>IF(ISBLANK(Perigon!M4475),"",Perigon!M4475)</f>
        <v/>
      </c>
      <c r="J4480" s="98" t="str">
        <f>IF(ISBLANK(Perigon!N4475),"",Perigon!N4475)</f>
        <v/>
      </c>
      <c r="K4480" s="99" t="str">
        <f>IF(ISBLANK(Perigon!J4475),"",Perigon!T4475)</f>
        <v/>
      </c>
      <c r="L4480" s="95" t="str">
        <f>IF(ISBLANK(Perigon!O4475),"",Perigon!O4475)</f>
        <v/>
      </c>
      <c r="M4480" s="95" t="str">
        <f>IF(ISBLANK(Perigon!R4475),"",Perigon!R4475)</f>
        <v/>
      </c>
      <c r="N4480" s="95" t="str">
        <f>IF(ISBLANK(Perigon!P4475),"",Perigon!P4475)</f>
        <v/>
      </c>
      <c r="O4480" s="38" t="str">
        <f>IF($L4480="","",VLOOKUP($R4480,Tarife!$A$2:$R$599,13,FALSE))</f>
        <v/>
      </c>
      <c r="P4480" s="38" t="str">
        <f t="shared" si="69"/>
        <v/>
      </c>
      <c r="R4480" s="100" t="str">
        <f>Zusammenzug!$C$25&amp;"-"&amp;Zusammenzug!$A$7&amp;"-"&amp;Leistungen!L4480</f>
        <v>2024-0-</v>
      </c>
    </row>
    <row r="4481" spans="1:18" x14ac:dyDescent="0.2">
      <c r="A4481" s="95" t="str">
        <f>IF(ISBLANK(Perigon!E4476),"",Perigon!E4476)</f>
        <v/>
      </c>
      <c r="B4481" s="95" t="str">
        <f>IF(ISBLANK(Perigon!G4476),"",Perigon!G4476)</f>
        <v/>
      </c>
      <c r="C4481" s="96" t="str">
        <f>IF(ISBLANK(Perigon!I4476),"",Perigon!I4476)</f>
        <v/>
      </c>
      <c r="D4481" s="97" t="str">
        <f>IF(ISBLANK(Perigon!J4476),"",Perigon!J4476)</f>
        <v/>
      </c>
      <c r="E4481" s="64" t="str">
        <f>IF(ISBLANK(Perigon!K4476),"",Perigon!K4476)</f>
        <v/>
      </c>
      <c r="F4481" s="65"/>
      <c r="G4481" s="64"/>
      <c r="H4481" s="69" t="str">
        <f>IF(ISBLANK(Perigon!L4476),"",Perigon!L4476)</f>
        <v/>
      </c>
      <c r="I4481" s="69" t="str">
        <f>IF(ISBLANK(Perigon!M4476),"",Perigon!M4476)</f>
        <v/>
      </c>
      <c r="J4481" s="98" t="str">
        <f>IF(ISBLANK(Perigon!N4476),"",Perigon!N4476)</f>
        <v/>
      </c>
      <c r="K4481" s="99" t="str">
        <f>IF(ISBLANK(Perigon!J4476),"",Perigon!T4476)</f>
        <v/>
      </c>
      <c r="L4481" s="95" t="str">
        <f>IF(ISBLANK(Perigon!O4476),"",Perigon!O4476)</f>
        <v/>
      </c>
      <c r="M4481" s="95" t="str">
        <f>IF(ISBLANK(Perigon!R4476),"",Perigon!R4476)</f>
        <v/>
      </c>
      <c r="N4481" s="95" t="str">
        <f>IF(ISBLANK(Perigon!P4476),"",Perigon!P4476)</f>
        <v/>
      </c>
      <c r="O4481" s="38" t="str">
        <f>IF($L4481="","",VLOOKUP($R4481,Tarife!$A$2:$R$599,13,FALSE))</f>
        <v/>
      </c>
      <c r="P4481" s="38" t="str">
        <f t="shared" si="69"/>
        <v/>
      </c>
      <c r="R4481" s="100" t="str">
        <f>Zusammenzug!$C$25&amp;"-"&amp;Zusammenzug!$A$7&amp;"-"&amp;Leistungen!L4481</f>
        <v>2024-0-</v>
      </c>
    </row>
    <row r="4482" spans="1:18" x14ac:dyDescent="0.2">
      <c r="A4482" s="95" t="str">
        <f>IF(ISBLANK(Perigon!E4477),"",Perigon!E4477)</f>
        <v/>
      </c>
      <c r="B4482" s="95" t="str">
        <f>IF(ISBLANK(Perigon!G4477),"",Perigon!G4477)</f>
        <v/>
      </c>
      <c r="C4482" s="96" t="str">
        <f>IF(ISBLANK(Perigon!I4477),"",Perigon!I4477)</f>
        <v/>
      </c>
      <c r="D4482" s="97" t="str">
        <f>IF(ISBLANK(Perigon!J4477),"",Perigon!J4477)</f>
        <v/>
      </c>
      <c r="E4482" s="64" t="str">
        <f>IF(ISBLANK(Perigon!K4477),"",Perigon!K4477)</f>
        <v/>
      </c>
      <c r="F4482" s="65"/>
      <c r="G4482" s="64"/>
      <c r="H4482" s="69" t="str">
        <f>IF(ISBLANK(Perigon!L4477),"",Perigon!L4477)</f>
        <v/>
      </c>
      <c r="I4482" s="69" t="str">
        <f>IF(ISBLANK(Perigon!M4477),"",Perigon!M4477)</f>
        <v/>
      </c>
      <c r="J4482" s="98" t="str">
        <f>IF(ISBLANK(Perigon!N4477),"",Perigon!N4477)</f>
        <v/>
      </c>
      <c r="K4482" s="99" t="str">
        <f>IF(ISBLANK(Perigon!J4477),"",Perigon!T4477)</f>
        <v/>
      </c>
      <c r="L4482" s="95" t="str">
        <f>IF(ISBLANK(Perigon!O4477),"",Perigon!O4477)</f>
        <v/>
      </c>
      <c r="M4482" s="95" t="str">
        <f>IF(ISBLANK(Perigon!R4477),"",Perigon!R4477)</f>
        <v/>
      </c>
      <c r="N4482" s="95" t="str">
        <f>IF(ISBLANK(Perigon!P4477),"",Perigon!P4477)</f>
        <v/>
      </c>
      <c r="O4482" s="38" t="str">
        <f>IF($L4482="","",VLOOKUP($R4482,Tarife!$A$2:$R$599,13,FALSE))</f>
        <v/>
      </c>
      <c r="P4482" s="38" t="str">
        <f t="shared" si="69"/>
        <v/>
      </c>
      <c r="R4482" s="100" t="str">
        <f>Zusammenzug!$C$25&amp;"-"&amp;Zusammenzug!$A$7&amp;"-"&amp;Leistungen!L4482</f>
        <v>2024-0-</v>
      </c>
    </row>
    <row r="4483" spans="1:18" x14ac:dyDescent="0.2">
      <c r="A4483" s="95" t="str">
        <f>IF(ISBLANK(Perigon!E4478),"",Perigon!E4478)</f>
        <v/>
      </c>
      <c r="B4483" s="95" t="str">
        <f>IF(ISBLANK(Perigon!G4478),"",Perigon!G4478)</f>
        <v/>
      </c>
      <c r="C4483" s="96" t="str">
        <f>IF(ISBLANK(Perigon!I4478),"",Perigon!I4478)</f>
        <v/>
      </c>
      <c r="D4483" s="97" t="str">
        <f>IF(ISBLANK(Perigon!J4478),"",Perigon!J4478)</f>
        <v/>
      </c>
      <c r="E4483" s="64" t="str">
        <f>IF(ISBLANK(Perigon!K4478),"",Perigon!K4478)</f>
        <v/>
      </c>
      <c r="F4483" s="65"/>
      <c r="G4483" s="64"/>
      <c r="H4483" s="69" t="str">
        <f>IF(ISBLANK(Perigon!L4478),"",Perigon!L4478)</f>
        <v/>
      </c>
      <c r="I4483" s="69" t="str">
        <f>IF(ISBLANK(Perigon!M4478),"",Perigon!M4478)</f>
        <v/>
      </c>
      <c r="J4483" s="98" t="str">
        <f>IF(ISBLANK(Perigon!N4478),"",Perigon!N4478)</f>
        <v/>
      </c>
      <c r="K4483" s="99" t="str">
        <f>IF(ISBLANK(Perigon!J4478),"",Perigon!T4478)</f>
        <v/>
      </c>
      <c r="L4483" s="95" t="str">
        <f>IF(ISBLANK(Perigon!O4478),"",Perigon!O4478)</f>
        <v/>
      </c>
      <c r="M4483" s="95" t="str">
        <f>IF(ISBLANK(Perigon!R4478),"",Perigon!R4478)</f>
        <v/>
      </c>
      <c r="N4483" s="95" t="str">
        <f>IF(ISBLANK(Perigon!P4478),"",Perigon!P4478)</f>
        <v/>
      </c>
      <c r="O4483" s="38" t="str">
        <f>IF($L4483="","",VLOOKUP($R4483,Tarife!$A$2:$R$599,13,FALSE))</f>
        <v/>
      </c>
      <c r="P4483" s="38" t="str">
        <f t="shared" si="69"/>
        <v/>
      </c>
      <c r="R4483" s="100" t="str">
        <f>Zusammenzug!$C$25&amp;"-"&amp;Zusammenzug!$A$7&amp;"-"&amp;Leistungen!L4483</f>
        <v>2024-0-</v>
      </c>
    </row>
    <row r="4484" spans="1:18" x14ac:dyDescent="0.2">
      <c r="A4484" s="95" t="str">
        <f>IF(ISBLANK(Perigon!E4479),"",Perigon!E4479)</f>
        <v/>
      </c>
      <c r="B4484" s="95" t="str">
        <f>IF(ISBLANK(Perigon!G4479),"",Perigon!G4479)</f>
        <v/>
      </c>
      <c r="C4484" s="96" t="str">
        <f>IF(ISBLANK(Perigon!I4479),"",Perigon!I4479)</f>
        <v/>
      </c>
      <c r="D4484" s="97" t="str">
        <f>IF(ISBLANK(Perigon!J4479),"",Perigon!J4479)</f>
        <v/>
      </c>
      <c r="E4484" s="64" t="str">
        <f>IF(ISBLANK(Perigon!K4479),"",Perigon!K4479)</f>
        <v/>
      </c>
      <c r="F4484" s="65"/>
      <c r="G4484" s="64"/>
      <c r="H4484" s="69" t="str">
        <f>IF(ISBLANK(Perigon!L4479),"",Perigon!L4479)</f>
        <v/>
      </c>
      <c r="I4484" s="69" t="str">
        <f>IF(ISBLANK(Perigon!M4479),"",Perigon!M4479)</f>
        <v/>
      </c>
      <c r="J4484" s="98" t="str">
        <f>IF(ISBLANK(Perigon!N4479),"",Perigon!N4479)</f>
        <v/>
      </c>
      <c r="K4484" s="99" t="str">
        <f>IF(ISBLANK(Perigon!J4479),"",Perigon!T4479)</f>
        <v/>
      </c>
      <c r="L4484" s="95" t="str">
        <f>IF(ISBLANK(Perigon!O4479),"",Perigon!O4479)</f>
        <v/>
      </c>
      <c r="M4484" s="95" t="str">
        <f>IF(ISBLANK(Perigon!R4479),"",Perigon!R4479)</f>
        <v/>
      </c>
      <c r="N4484" s="95" t="str">
        <f>IF(ISBLANK(Perigon!P4479),"",Perigon!P4479)</f>
        <v/>
      </c>
      <c r="O4484" s="38" t="str">
        <f>IF($L4484="","",VLOOKUP($R4484,Tarife!$A$2:$R$599,13,FALSE))</f>
        <v/>
      </c>
      <c r="P4484" s="38" t="str">
        <f t="shared" si="69"/>
        <v/>
      </c>
      <c r="R4484" s="100" t="str">
        <f>Zusammenzug!$C$25&amp;"-"&amp;Zusammenzug!$A$7&amp;"-"&amp;Leistungen!L4484</f>
        <v>2024-0-</v>
      </c>
    </row>
    <row r="4485" spans="1:18" x14ac:dyDescent="0.2">
      <c r="A4485" s="95" t="str">
        <f>IF(ISBLANK(Perigon!E4480),"",Perigon!E4480)</f>
        <v/>
      </c>
      <c r="B4485" s="95" t="str">
        <f>IF(ISBLANK(Perigon!G4480),"",Perigon!G4480)</f>
        <v/>
      </c>
      <c r="C4485" s="96" t="str">
        <f>IF(ISBLANK(Perigon!I4480),"",Perigon!I4480)</f>
        <v/>
      </c>
      <c r="D4485" s="97" t="str">
        <f>IF(ISBLANK(Perigon!J4480),"",Perigon!J4480)</f>
        <v/>
      </c>
      <c r="E4485" s="64" t="str">
        <f>IF(ISBLANK(Perigon!K4480),"",Perigon!K4480)</f>
        <v/>
      </c>
      <c r="F4485" s="65"/>
      <c r="G4485" s="64"/>
      <c r="H4485" s="69" t="str">
        <f>IF(ISBLANK(Perigon!L4480),"",Perigon!L4480)</f>
        <v/>
      </c>
      <c r="I4485" s="69" t="str">
        <f>IF(ISBLANK(Perigon!M4480),"",Perigon!M4480)</f>
        <v/>
      </c>
      <c r="J4485" s="98" t="str">
        <f>IF(ISBLANK(Perigon!N4480),"",Perigon!N4480)</f>
        <v/>
      </c>
      <c r="K4485" s="99" t="str">
        <f>IF(ISBLANK(Perigon!J4480),"",Perigon!T4480)</f>
        <v/>
      </c>
      <c r="L4485" s="95" t="str">
        <f>IF(ISBLANK(Perigon!O4480),"",Perigon!O4480)</f>
        <v/>
      </c>
      <c r="M4485" s="95" t="str">
        <f>IF(ISBLANK(Perigon!R4480),"",Perigon!R4480)</f>
        <v/>
      </c>
      <c r="N4485" s="95" t="str">
        <f>IF(ISBLANK(Perigon!P4480),"",Perigon!P4480)</f>
        <v/>
      </c>
      <c r="O4485" s="38" t="str">
        <f>IF($L4485="","",VLOOKUP($R4485,Tarife!$A$2:$R$599,13,FALSE))</f>
        <v/>
      </c>
      <c r="P4485" s="38" t="str">
        <f t="shared" si="69"/>
        <v/>
      </c>
      <c r="R4485" s="100" t="str">
        <f>Zusammenzug!$C$25&amp;"-"&amp;Zusammenzug!$A$7&amp;"-"&amp;Leistungen!L4485</f>
        <v>2024-0-</v>
      </c>
    </row>
    <row r="4486" spans="1:18" x14ac:dyDescent="0.2">
      <c r="A4486" s="95" t="str">
        <f>IF(ISBLANK(Perigon!E4481),"",Perigon!E4481)</f>
        <v/>
      </c>
      <c r="B4486" s="95" t="str">
        <f>IF(ISBLANK(Perigon!G4481),"",Perigon!G4481)</f>
        <v/>
      </c>
      <c r="C4486" s="96" t="str">
        <f>IF(ISBLANK(Perigon!I4481),"",Perigon!I4481)</f>
        <v/>
      </c>
      <c r="D4486" s="97" t="str">
        <f>IF(ISBLANK(Perigon!J4481),"",Perigon!J4481)</f>
        <v/>
      </c>
      <c r="E4486" s="64" t="str">
        <f>IF(ISBLANK(Perigon!K4481),"",Perigon!K4481)</f>
        <v/>
      </c>
      <c r="F4486" s="65"/>
      <c r="G4486" s="64"/>
      <c r="H4486" s="69" t="str">
        <f>IF(ISBLANK(Perigon!L4481),"",Perigon!L4481)</f>
        <v/>
      </c>
      <c r="I4486" s="69" t="str">
        <f>IF(ISBLANK(Perigon!M4481),"",Perigon!M4481)</f>
        <v/>
      </c>
      <c r="J4486" s="98" t="str">
        <f>IF(ISBLANK(Perigon!N4481),"",Perigon!N4481)</f>
        <v/>
      </c>
      <c r="K4486" s="99" t="str">
        <f>IF(ISBLANK(Perigon!J4481),"",Perigon!T4481)</f>
        <v/>
      </c>
      <c r="L4486" s="95" t="str">
        <f>IF(ISBLANK(Perigon!O4481),"",Perigon!O4481)</f>
        <v/>
      </c>
      <c r="M4486" s="95" t="str">
        <f>IF(ISBLANK(Perigon!R4481),"",Perigon!R4481)</f>
        <v/>
      </c>
      <c r="N4486" s="95" t="str">
        <f>IF(ISBLANK(Perigon!P4481),"",Perigon!P4481)</f>
        <v/>
      </c>
      <c r="O4486" s="38" t="str">
        <f>IF($L4486="","",VLOOKUP($R4486,Tarife!$A$2:$R$599,13,FALSE))</f>
        <v/>
      </c>
      <c r="P4486" s="38" t="str">
        <f t="shared" si="69"/>
        <v/>
      </c>
      <c r="R4486" s="100" t="str">
        <f>Zusammenzug!$C$25&amp;"-"&amp;Zusammenzug!$A$7&amp;"-"&amp;Leistungen!L4486</f>
        <v>2024-0-</v>
      </c>
    </row>
    <row r="4487" spans="1:18" x14ac:dyDescent="0.2">
      <c r="A4487" s="95" t="str">
        <f>IF(ISBLANK(Perigon!E4482),"",Perigon!E4482)</f>
        <v/>
      </c>
      <c r="B4487" s="95" t="str">
        <f>IF(ISBLANK(Perigon!G4482),"",Perigon!G4482)</f>
        <v/>
      </c>
      <c r="C4487" s="96" t="str">
        <f>IF(ISBLANK(Perigon!I4482),"",Perigon!I4482)</f>
        <v/>
      </c>
      <c r="D4487" s="97" t="str">
        <f>IF(ISBLANK(Perigon!J4482),"",Perigon!J4482)</f>
        <v/>
      </c>
      <c r="E4487" s="64" t="str">
        <f>IF(ISBLANK(Perigon!K4482),"",Perigon!K4482)</f>
        <v/>
      </c>
      <c r="F4487" s="65"/>
      <c r="G4487" s="64"/>
      <c r="H4487" s="69" t="str">
        <f>IF(ISBLANK(Perigon!L4482),"",Perigon!L4482)</f>
        <v/>
      </c>
      <c r="I4487" s="69" t="str">
        <f>IF(ISBLANK(Perigon!M4482),"",Perigon!M4482)</f>
        <v/>
      </c>
      <c r="J4487" s="98" t="str">
        <f>IF(ISBLANK(Perigon!N4482),"",Perigon!N4482)</f>
        <v/>
      </c>
      <c r="K4487" s="99" t="str">
        <f>IF(ISBLANK(Perigon!J4482),"",Perigon!T4482)</f>
        <v/>
      </c>
      <c r="L4487" s="95" t="str">
        <f>IF(ISBLANK(Perigon!O4482),"",Perigon!O4482)</f>
        <v/>
      </c>
      <c r="M4487" s="95" t="str">
        <f>IF(ISBLANK(Perigon!R4482),"",Perigon!R4482)</f>
        <v/>
      </c>
      <c r="N4487" s="95" t="str">
        <f>IF(ISBLANK(Perigon!P4482),"",Perigon!P4482)</f>
        <v/>
      </c>
      <c r="O4487" s="38" t="str">
        <f>IF($L4487="","",VLOOKUP($R4487,Tarife!$A$2:$R$599,13,FALSE))</f>
        <v/>
      </c>
      <c r="P4487" s="38" t="str">
        <f t="shared" si="69"/>
        <v/>
      </c>
      <c r="R4487" s="100" t="str">
        <f>Zusammenzug!$C$25&amp;"-"&amp;Zusammenzug!$A$7&amp;"-"&amp;Leistungen!L4487</f>
        <v>2024-0-</v>
      </c>
    </row>
    <row r="4488" spans="1:18" x14ac:dyDescent="0.2">
      <c r="A4488" s="95" t="str">
        <f>IF(ISBLANK(Perigon!E4483),"",Perigon!E4483)</f>
        <v/>
      </c>
      <c r="B4488" s="95" t="str">
        <f>IF(ISBLANK(Perigon!G4483),"",Perigon!G4483)</f>
        <v/>
      </c>
      <c r="C4488" s="96" t="str">
        <f>IF(ISBLANK(Perigon!I4483),"",Perigon!I4483)</f>
        <v/>
      </c>
      <c r="D4488" s="97" t="str">
        <f>IF(ISBLANK(Perigon!J4483),"",Perigon!J4483)</f>
        <v/>
      </c>
      <c r="E4488" s="64" t="str">
        <f>IF(ISBLANK(Perigon!K4483),"",Perigon!K4483)</f>
        <v/>
      </c>
      <c r="F4488" s="65"/>
      <c r="G4488" s="64"/>
      <c r="H4488" s="69" t="str">
        <f>IF(ISBLANK(Perigon!L4483),"",Perigon!L4483)</f>
        <v/>
      </c>
      <c r="I4488" s="69" t="str">
        <f>IF(ISBLANK(Perigon!M4483),"",Perigon!M4483)</f>
        <v/>
      </c>
      <c r="J4488" s="98" t="str">
        <f>IF(ISBLANK(Perigon!N4483),"",Perigon!N4483)</f>
        <v/>
      </c>
      <c r="K4488" s="99" t="str">
        <f>IF(ISBLANK(Perigon!J4483),"",Perigon!T4483)</f>
        <v/>
      </c>
      <c r="L4488" s="95" t="str">
        <f>IF(ISBLANK(Perigon!O4483),"",Perigon!O4483)</f>
        <v/>
      </c>
      <c r="M4488" s="95" t="str">
        <f>IF(ISBLANK(Perigon!R4483),"",Perigon!R4483)</f>
        <v/>
      </c>
      <c r="N4488" s="95" t="str">
        <f>IF(ISBLANK(Perigon!P4483),"",Perigon!P4483)</f>
        <v/>
      </c>
      <c r="O4488" s="38" t="str">
        <f>IF($L4488="","",VLOOKUP($R4488,Tarife!$A$2:$R$599,13,FALSE))</f>
        <v/>
      </c>
      <c r="P4488" s="38" t="str">
        <f t="shared" ref="P4488:P4551" si="70">IF(L4488="","",IF(AND($L4488="Pabe",N4488&lt;O4488),M4488*O4488,IF(N4488&lt;O4488,M4488*N4488,M4488*O4488)))</f>
        <v/>
      </c>
      <c r="R4488" s="100" t="str">
        <f>Zusammenzug!$C$25&amp;"-"&amp;Zusammenzug!$A$7&amp;"-"&amp;Leistungen!L4488</f>
        <v>2024-0-</v>
      </c>
    </row>
    <row r="4489" spans="1:18" x14ac:dyDescent="0.2">
      <c r="A4489" s="95" t="str">
        <f>IF(ISBLANK(Perigon!E4484),"",Perigon!E4484)</f>
        <v/>
      </c>
      <c r="B4489" s="95" t="str">
        <f>IF(ISBLANK(Perigon!G4484),"",Perigon!G4484)</f>
        <v/>
      </c>
      <c r="C4489" s="96" t="str">
        <f>IF(ISBLANK(Perigon!I4484),"",Perigon!I4484)</f>
        <v/>
      </c>
      <c r="D4489" s="97" t="str">
        <f>IF(ISBLANK(Perigon!J4484),"",Perigon!J4484)</f>
        <v/>
      </c>
      <c r="E4489" s="64" t="str">
        <f>IF(ISBLANK(Perigon!K4484),"",Perigon!K4484)</f>
        <v/>
      </c>
      <c r="F4489" s="65"/>
      <c r="G4489" s="64"/>
      <c r="H4489" s="69" t="str">
        <f>IF(ISBLANK(Perigon!L4484),"",Perigon!L4484)</f>
        <v/>
      </c>
      <c r="I4489" s="69" t="str">
        <f>IF(ISBLANK(Perigon!M4484),"",Perigon!M4484)</f>
        <v/>
      </c>
      <c r="J4489" s="98" t="str">
        <f>IF(ISBLANK(Perigon!N4484),"",Perigon!N4484)</f>
        <v/>
      </c>
      <c r="K4489" s="99" t="str">
        <f>IF(ISBLANK(Perigon!J4484),"",Perigon!T4484)</f>
        <v/>
      </c>
      <c r="L4489" s="95" t="str">
        <f>IF(ISBLANK(Perigon!O4484),"",Perigon!O4484)</f>
        <v/>
      </c>
      <c r="M4489" s="95" t="str">
        <f>IF(ISBLANK(Perigon!R4484),"",Perigon!R4484)</f>
        <v/>
      </c>
      <c r="N4489" s="95" t="str">
        <f>IF(ISBLANK(Perigon!P4484),"",Perigon!P4484)</f>
        <v/>
      </c>
      <c r="O4489" s="38" t="str">
        <f>IF($L4489="","",VLOOKUP($R4489,Tarife!$A$2:$R$599,13,FALSE))</f>
        <v/>
      </c>
      <c r="P4489" s="38" t="str">
        <f t="shared" si="70"/>
        <v/>
      </c>
      <c r="R4489" s="100" t="str">
        <f>Zusammenzug!$C$25&amp;"-"&amp;Zusammenzug!$A$7&amp;"-"&amp;Leistungen!L4489</f>
        <v>2024-0-</v>
      </c>
    </row>
    <row r="4490" spans="1:18" x14ac:dyDescent="0.2">
      <c r="A4490" s="95" t="str">
        <f>IF(ISBLANK(Perigon!E4485),"",Perigon!E4485)</f>
        <v/>
      </c>
      <c r="B4490" s="95" t="str">
        <f>IF(ISBLANK(Perigon!G4485),"",Perigon!G4485)</f>
        <v/>
      </c>
      <c r="C4490" s="96" t="str">
        <f>IF(ISBLANK(Perigon!I4485),"",Perigon!I4485)</f>
        <v/>
      </c>
      <c r="D4490" s="97" t="str">
        <f>IF(ISBLANK(Perigon!J4485),"",Perigon!J4485)</f>
        <v/>
      </c>
      <c r="E4490" s="64" t="str">
        <f>IF(ISBLANK(Perigon!K4485),"",Perigon!K4485)</f>
        <v/>
      </c>
      <c r="F4490" s="65"/>
      <c r="G4490" s="64"/>
      <c r="H4490" s="69" t="str">
        <f>IF(ISBLANK(Perigon!L4485),"",Perigon!L4485)</f>
        <v/>
      </c>
      <c r="I4490" s="69" t="str">
        <f>IF(ISBLANK(Perigon!M4485),"",Perigon!M4485)</f>
        <v/>
      </c>
      <c r="J4490" s="98" t="str">
        <f>IF(ISBLANK(Perigon!N4485),"",Perigon!N4485)</f>
        <v/>
      </c>
      <c r="K4490" s="99" t="str">
        <f>IF(ISBLANK(Perigon!J4485),"",Perigon!T4485)</f>
        <v/>
      </c>
      <c r="L4490" s="95" t="str">
        <f>IF(ISBLANK(Perigon!O4485),"",Perigon!O4485)</f>
        <v/>
      </c>
      <c r="M4490" s="95" t="str">
        <f>IF(ISBLANK(Perigon!R4485),"",Perigon!R4485)</f>
        <v/>
      </c>
      <c r="N4490" s="95" t="str">
        <f>IF(ISBLANK(Perigon!P4485),"",Perigon!P4485)</f>
        <v/>
      </c>
      <c r="O4490" s="38" t="str">
        <f>IF($L4490="","",VLOOKUP($R4490,Tarife!$A$2:$R$599,13,FALSE))</f>
        <v/>
      </c>
      <c r="P4490" s="38" t="str">
        <f t="shared" si="70"/>
        <v/>
      </c>
      <c r="R4490" s="100" t="str">
        <f>Zusammenzug!$C$25&amp;"-"&amp;Zusammenzug!$A$7&amp;"-"&amp;Leistungen!L4490</f>
        <v>2024-0-</v>
      </c>
    </row>
    <row r="4491" spans="1:18" x14ac:dyDescent="0.2">
      <c r="A4491" s="95" t="str">
        <f>IF(ISBLANK(Perigon!E4486),"",Perigon!E4486)</f>
        <v/>
      </c>
      <c r="B4491" s="95" t="str">
        <f>IF(ISBLANK(Perigon!G4486),"",Perigon!G4486)</f>
        <v/>
      </c>
      <c r="C4491" s="96" t="str">
        <f>IF(ISBLANK(Perigon!I4486),"",Perigon!I4486)</f>
        <v/>
      </c>
      <c r="D4491" s="97" t="str">
        <f>IF(ISBLANK(Perigon!J4486),"",Perigon!J4486)</f>
        <v/>
      </c>
      <c r="E4491" s="64" t="str">
        <f>IF(ISBLANK(Perigon!K4486),"",Perigon!K4486)</f>
        <v/>
      </c>
      <c r="F4491" s="65"/>
      <c r="G4491" s="64"/>
      <c r="H4491" s="69" t="str">
        <f>IF(ISBLANK(Perigon!L4486),"",Perigon!L4486)</f>
        <v/>
      </c>
      <c r="I4491" s="69" t="str">
        <f>IF(ISBLANK(Perigon!M4486),"",Perigon!M4486)</f>
        <v/>
      </c>
      <c r="J4491" s="98" t="str">
        <f>IF(ISBLANK(Perigon!N4486),"",Perigon!N4486)</f>
        <v/>
      </c>
      <c r="K4491" s="99" t="str">
        <f>IF(ISBLANK(Perigon!J4486),"",Perigon!T4486)</f>
        <v/>
      </c>
      <c r="L4491" s="95" t="str">
        <f>IF(ISBLANK(Perigon!O4486),"",Perigon!O4486)</f>
        <v/>
      </c>
      <c r="M4491" s="95" t="str">
        <f>IF(ISBLANK(Perigon!R4486),"",Perigon!R4486)</f>
        <v/>
      </c>
      <c r="N4491" s="95" t="str">
        <f>IF(ISBLANK(Perigon!P4486),"",Perigon!P4486)</f>
        <v/>
      </c>
      <c r="O4491" s="38" t="str">
        <f>IF($L4491="","",VLOOKUP($R4491,Tarife!$A$2:$R$599,13,FALSE))</f>
        <v/>
      </c>
      <c r="P4491" s="38" t="str">
        <f t="shared" si="70"/>
        <v/>
      </c>
      <c r="R4491" s="100" t="str">
        <f>Zusammenzug!$C$25&amp;"-"&amp;Zusammenzug!$A$7&amp;"-"&amp;Leistungen!L4491</f>
        <v>2024-0-</v>
      </c>
    </row>
    <row r="4492" spans="1:18" x14ac:dyDescent="0.2">
      <c r="A4492" s="95" t="str">
        <f>IF(ISBLANK(Perigon!E4487),"",Perigon!E4487)</f>
        <v/>
      </c>
      <c r="B4492" s="95" t="str">
        <f>IF(ISBLANK(Perigon!G4487),"",Perigon!G4487)</f>
        <v/>
      </c>
      <c r="C4492" s="96" t="str">
        <f>IF(ISBLANK(Perigon!I4487),"",Perigon!I4487)</f>
        <v/>
      </c>
      <c r="D4492" s="97" t="str">
        <f>IF(ISBLANK(Perigon!J4487),"",Perigon!J4487)</f>
        <v/>
      </c>
      <c r="E4492" s="64" t="str">
        <f>IF(ISBLANK(Perigon!K4487),"",Perigon!K4487)</f>
        <v/>
      </c>
      <c r="F4492" s="65"/>
      <c r="G4492" s="64"/>
      <c r="H4492" s="69" t="str">
        <f>IF(ISBLANK(Perigon!L4487),"",Perigon!L4487)</f>
        <v/>
      </c>
      <c r="I4492" s="69" t="str">
        <f>IF(ISBLANK(Perigon!M4487),"",Perigon!M4487)</f>
        <v/>
      </c>
      <c r="J4492" s="98" t="str">
        <f>IF(ISBLANK(Perigon!N4487),"",Perigon!N4487)</f>
        <v/>
      </c>
      <c r="K4492" s="99" t="str">
        <f>IF(ISBLANK(Perigon!J4487),"",Perigon!T4487)</f>
        <v/>
      </c>
      <c r="L4492" s="95" t="str">
        <f>IF(ISBLANK(Perigon!O4487),"",Perigon!O4487)</f>
        <v/>
      </c>
      <c r="M4492" s="95" t="str">
        <f>IF(ISBLANK(Perigon!R4487),"",Perigon!R4487)</f>
        <v/>
      </c>
      <c r="N4492" s="95" t="str">
        <f>IF(ISBLANK(Perigon!P4487),"",Perigon!P4487)</f>
        <v/>
      </c>
      <c r="O4492" s="38" t="str">
        <f>IF($L4492="","",VLOOKUP($R4492,Tarife!$A$2:$R$599,13,FALSE))</f>
        <v/>
      </c>
      <c r="P4492" s="38" t="str">
        <f t="shared" si="70"/>
        <v/>
      </c>
      <c r="R4492" s="100" t="str">
        <f>Zusammenzug!$C$25&amp;"-"&amp;Zusammenzug!$A$7&amp;"-"&amp;Leistungen!L4492</f>
        <v>2024-0-</v>
      </c>
    </row>
    <row r="4493" spans="1:18" x14ac:dyDescent="0.2">
      <c r="A4493" s="95" t="str">
        <f>IF(ISBLANK(Perigon!E4488),"",Perigon!E4488)</f>
        <v/>
      </c>
      <c r="B4493" s="95" t="str">
        <f>IF(ISBLANK(Perigon!G4488),"",Perigon!G4488)</f>
        <v/>
      </c>
      <c r="C4493" s="96" t="str">
        <f>IF(ISBLANK(Perigon!I4488),"",Perigon!I4488)</f>
        <v/>
      </c>
      <c r="D4493" s="97" t="str">
        <f>IF(ISBLANK(Perigon!J4488),"",Perigon!J4488)</f>
        <v/>
      </c>
      <c r="E4493" s="64" t="str">
        <f>IF(ISBLANK(Perigon!K4488),"",Perigon!K4488)</f>
        <v/>
      </c>
      <c r="F4493" s="65"/>
      <c r="G4493" s="64"/>
      <c r="H4493" s="69" t="str">
        <f>IF(ISBLANK(Perigon!L4488),"",Perigon!L4488)</f>
        <v/>
      </c>
      <c r="I4493" s="69" t="str">
        <f>IF(ISBLANK(Perigon!M4488),"",Perigon!M4488)</f>
        <v/>
      </c>
      <c r="J4493" s="98" t="str">
        <f>IF(ISBLANK(Perigon!N4488),"",Perigon!N4488)</f>
        <v/>
      </c>
      <c r="K4493" s="99" t="str">
        <f>IF(ISBLANK(Perigon!J4488),"",Perigon!T4488)</f>
        <v/>
      </c>
      <c r="L4493" s="95" t="str">
        <f>IF(ISBLANK(Perigon!O4488),"",Perigon!O4488)</f>
        <v/>
      </c>
      <c r="M4493" s="95" t="str">
        <f>IF(ISBLANK(Perigon!R4488),"",Perigon!R4488)</f>
        <v/>
      </c>
      <c r="N4493" s="95" t="str">
        <f>IF(ISBLANK(Perigon!P4488),"",Perigon!P4488)</f>
        <v/>
      </c>
      <c r="O4493" s="38" t="str">
        <f>IF($L4493="","",VLOOKUP($R4493,Tarife!$A$2:$R$599,13,FALSE))</f>
        <v/>
      </c>
      <c r="P4493" s="38" t="str">
        <f t="shared" si="70"/>
        <v/>
      </c>
      <c r="R4493" s="100" t="str">
        <f>Zusammenzug!$C$25&amp;"-"&amp;Zusammenzug!$A$7&amp;"-"&amp;Leistungen!L4493</f>
        <v>2024-0-</v>
      </c>
    </row>
    <row r="4494" spans="1:18" x14ac:dyDescent="0.2">
      <c r="A4494" s="95" t="str">
        <f>IF(ISBLANK(Perigon!E4489),"",Perigon!E4489)</f>
        <v/>
      </c>
      <c r="B4494" s="95" t="str">
        <f>IF(ISBLANK(Perigon!G4489),"",Perigon!G4489)</f>
        <v/>
      </c>
      <c r="C4494" s="96" t="str">
        <f>IF(ISBLANK(Perigon!I4489),"",Perigon!I4489)</f>
        <v/>
      </c>
      <c r="D4494" s="97" t="str">
        <f>IF(ISBLANK(Perigon!J4489),"",Perigon!J4489)</f>
        <v/>
      </c>
      <c r="E4494" s="64" t="str">
        <f>IF(ISBLANK(Perigon!K4489),"",Perigon!K4489)</f>
        <v/>
      </c>
      <c r="F4494" s="65"/>
      <c r="G4494" s="64"/>
      <c r="H4494" s="69" t="str">
        <f>IF(ISBLANK(Perigon!L4489),"",Perigon!L4489)</f>
        <v/>
      </c>
      <c r="I4494" s="69" t="str">
        <f>IF(ISBLANK(Perigon!M4489),"",Perigon!M4489)</f>
        <v/>
      </c>
      <c r="J4494" s="98" t="str">
        <f>IF(ISBLANK(Perigon!N4489),"",Perigon!N4489)</f>
        <v/>
      </c>
      <c r="K4494" s="99" t="str">
        <f>IF(ISBLANK(Perigon!J4489),"",Perigon!T4489)</f>
        <v/>
      </c>
      <c r="L4494" s="95" t="str">
        <f>IF(ISBLANK(Perigon!O4489),"",Perigon!O4489)</f>
        <v/>
      </c>
      <c r="M4494" s="95" t="str">
        <f>IF(ISBLANK(Perigon!R4489),"",Perigon!R4489)</f>
        <v/>
      </c>
      <c r="N4494" s="95" t="str">
        <f>IF(ISBLANK(Perigon!P4489),"",Perigon!P4489)</f>
        <v/>
      </c>
      <c r="O4494" s="38" t="str">
        <f>IF($L4494="","",VLOOKUP($R4494,Tarife!$A$2:$R$599,13,FALSE))</f>
        <v/>
      </c>
      <c r="P4494" s="38" t="str">
        <f t="shared" si="70"/>
        <v/>
      </c>
      <c r="R4494" s="100" t="str">
        <f>Zusammenzug!$C$25&amp;"-"&amp;Zusammenzug!$A$7&amp;"-"&amp;Leistungen!L4494</f>
        <v>2024-0-</v>
      </c>
    </row>
    <row r="4495" spans="1:18" x14ac:dyDescent="0.2">
      <c r="A4495" s="95" t="str">
        <f>IF(ISBLANK(Perigon!E4490),"",Perigon!E4490)</f>
        <v/>
      </c>
      <c r="B4495" s="95" t="str">
        <f>IF(ISBLANK(Perigon!G4490),"",Perigon!G4490)</f>
        <v/>
      </c>
      <c r="C4495" s="96" t="str">
        <f>IF(ISBLANK(Perigon!I4490),"",Perigon!I4490)</f>
        <v/>
      </c>
      <c r="D4495" s="97" t="str">
        <f>IF(ISBLANK(Perigon!J4490),"",Perigon!J4490)</f>
        <v/>
      </c>
      <c r="E4495" s="64" t="str">
        <f>IF(ISBLANK(Perigon!K4490),"",Perigon!K4490)</f>
        <v/>
      </c>
      <c r="F4495" s="65"/>
      <c r="G4495" s="64"/>
      <c r="H4495" s="69" t="str">
        <f>IF(ISBLANK(Perigon!L4490),"",Perigon!L4490)</f>
        <v/>
      </c>
      <c r="I4495" s="69" t="str">
        <f>IF(ISBLANK(Perigon!M4490),"",Perigon!M4490)</f>
        <v/>
      </c>
      <c r="J4495" s="98" t="str">
        <f>IF(ISBLANK(Perigon!N4490),"",Perigon!N4490)</f>
        <v/>
      </c>
      <c r="K4495" s="99" t="str">
        <f>IF(ISBLANK(Perigon!J4490),"",Perigon!T4490)</f>
        <v/>
      </c>
      <c r="L4495" s="95" t="str">
        <f>IF(ISBLANK(Perigon!O4490),"",Perigon!O4490)</f>
        <v/>
      </c>
      <c r="M4495" s="95" t="str">
        <f>IF(ISBLANK(Perigon!R4490),"",Perigon!R4490)</f>
        <v/>
      </c>
      <c r="N4495" s="95" t="str">
        <f>IF(ISBLANK(Perigon!P4490),"",Perigon!P4490)</f>
        <v/>
      </c>
      <c r="O4495" s="38" t="str">
        <f>IF($L4495="","",VLOOKUP($R4495,Tarife!$A$2:$R$599,13,FALSE))</f>
        <v/>
      </c>
      <c r="P4495" s="38" t="str">
        <f t="shared" si="70"/>
        <v/>
      </c>
      <c r="R4495" s="100" t="str">
        <f>Zusammenzug!$C$25&amp;"-"&amp;Zusammenzug!$A$7&amp;"-"&amp;Leistungen!L4495</f>
        <v>2024-0-</v>
      </c>
    </row>
    <row r="4496" spans="1:18" x14ac:dyDescent="0.2">
      <c r="A4496" s="95" t="str">
        <f>IF(ISBLANK(Perigon!E4491),"",Perigon!E4491)</f>
        <v/>
      </c>
      <c r="B4496" s="95" t="str">
        <f>IF(ISBLANK(Perigon!G4491),"",Perigon!G4491)</f>
        <v/>
      </c>
      <c r="C4496" s="96" t="str">
        <f>IF(ISBLANK(Perigon!I4491),"",Perigon!I4491)</f>
        <v/>
      </c>
      <c r="D4496" s="97" t="str">
        <f>IF(ISBLANK(Perigon!J4491),"",Perigon!J4491)</f>
        <v/>
      </c>
      <c r="E4496" s="64" t="str">
        <f>IF(ISBLANK(Perigon!K4491),"",Perigon!K4491)</f>
        <v/>
      </c>
      <c r="F4496" s="65"/>
      <c r="G4496" s="64"/>
      <c r="H4496" s="69" t="str">
        <f>IF(ISBLANK(Perigon!L4491),"",Perigon!L4491)</f>
        <v/>
      </c>
      <c r="I4496" s="69" t="str">
        <f>IF(ISBLANK(Perigon!M4491),"",Perigon!M4491)</f>
        <v/>
      </c>
      <c r="J4496" s="98" t="str">
        <f>IF(ISBLANK(Perigon!N4491),"",Perigon!N4491)</f>
        <v/>
      </c>
      <c r="K4496" s="99" t="str">
        <f>IF(ISBLANK(Perigon!J4491),"",Perigon!T4491)</f>
        <v/>
      </c>
      <c r="L4496" s="95" t="str">
        <f>IF(ISBLANK(Perigon!O4491),"",Perigon!O4491)</f>
        <v/>
      </c>
      <c r="M4496" s="95" t="str">
        <f>IF(ISBLANK(Perigon!R4491),"",Perigon!R4491)</f>
        <v/>
      </c>
      <c r="N4496" s="95" t="str">
        <f>IF(ISBLANK(Perigon!P4491),"",Perigon!P4491)</f>
        <v/>
      </c>
      <c r="O4496" s="38" t="str">
        <f>IF($L4496="","",VLOOKUP($R4496,Tarife!$A$2:$R$599,13,FALSE))</f>
        <v/>
      </c>
      <c r="P4496" s="38" t="str">
        <f t="shared" si="70"/>
        <v/>
      </c>
      <c r="R4496" s="100" t="str">
        <f>Zusammenzug!$C$25&amp;"-"&amp;Zusammenzug!$A$7&amp;"-"&amp;Leistungen!L4496</f>
        <v>2024-0-</v>
      </c>
    </row>
    <row r="4497" spans="1:18" x14ac:dyDescent="0.2">
      <c r="A4497" s="95" t="str">
        <f>IF(ISBLANK(Perigon!E4492),"",Perigon!E4492)</f>
        <v/>
      </c>
      <c r="B4497" s="95" t="str">
        <f>IF(ISBLANK(Perigon!G4492),"",Perigon!G4492)</f>
        <v/>
      </c>
      <c r="C4497" s="96" t="str">
        <f>IF(ISBLANK(Perigon!I4492),"",Perigon!I4492)</f>
        <v/>
      </c>
      <c r="D4497" s="97" t="str">
        <f>IF(ISBLANK(Perigon!J4492),"",Perigon!J4492)</f>
        <v/>
      </c>
      <c r="E4497" s="64" t="str">
        <f>IF(ISBLANK(Perigon!K4492),"",Perigon!K4492)</f>
        <v/>
      </c>
      <c r="F4497" s="65"/>
      <c r="G4497" s="64"/>
      <c r="H4497" s="69" t="str">
        <f>IF(ISBLANK(Perigon!L4492),"",Perigon!L4492)</f>
        <v/>
      </c>
      <c r="I4497" s="69" t="str">
        <f>IF(ISBLANK(Perigon!M4492),"",Perigon!M4492)</f>
        <v/>
      </c>
      <c r="J4497" s="98" t="str">
        <f>IF(ISBLANK(Perigon!N4492),"",Perigon!N4492)</f>
        <v/>
      </c>
      <c r="K4497" s="99" t="str">
        <f>IF(ISBLANK(Perigon!J4492),"",Perigon!T4492)</f>
        <v/>
      </c>
      <c r="L4497" s="95" t="str">
        <f>IF(ISBLANK(Perigon!O4492),"",Perigon!O4492)</f>
        <v/>
      </c>
      <c r="M4497" s="95" t="str">
        <f>IF(ISBLANK(Perigon!R4492),"",Perigon!R4492)</f>
        <v/>
      </c>
      <c r="N4497" s="95" t="str">
        <f>IF(ISBLANK(Perigon!P4492),"",Perigon!P4492)</f>
        <v/>
      </c>
      <c r="O4497" s="38" t="str">
        <f>IF($L4497="","",VLOOKUP($R4497,Tarife!$A$2:$R$599,13,FALSE))</f>
        <v/>
      </c>
      <c r="P4497" s="38" t="str">
        <f t="shared" si="70"/>
        <v/>
      </c>
      <c r="R4497" s="100" t="str">
        <f>Zusammenzug!$C$25&amp;"-"&amp;Zusammenzug!$A$7&amp;"-"&amp;Leistungen!L4497</f>
        <v>2024-0-</v>
      </c>
    </row>
    <row r="4498" spans="1:18" x14ac:dyDescent="0.2">
      <c r="A4498" s="95" t="str">
        <f>IF(ISBLANK(Perigon!E4493),"",Perigon!E4493)</f>
        <v/>
      </c>
      <c r="B4498" s="95" t="str">
        <f>IF(ISBLANK(Perigon!G4493),"",Perigon!G4493)</f>
        <v/>
      </c>
      <c r="C4498" s="96" t="str">
        <f>IF(ISBLANK(Perigon!I4493),"",Perigon!I4493)</f>
        <v/>
      </c>
      <c r="D4498" s="97" t="str">
        <f>IF(ISBLANK(Perigon!J4493),"",Perigon!J4493)</f>
        <v/>
      </c>
      <c r="E4498" s="64" t="str">
        <f>IF(ISBLANK(Perigon!K4493),"",Perigon!K4493)</f>
        <v/>
      </c>
      <c r="F4498" s="65"/>
      <c r="G4498" s="64"/>
      <c r="H4498" s="69" t="str">
        <f>IF(ISBLANK(Perigon!L4493),"",Perigon!L4493)</f>
        <v/>
      </c>
      <c r="I4498" s="69" t="str">
        <f>IF(ISBLANK(Perigon!M4493),"",Perigon!M4493)</f>
        <v/>
      </c>
      <c r="J4498" s="98" t="str">
        <f>IF(ISBLANK(Perigon!N4493),"",Perigon!N4493)</f>
        <v/>
      </c>
      <c r="K4498" s="99" t="str">
        <f>IF(ISBLANK(Perigon!J4493),"",Perigon!T4493)</f>
        <v/>
      </c>
      <c r="L4498" s="95" t="str">
        <f>IF(ISBLANK(Perigon!O4493),"",Perigon!O4493)</f>
        <v/>
      </c>
      <c r="M4498" s="95" t="str">
        <f>IF(ISBLANK(Perigon!R4493),"",Perigon!R4493)</f>
        <v/>
      </c>
      <c r="N4498" s="95" t="str">
        <f>IF(ISBLANK(Perigon!P4493),"",Perigon!P4493)</f>
        <v/>
      </c>
      <c r="O4498" s="38" t="str">
        <f>IF($L4498="","",VLOOKUP($R4498,Tarife!$A$2:$R$599,13,FALSE))</f>
        <v/>
      </c>
      <c r="P4498" s="38" t="str">
        <f t="shared" si="70"/>
        <v/>
      </c>
      <c r="R4498" s="100" t="str">
        <f>Zusammenzug!$C$25&amp;"-"&amp;Zusammenzug!$A$7&amp;"-"&amp;Leistungen!L4498</f>
        <v>2024-0-</v>
      </c>
    </row>
    <row r="4499" spans="1:18" x14ac:dyDescent="0.2">
      <c r="A4499" s="95" t="str">
        <f>IF(ISBLANK(Perigon!E4494),"",Perigon!E4494)</f>
        <v/>
      </c>
      <c r="B4499" s="95" t="str">
        <f>IF(ISBLANK(Perigon!G4494),"",Perigon!G4494)</f>
        <v/>
      </c>
      <c r="C4499" s="96" t="str">
        <f>IF(ISBLANK(Perigon!I4494),"",Perigon!I4494)</f>
        <v/>
      </c>
      <c r="D4499" s="97" t="str">
        <f>IF(ISBLANK(Perigon!J4494),"",Perigon!J4494)</f>
        <v/>
      </c>
      <c r="E4499" s="64" t="str">
        <f>IF(ISBLANK(Perigon!K4494),"",Perigon!K4494)</f>
        <v/>
      </c>
      <c r="F4499" s="65"/>
      <c r="G4499" s="64"/>
      <c r="H4499" s="69" t="str">
        <f>IF(ISBLANK(Perigon!L4494),"",Perigon!L4494)</f>
        <v/>
      </c>
      <c r="I4499" s="69" t="str">
        <f>IF(ISBLANK(Perigon!M4494),"",Perigon!M4494)</f>
        <v/>
      </c>
      <c r="J4499" s="98" t="str">
        <f>IF(ISBLANK(Perigon!N4494),"",Perigon!N4494)</f>
        <v/>
      </c>
      <c r="K4499" s="99" t="str">
        <f>IF(ISBLANK(Perigon!J4494),"",Perigon!T4494)</f>
        <v/>
      </c>
      <c r="L4499" s="95" t="str">
        <f>IF(ISBLANK(Perigon!O4494),"",Perigon!O4494)</f>
        <v/>
      </c>
      <c r="M4499" s="95" t="str">
        <f>IF(ISBLANK(Perigon!R4494),"",Perigon!R4494)</f>
        <v/>
      </c>
      <c r="N4499" s="95" t="str">
        <f>IF(ISBLANK(Perigon!P4494),"",Perigon!P4494)</f>
        <v/>
      </c>
      <c r="O4499" s="38" t="str">
        <f>IF($L4499="","",VLOOKUP($R4499,Tarife!$A$2:$R$599,13,FALSE))</f>
        <v/>
      </c>
      <c r="P4499" s="38" t="str">
        <f t="shared" si="70"/>
        <v/>
      </c>
      <c r="R4499" s="100" t="str">
        <f>Zusammenzug!$C$25&amp;"-"&amp;Zusammenzug!$A$7&amp;"-"&amp;Leistungen!L4499</f>
        <v>2024-0-</v>
      </c>
    </row>
    <row r="4500" spans="1:18" x14ac:dyDescent="0.2">
      <c r="A4500" s="95" t="str">
        <f>IF(ISBLANK(Perigon!E4495),"",Perigon!E4495)</f>
        <v/>
      </c>
      <c r="B4500" s="95" t="str">
        <f>IF(ISBLANK(Perigon!G4495),"",Perigon!G4495)</f>
        <v/>
      </c>
      <c r="C4500" s="96" t="str">
        <f>IF(ISBLANK(Perigon!I4495),"",Perigon!I4495)</f>
        <v/>
      </c>
      <c r="D4500" s="97" t="str">
        <f>IF(ISBLANK(Perigon!J4495),"",Perigon!J4495)</f>
        <v/>
      </c>
      <c r="E4500" s="64" t="str">
        <f>IF(ISBLANK(Perigon!K4495),"",Perigon!K4495)</f>
        <v/>
      </c>
      <c r="F4500" s="65"/>
      <c r="G4500" s="64"/>
      <c r="H4500" s="69" t="str">
        <f>IF(ISBLANK(Perigon!L4495),"",Perigon!L4495)</f>
        <v/>
      </c>
      <c r="I4500" s="69" t="str">
        <f>IF(ISBLANK(Perigon!M4495),"",Perigon!M4495)</f>
        <v/>
      </c>
      <c r="J4500" s="98" t="str">
        <f>IF(ISBLANK(Perigon!N4495),"",Perigon!N4495)</f>
        <v/>
      </c>
      <c r="K4500" s="99" t="str">
        <f>IF(ISBLANK(Perigon!J4495),"",Perigon!T4495)</f>
        <v/>
      </c>
      <c r="L4500" s="95" t="str">
        <f>IF(ISBLANK(Perigon!O4495),"",Perigon!O4495)</f>
        <v/>
      </c>
      <c r="M4500" s="95" t="str">
        <f>IF(ISBLANK(Perigon!R4495),"",Perigon!R4495)</f>
        <v/>
      </c>
      <c r="N4500" s="95" t="str">
        <f>IF(ISBLANK(Perigon!P4495),"",Perigon!P4495)</f>
        <v/>
      </c>
      <c r="O4500" s="38" t="str">
        <f>IF($L4500="","",VLOOKUP($R4500,Tarife!$A$2:$R$599,13,FALSE))</f>
        <v/>
      </c>
      <c r="P4500" s="38" t="str">
        <f t="shared" si="70"/>
        <v/>
      </c>
      <c r="R4500" s="100" t="str">
        <f>Zusammenzug!$C$25&amp;"-"&amp;Zusammenzug!$A$7&amp;"-"&amp;Leistungen!L4500</f>
        <v>2024-0-</v>
      </c>
    </row>
    <row r="4501" spans="1:18" x14ac:dyDescent="0.2">
      <c r="A4501" s="95" t="str">
        <f>IF(ISBLANK(Perigon!E4496),"",Perigon!E4496)</f>
        <v/>
      </c>
      <c r="B4501" s="95" t="str">
        <f>IF(ISBLANK(Perigon!G4496),"",Perigon!G4496)</f>
        <v/>
      </c>
      <c r="C4501" s="96" t="str">
        <f>IF(ISBLANK(Perigon!I4496),"",Perigon!I4496)</f>
        <v/>
      </c>
      <c r="D4501" s="97" t="str">
        <f>IF(ISBLANK(Perigon!J4496),"",Perigon!J4496)</f>
        <v/>
      </c>
      <c r="E4501" s="64" t="str">
        <f>IF(ISBLANK(Perigon!K4496),"",Perigon!K4496)</f>
        <v/>
      </c>
      <c r="F4501" s="65"/>
      <c r="G4501" s="64"/>
      <c r="H4501" s="69" t="str">
        <f>IF(ISBLANK(Perigon!L4496),"",Perigon!L4496)</f>
        <v/>
      </c>
      <c r="I4501" s="69" t="str">
        <f>IF(ISBLANK(Perigon!M4496),"",Perigon!M4496)</f>
        <v/>
      </c>
      <c r="J4501" s="98" t="str">
        <f>IF(ISBLANK(Perigon!N4496),"",Perigon!N4496)</f>
        <v/>
      </c>
      <c r="K4501" s="99" t="str">
        <f>IF(ISBLANK(Perigon!J4496),"",Perigon!T4496)</f>
        <v/>
      </c>
      <c r="L4501" s="95" t="str">
        <f>IF(ISBLANK(Perigon!O4496),"",Perigon!O4496)</f>
        <v/>
      </c>
      <c r="M4501" s="95" t="str">
        <f>IF(ISBLANK(Perigon!R4496),"",Perigon!R4496)</f>
        <v/>
      </c>
      <c r="N4501" s="95" t="str">
        <f>IF(ISBLANK(Perigon!P4496),"",Perigon!P4496)</f>
        <v/>
      </c>
      <c r="O4501" s="38" t="str">
        <f>IF($L4501="","",VLOOKUP($R4501,Tarife!$A$2:$R$599,13,FALSE))</f>
        <v/>
      </c>
      <c r="P4501" s="38" t="str">
        <f t="shared" si="70"/>
        <v/>
      </c>
      <c r="R4501" s="100" t="str">
        <f>Zusammenzug!$C$25&amp;"-"&amp;Zusammenzug!$A$7&amp;"-"&amp;Leistungen!L4501</f>
        <v>2024-0-</v>
      </c>
    </row>
    <row r="4502" spans="1:18" x14ac:dyDescent="0.2">
      <c r="A4502" s="95" t="str">
        <f>IF(ISBLANK(Perigon!E4497),"",Perigon!E4497)</f>
        <v/>
      </c>
      <c r="B4502" s="95" t="str">
        <f>IF(ISBLANK(Perigon!G4497),"",Perigon!G4497)</f>
        <v/>
      </c>
      <c r="C4502" s="96" t="str">
        <f>IF(ISBLANK(Perigon!I4497),"",Perigon!I4497)</f>
        <v/>
      </c>
      <c r="D4502" s="97" t="str">
        <f>IF(ISBLANK(Perigon!J4497),"",Perigon!J4497)</f>
        <v/>
      </c>
      <c r="E4502" s="64" t="str">
        <f>IF(ISBLANK(Perigon!K4497),"",Perigon!K4497)</f>
        <v/>
      </c>
      <c r="F4502" s="65"/>
      <c r="G4502" s="64"/>
      <c r="H4502" s="69" t="str">
        <f>IF(ISBLANK(Perigon!L4497),"",Perigon!L4497)</f>
        <v/>
      </c>
      <c r="I4502" s="69" t="str">
        <f>IF(ISBLANK(Perigon!M4497),"",Perigon!M4497)</f>
        <v/>
      </c>
      <c r="J4502" s="98" t="str">
        <f>IF(ISBLANK(Perigon!N4497),"",Perigon!N4497)</f>
        <v/>
      </c>
      <c r="K4502" s="99" t="str">
        <f>IF(ISBLANK(Perigon!J4497),"",Perigon!T4497)</f>
        <v/>
      </c>
      <c r="L4502" s="95" t="str">
        <f>IF(ISBLANK(Perigon!O4497),"",Perigon!O4497)</f>
        <v/>
      </c>
      <c r="M4502" s="95" t="str">
        <f>IF(ISBLANK(Perigon!R4497),"",Perigon!R4497)</f>
        <v/>
      </c>
      <c r="N4502" s="95" t="str">
        <f>IF(ISBLANK(Perigon!P4497),"",Perigon!P4497)</f>
        <v/>
      </c>
      <c r="O4502" s="38" t="str">
        <f>IF($L4502="","",VLOOKUP($R4502,Tarife!$A$2:$R$599,13,FALSE))</f>
        <v/>
      </c>
      <c r="P4502" s="38" t="str">
        <f t="shared" si="70"/>
        <v/>
      </c>
      <c r="R4502" s="100" t="str">
        <f>Zusammenzug!$C$25&amp;"-"&amp;Zusammenzug!$A$7&amp;"-"&amp;Leistungen!L4502</f>
        <v>2024-0-</v>
      </c>
    </row>
    <row r="4503" spans="1:18" x14ac:dyDescent="0.2">
      <c r="A4503" s="95" t="str">
        <f>IF(ISBLANK(Perigon!E4498),"",Perigon!E4498)</f>
        <v/>
      </c>
      <c r="B4503" s="95" t="str">
        <f>IF(ISBLANK(Perigon!G4498),"",Perigon!G4498)</f>
        <v/>
      </c>
      <c r="C4503" s="96" t="str">
        <f>IF(ISBLANK(Perigon!I4498),"",Perigon!I4498)</f>
        <v/>
      </c>
      <c r="D4503" s="97" t="str">
        <f>IF(ISBLANK(Perigon!J4498),"",Perigon!J4498)</f>
        <v/>
      </c>
      <c r="E4503" s="64" t="str">
        <f>IF(ISBLANK(Perigon!K4498),"",Perigon!K4498)</f>
        <v/>
      </c>
      <c r="F4503" s="65"/>
      <c r="G4503" s="64"/>
      <c r="H4503" s="69" t="str">
        <f>IF(ISBLANK(Perigon!L4498),"",Perigon!L4498)</f>
        <v/>
      </c>
      <c r="I4503" s="69" t="str">
        <f>IF(ISBLANK(Perigon!M4498),"",Perigon!M4498)</f>
        <v/>
      </c>
      <c r="J4503" s="98" t="str">
        <f>IF(ISBLANK(Perigon!N4498),"",Perigon!N4498)</f>
        <v/>
      </c>
      <c r="K4503" s="99" t="str">
        <f>IF(ISBLANK(Perigon!J4498),"",Perigon!T4498)</f>
        <v/>
      </c>
      <c r="L4503" s="95" t="str">
        <f>IF(ISBLANK(Perigon!O4498),"",Perigon!O4498)</f>
        <v/>
      </c>
      <c r="M4503" s="95" t="str">
        <f>IF(ISBLANK(Perigon!R4498),"",Perigon!R4498)</f>
        <v/>
      </c>
      <c r="N4503" s="95" t="str">
        <f>IF(ISBLANK(Perigon!P4498),"",Perigon!P4498)</f>
        <v/>
      </c>
      <c r="O4503" s="38" t="str">
        <f>IF($L4503="","",VLOOKUP($R4503,Tarife!$A$2:$R$599,13,FALSE))</f>
        <v/>
      </c>
      <c r="P4503" s="38" t="str">
        <f t="shared" si="70"/>
        <v/>
      </c>
      <c r="R4503" s="100" t="str">
        <f>Zusammenzug!$C$25&amp;"-"&amp;Zusammenzug!$A$7&amp;"-"&amp;Leistungen!L4503</f>
        <v>2024-0-</v>
      </c>
    </row>
    <row r="4504" spans="1:18" x14ac:dyDescent="0.2">
      <c r="A4504" s="95" t="str">
        <f>IF(ISBLANK(Perigon!E4499),"",Perigon!E4499)</f>
        <v/>
      </c>
      <c r="B4504" s="95" t="str">
        <f>IF(ISBLANK(Perigon!G4499),"",Perigon!G4499)</f>
        <v/>
      </c>
      <c r="C4504" s="96" t="str">
        <f>IF(ISBLANK(Perigon!I4499),"",Perigon!I4499)</f>
        <v/>
      </c>
      <c r="D4504" s="97" t="str">
        <f>IF(ISBLANK(Perigon!J4499),"",Perigon!J4499)</f>
        <v/>
      </c>
      <c r="E4504" s="64" t="str">
        <f>IF(ISBLANK(Perigon!K4499),"",Perigon!K4499)</f>
        <v/>
      </c>
      <c r="F4504" s="65"/>
      <c r="G4504" s="64"/>
      <c r="H4504" s="69" t="str">
        <f>IF(ISBLANK(Perigon!L4499),"",Perigon!L4499)</f>
        <v/>
      </c>
      <c r="I4504" s="69" t="str">
        <f>IF(ISBLANK(Perigon!M4499),"",Perigon!M4499)</f>
        <v/>
      </c>
      <c r="J4504" s="98" t="str">
        <f>IF(ISBLANK(Perigon!N4499),"",Perigon!N4499)</f>
        <v/>
      </c>
      <c r="K4504" s="99" t="str">
        <f>IF(ISBLANK(Perigon!J4499),"",Perigon!T4499)</f>
        <v/>
      </c>
      <c r="L4504" s="95" t="str">
        <f>IF(ISBLANK(Perigon!O4499),"",Perigon!O4499)</f>
        <v/>
      </c>
      <c r="M4504" s="95" t="str">
        <f>IF(ISBLANK(Perigon!R4499),"",Perigon!R4499)</f>
        <v/>
      </c>
      <c r="N4504" s="95" t="str">
        <f>IF(ISBLANK(Perigon!P4499),"",Perigon!P4499)</f>
        <v/>
      </c>
      <c r="O4504" s="38" t="str">
        <f>IF($L4504="","",VLOOKUP($R4504,Tarife!$A$2:$R$599,13,FALSE))</f>
        <v/>
      </c>
      <c r="P4504" s="38" t="str">
        <f t="shared" si="70"/>
        <v/>
      </c>
      <c r="R4504" s="100" t="str">
        <f>Zusammenzug!$C$25&amp;"-"&amp;Zusammenzug!$A$7&amp;"-"&amp;Leistungen!L4504</f>
        <v>2024-0-</v>
      </c>
    </row>
    <row r="4505" spans="1:18" x14ac:dyDescent="0.2">
      <c r="A4505" s="95" t="str">
        <f>IF(ISBLANK(Perigon!E4500),"",Perigon!E4500)</f>
        <v/>
      </c>
      <c r="B4505" s="95" t="str">
        <f>IF(ISBLANK(Perigon!G4500),"",Perigon!G4500)</f>
        <v/>
      </c>
      <c r="C4505" s="96" t="str">
        <f>IF(ISBLANK(Perigon!I4500),"",Perigon!I4500)</f>
        <v/>
      </c>
      <c r="D4505" s="97" t="str">
        <f>IF(ISBLANK(Perigon!J4500),"",Perigon!J4500)</f>
        <v/>
      </c>
      <c r="E4505" s="64" t="str">
        <f>IF(ISBLANK(Perigon!K4500),"",Perigon!K4500)</f>
        <v/>
      </c>
      <c r="F4505" s="65"/>
      <c r="G4505" s="64"/>
      <c r="H4505" s="69" t="str">
        <f>IF(ISBLANK(Perigon!L4500),"",Perigon!L4500)</f>
        <v/>
      </c>
      <c r="I4505" s="69" t="str">
        <f>IF(ISBLANK(Perigon!M4500),"",Perigon!M4500)</f>
        <v/>
      </c>
      <c r="J4505" s="98" t="str">
        <f>IF(ISBLANK(Perigon!N4500),"",Perigon!N4500)</f>
        <v/>
      </c>
      <c r="K4505" s="99" t="str">
        <f>IF(ISBLANK(Perigon!J4500),"",Perigon!T4500)</f>
        <v/>
      </c>
      <c r="L4505" s="95" t="str">
        <f>IF(ISBLANK(Perigon!O4500),"",Perigon!O4500)</f>
        <v/>
      </c>
      <c r="M4505" s="95" t="str">
        <f>IF(ISBLANK(Perigon!R4500),"",Perigon!R4500)</f>
        <v/>
      </c>
      <c r="N4505" s="95" t="str">
        <f>IF(ISBLANK(Perigon!P4500),"",Perigon!P4500)</f>
        <v/>
      </c>
      <c r="O4505" s="38" t="str">
        <f>IF($L4505="","",VLOOKUP($R4505,Tarife!$A$2:$R$599,13,FALSE))</f>
        <v/>
      </c>
      <c r="P4505" s="38" t="str">
        <f t="shared" si="70"/>
        <v/>
      </c>
      <c r="R4505" s="100" t="str">
        <f>Zusammenzug!$C$25&amp;"-"&amp;Zusammenzug!$A$7&amp;"-"&amp;Leistungen!L4505</f>
        <v>2024-0-</v>
      </c>
    </row>
    <row r="4506" spans="1:18" x14ac:dyDescent="0.2">
      <c r="A4506" s="95" t="str">
        <f>IF(ISBLANK(Perigon!E4501),"",Perigon!E4501)</f>
        <v/>
      </c>
      <c r="B4506" s="95" t="str">
        <f>IF(ISBLANK(Perigon!G4501),"",Perigon!G4501)</f>
        <v/>
      </c>
      <c r="C4506" s="96" t="str">
        <f>IF(ISBLANK(Perigon!I4501),"",Perigon!I4501)</f>
        <v/>
      </c>
      <c r="D4506" s="97" t="str">
        <f>IF(ISBLANK(Perigon!J4501),"",Perigon!J4501)</f>
        <v/>
      </c>
      <c r="E4506" s="64" t="str">
        <f>IF(ISBLANK(Perigon!K4501),"",Perigon!K4501)</f>
        <v/>
      </c>
      <c r="F4506" s="65"/>
      <c r="G4506" s="64"/>
      <c r="H4506" s="69" t="str">
        <f>IF(ISBLANK(Perigon!L4501),"",Perigon!L4501)</f>
        <v/>
      </c>
      <c r="I4506" s="69" t="str">
        <f>IF(ISBLANK(Perigon!M4501),"",Perigon!M4501)</f>
        <v/>
      </c>
      <c r="J4506" s="98" t="str">
        <f>IF(ISBLANK(Perigon!N4501),"",Perigon!N4501)</f>
        <v/>
      </c>
      <c r="K4506" s="99" t="str">
        <f>IF(ISBLANK(Perigon!J4501),"",Perigon!T4501)</f>
        <v/>
      </c>
      <c r="L4506" s="95" t="str">
        <f>IF(ISBLANK(Perigon!O4501),"",Perigon!O4501)</f>
        <v/>
      </c>
      <c r="M4506" s="95" t="str">
        <f>IF(ISBLANK(Perigon!R4501),"",Perigon!R4501)</f>
        <v/>
      </c>
      <c r="N4506" s="95" t="str">
        <f>IF(ISBLANK(Perigon!P4501),"",Perigon!P4501)</f>
        <v/>
      </c>
      <c r="O4506" s="38" t="str">
        <f>IF($L4506="","",VLOOKUP($R4506,Tarife!$A$2:$R$599,13,FALSE))</f>
        <v/>
      </c>
      <c r="P4506" s="38" t="str">
        <f t="shared" si="70"/>
        <v/>
      </c>
      <c r="R4506" s="100" t="str">
        <f>Zusammenzug!$C$25&amp;"-"&amp;Zusammenzug!$A$7&amp;"-"&amp;Leistungen!L4506</f>
        <v>2024-0-</v>
      </c>
    </row>
    <row r="4507" spans="1:18" x14ac:dyDescent="0.2">
      <c r="A4507" s="95" t="str">
        <f>IF(ISBLANK(Perigon!E4502),"",Perigon!E4502)</f>
        <v/>
      </c>
      <c r="B4507" s="95" t="str">
        <f>IF(ISBLANK(Perigon!G4502),"",Perigon!G4502)</f>
        <v/>
      </c>
      <c r="C4507" s="96" t="str">
        <f>IF(ISBLANK(Perigon!I4502),"",Perigon!I4502)</f>
        <v/>
      </c>
      <c r="D4507" s="97" t="str">
        <f>IF(ISBLANK(Perigon!J4502),"",Perigon!J4502)</f>
        <v/>
      </c>
      <c r="E4507" s="64" t="str">
        <f>IF(ISBLANK(Perigon!K4502),"",Perigon!K4502)</f>
        <v/>
      </c>
      <c r="F4507" s="65"/>
      <c r="G4507" s="64"/>
      <c r="H4507" s="69" t="str">
        <f>IF(ISBLANK(Perigon!L4502),"",Perigon!L4502)</f>
        <v/>
      </c>
      <c r="I4507" s="69" t="str">
        <f>IF(ISBLANK(Perigon!M4502),"",Perigon!M4502)</f>
        <v/>
      </c>
      <c r="J4507" s="98" t="str">
        <f>IF(ISBLANK(Perigon!N4502),"",Perigon!N4502)</f>
        <v/>
      </c>
      <c r="K4507" s="99" t="str">
        <f>IF(ISBLANK(Perigon!J4502),"",Perigon!T4502)</f>
        <v/>
      </c>
      <c r="L4507" s="95" t="str">
        <f>IF(ISBLANK(Perigon!O4502),"",Perigon!O4502)</f>
        <v/>
      </c>
      <c r="M4507" s="95" t="str">
        <f>IF(ISBLANK(Perigon!R4502),"",Perigon!R4502)</f>
        <v/>
      </c>
      <c r="N4507" s="95" t="str">
        <f>IF(ISBLANK(Perigon!P4502),"",Perigon!P4502)</f>
        <v/>
      </c>
      <c r="O4507" s="38" t="str">
        <f>IF($L4507="","",VLOOKUP($R4507,Tarife!$A$2:$R$599,13,FALSE))</f>
        <v/>
      </c>
      <c r="P4507" s="38" t="str">
        <f t="shared" si="70"/>
        <v/>
      </c>
      <c r="R4507" s="100" t="str">
        <f>Zusammenzug!$C$25&amp;"-"&amp;Zusammenzug!$A$7&amp;"-"&amp;Leistungen!L4507</f>
        <v>2024-0-</v>
      </c>
    </row>
    <row r="4508" spans="1:18" x14ac:dyDescent="0.2">
      <c r="A4508" s="95" t="str">
        <f>IF(ISBLANK(Perigon!E4503),"",Perigon!E4503)</f>
        <v/>
      </c>
      <c r="B4508" s="95" t="str">
        <f>IF(ISBLANK(Perigon!G4503),"",Perigon!G4503)</f>
        <v/>
      </c>
      <c r="C4508" s="96" t="str">
        <f>IF(ISBLANK(Perigon!I4503),"",Perigon!I4503)</f>
        <v/>
      </c>
      <c r="D4508" s="97" t="str">
        <f>IF(ISBLANK(Perigon!J4503),"",Perigon!J4503)</f>
        <v/>
      </c>
      <c r="E4508" s="64" t="str">
        <f>IF(ISBLANK(Perigon!K4503),"",Perigon!K4503)</f>
        <v/>
      </c>
      <c r="F4508" s="65"/>
      <c r="G4508" s="64"/>
      <c r="H4508" s="69" t="str">
        <f>IF(ISBLANK(Perigon!L4503),"",Perigon!L4503)</f>
        <v/>
      </c>
      <c r="I4508" s="69" t="str">
        <f>IF(ISBLANK(Perigon!M4503),"",Perigon!M4503)</f>
        <v/>
      </c>
      <c r="J4508" s="98" t="str">
        <f>IF(ISBLANK(Perigon!N4503),"",Perigon!N4503)</f>
        <v/>
      </c>
      <c r="K4508" s="99" t="str">
        <f>IF(ISBLANK(Perigon!J4503),"",Perigon!T4503)</f>
        <v/>
      </c>
      <c r="L4508" s="95" t="str">
        <f>IF(ISBLANK(Perigon!O4503),"",Perigon!O4503)</f>
        <v/>
      </c>
      <c r="M4508" s="95" t="str">
        <f>IF(ISBLANK(Perigon!R4503),"",Perigon!R4503)</f>
        <v/>
      </c>
      <c r="N4508" s="95" t="str">
        <f>IF(ISBLANK(Perigon!P4503),"",Perigon!P4503)</f>
        <v/>
      </c>
      <c r="O4508" s="38" t="str">
        <f>IF($L4508="","",VLOOKUP($R4508,Tarife!$A$2:$R$599,13,FALSE))</f>
        <v/>
      </c>
      <c r="P4508" s="38" t="str">
        <f t="shared" si="70"/>
        <v/>
      </c>
      <c r="R4508" s="100" t="str">
        <f>Zusammenzug!$C$25&amp;"-"&amp;Zusammenzug!$A$7&amp;"-"&amp;Leistungen!L4508</f>
        <v>2024-0-</v>
      </c>
    </row>
    <row r="4509" spans="1:18" x14ac:dyDescent="0.2">
      <c r="A4509" s="95" t="str">
        <f>IF(ISBLANK(Perigon!E4504),"",Perigon!E4504)</f>
        <v/>
      </c>
      <c r="B4509" s="95" t="str">
        <f>IF(ISBLANK(Perigon!G4504),"",Perigon!G4504)</f>
        <v/>
      </c>
      <c r="C4509" s="96" t="str">
        <f>IF(ISBLANK(Perigon!I4504),"",Perigon!I4504)</f>
        <v/>
      </c>
      <c r="D4509" s="97" t="str">
        <f>IF(ISBLANK(Perigon!J4504),"",Perigon!J4504)</f>
        <v/>
      </c>
      <c r="E4509" s="64" t="str">
        <f>IF(ISBLANK(Perigon!K4504),"",Perigon!K4504)</f>
        <v/>
      </c>
      <c r="F4509" s="65"/>
      <c r="G4509" s="64"/>
      <c r="H4509" s="69" t="str">
        <f>IF(ISBLANK(Perigon!L4504),"",Perigon!L4504)</f>
        <v/>
      </c>
      <c r="I4509" s="69" t="str">
        <f>IF(ISBLANK(Perigon!M4504),"",Perigon!M4504)</f>
        <v/>
      </c>
      <c r="J4509" s="98" t="str">
        <f>IF(ISBLANK(Perigon!N4504),"",Perigon!N4504)</f>
        <v/>
      </c>
      <c r="K4509" s="99" t="str">
        <f>IF(ISBLANK(Perigon!J4504),"",Perigon!T4504)</f>
        <v/>
      </c>
      <c r="L4509" s="95" t="str">
        <f>IF(ISBLANK(Perigon!O4504),"",Perigon!O4504)</f>
        <v/>
      </c>
      <c r="M4509" s="95" t="str">
        <f>IF(ISBLANK(Perigon!R4504),"",Perigon!R4504)</f>
        <v/>
      </c>
      <c r="N4509" s="95" t="str">
        <f>IF(ISBLANK(Perigon!P4504),"",Perigon!P4504)</f>
        <v/>
      </c>
      <c r="O4509" s="38" t="str">
        <f>IF($L4509="","",VLOOKUP($R4509,Tarife!$A$2:$R$599,13,FALSE))</f>
        <v/>
      </c>
      <c r="P4509" s="38" t="str">
        <f t="shared" si="70"/>
        <v/>
      </c>
      <c r="R4509" s="100" t="str">
        <f>Zusammenzug!$C$25&amp;"-"&amp;Zusammenzug!$A$7&amp;"-"&amp;Leistungen!L4509</f>
        <v>2024-0-</v>
      </c>
    </row>
    <row r="4510" spans="1:18" x14ac:dyDescent="0.2">
      <c r="A4510" s="95" t="str">
        <f>IF(ISBLANK(Perigon!E4505),"",Perigon!E4505)</f>
        <v/>
      </c>
      <c r="B4510" s="95" t="str">
        <f>IF(ISBLANK(Perigon!G4505),"",Perigon!G4505)</f>
        <v/>
      </c>
      <c r="C4510" s="96" t="str">
        <f>IF(ISBLANK(Perigon!I4505),"",Perigon!I4505)</f>
        <v/>
      </c>
      <c r="D4510" s="97" t="str">
        <f>IF(ISBLANK(Perigon!J4505),"",Perigon!J4505)</f>
        <v/>
      </c>
      <c r="E4510" s="64" t="str">
        <f>IF(ISBLANK(Perigon!K4505),"",Perigon!K4505)</f>
        <v/>
      </c>
      <c r="F4510" s="65"/>
      <c r="G4510" s="64"/>
      <c r="H4510" s="69" t="str">
        <f>IF(ISBLANK(Perigon!L4505),"",Perigon!L4505)</f>
        <v/>
      </c>
      <c r="I4510" s="69" t="str">
        <f>IF(ISBLANK(Perigon!M4505),"",Perigon!M4505)</f>
        <v/>
      </c>
      <c r="J4510" s="98" t="str">
        <f>IF(ISBLANK(Perigon!N4505),"",Perigon!N4505)</f>
        <v/>
      </c>
      <c r="K4510" s="99" t="str">
        <f>IF(ISBLANK(Perigon!J4505),"",Perigon!T4505)</f>
        <v/>
      </c>
      <c r="L4510" s="95" t="str">
        <f>IF(ISBLANK(Perigon!O4505),"",Perigon!O4505)</f>
        <v/>
      </c>
      <c r="M4510" s="95" t="str">
        <f>IF(ISBLANK(Perigon!R4505),"",Perigon!R4505)</f>
        <v/>
      </c>
      <c r="N4510" s="95" t="str">
        <f>IF(ISBLANK(Perigon!P4505),"",Perigon!P4505)</f>
        <v/>
      </c>
      <c r="O4510" s="38" t="str">
        <f>IF($L4510="","",VLOOKUP($R4510,Tarife!$A$2:$R$599,13,FALSE))</f>
        <v/>
      </c>
      <c r="P4510" s="38" t="str">
        <f t="shared" si="70"/>
        <v/>
      </c>
      <c r="R4510" s="100" t="str">
        <f>Zusammenzug!$C$25&amp;"-"&amp;Zusammenzug!$A$7&amp;"-"&amp;Leistungen!L4510</f>
        <v>2024-0-</v>
      </c>
    </row>
    <row r="4511" spans="1:18" x14ac:dyDescent="0.2">
      <c r="A4511" s="95" t="str">
        <f>IF(ISBLANK(Perigon!E4506),"",Perigon!E4506)</f>
        <v/>
      </c>
      <c r="B4511" s="95" t="str">
        <f>IF(ISBLANK(Perigon!G4506),"",Perigon!G4506)</f>
        <v/>
      </c>
      <c r="C4511" s="96" t="str">
        <f>IF(ISBLANK(Perigon!I4506),"",Perigon!I4506)</f>
        <v/>
      </c>
      <c r="D4511" s="97" t="str">
        <f>IF(ISBLANK(Perigon!J4506),"",Perigon!J4506)</f>
        <v/>
      </c>
      <c r="E4511" s="64" t="str">
        <f>IF(ISBLANK(Perigon!K4506),"",Perigon!K4506)</f>
        <v/>
      </c>
      <c r="F4511" s="65"/>
      <c r="G4511" s="64"/>
      <c r="H4511" s="69" t="str">
        <f>IF(ISBLANK(Perigon!L4506),"",Perigon!L4506)</f>
        <v/>
      </c>
      <c r="I4511" s="69" t="str">
        <f>IF(ISBLANK(Perigon!M4506),"",Perigon!M4506)</f>
        <v/>
      </c>
      <c r="J4511" s="98" t="str">
        <f>IF(ISBLANK(Perigon!N4506),"",Perigon!N4506)</f>
        <v/>
      </c>
      <c r="K4511" s="99" t="str">
        <f>IF(ISBLANK(Perigon!J4506),"",Perigon!T4506)</f>
        <v/>
      </c>
      <c r="L4511" s="95" t="str">
        <f>IF(ISBLANK(Perigon!O4506),"",Perigon!O4506)</f>
        <v/>
      </c>
      <c r="M4511" s="95" t="str">
        <f>IF(ISBLANK(Perigon!R4506),"",Perigon!R4506)</f>
        <v/>
      </c>
      <c r="N4511" s="95" t="str">
        <f>IF(ISBLANK(Perigon!P4506),"",Perigon!P4506)</f>
        <v/>
      </c>
      <c r="O4511" s="38" t="str">
        <f>IF($L4511="","",VLOOKUP($R4511,Tarife!$A$2:$R$599,13,FALSE))</f>
        <v/>
      </c>
      <c r="P4511" s="38" t="str">
        <f t="shared" si="70"/>
        <v/>
      </c>
      <c r="R4511" s="100" t="str">
        <f>Zusammenzug!$C$25&amp;"-"&amp;Zusammenzug!$A$7&amp;"-"&amp;Leistungen!L4511</f>
        <v>2024-0-</v>
      </c>
    </row>
    <row r="4512" spans="1:18" x14ac:dyDescent="0.2">
      <c r="A4512" s="95" t="str">
        <f>IF(ISBLANK(Perigon!E4507),"",Perigon!E4507)</f>
        <v/>
      </c>
      <c r="B4512" s="95" t="str">
        <f>IF(ISBLANK(Perigon!G4507),"",Perigon!G4507)</f>
        <v/>
      </c>
      <c r="C4512" s="96" t="str">
        <f>IF(ISBLANK(Perigon!I4507),"",Perigon!I4507)</f>
        <v/>
      </c>
      <c r="D4512" s="97" t="str">
        <f>IF(ISBLANK(Perigon!J4507),"",Perigon!J4507)</f>
        <v/>
      </c>
      <c r="E4512" s="64" t="str">
        <f>IF(ISBLANK(Perigon!K4507),"",Perigon!K4507)</f>
        <v/>
      </c>
      <c r="F4512" s="65"/>
      <c r="G4512" s="64"/>
      <c r="H4512" s="69" t="str">
        <f>IF(ISBLANK(Perigon!L4507),"",Perigon!L4507)</f>
        <v/>
      </c>
      <c r="I4512" s="69" t="str">
        <f>IF(ISBLANK(Perigon!M4507),"",Perigon!M4507)</f>
        <v/>
      </c>
      <c r="J4512" s="98" t="str">
        <f>IF(ISBLANK(Perigon!N4507),"",Perigon!N4507)</f>
        <v/>
      </c>
      <c r="K4512" s="99" t="str">
        <f>IF(ISBLANK(Perigon!J4507),"",Perigon!T4507)</f>
        <v/>
      </c>
      <c r="L4512" s="95" t="str">
        <f>IF(ISBLANK(Perigon!O4507),"",Perigon!O4507)</f>
        <v/>
      </c>
      <c r="M4512" s="95" t="str">
        <f>IF(ISBLANK(Perigon!R4507),"",Perigon!R4507)</f>
        <v/>
      </c>
      <c r="N4512" s="95" t="str">
        <f>IF(ISBLANK(Perigon!P4507),"",Perigon!P4507)</f>
        <v/>
      </c>
      <c r="O4512" s="38" t="str">
        <f>IF($L4512="","",VLOOKUP($R4512,Tarife!$A$2:$R$599,13,FALSE))</f>
        <v/>
      </c>
      <c r="P4512" s="38" t="str">
        <f t="shared" si="70"/>
        <v/>
      </c>
      <c r="R4512" s="100" t="str">
        <f>Zusammenzug!$C$25&amp;"-"&amp;Zusammenzug!$A$7&amp;"-"&amp;Leistungen!L4512</f>
        <v>2024-0-</v>
      </c>
    </row>
    <row r="4513" spans="1:18" x14ac:dyDescent="0.2">
      <c r="A4513" s="95" t="str">
        <f>IF(ISBLANK(Perigon!E4508),"",Perigon!E4508)</f>
        <v/>
      </c>
      <c r="B4513" s="95" t="str">
        <f>IF(ISBLANK(Perigon!G4508),"",Perigon!G4508)</f>
        <v/>
      </c>
      <c r="C4513" s="96" t="str">
        <f>IF(ISBLANK(Perigon!I4508),"",Perigon!I4508)</f>
        <v/>
      </c>
      <c r="D4513" s="97" t="str">
        <f>IF(ISBLANK(Perigon!J4508),"",Perigon!J4508)</f>
        <v/>
      </c>
      <c r="E4513" s="64" t="str">
        <f>IF(ISBLANK(Perigon!K4508),"",Perigon!K4508)</f>
        <v/>
      </c>
      <c r="F4513" s="65"/>
      <c r="G4513" s="64"/>
      <c r="H4513" s="69" t="str">
        <f>IF(ISBLANK(Perigon!L4508),"",Perigon!L4508)</f>
        <v/>
      </c>
      <c r="I4513" s="69" t="str">
        <f>IF(ISBLANK(Perigon!M4508),"",Perigon!M4508)</f>
        <v/>
      </c>
      <c r="J4513" s="98" t="str">
        <f>IF(ISBLANK(Perigon!N4508),"",Perigon!N4508)</f>
        <v/>
      </c>
      <c r="K4513" s="99" t="str">
        <f>IF(ISBLANK(Perigon!J4508),"",Perigon!T4508)</f>
        <v/>
      </c>
      <c r="L4513" s="95" t="str">
        <f>IF(ISBLANK(Perigon!O4508),"",Perigon!O4508)</f>
        <v/>
      </c>
      <c r="M4513" s="95" t="str">
        <f>IF(ISBLANK(Perigon!R4508),"",Perigon!R4508)</f>
        <v/>
      </c>
      <c r="N4513" s="95" t="str">
        <f>IF(ISBLANK(Perigon!P4508),"",Perigon!P4508)</f>
        <v/>
      </c>
      <c r="O4513" s="38" t="str">
        <f>IF($L4513="","",VLOOKUP($R4513,Tarife!$A$2:$R$599,13,FALSE))</f>
        <v/>
      </c>
      <c r="P4513" s="38" t="str">
        <f t="shared" si="70"/>
        <v/>
      </c>
      <c r="R4513" s="100" t="str">
        <f>Zusammenzug!$C$25&amp;"-"&amp;Zusammenzug!$A$7&amp;"-"&amp;Leistungen!L4513</f>
        <v>2024-0-</v>
      </c>
    </row>
    <row r="4514" spans="1:18" x14ac:dyDescent="0.2">
      <c r="A4514" s="95" t="str">
        <f>IF(ISBLANK(Perigon!E4509),"",Perigon!E4509)</f>
        <v/>
      </c>
      <c r="B4514" s="95" t="str">
        <f>IF(ISBLANK(Perigon!G4509),"",Perigon!G4509)</f>
        <v/>
      </c>
      <c r="C4514" s="96" t="str">
        <f>IF(ISBLANK(Perigon!I4509),"",Perigon!I4509)</f>
        <v/>
      </c>
      <c r="D4514" s="97" t="str">
        <f>IF(ISBLANK(Perigon!J4509),"",Perigon!J4509)</f>
        <v/>
      </c>
      <c r="E4514" s="64" t="str">
        <f>IF(ISBLANK(Perigon!K4509),"",Perigon!K4509)</f>
        <v/>
      </c>
      <c r="F4514" s="65"/>
      <c r="G4514" s="64"/>
      <c r="H4514" s="69" t="str">
        <f>IF(ISBLANK(Perigon!L4509),"",Perigon!L4509)</f>
        <v/>
      </c>
      <c r="I4514" s="69" t="str">
        <f>IF(ISBLANK(Perigon!M4509),"",Perigon!M4509)</f>
        <v/>
      </c>
      <c r="J4514" s="98" t="str">
        <f>IF(ISBLANK(Perigon!N4509),"",Perigon!N4509)</f>
        <v/>
      </c>
      <c r="K4514" s="99" t="str">
        <f>IF(ISBLANK(Perigon!J4509),"",Perigon!T4509)</f>
        <v/>
      </c>
      <c r="L4514" s="95" t="str">
        <f>IF(ISBLANK(Perigon!O4509),"",Perigon!O4509)</f>
        <v/>
      </c>
      <c r="M4514" s="95" t="str">
        <f>IF(ISBLANK(Perigon!R4509),"",Perigon!R4509)</f>
        <v/>
      </c>
      <c r="N4514" s="95" t="str">
        <f>IF(ISBLANK(Perigon!P4509),"",Perigon!P4509)</f>
        <v/>
      </c>
      <c r="O4514" s="38" t="str">
        <f>IF($L4514="","",VLOOKUP($R4514,Tarife!$A$2:$R$599,13,FALSE))</f>
        <v/>
      </c>
      <c r="P4514" s="38" t="str">
        <f t="shared" si="70"/>
        <v/>
      </c>
      <c r="R4514" s="100" t="str">
        <f>Zusammenzug!$C$25&amp;"-"&amp;Zusammenzug!$A$7&amp;"-"&amp;Leistungen!L4514</f>
        <v>2024-0-</v>
      </c>
    </row>
    <row r="4515" spans="1:18" x14ac:dyDescent="0.2">
      <c r="A4515" s="95" t="str">
        <f>IF(ISBLANK(Perigon!E4510),"",Perigon!E4510)</f>
        <v/>
      </c>
      <c r="B4515" s="95" t="str">
        <f>IF(ISBLANK(Perigon!G4510),"",Perigon!G4510)</f>
        <v/>
      </c>
      <c r="C4515" s="96" t="str">
        <f>IF(ISBLANK(Perigon!I4510),"",Perigon!I4510)</f>
        <v/>
      </c>
      <c r="D4515" s="97" t="str">
        <f>IF(ISBLANK(Perigon!J4510),"",Perigon!J4510)</f>
        <v/>
      </c>
      <c r="E4515" s="64" t="str">
        <f>IF(ISBLANK(Perigon!K4510),"",Perigon!K4510)</f>
        <v/>
      </c>
      <c r="F4515" s="65"/>
      <c r="G4515" s="64"/>
      <c r="H4515" s="69" t="str">
        <f>IF(ISBLANK(Perigon!L4510),"",Perigon!L4510)</f>
        <v/>
      </c>
      <c r="I4515" s="69" t="str">
        <f>IF(ISBLANK(Perigon!M4510),"",Perigon!M4510)</f>
        <v/>
      </c>
      <c r="J4515" s="98" t="str">
        <f>IF(ISBLANK(Perigon!N4510),"",Perigon!N4510)</f>
        <v/>
      </c>
      <c r="K4515" s="99" t="str">
        <f>IF(ISBLANK(Perigon!J4510),"",Perigon!T4510)</f>
        <v/>
      </c>
      <c r="L4515" s="95" t="str">
        <f>IF(ISBLANK(Perigon!O4510),"",Perigon!O4510)</f>
        <v/>
      </c>
      <c r="M4515" s="95" t="str">
        <f>IF(ISBLANK(Perigon!R4510),"",Perigon!R4510)</f>
        <v/>
      </c>
      <c r="N4515" s="95" t="str">
        <f>IF(ISBLANK(Perigon!P4510),"",Perigon!P4510)</f>
        <v/>
      </c>
      <c r="O4515" s="38" t="str">
        <f>IF($L4515="","",VLOOKUP($R4515,Tarife!$A$2:$R$599,13,FALSE))</f>
        <v/>
      </c>
      <c r="P4515" s="38" t="str">
        <f t="shared" si="70"/>
        <v/>
      </c>
      <c r="R4515" s="100" t="str">
        <f>Zusammenzug!$C$25&amp;"-"&amp;Zusammenzug!$A$7&amp;"-"&amp;Leistungen!L4515</f>
        <v>2024-0-</v>
      </c>
    </row>
    <row r="4516" spans="1:18" x14ac:dyDescent="0.2">
      <c r="A4516" s="95" t="str">
        <f>IF(ISBLANK(Perigon!E4511),"",Perigon!E4511)</f>
        <v/>
      </c>
      <c r="B4516" s="95" t="str">
        <f>IF(ISBLANK(Perigon!G4511),"",Perigon!G4511)</f>
        <v/>
      </c>
      <c r="C4516" s="96" t="str">
        <f>IF(ISBLANK(Perigon!I4511),"",Perigon!I4511)</f>
        <v/>
      </c>
      <c r="D4516" s="97" t="str">
        <f>IF(ISBLANK(Perigon!J4511),"",Perigon!J4511)</f>
        <v/>
      </c>
      <c r="E4516" s="64" t="str">
        <f>IF(ISBLANK(Perigon!K4511),"",Perigon!K4511)</f>
        <v/>
      </c>
      <c r="F4516" s="65"/>
      <c r="G4516" s="64"/>
      <c r="H4516" s="69" t="str">
        <f>IF(ISBLANK(Perigon!L4511),"",Perigon!L4511)</f>
        <v/>
      </c>
      <c r="I4516" s="69" t="str">
        <f>IF(ISBLANK(Perigon!M4511),"",Perigon!M4511)</f>
        <v/>
      </c>
      <c r="J4516" s="98" t="str">
        <f>IF(ISBLANK(Perigon!N4511),"",Perigon!N4511)</f>
        <v/>
      </c>
      <c r="K4516" s="99" t="str">
        <f>IF(ISBLANK(Perigon!J4511),"",Perigon!T4511)</f>
        <v/>
      </c>
      <c r="L4516" s="95" t="str">
        <f>IF(ISBLANK(Perigon!O4511),"",Perigon!O4511)</f>
        <v/>
      </c>
      <c r="M4516" s="95" t="str">
        <f>IF(ISBLANK(Perigon!R4511),"",Perigon!R4511)</f>
        <v/>
      </c>
      <c r="N4516" s="95" t="str">
        <f>IF(ISBLANK(Perigon!P4511),"",Perigon!P4511)</f>
        <v/>
      </c>
      <c r="O4516" s="38" t="str">
        <f>IF($L4516="","",VLOOKUP($R4516,Tarife!$A$2:$R$599,13,FALSE))</f>
        <v/>
      </c>
      <c r="P4516" s="38" t="str">
        <f t="shared" si="70"/>
        <v/>
      </c>
      <c r="R4516" s="100" t="str">
        <f>Zusammenzug!$C$25&amp;"-"&amp;Zusammenzug!$A$7&amp;"-"&amp;Leistungen!L4516</f>
        <v>2024-0-</v>
      </c>
    </row>
    <row r="4517" spans="1:18" x14ac:dyDescent="0.2">
      <c r="A4517" s="95" t="str">
        <f>IF(ISBLANK(Perigon!E4512),"",Perigon!E4512)</f>
        <v/>
      </c>
      <c r="B4517" s="95" t="str">
        <f>IF(ISBLANK(Perigon!G4512),"",Perigon!G4512)</f>
        <v/>
      </c>
      <c r="C4517" s="96" t="str">
        <f>IF(ISBLANK(Perigon!I4512),"",Perigon!I4512)</f>
        <v/>
      </c>
      <c r="D4517" s="97" t="str">
        <f>IF(ISBLANK(Perigon!J4512),"",Perigon!J4512)</f>
        <v/>
      </c>
      <c r="E4517" s="64" t="str">
        <f>IF(ISBLANK(Perigon!K4512),"",Perigon!K4512)</f>
        <v/>
      </c>
      <c r="F4517" s="65"/>
      <c r="G4517" s="64"/>
      <c r="H4517" s="69" t="str">
        <f>IF(ISBLANK(Perigon!L4512),"",Perigon!L4512)</f>
        <v/>
      </c>
      <c r="I4517" s="69" t="str">
        <f>IF(ISBLANK(Perigon!M4512),"",Perigon!M4512)</f>
        <v/>
      </c>
      <c r="J4517" s="98" t="str">
        <f>IF(ISBLANK(Perigon!N4512),"",Perigon!N4512)</f>
        <v/>
      </c>
      <c r="K4517" s="99" t="str">
        <f>IF(ISBLANK(Perigon!J4512),"",Perigon!T4512)</f>
        <v/>
      </c>
      <c r="L4517" s="95" t="str">
        <f>IF(ISBLANK(Perigon!O4512),"",Perigon!O4512)</f>
        <v/>
      </c>
      <c r="M4517" s="95" t="str">
        <f>IF(ISBLANK(Perigon!R4512),"",Perigon!R4512)</f>
        <v/>
      </c>
      <c r="N4517" s="95" t="str">
        <f>IF(ISBLANK(Perigon!P4512),"",Perigon!P4512)</f>
        <v/>
      </c>
      <c r="O4517" s="38" t="str">
        <f>IF($L4517="","",VLOOKUP($R4517,Tarife!$A$2:$R$599,13,FALSE))</f>
        <v/>
      </c>
      <c r="P4517" s="38" t="str">
        <f t="shared" si="70"/>
        <v/>
      </c>
      <c r="R4517" s="100" t="str">
        <f>Zusammenzug!$C$25&amp;"-"&amp;Zusammenzug!$A$7&amp;"-"&amp;Leistungen!L4517</f>
        <v>2024-0-</v>
      </c>
    </row>
    <row r="4518" spans="1:18" x14ac:dyDescent="0.2">
      <c r="A4518" s="95" t="str">
        <f>IF(ISBLANK(Perigon!E4513),"",Perigon!E4513)</f>
        <v/>
      </c>
      <c r="B4518" s="95" t="str">
        <f>IF(ISBLANK(Perigon!G4513),"",Perigon!G4513)</f>
        <v/>
      </c>
      <c r="C4518" s="96" t="str">
        <f>IF(ISBLANK(Perigon!I4513),"",Perigon!I4513)</f>
        <v/>
      </c>
      <c r="D4518" s="97" t="str">
        <f>IF(ISBLANK(Perigon!J4513),"",Perigon!J4513)</f>
        <v/>
      </c>
      <c r="E4518" s="64" t="str">
        <f>IF(ISBLANK(Perigon!K4513),"",Perigon!K4513)</f>
        <v/>
      </c>
      <c r="F4518" s="65"/>
      <c r="G4518" s="64"/>
      <c r="H4518" s="69" t="str">
        <f>IF(ISBLANK(Perigon!L4513),"",Perigon!L4513)</f>
        <v/>
      </c>
      <c r="I4518" s="69" t="str">
        <f>IF(ISBLANK(Perigon!M4513),"",Perigon!M4513)</f>
        <v/>
      </c>
      <c r="J4518" s="98" t="str">
        <f>IF(ISBLANK(Perigon!N4513),"",Perigon!N4513)</f>
        <v/>
      </c>
      <c r="K4518" s="99" t="str">
        <f>IF(ISBLANK(Perigon!J4513),"",Perigon!T4513)</f>
        <v/>
      </c>
      <c r="L4518" s="95" t="str">
        <f>IF(ISBLANK(Perigon!O4513),"",Perigon!O4513)</f>
        <v/>
      </c>
      <c r="M4518" s="95" t="str">
        <f>IF(ISBLANK(Perigon!R4513),"",Perigon!R4513)</f>
        <v/>
      </c>
      <c r="N4518" s="95" t="str">
        <f>IF(ISBLANK(Perigon!P4513),"",Perigon!P4513)</f>
        <v/>
      </c>
      <c r="O4518" s="38" t="str">
        <f>IF($L4518="","",VLOOKUP($R4518,Tarife!$A$2:$R$599,13,FALSE))</f>
        <v/>
      </c>
      <c r="P4518" s="38" t="str">
        <f t="shared" si="70"/>
        <v/>
      </c>
      <c r="R4518" s="100" t="str">
        <f>Zusammenzug!$C$25&amp;"-"&amp;Zusammenzug!$A$7&amp;"-"&amp;Leistungen!L4518</f>
        <v>2024-0-</v>
      </c>
    </row>
    <row r="4519" spans="1:18" x14ac:dyDescent="0.2">
      <c r="A4519" s="95" t="str">
        <f>IF(ISBLANK(Perigon!E4514),"",Perigon!E4514)</f>
        <v/>
      </c>
      <c r="B4519" s="95" t="str">
        <f>IF(ISBLANK(Perigon!G4514),"",Perigon!G4514)</f>
        <v/>
      </c>
      <c r="C4519" s="96" t="str">
        <f>IF(ISBLANK(Perigon!I4514),"",Perigon!I4514)</f>
        <v/>
      </c>
      <c r="D4519" s="97" t="str">
        <f>IF(ISBLANK(Perigon!J4514),"",Perigon!J4514)</f>
        <v/>
      </c>
      <c r="E4519" s="64" t="str">
        <f>IF(ISBLANK(Perigon!K4514),"",Perigon!K4514)</f>
        <v/>
      </c>
      <c r="F4519" s="65"/>
      <c r="G4519" s="64"/>
      <c r="H4519" s="69" t="str">
        <f>IF(ISBLANK(Perigon!L4514),"",Perigon!L4514)</f>
        <v/>
      </c>
      <c r="I4519" s="69" t="str">
        <f>IF(ISBLANK(Perigon!M4514),"",Perigon!M4514)</f>
        <v/>
      </c>
      <c r="J4519" s="98" t="str">
        <f>IF(ISBLANK(Perigon!N4514),"",Perigon!N4514)</f>
        <v/>
      </c>
      <c r="K4519" s="99" t="str">
        <f>IF(ISBLANK(Perigon!J4514),"",Perigon!T4514)</f>
        <v/>
      </c>
      <c r="L4519" s="95" t="str">
        <f>IF(ISBLANK(Perigon!O4514),"",Perigon!O4514)</f>
        <v/>
      </c>
      <c r="M4519" s="95" t="str">
        <f>IF(ISBLANK(Perigon!R4514),"",Perigon!R4514)</f>
        <v/>
      </c>
      <c r="N4519" s="95" t="str">
        <f>IF(ISBLANK(Perigon!P4514),"",Perigon!P4514)</f>
        <v/>
      </c>
      <c r="O4519" s="38" t="str">
        <f>IF($L4519="","",VLOOKUP($R4519,Tarife!$A$2:$R$599,13,FALSE))</f>
        <v/>
      </c>
      <c r="P4519" s="38" t="str">
        <f t="shared" si="70"/>
        <v/>
      </c>
      <c r="R4519" s="100" t="str">
        <f>Zusammenzug!$C$25&amp;"-"&amp;Zusammenzug!$A$7&amp;"-"&amp;Leistungen!L4519</f>
        <v>2024-0-</v>
      </c>
    </row>
    <row r="4520" spans="1:18" x14ac:dyDescent="0.2">
      <c r="A4520" s="95" t="str">
        <f>IF(ISBLANK(Perigon!E4515),"",Perigon!E4515)</f>
        <v/>
      </c>
      <c r="B4520" s="95" t="str">
        <f>IF(ISBLANK(Perigon!G4515),"",Perigon!G4515)</f>
        <v/>
      </c>
      <c r="C4520" s="96" t="str">
        <f>IF(ISBLANK(Perigon!I4515),"",Perigon!I4515)</f>
        <v/>
      </c>
      <c r="D4520" s="97" t="str">
        <f>IF(ISBLANK(Perigon!J4515),"",Perigon!J4515)</f>
        <v/>
      </c>
      <c r="E4520" s="64" t="str">
        <f>IF(ISBLANK(Perigon!K4515),"",Perigon!K4515)</f>
        <v/>
      </c>
      <c r="F4520" s="65"/>
      <c r="G4520" s="64"/>
      <c r="H4520" s="69" t="str">
        <f>IF(ISBLANK(Perigon!L4515),"",Perigon!L4515)</f>
        <v/>
      </c>
      <c r="I4520" s="69" t="str">
        <f>IF(ISBLANK(Perigon!M4515),"",Perigon!M4515)</f>
        <v/>
      </c>
      <c r="J4520" s="98" t="str">
        <f>IF(ISBLANK(Perigon!N4515),"",Perigon!N4515)</f>
        <v/>
      </c>
      <c r="K4520" s="99" t="str">
        <f>IF(ISBLANK(Perigon!J4515),"",Perigon!T4515)</f>
        <v/>
      </c>
      <c r="L4520" s="95" t="str">
        <f>IF(ISBLANK(Perigon!O4515),"",Perigon!O4515)</f>
        <v/>
      </c>
      <c r="M4520" s="95" t="str">
        <f>IF(ISBLANK(Perigon!R4515),"",Perigon!R4515)</f>
        <v/>
      </c>
      <c r="N4520" s="95" t="str">
        <f>IF(ISBLANK(Perigon!P4515),"",Perigon!P4515)</f>
        <v/>
      </c>
      <c r="O4520" s="38" t="str">
        <f>IF($L4520="","",VLOOKUP($R4520,Tarife!$A$2:$R$599,13,FALSE))</f>
        <v/>
      </c>
      <c r="P4520" s="38" t="str">
        <f t="shared" si="70"/>
        <v/>
      </c>
      <c r="R4520" s="100" t="str">
        <f>Zusammenzug!$C$25&amp;"-"&amp;Zusammenzug!$A$7&amp;"-"&amp;Leistungen!L4520</f>
        <v>2024-0-</v>
      </c>
    </row>
    <row r="4521" spans="1:18" x14ac:dyDescent="0.2">
      <c r="A4521" s="95" t="str">
        <f>IF(ISBLANK(Perigon!E4516),"",Perigon!E4516)</f>
        <v/>
      </c>
      <c r="B4521" s="95" t="str">
        <f>IF(ISBLANK(Perigon!G4516),"",Perigon!G4516)</f>
        <v/>
      </c>
      <c r="C4521" s="96" t="str">
        <f>IF(ISBLANK(Perigon!I4516),"",Perigon!I4516)</f>
        <v/>
      </c>
      <c r="D4521" s="97" t="str">
        <f>IF(ISBLANK(Perigon!J4516),"",Perigon!J4516)</f>
        <v/>
      </c>
      <c r="E4521" s="64" t="str">
        <f>IF(ISBLANK(Perigon!K4516),"",Perigon!K4516)</f>
        <v/>
      </c>
      <c r="F4521" s="65"/>
      <c r="G4521" s="64"/>
      <c r="H4521" s="69" t="str">
        <f>IF(ISBLANK(Perigon!L4516),"",Perigon!L4516)</f>
        <v/>
      </c>
      <c r="I4521" s="69" t="str">
        <f>IF(ISBLANK(Perigon!M4516),"",Perigon!M4516)</f>
        <v/>
      </c>
      <c r="J4521" s="98" t="str">
        <f>IF(ISBLANK(Perigon!N4516),"",Perigon!N4516)</f>
        <v/>
      </c>
      <c r="K4521" s="99" t="str">
        <f>IF(ISBLANK(Perigon!J4516),"",Perigon!T4516)</f>
        <v/>
      </c>
      <c r="L4521" s="95" t="str">
        <f>IF(ISBLANK(Perigon!O4516),"",Perigon!O4516)</f>
        <v/>
      </c>
      <c r="M4521" s="95" t="str">
        <f>IF(ISBLANK(Perigon!R4516),"",Perigon!R4516)</f>
        <v/>
      </c>
      <c r="N4521" s="95" t="str">
        <f>IF(ISBLANK(Perigon!P4516),"",Perigon!P4516)</f>
        <v/>
      </c>
      <c r="O4521" s="38" t="str">
        <f>IF($L4521="","",VLOOKUP($R4521,Tarife!$A$2:$R$599,13,FALSE))</f>
        <v/>
      </c>
      <c r="P4521" s="38" t="str">
        <f t="shared" si="70"/>
        <v/>
      </c>
      <c r="R4521" s="100" t="str">
        <f>Zusammenzug!$C$25&amp;"-"&amp;Zusammenzug!$A$7&amp;"-"&amp;Leistungen!L4521</f>
        <v>2024-0-</v>
      </c>
    </row>
    <row r="4522" spans="1:18" x14ac:dyDescent="0.2">
      <c r="A4522" s="95" t="str">
        <f>IF(ISBLANK(Perigon!E4517),"",Perigon!E4517)</f>
        <v/>
      </c>
      <c r="B4522" s="95" t="str">
        <f>IF(ISBLANK(Perigon!G4517),"",Perigon!G4517)</f>
        <v/>
      </c>
      <c r="C4522" s="96" t="str">
        <f>IF(ISBLANK(Perigon!I4517),"",Perigon!I4517)</f>
        <v/>
      </c>
      <c r="D4522" s="97" t="str">
        <f>IF(ISBLANK(Perigon!J4517),"",Perigon!J4517)</f>
        <v/>
      </c>
      <c r="E4522" s="64" t="str">
        <f>IF(ISBLANK(Perigon!K4517),"",Perigon!K4517)</f>
        <v/>
      </c>
      <c r="F4522" s="65"/>
      <c r="G4522" s="64"/>
      <c r="H4522" s="69" t="str">
        <f>IF(ISBLANK(Perigon!L4517),"",Perigon!L4517)</f>
        <v/>
      </c>
      <c r="I4522" s="69" t="str">
        <f>IF(ISBLANK(Perigon!M4517),"",Perigon!M4517)</f>
        <v/>
      </c>
      <c r="J4522" s="98" t="str">
        <f>IF(ISBLANK(Perigon!N4517),"",Perigon!N4517)</f>
        <v/>
      </c>
      <c r="K4522" s="99" t="str">
        <f>IF(ISBLANK(Perigon!J4517),"",Perigon!T4517)</f>
        <v/>
      </c>
      <c r="L4522" s="95" t="str">
        <f>IF(ISBLANK(Perigon!O4517),"",Perigon!O4517)</f>
        <v/>
      </c>
      <c r="M4522" s="95" t="str">
        <f>IF(ISBLANK(Perigon!R4517),"",Perigon!R4517)</f>
        <v/>
      </c>
      <c r="N4522" s="95" t="str">
        <f>IF(ISBLANK(Perigon!P4517),"",Perigon!P4517)</f>
        <v/>
      </c>
      <c r="O4522" s="38" t="str">
        <f>IF($L4522="","",VLOOKUP($R4522,Tarife!$A$2:$R$599,13,FALSE))</f>
        <v/>
      </c>
      <c r="P4522" s="38" t="str">
        <f t="shared" si="70"/>
        <v/>
      </c>
      <c r="R4522" s="100" t="str">
        <f>Zusammenzug!$C$25&amp;"-"&amp;Zusammenzug!$A$7&amp;"-"&amp;Leistungen!L4522</f>
        <v>2024-0-</v>
      </c>
    </row>
    <row r="4523" spans="1:18" x14ac:dyDescent="0.2">
      <c r="A4523" s="95" t="str">
        <f>IF(ISBLANK(Perigon!E4518),"",Perigon!E4518)</f>
        <v/>
      </c>
      <c r="B4523" s="95" t="str">
        <f>IF(ISBLANK(Perigon!G4518),"",Perigon!G4518)</f>
        <v/>
      </c>
      <c r="C4523" s="96" t="str">
        <f>IF(ISBLANK(Perigon!I4518),"",Perigon!I4518)</f>
        <v/>
      </c>
      <c r="D4523" s="97" t="str">
        <f>IF(ISBLANK(Perigon!J4518),"",Perigon!J4518)</f>
        <v/>
      </c>
      <c r="E4523" s="64" t="str">
        <f>IF(ISBLANK(Perigon!K4518),"",Perigon!K4518)</f>
        <v/>
      </c>
      <c r="F4523" s="65"/>
      <c r="G4523" s="64"/>
      <c r="H4523" s="69" t="str">
        <f>IF(ISBLANK(Perigon!L4518),"",Perigon!L4518)</f>
        <v/>
      </c>
      <c r="I4523" s="69" t="str">
        <f>IF(ISBLANK(Perigon!M4518),"",Perigon!M4518)</f>
        <v/>
      </c>
      <c r="J4523" s="98" t="str">
        <f>IF(ISBLANK(Perigon!N4518),"",Perigon!N4518)</f>
        <v/>
      </c>
      <c r="K4523" s="99" t="str">
        <f>IF(ISBLANK(Perigon!J4518),"",Perigon!T4518)</f>
        <v/>
      </c>
      <c r="L4523" s="95" t="str">
        <f>IF(ISBLANK(Perigon!O4518),"",Perigon!O4518)</f>
        <v/>
      </c>
      <c r="M4523" s="95" t="str">
        <f>IF(ISBLANK(Perigon!R4518),"",Perigon!R4518)</f>
        <v/>
      </c>
      <c r="N4523" s="95" t="str">
        <f>IF(ISBLANK(Perigon!P4518),"",Perigon!P4518)</f>
        <v/>
      </c>
      <c r="O4523" s="38" t="str">
        <f>IF($L4523="","",VLOOKUP($R4523,Tarife!$A$2:$R$599,13,FALSE))</f>
        <v/>
      </c>
      <c r="P4523" s="38" t="str">
        <f t="shared" si="70"/>
        <v/>
      </c>
      <c r="R4523" s="100" t="str">
        <f>Zusammenzug!$C$25&amp;"-"&amp;Zusammenzug!$A$7&amp;"-"&amp;Leistungen!L4523</f>
        <v>2024-0-</v>
      </c>
    </row>
    <row r="4524" spans="1:18" x14ac:dyDescent="0.2">
      <c r="A4524" s="95" t="str">
        <f>IF(ISBLANK(Perigon!E4519),"",Perigon!E4519)</f>
        <v/>
      </c>
      <c r="B4524" s="95" t="str">
        <f>IF(ISBLANK(Perigon!G4519),"",Perigon!G4519)</f>
        <v/>
      </c>
      <c r="C4524" s="96" t="str">
        <f>IF(ISBLANK(Perigon!I4519),"",Perigon!I4519)</f>
        <v/>
      </c>
      <c r="D4524" s="97" t="str">
        <f>IF(ISBLANK(Perigon!J4519),"",Perigon!J4519)</f>
        <v/>
      </c>
      <c r="E4524" s="64" t="str">
        <f>IF(ISBLANK(Perigon!K4519),"",Perigon!K4519)</f>
        <v/>
      </c>
      <c r="F4524" s="65"/>
      <c r="G4524" s="64"/>
      <c r="H4524" s="69" t="str">
        <f>IF(ISBLANK(Perigon!L4519),"",Perigon!L4519)</f>
        <v/>
      </c>
      <c r="I4524" s="69" t="str">
        <f>IF(ISBLANK(Perigon!M4519),"",Perigon!M4519)</f>
        <v/>
      </c>
      <c r="J4524" s="98" t="str">
        <f>IF(ISBLANK(Perigon!N4519),"",Perigon!N4519)</f>
        <v/>
      </c>
      <c r="K4524" s="99" t="str">
        <f>IF(ISBLANK(Perigon!J4519),"",Perigon!T4519)</f>
        <v/>
      </c>
      <c r="L4524" s="95" t="str">
        <f>IF(ISBLANK(Perigon!O4519),"",Perigon!O4519)</f>
        <v/>
      </c>
      <c r="M4524" s="95" t="str">
        <f>IF(ISBLANK(Perigon!R4519),"",Perigon!R4519)</f>
        <v/>
      </c>
      <c r="N4524" s="95" t="str">
        <f>IF(ISBLANK(Perigon!P4519),"",Perigon!P4519)</f>
        <v/>
      </c>
      <c r="O4524" s="38" t="str">
        <f>IF($L4524="","",VLOOKUP($R4524,Tarife!$A$2:$R$599,13,FALSE))</f>
        <v/>
      </c>
      <c r="P4524" s="38" t="str">
        <f t="shared" si="70"/>
        <v/>
      </c>
      <c r="R4524" s="100" t="str">
        <f>Zusammenzug!$C$25&amp;"-"&amp;Zusammenzug!$A$7&amp;"-"&amp;Leistungen!L4524</f>
        <v>2024-0-</v>
      </c>
    </row>
    <row r="4525" spans="1:18" x14ac:dyDescent="0.2">
      <c r="A4525" s="95" t="str">
        <f>IF(ISBLANK(Perigon!E4520),"",Perigon!E4520)</f>
        <v/>
      </c>
      <c r="B4525" s="95" t="str">
        <f>IF(ISBLANK(Perigon!G4520),"",Perigon!G4520)</f>
        <v/>
      </c>
      <c r="C4525" s="96" t="str">
        <f>IF(ISBLANK(Perigon!I4520),"",Perigon!I4520)</f>
        <v/>
      </c>
      <c r="D4525" s="97" t="str">
        <f>IF(ISBLANK(Perigon!J4520),"",Perigon!J4520)</f>
        <v/>
      </c>
      <c r="E4525" s="64" t="str">
        <f>IF(ISBLANK(Perigon!K4520),"",Perigon!K4520)</f>
        <v/>
      </c>
      <c r="F4525" s="65"/>
      <c r="G4525" s="64"/>
      <c r="H4525" s="69" t="str">
        <f>IF(ISBLANK(Perigon!L4520),"",Perigon!L4520)</f>
        <v/>
      </c>
      <c r="I4525" s="69" t="str">
        <f>IF(ISBLANK(Perigon!M4520),"",Perigon!M4520)</f>
        <v/>
      </c>
      <c r="J4525" s="98" t="str">
        <f>IF(ISBLANK(Perigon!N4520),"",Perigon!N4520)</f>
        <v/>
      </c>
      <c r="K4525" s="99" t="str">
        <f>IF(ISBLANK(Perigon!J4520),"",Perigon!T4520)</f>
        <v/>
      </c>
      <c r="L4525" s="95" t="str">
        <f>IF(ISBLANK(Perigon!O4520),"",Perigon!O4520)</f>
        <v/>
      </c>
      <c r="M4525" s="95" t="str">
        <f>IF(ISBLANK(Perigon!R4520),"",Perigon!R4520)</f>
        <v/>
      </c>
      <c r="N4525" s="95" t="str">
        <f>IF(ISBLANK(Perigon!P4520),"",Perigon!P4520)</f>
        <v/>
      </c>
      <c r="O4525" s="38" t="str">
        <f>IF($L4525="","",VLOOKUP($R4525,Tarife!$A$2:$R$599,13,FALSE))</f>
        <v/>
      </c>
      <c r="P4525" s="38" t="str">
        <f t="shared" si="70"/>
        <v/>
      </c>
      <c r="R4525" s="100" t="str">
        <f>Zusammenzug!$C$25&amp;"-"&amp;Zusammenzug!$A$7&amp;"-"&amp;Leistungen!L4525</f>
        <v>2024-0-</v>
      </c>
    </row>
    <row r="4526" spans="1:18" x14ac:dyDescent="0.2">
      <c r="A4526" s="95" t="str">
        <f>IF(ISBLANK(Perigon!E4521),"",Perigon!E4521)</f>
        <v/>
      </c>
      <c r="B4526" s="95" t="str">
        <f>IF(ISBLANK(Perigon!G4521),"",Perigon!G4521)</f>
        <v/>
      </c>
      <c r="C4526" s="96" t="str">
        <f>IF(ISBLANK(Perigon!I4521),"",Perigon!I4521)</f>
        <v/>
      </c>
      <c r="D4526" s="97" t="str">
        <f>IF(ISBLANK(Perigon!J4521),"",Perigon!J4521)</f>
        <v/>
      </c>
      <c r="E4526" s="64" t="str">
        <f>IF(ISBLANK(Perigon!K4521),"",Perigon!K4521)</f>
        <v/>
      </c>
      <c r="F4526" s="65"/>
      <c r="G4526" s="64"/>
      <c r="H4526" s="69" t="str">
        <f>IF(ISBLANK(Perigon!L4521),"",Perigon!L4521)</f>
        <v/>
      </c>
      <c r="I4526" s="69" t="str">
        <f>IF(ISBLANK(Perigon!M4521),"",Perigon!M4521)</f>
        <v/>
      </c>
      <c r="J4526" s="98" t="str">
        <f>IF(ISBLANK(Perigon!N4521),"",Perigon!N4521)</f>
        <v/>
      </c>
      <c r="K4526" s="99" t="str">
        <f>IF(ISBLANK(Perigon!J4521),"",Perigon!T4521)</f>
        <v/>
      </c>
      <c r="L4526" s="95" t="str">
        <f>IF(ISBLANK(Perigon!O4521),"",Perigon!O4521)</f>
        <v/>
      </c>
      <c r="M4526" s="95" t="str">
        <f>IF(ISBLANK(Perigon!R4521),"",Perigon!R4521)</f>
        <v/>
      </c>
      <c r="N4526" s="95" t="str">
        <f>IF(ISBLANK(Perigon!P4521),"",Perigon!P4521)</f>
        <v/>
      </c>
      <c r="O4526" s="38" t="str">
        <f>IF($L4526="","",VLOOKUP($R4526,Tarife!$A$2:$R$599,13,FALSE))</f>
        <v/>
      </c>
      <c r="P4526" s="38" t="str">
        <f t="shared" si="70"/>
        <v/>
      </c>
      <c r="R4526" s="100" t="str">
        <f>Zusammenzug!$C$25&amp;"-"&amp;Zusammenzug!$A$7&amp;"-"&amp;Leistungen!L4526</f>
        <v>2024-0-</v>
      </c>
    </row>
    <row r="4527" spans="1:18" x14ac:dyDescent="0.2">
      <c r="A4527" s="95" t="str">
        <f>IF(ISBLANK(Perigon!E4522),"",Perigon!E4522)</f>
        <v/>
      </c>
      <c r="B4527" s="95" t="str">
        <f>IF(ISBLANK(Perigon!G4522),"",Perigon!G4522)</f>
        <v/>
      </c>
      <c r="C4527" s="96" t="str">
        <f>IF(ISBLANK(Perigon!I4522),"",Perigon!I4522)</f>
        <v/>
      </c>
      <c r="D4527" s="97" t="str">
        <f>IF(ISBLANK(Perigon!J4522),"",Perigon!J4522)</f>
        <v/>
      </c>
      <c r="E4527" s="64" t="str">
        <f>IF(ISBLANK(Perigon!K4522),"",Perigon!K4522)</f>
        <v/>
      </c>
      <c r="F4527" s="65"/>
      <c r="G4527" s="64"/>
      <c r="H4527" s="69" t="str">
        <f>IF(ISBLANK(Perigon!L4522),"",Perigon!L4522)</f>
        <v/>
      </c>
      <c r="I4527" s="69" t="str">
        <f>IF(ISBLANK(Perigon!M4522),"",Perigon!M4522)</f>
        <v/>
      </c>
      <c r="J4527" s="98" t="str">
        <f>IF(ISBLANK(Perigon!N4522),"",Perigon!N4522)</f>
        <v/>
      </c>
      <c r="K4527" s="99" t="str">
        <f>IF(ISBLANK(Perigon!J4522),"",Perigon!T4522)</f>
        <v/>
      </c>
      <c r="L4527" s="95" t="str">
        <f>IF(ISBLANK(Perigon!O4522),"",Perigon!O4522)</f>
        <v/>
      </c>
      <c r="M4527" s="95" t="str">
        <f>IF(ISBLANK(Perigon!R4522),"",Perigon!R4522)</f>
        <v/>
      </c>
      <c r="N4527" s="95" t="str">
        <f>IF(ISBLANK(Perigon!P4522),"",Perigon!P4522)</f>
        <v/>
      </c>
      <c r="O4527" s="38" t="str">
        <f>IF($L4527="","",VLOOKUP($R4527,Tarife!$A$2:$R$599,13,FALSE))</f>
        <v/>
      </c>
      <c r="P4527" s="38" t="str">
        <f t="shared" si="70"/>
        <v/>
      </c>
      <c r="R4527" s="100" t="str">
        <f>Zusammenzug!$C$25&amp;"-"&amp;Zusammenzug!$A$7&amp;"-"&amp;Leistungen!L4527</f>
        <v>2024-0-</v>
      </c>
    </row>
    <row r="4528" spans="1:18" x14ac:dyDescent="0.2">
      <c r="A4528" s="95" t="str">
        <f>IF(ISBLANK(Perigon!E4523),"",Perigon!E4523)</f>
        <v/>
      </c>
      <c r="B4528" s="95" t="str">
        <f>IF(ISBLANK(Perigon!G4523),"",Perigon!G4523)</f>
        <v/>
      </c>
      <c r="C4528" s="96" t="str">
        <f>IF(ISBLANK(Perigon!I4523),"",Perigon!I4523)</f>
        <v/>
      </c>
      <c r="D4528" s="97" t="str">
        <f>IF(ISBLANK(Perigon!J4523),"",Perigon!J4523)</f>
        <v/>
      </c>
      <c r="E4528" s="64" t="str">
        <f>IF(ISBLANK(Perigon!K4523),"",Perigon!K4523)</f>
        <v/>
      </c>
      <c r="F4528" s="65"/>
      <c r="G4528" s="64"/>
      <c r="H4528" s="69" t="str">
        <f>IF(ISBLANK(Perigon!L4523),"",Perigon!L4523)</f>
        <v/>
      </c>
      <c r="I4528" s="69" t="str">
        <f>IF(ISBLANK(Perigon!M4523),"",Perigon!M4523)</f>
        <v/>
      </c>
      <c r="J4528" s="98" t="str">
        <f>IF(ISBLANK(Perigon!N4523),"",Perigon!N4523)</f>
        <v/>
      </c>
      <c r="K4528" s="99" t="str">
        <f>IF(ISBLANK(Perigon!J4523),"",Perigon!T4523)</f>
        <v/>
      </c>
      <c r="L4528" s="95" t="str">
        <f>IF(ISBLANK(Perigon!O4523),"",Perigon!O4523)</f>
        <v/>
      </c>
      <c r="M4528" s="95" t="str">
        <f>IF(ISBLANK(Perigon!R4523),"",Perigon!R4523)</f>
        <v/>
      </c>
      <c r="N4528" s="95" t="str">
        <f>IF(ISBLANK(Perigon!P4523),"",Perigon!P4523)</f>
        <v/>
      </c>
      <c r="O4528" s="38" t="str">
        <f>IF($L4528="","",VLOOKUP($R4528,Tarife!$A$2:$R$599,13,FALSE))</f>
        <v/>
      </c>
      <c r="P4528" s="38" t="str">
        <f t="shared" si="70"/>
        <v/>
      </c>
      <c r="R4528" s="100" t="str">
        <f>Zusammenzug!$C$25&amp;"-"&amp;Zusammenzug!$A$7&amp;"-"&amp;Leistungen!L4528</f>
        <v>2024-0-</v>
      </c>
    </row>
    <row r="4529" spans="1:18" x14ac:dyDescent="0.2">
      <c r="A4529" s="95" t="str">
        <f>IF(ISBLANK(Perigon!E4524),"",Perigon!E4524)</f>
        <v/>
      </c>
      <c r="B4529" s="95" t="str">
        <f>IF(ISBLANK(Perigon!G4524),"",Perigon!G4524)</f>
        <v/>
      </c>
      <c r="C4529" s="96" t="str">
        <f>IF(ISBLANK(Perigon!I4524),"",Perigon!I4524)</f>
        <v/>
      </c>
      <c r="D4529" s="97" t="str">
        <f>IF(ISBLANK(Perigon!J4524),"",Perigon!J4524)</f>
        <v/>
      </c>
      <c r="E4529" s="64" t="str">
        <f>IF(ISBLANK(Perigon!K4524),"",Perigon!K4524)</f>
        <v/>
      </c>
      <c r="F4529" s="65"/>
      <c r="G4529" s="64"/>
      <c r="H4529" s="69" t="str">
        <f>IF(ISBLANK(Perigon!L4524),"",Perigon!L4524)</f>
        <v/>
      </c>
      <c r="I4529" s="69" t="str">
        <f>IF(ISBLANK(Perigon!M4524),"",Perigon!M4524)</f>
        <v/>
      </c>
      <c r="J4529" s="98" t="str">
        <f>IF(ISBLANK(Perigon!N4524),"",Perigon!N4524)</f>
        <v/>
      </c>
      <c r="K4529" s="99" t="str">
        <f>IF(ISBLANK(Perigon!J4524),"",Perigon!T4524)</f>
        <v/>
      </c>
      <c r="L4529" s="95" t="str">
        <f>IF(ISBLANK(Perigon!O4524),"",Perigon!O4524)</f>
        <v/>
      </c>
      <c r="M4529" s="95" t="str">
        <f>IF(ISBLANK(Perigon!R4524),"",Perigon!R4524)</f>
        <v/>
      </c>
      <c r="N4529" s="95" t="str">
        <f>IF(ISBLANK(Perigon!P4524),"",Perigon!P4524)</f>
        <v/>
      </c>
      <c r="O4529" s="38" t="str">
        <f>IF($L4529="","",VLOOKUP($R4529,Tarife!$A$2:$R$599,13,FALSE))</f>
        <v/>
      </c>
      <c r="P4529" s="38" t="str">
        <f t="shared" si="70"/>
        <v/>
      </c>
      <c r="R4529" s="100" t="str">
        <f>Zusammenzug!$C$25&amp;"-"&amp;Zusammenzug!$A$7&amp;"-"&amp;Leistungen!L4529</f>
        <v>2024-0-</v>
      </c>
    </row>
    <row r="4530" spans="1:18" x14ac:dyDescent="0.2">
      <c r="A4530" s="95" t="str">
        <f>IF(ISBLANK(Perigon!E4525),"",Perigon!E4525)</f>
        <v/>
      </c>
      <c r="B4530" s="95" t="str">
        <f>IF(ISBLANK(Perigon!G4525),"",Perigon!G4525)</f>
        <v/>
      </c>
      <c r="C4530" s="96" t="str">
        <f>IF(ISBLANK(Perigon!I4525),"",Perigon!I4525)</f>
        <v/>
      </c>
      <c r="D4530" s="97" t="str">
        <f>IF(ISBLANK(Perigon!J4525),"",Perigon!J4525)</f>
        <v/>
      </c>
      <c r="E4530" s="64" t="str">
        <f>IF(ISBLANK(Perigon!K4525),"",Perigon!K4525)</f>
        <v/>
      </c>
      <c r="F4530" s="65"/>
      <c r="G4530" s="64"/>
      <c r="H4530" s="69" t="str">
        <f>IF(ISBLANK(Perigon!L4525),"",Perigon!L4525)</f>
        <v/>
      </c>
      <c r="I4530" s="69" t="str">
        <f>IF(ISBLANK(Perigon!M4525),"",Perigon!M4525)</f>
        <v/>
      </c>
      <c r="J4530" s="98" t="str">
        <f>IF(ISBLANK(Perigon!N4525),"",Perigon!N4525)</f>
        <v/>
      </c>
      <c r="K4530" s="99" t="str">
        <f>IF(ISBLANK(Perigon!J4525),"",Perigon!T4525)</f>
        <v/>
      </c>
      <c r="L4530" s="95" t="str">
        <f>IF(ISBLANK(Perigon!O4525),"",Perigon!O4525)</f>
        <v/>
      </c>
      <c r="M4530" s="95" t="str">
        <f>IF(ISBLANK(Perigon!R4525),"",Perigon!R4525)</f>
        <v/>
      </c>
      <c r="N4530" s="95" t="str">
        <f>IF(ISBLANK(Perigon!P4525),"",Perigon!P4525)</f>
        <v/>
      </c>
      <c r="O4530" s="38" t="str">
        <f>IF($L4530="","",VLOOKUP($R4530,Tarife!$A$2:$R$599,13,FALSE))</f>
        <v/>
      </c>
      <c r="P4530" s="38" t="str">
        <f t="shared" si="70"/>
        <v/>
      </c>
      <c r="R4530" s="100" t="str">
        <f>Zusammenzug!$C$25&amp;"-"&amp;Zusammenzug!$A$7&amp;"-"&amp;Leistungen!L4530</f>
        <v>2024-0-</v>
      </c>
    </row>
    <row r="4531" spans="1:18" x14ac:dyDescent="0.2">
      <c r="A4531" s="95" t="str">
        <f>IF(ISBLANK(Perigon!E4526),"",Perigon!E4526)</f>
        <v/>
      </c>
      <c r="B4531" s="95" t="str">
        <f>IF(ISBLANK(Perigon!G4526),"",Perigon!G4526)</f>
        <v/>
      </c>
      <c r="C4531" s="96" t="str">
        <f>IF(ISBLANK(Perigon!I4526),"",Perigon!I4526)</f>
        <v/>
      </c>
      <c r="D4531" s="97" t="str">
        <f>IF(ISBLANK(Perigon!J4526),"",Perigon!J4526)</f>
        <v/>
      </c>
      <c r="E4531" s="64" t="str">
        <f>IF(ISBLANK(Perigon!K4526),"",Perigon!K4526)</f>
        <v/>
      </c>
      <c r="F4531" s="65"/>
      <c r="G4531" s="64"/>
      <c r="H4531" s="69" t="str">
        <f>IF(ISBLANK(Perigon!L4526),"",Perigon!L4526)</f>
        <v/>
      </c>
      <c r="I4531" s="69" t="str">
        <f>IF(ISBLANK(Perigon!M4526),"",Perigon!M4526)</f>
        <v/>
      </c>
      <c r="J4531" s="98" t="str">
        <f>IF(ISBLANK(Perigon!N4526),"",Perigon!N4526)</f>
        <v/>
      </c>
      <c r="K4531" s="99" t="str">
        <f>IF(ISBLANK(Perigon!J4526),"",Perigon!T4526)</f>
        <v/>
      </c>
      <c r="L4531" s="95" t="str">
        <f>IF(ISBLANK(Perigon!O4526),"",Perigon!O4526)</f>
        <v/>
      </c>
      <c r="M4531" s="95" t="str">
        <f>IF(ISBLANK(Perigon!R4526),"",Perigon!R4526)</f>
        <v/>
      </c>
      <c r="N4531" s="95" t="str">
        <f>IF(ISBLANK(Perigon!P4526),"",Perigon!P4526)</f>
        <v/>
      </c>
      <c r="O4531" s="38" t="str">
        <f>IF($L4531="","",VLOOKUP($R4531,Tarife!$A$2:$R$599,13,FALSE))</f>
        <v/>
      </c>
      <c r="P4531" s="38" t="str">
        <f t="shared" si="70"/>
        <v/>
      </c>
      <c r="R4531" s="100" t="str">
        <f>Zusammenzug!$C$25&amp;"-"&amp;Zusammenzug!$A$7&amp;"-"&amp;Leistungen!L4531</f>
        <v>2024-0-</v>
      </c>
    </row>
    <row r="4532" spans="1:18" x14ac:dyDescent="0.2">
      <c r="A4532" s="95" t="str">
        <f>IF(ISBLANK(Perigon!E4527),"",Perigon!E4527)</f>
        <v/>
      </c>
      <c r="B4532" s="95" t="str">
        <f>IF(ISBLANK(Perigon!G4527),"",Perigon!G4527)</f>
        <v/>
      </c>
      <c r="C4532" s="96" t="str">
        <f>IF(ISBLANK(Perigon!I4527),"",Perigon!I4527)</f>
        <v/>
      </c>
      <c r="D4532" s="97" t="str">
        <f>IF(ISBLANK(Perigon!J4527),"",Perigon!J4527)</f>
        <v/>
      </c>
      <c r="E4532" s="64" t="str">
        <f>IF(ISBLANK(Perigon!K4527),"",Perigon!K4527)</f>
        <v/>
      </c>
      <c r="F4532" s="65"/>
      <c r="G4532" s="64"/>
      <c r="H4532" s="69" t="str">
        <f>IF(ISBLANK(Perigon!L4527),"",Perigon!L4527)</f>
        <v/>
      </c>
      <c r="I4532" s="69" t="str">
        <f>IF(ISBLANK(Perigon!M4527),"",Perigon!M4527)</f>
        <v/>
      </c>
      <c r="J4532" s="98" t="str">
        <f>IF(ISBLANK(Perigon!N4527),"",Perigon!N4527)</f>
        <v/>
      </c>
      <c r="K4532" s="99" t="str">
        <f>IF(ISBLANK(Perigon!J4527),"",Perigon!T4527)</f>
        <v/>
      </c>
      <c r="L4532" s="95" t="str">
        <f>IF(ISBLANK(Perigon!O4527),"",Perigon!O4527)</f>
        <v/>
      </c>
      <c r="M4532" s="95" t="str">
        <f>IF(ISBLANK(Perigon!R4527),"",Perigon!R4527)</f>
        <v/>
      </c>
      <c r="N4532" s="95" t="str">
        <f>IF(ISBLANK(Perigon!P4527),"",Perigon!P4527)</f>
        <v/>
      </c>
      <c r="O4532" s="38" t="str">
        <f>IF($L4532="","",VLOOKUP($R4532,Tarife!$A$2:$R$599,13,FALSE))</f>
        <v/>
      </c>
      <c r="P4532" s="38" t="str">
        <f t="shared" si="70"/>
        <v/>
      </c>
      <c r="R4532" s="100" t="str">
        <f>Zusammenzug!$C$25&amp;"-"&amp;Zusammenzug!$A$7&amp;"-"&amp;Leistungen!L4532</f>
        <v>2024-0-</v>
      </c>
    </row>
    <row r="4533" spans="1:18" x14ac:dyDescent="0.2">
      <c r="A4533" s="95" t="str">
        <f>IF(ISBLANK(Perigon!E4528),"",Perigon!E4528)</f>
        <v/>
      </c>
      <c r="B4533" s="95" t="str">
        <f>IF(ISBLANK(Perigon!G4528),"",Perigon!G4528)</f>
        <v/>
      </c>
      <c r="C4533" s="96" t="str">
        <f>IF(ISBLANK(Perigon!I4528),"",Perigon!I4528)</f>
        <v/>
      </c>
      <c r="D4533" s="97" t="str">
        <f>IF(ISBLANK(Perigon!J4528),"",Perigon!J4528)</f>
        <v/>
      </c>
      <c r="E4533" s="64" t="str">
        <f>IF(ISBLANK(Perigon!K4528),"",Perigon!K4528)</f>
        <v/>
      </c>
      <c r="F4533" s="65"/>
      <c r="G4533" s="64"/>
      <c r="H4533" s="69" t="str">
        <f>IF(ISBLANK(Perigon!L4528),"",Perigon!L4528)</f>
        <v/>
      </c>
      <c r="I4533" s="69" t="str">
        <f>IF(ISBLANK(Perigon!M4528),"",Perigon!M4528)</f>
        <v/>
      </c>
      <c r="J4533" s="98" t="str">
        <f>IF(ISBLANK(Perigon!N4528),"",Perigon!N4528)</f>
        <v/>
      </c>
      <c r="K4533" s="99" t="str">
        <f>IF(ISBLANK(Perigon!J4528),"",Perigon!T4528)</f>
        <v/>
      </c>
      <c r="L4533" s="95" t="str">
        <f>IF(ISBLANK(Perigon!O4528),"",Perigon!O4528)</f>
        <v/>
      </c>
      <c r="M4533" s="95" t="str">
        <f>IF(ISBLANK(Perigon!R4528),"",Perigon!R4528)</f>
        <v/>
      </c>
      <c r="N4533" s="95" t="str">
        <f>IF(ISBLANK(Perigon!P4528),"",Perigon!P4528)</f>
        <v/>
      </c>
      <c r="O4533" s="38" t="str">
        <f>IF($L4533="","",VLOOKUP($R4533,Tarife!$A$2:$R$599,13,FALSE))</f>
        <v/>
      </c>
      <c r="P4533" s="38" t="str">
        <f t="shared" si="70"/>
        <v/>
      </c>
      <c r="R4533" s="100" t="str">
        <f>Zusammenzug!$C$25&amp;"-"&amp;Zusammenzug!$A$7&amp;"-"&amp;Leistungen!L4533</f>
        <v>2024-0-</v>
      </c>
    </row>
    <row r="4534" spans="1:18" x14ac:dyDescent="0.2">
      <c r="A4534" s="95" t="str">
        <f>IF(ISBLANK(Perigon!E4529),"",Perigon!E4529)</f>
        <v/>
      </c>
      <c r="B4534" s="95" t="str">
        <f>IF(ISBLANK(Perigon!G4529),"",Perigon!G4529)</f>
        <v/>
      </c>
      <c r="C4534" s="96" t="str">
        <f>IF(ISBLANK(Perigon!I4529),"",Perigon!I4529)</f>
        <v/>
      </c>
      <c r="D4534" s="97" t="str">
        <f>IF(ISBLANK(Perigon!J4529),"",Perigon!J4529)</f>
        <v/>
      </c>
      <c r="E4534" s="64" t="str">
        <f>IF(ISBLANK(Perigon!K4529),"",Perigon!K4529)</f>
        <v/>
      </c>
      <c r="F4534" s="65"/>
      <c r="G4534" s="64"/>
      <c r="H4534" s="69" t="str">
        <f>IF(ISBLANK(Perigon!L4529),"",Perigon!L4529)</f>
        <v/>
      </c>
      <c r="I4534" s="69" t="str">
        <f>IF(ISBLANK(Perigon!M4529),"",Perigon!M4529)</f>
        <v/>
      </c>
      <c r="J4534" s="98" t="str">
        <f>IF(ISBLANK(Perigon!N4529),"",Perigon!N4529)</f>
        <v/>
      </c>
      <c r="K4534" s="99" t="str">
        <f>IF(ISBLANK(Perigon!J4529),"",Perigon!T4529)</f>
        <v/>
      </c>
      <c r="L4534" s="95" t="str">
        <f>IF(ISBLANK(Perigon!O4529),"",Perigon!O4529)</f>
        <v/>
      </c>
      <c r="M4534" s="95" t="str">
        <f>IF(ISBLANK(Perigon!R4529),"",Perigon!R4529)</f>
        <v/>
      </c>
      <c r="N4534" s="95" t="str">
        <f>IF(ISBLANK(Perigon!P4529),"",Perigon!P4529)</f>
        <v/>
      </c>
      <c r="O4534" s="38" t="str">
        <f>IF($L4534="","",VLOOKUP($R4534,Tarife!$A$2:$R$599,13,FALSE))</f>
        <v/>
      </c>
      <c r="P4534" s="38" t="str">
        <f t="shared" si="70"/>
        <v/>
      </c>
      <c r="R4534" s="100" t="str">
        <f>Zusammenzug!$C$25&amp;"-"&amp;Zusammenzug!$A$7&amp;"-"&amp;Leistungen!L4534</f>
        <v>2024-0-</v>
      </c>
    </row>
    <row r="4535" spans="1:18" x14ac:dyDescent="0.2">
      <c r="A4535" s="95" t="str">
        <f>IF(ISBLANK(Perigon!E4530),"",Perigon!E4530)</f>
        <v/>
      </c>
      <c r="B4535" s="95" t="str">
        <f>IF(ISBLANK(Perigon!G4530),"",Perigon!G4530)</f>
        <v/>
      </c>
      <c r="C4535" s="96" t="str">
        <f>IF(ISBLANK(Perigon!I4530),"",Perigon!I4530)</f>
        <v/>
      </c>
      <c r="D4535" s="97" t="str">
        <f>IF(ISBLANK(Perigon!J4530),"",Perigon!J4530)</f>
        <v/>
      </c>
      <c r="E4535" s="64" t="str">
        <f>IF(ISBLANK(Perigon!K4530),"",Perigon!K4530)</f>
        <v/>
      </c>
      <c r="F4535" s="65"/>
      <c r="G4535" s="64"/>
      <c r="H4535" s="69" t="str">
        <f>IF(ISBLANK(Perigon!L4530),"",Perigon!L4530)</f>
        <v/>
      </c>
      <c r="I4535" s="69" t="str">
        <f>IF(ISBLANK(Perigon!M4530),"",Perigon!M4530)</f>
        <v/>
      </c>
      <c r="J4535" s="98" t="str">
        <f>IF(ISBLANK(Perigon!N4530),"",Perigon!N4530)</f>
        <v/>
      </c>
      <c r="K4535" s="99" t="str">
        <f>IF(ISBLANK(Perigon!J4530),"",Perigon!T4530)</f>
        <v/>
      </c>
      <c r="L4535" s="95" t="str">
        <f>IF(ISBLANK(Perigon!O4530),"",Perigon!O4530)</f>
        <v/>
      </c>
      <c r="M4535" s="95" t="str">
        <f>IF(ISBLANK(Perigon!R4530),"",Perigon!R4530)</f>
        <v/>
      </c>
      <c r="N4535" s="95" t="str">
        <f>IF(ISBLANK(Perigon!P4530),"",Perigon!P4530)</f>
        <v/>
      </c>
      <c r="O4535" s="38" t="str">
        <f>IF($L4535="","",VLOOKUP($R4535,Tarife!$A$2:$R$599,13,FALSE))</f>
        <v/>
      </c>
      <c r="P4535" s="38" t="str">
        <f t="shared" si="70"/>
        <v/>
      </c>
      <c r="R4535" s="100" t="str">
        <f>Zusammenzug!$C$25&amp;"-"&amp;Zusammenzug!$A$7&amp;"-"&amp;Leistungen!L4535</f>
        <v>2024-0-</v>
      </c>
    </row>
    <row r="4536" spans="1:18" x14ac:dyDescent="0.2">
      <c r="A4536" s="95" t="str">
        <f>IF(ISBLANK(Perigon!E4531),"",Perigon!E4531)</f>
        <v/>
      </c>
      <c r="B4536" s="95" t="str">
        <f>IF(ISBLANK(Perigon!G4531),"",Perigon!G4531)</f>
        <v/>
      </c>
      <c r="C4536" s="96" t="str">
        <f>IF(ISBLANK(Perigon!I4531),"",Perigon!I4531)</f>
        <v/>
      </c>
      <c r="D4536" s="97" t="str">
        <f>IF(ISBLANK(Perigon!J4531),"",Perigon!J4531)</f>
        <v/>
      </c>
      <c r="E4536" s="64" t="str">
        <f>IF(ISBLANK(Perigon!K4531),"",Perigon!K4531)</f>
        <v/>
      </c>
      <c r="F4536" s="65"/>
      <c r="G4536" s="64"/>
      <c r="H4536" s="69" t="str">
        <f>IF(ISBLANK(Perigon!L4531),"",Perigon!L4531)</f>
        <v/>
      </c>
      <c r="I4536" s="69" t="str">
        <f>IF(ISBLANK(Perigon!M4531),"",Perigon!M4531)</f>
        <v/>
      </c>
      <c r="J4536" s="98" t="str">
        <f>IF(ISBLANK(Perigon!N4531),"",Perigon!N4531)</f>
        <v/>
      </c>
      <c r="K4536" s="99" t="str">
        <f>IF(ISBLANK(Perigon!J4531),"",Perigon!T4531)</f>
        <v/>
      </c>
      <c r="L4536" s="95" t="str">
        <f>IF(ISBLANK(Perigon!O4531),"",Perigon!O4531)</f>
        <v/>
      </c>
      <c r="M4536" s="95" t="str">
        <f>IF(ISBLANK(Perigon!R4531),"",Perigon!R4531)</f>
        <v/>
      </c>
      <c r="N4536" s="95" t="str">
        <f>IF(ISBLANK(Perigon!P4531),"",Perigon!P4531)</f>
        <v/>
      </c>
      <c r="O4536" s="38" t="str">
        <f>IF($L4536="","",VLOOKUP($R4536,Tarife!$A$2:$R$599,13,FALSE))</f>
        <v/>
      </c>
      <c r="P4536" s="38" t="str">
        <f t="shared" si="70"/>
        <v/>
      </c>
      <c r="R4536" s="100" t="str">
        <f>Zusammenzug!$C$25&amp;"-"&amp;Zusammenzug!$A$7&amp;"-"&amp;Leistungen!L4536</f>
        <v>2024-0-</v>
      </c>
    </row>
    <row r="4537" spans="1:18" x14ac:dyDescent="0.2">
      <c r="A4537" s="95" t="str">
        <f>IF(ISBLANK(Perigon!E4532),"",Perigon!E4532)</f>
        <v/>
      </c>
      <c r="B4537" s="95" t="str">
        <f>IF(ISBLANK(Perigon!G4532),"",Perigon!G4532)</f>
        <v/>
      </c>
      <c r="C4537" s="96" t="str">
        <f>IF(ISBLANK(Perigon!I4532),"",Perigon!I4532)</f>
        <v/>
      </c>
      <c r="D4537" s="97" t="str">
        <f>IF(ISBLANK(Perigon!J4532),"",Perigon!J4532)</f>
        <v/>
      </c>
      <c r="E4537" s="64" t="str">
        <f>IF(ISBLANK(Perigon!K4532),"",Perigon!K4532)</f>
        <v/>
      </c>
      <c r="F4537" s="65"/>
      <c r="G4537" s="64"/>
      <c r="H4537" s="69" t="str">
        <f>IF(ISBLANK(Perigon!L4532),"",Perigon!L4532)</f>
        <v/>
      </c>
      <c r="I4537" s="69" t="str">
        <f>IF(ISBLANK(Perigon!M4532),"",Perigon!M4532)</f>
        <v/>
      </c>
      <c r="J4537" s="98" t="str">
        <f>IF(ISBLANK(Perigon!N4532),"",Perigon!N4532)</f>
        <v/>
      </c>
      <c r="K4537" s="99" t="str">
        <f>IF(ISBLANK(Perigon!J4532),"",Perigon!T4532)</f>
        <v/>
      </c>
      <c r="L4537" s="95" t="str">
        <f>IF(ISBLANK(Perigon!O4532),"",Perigon!O4532)</f>
        <v/>
      </c>
      <c r="M4537" s="95" t="str">
        <f>IF(ISBLANK(Perigon!R4532),"",Perigon!R4532)</f>
        <v/>
      </c>
      <c r="N4537" s="95" t="str">
        <f>IF(ISBLANK(Perigon!P4532),"",Perigon!P4532)</f>
        <v/>
      </c>
      <c r="O4537" s="38" t="str">
        <f>IF($L4537="","",VLOOKUP($R4537,Tarife!$A$2:$R$599,13,FALSE))</f>
        <v/>
      </c>
      <c r="P4537" s="38" t="str">
        <f t="shared" si="70"/>
        <v/>
      </c>
      <c r="R4537" s="100" t="str">
        <f>Zusammenzug!$C$25&amp;"-"&amp;Zusammenzug!$A$7&amp;"-"&amp;Leistungen!L4537</f>
        <v>2024-0-</v>
      </c>
    </row>
    <row r="4538" spans="1:18" x14ac:dyDescent="0.2">
      <c r="A4538" s="95" t="str">
        <f>IF(ISBLANK(Perigon!E4533),"",Perigon!E4533)</f>
        <v/>
      </c>
      <c r="B4538" s="95" t="str">
        <f>IF(ISBLANK(Perigon!G4533),"",Perigon!G4533)</f>
        <v/>
      </c>
      <c r="C4538" s="96" t="str">
        <f>IF(ISBLANK(Perigon!I4533),"",Perigon!I4533)</f>
        <v/>
      </c>
      <c r="D4538" s="97" t="str">
        <f>IF(ISBLANK(Perigon!J4533),"",Perigon!J4533)</f>
        <v/>
      </c>
      <c r="E4538" s="64" t="str">
        <f>IF(ISBLANK(Perigon!K4533),"",Perigon!K4533)</f>
        <v/>
      </c>
      <c r="F4538" s="65"/>
      <c r="G4538" s="64"/>
      <c r="H4538" s="69" t="str">
        <f>IF(ISBLANK(Perigon!L4533),"",Perigon!L4533)</f>
        <v/>
      </c>
      <c r="I4538" s="69" t="str">
        <f>IF(ISBLANK(Perigon!M4533),"",Perigon!M4533)</f>
        <v/>
      </c>
      <c r="J4538" s="98" t="str">
        <f>IF(ISBLANK(Perigon!N4533),"",Perigon!N4533)</f>
        <v/>
      </c>
      <c r="K4538" s="99" t="str">
        <f>IF(ISBLANK(Perigon!J4533),"",Perigon!T4533)</f>
        <v/>
      </c>
      <c r="L4538" s="95" t="str">
        <f>IF(ISBLANK(Perigon!O4533),"",Perigon!O4533)</f>
        <v/>
      </c>
      <c r="M4538" s="95" t="str">
        <f>IF(ISBLANK(Perigon!R4533),"",Perigon!R4533)</f>
        <v/>
      </c>
      <c r="N4538" s="95" t="str">
        <f>IF(ISBLANK(Perigon!P4533),"",Perigon!P4533)</f>
        <v/>
      </c>
      <c r="O4538" s="38" t="str">
        <f>IF($L4538="","",VLOOKUP($R4538,Tarife!$A$2:$R$599,13,FALSE))</f>
        <v/>
      </c>
      <c r="P4538" s="38" t="str">
        <f t="shared" si="70"/>
        <v/>
      </c>
      <c r="R4538" s="100" t="str">
        <f>Zusammenzug!$C$25&amp;"-"&amp;Zusammenzug!$A$7&amp;"-"&amp;Leistungen!L4538</f>
        <v>2024-0-</v>
      </c>
    </row>
    <row r="4539" spans="1:18" x14ac:dyDescent="0.2">
      <c r="A4539" s="95" t="str">
        <f>IF(ISBLANK(Perigon!E4534),"",Perigon!E4534)</f>
        <v/>
      </c>
      <c r="B4539" s="95" t="str">
        <f>IF(ISBLANK(Perigon!G4534),"",Perigon!G4534)</f>
        <v/>
      </c>
      <c r="C4539" s="96" t="str">
        <f>IF(ISBLANK(Perigon!I4534),"",Perigon!I4534)</f>
        <v/>
      </c>
      <c r="D4539" s="97" t="str">
        <f>IF(ISBLANK(Perigon!J4534),"",Perigon!J4534)</f>
        <v/>
      </c>
      <c r="E4539" s="64" t="str">
        <f>IF(ISBLANK(Perigon!K4534),"",Perigon!K4534)</f>
        <v/>
      </c>
      <c r="F4539" s="65"/>
      <c r="G4539" s="64"/>
      <c r="H4539" s="69" t="str">
        <f>IF(ISBLANK(Perigon!L4534),"",Perigon!L4534)</f>
        <v/>
      </c>
      <c r="I4539" s="69" t="str">
        <f>IF(ISBLANK(Perigon!M4534),"",Perigon!M4534)</f>
        <v/>
      </c>
      <c r="J4539" s="98" t="str">
        <f>IF(ISBLANK(Perigon!N4534),"",Perigon!N4534)</f>
        <v/>
      </c>
      <c r="K4539" s="99" t="str">
        <f>IF(ISBLANK(Perigon!J4534),"",Perigon!T4534)</f>
        <v/>
      </c>
      <c r="L4539" s="95" t="str">
        <f>IF(ISBLANK(Perigon!O4534),"",Perigon!O4534)</f>
        <v/>
      </c>
      <c r="M4539" s="95" t="str">
        <f>IF(ISBLANK(Perigon!R4534),"",Perigon!R4534)</f>
        <v/>
      </c>
      <c r="N4539" s="95" t="str">
        <f>IF(ISBLANK(Perigon!P4534),"",Perigon!P4534)</f>
        <v/>
      </c>
      <c r="O4539" s="38" t="str">
        <f>IF($L4539="","",VLOOKUP($R4539,Tarife!$A$2:$R$599,13,FALSE))</f>
        <v/>
      </c>
      <c r="P4539" s="38" t="str">
        <f t="shared" si="70"/>
        <v/>
      </c>
      <c r="R4539" s="100" t="str">
        <f>Zusammenzug!$C$25&amp;"-"&amp;Zusammenzug!$A$7&amp;"-"&amp;Leistungen!L4539</f>
        <v>2024-0-</v>
      </c>
    </row>
    <row r="4540" spans="1:18" x14ac:dyDescent="0.2">
      <c r="A4540" s="95" t="str">
        <f>IF(ISBLANK(Perigon!E4535),"",Perigon!E4535)</f>
        <v/>
      </c>
      <c r="B4540" s="95" t="str">
        <f>IF(ISBLANK(Perigon!G4535),"",Perigon!G4535)</f>
        <v/>
      </c>
      <c r="C4540" s="96" t="str">
        <f>IF(ISBLANK(Perigon!I4535),"",Perigon!I4535)</f>
        <v/>
      </c>
      <c r="D4540" s="97" t="str">
        <f>IF(ISBLANK(Perigon!J4535),"",Perigon!J4535)</f>
        <v/>
      </c>
      <c r="E4540" s="64" t="str">
        <f>IF(ISBLANK(Perigon!K4535),"",Perigon!K4535)</f>
        <v/>
      </c>
      <c r="F4540" s="65"/>
      <c r="G4540" s="64"/>
      <c r="H4540" s="69" t="str">
        <f>IF(ISBLANK(Perigon!L4535),"",Perigon!L4535)</f>
        <v/>
      </c>
      <c r="I4540" s="69" t="str">
        <f>IF(ISBLANK(Perigon!M4535),"",Perigon!M4535)</f>
        <v/>
      </c>
      <c r="J4540" s="98" t="str">
        <f>IF(ISBLANK(Perigon!N4535),"",Perigon!N4535)</f>
        <v/>
      </c>
      <c r="K4540" s="99" t="str">
        <f>IF(ISBLANK(Perigon!J4535),"",Perigon!T4535)</f>
        <v/>
      </c>
      <c r="L4540" s="95" t="str">
        <f>IF(ISBLANK(Perigon!O4535),"",Perigon!O4535)</f>
        <v/>
      </c>
      <c r="M4540" s="95" t="str">
        <f>IF(ISBLANK(Perigon!R4535),"",Perigon!R4535)</f>
        <v/>
      </c>
      <c r="N4540" s="95" t="str">
        <f>IF(ISBLANK(Perigon!P4535),"",Perigon!P4535)</f>
        <v/>
      </c>
      <c r="O4540" s="38" t="str">
        <f>IF($L4540="","",VLOOKUP($R4540,Tarife!$A$2:$R$599,13,FALSE))</f>
        <v/>
      </c>
      <c r="P4540" s="38" t="str">
        <f t="shared" si="70"/>
        <v/>
      </c>
      <c r="R4540" s="100" t="str">
        <f>Zusammenzug!$C$25&amp;"-"&amp;Zusammenzug!$A$7&amp;"-"&amp;Leistungen!L4540</f>
        <v>2024-0-</v>
      </c>
    </row>
    <row r="4541" spans="1:18" x14ac:dyDescent="0.2">
      <c r="A4541" s="95" t="str">
        <f>IF(ISBLANK(Perigon!E4536),"",Perigon!E4536)</f>
        <v/>
      </c>
      <c r="B4541" s="95" t="str">
        <f>IF(ISBLANK(Perigon!G4536),"",Perigon!G4536)</f>
        <v/>
      </c>
      <c r="C4541" s="96" t="str">
        <f>IF(ISBLANK(Perigon!I4536),"",Perigon!I4536)</f>
        <v/>
      </c>
      <c r="D4541" s="97" t="str">
        <f>IF(ISBLANK(Perigon!J4536),"",Perigon!J4536)</f>
        <v/>
      </c>
      <c r="E4541" s="64" t="str">
        <f>IF(ISBLANK(Perigon!K4536),"",Perigon!K4536)</f>
        <v/>
      </c>
      <c r="F4541" s="65"/>
      <c r="G4541" s="64"/>
      <c r="H4541" s="69" t="str">
        <f>IF(ISBLANK(Perigon!L4536),"",Perigon!L4536)</f>
        <v/>
      </c>
      <c r="I4541" s="69" t="str">
        <f>IF(ISBLANK(Perigon!M4536),"",Perigon!M4536)</f>
        <v/>
      </c>
      <c r="J4541" s="98" t="str">
        <f>IF(ISBLANK(Perigon!N4536),"",Perigon!N4536)</f>
        <v/>
      </c>
      <c r="K4541" s="99" t="str">
        <f>IF(ISBLANK(Perigon!J4536),"",Perigon!T4536)</f>
        <v/>
      </c>
      <c r="L4541" s="95" t="str">
        <f>IF(ISBLANK(Perigon!O4536),"",Perigon!O4536)</f>
        <v/>
      </c>
      <c r="M4541" s="95" t="str">
        <f>IF(ISBLANK(Perigon!R4536),"",Perigon!R4536)</f>
        <v/>
      </c>
      <c r="N4541" s="95" t="str">
        <f>IF(ISBLANK(Perigon!P4536),"",Perigon!P4536)</f>
        <v/>
      </c>
      <c r="O4541" s="38" t="str">
        <f>IF($L4541="","",VLOOKUP($R4541,Tarife!$A$2:$R$599,13,FALSE))</f>
        <v/>
      </c>
      <c r="P4541" s="38" t="str">
        <f t="shared" si="70"/>
        <v/>
      </c>
      <c r="R4541" s="100" t="str">
        <f>Zusammenzug!$C$25&amp;"-"&amp;Zusammenzug!$A$7&amp;"-"&amp;Leistungen!L4541</f>
        <v>2024-0-</v>
      </c>
    </row>
    <row r="4542" spans="1:18" x14ac:dyDescent="0.2">
      <c r="A4542" s="95" t="str">
        <f>IF(ISBLANK(Perigon!E4537),"",Perigon!E4537)</f>
        <v/>
      </c>
      <c r="B4542" s="95" t="str">
        <f>IF(ISBLANK(Perigon!G4537),"",Perigon!G4537)</f>
        <v/>
      </c>
      <c r="C4542" s="96" t="str">
        <f>IF(ISBLANK(Perigon!I4537),"",Perigon!I4537)</f>
        <v/>
      </c>
      <c r="D4542" s="97" t="str">
        <f>IF(ISBLANK(Perigon!J4537),"",Perigon!J4537)</f>
        <v/>
      </c>
      <c r="E4542" s="64" t="str">
        <f>IF(ISBLANK(Perigon!K4537),"",Perigon!K4537)</f>
        <v/>
      </c>
      <c r="F4542" s="65"/>
      <c r="G4542" s="64"/>
      <c r="H4542" s="69" t="str">
        <f>IF(ISBLANK(Perigon!L4537),"",Perigon!L4537)</f>
        <v/>
      </c>
      <c r="I4542" s="69" t="str">
        <f>IF(ISBLANK(Perigon!M4537),"",Perigon!M4537)</f>
        <v/>
      </c>
      <c r="J4542" s="98" t="str">
        <f>IF(ISBLANK(Perigon!N4537),"",Perigon!N4537)</f>
        <v/>
      </c>
      <c r="K4542" s="99" t="str">
        <f>IF(ISBLANK(Perigon!J4537),"",Perigon!T4537)</f>
        <v/>
      </c>
      <c r="L4542" s="95" t="str">
        <f>IF(ISBLANK(Perigon!O4537),"",Perigon!O4537)</f>
        <v/>
      </c>
      <c r="M4542" s="95" t="str">
        <f>IF(ISBLANK(Perigon!R4537),"",Perigon!R4537)</f>
        <v/>
      </c>
      <c r="N4542" s="95" t="str">
        <f>IF(ISBLANK(Perigon!P4537),"",Perigon!P4537)</f>
        <v/>
      </c>
      <c r="O4542" s="38" t="str">
        <f>IF($L4542="","",VLOOKUP($R4542,Tarife!$A$2:$R$599,13,FALSE))</f>
        <v/>
      </c>
      <c r="P4542" s="38" t="str">
        <f t="shared" si="70"/>
        <v/>
      </c>
      <c r="R4542" s="100" t="str">
        <f>Zusammenzug!$C$25&amp;"-"&amp;Zusammenzug!$A$7&amp;"-"&amp;Leistungen!L4542</f>
        <v>2024-0-</v>
      </c>
    </row>
    <row r="4543" spans="1:18" x14ac:dyDescent="0.2">
      <c r="A4543" s="95" t="str">
        <f>IF(ISBLANK(Perigon!E4538),"",Perigon!E4538)</f>
        <v/>
      </c>
      <c r="B4543" s="95" t="str">
        <f>IF(ISBLANK(Perigon!G4538),"",Perigon!G4538)</f>
        <v/>
      </c>
      <c r="C4543" s="96" t="str">
        <f>IF(ISBLANK(Perigon!I4538),"",Perigon!I4538)</f>
        <v/>
      </c>
      <c r="D4543" s="97" t="str">
        <f>IF(ISBLANK(Perigon!J4538),"",Perigon!J4538)</f>
        <v/>
      </c>
      <c r="E4543" s="64" t="str">
        <f>IF(ISBLANK(Perigon!K4538),"",Perigon!K4538)</f>
        <v/>
      </c>
      <c r="F4543" s="65"/>
      <c r="G4543" s="64"/>
      <c r="H4543" s="69" t="str">
        <f>IF(ISBLANK(Perigon!L4538),"",Perigon!L4538)</f>
        <v/>
      </c>
      <c r="I4543" s="69" t="str">
        <f>IF(ISBLANK(Perigon!M4538),"",Perigon!M4538)</f>
        <v/>
      </c>
      <c r="J4543" s="98" t="str">
        <f>IF(ISBLANK(Perigon!N4538),"",Perigon!N4538)</f>
        <v/>
      </c>
      <c r="K4543" s="99" t="str">
        <f>IF(ISBLANK(Perigon!J4538),"",Perigon!T4538)</f>
        <v/>
      </c>
      <c r="L4543" s="95" t="str">
        <f>IF(ISBLANK(Perigon!O4538),"",Perigon!O4538)</f>
        <v/>
      </c>
      <c r="M4543" s="95" t="str">
        <f>IF(ISBLANK(Perigon!R4538),"",Perigon!R4538)</f>
        <v/>
      </c>
      <c r="N4543" s="95" t="str">
        <f>IF(ISBLANK(Perigon!P4538),"",Perigon!P4538)</f>
        <v/>
      </c>
      <c r="O4543" s="38" t="str">
        <f>IF($L4543="","",VLOOKUP($R4543,Tarife!$A$2:$R$599,13,FALSE))</f>
        <v/>
      </c>
      <c r="P4543" s="38" t="str">
        <f t="shared" si="70"/>
        <v/>
      </c>
      <c r="R4543" s="100" t="str">
        <f>Zusammenzug!$C$25&amp;"-"&amp;Zusammenzug!$A$7&amp;"-"&amp;Leistungen!L4543</f>
        <v>2024-0-</v>
      </c>
    </row>
    <row r="4544" spans="1:18" x14ac:dyDescent="0.2">
      <c r="A4544" s="95" t="str">
        <f>IF(ISBLANK(Perigon!E4539),"",Perigon!E4539)</f>
        <v/>
      </c>
      <c r="B4544" s="95" t="str">
        <f>IF(ISBLANK(Perigon!G4539),"",Perigon!G4539)</f>
        <v/>
      </c>
      <c r="C4544" s="96" t="str">
        <f>IF(ISBLANK(Perigon!I4539),"",Perigon!I4539)</f>
        <v/>
      </c>
      <c r="D4544" s="97" t="str">
        <f>IF(ISBLANK(Perigon!J4539),"",Perigon!J4539)</f>
        <v/>
      </c>
      <c r="E4544" s="64" t="str">
        <f>IF(ISBLANK(Perigon!K4539),"",Perigon!K4539)</f>
        <v/>
      </c>
      <c r="F4544" s="65"/>
      <c r="G4544" s="64"/>
      <c r="H4544" s="69" t="str">
        <f>IF(ISBLANK(Perigon!L4539),"",Perigon!L4539)</f>
        <v/>
      </c>
      <c r="I4544" s="69" t="str">
        <f>IF(ISBLANK(Perigon!M4539),"",Perigon!M4539)</f>
        <v/>
      </c>
      <c r="J4544" s="98" t="str">
        <f>IF(ISBLANK(Perigon!N4539),"",Perigon!N4539)</f>
        <v/>
      </c>
      <c r="K4544" s="99" t="str">
        <f>IF(ISBLANK(Perigon!J4539),"",Perigon!T4539)</f>
        <v/>
      </c>
      <c r="L4544" s="95" t="str">
        <f>IF(ISBLANK(Perigon!O4539),"",Perigon!O4539)</f>
        <v/>
      </c>
      <c r="M4544" s="95" t="str">
        <f>IF(ISBLANK(Perigon!R4539),"",Perigon!R4539)</f>
        <v/>
      </c>
      <c r="N4544" s="95" t="str">
        <f>IF(ISBLANK(Perigon!P4539),"",Perigon!P4539)</f>
        <v/>
      </c>
      <c r="O4544" s="38" t="str">
        <f>IF($L4544="","",VLOOKUP($R4544,Tarife!$A$2:$R$599,13,FALSE))</f>
        <v/>
      </c>
      <c r="P4544" s="38" t="str">
        <f t="shared" si="70"/>
        <v/>
      </c>
      <c r="R4544" s="100" t="str">
        <f>Zusammenzug!$C$25&amp;"-"&amp;Zusammenzug!$A$7&amp;"-"&amp;Leistungen!L4544</f>
        <v>2024-0-</v>
      </c>
    </row>
    <row r="4545" spans="1:18" x14ac:dyDescent="0.2">
      <c r="A4545" s="95" t="str">
        <f>IF(ISBLANK(Perigon!E4540),"",Perigon!E4540)</f>
        <v/>
      </c>
      <c r="B4545" s="95" t="str">
        <f>IF(ISBLANK(Perigon!G4540),"",Perigon!G4540)</f>
        <v/>
      </c>
      <c r="C4545" s="96" t="str">
        <f>IF(ISBLANK(Perigon!I4540),"",Perigon!I4540)</f>
        <v/>
      </c>
      <c r="D4545" s="97" t="str">
        <f>IF(ISBLANK(Perigon!J4540),"",Perigon!J4540)</f>
        <v/>
      </c>
      <c r="E4545" s="64" t="str">
        <f>IF(ISBLANK(Perigon!K4540),"",Perigon!K4540)</f>
        <v/>
      </c>
      <c r="F4545" s="65"/>
      <c r="G4545" s="64"/>
      <c r="H4545" s="69" t="str">
        <f>IF(ISBLANK(Perigon!L4540),"",Perigon!L4540)</f>
        <v/>
      </c>
      <c r="I4545" s="69" t="str">
        <f>IF(ISBLANK(Perigon!M4540),"",Perigon!M4540)</f>
        <v/>
      </c>
      <c r="J4545" s="98" t="str">
        <f>IF(ISBLANK(Perigon!N4540),"",Perigon!N4540)</f>
        <v/>
      </c>
      <c r="K4545" s="99" t="str">
        <f>IF(ISBLANK(Perigon!J4540),"",Perigon!T4540)</f>
        <v/>
      </c>
      <c r="L4545" s="95" t="str">
        <f>IF(ISBLANK(Perigon!O4540),"",Perigon!O4540)</f>
        <v/>
      </c>
      <c r="M4545" s="95" t="str">
        <f>IF(ISBLANK(Perigon!R4540),"",Perigon!R4540)</f>
        <v/>
      </c>
      <c r="N4545" s="95" t="str">
        <f>IF(ISBLANK(Perigon!P4540),"",Perigon!P4540)</f>
        <v/>
      </c>
      <c r="O4545" s="38" t="str">
        <f>IF($L4545="","",VLOOKUP($R4545,Tarife!$A$2:$R$599,13,FALSE))</f>
        <v/>
      </c>
      <c r="P4545" s="38" t="str">
        <f t="shared" si="70"/>
        <v/>
      </c>
      <c r="R4545" s="100" t="str">
        <f>Zusammenzug!$C$25&amp;"-"&amp;Zusammenzug!$A$7&amp;"-"&amp;Leistungen!L4545</f>
        <v>2024-0-</v>
      </c>
    </row>
    <row r="4546" spans="1:18" x14ac:dyDescent="0.2">
      <c r="A4546" s="95" t="str">
        <f>IF(ISBLANK(Perigon!E4541),"",Perigon!E4541)</f>
        <v/>
      </c>
      <c r="B4546" s="95" t="str">
        <f>IF(ISBLANK(Perigon!G4541),"",Perigon!G4541)</f>
        <v/>
      </c>
      <c r="C4546" s="96" t="str">
        <f>IF(ISBLANK(Perigon!I4541),"",Perigon!I4541)</f>
        <v/>
      </c>
      <c r="D4546" s="97" t="str">
        <f>IF(ISBLANK(Perigon!J4541),"",Perigon!J4541)</f>
        <v/>
      </c>
      <c r="E4546" s="64" t="str">
        <f>IF(ISBLANK(Perigon!K4541),"",Perigon!K4541)</f>
        <v/>
      </c>
      <c r="F4546" s="65"/>
      <c r="G4546" s="64"/>
      <c r="H4546" s="69" t="str">
        <f>IF(ISBLANK(Perigon!L4541),"",Perigon!L4541)</f>
        <v/>
      </c>
      <c r="I4546" s="69" t="str">
        <f>IF(ISBLANK(Perigon!M4541),"",Perigon!M4541)</f>
        <v/>
      </c>
      <c r="J4546" s="98" t="str">
        <f>IF(ISBLANK(Perigon!N4541),"",Perigon!N4541)</f>
        <v/>
      </c>
      <c r="K4546" s="99" t="str">
        <f>IF(ISBLANK(Perigon!J4541),"",Perigon!T4541)</f>
        <v/>
      </c>
      <c r="L4546" s="95" t="str">
        <f>IF(ISBLANK(Perigon!O4541),"",Perigon!O4541)</f>
        <v/>
      </c>
      <c r="M4546" s="95" t="str">
        <f>IF(ISBLANK(Perigon!R4541),"",Perigon!R4541)</f>
        <v/>
      </c>
      <c r="N4546" s="95" t="str">
        <f>IF(ISBLANK(Perigon!P4541),"",Perigon!P4541)</f>
        <v/>
      </c>
      <c r="O4546" s="38" t="str">
        <f>IF($L4546="","",VLOOKUP($R4546,Tarife!$A$2:$R$599,13,FALSE))</f>
        <v/>
      </c>
      <c r="P4546" s="38" t="str">
        <f t="shared" si="70"/>
        <v/>
      </c>
      <c r="R4546" s="100" t="str">
        <f>Zusammenzug!$C$25&amp;"-"&amp;Zusammenzug!$A$7&amp;"-"&amp;Leistungen!L4546</f>
        <v>2024-0-</v>
      </c>
    </row>
    <row r="4547" spans="1:18" x14ac:dyDescent="0.2">
      <c r="A4547" s="95" t="str">
        <f>IF(ISBLANK(Perigon!E4542),"",Perigon!E4542)</f>
        <v/>
      </c>
      <c r="B4547" s="95" t="str">
        <f>IF(ISBLANK(Perigon!G4542),"",Perigon!G4542)</f>
        <v/>
      </c>
      <c r="C4547" s="96" t="str">
        <f>IF(ISBLANK(Perigon!I4542),"",Perigon!I4542)</f>
        <v/>
      </c>
      <c r="D4547" s="97" t="str">
        <f>IF(ISBLANK(Perigon!J4542),"",Perigon!J4542)</f>
        <v/>
      </c>
      <c r="E4547" s="64" t="str">
        <f>IF(ISBLANK(Perigon!K4542),"",Perigon!K4542)</f>
        <v/>
      </c>
      <c r="F4547" s="65"/>
      <c r="G4547" s="64"/>
      <c r="H4547" s="69" t="str">
        <f>IF(ISBLANK(Perigon!L4542),"",Perigon!L4542)</f>
        <v/>
      </c>
      <c r="I4547" s="69" t="str">
        <f>IF(ISBLANK(Perigon!M4542),"",Perigon!M4542)</f>
        <v/>
      </c>
      <c r="J4547" s="98" t="str">
        <f>IF(ISBLANK(Perigon!N4542),"",Perigon!N4542)</f>
        <v/>
      </c>
      <c r="K4547" s="99" t="str">
        <f>IF(ISBLANK(Perigon!J4542),"",Perigon!T4542)</f>
        <v/>
      </c>
      <c r="L4547" s="95" t="str">
        <f>IF(ISBLANK(Perigon!O4542),"",Perigon!O4542)</f>
        <v/>
      </c>
      <c r="M4547" s="95" t="str">
        <f>IF(ISBLANK(Perigon!R4542),"",Perigon!R4542)</f>
        <v/>
      </c>
      <c r="N4547" s="95" t="str">
        <f>IF(ISBLANK(Perigon!P4542),"",Perigon!P4542)</f>
        <v/>
      </c>
      <c r="O4547" s="38" t="str">
        <f>IF($L4547="","",VLOOKUP($R4547,Tarife!$A$2:$R$599,13,FALSE))</f>
        <v/>
      </c>
      <c r="P4547" s="38" t="str">
        <f t="shared" si="70"/>
        <v/>
      </c>
      <c r="R4547" s="100" t="str">
        <f>Zusammenzug!$C$25&amp;"-"&amp;Zusammenzug!$A$7&amp;"-"&amp;Leistungen!L4547</f>
        <v>2024-0-</v>
      </c>
    </row>
    <row r="4548" spans="1:18" x14ac:dyDescent="0.2">
      <c r="A4548" s="95" t="str">
        <f>IF(ISBLANK(Perigon!E4543),"",Perigon!E4543)</f>
        <v/>
      </c>
      <c r="B4548" s="95" t="str">
        <f>IF(ISBLANK(Perigon!G4543),"",Perigon!G4543)</f>
        <v/>
      </c>
      <c r="C4548" s="96" t="str">
        <f>IF(ISBLANK(Perigon!I4543),"",Perigon!I4543)</f>
        <v/>
      </c>
      <c r="D4548" s="97" t="str">
        <f>IF(ISBLANK(Perigon!J4543),"",Perigon!J4543)</f>
        <v/>
      </c>
      <c r="E4548" s="64" t="str">
        <f>IF(ISBLANK(Perigon!K4543),"",Perigon!K4543)</f>
        <v/>
      </c>
      <c r="F4548" s="65"/>
      <c r="G4548" s="64"/>
      <c r="H4548" s="69" t="str">
        <f>IF(ISBLANK(Perigon!L4543),"",Perigon!L4543)</f>
        <v/>
      </c>
      <c r="I4548" s="69" t="str">
        <f>IF(ISBLANK(Perigon!M4543),"",Perigon!M4543)</f>
        <v/>
      </c>
      <c r="J4548" s="98" t="str">
        <f>IF(ISBLANK(Perigon!N4543),"",Perigon!N4543)</f>
        <v/>
      </c>
      <c r="K4548" s="99" t="str">
        <f>IF(ISBLANK(Perigon!J4543),"",Perigon!T4543)</f>
        <v/>
      </c>
      <c r="L4548" s="95" t="str">
        <f>IF(ISBLANK(Perigon!O4543),"",Perigon!O4543)</f>
        <v/>
      </c>
      <c r="M4548" s="95" t="str">
        <f>IF(ISBLANK(Perigon!R4543),"",Perigon!R4543)</f>
        <v/>
      </c>
      <c r="N4548" s="95" t="str">
        <f>IF(ISBLANK(Perigon!P4543),"",Perigon!P4543)</f>
        <v/>
      </c>
      <c r="O4548" s="38" t="str">
        <f>IF($L4548="","",VLOOKUP($R4548,Tarife!$A$2:$R$599,13,FALSE))</f>
        <v/>
      </c>
      <c r="P4548" s="38" t="str">
        <f t="shared" si="70"/>
        <v/>
      </c>
      <c r="R4548" s="100" t="str">
        <f>Zusammenzug!$C$25&amp;"-"&amp;Zusammenzug!$A$7&amp;"-"&amp;Leistungen!L4548</f>
        <v>2024-0-</v>
      </c>
    </row>
    <row r="4549" spans="1:18" x14ac:dyDescent="0.2">
      <c r="A4549" s="95" t="str">
        <f>IF(ISBLANK(Perigon!E4544),"",Perigon!E4544)</f>
        <v/>
      </c>
      <c r="B4549" s="95" t="str">
        <f>IF(ISBLANK(Perigon!G4544),"",Perigon!G4544)</f>
        <v/>
      </c>
      <c r="C4549" s="96" t="str">
        <f>IF(ISBLANK(Perigon!I4544),"",Perigon!I4544)</f>
        <v/>
      </c>
      <c r="D4549" s="97" t="str">
        <f>IF(ISBLANK(Perigon!J4544),"",Perigon!J4544)</f>
        <v/>
      </c>
      <c r="E4549" s="64" t="str">
        <f>IF(ISBLANK(Perigon!K4544),"",Perigon!K4544)</f>
        <v/>
      </c>
      <c r="F4549" s="65"/>
      <c r="G4549" s="64"/>
      <c r="H4549" s="69" t="str">
        <f>IF(ISBLANK(Perigon!L4544),"",Perigon!L4544)</f>
        <v/>
      </c>
      <c r="I4549" s="69" t="str">
        <f>IF(ISBLANK(Perigon!M4544),"",Perigon!M4544)</f>
        <v/>
      </c>
      <c r="J4549" s="98" t="str">
        <f>IF(ISBLANK(Perigon!N4544),"",Perigon!N4544)</f>
        <v/>
      </c>
      <c r="K4549" s="99" t="str">
        <f>IF(ISBLANK(Perigon!J4544),"",Perigon!T4544)</f>
        <v/>
      </c>
      <c r="L4549" s="95" t="str">
        <f>IF(ISBLANK(Perigon!O4544),"",Perigon!O4544)</f>
        <v/>
      </c>
      <c r="M4549" s="95" t="str">
        <f>IF(ISBLANK(Perigon!R4544),"",Perigon!R4544)</f>
        <v/>
      </c>
      <c r="N4549" s="95" t="str">
        <f>IF(ISBLANK(Perigon!P4544),"",Perigon!P4544)</f>
        <v/>
      </c>
      <c r="O4549" s="38" t="str">
        <f>IF($L4549="","",VLOOKUP($R4549,Tarife!$A$2:$R$599,13,FALSE))</f>
        <v/>
      </c>
      <c r="P4549" s="38" t="str">
        <f t="shared" si="70"/>
        <v/>
      </c>
      <c r="R4549" s="100" t="str">
        <f>Zusammenzug!$C$25&amp;"-"&amp;Zusammenzug!$A$7&amp;"-"&amp;Leistungen!L4549</f>
        <v>2024-0-</v>
      </c>
    </row>
    <row r="4550" spans="1:18" x14ac:dyDescent="0.2">
      <c r="A4550" s="95" t="str">
        <f>IF(ISBLANK(Perigon!E4545),"",Perigon!E4545)</f>
        <v/>
      </c>
      <c r="B4550" s="95" t="str">
        <f>IF(ISBLANK(Perigon!G4545),"",Perigon!G4545)</f>
        <v/>
      </c>
      <c r="C4550" s="96" t="str">
        <f>IF(ISBLANK(Perigon!I4545),"",Perigon!I4545)</f>
        <v/>
      </c>
      <c r="D4550" s="97" t="str">
        <f>IF(ISBLANK(Perigon!J4545),"",Perigon!J4545)</f>
        <v/>
      </c>
      <c r="E4550" s="64" t="str">
        <f>IF(ISBLANK(Perigon!K4545),"",Perigon!K4545)</f>
        <v/>
      </c>
      <c r="F4550" s="65"/>
      <c r="G4550" s="64"/>
      <c r="H4550" s="69" t="str">
        <f>IF(ISBLANK(Perigon!L4545),"",Perigon!L4545)</f>
        <v/>
      </c>
      <c r="I4550" s="69" t="str">
        <f>IF(ISBLANK(Perigon!M4545),"",Perigon!M4545)</f>
        <v/>
      </c>
      <c r="J4550" s="98" t="str">
        <f>IF(ISBLANK(Perigon!N4545),"",Perigon!N4545)</f>
        <v/>
      </c>
      <c r="K4550" s="99" t="str">
        <f>IF(ISBLANK(Perigon!J4545),"",Perigon!T4545)</f>
        <v/>
      </c>
      <c r="L4550" s="95" t="str">
        <f>IF(ISBLANK(Perigon!O4545),"",Perigon!O4545)</f>
        <v/>
      </c>
      <c r="M4550" s="95" t="str">
        <f>IF(ISBLANK(Perigon!R4545),"",Perigon!R4545)</f>
        <v/>
      </c>
      <c r="N4550" s="95" t="str">
        <f>IF(ISBLANK(Perigon!P4545),"",Perigon!P4545)</f>
        <v/>
      </c>
      <c r="O4550" s="38" t="str">
        <f>IF($L4550="","",VLOOKUP($R4550,Tarife!$A$2:$R$599,13,FALSE))</f>
        <v/>
      </c>
      <c r="P4550" s="38" t="str">
        <f t="shared" si="70"/>
        <v/>
      </c>
      <c r="R4550" s="100" t="str">
        <f>Zusammenzug!$C$25&amp;"-"&amp;Zusammenzug!$A$7&amp;"-"&amp;Leistungen!L4550</f>
        <v>2024-0-</v>
      </c>
    </row>
    <row r="4551" spans="1:18" x14ac:dyDescent="0.2">
      <c r="A4551" s="95" t="str">
        <f>IF(ISBLANK(Perigon!E4546),"",Perigon!E4546)</f>
        <v/>
      </c>
      <c r="B4551" s="95" t="str">
        <f>IF(ISBLANK(Perigon!G4546),"",Perigon!G4546)</f>
        <v/>
      </c>
      <c r="C4551" s="96" t="str">
        <f>IF(ISBLANK(Perigon!I4546),"",Perigon!I4546)</f>
        <v/>
      </c>
      <c r="D4551" s="97" t="str">
        <f>IF(ISBLANK(Perigon!J4546),"",Perigon!J4546)</f>
        <v/>
      </c>
      <c r="E4551" s="64" t="str">
        <f>IF(ISBLANK(Perigon!K4546),"",Perigon!K4546)</f>
        <v/>
      </c>
      <c r="F4551" s="65"/>
      <c r="G4551" s="64"/>
      <c r="H4551" s="69" t="str">
        <f>IF(ISBLANK(Perigon!L4546),"",Perigon!L4546)</f>
        <v/>
      </c>
      <c r="I4551" s="69" t="str">
        <f>IF(ISBLANK(Perigon!M4546),"",Perigon!M4546)</f>
        <v/>
      </c>
      <c r="J4551" s="98" t="str">
        <f>IF(ISBLANK(Perigon!N4546),"",Perigon!N4546)</f>
        <v/>
      </c>
      <c r="K4551" s="99" t="str">
        <f>IF(ISBLANK(Perigon!J4546),"",Perigon!T4546)</f>
        <v/>
      </c>
      <c r="L4551" s="95" t="str">
        <f>IF(ISBLANK(Perigon!O4546),"",Perigon!O4546)</f>
        <v/>
      </c>
      <c r="M4551" s="95" t="str">
        <f>IF(ISBLANK(Perigon!R4546),"",Perigon!R4546)</f>
        <v/>
      </c>
      <c r="N4551" s="95" t="str">
        <f>IF(ISBLANK(Perigon!P4546),"",Perigon!P4546)</f>
        <v/>
      </c>
      <c r="O4551" s="38" t="str">
        <f>IF($L4551="","",VLOOKUP($R4551,Tarife!$A$2:$R$599,13,FALSE))</f>
        <v/>
      </c>
      <c r="P4551" s="38" t="str">
        <f t="shared" si="70"/>
        <v/>
      </c>
      <c r="R4551" s="100" t="str">
        <f>Zusammenzug!$C$25&amp;"-"&amp;Zusammenzug!$A$7&amp;"-"&amp;Leistungen!L4551</f>
        <v>2024-0-</v>
      </c>
    </row>
    <row r="4552" spans="1:18" x14ac:dyDescent="0.2">
      <c r="A4552" s="95" t="str">
        <f>IF(ISBLANK(Perigon!E4547),"",Perigon!E4547)</f>
        <v/>
      </c>
      <c r="B4552" s="95" t="str">
        <f>IF(ISBLANK(Perigon!G4547),"",Perigon!G4547)</f>
        <v/>
      </c>
      <c r="C4552" s="96" t="str">
        <f>IF(ISBLANK(Perigon!I4547),"",Perigon!I4547)</f>
        <v/>
      </c>
      <c r="D4552" s="97" t="str">
        <f>IF(ISBLANK(Perigon!J4547),"",Perigon!J4547)</f>
        <v/>
      </c>
      <c r="E4552" s="64" t="str">
        <f>IF(ISBLANK(Perigon!K4547),"",Perigon!K4547)</f>
        <v/>
      </c>
      <c r="F4552" s="65"/>
      <c r="G4552" s="64"/>
      <c r="H4552" s="69" t="str">
        <f>IF(ISBLANK(Perigon!L4547),"",Perigon!L4547)</f>
        <v/>
      </c>
      <c r="I4552" s="69" t="str">
        <f>IF(ISBLANK(Perigon!M4547),"",Perigon!M4547)</f>
        <v/>
      </c>
      <c r="J4552" s="98" t="str">
        <f>IF(ISBLANK(Perigon!N4547),"",Perigon!N4547)</f>
        <v/>
      </c>
      <c r="K4552" s="99" t="str">
        <f>IF(ISBLANK(Perigon!J4547),"",Perigon!T4547)</f>
        <v/>
      </c>
      <c r="L4552" s="95" t="str">
        <f>IF(ISBLANK(Perigon!O4547),"",Perigon!O4547)</f>
        <v/>
      </c>
      <c r="M4552" s="95" t="str">
        <f>IF(ISBLANK(Perigon!R4547),"",Perigon!R4547)</f>
        <v/>
      </c>
      <c r="N4552" s="95" t="str">
        <f>IF(ISBLANK(Perigon!P4547),"",Perigon!P4547)</f>
        <v/>
      </c>
      <c r="O4552" s="38" t="str">
        <f>IF($L4552="","",VLOOKUP($R4552,Tarife!$A$2:$R$599,13,FALSE))</f>
        <v/>
      </c>
      <c r="P4552" s="38" t="str">
        <f t="shared" ref="P4552:P4615" si="71">IF(L4552="","",IF(AND($L4552="Pabe",N4552&lt;O4552),M4552*O4552,IF(N4552&lt;O4552,M4552*N4552,M4552*O4552)))</f>
        <v/>
      </c>
      <c r="R4552" s="100" t="str">
        <f>Zusammenzug!$C$25&amp;"-"&amp;Zusammenzug!$A$7&amp;"-"&amp;Leistungen!L4552</f>
        <v>2024-0-</v>
      </c>
    </row>
    <row r="4553" spans="1:18" x14ac:dyDescent="0.2">
      <c r="A4553" s="95" t="str">
        <f>IF(ISBLANK(Perigon!E4548),"",Perigon!E4548)</f>
        <v/>
      </c>
      <c r="B4553" s="95" t="str">
        <f>IF(ISBLANK(Perigon!G4548),"",Perigon!G4548)</f>
        <v/>
      </c>
      <c r="C4553" s="96" t="str">
        <f>IF(ISBLANK(Perigon!I4548),"",Perigon!I4548)</f>
        <v/>
      </c>
      <c r="D4553" s="97" t="str">
        <f>IF(ISBLANK(Perigon!J4548),"",Perigon!J4548)</f>
        <v/>
      </c>
      <c r="E4553" s="64" t="str">
        <f>IF(ISBLANK(Perigon!K4548),"",Perigon!K4548)</f>
        <v/>
      </c>
      <c r="F4553" s="65"/>
      <c r="G4553" s="64"/>
      <c r="H4553" s="69" t="str">
        <f>IF(ISBLANK(Perigon!L4548),"",Perigon!L4548)</f>
        <v/>
      </c>
      <c r="I4553" s="69" t="str">
        <f>IF(ISBLANK(Perigon!M4548),"",Perigon!M4548)</f>
        <v/>
      </c>
      <c r="J4553" s="98" t="str">
        <f>IF(ISBLANK(Perigon!N4548),"",Perigon!N4548)</f>
        <v/>
      </c>
      <c r="K4553" s="99" t="str">
        <f>IF(ISBLANK(Perigon!J4548),"",Perigon!T4548)</f>
        <v/>
      </c>
      <c r="L4553" s="95" t="str">
        <f>IF(ISBLANK(Perigon!O4548),"",Perigon!O4548)</f>
        <v/>
      </c>
      <c r="M4553" s="95" t="str">
        <f>IF(ISBLANK(Perigon!R4548),"",Perigon!R4548)</f>
        <v/>
      </c>
      <c r="N4553" s="95" t="str">
        <f>IF(ISBLANK(Perigon!P4548),"",Perigon!P4548)</f>
        <v/>
      </c>
      <c r="O4553" s="38" t="str">
        <f>IF($L4553="","",VLOOKUP($R4553,Tarife!$A$2:$R$599,13,FALSE))</f>
        <v/>
      </c>
      <c r="P4553" s="38" t="str">
        <f t="shared" si="71"/>
        <v/>
      </c>
      <c r="R4553" s="100" t="str">
        <f>Zusammenzug!$C$25&amp;"-"&amp;Zusammenzug!$A$7&amp;"-"&amp;Leistungen!L4553</f>
        <v>2024-0-</v>
      </c>
    </row>
    <row r="4554" spans="1:18" x14ac:dyDescent="0.2">
      <c r="A4554" s="95" t="str">
        <f>IF(ISBLANK(Perigon!E4549),"",Perigon!E4549)</f>
        <v/>
      </c>
      <c r="B4554" s="95" t="str">
        <f>IF(ISBLANK(Perigon!G4549),"",Perigon!G4549)</f>
        <v/>
      </c>
      <c r="C4554" s="96" t="str">
        <f>IF(ISBLANK(Perigon!I4549),"",Perigon!I4549)</f>
        <v/>
      </c>
      <c r="D4554" s="97" t="str">
        <f>IF(ISBLANK(Perigon!J4549),"",Perigon!J4549)</f>
        <v/>
      </c>
      <c r="E4554" s="64" t="str">
        <f>IF(ISBLANK(Perigon!K4549),"",Perigon!K4549)</f>
        <v/>
      </c>
      <c r="F4554" s="65"/>
      <c r="G4554" s="64"/>
      <c r="H4554" s="69" t="str">
        <f>IF(ISBLANK(Perigon!L4549),"",Perigon!L4549)</f>
        <v/>
      </c>
      <c r="I4554" s="69" t="str">
        <f>IF(ISBLANK(Perigon!M4549),"",Perigon!M4549)</f>
        <v/>
      </c>
      <c r="J4554" s="98" t="str">
        <f>IF(ISBLANK(Perigon!N4549),"",Perigon!N4549)</f>
        <v/>
      </c>
      <c r="K4554" s="99" t="str">
        <f>IF(ISBLANK(Perigon!J4549),"",Perigon!T4549)</f>
        <v/>
      </c>
      <c r="L4554" s="95" t="str">
        <f>IF(ISBLANK(Perigon!O4549),"",Perigon!O4549)</f>
        <v/>
      </c>
      <c r="M4554" s="95" t="str">
        <f>IF(ISBLANK(Perigon!R4549),"",Perigon!R4549)</f>
        <v/>
      </c>
      <c r="N4554" s="95" t="str">
        <f>IF(ISBLANK(Perigon!P4549),"",Perigon!P4549)</f>
        <v/>
      </c>
      <c r="O4554" s="38" t="str">
        <f>IF($L4554="","",VLOOKUP($R4554,Tarife!$A$2:$R$599,13,FALSE))</f>
        <v/>
      </c>
      <c r="P4554" s="38" t="str">
        <f t="shared" si="71"/>
        <v/>
      </c>
      <c r="R4554" s="100" t="str">
        <f>Zusammenzug!$C$25&amp;"-"&amp;Zusammenzug!$A$7&amp;"-"&amp;Leistungen!L4554</f>
        <v>2024-0-</v>
      </c>
    </row>
    <row r="4555" spans="1:18" x14ac:dyDescent="0.2">
      <c r="A4555" s="95" t="str">
        <f>IF(ISBLANK(Perigon!E4550),"",Perigon!E4550)</f>
        <v/>
      </c>
      <c r="B4555" s="95" t="str">
        <f>IF(ISBLANK(Perigon!G4550),"",Perigon!G4550)</f>
        <v/>
      </c>
      <c r="C4555" s="96" t="str">
        <f>IF(ISBLANK(Perigon!I4550),"",Perigon!I4550)</f>
        <v/>
      </c>
      <c r="D4555" s="97" t="str">
        <f>IF(ISBLANK(Perigon!J4550),"",Perigon!J4550)</f>
        <v/>
      </c>
      <c r="E4555" s="64" t="str">
        <f>IF(ISBLANK(Perigon!K4550),"",Perigon!K4550)</f>
        <v/>
      </c>
      <c r="F4555" s="65"/>
      <c r="G4555" s="64"/>
      <c r="H4555" s="69" t="str">
        <f>IF(ISBLANK(Perigon!L4550),"",Perigon!L4550)</f>
        <v/>
      </c>
      <c r="I4555" s="69" t="str">
        <f>IF(ISBLANK(Perigon!M4550),"",Perigon!M4550)</f>
        <v/>
      </c>
      <c r="J4555" s="98" t="str">
        <f>IF(ISBLANK(Perigon!N4550),"",Perigon!N4550)</f>
        <v/>
      </c>
      <c r="K4555" s="99" t="str">
        <f>IF(ISBLANK(Perigon!J4550),"",Perigon!T4550)</f>
        <v/>
      </c>
      <c r="L4555" s="95" t="str">
        <f>IF(ISBLANK(Perigon!O4550),"",Perigon!O4550)</f>
        <v/>
      </c>
      <c r="M4555" s="95" t="str">
        <f>IF(ISBLANK(Perigon!R4550),"",Perigon!R4550)</f>
        <v/>
      </c>
      <c r="N4555" s="95" t="str">
        <f>IF(ISBLANK(Perigon!P4550),"",Perigon!P4550)</f>
        <v/>
      </c>
      <c r="O4555" s="38" t="str">
        <f>IF($L4555="","",VLOOKUP($R4555,Tarife!$A$2:$R$599,13,FALSE))</f>
        <v/>
      </c>
      <c r="P4555" s="38" t="str">
        <f t="shared" si="71"/>
        <v/>
      </c>
      <c r="R4555" s="100" t="str">
        <f>Zusammenzug!$C$25&amp;"-"&amp;Zusammenzug!$A$7&amp;"-"&amp;Leistungen!L4555</f>
        <v>2024-0-</v>
      </c>
    </row>
    <row r="4556" spans="1:18" x14ac:dyDescent="0.2">
      <c r="A4556" s="95" t="str">
        <f>IF(ISBLANK(Perigon!E4551),"",Perigon!E4551)</f>
        <v/>
      </c>
      <c r="B4556" s="95" t="str">
        <f>IF(ISBLANK(Perigon!G4551),"",Perigon!G4551)</f>
        <v/>
      </c>
      <c r="C4556" s="96" t="str">
        <f>IF(ISBLANK(Perigon!I4551),"",Perigon!I4551)</f>
        <v/>
      </c>
      <c r="D4556" s="97" t="str">
        <f>IF(ISBLANK(Perigon!J4551),"",Perigon!J4551)</f>
        <v/>
      </c>
      <c r="E4556" s="64" t="str">
        <f>IF(ISBLANK(Perigon!K4551),"",Perigon!K4551)</f>
        <v/>
      </c>
      <c r="F4556" s="65"/>
      <c r="G4556" s="64"/>
      <c r="H4556" s="69" t="str">
        <f>IF(ISBLANK(Perigon!L4551),"",Perigon!L4551)</f>
        <v/>
      </c>
      <c r="I4556" s="69" t="str">
        <f>IF(ISBLANK(Perigon!M4551),"",Perigon!M4551)</f>
        <v/>
      </c>
      <c r="J4556" s="98" t="str">
        <f>IF(ISBLANK(Perigon!N4551),"",Perigon!N4551)</f>
        <v/>
      </c>
      <c r="K4556" s="99" t="str">
        <f>IF(ISBLANK(Perigon!J4551),"",Perigon!T4551)</f>
        <v/>
      </c>
      <c r="L4556" s="95" t="str">
        <f>IF(ISBLANK(Perigon!O4551),"",Perigon!O4551)</f>
        <v/>
      </c>
      <c r="M4556" s="95" t="str">
        <f>IF(ISBLANK(Perigon!R4551),"",Perigon!R4551)</f>
        <v/>
      </c>
      <c r="N4556" s="95" t="str">
        <f>IF(ISBLANK(Perigon!P4551),"",Perigon!P4551)</f>
        <v/>
      </c>
      <c r="O4556" s="38" t="str">
        <f>IF($L4556="","",VLOOKUP($R4556,Tarife!$A$2:$R$599,13,FALSE))</f>
        <v/>
      </c>
      <c r="P4556" s="38" t="str">
        <f t="shared" si="71"/>
        <v/>
      </c>
      <c r="R4556" s="100" t="str">
        <f>Zusammenzug!$C$25&amp;"-"&amp;Zusammenzug!$A$7&amp;"-"&amp;Leistungen!L4556</f>
        <v>2024-0-</v>
      </c>
    </row>
    <row r="4557" spans="1:18" x14ac:dyDescent="0.2">
      <c r="A4557" s="95" t="str">
        <f>IF(ISBLANK(Perigon!E4552),"",Perigon!E4552)</f>
        <v/>
      </c>
      <c r="B4557" s="95" t="str">
        <f>IF(ISBLANK(Perigon!G4552),"",Perigon!G4552)</f>
        <v/>
      </c>
      <c r="C4557" s="96" t="str">
        <f>IF(ISBLANK(Perigon!I4552),"",Perigon!I4552)</f>
        <v/>
      </c>
      <c r="D4557" s="97" t="str">
        <f>IF(ISBLANK(Perigon!J4552),"",Perigon!J4552)</f>
        <v/>
      </c>
      <c r="E4557" s="64" t="str">
        <f>IF(ISBLANK(Perigon!K4552),"",Perigon!K4552)</f>
        <v/>
      </c>
      <c r="F4557" s="65"/>
      <c r="G4557" s="64"/>
      <c r="H4557" s="69" t="str">
        <f>IF(ISBLANK(Perigon!L4552),"",Perigon!L4552)</f>
        <v/>
      </c>
      <c r="I4557" s="69" t="str">
        <f>IF(ISBLANK(Perigon!M4552),"",Perigon!M4552)</f>
        <v/>
      </c>
      <c r="J4557" s="98" t="str">
        <f>IF(ISBLANK(Perigon!N4552),"",Perigon!N4552)</f>
        <v/>
      </c>
      <c r="K4557" s="99" t="str">
        <f>IF(ISBLANK(Perigon!J4552),"",Perigon!T4552)</f>
        <v/>
      </c>
      <c r="L4557" s="95" t="str">
        <f>IF(ISBLANK(Perigon!O4552),"",Perigon!O4552)</f>
        <v/>
      </c>
      <c r="M4557" s="95" t="str">
        <f>IF(ISBLANK(Perigon!R4552),"",Perigon!R4552)</f>
        <v/>
      </c>
      <c r="N4557" s="95" t="str">
        <f>IF(ISBLANK(Perigon!P4552),"",Perigon!P4552)</f>
        <v/>
      </c>
      <c r="O4557" s="38" t="str">
        <f>IF($L4557="","",VLOOKUP($R4557,Tarife!$A$2:$R$599,13,FALSE))</f>
        <v/>
      </c>
      <c r="P4557" s="38" t="str">
        <f t="shared" si="71"/>
        <v/>
      </c>
      <c r="R4557" s="100" t="str">
        <f>Zusammenzug!$C$25&amp;"-"&amp;Zusammenzug!$A$7&amp;"-"&amp;Leistungen!L4557</f>
        <v>2024-0-</v>
      </c>
    </row>
    <row r="4558" spans="1:18" x14ac:dyDescent="0.2">
      <c r="A4558" s="95" t="str">
        <f>IF(ISBLANK(Perigon!E4553),"",Perigon!E4553)</f>
        <v/>
      </c>
      <c r="B4558" s="95" t="str">
        <f>IF(ISBLANK(Perigon!G4553),"",Perigon!G4553)</f>
        <v/>
      </c>
      <c r="C4558" s="96" t="str">
        <f>IF(ISBLANK(Perigon!I4553),"",Perigon!I4553)</f>
        <v/>
      </c>
      <c r="D4558" s="97" t="str">
        <f>IF(ISBLANK(Perigon!J4553),"",Perigon!J4553)</f>
        <v/>
      </c>
      <c r="E4558" s="64" t="str">
        <f>IF(ISBLANK(Perigon!K4553),"",Perigon!K4553)</f>
        <v/>
      </c>
      <c r="F4558" s="65"/>
      <c r="G4558" s="64"/>
      <c r="H4558" s="69" t="str">
        <f>IF(ISBLANK(Perigon!L4553),"",Perigon!L4553)</f>
        <v/>
      </c>
      <c r="I4558" s="69" t="str">
        <f>IF(ISBLANK(Perigon!M4553),"",Perigon!M4553)</f>
        <v/>
      </c>
      <c r="J4558" s="98" t="str">
        <f>IF(ISBLANK(Perigon!N4553),"",Perigon!N4553)</f>
        <v/>
      </c>
      <c r="K4558" s="99" t="str">
        <f>IF(ISBLANK(Perigon!J4553),"",Perigon!T4553)</f>
        <v/>
      </c>
      <c r="L4558" s="95" t="str">
        <f>IF(ISBLANK(Perigon!O4553),"",Perigon!O4553)</f>
        <v/>
      </c>
      <c r="M4558" s="95" t="str">
        <f>IF(ISBLANK(Perigon!R4553),"",Perigon!R4553)</f>
        <v/>
      </c>
      <c r="N4558" s="95" t="str">
        <f>IF(ISBLANK(Perigon!P4553),"",Perigon!P4553)</f>
        <v/>
      </c>
      <c r="O4558" s="38" t="str">
        <f>IF($L4558="","",VLOOKUP($R4558,Tarife!$A$2:$R$599,13,FALSE))</f>
        <v/>
      </c>
      <c r="P4558" s="38" t="str">
        <f t="shared" si="71"/>
        <v/>
      </c>
      <c r="R4558" s="100" t="str">
        <f>Zusammenzug!$C$25&amp;"-"&amp;Zusammenzug!$A$7&amp;"-"&amp;Leistungen!L4558</f>
        <v>2024-0-</v>
      </c>
    </row>
    <row r="4559" spans="1:18" x14ac:dyDescent="0.2">
      <c r="A4559" s="95" t="str">
        <f>IF(ISBLANK(Perigon!E4554),"",Perigon!E4554)</f>
        <v/>
      </c>
      <c r="B4559" s="95" t="str">
        <f>IF(ISBLANK(Perigon!G4554),"",Perigon!G4554)</f>
        <v/>
      </c>
      <c r="C4559" s="96" t="str">
        <f>IF(ISBLANK(Perigon!I4554),"",Perigon!I4554)</f>
        <v/>
      </c>
      <c r="D4559" s="97" t="str">
        <f>IF(ISBLANK(Perigon!J4554),"",Perigon!J4554)</f>
        <v/>
      </c>
      <c r="E4559" s="64" t="str">
        <f>IF(ISBLANK(Perigon!K4554),"",Perigon!K4554)</f>
        <v/>
      </c>
      <c r="F4559" s="65"/>
      <c r="G4559" s="64"/>
      <c r="H4559" s="69" t="str">
        <f>IF(ISBLANK(Perigon!L4554),"",Perigon!L4554)</f>
        <v/>
      </c>
      <c r="I4559" s="69" t="str">
        <f>IF(ISBLANK(Perigon!M4554),"",Perigon!M4554)</f>
        <v/>
      </c>
      <c r="J4559" s="98" t="str">
        <f>IF(ISBLANK(Perigon!N4554),"",Perigon!N4554)</f>
        <v/>
      </c>
      <c r="K4559" s="99" t="str">
        <f>IF(ISBLANK(Perigon!J4554),"",Perigon!T4554)</f>
        <v/>
      </c>
      <c r="L4559" s="95" t="str">
        <f>IF(ISBLANK(Perigon!O4554),"",Perigon!O4554)</f>
        <v/>
      </c>
      <c r="M4559" s="95" t="str">
        <f>IF(ISBLANK(Perigon!R4554),"",Perigon!R4554)</f>
        <v/>
      </c>
      <c r="N4559" s="95" t="str">
        <f>IF(ISBLANK(Perigon!P4554),"",Perigon!P4554)</f>
        <v/>
      </c>
      <c r="O4559" s="38" t="str">
        <f>IF($L4559="","",VLOOKUP($R4559,Tarife!$A$2:$R$599,13,FALSE))</f>
        <v/>
      </c>
      <c r="P4559" s="38" t="str">
        <f t="shared" si="71"/>
        <v/>
      </c>
      <c r="R4559" s="100" t="str">
        <f>Zusammenzug!$C$25&amp;"-"&amp;Zusammenzug!$A$7&amp;"-"&amp;Leistungen!L4559</f>
        <v>2024-0-</v>
      </c>
    </row>
    <row r="4560" spans="1:18" x14ac:dyDescent="0.2">
      <c r="A4560" s="95" t="str">
        <f>IF(ISBLANK(Perigon!E4555),"",Perigon!E4555)</f>
        <v/>
      </c>
      <c r="B4560" s="95" t="str">
        <f>IF(ISBLANK(Perigon!G4555),"",Perigon!G4555)</f>
        <v/>
      </c>
      <c r="C4560" s="96" t="str">
        <f>IF(ISBLANK(Perigon!I4555),"",Perigon!I4555)</f>
        <v/>
      </c>
      <c r="D4560" s="97" t="str">
        <f>IF(ISBLANK(Perigon!J4555),"",Perigon!J4555)</f>
        <v/>
      </c>
      <c r="E4560" s="64" t="str">
        <f>IF(ISBLANK(Perigon!K4555),"",Perigon!K4555)</f>
        <v/>
      </c>
      <c r="F4560" s="65"/>
      <c r="G4560" s="64"/>
      <c r="H4560" s="69" t="str">
        <f>IF(ISBLANK(Perigon!L4555),"",Perigon!L4555)</f>
        <v/>
      </c>
      <c r="I4560" s="69" t="str">
        <f>IF(ISBLANK(Perigon!M4555),"",Perigon!M4555)</f>
        <v/>
      </c>
      <c r="J4560" s="98" t="str">
        <f>IF(ISBLANK(Perigon!N4555),"",Perigon!N4555)</f>
        <v/>
      </c>
      <c r="K4560" s="99" t="str">
        <f>IF(ISBLANK(Perigon!J4555),"",Perigon!T4555)</f>
        <v/>
      </c>
      <c r="L4560" s="95" t="str">
        <f>IF(ISBLANK(Perigon!O4555),"",Perigon!O4555)</f>
        <v/>
      </c>
      <c r="M4560" s="95" t="str">
        <f>IF(ISBLANK(Perigon!R4555),"",Perigon!R4555)</f>
        <v/>
      </c>
      <c r="N4560" s="95" t="str">
        <f>IF(ISBLANK(Perigon!P4555),"",Perigon!P4555)</f>
        <v/>
      </c>
      <c r="O4560" s="38" t="str">
        <f>IF($L4560="","",VLOOKUP($R4560,Tarife!$A$2:$R$599,13,FALSE))</f>
        <v/>
      </c>
      <c r="P4560" s="38" t="str">
        <f t="shared" si="71"/>
        <v/>
      </c>
      <c r="R4560" s="100" t="str">
        <f>Zusammenzug!$C$25&amp;"-"&amp;Zusammenzug!$A$7&amp;"-"&amp;Leistungen!L4560</f>
        <v>2024-0-</v>
      </c>
    </row>
    <row r="4561" spans="1:18" x14ac:dyDescent="0.2">
      <c r="A4561" s="95" t="str">
        <f>IF(ISBLANK(Perigon!E4556),"",Perigon!E4556)</f>
        <v/>
      </c>
      <c r="B4561" s="95" t="str">
        <f>IF(ISBLANK(Perigon!G4556),"",Perigon!G4556)</f>
        <v/>
      </c>
      <c r="C4561" s="96" t="str">
        <f>IF(ISBLANK(Perigon!I4556),"",Perigon!I4556)</f>
        <v/>
      </c>
      <c r="D4561" s="97" t="str">
        <f>IF(ISBLANK(Perigon!J4556),"",Perigon!J4556)</f>
        <v/>
      </c>
      <c r="E4561" s="64" t="str">
        <f>IF(ISBLANK(Perigon!K4556),"",Perigon!K4556)</f>
        <v/>
      </c>
      <c r="F4561" s="65"/>
      <c r="G4561" s="64"/>
      <c r="H4561" s="69" t="str">
        <f>IF(ISBLANK(Perigon!L4556),"",Perigon!L4556)</f>
        <v/>
      </c>
      <c r="I4561" s="69" t="str">
        <f>IF(ISBLANK(Perigon!M4556),"",Perigon!M4556)</f>
        <v/>
      </c>
      <c r="J4561" s="98" t="str">
        <f>IF(ISBLANK(Perigon!N4556),"",Perigon!N4556)</f>
        <v/>
      </c>
      <c r="K4561" s="99" t="str">
        <f>IF(ISBLANK(Perigon!J4556),"",Perigon!T4556)</f>
        <v/>
      </c>
      <c r="L4561" s="95" t="str">
        <f>IF(ISBLANK(Perigon!O4556),"",Perigon!O4556)</f>
        <v/>
      </c>
      <c r="M4561" s="95" t="str">
        <f>IF(ISBLANK(Perigon!R4556),"",Perigon!R4556)</f>
        <v/>
      </c>
      <c r="N4561" s="95" t="str">
        <f>IF(ISBLANK(Perigon!P4556),"",Perigon!P4556)</f>
        <v/>
      </c>
      <c r="O4561" s="38" t="str">
        <f>IF($L4561="","",VLOOKUP($R4561,Tarife!$A$2:$R$599,13,FALSE))</f>
        <v/>
      </c>
      <c r="P4561" s="38" t="str">
        <f t="shared" si="71"/>
        <v/>
      </c>
      <c r="R4561" s="100" t="str">
        <f>Zusammenzug!$C$25&amp;"-"&amp;Zusammenzug!$A$7&amp;"-"&amp;Leistungen!L4561</f>
        <v>2024-0-</v>
      </c>
    </row>
    <row r="4562" spans="1:18" x14ac:dyDescent="0.2">
      <c r="A4562" s="95" t="str">
        <f>IF(ISBLANK(Perigon!E4557),"",Perigon!E4557)</f>
        <v/>
      </c>
      <c r="B4562" s="95" t="str">
        <f>IF(ISBLANK(Perigon!G4557),"",Perigon!G4557)</f>
        <v/>
      </c>
      <c r="C4562" s="96" t="str">
        <f>IF(ISBLANK(Perigon!I4557),"",Perigon!I4557)</f>
        <v/>
      </c>
      <c r="D4562" s="97" t="str">
        <f>IF(ISBLANK(Perigon!J4557),"",Perigon!J4557)</f>
        <v/>
      </c>
      <c r="E4562" s="64" t="str">
        <f>IF(ISBLANK(Perigon!K4557),"",Perigon!K4557)</f>
        <v/>
      </c>
      <c r="F4562" s="65"/>
      <c r="G4562" s="64"/>
      <c r="H4562" s="69" t="str">
        <f>IF(ISBLANK(Perigon!L4557),"",Perigon!L4557)</f>
        <v/>
      </c>
      <c r="I4562" s="69" t="str">
        <f>IF(ISBLANK(Perigon!M4557),"",Perigon!M4557)</f>
        <v/>
      </c>
      <c r="J4562" s="98" t="str">
        <f>IF(ISBLANK(Perigon!N4557),"",Perigon!N4557)</f>
        <v/>
      </c>
      <c r="K4562" s="99" t="str">
        <f>IF(ISBLANK(Perigon!J4557),"",Perigon!T4557)</f>
        <v/>
      </c>
      <c r="L4562" s="95" t="str">
        <f>IF(ISBLANK(Perigon!O4557),"",Perigon!O4557)</f>
        <v/>
      </c>
      <c r="M4562" s="95" t="str">
        <f>IF(ISBLANK(Perigon!R4557),"",Perigon!R4557)</f>
        <v/>
      </c>
      <c r="N4562" s="95" t="str">
        <f>IF(ISBLANK(Perigon!P4557),"",Perigon!P4557)</f>
        <v/>
      </c>
      <c r="O4562" s="38" t="str">
        <f>IF($L4562="","",VLOOKUP($R4562,Tarife!$A$2:$R$599,13,FALSE))</f>
        <v/>
      </c>
      <c r="P4562" s="38" t="str">
        <f t="shared" si="71"/>
        <v/>
      </c>
      <c r="R4562" s="100" t="str">
        <f>Zusammenzug!$C$25&amp;"-"&amp;Zusammenzug!$A$7&amp;"-"&amp;Leistungen!L4562</f>
        <v>2024-0-</v>
      </c>
    </row>
    <row r="4563" spans="1:18" x14ac:dyDescent="0.2">
      <c r="A4563" s="95" t="str">
        <f>IF(ISBLANK(Perigon!E4558),"",Perigon!E4558)</f>
        <v/>
      </c>
      <c r="B4563" s="95" t="str">
        <f>IF(ISBLANK(Perigon!G4558),"",Perigon!G4558)</f>
        <v/>
      </c>
      <c r="C4563" s="96" t="str">
        <f>IF(ISBLANK(Perigon!I4558),"",Perigon!I4558)</f>
        <v/>
      </c>
      <c r="D4563" s="97" t="str">
        <f>IF(ISBLANK(Perigon!J4558),"",Perigon!J4558)</f>
        <v/>
      </c>
      <c r="E4563" s="64" t="str">
        <f>IF(ISBLANK(Perigon!K4558),"",Perigon!K4558)</f>
        <v/>
      </c>
      <c r="F4563" s="65"/>
      <c r="G4563" s="64"/>
      <c r="H4563" s="69" t="str">
        <f>IF(ISBLANK(Perigon!L4558),"",Perigon!L4558)</f>
        <v/>
      </c>
      <c r="I4563" s="69" t="str">
        <f>IF(ISBLANK(Perigon!M4558),"",Perigon!M4558)</f>
        <v/>
      </c>
      <c r="J4563" s="98" t="str">
        <f>IF(ISBLANK(Perigon!N4558),"",Perigon!N4558)</f>
        <v/>
      </c>
      <c r="K4563" s="99" t="str">
        <f>IF(ISBLANK(Perigon!J4558),"",Perigon!T4558)</f>
        <v/>
      </c>
      <c r="L4563" s="95" t="str">
        <f>IF(ISBLANK(Perigon!O4558),"",Perigon!O4558)</f>
        <v/>
      </c>
      <c r="M4563" s="95" t="str">
        <f>IF(ISBLANK(Perigon!R4558),"",Perigon!R4558)</f>
        <v/>
      </c>
      <c r="N4563" s="95" t="str">
        <f>IF(ISBLANK(Perigon!P4558),"",Perigon!P4558)</f>
        <v/>
      </c>
      <c r="O4563" s="38" t="str">
        <f>IF($L4563="","",VLOOKUP($R4563,Tarife!$A$2:$R$599,13,FALSE))</f>
        <v/>
      </c>
      <c r="P4563" s="38" t="str">
        <f t="shared" si="71"/>
        <v/>
      </c>
      <c r="R4563" s="100" t="str">
        <f>Zusammenzug!$C$25&amp;"-"&amp;Zusammenzug!$A$7&amp;"-"&amp;Leistungen!L4563</f>
        <v>2024-0-</v>
      </c>
    </row>
    <row r="4564" spans="1:18" x14ac:dyDescent="0.2">
      <c r="A4564" s="95" t="str">
        <f>IF(ISBLANK(Perigon!E4559),"",Perigon!E4559)</f>
        <v/>
      </c>
      <c r="B4564" s="95" t="str">
        <f>IF(ISBLANK(Perigon!G4559),"",Perigon!G4559)</f>
        <v/>
      </c>
      <c r="C4564" s="96" t="str">
        <f>IF(ISBLANK(Perigon!I4559),"",Perigon!I4559)</f>
        <v/>
      </c>
      <c r="D4564" s="97" t="str">
        <f>IF(ISBLANK(Perigon!J4559),"",Perigon!J4559)</f>
        <v/>
      </c>
      <c r="E4564" s="64" t="str">
        <f>IF(ISBLANK(Perigon!K4559),"",Perigon!K4559)</f>
        <v/>
      </c>
      <c r="F4564" s="65"/>
      <c r="G4564" s="64"/>
      <c r="H4564" s="69" t="str">
        <f>IF(ISBLANK(Perigon!L4559),"",Perigon!L4559)</f>
        <v/>
      </c>
      <c r="I4564" s="69" t="str">
        <f>IF(ISBLANK(Perigon!M4559),"",Perigon!M4559)</f>
        <v/>
      </c>
      <c r="J4564" s="98" t="str">
        <f>IF(ISBLANK(Perigon!N4559),"",Perigon!N4559)</f>
        <v/>
      </c>
      <c r="K4564" s="99" t="str">
        <f>IF(ISBLANK(Perigon!J4559),"",Perigon!T4559)</f>
        <v/>
      </c>
      <c r="L4564" s="95" t="str">
        <f>IF(ISBLANK(Perigon!O4559),"",Perigon!O4559)</f>
        <v/>
      </c>
      <c r="M4564" s="95" t="str">
        <f>IF(ISBLANK(Perigon!R4559),"",Perigon!R4559)</f>
        <v/>
      </c>
      <c r="N4564" s="95" t="str">
        <f>IF(ISBLANK(Perigon!P4559),"",Perigon!P4559)</f>
        <v/>
      </c>
      <c r="O4564" s="38" t="str">
        <f>IF($L4564="","",VLOOKUP($R4564,Tarife!$A$2:$R$599,13,FALSE))</f>
        <v/>
      </c>
      <c r="P4564" s="38" t="str">
        <f t="shared" si="71"/>
        <v/>
      </c>
      <c r="R4564" s="100" t="str">
        <f>Zusammenzug!$C$25&amp;"-"&amp;Zusammenzug!$A$7&amp;"-"&amp;Leistungen!L4564</f>
        <v>2024-0-</v>
      </c>
    </row>
    <row r="4565" spans="1:18" x14ac:dyDescent="0.2">
      <c r="A4565" s="95" t="str">
        <f>IF(ISBLANK(Perigon!E4560),"",Perigon!E4560)</f>
        <v/>
      </c>
      <c r="B4565" s="95" t="str">
        <f>IF(ISBLANK(Perigon!G4560),"",Perigon!G4560)</f>
        <v/>
      </c>
      <c r="C4565" s="96" t="str">
        <f>IF(ISBLANK(Perigon!I4560),"",Perigon!I4560)</f>
        <v/>
      </c>
      <c r="D4565" s="97" t="str">
        <f>IF(ISBLANK(Perigon!J4560),"",Perigon!J4560)</f>
        <v/>
      </c>
      <c r="E4565" s="64" t="str">
        <f>IF(ISBLANK(Perigon!K4560),"",Perigon!K4560)</f>
        <v/>
      </c>
      <c r="F4565" s="65"/>
      <c r="G4565" s="64"/>
      <c r="H4565" s="69" t="str">
        <f>IF(ISBLANK(Perigon!L4560),"",Perigon!L4560)</f>
        <v/>
      </c>
      <c r="I4565" s="69" t="str">
        <f>IF(ISBLANK(Perigon!M4560),"",Perigon!M4560)</f>
        <v/>
      </c>
      <c r="J4565" s="98" t="str">
        <f>IF(ISBLANK(Perigon!N4560),"",Perigon!N4560)</f>
        <v/>
      </c>
      <c r="K4565" s="99" t="str">
        <f>IF(ISBLANK(Perigon!J4560),"",Perigon!T4560)</f>
        <v/>
      </c>
      <c r="L4565" s="95" t="str">
        <f>IF(ISBLANK(Perigon!O4560),"",Perigon!O4560)</f>
        <v/>
      </c>
      <c r="M4565" s="95" t="str">
        <f>IF(ISBLANK(Perigon!R4560),"",Perigon!R4560)</f>
        <v/>
      </c>
      <c r="N4565" s="95" t="str">
        <f>IF(ISBLANK(Perigon!P4560),"",Perigon!P4560)</f>
        <v/>
      </c>
      <c r="O4565" s="38" t="str">
        <f>IF($L4565="","",VLOOKUP($R4565,Tarife!$A$2:$R$599,13,FALSE))</f>
        <v/>
      </c>
      <c r="P4565" s="38" t="str">
        <f t="shared" si="71"/>
        <v/>
      </c>
      <c r="R4565" s="100" t="str">
        <f>Zusammenzug!$C$25&amp;"-"&amp;Zusammenzug!$A$7&amp;"-"&amp;Leistungen!L4565</f>
        <v>2024-0-</v>
      </c>
    </row>
    <row r="4566" spans="1:18" x14ac:dyDescent="0.2">
      <c r="A4566" s="95" t="str">
        <f>IF(ISBLANK(Perigon!E4561),"",Perigon!E4561)</f>
        <v/>
      </c>
      <c r="B4566" s="95" t="str">
        <f>IF(ISBLANK(Perigon!G4561),"",Perigon!G4561)</f>
        <v/>
      </c>
      <c r="C4566" s="96" t="str">
        <f>IF(ISBLANK(Perigon!I4561),"",Perigon!I4561)</f>
        <v/>
      </c>
      <c r="D4566" s="97" t="str">
        <f>IF(ISBLANK(Perigon!J4561),"",Perigon!J4561)</f>
        <v/>
      </c>
      <c r="E4566" s="64" t="str">
        <f>IF(ISBLANK(Perigon!K4561),"",Perigon!K4561)</f>
        <v/>
      </c>
      <c r="F4566" s="65"/>
      <c r="G4566" s="64"/>
      <c r="H4566" s="69" t="str">
        <f>IF(ISBLANK(Perigon!L4561),"",Perigon!L4561)</f>
        <v/>
      </c>
      <c r="I4566" s="69" t="str">
        <f>IF(ISBLANK(Perigon!M4561),"",Perigon!M4561)</f>
        <v/>
      </c>
      <c r="J4566" s="98" t="str">
        <f>IF(ISBLANK(Perigon!N4561),"",Perigon!N4561)</f>
        <v/>
      </c>
      <c r="K4566" s="99" t="str">
        <f>IF(ISBLANK(Perigon!J4561),"",Perigon!T4561)</f>
        <v/>
      </c>
      <c r="L4566" s="95" t="str">
        <f>IF(ISBLANK(Perigon!O4561),"",Perigon!O4561)</f>
        <v/>
      </c>
      <c r="M4566" s="95" t="str">
        <f>IF(ISBLANK(Perigon!R4561),"",Perigon!R4561)</f>
        <v/>
      </c>
      <c r="N4566" s="95" t="str">
        <f>IF(ISBLANK(Perigon!P4561),"",Perigon!P4561)</f>
        <v/>
      </c>
      <c r="O4566" s="38" t="str">
        <f>IF($L4566="","",VLOOKUP($R4566,Tarife!$A$2:$R$599,13,FALSE))</f>
        <v/>
      </c>
      <c r="P4566" s="38" t="str">
        <f t="shared" si="71"/>
        <v/>
      </c>
      <c r="R4566" s="100" t="str">
        <f>Zusammenzug!$C$25&amp;"-"&amp;Zusammenzug!$A$7&amp;"-"&amp;Leistungen!L4566</f>
        <v>2024-0-</v>
      </c>
    </row>
    <row r="4567" spans="1:18" x14ac:dyDescent="0.2">
      <c r="A4567" s="95" t="str">
        <f>IF(ISBLANK(Perigon!E4562),"",Perigon!E4562)</f>
        <v/>
      </c>
      <c r="B4567" s="95" t="str">
        <f>IF(ISBLANK(Perigon!G4562),"",Perigon!G4562)</f>
        <v/>
      </c>
      <c r="C4567" s="96" t="str">
        <f>IF(ISBLANK(Perigon!I4562),"",Perigon!I4562)</f>
        <v/>
      </c>
      <c r="D4567" s="97" t="str">
        <f>IF(ISBLANK(Perigon!J4562),"",Perigon!J4562)</f>
        <v/>
      </c>
      <c r="E4567" s="64" t="str">
        <f>IF(ISBLANK(Perigon!K4562),"",Perigon!K4562)</f>
        <v/>
      </c>
      <c r="F4567" s="65"/>
      <c r="G4567" s="64"/>
      <c r="H4567" s="69" t="str">
        <f>IF(ISBLANK(Perigon!L4562),"",Perigon!L4562)</f>
        <v/>
      </c>
      <c r="I4567" s="69" t="str">
        <f>IF(ISBLANK(Perigon!M4562),"",Perigon!M4562)</f>
        <v/>
      </c>
      <c r="J4567" s="98" t="str">
        <f>IF(ISBLANK(Perigon!N4562),"",Perigon!N4562)</f>
        <v/>
      </c>
      <c r="K4567" s="99" t="str">
        <f>IF(ISBLANK(Perigon!J4562),"",Perigon!T4562)</f>
        <v/>
      </c>
      <c r="L4567" s="95" t="str">
        <f>IF(ISBLANK(Perigon!O4562),"",Perigon!O4562)</f>
        <v/>
      </c>
      <c r="M4567" s="95" t="str">
        <f>IF(ISBLANK(Perigon!R4562),"",Perigon!R4562)</f>
        <v/>
      </c>
      <c r="N4567" s="95" t="str">
        <f>IF(ISBLANK(Perigon!P4562),"",Perigon!P4562)</f>
        <v/>
      </c>
      <c r="O4567" s="38" t="str">
        <f>IF($L4567="","",VLOOKUP($R4567,Tarife!$A$2:$R$599,13,FALSE))</f>
        <v/>
      </c>
      <c r="P4567" s="38" t="str">
        <f t="shared" si="71"/>
        <v/>
      </c>
      <c r="R4567" s="100" t="str">
        <f>Zusammenzug!$C$25&amp;"-"&amp;Zusammenzug!$A$7&amp;"-"&amp;Leistungen!L4567</f>
        <v>2024-0-</v>
      </c>
    </row>
    <row r="4568" spans="1:18" x14ac:dyDescent="0.2">
      <c r="A4568" s="95" t="str">
        <f>IF(ISBLANK(Perigon!E4563),"",Perigon!E4563)</f>
        <v/>
      </c>
      <c r="B4568" s="95" t="str">
        <f>IF(ISBLANK(Perigon!G4563),"",Perigon!G4563)</f>
        <v/>
      </c>
      <c r="C4568" s="96" t="str">
        <f>IF(ISBLANK(Perigon!I4563),"",Perigon!I4563)</f>
        <v/>
      </c>
      <c r="D4568" s="97" t="str">
        <f>IF(ISBLANK(Perigon!J4563),"",Perigon!J4563)</f>
        <v/>
      </c>
      <c r="E4568" s="64" t="str">
        <f>IF(ISBLANK(Perigon!K4563),"",Perigon!K4563)</f>
        <v/>
      </c>
      <c r="F4568" s="65"/>
      <c r="G4568" s="64"/>
      <c r="H4568" s="69" t="str">
        <f>IF(ISBLANK(Perigon!L4563),"",Perigon!L4563)</f>
        <v/>
      </c>
      <c r="I4568" s="69" t="str">
        <f>IF(ISBLANK(Perigon!M4563),"",Perigon!M4563)</f>
        <v/>
      </c>
      <c r="J4568" s="98" t="str">
        <f>IF(ISBLANK(Perigon!N4563),"",Perigon!N4563)</f>
        <v/>
      </c>
      <c r="K4568" s="99" t="str">
        <f>IF(ISBLANK(Perigon!J4563),"",Perigon!T4563)</f>
        <v/>
      </c>
      <c r="L4568" s="95" t="str">
        <f>IF(ISBLANK(Perigon!O4563),"",Perigon!O4563)</f>
        <v/>
      </c>
      <c r="M4568" s="95" t="str">
        <f>IF(ISBLANK(Perigon!R4563),"",Perigon!R4563)</f>
        <v/>
      </c>
      <c r="N4568" s="95" t="str">
        <f>IF(ISBLANK(Perigon!P4563),"",Perigon!P4563)</f>
        <v/>
      </c>
      <c r="O4568" s="38" t="str">
        <f>IF($L4568="","",VLOOKUP($R4568,Tarife!$A$2:$R$599,13,FALSE))</f>
        <v/>
      </c>
      <c r="P4568" s="38" t="str">
        <f t="shared" si="71"/>
        <v/>
      </c>
      <c r="R4568" s="100" t="str">
        <f>Zusammenzug!$C$25&amp;"-"&amp;Zusammenzug!$A$7&amp;"-"&amp;Leistungen!L4568</f>
        <v>2024-0-</v>
      </c>
    </row>
    <row r="4569" spans="1:18" x14ac:dyDescent="0.2">
      <c r="A4569" s="95" t="str">
        <f>IF(ISBLANK(Perigon!E4564),"",Perigon!E4564)</f>
        <v/>
      </c>
      <c r="B4569" s="95" t="str">
        <f>IF(ISBLANK(Perigon!G4564),"",Perigon!G4564)</f>
        <v/>
      </c>
      <c r="C4569" s="96" t="str">
        <f>IF(ISBLANK(Perigon!I4564),"",Perigon!I4564)</f>
        <v/>
      </c>
      <c r="D4569" s="97" t="str">
        <f>IF(ISBLANK(Perigon!J4564),"",Perigon!J4564)</f>
        <v/>
      </c>
      <c r="E4569" s="64" t="str">
        <f>IF(ISBLANK(Perigon!K4564),"",Perigon!K4564)</f>
        <v/>
      </c>
      <c r="F4569" s="65"/>
      <c r="G4569" s="64"/>
      <c r="H4569" s="69" t="str">
        <f>IF(ISBLANK(Perigon!L4564),"",Perigon!L4564)</f>
        <v/>
      </c>
      <c r="I4569" s="69" t="str">
        <f>IF(ISBLANK(Perigon!M4564),"",Perigon!M4564)</f>
        <v/>
      </c>
      <c r="J4569" s="98" t="str">
        <f>IF(ISBLANK(Perigon!N4564),"",Perigon!N4564)</f>
        <v/>
      </c>
      <c r="K4569" s="99" t="str">
        <f>IF(ISBLANK(Perigon!J4564),"",Perigon!T4564)</f>
        <v/>
      </c>
      <c r="L4569" s="95" t="str">
        <f>IF(ISBLANK(Perigon!O4564),"",Perigon!O4564)</f>
        <v/>
      </c>
      <c r="M4569" s="95" t="str">
        <f>IF(ISBLANK(Perigon!R4564),"",Perigon!R4564)</f>
        <v/>
      </c>
      <c r="N4569" s="95" t="str">
        <f>IF(ISBLANK(Perigon!P4564),"",Perigon!P4564)</f>
        <v/>
      </c>
      <c r="O4569" s="38" t="str">
        <f>IF($L4569="","",VLOOKUP($R4569,Tarife!$A$2:$R$599,13,FALSE))</f>
        <v/>
      </c>
      <c r="P4569" s="38" t="str">
        <f t="shared" si="71"/>
        <v/>
      </c>
      <c r="R4569" s="100" t="str">
        <f>Zusammenzug!$C$25&amp;"-"&amp;Zusammenzug!$A$7&amp;"-"&amp;Leistungen!L4569</f>
        <v>2024-0-</v>
      </c>
    </row>
    <row r="4570" spans="1:18" x14ac:dyDescent="0.2">
      <c r="A4570" s="95" t="str">
        <f>IF(ISBLANK(Perigon!E4565),"",Perigon!E4565)</f>
        <v/>
      </c>
      <c r="B4570" s="95" t="str">
        <f>IF(ISBLANK(Perigon!G4565),"",Perigon!G4565)</f>
        <v/>
      </c>
      <c r="C4570" s="96" t="str">
        <f>IF(ISBLANK(Perigon!I4565),"",Perigon!I4565)</f>
        <v/>
      </c>
      <c r="D4570" s="97" t="str">
        <f>IF(ISBLANK(Perigon!J4565),"",Perigon!J4565)</f>
        <v/>
      </c>
      <c r="E4570" s="64" t="str">
        <f>IF(ISBLANK(Perigon!K4565),"",Perigon!K4565)</f>
        <v/>
      </c>
      <c r="F4570" s="65"/>
      <c r="G4570" s="64"/>
      <c r="H4570" s="69" t="str">
        <f>IF(ISBLANK(Perigon!L4565),"",Perigon!L4565)</f>
        <v/>
      </c>
      <c r="I4570" s="69" t="str">
        <f>IF(ISBLANK(Perigon!M4565),"",Perigon!M4565)</f>
        <v/>
      </c>
      <c r="J4570" s="98" t="str">
        <f>IF(ISBLANK(Perigon!N4565),"",Perigon!N4565)</f>
        <v/>
      </c>
      <c r="K4570" s="99" t="str">
        <f>IF(ISBLANK(Perigon!J4565),"",Perigon!T4565)</f>
        <v/>
      </c>
      <c r="L4570" s="95" t="str">
        <f>IF(ISBLANK(Perigon!O4565),"",Perigon!O4565)</f>
        <v/>
      </c>
      <c r="M4570" s="95" t="str">
        <f>IF(ISBLANK(Perigon!R4565),"",Perigon!R4565)</f>
        <v/>
      </c>
      <c r="N4570" s="95" t="str">
        <f>IF(ISBLANK(Perigon!P4565),"",Perigon!P4565)</f>
        <v/>
      </c>
      <c r="O4570" s="38" t="str">
        <f>IF($L4570="","",VLOOKUP($R4570,Tarife!$A$2:$R$599,13,FALSE))</f>
        <v/>
      </c>
      <c r="P4570" s="38" t="str">
        <f t="shared" si="71"/>
        <v/>
      </c>
      <c r="R4570" s="100" t="str">
        <f>Zusammenzug!$C$25&amp;"-"&amp;Zusammenzug!$A$7&amp;"-"&amp;Leistungen!L4570</f>
        <v>2024-0-</v>
      </c>
    </row>
    <row r="4571" spans="1:18" x14ac:dyDescent="0.2">
      <c r="A4571" s="95" t="str">
        <f>IF(ISBLANK(Perigon!E4566),"",Perigon!E4566)</f>
        <v/>
      </c>
      <c r="B4571" s="95" t="str">
        <f>IF(ISBLANK(Perigon!G4566),"",Perigon!G4566)</f>
        <v/>
      </c>
      <c r="C4571" s="96" t="str">
        <f>IF(ISBLANK(Perigon!I4566),"",Perigon!I4566)</f>
        <v/>
      </c>
      <c r="D4571" s="97" t="str">
        <f>IF(ISBLANK(Perigon!J4566),"",Perigon!J4566)</f>
        <v/>
      </c>
      <c r="E4571" s="64" t="str">
        <f>IF(ISBLANK(Perigon!K4566),"",Perigon!K4566)</f>
        <v/>
      </c>
      <c r="F4571" s="65"/>
      <c r="G4571" s="64"/>
      <c r="H4571" s="69" t="str">
        <f>IF(ISBLANK(Perigon!L4566),"",Perigon!L4566)</f>
        <v/>
      </c>
      <c r="I4571" s="69" t="str">
        <f>IF(ISBLANK(Perigon!M4566),"",Perigon!M4566)</f>
        <v/>
      </c>
      <c r="J4571" s="98" t="str">
        <f>IF(ISBLANK(Perigon!N4566),"",Perigon!N4566)</f>
        <v/>
      </c>
      <c r="K4571" s="99" t="str">
        <f>IF(ISBLANK(Perigon!J4566),"",Perigon!T4566)</f>
        <v/>
      </c>
      <c r="L4571" s="95" t="str">
        <f>IF(ISBLANK(Perigon!O4566),"",Perigon!O4566)</f>
        <v/>
      </c>
      <c r="M4571" s="95" t="str">
        <f>IF(ISBLANK(Perigon!R4566),"",Perigon!R4566)</f>
        <v/>
      </c>
      <c r="N4571" s="95" t="str">
        <f>IF(ISBLANK(Perigon!P4566),"",Perigon!P4566)</f>
        <v/>
      </c>
      <c r="O4571" s="38" t="str">
        <f>IF($L4571="","",VLOOKUP($R4571,Tarife!$A$2:$R$599,13,FALSE))</f>
        <v/>
      </c>
      <c r="P4571" s="38" t="str">
        <f t="shared" si="71"/>
        <v/>
      </c>
      <c r="R4571" s="100" t="str">
        <f>Zusammenzug!$C$25&amp;"-"&amp;Zusammenzug!$A$7&amp;"-"&amp;Leistungen!L4571</f>
        <v>2024-0-</v>
      </c>
    </row>
    <row r="4572" spans="1:18" x14ac:dyDescent="0.2">
      <c r="A4572" s="95" t="str">
        <f>IF(ISBLANK(Perigon!E4567),"",Perigon!E4567)</f>
        <v/>
      </c>
      <c r="B4572" s="95" t="str">
        <f>IF(ISBLANK(Perigon!G4567),"",Perigon!G4567)</f>
        <v/>
      </c>
      <c r="C4572" s="96" t="str">
        <f>IF(ISBLANK(Perigon!I4567),"",Perigon!I4567)</f>
        <v/>
      </c>
      <c r="D4572" s="97" t="str">
        <f>IF(ISBLANK(Perigon!J4567),"",Perigon!J4567)</f>
        <v/>
      </c>
      <c r="E4572" s="64" t="str">
        <f>IF(ISBLANK(Perigon!K4567),"",Perigon!K4567)</f>
        <v/>
      </c>
      <c r="F4572" s="65"/>
      <c r="G4572" s="64"/>
      <c r="H4572" s="69" t="str">
        <f>IF(ISBLANK(Perigon!L4567),"",Perigon!L4567)</f>
        <v/>
      </c>
      <c r="I4572" s="69" t="str">
        <f>IF(ISBLANK(Perigon!M4567),"",Perigon!M4567)</f>
        <v/>
      </c>
      <c r="J4572" s="98" t="str">
        <f>IF(ISBLANK(Perigon!N4567),"",Perigon!N4567)</f>
        <v/>
      </c>
      <c r="K4572" s="99" t="str">
        <f>IF(ISBLANK(Perigon!J4567),"",Perigon!T4567)</f>
        <v/>
      </c>
      <c r="L4572" s="95" t="str">
        <f>IF(ISBLANK(Perigon!O4567),"",Perigon!O4567)</f>
        <v/>
      </c>
      <c r="M4572" s="95" t="str">
        <f>IF(ISBLANK(Perigon!R4567),"",Perigon!R4567)</f>
        <v/>
      </c>
      <c r="N4572" s="95" t="str">
        <f>IF(ISBLANK(Perigon!P4567),"",Perigon!P4567)</f>
        <v/>
      </c>
      <c r="O4572" s="38" t="str">
        <f>IF($L4572="","",VLOOKUP($R4572,Tarife!$A$2:$R$599,13,FALSE))</f>
        <v/>
      </c>
      <c r="P4572" s="38" t="str">
        <f t="shared" si="71"/>
        <v/>
      </c>
      <c r="R4572" s="100" t="str">
        <f>Zusammenzug!$C$25&amp;"-"&amp;Zusammenzug!$A$7&amp;"-"&amp;Leistungen!L4572</f>
        <v>2024-0-</v>
      </c>
    </row>
    <row r="4573" spans="1:18" x14ac:dyDescent="0.2">
      <c r="A4573" s="95" t="str">
        <f>IF(ISBLANK(Perigon!E4568),"",Perigon!E4568)</f>
        <v/>
      </c>
      <c r="B4573" s="95" t="str">
        <f>IF(ISBLANK(Perigon!G4568),"",Perigon!G4568)</f>
        <v/>
      </c>
      <c r="C4573" s="96" t="str">
        <f>IF(ISBLANK(Perigon!I4568),"",Perigon!I4568)</f>
        <v/>
      </c>
      <c r="D4573" s="97" t="str">
        <f>IF(ISBLANK(Perigon!J4568),"",Perigon!J4568)</f>
        <v/>
      </c>
      <c r="E4573" s="64" t="str">
        <f>IF(ISBLANK(Perigon!K4568),"",Perigon!K4568)</f>
        <v/>
      </c>
      <c r="F4573" s="65"/>
      <c r="G4573" s="64"/>
      <c r="H4573" s="69" t="str">
        <f>IF(ISBLANK(Perigon!L4568),"",Perigon!L4568)</f>
        <v/>
      </c>
      <c r="I4573" s="69" t="str">
        <f>IF(ISBLANK(Perigon!M4568),"",Perigon!M4568)</f>
        <v/>
      </c>
      <c r="J4573" s="98" t="str">
        <f>IF(ISBLANK(Perigon!N4568),"",Perigon!N4568)</f>
        <v/>
      </c>
      <c r="K4573" s="99" t="str">
        <f>IF(ISBLANK(Perigon!J4568),"",Perigon!T4568)</f>
        <v/>
      </c>
      <c r="L4573" s="95" t="str">
        <f>IF(ISBLANK(Perigon!O4568),"",Perigon!O4568)</f>
        <v/>
      </c>
      <c r="M4573" s="95" t="str">
        <f>IF(ISBLANK(Perigon!R4568),"",Perigon!R4568)</f>
        <v/>
      </c>
      <c r="N4573" s="95" t="str">
        <f>IF(ISBLANK(Perigon!P4568),"",Perigon!P4568)</f>
        <v/>
      </c>
      <c r="O4573" s="38" t="str">
        <f>IF($L4573="","",VLOOKUP($R4573,Tarife!$A$2:$R$599,13,FALSE))</f>
        <v/>
      </c>
      <c r="P4573" s="38" t="str">
        <f t="shared" si="71"/>
        <v/>
      </c>
      <c r="R4573" s="100" t="str">
        <f>Zusammenzug!$C$25&amp;"-"&amp;Zusammenzug!$A$7&amp;"-"&amp;Leistungen!L4573</f>
        <v>2024-0-</v>
      </c>
    </row>
    <row r="4574" spans="1:18" x14ac:dyDescent="0.2">
      <c r="A4574" s="95" t="str">
        <f>IF(ISBLANK(Perigon!E4569),"",Perigon!E4569)</f>
        <v/>
      </c>
      <c r="B4574" s="95" t="str">
        <f>IF(ISBLANK(Perigon!G4569),"",Perigon!G4569)</f>
        <v/>
      </c>
      <c r="C4574" s="96" t="str">
        <f>IF(ISBLANK(Perigon!I4569),"",Perigon!I4569)</f>
        <v/>
      </c>
      <c r="D4574" s="97" t="str">
        <f>IF(ISBLANK(Perigon!J4569),"",Perigon!J4569)</f>
        <v/>
      </c>
      <c r="E4574" s="64" t="str">
        <f>IF(ISBLANK(Perigon!K4569),"",Perigon!K4569)</f>
        <v/>
      </c>
      <c r="F4574" s="65"/>
      <c r="G4574" s="64"/>
      <c r="H4574" s="69" t="str">
        <f>IF(ISBLANK(Perigon!L4569),"",Perigon!L4569)</f>
        <v/>
      </c>
      <c r="I4574" s="69" t="str">
        <f>IF(ISBLANK(Perigon!M4569),"",Perigon!M4569)</f>
        <v/>
      </c>
      <c r="J4574" s="98" t="str">
        <f>IF(ISBLANK(Perigon!N4569),"",Perigon!N4569)</f>
        <v/>
      </c>
      <c r="K4574" s="99" t="str">
        <f>IF(ISBLANK(Perigon!J4569),"",Perigon!T4569)</f>
        <v/>
      </c>
      <c r="L4574" s="95" t="str">
        <f>IF(ISBLANK(Perigon!O4569),"",Perigon!O4569)</f>
        <v/>
      </c>
      <c r="M4574" s="95" t="str">
        <f>IF(ISBLANK(Perigon!R4569),"",Perigon!R4569)</f>
        <v/>
      </c>
      <c r="N4574" s="95" t="str">
        <f>IF(ISBLANK(Perigon!P4569),"",Perigon!P4569)</f>
        <v/>
      </c>
      <c r="O4574" s="38" t="str">
        <f>IF($L4574="","",VLOOKUP($R4574,Tarife!$A$2:$R$599,13,FALSE))</f>
        <v/>
      </c>
      <c r="P4574" s="38" t="str">
        <f t="shared" si="71"/>
        <v/>
      </c>
      <c r="R4574" s="100" t="str">
        <f>Zusammenzug!$C$25&amp;"-"&amp;Zusammenzug!$A$7&amp;"-"&amp;Leistungen!L4574</f>
        <v>2024-0-</v>
      </c>
    </row>
    <row r="4575" spans="1:18" x14ac:dyDescent="0.2">
      <c r="A4575" s="95" t="str">
        <f>IF(ISBLANK(Perigon!E4570),"",Perigon!E4570)</f>
        <v/>
      </c>
      <c r="B4575" s="95" t="str">
        <f>IF(ISBLANK(Perigon!G4570),"",Perigon!G4570)</f>
        <v/>
      </c>
      <c r="C4575" s="96" t="str">
        <f>IF(ISBLANK(Perigon!I4570),"",Perigon!I4570)</f>
        <v/>
      </c>
      <c r="D4575" s="97" t="str">
        <f>IF(ISBLANK(Perigon!J4570),"",Perigon!J4570)</f>
        <v/>
      </c>
      <c r="E4575" s="64" t="str">
        <f>IF(ISBLANK(Perigon!K4570),"",Perigon!K4570)</f>
        <v/>
      </c>
      <c r="F4575" s="65"/>
      <c r="G4575" s="64"/>
      <c r="H4575" s="69" t="str">
        <f>IF(ISBLANK(Perigon!L4570),"",Perigon!L4570)</f>
        <v/>
      </c>
      <c r="I4575" s="69" t="str">
        <f>IF(ISBLANK(Perigon!M4570),"",Perigon!M4570)</f>
        <v/>
      </c>
      <c r="J4575" s="98" t="str">
        <f>IF(ISBLANK(Perigon!N4570),"",Perigon!N4570)</f>
        <v/>
      </c>
      <c r="K4575" s="99" t="str">
        <f>IF(ISBLANK(Perigon!J4570),"",Perigon!T4570)</f>
        <v/>
      </c>
      <c r="L4575" s="95" t="str">
        <f>IF(ISBLANK(Perigon!O4570),"",Perigon!O4570)</f>
        <v/>
      </c>
      <c r="M4575" s="95" t="str">
        <f>IF(ISBLANK(Perigon!R4570),"",Perigon!R4570)</f>
        <v/>
      </c>
      <c r="N4575" s="95" t="str">
        <f>IF(ISBLANK(Perigon!P4570),"",Perigon!P4570)</f>
        <v/>
      </c>
      <c r="O4575" s="38" t="str">
        <f>IF($L4575="","",VLOOKUP($R4575,Tarife!$A$2:$R$599,13,FALSE))</f>
        <v/>
      </c>
      <c r="P4575" s="38" t="str">
        <f t="shared" si="71"/>
        <v/>
      </c>
      <c r="R4575" s="100" t="str">
        <f>Zusammenzug!$C$25&amp;"-"&amp;Zusammenzug!$A$7&amp;"-"&amp;Leistungen!L4575</f>
        <v>2024-0-</v>
      </c>
    </row>
    <row r="4576" spans="1:18" x14ac:dyDescent="0.2">
      <c r="A4576" s="95" t="str">
        <f>IF(ISBLANK(Perigon!E4571),"",Perigon!E4571)</f>
        <v/>
      </c>
      <c r="B4576" s="95" t="str">
        <f>IF(ISBLANK(Perigon!G4571),"",Perigon!G4571)</f>
        <v/>
      </c>
      <c r="C4576" s="96" t="str">
        <f>IF(ISBLANK(Perigon!I4571),"",Perigon!I4571)</f>
        <v/>
      </c>
      <c r="D4576" s="97" t="str">
        <f>IF(ISBLANK(Perigon!J4571),"",Perigon!J4571)</f>
        <v/>
      </c>
      <c r="E4576" s="64" t="str">
        <f>IF(ISBLANK(Perigon!K4571),"",Perigon!K4571)</f>
        <v/>
      </c>
      <c r="F4576" s="65"/>
      <c r="G4576" s="64"/>
      <c r="H4576" s="69" t="str">
        <f>IF(ISBLANK(Perigon!L4571),"",Perigon!L4571)</f>
        <v/>
      </c>
      <c r="I4576" s="69" t="str">
        <f>IF(ISBLANK(Perigon!M4571),"",Perigon!M4571)</f>
        <v/>
      </c>
      <c r="J4576" s="98" t="str">
        <f>IF(ISBLANK(Perigon!N4571),"",Perigon!N4571)</f>
        <v/>
      </c>
      <c r="K4576" s="99" t="str">
        <f>IF(ISBLANK(Perigon!J4571),"",Perigon!T4571)</f>
        <v/>
      </c>
      <c r="L4576" s="95" t="str">
        <f>IF(ISBLANK(Perigon!O4571),"",Perigon!O4571)</f>
        <v/>
      </c>
      <c r="M4576" s="95" t="str">
        <f>IF(ISBLANK(Perigon!R4571),"",Perigon!R4571)</f>
        <v/>
      </c>
      <c r="N4576" s="95" t="str">
        <f>IF(ISBLANK(Perigon!P4571),"",Perigon!P4571)</f>
        <v/>
      </c>
      <c r="O4576" s="38" t="str">
        <f>IF($L4576="","",VLOOKUP($R4576,Tarife!$A$2:$R$599,13,FALSE))</f>
        <v/>
      </c>
      <c r="P4576" s="38" t="str">
        <f t="shared" si="71"/>
        <v/>
      </c>
      <c r="R4576" s="100" t="str">
        <f>Zusammenzug!$C$25&amp;"-"&amp;Zusammenzug!$A$7&amp;"-"&amp;Leistungen!L4576</f>
        <v>2024-0-</v>
      </c>
    </row>
    <row r="4577" spans="1:18" x14ac:dyDescent="0.2">
      <c r="A4577" s="95" t="str">
        <f>IF(ISBLANK(Perigon!E4572),"",Perigon!E4572)</f>
        <v/>
      </c>
      <c r="B4577" s="95" t="str">
        <f>IF(ISBLANK(Perigon!G4572),"",Perigon!G4572)</f>
        <v/>
      </c>
      <c r="C4577" s="96" t="str">
        <f>IF(ISBLANK(Perigon!I4572),"",Perigon!I4572)</f>
        <v/>
      </c>
      <c r="D4577" s="97" t="str">
        <f>IF(ISBLANK(Perigon!J4572),"",Perigon!J4572)</f>
        <v/>
      </c>
      <c r="E4577" s="64" t="str">
        <f>IF(ISBLANK(Perigon!K4572),"",Perigon!K4572)</f>
        <v/>
      </c>
      <c r="F4577" s="65"/>
      <c r="G4577" s="64"/>
      <c r="H4577" s="69" t="str">
        <f>IF(ISBLANK(Perigon!L4572),"",Perigon!L4572)</f>
        <v/>
      </c>
      <c r="I4577" s="69" t="str">
        <f>IF(ISBLANK(Perigon!M4572),"",Perigon!M4572)</f>
        <v/>
      </c>
      <c r="J4577" s="98" t="str">
        <f>IF(ISBLANK(Perigon!N4572),"",Perigon!N4572)</f>
        <v/>
      </c>
      <c r="K4577" s="99" t="str">
        <f>IF(ISBLANK(Perigon!J4572),"",Perigon!T4572)</f>
        <v/>
      </c>
      <c r="L4577" s="95" t="str">
        <f>IF(ISBLANK(Perigon!O4572),"",Perigon!O4572)</f>
        <v/>
      </c>
      <c r="M4577" s="95" t="str">
        <f>IF(ISBLANK(Perigon!R4572),"",Perigon!R4572)</f>
        <v/>
      </c>
      <c r="N4577" s="95" t="str">
        <f>IF(ISBLANK(Perigon!P4572),"",Perigon!P4572)</f>
        <v/>
      </c>
      <c r="O4577" s="38" t="str">
        <f>IF($L4577="","",VLOOKUP($R4577,Tarife!$A$2:$R$599,13,FALSE))</f>
        <v/>
      </c>
      <c r="P4577" s="38" t="str">
        <f t="shared" si="71"/>
        <v/>
      </c>
      <c r="R4577" s="100" t="str">
        <f>Zusammenzug!$C$25&amp;"-"&amp;Zusammenzug!$A$7&amp;"-"&amp;Leistungen!L4577</f>
        <v>2024-0-</v>
      </c>
    </row>
    <row r="4578" spans="1:18" x14ac:dyDescent="0.2">
      <c r="A4578" s="95" t="str">
        <f>IF(ISBLANK(Perigon!E4573),"",Perigon!E4573)</f>
        <v/>
      </c>
      <c r="B4578" s="95" t="str">
        <f>IF(ISBLANK(Perigon!G4573),"",Perigon!G4573)</f>
        <v/>
      </c>
      <c r="C4578" s="96" t="str">
        <f>IF(ISBLANK(Perigon!I4573),"",Perigon!I4573)</f>
        <v/>
      </c>
      <c r="D4578" s="97" t="str">
        <f>IF(ISBLANK(Perigon!J4573),"",Perigon!J4573)</f>
        <v/>
      </c>
      <c r="E4578" s="64" t="str">
        <f>IF(ISBLANK(Perigon!K4573),"",Perigon!K4573)</f>
        <v/>
      </c>
      <c r="F4578" s="65"/>
      <c r="G4578" s="64"/>
      <c r="H4578" s="69" t="str">
        <f>IF(ISBLANK(Perigon!L4573),"",Perigon!L4573)</f>
        <v/>
      </c>
      <c r="I4578" s="69" t="str">
        <f>IF(ISBLANK(Perigon!M4573),"",Perigon!M4573)</f>
        <v/>
      </c>
      <c r="J4578" s="98" t="str">
        <f>IF(ISBLANK(Perigon!N4573),"",Perigon!N4573)</f>
        <v/>
      </c>
      <c r="K4578" s="99" t="str">
        <f>IF(ISBLANK(Perigon!J4573),"",Perigon!T4573)</f>
        <v/>
      </c>
      <c r="L4578" s="95" t="str">
        <f>IF(ISBLANK(Perigon!O4573),"",Perigon!O4573)</f>
        <v/>
      </c>
      <c r="M4578" s="95" t="str">
        <f>IF(ISBLANK(Perigon!R4573),"",Perigon!R4573)</f>
        <v/>
      </c>
      <c r="N4578" s="95" t="str">
        <f>IF(ISBLANK(Perigon!P4573),"",Perigon!P4573)</f>
        <v/>
      </c>
      <c r="O4578" s="38" t="str">
        <f>IF($L4578="","",VLOOKUP($R4578,Tarife!$A$2:$R$599,13,FALSE))</f>
        <v/>
      </c>
      <c r="P4578" s="38" t="str">
        <f t="shared" si="71"/>
        <v/>
      </c>
      <c r="R4578" s="100" t="str">
        <f>Zusammenzug!$C$25&amp;"-"&amp;Zusammenzug!$A$7&amp;"-"&amp;Leistungen!L4578</f>
        <v>2024-0-</v>
      </c>
    </row>
    <row r="4579" spans="1:18" x14ac:dyDescent="0.2">
      <c r="A4579" s="95" t="str">
        <f>IF(ISBLANK(Perigon!E4574),"",Perigon!E4574)</f>
        <v/>
      </c>
      <c r="B4579" s="95" t="str">
        <f>IF(ISBLANK(Perigon!G4574),"",Perigon!G4574)</f>
        <v/>
      </c>
      <c r="C4579" s="96" t="str">
        <f>IF(ISBLANK(Perigon!I4574),"",Perigon!I4574)</f>
        <v/>
      </c>
      <c r="D4579" s="97" t="str">
        <f>IF(ISBLANK(Perigon!J4574),"",Perigon!J4574)</f>
        <v/>
      </c>
      <c r="E4579" s="64" t="str">
        <f>IF(ISBLANK(Perigon!K4574),"",Perigon!K4574)</f>
        <v/>
      </c>
      <c r="F4579" s="65"/>
      <c r="G4579" s="64"/>
      <c r="H4579" s="69" t="str">
        <f>IF(ISBLANK(Perigon!L4574),"",Perigon!L4574)</f>
        <v/>
      </c>
      <c r="I4579" s="69" t="str">
        <f>IF(ISBLANK(Perigon!M4574),"",Perigon!M4574)</f>
        <v/>
      </c>
      <c r="J4579" s="98" t="str">
        <f>IF(ISBLANK(Perigon!N4574),"",Perigon!N4574)</f>
        <v/>
      </c>
      <c r="K4579" s="99" t="str">
        <f>IF(ISBLANK(Perigon!J4574),"",Perigon!T4574)</f>
        <v/>
      </c>
      <c r="L4579" s="95" t="str">
        <f>IF(ISBLANK(Perigon!O4574),"",Perigon!O4574)</f>
        <v/>
      </c>
      <c r="M4579" s="95" t="str">
        <f>IF(ISBLANK(Perigon!R4574),"",Perigon!R4574)</f>
        <v/>
      </c>
      <c r="N4579" s="95" t="str">
        <f>IF(ISBLANK(Perigon!P4574),"",Perigon!P4574)</f>
        <v/>
      </c>
      <c r="O4579" s="38" t="str">
        <f>IF($L4579="","",VLOOKUP($R4579,Tarife!$A$2:$R$599,13,FALSE))</f>
        <v/>
      </c>
      <c r="P4579" s="38" t="str">
        <f t="shared" si="71"/>
        <v/>
      </c>
      <c r="R4579" s="100" t="str">
        <f>Zusammenzug!$C$25&amp;"-"&amp;Zusammenzug!$A$7&amp;"-"&amp;Leistungen!L4579</f>
        <v>2024-0-</v>
      </c>
    </row>
    <row r="4580" spans="1:18" x14ac:dyDescent="0.2">
      <c r="A4580" s="95" t="str">
        <f>IF(ISBLANK(Perigon!E4575),"",Perigon!E4575)</f>
        <v/>
      </c>
      <c r="B4580" s="95" t="str">
        <f>IF(ISBLANK(Perigon!G4575),"",Perigon!G4575)</f>
        <v/>
      </c>
      <c r="C4580" s="96" t="str">
        <f>IF(ISBLANK(Perigon!I4575),"",Perigon!I4575)</f>
        <v/>
      </c>
      <c r="D4580" s="97" t="str">
        <f>IF(ISBLANK(Perigon!J4575),"",Perigon!J4575)</f>
        <v/>
      </c>
      <c r="E4580" s="64" t="str">
        <f>IF(ISBLANK(Perigon!K4575),"",Perigon!K4575)</f>
        <v/>
      </c>
      <c r="F4580" s="65"/>
      <c r="G4580" s="64"/>
      <c r="H4580" s="69" t="str">
        <f>IF(ISBLANK(Perigon!L4575),"",Perigon!L4575)</f>
        <v/>
      </c>
      <c r="I4580" s="69" t="str">
        <f>IF(ISBLANK(Perigon!M4575),"",Perigon!M4575)</f>
        <v/>
      </c>
      <c r="J4580" s="98" t="str">
        <f>IF(ISBLANK(Perigon!N4575),"",Perigon!N4575)</f>
        <v/>
      </c>
      <c r="K4580" s="99" t="str">
        <f>IF(ISBLANK(Perigon!J4575),"",Perigon!T4575)</f>
        <v/>
      </c>
      <c r="L4580" s="95" t="str">
        <f>IF(ISBLANK(Perigon!O4575),"",Perigon!O4575)</f>
        <v/>
      </c>
      <c r="M4580" s="95" t="str">
        <f>IF(ISBLANK(Perigon!R4575),"",Perigon!R4575)</f>
        <v/>
      </c>
      <c r="N4580" s="95" t="str">
        <f>IF(ISBLANK(Perigon!P4575),"",Perigon!P4575)</f>
        <v/>
      </c>
      <c r="O4580" s="38" t="str">
        <f>IF($L4580="","",VLOOKUP($R4580,Tarife!$A$2:$R$599,13,FALSE))</f>
        <v/>
      </c>
      <c r="P4580" s="38" t="str">
        <f t="shared" si="71"/>
        <v/>
      </c>
      <c r="R4580" s="100" t="str">
        <f>Zusammenzug!$C$25&amp;"-"&amp;Zusammenzug!$A$7&amp;"-"&amp;Leistungen!L4580</f>
        <v>2024-0-</v>
      </c>
    </row>
    <row r="4581" spans="1:18" x14ac:dyDescent="0.2">
      <c r="A4581" s="95" t="str">
        <f>IF(ISBLANK(Perigon!E4576),"",Perigon!E4576)</f>
        <v/>
      </c>
      <c r="B4581" s="95" t="str">
        <f>IF(ISBLANK(Perigon!G4576),"",Perigon!G4576)</f>
        <v/>
      </c>
      <c r="C4581" s="96" t="str">
        <f>IF(ISBLANK(Perigon!I4576),"",Perigon!I4576)</f>
        <v/>
      </c>
      <c r="D4581" s="97" t="str">
        <f>IF(ISBLANK(Perigon!J4576),"",Perigon!J4576)</f>
        <v/>
      </c>
      <c r="E4581" s="64" t="str">
        <f>IF(ISBLANK(Perigon!K4576),"",Perigon!K4576)</f>
        <v/>
      </c>
      <c r="F4581" s="65"/>
      <c r="G4581" s="64"/>
      <c r="H4581" s="69" t="str">
        <f>IF(ISBLANK(Perigon!L4576),"",Perigon!L4576)</f>
        <v/>
      </c>
      <c r="I4581" s="69" t="str">
        <f>IF(ISBLANK(Perigon!M4576),"",Perigon!M4576)</f>
        <v/>
      </c>
      <c r="J4581" s="98" t="str">
        <f>IF(ISBLANK(Perigon!N4576),"",Perigon!N4576)</f>
        <v/>
      </c>
      <c r="K4581" s="99" t="str">
        <f>IF(ISBLANK(Perigon!J4576),"",Perigon!T4576)</f>
        <v/>
      </c>
      <c r="L4581" s="95" t="str">
        <f>IF(ISBLANK(Perigon!O4576),"",Perigon!O4576)</f>
        <v/>
      </c>
      <c r="M4581" s="95" t="str">
        <f>IF(ISBLANK(Perigon!R4576),"",Perigon!R4576)</f>
        <v/>
      </c>
      <c r="N4581" s="95" t="str">
        <f>IF(ISBLANK(Perigon!P4576),"",Perigon!P4576)</f>
        <v/>
      </c>
      <c r="O4581" s="38" t="str">
        <f>IF($L4581="","",VLOOKUP($R4581,Tarife!$A$2:$R$599,13,FALSE))</f>
        <v/>
      </c>
      <c r="P4581" s="38" t="str">
        <f t="shared" si="71"/>
        <v/>
      </c>
      <c r="R4581" s="100" t="str">
        <f>Zusammenzug!$C$25&amp;"-"&amp;Zusammenzug!$A$7&amp;"-"&amp;Leistungen!L4581</f>
        <v>2024-0-</v>
      </c>
    </row>
    <row r="4582" spans="1:18" x14ac:dyDescent="0.2">
      <c r="A4582" s="95" t="str">
        <f>IF(ISBLANK(Perigon!E4577),"",Perigon!E4577)</f>
        <v/>
      </c>
      <c r="B4582" s="95" t="str">
        <f>IF(ISBLANK(Perigon!G4577),"",Perigon!G4577)</f>
        <v/>
      </c>
      <c r="C4582" s="96" t="str">
        <f>IF(ISBLANK(Perigon!I4577),"",Perigon!I4577)</f>
        <v/>
      </c>
      <c r="D4582" s="97" t="str">
        <f>IF(ISBLANK(Perigon!J4577),"",Perigon!J4577)</f>
        <v/>
      </c>
      <c r="E4582" s="64" t="str">
        <f>IF(ISBLANK(Perigon!K4577),"",Perigon!K4577)</f>
        <v/>
      </c>
      <c r="F4582" s="65"/>
      <c r="G4582" s="64"/>
      <c r="H4582" s="69" t="str">
        <f>IF(ISBLANK(Perigon!L4577),"",Perigon!L4577)</f>
        <v/>
      </c>
      <c r="I4582" s="69" t="str">
        <f>IF(ISBLANK(Perigon!M4577),"",Perigon!M4577)</f>
        <v/>
      </c>
      <c r="J4582" s="98" t="str">
        <f>IF(ISBLANK(Perigon!N4577),"",Perigon!N4577)</f>
        <v/>
      </c>
      <c r="K4582" s="99" t="str">
        <f>IF(ISBLANK(Perigon!J4577),"",Perigon!T4577)</f>
        <v/>
      </c>
      <c r="L4582" s="95" t="str">
        <f>IF(ISBLANK(Perigon!O4577),"",Perigon!O4577)</f>
        <v/>
      </c>
      <c r="M4582" s="95" t="str">
        <f>IF(ISBLANK(Perigon!R4577),"",Perigon!R4577)</f>
        <v/>
      </c>
      <c r="N4582" s="95" t="str">
        <f>IF(ISBLANK(Perigon!P4577),"",Perigon!P4577)</f>
        <v/>
      </c>
      <c r="O4582" s="38" t="str">
        <f>IF($L4582="","",VLOOKUP($R4582,Tarife!$A$2:$R$599,13,FALSE))</f>
        <v/>
      </c>
      <c r="P4582" s="38" t="str">
        <f t="shared" si="71"/>
        <v/>
      </c>
      <c r="R4582" s="100" t="str">
        <f>Zusammenzug!$C$25&amp;"-"&amp;Zusammenzug!$A$7&amp;"-"&amp;Leistungen!L4582</f>
        <v>2024-0-</v>
      </c>
    </row>
    <row r="4583" spans="1:18" x14ac:dyDescent="0.2">
      <c r="A4583" s="95" t="str">
        <f>IF(ISBLANK(Perigon!E4578),"",Perigon!E4578)</f>
        <v/>
      </c>
      <c r="B4583" s="95" t="str">
        <f>IF(ISBLANK(Perigon!G4578),"",Perigon!G4578)</f>
        <v/>
      </c>
      <c r="C4583" s="96" t="str">
        <f>IF(ISBLANK(Perigon!I4578),"",Perigon!I4578)</f>
        <v/>
      </c>
      <c r="D4583" s="97" t="str">
        <f>IF(ISBLANK(Perigon!J4578),"",Perigon!J4578)</f>
        <v/>
      </c>
      <c r="E4583" s="64" t="str">
        <f>IF(ISBLANK(Perigon!K4578),"",Perigon!K4578)</f>
        <v/>
      </c>
      <c r="F4583" s="65"/>
      <c r="G4583" s="64"/>
      <c r="H4583" s="69" t="str">
        <f>IF(ISBLANK(Perigon!L4578),"",Perigon!L4578)</f>
        <v/>
      </c>
      <c r="I4583" s="69" t="str">
        <f>IF(ISBLANK(Perigon!M4578),"",Perigon!M4578)</f>
        <v/>
      </c>
      <c r="J4583" s="98" t="str">
        <f>IF(ISBLANK(Perigon!N4578),"",Perigon!N4578)</f>
        <v/>
      </c>
      <c r="K4583" s="99" t="str">
        <f>IF(ISBLANK(Perigon!J4578),"",Perigon!T4578)</f>
        <v/>
      </c>
      <c r="L4583" s="95" t="str">
        <f>IF(ISBLANK(Perigon!O4578),"",Perigon!O4578)</f>
        <v/>
      </c>
      <c r="M4583" s="95" t="str">
        <f>IF(ISBLANK(Perigon!R4578),"",Perigon!R4578)</f>
        <v/>
      </c>
      <c r="N4583" s="95" t="str">
        <f>IF(ISBLANK(Perigon!P4578),"",Perigon!P4578)</f>
        <v/>
      </c>
      <c r="O4583" s="38" t="str">
        <f>IF($L4583="","",VLOOKUP($R4583,Tarife!$A$2:$R$599,13,FALSE))</f>
        <v/>
      </c>
      <c r="P4583" s="38" t="str">
        <f t="shared" si="71"/>
        <v/>
      </c>
      <c r="R4583" s="100" t="str">
        <f>Zusammenzug!$C$25&amp;"-"&amp;Zusammenzug!$A$7&amp;"-"&amp;Leistungen!L4583</f>
        <v>2024-0-</v>
      </c>
    </row>
    <row r="4584" spans="1:18" x14ac:dyDescent="0.2">
      <c r="A4584" s="95" t="str">
        <f>IF(ISBLANK(Perigon!E4579),"",Perigon!E4579)</f>
        <v/>
      </c>
      <c r="B4584" s="95" t="str">
        <f>IF(ISBLANK(Perigon!G4579),"",Perigon!G4579)</f>
        <v/>
      </c>
      <c r="C4584" s="96" t="str">
        <f>IF(ISBLANK(Perigon!I4579),"",Perigon!I4579)</f>
        <v/>
      </c>
      <c r="D4584" s="97" t="str">
        <f>IF(ISBLANK(Perigon!J4579),"",Perigon!J4579)</f>
        <v/>
      </c>
      <c r="E4584" s="64" t="str">
        <f>IF(ISBLANK(Perigon!K4579),"",Perigon!K4579)</f>
        <v/>
      </c>
      <c r="F4584" s="65"/>
      <c r="G4584" s="64"/>
      <c r="H4584" s="69" t="str">
        <f>IF(ISBLANK(Perigon!L4579),"",Perigon!L4579)</f>
        <v/>
      </c>
      <c r="I4584" s="69" t="str">
        <f>IF(ISBLANK(Perigon!M4579),"",Perigon!M4579)</f>
        <v/>
      </c>
      <c r="J4584" s="98" t="str">
        <f>IF(ISBLANK(Perigon!N4579),"",Perigon!N4579)</f>
        <v/>
      </c>
      <c r="K4584" s="99" t="str">
        <f>IF(ISBLANK(Perigon!J4579),"",Perigon!T4579)</f>
        <v/>
      </c>
      <c r="L4584" s="95" t="str">
        <f>IF(ISBLANK(Perigon!O4579),"",Perigon!O4579)</f>
        <v/>
      </c>
      <c r="M4584" s="95" t="str">
        <f>IF(ISBLANK(Perigon!R4579),"",Perigon!R4579)</f>
        <v/>
      </c>
      <c r="N4584" s="95" t="str">
        <f>IF(ISBLANK(Perigon!P4579),"",Perigon!P4579)</f>
        <v/>
      </c>
      <c r="O4584" s="38" t="str">
        <f>IF($L4584="","",VLOOKUP($R4584,Tarife!$A$2:$R$599,13,FALSE))</f>
        <v/>
      </c>
      <c r="P4584" s="38" t="str">
        <f t="shared" si="71"/>
        <v/>
      </c>
      <c r="R4584" s="100" t="str">
        <f>Zusammenzug!$C$25&amp;"-"&amp;Zusammenzug!$A$7&amp;"-"&amp;Leistungen!L4584</f>
        <v>2024-0-</v>
      </c>
    </row>
    <row r="4585" spans="1:18" x14ac:dyDescent="0.2">
      <c r="A4585" s="95" t="str">
        <f>IF(ISBLANK(Perigon!E4580),"",Perigon!E4580)</f>
        <v/>
      </c>
      <c r="B4585" s="95" t="str">
        <f>IF(ISBLANK(Perigon!G4580),"",Perigon!G4580)</f>
        <v/>
      </c>
      <c r="C4585" s="96" t="str">
        <f>IF(ISBLANK(Perigon!I4580),"",Perigon!I4580)</f>
        <v/>
      </c>
      <c r="D4585" s="97" t="str">
        <f>IF(ISBLANK(Perigon!J4580),"",Perigon!J4580)</f>
        <v/>
      </c>
      <c r="E4585" s="64" t="str">
        <f>IF(ISBLANK(Perigon!K4580),"",Perigon!K4580)</f>
        <v/>
      </c>
      <c r="F4585" s="65"/>
      <c r="G4585" s="64"/>
      <c r="H4585" s="69" t="str">
        <f>IF(ISBLANK(Perigon!L4580),"",Perigon!L4580)</f>
        <v/>
      </c>
      <c r="I4585" s="69" t="str">
        <f>IF(ISBLANK(Perigon!M4580),"",Perigon!M4580)</f>
        <v/>
      </c>
      <c r="J4585" s="98" t="str">
        <f>IF(ISBLANK(Perigon!N4580),"",Perigon!N4580)</f>
        <v/>
      </c>
      <c r="K4585" s="99" t="str">
        <f>IF(ISBLANK(Perigon!J4580),"",Perigon!T4580)</f>
        <v/>
      </c>
      <c r="L4585" s="95" t="str">
        <f>IF(ISBLANK(Perigon!O4580),"",Perigon!O4580)</f>
        <v/>
      </c>
      <c r="M4585" s="95" t="str">
        <f>IF(ISBLANK(Perigon!R4580),"",Perigon!R4580)</f>
        <v/>
      </c>
      <c r="N4585" s="95" t="str">
        <f>IF(ISBLANK(Perigon!P4580),"",Perigon!P4580)</f>
        <v/>
      </c>
      <c r="O4585" s="38" t="str">
        <f>IF($L4585="","",VLOOKUP($R4585,Tarife!$A$2:$R$599,13,FALSE))</f>
        <v/>
      </c>
      <c r="P4585" s="38" t="str">
        <f t="shared" si="71"/>
        <v/>
      </c>
      <c r="R4585" s="100" t="str">
        <f>Zusammenzug!$C$25&amp;"-"&amp;Zusammenzug!$A$7&amp;"-"&amp;Leistungen!L4585</f>
        <v>2024-0-</v>
      </c>
    </row>
    <row r="4586" spans="1:18" x14ac:dyDescent="0.2">
      <c r="A4586" s="95" t="str">
        <f>IF(ISBLANK(Perigon!E4581),"",Perigon!E4581)</f>
        <v/>
      </c>
      <c r="B4586" s="95" t="str">
        <f>IF(ISBLANK(Perigon!G4581),"",Perigon!G4581)</f>
        <v/>
      </c>
      <c r="C4586" s="96" t="str">
        <f>IF(ISBLANK(Perigon!I4581),"",Perigon!I4581)</f>
        <v/>
      </c>
      <c r="D4586" s="97" t="str">
        <f>IF(ISBLANK(Perigon!J4581),"",Perigon!J4581)</f>
        <v/>
      </c>
      <c r="E4586" s="64" t="str">
        <f>IF(ISBLANK(Perigon!K4581),"",Perigon!K4581)</f>
        <v/>
      </c>
      <c r="F4586" s="65"/>
      <c r="G4586" s="64"/>
      <c r="H4586" s="69" t="str">
        <f>IF(ISBLANK(Perigon!L4581),"",Perigon!L4581)</f>
        <v/>
      </c>
      <c r="I4586" s="69" t="str">
        <f>IF(ISBLANK(Perigon!M4581),"",Perigon!M4581)</f>
        <v/>
      </c>
      <c r="J4586" s="98" t="str">
        <f>IF(ISBLANK(Perigon!N4581),"",Perigon!N4581)</f>
        <v/>
      </c>
      <c r="K4586" s="99" t="str">
        <f>IF(ISBLANK(Perigon!J4581),"",Perigon!T4581)</f>
        <v/>
      </c>
      <c r="L4586" s="95" t="str">
        <f>IF(ISBLANK(Perigon!O4581),"",Perigon!O4581)</f>
        <v/>
      </c>
      <c r="M4586" s="95" t="str">
        <f>IF(ISBLANK(Perigon!R4581),"",Perigon!R4581)</f>
        <v/>
      </c>
      <c r="N4586" s="95" t="str">
        <f>IF(ISBLANK(Perigon!P4581),"",Perigon!P4581)</f>
        <v/>
      </c>
      <c r="O4586" s="38" t="str">
        <f>IF($L4586="","",VLOOKUP($R4586,Tarife!$A$2:$R$599,13,FALSE))</f>
        <v/>
      </c>
      <c r="P4586" s="38" t="str">
        <f t="shared" si="71"/>
        <v/>
      </c>
      <c r="R4586" s="100" t="str">
        <f>Zusammenzug!$C$25&amp;"-"&amp;Zusammenzug!$A$7&amp;"-"&amp;Leistungen!L4586</f>
        <v>2024-0-</v>
      </c>
    </row>
    <row r="4587" spans="1:18" x14ac:dyDescent="0.2">
      <c r="A4587" s="95" t="str">
        <f>IF(ISBLANK(Perigon!E4582),"",Perigon!E4582)</f>
        <v/>
      </c>
      <c r="B4587" s="95" t="str">
        <f>IF(ISBLANK(Perigon!G4582),"",Perigon!G4582)</f>
        <v/>
      </c>
      <c r="C4587" s="96" t="str">
        <f>IF(ISBLANK(Perigon!I4582),"",Perigon!I4582)</f>
        <v/>
      </c>
      <c r="D4587" s="97" t="str">
        <f>IF(ISBLANK(Perigon!J4582),"",Perigon!J4582)</f>
        <v/>
      </c>
      <c r="E4587" s="64" t="str">
        <f>IF(ISBLANK(Perigon!K4582),"",Perigon!K4582)</f>
        <v/>
      </c>
      <c r="F4587" s="65"/>
      <c r="G4587" s="64"/>
      <c r="H4587" s="69" t="str">
        <f>IF(ISBLANK(Perigon!L4582),"",Perigon!L4582)</f>
        <v/>
      </c>
      <c r="I4587" s="69" t="str">
        <f>IF(ISBLANK(Perigon!M4582),"",Perigon!M4582)</f>
        <v/>
      </c>
      <c r="J4587" s="98" t="str">
        <f>IF(ISBLANK(Perigon!N4582),"",Perigon!N4582)</f>
        <v/>
      </c>
      <c r="K4587" s="99" t="str">
        <f>IF(ISBLANK(Perigon!J4582),"",Perigon!T4582)</f>
        <v/>
      </c>
      <c r="L4587" s="95" t="str">
        <f>IF(ISBLANK(Perigon!O4582),"",Perigon!O4582)</f>
        <v/>
      </c>
      <c r="M4587" s="95" t="str">
        <f>IF(ISBLANK(Perigon!R4582),"",Perigon!R4582)</f>
        <v/>
      </c>
      <c r="N4587" s="95" t="str">
        <f>IF(ISBLANK(Perigon!P4582),"",Perigon!P4582)</f>
        <v/>
      </c>
      <c r="O4587" s="38" t="str">
        <f>IF($L4587="","",VLOOKUP($R4587,Tarife!$A$2:$R$599,13,FALSE))</f>
        <v/>
      </c>
      <c r="P4587" s="38" t="str">
        <f t="shared" si="71"/>
        <v/>
      </c>
      <c r="R4587" s="100" t="str">
        <f>Zusammenzug!$C$25&amp;"-"&amp;Zusammenzug!$A$7&amp;"-"&amp;Leistungen!L4587</f>
        <v>2024-0-</v>
      </c>
    </row>
    <row r="4588" spans="1:18" x14ac:dyDescent="0.2">
      <c r="A4588" s="95" t="str">
        <f>IF(ISBLANK(Perigon!E4583),"",Perigon!E4583)</f>
        <v/>
      </c>
      <c r="B4588" s="95" t="str">
        <f>IF(ISBLANK(Perigon!G4583),"",Perigon!G4583)</f>
        <v/>
      </c>
      <c r="C4588" s="96" t="str">
        <f>IF(ISBLANK(Perigon!I4583),"",Perigon!I4583)</f>
        <v/>
      </c>
      <c r="D4588" s="97" t="str">
        <f>IF(ISBLANK(Perigon!J4583),"",Perigon!J4583)</f>
        <v/>
      </c>
      <c r="E4588" s="64" t="str">
        <f>IF(ISBLANK(Perigon!K4583),"",Perigon!K4583)</f>
        <v/>
      </c>
      <c r="F4588" s="65"/>
      <c r="G4588" s="64"/>
      <c r="H4588" s="69" t="str">
        <f>IF(ISBLANK(Perigon!L4583),"",Perigon!L4583)</f>
        <v/>
      </c>
      <c r="I4588" s="69" t="str">
        <f>IF(ISBLANK(Perigon!M4583),"",Perigon!M4583)</f>
        <v/>
      </c>
      <c r="J4588" s="98" t="str">
        <f>IF(ISBLANK(Perigon!N4583),"",Perigon!N4583)</f>
        <v/>
      </c>
      <c r="K4588" s="99" t="str">
        <f>IF(ISBLANK(Perigon!J4583),"",Perigon!T4583)</f>
        <v/>
      </c>
      <c r="L4588" s="95" t="str">
        <f>IF(ISBLANK(Perigon!O4583),"",Perigon!O4583)</f>
        <v/>
      </c>
      <c r="M4588" s="95" t="str">
        <f>IF(ISBLANK(Perigon!R4583),"",Perigon!R4583)</f>
        <v/>
      </c>
      <c r="N4588" s="95" t="str">
        <f>IF(ISBLANK(Perigon!P4583),"",Perigon!P4583)</f>
        <v/>
      </c>
      <c r="O4588" s="38" t="str">
        <f>IF($L4588="","",VLOOKUP($R4588,Tarife!$A$2:$R$599,13,FALSE))</f>
        <v/>
      </c>
      <c r="P4588" s="38" t="str">
        <f t="shared" si="71"/>
        <v/>
      </c>
      <c r="R4588" s="100" t="str">
        <f>Zusammenzug!$C$25&amp;"-"&amp;Zusammenzug!$A$7&amp;"-"&amp;Leistungen!L4588</f>
        <v>2024-0-</v>
      </c>
    </row>
    <row r="4589" spans="1:18" x14ac:dyDescent="0.2">
      <c r="A4589" s="95" t="str">
        <f>IF(ISBLANK(Perigon!E4584),"",Perigon!E4584)</f>
        <v/>
      </c>
      <c r="B4589" s="95" t="str">
        <f>IF(ISBLANK(Perigon!G4584),"",Perigon!G4584)</f>
        <v/>
      </c>
      <c r="C4589" s="96" t="str">
        <f>IF(ISBLANK(Perigon!I4584),"",Perigon!I4584)</f>
        <v/>
      </c>
      <c r="D4589" s="97" t="str">
        <f>IF(ISBLANK(Perigon!J4584),"",Perigon!J4584)</f>
        <v/>
      </c>
      <c r="E4589" s="64" t="str">
        <f>IF(ISBLANK(Perigon!K4584),"",Perigon!K4584)</f>
        <v/>
      </c>
      <c r="F4589" s="65"/>
      <c r="G4589" s="64"/>
      <c r="H4589" s="69" t="str">
        <f>IF(ISBLANK(Perigon!L4584),"",Perigon!L4584)</f>
        <v/>
      </c>
      <c r="I4589" s="69" t="str">
        <f>IF(ISBLANK(Perigon!M4584),"",Perigon!M4584)</f>
        <v/>
      </c>
      <c r="J4589" s="98" t="str">
        <f>IF(ISBLANK(Perigon!N4584),"",Perigon!N4584)</f>
        <v/>
      </c>
      <c r="K4589" s="99" t="str">
        <f>IF(ISBLANK(Perigon!J4584),"",Perigon!T4584)</f>
        <v/>
      </c>
      <c r="L4589" s="95" t="str">
        <f>IF(ISBLANK(Perigon!O4584),"",Perigon!O4584)</f>
        <v/>
      </c>
      <c r="M4589" s="95" t="str">
        <f>IF(ISBLANK(Perigon!R4584),"",Perigon!R4584)</f>
        <v/>
      </c>
      <c r="N4589" s="95" t="str">
        <f>IF(ISBLANK(Perigon!P4584),"",Perigon!P4584)</f>
        <v/>
      </c>
      <c r="O4589" s="38" t="str">
        <f>IF($L4589="","",VLOOKUP($R4589,Tarife!$A$2:$R$599,13,FALSE))</f>
        <v/>
      </c>
      <c r="P4589" s="38" t="str">
        <f t="shared" si="71"/>
        <v/>
      </c>
      <c r="R4589" s="100" t="str">
        <f>Zusammenzug!$C$25&amp;"-"&amp;Zusammenzug!$A$7&amp;"-"&amp;Leistungen!L4589</f>
        <v>2024-0-</v>
      </c>
    </row>
    <row r="4590" spans="1:18" x14ac:dyDescent="0.2">
      <c r="A4590" s="95" t="str">
        <f>IF(ISBLANK(Perigon!E4585),"",Perigon!E4585)</f>
        <v/>
      </c>
      <c r="B4590" s="95" t="str">
        <f>IF(ISBLANK(Perigon!G4585),"",Perigon!G4585)</f>
        <v/>
      </c>
      <c r="C4590" s="96" t="str">
        <f>IF(ISBLANK(Perigon!I4585),"",Perigon!I4585)</f>
        <v/>
      </c>
      <c r="D4590" s="97" t="str">
        <f>IF(ISBLANK(Perigon!J4585),"",Perigon!J4585)</f>
        <v/>
      </c>
      <c r="E4590" s="64" t="str">
        <f>IF(ISBLANK(Perigon!K4585),"",Perigon!K4585)</f>
        <v/>
      </c>
      <c r="F4590" s="65"/>
      <c r="G4590" s="64"/>
      <c r="H4590" s="69" t="str">
        <f>IF(ISBLANK(Perigon!L4585),"",Perigon!L4585)</f>
        <v/>
      </c>
      <c r="I4590" s="69" t="str">
        <f>IF(ISBLANK(Perigon!M4585),"",Perigon!M4585)</f>
        <v/>
      </c>
      <c r="J4590" s="98" t="str">
        <f>IF(ISBLANK(Perigon!N4585),"",Perigon!N4585)</f>
        <v/>
      </c>
      <c r="K4590" s="99" t="str">
        <f>IF(ISBLANK(Perigon!J4585),"",Perigon!T4585)</f>
        <v/>
      </c>
      <c r="L4590" s="95" t="str">
        <f>IF(ISBLANK(Perigon!O4585),"",Perigon!O4585)</f>
        <v/>
      </c>
      <c r="M4590" s="95" t="str">
        <f>IF(ISBLANK(Perigon!R4585),"",Perigon!R4585)</f>
        <v/>
      </c>
      <c r="N4590" s="95" t="str">
        <f>IF(ISBLANK(Perigon!P4585),"",Perigon!P4585)</f>
        <v/>
      </c>
      <c r="O4590" s="38" t="str">
        <f>IF($L4590="","",VLOOKUP($R4590,Tarife!$A$2:$R$599,13,FALSE))</f>
        <v/>
      </c>
      <c r="P4590" s="38" t="str">
        <f t="shared" si="71"/>
        <v/>
      </c>
      <c r="R4590" s="100" t="str">
        <f>Zusammenzug!$C$25&amp;"-"&amp;Zusammenzug!$A$7&amp;"-"&amp;Leistungen!L4590</f>
        <v>2024-0-</v>
      </c>
    </row>
    <row r="4591" spans="1:18" x14ac:dyDescent="0.2">
      <c r="A4591" s="95" t="str">
        <f>IF(ISBLANK(Perigon!E4586),"",Perigon!E4586)</f>
        <v/>
      </c>
      <c r="B4591" s="95" t="str">
        <f>IF(ISBLANK(Perigon!G4586),"",Perigon!G4586)</f>
        <v/>
      </c>
      <c r="C4591" s="96" t="str">
        <f>IF(ISBLANK(Perigon!I4586),"",Perigon!I4586)</f>
        <v/>
      </c>
      <c r="D4591" s="97" t="str">
        <f>IF(ISBLANK(Perigon!J4586),"",Perigon!J4586)</f>
        <v/>
      </c>
      <c r="E4591" s="64" t="str">
        <f>IF(ISBLANK(Perigon!K4586),"",Perigon!K4586)</f>
        <v/>
      </c>
      <c r="F4591" s="65"/>
      <c r="G4591" s="64"/>
      <c r="H4591" s="69" t="str">
        <f>IF(ISBLANK(Perigon!L4586),"",Perigon!L4586)</f>
        <v/>
      </c>
      <c r="I4591" s="69" t="str">
        <f>IF(ISBLANK(Perigon!M4586),"",Perigon!M4586)</f>
        <v/>
      </c>
      <c r="J4591" s="98" t="str">
        <f>IF(ISBLANK(Perigon!N4586),"",Perigon!N4586)</f>
        <v/>
      </c>
      <c r="K4591" s="99" t="str">
        <f>IF(ISBLANK(Perigon!J4586),"",Perigon!T4586)</f>
        <v/>
      </c>
      <c r="L4591" s="95" t="str">
        <f>IF(ISBLANK(Perigon!O4586),"",Perigon!O4586)</f>
        <v/>
      </c>
      <c r="M4591" s="95" t="str">
        <f>IF(ISBLANK(Perigon!R4586),"",Perigon!R4586)</f>
        <v/>
      </c>
      <c r="N4591" s="95" t="str">
        <f>IF(ISBLANK(Perigon!P4586),"",Perigon!P4586)</f>
        <v/>
      </c>
      <c r="O4591" s="38" t="str">
        <f>IF($L4591="","",VLOOKUP($R4591,Tarife!$A$2:$R$599,13,FALSE))</f>
        <v/>
      </c>
      <c r="P4591" s="38" t="str">
        <f t="shared" si="71"/>
        <v/>
      </c>
      <c r="R4591" s="100" t="str">
        <f>Zusammenzug!$C$25&amp;"-"&amp;Zusammenzug!$A$7&amp;"-"&amp;Leistungen!L4591</f>
        <v>2024-0-</v>
      </c>
    </row>
    <row r="4592" spans="1:18" x14ac:dyDescent="0.2">
      <c r="A4592" s="95" t="str">
        <f>IF(ISBLANK(Perigon!E4587),"",Perigon!E4587)</f>
        <v/>
      </c>
      <c r="B4592" s="95" t="str">
        <f>IF(ISBLANK(Perigon!G4587),"",Perigon!G4587)</f>
        <v/>
      </c>
      <c r="C4592" s="96" t="str">
        <f>IF(ISBLANK(Perigon!I4587),"",Perigon!I4587)</f>
        <v/>
      </c>
      <c r="D4592" s="97" t="str">
        <f>IF(ISBLANK(Perigon!J4587),"",Perigon!J4587)</f>
        <v/>
      </c>
      <c r="E4592" s="64" t="str">
        <f>IF(ISBLANK(Perigon!K4587),"",Perigon!K4587)</f>
        <v/>
      </c>
      <c r="F4592" s="65"/>
      <c r="G4592" s="64"/>
      <c r="H4592" s="69" t="str">
        <f>IF(ISBLANK(Perigon!L4587),"",Perigon!L4587)</f>
        <v/>
      </c>
      <c r="I4592" s="69" t="str">
        <f>IF(ISBLANK(Perigon!M4587),"",Perigon!M4587)</f>
        <v/>
      </c>
      <c r="J4592" s="98" t="str">
        <f>IF(ISBLANK(Perigon!N4587),"",Perigon!N4587)</f>
        <v/>
      </c>
      <c r="K4592" s="99" t="str">
        <f>IF(ISBLANK(Perigon!J4587),"",Perigon!T4587)</f>
        <v/>
      </c>
      <c r="L4592" s="95" t="str">
        <f>IF(ISBLANK(Perigon!O4587),"",Perigon!O4587)</f>
        <v/>
      </c>
      <c r="M4592" s="95" t="str">
        <f>IF(ISBLANK(Perigon!R4587),"",Perigon!R4587)</f>
        <v/>
      </c>
      <c r="N4592" s="95" t="str">
        <f>IF(ISBLANK(Perigon!P4587),"",Perigon!P4587)</f>
        <v/>
      </c>
      <c r="O4592" s="38" t="str">
        <f>IF($L4592="","",VLOOKUP($R4592,Tarife!$A$2:$R$599,13,FALSE))</f>
        <v/>
      </c>
      <c r="P4592" s="38" t="str">
        <f t="shared" si="71"/>
        <v/>
      </c>
      <c r="R4592" s="100" t="str">
        <f>Zusammenzug!$C$25&amp;"-"&amp;Zusammenzug!$A$7&amp;"-"&amp;Leistungen!L4592</f>
        <v>2024-0-</v>
      </c>
    </row>
    <row r="4593" spans="1:18" x14ac:dyDescent="0.2">
      <c r="A4593" s="95" t="str">
        <f>IF(ISBLANK(Perigon!E4588),"",Perigon!E4588)</f>
        <v/>
      </c>
      <c r="B4593" s="95" t="str">
        <f>IF(ISBLANK(Perigon!G4588),"",Perigon!G4588)</f>
        <v/>
      </c>
      <c r="C4593" s="96" t="str">
        <f>IF(ISBLANK(Perigon!I4588),"",Perigon!I4588)</f>
        <v/>
      </c>
      <c r="D4593" s="97" t="str">
        <f>IF(ISBLANK(Perigon!J4588),"",Perigon!J4588)</f>
        <v/>
      </c>
      <c r="E4593" s="64" t="str">
        <f>IF(ISBLANK(Perigon!K4588),"",Perigon!K4588)</f>
        <v/>
      </c>
      <c r="F4593" s="65"/>
      <c r="G4593" s="64"/>
      <c r="H4593" s="69" t="str">
        <f>IF(ISBLANK(Perigon!L4588),"",Perigon!L4588)</f>
        <v/>
      </c>
      <c r="I4593" s="69" t="str">
        <f>IF(ISBLANK(Perigon!M4588),"",Perigon!M4588)</f>
        <v/>
      </c>
      <c r="J4593" s="98" t="str">
        <f>IF(ISBLANK(Perigon!N4588),"",Perigon!N4588)</f>
        <v/>
      </c>
      <c r="K4593" s="99" t="str">
        <f>IF(ISBLANK(Perigon!J4588),"",Perigon!T4588)</f>
        <v/>
      </c>
      <c r="L4593" s="95" t="str">
        <f>IF(ISBLANK(Perigon!O4588),"",Perigon!O4588)</f>
        <v/>
      </c>
      <c r="M4593" s="95" t="str">
        <f>IF(ISBLANK(Perigon!R4588),"",Perigon!R4588)</f>
        <v/>
      </c>
      <c r="N4593" s="95" t="str">
        <f>IF(ISBLANK(Perigon!P4588),"",Perigon!P4588)</f>
        <v/>
      </c>
      <c r="O4593" s="38" t="str">
        <f>IF($L4593="","",VLOOKUP($R4593,Tarife!$A$2:$R$599,13,FALSE))</f>
        <v/>
      </c>
      <c r="P4593" s="38" t="str">
        <f t="shared" si="71"/>
        <v/>
      </c>
      <c r="R4593" s="100" t="str">
        <f>Zusammenzug!$C$25&amp;"-"&amp;Zusammenzug!$A$7&amp;"-"&amp;Leistungen!L4593</f>
        <v>2024-0-</v>
      </c>
    </row>
    <row r="4594" spans="1:18" x14ac:dyDescent="0.2">
      <c r="A4594" s="95" t="str">
        <f>IF(ISBLANK(Perigon!E4589),"",Perigon!E4589)</f>
        <v/>
      </c>
      <c r="B4594" s="95" t="str">
        <f>IF(ISBLANK(Perigon!G4589),"",Perigon!G4589)</f>
        <v/>
      </c>
      <c r="C4594" s="96" t="str">
        <f>IF(ISBLANK(Perigon!I4589),"",Perigon!I4589)</f>
        <v/>
      </c>
      <c r="D4594" s="97" t="str">
        <f>IF(ISBLANK(Perigon!J4589),"",Perigon!J4589)</f>
        <v/>
      </c>
      <c r="E4594" s="64" t="str">
        <f>IF(ISBLANK(Perigon!K4589),"",Perigon!K4589)</f>
        <v/>
      </c>
      <c r="F4594" s="65"/>
      <c r="G4594" s="64"/>
      <c r="H4594" s="69" t="str">
        <f>IF(ISBLANK(Perigon!L4589),"",Perigon!L4589)</f>
        <v/>
      </c>
      <c r="I4594" s="69" t="str">
        <f>IF(ISBLANK(Perigon!M4589),"",Perigon!M4589)</f>
        <v/>
      </c>
      <c r="J4594" s="98" t="str">
        <f>IF(ISBLANK(Perigon!N4589),"",Perigon!N4589)</f>
        <v/>
      </c>
      <c r="K4594" s="99" t="str">
        <f>IF(ISBLANK(Perigon!J4589),"",Perigon!T4589)</f>
        <v/>
      </c>
      <c r="L4594" s="95" t="str">
        <f>IF(ISBLANK(Perigon!O4589),"",Perigon!O4589)</f>
        <v/>
      </c>
      <c r="M4594" s="95" t="str">
        <f>IF(ISBLANK(Perigon!R4589),"",Perigon!R4589)</f>
        <v/>
      </c>
      <c r="N4594" s="95" t="str">
        <f>IF(ISBLANK(Perigon!P4589),"",Perigon!P4589)</f>
        <v/>
      </c>
      <c r="O4594" s="38" t="str">
        <f>IF($L4594="","",VLOOKUP($R4594,Tarife!$A$2:$R$599,13,FALSE))</f>
        <v/>
      </c>
      <c r="P4594" s="38" t="str">
        <f t="shared" si="71"/>
        <v/>
      </c>
      <c r="R4594" s="100" t="str">
        <f>Zusammenzug!$C$25&amp;"-"&amp;Zusammenzug!$A$7&amp;"-"&amp;Leistungen!L4594</f>
        <v>2024-0-</v>
      </c>
    </row>
    <row r="4595" spans="1:18" x14ac:dyDescent="0.2">
      <c r="A4595" s="95" t="str">
        <f>IF(ISBLANK(Perigon!E4590),"",Perigon!E4590)</f>
        <v/>
      </c>
      <c r="B4595" s="95" t="str">
        <f>IF(ISBLANK(Perigon!G4590),"",Perigon!G4590)</f>
        <v/>
      </c>
      <c r="C4595" s="96" t="str">
        <f>IF(ISBLANK(Perigon!I4590),"",Perigon!I4590)</f>
        <v/>
      </c>
      <c r="D4595" s="97" t="str">
        <f>IF(ISBLANK(Perigon!J4590),"",Perigon!J4590)</f>
        <v/>
      </c>
      <c r="E4595" s="64" t="str">
        <f>IF(ISBLANK(Perigon!K4590),"",Perigon!K4590)</f>
        <v/>
      </c>
      <c r="F4595" s="65"/>
      <c r="G4595" s="64"/>
      <c r="H4595" s="69" t="str">
        <f>IF(ISBLANK(Perigon!L4590),"",Perigon!L4590)</f>
        <v/>
      </c>
      <c r="I4595" s="69" t="str">
        <f>IF(ISBLANK(Perigon!M4590),"",Perigon!M4590)</f>
        <v/>
      </c>
      <c r="J4595" s="98" t="str">
        <f>IF(ISBLANK(Perigon!N4590),"",Perigon!N4590)</f>
        <v/>
      </c>
      <c r="K4595" s="99" t="str">
        <f>IF(ISBLANK(Perigon!J4590),"",Perigon!T4590)</f>
        <v/>
      </c>
      <c r="L4595" s="95" t="str">
        <f>IF(ISBLANK(Perigon!O4590),"",Perigon!O4590)</f>
        <v/>
      </c>
      <c r="M4595" s="95" t="str">
        <f>IF(ISBLANK(Perigon!R4590),"",Perigon!R4590)</f>
        <v/>
      </c>
      <c r="N4595" s="95" t="str">
        <f>IF(ISBLANK(Perigon!P4590),"",Perigon!P4590)</f>
        <v/>
      </c>
      <c r="O4595" s="38" t="str">
        <f>IF($L4595="","",VLOOKUP($R4595,Tarife!$A$2:$R$599,13,FALSE))</f>
        <v/>
      </c>
      <c r="P4595" s="38" t="str">
        <f t="shared" si="71"/>
        <v/>
      </c>
      <c r="R4595" s="100" t="str">
        <f>Zusammenzug!$C$25&amp;"-"&amp;Zusammenzug!$A$7&amp;"-"&amp;Leistungen!L4595</f>
        <v>2024-0-</v>
      </c>
    </row>
    <row r="4596" spans="1:18" x14ac:dyDescent="0.2">
      <c r="A4596" s="95" t="str">
        <f>IF(ISBLANK(Perigon!E4591),"",Perigon!E4591)</f>
        <v/>
      </c>
      <c r="B4596" s="95" t="str">
        <f>IF(ISBLANK(Perigon!G4591),"",Perigon!G4591)</f>
        <v/>
      </c>
      <c r="C4596" s="96" t="str">
        <f>IF(ISBLANK(Perigon!I4591),"",Perigon!I4591)</f>
        <v/>
      </c>
      <c r="D4596" s="97" t="str">
        <f>IF(ISBLANK(Perigon!J4591),"",Perigon!J4591)</f>
        <v/>
      </c>
      <c r="E4596" s="64" t="str">
        <f>IF(ISBLANK(Perigon!K4591),"",Perigon!K4591)</f>
        <v/>
      </c>
      <c r="F4596" s="65"/>
      <c r="G4596" s="64"/>
      <c r="H4596" s="69" t="str">
        <f>IF(ISBLANK(Perigon!L4591),"",Perigon!L4591)</f>
        <v/>
      </c>
      <c r="I4596" s="69" t="str">
        <f>IF(ISBLANK(Perigon!M4591),"",Perigon!M4591)</f>
        <v/>
      </c>
      <c r="J4596" s="98" t="str">
        <f>IF(ISBLANK(Perigon!N4591),"",Perigon!N4591)</f>
        <v/>
      </c>
      <c r="K4596" s="99" t="str">
        <f>IF(ISBLANK(Perigon!J4591),"",Perigon!T4591)</f>
        <v/>
      </c>
      <c r="L4596" s="95" t="str">
        <f>IF(ISBLANK(Perigon!O4591),"",Perigon!O4591)</f>
        <v/>
      </c>
      <c r="M4596" s="95" t="str">
        <f>IF(ISBLANK(Perigon!R4591),"",Perigon!R4591)</f>
        <v/>
      </c>
      <c r="N4596" s="95" t="str">
        <f>IF(ISBLANK(Perigon!P4591),"",Perigon!P4591)</f>
        <v/>
      </c>
      <c r="O4596" s="38" t="str">
        <f>IF($L4596="","",VLOOKUP($R4596,Tarife!$A$2:$R$599,13,FALSE))</f>
        <v/>
      </c>
      <c r="P4596" s="38" t="str">
        <f t="shared" si="71"/>
        <v/>
      </c>
      <c r="R4596" s="100" t="str">
        <f>Zusammenzug!$C$25&amp;"-"&amp;Zusammenzug!$A$7&amp;"-"&amp;Leistungen!L4596</f>
        <v>2024-0-</v>
      </c>
    </row>
    <row r="4597" spans="1:18" x14ac:dyDescent="0.2">
      <c r="A4597" s="95" t="str">
        <f>IF(ISBLANK(Perigon!E4592),"",Perigon!E4592)</f>
        <v/>
      </c>
      <c r="B4597" s="95" t="str">
        <f>IF(ISBLANK(Perigon!G4592),"",Perigon!G4592)</f>
        <v/>
      </c>
      <c r="C4597" s="96" t="str">
        <f>IF(ISBLANK(Perigon!I4592),"",Perigon!I4592)</f>
        <v/>
      </c>
      <c r="D4597" s="97" t="str">
        <f>IF(ISBLANK(Perigon!J4592),"",Perigon!J4592)</f>
        <v/>
      </c>
      <c r="E4597" s="64" t="str">
        <f>IF(ISBLANK(Perigon!K4592),"",Perigon!K4592)</f>
        <v/>
      </c>
      <c r="F4597" s="65"/>
      <c r="G4597" s="64"/>
      <c r="H4597" s="69" t="str">
        <f>IF(ISBLANK(Perigon!L4592),"",Perigon!L4592)</f>
        <v/>
      </c>
      <c r="I4597" s="69" t="str">
        <f>IF(ISBLANK(Perigon!M4592),"",Perigon!M4592)</f>
        <v/>
      </c>
      <c r="J4597" s="98" t="str">
        <f>IF(ISBLANK(Perigon!N4592),"",Perigon!N4592)</f>
        <v/>
      </c>
      <c r="K4597" s="99" t="str">
        <f>IF(ISBLANK(Perigon!J4592),"",Perigon!T4592)</f>
        <v/>
      </c>
      <c r="L4597" s="95" t="str">
        <f>IF(ISBLANK(Perigon!O4592),"",Perigon!O4592)</f>
        <v/>
      </c>
      <c r="M4597" s="95" t="str">
        <f>IF(ISBLANK(Perigon!R4592),"",Perigon!R4592)</f>
        <v/>
      </c>
      <c r="N4597" s="95" t="str">
        <f>IF(ISBLANK(Perigon!P4592),"",Perigon!P4592)</f>
        <v/>
      </c>
      <c r="O4597" s="38" t="str">
        <f>IF($L4597="","",VLOOKUP($R4597,Tarife!$A$2:$R$599,13,FALSE))</f>
        <v/>
      </c>
      <c r="P4597" s="38" t="str">
        <f t="shared" si="71"/>
        <v/>
      </c>
      <c r="R4597" s="100" t="str">
        <f>Zusammenzug!$C$25&amp;"-"&amp;Zusammenzug!$A$7&amp;"-"&amp;Leistungen!L4597</f>
        <v>2024-0-</v>
      </c>
    </row>
    <row r="4598" spans="1:18" x14ac:dyDescent="0.2">
      <c r="A4598" s="95" t="str">
        <f>IF(ISBLANK(Perigon!E4593),"",Perigon!E4593)</f>
        <v/>
      </c>
      <c r="B4598" s="95" t="str">
        <f>IF(ISBLANK(Perigon!G4593),"",Perigon!G4593)</f>
        <v/>
      </c>
      <c r="C4598" s="96" t="str">
        <f>IF(ISBLANK(Perigon!I4593),"",Perigon!I4593)</f>
        <v/>
      </c>
      <c r="D4598" s="97" t="str">
        <f>IF(ISBLANK(Perigon!J4593),"",Perigon!J4593)</f>
        <v/>
      </c>
      <c r="E4598" s="64" t="str">
        <f>IF(ISBLANK(Perigon!K4593),"",Perigon!K4593)</f>
        <v/>
      </c>
      <c r="F4598" s="65"/>
      <c r="G4598" s="64"/>
      <c r="H4598" s="69" t="str">
        <f>IF(ISBLANK(Perigon!L4593),"",Perigon!L4593)</f>
        <v/>
      </c>
      <c r="I4598" s="69" t="str">
        <f>IF(ISBLANK(Perigon!M4593),"",Perigon!M4593)</f>
        <v/>
      </c>
      <c r="J4598" s="98" t="str">
        <f>IF(ISBLANK(Perigon!N4593),"",Perigon!N4593)</f>
        <v/>
      </c>
      <c r="K4598" s="99" t="str">
        <f>IF(ISBLANK(Perigon!J4593),"",Perigon!T4593)</f>
        <v/>
      </c>
      <c r="L4598" s="95" t="str">
        <f>IF(ISBLANK(Perigon!O4593),"",Perigon!O4593)</f>
        <v/>
      </c>
      <c r="M4598" s="95" t="str">
        <f>IF(ISBLANK(Perigon!R4593),"",Perigon!R4593)</f>
        <v/>
      </c>
      <c r="N4598" s="95" t="str">
        <f>IF(ISBLANK(Perigon!P4593),"",Perigon!P4593)</f>
        <v/>
      </c>
      <c r="O4598" s="38" t="str">
        <f>IF($L4598="","",VLOOKUP($R4598,Tarife!$A$2:$R$599,13,FALSE))</f>
        <v/>
      </c>
      <c r="P4598" s="38" t="str">
        <f t="shared" si="71"/>
        <v/>
      </c>
      <c r="R4598" s="100" t="str">
        <f>Zusammenzug!$C$25&amp;"-"&amp;Zusammenzug!$A$7&amp;"-"&amp;Leistungen!L4598</f>
        <v>2024-0-</v>
      </c>
    </row>
    <row r="4599" spans="1:18" x14ac:dyDescent="0.2">
      <c r="A4599" s="95" t="str">
        <f>IF(ISBLANK(Perigon!E4594),"",Perigon!E4594)</f>
        <v/>
      </c>
      <c r="B4599" s="95" t="str">
        <f>IF(ISBLANK(Perigon!G4594),"",Perigon!G4594)</f>
        <v/>
      </c>
      <c r="C4599" s="96" t="str">
        <f>IF(ISBLANK(Perigon!I4594),"",Perigon!I4594)</f>
        <v/>
      </c>
      <c r="D4599" s="97" t="str">
        <f>IF(ISBLANK(Perigon!J4594),"",Perigon!J4594)</f>
        <v/>
      </c>
      <c r="E4599" s="64" t="str">
        <f>IF(ISBLANK(Perigon!K4594),"",Perigon!K4594)</f>
        <v/>
      </c>
      <c r="F4599" s="65"/>
      <c r="G4599" s="64"/>
      <c r="H4599" s="69" t="str">
        <f>IF(ISBLANK(Perigon!L4594),"",Perigon!L4594)</f>
        <v/>
      </c>
      <c r="I4599" s="69" t="str">
        <f>IF(ISBLANK(Perigon!M4594),"",Perigon!M4594)</f>
        <v/>
      </c>
      <c r="J4599" s="98" t="str">
        <f>IF(ISBLANK(Perigon!N4594),"",Perigon!N4594)</f>
        <v/>
      </c>
      <c r="K4599" s="99" t="str">
        <f>IF(ISBLANK(Perigon!J4594),"",Perigon!T4594)</f>
        <v/>
      </c>
      <c r="L4599" s="95" t="str">
        <f>IF(ISBLANK(Perigon!O4594),"",Perigon!O4594)</f>
        <v/>
      </c>
      <c r="M4599" s="95" t="str">
        <f>IF(ISBLANK(Perigon!R4594),"",Perigon!R4594)</f>
        <v/>
      </c>
      <c r="N4599" s="95" t="str">
        <f>IF(ISBLANK(Perigon!P4594),"",Perigon!P4594)</f>
        <v/>
      </c>
      <c r="O4599" s="38" t="str">
        <f>IF($L4599="","",VLOOKUP($R4599,Tarife!$A$2:$R$599,13,FALSE))</f>
        <v/>
      </c>
      <c r="P4599" s="38" t="str">
        <f t="shared" si="71"/>
        <v/>
      </c>
      <c r="R4599" s="100" t="str">
        <f>Zusammenzug!$C$25&amp;"-"&amp;Zusammenzug!$A$7&amp;"-"&amp;Leistungen!L4599</f>
        <v>2024-0-</v>
      </c>
    </row>
    <row r="4600" spans="1:18" x14ac:dyDescent="0.2">
      <c r="A4600" s="95" t="str">
        <f>IF(ISBLANK(Perigon!E4595),"",Perigon!E4595)</f>
        <v/>
      </c>
      <c r="B4600" s="95" t="str">
        <f>IF(ISBLANK(Perigon!G4595),"",Perigon!G4595)</f>
        <v/>
      </c>
      <c r="C4600" s="96" t="str">
        <f>IF(ISBLANK(Perigon!I4595),"",Perigon!I4595)</f>
        <v/>
      </c>
      <c r="D4600" s="97" t="str">
        <f>IF(ISBLANK(Perigon!J4595),"",Perigon!J4595)</f>
        <v/>
      </c>
      <c r="E4600" s="64" t="str">
        <f>IF(ISBLANK(Perigon!K4595),"",Perigon!K4595)</f>
        <v/>
      </c>
      <c r="F4600" s="65"/>
      <c r="G4600" s="64"/>
      <c r="H4600" s="69" t="str">
        <f>IF(ISBLANK(Perigon!L4595),"",Perigon!L4595)</f>
        <v/>
      </c>
      <c r="I4600" s="69" t="str">
        <f>IF(ISBLANK(Perigon!M4595),"",Perigon!M4595)</f>
        <v/>
      </c>
      <c r="J4600" s="98" t="str">
        <f>IF(ISBLANK(Perigon!N4595),"",Perigon!N4595)</f>
        <v/>
      </c>
      <c r="K4600" s="99" t="str">
        <f>IF(ISBLANK(Perigon!J4595),"",Perigon!T4595)</f>
        <v/>
      </c>
      <c r="L4600" s="95" t="str">
        <f>IF(ISBLANK(Perigon!O4595),"",Perigon!O4595)</f>
        <v/>
      </c>
      <c r="M4600" s="95" t="str">
        <f>IF(ISBLANK(Perigon!R4595),"",Perigon!R4595)</f>
        <v/>
      </c>
      <c r="N4600" s="95" t="str">
        <f>IF(ISBLANK(Perigon!P4595),"",Perigon!P4595)</f>
        <v/>
      </c>
      <c r="O4600" s="38" t="str">
        <f>IF($L4600="","",VLOOKUP($R4600,Tarife!$A$2:$R$599,13,FALSE))</f>
        <v/>
      </c>
      <c r="P4600" s="38" t="str">
        <f t="shared" si="71"/>
        <v/>
      </c>
      <c r="R4600" s="100" t="str">
        <f>Zusammenzug!$C$25&amp;"-"&amp;Zusammenzug!$A$7&amp;"-"&amp;Leistungen!L4600</f>
        <v>2024-0-</v>
      </c>
    </row>
    <row r="4601" spans="1:18" x14ac:dyDescent="0.2">
      <c r="A4601" s="95" t="str">
        <f>IF(ISBLANK(Perigon!E4596),"",Perigon!E4596)</f>
        <v/>
      </c>
      <c r="B4601" s="95" t="str">
        <f>IF(ISBLANK(Perigon!G4596),"",Perigon!G4596)</f>
        <v/>
      </c>
      <c r="C4601" s="96" t="str">
        <f>IF(ISBLANK(Perigon!I4596),"",Perigon!I4596)</f>
        <v/>
      </c>
      <c r="D4601" s="97" t="str">
        <f>IF(ISBLANK(Perigon!J4596),"",Perigon!J4596)</f>
        <v/>
      </c>
      <c r="E4601" s="64" t="str">
        <f>IF(ISBLANK(Perigon!K4596),"",Perigon!K4596)</f>
        <v/>
      </c>
      <c r="F4601" s="65"/>
      <c r="G4601" s="64"/>
      <c r="H4601" s="69" t="str">
        <f>IF(ISBLANK(Perigon!L4596),"",Perigon!L4596)</f>
        <v/>
      </c>
      <c r="I4601" s="69" t="str">
        <f>IF(ISBLANK(Perigon!M4596),"",Perigon!M4596)</f>
        <v/>
      </c>
      <c r="J4601" s="98" t="str">
        <f>IF(ISBLANK(Perigon!N4596),"",Perigon!N4596)</f>
        <v/>
      </c>
      <c r="K4601" s="99" t="str">
        <f>IF(ISBLANK(Perigon!J4596),"",Perigon!T4596)</f>
        <v/>
      </c>
      <c r="L4601" s="95" t="str">
        <f>IF(ISBLANK(Perigon!O4596),"",Perigon!O4596)</f>
        <v/>
      </c>
      <c r="M4601" s="95" t="str">
        <f>IF(ISBLANK(Perigon!R4596),"",Perigon!R4596)</f>
        <v/>
      </c>
      <c r="N4601" s="95" t="str">
        <f>IF(ISBLANK(Perigon!P4596),"",Perigon!P4596)</f>
        <v/>
      </c>
      <c r="O4601" s="38" t="str">
        <f>IF($L4601="","",VLOOKUP($R4601,Tarife!$A$2:$R$599,13,FALSE))</f>
        <v/>
      </c>
      <c r="P4601" s="38" t="str">
        <f t="shared" si="71"/>
        <v/>
      </c>
      <c r="R4601" s="100" t="str">
        <f>Zusammenzug!$C$25&amp;"-"&amp;Zusammenzug!$A$7&amp;"-"&amp;Leistungen!L4601</f>
        <v>2024-0-</v>
      </c>
    </row>
    <row r="4602" spans="1:18" x14ac:dyDescent="0.2">
      <c r="A4602" s="95" t="str">
        <f>IF(ISBLANK(Perigon!E4597),"",Perigon!E4597)</f>
        <v/>
      </c>
      <c r="B4602" s="95" t="str">
        <f>IF(ISBLANK(Perigon!G4597),"",Perigon!G4597)</f>
        <v/>
      </c>
      <c r="C4602" s="96" t="str">
        <f>IF(ISBLANK(Perigon!I4597),"",Perigon!I4597)</f>
        <v/>
      </c>
      <c r="D4602" s="97" t="str">
        <f>IF(ISBLANK(Perigon!J4597),"",Perigon!J4597)</f>
        <v/>
      </c>
      <c r="E4602" s="64" t="str">
        <f>IF(ISBLANK(Perigon!K4597),"",Perigon!K4597)</f>
        <v/>
      </c>
      <c r="F4602" s="65"/>
      <c r="G4602" s="64"/>
      <c r="H4602" s="69" t="str">
        <f>IF(ISBLANK(Perigon!L4597),"",Perigon!L4597)</f>
        <v/>
      </c>
      <c r="I4602" s="69" t="str">
        <f>IF(ISBLANK(Perigon!M4597),"",Perigon!M4597)</f>
        <v/>
      </c>
      <c r="J4602" s="98" t="str">
        <f>IF(ISBLANK(Perigon!N4597),"",Perigon!N4597)</f>
        <v/>
      </c>
      <c r="K4602" s="99" t="str">
        <f>IF(ISBLANK(Perigon!J4597),"",Perigon!T4597)</f>
        <v/>
      </c>
      <c r="L4602" s="95" t="str">
        <f>IF(ISBLANK(Perigon!O4597),"",Perigon!O4597)</f>
        <v/>
      </c>
      <c r="M4602" s="95" t="str">
        <f>IF(ISBLANK(Perigon!R4597),"",Perigon!R4597)</f>
        <v/>
      </c>
      <c r="N4602" s="95" t="str">
        <f>IF(ISBLANK(Perigon!P4597),"",Perigon!P4597)</f>
        <v/>
      </c>
      <c r="O4602" s="38" t="str">
        <f>IF($L4602="","",VLOOKUP($R4602,Tarife!$A$2:$R$599,13,FALSE))</f>
        <v/>
      </c>
      <c r="P4602" s="38" t="str">
        <f t="shared" si="71"/>
        <v/>
      </c>
      <c r="R4602" s="100" t="str">
        <f>Zusammenzug!$C$25&amp;"-"&amp;Zusammenzug!$A$7&amp;"-"&amp;Leistungen!L4602</f>
        <v>2024-0-</v>
      </c>
    </row>
    <row r="4603" spans="1:18" x14ac:dyDescent="0.2">
      <c r="A4603" s="95" t="str">
        <f>IF(ISBLANK(Perigon!E4598),"",Perigon!E4598)</f>
        <v/>
      </c>
      <c r="B4603" s="95" t="str">
        <f>IF(ISBLANK(Perigon!G4598),"",Perigon!G4598)</f>
        <v/>
      </c>
      <c r="C4603" s="96" t="str">
        <f>IF(ISBLANK(Perigon!I4598),"",Perigon!I4598)</f>
        <v/>
      </c>
      <c r="D4603" s="97" t="str">
        <f>IF(ISBLANK(Perigon!J4598),"",Perigon!J4598)</f>
        <v/>
      </c>
      <c r="E4603" s="64" t="str">
        <f>IF(ISBLANK(Perigon!K4598),"",Perigon!K4598)</f>
        <v/>
      </c>
      <c r="F4603" s="65"/>
      <c r="G4603" s="64"/>
      <c r="H4603" s="69" t="str">
        <f>IF(ISBLANK(Perigon!L4598),"",Perigon!L4598)</f>
        <v/>
      </c>
      <c r="I4603" s="69" t="str">
        <f>IF(ISBLANK(Perigon!M4598),"",Perigon!M4598)</f>
        <v/>
      </c>
      <c r="J4603" s="98" t="str">
        <f>IF(ISBLANK(Perigon!N4598),"",Perigon!N4598)</f>
        <v/>
      </c>
      <c r="K4603" s="99" t="str">
        <f>IF(ISBLANK(Perigon!J4598),"",Perigon!T4598)</f>
        <v/>
      </c>
      <c r="L4603" s="95" t="str">
        <f>IF(ISBLANK(Perigon!O4598),"",Perigon!O4598)</f>
        <v/>
      </c>
      <c r="M4603" s="95" t="str">
        <f>IF(ISBLANK(Perigon!R4598),"",Perigon!R4598)</f>
        <v/>
      </c>
      <c r="N4603" s="95" t="str">
        <f>IF(ISBLANK(Perigon!P4598),"",Perigon!P4598)</f>
        <v/>
      </c>
      <c r="O4603" s="38" t="str">
        <f>IF($L4603="","",VLOOKUP($R4603,Tarife!$A$2:$R$599,13,FALSE))</f>
        <v/>
      </c>
      <c r="P4603" s="38" t="str">
        <f t="shared" si="71"/>
        <v/>
      </c>
      <c r="R4603" s="100" t="str">
        <f>Zusammenzug!$C$25&amp;"-"&amp;Zusammenzug!$A$7&amp;"-"&amp;Leistungen!L4603</f>
        <v>2024-0-</v>
      </c>
    </row>
    <row r="4604" spans="1:18" x14ac:dyDescent="0.2">
      <c r="A4604" s="95" t="str">
        <f>IF(ISBLANK(Perigon!E4599),"",Perigon!E4599)</f>
        <v/>
      </c>
      <c r="B4604" s="95" t="str">
        <f>IF(ISBLANK(Perigon!G4599),"",Perigon!G4599)</f>
        <v/>
      </c>
      <c r="C4604" s="96" t="str">
        <f>IF(ISBLANK(Perigon!I4599),"",Perigon!I4599)</f>
        <v/>
      </c>
      <c r="D4604" s="97" t="str">
        <f>IF(ISBLANK(Perigon!J4599),"",Perigon!J4599)</f>
        <v/>
      </c>
      <c r="E4604" s="64" t="str">
        <f>IF(ISBLANK(Perigon!K4599),"",Perigon!K4599)</f>
        <v/>
      </c>
      <c r="F4604" s="65"/>
      <c r="G4604" s="64"/>
      <c r="H4604" s="69" t="str">
        <f>IF(ISBLANK(Perigon!L4599),"",Perigon!L4599)</f>
        <v/>
      </c>
      <c r="I4604" s="69" t="str">
        <f>IF(ISBLANK(Perigon!M4599),"",Perigon!M4599)</f>
        <v/>
      </c>
      <c r="J4604" s="98" t="str">
        <f>IF(ISBLANK(Perigon!N4599),"",Perigon!N4599)</f>
        <v/>
      </c>
      <c r="K4604" s="99" t="str">
        <f>IF(ISBLANK(Perigon!J4599),"",Perigon!T4599)</f>
        <v/>
      </c>
      <c r="L4604" s="95" t="str">
        <f>IF(ISBLANK(Perigon!O4599),"",Perigon!O4599)</f>
        <v/>
      </c>
      <c r="M4604" s="95" t="str">
        <f>IF(ISBLANK(Perigon!R4599),"",Perigon!R4599)</f>
        <v/>
      </c>
      <c r="N4604" s="95" t="str">
        <f>IF(ISBLANK(Perigon!P4599),"",Perigon!P4599)</f>
        <v/>
      </c>
      <c r="O4604" s="38" t="str">
        <f>IF($L4604="","",VLOOKUP($R4604,Tarife!$A$2:$R$599,13,FALSE))</f>
        <v/>
      </c>
      <c r="P4604" s="38" t="str">
        <f t="shared" si="71"/>
        <v/>
      </c>
      <c r="R4604" s="100" t="str">
        <f>Zusammenzug!$C$25&amp;"-"&amp;Zusammenzug!$A$7&amp;"-"&amp;Leistungen!L4604</f>
        <v>2024-0-</v>
      </c>
    </row>
    <row r="4605" spans="1:18" x14ac:dyDescent="0.2">
      <c r="A4605" s="95" t="str">
        <f>IF(ISBLANK(Perigon!E4600),"",Perigon!E4600)</f>
        <v/>
      </c>
      <c r="B4605" s="95" t="str">
        <f>IF(ISBLANK(Perigon!G4600),"",Perigon!G4600)</f>
        <v/>
      </c>
      <c r="C4605" s="96" t="str">
        <f>IF(ISBLANK(Perigon!I4600),"",Perigon!I4600)</f>
        <v/>
      </c>
      <c r="D4605" s="97" t="str">
        <f>IF(ISBLANK(Perigon!J4600),"",Perigon!J4600)</f>
        <v/>
      </c>
      <c r="E4605" s="64" t="str">
        <f>IF(ISBLANK(Perigon!K4600),"",Perigon!K4600)</f>
        <v/>
      </c>
      <c r="F4605" s="65"/>
      <c r="G4605" s="64"/>
      <c r="H4605" s="69" t="str">
        <f>IF(ISBLANK(Perigon!L4600),"",Perigon!L4600)</f>
        <v/>
      </c>
      <c r="I4605" s="69" t="str">
        <f>IF(ISBLANK(Perigon!M4600),"",Perigon!M4600)</f>
        <v/>
      </c>
      <c r="J4605" s="98" t="str">
        <f>IF(ISBLANK(Perigon!N4600),"",Perigon!N4600)</f>
        <v/>
      </c>
      <c r="K4605" s="99" t="str">
        <f>IF(ISBLANK(Perigon!J4600),"",Perigon!T4600)</f>
        <v/>
      </c>
      <c r="L4605" s="95" t="str">
        <f>IF(ISBLANK(Perigon!O4600),"",Perigon!O4600)</f>
        <v/>
      </c>
      <c r="M4605" s="95" t="str">
        <f>IF(ISBLANK(Perigon!R4600),"",Perigon!R4600)</f>
        <v/>
      </c>
      <c r="N4605" s="95" t="str">
        <f>IF(ISBLANK(Perigon!P4600),"",Perigon!P4600)</f>
        <v/>
      </c>
      <c r="O4605" s="38" t="str">
        <f>IF($L4605="","",VLOOKUP($R4605,Tarife!$A$2:$R$599,13,FALSE))</f>
        <v/>
      </c>
      <c r="P4605" s="38" t="str">
        <f t="shared" si="71"/>
        <v/>
      </c>
      <c r="R4605" s="100" t="str">
        <f>Zusammenzug!$C$25&amp;"-"&amp;Zusammenzug!$A$7&amp;"-"&amp;Leistungen!L4605</f>
        <v>2024-0-</v>
      </c>
    </row>
    <row r="4606" spans="1:18" x14ac:dyDescent="0.2">
      <c r="A4606" s="95" t="str">
        <f>IF(ISBLANK(Perigon!E4601),"",Perigon!E4601)</f>
        <v/>
      </c>
      <c r="B4606" s="95" t="str">
        <f>IF(ISBLANK(Perigon!G4601),"",Perigon!G4601)</f>
        <v/>
      </c>
      <c r="C4606" s="96" t="str">
        <f>IF(ISBLANK(Perigon!I4601),"",Perigon!I4601)</f>
        <v/>
      </c>
      <c r="D4606" s="97" t="str">
        <f>IF(ISBLANK(Perigon!J4601),"",Perigon!J4601)</f>
        <v/>
      </c>
      <c r="E4606" s="64" t="str">
        <f>IF(ISBLANK(Perigon!K4601),"",Perigon!K4601)</f>
        <v/>
      </c>
      <c r="F4606" s="65"/>
      <c r="G4606" s="64"/>
      <c r="H4606" s="69" t="str">
        <f>IF(ISBLANK(Perigon!L4601),"",Perigon!L4601)</f>
        <v/>
      </c>
      <c r="I4606" s="69" t="str">
        <f>IF(ISBLANK(Perigon!M4601),"",Perigon!M4601)</f>
        <v/>
      </c>
      <c r="J4606" s="98" t="str">
        <f>IF(ISBLANK(Perigon!N4601),"",Perigon!N4601)</f>
        <v/>
      </c>
      <c r="K4606" s="99" t="str">
        <f>IF(ISBLANK(Perigon!J4601),"",Perigon!T4601)</f>
        <v/>
      </c>
      <c r="L4606" s="95" t="str">
        <f>IF(ISBLANK(Perigon!O4601),"",Perigon!O4601)</f>
        <v/>
      </c>
      <c r="M4606" s="95" t="str">
        <f>IF(ISBLANK(Perigon!R4601),"",Perigon!R4601)</f>
        <v/>
      </c>
      <c r="N4606" s="95" t="str">
        <f>IF(ISBLANK(Perigon!P4601),"",Perigon!P4601)</f>
        <v/>
      </c>
      <c r="O4606" s="38" t="str">
        <f>IF($L4606="","",VLOOKUP($R4606,Tarife!$A$2:$R$599,13,FALSE))</f>
        <v/>
      </c>
      <c r="P4606" s="38" t="str">
        <f t="shared" si="71"/>
        <v/>
      </c>
      <c r="R4606" s="100" t="str">
        <f>Zusammenzug!$C$25&amp;"-"&amp;Zusammenzug!$A$7&amp;"-"&amp;Leistungen!L4606</f>
        <v>2024-0-</v>
      </c>
    </row>
    <row r="4607" spans="1:18" x14ac:dyDescent="0.2">
      <c r="A4607" s="95" t="str">
        <f>IF(ISBLANK(Perigon!E4602),"",Perigon!E4602)</f>
        <v/>
      </c>
      <c r="B4607" s="95" t="str">
        <f>IF(ISBLANK(Perigon!G4602),"",Perigon!G4602)</f>
        <v/>
      </c>
      <c r="C4607" s="96" t="str">
        <f>IF(ISBLANK(Perigon!I4602),"",Perigon!I4602)</f>
        <v/>
      </c>
      <c r="D4607" s="97" t="str">
        <f>IF(ISBLANK(Perigon!J4602),"",Perigon!J4602)</f>
        <v/>
      </c>
      <c r="E4607" s="64" t="str">
        <f>IF(ISBLANK(Perigon!K4602),"",Perigon!K4602)</f>
        <v/>
      </c>
      <c r="F4607" s="65"/>
      <c r="G4607" s="64"/>
      <c r="H4607" s="69" t="str">
        <f>IF(ISBLANK(Perigon!L4602),"",Perigon!L4602)</f>
        <v/>
      </c>
      <c r="I4607" s="69" t="str">
        <f>IF(ISBLANK(Perigon!M4602),"",Perigon!M4602)</f>
        <v/>
      </c>
      <c r="J4607" s="98" t="str">
        <f>IF(ISBLANK(Perigon!N4602),"",Perigon!N4602)</f>
        <v/>
      </c>
      <c r="K4607" s="99" t="str">
        <f>IF(ISBLANK(Perigon!J4602),"",Perigon!T4602)</f>
        <v/>
      </c>
      <c r="L4607" s="95" t="str">
        <f>IF(ISBLANK(Perigon!O4602),"",Perigon!O4602)</f>
        <v/>
      </c>
      <c r="M4607" s="95" t="str">
        <f>IF(ISBLANK(Perigon!R4602),"",Perigon!R4602)</f>
        <v/>
      </c>
      <c r="N4607" s="95" t="str">
        <f>IF(ISBLANK(Perigon!P4602),"",Perigon!P4602)</f>
        <v/>
      </c>
      <c r="O4607" s="38" t="str">
        <f>IF($L4607="","",VLOOKUP($R4607,Tarife!$A$2:$R$599,13,FALSE))</f>
        <v/>
      </c>
      <c r="P4607" s="38" t="str">
        <f t="shared" si="71"/>
        <v/>
      </c>
      <c r="R4607" s="100" t="str">
        <f>Zusammenzug!$C$25&amp;"-"&amp;Zusammenzug!$A$7&amp;"-"&amp;Leistungen!L4607</f>
        <v>2024-0-</v>
      </c>
    </row>
    <row r="4608" spans="1:18" x14ac:dyDescent="0.2">
      <c r="A4608" s="95" t="str">
        <f>IF(ISBLANK(Perigon!E4603),"",Perigon!E4603)</f>
        <v/>
      </c>
      <c r="B4608" s="95" t="str">
        <f>IF(ISBLANK(Perigon!G4603),"",Perigon!G4603)</f>
        <v/>
      </c>
      <c r="C4608" s="96" t="str">
        <f>IF(ISBLANK(Perigon!I4603),"",Perigon!I4603)</f>
        <v/>
      </c>
      <c r="D4608" s="97" t="str">
        <f>IF(ISBLANK(Perigon!J4603),"",Perigon!J4603)</f>
        <v/>
      </c>
      <c r="E4608" s="64" t="str">
        <f>IF(ISBLANK(Perigon!K4603),"",Perigon!K4603)</f>
        <v/>
      </c>
      <c r="F4608" s="65"/>
      <c r="G4608" s="64"/>
      <c r="H4608" s="69" t="str">
        <f>IF(ISBLANK(Perigon!L4603),"",Perigon!L4603)</f>
        <v/>
      </c>
      <c r="I4608" s="69" t="str">
        <f>IF(ISBLANK(Perigon!M4603),"",Perigon!M4603)</f>
        <v/>
      </c>
      <c r="J4608" s="98" t="str">
        <f>IF(ISBLANK(Perigon!N4603),"",Perigon!N4603)</f>
        <v/>
      </c>
      <c r="K4608" s="99" t="str">
        <f>IF(ISBLANK(Perigon!J4603),"",Perigon!T4603)</f>
        <v/>
      </c>
      <c r="L4608" s="95" t="str">
        <f>IF(ISBLANK(Perigon!O4603),"",Perigon!O4603)</f>
        <v/>
      </c>
      <c r="M4608" s="95" t="str">
        <f>IF(ISBLANK(Perigon!R4603),"",Perigon!R4603)</f>
        <v/>
      </c>
      <c r="N4608" s="95" t="str">
        <f>IF(ISBLANK(Perigon!P4603),"",Perigon!P4603)</f>
        <v/>
      </c>
      <c r="O4608" s="38" t="str">
        <f>IF($L4608="","",VLOOKUP($R4608,Tarife!$A$2:$R$599,13,FALSE))</f>
        <v/>
      </c>
      <c r="P4608" s="38" t="str">
        <f t="shared" si="71"/>
        <v/>
      </c>
      <c r="R4608" s="100" t="str">
        <f>Zusammenzug!$C$25&amp;"-"&amp;Zusammenzug!$A$7&amp;"-"&amp;Leistungen!L4608</f>
        <v>2024-0-</v>
      </c>
    </row>
    <row r="4609" spans="1:18" x14ac:dyDescent="0.2">
      <c r="A4609" s="95" t="str">
        <f>IF(ISBLANK(Perigon!E4604),"",Perigon!E4604)</f>
        <v/>
      </c>
      <c r="B4609" s="95" t="str">
        <f>IF(ISBLANK(Perigon!G4604),"",Perigon!G4604)</f>
        <v/>
      </c>
      <c r="C4609" s="96" t="str">
        <f>IF(ISBLANK(Perigon!I4604),"",Perigon!I4604)</f>
        <v/>
      </c>
      <c r="D4609" s="97" t="str">
        <f>IF(ISBLANK(Perigon!J4604),"",Perigon!J4604)</f>
        <v/>
      </c>
      <c r="E4609" s="64" t="str">
        <f>IF(ISBLANK(Perigon!K4604),"",Perigon!K4604)</f>
        <v/>
      </c>
      <c r="F4609" s="65"/>
      <c r="G4609" s="64"/>
      <c r="H4609" s="69" t="str">
        <f>IF(ISBLANK(Perigon!L4604),"",Perigon!L4604)</f>
        <v/>
      </c>
      <c r="I4609" s="69" t="str">
        <f>IF(ISBLANK(Perigon!M4604),"",Perigon!M4604)</f>
        <v/>
      </c>
      <c r="J4609" s="98" t="str">
        <f>IF(ISBLANK(Perigon!N4604),"",Perigon!N4604)</f>
        <v/>
      </c>
      <c r="K4609" s="99" t="str">
        <f>IF(ISBLANK(Perigon!J4604),"",Perigon!T4604)</f>
        <v/>
      </c>
      <c r="L4609" s="95" t="str">
        <f>IF(ISBLANK(Perigon!O4604),"",Perigon!O4604)</f>
        <v/>
      </c>
      <c r="M4609" s="95" t="str">
        <f>IF(ISBLANK(Perigon!R4604),"",Perigon!R4604)</f>
        <v/>
      </c>
      <c r="N4609" s="95" t="str">
        <f>IF(ISBLANK(Perigon!P4604),"",Perigon!P4604)</f>
        <v/>
      </c>
      <c r="O4609" s="38" t="str">
        <f>IF($L4609="","",VLOOKUP($R4609,Tarife!$A$2:$R$599,13,FALSE))</f>
        <v/>
      </c>
      <c r="P4609" s="38" t="str">
        <f t="shared" si="71"/>
        <v/>
      </c>
      <c r="R4609" s="100" t="str">
        <f>Zusammenzug!$C$25&amp;"-"&amp;Zusammenzug!$A$7&amp;"-"&amp;Leistungen!L4609</f>
        <v>2024-0-</v>
      </c>
    </row>
    <row r="4610" spans="1:18" x14ac:dyDescent="0.2">
      <c r="A4610" s="95" t="str">
        <f>IF(ISBLANK(Perigon!E4605),"",Perigon!E4605)</f>
        <v/>
      </c>
      <c r="B4610" s="95" t="str">
        <f>IF(ISBLANK(Perigon!G4605),"",Perigon!G4605)</f>
        <v/>
      </c>
      <c r="C4610" s="96" t="str">
        <f>IF(ISBLANK(Perigon!I4605),"",Perigon!I4605)</f>
        <v/>
      </c>
      <c r="D4610" s="97" t="str">
        <f>IF(ISBLANK(Perigon!J4605),"",Perigon!J4605)</f>
        <v/>
      </c>
      <c r="E4610" s="64" t="str">
        <f>IF(ISBLANK(Perigon!K4605),"",Perigon!K4605)</f>
        <v/>
      </c>
      <c r="F4610" s="65"/>
      <c r="G4610" s="64"/>
      <c r="H4610" s="69" t="str">
        <f>IF(ISBLANK(Perigon!L4605),"",Perigon!L4605)</f>
        <v/>
      </c>
      <c r="I4610" s="69" t="str">
        <f>IF(ISBLANK(Perigon!M4605),"",Perigon!M4605)</f>
        <v/>
      </c>
      <c r="J4610" s="98" t="str">
        <f>IF(ISBLANK(Perigon!N4605),"",Perigon!N4605)</f>
        <v/>
      </c>
      <c r="K4610" s="99" t="str">
        <f>IF(ISBLANK(Perigon!J4605),"",Perigon!T4605)</f>
        <v/>
      </c>
      <c r="L4610" s="95" t="str">
        <f>IF(ISBLANK(Perigon!O4605),"",Perigon!O4605)</f>
        <v/>
      </c>
      <c r="M4610" s="95" t="str">
        <f>IF(ISBLANK(Perigon!R4605),"",Perigon!R4605)</f>
        <v/>
      </c>
      <c r="N4610" s="95" t="str">
        <f>IF(ISBLANK(Perigon!P4605),"",Perigon!P4605)</f>
        <v/>
      </c>
      <c r="O4610" s="38" t="str">
        <f>IF($L4610="","",VLOOKUP($R4610,Tarife!$A$2:$R$599,13,FALSE))</f>
        <v/>
      </c>
      <c r="P4610" s="38" t="str">
        <f t="shared" si="71"/>
        <v/>
      </c>
      <c r="R4610" s="100" t="str">
        <f>Zusammenzug!$C$25&amp;"-"&amp;Zusammenzug!$A$7&amp;"-"&amp;Leistungen!L4610</f>
        <v>2024-0-</v>
      </c>
    </row>
    <row r="4611" spans="1:18" x14ac:dyDescent="0.2">
      <c r="A4611" s="95" t="str">
        <f>IF(ISBLANK(Perigon!E4606),"",Perigon!E4606)</f>
        <v/>
      </c>
      <c r="B4611" s="95" t="str">
        <f>IF(ISBLANK(Perigon!G4606),"",Perigon!G4606)</f>
        <v/>
      </c>
      <c r="C4611" s="96" t="str">
        <f>IF(ISBLANK(Perigon!I4606),"",Perigon!I4606)</f>
        <v/>
      </c>
      <c r="D4611" s="97" t="str">
        <f>IF(ISBLANK(Perigon!J4606),"",Perigon!J4606)</f>
        <v/>
      </c>
      <c r="E4611" s="64" t="str">
        <f>IF(ISBLANK(Perigon!K4606),"",Perigon!K4606)</f>
        <v/>
      </c>
      <c r="F4611" s="65"/>
      <c r="G4611" s="64"/>
      <c r="H4611" s="69" t="str">
        <f>IF(ISBLANK(Perigon!L4606),"",Perigon!L4606)</f>
        <v/>
      </c>
      <c r="I4611" s="69" t="str">
        <f>IF(ISBLANK(Perigon!M4606),"",Perigon!M4606)</f>
        <v/>
      </c>
      <c r="J4611" s="98" t="str">
        <f>IF(ISBLANK(Perigon!N4606),"",Perigon!N4606)</f>
        <v/>
      </c>
      <c r="K4611" s="99" t="str">
        <f>IF(ISBLANK(Perigon!J4606),"",Perigon!T4606)</f>
        <v/>
      </c>
      <c r="L4611" s="95" t="str">
        <f>IF(ISBLANK(Perigon!O4606),"",Perigon!O4606)</f>
        <v/>
      </c>
      <c r="M4611" s="95" t="str">
        <f>IF(ISBLANK(Perigon!R4606),"",Perigon!R4606)</f>
        <v/>
      </c>
      <c r="N4611" s="95" t="str">
        <f>IF(ISBLANK(Perigon!P4606),"",Perigon!P4606)</f>
        <v/>
      </c>
      <c r="O4611" s="38" t="str">
        <f>IF($L4611="","",VLOOKUP($R4611,Tarife!$A$2:$R$599,13,FALSE))</f>
        <v/>
      </c>
      <c r="P4611" s="38" t="str">
        <f t="shared" si="71"/>
        <v/>
      </c>
      <c r="R4611" s="100" t="str">
        <f>Zusammenzug!$C$25&amp;"-"&amp;Zusammenzug!$A$7&amp;"-"&amp;Leistungen!L4611</f>
        <v>2024-0-</v>
      </c>
    </row>
    <row r="4612" spans="1:18" x14ac:dyDescent="0.2">
      <c r="A4612" s="95" t="str">
        <f>IF(ISBLANK(Perigon!E4607),"",Perigon!E4607)</f>
        <v/>
      </c>
      <c r="B4612" s="95" t="str">
        <f>IF(ISBLANK(Perigon!G4607),"",Perigon!G4607)</f>
        <v/>
      </c>
      <c r="C4612" s="96" t="str">
        <f>IF(ISBLANK(Perigon!I4607),"",Perigon!I4607)</f>
        <v/>
      </c>
      <c r="D4612" s="97" t="str">
        <f>IF(ISBLANK(Perigon!J4607),"",Perigon!J4607)</f>
        <v/>
      </c>
      <c r="E4612" s="64" t="str">
        <f>IF(ISBLANK(Perigon!K4607),"",Perigon!K4607)</f>
        <v/>
      </c>
      <c r="F4612" s="65"/>
      <c r="G4612" s="64"/>
      <c r="H4612" s="69" t="str">
        <f>IF(ISBLANK(Perigon!L4607),"",Perigon!L4607)</f>
        <v/>
      </c>
      <c r="I4612" s="69" t="str">
        <f>IF(ISBLANK(Perigon!M4607),"",Perigon!M4607)</f>
        <v/>
      </c>
      <c r="J4612" s="98" t="str">
        <f>IF(ISBLANK(Perigon!N4607),"",Perigon!N4607)</f>
        <v/>
      </c>
      <c r="K4612" s="99" t="str">
        <f>IF(ISBLANK(Perigon!J4607),"",Perigon!T4607)</f>
        <v/>
      </c>
      <c r="L4612" s="95" t="str">
        <f>IF(ISBLANK(Perigon!O4607),"",Perigon!O4607)</f>
        <v/>
      </c>
      <c r="M4612" s="95" t="str">
        <f>IF(ISBLANK(Perigon!R4607),"",Perigon!R4607)</f>
        <v/>
      </c>
      <c r="N4612" s="95" t="str">
        <f>IF(ISBLANK(Perigon!P4607),"",Perigon!P4607)</f>
        <v/>
      </c>
      <c r="O4612" s="38" t="str">
        <f>IF($L4612="","",VLOOKUP($R4612,Tarife!$A$2:$R$599,13,FALSE))</f>
        <v/>
      </c>
      <c r="P4612" s="38" t="str">
        <f t="shared" si="71"/>
        <v/>
      </c>
      <c r="R4612" s="100" t="str">
        <f>Zusammenzug!$C$25&amp;"-"&amp;Zusammenzug!$A$7&amp;"-"&amp;Leistungen!L4612</f>
        <v>2024-0-</v>
      </c>
    </row>
    <row r="4613" spans="1:18" x14ac:dyDescent="0.2">
      <c r="A4613" s="95" t="str">
        <f>IF(ISBLANK(Perigon!E4608),"",Perigon!E4608)</f>
        <v/>
      </c>
      <c r="B4613" s="95" t="str">
        <f>IF(ISBLANK(Perigon!G4608),"",Perigon!G4608)</f>
        <v/>
      </c>
      <c r="C4613" s="96" t="str">
        <f>IF(ISBLANK(Perigon!I4608),"",Perigon!I4608)</f>
        <v/>
      </c>
      <c r="D4613" s="97" t="str">
        <f>IF(ISBLANK(Perigon!J4608),"",Perigon!J4608)</f>
        <v/>
      </c>
      <c r="E4613" s="64" t="str">
        <f>IF(ISBLANK(Perigon!K4608),"",Perigon!K4608)</f>
        <v/>
      </c>
      <c r="F4613" s="65"/>
      <c r="G4613" s="64"/>
      <c r="H4613" s="69" t="str">
        <f>IF(ISBLANK(Perigon!L4608),"",Perigon!L4608)</f>
        <v/>
      </c>
      <c r="I4613" s="69" t="str">
        <f>IF(ISBLANK(Perigon!M4608),"",Perigon!M4608)</f>
        <v/>
      </c>
      <c r="J4613" s="98" t="str">
        <f>IF(ISBLANK(Perigon!N4608),"",Perigon!N4608)</f>
        <v/>
      </c>
      <c r="K4613" s="99" t="str">
        <f>IF(ISBLANK(Perigon!J4608),"",Perigon!T4608)</f>
        <v/>
      </c>
      <c r="L4613" s="95" t="str">
        <f>IF(ISBLANK(Perigon!O4608),"",Perigon!O4608)</f>
        <v/>
      </c>
      <c r="M4613" s="95" t="str">
        <f>IF(ISBLANK(Perigon!R4608),"",Perigon!R4608)</f>
        <v/>
      </c>
      <c r="N4613" s="95" t="str">
        <f>IF(ISBLANK(Perigon!P4608),"",Perigon!P4608)</f>
        <v/>
      </c>
      <c r="O4613" s="38" t="str">
        <f>IF($L4613="","",VLOOKUP($R4613,Tarife!$A$2:$R$599,13,FALSE))</f>
        <v/>
      </c>
      <c r="P4613" s="38" t="str">
        <f t="shared" si="71"/>
        <v/>
      </c>
      <c r="R4613" s="100" t="str">
        <f>Zusammenzug!$C$25&amp;"-"&amp;Zusammenzug!$A$7&amp;"-"&amp;Leistungen!L4613</f>
        <v>2024-0-</v>
      </c>
    </row>
    <row r="4614" spans="1:18" x14ac:dyDescent="0.2">
      <c r="A4614" s="95" t="str">
        <f>IF(ISBLANK(Perigon!E4609),"",Perigon!E4609)</f>
        <v/>
      </c>
      <c r="B4614" s="95" t="str">
        <f>IF(ISBLANK(Perigon!G4609),"",Perigon!G4609)</f>
        <v/>
      </c>
      <c r="C4614" s="96" t="str">
        <f>IF(ISBLANK(Perigon!I4609),"",Perigon!I4609)</f>
        <v/>
      </c>
      <c r="D4614" s="97" t="str">
        <f>IF(ISBLANK(Perigon!J4609),"",Perigon!J4609)</f>
        <v/>
      </c>
      <c r="E4614" s="64" t="str">
        <f>IF(ISBLANK(Perigon!K4609),"",Perigon!K4609)</f>
        <v/>
      </c>
      <c r="F4614" s="65"/>
      <c r="G4614" s="64"/>
      <c r="H4614" s="69" t="str">
        <f>IF(ISBLANK(Perigon!L4609),"",Perigon!L4609)</f>
        <v/>
      </c>
      <c r="I4614" s="69" t="str">
        <f>IF(ISBLANK(Perigon!M4609),"",Perigon!M4609)</f>
        <v/>
      </c>
      <c r="J4614" s="98" t="str">
        <f>IF(ISBLANK(Perigon!N4609),"",Perigon!N4609)</f>
        <v/>
      </c>
      <c r="K4614" s="99" t="str">
        <f>IF(ISBLANK(Perigon!J4609),"",Perigon!T4609)</f>
        <v/>
      </c>
      <c r="L4614" s="95" t="str">
        <f>IF(ISBLANK(Perigon!O4609),"",Perigon!O4609)</f>
        <v/>
      </c>
      <c r="M4614" s="95" t="str">
        <f>IF(ISBLANK(Perigon!R4609),"",Perigon!R4609)</f>
        <v/>
      </c>
      <c r="N4614" s="95" t="str">
        <f>IF(ISBLANK(Perigon!P4609),"",Perigon!P4609)</f>
        <v/>
      </c>
      <c r="O4614" s="38" t="str">
        <f>IF($L4614="","",VLOOKUP($R4614,Tarife!$A$2:$R$599,13,FALSE))</f>
        <v/>
      </c>
      <c r="P4614" s="38" t="str">
        <f t="shared" si="71"/>
        <v/>
      </c>
      <c r="R4614" s="100" t="str">
        <f>Zusammenzug!$C$25&amp;"-"&amp;Zusammenzug!$A$7&amp;"-"&amp;Leistungen!L4614</f>
        <v>2024-0-</v>
      </c>
    </row>
    <row r="4615" spans="1:18" x14ac:dyDescent="0.2">
      <c r="A4615" s="95" t="str">
        <f>IF(ISBLANK(Perigon!E4610),"",Perigon!E4610)</f>
        <v/>
      </c>
      <c r="B4615" s="95" t="str">
        <f>IF(ISBLANK(Perigon!G4610),"",Perigon!G4610)</f>
        <v/>
      </c>
      <c r="C4615" s="96" t="str">
        <f>IF(ISBLANK(Perigon!I4610),"",Perigon!I4610)</f>
        <v/>
      </c>
      <c r="D4615" s="97" t="str">
        <f>IF(ISBLANK(Perigon!J4610),"",Perigon!J4610)</f>
        <v/>
      </c>
      <c r="E4615" s="64" t="str">
        <f>IF(ISBLANK(Perigon!K4610),"",Perigon!K4610)</f>
        <v/>
      </c>
      <c r="F4615" s="65"/>
      <c r="G4615" s="64"/>
      <c r="H4615" s="69" t="str">
        <f>IF(ISBLANK(Perigon!L4610),"",Perigon!L4610)</f>
        <v/>
      </c>
      <c r="I4615" s="69" t="str">
        <f>IF(ISBLANK(Perigon!M4610),"",Perigon!M4610)</f>
        <v/>
      </c>
      <c r="J4615" s="98" t="str">
        <f>IF(ISBLANK(Perigon!N4610),"",Perigon!N4610)</f>
        <v/>
      </c>
      <c r="K4615" s="99" t="str">
        <f>IF(ISBLANK(Perigon!J4610),"",Perigon!T4610)</f>
        <v/>
      </c>
      <c r="L4615" s="95" t="str">
        <f>IF(ISBLANK(Perigon!O4610),"",Perigon!O4610)</f>
        <v/>
      </c>
      <c r="M4615" s="95" t="str">
        <f>IF(ISBLANK(Perigon!R4610),"",Perigon!R4610)</f>
        <v/>
      </c>
      <c r="N4615" s="95" t="str">
        <f>IF(ISBLANK(Perigon!P4610),"",Perigon!P4610)</f>
        <v/>
      </c>
      <c r="O4615" s="38" t="str">
        <f>IF($L4615="","",VLOOKUP($R4615,Tarife!$A$2:$R$599,13,FALSE))</f>
        <v/>
      </c>
      <c r="P4615" s="38" t="str">
        <f t="shared" si="71"/>
        <v/>
      </c>
      <c r="R4615" s="100" t="str">
        <f>Zusammenzug!$C$25&amp;"-"&amp;Zusammenzug!$A$7&amp;"-"&amp;Leistungen!L4615</f>
        <v>2024-0-</v>
      </c>
    </row>
    <row r="4616" spans="1:18" x14ac:dyDescent="0.2">
      <c r="A4616" s="95" t="str">
        <f>IF(ISBLANK(Perigon!E4611),"",Perigon!E4611)</f>
        <v/>
      </c>
      <c r="B4616" s="95" t="str">
        <f>IF(ISBLANK(Perigon!G4611),"",Perigon!G4611)</f>
        <v/>
      </c>
      <c r="C4616" s="96" t="str">
        <f>IF(ISBLANK(Perigon!I4611),"",Perigon!I4611)</f>
        <v/>
      </c>
      <c r="D4616" s="97" t="str">
        <f>IF(ISBLANK(Perigon!J4611),"",Perigon!J4611)</f>
        <v/>
      </c>
      <c r="E4616" s="64" t="str">
        <f>IF(ISBLANK(Perigon!K4611),"",Perigon!K4611)</f>
        <v/>
      </c>
      <c r="F4616" s="65"/>
      <c r="G4616" s="64"/>
      <c r="H4616" s="69" t="str">
        <f>IF(ISBLANK(Perigon!L4611),"",Perigon!L4611)</f>
        <v/>
      </c>
      <c r="I4616" s="69" t="str">
        <f>IF(ISBLANK(Perigon!M4611),"",Perigon!M4611)</f>
        <v/>
      </c>
      <c r="J4616" s="98" t="str">
        <f>IF(ISBLANK(Perigon!N4611),"",Perigon!N4611)</f>
        <v/>
      </c>
      <c r="K4616" s="99" t="str">
        <f>IF(ISBLANK(Perigon!J4611),"",Perigon!T4611)</f>
        <v/>
      </c>
      <c r="L4616" s="95" t="str">
        <f>IF(ISBLANK(Perigon!O4611),"",Perigon!O4611)</f>
        <v/>
      </c>
      <c r="M4616" s="95" t="str">
        <f>IF(ISBLANK(Perigon!R4611),"",Perigon!R4611)</f>
        <v/>
      </c>
      <c r="N4616" s="95" t="str">
        <f>IF(ISBLANK(Perigon!P4611),"",Perigon!P4611)</f>
        <v/>
      </c>
      <c r="O4616" s="38" t="str">
        <f>IF($L4616="","",VLOOKUP($R4616,Tarife!$A$2:$R$599,13,FALSE))</f>
        <v/>
      </c>
      <c r="P4616" s="38" t="str">
        <f t="shared" ref="P4616:P4679" si="72">IF(L4616="","",IF(AND($L4616="Pabe",N4616&lt;O4616),M4616*O4616,IF(N4616&lt;O4616,M4616*N4616,M4616*O4616)))</f>
        <v/>
      </c>
      <c r="R4616" s="100" t="str">
        <f>Zusammenzug!$C$25&amp;"-"&amp;Zusammenzug!$A$7&amp;"-"&amp;Leistungen!L4616</f>
        <v>2024-0-</v>
      </c>
    </row>
    <row r="4617" spans="1:18" x14ac:dyDescent="0.2">
      <c r="A4617" s="95" t="str">
        <f>IF(ISBLANK(Perigon!E4612),"",Perigon!E4612)</f>
        <v/>
      </c>
      <c r="B4617" s="95" t="str">
        <f>IF(ISBLANK(Perigon!G4612),"",Perigon!G4612)</f>
        <v/>
      </c>
      <c r="C4617" s="96" t="str">
        <f>IF(ISBLANK(Perigon!I4612),"",Perigon!I4612)</f>
        <v/>
      </c>
      <c r="D4617" s="97" t="str">
        <f>IF(ISBLANK(Perigon!J4612),"",Perigon!J4612)</f>
        <v/>
      </c>
      <c r="E4617" s="64" t="str">
        <f>IF(ISBLANK(Perigon!K4612),"",Perigon!K4612)</f>
        <v/>
      </c>
      <c r="F4617" s="65"/>
      <c r="G4617" s="64"/>
      <c r="H4617" s="69" t="str">
        <f>IF(ISBLANK(Perigon!L4612),"",Perigon!L4612)</f>
        <v/>
      </c>
      <c r="I4617" s="69" t="str">
        <f>IF(ISBLANK(Perigon!M4612),"",Perigon!M4612)</f>
        <v/>
      </c>
      <c r="J4617" s="98" t="str">
        <f>IF(ISBLANK(Perigon!N4612),"",Perigon!N4612)</f>
        <v/>
      </c>
      <c r="K4617" s="99" t="str">
        <f>IF(ISBLANK(Perigon!J4612),"",Perigon!T4612)</f>
        <v/>
      </c>
      <c r="L4617" s="95" t="str">
        <f>IF(ISBLANK(Perigon!O4612),"",Perigon!O4612)</f>
        <v/>
      </c>
      <c r="M4617" s="95" t="str">
        <f>IF(ISBLANK(Perigon!R4612),"",Perigon!R4612)</f>
        <v/>
      </c>
      <c r="N4617" s="95" t="str">
        <f>IF(ISBLANK(Perigon!P4612),"",Perigon!P4612)</f>
        <v/>
      </c>
      <c r="O4617" s="38" t="str">
        <f>IF($L4617="","",VLOOKUP($R4617,Tarife!$A$2:$R$599,13,FALSE))</f>
        <v/>
      </c>
      <c r="P4617" s="38" t="str">
        <f t="shared" si="72"/>
        <v/>
      </c>
      <c r="R4617" s="100" t="str">
        <f>Zusammenzug!$C$25&amp;"-"&amp;Zusammenzug!$A$7&amp;"-"&amp;Leistungen!L4617</f>
        <v>2024-0-</v>
      </c>
    </row>
    <row r="4618" spans="1:18" x14ac:dyDescent="0.2">
      <c r="A4618" s="95" t="str">
        <f>IF(ISBLANK(Perigon!E4613),"",Perigon!E4613)</f>
        <v/>
      </c>
      <c r="B4618" s="95" t="str">
        <f>IF(ISBLANK(Perigon!G4613),"",Perigon!G4613)</f>
        <v/>
      </c>
      <c r="C4618" s="96" t="str">
        <f>IF(ISBLANK(Perigon!I4613),"",Perigon!I4613)</f>
        <v/>
      </c>
      <c r="D4618" s="97" t="str">
        <f>IF(ISBLANK(Perigon!J4613),"",Perigon!J4613)</f>
        <v/>
      </c>
      <c r="E4618" s="64" t="str">
        <f>IF(ISBLANK(Perigon!K4613),"",Perigon!K4613)</f>
        <v/>
      </c>
      <c r="F4618" s="65"/>
      <c r="G4618" s="64"/>
      <c r="H4618" s="69" t="str">
        <f>IF(ISBLANK(Perigon!L4613),"",Perigon!L4613)</f>
        <v/>
      </c>
      <c r="I4618" s="69" t="str">
        <f>IF(ISBLANK(Perigon!M4613),"",Perigon!M4613)</f>
        <v/>
      </c>
      <c r="J4618" s="98" t="str">
        <f>IF(ISBLANK(Perigon!N4613),"",Perigon!N4613)</f>
        <v/>
      </c>
      <c r="K4618" s="99" t="str">
        <f>IF(ISBLANK(Perigon!J4613),"",Perigon!T4613)</f>
        <v/>
      </c>
      <c r="L4618" s="95" t="str">
        <f>IF(ISBLANK(Perigon!O4613),"",Perigon!O4613)</f>
        <v/>
      </c>
      <c r="M4618" s="95" t="str">
        <f>IF(ISBLANK(Perigon!R4613),"",Perigon!R4613)</f>
        <v/>
      </c>
      <c r="N4618" s="95" t="str">
        <f>IF(ISBLANK(Perigon!P4613),"",Perigon!P4613)</f>
        <v/>
      </c>
      <c r="O4618" s="38" t="str">
        <f>IF($L4618="","",VLOOKUP($R4618,Tarife!$A$2:$R$599,13,FALSE))</f>
        <v/>
      </c>
      <c r="P4618" s="38" t="str">
        <f t="shared" si="72"/>
        <v/>
      </c>
      <c r="R4618" s="100" t="str">
        <f>Zusammenzug!$C$25&amp;"-"&amp;Zusammenzug!$A$7&amp;"-"&amp;Leistungen!L4618</f>
        <v>2024-0-</v>
      </c>
    </row>
    <row r="4619" spans="1:18" x14ac:dyDescent="0.2">
      <c r="A4619" s="95" t="str">
        <f>IF(ISBLANK(Perigon!E4614),"",Perigon!E4614)</f>
        <v/>
      </c>
      <c r="B4619" s="95" t="str">
        <f>IF(ISBLANK(Perigon!G4614),"",Perigon!G4614)</f>
        <v/>
      </c>
      <c r="C4619" s="96" t="str">
        <f>IF(ISBLANK(Perigon!I4614),"",Perigon!I4614)</f>
        <v/>
      </c>
      <c r="D4619" s="97" t="str">
        <f>IF(ISBLANK(Perigon!J4614),"",Perigon!J4614)</f>
        <v/>
      </c>
      <c r="E4619" s="64" t="str">
        <f>IF(ISBLANK(Perigon!K4614),"",Perigon!K4614)</f>
        <v/>
      </c>
      <c r="F4619" s="65"/>
      <c r="G4619" s="64"/>
      <c r="H4619" s="69" t="str">
        <f>IF(ISBLANK(Perigon!L4614),"",Perigon!L4614)</f>
        <v/>
      </c>
      <c r="I4619" s="69" t="str">
        <f>IF(ISBLANK(Perigon!M4614),"",Perigon!M4614)</f>
        <v/>
      </c>
      <c r="J4619" s="98" t="str">
        <f>IF(ISBLANK(Perigon!N4614),"",Perigon!N4614)</f>
        <v/>
      </c>
      <c r="K4619" s="99" t="str">
        <f>IF(ISBLANK(Perigon!J4614),"",Perigon!T4614)</f>
        <v/>
      </c>
      <c r="L4619" s="95" t="str">
        <f>IF(ISBLANK(Perigon!O4614),"",Perigon!O4614)</f>
        <v/>
      </c>
      <c r="M4619" s="95" t="str">
        <f>IF(ISBLANK(Perigon!R4614),"",Perigon!R4614)</f>
        <v/>
      </c>
      <c r="N4619" s="95" t="str">
        <f>IF(ISBLANK(Perigon!P4614),"",Perigon!P4614)</f>
        <v/>
      </c>
      <c r="O4619" s="38" t="str">
        <f>IF($L4619="","",VLOOKUP($R4619,Tarife!$A$2:$R$599,13,FALSE))</f>
        <v/>
      </c>
      <c r="P4619" s="38" t="str">
        <f t="shared" si="72"/>
        <v/>
      </c>
      <c r="R4619" s="100" t="str">
        <f>Zusammenzug!$C$25&amp;"-"&amp;Zusammenzug!$A$7&amp;"-"&amp;Leistungen!L4619</f>
        <v>2024-0-</v>
      </c>
    </row>
    <row r="4620" spans="1:18" x14ac:dyDescent="0.2">
      <c r="A4620" s="95" t="str">
        <f>IF(ISBLANK(Perigon!E4615),"",Perigon!E4615)</f>
        <v/>
      </c>
      <c r="B4620" s="95" t="str">
        <f>IF(ISBLANK(Perigon!G4615),"",Perigon!G4615)</f>
        <v/>
      </c>
      <c r="C4620" s="96" t="str">
        <f>IF(ISBLANK(Perigon!I4615),"",Perigon!I4615)</f>
        <v/>
      </c>
      <c r="D4620" s="97" t="str">
        <f>IF(ISBLANK(Perigon!J4615),"",Perigon!J4615)</f>
        <v/>
      </c>
      <c r="E4620" s="64" t="str">
        <f>IF(ISBLANK(Perigon!K4615),"",Perigon!K4615)</f>
        <v/>
      </c>
      <c r="F4620" s="65"/>
      <c r="G4620" s="64"/>
      <c r="H4620" s="69" t="str">
        <f>IF(ISBLANK(Perigon!L4615),"",Perigon!L4615)</f>
        <v/>
      </c>
      <c r="I4620" s="69" t="str">
        <f>IF(ISBLANK(Perigon!M4615),"",Perigon!M4615)</f>
        <v/>
      </c>
      <c r="J4620" s="98" t="str">
        <f>IF(ISBLANK(Perigon!N4615),"",Perigon!N4615)</f>
        <v/>
      </c>
      <c r="K4620" s="99" t="str">
        <f>IF(ISBLANK(Perigon!J4615),"",Perigon!T4615)</f>
        <v/>
      </c>
      <c r="L4620" s="95" t="str">
        <f>IF(ISBLANK(Perigon!O4615),"",Perigon!O4615)</f>
        <v/>
      </c>
      <c r="M4620" s="95" t="str">
        <f>IF(ISBLANK(Perigon!R4615),"",Perigon!R4615)</f>
        <v/>
      </c>
      <c r="N4620" s="95" t="str">
        <f>IF(ISBLANK(Perigon!P4615),"",Perigon!P4615)</f>
        <v/>
      </c>
      <c r="O4620" s="38" t="str">
        <f>IF($L4620="","",VLOOKUP($R4620,Tarife!$A$2:$R$599,13,FALSE))</f>
        <v/>
      </c>
      <c r="P4620" s="38" t="str">
        <f t="shared" si="72"/>
        <v/>
      </c>
      <c r="R4620" s="100" t="str">
        <f>Zusammenzug!$C$25&amp;"-"&amp;Zusammenzug!$A$7&amp;"-"&amp;Leistungen!L4620</f>
        <v>2024-0-</v>
      </c>
    </row>
    <row r="4621" spans="1:18" x14ac:dyDescent="0.2">
      <c r="A4621" s="95" t="str">
        <f>IF(ISBLANK(Perigon!E4616),"",Perigon!E4616)</f>
        <v/>
      </c>
      <c r="B4621" s="95" t="str">
        <f>IF(ISBLANK(Perigon!G4616),"",Perigon!G4616)</f>
        <v/>
      </c>
      <c r="C4621" s="96" t="str">
        <f>IF(ISBLANK(Perigon!I4616),"",Perigon!I4616)</f>
        <v/>
      </c>
      <c r="D4621" s="97" t="str">
        <f>IF(ISBLANK(Perigon!J4616),"",Perigon!J4616)</f>
        <v/>
      </c>
      <c r="E4621" s="64" t="str">
        <f>IF(ISBLANK(Perigon!K4616),"",Perigon!K4616)</f>
        <v/>
      </c>
      <c r="F4621" s="65"/>
      <c r="G4621" s="64"/>
      <c r="H4621" s="69" t="str">
        <f>IF(ISBLANK(Perigon!L4616),"",Perigon!L4616)</f>
        <v/>
      </c>
      <c r="I4621" s="69" t="str">
        <f>IF(ISBLANK(Perigon!M4616),"",Perigon!M4616)</f>
        <v/>
      </c>
      <c r="J4621" s="98" t="str">
        <f>IF(ISBLANK(Perigon!N4616),"",Perigon!N4616)</f>
        <v/>
      </c>
      <c r="K4621" s="99" t="str">
        <f>IF(ISBLANK(Perigon!J4616),"",Perigon!T4616)</f>
        <v/>
      </c>
      <c r="L4621" s="95" t="str">
        <f>IF(ISBLANK(Perigon!O4616),"",Perigon!O4616)</f>
        <v/>
      </c>
      <c r="M4621" s="95" t="str">
        <f>IF(ISBLANK(Perigon!R4616),"",Perigon!R4616)</f>
        <v/>
      </c>
      <c r="N4621" s="95" t="str">
        <f>IF(ISBLANK(Perigon!P4616),"",Perigon!P4616)</f>
        <v/>
      </c>
      <c r="O4621" s="38" t="str">
        <f>IF($L4621="","",VLOOKUP($R4621,Tarife!$A$2:$R$599,13,FALSE))</f>
        <v/>
      </c>
      <c r="P4621" s="38" t="str">
        <f t="shared" si="72"/>
        <v/>
      </c>
      <c r="R4621" s="100" t="str">
        <f>Zusammenzug!$C$25&amp;"-"&amp;Zusammenzug!$A$7&amp;"-"&amp;Leistungen!L4621</f>
        <v>2024-0-</v>
      </c>
    </row>
    <row r="4622" spans="1:18" x14ac:dyDescent="0.2">
      <c r="A4622" s="95" t="str">
        <f>IF(ISBLANK(Perigon!E4617),"",Perigon!E4617)</f>
        <v/>
      </c>
      <c r="B4622" s="95" t="str">
        <f>IF(ISBLANK(Perigon!G4617),"",Perigon!G4617)</f>
        <v/>
      </c>
      <c r="C4622" s="96" t="str">
        <f>IF(ISBLANK(Perigon!I4617),"",Perigon!I4617)</f>
        <v/>
      </c>
      <c r="D4622" s="97" t="str">
        <f>IF(ISBLANK(Perigon!J4617),"",Perigon!J4617)</f>
        <v/>
      </c>
      <c r="E4622" s="64" t="str">
        <f>IF(ISBLANK(Perigon!K4617),"",Perigon!K4617)</f>
        <v/>
      </c>
      <c r="F4622" s="65"/>
      <c r="G4622" s="64"/>
      <c r="H4622" s="69" t="str">
        <f>IF(ISBLANK(Perigon!L4617),"",Perigon!L4617)</f>
        <v/>
      </c>
      <c r="I4622" s="69" t="str">
        <f>IF(ISBLANK(Perigon!M4617),"",Perigon!M4617)</f>
        <v/>
      </c>
      <c r="J4622" s="98" t="str">
        <f>IF(ISBLANK(Perigon!N4617),"",Perigon!N4617)</f>
        <v/>
      </c>
      <c r="K4622" s="99" t="str">
        <f>IF(ISBLANK(Perigon!J4617),"",Perigon!T4617)</f>
        <v/>
      </c>
      <c r="L4622" s="95" t="str">
        <f>IF(ISBLANK(Perigon!O4617),"",Perigon!O4617)</f>
        <v/>
      </c>
      <c r="M4622" s="95" t="str">
        <f>IF(ISBLANK(Perigon!R4617),"",Perigon!R4617)</f>
        <v/>
      </c>
      <c r="N4622" s="95" t="str">
        <f>IF(ISBLANK(Perigon!P4617),"",Perigon!P4617)</f>
        <v/>
      </c>
      <c r="O4622" s="38" t="str">
        <f>IF($L4622="","",VLOOKUP($R4622,Tarife!$A$2:$R$599,13,FALSE))</f>
        <v/>
      </c>
      <c r="P4622" s="38" t="str">
        <f t="shared" si="72"/>
        <v/>
      </c>
      <c r="R4622" s="100" t="str">
        <f>Zusammenzug!$C$25&amp;"-"&amp;Zusammenzug!$A$7&amp;"-"&amp;Leistungen!L4622</f>
        <v>2024-0-</v>
      </c>
    </row>
    <row r="4623" spans="1:18" x14ac:dyDescent="0.2">
      <c r="A4623" s="95" t="str">
        <f>IF(ISBLANK(Perigon!E4618),"",Perigon!E4618)</f>
        <v/>
      </c>
      <c r="B4623" s="95" t="str">
        <f>IF(ISBLANK(Perigon!G4618),"",Perigon!G4618)</f>
        <v/>
      </c>
      <c r="C4623" s="96" t="str">
        <f>IF(ISBLANK(Perigon!I4618),"",Perigon!I4618)</f>
        <v/>
      </c>
      <c r="D4623" s="97" t="str">
        <f>IF(ISBLANK(Perigon!J4618),"",Perigon!J4618)</f>
        <v/>
      </c>
      <c r="E4623" s="64" t="str">
        <f>IF(ISBLANK(Perigon!K4618),"",Perigon!K4618)</f>
        <v/>
      </c>
      <c r="F4623" s="65"/>
      <c r="G4623" s="64"/>
      <c r="H4623" s="69" t="str">
        <f>IF(ISBLANK(Perigon!L4618),"",Perigon!L4618)</f>
        <v/>
      </c>
      <c r="I4623" s="69" t="str">
        <f>IF(ISBLANK(Perigon!M4618),"",Perigon!M4618)</f>
        <v/>
      </c>
      <c r="J4623" s="98" t="str">
        <f>IF(ISBLANK(Perigon!N4618),"",Perigon!N4618)</f>
        <v/>
      </c>
      <c r="K4623" s="99" t="str">
        <f>IF(ISBLANK(Perigon!J4618),"",Perigon!T4618)</f>
        <v/>
      </c>
      <c r="L4623" s="95" t="str">
        <f>IF(ISBLANK(Perigon!O4618),"",Perigon!O4618)</f>
        <v/>
      </c>
      <c r="M4623" s="95" t="str">
        <f>IF(ISBLANK(Perigon!R4618),"",Perigon!R4618)</f>
        <v/>
      </c>
      <c r="N4623" s="95" t="str">
        <f>IF(ISBLANK(Perigon!P4618),"",Perigon!P4618)</f>
        <v/>
      </c>
      <c r="O4623" s="38" t="str">
        <f>IF($L4623="","",VLOOKUP($R4623,Tarife!$A$2:$R$599,13,FALSE))</f>
        <v/>
      </c>
      <c r="P4623" s="38" t="str">
        <f t="shared" si="72"/>
        <v/>
      </c>
      <c r="R4623" s="100" t="str">
        <f>Zusammenzug!$C$25&amp;"-"&amp;Zusammenzug!$A$7&amp;"-"&amp;Leistungen!L4623</f>
        <v>2024-0-</v>
      </c>
    </row>
    <row r="4624" spans="1:18" x14ac:dyDescent="0.2">
      <c r="A4624" s="95" t="str">
        <f>IF(ISBLANK(Perigon!E4619),"",Perigon!E4619)</f>
        <v/>
      </c>
      <c r="B4624" s="95" t="str">
        <f>IF(ISBLANK(Perigon!G4619),"",Perigon!G4619)</f>
        <v/>
      </c>
      <c r="C4624" s="96" t="str">
        <f>IF(ISBLANK(Perigon!I4619),"",Perigon!I4619)</f>
        <v/>
      </c>
      <c r="D4624" s="97" t="str">
        <f>IF(ISBLANK(Perigon!J4619),"",Perigon!J4619)</f>
        <v/>
      </c>
      <c r="E4624" s="64" t="str">
        <f>IF(ISBLANK(Perigon!K4619),"",Perigon!K4619)</f>
        <v/>
      </c>
      <c r="F4624" s="65"/>
      <c r="G4624" s="64"/>
      <c r="H4624" s="69" t="str">
        <f>IF(ISBLANK(Perigon!L4619),"",Perigon!L4619)</f>
        <v/>
      </c>
      <c r="I4624" s="69" t="str">
        <f>IF(ISBLANK(Perigon!M4619),"",Perigon!M4619)</f>
        <v/>
      </c>
      <c r="J4624" s="98" t="str">
        <f>IF(ISBLANK(Perigon!N4619),"",Perigon!N4619)</f>
        <v/>
      </c>
      <c r="K4624" s="99" t="str">
        <f>IF(ISBLANK(Perigon!J4619),"",Perigon!T4619)</f>
        <v/>
      </c>
      <c r="L4624" s="95" t="str">
        <f>IF(ISBLANK(Perigon!O4619),"",Perigon!O4619)</f>
        <v/>
      </c>
      <c r="M4624" s="95" t="str">
        <f>IF(ISBLANK(Perigon!R4619),"",Perigon!R4619)</f>
        <v/>
      </c>
      <c r="N4624" s="95" t="str">
        <f>IF(ISBLANK(Perigon!P4619),"",Perigon!P4619)</f>
        <v/>
      </c>
      <c r="O4624" s="38" t="str">
        <f>IF($L4624="","",VLOOKUP($R4624,Tarife!$A$2:$R$599,13,FALSE))</f>
        <v/>
      </c>
      <c r="P4624" s="38" t="str">
        <f t="shared" si="72"/>
        <v/>
      </c>
      <c r="R4624" s="100" t="str">
        <f>Zusammenzug!$C$25&amp;"-"&amp;Zusammenzug!$A$7&amp;"-"&amp;Leistungen!L4624</f>
        <v>2024-0-</v>
      </c>
    </row>
    <row r="4625" spans="1:18" x14ac:dyDescent="0.2">
      <c r="A4625" s="95" t="str">
        <f>IF(ISBLANK(Perigon!E4620),"",Perigon!E4620)</f>
        <v/>
      </c>
      <c r="B4625" s="95" t="str">
        <f>IF(ISBLANK(Perigon!G4620),"",Perigon!G4620)</f>
        <v/>
      </c>
      <c r="C4625" s="96" t="str">
        <f>IF(ISBLANK(Perigon!I4620),"",Perigon!I4620)</f>
        <v/>
      </c>
      <c r="D4625" s="97" t="str">
        <f>IF(ISBLANK(Perigon!J4620),"",Perigon!J4620)</f>
        <v/>
      </c>
      <c r="E4625" s="64" t="str">
        <f>IF(ISBLANK(Perigon!K4620),"",Perigon!K4620)</f>
        <v/>
      </c>
      <c r="F4625" s="65"/>
      <c r="G4625" s="64"/>
      <c r="H4625" s="69" t="str">
        <f>IF(ISBLANK(Perigon!L4620),"",Perigon!L4620)</f>
        <v/>
      </c>
      <c r="I4625" s="69" t="str">
        <f>IF(ISBLANK(Perigon!M4620),"",Perigon!M4620)</f>
        <v/>
      </c>
      <c r="J4625" s="98" t="str">
        <f>IF(ISBLANK(Perigon!N4620),"",Perigon!N4620)</f>
        <v/>
      </c>
      <c r="K4625" s="99" t="str">
        <f>IF(ISBLANK(Perigon!J4620),"",Perigon!T4620)</f>
        <v/>
      </c>
      <c r="L4625" s="95" t="str">
        <f>IF(ISBLANK(Perigon!O4620),"",Perigon!O4620)</f>
        <v/>
      </c>
      <c r="M4625" s="95" t="str">
        <f>IF(ISBLANK(Perigon!R4620),"",Perigon!R4620)</f>
        <v/>
      </c>
      <c r="N4625" s="95" t="str">
        <f>IF(ISBLANK(Perigon!P4620),"",Perigon!P4620)</f>
        <v/>
      </c>
      <c r="O4625" s="38" t="str">
        <f>IF($L4625="","",VLOOKUP($R4625,Tarife!$A$2:$R$599,13,FALSE))</f>
        <v/>
      </c>
      <c r="P4625" s="38" t="str">
        <f t="shared" si="72"/>
        <v/>
      </c>
      <c r="R4625" s="100" t="str">
        <f>Zusammenzug!$C$25&amp;"-"&amp;Zusammenzug!$A$7&amp;"-"&amp;Leistungen!L4625</f>
        <v>2024-0-</v>
      </c>
    </row>
    <row r="4626" spans="1:18" x14ac:dyDescent="0.2">
      <c r="A4626" s="95" t="str">
        <f>IF(ISBLANK(Perigon!E4621),"",Perigon!E4621)</f>
        <v/>
      </c>
      <c r="B4626" s="95" t="str">
        <f>IF(ISBLANK(Perigon!G4621),"",Perigon!G4621)</f>
        <v/>
      </c>
      <c r="C4626" s="96" t="str">
        <f>IF(ISBLANK(Perigon!I4621),"",Perigon!I4621)</f>
        <v/>
      </c>
      <c r="D4626" s="97" t="str">
        <f>IF(ISBLANK(Perigon!J4621),"",Perigon!J4621)</f>
        <v/>
      </c>
      <c r="E4626" s="64" t="str">
        <f>IF(ISBLANK(Perigon!K4621),"",Perigon!K4621)</f>
        <v/>
      </c>
      <c r="F4626" s="65"/>
      <c r="G4626" s="64"/>
      <c r="H4626" s="69" t="str">
        <f>IF(ISBLANK(Perigon!L4621),"",Perigon!L4621)</f>
        <v/>
      </c>
      <c r="I4626" s="69" t="str">
        <f>IF(ISBLANK(Perigon!M4621),"",Perigon!M4621)</f>
        <v/>
      </c>
      <c r="J4626" s="98" t="str">
        <f>IF(ISBLANK(Perigon!N4621),"",Perigon!N4621)</f>
        <v/>
      </c>
      <c r="K4626" s="99" t="str">
        <f>IF(ISBLANK(Perigon!J4621),"",Perigon!T4621)</f>
        <v/>
      </c>
      <c r="L4626" s="95" t="str">
        <f>IF(ISBLANK(Perigon!O4621),"",Perigon!O4621)</f>
        <v/>
      </c>
      <c r="M4626" s="95" t="str">
        <f>IF(ISBLANK(Perigon!R4621),"",Perigon!R4621)</f>
        <v/>
      </c>
      <c r="N4626" s="95" t="str">
        <f>IF(ISBLANK(Perigon!P4621),"",Perigon!P4621)</f>
        <v/>
      </c>
      <c r="O4626" s="38" t="str">
        <f>IF($L4626="","",VLOOKUP($R4626,Tarife!$A$2:$R$599,13,FALSE))</f>
        <v/>
      </c>
      <c r="P4626" s="38" t="str">
        <f t="shared" si="72"/>
        <v/>
      </c>
      <c r="R4626" s="100" t="str">
        <f>Zusammenzug!$C$25&amp;"-"&amp;Zusammenzug!$A$7&amp;"-"&amp;Leistungen!L4626</f>
        <v>2024-0-</v>
      </c>
    </row>
    <row r="4627" spans="1:18" x14ac:dyDescent="0.2">
      <c r="A4627" s="95" t="str">
        <f>IF(ISBLANK(Perigon!E4622),"",Perigon!E4622)</f>
        <v/>
      </c>
      <c r="B4627" s="95" t="str">
        <f>IF(ISBLANK(Perigon!G4622),"",Perigon!G4622)</f>
        <v/>
      </c>
      <c r="C4627" s="96" t="str">
        <f>IF(ISBLANK(Perigon!I4622),"",Perigon!I4622)</f>
        <v/>
      </c>
      <c r="D4627" s="97" t="str">
        <f>IF(ISBLANK(Perigon!J4622),"",Perigon!J4622)</f>
        <v/>
      </c>
      <c r="E4627" s="64" t="str">
        <f>IF(ISBLANK(Perigon!K4622),"",Perigon!K4622)</f>
        <v/>
      </c>
      <c r="F4627" s="65"/>
      <c r="G4627" s="64"/>
      <c r="H4627" s="69" t="str">
        <f>IF(ISBLANK(Perigon!L4622),"",Perigon!L4622)</f>
        <v/>
      </c>
      <c r="I4627" s="69" t="str">
        <f>IF(ISBLANK(Perigon!M4622),"",Perigon!M4622)</f>
        <v/>
      </c>
      <c r="J4627" s="98" t="str">
        <f>IF(ISBLANK(Perigon!N4622),"",Perigon!N4622)</f>
        <v/>
      </c>
      <c r="K4627" s="99" t="str">
        <f>IF(ISBLANK(Perigon!J4622),"",Perigon!T4622)</f>
        <v/>
      </c>
      <c r="L4627" s="95" t="str">
        <f>IF(ISBLANK(Perigon!O4622),"",Perigon!O4622)</f>
        <v/>
      </c>
      <c r="M4627" s="95" t="str">
        <f>IF(ISBLANK(Perigon!R4622),"",Perigon!R4622)</f>
        <v/>
      </c>
      <c r="N4627" s="95" t="str">
        <f>IF(ISBLANK(Perigon!P4622),"",Perigon!P4622)</f>
        <v/>
      </c>
      <c r="O4627" s="38" t="str">
        <f>IF($L4627="","",VLOOKUP($R4627,Tarife!$A$2:$R$599,13,FALSE))</f>
        <v/>
      </c>
      <c r="P4627" s="38" t="str">
        <f t="shared" si="72"/>
        <v/>
      </c>
      <c r="R4627" s="100" t="str">
        <f>Zusammenzug!$C$25&amp;"-"&amp;Zusammenzug!$A$7&amp;"-"&amp;Leistungen!L4627</f>
        <v>2024-0-</v>
      </c>
    </row>
    <row r="4628" spans="1:18" x14ac:dyDescent="0.2">
      <c r="A4628" s="95" t="str">
        <f>IF(ISBLANK(Perigon!E4623),"",Perigon!E4623)</f>
        <v/>
      </c>
      <c r="B4628" s="95" t="str">
        <f>IF(ISBLANK(Perigon!G4623),"",Perigon!G4623)</f>
        <v/>
      </c>
      <c r="C4628" s="96" t="str">
        <f>IF(ISBLANK(Perigon!I4623),"",Perigon!I4623)</f>
        <v/>
      </c>
      <c r="D4628" s="97" t="str">
        <f>IF(ISBLANK(Perigon!J4623),"",Perigon!J4623)</f>
        <v/>
      </c>
      <c r="E4628" s="64" t="str">
        <f>IF(ISBLANK(Perigon!K4623),"",Perigon!K4623)</f>
        <v/>
      </c>
      <c r="F4628" s="65"/>
      <c r="G4628" s="64"/>
      <c r="H4628" s="69" t="str">
        <f>IF(ISBLANK(Perigon!L4623),"",Perigon!L4623)</f>
        <v/>
      </c>
      <c r="I4628" s="69" t="str">
        <f>IF(ISBLANK(Perigon!M4623),"",Perigon!M4623)</f>
        <v/>
      </c>
      <c r="J4628" s="98" t="str">
        <f>IF(ISBLANK(Perigon!N4623),"",Perigon!N4623)</f>
        <v/>
      </c>
      <c r="K4628" s="99" t="str">
        <f>IF(ISBLANK(Perigon!J4623),"",Perigon!T4623)</f>
        <v/>
      </c>
      <c r="L4628" s="95" t="str">
        <f>IF(ISBLANK(Perigon!O4623),"",Perigon!O4623)</f>
        <v/>
      </c>
      <c r="M4628" s="95" t="str">
        <f>IF(ISBLANK(Perigon!R4623),"",Perigon!R4623)</f>
        <v/>
      </c>
      <c r="N4628" s="95" t="str">
        <f>IF(ISBLANK(Perigon!P4623),"",Perigon!P4623)</f>
        <v/>
      </c>
      <c r="O4628" s="38" t="str">
        <f>IF($L4628="","",VLOOKUP($R4628,Tarife!$A$2:$R$599,13,FALSE))</f>
        <v/>
      </c>
      <c r="P4628" s="38" t="str">
        <f t="shared" si="72"/>
        <v/>
      </c>
      <c r="R4628" s="100" t="str">
        <f>Zusammenzug!$C$25&amp;"-"&amp;Zusammenzug!$A$7&amp;"-"&amp;Leistungen!L4628</f>
        <v>2024-0-</v>
      </c>
    </row>
    <row r="4629" spans="1:18" x14ac:dyDescent="0.2">
      <c r="A4629" s="95" t="str">
        <f>IF(ISBLANK(Perigon!E4624),"",Perigon!E4624)</f>
        <v/>
      </c>
      <c r="B4629" s="95" t="str">
        <f>IF(ISBLANK(Perigon!G4624),"",Perigon!G4624)</f>
        <v/>
      </c>
      <c r="C4629" s="96" t="str">
        <f>IF(ISBLANK(Perigon!I4624),"",Perigon!I4624)</f>
        <v/>
      </c>
      <c r="D4629" s="97" t="str">
        <f>IF(ISBLANK(Perigon!J4624),"",Perigon!J4624)</f>
        <v/>
      </c>
      <c r="E4629" s="64" t="str">
        <f>IF(ISBLANK(Perigon!K4624),"",Perigon!K4624)</f>
        <v/>
      </c>
      <c r="F4629" s="65"/>
      <c r="G4629" s="64"/>
      <c r="H4629" s="69" t="str">
        <f>IF(ISBLANK(Perigon!L4624),"",Perigon!L4624)</f>
        <v/>
      </c>
      <c r="I4629" s="69" t="str">
        <f>IF(ISBLANK(Perigon!M4624),"",Perigon!M4624)</f>
        <v/>
      </c>
      <c r="J4629" s="98" t="str">
        <f>IF(ISBLANK(Perigon!N4624),"",Perigon!N4624)</f>
        <v/>
      </c>
      <c r="K4629" s="99" t="str">
        <f>IF(ISBLANK(Perigon!J4624),"",Perigon!T4624)</f>
        <v/>
      </c>
      <c r="L4629" s="95" t="str">
        <f>IF(ISBLANK(Perigon!O4624),"",Perigon!O4624)</f>
        <v/>
      </c>
      <c r="M4629" s="95" t="str">
        <f>IF(ISBLANK(Perigon!R4624),"",Perigon!R4624)</f>
        <v/>
      </c>
      <c r="N4629" s="95" t="str">
        <f>IF(ISBLANK(Perigon!P4624),"",Perigon!P4624)</f>
        <v/>
      </c>
      <c r="O4629" s="38" t="str">
        <f>IF($L4629="","",VLOOKUP($R4629,Tarife!$A$2:$R$599,13,FALSE))</f>
        <v/>
      </c>
      <c r="P4629" s="38" t="str">
        <f t="shared" si="72"/>
        <v/>
      </c>
      <c r="R4629" s="100" t="str">
        <f>Zusammenzug!$C$25&amp;"-"&amp;Zusammenzug!$A$7&amp;"-"&amp;Leistungen!L4629</f>
        <v>2024-0-</v>
      </c>
    </row>
    <row r="4630" spans="1:18" x14ac:dyDescent="0.2">
      <c r="A4630" s="95" t="str">
        <f>IF(ISBLANK(Perigon!E4625),"",Perigon!E4625)</f>
        <v/>
      </c>
      <c r="B4630" s="95" t="str">
        <f>IF(ISBLANK(Perigon!G4625),"",Perigon!G4625)</f>
        <v/>
      </c>
      <c r="C4630" s="96" t="str">
        <f>IF(ISBLANK(Perigon!I4625),"",Perigon!I4625)</f>
        <v/>
      </c>
      <c r="D4630" s="97" t="str">
        <f>IF(ISBLANK(Perigon!J4625),"",Perigon!J4625)</f>
        <v/>
      </c>
      <c r="E4630" s="64" t="str">
        <f>IF(ISBLANK(Perigon!K4625),"",Perigon!K4625)</f>
        <v/>
      </c>
      <c r="F4630" s="65"/>
      <c r="G4630" s="64"/>
      <c r="H4630" s="69" t="str">
        <f>IF(ISBLANK(Perigon!L4625),"",Perigon!L4625)</f>
        <v/>
      </c>
      <c r="I4630" s="69" t="str">
        <f>IF(ISBLANK(Perigon!M4625),"",Perigon!M4625)</f>
        <v/>
      </c>
      <c r="J4630" s="98" t="str">
        <f>IF(ISBLANK(Perigon!N4625),"",Perigon!N4625)</f>
        <v/>
      </c>
      <c r="K4630" s="99" t="str">
        <f>IF(ISBLANK(Perigon!J4625),"",Perigon!T4625)</f>
        <v/>
      </c>
      <c r="L4630" s="95" t="str">
        <f>IF(ISBLANK(Perigon!O4625),"",Perigon!O4625)</f>
        <v/>
      </c>
      <c r="M4630" s="95" t="str">
        <f>IF(ISBLANK(Perigon!R4625),"",Perigon!R4625)</f>
        <v/>
      </c>
      <c r="N4630" s="95" t="str">
        <f>IF(ISBLANK(Perigon!P4625),"",Perigon!P4625)</f>
        <v/>
      </c>
      <c r="O4630" s="38" t="str">
        <f>IF($L4630="","",VLOOKUP($R4630,Tarife!$A$2:$R$599,13,FALSE))</f>
        <v/>
      </c>
      <c r="P4630" s="38" t="str">
        <f t="shared" si="72"/>
        <v/>
      </c>
      <c r="R4630" s="100" t="str">
        <f>Zusammenzug!$C$25&amp;"-"&amp;Zusammenzug!$A$7&amp;"-"&amp;Leistungen!L4630</f>
        <v>2024-0-</v>
      </c>
    </row>
    <row r="4631" spans="1:18" x14ac:dyDescent="0.2">
      <c r="A4631" s="95" t="str">
        <f>IF(ISBLANK(Perigon!E4626),"",Perigon!E4626)</f>
        <v/>
      </c>
      <c r="B4631" s="95" t="str">
        <f>IF(ISBLANK(Perigon!G4626),"",Perigon!G4626)</f>
        <v/>
      </c>
      <c r="C4631" s="96" t="str">
        <f>IF(ISBLANK(Perigon!I4626),"",Perigon!I4626)</f>
        <v/>
      </c>
      <c r="D4631" s="97" t="str">
        <f>IF(ISBLANK(Perigon!J4626),"",Perigon!J4626)</f>
        <v/>
      </c>
      <c r="E4631" s="64" t="str">
        <f>IF(ISBLANK(Perigon!K4626),"",Perigon!K4626)</f>
        <v/>
      </c>
      <c r="F4631" s="65"/>
      <c r="G4631" s="64"/>
      <c r="H4631" s="69" t="str">
        <f>IF(ISBLANK(Perigon!L4626),"",Perigon!L4626)</f>
        <v/>
      </c>
      <c r="I4631" s="69" t="str">
        <f>IF(ISBLANK(Perigon!M4626),"",Perigon!M4626)</f>
        <v/>
      </c>
      <c r="J4631" s="98" t="str">
        <f>IF(ISBLANK(Perigon!N4626),"",Perigon!N4626)</f>
        <v/>
      </c>
      <c r="K4631" s="99" t="str">
        <f>IF(ISBLANK(Perigon!J4626),"",Perigon!T4626)</f>
        <v/>
      </c>
      <c r="L4631" s="95" t="str">
        <f>IF(ISBLANK(Perigon!O4626),"",Perigon!O4626)</f>
        <v/>
      </c>
      <c r="M4631" s="95" t="str">
        <f>IF(ISBLANK(Perigon!R4626),"",Perigon!R4626)</f>
        <v/>
      </c>
      <c r="N4631" s="95" t="str">
        <f>IF(ISBLANK(Perigon!P4626),"",Perigon!P4626)</f>
        <v/>
      </c>
      <c r="O4631" s="38" t="str">
        <f>IF($L4631="","",VLOOKUP($R4631,Tarife!$A$2:$R$599,13,FALSE))</f>
        <v/>
      </c>
      <c r="P4631" s="38" t="str">
        <f t="shared" si="72"/>
        <v/>
      </c>
      <c r="R4631" s="100" t="str">
        <f>Zusammenzug!$C$25&amp;"-"&amp;Zusammenzug!$A$7&amp;"-"&amp;Leistungen!L4631</f>
        <v>2024-0-</v>
      </c>
    </row>
    <row r="4632" spans="1:18" x14ac:dyDescent="0.2">
      <c r="A4632" s="95" t="str">
        <f>IF(ISBLANK(Perigon!E4627),"",Perigon!E4627)</f>
        <v/>
      </c>
      <c r="B4632" s="95" t="str">
        <f>IF(ISBLANK(Perigon!G4627),"",Perigon!G4627)</f>
        <v/>
      </c>
      <c r="C4632" s="96" t="str">
        <f>IF(ISBLANK(Perigon!I4627),"",Perigon!I4627)</f>
        <v/>
      </c>
      <c r="D4632" s="97" t="str">
        <f>IF(ISBLANK(Perigon!J4627),"",Perigon!J4627)</f>
        <v/>
      </c>
      <c r="E4632" s="64" t="str">
        <f>IF(ISBLANK(Perigon!K4627),"",Perigon!K4627)</f>
        <v/>
      </c>
      <c r="F4632" s="65"/>
      <c r="G4632" s="64"/>
      <c r="H4632" s="69" t="str">
        <f>IF(ISBLANK(Perigon!L4627),"",Perigon!L4627)</f>
        <v/>
      </c>
      <c r="I4632" s="69" t="str">
        <f>IF(ISBLANK(Perigon!M4627),"",Perigon!M4627)</f>
        <v/>
      </c>
      <c r="J4632" s="98" t="str">
        <f>IF(ISBLANK(Perigon!N4627),"",Perigon!N4627)</f>
        <v/>
      </c>
      <c r="K4632" s="99" t="str">
        <f>IF(ISBLANK(Perigon!J4627),"",Perigon!T4627)</f>
        <v/>
      </c>
      <c r="L4632" s="95" t="str">
        <f>IF(ISBLANK(Perigon!O4627),"",Perigon!O4627)</f>
        <v/>
      </c>
      <c r="M4632" s="95" t="str">
        <f>IF(ISBLANK(Perigon!R4627),"",Perigon!R4627)</f>
        <v/>
      </c>
      <c r="N4632" s="95" t="str">
        <f>IF(ISBLANK(Perigon!P4627),"",Perigon!P4627)</f>
        <v/>
      </c>
      <c r="O4632" s="38" t="str">
        <f>IF($L4632="","",VLOOKUP($R4632,Tarife!$A$2:$R$599,13,FALSE))</f>
        <v/>
      </c>
      <c r="P4632" s="38" t="str">
        <f t="shared" si="72"/>
        <v/>
      </c>
      <c r="R4632" s="100" t="str">
        <f>Zusammenzug!$C$25&amp;"-"&amp;Zusammenzug!$A$7&amp;"-"&amp;Leistungen!L4632</f>
        <v>2024-0-</v>
      </c>
    </row>
    <row r="4633" spans="1:18" x14ac:dyDescent="0.2">
      <c r="A4633" s="95" t="str">
        <f>IF(ISBLANK(Perigon!E4628),"",Perigon!E4628)</f>
        <v/>
      </c>
      <c r="B4633" s="95" t="str">
        <f>IF(ISBLANK(Perigon!G4628),"",Perigon!G4628)</f>
        <v/>
      </c>
      <c r="C4633" s="96" t="str">
        <f>IF(ISBLANK(Perigon!I4628),"",Perigon!I4628)</f>
        <v/>
      </c>
      <c r="D4633" s="97" t="str">
        <f>IF(ISBLANK(Perigon!J4628),"",Perigon!J4628)</f>
        <v/>
      </c>
      <c r="E4633" s="64" t="str">
        <f>IF(ISBLANK(Perigon!K4628),"",Perigon!K4628)</f>
        <v/>
      </c>
      <c r="F4633" s="65"/>
      <c r="G4633" s="64"/>
      <c r="H4633" s="69" t="str">
        <f>IF(ISBLANK(Perigon!L4628),"",Perigon!L4628)</f>
        <v/>
      </c>
      <c r="I4633" s="69" t="str">
        <f>IF(ISBLANK(Perigon!M4628),"",Perigon!M4628)</f>
        <v/>
      </c>
      <c r="J4633" s="98" t="str">
        <f>IF(ISBLANK(Perigon!N4628),"",Perigon!N4628)</f>
        <v/>
      </c>
      <c r="K4633" s="99" t="str">
        <f>IF(ISBLANK(Perigon!J4628),"",Perigon!T4628)</f>
        <v/>
      </c>
      <c r="L4633" s="95" t="str">
        <f>IF(ISBLANK(Perigon!O4628),"",Perigon!O4628)</f>
        <v/>
      </c>
      <c r="M4633" s="95" t="str">
        <f>IF(ISBLANK(Perigon!R4628),"",Perigon!R4628)</f>
        <v/>
      </c>
      <c r="N4633" s="95" t="str">
        <f>IF(ISBLANK(Perigon!P4628),"",Perigon!P4628)</f>
        <v/>
      </c>
      <c r="O4633" s="38" t="str">
        <f>IF($L4633="","",VLOOKUP($R4633,Tarife!$A$2:$R$599,13,FALSE))</f>
        <v/>
      </c>
      <c r="P4633" s="38" t="str">
        <f t="shared" si="72"/>
        <v/>
      </c>
      <c r="R4633" s="100" t="str">
        <f>Zusammenzug!$C$25&amp;"-"&amp;Zusammenzug!$A$7&amp;"-"&amp;Leistungen!L4633</f>
        <v>2024-0-</v>
      </c>
    </row>
    <row r="4634" spans="1:18" x14ac:dyDescent="0.2">
      <c r="A4634" s="95" t="str">
        <f>IF(ISBLANK(Perigon!E4629),"",Perigon!E4629)</f>
        <v/>
      </c>
      <c r="B4634" s="95" t="str">
        <f>IF(ISBLANK(Perigon!G4629),"",Perigon!G4629)</f>
        <v/>
      </c>
      <c r="C4634" s="96" t="str">
        <f>IF(ISBLANK(Perigon!I4629),"",Perigon!I4629)</f>
        <v/>
      </c>
      <c r="D4634" s="97" t="str">
        <f>IF(ISBLANK(Perigon!J4629),"",Perigon!J4629)</f>
        <v/>
      </c>
      <c r="E4634" s="64" t="str">
        <f>IF(ISBLANK(Perigon!K4629),"",Perigon!K4629)</f>
        <v/>
      </c>
      <c r="F4634" s="65"/>
      <c r="G4634" s="64"/>
      <c r="H4634" s="69" t="str">
        <f>IF(ISBLANK(Perigon!L4629),"",Perigon!L4629)</f>
        <v/>
      </c>
      <c r="I4634" s="69" t="str">
        <f>IF(ISBLANK(Perigon!M4629),"",Perigon!M4629)</f>
        <v/>
      </c>
      <c r="J4634" s="98" t="str">
        <f>IF(ISBLANK(Perigon!N4629),"",Perigon!N4629)</f>
        <v/>
      </c>
      <c r="K4634" s="99" t="str">
        <f>IF(ISBLANK(Perigon!J4629),"",Perigon!T4629)</f>
        <v/>
      </c>
      <c r="L4634" s="95" t="str">
        <f>IF(ISBLANK(Perigon!O4629),"",Perigon!O4629)</f>
        <v/>
      </c>
      <c r="M4634" s="95" t="str">
        <f>IF(ISBLANK(Perigon!R4629),"",Perigon!R4629)</f>
        <v/>
      </c>
      <c r="N4634" s="95" t="str">
        <f>IF(ISBLANK(Perigon!P4629),"",Perigon!P4629)</f>
        <v/>
      </c>
      <c r="O4634" s="38" t="str">
        <f>IF($L4634="","",VLOOKUP($R4634,Tarife!$A$2:$R$599,13,FALSE))</f>
        <v/>
      </c>
      <c r="P4634" s="38" t="str">
        <f t="shared" si="72"/>
        <v/>
      </c>
      <c r="R4634" s="100" t="str">
        <f>Zusammenzug!$C$25&amp;"-"&amp;Zusammenzug!$A$7&amp;"-"&amp;Leistungen!L4634</f>
        <v>2024-0-</v>
      </c>
    </row>
    <row r="4635" spans="1:18" x14ac:dyDescent="0.2">
      <c r="A4635" s="95" t="str">
        <f>IF(ISBLANK(Perigon!E4630),"",Perigon!E4630)</f>
        <v/>
      </c>
      <c r="B4635" s="95" t="str">
        <f>IF(ISBLANK(Perigon!G4630),"",Perigon!G4630)</f>
        <v/>
      </c>
      <c r="C4635" s="96" t="str">
        <f>IF(ISBLANK(Perigon!I4630),"",Perigon!I4630)</f>
        <v/>
      </c>
      <c r="D4635" s="97" t="str">
        <f>IF(ISBLANK(Perigon!J4630),"",Perigon!J4630)</f>
        <v/>
      </c>
      <c r="E4635" s="64" t="str">
        <f>IF(ISBLANK(Perigon!K4630),"",Perigon!K4630)</f>
        <v/>
      </c>
      <c r="F4635" s="65"/>
      <c r="G4635" s="64"/>
      <c r="H4635" s="69" t="str">
        <f>IF(ISBLANK(Perigon!L4630),"",Perigon!L4630)</f>
        <v/>
      </c>
      <c r="I4635" s="69" t="str">
        <f>IF(ISBLANK(Perigon!M4630),"",Perigon!M4630)</f>
        <v/>
      </c>
      <c r="J4635" s="98" t="str">
        <f>IF(ISBLANK(Perigon!N4630),"",Perigon!N4630)</f>
        <v/>
      </c>
      <c r="K4635" s="99" t="str">
        <f>IF(ISBLANK(Perigon!J4630),"",Perigon!T4630)</f>
        <v/>
      </c>
      <c r="L4635" s="95" t="str">
        <f>IF(ISBLANK(Perigon!O4630),"",Perigon!O4630)</f>
        <v/>
      </c>
      <c r="M4635" s="95" t="str">
        <f>IF(ISBLANK(Perigon!R4630),"",Perigon!R4630)</f>
        <v/>
      </c>
      <c r="N4635" s="95" t="str">
        <f>IF(ISBLANK(Perigon!P4630),"",Perigon!P4630)</f>
        <v/>
      </c>
      <c r="O4635" s="38" t="str">
        <f>IF($L4635="","",VLOOKUP($R4635,Tarife!$A$2:$R$599,13,FALSE))</f>
        <v/>
      </c>
      <c r="P4635" s="38" t="str">
        <f t="shared" si="72"/>
        <v/>
      </c>
      <c r="R4635" s="100" t="str">
        <f>Zusammenzug!$C$25&amp;"-"&amp;Zusammenzug!$A$7&amp;"-"&amp;Leistungen!L4635</f>
        <v>2024-0-</v>
      </c>
    </row>
    <row r="4636" spans="1:18" x14ac:dyDescent="0.2">
      <c r="A4636" s="95" t="str">
        <f>IF(ISBLANK(Perigon!E4631),"",Perigon!E4631)</f>
        <v/>
      </c>
      <c r="B4636" s="95" t="str">
        <f>IF(ISBLANK(Perigon!G4631),"",Perigon!G4631)</f>
        <v/>
      </c>
      <c r="C4636" s="96" t="str">
        <f>IF(ISBLANK(Perigon!I4631),"",Perigon!I4631)</f>
        <v/>
      </c>
      <c r="D4636" s="97" t="str">
        <f>IF(ISBLANK(Perigon!J4631),"",Perigon!J4631)</f>
        <v/>
      </c>
      <c r="E4636" s="64" t="str">
        <f>IF(ISBLANK(Perigon!K4631),"",Perigon!K4631)</f>
        <v/>
      </c>
      <c r="F4636" s="65"/>
      <c r="G4636" s="64"/>
      <c r="H4636" s="69" t="str">
        <f>IF(ISBLANK(Perigon!L4631),"",Perigon!L4631)</f>
        <v/>
      </c>
      <c r="I4636" s="69" t="str">
        <f>IF(ISBLANK(Perigon!M4631),"",Perigon!M4631)</f>
        <v/>
      </c>
      <c r="J4636" s="98" t="str">
        <f>IF(ISBLANK(Perigon!N4631),"",Perigon!N4631)</f>
        <v/>
      </c>
      <c r="K4636" s="99" t="str">
        <f>IF(ISBLANK(Perigon!J4631),"",Perigon!T4631)</f>
        <v/>
      </c>
      <c r="L4636" s="95" t="str">
        <f>IF(ISBLANK(Perigon!O4631),"",Perigon!O4631)</f>
        <v/>
      </c>
      <c r="M4636" s="95" t="str">
        <f>IF(ISBLANK(Perigon!R4631),"",Perigon!R4631)</f>
        <v/>
      </c>
      <c r="N4636" s="95" t="str">
        <f>IF(ISBLANK(Perigon!P4631),"",Perigon!P4631)</f>
        <v/>
      </c>
      <c r="O4636" s="38" t="str">
        <f>IF($L4636="","",VLOOKUP($R4636,Tarife!$A$2:$R$599,13,FALSE))</f>
        <v/>
      </c>
      <c r="P4636" s="38" t="str">
        <f t="shared" si="72"/>
        <v/>
      </c>
      <c r="R4636" s="100" t="str">
        <f>Zusammenzug!$C$25&amp;"-"&amp;Zusammenzug!$A$7&amp;"-"&amp;Leistungen!L4636</f>
        <v>2024-0-</v>
      </c>
    </row>
    <row r="4637" spans="1:18" x14ac:dyDescent="0.2">
      <c r="A4637" s="95" t="str">
        <f>IF(ISBLANK(Perigon!E4632),"",Perigon!E4632)</f>
        <v/>
      </c>
      <c r="B4637" s="95" t="str">
        <f>IF(ISBLANK(Perigon!G4632),"",Perigon!G4632)</f>
        <v/>
      </c>
      <c r="C4637" s="96" t="str">
        <f>IF(ISBLANK(Perigon!I4632),"",Perigon!I4632)</f>
        <v/>
      </c>
      <c r="D4637" s="97" t="str">
        <f>IF(ISBLANK(Perigon!J4632),"",Perigon!J4632)</f>
        <v/>
      </c>
      <c r="E4637" s="64" t="str">
        <f>IF(ISBLANK(Perigon!K4632),"",Perigon!K4632)</f>
        <v/>
      </c>
      <c r="F4637" s="65"/>
      <c r="G4637" s="64"/>
      <c r="H4637" s="69" t="str">
        <f>IF(ISBLANK(Perigon!L4632),"",Perigon!L4632)</f>
        <v/>
      </c>
      <c r="I4637" s="69" t="str">
        <f>IF(ISBLANK(Perigon!M4632),"",Perigon!M4632)</f>
        <v/>
      </c>
      <c r="J4637" s="98" t="str">
        <f>IF(ISBLANK(Perigon!N4632),"",Perigon!N4632)</f>
        <v/>
      </c>
      <c r="K4637" s="99" t="str">
        <f>IF(ISBLANK(Perigon!J4632),"",Perigon!T4632)</f>
        <v/>
      </c>
      <c r="L4637" s="95" t="str">
        <f>IF(ISBLANK(Perigon!O4632),"",Perigon!O4632)</f>
        <v/>
      </c>
      <c r="M4637" s="95" t="str">
        <f>IF(ISBLANK(Perigon!R4632),"",Perigon!R4632)</f>
        <v/>
      </c>
      <c r="N4637" s="95" t="str">
        <f>IF(ISBLANK(Perigon!P4632),"",Perigon!P4632)</f>
        <v/>
      </c>
      <c r="O4637" s="38" t="str">
        <f>IF($L4637="","",VLOOKUP($R4637,Tarife!$A$2:$R$599,13,FALSE))</f>
        <v/>
      </c>
      <c r="P4637" s="38" t="str">
        <f t="shared" si="72"/>
        <v/>
      </c>
      <c r="R4637" s="100" t="str">
        <f>Zusammenzug!$C$25&amp;"-"&amp;Zusammenzug!$A$7&amp;"-"&amp;Leistungen!L4637</f>
        <v>2024-0-</v>
      </c>
    </row>
    <row r="4638" spans="1:18" x14ac:dyDescent="0.2">
      <c r="A4638" s="95" t="str">
        <f>IF(ISBLANK(Perigon!E4633),"",Perigon!E4633)</f>
        <v/>
      </c>
      <c r="B4638" s="95" t="str">
        <f>IF(ISBLANK(Perigon!G4633),"",Perigon!G4633)</f>
        <v/>
      </c>
      <c r="C4638" s="96" t="str">
        <f>IF(ISBLANK(Perigon!I4633),"",Perigon!I4633)</f>
        <v/>
      </c>
      <c r="D4638" s="97" t="str">
        <f>IF(ISBLANK(Perigon!J4633),"",Perigon!J4633)</f>
        <v/>
      </c>
      <c r="E4638" s="64" t="str">
        <f>IF(ISBLANK(Perigon!K4633),"",Perigon!K4633)</f>
        <v/>
      </c>
      <c r="F4638" s="65"/>
      <c r="G4638" s="64"/>
      <c r="H4638" s="69" t="str">
        <f>IF(ISBLANK(Perigon!L4633),"",Perigon!L4633)</f>
        <v/>
      </c>
      <c r="I4638" s="69" t="str">
        <f>IF(ISBLANK(Perigon!M4633),"",Perigon!M4633)</f>
        <v/>
      </c>
      <c r="J4638" s="98" t="str">
        <f>IF(ISBLANK(Perigon!N4633),"",Perigon!N4633)</f>
        <v/>
      </c>
      <c r="K4638" s="99" t="str">
        <f>IF(ISBLANK(Perigon!J4633),"",Perigon!T4633)</f>
        <v/>
      </c>
      <c r="L4638" s="95" t="str">
        <f>IF(ISBLANK(Perigon!O4633),"",Perigon!O4633)</f>
        <v/>
      </c>
      <c r="M4638" s="95" t="str">
        <f>IF(ISBLANK(Perigon!R4633),"",Perigon!R4633)</f>
        <v/>
      </c>
      <c r="N4638" s="95" t="str">
        <f>IF(ISBLANK(Perigon!P4633),"",Perigon!P4633)</f>
        <v/>
      </c>
      <c r="O4638" s="38" t="str">
        <f>IF($L4638="","",VLOOKUP($R4638,Tarife!$A$2:$R$599,13,FALSE))</f>
        <v/>
      </c>
      <c r="P4638" s="38" t="str">
        <f t="shared" si="72"/>
        <v/>
      </c>
      <c r="R4638" s="100" t="str">
        <f>Zusammenzug!$C$25&amp;"-"&amp;Zusammenzug!$A$7&amp;"-"&amp;Leistungen!L4638</f>
        <v>2024-0-</v>
      </c>
    </row>
    <row r="4639" spans="1:18" x14ac:dyDescent="0.2">
      <c r="A4639" s="95" t="str">
        <f>IF(ISBLANK(Perigon!E4634),"",Perigon!E4634)</f>
        <v/>
      </c>
      <c r="B4639" s="95" t="str">
        <f>IF(ISBLANK(Perigon!G4634),"",Perigon!G4634)</f>
        <v/>
      </c>
      <c r="C4639" s="96" t="str">
        <f>IF(ISBLANK(Perigon!I4634),"",Perigon!I4634)</f>
        <v/>
      </c>
      <c r="D4639" s="97" t="str">
        <f>IF(ISBLANK(Perigon!J4634),"",Perigon!J4634)</f>
        <v/>
      </c>
      <c r="E4639" s="64" t="str">
        <f>IF(ISBLANK(Perigon!K4634),"",Perigon!K4634)</f>
        <v/>
      </c>
      <c r="F4639" s="65"/>
      <c r="G4639" s="64"/>
      <c r="H4639" s="69" t="str">
        <f>IF(ISBLANK(Perigon!L4634),"",Perigon!L4634)</f>
        <v/>
      </c>
      <c r="I4639" s="69" t="str">
        <f>IF(ISBLANK(Perigon!M4634),"",Perigon!M4634)</f>
        <v/>
      </c>
      <c r="J4639" s="98" t="str">
        <f>IF(ISBLANK(Perigon!N4634),"",Perigon!N4634)</f>
        <v/>
      </c>
      <c r="K4639" s="99" t="str">
        <f>IF(ISBLANK(Perigon!J4634),"",Perigon!T4634)</f>
        <v/>
      </c>
      <c r="L4639" s="95" t="str">
        <f>IF(ISBLANK(Perigon!O4634),"",Perigon!O4634)</f>
        <v/>
      </c>
      <c r="M4639" s="95" t="str">
        <f>IF(ISBLANK(Perigon!R4634),"",Perigon!R4634)</f>
        <v/>
      </c>
      <c r="N4639" s="95" t="str">
        <f>IF(ISBLANK(Perigon!P4634),"",Perigon!P4634)</f>
        <v/>
      </c>
      <c r="O4639" s="38" t="str">
        <f>IF($L4639="","",VLOOKUP($R4639,Tarife!$A$2:$R$599,13,FALSE))</f>
        <v/>
      </c>
      <c r="P4639" s="38" t="str">
        <f t="shared" si="72"/>
        <v/>
      </c>
      <c r="R4639" s="100" t="str">
        <f>Zusammenzug!$C$25&amp;"-"&amp;Zusammenzug!$A$7&amp;"-"&amp;Leistungen!L4639</f>
        <v>2024-0-</v>
      </c>
    </row>
    <row r="4640" spans="1:18" x14ac:dyDescent="0.2">
      <c r="A4640" s="95" t="str">
        <f>IF(ISBLANK(Perigon!E4635),"",Perigon!E4635)</f>
        <v/>
      </c>
      <c r="B4640" s="95" t="str">
        <f>IF(ISBLANK(Perigon!G4635),"",Perigon!G4635)</f>
        <v/>
      </c>
      <c r="C4640" s="96" t="str">
        <f>IF(ISBLANK(Perigon!I4635),"",Perigon!I4635)</f>
        <v/>
      </c>
      <c r="D4640" s="97" t="str">
        <f>IF(ISBLANK(Perigon!J4635),"",Perigon!J4635)</f>
        <v/>
      </c>
      <c r="E4640" s="64" t="str">
        <f>IF(ISBLANK(Perigon!K4635),"",Perigon!K4635)</f>
        <v/>
      </c>
      <c r="F4640" s="65"/>
      <c r="G4640" s="64"/>
      <c r="H4640" s="69" t="str">
        <f>IF(ISBLANK(Perigon!L4635),"",Perigon!L4635)</f>
        <v/>
      </c>
      <c r="I4640" s="69" t="str">
        <f>IF(ISBLANK(Perigon!M4635),"",Perigon!M4635)</f>
        <v/>
      </c>
      <c r="J4640" s="98" t="str">
        <f>IF(ISBLANK(Perigon!N4635),"",Perigon!N4635)</f>
        <v/>
      </c>
      <c r="K4640" s="99" t="str">
        <f>IF(ISBLANK(Perigon!J4635),"",Perigon!T4635)</f>
        <v/>
      </c>
      <c r="L4640" s="95" t="str">
        <f>IF(ISBLANK(Perigon!O4635),"",Perigon!O4635)</f>
        <v/>
      </c>
      <c r="M4640" s="95" t="str">
        <f>IF(ISBLANK(Perigon!R4635),"",Perigon!R4635)</f>
        <v/>
      </c>
      <c r="N4640" s="95" t="str">
        <f>IF(ISBLANK(Perigon!P4635),"",Perigon!P4635)</f>
        <v/>
      </c>
      <c r="O4640" s="38" t="str">
        <f>IF($L4640="","",VLOOKUP($R4640,Tarife!$A$2:$R$599,13,FALSE))</f>
        <v/>
      </c>
      <c r="P4640" s="38" t="str">
        <f t="shared" si="72"/>
        <v/>
      </c>
      <c r="R4640" s="100" t="str">
        <f>Zusammenzug!$C$25&amp;"-"&amp;Zusammenzug!$A$7&amp;"-"&amp;Leistungen!L4640</f>
        <v>2024-0-</v>
      </c>
    </row>
    <row r="4641" spans="1:18" x14ac:dyDescent="0.2">
      <c r="A4641" s="95" t="str">
        <f>IF(ISBLANK(Perigon!E4636),"",Perigon!E4636)</f>
        <v/>
      </c>
      <c r="B4641" s="95" t="str">
        <f>IF(ISBLANK(Perigon!G4636),"",Perigon!G4636)</f>
        <v/>
      </c>
      <c r="C4641" s="96" t="str">
        <f>IF(ISBLANK(Perigon!I4636),"",Perigon!I4636)</f>
        <v/>
      </c>
      <c r="D4641" s="97" t="str">
        <f>IF(ISBLANK(Perigon!J4636),"",Perigon!J4636)</f>
        <v/>
      </c>
      <c r="E4641" s="64" t="str">
        <f>IF(ISBLANK(Perigon!K4636),"",Perigon!K4636)</f>
        <v/>
      </c>
      <c r="F4641" s="65"/>
      <c r="G4641" s="64"/>
      <c r="H4641" s="69" t="str">
        <f>IF(ISBLANK(Perigon!L4636),"",Perigon!L4636)</f>
        <v/>
      </c>
      <c r="I4641" s="69" t="str">
        <f>IF(ISBLANK(Perigon!M4636),"",Perigon!M4636)</f>
        <v/>
      </c>
      <c r="J4641" s="98" t="str">
        <f>IF(ISBLANK(Perigon!N4636),"",Perigon!N4636)</f>
        <v/>
      </c>
      <c r="K4641" s="99" t="str">
        <f>IF(ISBLANK(Perigon!J4636),"",Perigon!T4636)</f>
        <v/>
      </c>
      <c r="L4641" s="95" t="str">
        <f>IF(ISBLANK(Perigon!O4636),"",Perigon!O4636)</f>
        <v/>
      </c>
      <c r="M4641" s="95" t="str">
        <f>IF(ISBLANK(Perigon!R4636),"",Perigon!R4636)</f>
        <v/>
      </c>
      <c r="N4641" s="95" t="str">
        <f>IF(ISBLANK(Perigon!P4636),"",Perigon!P4636)</f>
        <v/>
      </c>
      <c r="O4641" s="38" t="str">
        <f>IF($L4641="","",VLOOKUP($R4641,Tarife!$A$2:$R$599,13,FALSE))</f>
        <v/>
      </c>
      <c r="P4641" s="38" t="str">
        <f t="shared" si="72"/>
        <v/>
      </c>
      <c r="R4641" s="100" t="str">
        <f>Zusammenzug!$C$25&amp;"-"&amp;Zusammenzug!$A$7&amp;"-"&amp;Leistungen!L4641</f>
        <v>2024-0-</v>
      </c>
    </row>
    <row r="4642" spans="1:18" x14ac:dyDescent="0.2">
      <c r="A4642" s="95" t="str">
        <f>IF(ISBLANK(Perigon!E4637),"",Perigon!E4637)</f>
        <v/>
      </c>
      <c r="B4642" s="95" t="str">
        <f>IF(ISBLANK(Perigon!G4637),"",Perigon!G4637)</f>
        <v/>
      </c>
      <c r="C4642" s="96" t="str">
        <f>IF(ISBLANK(Perigon!I4637),"",Perigon!I4637)</f>
        <v/>
      </c>
      <c r="D4642" s="97" t="str">
        <f>IF(ISBLANK(Perigon!J4637),"",Perigon!J4637)</f>
        <v/>
      </c>
      <c r="E4642" s="64" t="str">
        <f>IF(ISBLANK(Perigon!K4637),"",Perigon!K4637)</f>
        <v/>
      </c>
      <c r="F4642" s="65"/>
      <c r="G4642" s="64"/>
      <c r="H4642" s="69" t="str">
        <f>IF(ISBLANK(Perigon!L4637),"",Perigon!L4637)</f>
        <v/>
      </c>
      <c r="I4642" s="69" t="str">
        <f>IF(ISBLANK(Perigon!M4637),"",Perigon!M4637)</f>
        <v/>
      </c>
      <c r="J4642" s="98" t="str">
        <f>IF(ISBLANK(Perigon!N4637),"",Perigon!N4637)</f>
        <v/>
      </c>
      <c r="K4642" s="99" t="str">
        <f>IF(ISBLANK(Perigon!J4637),"",Perigon!T4637)</f>
        <v/>
      </c>
      <c r="L4642" s="95" t="str">
        <f>IF(ISBLANK(Perigon!O4637),"",Perigon!O4637)</f>
        <v/>
      </c>
      <c r="M4642" s="95" t="str">
        <f>IF(ISBLANK(Perigon!R4637),"",Perigon!R4637)</f>
        <v/>
      </c>
      <c r="N4642" s="95" t="str">
        <f>IF(ISBLANK(Perigon!P4637),"",Perigon!P4637)</f>
        <v/>
      </c>
      <c r="O4642" s="38" t="str">
        <f>IF($L4642="","",VLOOKUP($R4642,Tarife!$A$2:$R$599,13,FALSE))</f>
        <v/>
      </c>
      <c r="P4642" s="38" t="str">
        <f t="shared" si="72"/>
        <v/>
      </c>
      <c r="R4642" s="100" t="str">
        <f>Zusammenzug!$C$25&amp;"-"&amp;Zusammenzug!$A$7&amp;"-"&amp;Leistungen!L4642</f>
        <v>2024-0-</v>
      </c>
    </row>
    <row r="4643" spans="1:18" x14ac:dyDescent="0.2">
      <c r="A4643" s="95" t="str">
        <f>IF(ISBLANK(Perigon!E4638),"",Perigon!E4638)</f>
        <v/>
      </c>
      <c r="B4643" s="95" t="str">
        <f>IF(ISBLANK(Perigon!G4638),"",Perigon!G4638)</f>
        <v/>
      </c>
      <c r="C4643" s="96" t="str">
        <f>IF(ISBLANK(Perigon!I4638),"",Perigon!I4638)</f>
        <v/>
      </c>
      <c r="D4643" s="97" t="str">
        <f>IF(ISBLANK(Perigon!J4638),"",Perigon!J4638)</f>
        <v/>
      </c>
      <c r="E4643" s="64" t="str">
        <f>IF(ISBLANK(Perigon!K4638),"",Perigon!K4638)</f>
        <v/>
      </c>
      <c r="F4643" s="65"/>
      <c r="G4643" s="64"/>
      <c r="H4643" s="69" t="str">
        <f>IF(ISBLANK(Perigon!L4638),"",Perigon!L4638)</f>
        <v/>
      </c>
      <c r="I4643" s="69" t="str">
        <f>IF(ISBLANK(Perigon!M4638),"",Perigon!M4638)</f>
        <v/>
      </c>
      <c r="J4643" s="98" t="str">
        <f>IF(ISBLANK(Perigon!N4638),"",Perigon!N4638)</f>
        <v/>
      </c>
      <c r="K4643" s="99" t="str">
        <f>IF(ISBLANK(Perigon!J4638),"",Perigon!T4638)</f>
        <v/>
      </c>
      <c r="L4643" s="95" t="str">
        <f>IF(ISBLANK(Perigon!O4638),"",Perigon!O4638)</f>
        <v/>
      </c>
      <c r="M4643" s="95" t="str">
        <f>IF(ISBLANK(Perigon!R4638),"",Perigon!R4638)</f>
        <v/>
      </c>
      <c r="N4643" s="95" t="str">
        <f>IF(ISBLANK(Perigon!P4638),"",Perigon!P4638)</f>
        <v/>
      </c>
      <c r="O4643" s="38" t="str">
        <f>IF($L4643="","",VLOOKUP($R4643,Tarife!$A$2:$R$599,13,FALSE))</f>
        <v/>
      </c>
      <c r="P4643" s="38" t="str">
        <f t="shared" si="72"/>
        <v/>
      </c>
      <c r="R4643" s="100" t="str">
        <f>Zusammenzug!$C$25&amp;"-"&amp;Zusammenzug!$A$7&amp;"-"&amp;Leistungen!L4643</f>
        <v>2024-0-</v>
      </c>
    </row>
    <row r="4644" spans="1:18" x14ac:dyDescent="0.2">
      <c r="A4644" s="95" t="str">
        <f>IF(ISBLANK(Perigon!E4639),"",Perigon!E4639)</f>
        <v/>
      </c>
      <c r="B4644" s="95" t="str">
        <f>IF(ISBLANK(Perigon!G4639),"",Perigon!G4639)</f>
        <v/>
      </c>
      <c r="C4644" s="96" t="str">
        <f>IF(ISBLANK(Perigon!I4639),"",Perigon!I4639)</f>
        <v/>
      </c>
      <c r="D4644" s="97" t="str">
        <f>IF(ISBLANK(Perigon!J4639),"",Perigon!J4639)</f>
        <v/>
      </c>
      <c r="E4644" s="64" t="str">
        <f>IF(ISBLANK(Perigon!K4639),"",Perigon!K4639)</f>
        <v/>
      </c>
      <c r="F4644" s="65"/>
      <c r="G4644" s="64"/>
      <c r="H4644" s="69" t="str">
        <f>IF(ISBLANK(Perigon!L4639),"",Perigon!L4639)</f>
        <v/>
      </c>
      <c r="I4644" s="69" t="str">
        <f>IF(ISBLANK(Perigon!M4639),"",Perigon!M4639)</f>
        <v/>
      </c>
      <c r="J4644" s="98" t="str">
        <f>IF(ISBLANK(Perigon!N4639),"",Perigon!N4639)</f>
        <v/>
      </c>
      <c r="K4644" s="99" t="str">
        <f>IF(ISBLANK(Perigon!J4639),"",Perigon!T4639)</f>
        <v/>
      </c>
      <c r="L4644" s="95" t="str">
        <f>IF(ISBLANK(Perigon!O4639),"",Perigon!O4639)</f>
        <v/>
      </c>
      <c r="M4644" s="95" t="str">
        <f>IF(ISBLANK(Perigon!R4639),"",Perigon!R4639)</f>
        <v/>
      </c>
      <c r="N4644" s="95" t="str">
        <f>IF(ISBLANK(Perigon!P4639),"",Perigon!P4639)</f>
        <v/>
      </c>
      <c r="O4644" s="38" t="str">
        <f>IF($L4644="","",VLOOKUP($R4644,Tarife!$A$2:$R$599,13,FALSE))</f>
        <v/>
      </c>
      <c r="P4644" s="38" t="str">
        <f t="shared" si="72"/>
        <v/>
      </c>
      <c r="R4644" s="100" t="str">
        <f>Zusammenzug!$C$25&amp;"-"&amp;Zusammenzug!$A$7&amp;"-"&amp;Leistungen!L4644</f>
        <v>2024-0-</v>
      </c>
    </row>
    <row r="4645" spans="1:18" x14ac:dyDescent="0.2">
      <c r="A4645" s="95" t="str">
        <f>IF(ISBLANK(Perigon!E4640),"",Perigon!E4640)</f>
        <v/>
      </c>
      <c r="B4645" s="95" t="str">
        <f>IF(ISBLANK(Perigon!G4640),"",Perigon!G4640)</f>
        <v/>
      </c>
      <c r="C4645" s="96" t="str">
        <f>IF(ISBLANK(Perigon!I4640),"",Perigon!I4640)</f>
        <v/>
      </c>
      <c r="D4645" s="97" t="str">
        <f>IF(ISBLANK(Perigon!J4640),"",Perigon!J4640)</f>
        <v/>
      </c>
      <c r="E4645" s="64" t="str">
        <f>IF(ISBLANK(Perigon!K4640),"",Perigon!K4640)</f>
        <v/>
      </c>
      <c r="F4645" s="65"/>
      <c r="G4645" s="64"/>
      <c r="H4645" s="69" t="str">
        <f>IF(ISBLANK(Perigon!L4640),"",Perigon!L4640)</f>
        <v/>
      </c>
      <c r="I4645" s="69" t="str">
        <f>IF(ISBLANK(Perigon!M4640),"",Perigon!M4640)</f>
        <v/>
      </c>
      <c r="J4645" s="98" t="str">
        <f>IF(ISBLANK(Perigon!N4640),"",Perigon!N4640)</f>
        <v/>
      </c>
      <c r="K4645" s="99" t="str">
        <f>IF(ISBLANK(Perigon!J4640),"",Perigon!T4640)</f>
        <v/>
      </c>
      <c r="L4645" s="95" t="str">
        <f>IF(ISBLANK(Perigon!O4640),"",Perigon!O4640)</f>
        <v/>
      </c>
      <c r="M4645" s="95" t="str">
        <f>IF(ISBLANK(Perigon!R4640),"",Perigon!R4640)</f>
        <v/>
      </c>
      <c r="N4645" s="95" t="str">
        <f>IF(ISBLANK(Perigon!P4640),"",Perigon!P4640)</f>
        <v/>
      </c>
      <c r="O4645" s="38" t="str">
        <f>IF($L4645="","",VLOOKUP($R4645,Tarife!$A$2:$R$599,13,FALSE))</f>
        <v/>
      </c>
      <c r="P4645" s="38" t="str">
        <f t="shared" si="72"/>
        <v/>
      </c>
      <c r="R4645" s="100" t="str">
        <f>Zusammenzug!$C$25&amp;"-"&amp;Zusammenzug!$A$7&amp;"-"&amp;Leistungen!L4645</f>
        <v>2024-0-</v>
      </c>
    </row>
    <row r="4646" spans="1:18" x14ac:dyDescent="0.2">
      <c r="A4646" s="95" t="str">
        <f>IF(ISBLANK(Perigon!E4641),"",Perigon!E4641)</f>
        <v/>
      </c>
      <c r="B4646" s="95" t="str">
        <f>IF(ISBLANK(Perigon!G4641),"",Perigon!G4641)</f>
        <v/>
      </c>
      <c r="C4646" s="96" t="str">
        <f>IF(ISBLANK(Perigon!I4641),"",Perigon!I4641)</f>
        <v/>
      </c>
      <c r="D4646" s="97" t="str">
        <f>IF(ISBLANK(Perigon!J4641),"",Perigon!J4641)</f>
        <v/>
      </c>
      <c r="E4646" s="64" t="str">
        <f>IF(ISBLANK(Perigon!K4641),"",Perigon!K4641)</f>
        <v/>
      </c>
      <c r="F4646" s="65"/>
      <c r="G4646" s="64"/>
      <c r="H4646" s="69" t="str">
        <f>IF(ISBLANK(Perigon!L4641),"",Perigon!L4641)</f>
        <v/>
      </c>
      <c r="I4646" s="69" t="str">
        <f>IF(ISBLANK(Perigon!M4641),"",Perigon!M4641)</f>
        <v/>
      </c>
      <c r="J4646" s="98" t="str">
        <f>IF(ISBLANK(Perigon!N4641),"",Perigon!N4641)</f>
        <v/>
      </c>
      <c r="K4646" s="99" t="str">
        <f>IF(ISBLANK(Perigon!J4641),"",Perigon!T4641)</f>
        <v/>
      </c>
      <c r="L4646" s="95" t="str">
        <f>IF(ISBLANK(Perigon!O4641),"",Perigon!O4641)</f>
        <v/>
      </c>
      <c r="M4646" s="95" t="str">
        <f>IF(ISBLANK(Perigon!R4641),"",Perigon!R4641)</f>
        <v/>
      </c>
      <c r="N4646" s="95" t="str">
        <f>IF(ISBLANK(Perigon!P4641),"",Perigon!P4641)</f>
        <v/>
      </c>
      <c r="O4646" s="38" t="str">
        <f>IF($L4646="","",VLOOKUP($R4646,Tarife!$A$2:$R$599,13,FALSE))</f>
        <v/>
      </c>
      <c r="P4646" s="38" t="str">
        <f t="shared" si="72"/>
        <v/>
      </c>
      <c r="R4646" s="100" t="str">
        <f>Zusammenzug!$C$25&amp;"-"&amp;Zusammenzug!$A$7&amp;"-"&amp;Leistungen!L4646</f>
        <v>2024-0-</v>
      </c>
    </row>
    <row r="4647" spans="1:18" x14ac:dyDescent="0.2">
      <c r="A4647" s="95" t="str">
        <f>IF(ISBLANK(Perigon!E4642),"",Perigon!E4642)</f>
        <v/>
      </c>
      <c r="B4647" s="95" t="str">
        <f>IF(ISBLANK(Perigon!G4642),"",Perigon!G4642)</f>
        <v/>
      </c>
      <c r="C4647" s="96" t="str">
        <f>IF(ISBLANK(Perigon!I4642),"",Perigon!I4642)</f>
        <v/>
      </c>
      <c r="D4647" s="97" t="str">
        <f>IF(ISBLANK(Perigon!J4642),"",Perigon!J4642)</f>
        <v/>
      </c>
      <c r="E4647" s="64" t="str">
        <f>IF(ISBLANK(Perigon!K4642),"",Perigon!K4642)</f>
        <v/>
      </c>
      <c r="F4647" s="65"/>
      <c r="G4647" s="64"/>
      <c r="H4647" s="69" t="str">
        <f>IF(ISBLANK(Perigon!L4642),"",Perigon!L4642)</f>
        <v/>
      </c>
      <c r="I4647" s="69" t="str">
        <f>IF(ISBLANK(Perigon!M4642),"",Perigon!M4642)</f>
        <v/>
      </c>
      <c r="J4647" s="98" t="str">
        <f>IF(ISBLANK(Perigon!N4642),"",Perigon!N4642)</f>
        <v/>
      </c>
      <c r="K4647" s="99" t="str">
        <f>IF(ISBLANK(Perigon!J4642),"",Perigon!T4642)</f>
        <v/>
      </c>
      <c r="L4647" s="95" t="str">
        <f>IF(ISBLANK(Perigon!O4642),"",Perigon!O4642)</f>
        <v/>
      </c>
      <c r="M4647" s="95" t="str">
        <f>IF(ISBLANK(Perigon!R4642),"",Perigon!R4642)</f>
        <v/>
      </c>
      <c r="N4647" s="95" t="str">
        <f>IF(ISBLANK(Perigon!P4642),"",Perigon!P4642)</f>
        <v/>
      </c>
      <c r="O4647" s="38" t="str">
        <f>IF($L4647="","",VLOOKUP($R4647,Tarife!$A$2:$R$599,13,FALSE))</f>
        <v/>
      </c>
      <c r="P4647" s="38" t="str">
        <f t="shared" si="72"/>
        <v/>
      </c>
      <c r="R4647" s="100" t="str">
        <f>Zusammenzug!$C$25&amp;"-"&amp;Zusammenzug!$A$7&amp;"-"&amp;Leistungen!L4647</f>
        <v>2024-0-</v>
      </c>
    </row>
    <row r="4648" spans="1:18" x14ac:dyDescent="0.2">
      <c r="A4648" s="95" t="str">
        <f>IF(ISBLANK(Perigon!E4643),"",Perigon!E4643)</f>
        <v/>
      </c>
      <c r="B4648" s="95" t="str">
        <f>IF(ISBLANK(Perigon!G4643),"",Perigon!G4643)</f>
        <v/>
      </c>
      <c r="C4648" s="96" t="str">
        <f>IF(ISBLANK(Perigon!I4643),"",Perigon!I4643)</f>
        <v/>
      </c>
      <c r="D4648" s="97" t="str">
        <f>IF(ISBLANK(Perigon!J4643),"",Perigon!J4643)</f>
        <v/>
      </c>
      <c r="E4648" s="64" t="str">
        <f>IF(ISBLANK(Perigon!K4643),"",Perigon!K4643)</f>
        <v/>
      </c>
      <c r="F4648" s="65"/>
      <c r="G4648" s="64"/>
      <c r="H4648" s="69" t="str">
        <f>IF(ISBLANK(Perigon!L4643),"",Perigon!L4643)</f>
        <v/>
      </c>
      <c r="I4648" s="69" t="str">
        <f>IF(ISBLANK(Perigon!M4643),"",Perigon!M4643)</f>
        <v/>
      </c>
      <c r="J4648" s="98" t="str">
        <f>IF(ISBLANK(Perigon!N4643),"",Perigon!N4643)</f>
        <v/>
      </c>
      <c r="K4648" s="99" t="str">
        <f>IF(ISBLANK(Perigon!J4643),"",Perigon!T4643)</f>
        <v/>
      </c>
      <c r="L4648" s="95" t="str">
        <f>IF(ISBLANK(Perigon!O4643),"",Perigon!O4643)</f>
        <v/>
      </c>
      <c r="M4648" s="95" t="str">
        <f>IF(ISBLANK(Perigon!R4643),"",Perigon!R4643)</f>
        <v/>
      </c>
      <c r="N4648" s="95" t="str">
        <f>IF(ISBLANK(Perigon!P4643),"",Perigon!P4643)</f>
        <v/>
      </c>
      <c r="O4648" s="38" t="str">
        <f>IF($L4648="","",VLOOKUP($R4648,Tarife!$A$2:$R$599,13,FALSE))</f>
        <v/>
      </c>
      <c r="P4648" s="38" t="str">
        <f t="shared" si="72"/>
        <v/>
      </c>
      <c r="R4648" s="100" t="str">
        <f>Zusammenzug!$C$25&amp;"-"&amp;Zusammenzug!$A$7&amp;"-"&amp;Leistungen!L4648</f>
        <v>2024-0-</v>
      </c>
    </row>
    <row r="4649" spans="1:18" x14ac:dyDescent="0.2">
      <c r="A4649" s="95" t="str">
        <f>IF(ISBLANK(Perigon!E4644),"",Perigon!E4644)</f>
        <v/>
      </c>
      <c r="B4649" s="95" t="str">
        <f>IF(ISBLANK(Perigon!G4644),"",Perigon!G4644)</f>
        <v/>
      </c>
      <c r="C4649" s="96" t="str">
        <f>IF(ISBLANK(Perigon!I4644),"",Perigon!I4644)</f>
        <v/>
      </c>
      <c r="D4649" s="97" t="str">
        <f>IF(ISBLANK(Perigon!J4644),"",Perigon!J4644)</f>
        <v/>
      </c>
      <c r="E4649" s="64" t="str">
        <f>IF(ISBLANK(Perigon!K4644),"",Perigon!K4644)</f>
        <v/>
      </c>
      <c r="F4649" s="65"/>
      <c r="G4649" s="64"/>
      <c r="H4649" s="69" t="str">
        <f>IF(ISBLANK(Perigon!L4644),"",Perigon!L4644)</f>
        <v/>
      </c>
      <c r="I4649" s="69" t="str">
        <f>IF(ISBLANK(Perigon!M4644),"",Perigon!M4644)</f>
        <v/>
      </c>
      <c r="J4649" s="98" t="str">
        <f>IF(ISBLANK(Perigon!N4644),"",Perigon!N4644)</f>
        <v/>
      </c>
      <c r="K4649" s="99" t="str">
        <f>IF(ISBLANK(Perigon!J4644),"",Perigon!T4644)</f>
        <v/>
      </c>
      <c r="L4649" s="95" t="str">
        <f>IF(ISBLANK(Perigon!O4644),"",Perigon!O4644)</f>
        <v/>
      </c>
      <c r="M4649" s="95" t="str">
        <f>IF(ISBLANK(Perigon!R4644),"",Perigon!R4644)</f>
        <v/>
      </c>
      <c r="N4649" s="95" t="str">
        <f>IF(ISBLANK(Perigon!P4644),"",Perigon!P4644)</f>
        <v/>
      </c>
      <c r="O4649" s="38" t="str">
        <f>IF($L4649="","",VLOOKUP($R4649,Tarife!$A$2:$R$599,13,FALSE))</f>
        <v/>
      </c>
      <c r="P4649" s="38" t="str">
        <f t="shared" si="72"/>
        <v/>
      </c>
      <c r="R4649" s="100" t="str">
        <f>Zusammenzug!$C$25&amp;"-"&amp;Zusammenzug!$A$7&amp;"-"&amp;Leistungen!L4649</f>
        <v>2024-0-</v>
      </c>
    </row>
    <row r="4650" spans="1:18" x14ac:dyDescent="0.2">
      <c r="A4650" s="95" t="str">
        <f>IF(ISBLANK(Perigon!E4645),"",Perigon!E4645)</f>
        <v/>
      </c>
      <c r="B4650" s="95" t="str">
        <f>IF(ISBLANK(Perigon!G4645),"",Perigon!G4645)</f>
        <v/>
      </c>
      <c r="C4650" s="96" t="str">
        <f>IF(ISBLANK(Perigon!I4645),"",Perigon!I4645)</f>
        <v/>
      </c>
      <c r="D4650" s="97" t="str">
        <f>IF(ISBLANK(Perigon!J4645),"",Perigon!J4645)</f>
        <v/>
      </c>
      <c r="E4650" s="64" t="str">
        <f>IF(ISBLANK(Perigon!K4645),"",Perigon!K4645)</f>
        <v/>
      </c>
      <c r="F4650" s="65"/>
      <c r="G4650" s="64"/>
      <c r="H4650" s="69" t="str">
        <f>IF(ISBLANK(Perigon!L4645),"",Perigon!L4645)</f>
        <v/>
      </c>
      <c r="I4650" s="69" t="str">
        <f>IF(ISBLANK(Perigon!M4645),"",Perigon!M4645)</f>
        <v/>
      </c>
      <c r="J4650" s="98" t="str">
        <f>IF(ISBLANK(Perigon!N4645),"",Perigon!N4645)</f>
        <v/>
      </c>
      <c r="K4650" s="99" t="str">
        <f>IF(ISBLANK(Perigon!J4645),"",Perigon!T4645)</f>
        <v/>
      </c>
      <c r="L4650" s="95" t="str">
        <f>IF(ISBLANK(Perigon!O4645),"",Perigon!O4645)</f>
        <v/>
      </c>
      <c r="M4650" s="95" t="str">
        <f>IF(ISBLANK(Perigon!R4645),"",Perigon!R4645)</f>
        <v/>
      </c>
      <c r="N4650" s="95" t="str">
        <f>IF(ISBLANK(Perigon!P4645),"",Perigon!P4645)</f>
        <v/>
      </c>
      <c r="O4650" s="38" t="str">
        <f>IF($L4650="","",VLOOKUP($R4650,Tarife!$A$2:$R$599,13,FALSE))</f>
        <v/>
      </c>
      <c r="P4650" s="38" t="str">
        <f t="shared" si="72"/>
        <v/>
      </c>
      <c r="R4650" s="100" t="str">
        <f>Zusammenzug!$C$25&amp;"-"&amp;Zusammenzug!$A$7&amp;"-"&amp;Leistungen!L4650</f>
        <v>2024-0-</v>
      </c>
    </row>
    <row r="4651" spans="1:18" x14ac:dyDescent="0.2">
      <c r="A4651" s="95" t="str">
        <f>IF(ISBLANK(Perigon!E4646),"",Perigon!E4646)</f>
        <v/>
      </c>
      <c r="B4651" s="95" t="str">
        <f>IF(ISBLANK(Perigon!G4646),"",Perigon!G4646)</f>
        <v/>
      </c>
      <c r="C4651" s="96" t="str">
        <f>IF(ISBLANK(Perigon!I4646),"",Perigon!I4646)</f>
        <v/>
      </c>
      <c r="D4651" s="97" t="str">
        <f>IF(ISBLANK(Perigon!J4646),"",Perigon!J4646)</f>
        <v/>
      </c>
      <c r="E4651" s="64" t="str">
        <f>IF(ISBLANK(Perigon!K4646),"",Perigon!K4646)</f>
        <v/>
      </c>
      <c r="F4651" s="65"/>
      <c r="G4651" s="64"/>
      <c r="H4651" s="69" t="str">
        <f>IF(ISBLANK(Perigon!L4646),"",Perigon!L4646)</f>
        <v/>
      </c>
      <c r="I4651" s="69" t="str">
        <f>IF(ISBLANK(Perigon!M4646),"",Perigon!M4646)</f>
        <v/>
      </c>
      <c r="J4651" s="98" t="str">
        <f>IF(ISBLANK(Perigon!N4646),"",Perigon!N4646)</f>
        <v/>
      </c>
      <c r="K4651" s="99" t="str">
        <f>IF(ISBLANK(Perigon!J4646),"",Perigon!T4646)</f>
        <v/>
      </c>
      <c r="L4651" s="95" t="str">
        <f>IF(ISBLANK(Perigon!O4646),"",Perigon!O4646)</f>
        <v/>
      </c>
      <c r="M4651" s="95" t="str">
        <f>IF(ISBLANK(Perigon!R4646),"",Perigon!R4646)</f>
        <v/>
      </c>
      <c r="N4651" s="95" t="str">
        <f>IF(ISBLANK(Perigon!P4646),"",Perigon!P4646)</f>
        <v/>
      </c>
      <c r="O4651" s="38" t="str">
        <f>IF($L4651="","",VLOOKUP($R4651,Tarife!$A$2:$R$599,13,FALSE))</f>
        <v/>
      </c>
      <c r="P4651" s="38" t="str">
        <f t="shared" si="72"/>
        <v/>
      </c>
      <c r="R4651" s="100" t="str">
        <f>Zusammenzug!$C$25&amp;"-"&amp;Zusammenzug!$A$7&amp;"-"&amp;Leistungen!L4651</f>
        <v>2024-0-</v>
      </c>
    </row>
    <row r="4652" spans="1:18" x14ac:dyDescent="0.2">
      <c r="A4652" s="95" t="str">
        <f>IF(ISBLANK(Perigon!E4647),"",Perigon!E4647)</f>
        <v/>
      </c>
      <c r="B4652" s="95" t="str">
        <f>IF(ISBLANK(Perigon!G4647),"",Perigon!G4647)</f>
        <v/>
      </c>
      <c r="C4652" s="96" t="str">
        <f>IF(ISBLANK(Perigon!I4647),"",Perigon!I4647)</f>
        <v/>
      </c>
      <c r="D4652" s="97" t="str">
        <f>IF(ISBLANK(Perigon!J4647),"",Perigon!J4647)</f>
        <v/>
      </c>
      <c r="E4652" s="64" t="str">
        <f>IF(ISBLANK(Perigon!K4647),"",Perigon!K4647)</f>
        <v/>
      </c>
      <c r="F4652" s="65"/>
      <c r="G4652" s="64"/>
      <c r="H4652" s="69" t="str">
        <f>IF(ISBLANK(Perigon!L4647),"",Perigon!L4647)</f>
        <v/>
      </c>
      <c r="I4652" s="69" t="str">
        <f>IF(ISBLANK(Perigon!M4647),"",Perigon!M4647)</f>
        <v/>
      </c>
      <c r="J4652" s="98" t="str">
        <f>IF(ISBLANK(Perigon!N4647),"",Perigon!N4647)</f>
        <v/>
      </c>
      <c r="K4652" s="99" t="str">
        <f>IF(ISBLANK(Perigon!J4647),"",Perigon!T4647)</f>
        <v/>
      </c>
      <c r="L4652" s="95" t="str">
        <f>IF(ISBLANK(Perigon!O4647),"",Perigon!O4647)</f>
        <v/>
      </c>
      <c r="M4652" s="95" t="str">
        <f>IF(ISBLANK(Perigon!R4647),"",Perigon!R4647)</f>
        <v/>
      </c>
      <c r="N4652" s="95" t="str">
        <f>IF(ISBLANK(Perigon!P4647),"",Perigon!P4647)</f>
        <v/>
      </c>
      <c r="O4652" s="38" t="str">
        <f>IF($L4652="","",VLOOKUP($R4652,Tarife!$A$2:$R$599,13,FALSE))</f>
        <v/>
      </c>
      <c r="P4652" s="38" t="str">
        <f t="shared" si="72"/>
        <v/>
      </c>
      <c r="R4652" s="100" t="str">
        <f>Zusammenzug!$C$25&amp;"-"&amp;Zusammenzug!$A$7&amp;"-"&amp;Leistungen!L4652</f>
        <v>2024-0-</v>
      </c>
    </row>
    <row r="4653" spans="1:18" x14ac:dyDescent="0.2">
      <c r="A4653" s="95" t="str">
        <f>IF(ISBLANK(Perigon!E4648),"",Perigon!E4648)</f>
        <v/>
      </c>
      <c r="B4653" s="95" t="str">
        <f>IF(ISBLANK(Perigon!G4648),"",Perigon!G4648)</f>
        <v/>
      </c>
      <c r="C4653" s="96" t="str">
        <f>IF(ISBLANK(Perigon!I4648),"",Perigon!I4648)</f>
        <v/>
      </c>
      <c r="D4653" s="97" t="str">
        <f>IF(ISBLANK(Perigon!J4648),"",Perigon!J4648)</f>
        <v/>
      </c>
      <c r="E4653" s="64" t="str">
        <f>IF(ISBLANK(Perigon!K4648),"",Perigon!K4648)</f>
        <v/>
      </c>
      <c r="F4653" s="65"/>
      <c r="G4653" s="64"/>
      <c r="H4653" s="69" t="str">
        <f>IF(ISBLANK(Perigon!L4648),"",Perigon!L4648)</f>
        <v/>
      </c>
      <c r="I4653" s="69" t="str">
        <f>IF(ISBLANK(Perigon!M4648),"",Perigon!M4648)</f>
        <v/>
      </c>
      <c r="J4653" s="98" t="str">
        <f>IF(ISBLANK(Perigon!N4648),"",Perigon!N4648)</f>
        <v/>
      </c>
      <c r="K4653" s="99" t="str">
        <f>IF(ISBLANK(Perigon!J4648),"",Perigon!T4648)</f>
        <v/>
      </c>
      <c r="L4653" s="95" t="str">
        <f>IF(ISBLANK(Perigon!O4648),"",Perigon!O4648)</f>
        <v/>
      </c>
      <c r="M4653" s="95" t="str">
        <f>IF(ISBLANK(Perigon!R4648),"",Perigon!R4648)</f>
        <v/>
      </c>
      <c r="N4653" s="95" t="str">
        <f>IF(ISBLANK(Perigon!P4648),"",Perigon!P4648)</f>
        <v/>
      </c>
      <c r="O4653" s="38" t="str">
        <f>IF($L4653="","",VLOOKUP($R4653,Tarife!$A$2:$R$599,13,FALSE))</f>
        <v/>
      </c>
      <c r="P4653" s="38" t="str">
        <f t="shared" si="72"/>
        <v/>
      </c>
      <c r="R4653" s="100" t="str">
        <f>Zusammenzug!$C$25&amp;"-"&amp;Zusammenzug!$A$7&amp;"-"&amp;Leistungen!L4653</f>
        <v>2024-0-</v>
      </c>
    </row>
    <row r="4654" spans="1:18" x14ac:dyDescent="0.2">
      <c r="A4654" s="95" t="str">
        <f>IF(ISBLANK(Perigon!E4649),"",Perigon!E4649)</f>
        <v/>
      </c>
      <c r="B4654" s="95" t="str">
        <f>IF(ISBLANK(Perigon!G4649),"",Perigon!G4649)</f>
        <v/>
      </c>
      <c r="C4654" s="96" t="str">
        <f>IF(ISBLANK(Perigon!I4649),"",Perigon!I4649)</f>
        <v/>
      </c>
      <c r="D4654" s="97" t="str">
        <f>IF(ISBLANK(Perigon!J4649),"",Perigon!J4649)</f>
        <v/>
      </c>
      <c r="E4654" s="64" t="str">
        <f>IF(ISBLANK(Perigon!K4649),"",Perigon!K4649)</f>
        <v/>
      </c>
      <c r="F4654" s="65"/>
      <c r="G4654" s="64"/>
      <c r="H4654" s="69" t="str">
        <f>IF(ISBLANK(Perigon!L4649),"",Perigon!L4649)</f>
        <v/>
      </c>
      <c r="I4654" s="69" t="str">
        <f>IF(ISBLANK(Perigon!M4649),"",Perigon!M4649)</f>
        <v/>
      </c>
      <c r="J4654" s="98" t="str">
        <f>IF(ISBLANK(Perigon!N4649),"",Perigon!N4649)</f>
        <v/>
      </c>
      <c r="K4654" s="99" t="str">
        <f>IF(ISBLANK(Perigon!J4649),"",Perigon!T4649)</f>
        <v/>
      </c>
      <c r="L4654" s="95" t="str">
        <f>IF(ISBLANK(Perigon!O4649),"",Perigon!O4649)</f>
        <v/>
      </c>
      <c r="M4654" s="95" t="str">
        <f>IF(ISBLANK(Perigon!R4649),"",Perigon!R4649)</f>
        <v/>
      </c>
      <c r="N4654" s="95" t="str">
        <f>IF(ISBLANK(Perigon!P4649),"",Perigon!P4649)</f>
        <v/>
      </c>
      <c r="O4654" s="38" t="str">
        <f>IF($L4654="","",VLOOKUP($R4654,Tarife!$A$2:$R$599,13,FALSE))</f>
        <v/>
      </c>
      <c r="P4654" s="38" t="str">
        <f t="shared" si="72"/>
        <v/>
      </c>
      <c r="R4654" s="100" t="str">
        <f>Zusammenzug!$C$25&amp;"-"&amp;Zusammenzug!$A$7&amp;"-"&amp;Leistungen!L4654</f>
        <v>2024-0-</v>
      </c>
    </row>
    <row r="4655" spans="1:18" x14ac:dyDescent="0.2">
      <c r="A4655" s="95" t="str">
        <f>IF(ISBLANK(Perigon!E4650),"",Perigon!E4650)</f>
        <v/>
      </c>
      <c r="B4655" s="95" t="str">
        <f>IF(ISBLANK(Perigon!G4650),"",Perigon!G4650)</f>
        <v/>
      </c>
      <c r="C4655" s="96" t="str">
        <f>IF(ISBLANK(Perigon!I4650),"",Perigon!I4650)</f>
        <v/>
      </c>
      <c r="D4655" s="97" t="str">
        <f>IF(ISBLANK(Perigon!J4650),"",Perigon!J4650)</f>
        <v/>
      </c>
      <c r="E4655" s="64" t="str">
        <f>IF(ISBLANK(Perigon!K4650),"",Perigon!K4650)</f>
        <v/>
      </c>
      <c r="F4655" s="65"/>
      <c r="G4655" s="64"/>
      <c r="H4655" s="69" t="str">
        <f>IF(ISBLANK(Perigon!L4650),"",Perigon!L4650)</f>
        <v/>
      </c>
      <c r="I4655" s="69" t="str">
        <f>IF(ISBLANK(Perigon!M4650),"",Perigon!M4650)</f>
        <v/>
      </c>
      <c r="J4655" s="98" t="str">
        <f>IF(ISBLANK(Perigon!N4650),"",Perigon!N4650)</f>
        <v/>
      </c>
      <c r="K4655" s="99" t="str">
        <f>IF(ISBLANK(Perigon!J4650),"",Perigon!T4650)</f>
        <v/>
      </c>
      <c r="L4655" s="95" t="str">
        <f>IF(ISBLANK(Perigon!O4650),"",Perigon!O4650)</f>
        <v/>
      </c>
      <c r="M4655" s="95" t="str">
        <f>IF(ISBLANK(Perigon!R4650),"",Perigon!R4650)</f>
        <v/>
      </c>
      <c r="N4655" s="95" t="str">
        <f>IF(ISBLANK(Perigon!P4650),"",Perigon!P4650)</f>
        <v/>
      </c>
      <c r="O4655" s="38" t="str">
        <f>IF($L4655="","",VLOOKUP($R4655,Tarife!$A$2:$R$599,13,FALSE))</f>
        <v/>
      </c>
      <c r="P4655" s="38" t="str">
        <f t="shared" si="72"/>
        <v/>
      </c>
      <c r="R4655" s="100" t="str">
        <f>Zusammenzug!$C$25&amp;"-"&amp;Zusammenzug!$A$7&amp;"-"&amp;Leistungen!L4655</f>
        <v>2024-0-</v>
      </c>
    </row>
    <row r="4656" spans="1:18" x14ac:dyDescent="0.2">
      <c r="A4656" s="95" t="str">
        <f>IF(ISBLANK(Perigon!E4651),"",Perigon!E4651)</f>
        <v/>
      </c>
      <c r="B4656" s="95" t="str">
        <f>IF(ISBLANK(Perigon!G4651),"",Perigon!G4651)</f>
        <v/>
      </c>
      <c r="C4656" s="96" t="str">
        <f>IF(ISBLANK(Perigon!I4651),"",Perigon!I4651)</f>
        <v/>
      </c>
      <c r="D4656" s="97" t="str">
        <f>IF(ISBLANK(Perigon!J4651),"",Perigon!J4651)</f>
        <v/>
      </c>
      <c r="E4656" s="64" t="str">
        <f>IF(ISBLANK(Perigon!K4651),"",Perigon!K4651)</f>
        <v/>
      </c>
      <c r="F4656" s="65"/>
      <c r="G4656" s="64"/>
      <c r="H4656" s="69" t="str">
        <f>IF(ISBLANK(Perigon!L4651),"",Perigon!L4651)</f>
        <v/>
      </c>
      <c r="I4656" s="69" t="str">
        <f>IF(ISBLANK(Perigon!M4651),"",Perigon!M4651)</f>
        <v/>
      </c>
      <c r="J4656" s="98" t="str">
        <f>IF(ISBLANK(Perigon!N4651),"",Perigon!N4651)</f>
        <v/>
      </c>
      <c r="K4656" s="99" t="str">
        <f>IF(ISBLANK(Perigon!J4651),"",Perigon!T4651)</f>
        <v/>
      </c>
      <c r="L4656" s="95" t="str">
        <f>IF(ISBLANK(Perigon!O4651),"",Perigon!O4651)</f>
        <v/>
      </c>
      <c r="M4656" s="95" t="str">
        <f>IF(ISBLANK(Perigon!R4651),"",Perigon!R4651)</f>
        <v/>
      </c>
      <c r="N4656" s="95" t="str">
        <f>IF(ISBLANK(Perigon!P4651),"",Perigon!P4651)</f>
        <v/>
      </c>
      <c r="O4656" s="38" t="str">
        <f>IF($L4656="","",VLOOKUP($R4656,Tarife!$A$2:$R$599,13,FALSE))</f>
        <v/>
      </c>
      <c r="P4656" s="38" t="str">
        <f t="shared" si="72"/>
        <v/>
      </c>
      <c r="R4656" s="100" t="str">
        <f>Zusammenzug!$C$25&amp;"-"&amp;Zusammenzug!$A$7&amp;"-"&amp;Leistungen!L4656</f>
        <v>2024-0-</v>
      </c>
    </row>
    <row r="4657" spans="1:18" x14ac:dyDescent="0.2">
      <c r="A4657" s="95" t="str">
        <f>IF(ISBLANK(Perigon!E4652),"",Perigon!E4652)</f>
        <v/>
      </c>
      <c r="B4657" s="95" t="str">
        <f>IF(ISBLANK(Perigon!G4652),"",Perigon!G4652)</f>
        <v/>
      </c>
      <c r="C4657" s="96" t="str">
        <f>IF(ISBLANK(Perigon!I4652),"",Perigon!I4652)</f>
        <v/>
      </c>
      <c r="D4657" s="97" t="str">
        <f>IF(ISBLANK(Perigon!J4652),"",Perigon!J4652)</f>
        <v/>
      </c>
      <c r="E4657" s="64" t="str">
        <f>IF(ISBLANK(Perigon!K4652),"",Perigon!K4652)</f>
        <v/>
      </c>
      <c r="F4657" s="65"/>
      <c r="G4657" s="64"/>
      <c r="H4657" s="69" t="str">
        <f>IF(ISBLANK(Perigon!L4652),"",Perigon!L4652)</f>
        <v/>
      </c>
      <c r="I4657" s="69" t="str">
        <f>IF(ISBLANK(Perigon!M4652),"",Perigon!M4652)</f>
        <v/>
      </c>
      <c r="J4657" s="98" t="str">
        <f>IF(ISBLANK(Perigon!N4652),"",Perigon!N4652)</f>
        <v/>
      </c>
      <c r="K4657" s="99" t="str">
        <f>IF(ISBLANK(Perigon!J4652),"",Perigon!T4652)</f>
        <v/>
      </c>
      <c r="L4657" s="95" t="str">
        <f>IF(ISBLANK(Perigon!O4652),"",Perigon!O4652)</f>
        <v/>
      </c>
      <c r="M4657" s="95" t="str">
        <f>IF(ISBLANK(Perigon!R4652),"",Perigon!R4652)</f>
        <v/>
      </c>
      <c r="N4657" s="95" t="str">
        <f>IF(ISBLANK(Perigon!P4652),"",Perigon!P4652)</f>
        <v/>
      </c>
      <c r="O4657" s="38" t="str">
        <f>IF($L4657="","",VLOOKUP($R4657,Tarife!$A$2:$R$599,13,FALSE))</f>
        <v/>
      </c>
      <c r="P4657" s="38" t="str">
        <f t="shared" si="72"/>
        <v/>
      </c>
      <c r="R4657" s="100" t="str">
        <f>Zusammenzug!$C$25&amp;"-"&amp;Zusammenzug!$A$7&amp;"-"&amp;Leistungen!L4657</f>
        <v>2024-0-</v>
      </c>
    </row>
    <row r="4658" spans="1:18" x14ac:dyDescent="0.2">
      <c r="A4658" s="95" t="str">
        <f>IF(ISBLANK(Perigon!E4653),"",Perigon!E4653)</f>
        <v/>
      </c>
      <c r="B4658" s="95" t="str">
        <f>IF(ISBLANK(Perigon!G4653),"",Perigon!G4653)</f>
        <v/>
      </c>
      <c r="C4658" s="96" t="str">
        <f>IF(ISBLANK(Perigon!I4653),"",Perigon!I4653)</f>
        <v/>
      </c>
      <c r="D4658" s="97" t="str">
        <f>IF(ISBLANK(Perigon!J4653),"",Perigon!J4653)</f>
        <v/>
      </c>
      <c r="E4658" s="64" t="str">
        <f>IF(ISBLANK(Perigon!K4653),"",Perigon!K4653)</f>
        <v/>
      </c>
      <c r="F4658" s="65"/>
      <c r="G4658" s="64"/>
      <c r="H4658" s="69" t="str">
        <f>IF(ISBLANK(Perigon!L4653),"",Perigon!L4653)</f>
        <v/>
      </c>
      <c r="I4658" s="69" t="str">
        <f>IF(ISBLANK(Perigon!M4653),"",Perigon!M4653)</f>
        <v/>
      </c>
      <c r="J4658" s="98" t="str">
        <f>IF(ISBLANK(Perigon!N4653),"",Perigon!N4653)</f>
        <v/>
      </c>
      <c r="K4658" s="99" t="str">
        <f>IF(ISBLANK(Perigon!J4653),"",Perigon!T4653)</f>
        <v/>
      </c>
      <c r="L4658" s="95" t="str">
        <f>IF(ISBLANK(Perigon!O4653),"",Perigon!O4653)</f>
        <v/>
      </c>
      <c r="M4658" s="95" t="str">
        <f>IF(ISBLANK(Perigon!R4653),"",Perigon!R4653)</f>
        <v/>
      </c>
      <c r="N4658" s="95" t="str">
        <f>IF(ISBLANK(Perigon!P4653),"",Perigon!P4653)</f>
        <v/>
      </c>
      <c r="O4658" s="38" t="str">
        <f>IF($L4658="","",VLOOKUP($R4658,Tarife!$A$2:$R$599,13,FALSE))</f>
        <v/>
      </c>
      <c r="P4658" s="38" t="str">
        <f t="shared" si="72"/>
        <v/>
      </c>
      <c r="R4658" s="100" t="str">
        <f>Zusammenzug!$C$25&amp;"-"&amp;Zusammenzug!$A$7&amp;"-"&amp;Leistungen!L4658</f>
        <v>2024-0-</v>
      </c>
    </row>
    <row r="4659" spans="1:18" x14ac:dyDescent="0.2">
      <c r="A4659" s="95" t="str">
        <f>IF(ISBLANK(Perigon!E4654),"",Perigon!E4654)</f>
        <v/>
      </c>
      <c r="B4659" s="95" t="str">
        <f>IF(ISBLANK(Perigon!G4654),"",Perigon!G4654)</f>
        <v/>
      </c>
      <c r="C4659" s="96" t="str">
        <f>IF(ISBLANK(Perigon!I4654),"",Perigon!I4654)</f>
        <v/>
      </c>
      <c r="D4659" s="97" t="str">
        <f>IF(ISBLANK(Perigon!J4654),"",Perigon!J4654)</f>
        <v/>
      </c>
      <c r="E4659" s="64" t="str">
        <f>IF(ISBLANK(Perigon!K4654),"",Perigon!K4654)</f>
        <v/>
      </c>
      <c r="F4659" s="65"/>
      <c r="G4659" s="64"/>
      <c r="H4659" s="69" t="str">
        <f>IF(ISBLANK(Perigon!L4654),"",Perigon!L4654)</f>
        <v/>
      </c>
      <c r="I4659" s="69" t="str">
        <f>IF(ISBLANK(Perigon!M4654),"",Perigon!M4654)</f>
        <v/>
      </c>
      <c r="J4659" s="98" t="str">
        <f>IF(ISBLANK(Perigon!N4654),"",Perigon!N4654)</f>
        <v/>
      </c>
      <c r="K4659" s="99" t="str">
        <f>IF(ISBLANK(Perigon!J4654),"",Perigon!T4654)</f>
        <v/>
      </c>
      <c r="L4659" s="95" t="str">
        <f>IF(ISBLANK(Perigon!O4654),"",Perigon!O4654)</f>
        <v/>
      </c>
      <c r="M4659" s="95" t="str">
        <f>IF(ISBLANK(Perigon!R4654),"",Perigon!R4654)</f>
        <v/>
      </c>
      <c r="N4659" s="95" t="str">
        <f>IF(ISBLANK(Perigon!P4654),"",Perigon!P4654)</f>
        <v/>
      </c>
      <c r="O4659" s="38" t="str">
        <f>IF($L4659="","",VLOOKUP($R4659,Tarife!$A$2:$R$599,13,FALSE))</f>
        <v/>
      </c>
      <c r="P4659" s="38" t="str">
        <f t="shared" si="72"/>
        <v/>
      </c>
      <c r="R4659" s="100" t="str">
        <f>Zusammenzug!$C$25&amp;"-"&amp;Zusammenzug!$A$7&amp;"-"&amp;Leistungen!L4659</f>
        <v>2024-0-</v>
      </c>
    </row>
    <row r="4660" spans="1:18" x14ac:dyDescent="0.2">
      <c r="A4660" s="95" t="str">
        <f>IF(ISBLANK(Perigon!E4655),"",Perigon!E4655)</f>
        <v/>
      </c>
      <c r="B4660" s="95" t="str">
        <f>IF(ISBLANK(Perigon!G4655),"",Perigon!G4655)</f>
        <v/>
      </c>
      <c r="C4660" s="96" t="str">
        <f>IF(ISBLANK(Perigon!I4655),"",Perigon!I4655)</f>
        <v/>
      </c>
      <c r="D4660" s="97" t="str">
        <f>IF(ISBLANK(Perigon!J4655),"",Perigon!J4655)</f>
        <v/>
      </c>
      <c r="E4660" s="64" t="str">
        <f>IF(ISBLANK(Perigon!K4655),"",Perigon!K4655)</f>
        <v/>
      </c>
      <c r="F4660" s="65"/>
      <c r="G4660" s="64"/>
      <c r="H4660" s="69" t="str">
        <f>IF(ISBLANK(Perigon!L4655),"",Perigon!L4655)</f>
        <v/>
      </c>
      <c r="I4660" s="69" t="str">
        <f>IF(ISBLANK(Perigon!M4655),"",Perigon!M4655)</f>
        <v/>
      </c>
      <c r="J4660" s="98" t="str">
        <f>IF(ISBLANK(Perigon!N4655),"",Perigon!N4655)</f>
        <v/>
      </c>
      <c r="K4660" s="99" t="str">
        <f>IF(ISBLANK(Perigon!J4655),"",Perigon!T4655)</f>
        <v/>
      </c>
      <c r="L4660" s="95" t="str">
        <f>IF(ISBLANK(Perigon!O4655),"",Perigon!O4655)</f>
        <v/>
      </c>
      <c r="M4660" s="95" t="str">
        <f>IF(ISBLANK(Perigon!R4655),"",Perigon!R4655)</f>
        <v/>
      </c>
      <c r="N4660" s="95" t="str">
        <f>IF(ISBLANK(Perigon!P4655),"",Perigon!P4655)</f>
        <v/>
      </c>
      <c r="O4660" s="38" t="str">
        <f>IF($L4660="","",VLOOKUP($R4660,Tarife!$A$2:$R$599,13,FALSE))</f>
        <v/>
      </c>
      <c r="P4660" s="38" t="str">
        <f t="shared" si="72"/>
        <v/>
      </c>
      <c r="R4660" s="100" t="str">
        <f>Zusammenzug!$C$25&amp;"-"&amp;Zusammenzug!$A$7&amp;"-"&amp;Leistungen!L4660</f>
        <v>2024-0-</v>
      </c>
    </row>
    <row r="4661" spans="1:18" x14ac:dyDescent="0.2">
      <c r="A4661" s="95" t="str">
        <f>IF(ISBLANK(Perigon!E4656),"",Perigon!E4656)</f>
        <v/>
      </c>
      <c r="B4661" s="95" t="str">
        <f>IF(ISBLANK(Perigon!G4656),"",Perigon!G4656)</f>
        <v/>
      </c>
      <c r="C4661" s="96" t="str">
        <f>IF(ISBLANK(Perigon!I4656),"",Perigon!I4656)</f>
        <v/>
      </c>
      <c r="D4661" s="97" t="str">
        <f>IF(ISBLANK(Perigon!J4656),"",Perigon!J4656)</f>
        <v/>
      </c>
      <c r="E4661" s="64" t="str">
        <f>IF(ISBLANK(Perigon!K4656),"",Perigon!K4656)</f>
        <v/>
      </c>
      <c r="F4661" s="65"/>
      <c r="G4661" s="64"/>
      <c r="H4661" s="69" t="str">
        <f>IF(ISBLANK(Perigon!L4656),"",Perigon!L4656)</f>
        <v/>
      </c>
      <c r="I4661" s="69" t="str">
        <f>IF(ISBLANK(Perigon!M4656),"",Perigon!M4656)</f>
        <v/>
      </c>
      <c r="J4661" s="98" t="str">
        <f>IF(ISBLANK(Perigon!N4656),"",Perigon!N4656)</f>
        <v/>
      </c>
      <c r="K4661" s="99" t="str">
        <f>IF(ISBLANK(Perigon!J4656),"",Perigon!T4656)</f>
        <v/>
      </c>
      <c r="L4661" s="95" t="str">
        <f>IF(ISBLANK(Perigon!O4656),"",Perigon!O4656)</f>
        <v/>
      </c>
      <c r="M4661" s="95" t="str">
        <f>IF(ISBLANK(Perigon!R4656),"",Perigon!R4656)</f>
        <v/>
      </c>
      <c r="N4661" s="95" t="str">
        <f>IF(ISBLANK(Perigon!P4656),"",Perigon!P4656)</f>
        <v/>
      </c>
      <c r="O4661" s="38" t="str">
        <f>IF($L4661="","",VLOOKUP($R4661,Tarife!$A$2:$R$599,13,FALSE))</f>
        <v/>
      </c>
      <c r="P4661" s="38" t="str">
        <f t="shared" si="72"/>
        <v/>
      </c>
      <c r="R4661" s="100" t="str">
        <f>Zusammenzug!$C$25&amp;"-"&amp;Zusammenzug!$A$7&amp;"-"&amp;Leistungen!L4661</f>
        <v>2024-0-</v>
      </c>
    </row>
    <row r="4662" spans="1:18" x14ac:dyDescent="0.2">
      <c r="A4662" s="95" t="str">
        <f>IF(ISBLANK(Perigon!E4657),"",Perigon!E4657)</f>
        <v/>
      </c>
      <c r="B4662" s="95" t="str">
        <f>IF(ISBLANK(Perigon!G4657),"",Perigon!G4657)</f>
        <v/>
      </c>
      <c r="C4662" s="96" t="str">
        <f>IF(ISBLANK(Perigon!I4657),"",Perigon!I4657)</f>
        <v/>
      </c>
      <c r="D4662" s="97" t="str">
        <f>IF(ISBLANK(Perigon!J4657),"",Perigon!J4657)</f>
        <v/>
      </c>
      <c r="E4662" s="64" t="str">
        <f>IF(ISBLANK(Perigon!K4657),"",Perigon!K4657)</f>
        <v/>
      </c>
      <c r="F4662" s="65"/>
      <c r="G4662" s="64"/>
      <c r="H4662" s="69" t="str">
        <f>IF(ISBLANK(Perigon!L4657),"",Perigon!L4657)</f>
        <v/>
      </c>
      <c r="I4662" s="69" t="str">
        <f>IF(ISBLANK(Perigon!M4657),"",Perigon!M4657)</f>
        <v/>
      </c>
      <c r="J4662" s="98" t="str">
        <f>IF(ISBLANK(Perigon!N4657),"",Perigon!N4657)</f>
        <v/>
      </c>
      <c r="K4662" s="99" t="str">
        <f>IF(ISBLANK(Perigon!J4657),"",Perigon!T4657)</f>
        <v/>
      </c>
      <c r="L4662" s="95" t="str">
        <f>IF(ISBLANK(Perigon!O4657),"",Perigon!O4657)</f>
        <v/>
      </c>
      <c r="M4662" s="95" t="str">
        <f>IF(ISBLANK(Perigon!R4657),"",Perigon!R4657)</f>
        <v/>
      </c>
      <c r="N4662" s="95" t="str">
        <f>IF(ISBLANK(Perigon!P4657),"",Perigon!P4657)</f>
        <v/>
      </c>
      <c r="O4662" s="38" t="str">
        <f>IF($L4662="","",VLOOKUP($R4662,Tarife!$A$2:$R$599,13,FALSE))</f>
        <v/>
      </c>
      <c r="P4662" s="38" t="str">
        <f t="shared" si="72"/>
        <v/>
      </c>
      <c r="R4662" s="100" t="str">
        <f>Zusammenzug!$C$25&amp;"-"&amp;Zusammenzug!$A$7&amp;"-"&amp;Leistungen!L4662</f>
        <v>2024-0-</v>
      </c>
    </row>
    <row r="4663" spans="1:18" x14ac:dyDescent="0.2">
      <c r="A4663" s="95" t="str">
        <f>IF(ISBLANK(Perigon!E4658),"",Perigon!E4658)</f>
        <v/>
      </c>
      <c r="B4663" s="95" t="str">
        <f>IF(ISBLANK(Perigon!G4658),"",Perigon!G4658)</f>
        <v/>
      </c>
      <c r="C4663" s="96" t="str">
        <f>IF(ISBLANK(Perigon!I4658),"",Perigon!I4658)</f>
        <v/>
      </c>
      <c r="D4663" s="97" t="str">
        <f>IF(ISBLANK(Perigon!J4658),"",Perigon!J4658)</f>
        <v/>
      </c>
      <c r="E4663" s="64" t="str">
        <f>IF(ISBLANK(Perigon!K4658),"",Perigon!K4658)</f>
        <v/>
      </c>
      <c r="F4663" s="65"/>
      <c r="G4663" s="64"/>
      <c r="H4663" s="69" t="str">
        <f>IF(ISBLANK(Perigon!L4658),"",Perigon!L4658)</f>
        <v/>
      </c>
      <c r="I4663" s="69" t="str">
        <f>IF(ISBLANK(Perigon!M4658),"",Perigon!M4658)</f>
        <v/>
      </c>
      <c r="J4663" s="98" t="str">
        <f>IF(ISBLANK(Perigon!N4658),"",Perigon!N4658)</f>
        <v/>
      </c>
      <c r="K4663" s="99" t="str">
        <f>IF(ISBLANK(Perigon!J4658),"",Perigon!T4658)</f>
        <v/>
      </c>
      <c r="L4663" s="95" t="str">
        <f>IF(ISBLANK(Perigon!O4658),"",Perigon!O4658)</f>
        <v/>
      </c>
      <c r="M4663" s="95" t="str">
        <f>IF(ISBLANK(Perigon!R4658),"",Perigon!R4658)</f>
        <v/>
      </c>
      <c r="N4663" s="95" t="str">
        <f>IF(ISBLANK(Perigon!P4658),"",Perigon!P4658)</f>
        <v/>
      </c>
      <c r="O4663" s="38" t="str">
        <f>IF($L4663="","",VLOOKUP($R4663,Tarife!$A$2:$R$599,13,FALSE))</f>
        <v/>
      </c>
      <c r="P4663" s="38" t="str">
        <f t="shared" si="72"/>
        <v/>
      </c>
      <c r="R4663" s="100" t="str">
        <f>Zusammenzug!$C$25&amp;"-"&amp;Zusammenzug!$A$7&amp;"-"&amp;Leistungen!L4663</f>
        <v>2024-0-</v>
      </c>
    </row>
    <row r="4664" spans="1:18" x14ac:dyDescent="0.2">
      <c r="A4664" s="95" t="str">
        <f>IF(ISBLANK(Perigon!E4659),"",Perigon!E4659)</f>
        <v/>
      </c>
      <c r="B4664" s="95" t="str">
        <f>IF(ISBLANK(Perigon!G4659),"",Perigon!G4659)</f>
        <v/>
      </c>
      <c r="C4664" s="96" t="str">
        <f>IF(ISBLANK(Perigon!I4659),"",Perigon!I4659)</f>
        <v/>
      </c>
      <c r="D4664" s="97" t="str">
        <f>IF(ISBLANK(Perigon!J4659),"",Perigon!J4659)</f>
        <v/>
      </c>
      <c r="E4664" s="64" t="str">
        <f>IF(ISBLANK(Perigon!K4659),"",Perigon!K4659)</f>
        <v/>
      </c>
      <c r="F4664" s="65"/>
      <c r="G4664" s="64"/>
      <c r="H4664" s="69" t="str">
        <f>IF(ISBLANK(Perigon!L4659),"",Perigon!L4659)</f>
        <v/>
      </c>
      <c r="I4664" s="69" t="str">
        <f>IF(ISBLANK(Perigon!M4659),"",Perigon!M4659)</f>
        <v/>
      </c>
      <c r="J4664" s="98" t="str">
        <f>IF(ISBLANK(Perigon!N4659),"",Perigon!N4659)</f>
        <v/>
      </c>
      <c r="K4664" s="99" t="str">
        <f>IF(ISBLANK(Perigon!J4659),"",Perigon!T4659)</f>
        <v/>
      </c>
      <c r="L4664" s="95" t="str">
        <f>IF(ISBLANK(Perigon!O4659),"",Perigon!O4659)</f>
        <v/>
      </c>
      <c r="M4664" s="95" t="str">
        <f>IF(ISBLANK(Perigon!R4659),"",Perigon!R4659)</f>
        <v/>
      </c>
      <c r="N4664" s="95" t="str">
        <f>IF(ISBLANK(Perigon!P4659),"",Perigon!P4659)</f>
        <v/>
      </c>
      <c r="O4664" s="38" t="str">
        <f>IF($L4664="","",VLOOKUP($R4664,Tarife!$A$2:$R$599,13,FALSE))</f>
        <v/>
      </c>
      <c r="P4664" s="38" t="str">
        <f t="shared" si="72"/>
        <v/>
      </c>
      <c r="R4664" s="100" t="str">
        <f>Zusammenzug!$C$25&amp;"-"&amp;Zusammenzug!$A$7&amp;"-"&amp;Leistungen!L4664</f>
        <v>2024-0-</v>
      </c>
    </row>
    <row r="4665" spans="1:18" x14ac:dyDescent="0.2">
      <c r="A4665" s="95" t="str">
        <f>IF(ISBLANK(Perigon!E4660),"",Perigon!E4660)</f>
        <v/>
      </c>
      <c r="B4665" s="95" t="str">
        <f>IF(ISBLANK(Perigon!G4660),"",Perigon!G4660)</f>
        <v/>
      </c>
      <c r="C4665" s="96" t="str">
        <f>IF(ISBLANK(Perigon!I4660),"",Perigon!I4660)</f>
        <v/>
      </c>
      <c r="D4665" s="97" t="str">
        <f>IF(ISBLANK(Perigon!J4660),"",Perigon!J4660)</f>
        <v/>
      </c>
      <c r="E4665" s="64" t="str">
        <f>IF(ISBLANK(Perigon!K4660),"",Perigon!K4660)</f>
        <v/>
      </c>
      <c r="F4665" s="65"/>
      <c r="G4665" s="64"/>
      <c r="H4665" s="69" t="str">
        <f>IF(ISBLANK(Perigon!L4660),"",Perigon!L4660)</f>
        <v/>
      </c>
      <c r="I4665" s="69" t="str">
        <f>IF(ISBLANK(Perigon!M4660),"",Perigon!M4660)</f>
        <v/>
      </c>
      <c r="J4665" s="98" t="str">
        <f>IF(ISBLANK(Perigon!N4660),"",Perigon!N4660)</f>
        <v/>
      </c>
      <c r="K4665" s="99" t="str">
        <f>IF(ISBLANK(Perigon!J4660),"",Perigon!T4660)</f>
        <v/>
      </c>
      <c r="L4665" s="95" t="str">
        <f>IF(ISBLANK(Perigon!O4660),"",Perigon!O4660)</f>
        <v/>
      </c>
      <c r="M4665" s="95" t="str">
        <f>IF(ISBLANK(Perigon!R4660),"",Perigon!R4660)</f>
        <v/>
      </c>
      <c r="N4665" s="95" t="str">
        <f>IF(ISBLANK(Perigon!P4660),"",Perigon!P4660)</f>
        <v/>
      </c>
      <c r="O4665" s="38" t="str">
        <f>IF($L4665="","",VLOOKUP($R4665,Tarife!$A$2:$R$599,13,FALSE))</f>
        <v/>
      </c>
      <c r="P4665" s="38" t="str">
        <f t="shared" si="72"/>
        <v/>
      </c>
      <c r="R4665" s="100" t="str">
        <f>Zusammenzug!$C$25&amp;"-"&amp;Zusammenzug!$A$7&amp;"-"&amp;Leistungen!L4665</f>
        <v>2024-0-</v>
      </c>
    </row>
    <row r="4666" spans="1:18" x14ac:dyDescent="0.2">
      <c r="A4666" s="95" t="str">
        <f>IF(ISBLANK(Perigon!E4661),"",Perigon!E4661)</f>
        <v/>
      </c>
      <c r="B4666" s="95" t="str">
        <f>IF(ISBLANK(Perigon!G4661),"",Perigon!G4661)</f>
        <v/>
      </c>
      <c r="C4666" s="96" t="str">
        <f>IF(ISBLANK(Perigon!I4661),"",Perigon!I4661)</f>
        <v/>
      </c>
      <c r="D4666" s="97" t="str">
        <f>IF(ISBLANK(Perigon!J4661),"",Perigon!J4661)</f>
        <v/>
      </c>
      <c r="E4666" s="64" t="str">
        <f>IF(ISBLANK(Perigon!K4661),"",Perigon!K4661)</f>
        <v/>
      </c>
      <c r="F4666" s="65"/>
      <c r="G4666" s="64"/>
      <c r="H4666" s="69" t="str">
        <f>IF(ISBLANK(Perigon!L4661),"",Perigon!L4661)</f>
        <v/>
      </c>
      <c r="I4666" s="69" t="str">
        <f>IF(ISBLANK(Perigon!M4661),"",Perigon!M4661)</f>
        <v/>
      </c>
      <c r="J4666" s="98" t="str">
        <f>IF(ISBLANK(Perigon!N4661),"",Perigon!N4661)</f>
        <v/>
      </c>
      <c r="K4666" s="99" t="str">
        <f>IF(ISBLANK(Perigon!J4661),"",Perigon!T4661)</f>
        <v/>
      </c>
      <c r="L4666" s="95" t="str">
        <f>IF(ISBLANK(Perigon!O4661),"",Perigon!O4661)</f>
        <v/>
      </c>
      <c r="M4666" s="95" t="str">
        <f>IF(ISBLANK(Perigon!R4661),"",Perigon!R4661)</f>
        <v/>
      </c>
      <c r="N4666" s="95" t="str">
        <f>IF(ISBLANK(Perigon!P4661),"",Perigon!P4661)</f>
        <v/>
      </c>
      <c r="O4666" s="38" t="str">
        <f>IF($L4666="","",VLOOKUP($R4666,Tarife!$A$2:$R$599,13,FALSE))</f>
        <v/>
      </c>
      <c r="P4666" s="38" t="str">
        <f t="shared" si="72"/>
        <v/>
      </c>
      <c r="R4666" s="100" t="str">
        <f>Zusammenzug!$C$25&amp;"-"&amp;Zusammenzug!$A$7&amp;"-"&amp;Leistungen!L4666</f>
        <v>2024-0-</v>
      </c>
    </row>
    <row r="4667" spans="1:18" x14ac:dyDescent="0.2">
      <c r="A4667" s="95" t="str">
        <f>IF(ISBLANK(Perigon!E4662),"",Perigon!E4662)</f>
        <v/>
      </c>
      <c r="B4667" s="95" t="str">
        <f>IF(ISBLANK(Perigon!G4662),"",Perigon!G4662)</f>
        <v/>
      </c>
      <c r="C4667" s="96" t="str">
        <f>IF(ISBLANK(Perigon!I4662),"",Perigon!I4662)</f>
        <v/>
      </c>
      <c r="D4667" s="97" t="str">
        <f>IF(ISBLANK(Perigon!J4662),"",Perigon!J4662)</f>
        <v/>
      </c>
      <c r="E4667" s="64" t="str">
        <f>IF(ISBLANK(Perigon!K4662),"",Perigon!K4662)</f>
        <v/>
      </c>
      <c r="F4667" s="65"/>
      <c r="G4667" s="64"/>
      <c r="H4667" s="69" t="str">
        <f>IF(ISBLANK(Perigon!L4662),"",Perigon!L4662)</f>
        <v/>
      </c>
      <c r="I4667" s="69" t="str">
        <f>IF(ISBLANK(Perigon!M4662),"",Perigon!M4662)</f>
        <v/>
      </c>
      <c r="J4667" s="98" t="str">
        <f>IF(ISBLANK(Perigon!N4662),"",Perigon!N4662)</f>
        <v/>
      </c>
      <c r="K4667" s="99" t="str">
        <f>IF(ISBLANK(Perigon!J4662),"",Perigon!T4662)</f>
        <v/>
      </c>
      <c r="L4667" s="95" t="str">
        <f>IF(ISBLANK(Perigon!O4662),"",Perigon!O4662)</f>
        <v/>
      </c>
      <c r="M4667" s="95" t="str">
        <f>IF(ISBLANK(Perigon!R4662),"",Perigon!R4662)</f>
        <v/>
      </c>
      <c r="N4667" s="95" t="str">
        <f>IF(ISBLANK(Perigon!P4662),"",Perigon!P4662)</f>
        <v/>
      </c>
      <c r="O4667" s="38" t="str">
        <f>IF($L4667="","",VLOOKUP($R4667,Tarife!$A$2:$R$599,13,FALSE))</f>
        <v/>
      </c>
      <c r="P4667" s="38" t="str">
        <f t="shared" si="72"/>
        <v/>
      </c>
      <c r="R4667" s="100" t="str">
        <f>Zusammenzug!$C$25&amp;"-"&amp;Zusammenzug!$A$7&amp;"-"&amp;Leistungen!L4667</f>
        <v>2024-0-</v>
      </c>
    </row>
    <row r="4668" spans="1:18" x14ac:dyDescent="0.2">
      <c r="A4668" s="95" t="str">
        <f>IF(ISBLANK(Perigon!E4663),"",Perigon!E4663)</f>
        <v/>
      </c>
      <c r="B4668" s="95" t="str">
        <f>IF(ISBLANK(Perigon!G4663),"",Perigon!G4663)</f>
        <v/>
      </c>
      <c r="C4668" s="96" t="str">
        <f>IF(ISBLANK(Perigon!I4663),"",Perigon!I4663)</f>
        <v/>
      </c>
      <c r="D4668" s="97" t="str">
        <f>IF(ISBLANK(Perigon!J4663),"",Perigon!J4663)</f>
        <v/>
      </c>
      <c r="E4668" s="64" t="str">
        <f>IF(ISBLANK(Perigon!K4663),"",Perigon!K4663)</f>
        <v/>
      </c>
      <c r="F4668" s="65"/>
      <c r="G4668" s="64"/>
      <c r="H4668" s="69" t="str">
        <f>IF(ISBLANK(Perigon!L4663),"",Perigon!L4663)</f>
        <v/>
      </c>
      <c r="I4668" s="69" t="str">
        <f>IF(ISBLANK(Perigon!M4663),"",Perigon!M4663)</f>
        <v/>
      </c>
      <c r="J4668" s="98" t="str">
        <f>IF(ISBLANK(Perigon!N4663),"",Perigon!N4663)</f>
        <v/>
      </c>
      <c r="K4668" s="99" t="str">
        <f>IF(ISBLANK(Perigon!J4663),"",Perigon!T4663)</f>
        <v/>
      </c>
      <c r="L4668" s="95" t="str">
        <f>IF(ISBLANK(Perigon!O4663),"",Perigon!O4663)</f>
        <v/>
      </c>
      <c r="M4668" s="95" t="str">
        <f>IF(ISBLANK(Perigon!R4663),"",Perigon!R4663)</f>
        <v/>
      </c>
      <c r="N4668" s="95" t="str">
        <f>IF(ISBLANK(Perigon!P4663),"",Perigon!P4663)</f>
        <v/>
      </c>
      <c r="O4668" s="38" t="str">
        <f>IF($L4668="","",VLOOKUP($R4668,Tarife!$A$2:$R$599,13,FALSE))</f>
        <v/>
      </c>
      <c r="P4668" s="38" t="str">
        <f t="shared" si="72"/>
        <v/>
      </c>
      <c r="R4668" s="100" t="str">
        <f>Zusammenzug!$C$25&amp;"-"&amp;Zusammenzug!$A$7&amp;"-"&amp;Leistungen!L4668</f>
        <v>2024-0-</v>
      </c>
    </row>
    <row r="4669" spans="1:18" x14ac:dyDescent="0.2">
      <c r="A4669" s="95" t="str">
        <f>IF(ISBLANK(Perigon!E4664),"",Perigon!E4664)</f>
        <v/>
      </c>
      <c r="B4669" s="95" t="str">
        <f>IF(ISBLANK(Perigon!G4664),"",Perigon!G4664)</f>
        <v/>
      </c>
      <c r="C4669" s="96" t="str">
        <f>IF(ISBLANK(Perigon!I4664),"",Perigon!I4664)</f>
        <v/>
      </c>
      <c r="D4669" s="97" t="str">
        <f>IF(ISBLANK(Perigon!J4664),"",Perigon!J4664)</f>
        <v/>
      </c>
      <c r="E4669" s="64" t="str">
        <f>IF(ISBLANK(Perigon!K4664),"",Perigon!K4664)</f>
        <v/>
      </c>
      <c r="F4669" s="65"/>
      <c r="G4669" s="64"/>
      <c r="H4669" s="69" t="str">
        <f>IF(ISBLANK(Perigon!L4664),"",Perigon!L4664)</f>
        <v/>
      </c>
      <c r="I4669" s="69" t="str">
        <f>IF(ISBLANK(Perigon!M4664),"",Perigon!M4664)</f>
        <v/>
      </c>
      <c r="J4669" s="98" t="str">
        <f>IF(ISBLANK(Perigon!N4664),"",Perigon!N4664)</f>
        <v/>
      </c>
      <c r="K4669" s="99" t="str">
        <f>IF(ISBLANK(Perigon!J4664),"",Perigon!T4664)</f>
        <v/>
      </c>
      <c r="L4669" s="95" t="str">
        <f>IF(ISBLANK(Perigon!O4664),"",Perigon!O4664)</f>
        <v/>
      </c>
      <c r="M4669" s="95" t="str">
        <f>IF(ISBLANK(Perigon!R4664),"",Perigon!R4664)</f>
        <v/>
      </c>
      <c r="N4669" s="95" t="str">
        <f>IF(ISBLANK(Perigon!P4664),"",Perigon!P4664)</f>
        <v/>
      </c>
      <c r="O4669" s="38" t="str">
        <f>IF($L4669="","",VLOOKUP($R4669,Tarife!$A$2:$R$599,13,FALSE))</f>
        <v/>
      </c>
      <c r="P4669" s="38" t="str">
        <f t="shared" si="72"/>
        <v/>
      </c>
      <c r="R4669" s="100" t="str">
        <f>Zusammenzug!$C$25&amp;"-"&amp;Zusammenzug!$A$7&amp;"-"&amp;Leistungen!L4669</f>
        <v>2024-0-</v>
      </c>
    </row>
    <row r="4670" spans="1:18" x14ac:dyDescent="0.2">
      <c r="A4670" s="95" t="str">
        <f>IF(ISBLANK(Perigon!E4665),"",Perigon!E4665)</f>
        <v/>
      </c>
      <c r="B4670" s="95" t="str">
        <f>IF(ISBLANK(Perigon!G4665),"",Perigon!G4665)</f>
        <v/>
      </c>
      <c r="C4670" s="96" t="str">
        <f>IF(ISBLANK(Perigon!I4665),"",Perigon!I4665)</f>
        <v/>
      </c>
      <c r="D4670" s="97" t="str">
        <f>IF(ISBLANK(Perigon!J4665),"",Perigon!J4665)</f>
        <v/>
      </c>
      <c r="E4670" s="64" t="str">
        <f>IF(ISBLANK(Perigon!K4665),"",Perigon!K4665)</f>
        <v/>
      </c>
      <c r="F4670" s="65"/>
      <c r="G4670" s="64"/>
      <c r="H4670" s="69" t="str">
        <f>IF(ISBLANK(Perigon!L4665),"",Perigon!L4665)</f>
        <v/>
      </c>
      <c r="I4670" s="69" t="str">
        <f>IF(ISBLANK(Perigon!M4665),"",Perigon!M4665)</f>
        <v/>
      </c>
      <c r="J4670" s="98" t="str">
        <f>IF(ISBLANK(Perigon!N4665),"",Perigon!N4665)</f>
        <v/>
      </c>
      <c r="K4670" s="99" t="str">
        <f>IF(ISBLANK(Perigon!J4665),"",Perigon!T4665)</f>
        <v/>
      </c>
      <c r="L4670" s="95" t="str">
        <f>IF(ISBLANK(Perigon!O4665),"",Perigon!O4665)</f>
        <v/>
      </c>
      <c r="M4670" s="95" t="str">
        <f>IF(ISBLANK(Perigon!R4665),"",Perigon!R4665)</f>
        <v/>
      </c>
      <c r="N4670" s="95" t="str">
        <f>IF(ISBLANK(Perigon!P4665),"",Perigon!P4665)</f>
        <v/>
      </c>
      <c r="O4670" s="38" t="str">
        <f>IF($L4670="","",VLOOKUP($R4670,Tarife!$A$2:$R$599,13,FALSE))</f>
        <v/>
      </c>
      <c r="P4670" s="38" t="str">
        <f t="shared" si="72"/>
        <v/>
      </c>
      <c r="R4670" s="100" t="str">
        <f>Zusammenzug!$C$25&amp;"-"&amp;Zusammenzug!$A$7&amp;"-"&amp;Leistungen!L4670</f>
        <v>2024-0-</v>
      </c>
    </row>
    <row r="4671" spans="1:18" x14ac:dyDescent="0.2">
      <c r="A4671" s="95" t="str">
        <f>IF(ISBLANK(Perigon!E4666),"",Perigon!E4666)</f>
        <v/>
      </c>
      <c r="B4671" s="95" t="str">
        <f>IF(ISBLANK(Perigon!G4666),"",Perigon!G4666)</f>
        <v/>
      </c>
      <c r="C4671" s="96" t="str">
        <f>IF(ISBLANK(Perigon!I4666),"",Perigon!I4666)</f>
        <v/>
      </c>
      <c r="D4671" s="97" t="str">
        <f>IF(ISBLANK(Perigon!J4666),"",Perigon!J4666)</f>
        <v/>
      </c>
      <c r="E4671" s="64" t="str">
        <f>IF(ISBLANK(Perigon!K4666),"",Perigon!K4666)</f>
        <v/>
      </c>
      <c r="F4671" s="65"/>
      <c r="G4671" s="64"/>
      <c r="H4671" s="69" t="str">
        <f>IF(ISBLANK(Perigon!L4666),"",Perigon!L4666)</f>
        <v/>
      </c>
      <c r="I4671" s="69" t="str">
        <f>IF(ISBLANK(Perigon!M4666),"",Perigon!M4666)</f>
        <v/>
      </c>
      <c r="J4671" s="98" t="str">
        <f>IF(ISBLANK(Perigon!N4666),"",Perigon!N4666)</f>
        <v/>
      </c>
      <c r="K4671" s="99" t="str">
        <f>IF(ISBLANK(Perigon!J4666),"",Perigon!T4666)</f>
        <v/>
      </c>
      <c r="L4671" s="95" t="str">
        <f>IF(ISBLANK(Perigon!O4666),"",Perigon!O4666)</f>
        <v/>
      </c>
      <c r="M4671" s="95" t="str">
        <f>IF(ISBLANK(Perigon!R4666),"",Perigon!R4666)</f>
        <v/>
      </c>
      <c r="N4671" s="95" t="str">
        <f>IF(ISBLANK(Perigon!P4666),"",Perigon!P4666)</f>
        <v/>
      </c>
      <c r="O4671" s="38" t="str">
        <f>IF($L4671="","",VLOOKUP($R4671,Tarife!$A$2:$R$599,13,FALSE))</f>
        <v/>
      </c>
      <c r="P4671" s="38" t="str">
        <f t="shared" si="72"/>
        <v/>
      </c>
      <c r="R4671" s="100" t="str">
        <f>Zusammenzug!$C$25&amp;"-"&amp;Zusammenzug!$A$7&amp;"-"&amp;Leistungen!L4671</f>
        <v>2024-0-</v>
      </c>
    </row>
    <row r="4672" spans="1:18" x14ac:dyDescent="0.2">
      <c r="A4672" s="95" t="str">
        <f>IF(ISBLANK(Perigon!E4667),"",Perigon!E4667)</f>
        <v/>
      </c>
      <c r="B4672" s="95" t="str">
        <f>IF(ISBLANK(Perigon!G4667),"",Perigon!G4667)</f>
        <v/>
      </c>
      <c r="C4672" s="96" t="str">
        <f>IF(ISBLANK(Perigon!I4667),"",Perigon!I4667)</f>
        <v/>
      </c>
      <c r="D4672" s="97" t="str">
        <f>IF(ISBLANK(Perigon!J4667),"",Perigon!J4667)</f>
        <v/>
      </c>
      <c r="E4672" s="64" t="str">
        <f>IF(ISBLANK(Perigon!K4667),"",Perigon!K4667)</f>
        <v/>
      </c>
      <c r="F4672" s="65"/>
      <c r="G4672" s="64"/>
      <c r="H4672" s="69" t="str">
        <f>IF(ISBLANK(Perigon!L4667),"",Perigon!L4667)</f>
        <v/>
      </c>
      <c r="I4672" s="69" t="str">
        <f>IF(ISBLANK(Perigon!M4667),"",Perigon!M4667)</f>
        <v/>
      </c>
      <c r="J4672" s="98" t="str">
        <f>IF(ISBLANK(Perigon!N4667),"",Perigon!N4667)</f>
        <v/>
      </c>
      <c r="K4672" s="99" t="str">
        <f>IF(ISBLANK(Perigon!J4667),"",Perigon!T4667)</f>
        <v/>
      </c>
      <c r="L4672" s="95" t="str">
        <f>IF(ISBLANK(Perigon!O4667),"",Perigon!O4667)</f>
        <v/>
      </c>
      <c r="M4672" s="95" t="str">
        <f>IF(ISBLANK(Perigon!R4667),"",Perigon!R4667)</f>
        <v/>
      </c>
      <c r="N4672" s="95" t="str">
        <f>IF(ISBLANK(Perigon!P4667),"",Perigon!P4667)</f>
        <v/>
      </c>
      <c r="O4672" s="38" t="str">
        <f>IF($L4672="","",VLOOKUP($R4672,Tarife!$A$2:$R$599,13,FALSE))</f>
        <v/>
      </c>
      <c r="P4672" s="38" t="str">
        <f t="shared" si="72"/>
        <v/>
      </c>
      <c r="R4672" s="100" t="str">
        <f>Zusammenzug!$C$25&amp;"-"&amp;Zusammenzug!$A$7&amp;"-"&amp;Leistungen!L4672</f>
        <v>2024-0-</v>
      </c>
    </row>
    <row r="4673" spans="1:18" x14ac:dyDescent="0.2">
      <c r="A4673" s="95" t="str">
        <f>IF(ISBLANK(Perigon!E4668),"",Perigon!E4668)</f>
        <v/>
      </c>
      <c r="B4673" s="95" t="str">
        <f>IF(ISBLANK(Perigon!G4668),"",Perigon!G4668)</f>
        <v/>
      </c>
      <c r="C4673" s="96" t="str">
        <f>IF(ISBLANK(Perigon!I4668),"",Perigon!I4668)</f>
        <v/>
      </c>
      <c r="D4673" s="97" t="str">
        <f>IF(ISBLANK(Perigon!J4668),"",Perigon!J4668)</f>
        <v/>
      </c>
      <c r="E4673" s="64" t="str">
        <f>IF(ISBLANK(Perigon!K4668),"",Perigon!K4668)</f>
        <v/>
      </c>
      <c r="F4673" s="65"/>
      <c r="G4673" s="64"/>
      <c r="H4673" s="69" t="str">
        <f>IF(ISBLANK(Perigon!L4668),"",Perigon!L4668)</f>
        <v/>
      </c>
      <c r="I4673" s="69" t="str">
        <f>IF(ISBLANK(Perigon!M4668),"",Perigon!M4668)</f>
        <v/>
      </c>
      <c r="J4673" s="98" t="str">
        <f>IF(ISBLANK(Perigon!N4668),"",Perigon!N4668)</f>
        <v/>
      </c>
      <c r="K4673" s="99" t="str">
        <f>IF(ISBLANK(Perigon!J4668),"",Perigon!T4668)</f>
        <v/>
      </c>
      <c r="L4673" s="95" t="str">
        <f>IF(ISBLANK(Perigon!O4668),"",Perigon!O4668)</f>
        <v/>
      </c>
      <c r="M4673" s="95" t="str">
        <f>IF(ISBLANK(Perigon!R4668),"",Perigon!R4668)</f>
        <v/>
      </c>
      <c r="N4673" s="95" t="str">
        <f>IF(ISBLANK(Perigon!P4668),"",Perigon!P4668)</f>
        <v/>
      </c>
      <c r="O4673" s="38" t="str">
        <f>IF($L4673="","",VLOOKUP($R4673,Tarife!$A$2:$R$599,13,FALSE))</f>
        <v/>
      </c>
      <c r="P4673" s="38" t="str">
        <f t="shared" si="72"/>
        <v/>
      </c>
      <c r="R4673" s="100" t="str">
        <f>Zusammenzug!$C$25&amp;"-"&amp;Zusammenzug!$A$7&amp;"-"&amp;Leistungen!L4673</f>
        <v>2024-0-</v>
      </c>
    </row>
    <row r="4674" spans="1:18" x14ac:dyDescent="0.2">
      <c r="A4674" s="95" t="str">
        <f>IF(ISBLANK(Perigon!E4669),"",Perigon!E4669)</f>
        <v/>
      </c>
      <c r="B4674" s="95" t="str">
        <f>IF(ISBLANK(Perigon!G4669),"",Perigon!G4669)</f>
        <v/>
      </c>
      <c r="C4674" s="96" t="str">
        <f>IF(ISBLANK(Perigon!I4669),"",Perigon!I4669)</f>
        <v/>
      </c>
      <c r="D4674" s="97" t="str">
        <f>IF(ISBLANK(Perigon!J4669),"",Perigon!J4669)</f>
        <v/>
      </c>
      <c r="E4674" s="64" t="str">
        <f>IF(ISBLANK(Perigon!K4669),"",Perigon!K4669)</f>
        <v/>
      </c>
      <c r="F4674" s="65"/>
      <c r="G4674" s="64"/>
      <c r="H4674" s="69" t="str">
        <f>IF(ISBLANK(Perigon!L4669),"",Perigon!L4669)</f>
        <v/>
      </c>
      <c r="I4674" s="69" t="str">
        <f>IF(ISBLANK(Perigon!M4669),"",Perigon!M4669)</f>
        <v/>
      </c>
      <c r="J4674" s="98" t="str">
        <f>IF(ISBLANK(Perigon!N4669),"",Perigon!N4669)</f>
        <v/>
      </c>
      <c r="K4674" s="99" t="str">
        <f>IF(ISBLANK(Perigon!J4669),"",Perigon!T4669)</f>
        <v/>
      </c>
      <c r="L4674" s="95" t="str">
        <f>IF(ISBLANK(Perigon!O4669),"",Perigon!O4669)</f>
        <v/>
      </c>
      <c r="M4674" s="95" t="str">
        <f>IF(ISBLANK(Perigon!R4669),"",Perigon!R4669)</f>
        <v/>
      </c>
      <c r="N4674" s="95" t="str">
        <f>IF(ISBLANK(Perigon!P4669),"",Perigon!P4669)</f>
        <v/>
      </c>
      <c r="O4674" s="38" t="str">
        <f>IF($L4674="","",VLOOKUP($R4674,Tarife!$A$2:$R$599,13,FALSE))</f>
        <v/>
      </c>
      <c r="P4674" s="38" t="str">
        <f t="shared" si="72"/>
        <v/>
      </c>
      <c r="R4674" s="100" t="str">
        <f>Zusammenzug!$C$25&amp;"-"&amp;Zusammenzug!$A$7&amp;"-"&amp;Leistungen!L4674</f>
        <v>2024-0-</v>
      </c>
    </row>
    <row r="4675" spans="1:18" x14ac:dyDescent="0.2">
      <c r="A4675" s="95" t="str">
        <f>IF(ISBLANK(Perigon!E4670),"",Perigon!E4670)</f>
        <v/>
      </c>
      <c r="B4675" s="95" t="str">
        <f>IF(ISBLANK(Perigon!G4670),"",Perigon!G4670)</f>
        <v/>
      </c>
      <c r="C4675" s="96" t="str">
        <f>IF(ISBLANK(Perigon!I4670),"",Perigon!I4670)</f>
        <v/>
      </c>
      <c r="D4675" s="97" t="str">
        <f>IF(ISBLANK(Perigon!J4670),"",Perigon!J4670)</f>
        <v/>
      </c>
      <c r="E4675" s="64" t="str">
        <f>IF(ISBLANK(Perigon!K4670),"",Perigon!K4670)</f>
        <v/>
      </c>
      <c r="F4675" s="65"/>
      <c r="G4675" s="64"/>
      <c r="H4675" s="69" t="str">
        <f>IF(ISBLANK(Perigon!L4670),"",Perigon!L4670)</f>
        <v/>
      </c>
      <c r="I4675" s="69" t="str">
        <f>IF(ISBLANK(Perigon!M4670),"",Perigon!M4670)</f>
        <v/>
      </c>
      <c r="J4675" s="98" t="str">
        <f>IF(ISBLANK(Perigon!N4670),"",Perigon!N4670)</f>
        <v/>
      </c>
      <c r="K4675" s="99" t="str">
        <f>IF(ISBLANK(Perigon!J4670),"",Perigon!T4670)</f>
        <v/>
      </c>
      <c r="L4675" s="95" t="str">
        <f>IF(ISBLANK(Perigon!O4670),"",Perigon!O4670)</f>
        <v/>
      </c>
      <c r="M4675" s="95" t="str">
        <f>IF(ISBLANK(Perigon!R4670),"",Perigon!R4670)</f>
        <v/>
      </c>
      <c r="N4675" s="95" t="str">
        <f>IF(ISBLANK(Perigon!P4670),"",Perigon!P4670)</f>
        <v/>
      </c>
      <c r="O4675" s="38" t="str">
        <f>IF($L4675="","",VLOOKUP($R4675,Tarife!$A$2:$R$599,13,FALSE))</f>
        <v/>
      </c>
      <c r="P4675" s="38" t="str">
        <f t="shared" si="72"/>
        <v/>
      </c>
      <c r="R4675" s="100" t="str">
        <f>Zusammenzug!$C$25&amp;"-"&amp;Zusammenzug!$A$7&amp;"-"&amp;Leistungen!L4675</f>
        <v>2024-0-</v>
      </c>
    </row>
    <row r="4676" spans="1:18" x14ac:dyDescent="0.2">
      <c r="A4676" s="95" t="str">
        <f>IF(ISBLANK(Perigon!E4671),"",Perigon!E4671)</f>
        <v/>
      </c>
      <c r="B4676" s="95" t="str">
        <f>IF(ISBLANK(Perigon!G4671),"",Perigon!G4671)</f>
        <v/>
      </c>
      <c r="C4676" s="96" t="str">
        <f>IF(ISBLANK(Perigon!I4671),"",Perigon!I4671)</f>
        <v/>
      </c>
      <c r="D4676" s="97" t="str">
        <f>IF(ISBLANK(Perigon!J4671),"",Perigon!J4671)</f>
        <v/>
      </c>
      <c r="E4676" s="64" t="str">
        <f>IF(ISBLANK(Perigon!K4671),"",Perigon!K4671)</f>
        <v/>
      </c>
      <c r="F4676" s="65"/>
      <c r="G4676" s="64"/>
      <c r="H4676" s="69" t="str">
        <f>IF(ISBLANK(Perigon!L4671),"",Perigon!L4671)</f>
        <v/>
      </c>
      <c r="I4676" s="69" t="str">
        <f>IF(ISBLANK(Perigon!M4671),"",Perigon!M4671)</f>
        <v/>
      </c>
      <c r="J4676" s="98" t="str">
        <f>IF(ISBLANK(Perigon!N4671),"",Perigon!N4671)</f>
        <v/>
      </c>
      <c r="K4676" s="99" t="str">
        <f>IF(ISBLANK(Perigon!J4671),"",Perigon!T4671)</f>
        <v/>
      </c>
      <c r="L4676" s="95" t="str">
        <f>IF(ISBLANK(Perigon!O4671),"",Perigon!O4671)</f>
        <v/>
      </c>
      <c r="M4676" s="95" t="str">
        <f>IF(ISBLANK(Perigon!R4671),"",Perigon!R4671)</f>
        <v/>
      </c>
      <c r="N4676" s="95" t="str">
        <f>IF(ISBLANK(Perigon!P4671),"",Perigon!P4671)</f>
        <v/>
      </c>
      <c r="O4676" s="38" t="str">
        <f>IF($L4676="","",VLOOKUP($R4676,Tarife!$A$2:$R$599,13,FALSE))</f>
        <v/>
      </c>
      <c r="P4676" s="38" t="str">
        <f t="shared" si="72"/>
        <v/>
      </c>
      <c r="R4676" s="100" t="str">
        <f>Zusammenzug!$C$25&amp;"-"&amp;Zusammenzug!$A$7&amp;"-"&amp;Leistungen!L4676</f>
        <v>2024-0-</v>
      </c>
    </row>
    <row r="4677" spans="1:18" x14ac:dyDescent="0.2">
      <c r="A4677" s="95" t="str">
        <f>IF(ISBLANK(Perigon!E4672),"",Perigon!E4672)</f>
        <v/>
      </c>
      <c r="B4677" s="95" t="str">
        <f>IF(ISBLANK(Perigon!G4672),"",Perigon!G4672)</f>
        <v/>
      </c>
      <c r="C4677" s="96" t="str">
        <f>IF(ISBLANK(Perigon!I4672),"",Perigon!I4672)</f>
        <v/>
      </c>
      <c r="D4677" s="97" t="str">
        <f>IF(ISBLANK(Perigon!J4672),"",Perigon!J4672)</f>
        <v/>
      </c>
      <c r="E4677" s="64" t="str">
        <f>IF(ISBLANK(Perigon!K4672),"",Perigon!K4672)</f>
        <v/>
      </c>
      <c r="F4677" s="65"/>
      <c r="G4677" s="64"/>
      <c r="H4677" s="69" t="str">
        <f>IF(ISBLANK(Perigon!L4672),"",Perigon!L4672)</f>
        <v/>
      </c>
      <c r="I4677" s="69" t="str">
        <f>IF(ISBLANK(Perigon!M4672),"",Perigon!M4672)</f>
        <v/>
      </c>
      <c r="J4677" s="98" t="str">
        <f>IF(ISBLANK(Perigon!N4672),"",Perigon!N4672)</f>
        <v/>
      </c>
      <c r="K4677" s="99" t="str">
        <f>IF(ISBLANK(Perigon!J4672),"",Perigon!T4672)</f>
        <v/>
      </c>
      <c r="L4677" s="95" t="str">
        <f>IF(ISBLANK(Perigon!O4672),"",Perigon!O4672)</f>
        <v/>
      </c>
      <c r="M4677" s="95" t="str">
        <f>IF(ISBLANK(Perigon!R4672),"",Perigon!R4672)</f>
        <v/>
      </c>
      <c r="N4677" s="95" t="str">
        <f>IF(ISBLANK(Perigon!P4672),"",Perigon!P4672)</f>
        <v/>
      </c>
      <c r="O4677" s="38" t="str">
        <f>IF($L4677="","",VLOOKUP($R4677,Tarife!$A$2:$R$599,13,FALSE))</f>
        <v/>
      </c>
      <c r="P4677" s="38" t="str">
        <f t="shared" si="72"/>
        <v/>
      </c>
      <c r="R4677" s="100" t="str">
        <f>Zusammenzug!$C$25&amp;"-"&amp;Zusammenzug!$A$7&amp;"-"&amp;Leistungen!L4677</f>
        <v>2024-0-</v>
      </c>
    </row>
    <row r="4678" spans="1:18" x14ac:dyDescent="0.2">
      <c r="A4678" s="95" t="str">
        <f>IF(ISBLANK(Perigon!E4673),"",Perigon!E4673)</f>
        <v/>
      </c>
      <c r="B4678" s="95" t="str">
        <f>IF(ISBLANK(Perigon!G4673),"",Perigon!G4673)</f>
        <v/>
      </c>
      <c r="C4678" s="96" t="str">
        <f>IF(ISBLANK(Perigon!I4673),"",Perigon!I4673)</f>
        <v/>
      </c>
      <c r="D4678" s="97" t="str">
        <f>IF(ISBLANK(Perigon!J4673),"",Perigon!J4673)</f>
        <v/>
      </c>
      <c r="E4678" s="64" t="str">
        <f>IF(ISBLANK(Perigon!K4673),"",Perigon!K4673)</f>
        <v/>
      </c>
      <c r="F4678" s="65"/>
      <c r="G4678" s="64"/>
      <c r="H4678" s="69" t="str">
        <f>IF(ISBLANK(Perigon!L4673),"",Perigon!L4673)</f>
        <v/>
      </c>
      <c r="I4678" s="69" t="str">
        <f>IF(ISBLANK(Perigon!M4673),"",Perigon!M4673)</f>
        <v/>
      </c>
      <c r="J4678" s="98" t="str">
        <f>IF(ISBLANK(Perigon!N4673),"",Perigon!N4673)</f>
        <v/>
      </c>
      <c r="K4678" s="99" t="str">
        <f>IF(ISBLANK(Perigon!J4673),"",Perigon!T4673)</f>
        <v/>
      </c>
      <c r="L4678" s="95" t="str">
        <f>IF(ISBLANK(Perigon!O4673),"",Perigon!O4673)</f>
        <v/>
      </c>
      <c r="M4678" s="95" t="str">
        <f>IF(ISBLANK(Perigon!R4673),"",Perigon!R4673)</f>
        <v/>
      </c>
      <c r="N4678" s="95" t="str">
        <f>IF(ISBLANK(Perigon!P4673),"",Perigon!P4673)</f>
        <v/>
      </c>
      <c r="O4678" s="38" t="str">
        <f>IF($L4678="","",VLOOKUP($R4678,Tarife!$A$2:$R$599,13,FALSE))</f>
        <v/>
      </c>
      <c r="P4678" s="38" t="str">
        <f t="shared" si="72"/>
        <v/>
      </c>
      <c r="R4678" s="100" t="str">
        <f>Zusammenzug!$C$25&amp;"-"&amp;Zusammenzug!$A$7&amp;"-"&amp;Leistungen!L4678</f>
        <v>2024-0-</v>
      </c>
    </row>
    <row r="4679" spans="1:18" x14ac:dyDescent="0.2">
      <c r="A4679" s="95" t="str">
        <f>IF(ISBLANK(Perigon!E4674),"",Perigon!E4674)</f>
        <v/>
      </c>
      <c r="B4679" s="95" t="str">
        <f>IF(ISBLANK(Perigon!G4674),"",Perigon!G4674)</f>
        <v/>
      </c>
      <c r="C4679" s="96" t="str">
        <f>IF(ISBLANK(Perigon!I4674),"",Perigon!I4674)</f>
        <v/>
      </c>
      <c r="D4679" s="97" t="str">
        <f>IF(ISBLANK(Perigon!J4674),"",Perigon!J4674)</f>
        <v/>
      </c>
      <c r="E4679" s="64" t="str">
        <f>IF(ISBLANK(Perigon!K4674),"",Perigon!K4674)</f>
        <v/>
      </c>
      <c r="F4679" s="65"/>
      <c r="G4679" s="64"/>
      <c r="H4679" s="69" t="str">
        <f>IF(ISBLANK(Perigon!L4674),"",Perigon!L4674)</f>
        <v/>
      </c>
      <c r="I4679" s="69" t="str">
        <f>IF(ISBLANK(Perigon!M4674),"",Perigon!M4674)</f>
        <v/>
      </c>
      <c r="J4679" s="98" t="str">
        <f>IF(ISBLANK(Perigon!N4674),"",Perigon!N4674)</f>
        <v/>
      </c>
      <c r="K4679" s="99" t="str">
        <f>IF(ISBLANK(Perigon!J4674),"",Perigon!T4674)</f>
        <v/>
      </c>
      <c r="L4679" s="95" t="str">
        <f>IF(ISBLANK(Perigon!O4674),"",Perigon!O4674)</f>
        <v/>
      </c>
      <c r="M4679" s="95" t="str">
        <f>IF(ISBLANK(Perigon!R4674),"",Perigon!R4674)</f>
        <v/>
      </c>
      <c r="N4679" s="95" t="str">
        <f>IF(ISBLANK(Perigon!P4674),"",Perigon!P4674)</f>
        <v/>
      </c>
      <c r="O4679" s="38" t="str">
        <f>IF($L4679="","",VLOOKUP($R4679,Tarife!$A$2:$R$599,13,FALSE))</f>
        <v/>
      </c>
      <c r="P4679" s="38" t="str">
        <f t="shared" si="72"/>
        <v/>
      </c>
      <c r="R4679" s="100" t="str">
        <f>Zusammenzug!$C$25&amp;"-"&amp;Zusammenzug!$A$7&amp;"-"&amp;Leistungen!L4679</f>
        <v>2024-0-</v>
      </c>
    </row>
    <row r="4680" spans="1:18" x14ac:dyDescent="0.2">
      <c r="A4680" s="95" t="str">
        <f>IF(ISBLANK(Perigon!E4675),"",Perigon!E4675)</f>
        <v/>
      </c>
      <c r="B4680" s="95" t="str">
        <f>IF(ISBLANK(Perigon!G4675),"",Perigon!G4675)</f>
        <v/>
      </c>
      <c r="C4680" s="96" t="str">
        <f>IF(ISBLANK(Perigon!I4675),"",Perigon!I4675)</f>
        <v/>
      </c>
      <c r="D4680" s="97" t="str">
        <f>IF(ISBLANK(Perigon!J4675),"",Perigon!J4675)</f>
        <v/>
      </c>
      <c r="E4680" s="64" t="str">
        <f>IF(ISBLANK(Perigon!K4675),"",Perigon!K4675)</f>
        <v/>
      </c>
      <c r="F4680" s="65"/>
      <c r="G4680" s="64"/>
      <c r="H4680" s="69" t="str">
        <f>IF(ISBLANK(Perigon!L4675),"",Perigon!L4675)</f>
        <v/>
      </c>
      <c r="I4680" s="69" t="str">
        <f>IF(ISBLANK(Perigon!M4675),"",Perigon!M4675)</f>
        <v/>
      </c>
      <c r="J4680" s="98" t="str">
        <f>IF(ISBLANK(Perigon!N4675),"",Perigon!N4675)</f>
        <v/>
      </c>
      <c r="K4680" s="99" t="str">
        <f>IF(ISBLANK(Perigon!J4675),"",Perigon!T4675)</f>
        <v/>
      </c>
      <c r="L4680" s="95" t="str">
        <f>IF(ISBLANK(Perigon!O4675),"",Perigon!O4675)</f>
        <v/>
      </c>
      <c r="M4680" s="95" t="str">
        <f>IF(ISBLANK(Perigon!R4675),"",Perigon!R4675)</f>
        <v/>
      </c>
      <c r="N4680" s="95" t="str">
        <f>IF(ISBLANK(Perigon!P4675),"",Perigon!P4675)</f>
        <v/>
      </c>
      <c r="O4680" s="38" t="str">
        <f>IF($L4680="","",VLOOKUP($R4680,Tarife!$A$2:$R$599,13,FALSE))</f>
        <v/>
      </c>
      <c r="P4680" s="38" t="str">
        <f t="shared" ref="P4680:P4743" si="73">IF(L4680="","",IF(AND($L4680="Pabe",N4680&lt;O4680),M4680*O4680,IF(N4680&lt;O4680,M4680*N4680,M4680*O4680)))</f>
        <v/>
      </c>
      <c r="R4680" s="100" t="str">
        <f>Zusammenzug!$C$25&amp;"-"&amp;Zusammenzug!$A$7&amp;"-"&amp;Leistungen!L4680</f>
        <v>2024-0-</v>
      </c>
    </row>
    <row r="4681" spans="1:18" x14ac:dyDescent="0.2">
      <c r="A4681" s="95" t="str">
        <f>IF(ISBLANK(Perigon!E4676),"",Perigon!E4676)</f>
        <v/>
      </c>
      <c r="B4681" s="95" t="str">
        <f>IF(ISBLANK(Perigon!G4676),"",Perigon!G4676)</f>
        <v/>
      </c>
      <c r="C4681" s="96" t="str">
        <f>IF(ISBLANK(Perigon!I4676),"",Perigon!I4676)</f>
        <v/>
      </c>
      <c r="D4681" s="97" t="str">
        <f>IF(ISBLANK(Perigon!J4676),"",Perigon!J4676)</f>
        <v/>
      </c>
      <c r="E4681" s="64" t="str">
        <f>IF(ISBLANK(Perigon!K4676),"",Perigon!K4676)</f>
        <v/>
      </c>
      <c r="F4681" s="65"/>
      <c r="G4681" s="64"/>
      <c r="H4681" s="69" t="str">
        <f>IF(ISBLANK(Perigon!L4676),"",Perigon!L4676)</f>
        <v/>
      </c>
      <c r="I4681" s="69" t="str">
        <f>IF(ISBLANK(Perigon!M4676),"",Perigon!M4676)</f>
        <v/>
      </c>
      <c r="J4681" s="98" t="str">
        <f>IF(ISBLANK(Perigon!N4676),"",Perigon!N4676)</f>
        <v/>
      </c>
      <c r="K4681" s="99" t="str">
        <f>IF(ISBLANK(Perigon!J4676),"",Perigon!T4676)</f>
        <v/>
      </c>
      <c r="L4681" s="95" t="str">
        <f>IF(ISBLANK(Perigon!O4676),"",Perigon!O4676)</f>
        <v/>
      </c>
      <c r="M4681" s="95" t="str">
        <f>IF(ISBLANK(Perigon!R4676),"",Perigon!R4676)</f>
        <v/>
      </c>
      <c r="N4681" s="95" t="str">
        <f>IF(ISBLANK(Perigon!P4676),"",Perigon!P4676)</f>
        <v/>
      </c>
      <c r="O4681" s="38" t="str">
        <f>IF($L4681="","",VLOOKUP($R4681,Tarife!$A$2:$R$599,13,FALSE))</f>
        <v/>
      </c>
      <c r="P4681" s="38" t="str">
        <f t="shared" si="73"/>
        <v/>
      </c>
      <c r="R4681" s="100" t="str">
        <f>Zusammenzug!$C$25&amp;"-"&amp;Zusammenzug!$A$7&amp;"-"&amp;Leistungen!L4681</f>
        <v>2024-0-</v>
      </c>
    </row>
    <row r="4682" spans="1:18" x14ac:dyDescent="0.2">
      <c r="A4682" s="95" t="str">
        <f>IF(ISBLANK(Perigon!E4677),"",Perigon!E4677)</f>
        <v/>
      </c>
      <c r="B4682" s="95" t="str">
        <f>IF(ISBLANK(Perigon!G4677),"",Perigon!G4677)</f>
        <v/>
      </c>
      <c r="C4682" s="96" t="str">
        <f>IF(ISBLANK(Perigon!I4677),"",Perigon!I4677)</f>
        <v/>
      </c>
      <c r="D4682" s="97" t="str">
        <f>IF(ISBLANK(Perigon!J4677),"",Perigon!J4677)</f>
        <v/>
      </c>
      <c r="E4682" s="64" t="str">
        <f>IF(ISBLANK(Perigon!K4677),"",Perigon!K4677)</f>
        <v/>
      </c>
      <c r="F4682" s="65"/>
      <c r="G4682" s="64"/>
      <c r="H4682" s="69" t="str">
        <f>IF(ISBLANK(Perigon!L4677),"",Perigon!L4677)</f>
        <v/>
      </c>
      <c r="I4682" s="69" t="str">
        <f>IF(ISBLANK(Perigon!M4677),"",Perigon!M4677)</f>
        <v/>
      </c>
      <c r="J4682" s="98" t="str">
        <f>IF(ISBLANK(Perigon!N4677),"",Perigon!N4677)</f>
        <v/>
      </c>
      <c r="K4682" s="99" t="str">
        <f>IF(ISBLANK(Perigon!J4677),"",Perigon!T4677)</f>
        <v/>
      </c>
      <c r="L4682" s="95" t="str">
        <f>IF(ISBLANK(Perigon!O4677),"",Perigon!O4677)</f>
        <v/>
      </c>
      <c r="M4682" s="95" t="str">
        <f>IF(ISBLANK(Perigon!R4677),"",Perigon!R4677)</f>
        <v/>
      </c>
      <c r="N4682" s="95" t="str">
        <f>IF(ISBLANK(Perigon!P4677),"",Perigon!P4677)</f>
        <v/>
      </c>
      <c r="O4682" s="38" t="str">
        <f>IF($L4682="","",VLOOKUP($R4682,Tarife!$A$2:$R$599,13,FALSE))</f>
        <v/>
      </c>
      <c r="P4682" s="38" t="str">
        <f t="shared" si="73"/>
        <v/>
      </c>
      <c r="R4682" s="100" t="str">
        <f>Zusammenzug!$C$25&amp;"-"&amp;Zusammenzug!$A$7&amp;"-"&amp;Leistungen!L4682</f>
        <v>2024-0-</v>
      </c>
    </row>
    <row r="4683" spans="1:18" x14ac:dyDescent="0.2">
      <c r="A4683" s="95" t="str">
        <f>IF(ISBLANK(Perigon!E4678),"",Perigon!E4678)</f>
        <v/>
      </c>
      <c r="B4683" s="95" t="str">
        <f>IF(ISBLANK(Perigon!G4678),"",Perigon!G4678)</f>
        <v/>
      </c>
      <c r="C4683" s="96" t="str">
        <f>IF(ISBLANK(Perigon!I4678),"",Perigon!I4678)</f>
        <v/>
      </c>
      <c r="D4683" s="97" t="str">
        <f>IF(ISBLANK(Perigon!J4678),"",Perigon!J4678)</f>
        <v/>
      </c>
      <c r="E4683" s="64" t="str">
        <f>IF(ISBLANK(Perigon!K4678),"",Perigon!K4678)</f>
        <v/>
      </c>
      <c r="F4683" s="65"/>
      <c r="G4683" s="64"/>
      <c r="H4683" s="69" t="str">
        <f>IF(ISBLANK(Perigon!L4678),"",Perigon!L4678)</f>
        <v/>
      </c>
      <c r="I4683" s="69" t="str">
        <f>IF(ISBLANK(Perigon!M4678),"",Perigon!M4678)</f>
        <v/>
      </c>
      <c r="J4683" s="98" t="str">
        <f>IF(ISBLANK(Perigon!N4678),"",Perigon!N4678)</f>
        <v/>
      </c>
      <c r="K4683" s="99" t="str">
        <f>IF(ISBLANK(Perigon!J4678),"",Perigon!T4678)</f>
        <v/>
      </c>
      <c r="L4683" s="95" t="str">
        <f>IF(ISBLANK(Perigon!O4678),"",Perigon!O4678)</f>
        <v/>
      </c>
      <c r="M4683" s="95" t="str">
        <f>IF(ISBLANK(Perigon!R4678),"",Perigon!R4678)</f>
        <v/>
      </c>
      <c r="N4683" s="95" t="str">
        <f>IF(ISBLANK(Perigon!P4678),"",Perigon!P4678)</f>
        <v/>
      </c>
      <c r="O4683" s="38" t="str">
        <f>IF($L4683="","",VLOOKUP($R4683,Tarife!$A$2:$R$599,13,FALSE))</f>
        <v/>
      </c>
      <c r="P4683" s="38" t="str">
        <f t="shared" si="73"/>
        <v/>
      </c>
      <c r="R4683" s="100" t="str">
        <f>Zusammenzug!$C$25&amp;"-"&amp;Zusammenzug!$A$7&amp;"-"&amp;Leistungen!L4683</f>
        <v>2024-0-</v>
      </c>
    </row>
    <row r="4684" spans="1:18" x14ac:dyDescent="0.2">
      <c r="A4684" s="95" t="str">
        <f>IF(ISBLANK(Perigon!E4679),"",Perigon!E4679)</f>
        <v/>
      </c>
      <c r="B4684" s="95" t="str">
        <f>IF(ISBLANK(Perigon!G4679),"",Perigon!G4679)</f>
        <v/>
      </c>
      <c r="C4684" s="96" t="str">
        <f>IF(ISBLANK(Perigon!I4679),"",Perigon!I4679)</f>
        <v/>
      </c>
      <c r="D4684" s="97" t="str">
        <f>IF(ISBLANK(Perigon!J4679),"",Perigon!J4679)</f>
        <v/>
      </c>
      <c r="E4684" s="64" t="str">
        <f>IF(ISBLANK(Perigon!K4679),"",Perigon!K4679)</f>
        <v/>
      </c>
      <c r="F4684" s="65"/>
      <c r="G4684" s="64"/>
      <c r="H4684" s="69" t="str">
        <f>IF(ISBLANK(Perigon!L4679),"",Perigon!L4679)</f>
        <v/>
      </c>
      <c r="I4684" s="69" t="str">
        <f>IF(ISBLANK(Perigon!M4679),"",Perigon!M4679)</f>
        <v/>
      </c>
      <c r="J4684" s="98" t="str">
        <f>IF(ISBLANK(Perigon!N4679),"",Perigon!N4679)</f>
        <v/>
      </c>
      <c r="K4684" s="99" t="str">
        <f>IF(ISBLANK(Perigon!J4679),"",Perigon!T4679)</f>
        <v/>
      </c>
      <c r="L4684" s="95" t="str">
        <f>IF(ISBLANK(Perigon!O4679),"",Perigon!O4679)</f>
        <v/>
      </c>
      <c r="M4684" s="95" t="str">
        <f>IF(ISBLANK(Perigon!R4679),"",Perigon!R4679)</f>
        <v/>
      </c>
      <c r="N4684" s="95" t="str">
        <f>IF(ISBLANK(Perigon!P4679),"",Perigon!P4679)</f>
        <v/>
      </c>
      <c r="O4684" s="38" t="str">
        <f>IF($L4684="","",VLOOKUP($R4684,Tarife!$A$2:$R$599,13,FALSE))</f>
        <v/>
      </c>
      <c r="P4684" s="38" t="str">
        <f t="shared" si="73"/>
        <v/>
      </c>
      <c r="R4684" s="100" t="str">
        <f>Zusammenzug!$C$25&amp;"-"&amp;Zusammenzug!$A$7&amp;"-"&amp;Leistungen!L4684</f>
        <v>2024-0-</v>
      </c>
    </row>
    <row r="4685" spans="1:18" x14ac:dyDescent="0.2">
      <c r="A4685" s="95" t="str">
        <f>IF(ISBLANK(Perigon!E4680),"",Perigon!E4680)</f>
        <v/>
      </c>
      <c r="B4685" s="95" t="str">
        <f>IF(ISBLANK(Perigon!G4680),"",Perigon!G4680)</f>
        <v/>
      </c>
      <c r="C4685" s="96" t="str">
        <f>IF(ISBLANK(Perigon!I4680),"",Perigon!I4680)</f>
        <v/>
      </c>
      <c r="D4685" s="97" t="str">
        <f>IF(ISBLANK(Perigon!J4680),"",Perigon!J4680)</f>
        <v/>
      </c>
      <c r="E4685" s="64" t="str">
        <f>IF(ISBLANK(Perigon!K4680),"",Perigon!K4680)</f>
        <v/>
      </c>
      <c r="F4685" s="65"/>
      <c r="G4685" s="64"/>
      <c r="H4685" s="69" t="str">
        <f>IF(ISBLANK(Perigon!L4680),"",Perigon!L4680)</f>
        <v/>
      </c>
      <c r="I4685" s="69" t="str">
        <f>IF(ISBLANK(Perigon!M4680),"",Perigon!M4680)</f>
        <v/>
      </c>
      <c r="J4685" s="98" t="str">
        <f>IF(ISBLANK(Perigon!N4680),"",Perigon!N4680)</f>
        <v/>
      </c>
      <c r="K4685" s="99" t="str">
        <f>IF(ISBLANK(Perigon!J4680),"",Perigon!T4680)</f>
        <v/>
      </c>
      <c r="L4685" s="95" t="str">
        <f>IF(ISBLANK(Perigon!O4680),"",Perigon!O4680)</f>
        <v/>
      </c>
      <c r="M4685" s="95" t="str">
        <f>IF(ISBLANK(Perigon!R4680),"",Perigon!R4680)</f>
        <v/>
      </c>
      <c r="N4685" s="95" t="str">
        <f>IF(ISBLANK(Perigon!P4680),"",Perigon!P4680)</f>
        <v/>
      </c>
      <c r="O4685" s="38" t="str">
        <f>IF($L4685="","",VLOOKUP($R4685,Tarife!$A$2:$R$599,13,FALSE))</f>
        <v/>
      </c>
      <c r="P4685" s="38" t="str">
        <f t="shared" si="73"/>
        <v/>
      </c>
      <c r="R4685" s="100" t="str">
        <f>Zusammenzug!$C$25&amp;"-"&amp;Zusammenzug!$A$7&amp;"-"&amp;Leistungen!L4685</f>
        <v>2024-0-</v>
      </c>
    </row>
    <row r="4686" spans="1:18" x14ac:dyDescent="0.2">
      <c r="A4686" s="95" t="str">
        <f>IF(ISBLANK(Perigon!E4681),"",Perigon!E4681)</f>
        <v/>
      </c>
      <c r="B4686" s="95" t="str">
        <f>IF(ISBLANK(Perigon!G4681),"",Perigon!G4681)</f>
        <v/>
      </c>
      <c r="C4686" s="96" t="str">
        <f>IF(ISBLANK(Perigon!I4681),"",Perigon!I4681)</f>
        <v/>
      </c>
      <c r="D4686" s="97" t="str">
        <f>IF(ISBLANK(Perigon!J4681),"",Perigon!J4681)</f>
        <v/>
      </c>
      <c r="E4686" s="64" t="str">
        <f>IF(ISBLANK(Perigon!K4681),"",Perigon!K4681)</f>
        <v/>
      </c>
      <c r="F4686" s="65"/>
      <c r="G4686" s="64"/>
      <c r="H4686" s="69" t="str">
        <f>IF(ISBLANK(Perigon!L4681),"",Perigon!L4681)</f>
        <v/>
      </c>
      <c r="I4686" s="69" t="str">
        <f>IF(ISBLANK(Perigon!M4681),"",Perigon!M4681)</f>
        <v/>
      </c>
      <c r="J4686" s="98" t="str">
        <f>IF(ISBLANK(Perigon!N4681),"",Perigon!N4681)</f>
        <v/>
      </c>
      <c r="K4686" s="99" t="str">
        <f>IF(ISBLANK(Perigon!J4681),"",Perigon!T4681)</f>
        <v/>
      </c>
      <c r="L4686" s="95" t="str">
        <f>IF(ISBLANK(Perigon!O4681),"",Perigon!O4681)</f>
        <v/>
      </c>
      <c r="M4686" s="95" t="str">
        <f>IF(ISBLANK(Perigon!R4681),"",Perigon!R4681)</f>
        <v/>
      </c>
      <c r="N4686" s="95" t="str">
        <f>IF(ISBLANK(Perigon!P4681),"",Perigon!P4681)</f>
        <v/>
      </c>
      <c r="O4686" s="38" t="str">
        <f>IF($L4686="","",VLOOKUP($R4686,Tarife!$A$2:$R$599,13,FALSE))</f>
        <v/>
      </c>
      <c r="P4686" s="38" t="str">
        <f t="shared" si="73"/>
        <v/>
      </c>
      <c r="R4686" s="100" t="str">
        <f>Zusammenzug!$C$25&amp;"-"&amp;Zusammenzug!$A$7&amp;"-"&amp;Leistungen!L4686</f>
        <v>2024-0-</v>
      </c>
    </row>
    <row r="4687" spans="1:18" x14ac:dyDescent="0.2">
      <c r="A4687" s="95" t="str">
        <f>IF(ISBLANK(Perigon!E4682),"",Perigon!E4682)</f>
        <v/>
      </c>
      <c r="B4687" s="95" t="str">
        <f>IF(ISBLANK(Perigon!G4682),"",Perigon!G4682)</f>
        <v/>
      </c>
      <c r="C4687" s="96" t="str">
        <f>IF(ISBLANK(Perigon!I4682),"",Perigon!I4682)</f>
        <v/>
      </c>
      <c r="D4687" s="97" t="str">
        <f>IF(ISBLANK(Perigon!J4682),"",Perigon!J4682)</f>
        <v/>
      </c>
      <c r="E4687" s="64" t="str">
        <f>IF(ISBLANK(Perigon!K4682),"",Perigon!K4682)</f>
        <v/>
      </c>
      <c r="F4687" s="65"/>
      <c r="G4687" s="64"/>
      <c r="H4687" s="69" t="str">
        <f>IF(ISBLANK(Perigon!L4682),"",Perigon!L4682)</f>
        <v/>
      </c>
      <c r="I4687" s="69" t="str">
        <f>IF(ISBLANK(Perigon!M4682),"",Perigon!M4682)</f>
        <v/>
      </c>
      <c r="J4687" s="98" t="str">
        <f>IF(ISBLANK(Perigon!N4682),"",Perigon!N4682)</f>
        <v/>
      </c>
      <c r="K4687" s="99" t="str">
        <f>IF(ISBLANK(Perigon!J4682),"",Perigon!T4682)</f>
        <v/>
      </c>
      <c r="L4687" s="95" t="str">
        <f>IF(ISBLANK(Perigon!O4682),"",Perigon!O4682)</f>
        <v/>
      </c>
      <c r="M4687" s="95" t="str">
        <f>IF(ISBLANK(Perigon!R4682),"",Perigon!R4682)</f>
        <v/>
      </c>
      <c r="N4687" s="95" t="str">
        <f>IF(ISBLANK(Perigon!P4682),"",Perigon!P4682)</f>
        <v/>
      </c>
      <c r="O4687" s="38" t="str">
        <f>IF($L4687="","",VLOOKUP($R4687,Tarife!$A$2:$R$599,13,FALSE))</f>
        <v/>
      </c>
      <c r="P4687" s="38" t="str">
        <f t="shared" si="73"/>
        <v/>
      </c>
      <c r="R4687" s="100" t="str">
        <f>Zusammenzug!$C$25&amp;"-"&amp;Zusammenzug!$A$7&amp;"-"&amp;Leistungen!L4687</f>
        <v>2024-0-</v>
      </c>
    </row>
    <row r="4688" spans="1:18" x14ac:dyDescent="0.2">
      <c r="A4688" s="95" t="str">
        <f>IF(ISBLANK(Perigon!E4683),"",Perigon!E4683)</f>
        <v/>
      </c>
      <c r="B4688" s="95" t="str">
        <f>IF(ISBLANK(Perigon!G4683),"",Perigon!G4683)</f>
        <v/>
      </c>
      <c r="C4688" s="96" t="str">
        <f>IF(ISBLANK(Perigon!I4683),"",Perigon!I4683)</f>
        <v/>
      </c>
      <c r="D4688" s="97" t="str">
        <f>IF(ISBLANK(Perigon!J4683),"",Perigon!J4683)</f>
        <v/>
      </c>
      <c r="E4688" s="64" t="str">
        <f>IF(ISBLANK(Perigon!K4683),"",Perigon!K4683)</f>
        <v/>
      </c>
      <c r="F4688" s="65"/>
      <c r="G4688" s="64"/>
      <c r="H4688" s="69" t="str">
        <f>IF(ISBLANK(Perigon!L4683),"",Perigon!L4683)</f>
        <v/>
      </c>
      <c r="I4688" s="69" t="str">
        <f>IF(ISBLANK(Perigon!M4683),"",Perigon!M4683)</f>
        <v/>
      </c>
      <c r="J4688" s="98" t="str">
        <f>IF(ISBLANK(Perigon!N4683),"",Perigon!N4683)</f>
        <v/>
      </c>
      <c r="K4688" s="99" t="str">
        <f>IF(ISBLANK(Perigon!J4683),"",Perigon!T4683)</f>
        <v/>
      </c>
      <c r="L4688" s="95" t="str">
        <f>IF(ISBLANK(Perigon!O4683),"",Perigon!O4683)</f>
        <v/>
      </c>
      <c r="M4688" s="95" t="str">
        <f>IF(ISBLANK(Perigon!R4683),"",Perigon!R4683)</f>
        <v/>
      </c>
      <c r="N4688" s="95" t="str">
        <f>IF(ISBLANK(Perigon!P4683),"",Perigon!P4683)</f>
        <v/>
      </c>
      <c r="O4688" s="38" t="str">
        <f>IF($L4688="","",VLOOKUP($R4688,Tarife!$A$2:$R$599,13,FALSE))</f>
        <v/>
      </c>
      <c r="P4688" s="38" t="str">
        <f t="shared" si="73"/>
        <v/>
      </c>
      <c r="R4688" s="100" t="str">
        <f>Zusammenzug!$C$25&amp;"-"&amp;Zusammenzug!$A$7&amp;"-"&amp;Leistungen!L4688</f>
        <v>2024-0-</v>
      </c>
    </row>
    <row r="4689" spans="1:18" x14ac:dyDescent="0.2">
      <c r="A4689" s="95" t="str">
        <f>IF(ISBLANK(Perigon!E4684),"",Perigon!E4684)</f>
        <v/>
      </c>
      <c r="B4689" s="95" t="str">
        <f>IF(ISBLANK(Perigon!G4684),"",Perigon!G4684)</f>
        <v/>
      </c>
      <c r="C4689" s="96" t="str">
        <f>IF(ISBLANK(Perigon!I4684),"",Perigon!I4684)</f>
        <v/>
      </c>
      <c r="D4689" s="97" t="str">
        <f>IF(ISBLANK(Perigon!J4684),"",Perigon!J4684)</f>
        <v/>
      </c>
      <c r="E4689" s="64" t="str">
        <f>IF(ISBLANK(Perigon!K4684),"",Perigon!K4684)</f>
        <v/>
      </c>
      <c r="F4689" s="65"/>
      <c r="G4689" s="64"/>
      <c r="H4689" s="69" t="str">
        <f>IF(ISBLANK(Perigon!L4684),"",Perigon!L4684)</f>
        <v/>
      </c>
      <c r="I4689" s="69" t="str">
        <f>IF(ISBLANK(Perigon!M4684),"",Perigon!M4684)</f>
        <v/>
      </c>
      <c r="J4689" s="98" t="str">
        <f>IF(ISBLANK(Perigon!N4684),"",Perigon!N4684)</f>
        <v/>
      </c>
      <c r="K4689" s="99" t="str">
        <f>IF(ISBLANK(Perigon!J4684),"",Perigon!T4684)</f>
        <v/>
      </c>
      <c r="L4689" s="95" t="str">
        <f>IF(ISBLANK(Perigon!O4684),"",Perigon!O4684)</f>
        <v/>
      </c>
      <c r="M4689" s="95" t="str">
        <f>IF(ISBLANK(Perigon!R4684),"",Perigon!R4684)</f>
        <v/>
      </c>
      <c r="N4689" s="95" t="str">
        <f>IF(ISBLANK(Perigon!P4684),"",Perigon!P4684)</f>
        <v/>
      </c>
      <c r="O4689" s="38" t="str">
        <f>IF($L4689="","",VLOOKUP($R4689,Tarife!$A$2:$R$599,13,FALSE))</f>
        <v/>
      </c>
      <c r="P4689" s="38" t="str">
        <f t="shared" si="73"/>
        <v/>
      </c>
      <c r="R4689" s="100" t="str">
        <f>Zusammenzug!$C$25&amp;"-"&amp;Zusammenzug!$A$7&amp;"-"&amp;Leistungen!L4689</f>
        <v>2024-0-</v>
      </c>
    </row>
    <row r="4690" spans="1:18" x14ac:dyDescent="0.2">
      <c r="A4690" s="95" t="str">
        <f>IF(ISBLANK(Perigon!E4685),"",Perigon!E4685)</f>
        <v/>
      </c>
      <c r="B4690" s="95" t="str">
        <f>IF(ISBLANK(Perigon!G4685),"",Perigon!G4685)</f>
        <v/>
      </c>
      <c r="C4690" s="96" t="str">
        <f>IF(ISBLANK(Perigon!I4685),"",Perigon!I4685)</f>
        <v/>
      </c>
      <c r="D4690" s="97" t="str">
        <f>IF(ISBLANK(Perigon!J4685),"",Perigon!J4685)</f>
        <v/>
      </c>
      <c r="E4690" s="64" t="str">
        <f>IF(ISBLANK(Perigon!K4685),"",Perigon!K4685)</f>
        <v/>
      </c>
      <c r="F4690" s="65"/>
      <c r="G4690" s="64"/>
      <c r="H4690" s="69" t="str">
        <f>IF(ISBLANK(Perigon!L4685),"",Perigon!L4685)</f>
        <v/>
      </c>
      <c r="I4690" s="69" t="str">
        <f>IF(ISBLANK(Perigon!M4685),"",Perigon!M4685)</f>
        <v/>
      </c>
      <c r="J4690" s="98" t="str">
        <f>IF(ISBLANK(Perigon!N4685),"",Perigon!N4685)</f>
        <v/>
      </c>
      <c r="K4690" s="99" t="str">
        <f>IF(ISBLANK(Perigon!J4685),"",Perigon!T4685)</f>
        <v/>
      </c>
      <c r="L4690" s="95" t="str">
        <f>IF(ISBLANK(Perigon!O4685),"",Perigon!O4685)</f>
        <v/>
      </c>
      <c r="M4690" s="95" t="str">
        <f>IF(ISBLANK(Perigon!R4685),"",Perigon!R4685)</f>
        <v/>
      </c>
      <c r="N4690" s="95" t="str">
        <f>IF(ISBLANK(Perigon!P4685),"",Perigon!P4685)</f>
        <v/>
      </c>
      <c r="O4690" s="38" t="str">
        <f>IF($L4690="","",VLOOKUP($R4690,Tarife!$A$2:$R$599,13,FALSE))</f>
        <v/>
      </c>
      <c r="P4690" s="38" t="str">
        <f t="shared" si="73"/>
        <v/>
      </c>
      <c r="R4690" s="100" t="str">
        <f>Zusammenzug!$C$25&amp;"-"&amp;Zusammenzug!$A$7&amp;"-"&amp;Leistungen!L4690</f>
        <v>2024-0-</v>
      </c>
    </row>
    <row r="4691" spans="1:18" x14ac:dyDescent="0.2">
      <c r="A4691" s="95" t="str">
        <f>IF(ISBLANK(Perigon!E4686),"",Perigon!E4686)</f>
        <v/>
      </c>
      <c r="B4691" s="95" t="str">
        <f>IF(ISBLANK(Perigon!G4686),"",Perigon!G4686)</f>
        <v/>
      </c>
      <c r="C4691" s="96" t="str">
        <f>IF(ISBLANK(Perigon!I4686),"",Perigon!I4686)</f>
        <v/>
      </c>
      <c r="D4691" s="97" t="str">
        <f>IF(ISBLANK(Perigon!J4686),"",Perigon!J4686)</f>
        <v/>
      </c>
      <c r="E4691" s="64" t="str">
        <f>IF(ISBLANK(Perigon!K4686),"",Perigon!K4686)</f>
        <v/>
      </c>
      <c r="F4691" s="65"/>
      <c r="G4691" s="64"/>
      <c r="H4691" s="69" t="str">
        <f>IF(ISBLANK(Perigon!L4686),"",Perigon!L4686)</f>
        <v/>
      </c>
      <c r="I4691" s="69" t="str">
        <f>IF(ISBLANK(Perigon!M4686),"",Perigon!M4686)</f>
        <v/>
      </c>
      <c r="J4691" s="98" t="str">
        <f>IF(ISBLANK(Perigon!N4686),"",Perigon!N4686)</f>
        <v/>
      </c>
      <c r="K4691" s="99" t="str">
        <f>IF(ISBLANK(Perigon!J4686),"",Perigon!T4686)</f>
        <v/>
      </c>
      <c r="L4691" s="95" t="str">
        <f>IF(ISBLANK(Perigon!O4686),"",Perigon!O4686)</f>
        <v/>
      </c>
      <c r="M4691" s="95" t="str">
        <f>IF(ISBLANK(Perigon!R4686),"",Perigon!R4686)</f>
        <v/>
      </c>
      <c r="N4691" s="95" t="str">
        <f>IF(ISBLANK(Perigon!P4686),"",Perigon!P4686)</f>
        <v/>
      </c>
      <c r="O4691" s="38" t="str">
        <f>IF($L4691="","",VLOOKUP($R4691,Tarife!$A$2:$R$599,13,FALSE))</f>
        <v/>
      </c>
      <c r="P4691" s="38" t="str">
        <f t="shared" si="73"/>
        <v/>
      </c>
      <c r="R4691" s="100" t="str">
        <f>Zusammenzug!$C$25&amp;"-"&amp;Zusammenzug!$A$7&amp;"-"&amp;Leistungen!L4691</f>
        <v>2024-0-</v>
      </c>
    </row>
    <row r="4692" spans="1:18" x14ac:dyDescent="0.2">
      <c r="A4692" s="95" t="str">
        <f>IF(ISBLANK(Perigon!E4687),"",Perigon!E4687)</f>
        <v/>
      </c>
      <c r="B4692" s="95" t="str">
        <f>IF(ISBLANK(Perigon!G4687),"",Perigon!G4687)</f>
        <v/>
      </c>
      <c r="C4692" s="96" t="str">
        <f>IF(ISBLANK(Perigon!I4687),"",Perigon!I4687)</f>
        <v/>
      </c>
      <c r="D4692" s="97" t="str">
        <f>IF(ISBLANK(Perigon!J4687),"",Perigon!J4687)</f>
        <v/>
      </c>
      <c r="E4692" s="64" t="str">
        <f>IF(ISBLANK(Perigon!K4687),"",Perigon!K4687)</f>
        <v/>
      </c>
      <c r="F4692" s="65"/>
      <c r="G4692" s="64"/>
      <c r="H4692" s="69" t="str">
        <f>IF(ISBLANK(Perigon!L4687),"",Perigon!L4687)</f>
        <v/>
      </c>
      <c r="I4692" s="69" t="str">
        <f>IF(ISBLANK(Perigon!M4687),"",Perigon!M4687)</f>
        <v/>
      </c>
      <c r="J4692" s="98" t="str">
        <f>IF(ISBLANK(Perigon!N4687),"",Perigon!N4687)</f>
        <v/>
      </c>
      <c r="K4692" s="99" t="str">
        <f>IF(ISBLANK(Perigon!J4687),"",Perigon!T4687)</f>
        <v/>
      </c>
      <c r="L4692" s="95" t="str">
        <f>IF(ISBLANK(Perigon!O4687),"",Perigon!O4687)</f>
        <v/>
      </c>
      <c r="M4692" s="95" t="str">
        <f>IF(ISBLANK(Perigon!R4687),"",Perigon!R4687)</f>
        <v/>
      </c>
      <c r="N4692" s="95" t="str">
        <f>IF(ISBLANK(Perigon!P4687),"",Perigon!P4687)</f>
        <v/>
      </c>
      <c r="O4692" s="38" t="str">
        <f>IF($L4692="","",VLOOKUP($R4692,Tarife!$A$2:$R$599,13,FALSE))</f>
        <v/>
      </c>
      <c r="P4692" s="38" t="str">
        <f t="shared" si="73"/>
        <v/>
      </c>
      <c r="R4692" s="100" t="str">
        <f>Zusammenzug!$C$25&amp;"-"&amp;Zusammenzug!$A$7&amp;"-"&amp;Leistungen!L4692</f>
        <v>2024-0-</v>
      </c>
    </row>
    <row r="4693" spans="1:18" x14ac:dyDescent="0.2">
      <c r="A4693" s="95" t="str">
        <f>IF(ISBLANK(Perigon!E4688),"",Perigon!E4688)</f>
        <v/>
      </c>
      <c r="B4693" s="95" t="str">
        <f>IF(ISBLANK(Perigon!G4688),"",Perigon!G4688)</f>
        <v/>
      </c>
      <c r="C4693" s="96" t="str">
        <f>IF(ISBLANK(Perigon!I4688),"",Perigon!I4688)</f>
        <v/>
      </c>
      <c r="D4693" s="97" t="str">
        <f>IF(ISBLANK(Perigon!J4688),"",Perigon!J4688)</f>
        <v/>
      </c>
      <c r="E4693" s="64" t="str">
        <f>IF(ISBLANK(Perigon!K4688),"",Perigon!K4688)</f>
        <v/>
      </c>
      <c r="F4693" s="65"/>
      <c r="G4693" s="64"/>
      <c r="H4693" s="69" t="str">
        <f>IF(ISBLANK(Perigon!L4688),"",Perigon!L4688)</f>
        <v/>
      </c>
      <c r="I4693" s="69" t="str">
        <f>IF(ISBLANK(Perigon!M4688),"",Perigon!M4688)</f>
        <v/>
      </c>
      <c r="J4693" s="98" t="str">
        <f>IF(ISBLANK(Perigon!N4688),"",Perigon!N4688)</f>
        <v/>
      </c>
      <c r="K4693" s="99" t="str">
        <f>IF(ISBLANK(Perigon!J4688),"",Perigon!T4688)</f>
        <v/>
      </c>
      <c r="L4693" s="95" t="str">
        <f>IF(ISBLANK(Perigon!O4688),"",Perigon!O4688)</f>
        <v/>
      </c>
      <c r="M4693" s="95" t="str">
        <f>IF(ISBLANK(Perigon!R4688),"",Perigon!R4688)</f>
        <v/>
      </c>
      <c r="N4693" s="95" t="str">
        <f>IF(ISBLANK(Perigon!P4688),"",Perigon!P4688)</f>
        <v/>
      </c>
      <c r="O4693" s="38" t="str">
        <f>IF($L4693="","",VLOOKUP($R4693,Tarife!$A$2:$R$599,13,FALSE))</f>
        <v/>
      </c>
      <c r="P4693" s="38" t="str">
        <f t="shared" si="73"/>
        <v/>
      </c>
      <c r="R4693" s="100" t="str">
        <f>Zusammenzug!$C$25&amp;"-"&amp;Zusammenzug!$A$7&amp;"-"&amp;Leistungen!L4693</f>
        <v>2024-0-</v>
      </c>
    </row>
    <row r="4694" spans="1:18" x14ac:dyDescent="0.2">
      <c r="A4694" s="95" t="str">
        <f>IF(ISBLANK(Perigon!E4689),"",Perigon!E4689)</f>
        <v/>
      </c>
      <c r="B4694" s="95" t="str">
        <f>IF(ISBLANK(Perigon!G4689),"",Perigon!G4689)</f>
        <v/>
      </c>
      <c r="C4694" s="96" t="str">
        <f>IF(ISBLANK(Perigon!I4689),"",Perigon!I4689)</f>
        <v/>
      </c>
      <c r="D4694" s="97" t="str">
        <f>IF(ISBLANK(Perigon!J4689),"",Perigon!J4689)</f>
        <v/>
      </c>
      <c r="E4694" s="64" t="str">
        <f>IF(ISBLANK(Perigon!K4689),"",Perigon!K4689)</f>
        <v/>
      </c>
      <c r="F4694" s="65"/>
      <c r="G4694" s="64"/>
      <c r="H4694" s="69" t="str">
        <f>IF(ISBLANK(Perigon!L4689),"",Perigon!L4689)</f>
        <v/>
      </c>
      <c r="I4694" s="69" t="str">
        <f>IF(ISBLANK(Perigon!M4689),"",Perigon!M4689)</f>
        <v/>
      </c>
      <c r="J4694" s="98" t="str">
        <f>IF(ISBLANK(Perigon!N4689),"",Perigon!N4689)</f>
        <v/>
      </c>
      <c r="K4694" s="99" t="str">
        <f>IF(ISBLANK(Perigon!J4689),"",Perigon!T4689)</f>
        <v/>
      </c>
      <c r="L4694" s="95" t="str">
        <f>IF(ISBLANK(Perigon!O4689),"",Perigon!O4689)</f>
        <v/>
      </c>
      <c r="M4694" s="95" t="str">
        <f>IF(ISBLANK(Perigon!R4689),"",Perigon!R4689)</f>
        <v/>
      </c>
      <c r="N4694" s="95" t="str">
        <f>IF(ISBLANK(Perigon!P4689),"",Perigon!P4689)</f>
        <v/>
      </c>
      <c r="O4694" s="38" t="str">
        <f>IF($L4694="","",VLOOKUP($R4694,Tarife!$A$2:$R$599,13,FALSE))</f>
        <v/>
      </c>
      <c r="P4694" s="38" t="str">
        <f t="shared" si="73"/>
        <v/>
      </c>
      <c r="R4694" s="100" t="str">
        <f>Zusammenzug!$C$25&amp;"-"&amp;Zusammenzug!$A$7&amp;"-"&amp;Leistungen!L4694</f>
        <v>2024-0-</v>
      </c>
    </row>
    <row r="4695" spans="1:18" x14ac:dyDescent="0.2">
      <c r="A4695" s="95" t="str">
        <f>IF(ISBLANK(Perigon!E4690),"",Perigon!E4690)</f>
        <v/>
      </c>
      <c r="B4695" s="95" t="str">
        <f>IF(ISBLANK(Perigon!G4690),"",Perigon!G4690)</f>
        <v/>
      </c>
      <c r="C4695" s="96" t="str">
        <f>IF(ISBLANK(Perigon!I4690),"",Perigon!I4690)</f>
        <v/>
      </c>
      <c r="D4695" s="97" t="str">
        <f>IF(ISBLANK(Perigon!J4690),"",Perigon!J4690)</f>
        <v/>
      </c>
      <c r="E4695" s="64" t="str">
        <f>IF(ISBLANK(Perigon!K4690),"",Perigon!K4690)</f>
        <v/>
      </c>
      <c r="F4695" s="65"/>
      <c r="G4695" s="64"/>
      <c r="H4695" s="69" t="str">
        <f>IF(ISBLANK(Perigon!L4690),"",Perigon!L4690)</f>
        <v/>
      </c>
      <c r="I4695" s="69" t="str">
        <f>IF(ISBLANK(Perigon!M4690),"",Perigon!M4690)</f>
        <v/>
      </c>
      <c r="J4695" s="98" t="str">
        <f>IF(ISBLANK(Perigon!N4690),"",Perigon!N4690)</f>
        <v/>
      </c>
      <c r="K4695" s="99" t="str">
        <f>IF(ISBLANK(Perigon!J4690),"",Perigon!T4690)</f>
        <v/>
      </c>
      <c r="L4695" s="95" t="str">
        <f>IF(ISBLANK(Perigon!O4690),"",Perigon!O4690)</f>
        <v/>
      </c>
      <c r="M4695" s="95" t="str">
        <f>IF(ISBLANK(Perigon!R4690),"",Perigon!R4690)</f>
        <v/>
      </c>
      <c r="N4695" s="95" t="str">
        <f>IF(ISBLANK(Perigon!P4690),"",Perigon!P4690)</f>
        <v/>
      </c>
      <c r="O4695" s="38" t="str">
        <f>IF($L4695="","",VLOOKUP($R4695,Tarife!$A$2:$R$599,13,FALSE))</f>
        <v/>
      </c>
      <c r="P4695" s="38" t="str">
        <f t="shared" si="73"/>
        <v/>
      </c>
      <c r="R4695" s="100" t="str">
        <f>Zusammenzug!$C$25&amp;"-"&amp;Zusammenzug!$A$7&amp;"-"&amp;Leistungen!L4695</f>
        <v>2024-0-</v>
      </c>
    </row>
    <row r="4696" spans="1:18" x14ac:dyDescent="0.2">
      <c r="A4696" s="95" t="str">
        <f>IF(ISBLANK(Perigon!E4691),"",Perigon!E4691)</f>
        <v/>
      </c>
      <c r="B4696" s="95" t="str">
        <f>IF(ISBLANK(Perigon!G4691),"",Perigon!G4691)</f>
        <v/>
      </c>
      <c r="C4696" s="96" t="str">
        <f>IF(ISBLANK(Perigon!I4691),"",Perigon!I4691)</f>
        <v/>
      </c>
      <c r="D4696" s="97" t="str">
        <f>IF(ISBLANK(Perigon!J4691),"",Perigon!J4691)</f>
        <v/>
      </c>
      <c r="E4696" s="64" t="str">
        <f>IF(ISBLANK(Perigon!K4691),"",Perigon!K4691)</f>
        <v/>
      </c>
      <c r="F4696" s="65"/>
      <c r="G4696" s="64"/>
      <c r="H4696" s="69" t="str">
        <f>IF(ISBLANK(Perigon!L4691),"",Perigon!L4691)</f>
        <v/>
      </c>
      <c r="I4696" s="69" t="str">
        <f>IF(ISBLANK(Perigon!M4691),"",Perigon!M4691)</f>
        <v/>
      </c>
      <c r="J4696" s="98" t="str">
        <f>IF(ISBLANK(Perigon!N4691),"",Perigon!N4691)</f>
        <v/>
      </c>
      <c r="K4696" s="99" t="str">
        <f>IF(ISBLANK(Perigon!J4691),"",Perigon!T4691)</f>
        <v/>
      </c>
      <c r="L4696" s="95" t="str">
        <f>IF(ISBLANK(Perigon!O4691),"",Perigon!O4691)</f>
        <v/>
      </c>
      <c r="M4696" s="95" t="str">
        <f>IF(ISBLANK(Perigon!R4691),"",Perigon!R4691)</f>
        <v/>
      </c>
      <c r="N4696" s="95" t="str">
        <f>IF(ISBLANK(Perigon!P4691),"",Perigon!P4691)</f>
        <v/>
      </c>
      <c r="O4696" s="38" t="str">
        <f>IF($L4696="","",VLOOKUP($R4696,Tarife!$A$2:$R$599,13,FALSE))</f>
        <v/>
      </c>
      <c r="P4696" s="38" t="str">
        <f t="shared" si="73"/>
        <v/>
      </c>
      <c r="R4696" s="100" t="str">
        <f>Zusammenzug!$C$25&amp;"-"&amp;Zusammenzug!$A$7&amp;"-"&amp;Leistungen!L4696</f>
        <v>2024-0-</v>
      </c>
    </row>
    <row r="4697" spans="1:18" x14ac:dyDescent="0.2">
      <c r="A4697" s="95" t="str">
        <f>IF(ISBLANK(Perigon!E4692),"",Perigon!E4692)</f>
        <v/>
      </c>
      <c r="B4697" s="95" t="str">
        <f>IF(ISBLANK(Perigon!G4692),"",Perigon!G4692)</f>
        <v/>
      </c>
      <c r="C4697" s="96" t="str">
        <f>IF(ISBLANK(Perigon!I4692),"",Perigon!I4692)</f>
        <v/>
      </c>
      <c r="D4697" s="97" t="str">
        <f>IF(ISBLANK(Perigon!J4692),"",Perigon!J4692)</f>
        <v/>
      </c>
      <c r="E4697" s="64" t="str">
        <f>IF(ISBLANK(Perigon!K4692),"",Perigon!K4692)</f>
        <v/>
      </c>
      <c r="F4697" s="65"/>
      <c r="G4697" s="64"/>
      <c r="H4697" s="69" t="str">
        <f>IF(ISBLANK(Perigon!L4692),"",Perigon!L4692)</f>
        <v/>
      </c>
      <c r="I4697" s="69" t="str">
        <f>IF(ISBLANK(Perigon!M4692),"",Perigon!M4692)</f>
        <v/>
      </c>
      <c r="J4697" s="98" t="str">
        <f>IF(ISBLANK(Perigon!N4692),"",Perigon!N4692)</f>
        <v/>
      </c>
      <c r="K4697" s="99" t="str">
        <f>IF(ISBLANK(Perigon!J4692),"",Perigon!T4692)</f>
        <v/>
      </c>
      <c r="L4697" s="95" t="str">
        <f>IF(ISBLANK(Perigon!O4692),"",Perigon!O4692)</f>
        <v/>
      </c>
      <c r="M4697" s="95" t="str">
        <f>IF(ISBLANK(Perigon!R4692),"",Perigon!R4692)</f>
        <v/>
      </c>
      <c r="N4697" s="95" t="str">
        <f>IF(ISBLANK(Perigon!P4692),"",Perigon!P4692)</f>
        <v/>
      </c>
      <c r="O4697" s="38" t="str">
        <f>IF($L4697="","",VLOOKUP($R4697,Tarife!$A$2:$R$599,13,FALSE))</f>
        <v/>
      </c>
      <c r="P4697" s="38" t="str">
        <f t="shared" si="73"/>
        <v/>
      </c>
      <c r="R4697" s="100" t="str">
        <f>Zusammenzug!$C$25&amp;"-"&amp;Zusammenzug!$A$7&amp;"-"&amp;Leistungen!L4697</f>
        <v>2024-0-</v>
      </c>
    </row>
    <row r="4698" spans="1:18" x14ac:dyDescent="0.2">
      <c r="A4698" s="95" t="str">
        <f>IF(ISBLANK(Perigon!E4693),"",Perigon!E4693)</f>
        <v/>
      </c>
      <c r="B4698" s="95" t="str">
        <f>IF(ISBLANK(Perigon!G4693),"",Perigon!G4693)</f>
        <v/>
      </c>
      <c r="C4698" s="96" t="str">
        <f>IF(ISBLANK(Perigon!I4693),"",Perigon!I4693)</f>
        <v/>
      </c>
      <c r="D4698" s="97" t="str">
        <f>IF(ISBLANK(Perigon!J4693),"",Perigon!J4693)</f>
        <v/>
      </c>
      <c r="E4698" s="64" t="str">
        <f>IF(ISBLANK(Perigon!K4693),"",Perigon!K4693)</f>
        <v/>
      </c>
      <c r="F4698" s="65"/>
      <c r="G4698" s="64"/>
      <c r="H4698" s="69" t="str">
        <f>IF(ISBLANK(Perigon!L4693),"",Perigon!L4693)</f>
        <v/>
      </c>
      <c r="I4698" s="69" t="str">
        <f>IF(ISBLANK(Perigon!M4693),"",Perigon!M4693)</f>
        <v/>
      </c>
      <c r="J4698" s="98" t="str">
        <f>IF(ISBLANK(Perigon!N4693),"",Perigon!N4693)</f>
        <v/>
      </c>
      <c r="K4698" s="99" t="str">
        <f>IF(ISBLANK(Perigon!J4693),"",Perigon!T4693)</f>
        <v/>
      </c>
      <c r="L4698" s="95" t="str">
        <f>IF(ISBLANK(Perigon!O4693),"",Perigon!O4693)</f>
        <v/>
      </c>
      <c r="M4698" s="95" t="str">
        <f>IF(ISBLANK(Perigon!R4693),"",Perigon!R4693)</f>
        <v/>
      </c>
      <c r="N4698" s="95" t="str">
        <f>IF(ISBLANK(Perigon!P4693),"",Perigon!P4693)</f>
        <v/>
      </c>
      <c r="O4698" s="38" t="str">
        <f>IF($L4698="","",VLOOKUP($R4698,Tarife!$A$2:$R$599,13,FALSE))</f>
        <v/>
      </c>
      <c r="P4698" s="38" t="str">
        <f t="shared" si="73"/>
        <v/>
      </c>
      <c r="R4698" s="100" t="str">
        <f>Zusammenzug!$C$25&amp;"-"&amp;Zusammenzug!$A$7&amp;"-"&amp;Leistungen!L4698</f>
        <v>2024-0-</v>
      </c>
    </row>
    <row r="4699" spans="1:18" x14ac:dyDescent="0.2">
      <c r="A4699" s="95" t="str">
        <f>IF(ISBLANK(Perigon!E4694),"",Perigon!E4694)</f>
        <v/>
      </c>
      <c r="B4699" s="95" t="str">
        <f>IF(ISBLANK(Perigon!G4694),"",Perigon!G4694)</f>
        <v/>
      </c>
      <c r="C4699" s="96" t="str">
        <f>IF(ISBLANK(Perigon!I4694),"",Perigon!I4694)</f>
        <v/>
      </c>
      <c r="D4699" s="97" t="str">
        <f>IF(ISBLANK(Perigon!J4694),"",Perigon!J4694)</f>
        <v/>
      </c>
      <c r="E4699" s="64" t="str">
        <f>IF(ISBLANK(Perigon!K4694),"",Perigon!K4694)</f>
        <v/>
      </c>
      <c r="F4699" s="65"/>
      <c r="G4699" s="64"/>
      <c r="H4699" s="69" t="str">
        <f>IF(ISBLANK(Perigon!L4694),"",Perigon!L4694)</f>
        <v/>
      </c>
      <c r="I4699" s="69" t="str">
        <f>IF(ISBLANK(Perigon!M4694),"",Perigon!M4694)</f>
        <v/>
      </c>
      <c r="J4699" s="98" t="str">
        <f>IF(ISBLANK(Perigon!N4694),"",Perigon!N4694)</f>
        <v/>
      </c>
      <c r="K4699" s="99" t="str">
        <f>IF(ISBLANK(Perigon!J4694),"",Perigon!T4694)</f>
        <v/>
      </c>
      <c r="L4699" s="95" t="str">
        <f>IF(ISBLANK(Perigon!O4694),"",Perigon!O4694)</f>
        <v/>
      </c>
      <c r="M4699" s="95" t="str">
        <f>IF(ISBLANK(Perigon!R4694),"",Perigon!R4694)</f>
        <v/>
      </c>
      <c r="N4699" s="95" t="str">
        <f>IF(ISBLANK(Perigon!P4694),"",Perigon!P4694)</f>
        <v/>
      </c>
      <c r="O4699" s="38" t="str">
        <f>IF($L4699="","",VLOOKUP($R4699,Tarife!$A$2:$R$599,13,FALSE))</f>
        <v/>
      </c>
      <c r="P4699" s="38" t="str">
        <f t="shared" si="73"/>
        <v/>
      </c>
      <c r="R4699" s="100" t="str">
        <f>Zusammenzug!$C$25&amp;"-"&amp;Zusammenzug!$A$7&amp;"-"&amp;Leistungen!L4699</f>
        <v>2024-0-</v>
      </c>
    </row>
    <row r="4700" spans="1:18" x14ac:dyDescent="0.2">
      <c r="A4700" s="95" t="str">
        <f>IF(ISBLANK(Perigon!E4695),"",Perigon!E4695)</f>
        <v/>
      </c>
      <c r="B4700" s="95" t="str">
        <f>IF(ISBLANK(Perigon!G4695),"",Perigon!G4695)</f>
        <v/>
      </c>
      <c r="C4700" s="96" t="str">
        <f>IF(ISBLANK(Perigon!I4695),"",Perigon!I4695)</f>
        <v/>
      </c>
      <c r="D4700" s="97" t="str">
        <f>IF(ISBLANK(Perigon!J4695),"",Perigon!J4695)</f>
        <v/>
      </c>
      <c r="E4700" s="64" t="str">
        <f>IF(ISBLANK(Perigon!K4695),"",Perigon!K4695)</f>
        <v/>
      </c>
      <c r="F4700" s="65"/>
      <c r="G4700" s="64"/>
      <c r="H4700" s="69" t="str">
        <f>IF(ISBLANK(Perigon!L4695),"",Perigon!L4695)</f>
        <v/>
      </c>
      <c r="I4700" s="69" t="str">
        <f>IF(ISBLANK(Perigon!M4695),"",Perigon!M4695)</f>
        <v/>
      </c>
      <c r="J4700" s="98" t="str">
        <f>IF(ISBLANK(Perigon!N4695),"",Perigon!N4695)</f>
        <v/>
      </c>
      <c r="K4700" s="99" t="str">
        <f>IF(ISBLANK(Perigon!J4695),"",Perigon!T4695)</f>
        <v/>
      </c>
      <c r="L4700" s="95" t="str">
        <f>IF(ISBLANK(Perigon!O4695),"",Perigon!O4695)</f>
        <v/>
      </c>
      <c r="M4700" s="95" t="str">
        <f>IF(ISBLANK(Perigon!R4695),"",Perigon!R4695)</f>
        <v/>
      </c>
      <c r="N4700" s="95" t="str">
        <f>IF(ISBLANK(Perigon!P4695),"",Perigon!P4695)</f>
        <v/>
      </c>
      <c r="O4700" s="38" t="str">
        <f>IF($L4700="","",VLOOKUP($R4700,Tarife!$A$2:$R$599,13,FALSE))</f>
        <v/>
      </c>
      <c r="P4700" s="38" t="str">
        <f t="shared" si="73"/>
        <v/>
      </c>
      <c r="R4700" s="100" t="str">
        <f>Zusammenzug!$C$25&amp;"-"&amp;Zusammenzug!$A$7&amp;"-"&amp;Leistungen!L4700</f>
        <v>2024-0-</v>
      </c>
    </row>
    <row r="4701" spans="1:18" x14ac:dyDescent="0.2">
      <c r="A4701" s="95" t="str">
        <f>IF(ISBLANK(Perigon!E4696),"",Perigon!E4696)</f>
        <v/>
      </c>
      <c r="B4701" s="95" t="str">
        <f>IF(ISBLANK(Perigon!G4696),"",Perigon!G4696)</f>
        <v/>
      </c>
      <c r="C4701" s="96" t="str">
        <f>IF(ISBLANK(Perigon!I4696),"",Perigon!I4696)</f>
        <v/>
      </c>
      <c r="D4701" s="97" t="str">
        <f>IF(ISBLANK(Perigon!J4696),"",Perigon!J4696)</f>
        <v/>
      </c>
      <c r="E4701" s="64" t="str">
        <f>IF(ISBLANK(Perigon!K4696),"",Perigon!K4696)</f>
        <v/>
      </c>
      <c r="F4701" s="65"/>
      <c r="G4701" s="64"/>
      <c r="H4701" s="69" t="str">
        <f>IF(ISBLANK(Perigon!L4696),"",Perigon!L4696)</f>
        <v/>
      </c>
      <c r="I4701" s="69" t="str">
        <f>IF(ISBLANK(Perigon!M4696),"",Perigon!M4696)</f>
        <v/>
      </c>
      <c r="J4701" s="98" t="str">
        <f>IF(ISBLANK(Perigon!N4696),"",Perigon!N4696)</f>
        <v/>
      </c>
      <c r="K4701" s="99" t="str">
        <f>IF(ISBLANK(Perigon!J4696),"",Perigon!T4696)</f>
        <v/>
      </c>
      <c r="L4701" s="95" t="str">
        <f>IF(ISBLANK(Perigon!O4696),"",Perigon!O4696)</f>
        <v/>
      </c>
      <c r="M4701" s="95" t="str">
        <f>IF(ISBLANK(Perigon!R4696),"",Perigon!R4696)</f>
        <v/>
      </c>
      <c r="N4701" s="95" t="str">
        <f>IF(ISBLANK(Perigon!P4696),"",Perigon!P4696)</f>
        <v/>
      </c>
      <c r="O4701" s="38" t="str">
        <f>IF($L4701="","",VLOOKUP($R4701,Tarife!$A$2:$R$599,13,FALSE))</f>
        <v/>
      </c>
      <c r="P4701" s="38" t="str">
        <f t="shared" si="73"/>
        <v/>
      </c>
      <c r="R4701" s="100" t="str">
        <f>Zusammenzug!$C$25&amp;"-"&amp;Zusammenzug!$A$7&amp;"-"&amp;Leistungen!L4701</f>
        <v>2024-0-</v>
      </c>
    </row>
    <row r="4702" spans="1:18" x14ac:dyDescent="0.2">
      <c r="A4702" s="95" t="str">
        <f>IF(ISBLANK(Perigon!E4697),"",Perigon!E4697)</f>
        <v/>
      </c>
      <c r="B4702" s="95" t="str">
        <f>IF(ISBLANK(Perigon!G4697),"",Perigon!G4697)</f>
        <v/>
      </c>
      <c r="C4702" s="96" t="str">
        <f>IF(ISBLANK(Perigon!I4697),"",Perigon!I4697)</f>
        <v/>
      </c>
      <c r="D4702" s="97" t="str">
        <f>IF(ISBLANK(Perigon!J4697),"",Perigon!J4697)</f>
        <v/>
      </c>
      <c r="E4702" s="64" t="str">
        <f>IF(ISBLANK(Perigon!K4697),"",Perigon!K4697)</f>
        <v/>
      </c>
      <c r="F4702" s="65"/>
      <c r="G4702" s="64"/>
      <c r="H4702" s="69" t="str">
        <f>IF(ISBLANK(Perigon!L4697),"",Perigon!L4697)</f>
        <v/>
      </c>
      <c r="I4702" s="69" t="str">
        <f>IF(ISBLANK(Perigon!M4697),"",Perigon!M4697)</f>
        <v/>
      </c>
      <c r="J4702" s="98" t="str">
        <f>IF(ISBLANK(Perigon!N4697),"",Perigon!N4697)</f>
        <v/>
      </c>
      <c r="K4702" s="99" t="str">
        <f>IF(ISBLANK(Perigon!J4697),"",Perigon!T4697)</f>
        <v/>
      </c>
      <c r="L4702" s="95" t="str">
        <f>IF(ISBLANK(Perigon!O4697),"",Perigon!O4697)</f>
        <v/>
      </c>
      <c r="M4702" s="95" t="str">
        <f>IF(ISBLANK(Perigon!R4697),"",Perigon!R4697)</f>
        <v/>
      </c>
      <c r="N4702" s="95" t="str">
        <f>IF(ISBLANK(Perigon!P4697),"",Perigon!P4697)</f>
        <v/>
      </c>
      <c r="O4702" s="38" t="str">
        <f>IF($L4702="","",VLOOKUP($R4702,Tarife!$A$2:$R$599,13,FALSE))</f>
        <v/>
      </c>
      <c r="P4702" s="38" t="str">
        <f t="shared" si="73"/>
        <v/>
      </c>
      <c r="R4702" s="100" t="str">
        <f>Zusammenzug!$C$25&amp;"-"&amp;Zusammenzug!$A$7&amp;"-"&amp;Leistungen!L4702</f>
        <v>2024-0-</v>
      </c>
    </row>
    <row r="4703" spans="1:18" x14ac:dyDescent="0.2">
      <c r="A4703" s="95" t="str">
        <f>IF(ISBLANK(Perigon!E4698),"",Perigon!E4698)</f>
        <v/>
      </c>
      <c r="B4703" s="95" t="str">
        <f>IF(ISBLANK(Perigon!G4698),"",Perigon!G4698)</f>
        <v/>
      </c>
      <c r="C4703" s="96" t="str">
        <f>IF(ISBLANK(Perigon!I4698),"",Perigon!I4698)</f>
        <v/>
      </c>
      <c r="D4703" s="97" t="str">
        <f>IF(ISBLANK(Perigon!J4698),"",Perigon!J4698)</f>
        <v/>
      </c>
      <c r="E4703" s="64" t="str">
        <f>IF(ISBLANK(Perigon!K4698),"",Perigon!K4698)</f>
        <v/>
      </c>
      <c r="F4703" s="65"/>
      <c r="G4703" s="64"/>
      <c r="H4703" s="69" t="str">
        <f>IF(ISBLANK(Perigon!L4698),"",Perigon!L4698)</f>
        <v/>
      </c>
      <c r="I4703" s="69" t="str">
        <f>IF(ISBLANK(Perigon!M4698),"",Perigon!M4698)</f>
        <v/>
      </c>
      <c r="J4703" s="98" t="str">
        <f>IF(ISBLANK(Perigon!N4698),"",Perigon!N4698)</f>
        <v/>
      </c>
      <c r="K4703" s="99" t="str">
        <f>IF(ISBLANK(Perigon!J4698),"",Perigon!T4698)</f>
        <v/>
      </c>
      <c r="L4703" s="95" t="str">
        <f>IF(ISBLANK(Perigon!O4698),"",Perigon!O4698)</f>
        <v/>
      </c>
      <c r="M4703" s="95" t="str">
        <f>IF(ISBLANK(Perigon!R4698),"",Perigon!R4698)</f>
        <v/>
      </c>
      <c r="N4703" s="95" t="str">
        <f>IF(ISBLANK(Perigon!P4698),"",Perigon!P4698)</f>
        <v/>
      </c>
      <c r="O4703" s="38" t="str">
        <f>IF($L4703="","",VLOOKUP($R4703,Tarife!$A$2:$R$599,13,FALSE))</f>
        <v/>
      </c>
      <c r="P4703" s="38" t="str">
        <f t="shared" si="73"/>
        <v/>
      </c>
      <c r="R4703" s="100" t="str">
        <f>Zusammenzug!$C$25&amp;"-"&amp;Zusammenzug!$A$7&amp;"-"&amp;Leistungen!L4703</f>
        <v>2024-0-</v>
      </c>
    </row>
    <row r="4704" spans="1:18" x14ac:dyDescent="0.2">
      <c r="A4704" s="95" t="str">
        <f>IF(ISBLANK(Perigon!E4699),"",Perigon!E4699)</f>
        <v/>
      </c>
      <c r="B4704" s="95" t="str">
        <f>IF(ISBLANK(Perigon!G4699),"",Perigon!G4699)</f>
        <v/>
      </c>
      <c r="C4704" s="96" t="str">
        <f>IF(ISBLANK(Perigon!I4699),"",Perigon!I4699)</f>
        <v/>
      </c>
      <c r="D4704" s="97" t="str">
        <f>IF(ISBLANK(Perigon!J4699),"",Perigon!J4699)</f>
        <v/>
      </c>
      <c r="E4704" s="64" t="str">
        <f>IF(ISBLANK(Perigon!K4699),"",Perigon!K4699)</f>
        <v/>
      </c>
      <c r="F4704" s="65"/>
      <c r="G4704" s="64"/>
      <c r="H4704" s="69" t="str">
        <f>IF(ISBLANK(Perigon!L4699),"",Perigon!L4699)</f>
        <v/>
      </c>
      <c r="I4704" s="69" t="str">
        <f>IF(ISBLANK(Perigon!M4699),"",Perigon!M4699)</f>
        <v/>
      </c>
      <c r="J4704" s="98" t="str">
        <f>IF(ISBLANK(Perigon!N4699),"",Perigon!N4699)</f>
        <v/>
      </c>
      <c r="K4704" s="99" t="str">
        <f>IF(ISBLANK(Perigon!J4699),"",Perigon!T4699)</f>
        <v/>
      </c>
      <c r="L4704" s="95" t="str">
        <f>IF(ISBLANK(Perigon!O4699),"",Perigon!O4699)</f>
        <v/>
      </c>
      <c r="M4704" s="95" t="str">
        <f>IF(ISBLANK(Perigon!R4699),"",Perigon!R4699)</f>
        <v/>
      </c>
      <c r="N4704" s="95" t="str">
        <f>IF(ISBLANK(Perigon!P4699),"",Perigon!P4699)</f>
        <v/>
      </c>
      <c r="O4704" s="38" t="str">
        <f>IF($L4704="","",VLOOKUP($R4704,Tarife!$A$2:$R$599,13,FALSE))</f>
        <v/>
      </c>
      <c r="P4704" s="38" t="str">
        <f t="shared" si="73"/>
        <v/>
      </c>
      <c r="R4704" s="100" t="str">
        <f>Zusammenzug!$C$25&amp;"-"&amp;Zusammenzug!$A$7&amp;"-"&amp;Leistungen!L4704</f>
        <v>2024-0-</v>
      </c>
    </row>
    <row r="4705" spans="1:18" x14ac:dyDescent="0.2">
      <c r="A4705" s="95" t="str">
        <f>IF(ISBLANK(Perigon!E4700),"",Perigon!E4700)</f>
        <v/>
      </c>
      <c r="B4705" s="95" t="str">
        <f>IF(ISBLANK(Perigon!G4700),"",Perigon!G4700)</f>
        <v/>
      </c>
      <c r="C4705" s="96" t="str">
        <f>IF(ISBLANK(Perigon!I4700),"",Perigon!I4700)</f>
        <v/>
      </c>
      <c r="D4705" s="97" t="str">
        <f>IF(ISBLANK(Perigon!J4700),"",Perigon!J4700)</f>
        <v/>
      </c>
      <c r="E4705" s="64" t="str">
        <f>IF(ISBLANK(Perigon!K4700),"",Perigon!K4700)</f>
        <v/>
      </c>
      <c r="F4705" s="65"/>
      <c r="G4705" s="64"/>
      <c r="H4705" s="69" t="str">
        <f>IF(ISBLANK(Perigon!L4700),"",Perigon!L4700)</f>
        <v/>
      </c>
      <c r="I4705" s="69" t="str">
        <f>IF(ISBLANK(Perigon!M4700),"",Perigon!M4700)</f>
        <v/>
      </c>
      <c r="J4705" s="98" t="str">
        <f>IF(ISBLANK(Perigon!N4700),"",Perigon!N4700)</f>
        <v/>
      </c>
      <c r="K4705" s="99" t="str">
        <f>IF(ISBLANK(Perigon!J4700),"",Perigon!T4700)</f>
        <v/>
      </c>
      <c r="L4705" s="95" t="str">
        <f>IF(ISBLANK(Perigon!O4700),"",Perigon!O4700)</f>
        <v/>
      </c>
      <c r="M4705" s="95" t="str">
        <f>IF(ISBLANK(Perigon!R4700),"",Perigon!R4700)</f>
        <v/>
      </c>
      <c r="N4705" s="95" t="str">
        <f>IF(ISBLANK(Perigon!P4700),"",Perigon!P4700)</f>
        <v/>
      </c>
      <c r="O4705" s="38" t="str">
        <f>IF($L4705="","",VLOOKUP($R4705,Tarife!$A$2:$R$599,13,FALSE))</f>
        <v/>
      </c>
      <c r="P4705" s="38" t="str">
        <f t="shared" si="73"/>
        <v/>
      </c>
      <c r="R4705" s="100" t="str">
        <f>Zusammenzug!$C$25&amp;"-"&amp;Zusammenzug!$A$7&amp;"-"&amp;Leistungen!L4705</f>
        <v>2024-0-</v>
      </c>
    </row>
    <row r="4706" spans="1:18" x14ac:dyDescent="0.2">
      <c r="A4706" s="95" t="str">
        <f>IF(ISBLANK(Perigon!E4701),"",Perigon!E4701)</f>
        <v/>
      </c>
      <c r="B4706" s="95" t="str">
        <f>IF(ISBLANK(Perigon!G4701),"",Perigon!G4701)</f>
        <v/>
      </c>
      <c r="C4706" s="96" t="str">
        <f>IF(ISBLANK(Perigon!I4701),"",Perigon!I4701)</f>
        <v/>
      </c>
      <c r="D4706" s="97" t="str">
        <f>IF(ISBLANK(Perigon!J4701),"",Perigon!J4701)</f>
        <v/>
      </c>
      <c r="E4706" s="64" t="str">
        <f>IF(ISBLANK(Perigon!K4701),"",Perigon!K4701)</f>
        <v/>
      </c>
      <c r="F4706" s="65"/>
      <c r="G4706" s="64"/>
      <c r="H4706" s="69" t="str">
        <f>IF(ISBLANK(Perigon!L4701),"",Perigon!L4701)</f>
        <v/>
      </c>
      <c r="I4706" s="69" t="str">
        <f>IF(ISBLANK(Perigon!M4701),"",Perigon!M4701)</f>
        <v/>
      </c>
      <c r="J4706" s="98" t="str">
        <f>IF(ISBLANK(Perigon!N4701),"",Perigon!N4701)</f>
        <v/>
      </c>
      <c r="K4706" s="99" t="str">
        <f>IF(ISBLANK(Perigon!J4701),"",Perigon!T4701)</f>
        <v/>
      </c>
      <c r="L4706" s="95" t="str">
        <f>IF(ISBLANK(Perigon!O4701),"",Perigon!O4701)</f>
        <v/>
      </c>
      <c r="M4706" s="95" t="str">
        <f>IF(ISBLANK(Perigon!R4701),"",Perigon!R4701)</f>
        <v/>
      </c>
      <c r="N4706" s="95" t="str">
        <f>IF(ISBLANK(Perigon!P4701),"",Perigon!P4701)</f>
        <v/>
      </c>
      <c r="O4706" s="38" t="str">
        <f>IF($L4706="","",VLOOKUP($R4706,Tarife!$A$2:$R$599,13,FALSE))</f>
        <v/>
      </c>
      <c r="P4706" s="38" t="str">
        <f t="shared" si="73"/>
        <v/>
      </c>
      <c r="R4706" s="100" t="str">
        <f>Zusammenzug!$C$25&amp;"-"&amp;Zusammenzug!$A$7&amp;"-"&amp;Leistungen!L4706</f>
        <v>2024-0-</v>
      </c>
    </row>
    <row r="4707" spans="1:18" x14ac:dyDescent="0.2">
      <c r="A4707" s="95" t="str">
        <f>IF(ISBLANK(Perigon!E4702),"",Perigon!E4702)</f>
        <v/>
      </c>
      <c r="B4707" s="95" t="str">
        <f>IF(ISBLANK(Perigon!G4702),"",Perigon!G4702)</f>
        <v/>
      </c>
      <c r="C4707" s="96" t="str">
        <f>IF(ISBLANK(Perigon!I4702),"",Perigon!I4702)</f>
        <v/>
      </c>
      <c r="D4707" s="97" t="str">
        <f>IF(ISBLANK(Perigon!J4702),"",Perigon!J4702)</f>
        <v/>
      </c>
      <c r="E4707" s="64" t="str">
        <f>IF(ISBLANK(Perigon!K4702),"",Perigon!K4702)</f>
        <v/>
      </c>
      <c r="F4707" s="65"/>
      <c r="G4707" s="64"/>
      <c r="H4707" s="69" t="str">
        <f>IF(ISBLANK(Perigon!L4702),"",Perigon!L4702)</f>
        <v/>
      </c>
      <c r="I4707" s="69" t="str">
        <f>IF(ISBLANK(Perigon!M4702),"",Perigon!M4702)</f>
        <v/>
      </c>
      <c r="J4707" s="98" t="str">
        <f>IF(ISBLANK(Perigon!N4702),"",Perigon!N4702)</f>
        <v/>
      </c>
      <c r="K4707" s="99" t="str">
        <f>IF(ISBLANK(Perigon!J4702),"",Perigon!T4702)</f>
        <v/>
      </c>
      <c r="L4707" s="95" t="str">
        <f>IF(ISBLANK(Perigon!O4702),"",Perigon!O4702)</f>
        <v/>
      </c>
      <c r="M4707" s="95" t="str">
        <f>IF(ISBLANK(Perigon!R4702),"",Perigon!R4702)</f>
        <v/>
      </c>
      <c r="N4707" s="95" t="str">
        <f>IF(ISBLANK(Perigon!P4702),"",Perigon!P4702)</f>
        <v/>
      </c>
      <c r="O4707" s="38" t="str">
        <f>IF($L4707="","",VLOOKUP($R4707,Tarife!$A$2:$R$599,13,FALSE))</f>
        <v/>
      </c>
      <c r="P4707" s="38" t="str">
        <f t="shared" si="73"/>
        <v/>
      </c>
      <c r="R4707" s="100" t="str">
        <f>Zusammenzug!$C$25&amp;"-"&amp;Zusammenzug!$A$7&amp;"-"&amp;Leistungen!L4707</f>
        <v>2024-0-</v>
      </c>
    </row>
    <row r="4708" spans="1:18" x14ac:dyDescent="0.2">
      <c r="A4708" s="95" t="str">
        <f>IF(ISBLANK(Perigon!E4703),"",Perigon!E4703)</f>
        <v/>
      </c>
      <c r="B4708" s="95" t="str">
        <f>IF(ISBLANK(Perigon!G4703),"",Perigon!G4703)</f>
        <v/>
      </c>
      <c r="C4708" s="96" t="str">
        <f>IF(ISBLANK(Perigon!I4703),"",Perigon!I4703)</f>
        <v/>
      </c>
      <c r="D4708" s="97" t="str">
        <f>IF(ISBLANK(Perigon!J4703),"",Perigon!J4703)</f>
        <v/>
      </c>
      <c r="E4708" s="64" t="str">
        <f>IF(ISBLANK(Perigon!K4703),"",Perigon!K4703)</f>
        <v/>
      </c>
      <c r="F4708" s="65"/>
      <c r="G4708" s="64"/>
      <c r="H4708" s="69" t="str">
        <f>IF(ISBLANK(Perigon!L4703),"",Perigon!L4703)</f>
        <v/>
      </c>
      <c r="I4708" s="69" t="str">
        <f>IF(ISBLANK(Perigon!M4703),"",Perigon!M4703)</f>
        <v/>
      </c>
      <c r="J4708" s="98" t="str">
        <f>IF(ISBLANK(Perigon!N4703),"",Perigon!N4703)</f>
        <v/>
      </c>
      <c r="K4708" s="99" t="str">
        <f>IF(ISBLANK(Perigon!J4703),"",Perigon!T4703)</f>
        <v/>
      </c>
      <c r="L4708" s="95" t="str">
        <f>IF(ISBLANK(Perigon!O4703),"",Perigon!O4703)</f>
        <v/>
      </c>
      <c r="M4708" s="95" t="str">
        <f>IF(ISBLANK(Perigon!R4703),"",Perigon!R4703)</f>
        <v/>
      </c>
      <c r="N4708" s="95" t="str">
        <f>IF(ISBLANK(Perigon!P4703),"",Perigon!P4703)</f>
        <v/>
      </c>
      <c r="O4708" s="38" t="str">
        <f>IF($L4708="","",VLOOKUP($R4708,Tarife!$A$2:$R$599,13,FALSE))</f>
        <v/>
      </c>
      <c r="P4708" s="38" t="str">
        <f t="shared" si="73"/>
        <v/>
      </c>
      <c r="R4708" s="100" t="str">
        <f>Zusammenzug!$C$25&amp;"-"&amp;Zusammenzug!$A$7&amp;"-"&amp;Leistungen!L4708</f>
        <v>2024-0-</v>
      </c>
    </row>
    <row r="4709" spans="1:18" x14ac:dyDescent="0.2">
      <c r="A4709" s="95" t="str">
        <f>IF(ISBLANK(Perigon!E4704),"",Perigon!E4704)</f>
        <v/>
      </c>
      <c r="B4709" s="95" t="str">
        <f>IF(ISBLANK(Perigon!G4704),"",Perigon!G4704)</f>
        <v/>
      </c>
      <c r="C4709" s="96" t="str">
        <f>IF(ISBLANK(Perigon!I4704),"",Perigon!I4704)</f>
        <v/>
      </c>
      <c r="D4709" s="97" t="str">
        <f>IF(ISBLANK(Perigon!J4704),"",Perigon!J4704)</f>
        <v/>
      </c>
      <c r="E4709" s="64" t="str">
        <f>IF(ISBLANK(Perigon!K4704),"",Perigon!K4704)</f>
        <v/>
      </c>
      <c r="F4709" s="65"/>
      <c r="G4709" s="64"/>
      <c r="H4709" s="69" t="str">
        <f>IF(ISBLANK(Perigon!L4704),"",Perigon!L4704)</f>
        <v/>
      </c>
      <c r="I4709" s="69" t="str">
        <f>IF(ISBLANK(Perigon!M4704),"",Perigon!M4704)</f>
        <v/>
      </c>
      <c r="J4709" s="98" t="str">
        <f>IF(ISBLANK(Perigon!N4704),"",Perigon!N4704)</f>
        <v/>
      </c>
      <c r="K4709" s="99" t="str">
        <f>IF(ISBLANK(Perigon!J4704),"",Perigon!T4704)</f>
        <v/>
      </c>
      <c r="L4709" s="95" t="str">
        <f>IF(ISBLANK(Perigon!O4704),"",Perigon!O4704)</f>
        <v/>
      </c>
      <c r="M4709" s="95" t="str">
        <f>IF(ISBLANK(Perigon!R4704),"",Perigon!R4704)</f>
        <v/>
      </c>
      <c r="N4709" s="95" t="str">
        <f>IF(ISBLANK(Perigon!P4704),"",Perigon!P4704)</f>
        <v/>
      </c>
      <c r="O4709" s="38" t="str">
        <f>IF($L4709="","",VLOOKUP($R4709,Tarife!$A$2:$R$599,13,FALSE))</f>
        <v/>
      </c>
      <c r="P4709" s="38" t="str">
        <f t="shared" si="73"/>
        <v/>
      </c>
      <c r="R4709" s="100" t="str">
        <f>Zusammenzug!$C$25&amp;"-"&amp;Zusammenzug!$A$7&amp;"-"&amp;Leistungen!L4709</f>
        <v>2024-0-</v>
      </c>
    </row>
    <row r="4710" spans="1:18" x14ac:dyDescent="0.2">
      <c r="A4710" s="95" t="str">
        <f>IF(ISBLANK(Perigon!E4705),"",Perigon!E4705)</f>
        <v/>
      </c>
      <c r="B4710" s="95" t="str">
        <f>IF(ISBLANK(Perigon!G4705),"",Perigon!G4705)</f>
        <v/>
      </c>
      <c r="C4710" s="96" t="str">
        <f>IF(ISBLANK(Perigon!I4705),"",Perigon!I4705)</f>
        <v/>
      </c>
      <c r="D4710" s="97" t="str">
        <f>IF(ISBLANK(Perigon!J4705),"",Perigon!J4705)</f>
        <v/>
      </c>
      <c r="E4710" s="64" t="str">
        <f>IF(ISBLANK(Perigon!K4705),"",Perigon!K4705)</f>
        <v/>
      </c>
      <c r="F4710" s="65"/>
      <c r="G4710" s="64"/>
      <c r="H4710" s="69" t="str">
        <f>IF(ISBLANK(Perigon!L4705),"",Perigon!L4705)</f>
        <v/>
      </c>
      <c r="I4710" s="69" t="str">
        <f>IF(ISBLANK(Perigon!M4705),"",Perigon!M4705)</f>
        <v/>
      </c>
      <c r="J4710" s="98" t="str">
        <f>IF(ISBLANK(Perigon!N4705),"",Perigon!N4705)</f>
        <v/>
      </c>
      <c r="K4710" s="99" t="str">
        <f>IF(ISBLANK(Perigon!J4705),"",Perigon!T4705)</f>
        <v/>
      </c>
      <c r="L4710" s="95" t="str">
        <f>IF(ISBLANK(Perigon!O4705),"",Perigon!O4705)</f>
        <v/>
      </c>
      <c r="M4710" s="95" t="str">
        <f>IF(ISBLANK(Perigon!R4705),"",Perigon!R4705)</f>
        <v/>
      </c>
      <c r="N4710" s="95" t="str">
        <f>IF(ISBLANK(Perigon!P4705),"",Perigon!P4705)</f>
        <v/>
      </c>
      <c r="O4710" s="38" t="str">
        <f>IF($L4710="","",VLOOKUP($R4710,Tarife!$A$2:$R$599,13,FALSE))</f>
        <v/>
      </c>
      <c r="P4710" s="38" t="str">
        <f t="shared" si="73"/>
        <v/>
      </c>
      <c r="R4710" s="100" t="str">
        <f>Zusammenzug!$C$25&amp;"-"&amp;Zusammenzug!$A$7&amp;"-"&amp;Leistungen!L4710</f>
        <v>2024-0-</v>
      </c>
    </row>
    <row r="4711" spans="1:18" x14ac:dyDescent="0.2">
      <c r="A4711" s="95" t="str">
        <f>IF(ISBLANK(Perigon!E4706),"",Perigon!E4706)</f>
        <v/>
      </c>
      <c r="B4711" s="95" t="str">
        <f>IF(ISBLANK(Perigon!G4706),"",Perigon!G4706)</f>
        <v/>
      </c>
      <c r="C4711" s="96" t="str">
        <f>IF(ISBLANK(Perigon!I4706),"",Perigon!I4706)</f>
        <v/>
      </c>
      <c r="D4711" s="97" t="str">
        <f>IF(ISBLANK(Perigon!J4706),"",Perigon!J4706)</f>
        <v/>
      </c>
      <c r="E4711" s="64" t="str">
        <f>IF(ISBLANK(Perigon!K4706),"",Perigon!K4706)</f>
        <v/>
      </c>
      <c r="F4711" s="65"/>
      <c r="G4711" s="64"/>
      <c r="H4711" s="69" t="str">
        <f>IF(ISBLANK(Perigon!L4706),"",Perigon!L4706)</f>
        <v/>
      </c>
      <c r="I4711" s="69" t="str">
        <f>IF(ISBLANK(Perigon!M4706),"",Perigon!M4706)</f>
        <v/>
      </c>
      <c r="J4711" s="98" t="str">
        <f>IF(ISBLANK(Perigon!N4706),"",Perigon!N4706)</f>
        <v/>
      </c>
      <c r="K4711" s="99" t="str">
        <f>IF(ISBLANK(Perigon!J4706),"",Perigon!T4706)</f>
        <v/>
      </c>
      <c r="L4711" s="95" t="str">
        <f>IF(ISBLANK(Perigon!O4706),"",Perigon!O4706)</f>
        <v/>
      </c>
      <c r="M4711" s="95" t="str">
        <f>IF(ISBLANK(Perigon!R4706),"",Perigon!R4706)</f>
        <v/>
      </c>
      <c r="N4711" s="95" t="str">
        <f>IF(ISBLANK(Perigon!P4706),"",Perigon!P4706)</f>
        <v/>
      </c>
      <c r="O4711" s="38" t="str">
        <f>IF($L4711="","",VLOOKUP($R4711,Tarife!$A$2:$R$599,13,FALSE))</f>
        <v/>
      </c>
      <c r="P4711" s="38" t="str">
        <f t="shared" si="73"/>
        <v/>
      </c>
      <c r="R4711" s="100" t="str">
        <f>Zusammenzug!$C$25&amp;"-"&amp;Zusammenzug!$A$7&amp;"-"&amp;Leistungen!L4711</f>
        <v>2024-0-</v>
      </c>
    </row>
    <row r="4712" spans="1:18" x14ac:dyDescent="0.2">
      <c r="A4712" s="95" t="str">
        <f>IF(ISBLANK(Perigon!E4707),"",Perigon!E4707)</f>
        <v/>
      </c>
      <c r="B4712" s="95" t="str">
        <f>IF(ISBLANK(Perigon!G4707),"",Perigon!G4707)</f>
        <v/>
      </c>
      <c r="C4712" s="96" t="str">
        <f>IF(ISBLANK(Perigon!I4707),"",Perigon!I4707)</f>
        <v/>
      </c>
      <c r="D4712" s="97" t="str">
        <f>IF(ISBLANK(Perigon!J4707),"",Perigon!J4707)</f>
        <v/>
      </c>
      <c r="E4712" s="64" t="str">
        <f>IF(ISBLANK(Perigon!K4707),"",Perigon!K4707)</f>
        <v/>
      </c>
      <c r="F4712" s="65"/>
      <c r="G4712" s="64"/>
      <c r="H4712" s="69" t="str">
        <f>IF(ISBLANK(Perigon!L4707),"",Perigon!L4707)</f>
        <v/>
      </c>
      <c r="I4712" s="69" t="str">
        <f>IF(ISBLANK(Perigon!M4707),"",Perigon!M4707)</f>
        <v/>
      </c>
      <c r="J4712" s="98" t="str">
        <f>IF(ISBLANK(Perigon!N4707),"",Perigon!N4707)</f>
        <v/>
      </c>
      <c r="K4712" s="99" t="str">
        <f>IF(ISBLANK(Perigon!J4707),"",Perigon!T4707)</f>
        <v/>
      </c>
      <c r="L4712" s="95" t="str">
        <f>IF(ISBLANK(Perigon!O4707),"",Perigon!O4707)</f>
        <v/>
      </c>
      <c r="M4712" s="95" t="str">
        <f>IF(ISBLANK(Perigon!R4707),"",Perigon!R4707)</f>
        <v/>
      </c>
      <c r="N4712" s="95" t="str">
        <f>IF(ISBLANK(Perigon!P4707),"",Perigon!P4707)</f>
        <v/>
      </c>
      <c r="O4712" s="38" t="str">
        <f>IF($L4712="","",VLOOKUP($R4712,Tarife!$A$2:$R$599,13,FALSE))</f>
        <v/>
      </c>
      <c r="P4712" s="38" t="str">
        <f t="shared" si="73"/>
        <v/>
      </c>
      <c r="R4712" s="100" t="str">
        <f>Zusammenzug!$C$25&amp;"-"&amp;Zusammenzug!$A$7&amp;"-"&amp;Leistungen!L4712</f>
        <v>2024-0-</v>
      </c>
    </row>
    <row r="4713" spans="1:18" x14ac:dyDescent="0.2">
      <c r="A4713" s="95" t="str">
        <f>IF(ISBLANK(Perigon!E4708),"",Perigon!E4708)</f>
        <v/>
      </c>
      <c r="B4713" s="95" t="str">
        <f>IF(ISBLANK(Perigon!G4708),"",Perigon!G4708)</f>
        <v/>
      </c>
      <c r="C4713" s="96" t="str">
        <f>IF(ISBLANK(Perigon!I4708),"",Perigon!I4708)</f>
        <v/>
      </c>
      <c r="D4713" s="97" t="str">
        <f>IF(ISBLANK(Perigon!J4708),"",Perigon!J4708)</f>
        <v/>
      </c>
      <c r="E4713" s="64" t="str">
        <f>IF(ISBLANK(Perigon!K4708),"",Perigon!K4708)</f>
        <v/>
      </c>
      <c r="F4713" s="65"/>
      <c r="G4713" s="64"/>
      <c r="H4713" s="69" t="str">
        <f>IF(ISBLANK(Perigon!L4708),"",Perigon!L4708)</f>
        <v/>
      </c>
      <c r="I4713" s="69" t="str">
        <f>IF(ISBLANK(Perigon!M4708),"",Perigon!M4708)</f>
        <v/>
      </c>
      <c r="J4713" s="98" t="str">
        <f>IF(ISBLANK(Perigon!N4708),"",Perigon!N4708)</f>
        <v/>
      </c>
      <c r="K4713" s="99" t="str">
        <f>IF(ISBLANK(Perigon!J4708),"",Perigon!T4708)</f>
        <v/>
      </c>
      <c r="L4713" s="95" t="str">
        <f>IF(ISBLANK(Perigon!O4708),"",Perigon!O4708)</f>
        <v/>
      </c>
      <c r="M4713" s="95" t="str">
        <f>IF(ISBLANK(Perigon!R4708),"",Perigon!R4708)</f>
        <v/>
      </c>
      <c r="N4713" s="95" t="str">
        <f>IF(ISBLANK(Perigon!P4708),"",Perigon!P4708)</f>
        <v/>
      </c>
      <c r="O4713" s="38" t="str">
        <f>IF($L4713="","",VLOOKUP($R4713,Tarife!$A$2:$R$599,13,FALSE))</f>
        <v/>
      </c>
      <c r="P4713" s="38" t="str">
        <f t="shared" si="73"/>
        <v/>
      </c>
      <c r="R4713" s="100" t="str">
        <f>Zusammenzug!$C$25&amp;"-"&amp;Zusammenzug!$A$7&amp;"-"&amp;Leistungen!L4713</f>
        <v>2024-0-</v>
      </c>
    </row>
    <row r="4714" spans="1:18" x14ac:dyDescent="0.2">
      <c r="A4714" s="95" t="str">
        <f>IF(ISBLANK(Perigon!E4709),"",Perigon!E4709)</f>
        <v/>
      </c>
      <c r="B4714" s="95" t="str">
        <f>IF(ISBLANK(Perigon!G4709),"",Perigon!G4709)</f>
        <v/>
      </c>
      <c r="C4714" s="96" t="str">
        <f>IF(ISBLANK(Perigon!I4709),"",Perigon!I4709)</f>
        <v/>
      </c>
      <c r="D4714" s="97" t="str">
        <f>IF(ISBLANK(Perigon!J4709),"",Perigon!J4709)</f>
        <v/>
      </c>
      <c r="E4714" s="64" t="str">
        <f>IF(ISBLANK(Perigon!K4709),"",Perigon!K4709)</f>
        <v/>
      </c>
      <c r="F4714" s="65"/>
      <c r="G4714" s="64"/>
      <c r="H4714" s="69" t="str">
        <f>IF(ISBLANK(Perigon!L4709),"",Perigon!L4709)</f>
        <v/>
      </c>
      <c r="I4714" s="69" t="str">
        <f>IF(ISBLANK(Perigon!M4709),"",Perigon!M4709)</f>
        <v/>
      </c>
      <c r="J4714" s="98" t="str">
        <f>IF(ISBLANK(Perigon!N4709),"",Perigon!N4709)</f>
        <v/>
      </c>
      <c r="K4714" s="99" t="str">
        <f>IF(ISBLANK(Perigon!J4709),"",Perigon!T4709)</f>
        <v/>
      </c>
      <c r="L4714" s="95" t="str">
        <f>IF(ISBLANK(Perigon!O4709),"",Perigon!O4709)</f>
        <v/>
      </c>
      <c r="M4714" s="95" t="str">
        <f>IF(ISBLANK(Perigon!R4709),"",Perigon!R4709)</f>
        <v/>
      </c>
      <c r="N4714" s="95" t="str">
        <f>IF(ISBLANK(Perigon!P4709),"",Perigon!P4709)</f>
        <v/>
      </c>
      <c r="O4714" s="38" t="str">
        <f>IF($L4714="","",VLOOKUP($R4714,Tarife!$A$2:$R$599,13,FALSE))</f>
        <v/>
      </c>
      <c r="P4714" s="38" t="str">
        <f t="shared" si="73"/>
        <v/>
      </c>
      <c r="R4714" s="100" t="str">
        <f>Zusammenzug!$C$25&amp;"-"&amp;Zusammenzug!$A$7&amp;"-"&amp;Leistungen!L4714</f>
        <v>2024-0-</v>
      </c>
    </row>
    <row r="4715" spans="1:18" x14ac:dyDescent="0.2">
      <c r="A4715" s="95" t="str">
        <f>IF(ISBLANK(Perigon!E4710),"",Perigon!E4710)</f>
        <v/>
      </c>
      <c r="B4715" s="95" t="str">
        <f>IF(ISBLANK(Perigon!G4710),"",Perigon!G4710)</f>
        <v/>
      </c>
      <c r="C4715" s="96" t="str">
        <f>IF(ISBLANK(Perigon!I4710),"",Perigon!I4710)</f>
        <v/>
      </c>
      <c r="D4715" s="97" t="str">
        <f>IF(ISBLANK(Perigon!J4710),"",Perigon!J4710)</f>
        <v/>
      </c>
      <c r="E4715" s="64" t="str">
        <f>IF(ISBLANK(Perigon!K4710),"",Perigon!K4710)</f>
        <v/>
      </c>
      <c r="F4715" s="65"/>
      <c r="G4715" s="64"/>
      <c r="H4715" s="69" t="str">
        <f>IF(ISBLANK(Perigon!L4710),"",Perigon!L4710)</f>
        <v/>
      </c>
      <c r="I4715" s="69" t="str">
        <f>IF(ISBLANK(Perigon!M4710),"",Perigon!M4710)</f>
        <v/>
      </c>
      <c r="J4715" s="98" t="str">
        <f>IF(ISBLANK(Perigon!N4710),"",Perigon!N4710)</f>
        <v/>
      </c>
      <c r="K4715" s="99" t="str">
        <f>IF(ISBLANK(Perigon!J4710),"",Perigon!T4710)</f>
        <v/>
      </c>
      <c r="L4715" s="95" t="str">
        <f>IF(ISBLANK(Perigon!O4710),"",Perigon!O4710)</f>
        <v/>
      </c>
      <c r="M4715" s="95" t="str">
        <f>IF(ISBLANK(Perigon!R4710),"",Perigon!R4710)</f>
        <v/>
      </c>
      <c r="N4715" s="95" t="str">
        <f>IF(ISBLANK(Perigon!P4710),"",Perigon!P4710)</f>
        <v/>
      </c>
      <c r="O4715" s="38" t="str">
        <f>IF($L4715="","",VLOOKUP($R4715,Tarife!$A$2:$R$599,13,FALSE))</f>
        <v/>
      </c>
      <c r="P4715" s="38" t="str">
        <f t="shared" si="73"/>
        <v/>
      </c>
      <c r="R4715" s="100" t="str">
        <f>Zusammenzug!$C$25&amp;"-"&amp;Zusammenzug!$A$7&amp;"-"&amp;Leistungen!L4715</f>
        <v>2024-0-</v>
      </c>
    </row>
    <row r="4716" spans="1:18" x14ac:dyDescent="0.2">
      <c r="A4716" s="95" t="str">
        <f>IF(ISBLANK(Perigon!E4711),"",Perigon!E4711)</f>
        <v/>
      </c>
      <c r="B4716" s="95" t="str">
        <f>IF(ISBLANK(Perigon!G4711),"",Perigon!G4711)</f>
        <v/>
      </c>
      <c r="C4716" s="96" t="str">
        <f>IF(ISBLANK(Perigon!I4711),"",Perigon!I4711)</f>
        <v/>
      </c>
      <c r="D4716" s="97" t="str">
        <f>IF(ISBLANK(Perigon!J4711),"",Perigon!J4711)</f>
        <v/>
      </c>
      <c r="E4716" s="64" t="str">
        <f>IF(ISBLANK(Perigon!K4711),"",Perigon!K4711)</f>
        <v/>
      </c>
      <c r="F4716" s="65"/>
      <c r="G4716" s="64"/>
      <c r="H4716" s="69" t="str">
        <f>IF(ISBLANK(Perigon!L4711),"",Perigon!L4711)</f>
        <v/>
      </c>
      <c r="I4716" s="69" t="str">
        <f>IF(ISBLANK(Perigon!M4711),"",Perigon!M4711)</f>
        <v/>
      </c>
      <c r="J4716" s="98" t="str">
        <f>IF(ISBLANK(Perigon!N4711),"",Perigon!N4711)</f>
        <v/>
      </c>
      <c r="K4716" s="99" t="str">
        <f>IF(ISBLANK(Perigon!J4711),"",Perigon!T4711)</f>
        <v/>
      </c>
      <c r="L4716" s="95" t="str">
        <f>IF(ISBLANK(Perigon!O4711),"",Perigon!O4711)</f>
        <v/>
      </c>
      <c r="M4716" s="95" t="str">
        <f>IF(ISBLANK(Perigon!R4711),"",Perigon!R4711)</f>
        <v/>
      </c>
      <c r="N4716" s="95" t="str">
        <f>IF(ISBLANK(Perigon!P4711),"",Perigon!P4711)</f>
        <v/>
      </c>
      <c r="O4716" s="38" t="str">
        <f>IF($L4716="","",VLOOKUP($R4716,Tarife!$A$2:$R$599,13,FALSE))</f>
        <v/>
      </c>
      <c r="P4716" s="38" t="str">
        <f t="shared" si="73"/>
        <v/>
      </c>
      <c r="R4716" s="100" t="str">
        <f>Zusammenzug!$C$25&amp;"-"&amp;Zusammenzug!$A$7&amp;"-"&amp;Leistungen!L4716</f>
        <v>2024-0-</v>
      </c>
    </row>
    <row r="4717" spans="1:18" x14ac:dyDescent="0.2">
      <c r="A4717" s="95" t="str">
        <f>IF(ISBLANK(Perigon!E4712),"",Perigon!E4712)</f>
        <v/>
      </c>
      <c r="B4717" s="95" t="str">
        <f>IF(ISBLANK(Perigon!G4712),"",Perigon!G4712)</f>
        <v/>
      </c>
      <c r="C4717" s="96" t="str">
        <f>IF(ISBLANK(Perigon!I4712),"",Perigon!I4712)</f>
        <v/>
      </c>
      <c r="D4717" s="97" t="str">
        <f>IF(ISBLANK(Perigon!J4712),"",Perigon!J4712)</f>
        <v/>
      </c>
      <c r="E4717" s="64" t="str">
        <f>IF(ISBLANK(Perigon!K4712),"",Perigon!K4712)</f>
        <v/>
      </c>
      <c r="F4717" s="65"/>
      <c r="G4717" s="64"/>
      <c r="H4717" s="69" t="str">
        <f>IF(ISBLANK(Perigon!L4712),"",Perigon!L4712)</f>
        <v/>
      </c>
      <c r="I4717" s="69" t="str">
        <f>IF(ISBLANK(Perigon!M4712),"",Perigon!M4712)</f>
        <v/>
      </c>
      <c r="J4717" s="98" t="str">
        <f>IF(ISBLANK(Perigon!N4712),"",Perigon!N4712)</f>
        <v/>
      </c>
      <c r="K4717" s="99" t="str">
        <f>IF(ISBLANK(Perigon!J4712),"",Perigon!T4712)</f>
        <v/>
      </c>
      <c r="L4717" s="95" t="str">
        <f>IF(ISBLANK(Perigon!O4712),"",Perigon!O4712)</f>
        <v/>
      </c>
      <c r="M4717" s="95" t="str">
        <f>IF(ISBLANK(Perigon!R4712),"",Perigon!R4712)</f>
        <v/>
      </c>
      <c r="N4717" s="95" t="str">
        <f>IF(ISBLANK(Perigon!P4712),"",Perigon!P4712)</f>
        <v/>
      </c>
      <c r="O4717" s="38" t="str">
        <f>IF($L4717="","",VLOOKUP($R4717,Tarife!$A$2:$R$599,13,FALSE))</f>
        <v/>
      </c>
      <c r="P4717" s="38" t="str">
        <f t="shared" si="73"/>
        <v/>
      </c>
      <c r="R4717" s="100" t="str">
        <f>Zusammenzug!$C$25&amp;"-"&amp;Zusammenzug!$A$7&amp;"-"&amp;Leistungen!L4717</f>
        <v>2024-0-</v>
      </c>
    </row>
    <row r="4718" spans="1:18" x14ac:dyDescent="0.2">
      <c r="A4718" s="95" t="str">
        <f>IF(ISBLANK(Perigon!E4713),"",Perigon!E4713)</f>
        <v/>
      </c>
      <c r="B4718" s="95" t="str">
        <f>IF(ISBLANK(Perigon!G4713),"",Perigon!G4713)</f>
        <v/>
      </c>
      <c r="C4718" s="96" t="str">
        <f>IF(ISBLANK(Perigon!I4713),"",Perigon!I4713)</f>
        <v/>
      </c>
      <c r="D4718" s="97" t="str">
        <f>IF(ISBLANK(Perigon!J4713),"",Perigon!J4713)</f>
        <v/>
      </c>
      <c r="E4718" s="64" t="str">
        <f>IF(ISBLANK(Perigon!K4713),"",Perigon!K4713)</f>
        <v/>
      </c>
      <c r="F4718" s="65"/>
      <c r="G4718" s="64"/>
      <c r="H4718" s="69" t="str">
        <f>IF(ISBLANK(Perigon!L4713),"",Perigon!L4713)</f>
        <v/>
      </c>
      <c r="I4718" s="69" t="str">
        <f>IF(ISBLANK(Perigon!M4713),"",Perigon!M4713)</f>
        <v/>
      </c>
      <c r="J4718" s="98" t="str">
        <f>IF(ISBLANK(Perigon!N4713),"",Perigon!N4713)</f>
        <v/>
      </c>
      <c r="K4718" s="99" t="str">
        <f>IF(ISBLANK(Perigon!J4713),"",Perigon!T4713)</f>
        <v/>
      </c>
      <c r="L4718" s="95" t="str">
        <f>IF(ISBLANK(Perigon!O4713),"",Perigon!O4713)</f>
        <v/>
      </c>
      <c r="M4718" s="95" t="str">
        <f>IF(ISBLANK(Perigon!R4713),"",Perigon!R4713)</f>
        <v/>
      </c>
      <c r="N4718" s="95" t="str">
        <f>IF(ISBLANK(Perigon!P4713),"",Perigon!P4713)</f>
        <v/>
      </c>
      <c r="O4718" s="38" t="str">
        <f>IF($L4718="","",VLOOKUP($R4718,Tarife!$A$2:$R$599,13,FALSE))</f>
        <v/>
      </c>
      <c r="P4718" s="38" t="str">
        <f t="shared" si="73"/>
        <v/>
      </c>
      <c r="R4718" s="100" t="str">
        <f>Zusammenzug!$C$25&amp;"-"&amp;Zusammenzug!$A$7&amp;"-"&amp;Leistungen!L4718</f>
        <v>2024-0-</v>
      </c>
    </row>
    <row r="4719" spans="1:18" x14ac:dyDescent="0.2">
      <c r="A4719" s="95" t="str">
        <f>IF(ISBLANK(Perigon!E4714),"",Perigon!E4714)</f>
        <v/>
      </c>
      <c r="B4719" s="95" t="str">
        <f>IF(ISBLANK(Perigon!G4714),"",Perigon!G4714)</f>
        <v/>
      </c>
      <c r="C4719" s="96" t="str">
        <f>IF(ISBLANK(Perigon!I4714),"",Perigon!I4714)</f>
        <v/>
      </c>
      <c r="D4719" s="97" t="str">
        <f>IF(ISBLANK(Perigon!J4714),"",Perigon!J4714)</f>
        <v/>
      </c>
      <c r="E4719" s="64" t="str">
        <f>IF(ISBLANK(Perigon!K4714),"",Perigon!K4714)</f>
        <v/>
      </c>
      <c r="F4719" s="65"/>
      <c r="G4719" s="64"/>
      <c r="H4719" s="69" t="str">
        <f>IF(ISBLANK(Perigon!L4714),"",Perigon!L4714)</f>
        <v/>
      </c>
      <c r="I4719" s="69" t="str">
        <f>IF(ISBLANK(Perigon!M4714),"",Perigon!M4714)</f>
        <v/>
      </c>
      <c r="J4719" s="98" t="str">
        <f>IF(ISBLANK(Perigon!N4714),"",Perigon!N4714)</f>
        <v/>
      </c>
      <c r="K4719" s="99" t="str">
        <f>IF(ISBLANK(Perigon!J4714),"",Perigon!T4714)</f>
        <v/>
      </c>
      <c r="L4719" s="95" t="str">
        <f>IF(ISBLANK(Perigon!O4714),"",Perigon!O4714)</f>
        <v/>
      </c>
      <c r="M4719" s="95" t="str">
        <f>IF(ISBLANK(Perigon!R4714),"",Perigon!R4714)</f>
        <v/>
      </c>
      <c r="N4719" s="95" t="str">
        <f>IF(ISBLANK(Perigon!P4714),"",Perigon!P4714)</f>
        <v/>
      </c>
      <c r="O4719" s="38" t="str">
        <f>IF($L4719="","",VLOOKUP($R4719,Tarife!$A$2:$R$599,13,FALSE))</f>
        <v/>
      </c>
      <c r="P4719" s="38" t="str">
        <f t="shared" si="73"/>
        <v/>
      </c>
      <c r="R4719" s="100" t="str">
        <f>Zusammenzug!$C$25&amp;"-"&amp;Zusammenzug!$A$7&amp;"-"&amp;Leistungen!L4719</f>
        <v>2024-0-</v>
      </c>
    </row>
    <row r="4720" spans="1:18" x14ac:dyDescent="0.2">
      <c r="A4720" s="95" t="str">
        <f>IF(ISBLANK(Perigon!E4715),"",Perigon!E4715)</f>
        <v/>
      </c>
      <c r="B4720" s="95" t="str">
        <f>IF(ISBLANK(Perigon!G4715),"",Perigon!G4715)</f>
        <v/>
      </c>
      <c r="C4720" s="96" t="str">
        <f>IF(ISBLANK(Perigon!I4715),"",Perigon!I4715)</f>
        <v/>
      </c>
      <c r="D4720" s="97" t="str">
        <f>IF(ISBLANK(Perigon!J4715),"",Perigon!J4715)</f>
        <v/>
      </c>
      <c r="E4720" s="64" t="str">
        <f>IF(ISBLANK(Perigon!K4715),"",Perigon!K4715)</f>
        <v/>
      </c>
      <c r="F4720" s="65"/>
      <c r="G4720" s="64"/>
      <c r="H4720" s="69" t="str">
        <f>IF(ISBLANK(Perigon!L4715),"",Perigon!L4715)</f>
        <v/>
      </c>
      <c r="I4720" s="69" t="str">
        <f>IF(ISBLANK(Perigon!M4715),"",Perigon!M4715)</f>
        <v/>
      </c>
      <c r="J4720" s="98" t="str">
        <f>IF(ISBLANK(Perigon!N4715),"",Perigon!N4715)</f>
        <v/>
      </c>
      <c r="K4720" s="99" t="str">
        <f>IF(ISBLANK(Perigon!J4715),"",Perigon!T4715)</f>
        <v/>
      </c>
      <c r="L4720" s="95" t="str">
        <f>IF(ISBLANK(Perigon!O4715),"",Perigon!O4715)</f>
        <v/>
      </c>
      <c r="M4720" s="95" t="str">
        <f>IF(ISBLANK(Perigon!R4715),"",Perigon!R4715)</f>
        <v/>
      </c>
      <c r="N4720" s="95" t="str">
        <f>IF(ISBLANK(Perigon!P4715),"",Perigon!P4715)</f>
        <v/>
      </c>
      <c r="O4720" s="38" t="str">
        <f>IF($L4720="","",VLOOKUP($R4720,Tarife!$A$2:$R$599,13,FALSE))</f>
        <v/>
      </c>
      <c r="P4720" s="38" t="str">
        <f t="shared" si="73"/>
        <v/>
      </c>
      <c r="R4720" s="100" t="str">
        <f>Zusammenzug!$C$25&amp;"-"&amp;Zusammenzug!$A$7&amp;"-"&amp;Leistungen!L4720</f>
        <v>2024-0-</v>
      </c>
    </row>
    <row r="4721" spans="1:18" x14ac:dyDescent="0.2">
      <c r="A4721" s="95" t="str">
        <f>IF(ISBLANK(Perigon!E4716),"",Perigon!E4716)</f>
        <v/>
      </c>
      <c r="B4721" s="95" t="str">
        <f>IF(ISBLANK(Perigon!G4716),"",Perigon!G4716)</f>
        <v/>
      </c>
      <c r="C4721" s="96" t="str">
        <f>IF(ISBLANK(Perigon!I4716),"",Perigon!I4716)</f>
        <v/>
      </c>
      <c r="D4721" s="97" t="str">
        <f>IF(ISBLANK(Perigon!J4716),"",Perigon!J4716)</f>
        <v/>
      </c>
      <c r="E4721" s="64" t="str">
        <f>IF(ISBLANK(Perigon!K4716),"",Perigon!K4716)</f>
        <v/>
      </c>
      <c r="F4721" s="65"/>
      <c r="G4721" s="64"/>
      <c r="H4721" s="69" t="str">
        <f>IF(ISBLANK(Perigon!L4716),"",Perigon!L4716)</f>
        <v/>
      </c>
      <c r="I4721" s="69" t="str">
        <f>IF(ISBLANK(Perigon!M4716),"",Perigon!M4716)</f>
        <v/>
      </c>
      <c r="J4721" s="98" t="str">
        <f>IF(ISBLANK(Perigon!N4716),"",Perigon!N4716)</f>
        <v/>
      </c>
      <c r="K4721" s="99" t="str">
        <f>IF(ISBLANK(Perigon!J4716),"",Perigon!T4716)</f>
        <v/>
      </c>
      <c r="L4721" s="95" t="str">
        <f>IF(ISBLANK(Perigon!O4716),"",Perigon!O4716)</f>
        <v/>
      </c>
      <c r="M4721" s="95" t="str">
        <f>IF(ISBLANK(Perigon!R4716),"",Perigon!R4716)</f>
        <v/>
      </c>
      <c r="N4721" s="95" t="str">
        <f>IF(ISBLANK(Perigon!P4716),"",Perigon!P4716)</f>
        <v/>
      </c>
      <c r="O4721" s="38" t="str">
        <f>IF($L4721="","",VLOOKUP($R4721,Tarife!$A$2:$R$599,13,FALSE))</f>
        <v/>
      </c>
      <c r="P4721" s="38" t="str">
        <f t="shared" si="73"/>
        <v/>
      </c>
      <c r="R4721" s="100" t="str">
        <f>Zusammenzug!$C$25&amp;"-"&amp;Zusammenzug!$A$7&amp;"-"&amp;Leistungen!L4721</f>
        <v>2024-0-</v>
      </c>
    </row>
    <row r="4722" spans="1:18" x14ac:dyDescent="0.2">
      <c r="A4722" s="95" t="str">
        <f>IF(ISBLANK(Perigon!E4717),"",Perigon!E4717)</f>
        <v/>
      </c>
      <c r="B4722" s="95" t="str">
        <f>IF(ISBLANK(Perigon!G4717),"",Perigon!G4717)</f>
        <v/>
      </c>
      <c r="C4722" s="96" t="str">
        <f>IF(ISBLANK(Perigon!I4717),"",Perigon!I4717)</f>
        <v/>
      </c>
      <c r="D4722" s="97" t="str">
        <f>IF(ISBLANK(Perigon!J4717),"",Perigon!J4717)</f>
        <v/>
      </c>
      <c r="E4722" s="64" t="str">
        <f>IF(ISBLANK(Perigon!K4717),"",Perigon!K4717)</f>
        <v/>
      </c>
      <c r="F4722" s="65"/>
      <c r="G4722" s="64"/>
      <c r="H4722" s="69" t="str">
        <f>IF(ISBLANK(Perigon!L4717),"",Perigon!L4717)</f>
        <v/>
      </c>
      <c r="I4722" s="69" t="str">
        <f>IF(ISBLANK(Perigon!M4717),"",Perigon!M4717)</f>
        <v/>
      </c>
      <c r="J4722" s="98" t="str">
        <f>IF(ISBLANK(Perigon!N4717),"",Perigon!N4717)</f>
        <v/>
      </c>
      <c r="K4722" s="99" t="str">
        <f>IF(ISBLANK(Perigon!J4717),"",Perigon!T4717)</f>
        <v/>
      </c>
      <c r="L4722" s="95" t="str">
        <f>IF(ISBLANK(Perigon!O4717),"",Perigon!O4717)</f>
        <v/>
      </c>
      <c r="M4722" s="95" t="str">
        <f>IF(ISBLANK(Perigon!R4717),"",Perigon!R4717)</f>
        <v/>
      </c>
      <c r="N4722" s="95" t="str">
        <f>IF(ISBLANK(Perigon!P4717),"",Perigon!P4717)</f>
        <v/>
      </c>
      <c r="O4722" s="38" t="str">
        <f>IF($L4722="","",VLOOKUP($R4722,Tarife!$A$2:$R$599,13,FALSE))</f>
        <v/>
      </c>
      <c r="P4722" s="38" t="str">
        <f t="shared" si="73"/>
        <v/>
      </c>
      <c r="R4722" s="100" t="str">
        <f>Zusammenzug!$C$25&amp;"-"&amp;Zusammenzug!$A$7&amp;"-"&amp;Leistungen!L4722</f>
        <v>2024-0-</v>
      </c>
    </row>
    <row r="4723" spans="1:18" x14ac:dyDescent="0.2">
      <c r="A4723" s="95" t="str">
        <f>IF(ISBLANK(Perigon!E4718),"",Perigon!E4718)</f>
        <v/>
      </c>
      <c r="B4723" s="95" t="str">
        <f>IF(ISBLANK(Perigon!G4718),"",Perigon!G4718)</f>
        <v/>
      </c>
      <c r="C4723" s="96" t="str">
        <f>IF(ISBLANK(Perigon!I4718),"",Perigon!I4718)</f>
        <v/>
      </c>
      <c r="D4723" s="97" t="str">
        <f>IF(ISBLANK(Perigon!J4718),"",Perigon!J4718)</f>
        <v/>
      </c>
      <c r="E4723" s="64" t="str">
        <f>IF(ISBLANK(Perigon!K4718),"",Perigon!K4718)</f>
        <v/>
      </c>
      <c r="F4723" s="65"/>
      <c r="G4723" s="64"/>
      <c r="H4723" s="69" t="str">
        <f>IF(ISBLANK(Perigon!L4718),"",Perigon!L4718)</f>
        <v/>
      </c>
      <c r="I4723" s="69" t="str">
        <f>IF(ISBLANK(Perigon!M4718),"",Perigon!M4718)</f>
        <v/>
      </c>
      <c r="J4723" s="98" t="str">
        <f>IF(ISBLANK(Perigon!N4718),"",Perigon!N4718)</f>
        <v/>
      </c>
      <c r="K4723" s="99" t="str">
        <f>IF(ISBLANK(Perigon!J4718),"",Perigon!T4718)</f>
        <v/>
      </c>
      <c r="L4723" s="95" t="str">
        <f>IF(ISBLANK(Perigon!O4718),"",Perigon!O4718)</f>
        <v/>
      </c>
      <c r="M4723" s="95" t="str">
        <f>IF(ISBLANK(Perigon!R4718),"",Perigon!R4718)</f>
        <v/>
      </c>
      <c r="N4723" s="95" t="str">
        <f>IF(ISBLANK(Perigon!P4718),"",Perigon!P4718)</f>
        <v/>
      </c>
      <c r="O4723" s="38" t="str">
        <f>IF($L4723="","",VLOOKUP($R4723,Tarife!$A$2:$R$599,13,FALSE))</f>
        <v/>
      </c>
      <c r="P4723" s="38" t="str">
        <f t="shared" si="73"/>
        <v/>
      </c>
      <c r="R4723" s="100" t="str">
        <f>Zusammenzug!$C$25&amp;"-"&amp;Zusammenzug!$A$7&amp;"-"&amp;Leistungen!L4723</f>
        <v>2024-0-</v>
      </c>
    </row>
    <row r="4724" spans="1:18" x14ac:dyDescent="0.2">
      <c r="A4724" s="95" t="str">
        <f>IF(ISBLANK(Perigon!E4719),"",Perigon!E4719)</f>
        <v/>
      </c>
      <c r="B4724" s="95" t="str">
        <f>IF(ISBLANK(Perigon!G4719),"",Perigon!G4719)</f>
        <v/>
      </c>
      <c r="C4724" s="96" t="str">
        <f>IF(ISBLANK(Perigon!I4719),"",Perigon!I4719)</f>
        <v/>
      </c>
      <c r="D4724" s="97" t="str">
        <f>IF(ISBLANK(Perigon!J4719),"",Perigon!J4719)</f>
        <v/>
      </c>
      <c r="E4724" s="64" t="str">
        <f>IF(ISBLANK(Perigon!K4719),"",Perigon!K4719)</f>
        <v/>
      </c>
      <c r="F4724" s="65"/>
      <c r="G4724" s="64"/>
      <c r="H4724" s="69" t="str">
        <f>IF(ISBLANK(Perigon!L4719),"",Perigon!L4719)</f>
        <v/>
      </c>
      <c r="I4724" s="69" t="str">
        <f>IF(ISBLANK(Perigon!M4719),"",Perigon!M4719)</f>
        <v/>
      </c>
      <c r="J4724" s="98" t="str">
        <f>IF(ISBLANK(Perigon!N4719),"",Perigon!N4719)</f>
        <v/>
      </c>
      <c r="K4724" s="99" t="str">
        <f>IF(ISBLANK(Perigon!J4719),"",Perigon!T4719)</f>
        <v/>
      </c>
      <c r="L4724" s="95" t="str">
        <f>IF(ISBLANK(Perigon!O4719),"",Perigon!O4719)</f>
        <v/>
      </c>
      <c r="M4724" s="95" t="str">
        <f>IF(ISBLANK(Perigon!R4719),"",Perigon!R4719)</f>
        <v/>
      </c>
      <c r="N4724" s="95" t="str">
        <f>IF(ISBLANK(Perigon!P4719),"",Perigon!P4719)</f>
        <v/>
      </c>
      <c r="O4724" s="38" t="str">
        <f>IF($L4724="","",VLOOKUP($R4724,Tarife!$A$2:$R$599,13,FALSE))</f>
        <v/>
      </c>
      <c r="P4724" s="38" t="str">
        <f t="shared" si="73"/>
        <v/>
      </c>
      <c r="R4724" s="100" t="str">
        <f>Zusammenzug!$C$25&amp;"-"&amp;Zusammenzug!$A$7&amp;"-"&amp;Leistungen!L4724</f>
        <v>2024-0-</v>
      </c>
    </row>
    <row r="4725" spans="1:18" x14ac:dyDescent="0.2">
      <c r="A4725" s="95" t="str">
        <f>IF(ISBLANK(Perigon!E4720),"",Perigon!E4720)</f>
        <v/>
      </c>
      <c r="B4725" s="95" t="str">
        <f>IF(ISBLANK(Perigon!G4720),"",Perigon!G4720)</f>
        <v/>
      </c>
      <c r="C4725" s="96" t="str">
        <f>IF(ISBLANK(Perigon!I4720),"",Perigon!I4720)</f>
        <v/>
      </c>
      <c r="D4725" s="97" t="str">
        <f>IF(ISBLANK(Perigon!J4720),"",Perigon!J4720)</f>
        <v/>
      </c>
      <c r="E4725" s="64" t="str">
        <f>IF(ISBLANK(Perigon!K4720),"",Perigon!K4720)</f>
        <v/>
      </c>
      <c r="F4725" s="65"/>
      <c r="G4725" s="64"/>
      <c r="H4725" s="69" t="str">
        <f>IF(ISBLANK(Perigon!L4720),"",Perigon!L4720)</f>
        <v/>
      </c>
      <c r="I4725" s="69" t="str">
        <f>IF(ISBLANK(Perigon!M4720),"",Perigon!M4720)</f>
        <v/>
      </c>
      <c r="J4725" s="98" t="str">
        <f>IF(ISBLANK(Perigon!N4720),"",Perigon!N4720)</f>
        <v/>
      </c>
      <c r="K4725" s="99" t="str">
        <f>IF(ISBLANK(Perigon!J4720),"",Perigon!T4720)</f>
        <v/>
      </c>
      <c r="L4725" s="95" t="str">
        <f>IF(ISBLANK(Perigon!O4720),"",Perigon!O4720)</f>
        <v/>
      </c>
      <c r="M4725" s="95" t="str">
        <f>IF(ISBLANK(Perigon!R4720),"",Perigon!R4720)</f>
        <v/>
      </c>
      <c r="N4725" s="95" t="str">
        <f>IF(ISBLANK(Perigon!P4720),"",Perigon!P4720)</f>
        <v/>
      </c>
      <c r="O4725" s="38" t="str">
        <f>IF($L4725="","",VLOOKUP($R4725,Tarife!$A$2:$R$599,13,FALSE))</f>
        <v/>
      </c>
      <c r="P4725" s="38" t="str">
        <f t="shared" si="73"/>
        <v/>
      </c>
      <c r="R4725" s="100" t="str">
        <f>Zusammenzug!$C$25&amp;"-"&amp;Zusammenzug!$A$7&amp;"-"&amp;Leistungen!L4725</f>
        <v>2024-0-</v>
      </c>
    </row>
    <row r="4726" spans="1:18" x14ac:dyDescent="0.2">
      <c r="A4726" s="95" t="str">
        <f>IF(ISBLANK(Perigon!E4721),"",Perigon!E4721)</f>
        <v/>
      </c>
      <c r="B4726" s="95" t="str">
        <f>IF(ISBLANK(Perigon!G4721),"",Perigon!G4721)</f>
        <v/>
      </c>
      <c r="C4726" s="96" t="str">
        <f>IF(ISBLANK(Perigon!I4721),"",Perigon!I4721)</f>
        <v/>
      </c>
      <c r="D4726" s="97" t="str">
        <f>IF(ISBLANK(Perigon!J4721),"",Perigon!J4721)</f>
        <v/>
      </c>
      <c r="E4726" s="64" t="str">
        <f>IF(ISBLANK(Perigon!K4721),"",Perigon!K4721)</f>
        <v/>
      </c>
      <c r="F4726" s="65"/>
      <c r="G4726" s="64"/>
      <c r="H4726" s="69" t="str">
        <f>IF(ISBLANK(Perigon!L4721),"",Perigon!L4721)</f>
        <v/>
      </c>
      <c r="I4726" s="69" t="str">
        <f>IF(ISBLANK(Perigon!M4721),"",Perigon!M4721)</f>
        <v/>
      </c>
      <c r="J4726" s="98" t="str">
        <f>IF(ISBLANK(Perigon!N4721),"",Perigon!N4721)</f>
        <v/>
      </c>
      <c r="K4726" s="99" t="str">
        <f>IF(ISBLANK(Perigon!J4721),"",Perigon!T4721)</f>
        <v/>
      </c>
      <c r="L4726" s="95" t="str">
        <f>IF(ISBLANK(Perigon!O4721),"",Perigon!O4721)</f>
        <v/>
      </c>
      <c r="M4726" s="95" t="str">
        <f>IF(ISBLANK(Perigon!R4721),"",Perigon!R4721)</f>
        <v/>
      </c>
      <c r="N4726" s="95" t="str">
        <f>IF(ISBLANK(Perigon!P4721),"",Perigon!P4721)</f>
        <v/>
      </c>
      <c r="O4726" s="38" t="str">
        <f>IF($L4726="","",VLOOKUP($R4726,Tarife!$A$2:$R$599,13,FALSE))</f>
        <v/>
      </c>
      <c r="P4726" s="38" t="str">
        <f t="shared" si="73"/>
        <v/>
      </c>
      <c r="R4726" s="100" t="str">
        <f>Zusammenzug!$C$25&amp;"-"&amp;Zusammenzug!$A$7&amp;"-"&amp;Leistungen!L4726</f>
        <v>2024-0-</v>
      </c>
    </row>
    <row r="4727" spans="1:18" x14ac:dyDescent="0.2">
      <c r="A4727" s="95" t="str">
        <f>IF(ISBLANK(Perigon!E4722),"",Perigon!E4722)</f>
        <v/>
      </c>
      <c r="B4727" s="95" t="str">
        <f>IF(ISBLANK(Perigon!G4722),"",Perigon!G4722)</f>
        <v/>
      </c>
      <c r="C4727" s="96" t="str">
        <f>IF(ISBLANK(Perigon!I4722),"",Perigon!I4722)</f>
        <v/>
      </c>
      <c r="D4727" s="97" t="str">
        <f>IF(ISBLANK(Perigon!J4722),"",Perigon!J4722)</f>
        <v/>
      </c>
      <c r="E4727" s="64" t="str">
        <f>IF(ISBLANK(Perigon!K4722),"",Perigon!K4722)</f>
        <v/>
      </c>
      <c r="F4727" s="65"/>
      <c r="G4727" s="64"/>
      <c r="H4727" s="69" t="str">
        <f>IF(ISBLANK(Perigon!L4722),"",Perigon!L4722)</f>
        <v/>
      </c>
      <c r="I4727" s="69" t="str">
        <f>IF(ISBLANK(Perigon!M4722),"",Perigon!M4722)</f>
        <v/>
      </c>
      <c r="J4727" s="98" t="str">
        <f>IF(ISBLANK(Perigon!N4722),"",Perigon!N4722)</f>
        <v/>
      </c>
      <c r="K4727" s="99" t="str">
        <f>IF(ISBLANK(Perigon!J4722),"",Perigon!T4722)</f>
        <v/>
      </c>
      <c r="L4727" s="95" t="str">
        <f>IF(ISBLANK(Perigon!O4722),"",Perigon!O4722)</f>
        <v/>
      </c>
      <c r="M4727" s="95" t="str">
        <f>IF(ISBLANK(Perigon!R4722),"",Perigon!R4722)</f>
        <v/>
      </c>
      <c r="N4727" s="95" t="str">
        <f>IF(ISBLANK(Perigon!P4722),"",Perigon!P4722)</f>
        <v/>
      </c>
      <c r="O4727" s="38" t="str">
        <f>IF($L4727="","",VLOOKUP($R4727,Tarife!$A$2:$R$599,13,FALSE))</f>
        <v/>
      </c>
      <c r="P4727" s="38" t="str">
        <f t="shared" si="73"/>
        <v/>
      </c>
      <c r="R4727" s="100" t="str">
        <f>Zusammenzug!$C$25&amp;"-"&amp;Zusammenzug!$A$7&amp;"-"&amp;Leistungen!L4727</f>
        <v>2024-0-</v>
      </c>
    </row>
    <row r="4728" spans="1:18" x14ac:dyDescent="0.2">
      <c r="A4728" s="95" t="str">
        <f>IF(ISBLANK(Perigon!E4723),"",Perigon!E4723)</f>
        <v/>
      </c>
      <c r="B4728" s="95" t="str">
        <f>IF(ISBLANK(Perigon!G4723),"",Perigon!G4723)</f>
        <v/>
      </c>
      <c r="C4728" s="96" t="str">
        <f>IF(ISBLANK(Perigon!I4723),"",Perigon!I4723)</f>
        <v/>
      </c>
      <c r="D4728" s="97" t="str">
        <f>IF(ISBLANK(Perigon!J4723),"",Perigon!J4723)</f>
        <v/>
      </c>
      <c r="E4728" s="64" t="str">
        <f>IF(ISBLANK(Perigon!K4723),"",Perigon!K4723)</f>
        <v/>
      </c>
      <c r="F4728" s="65"/>
      <c r="G4728" s="64"/>
      <c r="H4728" s="69" t="str">
        <f>IF(ISBLANK(Perigon!L4723),"",Perigon!L4723)</f>
        <v/>
      </c>
      <c r="I4728" s="69" t="str">
        <f>IF(ISBLANK(Perigon!M4723),"",Perigon!M4723)</f>
        <v/>
      </c>
      <c r="J4728" s="98" t="str">
        <f>IF(ISBLANK(Perigon!N4723),"",Perigon!N4723)</f>
        <v/>
      </c>
      <c r="K4728" s="99" t="str">
        <f>IF(ISBLANK(Perigon!J4723),"",Perigon!T4723)</f>
        <v/>
      </c>
      <c r="L4728" s="95" t="str">
        <f>IF(ISBLANK(Perigon!O4723),"",Perigon!O4723)</f>
        <v/>
      </c>
      <c r="M4728" s="95" t="str">
        <f>IF(ISBLANK(Perigon!R4723),"",Perigon!R4723)</f>
        <v/>
      </c>
      <c r="N4728" s="95" t="str">
        <f>IF(ISBLANK(Perigon!P4723),"",Perigon!P4723)</f>
        <v/>
      </c>
      <c r="O4728" s="38" t="str">
        <f>IF($L4728="","",VLOOKUP($R4728,Tarife!$A$2:$R$599,13,FALSE))</f>
        <v/>
      </c>
      <c r="P4728" s="38" t="str">
        <f t="shared" si="73"/>
        <v/>
      </c>
      <c r="R4728" s="100" t="str">
        <f>Zusammenzug!$C$25&amp;"-"&amp;Zusammenzug!$A$7&amp;"-"&amp;Leistungen!L4728</f>
        <v>2024-0-</v>
      </c>
    </row>
    <row r="4729" spans="1:18" x14ac:dyDescent="0.2">
      <c r="A4729" s="95" t="str">
        <f>IF(ISBLANK(Perigon!E4724),"",Perigon!E4724)</f>
        <v/>
      </c>
      <c r="B4729" s="95" t="str">
        <f>IF(ISBLANK(Perigon!G4724),"",Perigon!G4724)</f>
        <v/>
      </c>
      <c r="C4729" s="96" t="str">
        <f>IF(ISBLANK(Perigon!I4724),"",Perigon!I4724)</f>
        <v/>
      </c>
      <c r="D4729" s="97" t="str">
        <f>IF(ISBLANK(Perigon!J4724),"",Perigon!J4724)</f>
        <v/>
      </c>
      <c r="E4729" s="64" t="str">
        <f>IF(ISBLANK(Perigon!K4724),"",Perigon!K4724)</f>
        <v/>
      </c>
      <c r="F4729" s="65"/>
      <c r="G4729" s="64"/>
      <c r="H4729" s="69" t="str">
        <f>IF(ISBLANK(Perigon!L4724),"",Perigon!L4724)</f>
        <v/>
      </c>
      <c r="I4729" s="69" t="str">
        <f>IF(ISBLANK(Perigon!M4724),"",Perigon!M4724)</f>
        <v/>
      </c>
      <c r="J4729" s="98" t="str">
        <f>IF(ISBLANK(Perigon!N4724),"",Perigon!N4724)</f>
        <v/>
      </c>
      <c r="K4729" s="99" t="str">
        <f>IF(ISBLANK(Perigon!J4724),"",Perigon!T4724)</f>
        <v/>
      </c>
      <c r="L4729" s="95" t="str">
        <f>IF(ISBLANK(Perigon!O4724),"",Perigon!O4724)</f>
        <v/>
      </c>
      <c r="M4729" s="95" t="str">
        <f>IF(ISBLANK(Perigon!R4724),"",Perigon!R4724)</f>
        <v/>
      </c>
      <c r="N4729" s="95" t="str">
        <f>IF(ISBLANK(Perigon!P4724),"",Perigon!P4724)</f>
        <v/>
      </c>
      <c r="O4729" s="38" t="str">
        <f>IF($L4729="","",VLOOKUP($R4729,Tarife!$A$2:$R$599,13,FALSE))</f>
        <v/>
      </c>
      <c r="P4729" s="38" t="str">
        <f t="shared" si="73"/>
        <v/>
      </c>
      <c r="R4729" s="100" t="str">
        <f>Zusammenzug!$C$25&amp;"-"&amp;Zusammenzug!$A$7&amp;"-"&amp;Leistungen!L4729</f>
        <v>2024-0-</v>
      </c>
    </row>
    <row r="4730" spans="1:18" x14ac:dyDescent="0.2">
      <c r="A4730" s="95" t="str">
        <f>IF(ISBLANK(Perigon!E4725),"",Perigon!E4725)</f>
        <v/>
      </c>
      <c r="B4730" s="95" t="str">
        <f>IF(ISBLANK(Perigon!G4725),"",Perigon!G4725)</f>
        <v/>
      </c>
      <c r="C4730" s="96" t="str">
        <f>IF(ISBLANK(Perigon!I4725),"",Perigon!I4725)</f>
        <v/>
      </c>
      <c r="D4730" s="97" t="str">
        <f>IF(ISBLANK(Perigon!J4725),"",Perigon!J4725)</f>
        <v/>
      </c>
      <c r="E4730" s="64" t="str">
        <f>IF(ISBLANK(Perigon!K4725),"",Perigon!K4725)</f>
        <v/>
      </c>
      <c r="F4730" s="65"/>
      <c r="G4730" s="64"/>
      <c r="H4730" s="69" t="str">
        <f>IF(ISBLANK(Perigon!L4725),"",Perigon!L4725)</f>
        <v/>
      </c>
      <c r="I4730" s="69" t="str">
        <f>IF(ISBLANK(Perigon!M4725),"",Perigon!M4725)</f>
        <v/>
      </c>
      <c r="J4730" s="98" t="str">
        <f>IF(ISBLANK(Perigon!N4725),"",Perigon!N4725)</f>
        <v/>
      </c>
      <c r="K4730" s="99" t="str">
        <f>IF(ISBLANK(Perigon!J4725),"",Perigon!T4725)</f>
        <v/>
      </c>
      <c r="L4730" s="95" t="str">
        <f>IF(ISBLANK(Perigon!O4725),"",Perigon!O4725)</f>
        <v/>
      </c>
      <c r="M4730" s="95" t="str">
        <f>IF(ISBLANK(Perigon!R4725),"",Perigon!R4725)</f>
        <v/>
      </c>
      <c r="N4730" s="95" t="str">
        <f>IF(ISBLANK(Perigon!P4725),"",Perigon!P4725)</f>
        <v/>
      </c>
      <c r="O4730" s="38" t="str">
        <f>IF($L4730="","",VLOOKUP($R4730,Tarife!$A$2:$R$599,13,FALSE))</f>
        <v/>
      </c>
      <c r="P4730" s="38" t="str">
        <f t="shared" si="73"/>
        <v/>
      </c>
      <c r="R4730" s="100" t="str">
        <f>Zusammenzug!$C$25&amp;"-"&amp;Zusammenzug!$A$7&amp;"-"&amp;Leistungen!L4730</f>
        <v>2024-0-</v>
      </c>
    </row>
    <row r="4731" spans="1:18" x14ac:dyDescent="0.2">
      <c r="A4731" s="95" t="str">
        <f>IF(ISBLANK(Perigon!E4726),"",Perigon!E4726)</f>
        <v/>
      </c>
      <c r="B4731" s="95" t="str">
        <f>IF(ISBLANK(Perigon!G4726),"",Perigon!G4726)</f>
        <v/>
      </c>
      <c r="C4731" s="96" t="str">
        <f>IF(ISBLANK(Perigon!I4726),"",Perigon!I4726)</f>
        <v/>
      </c>
      <c r="D4731" s="97" t="str">
        <f>IF(ISBLANK(Perigon!J4726),"",Perigon!J4726)</f>
        <v/>
      </c>
      <c r="E4731" s="64" t="str">
        <f>IF(ISBLANK(Perigon!K4726),"",Perigon!K4726)</f>
        <v/>
      </c>
      <c r="F4731" s="65"/>
      <c r="G4731" s="64"/>
      <c r="H4731" s="69" t="str">
        <f>IF(ISBLANK(Perigon!L4726),"",Perigon!L4726)</f>
        <v/>
      </c>
      <c r="I4731" s="69" t="str">
        <f>IF(ISBLANK(Perigon!M4726),"",Perigon!M4726)</f>
        <v/>
      </c>
      <c r="J4731" s="98" t="str">
        <f>IF(ISBLANK(Perigon!N4726),"",Perigon!N4726)</f>
        <v/>
      </c>
      <c r="K4731" s="99" t="str">
        <f>IF(ISBLANK(Perigon!J4726),"",Perigon!T4726)</f>
        <v/>
      </c>
      <c r="L4731" s="95" t="str">
        <f>IF(ISBLANK(Perigon!O4726),"",Perigon!O4726)</f>
        <v/>
      </c>
      <c r="M4731" s="95" t="str">
        <f>IF(ISBLANK(Perigon!R4726),"",Perigon!R4726)</f>
        <v/>
      </c>
      <c r="N4731" s="95" t="str">
        <f>IF(ISBLANK(Perigon!P4726),"",Perigon!P4726)</f>
        <v/>
      </c>
      <c r="O4731" s="38" t="str">
        <f>IF($L4731="","",VLOOKUP($R4731,Tarife!$A$2:$R$599,13,FALSE))</f>
        <v/>
      </c>
      <c r="P4731" s="38" t="str">
        <f t="shared" si="73"/>
        <v/>
      </c>
      <c r="R4731" s="100" t="str">
        <f>Zusammenzug!$C$25&amp;"-"&amp;Zusammenzug!$A$7&amp;"-"&amp;Leistungen!L4731</f>
        <v>2024-0-</v>
      </c>
    </row>
    <row r="4732" spans="1:18" x14ac:dyDescent="0.2">
      <c r="A4732" s="95" t="str">
        <f>IF(ISBLANK(Perigon!E4727),"",Perigon!E4727)</f>
        <v/>
      </c>
      <c r="B4732" s="95" t="str">
        <f>IF(ISBLANK(Perigon!G4727),"",Perigon!G4727)</f>
        <v/>
      </c>
      <c r="C4732" s="96" t="str">
        <f>IF(ISBLANK(Perigon!I4727),"",Perigon!I4727)</f>
        <v/>
      </c>
      <c r="D4732" s="97" t="str">
        <f>IF(ISBLANK(Perigon!J4727),"",Perigon!J4727)</f>
        <v/>
      </c>
      <c r="E4732" s="64" t="str">
        <f>IF(ISBLANK(Perigon!K4727),"",Perigon!K4727)</f>
        <v/>
      </c>
      <c r="F4732" s="65"/>
      <c r="G4732" s="64"/>
      <c r="H4732" s="69" t="str">
        <f>IF(ISBLANK(Perigon!L4727),"",Perigon!L4727)</f>
        <v/>
      </c>
      <c r="I4732" s="69" t="str">
        <f>IF(ISBLANK(Perigon!M4727),"",Perigon!M4727)</f>
        <v/>
      </c>
      <c r="J4732" s="98" t="str">
        <f>IF(ISBLANK(Perigon!N4727),"",Perigon!N4727)</f>
        <v/>
      </c>
      <c r="K4732" s="99" t="str">
        <f>IF(ISBLANK(Perigon!J4727),"",Perigon!T4727)</f>
        <v/>
      </c>
      <c r="L4732" s="95" t="str">
        <f>IF(ISBLANK(Perigon!O4727),"",Perigon!O4727)</f>
        <v/>
      </c>
      <c r="M4732" s="95" t="str">
        <f>IF(ISBLANK(Perigon!R4727),"",Perigon!R4727)</f>
        <v/>
      </c>
      <c r="N4732" s="95" t="str">
        <f>IF(ISBLANK(Perigon!P4727),"",Perigon!P4727)</f>
        <v/>
      </c>
      <c r="O4732" s="38" t="str">
        <f>IF($L4732="","",VLOOKUP($R4732,Tarife!$A$2:$R$599,13,FALSE))</f>
        <v/>
      </c>
      <c r="P4732" s="38" t="str">
        <f t="shared" si="73"/>
        <v/>
      </c>
      <c r="R4732" s="100" t="str">
        <f>Zusammenzug!$C$25&amp;"-"&amp;Zusammenzug!$A$7&amp;"-"&amp;Leistungen!L4732</f>
        <v>2024-0-</v>
      </c>
    </row>
    <row r="4733" spans="1:18" x14ac:dyDescent="0.2">
      <c r="A4733" s="95" t="str">
        <f>IF(ISBLANK(Perigon!E4728),"",Perigon!E4728)</f>
        <v/>
      </c>
      <c r="B4733" s="95" t="str">
        <f>IF(ISBLANK(Perigon!G4728),"",Perigon!G4728)</f>
        <v/>
      </c>
      <c r="C4733" s="96" t="str">
        <f>IF(ISBLANK(Perigon!I4728),"",Perigon!I4728)</f>
        <v/>
      </c>
      <c r="D4733" s="97" t="str">
        <f>IF(ISBLANK(Perigon!J4728),"",Perigon!J4728)</f>
        <v/>
      </c>
      <c r="E4733" s="64" t="str">
        <f>IF(ISBLANK(Perigon!K4728),"",Perigon!K4728)</f>
        <v/>
      </c>
      <c r="F4733" s="65"/>
      <c r="G4733" s="64"/>
      <c r="H4733" s="69" t="str">
        <f>IF(ISBLANK(Perigon!L4728),"",Perigon!L4728)</f>
        <v/>
      </c>
      <c r="I4733" s="69" t="str">
        <f>IF(ISBLANK(Perigon!M4728),"",Perigon!M4728)</f>
        <v/>
      </c>
      <c r="J4733" s="98" t="str">
        <f>IF(ISBLANK(Perigon!N4728),"",Perigon!N4728)</f>
        <v/>
      </c>
      <c r="K4733" s="99" t="str">
        <f>IF(ISBLANK(Perigon!J4728),"",Perigon!T4728)</f>
        <v/>
      </c>
      <c r="L4733" s="95" t="str">
        <f>IF(ISBLANK(Perigon!O4728),"",Perigon!O4728)</f>
        <v/>
      </c>
      <c r="M4733" s="95" t="str">
        <f>IF(ISBLANK(Perigon!R4728),"",Perigon!R4728)</f>
        <v/>
      </c>
      <c r="N4733" s="95" t="str">
        <f>IF(ISBLANK(Perigon!P4728),"",Perigon!P4728)</f>
        <v/>
      </c>
      <c r="O4733" s="38" t="str">
        <f>IF($L4733="","",VLOOKUP($R4733,Tarife!$A$2:$R$599,13,FALSE))</f>
        <v/>
      </c>
      <c r="P4733" s="38" t="str">
        <f t="shared" si="73"/>
        <v/>
      </c>
      <c r="R4733" s="100" t="str">
        <f>Zusammenzug!$C$25&amp;"-"&amp;Zusammenzug!$A$7&amp;"-"&amp;Leistungen!L4733</f>
        <v>2024-0-</v>
      </c>
    </row>
    <row r="4734" spans="1:18" x14ac:dyDescent="0.2">
      <c r="A4734" s="95" t="str">
        <f>IF(ISBLANK(Perigon!E4729),"",Perigon!E4729)</f>
        <v/>
      </c>
      <c r="B4734" s="95" t="str">
        <f>IF(ISBLANK(Perigon!G4729),"",Perigon!G4729)</f>
        <v/>
      </c>
      <c r="C4734" s="96" t="str">
        <f>IF(ISBLANK(Perigon!I4729),"",Perigon!I4729)</f>
        <v/>
      </c>
      <c r="D4734" s="97" t="str">
        <f>IF(ISBLANK(Perigon!J4729),"",Perigon!J4729)</f>
        <v/>
      </c>
      <c r="E4734" s="64" t="str">
        <f>IF(ISBLANK(Perigon!K4729),"",Perigon!K4729)</f>
        <v/>
      </c>
      <c r="F4734" s="65"/>
      <c r="G4734" s="64"/>
      <c r="H4734" s="69" t="str">
        <f>IF(ISBLANK(Perigon!L4729),"",Perigon!L4729)</f>
        <v/>
      </c>
      <c r="I4734" s="69" t="str">
        <f>IF(ISBLANK(Perigon!M4729),"",Perigon!M4729)</f>
        <v/>
      </c>
      <c r="J4734" s="98" t="str">
        <f>IF(ISBLANK(Perigon!N4729),"",Perigon!N4729)</f>
        <v/>
      </c>
      <c r="K4734" s="99" t="str">
        <f>IF(ISBLANK(Perigon!J4729),"",Perigon!T4729)</f>
        <v/>
      </c>
      <c r="L4734" s="95" t="str">
        <f>IF(ISBLANK(Perigon!O4729),"",Perigon!O4729)</f>
        <v/>
      </c>
      <c r="M4734" s="95" t="str">
        <f>IF(ISBLANK(Perigon!R4729),"",Perigon!R4729)</f>
        <v/>
      </c>
      <c r="N4734" s="95" t="str">
        <f>IF(ISBLANK(Perigon!P4729),"",Perigon!P4729)</f>
        <v/>
      </c>
      <c r="O4734" s="38" t="str">
        <f>IF($L4734="","",VLOOKUP($R4734,Tarife!$A$2:$R$599,13,FALSE))</f>
        <v/>
      </c>
      <c r="P4734" s="38" t="str">
        <f t="shared" si="73"/>
        <v/>
      </c>
      <c r="R4734" s="100" t="str">
        <f>Zusammenzug!$C$25&amp;"-"&amp;Zusammenzug!$A$7&amp;"-"&amp;Leistungen!L4734</f>
        <v>2024-0-</v>
      </c>
    </row>
    <row r="4735" spans="1:18" x14ac:dyDescent="0.2">
      <c r="A4735" s="95" t="str">
        <f>IF(ISBLANK(Perigon!E4730),"",Perigon!E4730)</f>
        <v/>
      </c>
      <c r="B4735" s="95" t="str">
        <f>IF(ISBLANK(Perigon!G4730),"",Perigon!G4730)</f>
        <v/>
      </c>
      <c r="C4735" s="96" t="str">
        <f>IF(ISBLANK(Perigon!I4730),"",Perigon!I4730)</f>
        <v/>
      </c>
      <c r="D4735" s="97" t="str">
        <f>IF(ISBLANK(Perigon!J4730),"",Perigon!J4730)</f>
        <v/>
      </c>
      <c r="E4735" s="64" t="str">
        <f>IF(ISBLANK(Perigon!K4730),"",Perigon!K4730)</f>
        <v/>
      </c>
      <c r="F4735" s="65"/>
      <c r="G4735" s="64"/>
      <c r="H4735" s="69" t="str">
        <f>IF(ISBLANK(Perigon!L4730),"",Perigon!L4730)</f>
        <v/>
      </c>
      <c r="I4735" s="69" t="str">
        <f>IF(ISBLANK(Perigon!M4730),"",Perigon!M4730)</f>
        <v/>
      </c>
      <c r="J4735" s="98" t="str">
        <f>IF(ISBLANK(Perigon!N4730),"",Perigon!N4730)</f>
        <v/>
      </c>
      <c r="K4735" s="99" t="str">
        <f>IF(ISBLANK(Perigon!J4730),"",Perigon!T4730)</f>
        <v/>
      </c>
      <c r="L4735" s="95" t="str">
        <f>IF(ISBLANK(Perigon!O4730),"",Perigon!O4730)</f>
        <v/>
      </c>
      <c r="M4735" s="95" t="str">
        <f>IF(ISBLANK(Perigon!R4730),"",Perigon!R4730)</f>
        <v/>
      </c>
      <c r="N4735" s="95" t="str">
        <f>IF(ISBLANK(Perigon!P4730),"",Perigon!P4730)</f>
        <v/>
      </c>
      <c r="O4735" s="38" t="str">
        <f>IF($L4735="","",VLOOKUP($R4735,Tarife!$A$2:$R$599,13,FALSE))</f>
        <v/>
      </c>
      <c r="P4735" s="38" t="str">
        <f t="shared" si="73"/>
        <v/>
      </c>
      <c r="R4735" s="100" t="str">
        <f>Zusammenzug!$C$25&amp;"-"&amp;Zusammenzug!$A$7&amp;"-"&amp;Leistungen!L4735</f>
        <v>2024-0-</v>
      </c>
    </row>
    <row r="4736" spans="1:18" x14ac:dyDescent="0.2">
      <c r="A4736" s="95" t="str">
        <f>IF(ISBLANK(Perigon!E4731),"",Perigon!E4731)</f>
        <v/>
      </c>
      <c r="B4736" s="95" t="str">
        <f>IF(ISBLANK(Perigon!G4731),"",Perigon!G4731)</f>
        <v/>
      </c>
      <c r="C4736" s="96" t="str">
        <f>IF(ISBLANK(Perigon!I4731),"",Perigon!I4731)</f>
        <v/>
      </c>
      <c r="D4736" s="97" t="str">
        <f>IF(ISBLANK(Perigon!J4731),"",Perigon!J4731)</f>
        <v/>
      </c>
      <c r="E4736" s="64" t="str">
        <f>IF(ISBLANK(Perigon!K4731),"",Perigon!K4731)</f>
        <v/>
      </c>
      <c r="F4736" s="65"/>
      <c r="G4736" s="64"/>
      <c r="H4736" s="69" t="str">
        <f>IF(ISBLANK(Perigon!L4731),"",Perigon!L4731)</f>
        <v/>
      </c>
      <c r="I4736" s="69" t="str">
        <f>IF(ISBLANK(Perigon!M4731),"",Perigon!M4731)</f>
        <v/>
      </c>
      <c r="J4736" s="98" t="str">
        <f>IF(ISBLANK(Perigon!N4731),"",Perigon!N4731)</f>
        <v/>
      </c>
      <c r="K4736" s="99" t="str">
        <f>IF(ISBLANK(Perigon!J4731),"",Perigon!T4731)</f>
        <v/>
      </c>
      <c r="L4736" s="95" t="str">
        <f>IF(ISBLANK(Perigon!O4731),"",Perigon!O4731)</f>
        <v/>
      </c>
      <c r="M4736" s="95" t="str">
        <f>IF(ISBLANK(Perigon!R4731),"",Perigon!R4731)</f>
        <v/>
      </c>
      <c r="N4736" s="95" t="str">
        <f>IF(ISBLANK(Perigon!P4731),"",Perigon!P4731)</f>
        <v/>
      </c>
      <c r="O4736" s="38" t="str">
        <f>IF($L4736="","",VLOOKUP($R4736,Tarife!$A$2:$R$599,13,FALSE))</f>
        <v/>
      </c>
      <c r="P4736" s="38" t="str">
        <f t="shared" si="73"/>
        <v/>
      </c>
      <c r="R4736" s="100" t="str">
        <f>Zusammenzug!$C$25&amp;"-"&amp;Zusammenzug!$A$7&amp;"-"&amp;Leistungen!L4736</f>
        <v>2024-0-</v>
      </c>
    </row>
    <row r="4737" spans="1:18" x14ac:dyDescent="0.2">
      <c r="A4737" s="95" t="str">
        <f>IF(ISBLANK(Perigon!E4732),"",Perigon!E4732)</f>
        <v/>
      </c>
      <c r="B4737" s="95" t="str">
        <f>IF(ISBLANK(Perigon!G4732),"",Perigon!G4732)</f>
        <v/>
      </c>
      <c r="C4737" s="96" t="str">
        <f>IF(ISBLANK(Perigon!I4732),"",Perigon!I4732)</f>
        <v/>
      </c>
      <c r="D4737" s="97" t="str">
        <f>IF(ISBLANK(Perigon!J4732),"",Perigon!J4732)</f>
        <v/>
      </c>
      <c r="E4737" s="64" t="str">
        <f>IF(ISBLANK(Perigon!K4732),"",Perigon!K4732)</f>
        <v/>
      </c>
      <c r="F4737" s="65"/>
      <c r="G4737" s="64"/>
      <c r="H4737" s="69" t="str">
        <f>IF(ISBLANK(Perigon!L4732),"",Perigon!L4732)</f>
        <v/>
      </c>
      <c r="I4737" s="69" t="str">
        <f>IF(ISBLANK(Perigon!M4732),"",Perigon!M4732)</f>
        <v/>
      </c>
      <c r="J4737" s="98" t="str">
        <f>IF(ISBLANK(Perigon!N4732),"",Perigon!N4732)</f>
        <v/>
      </c>
      <c r="K4737" s="99" t="str">
        <f>IF(ISBLANK(Perigon!J4732),"",Perigon!T4732)</f>
        <v/>
      </c>
      <c r="L4737" s="95" t="str">
        <f>IF(ISBLANK(Perigon!O4732),"",Perigon!O4732)</f>
        <v/>
      </c>
      <c r="M4737" s="95" t="str">
        <f>IF(ISBLANK(Perigon!R4732),"",Perigon!R4732)</f>
        <v/>
      </c>
      <c r="N4737" s="95" t="str">
        <f>IF(ISBLANK(Perigon!P4732),"",Perigon!P4732)</f>
        <v/>
      </c>
      <c r="O4737" s="38" t="str">
        <f>IF($L4737="","",VLOOKUP($R4737,Tarife!$A$2:$R$599,13,FALSE))</f>
        <v/>
      </c>
      <c r="P4737" s="38" t="str">
        <f t="shared" si="73"/>
        <v/>
      </c>
      <c r="R4737" s="100" t="str">
        <f>Zusammenzug!$C$25&amp;"-"&amp;Zusammenzug!$A$7&amp;"-"&amp;Leistungen!L4737</f>
        <v>2024-0-</v>
      </c>
    </row>
    <row r="4738" spans="1:18" x14ac:dyDescent="0.2">
      <c r="A4738" s="95" t="str">
        <f>IF(ISBLANK(Perigon!E4733),"",Perigon!E4733)</f>
        <v/>
      </c>
      <c r="B4738" s="95" t="str">
        <f>IF(ISBLANK(Perigon!G4733),"",Perigon!G4733)</f>
        <v/>
      </c>
      <c r="C4738" s="96" t="str">
        <f>IF(ISBLANK(Perigon!I4733),"",Perigon!I4733)</f>
        <v/>
      </c>
      <c r="D4738" s="97" t="str">
        <f>IF(ISBLANK(Perigon!J4733),"",Perigon!J4733)</f>
        <v/>
      </c>
      <c r="E4738" s="64" t="str">
        <f>IF(ISBLANK(Perigon!K4733),"",Perigon!K4733)</f>
        <v/>
      </c>
      <c r="F4738" s="65"/>
      <c r="G4738" s="64"/>
      <c r="H4738" s="69" t="str">
        <f>IF(ISBLANK(Perigon!L4733),"",Perigon!L4733)</f>
        <v/>
      </c>
      <c r="I4738" s="69" t="str">
        <f>IF(ISBLANK(Perigon!M4733),"",Perigon!M4733)</f>
        <v/>
      </c>
      <c r="J4738" s="98" t="str">
        <f>IF(ISBLANK(Perigon!N4733),"",Perigon!N4733)</f>
        <v/>
      </c>
      <c r="K4738" s="99" t="str">
        <f>IF(ISBLANK(Perigon!J4733),"",Perigon!T4733)</f>
        <v/>
      </c>
      <c r="L4738" s="95" t="str">
        <f>IF(ISBLANK(Perigon!O4733),"",Perigon!O4733)</f>
        <v/>
      </c>
      <c r="M4738" s="95" t="str">
        <f>IF(ISBLANK(Perigon!R4733),"",Perigon!R4733)</f>
        <v/>
      </c>
      <c r="N4738" s="95" t="str">
        <f>IF(ISBLANK(Perigon!P4733),"",Perigon!P4733)</f>
        <v/>
      </c>
      <c r="O4738" s="38" t="str">
        <f>IF($L4738="","",VLOOKUP($R4738,Tarife!$A$2:$R$599,13,FALSE))</f>
        <v/>
      </c>
      <c r="P4738" s="38" t="str">
        <f t="shared" si="73"/>
        <v/>
      </c>
      <c r="R4738" s="100" t="str">
        <f>Zusammenzug!$C$25&amp;"-"&amp;Zusammenzug!$A$7&amp;"-"&amp;Leistungen!L4738</f>
        <v>2024-0-</v>
      </c>
    </row>
    <row r="4739" spans="1:18" x14ac:dyDescent="0.2">
      <c r="A4739" s="95" t="str">
        <f>IF(ISBLANK(Perigon!E4734),"",Perigon!E4734)</f>
        <v/>
      </c>
      <c r="B4739" s="95" t="str">
        <f>IF(ISBLANK(Perigon!G4734),"",Perigon!G4734)</f>
        <v/>
      </c>
      <c r="C4739" s="96" t="str">
        <f>IF(ISBLANK(Perigon!I4734),"",Perigon!I4734)</f>
        <v/>
      </c>
      <c r="D4739" s="97" t="str">
        <f>IF(ISBLANK(Perigon!J4734),"",Perigon!J4734)</f>
        <v/>
      </c>
      <c r="E4739" s="64" t="str">
        <f>IF(ISBLANK(Perigon!K4734),"",Perigon!K4734)</f>
        <v/>
      </c>
      <c r="F4739" s="65"/>
      <c r="G4739" s="64"/>
      <c r="H4739" s="69" t="str">
        <f>IF(ISBLANK(Perigon!L4734),"",Perigon!L4734)</f>
        <v/>
      </c>
      <c r="I4739" s="69" t="str">
        <f>IF(ISBLANK(Perigon!M4734),"",Perigon!M4734)</f>
        <v/>
      </c>
      <c r="J4739" s="98" t="str">
        <f>IF(ISBLANK(Perigon!N4734),"",Perigon!N4734)</f>
        <v/>
      </c>
      <c r="K4739" s="99" t="str">
        <f>IF(ISBLANK(Perigon!J4734),"",Perigon!T4734)</f>
        <v/>
      </c>
      <c r="L4739" s="95" t="str">
        <f>IF(ISBLANK(Perigon!O4734),"",Perigon!O4734)</f>
        <v/>
      </c>
      <c r="M4739" s="95" t="str">
        <f>IF(ISBLANK(Perigon!R4734),"",Perigon!R4734)</f>
        <v/>
      </c>
      <c r="N4739" s="95" t="str">
        <f>IF(ISBLANK(Perigon!P4734),"",Perigon!P4734)</f>
        <v/>
      </c>
      <c r="O4739" s="38" t="str">
        <f>IF($L4739="","",VLOOKUP($R4739,Tarife!$A$2:$R$599,13,FALSE))</f>
        <v/>
      </c>
      <c r="P4739" s="38" t="str">
        <f t="shared" si="73"/>
        <v/>
      </c>
      <c r="R4739" s="100" t="str">
        <f>Zusammenzug!$C$25&amp;"-"&amp;Zusammenzug!$A$7&amp;"-"&amp;Leistungen!L4739</f>
        <v>2024-0-</v>
      </c>
    </row>
    <row r="4740" spans="1:18" x14ac:dyDescent="0.2">
      <c r="A4740" s="95" t="str">
        <f>IF(ISBLANK(Perigon!E4735),"",Perigon!E4735)</f>
        <v/>
      </c>
      <c r="B4740" s="95" t="str">
        <f>IF(ISBLANK(Perigon!G4735),"",Perigon!G4735)</f>
        <v/>
      </c>
      <c r="C4740" s="96" t="str">
        <f>IF(ISBLANK(Perigon!I4735),"",Perigon!I4735)</f>
        <v/>
      </c>
      <c r="D4740" s="97" t="str">
        <f>IF(ISBLANK(Perigon!J4735),"",Perigon!J4735)</f>
        <v/>
      </c>
      <c r="E4740" s="64" t="str">
        <f>IF(ISBLANK(Perigon!K4735),"",Perigon!K4735)</f>
        <v/>
      </c>
      <c r="F4740" s="65"/>
      <c r="G4740" s="64"/>
      <c r="H4740" s="69" t="str">
        <f>IF(ISBLANK(Perigon!L4735),"",Perigon!L4735)</f>
        <v/>
      </c>
      <c r="I4740" s="69" t="str">
        <f>IF(ISBLANK(Perigon!M4735),"",Perigon!M4735)</f>
        <v/>
      </c>
      <c r="J4740" s="98" t="str">
        <f>IF(ISBLANK(Perigon!N4735),"",Perigon!N4735)</f>
        <v/>
      </c>
      <c r="K4740" s="99" t="str">
        <f>IF(ISBLANK(Perigon!J4735),"",Perigon!T4735)</f>
        <v/>
      </c>
      <c r="L4740" s="95" t="str">
        <f>IF(ISBLANK(Perigon!O4735),"",Perigon!O4735)</f>
        <v/>
      </c>
      <c r="M4740" s="95" t="str">
        <f>IF(ISBLANK(Perigon!R4735),"",Perigon!R4735)</f>
        <v/>
      </c>
      <c r="N4740" s="95" t="str">
        <f>IF(ISBLANK(Perigon!P4735),"",Perigon!P4735)</f>
        <v/>
      </c>
      <c r="O4740" s="38" t="str">
        <f>IF($L4740="","",VLOOKUP($R4740,Tarife!$A$2:$R$599,13,FALSE))</f>
        <v/>
      </c>
      <c r="P4740" s="38" t="str">
        <f t="shared" si="73"/>
        <v/>
      </c>
      <c r="R4740" s="100" t="str">
        <f>Zusammenzug!$C$25&amp;"-"&amp;Zusammenzug!$A$7&amp;"-"&amp;Leistungen!L4740</f>
        <v>2024-0-</v>
      </c>
    </row>
    <row r="4741" spans="1:18" x14ac:dyDescent="0.2">
      <c r="A4741" s="95" t="str">
        <f>IF(ISBLANK(Perigon!E4736),"",Perigon!E4736)</f>
        <v/>
      </c>
      <c r="B4741" s="95" t="str">
        <f>IF(ISBLANK(Perigon!G4736),"",Perigon!G4736)</f>
        <v/>
      </c>
      <c r="C4741" s="96" t="str">
        <f>IF(ISBLANK(Perigon!I4736),"",Perigon!I4736)</f>
        <v/>
      </c>
      <c r="D4741" s="97" t="str">
        <f>IF(ISBLANK(Perigon!J4736),"",Perigon!J4736)</f>
        <v/>
      </c>
      <c r="E4741" s="64" t="str">
        <f>IF(ISBLANK(Perigon!K4736),"",Perigon!K4736)</f>
        <v/>
      </c>
      <c r="F4741" s="65"/>
      <c r="G4741" s="64"/>
      <c r="H4741" s="69" t="str">
        <f>IF(ISBLANK(Perigon!L4736),"",Perigon!L4736)</f>
        <v/>
      </c>
      <c r="I4741" s="69" t="str">
        <f>IF(ISBLANK(Perigon!M4736),"",Perigon!M4736)</f>
        <v/>
      </c>
      <c r="J4741" s="98" t="str">
        <f>IF(ISBLANK(Perigon!N4736),"",Perigon!N4736)</f>
        <v/>
      </c>
      <c r="K4741" s="99" t="str">
        <f>IF(ISBLANK(Perigon!J4736),"",Perigon!T4736)</f>
        <v/>
      </c>
      <c r="L4741" s="95" t="str">
        <f>IF(ISBLANK(Perigon!O4736),"",Perigon!O4736)</f>
        <v/>
      </c>
      <c r="M4741" s="95" t="str">
        <f>IF(ISBLANK(Perigon!R4736),"",Perigon!R4736)</f>
        <v/>
      </c>
      <c r="N4741" s="95" t="str">
        <f>IF(ISBLANK(Perigon!P4736),"",Perigon!P4736)</f>
        <v/>
      </c>
      <c r="O4741" s="38" t="str">
        <f>IF($L4741="","",VLOOKUP($R4741,Tarife!$A$2:$R$599,13,FALSE))</f>
        <v/>
      </c>
      <c r="P4741" s="38" t="str">
        <f t="shared" si="73"/>
        <v/>
      </c>
      <c r="R4741" s="100" t="str">
        <f>Zusammenzug!$C$25&amp;"-"&amp;Zusammenzug!$A$7&amp;"-"&amp;Leistungen!L4741</f>
        <v>2024-0-</v>
      </c>
    </row>
    <row r="4742" spans="1:18" x14ac:dyDescent="0.2">
      <c r="A4742" s="95" t="str">
        <f>IF(ISBLANK(Perigon!E4737),"",Perigon!E4737)</f>
        <v/>
      </c>
      <c r="B4742" s="95" t="str">
        <f>IF(ISBLANK(Perigon!G4737),"",Perigon!G4737)</f>
        <v/>
      </c>
      <c r="C4742" s="96" t="str">
        <f>IF(ISBLANK(Perigon!I4737),"",Perigon!I4737)</f>
        <v/>
      </c>
      <c r="D4742" s="97" t="str">
        <f>IF(ISBLANK(Perigon!J4737),"",Perigon!J4737)</f>
        <v/>
      </c>
      <c r="E4742" s="64" t="str">
        <f>IF(ISBLANK(Perigon!K4737),"",Perigon!K4737)</f>
        <v/>
      </c>
      <c r="F4742" s="65"/>
      <c r="G4742" s="64"/>
      <c r="H4742" s="69" t="str">
        <f>IF(ISBLANK(Perigon!L4737),"",Perigon!L4737)</f>
        <v/>
      </c>
      <c r="I4742" s="69" t="str">
        <f>IF(ISBLANK(Perigon!M4737),"",Perigon!M4737)</f>
        <v/>
      </c>
      <c r="J4742" s="98" t="str">
        <f>IF(ISBLANK(Perigon!N4737),"",Perigon!N4737)</f>
        <v/>
      </c>
      <c r="K4742" s="99" t="str">
        <f>IF(ISBLANK(Perigon!J4737),"",Perigon!T4737)</f>
        <v/>
      </c>
      <c r="L4742" s="95" t="str">
        <f>IF(ISBLANK(Perigon!O4737),"",Perigon!O4737)</f>
        <v/>
      </c>
      <c r="M4742" s="95" t="str">
        <f>IF(ISBLANK(Perigon!R4737),"",Perigon!R4737)</f>
        <v/>
      </c>
      <c r="N4742" s="95" t="str">
        <f>IF(ISBLANK(Perigon!P4737),"",Perigon!P4737)</f>
        <v/>
      </c>
      <c r="O4742" s="38" t="str">
        <f>IF($L4742="","",VLOOKUP($R4742,Tarife!$A$2:$R$599,13,FALSE))</f>
        <v/>
      </c>
      <c r="P4742" s="38" t="str">
        <f t="shared" si="73"/>
        <v/>
      </c>
      <c r="R4742" s="100" t="str">
        <f>Zusammenzug!$C$25&amp;"-"&amp;Zusammenzug!$A$7&amp;"-"&amp;Leistungen!L4742</f>
        <v>2024-0-</v>
      </c>
    </row>
    <row r="4743" spans="1:18" x14ac:dyDescent="0.2">
      <c r="A4743" s="95" t="str">
        <f>IF(ISBLANK(Perigon!E4738),"",Perigon!E4738)</f>
        <v/>
      </c>
      <c r="B4743" s="95" t="str">
        <f>IF(ISBLANK(Perigon!G4738),"",Perigon!G4738)</f>
        <v/>
      </c>
      <c r="C4743" s="96" t="str">
        <f>IF(ISBLANK(Perigon!I4738),"",Perigon!I4738)</f>
        <v/>
      </c>
      <c r="D4743" s="97" t="str">
        <f>IF(ISBLANK(Perigon!J4738),"",Perigon!J4738)</f>
        <v/>
      </c>
      <c r="E4743" s="64" t="str">
        <f>IF(ISBLANK(Perigon!K4738),"",Perigon!K4738)</f>
        <v/>
      </c>
      <c r="F4743" s="65"/>
      <c r="G4743" s="64"/>
      <c r="H4743" s="69" t="str">
        <f>IF(ISBLANK(Perigon!L4738),"",Perigon!L4738)</f>
        <v/>
      </c>
      <c r="I4743" s="69" t="str">
        <f>IF(ISBLANK(Perigon!M4738),"",Perigon!M4738)</f>
        <v/>
      </c>
      <c r="J4743" s="98" t="str">
        <f>IF(ISBLANK(Perigon!N4738),"",Perigon!N4738)</f>
        <v/>
      </c>
      <c r="K4743" s="99" t="str">
        <f>IF(ISBLANK(Perigon!J4738),"",Perigon!T4738)</f>
        <v/>
      </c>
      <c r="L4743" s="95" t="str">
        <f>IF(ISBLANK(Perigon!O4738),"",Perigon!O4738)</f>
        <v/>
      </c>
      <c r="M4743" s="95" t="str">
        <f>IF(ISBLANK(Perigon!R4738),"",Perigon!R4738)</f>
        <v/>
      </c>
      <c r="N4743" s="95" t="str">
        <f>IF(ISBLANK(Perigon!P4738),"",Perigon!P4738)</f>
        <v/>
      </c>
      <c r="O4743" s="38" t="str">
        <f>IF($L4743="","",VLOOKUP($R4743,Tarife!$A$2:$R$599,13,FALSE))</f>
        <v/>
      </c>
      <c r="P4743" s="38" t="str">
        <f t="shared" si="73"/>
        <v/>
      </c>
      <c r="R4743" s="100" t="str">
        <f>Zusammenzug!$C$25&amp;"-"&amp;Zusammenzug!$A$7&amp;"-"&amp;Leistungen!L4743</f>
        <v>2024-0-</v>
      </c>
    </row>
    <row r="4744" spans="1:18" x14ac:dyDescent="0.2">
      <c r="A4744" s="95" t="str">
        <f>IF(ISBLANK(Perigon!E4739),"",Perigon!E4739)</f>
        <v/>
      </c>
      <c r="B4744" s="95" t="str">
        <f>IF(ISBLANK(Perigon!G4739),"",Perigon!G4739)</f>
        <v/>
      </c>
      <c r="C4744" s="96" t="str">
        <f>IF(ISBLANK(Perigon!I4739),"",Perigon!I4739)</f>
        <v/>
      </c>
      <c r="D4744" s="97" t="str">
        <f>IF(ISBLANK(Perigon!J4739),"",Perigon!J4739)</f>
        <v/>
      </c>
      <c r="E4744" s="64" t="str">
        <f>IF(ISBLANK(Perigon!K4739),"",Perigon!K4739)</f>
        <v/>
      </c>
      <c r="F4744" s="65"/>
      <c r="G4744" s="64"/>
      <c r="H4744" s="69" t="str">
        <f>IF(ISBLANK(Perigon!L4739),"",Perigon!L4739)</f>
        <v/>
      </c>
      <c r="I4744" s="69" t="str">
        <f>IF(ISBLANK(Perigon!M4739),"",Perigon!M4739)</f>
        <v/>
      </c>
      <c r="J4744" s="98" t="str">
        <f>IF(ISBLANK(Perigon!N4739),"",Perigon!N4739)</f>
        <v/>
      </c>
      <c r="K4744" s="99" t="str">
        <f>IF(ISBLANK(Perigon!J4739),"",Perigon!T4739)</f>
        <v/>
      </c>
      <c r="L4744" s="95" t="str">
        <f>IF(ISBLANK(Perigon!O4739),"",Perigon!O4739)</f>
        <v/>
      </c>
      <c r="M4744" s="95" t="str">
        <f>IF(ISBLANK(Perigon!R4739),"",Perigon!R4739)</f>
        <v/>
      </c>
      <c r="N4744" s="95" t="str">
        <f>IF(ISBLANK(Perigon!P4739),"",Perigon!P4739)</f>
        <v/>
      </c>
      <c r="O4744" s="38" t="str">
        <f>IF($L4744="","",VLOOKUP($R4744,Tarife!$A$2:$R$599,13,FALSE))</f>
        <v/>
      </c>
      <c r="P4744" s="38" t="str">
        <f t="shared" ref="P4744:P4807" si="74">IF(L4744="","",IF(AND($L4744="Pabe",N4744&lt;O4744),M4744*O4744,IF(N4744&lt;O4744,M4744*N4744,M4744*O4744)))</f>
        <v/>
      </c>
      <c r="R4744" s="100" t="str">
        <f>Zusammenzug!$C$25&amp;"-"&amp;Zusammenzug!$A$7&amp;"-"&amp;Leistungen!L4744</f>
        <v>2024-0-</v>
      </c>
    </row>
    <row r="4745" spans="1:18" x14ac:dyDescent="0.2">
      <c r="A4745" s="95" t="str">
        <f>IF(ISBLANK(Perigon!E4740),"",Perigon!E4740)</f>
        <v/>
      </c>
      <c r="B4745" s="95" t="str">
        <f>IF(ISBLANK(Perigon!G4740),"",Perigon!G4740)</f>
        <v/>
      </c>
      <c r="C4745" s="96" t="str">
        <f>IF(ISBLANK(Perigon!I4740),"",Perigon!I4740)</f>
        <v/>
      </c>
      <c r="D4745" s="97" t="str">
        <f>IF(ISBLANK(Perigon!J4740),"",Perigon!J4740)</f>
        <v/>
      </c>
      <c r="E4745" s="64" t="str">
        <f>IF(ISBLANK(Perigon!K4740),"",Perigon!K4740)</f>
        <v/>
      </c>
      <c r="F4745" s="65"/>
      <c r="G4745" s="64"/>
      <c r="H4745" s="69" t="str">
        <f>IF(ISBLANK(Perigon!L4740),"",Perigon!L4740)</f>
        <v/>
      </c>
      <c r="I4745" s="69" t="str">
        <f>IF(ISBLANK(Perigon!M4740),"",Perigon!M4740)</f>
        <v/>
      </c>
      <c r="J4745" s="98" t="str">
        <f>IF(ISBLANK(Perigon!N4740),"",Perigon!N4740)</f>
        <v/>
      </c>
      <c r="K4745" s="99" t="str">
        <f>IF(ISBLANK(Perigon!J4740),"",Perigon!T4740)</f>
        <v/>
      </c>
      <c r="L4745" s="95" t="str">
        <f>IF(ISBLANK(Perigon!O4740),"",Perigon!O4740)</f>
        <v/>
      </c>
      <c r="M4745" s="95" t="str">
        <f>IF(ISBLANK(Perigon!R4740),"",Perigon!R4740)</f>
        <v/>
      </c>
      <c r="N4745" s="95" t="str">
        <f>IF(ISBLANK(Perigon!P4740),"",Perigon!P4740)</f>
        <v/>
      </c>
      <c r="O4745" s="38" t="str">
        <f>IF($L4745="","",VLOOKUP($R4745,Tarife!$A$2:$R$599,13,FALSE))</f>
        <v/>
      </c>
      <c r="P4745" s="38" t="str">
        <f t="shared" si="74"/>
        <v/>
      </c>
      <c r="R4745" s="100" t="str">
        <f>Zusammenzug!$C$25&amp;"-"&amp;Zusammenzug!$A$7&amp;"-"&amp;Leistungen!L4745</f>
        <v>2024-0-</v>
      </c>
    </row>
    <row r="4746" spans="1:18" x14ac:dyDescent="0.2">
      <c r="A4746" s="95" t="str">
        <f>IF(ISBLANK(Perigon!E4741),"",Perigon!E4741)</f>
        <v/>
      </c>
      <c r="B4746" s="95" t="str">
        <f>IF(ISBLANK(Perigon!G4741),"",Perigon!G4741)</f>
        <v/>
      </c>
      <c r="C4746" s="96" t="str">
        <f>IF(ISBLANK(Perigon!I4741),"",Perigon!I4741)</f>
        <v/>
      </c>
      <c r="D4746" s="97" t="str">
        <f>IF(ISBLANK(Perigon!J4741),"",Perigon!J4741)</f>
        <v/>
      </c>
      <c r="E4746" s="64" t="str">
        <f>IF(ISBLANK(Perigon!K4741),"",Perigon!K4741)</f>
        <v/>
      </c>
      <c r="F4746" s="65"/>
      <c r="G4746" s="64"/>
      <c r="H4746" s="69" t="str">
        <f>IF(ISBLANK(Perigon!L4741),"",Perigon!L4741)</f>
        <v/>
      </c>
      <c r="I4746" s="69" t="str">
        <f>IF(ISBLANK(Perigon!M4741),"",Perigon!M4741)</f>
        <v/>
      </c>
      <c r="J4746" s="98" t="str">
        <f>IF(ISBLANK(Perigon!N4741),"",Perigon!N4741)</f>
        <v/>
      </c>
      <c r="K4746" s="99" t="str">
        <f>IF(ISBLANK(Perigon!J4741),"",Perigon!T4741)</f>
        <v/>
      </c>
      <c r="L4746" s="95" t="str">
        <f>IF(ISBLANK(Perigon!O4741),"",Perigon!O4741)</f>
        <v/>
      </c>
      <c r="M4746" s="95" t="str">
        <f>IF(ISBLANK(Perigon!R4741),"",Perigon!R4741)</f>
        <v/>
      </c>
      <c r="N4746" s="95" t="str">
        <f>IF(ISBLANK(Perigon!P4741),"",Perigon!P4741)</f>
        <v/>
      </c>
      <c r="O4746" s="38" t="str">
        <f>IF($L4746="","",VLOOKUP($R4746,Tarife!$A$2:$R$599,13,FALSE))</f>
        <v/>
      </c>
      <c r="P4746" s="38" t="str">
        <f t="shared" si="74"/>
        <v/>
      </c>
      <c r="R4746" s="100" t="str">
        <f>Zusammenzug!$C$25&amp;"-"&amp;Zusammenzug!$A$7&amp;"-"&amp;Leistungen!L4746</f>
        <v>2024-0-</v>
      </c>
    </row>
    <row r="4747" spans="1:18" x14ac:dyDescent="0.2">
      <c r="A4747" s="95" t="str">
        <f>IF(ISBLANK(Perigon!E4742),"",Perigon!E4742)</f>
        <v/>
      </c>
      <c r="B4747" s="95" t="str">
        <f>IF(ISBLANK(Perigon!G4742),"",Perigon!G4742)</f>
        <v/>
      </c>
      <c r="C4747" s="96" t="str">
        <f>IF(ISBLANK(Perigon!I4742),"",Perigon!I4742)</f>
        <v/>
      </c>
      <c r="D4747" s="97" t="str">
        <f>IF(ISBLANK(Perigon!J4742),"",Perigon!J4742)</f>
        <v/>
      </c>
      <c r="E4747" s="64" t="str">
        <f>IF(ISBLANK(Perigon!K4742),"",Perigon!K4742)</f>
        <v/>
      </c>
      <c r="F4747" s="65"/>
      <c r="G4747" s="64"/>
      <c r="H4747" s="69" t="str">
        <f>IF(ISBLANK(Perigon!L4742),"",Perigon!L4742)</f>
        <v/>
      </c>
      <c r="I4747" s="69" t="str">
        <f>IF(ISBLANK(Perigon!M4742),"",Perigon!M4742)</f>
        <v/>
      </c>
      <c r="J4747" s="98" t="str">
        <f>IF(ISBLANK(Perigon!N4742),"",Perigon!N4742)</f>
        <v/>
      </c>
      <c r="K4747" s="99" t="str">
        <f>IF(ISBLANK(Perigon!J4742),"",Perigon!T4742)</f>
        <v/>
      </c>
      <c r="L4747" s="95" t="str">
        <f>IF(ISBLANK(Perigon!O4742),"",Perigon!O4742)</f>
        <v/>
      </c>
      <c r="M4747" s="95" t="str">
        <f>IF(ISBLANK(Perigon!R4742),"",Perigon!R4742)</f>
        <v/>
      </c>
      <c r="N4747" s="95" t="str">
        <f>IF(ISBLANK(Perigon!P4742),"",Perigon!P4742)</f>
        <v/>
      </c>
      <c r="O4747" s="38" t="str">
        <f>IF($L4747="","",VLOOKUP($R4747,Tarife!$A$2:$R$599,13,FALSE))</f>
        <v/>
      </c>
      <c r="P4747" s="38" t="str">
        <f t="shared" si="74"/>
        <v/>
      </c>
      <c r="R4747" s="100" t="str">
        <f>Zusammenzug!$C$25&amp;"-"&amp;Zusammenzug!$A$7&amp;"-"&amp;Leistungen!L4747</f>
        <v>2024-0-</v>
      </c>
    </row>
    <row r="4748" spans="1:18" x14ac:dyDescent="0.2">
      <c r="A4748" s="95" t="str">
        <f>IF(ISBLANK(Perigon!E4743),"",Perigon!E4743)</f>
        <v/>
      </c>
      <c r="B4748" s="95" t="str">
        <f>IF(ISBLANK(Perigon!G4743),"",Perigon!G4743)</f>
        <v/>
      </c>
      <c r="C4748" s="96" t="str">
        <f>IF(ISBLANK(Perigon!I4743),"",Perigon!I4743)</f>
        <v/>
      </c>
      <c r="D4748" s="97" t="str">
        <f>IF(ISBLANK(Perigon!J4743),"",Perigon!J4743)</f>
        <v/>
      </c>
      <c r="E4748" s="64" t="str">
        <f>IF(ISBLANK(Perigon!K4743),"",Perigon!K4743)</f>
        <v/>
      </c>
      <c r="F4748" s="65"/>
      <c r="G4748" s="64"/>
      <c r="H4748" s="69" t="str">
        <f>IF(ISBLANK(Perigon!L4743),"",Perigon!L4743)</f>
        <v/>
      </c>
      <c r="I4748" s="69" t="str">
        <f>IF(ISBLANK(Perigon!M4743),"",Perigon!M4743)</f>
        <v/>
      </c>
      <c r="J4748" s="98" t="str">
        <f>IF(ISBLANK(Perigon!N4743),"",Perigon!N4743)</f>
        <v/>
      </c>
      <c r="K4748" s="99" t="str">
        <f>IF(ISBLANK(Perigon!J4743),"",Perigon!T4743)</f>
        <v/>
      </c>
      <c r="L4748" s="95" t="str">
        <f>IF(ISBLANK(Perigon!O4743),"",Perigon!O4743)</f>
        <v/>
      </c>
      <c r="M4748" s="95" t="str">
        <f>IF(ISBLANK(Perigon!R4743),"",Perigon!R4743)</f>
        <v/>
      </c>
      <c r="N4748" s="95" t="str">
        <f>IF(ISBLANK(Perigon!P4743),"",Perigon!P4743)</f>
        <v/>
      </c>
      <c r="O4748" s="38" t="str">
        <f>IF($L4748="","",VLOOKUP($R4748,Tarife!$A$2:$R$599,13,FALSE))</f>
        <v/>
      </c>
      <c r="P4748" s="38" t="str">
        <f t="shared" si="74"/>
        <v/>
      </c>
      <c r="R4748" s="100" t="str">
        <f>Zusammenzug!$C$25&amp;"-"&amp;Zusammenzug!$A$7&amp;"-"&amp;Leistungen!L4748</f>
        <v>2024-0-</v>
      </c>
    </row>
    <row r="4749" spans="1:18" x14ac:dyDescent="0.2">
      <c r="A4749" s="95" t="str">
        <f>IF(ISBLANK(Perigon!E4744),"",Perigon!E4744)</f>
        <v/>
      </c>
      <c r="B4749" s="95" t="str">
        <f>IF(ISBLANK(Perigon!G4744),"",Perigon!G4744)</f>
        <v/>
      </c>
      <c r="C4749" s="96" t="str">
        <f>IF(ISBLANK(Perigon!I4744),"",Perigon!I4744)</f>
        <v/>
      </c>
      <c r="D4749" s="97" t="str">
        <f>IF(ISBLANK(Perigon!J4744),"",Perigon!J4744)</f>
        <v/>
      </c>
      <c r="E4749" s="64" t="str">
        <f>IF(ISBLANK(Perigon!K4744),"",Perigon!K4744)</f>
        <v/>
      </c>
      <c r="F4749" s="65"/>
      <c r="G4749" s="64"/>
      <c r="H4749" s="69" t="str">
        <f>IF(ISBLANK(Perigon!L4744),"",Perigon!L4744)</f>
        <v/>
      </c>
      <c r="I4749" s="69" t="str">
        <f>IF(ISBLANK(Perigon!M4744),"",Perigon!M4744)</f>
        <v/>
      </c>
      <c r="J4749" s="98" t="str">
        <f>IF(ISBLANK(Perigon!N4744),"",Perigon!N4744)</f>
        <v/>
      </c>
      <c r="K4749" s="99" t="str">
        <f>IF(ISBLANK(Perigon!J4744),"",Perigon!T4744)</f>
        <v/>
      </c>
      <c r="L4749" s="95" t="str">
        <f>IF(ISBLANK(Perigon!O4744),"",Perigon!O4744)</f>
        <v/>
      </c>
      <c r="M4749" s="95" t="str">
        <f>IF(ISBLANK(Perigon!R4744),"",Perigon!R4744)</f>
        <v/>
      </c>
      <c r="N4749" s="95" t="str">
        <f>IF(ISBLANK(Perigon!P4744),"",Perigon!P4744)</f>
        <v/>
      </c>
      <c r="O4749" s="38" t="str">
        <f>IF($L4749="","",VLOOKUP($R4749,Tarife!$A$2:$R$599,13,FALSE))</f>
        <v/>
      </c>
      <c r="P4749" s="38" t="str">
        <f t="shared" si="74"/>
        <v/>
      </c>
      <c r="R4749" s="100" t="str">
        <f>Zusammenzug!$C$25&amp;"-"&amp;Zusammenzug!$A$7&amp;"-"&amp;Leistungen!L4749</f>
        <v>2024-0-</v>
      </c>
    </row>
    <row r="4750" spans="1:18" x14ac:dyDescent="0.2">
      <c r="A4750" s="95" t="str">
        <f>IF(ISBLANK(Perigon!E4745),"",Perigon!E4745)</f>
        <v/>
      </c>
      <c r="B4750" s="95" t="str">
        <f>IF(ISBLANK(Perigon!G4745),"",Perigon!G4745)</f>
        <v/>
      </c>
      <c r="C4750" s="96" t="str">
        <f>IF(ISBLANK(Perigon!I4745),"",Perigon!I4745)</f>
        <v/>
      </c>
      <c r="D4750" s="97" t="str">
        <f>IF(ISBLANK(Perigon!J4745),"",Perigon!J4745)</f>
        <v/>
      </c>
      <c r="E4750" s="64" t="str">
        <f>IF(ISBLANK(Perigon!K4745),"",Perigon!K4745)</f>
        <v/>
      </c>
      <c r="F4750" s="65"/>
      <c r="G4750" s="64"/>
      <c r="H4750" s="69" t="str">
        <f>IF(ISBLANK(Perigon!L4745),"",Perigon!L4745)</f>
        <v/>
      </c>
      <c r="I4750" s="69" t="str">
        <f>IF(ISBLANK(Perigon!M4745),"",Perigon!M4745)</f>
        <v/>
      </c>
      <c r="J4750" s="98" t="str">
        <f>IF(ISBLANK(Perigon!N4745),"",Perigon!N4745)</f>
        <v/>
      </c>
      <c r="K4750" s="99" t="str">
        <f>IF(ISBLANK(Perigon!J4745),"",Perigon!T4745)</f>
        <v/>
      </c>
      <c r="L4750" s="95" t="str">
        <f>IF(ISBLANK(Perigon!O4745),"",Perigon!O4745)</f>
        <v/>
      </c>
      <c r="M4750" s="95" t="str">
        <f>IF(ISBLANK(Perigon!R4745),"",Perigon!R4745)</f>
        <v/>
      </c>
      <c r="N4750" s="95" t="str">
        <f>IF(ISBLANK(Perigon!P4745),"",Perigon!P4745)</f>
        <v/>
      </c>
      <c r="O4750" s="38" t="str">
        <f>IF($L4750="","",VLOOKUP($R4750,Tarife!$A$2:$R$599,13,FALSE))</f>
        <v/>
      </c>
      <c r="P4750" s="38" t="str">
        <f t="shared" si="74"/>
        <v/>
      </c>
      <c r="R4750" s="100" t="str">
        <f>Zusammenzug!$C$25&amp;"-"&amp;Zusammenzug!$A$7&amp;"-"&amp;Leistungen!L4750</f>
        <v>2024-0-</v>
      </c>
    </row>
    <row r="4751" spans="1:18" x14ac:dyDescent="0.2">
      <c r="A4751" s="95" t="str">
        <f>IF(ISBLANK(Perigon!E4746),"",Perigon!E4746)</f>
        <v/>
      </c>
      <c r="B4751" s="95" t="str">
        <f>IF(ISBLANK(Perigon!G4746),"",Perigon!G4746)</f>
        <v/>
      </c>
      <c r="C4751" s="96" t="str">
        <f>IF(ISBLANK(Perigon!I4746),"",Perigon!I4746)</f>
        <v/>
      </c>
      <c r="D4751" s="97" t="str">
        <f>IF(ISBLANK(Perigon!J4746),"",Perigon!J4746)</f>
        <v/>
      </c>
      <c r="E4751" s="64" t="str">
        <f>IF(ISBLANK(Perigon!K4746),"",Perigon!K4746)</f>
        <v/>
      </c>
      <c r="F4751" s="65"/>
      <c r="G4751" s="64"/>
      <c r="H4751" s="69" t="str">
        <f>IF(ISBLANK(Perigon!L4746),"",Perigon!L4746)</f>
        <v/>
      </c>
      <c r="I4751" s="69" t="str">
        <f>IF(ISBLANK(Perigon!M4746),"",Perigon!M4746)</f>
        <v/>
      </c>
      <c r="J4751" s="98" t="str">
        <f>IF(ISBLANK(Perigon!N4746),"",Perigon!N4746)</f>
        <v/>
      </c>
      <c r="K4751" s="99" t="str">
        <f>IF(ISBLANK(Perigon!J4746),"",Perigon!T4746)</f>
        <v/>
      </c>
      <c r="L4751" s="95" t="str">
        <f>IF(ISBLANK(Perigon!O4746),"",Perigon!O4746)</f>
        <v/>
      </c>
      <c r="M4751" s="95" t="str">
        <f>IF(ISBLANK(Perigon!R4746),"",Perigon!R4746)</f>
        <v/>
      </c>
      <c r="N4751" s="95" t="str">
        <f>IF(ISBLANK(Perigon!P4746),"",Perigon!P4746)</f>
        <v/>
      </c>
      <c r="O4751" s="38" t="str">
        <f>IF($L4751="","",VLOOKUP($R4751,Tarife!$A$2:$R$599,13,FALSE))</f>
        <v/>
      </c>
      <c r="P4751" s="38" t="str">
        <f t="shared" si="74"/>
        <v/>
      </c>
      <c r="R4751" s="100" t="str">
        <f>Zusammenzug!$C$25&amp;"-"&amp;Zusammenzug!$A$7&amp;"-"&amp;Leistungen!L4751</f>
        <v>2024-0-</v>
      </c>
    </row>
    <row r="4752" spans="1:18" x14ac:dyDescent="0.2">
      <c r="A4752" s="95" t="str">
        <f>IF(ISBLANK(Perigon!E4747),"",Perigon!E4747)</f>
        <v/>
      </c>
      <c r="B4752" s="95" t="str">
        <f>IF(ISBLANK(Perigon!G4747),"",Perigon!G4747)</f>
        <v/>
      </c>
      <c r="C4752" s="96" t="str">
        <f>IF(ISBLANK(Perigon!I4747),"",Perigon!I4747)</f>
        <v/>
      </c>
      <c r="D4752" s="97" t="str">
        <f>IF(ISBLANK(Perigon!J4747),"",Perigon!J4747)</f>
        <v/>
      </c>
      <c r="E4752" s="64" t="str">
        <f>IF(ISBLANK(Perigon!K4747),"",Perigon!K4747)</f>
        <v/>
      </c>
      <c r="F4752" s="65"/>
      <c r="G4752" s="64"/>
      <c r="H4752" s="69" t="str">
        <f>IF(ISBLANK(Perigon!L4747),"",Perigon!L4747)</f>
        <v/>
      </c>
      <c r="I4752" s="69" t="str">
        <f>IF(ISBLANK(Perigon!M4747),"",Perigon!M4747)</f>
        <v/>
      </c>
      <c r="J4752" s="98" t="str">
        <f>IF(ISBLANK(Perigon!N4747),"",Perigon!N4747)</f>
        <v/>
      </c>
      <c r="K4752" s="99" t="str">
        <f>IF(ISBLANK(Perigon!J4747),"",Perigon!T4747)</f>
        <v/>
      </c>
      <c r="L4752" s="95" t="str">
        <f>IF(ISBLANK(Perigon!O4747),"",Perigon!O4747)</f>
        <v/>
      </c>
      <c r="M4752" s="95" t="str">
        <f>IF(ISBLANK(Perigon!R4747),"",Perigon!R4747)</f>
        <v/>
      </c>
      <c r="N4752" s="95" t="str">
        <f>IF(ISBLANK(Perigon!P4747),"",Perigon!P4747)</f>
        <v/>
      </c>
      <c r="O4752" s="38" t="str">
        <f>IF($L4752="","",VLOOKUP($R4752,Tarife!$A$2:$R$599,13,FALSE))</f>
        <v/>
      </c>
      <c r="P4752" s="38" t="str">
        <f t="shared" si="74"/>
        <v/>
      </c>
      <c r="R4752" s="100" t="str">
        <f>Zusammenzug!$C$25&amp;"-"&amp;Zusammenzug!$A$7&amp;"-"&amp;Leistungen!L4752</f>
        <v>2024-0-</v>
      </c>
    </row>
    <row r="4753" spans="1:18" x14ac:dyDescent="0.2">
      <c r="A4753" s="95" t="str">
        <f>IF(ISBLANK(Perigon!E4748),"",Perigon!E4748)</f>
        <v/>
      </c>
      <c r="B4753" s="95" t="str">
        <f>IF(ISBLANK(Perigon!G4748),"",Perigon!G4748)</f>
        <v/>
      </c>
      <c r="C4753" s="96" t="str">
        <f>IF(ISBLANK(Perigon!I4748),"",Perigon!I4748)</f>
        <v/>
      </c>
      <c r="D4753" s="97" t="str">
        <f>IF(ISBLANK(Perigon!J4748),"",Perigon!J4748)</f>
        <v/>
      </c>
      <c r="E4753" s="64" t="str">
        <f>IF(ISBLANK(Perigon!K4748),"",Perigon!K4748)</f>
        <v/>
      </c>
      <c r="F4753" s="65"/>
      <c r="G4753" s="64"/>
      <c r="H4753" s="69" t="str">
        <f>IF(ISBLANK(Perigon!L4748),"",Perigon!L4748)</f>
        <v/>
      </c>
      <c r="I4753" s="69" t="str">
        <f>IF(ISBLANK(Perigon!M4748),"",Perigon!M4748)</f>
        <v/>
      </c>
      <c r="J4753" s="98" t="str">
        <f>IF(ISBLANK(Perigon!N4748),"",Perigon!N4748)</f>
        <v/>
      </c>
      <c r="K4753" s="99" t="str">
        <f>IF(ISBLANK(Perigon!J4748),"",Perigon!T4748)</f>
        <v/>
      </c>
      <c r="L4753" s="95" t="str">
        <f>IF(ISBLANK(Perigon!O4748),"",Perigon!O4748)</f>
        <v/>
      </c>
      <c r="M4753" s="95" t="str">
        <f>IF(ISBLANK(Perigon!R4748),"",Perigon!R4748)</f>
        <v/>
      </c>
      <c r="N4753" s="95" t="str">
        <f>IF(ISBLANK(Perigon!P4748),"",Perigon!P4748)</f>
        <v/>
      </c>
      <c r="O4753" s="38" t="str">
        <f>IF($L4753="","",VLOOKUP($R4753,Tarife!$A$2:$R$599,13,FALSE))</f>
        <v/>
      </c>
      <c r="P4753" s="38" t="str">
        <f t="shared" si="74"/>
        <v/>
      </c>
      <c r="R4753" s="100" t="str">
        <f>Zusammenzug!$C$25&amp;"-"&amp;Zusammenzug!$A$7&amp;"-"&amp;Leistungen!L4753</f>
        <v>2024-0-</v>
      </c>
    </row>
    <row r="4754" spans="1:18" x14ac:dyDescent="0.2">
      <c r="A4754" s="95" t="str">
        <f>IF(ISBLANK(Perigon!E4749),"",Perigon!E4749)</f>
        <v/>
      </c>
      <c r="B4754" s="95" t="str">
        <f>IF(ISBLANK(Perigon!G4749),"",Perigon!G4749)</f>
        <v/>
      </c>
      <c r="C4754" s="96" t="str">
        <f>IF(ISBLANK(Perigon!I4749),"",Perigon!I4749)</f>
        <v/>
      </c>
      <c r="D4754" s="97" t="str">
        <f>IF(ISBLANK(Perigon!J4749),"",Perigon!J4749)</f>
        <v/>
      </c>
      <c r="E4754" s="64" t="str">
        <f>IF(ISBLANK(Perigon!K4749),"",Perigon!K4749)</f>
        <v/>
      </c>
      <c r="F4754" s="65"/>
      <c r="G4754" s="64"/>
      <c r="H4754" s="69" t="str">
        <f>IF(ISBLANK(Perigon!L4749),"",Perigon!L4749)</f>
        <v/>
      </c>
      <c r="I4754" s="69" t="str">
        <f>IF(ISBLANK(Perigon!M4749),"",Perigon!M4749)</f>
        <v/>
      </c>
      <c r="J4754" s="98" t="str">
        <f>IF(ISBLANK(Perigon!N4749),"",Perigon!N4749)</f>
        <v/>
      </c>
      <c r="K4754" s="99" t="str">
        <f>IF(ISBLANK(Perigon!J4749),"",Perigon!T4749)</f>
        <v/>
      </c>
      <c r="L4754" s="95" t="str">
        <f>IF(ISBLANK(Perigon!O4749),"",Perigon!O4749)</f>
        <v/>
      </c>
      <c r="M4754" s="95" t="str">
        <f>IF(ISBLANK(Perigon!R4749),"",Perigon!R4749)</f>
        <v/>
      </c>
      <c r="N4754" s="95" t="str">
        <f>IF(ISBLANK(Perigon!P4749),"",Perigon!P4749)</f>
        <v/>
      </c>
      <c r="O4754" s="38" t="str">
        <f>IF($L4754="","",VLOOKUP($R4754,Tarife!$A$2:$R$599,13,FALSE))</f>
        <v/>
      </c>
      <c r="P4754" s="38" t="str">
        <f t="shared" si="74"/>
        <v/>
      </c>
      <c r="R4754" s="100" t="str">
        <f>Zusammenzug!$C$25&amp;"-"&amp;Zusammenzug!$A$7&amp;"-"&amp;Leistungen!L4754</f>
        <v>2024-0-</v>
      </c>
    </row>
    <row r="4755" spans="1:18" x14ac:dyDescent="0.2">
      <c r="A4755" s="95" t="str">
        <f>IF(ISBLANK(Perigon!E4750),"",Perigon!E4750)</f>
        <v/>
      </c>
      <c r="B4755" s="95" t="str">
        <f>IF(ISBLANK(Perigon!G4750),"",Perigon!G4750)</f>
        <v/>
      </c>
      <c r="C4755" s="96" t="str">
        <f>IF(ISBLANK(Perigon!I4750),"",Perigon!I4750)</f>
        <v/>
      </c>
      <c r="D4755" s="97" t="str">
        <f>IF(ISBLANK(Perigon!J4750),"",Perigon!J4750)</f>
        <v/>
      </c>
      <c r="E4755" s="64" t="str">
        <f>IF(ISBLANK(Perigon!K4750),"",Perigon!K4750)</f>
        <v/>
      </c>
      <c r="F4755" s="65"/>
      <c r="G4755" s="64"/>
      <c r="H4755" s="69" t="str">
        <f>IF(ISBLANK(Perigon!L4750),"",Perigon!L4750)</f>
        <v/>
      </c>
      <c r="I4755" s="69" t="str">
        <f>IF(ISBLANK(Perigon!M4750),"",Perigon!M4750)</f>
        <v/>
      </c>
      <c r="J4755" s="98" t="str">
        <f>IF(ISBLANK(Perigon!N4750),"",Perigon!N4750)</f>
        <v/>
      </c>
      <c r="K4755" s="99" t="str">
        <f>IF(ISBLANK(Perigon!J4750),"",Perigon!T4750)</f>
        <v/>
      </c>
      <c r="L4755" s="95" t="str">
        <f>IF(ISBLANK(Perigon!O4750),"",Perigon!O4750)</f>
        <v/>
      </c>
      <c r="M4755" s="95" t="str">
        <f>IF(ISBLANK(Perigon!R4750),"",Perigon!R4750)</f>
        <v/>
      </c>
      <c r="N4755" s="95" t="str">
        <f>IF(ISBLANK(Perigon!P4750),"",Perigon!P4750)</f>
        <v/>
      </c>
      <c r="O4755" s="38" t="str">
        <f>IF($L4755="","",VLOOKUP($R4755,Tarife!$A$2:$R$599,13,FALSE))</f>
        <v/>
      </c>
      <c r="P4755" s="38" t="str">
        <f t="shared" si="74"/>
        <v/>
      </c>
      <c r="R4755" s="100" t="str">
        <f>Zusammenzug!$C$25&amp;"-"&amp;Zusammenzug!$A$7&amp;"-"&amp;Leistungen!L4755</f>
        <v>2024-0-</v>
      </c>
    </row>
    <row r="4756" spans="1:18" x14ac:dyDescent="0.2">
      <c r="A4756" s="95" t="str">
        <f>IF(ISBLANK(Perigon!E4751),"",Perigon!E4751)</f>
        <v/>
      </c>
      <c r="B4756" s="95" t="str">
        <f>IF(ISBLANK(Perigon!G4751),"",Perigon!G4751)</f>
        <v/>
      </c>
      <c r="C4756" s="96" t="str">
        <f>IF(ISBLANK(Perigon!I4751),"",Perigon!I4751)</f>
        <v/>
      </c>
      <c r="D4756" s="97" t="str">
        <f>IF(ISBLANK(Perigon!J4751),"",Perigon!J4751)</f>
        <v/>
      </c>
      <c r="E4756" s="64" t="str">
        <f>IF(ISBLANK(Perigon!K4751),"",Perigon!K4751)</f>
        <v/>
      </c>
      <c r="F4756" s="65"/>
      <c r="G4756" s="64"/>
      <c r="H4756" s="69" t="str">
        <f>IF(ISBLANK(Perigon!L4751),"",Perigon!L4751)</f>
        <v/>
      </c>
      <c r="I4756" s="69" t="str">
        <f>IF(ISBLANK(Perigon!M4751),"",Perigon!M4751)</f>
        <v/>
      </c>
      <c r="J4756" s="98" t="str">
        <f>IF(ISBLANK(Perigon!N4751),"",Perigon!N4751)</f>
        <v/>
      </c>
      <c r="K4756" s="99" t="str">
        <f>IF(ISBLANK(Perigon!J4751),"",Perigon!T4751)</f>
        <v/>
      </c>
      <c r="L4756" s="95" t="str">
        <f>IF(ISBLANK(Perigon!O4751),"",Perigon!O4751)</f>
        <v/>
      </c>
      <c r="M4756" s="95" t="str">
        <f>IF(ISBLANK(Perigon!R4751),"",Perigon!R4751)</f>
        <v/>
      </c>
      <c r="N4756" s="95" t="str">
        <f>IF(ISBLANK(Perigon!P4751),"",Perigon!P4751)</f>
        <v/>
      </c>
      <c r="O4756" s="38" t="str">
        <f>IF($L4756="","",VLOOKUP($R4756,Tarife!$A$2:$R$599,13,FALSE))</f>
        <v/>
      </c>
      <c r="P4756" s="38" t="str">
        <f t="shared" si="74"/>
        <v/>
      </c>
      <c r="R4756" s="100" t="str">
        <f>Zusammenzug!$C$25&amp;"-"&amp;Zusammenzug!$A$7&amp;"-"&amp;Leistungen!L4756</f>
        <v>2024-0-</v>
      </c>
    </row>
    <row r="4757" spans="1:18" x14ac:dyDescent="0.2">
      <c r="A4757" s="95" t="str">
        <f>IF(ISBLANK(Perigon!E4752),"",Perigon!E4752)</f>
        <v/>
      </c>
      <c r="B4757" s="95" t="str">
        <f>IF(ISBLANK(Perigon!G4752),"",Perigon!G4752)</f>
        <v/>
      </c>
      <c r="C4757" s="96" t="str">
        <f>IF(ISBLANK(Perigon!I4752),"",Perigon!I4752)</f>
        <v/>
      </c>
      <c r="D4757" s="97" t="str">
        <f>IF(ISBLANK(Perigon!J4752),"",Perigon!J4752)</f>
        <v/>
      </c>
      <c r="E4757" s="64" t="str">
        <f>IF(ISBLANK(Perigon!K4752),"",Perigon!K4752)</f>
        <v/>
      </c>
      <c r="F4757" s="65"/>
      <c r="G4757" s="64"/>
      <c r="H4757" s="69" t="str">
        <f>IF(ISBLANK(Perigon!L4752),"",Perigon!L4752)</f>
        <v/>
      </c>
      <c r="I4757" s="69" t="str">
        <f>IF(ISBLANK(Perigon!M4752),"",Perigon!M4752)</f>
        <v/>
      </c>
      <c r="J4757" s="98" t="str">
        <f>IF(ISBLANK(Perigon!N4752),"",Perigon!N4752)</f>
        <v/>
      </c>
      <c r="K4757" s="99" t="str">
        <f>IF(ISBLANK(Perigon!J4752),"",Perigon!T4752)</f>
        <v/>
      </c>
      <c r="L4757" s="95" t="str">
        <f>IF(ISBLANK(Perigon!O4752),"",Perigon!O4752)</f>
        <v/>
      </c>
      <c r="M4757" s="95" t="str">
        <f>IF(ISBLANK(Perigon!R4752),"",Perigon!R4752)</f>
        <v/>
      </c>
      <c r="N4757" s="95" t="str">
        <f>IF(ISBLANK(Perigon!P4752),"",Perigon!P4752)</f>
        <v/>
      </c>
      <c r="O4757" s="38" t="str">
        <f>IF($L4757="","",VLOOKUP($R4757,Tarife!$A$2:$R$599,13,FALSE))</f>
        <v/>
      </c>
      <c r="P4757" s="38" t="str">
        <f t="shared" si="74"/>
        <v/>
      </c>
      <c r="R4757" s="100" t="str">
        <f>Zusammenzug!$C$25&amp;"-"&amp;Zusammenzug!$A$7&amp;"-"&amp;Leistungen!L4757</f>
        <v>2024-0-</v>
      </c>
    </row>
    <row r="4758" spans="1:18" x14ac:dyDescent="0.2">
      <c r="A4758" s="95" t="str">
        <f>IF(ISBLANK(Perigon!E4753),"",Perigon!E4753)</f>
        <v/>
      </c>
      <c r="B4758" s="95" t="str">
        <f>IF(ISBLANK(Perigon!G4753),"",Perigon!G4753)</f>
        <v/>
      </c>
      <c r="C4758" s="96" t="str">
        <f>IF(ISBLANK(Perigon!I4753),"",Perigon!I4753)</f>
        <v/>
      </c>
      <c r="D4758" s="97" t="str">
        <f>IF(ISBLANK(Perigon!J4753),"",Perigon!J4753)</f>
        <v/>
      </c>
      <c r="E4758" s="64" t="str">
        <f>IF(ISBLANK(Perigon!K4753),"",Perigon!K4753)</f>
        <v/>
      </c>
      <c r="F4758" s="65"/>
      <c r="G4758" s="64"/>
      <c r="H4758" s="69" t="str">
        <f>IF(ISBLANK(Perigon!L4753),"",Perigon!L4753)</f>
        <v/>
      </c>
      <c r="I4758" s="69" t="str">
        <f>IF(ISBLANK(Perigon!M4753),"",Perigon!M4753)</f>
        <v/>
      </c>
      <c r="J4758" s="98" t="str">
        <f>IF(ISBLANK(Perigon!N4753),"",Perigon!N4753)</f>
        <v/>
      </c>
      <c r="K4758" s="99" t="str">
        <f>IF(ISBLANK(Perigon!J4753),"",Perigon!T4753)</f>
        <v/>
      </c>
      <c r="L4758" s="95" t="str">
        <f>IF(ISBLANK(Perigon!O4753),"",Perigon!O4753)</f>
        <v/>
      </c>
      <c r="M4758" s="95" t="str">
        <f>IF(ISBLANK(Perigon!R4753),"",Perigon!R4753)</f>
        <v/>
      </c>
      <c r="N4758" s="95" t="str">
        <f>IF(ISBLANK(Perigon!P4753),"",Perigon!P4753)</f>
        <v/>
      </c>
      <c r="O4758" s="38" t="str">
        <f>IF($L4758="","",VLOOKUP($R4758,Tarife!$A$2:$R$599,13,FALSE))</f>
        <v/>
      </c>
      <c r="P4758" s="38" t="str">
        <f t="shared" si="74"/>
        <v/>
      </c>
      <c r="R4758" s="100" t="str">
        <f>Zusammenzug!$C$25&amp;"-"&amp;Zusammenzug!$A$7&amp;"-"&amp;Leistungen!L4758</f>
        <v>2024-0-</v>
      </c>
    </row>
    <row r="4759" spans="1:18" x14ac:dyDescent="0.2">
      <c r="A4759" s="95" t="str">
        <f>IF(ISBLANK(Perigon!E4754),"",Perigon!E4754)</f>
        <v/>
      </c>
      <c r="B4759" s="95" t="str">
        <f>IF(ISBLANK(Perigon!G4754),"",Perigon!G4754)</f>
        <v/>
      </c>
      <c r="C4759" s="96" t="str">
        <f>IF(ISBLANK(Perigon!I4754),"",Perigon!I4754)</f>
        <v/>
      </c>
      <c r="D4759" s="97" t="str">
        <f>IF(ISBLANK(Perigon!J4754),"",Perigon!J4754)</f>
        <v/>
      </c>
      <c r="E4759" s="64" t="str">
        <f>IF(ISBLANK(Perigon!K4754),"",Perigon!K4754)</f>
        <v/>
      </c>
      <c r="F4759" s="65"/>
      <c r="G4759" s="64"/>
      <c r="H4759" s="69" t="str">
        <f>IF(ISBLANK(Perigon!L4754),"",Perigon!L4754)</f>
        <v/>
      </c>
      <c r="I4759" s="69" t="str">
        <f>IF(ISBLANK(Perigon!M4754),"",Perigon!M4754)</f>
        <v/>
      </c>
      <c r="J4759" s="98" t="str">
        <f>IF(ISBLANK(Perigon!N4754),"",Perigon!N4754)</f>
        <v/>
      </c>
      <c r="K4759" s="99" t="str">
        <f>IF(ISBLANK(Perigon!J4754),"",Perigon!T4754)</f>
        <v/>
      </c>
      <c r="L4759" s="95" t="str">
        <f>IF(ISBLANK(Perigon!O4754),"",Perigon!O4754)</f>
        <v/>
      </c>
      <c r="M4759" s="95" t="str">
        <f>IF(ISBLANK(Perigon!R4754),"",Perigon!R4754)</f>
        <v/>
      </c>
      <c r="N4759" s="95" t="str">
        <f>IF(ISBLANK(Perigon!P4754),"",Perigon!P4754)</f>
        <v/>
      </c>
      <c r="O4759" s="38" t="str">
        <f>IF($L4759="","",VLOOKUP($R4759,Tarife!$A$2:$R$599,13,FALSE))</f>
        <v/>
      </c>
      <c r="P4759" s="38" t="str">
        <f t="shared" si="74"/>
        <v/>
      </c>
      <c r="R4759" s="100" t="str">
        <f>Zusammenzug!$C$25&amp;"-"&amp;Zusammenzug!$A$7&amp;"-"&amp;Leistungen!L4759</f>
        <v>2024-0-</v>
      </c>
    </row>
    <row r="4760" spans="1:18" x14ac:dyDescent="0.2">
      <c r="A4760" s="95" t="str">
        <f>IF(ISBLANK(Perigon!E4755),"",Perigon!E4755)</f>
        <v/>
      </c>
      <c r="B4760" s="95" t="str">
        <f>IF(ISBLANK(Perigon!G4755),"",Perigon!G4755)</f>
        <v/>
      </c>
      <c r="C4760" s="96" t="str">
        <f>IF(ISBLANK(Perigon!I4755),"",Perigon!I4755)</f>
        <v/>
      </c>
      <c r="D4760" s="97" t="str">
        <f>IF(ISBLANK(Perigon!J4755),"",Perigon!J4755)</f>
        <v/>
      </c>
      <c r="E4760" s="64" t="str">
        <f>IF(ISBLANK(Perigon!K4755),"",Perigon!K4755)</f>
        <v/>
      </c>
      <c r="F4760" s="65"/>
      <c r="G4760" s="64"/>
      <c r="H4760" s="69" t="str">
        <f>IF(ISBLANK(Perigon!L4755),"",Perigon!L4755)</f>
        <v/>
      </c>
      <c r="I4760" s="69" t="str">
        <f>IF(ISBLANK(Perigon!M4755),"",Perigon!M4755)</f>
        <v/>
      </c>
      <c r="J4760" s="98" t="str">
        <f>IF(ISBLANK(Perigon!N4755),"",Perigon!N4755)</f>
        <v/>
      </c>
      <c r="K4760" s="99" t="str">
        <f>IF(ISBLANK(Perigon!J4755),"",Perigon!T4755)</f>
        <v/>
      </c>
      <c r="L4760" s="95" t="str">
        <f>IF(ISBLANK(Perigon!O4755),"",Perigon!O4755)</f>
        <v/>
      </c>
      <c r="M4760" s="95" t="str">
        <f>IF(ISBLANK(Perigon!R4755),"",Perigon!R4755)</f>
        <v/>
      </c>
      <c r="N4760" s="95" t="str">
        <f>IF(ISBLANK(Perigon!P4755),"",Perigon!P4755)</f>
        <v/>
      </c>
      <c r="O4760" s="38" t="str">
        <f>IF($L4760="","",VLOOKUP($R4760,Tarife!$A$2:$R$599,13,FALSE))</f>
        <v/>
      </c>
      <c r="P4760" s="38" t="str">
        <f t="shared" si="74"/>
        <v/>
      </c>
      <c r="R4760" s="100" t="str">
        <f>Zusammenzug!$C$25&amp;"-"&amp;Zusammenzug!$A$7&amp;"-"&amp;Leistungen!L4760</f>
        <v>2024-0-</v>
      </c>
    </row>
    <row r="4761" spans="1:18" x14ac:dyDescent="0.2">
      <c r="A4761" s="95" t="str">
        <f>IF(ISBLANK(Perigon!E4756),"",Perigon!E4756)</f>
        <v/>
      </c>
      <c r="B4761" s="95" t="str">
        <f>IF(ISBLANK(Perigon!G4756),"",Perigon!G4756)</f>
        <v/>
      </c>
      <c r="C4761" s="96" t="str">
        <f>IF(ISBLANK(Perigon!I4756),"",Perigon!I4756)</f>
        <v/>
      </c>
      <c r="D4761" s="97" t="str">
        <f>IF(ISBLANK(Perigon!J4756),"",Perigon!J4756)</f>
        <v/>
      </c>
      <c r="E4761" s="64" t="str">
        <f>IF(ISBLANK(Perigon!K4756),"",Perigon!K4756)</f>
        <v/>
      </c>
      <c r="F4761" s="65"/>
      <c r="G4761" s="64"/>
      <c r="H4761" s="69" t="str">
        <f>IF(ISBLANK(Perigon!L4756),"",Perigon!L4756)</f>
        <v/>
      </c>
      <c r="I4761" s="69" t="str">
        <f>IF(ISBLANK(Perigon!M4756),"",Perigon!M4756)</f>
        <v/>
      </c>
      <c r="J4761" s="98" t="str">
        <f>IF(ISBLANK(Perigon!N4756),"",Perigon!N4756)</f>
        <v/>
      </c>
      <c r="K4761" s="99" t="str">
        <f>IF(ISBLANK(Perigon!J4756),"",Perigon!T4756)</f>
        <v/>
      </c>
      <c r="L4761" s="95" t="str">
        <f>IF(ISBLANK(Perigon!O4756),"",Perigon!O4756)</f>
        <v/>
      </c>
      <c r="M4761" s="95" t="str">
        <f>IF(ISBLANK(Perigon!R4756),"",Perigon!R4756)</f>
        <v/>
      </c>
      <c r="N4761" s="95" t="str">
        <f>IF(ISBLANK(Perigon!P4756),"",Perigon!P4756)</f>
        <v/>
      </c>
      <c r="O4761" s="38" t="str">
        <f>IF($L4761="","",VLOOKUP($R4761,Tarife!$A$2:$R$599,13,FALSE))</f>
        <v/>
      </c>
      <c r="P4761" s="38" t="str">
        <f t="shared" si="74"/>
        <v/>
      </c>
      <c r="R4761" s="100" t="str">
        <f>Zusammenzug!$C$25&amp;"-"&amp;Zusammenzug!$A$7&amp;"-"&amp;Leistungen!L4761</f>
        <v>2024-0-</v>
      </c>
    </row>
    <row r="4762" spans="1:18" x14ac:dyDescent="0.2">
      <c r="A4762" s="95" t="str">
        <f>IF(ISBLANK(Perigon!E4757),"",Perigon!E4757)</f>
        <v/>
      </c>
      <c r="B4762" s="95" t="str">
        <f>IF(ISBLANK(Perigon!G4757),"",Perigon!G4757)</f>
        <v/>
      </c>
      <c r="C4762" s="96" t="str">
        <f>IF(ISBLANK(Perigon!I4757),"",Perigon!I4757)</f>
        <v/>
      </c>
      <c r="D4762" s="97" t="str">
        <f>IF(ISBLANK(Perigon!J4757),"",Perigon!J4757)</f>
        <v/>
      </c>
      <c r="E4762" s="64" t="str">
        <f>IF(ISBLANK(Perigon!K4757),"",Perigon!K4757)</f>
        <v/>
      </c>
      <c r="F4762" s="65"/>
      <c r="G4762" s="64"/>
      <c r="H4762" s="69" t="str">
        <f>IF(ISBLANK(Perigon!L4757),"",Perigon!L4757)</f>
        <v/>
      </c>
      <c r="I4762" s="69" t="str">
        <f>IF(ISBLANK(Perigon!M4757),"",Perigon!M4757)</f>
        <v/>
      </c>
      <c r="J4762" s="98" t="str">
        <f>IF(ISBLANK(Perigon!N4757),"",Perigon!N4757)</f>
        <v/>
      </c>
      <c r="K4762" s="99" t="str">
        <f>IF(ISBLANK(Perigon!J4757),"",Perigon!T4757)</f>
        <v/>
      </c>
      <c r="L4762" s="95" t="str">
        <f>IF(ISBLANK(Perigon!O4757),"",Perigon!O4757)</f>
        <v/>
      </c>
      <c r="M4762" s="95" t="str">
        <f>IF(ISBLANK(Perigon!R4757),"",Perigon!R4757)</f>
        <v/>
      </c>
      <c r="N4762" s="95" t="str">
        <f>IF(ISBLANK(Perigon!P4757),"",Perigon!P4757)</f>
        <v/>
      </c>
      <c r="O4762" s="38" t="str">
        <f>IF($L4762="","",VLOOKUP($R4762,Tarife!$A$2:$R$599,13,FALSE))</f>
        <v/>
      </c>
      <c r="P4762" s="38" t="str">
        <f t="shared" si="74"/>
        <v/>
      </c>
      <c r="R4762" s="100" t="str">
        <f>Zusammenzug!$C$25&amp;"-"&amp;Zusammenzug!$A$7&amp;"-"&amp;Leistungen!L4762</f>
        <v>2024-0-</v>
      </c>
    </row>
    <row r="4763" spans="1:18" x14ac:dyDescent="0.2">
      <c r="A4763" s="95" t="str">
        <f>IF(ISBLANK(Perigon!E4758),"",Perigon!E4758)</f>
        <v/>
      </c>
      <c r="B4763" s="95" t="str">
        <f>IF(ISBLANK(Perigon!G4758),"",Perigon!G4758)</f>
        <v/>
      </c>
      <c r="C4763" s="96" t="str">
        <f>IF(ISBLANK(Perigon!I4758),"",Perigon!I4758)</f>
        <v/>
      </c>
      <c r="D4763" s="97" t="str">
        <f>IF(ISBLANK(Perigon!J4758),"",Perigon!J4758)</f>
        <v/>
      </c>
      <c r="E4763" s="64" t="str">
        <f>IF(ISBLANK(Perigon!K4758),"",Perigon!K4758)</f>
        <v/>
      </c>
      <c r="F4763" s="65"/>
      <c r="G4763" s="64"/>
      <c r="H4763" s="69" t="str">
        <f>IF(ISBLANK(Perigon!L4758),"",Perigon!L4758)</f>
        <v/>
      </c>
      <c r="I4763" s="69" t="str">
        <f>IF(ISBLANK(Perigon!M4758),"",Perigon!M4758)</f>
        <v/>
      </c>
      <c r="J4763" s="98" t="str">
        <f>IF(ISBLANK(Perigon!N4758),"",Perigon!N4758)</f>
        <v/>
      </c>
      <c r="K4763" s="99" t="str">
        <f>IF(ISBLANK(Perigon!J4758),"",Perigon!T4758)</f>
        <v/>
      </c>
      <c r="L4763" s="95" t="str">
        <f>IF(ISBLANK(Perigon!O4758),"",Perigon!O4758)</f>
        <v/>
      </c>
      <c r="M4763" s="95" t="str">
        <f>IF(ISBLANK(Perigon!R4758),"",Perigon!R4758)</f>
        <v/>
      </c>
      <c r="N4763" s="95" t="str">
        <f>IF(ISBLANK(Perigon!P4758),"",Perigon!P4758)</f>
        <v/>
      </c>
      <c r="O4763" s="38" t="str">
        <f>IF($L4763="","",VLOOKUP($R4763,Tarife!$A$2:$R$599,13,FALSE))</f>
        <v/>
      </c>
      <c r="P4763" s="38" t="str">
        <f t="shared" si="74"/>
        <v/>
      </c>
      <c r="R4763" s="100" t="str">
        <f>Zusammenzug!$C$25&amp;"-"&amp;Zusammenzug!$A$7&amp;"-"&amp;Leistungen!L4763</f>
        <v>2024-0-</v>
      </c>
    </row>
    <row r="4764" spans="1:18" x14ac:dyDescent="0.2">
      <c r="A4764" s="95" t="str">
        <f>IF(ISBLANK(Perigon!E4759),"",Perigon!E4759)</f>
        <v/>
      </c>
      <c r="B4764" s="95" t="str">
        <f>IF(ISBLANK(Perigon!G4759),"",Perigon!G4759)</f>
        <v/>
      </c>
      <c r="C4764" s="96" t="str">
        <f>IF(ISBLANK(Perigon!I4759),"",Perigon!I4759)</f>
        <v/>
      </c>
      <c r="D4764" s="97" t="str">
        <f>IF(ISBLANK(Perigon!J4759),"",Perigon!J4759)</f>
        <v/>
      </c>
      <c r="E4764" s="64" t="str">
        <f>IF(ISBLANK(Perigon!K4759),"",Perigon!K4759)</f>
        <v/>
      </c>
      <c r="F4764" s="65"/>
      <c r="G4764" s="64"/>
      <c r="H4764" s="69" t="str">
        <f>IF(ISBLANK(Perigon!L4759),"",Perigon!L4759)</f>
        <v/>
      </c>
      <c r="I4764" s="69" t="str">
        <f>IF(ISBLANK(Perigon!M4759),"",Perigon!M4759)</f>
        <v/>
      </c>
      <c r="J4764" s="98" t="str">
        <f>IF(ISBLANK(Perigon!N4759),"",Perigon!N4759)</f>
        <v/>
      </c>
      <c r="K4764" s="99" t="str">
        <f>IF(ISBLANK(Perigon!J4759),"",Perigon!T4759)</f>
        <v/>
      </c>
      <c r="L4764" s="95" t="str">
        <f>IF(ISBLANK(Perigon!O4759),"",Perigon!O4759)</f>
        <v/>
      </c>
      <c r="M4764" s="95" t="str">
        <f>IF(ISBLANK(Perigon!R4759),"",Perigon!R4759)</f>
        <v/>
      </c>
      <c r="N4764" s="95" t="str">
        <f>IF(ISBLANK(Perigon!P4759),"",Perigon!P4759)</f>
        <v/>
      </c>
      <c r="O4764" s="38" t="str">
        <f>IF($L4764="","",VLOOKUP($R4764,Tarife!$A$2:$R$599,13,FALSE))</f>
        <v/>
      </c>
      <c r="P4764" s="38" t="str">
        <f t="shared" si="74"/>
        <v/>
      </c>
      <c r="R4764" s="100" t="str">
        <f>Zusammenzug!$C$25&amp;"-"&amp;Zusammenzug!$A$7&amp;"-"&amp;Leistungen!L4764</f>
        <v>2024-0-</v>
      </c>
    </row>
    <row r="4765" spans="1:18" x14ac:dyDescent="0.2">
      <c r="A4765" s="95" t="str">
        <f>IF(ISBLANK(Perigon!E4760),"",Perigon!E4760)</f>
        <v/>
      </c>
      <c r="B4765" s="95" t="str">
        <f>IF(ISBLANK(Perigon!G4760),"",Perigon!G4760)</f>
        <v/>
      </c>
      <c r="C4765" s="96" t="str">
        <f>IF(ISBLANK(Perigon!I4760),"",Perigon!I4760)</f>
        <v/>
      </c>
      <c r="D4765" s="97" t="str">
        <f>IF(ISBLANK(Perigon!J4760),"",Perigon!J4760)</f>
        <v/>
      </c>
      <c r="E4765" s="64" t="str">
        <f>IF(ISBLANK(Perigon!K4760),"",Perigon!K4760)</f>
        <v/>
      </c>
      <c r="F4765" s="65"/>
      <c r="G4765" s="64"/>
      <c r="H4765" s="69" t="str">
        <f>IF(ISBLANK(Perigon!L4760),"",Perigon!L4760)</f>
        <v/>
      </c>
      <c r="I4765" s="69" t="str">
        <f>IF(ISBLANK(Perigon!M4760),"",Perigon!M4760)</f>
        <v/>
      </c>
      <c r="J4765" s="98" t="str">
        <f>IF(ISBLANK(Perigon!N4760),"",Perigon!N4760)</f>
        <v/>
      </c>
      <c r="K4765" s="99" t="str">
        <f>IF(ISBLANK(Perigon!J4760),"",Perigon!T4760)</f>
        <v/>
      </c>
      <c r="L4765" s="95" t="str">
        <f>IF(ISBLANK(Perigon!O4760),"",Perigon!O4760)</f>
        <v/>
      </c>
      <c r="M4765" s="95" t="str">
        <f>IF(ISBLANK(Perigon!R4760),"",Perigon!R4760)</f>
        <v/>
      </c>
      <c r="N4765" s="95" t="str">
        <f>IF(ISBLANK(Perigon!P4760),"",Perigon!P4760)</f>
        <v/>
      </c>
      <c r="O4765" s="38" t="str">
        <f>IF($L4765="","",VLOOKUP($R4765,Tarife!$A$2:$R$599,13,FALSE))</f>
        <v/>
      </c>
      <c r="P4765" s="38" t="str">
        <f t="shared" si="74"/>
        <v/>
      </c>
      <c r="R4765" s="100" t="str">
        <f>Zusammenzug!$C$25&amp;"-"&amp;Zusammenzug!$A$7&amp;"-"&amp;Leistungen!L4765</f>
        <v>2024-0-</v>
      </c>
    </row>
    <row r="4766" spans="1:18" x14ac:dyDescent="0.2">
      <c r="A4766" s="95" t="str">
        <f>IF(ISBLANK(Perigon!E4761),"",Perigon!E4761)</f>
        <v/>
      </c>
      <c r="B4766" s="95" t="str">
        <f>IF(ISBLANK(Perigon!G4761),"",Perigon!G4761)</f>
        <v/>
      </c>
      <c r="C4766" s="96" t="str">
        <f>IF(ISBLANK(Perigon!I4761),"",Perigon!I4761)</f>
        <v/>
      </c>
      <c r="D4766" s="97" t="str">
        <f>IF(ISBLANK(Perigon!J4761),"",Perigon!J4761)</f>
        <v/>
      </c>
      <c r="E4766" s="64" t="str">
        <f>IF(ISBLANK(Perigon!K4761),"",Perigon!K4761)</f>
        <v/>
      </c>
      <c r="F4766" s="65"/>
      <c r="G4766" s="64"/>
      <c r="H4766" s="69" t="str">
        <f>IF(ISBLANK(Perigon!L4761),"",Perigon!L4761)</f>
        <v/>
      </c>
      <c r="I4766" s="69" t="str">
        <f>IF(ISBLANK(Perigon!M4761),"",Perigon!M4761)</f>
        <v/>
      </c>
      <c r="J4766" s="98" t="str">
        <f>IF(ISBLANK(Perigon!N4761),"",Perigon!N4761)</f>
        <v/>
      </c>
      <c r="K4766" s="99" t="str">
        <f>IF(ISBLANK(Perigon!J4761),"",Perigon!T4761)</f>
        <v/>
      </c>
      <c r="L4766" s="95" t="str">
        <f>IF(ISBLANK(Perigon!O4761),"",Perigon!O4761)</f>
        <v/>
      </c>
      <c r="M4766" s="95" t="str">
        <f>IF(ISBLANK(Perigon!R4761),"",Perigon!R4761)</f>
        <v/>
      </c>
      <c r="N4766" s="95" t="str">
        <f>IF(ISBLANK(Perigon!P4761),"",Perigon!P4761)</f>
        <v/>
      </c>
      <c r="O4766" s="38" t="str">
        <f>IF($L4766="","",VLOOKUP($R4766,Tarife!$A$2:$R$599,13,FALSE))</f>
        <v/>
      </c>
      <c r="P4766" s="38" t="str">
        <f t="shared" si="74"/>
        <v/>
      </c>
      <c r="R4766" s="100" t="str">
        <f>Zusammenzug!$C$25&amp;"-"&amp;Zusammenzug!$A$7&amp;"-"&amp;Leistungen!L4766</f>
        <v>2024-0-</v>
      </c>
    </row>
    <row r="4767" spans="1:18" x14ac:dyDescent="0.2">
      <c r="A4767" s="95" t="str">
        <f>IF(ISBLANK(Perigon!E4762),"",Perigon!E4762)</f>
        <v/>
      </c>
      <c r="B4767" s="95" t="str">
        <f>IF(ISBLANK(Perigon!G4762),"",Perigon!G4762)</f>
        <v/>
      </c>
      <c r="C4767" s="96" t="str">
        <f>IF(ISBLANK(Perigon!I4762),"",Perigon!I4762)</f>
        <v/>
      </c>
      <c r="D4767" s="97" t="str">
        <f>IF(ISBLANK(Perigon!J4762),"",Perigon!J4762)</f>
        <v/>
      </c>
      <c r="E4767" s="64" t="str">
        <f>IF(ISBLANK(Perigon!K4762),"",Perigon!K4762)</f>
        <v/>
      </c>
      <c r="F4767" s="65"/>
      <c r="G4767" s="64"/>
      <c r="H4767" s="69" t="str">
        <f>IF(ISBLANK(Perigon!L4762),"",Perigon!L4762)</f>
        <v/>
      </c>
      <c r="I4767" s="69" t="str">
        <f>IF(ISBLANK(Perigon!M4762),"",Perigon!M4762)</f>
        <v/>
      </c>
      <c r="J4767" s="98" t="str">
        <f>IF(ISBLANK(Perigon!N4762),"",Perigon!N4762)</f>
        <v/>
      </c>
      <c r="K4767" s="99" t="str">
        <f>IF(ISBLANK(Perigon!J4762),"",Perigon!T4762)</f>
        <v/>
      </c>
      <c r="L4767" s="95" t="str">
        <f>IF(ISBLANK(Perigon!O4762),"",Perigon!O4762)</f>
        <v/>
      </c>
      <c r="M4767" s="95" t="str">
        <f>IF(ISBLANK(Perigon!R4762),"",Perigon!R4762)</f>
        <v/>
      </c>
      <c r="N4767" s="95" t="str">
        <f>IF(ISBLANK(Perigon!P4762),"",Perigon!P4762)</f>
        <v/>
      </c>
      <c r="O4767" s="38" t="str">
        <f>IF($L4767="","",VLOOKUP($R4767,Tarife!$A$2:$R$599,13,FALSE))</f>
        <v/>
      </c>
      <c r="P4767" s="38" t="str">
        <f t="shared" si="74"/>
        <v/>
      </c>
      <c r="R4767" s="100" t="str">
        <f>Zusammenzug!$C$25&amp;"-"&amp;Zusammenzug!$A$7&amp;"-"&amp;Leistungen!L4767</f>
        <v>2024-0-</v>
      </c>
    </row>
    <row r="4768" spans="1:18" x14ac:dyDescent="0.2">
      <c r="A4768" s="95" t="str">
        <f>IF(ISBLANK(Perigon!E4763),"",Perigon!E4763)</f>
        <v/>
      </c>
      <c r="B4768" s="95" t="str">
        <f>IF(ISBLANK(Perigon!G4763),"",Perigon!G4763)</f>
        <v/>
      </c>
      <c r="C4768" s="96" t="str">
        <f>IF(ISBLANK(Perigon!I4763),"",Perigon!I4763)</f>
        <v/>
      </c>
      <c r="D4768" s="97" t="str">
        <f>IF(ISBLANK(Perigon!J4763),"",Perigon!J4763)</f>
        <v/>
      </c>
      <c r="E4768" s="64" t="str">
        <f>IF(ISBLANK(Perigon!K4763),"",Perigon!K4763)</f>
        <v/>
      </c>
      <c r="F4768" s="65"/>
      <c r="G4768" s="64"/>
      <c r="H4768" s="69" t="str">
        <f>IF(ISBLANK(Perigon!L4763),"",Perigon!L4763)</f>
        <v/>
      </c>
      <c r="I4768" s="69" t="str">
        <f>IF(ISBLANK(Perigon!M4763),"",Perigon!M4763)</f>
        <v/>
      </c>
      <c r="J4768" s="98" t="str">
        <f>IF(ISBLANK(Perigon!N4763),"",Perigon!N4763)</f>
        <v/>
      </c>
      <c r="K4768" s="99" t="str">
        <f>IF(ISBLANK(Perigon!J4763),"",Perigon!T4763)</f>
        <v/>
      </c>
      <c r="L4768" s="95" t="str">
        <f>IF(ISBLANK(Perigon!O4763),"",Perigon!O4763)</f>
        <v/>
      </c>
      <c r="M4768" s="95" t="str">
        <f>IF(ISBLANK(Perigon!R4763),"",Perigon!R4763)</f>
        <v/>
      </c>
      <c r="N4768" s="95" t="str">
        <f>IF(ISBLANK(Perigon!P4763),"",Perigon!P4763)</f>
        <v/>
      </c>
      <c r="O4768" s="38" t="str">
        <f>IF($L4768="","",VLOOKUP($R4768,Tarife!$A$2:$R$599,13,FALSE))</f>
        <v/>
      </c>
      <c r="P4768" s="38" t="str">
        <f t="shared" si="74"/>
        <v/>
      </c>
      <c r="R4768" s="100" t="str">
        <f>Zusammenzug!$C$25&amp;"-"&amp;Zusammenzug!$A$7&amp;"-"&amp;Leistungen!L4768</f>
        <v>2024-0-</v>
      </c>
    </row>
    <row r="4769" spans="1:18" x14ac:dyDescent="0.2">
      <c r="A4769" s="95" t="str">
        <f>IF(ISBLANK(Perigon!E4764),"",Perigon!E4764)</f>
        <v/>
      </c>
      <c r="B4769" s="95" t="str">
        <f>IF(ISBLANK(Perigon!G4764),"",Perigon!G4764)</f>
        <v/>
      </c>
      <c r="C4769" s="96" t="str">
        <f>IF(ISBLANK(Perigon!I4764),"",Perigon!I4764)</f>
        <v/>
      </c>
      <c r="D4769" s="97" t="str">
        <f>IF(ISBLANK(Perigon!J4764),"",Perigon!J4764)</f>
        <v/>
      </c>
      <c r="E4769" s="64" t="str">
        <f>IF(ISBLANK(Perigon!K4764),"",Perigon!K4764)</f>
        <v/>
      </c>
      <c r="F4769" s="65"/>
      <c r="G4769" s="64"/>
      <c r="H4769" s="69" t="str">
        <f>IF(ISBLANK(Perigon!L4764),"",Perigon!L4764)</f>
        <v/>
      </c>
      <c r="I4769" s="69" t="str">
        <f>IF(ISBLANK(Perigon!M4764),"",Perigon!M4764)</f>
        <v/>
      </c>
      <c r="J4769" s="98" t="str">
        <f>IF(ISBLANK(Perigon!N4764),"",Perigon!N4764)</f>
        <v/>
      </c>
      <c r="K4769" s="99" t="str">
        <f>IF(ISBLANK(Perigon!J4764),"",Perigon!T4764)</f>
        <v/>
      </c>
      <c r="L4769" s="95" t="str">
        <f>IF(ISBLANK(Perigon!O4764),"",Perigon!O4764)</f>
        <v/>
      </c>
      <c r="M4769" s="95" t="str">
        <f>IF(ISBLANK(Perigon!R4764),"",Perigon!R4764)</f>
        <v/>
      </c>
      <c r="N4769" s="95" t="str">
        <f>IF(ISBLANK(Perigon!P4764),"",Perigon!P4764)</f>
        <v/>
      </c>
      <c r="O4769" s="38" t="str">
        <f>IF($L4769="","",VLOOKUP($R4769,Tarife!$A$2:$R$599,13,FALSE))</f>
        <v/>
      </c>
      <c r="P4769" s="38" t="str">
        <f t="shared" si="74"/>
        <v/>
      </c>
      <c r="R4769" s="100" t="str">
        <f>Zusammenzug!$C$25&amp;"-"&amp;Zusammenzug!$A$7&amp;"-"&amp;Leistungen!L4769</f>
        <v>2024-0-</v>
      </c>
    </row>
    <row r="4770" spans="1:18" x14ac:dyDescent="0.2">
      <c r="A4770" s="95" t="str">
        <f>IF(ISBLANK(Perigon!E4765),"",Perigon!E4765)</f>
        <v/>
      </c>
      <c r="B4770" s="95" t="str">
        <f>IF(ISBLANK(Perigon!G4765),"",Perigon!G4765)</f>
        <v/>
      </c>
      <c r="C4770" s="96" t="str">
        <f>IF(ISBLANK(Perigon!I4765),"",Perigon!I4765)</f>
        <v/>
      </c>
      <c r="D4770" s="97" t="str">
        <f>IF(ISBLANK(Perigon!J4765),"",Perigon!J4765)</f>
        <v/>
      </c>
      <c r="E4770" s="64" t="str">
        <f>IF(ISBLANK(Perigon!K4765),"",Perigon!K4765)</f>
        <v/>
      </c>
      <c r="F4770" s="65"/>
      <c r="G4770" s="64"/>
      <c r="H4770" s="69" t="str">
        <f>IF(ISBLANK(Perigon!L4765),"",Perigon!L4765)</f>
        <v/>
      </c>
      <c r="I4770" s="69" t="str">
        <f>IF(ISBLANK(Perigon!M4765),"",Perigon!M4765)</f>
        <v/>
      </c>
      <c r="J4770" s="98" t="str">
        <f>IF(ISBLANK(Perigon!N4765),"",Perigon!N4765)</f>
        <v/>
      </c>
      <c r="K4770" s="99" t="str">
        <f>IF(ISBLANK(Perigon!J4765),"",Perigon!T4765)</f>
        <v/>
      </c>
      <c r="L4770" s="95" t="str">
        <f>IF(ISBLANK(Perigon!O4765),"",Perigon!O4765)</f>
        <v/>
      </c>
      <c r="M4770" s="95" t="str">
        <f>IF(ISBLANK(Perigon!R4765),"",Perigon!R4765)</f>
        <v/>
      </c>
      <c r="N4770" s="95" t="str">
        <f>IF(ISBLANK(Perigon!P4765),"",Perigon!P4765)</f>
        <v/>
      </c>
      <c r="O4770" s="38" t="str">
        <f>IF($L4770="","",VLOOKUP($R4770,Tarife!$A$2:$R$599,13,FALSE))</f>
        <v/>
      </c>
      <c r="P4770" s="38" t="str">
        <f t="shared" si="74"/>
        <v/>
      </c>
      <c r="R4770" s="100" t="str">
        <f>Zusammenzug!$C$25&amp;"-"&amp;Zusammenzug!$A$7&amp;"-"&amp;Leistungen!L4770</f>
        <v>2024-0-</v>
      </c>
    </row>
    <row r="4771" spans="1:18" x14ac:dyDescent="0.2">
      <c r="A4771" s="95" t="str">
        <f>IF(ISBLANK(Perigon!E4766),"",Perigon!E4766)</f>
        <v/>
      </c>
      <c r="B4771" s="95" t="str">
        <f>IF(ISBLANK(Perigon!G4766),"",Perigon!G4766)</f>
        <v/>
      </c>
      <c r="C4771" s="96" t="str">
        <f>IF(ISBLANK(Perigon!I4766),"",Perigon!I4766)</f>
        <v/>
      </c>
      <c r="D4771" s="97" t="str">
        <f>IF(ISBLANK(Perigon!J4766),"",Perigon!J4766)</f>
        <v/>
      </c>
      <c r="E4771" s="64" t="str">
        <f>IF(ISBLANK(Perigon!K4766),"",Perigon!K4766)</f>
        <v/>
      </c>
      <c r="F4771" s="65"/>
      <c r="G4771" s="64"/>
      <c r="H4771" s="69" t="str">
        <f>IF(ISBLANK(Perigon!L4766),"",Perigon!L4766)</f>
        <v/>
      </c>
      <c r="I4771" s="69" t="str">
        <f>IF(ISBLANK(Perigon!M4766),"",Perigon!M4766)</f>
        <v/>
      </c>
      <c r="J4771" s="98" t="str">
        <f>IF(ISBLANK(Perigon!N4766),"",Perigon!N4766)</f>
        <v/>
      </c>
      <c r="K4771" s="99" t="str">
        <f>IF(ISBLANK(Perigon!J4766),"",Perigon!T4766)</f>
        <v/>
      </c>
      <c r="L4771" s="95" t="str">
        <f>IF(ISBLANK(Perigon!O4766),"",Perigon!O4766)</f>
        <v/>
      </c>
      <c r="M4771" s="95" t="str">
        <f>IF(ISBLANK(Perigon!R4766),"",Perigon!R4766)</f>
        <v/>
      </c>
      <c r="N4771" s="95" t="str">
        <f>IF(ISBLANK(Perigon!P4766),"",Perigon!P4766)</f>
        <v/>
      </c>
      <c r="O4771" s="38" t="str">
        <f>IF($L4771="","",VLOOKUP($R4771,Tarife!$A$2:$R$599,13,FALSE))</f>
        <v/>
      </c>
      <c r="P4771" s="38" t="str">
        <f t="shared" si="74"/>
        <v/>
      </c>
      <c r="R4771" s="100" t="str">
        <f>Zusammenzug!$C$25&amp;"-"&amp;Zusammenzug!$A$7&amp;"-"&amp;Leistungen!L4771</f>
        <v>2024-0-</v>
      </c>
    </row>
    <row r="4772" spans="1:18" x14ac:dyDescent="0.2">
      <c r="A4772" s="95" t="str">
        <f>IF(ISBLANK(Perigon!E4767),"",Perigon!E4767)</f>
        <v/>
      </c>
      <c r="B4772" s="95" t="str">
        <f>IF(ISBLANK(Perigon!G4767),"",Perigon!G4767)</f>
        <v/>
      </c>
      <c r="C4772" s="96" t="str">
        <f>IF(ISBLANK(Perigon!I4767),"",Perigon!I4767)</f>
        <v/>
      </c>
      <c r="D4772" s="97" t="str">
        <f>IF(ISBLANK(Perigon!J4767),"",Perigon!J4767)</f>
        <v/>
      </c>
      <c r="E4772" s="64" t="str">
        <f>IF(ISBLANK(Perigon!K4767),"",Perigon!K4767)</f>
        <v/>
      </c>
      <c r="F4772" s="65"/>
      <c r="G4772" s="64"/>
      <c r="H4772" s="69" t="str">
        <f>IF(ISBLANK(Perigon!L4767),"",Perigon!L4767)</f>
        <v/>
      </c>
      <c r="I4772" s="69" t="str">
        <f>IF(ISBLANK(Perigon!M4767),"",Perigon!M4767)</f>
        <v/>
      </c>
      <c r="J4772" s="98" t="str">
        <f>IF(ISBLANK(Perigon!N4767),"",Perigon!N4767)</f>
        <v/>
      </c>
      <c r="K4772" s="99" t="str">
        <f>IF(ISBLANK(Perigon!J4767),"",Perigon!T4767)</f>
        <v/>
      </c>
      <c r="L4772" s="95" t="str">
        <f>IF(ISBLANK(Perigon!O4767),"",Perigon!O4767)</f>
        <v/>
      </c>
      <c r="M4772" s="95" t="str">
        <f>IF(ISBLANK(Perigon!R4767),"",Perigon!R4767)</f>
        <v/>
      </c>
      <c r="N4772" s="95" t="str">
        <f>IF(ISBLANK(Perigon!P4767),"",Perigon!P4767)</f>
        <v/>
      </c>
      <c r="O4772" s="38" t="str">
        <f>IF($L4772="","",VLOOKUP($R4772,Tarife!$A$2:$R$599,13,FALSE))</f>
        <v/>
      </c>
      <c r="P4772" s="38" t="str">
        <f t="shared" si="74"/>
        <v/>
      </c>
      <c r="R4772" s="100" t="str">
        <f>Zusammenzug!$C$25&amp;"-"&amp;Zusammenzug!$A$7&amp;"-"&amp;Leistungen!L4772</f>
        <v>2024-0-</v>
      </c>
    </row>
    <row r="4773" spans="1:18" x14ac:dyDescent="0.2">
      <c r="A4773" s="95" t="str">
        <f>IF(ISBLANK(Perigon!E4768),"",Perigon!E4768)</f>
        <v/>
      </c>
      <c r="B4773" s="95" t="str">
        <f>IF(ISBLANK(Perigon!G4768),"",Perigon!G4768)</f>
        <v/>
      </c>
      <c r="C4773" s="96" t="str">
        <f>IF(ISBLANK(Perigon!I4768),"",Perigon!I4768)</f>
        <v/>
      </c>
      <c r="D4773" s="97" t="str">
        <f>IF(ISBLANK(Perigon!J4768),"",Perigon!J4768)</f>
        <v/>
      </c>
      <c r="E4773" s="64" t="str">
        <f>IF(ISBLANK(Perigon!K4768),"",Perigon!K4768)</f>
        <v/>
      </c>
      <c r="F4773" s="65"/>
      <c r="G4773" s="64"/>
      <c r="H4773" s="69" t="str">
        <f>IF(ISBLANK(Perigon!L4768),"",Perigon!L4768)</f>
        <v/>
      </c>
      <c r="I4773" s="69" t="str">
        <f>IF(ISBLANK(Perigon!M4768),"",Perigon!M4768)</f>
        <v/>
      </c>
      <c r="J4773" s="98" t="str">
        <f>IF(ISBLANK(Perigon!N4768),"",Perigon!N4768)</f>
        <v/>
      </c>
      <c r="K4773" s="99" t="str">
        <f>IF(ISBLANK(Perigon!J4768),"",Perigon!T4768)</f>
        <v/>
      </c>
      <c r="L4773" s="95" t="str">
        <f>IF(ISBLANK(Perigon!O4768),"",Perigon!O4768)</f>
        <v/>
      </c>
      <c r="M4773" s="95" t="str">
        <f>IF(ISBLANK(Perigon!R4768),"",Perigon!R4768)</f>
        <v/>
      </c>
      <c r="N4773" s="95" t="str">
        <f>IF(ISBLANK(Perigon!P4768),"",Perigon!P4768)</f>
        <v/>
      </c>
      <c r="O4773" s="38" t="str">
        <f>IF($L4773="","",VLOOKUP($R4773,Tarife!$A$2:$R$599,13,FALSE))</f>
        <v/>
      </c>
      <c r="P4773" s="38" t="str">
        <f t="shared" si="74"/>
        <v/>
      </c>
      <c r="R4773" s="100" t="str">
        <f>Zusammenzug!$C$25&amp;"-"&amp;Zusammenzug!$A$7&amp;"-"&amp;Leistungen!L4773</f>
        <v>2024-0-</v>
      </c>
    </row>
    <row r="4774" spans="1:18" x14ac:dyDescent="0.2">
      <c r="A4774" s="95" t="str">
        <f>IF(ISBLANK(Perigon!E4769),"",Perigon!E4769)</f>
        <v/>
      </c>
      <c r="B4774" s="95" t="str">
        <f>IF(ISBLANK(Perigon!G4769),"",Perigon!G4769)</f>
        <v/>
      </c>
      <c r="C4774" s="96" t="str">
        <f>IF(ISBLANK(Perigon!I4769),"",Perigon!I4769)</f>
        <v/>
      </c>
      <c r="D4774" s="97" t="str">
        <f>IF(ISBLANK(Perigon!J4769),"",Perigon!J4769)</f>
        <v/>
      </c>
      <c r="E4774" s="64" t="str">
        <f>IF(ISBLANK(Perigon!K4769),"",Perigon!K4769)</f>
        <v/>
      </c>
      <c r="F4774" s="65"/>
      <c r="G4774" s="64"/>
      <c r="H4774" s="69" t="str">
        <f>IF(ISBLANK(Perigon!L4769),"",Perigon!L4769)</f>
        <v/>
      </c>
      <c r="I4774" s="69" t="str">
        <f>IF(ISBLANK(Perigon!M4769),"",Perigon!M4769)</f>
        <v/>
      </c>
      <c r="J4774" s="98" t="str">
        <f>IF(ISBLANK(Perigon!N4769),"",Perigon!N4769)</f>
        <v/>
      </c>
      <c r="K4774" s="99" t="str">
        <f>IF(ISBLANK(Perigon!J4769),"",Perigon!T4769)</f>
        <v/>
      </c>
      <c r="L4774" s="95" t="str">
        <f>IF(ISBLANK(Perigon!O4769),"",Perigon!O4769)</f>
        <v/>
      </c>
      <c r="M4774" s="95" t="str">
        <f>IF(ISBLANK(Perigon!R4769),"",Perigon!R4769)</f>
        <v/>
      </c>
      <c r="N4774" s="95" t="str">
        <f>IF(ISBLANK(Perigon!P4769),"",Perigon!P4769)</f>
        <v/>
      </c>
      <c r="O4774" s="38" t="str">
        <f>IF($L4774="","",VLOOKUP($R4774,Tarife!$A$2:$R$599,13,FALSE))</f>
        <v/>
      </c>
      <c r="P4774" s="38" t="str">
        <f t="shared" si="74"/>
        <v/>
      </c>
      <c r="R4774" s="100" t="str">
        <f>Zusammenzug!$C$25&amp;"-"&amp;Zusammenzug!$A$7&amp;"-"&amp;Leistungen!L4774</f>
        <v>2024-0-</v>
      </c>
    </row>
    <row r="4775" spans="1:18" x14ac:dyDescent="0.2">
      <c r="A4775" s="95" t="str">
        <f>IF(ISBLANK(Perigon!E4770),"",Perigon!E4770)</f>
        <v/>
      </c>
      <c r="B4775" s="95" t="str">
        <f>IF(ISBLANK(Perigon!G4770),"",Perigon!G4770)</f>
        <v/>
      </c>
      <c r="C4775" s="96" t="str">
        <f>IF(ISBLANK(Perigon!I4770),"",Perigon!I4770)</f>
        <v/>
      </c>
      <c r="D4775" s="97" t="str">
        <f>IF(ISBLANK(Perigon!J4770),"",Perigon!J4770)</f>
        <v/>
      </c>
      <c r="E4775" s="64" t="str">
        <f>IF(ISBLANK(Perigon!K4770),"",Perigon!K4770)</f>
        <v/>
      </c>
      <c r="F4775" s="65"/>
      <c r="G4775" s="64"/>
      <c r="H4775" s="69" t="str">
        <f>IF(ISBLANK(Perigon!L4770),"",Perigon!L4770)</f>
        <v/>
      </c>
      <c r="I4775" s="69" t="str">
        <f>IF(ISBLANK(Perigon!M4770),"",Perigon!M4770)</f>
        <v/>
      </c>
      <c r="J4775" s="98" t="str">
        <f>IF(ISBLANK(Perigon!N4770),"",Perigon!N4770)</f>
        <v/>
      </c>
      <c r="K4775" s="99" t="str">
        <f>IF(ISBLANK(Perigon!J4770),"",Perigon!T4770)</f>
        <v/>
      </c>
      <c r="L4775" s="95" t="str">
        <f>IF(ISBLANK(Perigon!O4770),"",Perigon!O4770)</f>
        <v/>
      </c>
      <c r="M4775" s="95" t="str">
        <f>IF(ISBLANK(Perigon!R4770),"",Perigon!R4770)</f>
        <v/>
      </c>
      <c r="N4775" s="95" t="str">
        <f>IF(ISBLANK(Perigon!P4770),"",Perigon!P4770)</f>
        <v/>
      </c>
      <c r="O4775" s="38" t="str">
        <f>IF($L4775="","",VLOOKUP($R4775,Tarife!$A$2:$R$599,13,FALSE))</f>
        <v/>
      </c>
      <c r="P4775" s="38" t="str">
        <f t="shared" si="74"/>
        <v/>
      </c>
      <c r="R4775" s="100" t="str">
        <f>Zusammenzug!$C$25&amp;"-"&amp;Zusammenzug!$A$7&amp;"-"&amp;Leistungen!L4775</f>
        <v>2024-0-</v>
      </c>
    </row>
    <row r="4776" spans="1:18" x14ac:dyDescent="0.2">
      <c r="A4776" s="95" t="str">
        <f>IF(ISBLANK(Perigon!E4771),"",Perigon!E4771)</f>
        <v/>
      </c>
      <c r="B4776" s="95" t="str">
        <f>IF(ISBLANK(Perigon!G4771),"",Perigon!G4771)</f>
        <v/>
      </c>
      <c r="C4776" s="96" t="str">
        <f>IF(ISBLANK(Perigon!I4771),"",Perigon!I4771)</f>
        <v/>
      </c>
      <c r="D4776" s="97" t="str">
        <f>IF(ISBLANK(Perigon!J4771),"",Perigon!J4771)</f>
        <v/>
      </c>
      <c r="E4776" s="64" t="str">
        <f>IF(ISBLANK(Perigon!K4771),"",Perigon!K4771)</f>
        <v/>
      </c>
      <c r="F4776" s="65"/>
      <c r="G4776" s="64"/>
      <c r="H4776" s="69" t="str">
        <f>IF(ISBLANK(Perigon!L4771),"",Perigon!L4771)</f>
        <v/>
      </c>
      <c r="I4776" s="69" t="str">
        <f>IF(ISBLANK(Perigon!M4771),"",Perigon!M4771)</f>
        <v/>
      </c>
      <c r="J4776" s="98" t="str">
        <f>IF(ISBLANK(Perigon!N4771),"",Perigon!N4771)</f>
        <v/>
      </c>
      <c r="K4776" s="99" t="str">
        <f>IF(ISBLANK(Perigon!J4771),"",Perigon!T4771)</f>
        <v/>
      </c>
      <c r="L4776" s="95" t="str">
        <f>IF(ISBLANK(Perigon!O4771),"",Perigon!O4771)</f>
        <v/>
      </c>
      <c r="M4776" s="95" t="str">
        <f>IF(ISBLANK(Perigon!R4771),"",Perigon!R4771)</f>
        <v/>
      </c>
      <c r="N4776" s="95" t="str">
        <f>IF(ISBLANK(Perigon!P4771),"",Perigon!P4771)</f>
        <v/>
      </c>
      <c r="O4776" s="38" t="str">
        <f>IF($L4776="","",VLOOKUP($R4776,Tarife!$A$2:$R$599,13,FALSE))</f>
        <v/>
      </c>
      <c r="P4776" s="38" t="str">
        <f t="shared" si="74"/>
        <v/>
      </c>
      <c r="R4776" s="100" t="str">
        <f>Zusammenzug!$C$25&amp;"-"&amp;Zusammenzug!$A$7&amp;"-"&amp;Leistungen!L4776</f>
        <v>2024-0-</v>
      </c>
    </row>
    <row r="4777" spans="1:18" x14ac:dyDescent="0.2">
      <c r="A4777" s="95" t="str">
        <f>IF(ISBLANK(Perigon!E4772),"",Perigon!E4772)</f>
        <v/>
      </c>
      <c r="B4777" s="95" t="str">
        <f>IF(ISBLANK(Perigon!G4772),"",Perigon!G4772)</f>
        <v/>
      </c>
      <c r="C4777" s="96" t="str">
        <f>IF(ISBLANK(Perigon!I4772),"",Perigon!I4772)</f>
        <v/>
      </c>
      <c r="D4777" s="97" t="str">
        <f>IF(ISBLANK(Perigon!J4772),"",Perigon!J4772)</f>
        <v/>
      </c>
      <c r="E4777" s="64" t="str">
        <f>IF(ISBLANK(Perigon!K4772),"",Perigon!K4772)</f>
        <v/>
      </c>
      <c r="F4777" s="65"/>
      <c r="G4777" s="64"/>
      <c r="H4777" s="69" t="str">
        <f>IF(ISBLANK(Perigon!L4772),"",Perigon!L4772)</f>
        <v/>
      </c>
      <c r="I4777" s="69" t="str">
        <f>IF(ISBLANK(Perigon!M4772),"",Perigon!M4772)</f>
        <v/>
      </c>
      <c r="J4777" s="98" t="str">
        <f>IF(ISBLANK(Perigon!N4772),"",Perigon!N4772)</f>
        <v/>
      </c>
      <c r="K4777" s="99" t="str">
        <f>IF(ISBLANK(Perigon!J4772),"",Perigon!T4772)</f>
        <v/>
      </c>
      <c r="L4777" s="95" t="str">
        <f>IF(ISBLANK(Perigon!O4772),"",Perigon!O4772)</f>
        <v/>
      </c>
      <c r="M4777" s="95" t="str">
        <f>IF(ISBLANK(Perigon!R4772),"",Perigon!R4772)</f>
        <v/>
      </c>
      <c r="N4777" s="95" t="str">
        <f>IF(ISBLANK(Perigon!P4772),"",Perigon!P4772)</f>
        <v/>
      </c>
      <c r="O4777" s="38" t="str">
        <f>IF($L4777="","",VLOOKUP($R4777,Tarife!$A$2:$R$599,13,FALSE))</f>
        <v/>
      </c>
      <c r="P4777" s="38" t="str">
        <f t="shared" si="74"/>
        <v/>
      </c>
      <c r="R4777" s="100" t="str">
        <f>Zusammenzug!$C$25&amp;"-"&amp;Zusammenzug!$A$7&amp;"-"&amp;Leistungen!L4777</f>
        <v>2024-0-</v>
      </c>
    </row>
    <row r="4778" spans="1:18" x14ac:dyDescent="0.2">
      <c r="A4778" s="95" t="str">
        <f>IF(ISBLANK(Perigon!E4773),"",Perigon!E4773)</f>
        <v/>
      </c>
      <c r="B4778" s="95" t="str">
        <f>IF(ISBLANK(Perigon!G4773),"",Perigon!G4773)</f>
        <v/>
      </c>
      <c r="C4778" s="96" t="str">
        <f>IF(ISBLANK(Perigon!I4773),"",Perigon!I4773)</f>
        <v/>
      </c>
      <c r="D4778" s="97" t="str">
        <f>IF(ISBLANK(Perigon!J4773),"",Perigon!J4773)</f>
        <v/>
      </c>
      <c r="E4778" s="64" t="str">
        <f>IF(ISBLANK(Perigon!K4773),"",Perigon!K4773)</f>
        <v/>
      </c>
      <c r="F4778" s="65"/>
      <c r="G4778" s="64"/>
      <c r="H4778" s="69" t="str">
        <f>IF(ISBLANK(Perigon!L4773),"",Perigon!L4773)</f>
        <v/>
      </c>
      <c r="I4778" s="69" t="str">
        <f>IF(ISBLANK(Perigon!M4773),"",Perigon!M4773)</f>
        <v/>
      </c>
      <c r="J4778" s="98" t="str">
        <f>IF(ISBLANK(Perigon!N4773),"",Perigon!N4773)</f>
        <v/>
      </c>
      <c r="K4778" s="99" t="str">
        <f>IF(ISBLANK(Perigon!J4773),"",Perigon!T4773)</f>
        <v/>
      </c>
      <c r="L4778" s="95" t="str">
        <f>IF(ISBLANK(Perigon!O4773),"",Perigon!O4773)</f>
        <v/>
      </c>
      <c r="M4778" s="95" t="str">
        <f>IF(ISBLANK(Perigon!R4773),"",Perigon!R4773)</f>
        <v/>
      </c>
      <c r="N4778" s="95" t="str">
        <f>IF(ISBLANK(Perigon!P4773),"",Perigon!P4773)</f>
        <v/>
      </c>
      <c r="O4778" s="38" t="str">
        <f>IF($L4778="","",VLOOKUP($R4778,Tarife!$A$2:$R$599,13,FALSE))</f>
        <v/>
      </c>
      <c r="P4778" s="38" t="str">
        <f t="shared" si="74"/>
        <v/>
      </c>
      <c r="R4778" s="100" t="str">
        <f>Zusammenzug!$C$25&amp;"-"&amp;Zusammenzug!$A$7&amp;"-"&amp;Leistungen!L4778</f>
        <v>2024-0-</v>
      </c>
    </row>
    <row r="4779" spans="1:18" x14ac:dyDescent="0.2">
      <c r="A4779" s="95" t="str">
        <f>IF(ISBLANK(Perigon!E4774),"",Perigon!E4774)</f>
        <v/>
      </c>
      <c r="B4779" s="95" t="str">
        <f>IF(ISBLANK(Perigon!G4774),"",Perigon!G4774)</f>
        <v/>
      </c>
      <c r="C4779" s="96" t="str">
        <f>IF(ISBLANK(Perigon!I4774),"",Perigon!I4774)</f>
        <v/>
      </c>
      <c r="D4779" s="97" t="str">
        <f>IF(ISBLANK(Perigon!J4774),"",Perigon!J4774)</f>
        <v/>
      </c>
      <c r="E4779" s="64" t="str">
        <f>IF(ISBLANK(Perigon!K4774),"",Perigon!K4774)</f>
        <v/>
      </c>
      <c r="F4779" s="65"/>
      <c r="G4779" s="64"/>
      <c r="H4779" s="69" t="str">
        <f>IF(ISBLANK(Perigon!L4774),"",Perigon!L4774)</f>
        <v/>
      </c>
      <c r="I4779" s="69" t="str">
        <f>IF(ISBLANK(Perigon!M4774),"",Perigon!M4774)</f>
        <v/>
      </c>
      <c r="J4779" s="98" t="str">
        <f>IF(ISBLANK(Perigon!N4774),"",Perigon!N4774)</f>
        <v/>
      </c>
      <c r="K4779" s="99" t="str">
        <f>IF(ISBLANK(Perigon!J4774),"",Perigon!T4774)</f>
        <v/>
      </c>
      <c r="L4779" s="95" t="str">
        <f>IF(ISBLANK(Perigon!O4774),"",Perigon!O4774)</f>
        <v/>
      </c>
      <c r="M4779" s="95" t="str">
        <f>IF(ISBLANK(Perigon!R4774),"",Perigon!R4774)</f>
        <v/>
      </c>
      <c r="N4779" s="95" t="str">
        <f>IF(ISBLANK(Perigon!P4774),"",Perigon!P4774)</f>
        <v/>
      </c>
      <c r="O4779" s="38" t="str">
        <f>IF($L4779="","",VLOOKUP($R4779,Tarife!$A$2:$R$599,13,FALSE))</f>
        <v/>
      </c>
      <c r="P4779" s="38" t="str">
        <f t="shared" si="74"/>
        <v/>
      </c>
      <c r="R4779" s="100" t="str">
        <f>Zusammenzug!$C$25&amp;"-"&amp;Zusammenzug!$A$7&amp;"-"&amp;Leistungen!L4779</f>
        <v>2024-0-</v>
      </c>
    </row>
    <row r="4780" spans="1:18" x14ac:dyDescent="0.2">
      <c r="A4780" s="95" t="str">
        <f>IF(ISBLANK(Perigon!E4775),"",Perigon!E4775)</f>
        <v/>
      </c>
      <c r="B4780" s="95" t="str">
        <f>IF(ISBLANK(Perigon!G4775),"",Perigon!G4775)</f>
        <v/>
      </c>
      <c r="C4780" s="96" t="str">
        <f>IF(ISBLANK(Perigon!I4775),"",Perigon!I4775)</f>
        <v/>
      </c>
      <c r="D4780" s="97" t="str">
        <f>IF(ISBLANK(Perigon!J4775),"",Perigon!J4775)</f>
        <v/>
      </c>
      <c r="E4780" s="64" t="str">
        <f>IF(ISBLANK(Perigon!K4775),"",Perigon!K4775)</f>
        <v/>
      </c>
      <c r="F4780" s="65"/>
      <c r="G4780" s="64"/>
      <c r="H4780" s="69" t="str">
        <f>IF(ISBLANK(Perigon!L4775),"",Perigon!L4775)</f>
        <v/>
      </c>
      <c r="I4780" s="69" t="str">
        <f>IF(ISBLANK(Perigon!M4775),"",Perigon!M4775)</f>
        <v/>
      </c>
      <c r="J4780" s="98" t="str">
        <f>IF(ISBLANK(Perigon!N4775),"",Perigon!N4775)</f>
        <v/>
      </c>
      <c r="K4780" s="99" t="str">
        <f>IF(ISBLANK(Perigon!J4775),"",Perigon!T4775)</f>
        <v/>
      </c>
      <c r="L4780" s="95" t="str">
        <f>IF(ISBLANK(Perigon!O4775),"",Perigon!O4775)</f>
        <v/>
      </c>
      <c r="M4780" s="95" t="str">
        <f>IF(ISBLANK(Perigon!R4775),"",Perigon!R4775)</f>
        <v/>
      </c>
      <c r="N4780" s="95" t="str">
        <f>IF(ISBLANK(Perigon!P4775),"",Perigon!P4775)</f>
        <v/>
      </c>
      <c r="O4780" s="38" t="str">
        <f>IF($L4780="","",VLOOKUP($R4780,Tarife!$A$2:$R$599,13,FALSE))</f>
        <v/>
      </c>
      <c r="P4780" s="38" t="str">
        <f t="shared" si="74"/>
        <v/>
      </c>
      <c r="R4780" s="100" t="str">
        <f>Zusammenzug!$C$25&amp;"-"&amp;Zusammenzug!$A$7&amp;"-"&amp;Leistungen!L4780</f>
        <v>2024-0-</v>
      </c>
    </row>
    <row r="4781" spans="1:18" x14ac:dyDescent="0.2">
      <c r="A4781" s="95" t="str">
        <f>IF(ISBLANK(Perigon!E4776),"",Perigon!E4776)</f>
        <v/>
      </c>
      <c r="B4781" s="95" t="str">
        <f>IF(ISBLANK(Perigon!G4776),"",Perigon!G4776)</f>
        <v/>
      </c>
      <c r="C4781" s="96" t="str">
        <f>IF(ISBLANK(Perigon!I4776),"",Perigon!I4776)</f>
        <v/>
      </c>
      <c r="D4781" s="97" t="str">
        <f>IF(ISBLANK(Perigon!J4776),"",Perigon!J4776)</f>
        <v/>
      </c>
      <c r="E4781" s="64" t="str">
        <f>IF(ISBLANK(Perigon!K4776),"",Perigon!K4776)</f>
        <v/>
      </c>
      <c r="F4781" s="65"/>
      <c r="G4781" s="64"/>
      <c r="H4781" s="69" t="str">
        <f>IF(ISBLANK(Perigon!L4776),"",Perigon!L4776)</f>
        <v/>
      </c>
      <c r="I4781" s="69" t="str">
        <f>IF(ISBLANK(Perigon!M4776),"",Perigon!M4776)</f>
        <v/>
      </c>
      <c r="J4781" s="98" t="str">
        <f>IF(ISBLANK(Perigon!N4776),"",Perigon!N4776)</f>
        <v/>
      </c>
      <c r="K4781" s="99" t="str">
        <f>IF(ISBLANK(Perigon!J4776),"",Perigon!T4776)</f>
        <v/>
      </c>
      <c r="L4781" s="95" t="str">
        <f>IF(ISBLANK(Perigon!O4776),"",Perigon!O4776)</f>
        <v/>
      </c>
      <c r="M4781" s="95" t="str">
        <f>IF(ISBLANK(Perigon!R4776),"",Perigon!R4776)</f>
        <v/>
      </c>
      <c r="N4781" s="95" t="str">
        <f>IF(ISBLANK(Perigon!P4776),"",Perigon!P4776)</f>
        <v/>
      </c>
      <c r="O4781" s="38" t="str">
        <f>IF($L4781="","",VLOOKUP($R4781,Tarife!$A$2:$R$599,13,FALSE))</f>
        <v/>
      </c>
      <c r="P4781" s="38" t="str">
        <f t="shared" si="74"/>
        <v/>
      </c>
      <c r="R4781" s="100" t="str">
        <f>Zusammenzug!$C$25&amp;"-"&amp;Zusammenzug!$A$7&amp;"-"&amp;Leistungen!L4781</f>
        <v>2024-0-</v>
      </c>
    </row>
    <row r="4782" spans="1:18" x14ac:dyDescent="0.2">
      <c r="A4782" s="95" t="str">
        <f>IF(ISBLANK(Perigon!E4777),"",Perigon!E4777)</f>
        <v/>
      </c>
      <c r="B4782" s="95" t="str">
        <f>IF(ISBLANK(Perigon!G4777),"",Perigon!G4777)</f>
        <v/>
      </c>
      <c r="C4782" s="96" t="str">
        <f>IF(ISBLANK(Perigon!I4777),"",Perigon!I4777)</f>
        <v/>
      </c>
      <c r="D4782" s="97" t="str">
        <f>IF(ISBLANK(Perigon!J4777),"",Perigon!J4777)</f>
        <v/>
      </c>
      <c r="E4782" s="64" t="str">
        <f>IF(ISBLANK(Perigon!K4777),"",Perigon!K4777)</f>
        <v/>
      </c>
      <c r="F4782" s="65"/>
      <c r="G4782" s="64"/>
      <c r="H4782" s="69" t="str">
        <f>IF(ISBLANK(Perigon!L4777),"",Perigon!L4777)</f>
        <v/>
      </c>
      <c r="I4782" s="69" t="str">
        <f>IF(ISBLANK(Perigon!M4777),"",Perigon!M4777)</f>
        <v/>
      </c>
      <c r="J4782" s="98" t="str">
        <f>IF(ISBLANK(Perigon!N4777),"",Perigon!N4777)</f>
        <v/>
      </c>
      <c r="K4782" s="99" t="str">
        <f>IF(ISBLANK(Perigon!J4777),"",Perigon!T4777)</f>
        <v/>
      </c>
      <c r="L4782" s="95" t="str">
        <f>IF(ISBLANK(Perigon!O4777),"",Perigon!O4777)</f>
        <v/>
      </c>
      <c r="M4782" s="95" t="str">
        <f>IF(ISBLANK(Perigon!R4777),"",Perigon!R4777)</f>
        <v/>
      </c>
      <c r="N4782" s="95" t="str">
        <f>IF(ISBLANK(Perigon!P4777),"",Perigon!P4777)</f>
        <v/>
      </c>
      <c r="O4782" s="38" t="str">
        <f>IF($L4782="","",VLOOKUP($R4782,Tarife!$A$2:$R$599,13,FALSE))</f>
        <v/>
      </c>
      <c r="P4782" s="38" t="str">
        <f t="shared" si="74"/>
        <v/>
      </c>
      <c r="R4782" s="100" t="str">
        <f>Zusammenzug!$C$25&amp;"-"&amp;Zusammenzug!$A$7&amp;"-"&amp;Leistungen!L4782</f>
        <v>2024-0-</v>
      </c>
    </row>
    <row r="4783" spans="1:18" x14ac:dyDescent="0.2">
      <c r="A4783" s="95" t="str">
        <f>IF(ISBLANK(Perigon!E4778),"",Perigon!E4778)</f>
        <v/>
      </c>
      <c r="B4783" s="95" t="str">
        <f>IF(ISBLANK(Perigon!G4778),"",Perigon!G4778)</f>
        <v/>
      </c>
      <c r="C4783" s="96" t="str">
        <f>IF(ISBLANK(Perigon!I4778),"",Perigon!I4778)</f>
        <v/>
      </c>
      <c r="D4783" s="97" t="str">
        <f>IF(ISBLANK(Perigon!J4778),"",Perigon!J4778)</f>
        <v/>
      </c>
      <c r="E4783" s="64" t="str">
        <f>IF(ISBLANK(Perigon!K4778),"",Perigon!K4778)</f>
        <v/>
      </c>
      <c r="F4783" s="65"/>
      <c r="G4783" s="64"/>
      <c r="H4783" s="69" t="str">
        <f>IF(ISBLANK(Perigon!L4778),"",Perigon!L4778)</f>
        <v/>
      </c>
      <c r="I4783" s="69" t="str">
        <f>IF(ISBLANK(Perigon!M4778),"",Perigon!M4778)</f>
        <v/>
      </c>
      <c r="J4783" s="98" t="str">
        <f>IF(ISBLANK(Perigon!N4778),"",Perigon!N4778)</f>
        <v/>
      </c>
      <c r="K4783" s="99" t="str">
        <f>IF(ISBLANK(Perigon!J4778),"",Perigon!T4778)</f>
        <v/>
      </c>
      <c r="L4783" s="95" t="str">
        <f>IF(ISBLANK(Perigon!O4778),"",Perigon!O4778)</f>
        <v/>
      </c>
      <c r="M4783" s="95" t="str">
        <f>IF(ISBLANK(Perigon!R4778),"",Perigon!R4778)</f>
        <v/>
      </c>
      <c r="N4783" s="95" t="str">
        <f>IF(ISBLANK(Perigon!P4778),"",Perigon!P4778)</f>
        <v/>
      </c>
      <c r="O4783" s="38" t="str">
        <f>IF($L4783="","",VLOOKUP($R4783,Tarife!$A$2:$R$599,13,FALSE))</f>
        <v/>
      </c>
      <c r="P4783" s="38" t="str">
        <f t="shared" si="74"/>
        <v/>
      </c>
      <c r="R4783" s="100" t="str">
        <f>Zusammenzug!$C$25&amp;"-"&amp;Zusammenzug!$A$7&amp;"-"&amp;Leistungen!L4783</f>
        <v>2024-0-</v>
      </c>
    </row>
    <row r="4784" spans="1:18" x14ac:dyDescent="0.2">
      <c r="A4784" s="95" t="str">
        <f>IF(ISBLANK(Perigon!E4779),"",Perigon!E4779)</f>
        <v/>
      </c>
      <c r="B4784" s="95" t="str">
        <f>IF(ISBLANK(Perigon!G4779),"",Perigon!G4779)</f>
        <v/>
      </c>
      <c r="C4784" s="96" t="str">
        <f>IF(ISBLANK(Perigon!I4779),"",Perigon!I4779)</f>
        <v/>
      </c>
      <c r="D4784" s="97" t="str">
        <f>IF(ISBLANK(Perigon!J4779),"",Perigon!J4779)</f>
        <v/>
      </c>
      <c r="E4784" s="64" t="str">
        <f>IF(ISBLANK(Perigon!K4779),"",Perigon!K4779)</f>
        <v/>
      </c>
      <c r="F4784" s="65"/>
      <c r="G4784" s="64"/>
      <c r="H4784" s="69" t="str">
        <f>IF(ISBLANK(Perigon!L4779),"",Perigon!L4779)</f>
        <v/>
      </c>
      <c r="I4784" s="69" t="str">
        <f>IF(ISBLANK(Perigon!M4779),"",Perigon!M4779)</f>
        <v/>
      </c>
      <c r="J4784" s="98" t="str">
        <f>IF(ISBLANK(Perigon!N4779),"",Perigon!N4779)</f>
        <v/>
      </c>
      <c r="K4784" s="99" t="str">
        <f>IF(ISBLANK(Perigon!J4779),"",Perigon!T4779)</f>
        <v/>
      </c>
      <c r="L4784" s="95" t="str">
        <f>IF(ISBLANK(Perigon!O4779),"",Perigon!O4779)</f>
        <v/>
      </c>
      <c r="M4784" s="95" t="str">
        <f>IF(ISBLANK(Perigon!R4779),"",Perigon!R4779)</f>
        <v/>
      </c>
      <c r="N4784" s="95" t="str">
        <f>IF(ISBLANK(Perigon!P4779),"",Perigon!P4779)</f>
        <v/>
      </c>
      <c r="O4784" s="38" t="str">
        <f>IF($L4784="","",VLOOKUP($R4784,Tarife!$A$2:$R$599,13,FALSE))</f>
        <v/>
      </c>
      <c r="P4784" s="38" t="str">
        <f t="shared" si="74"/>
        <v/>
      </c>
      <c r="R4784" s="100" t="str">
        <f>Zusammenzug!$C$25&amp;"-"&amp;Zusammenzug!$A$7&amp;"-"&amp;Leistungen!L4784</f>
        <v>2024-0-</v>
      </c>
    </row>
    <row r="4785" spans="1:18" x14ac:dyDescent="0.2">
      <c r="A4785" s="95" t="str">
        <f>IF(ISBLANK(Perigon!E4780),"",Perigon!E4780)</f>
        <v/>
      </c>
      <c r="B4785" s="95" t="str">
        <f>IF(ISBLANK(Perigon!G4780),"",Perigon!G4780)</f>
        <v/>
      </c>
      <c r="C4785" s="96" t="str">
        <f>IF(ISBLANK(Perigon!I4780),"",Perigon!I4780)</f>
        <v/>
      </c>
      <c r="D4785" s="97" t="str">
        <f>IF(ISBLANK(Perigon!J4780),"",Perigon!J4780)</f>
        <v/>
      </c>
      <c r="E4785" s="64" t="str">
        <f>IF(ISBLANK(Perigon!K4780),"",Perigon!K4780)</f>
        <v/>
      </c>
      <c r="F4785" s="65"/>
      <c r="G4785" s="64"/>
      <c r="H4785" s="69" t="str">
        <f>IF(ISBLANK(Perigon!L4780),"",Perigon!L4780)</f>
        <v/>
      </c>
      <c r="I4785" s="69" t="str">
        <f>IF(ISBLANK(Perigon!M4780),"",Perigon!M4780)</f>
        <v/>
      </c>
      <c r="J4785" s="98" t="str">
        <f>IF(ISBLANK(Perigon!N4780),"",Perigon!N4780)</f>
        <v/>
      </c>
      <c r="K4785" s="99" t="str">
        <f>IF(ISBLANK(Perigon!J4780),"",Perigon!T4780)</f>
        <v/>
      </c>
      <c r="L4785" s="95" t="str">
        <f>IF(ISBLANK(Perigon!O4780),"",Perigon!O4780)</f>
        <v/>
      </c>
      <c r="M4785" s="95" t="str">
        <f>IF(ISBLANK(Perigon!R4780),"",Perigon!R4780)</f>
        <v/>
      </c>
      <c r="N4785" s="95" t="str">
        <f>IF(ISBLANK(Perigon!P4780),"",Perigon!P4780)</f>
        <v/>
      </c>
      <c r="O4785" s="38" t="str">
        <f>IF($L4785="","",VLOOKUP($R4785,Tarife!$A$2:$R$599,13,FALSE))</f>
        <v/>
      </c>
      <c r="P4785" s="38" t="str">
        <f t="shared" si="74"/>
        <v/>
      </c>
      <c r="R4785" s="100" t="str">
        <f>Zusammenzug!$C$25&amp;"-"&amp;Zusammenzug!$A$7&amp;"-"&amp;Leistungen!L4785</f>
        <v>2024-0-</v>
      </c>
    </row>
    <row r="4786" spans="1:18" x14ac:dyDescent="0.2">
      <c r="A4786" s="95" t="str">
        <f>IF(ISBLANK(Perigon!E4781),"",Perigon!E4781)</f>
        <v/>
      </c>
      <c r="B4786" s="95" t="str">
        <f>IF(ISBLANK(Perigon!G4781),"",Perigon!G4781)</f>
        <v/>
      </c>
      <c r="C4786" s="96" t="str">
        <f>IF(ISBLANK(Perigon!I4781),"",Perigon!I4781)</f>
        <v/>
      </c>
      <c r="D4786" s="97" t="str">
        <f>IF(ISBLANK(Perigon!J4781),"",Perigon!J4781)</f>
        <v/>
      </c>
      <c r="E4786" s="64" t="str">
        <f>IF(ISBLANK(Perigon!K4781),"",Perigon!K4781)</f>
        <v/>
      </c>
      <c r="F4786" s="65"/>
      <c r="G4786" s="64"/>
      <c r="H4786" s="69" t="str">
        <f>IF(ISBLANK(Perigon!L4781),"",Perigon!L4781)</f>
        <v/>
      </c>
      <c r="I4786" s="69" t="str">
        <f>IF(ISBLANK(Perigon!M4781),"",Perigon!M4781)</f>
        <v/>
      </c>
      <c r="J4786" s="98" t="str">
        <f>IF(ISBLANK(Perigon!N4781),"",Perigon!N4781)</f>
        <v/>
      </c>
      <c r="K4786" s="99" t="str">
        <f>IF(ISBLANK(Perigon!J4781),"",Perigon!T4781)</f>
        <v/>
      </c>
      <c r="L4786" s="95" t="str">
        <f>IF(ISBLANK(Perigon!O4781),"",Perigon!O4781)</f>
        <v/>
      </c>
      <c r="M4786" s="95" t="str">
        <f>IF(ISBLANK(Perigon!R4781),"",Perigon!R4781)</f>
        <v/>
      </c>
      <c r="N4786" s="95" t="str">
        <f>IF(ISBLANK(Perigon!P4781),"",Perigon!P4781)</f>
        <v/>
      </c>
      <c r="O4786" s="38" t="str">
        <f>IF($L4786="","",VLOOKUP($R4786,Tarife!$A$2:$R$599,13,FALSE))</f>
        <v/>
      </c>
      <c r="P4786" s="38" t="str">
        <f t="shared" si="74"/>
        <v/>
      </c>
      <c r="R4786" s="100" t="str">
        <f>Zusammenzug!$C$25&amp;"-"&amp;Zusammenzug!$A$7&amp;"-"&amp;Leistungen!L4786</f>
        <v>2024-0-</v>
      </c>
    </row>
    <row r="4787" spans="1:18" x14ac:dyDescent="0.2">
      <c r="A4787" s="95" t="str">
        <f>IF(ISBLANK(Perigon!E4782),"",Perigon!E4782)</f>
        <v/>
      </c>
      <c r="B4787" s="95" t="str">
        <f>IF(ISBLANK(Perigon!G4782),"",Perigon!G4782)</f>
        <v/>
      </c>
      <c r="C4787" s="96" t="str">
        <f>IF(ISBLANK(Perigon!I4782),"",Perigon!I4782)</f>
        <v/>
      </c>
      <c r="D4787" s="97" t="str">
        <f>IF(ISBLANK(Perigon!J4782),"",Perigon!J4782)</f>
        <v/>
      </c>
      <c r="E4787" s="64" t="str">
        <f>IF(ISBLANK(Perigon!K4782),"",Perigon!K4782)</f>
        <v/>
      </c>
      <c r="F4787" s="65"/>
      <c r="G4787" s="64"/>
      <c r="H4787" s="69" t="str">
        <f>IF(ISBLANK(Perigon!L4782),"",Perigon!L4782)</f>
        <v/>
      </c>
      <c r="I4787" s="69" t="str">
        <f>IF(ISBLANK(Perigon!M4782),"",Perigon!M4782)</f>
        <v/>
      </c>
      <c r="J4787" s="98" t="str">
        <f>IF(ISBLANK(Perigon!N4782),"",Perigon!N4782)</f>
        <v/>
      </c>
      <c r="K4787" s="99" t="str">
        <f>IF(ISBLANK(Perigon!J4782),"",Perigon!T4782)</f>
        <v/>
      </c>
      <c r="L4787" s="95" t="str">
        <f>IF(ISBLANK(Perigon!O4782),"",Perigon!O4782)</f>
        <v/>
      </c>
      <c r="M4787" s="95" t="str">
        <f>IF(ISBLANK(Perigon!R4782),"",Perigon!R4782)</f>
        <v/>
      </c>
      <c r="N4787" s="95" t="str">
        <f>IF(ISBLANK(Perigon!P4782),"",Perigon!P4782)</f>
        <v/>
      </c>
      <c r="O4787" s="38" t="str">
        <f>IF($L4787="","",VLOOKUP($R4787,Tarife!$A$2:$R$599,13,FALSE))</f>
        <v/>
      </c>
      <c r="P4787" s="38" t="str">
        <f t="shared" si="74"/>
        <v/>
      </c>
      <c r="R4787" s="100" t="str">
        <f>Zusammenzug!$C$25&amp;"-"&amp;Zusammenzug!$A$7&amp;"-"&amp;Leistungen!L4787</f>
        <v>2024-0-</v>
      </c>
    </row>
    <row r="4788" spans="1:18" x14ac:dyDescent="0.2">
      <c r="A4788" s="95" t="str">
        <f>IF(ISBLANK(Perigon!E4783),"",Perigon!E4783)</f>
        <v/>
      </c>
      <c r="B4788" s="95" t="str">
        <f>IF(ISBLANK(Perigon!G4783),"",Perigon!G4783)</f>
        <v/>
      </c>
      <c r="C4788" s="96" t="str">
        <f>IF(ISBLANK(Perigon!I4783),"",Perigon!I4783)</f>
        <v/>
      </c>
      <c r="D4788" s="97" t="str">
        <f>IF(ISBLANK(Perigon!J4783),"",Perigon!J4783)</f>
        <v/>
      </c>
      <c r="E4788" s="64" t="str">
        <f>IF(ISBLANK(Perigon!K4783),"",Perigon!K4783)</f>
        <v/>
      </c>
      <c r="F4788" s="65"/>
      <c r="G4788" s="64"/>
      <c r="H4788" s="69" t="str">
        <f>IF(ISBLANK(Perigon!L4783),"",Perigon!L4783)</f>
        <v/>
      </c>
      <c r="I4788" s="69" t="str">
        <f>IF(ISBLANK(Perigon!M4783),"",Perigon!M4783)</f>
        <v/>
      </c>
      <c r="J4788" s="98" t="str">
        <f>IF(ISBLANK(Perigon!N4783),"",Perigon!N4783)</f>
        <v/>
      </c>
      <c r="K4788" s="99" t="str">
        <f>IF(ISBLANK(Perigon!J4783),"",Perigon!T4783)</f>
        <v/>
      </c>
      <c r="L4788" s="95" t="str">
        <f>IF(ISBLANK(Perigon!O4783),"",Perigon!O4783)</f>
        <v/>
      </c>
      <c r="M4788" s="95" t="str">
        <f>IF(ISBLANK(Perigon!R4783),"",Perigon!R4783)</f>
        <v/>
      </c>
      <c r="N4788" s="95" t="str">
        <f>IF(ISBLANK(Perigon!P4783),"",Perigon!P4783)</f>
        <v/>
      </c>
      <c r="O4788" s="38" t="str">
        <f>IF($L4788="","",VLOOKUP($R4788,Tarife!$A$2:$R$599,13,FALSE))</f>
        <v/>
      </c>
      <c r="P4788" s="38" t="str">
        <f t="shared" si="74"/>
        <v/>
      </c>
      <c r="R4788" s="100" t="str">
        <f>Zusammenzug!$C$25&amp;"-"&amp;Zusammenzug!$A$7&amp;"-"&amp;Leistungen!L4788</f>
        <v>2024-0-</v>
      </c>
    </row>
    <row r="4789" spans="1:18" x14ac:dyDescent="0.2">
      <c r="A4789" s="95" t="str">
        <f>IF(ISBLANK(Perigon!E4784),"",Perigon!E4784)</f>
        <v/>
      </c>
      <c r="B4789" s="95" t="str">
        <f>IF(ISBLANK(Perigon!G4784),"",Perigon!G4784)</f>
        <v/>
      </c>
      <c r="C4789" s="96" t="str">
        <f>IF(ISBLANK(Perigon!I4784),"",Perigon!I4784)</f>
        <v/>
      </c>
      <c r="D4789" s="97" t="str">
        <f>IF(ISBLANK(Perigon!J4784),"",Perigon!J4784)</f>
        <v/>
      </c>
      <c r="E4789" s="64" t="str">
        <f>IF(ISBLANK(Perigon!K4784),"",Perigon!K4784)</f>
        <v/>
      </c>
      <c r="F4789" s="65"/>
      <c r="G4789" s="64"/>
      <c r="H4789" s="69" t="str">
        <f>IF(ISBLANK(Perigon!L4784),"",Perigon!L4784)</f>
        <v/>
      </c>
      <c r="I4789" s="69" t="str">
        <f>IF(ISBLANK(Perigon!M4784),"",Perigon!M4784)</f>
        <v/>
      </c>
      <c r="J4789" s="98" t="str">
        <f>IF(ISBLANK(Perigon!N4784),"",Perigon!N4784)</f>
        <v/>
      </c>
      <c r="K4789" s="99" t="str">
        <f>IF(ISBLANK(Perigon!J4784),"",Perigon!T4784)</f>
        <v/>
      </c>
      <c r="L4789" s="95" t="str">
        <f>IF(ISBLANK(Perigon!O4784),"",Perigon!O4784)</f>
        <v/>
      </c>
      <c r="M4789" s="95" t="str">
        <f>IF(ISBLANK(Perigon!R4784),"",Perigon!R4784)</f>
        <v/>
      </c>
      <c r="N4789" s="95" t="str">
        <f>IF(ISBLANK(Perigon!P4784),"",Perigon!P4784)</f>
        <v/>
      </c>
      <c r="O4789" s="38" t="str">
        <f>IF($L4789="","",VLOOKUP($R4789,Tarife!$A$2:$R$599,13,FALSE))</f>
        <v/>
      </c>
      <c r="P4789" s="38" t="str">
        <f t="shared" si="74"/>
        <v/>
      </c>
      <c r="R4789" s="100" t="str">
        <f>Zusammenzug!$C$25&amp;"-"&amp;Zusammenzug!$A$7&amp;"-"&amp;Leistungen!L4789</f>
        <v>2024-0-</v>
      </c>
    </row>
    <row r="4790" spans="1:18" x14ac:dyDescent="0.2">
      <c r="A4790" s="95" t="str">
        <f>IF(ISBLANK(Perigon!E4785),"",Perigon!E4785)</f>
        <v/>
      </c>
      <c r="B4790" s="95" t="str">
        <f>IF(ISBLANK(Perigon!G4785),"",Perigon!G4785)</f>
        <v/>
      </c>
      <c r="C4790" s="96" t="str">
        <f>IF(ISBLANK(Perigon!I4785),"",Perigon!I4785)</f>
        <v/>
      </c>
      <c r="D4790" s="97" t="str">
        <f>IF(ISBLANK(Perigon!J4785),"",Perigon!J4785)</f>
        <v/>
      </c>
      <c r="E4790" s="64" t="str">
        <f>IF(ISBLANK(Perigon!K4785),"",Perigon!K4785)</f>
        <v/>
      </c>
      <c r="F4790" s="65"/>
      <c r="G4790" s="64"/>
      <c r="H4790" s="69" t="str">
        <f>IF(ISBLANK(Perigon!L4785),"",Perigon!L4785)</f>
        <v/>
      </c>
      <c r="I4790" s="69" t="str">
        <f>IF(ISBLANK(Perigon!M4785),"",Perigon!M4785)</f>
        <v/>
      </c>
      <c r="J4790" s="98" t="str">
        <f>IF(ISBLANK(Perigon!N4785),"",Perigon!N4785)</f>
        <v/>
      </c>
      <c r="K4790" s="99" t="str">
        <f>IF(ISBLANK(Perigon!J4785),"",Perigon!T4785)</f>
        <v/>
      </c>
      <c r="L4790" s="95" t="str">
        <f>IF(ISBLANK(Perigon!O4785),"",Perigon!O4785)</f>
        <v/>
      </c>
      <c r="M4790" s="95" t="str">
        <f>IF(ISBLANK(Perigon!R4785),"",Perigon!R4785)</f>
        <v/>
      </c>
      <c r="N4790" s="95" t="str">
        <f>IF(ISBLANK(Perigon!P4785),"",Perigon!P4785)</f>
        <v/>
      </c>
      <c r="O4790" s="38" t="str">
        <f>IF($L4790="","",VLOOKUP($R4790,Tarife!$A$2:$R$599,13,FALSE))</f>
        <v/>
      </c>
      <c r="P4790" s="38" t="str">
        <f t="shared" si="74"/>
        <v/>
      </c>
      <c r="R4790" s="100" t="str">
        <f>Zusammenzug!$C$25&amp;"-"&amp;Zusammenzug!$A$7&amp;"-"&amp;Leistungen!L4790</f>
        <v>2024-0-</v>
      </c>
    </row>
    <row r="4791" spans="1:18" x14ac:dyDescent="0.2">
      <c r="A4791" s="95" t="str">
        <f>IF(ISBLANK(Perigon!E4786),"",Perigon!E4786)</f>
        <v/>
      </c>
      <c r="B4791" s="95" t="str">
        <f>IF(ISBLANK(Perigon!G4786),"",Perigon!G4786)</f>
        <v/>
      </c>
      <c r="C4791" s="96" t="str">
        <f>IF(ISBLANK(Perigon!I4786),"",Perigon!I4786)</f>
        <v/>
      </c>
      <c r="D4791" s="97" t="str">
        <f>IF(ISBLANK(Perigon!J4786),"",Perigon!J4786)</f>
        <v/>
      </c>
      <c r="E4791" s="64" t="str">
        <f>IF(ISBLANK(Perigon!K4786),"",Perigon!K4786)</f>
        <v/>
      </c>
      <c r="F4791" s="65"/>
      <c r="G4791" s="64"/>
      <c r="H4791" s="69" t="str">
        <f>IF(ISBLANK(Perigon!L4786),"",Perigon!L4786)</f>
        <v/>
      </c>
      <c r="I4791" s="69" t="str">
        <f>IF(ISBLANK(Perigon!M4786),"",Perigon!M4786)</f>
        <v/>
      </c>
      <c r="J4791" s="98" t="str">
        <f>IF(ISBLANK(Perigon!N4786),"",Perigon!N4786)</f>
        <v/>
      </c>
      <c r="K4791" s="99" t="str">
        <f>IF(ISBLANK(Perigon!J4786),"",Perigon!T4786)</f>
        <v/>
      </c>
      <c r="L4791" s="95" t="str">
        <f>IF(ISBLANK(Perigon!O4786),"",Perigon!O4786)</f>
        <v/>
      </c>
      <c r="M4791" s="95" t="str">
        <f>IF(ISBLANK(Perigon!R4786),"",Perigon!R4786)</f>
        <v/>
      </c>
      <c r="N4791" s="95" t="str">
        <f>IF(ISBLANK(Perigon!P4786),"",Perigon!P4786)</f>
        <v/>
      </c>
      <c r="O4791" s="38" t="str">
        <f>IF($L4791="","",VLOOKUP($R4791,Tarife!$A$2:$R$599,13,FALSE))</f>
        <v/>
      </c>
      <c r="P4791" s="38" t="str">
        <f t="shared" si="74"/>
        <v/>
      </c>
      <c r="R4791" s="100" t="str">
        <f>Zusammenzug!$C$25&amp;"-"&amp;Zusammenzug!$A$7&amp;"-"&amp;Leistungen!L4791</f>
        <v>2024-0-</v>
      </c>
    </row>
    <row r="4792" spans="1:18" x14ac:dyDescent="0.2">
      <c r="A4792" s="95" t="str">
        <f>IF(ISBLANK(Perigon!E4787),"",Perigon!E4787)</f>
        <v/>
      </c>
      <c r="B4792" s="95" t="str">
        <f>IF(ISBLANK(Perigon!G4787),"",Perigon!G4787)</f>
        <v/>
      </c>
      <c r="C4792" s="96" t="str">
        <f>IF(ISBLANK(Perigon!I4787),"",Perigon!I4787)</f>
        <v/>
      </c>
      <c r="D4792" s="97" t="str">
        <f>IF(ISBLANK(Perigon!J4787),"",Perigon!J4787)</f>
        <v/>
      </c>
      <c r="E4792" s="64" t="str">
        <f>IF(ISBLANK(Perigon!K4787),"",Perigon!K4787)</f>
        <v/>
      </c>
      <c r="F4792" s="65"/>
      <c r="G4792" s="64"/>
      <c r="H4792" s="69" t="str">
        <f>IF(ISBLANK(Perigon!L4787),"",Perigon!L4787)</f>
        <v/>
      </c>
      <c r="I4792" s="69" t="str">
        <f>IF(ISBLANK(Perigon!M4787),"",Perigon!M4787)</f>
        <v/>
      </c>
      <c r="J4792" s="98" t="str">
        <f>IF(ISBLANK(Perigon!N4787),"",Perigon!N4787)</f>
        <v/>
      </c>
      <c r="K4792" s="99" t="str">
        <f>IF(ISBLANK(Perigon!J4787),"",Perigon!T4787)</f>
        <v/>
      </c>
      <c r="L4792" s="95" t="str">
        <f>IF(ISBLANK(Perigon!O4787),"",Perigon!O4787)</f>
        <v/>
      </c>
      <c r="M4792" s="95" t="str">
        <f>IF(ISBLANK(Perigon!R4787),"",Perigon!R4787)</f>
        <v/>
      </c>
      <c r="N4792" s="95" t="str">
        <f>IF(ISBLANK(Perigon!P4787),"",Perigon!P4787)</f>
        <v/>
      </c>
      <c r="O4792" s="38" t="str">
        <f>IF($L4792="","",VLOOKUP($R4792,Tarife!$A$2:$R$599,13,FALSE))</f>
        <v/>
      </c>
      <c r="P4792" s="38" t="str">
        <f t="shared" si="74"/>
        <v/>
      </c>
      <c r="R4792" s="100" t="str">
        <f>Zusammenzug!$C$25&amp;"-"&amp;Zusammenzug!$A$7&amp;"-"&amp;Leistungen!L4792</f>
        <v>2024-0-</v>
      </c>
    </row>
    <row r="4793" spans="1:18" x14ac:dyDescent="0.2">
      <c r="A4793" s="95" t="str">
        <f>IF(ISBLANK(Perigon!E4788),"",Perigon!E4788)</f>
        <v/>
      </c>
      <c r="B4793" s="95" t="str">
        <f>IF(ISBLANK(Perigon!G4788),"",Perigon!G4788)</f>
        <v/>
      </c>
      <c r="C4793" s="96" t="str">
        <f>IF(ISBLANK(Perigon!I4788),"",Perigon!I4788)</f>
        <v/>
      </c>
      <c r="D4793" s="97" t="str">
        <f>IF(ISBLANK(Perigon!J4788),"",Perigon!J4788)</f>
        <v/>
      </c>
      <c r="E4793" s="64" t="str">
        <f>IF(ISBLANK(Perigon!K4788),"",Perigon!K4788)</f>
        <v/>
      </c>
      <c r="F4793" s="65"/>
      <c r="G4793" s="64"/>
      <c r="H4793" s="69" t="str">
        <f>IF(ISBLANK(Perigon!L4788),"",Perigon!L4788)</f>
        <v/>
      </c>
      <c r="I4793" s="69" t="str">
        <f>IF(ISBLANK(Perigon!M4788),"",Perigon!M4788)</f>
        <v/>
      </c>
      <c r="J4793" s="98" t="str">
        <f>IF(ISBLANK(Perigon!N4788),"",Perigon!N4788)</f>
        <v/>
      </c>
      <c r="K4793" s="99" t="str">
        <f>IF(ISBLANK(Perigon!J4788),"",Perigon!T4788)</f>
        <v/>
      </c>
      <c r="L4793" s="95" t="str">
        <f>IF(ISBLANK(Perigon!O4788),"",Perigon!O4788)</f>
        <v/>
      </c>
      <c r="M4793" s="95" t="str">
        <f>IF(ISBLANK(Perigon!R4788),"",Perigon!R4788)</f>
        <v/>
      </c>
      <c r="N4793" s="95" t="str">
        <f>IF(ISBLANK(Perigon!P4788),"",Perigon!P4788)</f>
        <v/>
      </c>
      <c r="O4793" s="38" t="str">
        <f>IF($L4793="","",VLOOKUP($R4793,Tarife!$A$2:$R$599,13,FALSE))</f>
        <v/>
      </c>
      <c r="P4793" s="38" t="str">
        <f t="shared" si="74"/>
        <v/>
      </c>
      <c r="R4793" s="100" t="str">
        <f>Zusammenzug!$C$25&amp;"-"&amp;Zusammenzug!$A$7&amp;"-"&amp;Leistungen!L4793</f>
        <v>2024-0-</v>
      </c>
    </row>
    <row r="4794" spans="1:18" x14ac:dyDescent="0.2">
      <c r="A4794" s="95" t="str">
        <f>IF(ISBLANK(Perigon!E4789),"",Perigon!E4789)</f>
        <v/>
      </c>
      <c r="B4794" s="95" t="str">
        <f>IF(ISBLANK(Perigon!G4789),"",Perigon!G4789)</f>
        <v/>
      </c>
      <c r="C4794" s="96" t="str">
        <f>IF(ISBLANK(Perigon!I4789),"",Perigon!I4789)</f>
        <v/>
      </c>
      <c r="D4794" s="97" t="str">
        <f>IF(ISBLANK(Perigon!J4789),"",Perigon!J4789)</f>
        <v/>
      </c>
      <c r="E4794" s="64" t="str">
        <f>IF(ISBLANK(Perigon!K4789),"",Perigon!K4789)</f>
        <v/>
      </c>
      <c r="F4794" s="65"/>
      <c r="G4794" s="64"/>
      <c r="H4794" s="69" t="str">
        <f>IF(ISBLANK(Perigon!L4789),"",Perigon!L4789)</f>
        <v/>
      </c>
      <c r="I4794" s="69" t="str">
        <f>IF(ISBLANK(Perigon!M4789),"",Perigon!M4789)</f>
        <v/>
      </c>
      <c r="J4794" s="98" t="str">
        <f>IF(ISBLANK(Perigon!N4789),"",Perigon!N4789)</f>
        <v/>
      </c>
      <c r="K4794" s="99" t="str">
        <f>IF(ISBLANK(Perigon!J4789),"",Perigon!T4789)</f>
        <v/>
      </c>
      <c r="L4794" s="95" t="str">
        <f>IF(ISBLANK(Perigon!O4789),"",Perigon!O4789)</f>
        <v/>
      </c>
      <c r="M4794" s="95" t="str">
        <f>IF(ISBLANK(Perigon!R4789),"",Perigon!R4789)</f>
        <v/>
      </c>
      <c r="N4794" s="95" t="str">
        <f>IF(ISBLANK(Perigon!P4789),"",Perigon!P4789)</f>
        <v/>
      </c>
      <c r="O4794" s="38" t="str">
        <f>IF($L4794="","",VLOOKUP($R4794,Tarife!$A$2:$R$599,13,FALSE))</f>
        <v/>
      </c>
      <c r="P4794" s="38" t="str">
        <f t="shared" si="74"/>
        <v/>
      </c>
      <c r="R4794" s="100" t="str">
        <f>Zusammenzug!$C$25&amp;"-"&amp;Zusammenzug!$A$7&amp;"-"&amp;Leistungen!L4794</f>
        <v>2024-0-</v>
      </c>
    </row>
    <row r="4795" spans="1:18" x14ac:dyDescent="0.2">
      <c r="A4795" s="95" t="str">
        <f>IF(ISBLANK(Perigon!E4790),"",Perigon!E4790)</f>
        <v/>
      </c>
      <c r="B4795" s="95" t="str">
        <f>IF(ISBLANK(Perigon!G4790),"",Perigon!G4790)</f>
        <v/>
      </c>
      <c r="C4795" s="96" t="str">
        <f>IF(ISBLANK(Perigon!I4790),"",Perigon!I4790)</f>
        <v/>
      </c>
      <c r="D4795" s="97" t="str">
        <f>IF(ISBLANK(Perigon!J4790),"",Perigon!J4790)</f>
        <v/>
      </c>
      <c r="E4795" s="64" t="str">
        <f>IF(ISBLANK(Perigon!K4790),"",Perigon!K4790)</f>
        <v/>
      </c>
      <c r="F4795" s="65"/>
      <c r="G4795" s="64"/>
      <c r="H4795" s="69" t="str">
        <f>IF(ISBLANK(Perigon!L4790),"",Perigon!L4790)</f>
        <v/>
      </c>
      <c r="I4795" s="69" t="str">
        <f>IF(ISBLANK(Perigon!M4790),"",Perigon!M4790)</f>
        <v/>
      </c>
      <c r="J4795" s="98" t="str">
        <f>IF(ISBLANK(Perigon!N4790),"",Perigon!N4790)</f>
        <v/>
      </c>
      <c r="K4795" s="99" t="str">
        <f>IF(ISBLANK(Perigon!J4790),"",Perigon!T4790)</f>
        <v/>
      </c>
      <c r="L4795" s="95" t="str">
        <f>IF(ISBLANK(Perigon!O4790),"",Perigon!O4790)</f>
        <v/>
      </c>
      <c r="M4795" s="95" t="str">
        <f>IF(ISBLANK(Perigon!R4790),"",Perigon!R4790)</f>
        <v/>
      </c>
      <c r="N4795" s="95" t="str">
        <f>IF(ISBLANK(Perigon!P4790),"",Perigon!P4790)</f>
        <v/>
      </c>
      <c r="O4795" s="38" t="str">
        <f>IF($L4795="","",VLOOKUP($R4795,Tarife!$A$2:$R$599,13,FALSE))</f>
        <v/>
      </c>
      <c r="P4795" s="38" t="str">
        <f t="shared" si="74"/>
        <v/>
      </c>
      <c r="R4795" s="100" t="str">
        <f>Zusammenzug!$C$25&amp;"-"&amp;Zusammenzug!$A$7&amp;"-"&amp;Leistungen!L4795</f>
        <v>2024-0-</v>
      </c>
    </row>
    <row r="4796" spans="1:18" x14ac:dyDescent="0.2">
      <c r="A4796" s="95" t="str">
        <f>IF(ISBLANK(Perigon!E4791),"",Perigon!E4791)</f>
        <v/>
      </c>
      <c r="B4796" s="95" t="str">
        <f>IF(ISBLANK(Perigon!G4791),"",Perigon!G4791)</f>
        <v/>
      </c>
      <c r="C4796" s="96" t="str">
        <f>IF(ISBLANK(Perigon!I4791),"",Perigon!I4791)</f>
        <v/>
      </c>
      <c r="D4796" s="97" t="str">
        <f>IF(ISBLANK(Perigon!J4791),"",Perigon!J4791)</f>
        <v/>
      </c>
      <c r="E4796" s="64" t="str">
        <f>IF(ISBLANK(Perigon!K4791),"",Perigon!K4791)</f>
        <v/>
      </c>
      <c r="F4796" s="65"/>
      <c r="G4796" s="64"/>
      <c r="H4796" s="69" t="str">
        <f>IF(ISBLANK(Perigon!L4791),"",Perigon!L4791)</f>
        <v/>
      </c>
      <c r="I4796" s="69" t="str">
        <f>IF(ISBLANK(Perigon!M4791),"",Perigon!M4791)</f>
        <v/>
      </c>
      <c r="J4796" s="98" t="str">
        <f>IF(ISBLANK(Perigon!N4791),"",Perigon!N4791)</f>
        <v/>
      </c>
      <c r="K4796" s="99" t="str">
        <f>IF(ISBLANK(Perigon!J4791),"",Perigon!T4791)</f>
        <v/>
      </c>
      <c r="L4796" s="95" t="str">
        <f>IF(ISBLANK(Perigon!O4791),"",Perigon!O4791)</f>
        <v/>
      </c>
      <c r="M4796" s="95" t="str">
        <f>IF(ISBLANK(Perigon!R4791),"",Perigon!R4791)</f>
        <v/>
      </c>
      <c r="N4796" s="95" t="str">
        <f>IF(ISBLANK(Perigon!P4791),"",Perigon!P4791)</f>
        <v/>
      </c>
      <c r="O4796" s="38" t="str">
        <f>IF($L4796="","",VLOOKUP($R4796,Tarife!$A$2:$R$599,13,FALSE))</f>
        <v/>
      </c>
      <c r="P4796" s="38" t="str">
        <f t="shared" si="74"/>
        <v/>
      </c>
      <c r="R4796" s="100" t="str">
        <f>Zusammenzug!$C$25&amp;"-"&amp;Zusammenzug!$A$7&amp;"-"&amp;Leistungen!L4796</f>
        <v>2024-0-</v>
      </c>
    </row>
    <row r="4797" spans="1:18" x14ac:dyDescent="0.2">
      <c r="A4797" s="95" t="str">
        <f>IF(ISBLANK(Perigon!E4792),"",Perigon!E4792)</f>
        <v/>
      </c>
      <c r="B4797" s="95" t="str">
        <f>IF(ISBLANK(Perigon!G4792),"",Perigon!G4792)</f>
        <v/>
      </c>
      <c r="C4797" s="96" t="str">
        <f>IF(ISBLANK(Perigon!I4792),"",Perigon!I4792)</f>
        <v/>
      </c>
      <c r="D4797" s="97" t="str">
        <f>IF(ISBLANK(Perigon!J4792),"",Perigon!J4792)</f>
        <v/>
      </c>
      <c r="E4797" s="64" t="str">
        <f>IF(ISBLANK(Perigon!K4792),"",Perigon!K4792)</f>
        <v/>
      </c>
      <c r="F4797" s="65"/>
      <c r="G4797" s="64"/>
      <c r="H4797" s="69" t="str">
        <f>IF(ISBLANK(Perigon!L4792),"",Perigon!L4792)</f>
        <v/>
      </c>
      <c r="I4797" s="69" t="str">
        <f>IF(ISBLANK(Perigon!M4792),"",Perigon!M4792)</f>
        <v/>
      </c>
      <c r="J4797" s="98" t="str">
        <f>IF(ISBLANK(Perigon!N4792),"",Perigon!N4792)</f>
        <v/>
      </c>
      <c r="K4797" s="99" t="str">
        <f>IF(ISBLANK(Perigon!J4792),"",Perigon!T4792)</f>
        <v/>
      </c>
      <c r="L4797" s="95" t="str">
        <f>IF(ISBLANK(Perigon!O4792),"",Perigon!O4792)</f>
        <v/>
      </c>
      <c r="M4797" s="95" t="str">
        <f>IF(ISBLANK(Perigon!R4792),"",Perigon!R4792)</f>
        <v/>
      </c>
      <c r="N4797" s="95" t="str">
        <f>IF(ISBLANK(Perigon!P4792),"",Perigon!P4792)</f>
        <v/>
      </c>
      <c r="O4797" s="38" t="str">
        <f>IF($L4797="","",VLOOKUP($R4797,Tarife!$A$2:$R$599,13,FALSE))</f>
        <v/>
      </c>
      <c r="P4797" s="38" t="str">
        <f t="shared" si="74"/>
        <v/>
      </c>
      <c r="R4797" s="100" t="str">
        <f>Zusammenzug!$C$25&amp;"-"&amp;Zusammenzug!$A$7&amp;"-"&amp;Leistungen!L4797</f>
        <v>2024-0-</v>
      </c>
    </row>
    <row r="4798" spans="1:18" x14ac:dyDescent="0.2">
      <c r="A4798" s="95" t="str">
        <f>IF(ISBLANK(Perigon!E4793),"",Perigon!E4793)</f>
        <v/>
      </c>
      <c r="B4798" s="95" t="str">
        <f>IF(ISBLANK(Perigon!G4793),"",Perigon!G4793)</f>
        <v/>
      </c>
      <c r="C4798" s="96" t="str">
        <f>IF(ISBLANK(Perigon!I4793),"",Perigon!I4793)</f>
        <v/>
      </c>
      <c r="D4798" s="97" t="str">
        <f>IF(ISBLANK(Perigon!J4793),"",Perigon!J4793)</f>
        <v/>
      </c>
      <c r="E4798" s="64" t="str">
        <f>IF(ISBLANK(Perigon!K4793),"",Perigon!K4793)</f>
        <v/>
      </c>
      <c r="F4798" s="65"/>
      <c r="G4798" s="64"/>
      <c r="H4798" s="69" t="str">
        <f>IF(ISBLANK(Perigon!L4793),"",Perigon!L4793)</f>
        <v/>
      </c>
      <c r="I4798" s="69" t="str">
        <f>IF(ISBLANK(Perigon!M4793),"",Perigon!M4793)</f>
        <v/>
      </c>
      <c r="J4798" s="98" t="str">
        <f>IF(ISBLANK(Perigon!N4793),"",Perigon!N4793)</f>
        <v/>
      </c>
      <c r="K4798" s="99" t="str">
        <f>IF(ISBLANK(Perigon!J4793),"",Perigon!T4793)</f>
        <v/>
      </c>
      <c r="L4798" s="95" t="str">
        <f>IF(ISBLANK(Perigon!O4793),"",Perigon!O4793)</f>
        <v/>
      </c>
      <c r="M4798" s="95" t="str">
        <f>IF(ISBLANK(Perigon!R4793),"",Perigon!R4793)</f>
        <v/>
      </c>
      <c r="N4798" s="95" t="str">
        <f>IF(ISBLANK(Perigon!P4793),"",Perigon!P4793)</f>
        <v/>
      </c>
      <c r="O4798" s="38" t="str">
        <f>IF($L4798="","",VLOOKUP($R4798,Tarife!$A$2:$R$599,13,FALSE))</f>
        <v/>
      </c>
      <c r="P4798" s="38" t="str">
        <f t="shared" si="74"/>
        <v/>
      </c>
      <c r="R4798" s="100" t="str">
        <f>Zusammenzug!$C$25&amp;"-"&amp;Zusammenzug!$A$7&amp;"-"&amp;Leistungen!L4798</f>
        <v>2024-0-</v>
      </c>
    </row>
    <row r="4799" spans="1:18" x14ac:dyDescent="0.2">
      <c r="A4799" s="95" t="str">
        <f>IF(ISBLANK(Perigon!E4794),"",Perigon!E4794)</f>
        <v/>
      </c>
      <c r="B4799" s="95" t="str">
        <f>IF(ISBLANK(Perigon!G4794),"",Perigon!G4794)</f>
        <v/>
      </c>
      <c r="C4799" s="96" t="str">
        <f>IF(ISBLANK(Perigon!I4794),"",Perigon!I4794)</f>
        <v/>
      </c>
      <c r="D4799" s="97" t="str">
        <f>IF(ISBLANK(Perigon!J4794),"",Perigon!J4794)</f>
        <v/>
      </c>
      <c r="E4799" s="64" t="str">
        <f>IF(ISBLANK(Perigon!K4794),"",Perigon!K4794)</f>
        <v/>
      </c>
      <c r="F4799" s="65"/>
      <c r="G4799" s="64"/>
      <c r="H4799" s="69" t="str">
        <f>IF(ISBLANK(Perigon!L4794),"",Perigon!L4794)</f>
        <v/>
      </c>
      <c r="I4799" s="69" t="str">
        <f>IF(ISBLANK(Perigon!M4794),"",Perigon!M4794)</f>
        <v/>
      </c>
      <c r="J4799" s="98" t="str">
        <f>IF(ISBLANK(Perigon!N4794),"",Perigon!N4794)</f>
        <v/>
      </c>
      <c r="K4799" s="99" t="str">
        <f>IF(ISBLANK(Perigon!J4794),"",Perigon!T4794)</f>
        <v/>
      </c>
      <c r="L4799" s="95" t="str">
        <f>IF(ISBLANK(Perigon!O4794),"",Perigon!O4794)</f>
        <v/>
      </c>
      <c r="M4799" s="95" t="str">
        <f>IF(ISBLANK(Perigon!R4794),"",Perigon!R4794)</f>
        <v/>
      </c>
      <c r="N4799" s="95" t="str">
        <f>IF(ISBLANK(Perigon!P4794),"",Perigon!P4794)</f>
        <v/>
      </c>
      <c r="O4799" s="38" t="str">
        <f>IF($L4799="","",VLOOKUP($R4799,Tarife!$A$2:$R$599,13,FALSE))</f>
        <v/>
      </c>
      <c r="P4799" s="38" t="str">
        <f t="shared" si="74"/>
        <v/>
      </c>
      <c r="R4799" s="100" t="str">
        <f>Zusammenzug!$C$25&amp;"-"&amp;Zusammenzug!$A$7&amp;"-"&amp;Leistungen!L4799</f>
        <v>2024-0-</v>
      </c>
    </row>
    <row r="4800" spans="1:18" x14ac:dyDescent="0.2">
      <c r="A4800" s="95" t="str">
        <f>IF(ISBLANK(Perigon!E4795),"",Perigon!E4795)</f>
        <v/>
      </c>
      <c r="B4800" s="95" t="str">
        <f>IF(ISBLANK(Perigon!G4795),"",Perigon!G4795)</f>
        <v/>
      </c>
      <c r="C4800" s="96" t="str">
        <f>IF(ISBLANK(Perigon!I4795),"",Perigon!I4795)</f>
        <v/>
      </c>
      <c r="D4800" s="97" t="str">
        <f>IF(ISBLANK(Perigon!J4795),"",Perigon!J4795)</f>
        <v/>
      </c>
      <c r="E4800" s="64" t="str">
        <f>IF(ISBLANK(Perigon!K4795),"",Perigon!K4795)</f>
        <v/>
      </c>
      <c r="F4800" s="65"/>
      <c r="G4800" s="64"/>
      <c r="H4800" s="69" t="str">
        <f>IF(ISBLANK(Perigon!L4795),"",Perigon!L4795)</f>
        <v/>
      </c>
      <c r="I4800" s="69" t="str">
        <f>IF(ISBLANK(Perigon!M4795),"",Perigon!M4795)</f>
        <v/>
      </c>
      <c r="J4800" s="98" t="str">
        <f>IF(ISBLANK(Perigon!N4795),"",Perigon!N4795)</f>
        <v/>
      </c>
      <c r="K4800" s="99" t="str">
        <f>IF(ISBLANK(Perigon!J4795),"",Perigon!T4795)</f>
        <v/>
      </c>
      <c r="L4800" s="95" t="str">
        <f>IF(ISBLANK(Perigon!O4795),"",Perigon!O4795)</f>
        <v/>
      </c>
      <c r="M4800" s="95" t="str">
        <f>IF(ISBLANK(Perigon!R4795),"",Perigon!R4795)</f>
        <v/>
      </c>
      <c r="N4800" s="95" t="str">
        <f>IF(ISBLANK(Perigon!P4795),"",Perigon!P4795)</f>
        <v/>
      </c>
      <c r="O4800" s="38" t="str">
        <f>IF($L4800="","",VLOOKUP($R4800,Tarife!$A$2:$R$599,13,FALSE))</f>
        <v/>
      </c>
      <c r="P4800" s="38" t="str">
        <f t="shared" si="74"/>
        <v/>
      </c>
      <c r="R4800" s="100" t="str">
        <f>Zusammenzug!$C$25&amp;"-"&amp;Zusammenzug!$A$7&amp;"-"&amp;Leistungen!L4800</f>
        <v>2024-0-</v>
      </c>
    </row>
    <row r="4801" spans="1:18" x14ac:dyDescent="0.2">
      <c r="A4801" s="95" t="str">
        <f>IF(ISBLANK(Perigon!E4796),"",Perigon!E4796)</f>
        <v/>
      </c>
      <c r="B4801" s="95" t="str">
        <f>IF(ISBLANK(Perigon!G4796),"",Perigon!G4796)</f>
        <v/>
      </c>
      <c r="C4801" s="96" t="str">
        <f>IF(ISBLANK(Perigon!I4796),"",Perigon!I4796)</f>
        <v/>
      </c>
      <c r="D4801" s="97" t="str">
        <f>IF(ISBLANK(Perigon!J4796),"",Perigon!J4796)</f>
        <v/>
      </c>
      <c r="E4801" s="64" t="str">
        <f>IF(ISBLANK(Perigon!K4796),"",Perigon!K4796)</f>
        <v/>
      </c>
      <c r="F4801" s="65"/>
      <c r="G4801" s="64"/>
      <c r="H4801" s="69" t="str">
        <f>IF(ISBLANK(Perigon!L4796),"",Perigon!L4796)</f>
        <v/>
      </c>
      <c r="I4801" s="69" t="str">
        <f>IF(ISBLANK(Perigon!M4796),"",Perigon!M4796)</f>
        <v/>
      </c>
      <c r="J4801" s="98" t="str">
        <f>IF(ISBLANK(Perigon!N4796),"",Perigon!N4796)</f>
        <v/>
      </c>
      <c r="K4801" s="99" t="str">
        <f>IF(ISBLANK(Perigon!J4796),"",Perigon!T4796)</f>
        <v/>
      </c>
      <c r="L4801" s="95" t="str">
        <f>IF(ISBLANK(Perigon!O4796),"",Perigon!O4796)</f>
        <v/>
      </c>
      <c r="M4801" s="95" t="str">
        <f>IF(ISBLANK(Perigon!R4796),"",Perigon!R4796)</f>
        <v/>
      </c>
      <c r="N4801" s="95" t="str">
        <f>IF(ISBLANK(Perigon!P4796),"",Perigon!P4796)</f>
        <v/>
      </c>
      <c r="O4801" s="38" t="str">
        <f>IF($L4801="","",VLOOKUP($R4801,Tarife!$A$2:$R$599,13,FALSE))</f>
        <v/>
      </c>
      <c r="P4801" s="38" t="str">
        <f t="shared" si="74"/>
        <v/>
      </c>
      <c r="R4801" s="100" t="str">
        <f>Zusammenzug!$C$25&amp;"-"&amp;Zusammenzug!$A$7&amp;"-"&amp;Leistungen!L4801</f>
        <v>2024-0-</v>
      </c>
    </row>
    <row r="4802" spans="1:18" x14ac:dyDescent="0.2">
      <c r="A4802" s="95" t="str">
        <f>IF(ISBLANK(Perigon!E4797),"",Perigon!E4797)</f>
        <v/>
      </c>
      <c r="B4802" s="95" t="str">
        <f>IF(ISBLANK(Perigon!G4797),"",Perigon!G4797)</f>
        <v/>
      </c>
      <c r="C4802" s="96" t="str">
        <f>IF(ISBLANK(Perigon!I4797),"",Perigon!I4797)</f>
        <v/>
      </c>
      <c r="D4802" s="97" t="str">
        <f>IF(ISBLANK(Perigon!J4797),"",Perigon!J4797)</f>
        <v/>
      </c>
      <c r="E4802" s="64" t="str">
        <f>IF(ISBLANK(Perigon!K4797),"",Perigon!K4797)</f>
        <v/>
      </c>
      <c r="F4802" s="65"/>
      <c r="G4802" s="64"/>
      <c r="H4802" s="69" t="str">
        <f>IF(ISBLANK(Perigon!L4797),"",Perigon!L4797)</f>
        <v/>
      </c>
      <c r="I4802" s="69" t="str">
        <f>IF(ISBLANK(Perigon!M4797),"",Perigon!M4797)</f>
        <v/>
      </c>
      <c r="J4802" s="98" t="str">
        <f>IF(ISBLANK(Perigon!N4797),"",Perigon!N4797)</f>
        <v/>
      </c>
      <c r="K4802" s="99" t="str">
        <f>IF(ISBLANK(Perigon!J4797),"",Perigon!T4797)</f>
        <v/>
      </c>
      <c r="L4802" s="95" t="str">
        <f>IF(ISBLANK(Perigon!O4797),"",Perigon!O4797)</f>
        <v/>
      </c>
      <c r="M4802" s="95" t="str">
        <f>IF(ISBLANK(Perigon!R4797),"",Perigon!R4797)</f>
        <v/>
      </c>
      <c r="N4802" s="95" t="str">
        <f>IF(ISBLANK(Perigon!P4797),"",Perigon!P4797)</f>
        <v/>
      </c>
      <c r="O4802" s="38" t="str">
        <f>IF($L4802="","",VLOOKUP($R4802,Tarife!$A$2:$R$599,13,FALSE))</f>
        <v/>
      </c>
      <c r="P4802" s="38" t="str">
        <f t="shared" si="74"/>
        <v/>
      </c>
      <c r="R4802" s="100" t="str">
        <f>Zusammenzug!$C$25&amp;"-"&amp;Zusammenzug!$A$7&amp;"-"&amp;Leistungen!L4802</f>
        <v>2024-0-</v>
      </c>
    </row>
    <row r="4803" spans="1:18" x14ac:dyDescent="0.2">
      <c r="A4803" s="95" t="str">
        <f>IF(ISBLANK(Perigon!E4798),"",Perigon!E4798)</f>
        <v/>
      </c>
      <c r="B4803" s="95" t="str">
        <f>IF(ISBLANK(Perigon!G4798),"",Perigon!G4798)</f>
        <v/>
      </c>
      <c r="C4803" s="96" t="str">
        <f>IF(ISBLANK(Perigon!I4798),"",Perigon!I4798)</f>
        <v/>
      </c>
      <c r="D4803" s="97" t="str">
        <f>IF(ISBLANK(Perigon!J4798),"",Perigon!J4798)</f>
        <v/>
      </c>
      <c r="E4803" s="64" t="str">
        <f>IF(ISBLANK(Perigon!K4798),"",Perigon!K4798)</f>
        <v/>
      </c>
      <c r="F4803" s="65"/>
      <c r="G4803" s="64"/>
      <c r="H4803" s="69" t="str">
        <f>IF(ISBLANK(Perigon!L4798),"",Perigon!L4798)</f>
        <v/>
      </c>
      <c r="I4803" s="69" t="str">
        <f>IF(ISBLANK(Perigon!M4798),"",Perigon!M4798)</f>
        <v/>
      </c>
      <c r="J4803" s="98" t="str">
        <f>IF(ISBLANK(Perigon!N4798),"",Perigon!N4798)</f>
        <v/>
      </c>
      <c r="K4803" s="99" t="str">
        <f>IF(ISBLANK(Perigon!J4798),"",Perigon!T4798)</f>
        <v/>
      </c>
      <c r="L4803" s="95" t="str">
        <f>IF(ISBLANK(Perigon!O4798),"",Perigon!O4798)</f>
        <v/>
      </c>
      <c r="M4803" s="95" t="str">
        <f>IF(ISBLANK(Perigon!R4798),"",Perigon!R4798)</f>
        <v/>
      </c>
      <c r="N4803" s="95" t="str">
        <f>IF(ISBLANK(Perigon!P4798),"",Perigon!P4798)</f>
        <v/>
      </c>
      <c r="O4803" s="38" t="str">
        <f>IF($L4803="","",VLOOKUP($R4803,Tarife!$A$2:$R$599,13,FALSE))</f>
        <v/>
      </c>
      <c r="P4803" s="38" t="str">
        <f t="shared" si="74"/>
        <v/>
      </c>
      <c r="R4803" s="100" t="str">
        <f>Zusammenzug!$C$25&amp;"-"&amp;Zusammenzug!$A$7&amp;"-"&amp;Leistungen!L4803</f>
        <v>2024-0-</v>
      </c>
    </row>
    <row r="4804" spans="1:18" x14ac:dyDescent="0.2">
      <c r="A4804" s="95" t="str">
        <f>IF(ISBLANK(Perigon!E4799),"",Perigon!E4799)</f>
        <v/>
      </c>
      <c r="B4804" s="95" t="str">
        <f>IF(ISBLANK(Perigon!G4799),"",Perigon!G4799)</f>
        <v/>
      </c>
      <c r="C4804" s="96" t="str">
        <f>IF(ISBLANK(Perigon!I4799),"",Perigon!I4799)</f>
        <v/>
      </c>
      <c r="D4804" s="97" t="str">
        <f>IF(ISBLANK(Perigon!J4799),"",Perigon!J4799)</f>
        <v/>
      </c>
      <c r="E4804" s="64" t="str">
        <f>IF(ISBLANK(Perigon!K4799),"",Perigon!K4799)</f>
        <v/>
      </c>
      <c r="F4804" s="65"/>
      <c r="G4804" s="64"/>
      <c r="H4804" s="69" t="str">
        <f>IF(ISBLANK(Perigon!L4799),"",Perigon!L4799)</f>
        <v/>
      </c>
      <c r="I4804" s="69" t="str">
        <f>IF(ISBLANK(Perigon!M4799),"",Perigon!M4799)</f>
        <v/>
      </c>
      <c r="J4804" s="98" t="str">
        <f>IF(ISBLANK(Perigon!N4799),"",Perigon!N4799)</f>
        <v/>
      </c>
      <c r="K4804" s="99" t="str">
        <f>IF(ISBLANK(Perigon!J4799),"",Perigon!T4799)</f>
        <v/>
      </c>
      <c r="L4804" s="95" t="str">
        <f>IF(ISBLANK(Perigon!O4799),"",Perigon!O4799)</f>
        <v/>
      </c>
      <c r="M4804" s="95" t="str">
        <f>IF(ISBLANK(Perigon!R4799),"",Perigon!R4799)</f>
        <v/>
      </c>
      <c r="N4804" s="95" t="str">
        <f>IF(ISBLANK(Perigon!P4799),"",Perigon!P4799)</f>
        <v/>
      </c>
      <c r="O4804" s="38" t="str">
        <f>IF($L4804="","",VLOOKUP($R4804,Tarife!$A$2:$R$599,13,FALSE))</f>
        <v/>
      </c>
      <c r="P4804" s="38" t="str">
        <f t="shared" si="74"/>
        <v/>
      </c>
      <c r="R4804" s="100" t="str">
        <f>Zusammenzug!$C$25&amp;"-"&amp;Zusammenzug!$A$7&amp;"-"&amp;Leistungen!L4804</f>
        <v>2024-0-</v>
      </c>
    </row>
    <row r="4805" spans="1:18" x14ac:dyDescent="0.2">
      <c r="A4805" s="95" t="str">
        <f>IF(ISBLANK(Perigon!E4800),"",Perigon!E4800)</f>
        <v/>
      </c>
      <c r="B4805" s="95" t="str">
        <f>IF(ISBLANK(Perigon!G4800),"",Perigon!G4800)</f>
        <v/>
      </c>
      <c r="C4805" s="96" t="str">
        <f>IF(ISBLANK(Perigon!I4800),"",Perigon!I4800)</f>
        <v/>
      </c>
      <c r="D4805" s="97" t="str">
        <f>IF(ISBLANK(Perigon!J4800),"",Perigon!J4800)</f>
        <v/>
      </c>
      <c r="E4805" s="64" t="str">
        <f>IF(ISBLANK(Perigon!K4800),"",Perigon!K4800)</f>
        <v/>
      </c>
      <c r="F4805" s="65"/>
      <c r="G4805" s="64"/>
      <c r="H4805" s="69" t="str">
        <f>IF(ISBLANK(Perigon!L4800),"",Perigon!L4800)</f>
        <v/>
      </c>
      <c r="I4805" s="69" t="str">
        <f>IF(ISBLANK(Perigon!M4800),"",Perigon!M4800)</f>
        <v/>
      </c>
      <c r="J4805" s="98" t="str">
        <f>IF(ISBLANK(Perigon!N4800),"",Perigon!N4800)</f>
        <v/>
      </c>
      <c r="K4805" s="99" t="str">
        <f>IF(ISBLANK(Perigon!J4800),"",Perigon!T4800)</f>
        <v/>
      </c>
      <c r="L4805" s="95" t="str">
        <f>IF(ISBLANK(Perigon!O4800),"",Perigon!O4800)</f>
        <v/>
      </c>
      <c r="M4805" s="95" t="str">
        <f>IF(ISBLANK(Perigon!R4800),"",Perigon!R4800)</f>
        <v/>
      </c>
      <c r="N4805" s="95" t="str">
        <f>IF(ISBLANK(Perigon!P4800),"",Perigon!P4800)</f>
        <v/>
      </c>
      <c r="O4805" s="38" t="str">
        <f>IF($L4805="","",VLOOKUP($R4805,Tarife!$A$2:$R$599,13,FALSE))</f>
        <v/>
      </c>
      <c r="P4805" s="38" t="str">
        <f t="shared" si="74"/>
        <v/>
      </c>
      <c r="R4805" s="100" t="str">
        <f>Zusammenzug!$C$25&amp;"-"&amp;Zusammenzug!$A$7&amp;"-"&amp;Leistungen!L4805</f>
        <v>2024-0-</v>
      </c>
    </row>
    <row r="4806" spans="1:18" x14ac:dyDescent="0.2">
      <c r="A4806" s="95" t="str">
        <f>IF(ISBLANK(Perigon!E4801),"",Perigon!E4801)</f>
        <v/>
      </c>
      <c r="B4806" s="95" t="str">
        <f>IF(ISBLANK(Perigon!G4801),"",Perigon!G4801)</f>
        <v/>
      </c>
      <c r="C4806" s="96" t="str">
        <f>IF(ISBLANK(Perigon!I4801),"",Perigon!I4801)</f>
        <v/>
      </c>
      <c r="D4806" s="97" t="str">
        <f>IF(ISBLANK(Perigon!J4801),"",Perigon!J4801)</f>
        <v/>
      </c>
      <c r="E4806" s="64" t="str">
        <f>IF(ISBLANK(Perigon!K4801),"",Perigon!K4801)</f>
        <v/>
      </c>
      <c r="F4806" s="65"/>
      <c r="G4806" s="64"/>
      <c r="H4806" s="69" t="str">
        <f>IF(ISBLANK(Perigon!L4801),"",Perigon!L4801)</f>
        <v/>
      </c>
      <c r="I4806" s="69" t="str">
        <f>IF(ISBLANK(Perigon!M4801),"",Perigon!M4801)</f>
        <v/>
      </c>
      <c r="J4806" s="98" t="str">
        <f>IF(ISBLANK(Perigon!N4801),"",Perigon!N4801)</f>
        <v/>
      </c>
      <c r="K4806" s="99" t="str">
        <f>IF(ISBLANK(Perigon!J4801),"",Perigon!T4801)</f>
        <v/>
      </c>
      <c r="L4806" s="95" t="str">
        <f>IF(ISBLANK(Perigon!O4801),"",Perigon!O4801)</f>
        <v/>
      </c>
      <c r="M4806" s="95" t="str">
        <f>IF(ISBLANK(Perigon!R4801),"",Perigon!R4801)</f>
        <v/>
      </c>
      <c r="N4806" s="95" t="str">
        <f>IF(ISBLANK(Perigon!P4801),"",Perigon!P4801)</f>
        <v/>
      </c>
      <c r="O4806" s="38" t="str">
        <f>IF($L4806="","",VLOOKUP($R4806,Tarife!$A$2:$R$599,13,FALSE))</f>
        <v/>
      </c>
      <c r="P4806" s="38" t="str">
        <f t="shared" si="74"/>
        <v/>
      </c>
      <c r="R4806" s="100" t="str">
        <f>Zusammenzug!$C$25&amp;"-"&amp;Zusammenzug!$A$7&amp;"-"&amp;Leistungen!L4806</f>
        <v>2024-0-</v>
      </c>
    </row>
    <row r="4807" spans="1:18" x14ac:dyDescent="0.2">
      <c r="A4807" s="95" t="str">
        <f>IF(ISBLANK(Perigon!E4802),"",Perigon!E4802)</f>
        <v/>
      </c>
      <c r="B4807" s="95" t="str">
        <f>IF(ISBLANK(Perigon!G4802),"",Perigon!G4802)</f>
        <v/>
      </c>
      <c r="C4807" s="96" t="str">
        <f>IF(ISBLANK(Perigon!I4802),"",Perigon!I4802)</f>
        <v/>
      </c>
      <c r="D4807" s="97" t="str">
        <f>IF(ISBLANK(Perigon!J4802),"",Perigon!J4802)</f>
        <v/>
      </c>
      <c r="E4807" s="64" t="str">
        <f>IF(ISBLANK(Perigon!K4802),"",Perigon!K4802)</f>
        <v/>
      </c>
      <c r="F4807" s="65"/>
      <c r="G4807" s="64"/>
      <c r="H4807" s="69" t="str">
        <f>IF(ISBLANK(Perigon!L4802),"",Perigon!L4802)</f>
        <v/>
      </c>
      <c r="I4807" s="69" t="str">
        <f>IF(ISBLANK(Perigon!M4802),"",Perigon!M4802)</f>
        <v/>
      </c>
      <c r="J4807" s="98" t="str">
        <f>IF(ISBLANK(Perigon!N4802),"",Perigon!N4802)</f>
        <v/>
      </c>
      <c r="K4807" s="99" t="str">
        <f>IF(ISBLANK(Perigon!J4802),"",Perigon!T4802)</f>
        <v/>
      </c>
      <c r="L4807" s="95" t="str">
        <f>IF(ISBLANK(Perigon!O4802),"",Perigon!O4802)</f>
        <v/>
      </c>
      <c r="M4807" s="95" t="str">
        <f>IF(ISBLANK(Perigon!R4802),"",Perigon!R4802)</f>
        <v/>
      </c>
      <c r="N4807" s="95" t="str">
        <f>IF(ISBLANK(Perigon!P4802),"",Perigon!P4802)</f>
        <v/>
      </c>
      <c r="O4807" s="38" t="str">
        <f>IF($L4807="","",VLOOKUP($R4807,Tarife!$A$2:$R$599,13,FALSE))</f>
        <v/>
      </c>
      <c r="P4807" s="38" t="str">
        <f t="shared" si="74"/>
        <v/>
      </c>
      <c r="R4807" s="100" t="str">
        <f>Zusammenzug!$C$25&amp;"-"&amp;Zusammenzug!$A$7&amp;"-"&amp;Leistungen!L4807</f>
        <v>2024-0-</v>
      </c>
    </row>
    <row r="4808" spans="1:18" x14ac:dyDescent="0.2">
      <c r="A4808" s="95" t="str">
        <f>IF(ISBLANK(Perigon!E4803),"",Perigon!E4803)</f>
        <v/>
      </c>
      <c r="B4808" s="95" t="str">
        <f>IF(ISBLANK(Perigon!G4803),"",Perigon!G4803)</f>
        <v/>
      </c>
      <c r="C4808" s="96" t="str">
        <f>IF(ISBLANK(Perigon!I4803),"",Perigon!I4803)</f>
        <v/>
      </c>
      <c r="D4808" s="97" t="str">
        <f>IF(ISBLANK(Perigon!J4803),"",Perigon!J4803)</f>
        <v/>
      </c>
      <c r="E4808" s="64" t="str">
        <f>IF(ISBLANK(Perigon!K4803),"",Perigon!K4803)</f>
        <v/>
      </c>
      <c r="F4808" s="65"/>
      <c r="G4808" s="64"/>
      <c r="H4808" s="69" t="str">
        <f>IF(ISBLANK(Perigon!L4803),"",Perigon!L4803)</f>
        <v/>
      </c>
      <c r="I4808" s="69" t="str">
        <f>IF(ISBLANK(Perigon!M4803),"",Perigon!M4803)</f>
        <v/>
      </c>
      <c r="J4808" s="98" t="str">
        <f>IF(ISBLANK(Perigon!N4803),"",Perigon!N4803)</f>
        <v/>
      </c>
      <c r="K4808" s="99" t="str">
        <f>IF(ISBLANK(Perigon!J4803),"",Perigon!T4803)</f>
        <v/>
      </c>
      <c r="L4808" s="95" t="str">
        <f>IF(ISBLANK(Perigon!O4803),"",Perigon!O4803)</f>
        <v/>
      </c>
      <c r="M4808" s="95" t="str">
        <f>IF(ISBLANK(Perigon!R4803),"",Perigon!R4803)</f>
        <v/>
      </c>
      <c r="N4808" s="95" t="str">
        <f>IF(ISBLANK(Perigon!P4803),"",Perigon!P4803)</f>
        <v/>
      </c>
      <c r="O4808" s="38" t="str">
        <f>IF($L4808="","",VLOOKUP($R4808,Tarife!$A$2:$R$599,13,FALSE))</f>
        <v/>
      </c>
      <c r="P4808" s="38" t="str">
        <f t="shared" ref="P4808:P4871" si="75">IF(L4808="","",IF(AND($L4808="Pabe",N4808&lt;O4808),M4808*O4808,IF(N4808&lt;O4808,M4808*N4808,M4808*O4808)))</f>
        <v/>
      </c>
      <c r="R4808" s="100" t="str">
        <f>Zusammenzug!$C$25&amp;"-"&amp;Zusammenzug!$A$7&amp;"-"&amp;Leistungen!L4808</f>
        <v>2024-0-</v>
      </c>
    </row>
    <row r="4809" spans="1:18" x14ac:dyDescent="0.2">
      <c r="A4809" s="95" t="str">
        <f>IF(ISBLANK(Perigon!E4804),"",Perigon!E4804)</f>
        <v/>
      </c>
      <c r="B4809" s="95" t="str">
        <f>IF(ISBLANK(Perigon!G4804),"",Perigon!G4804)</f>
        <v/>
      </c>
      <c r="C4809" s="96" t="str">
        <f>IF(ISBLANK(Perigon!I4804),"",Perigon!I4804)</f>
        <v/>
      </c>
      <c r="D4809" s="97" t="str">
        <f>IF(ISBLANK(Perigon!J4804),"",Perigon!J4804)</f>
        <v/>
      </c>
      <c r="E4809" s="64" t="str">
        <f>IF(ISBLANK(Perigon!K4804),"",Perigon!K4804)</f>
        <v/>
      </c>
      <c r="F4809" s="65"/>
      <c r="G4809" s="64"/>
      <c r="H4809" s="69" t="str">
        <f>IF(ISBLANK(Perigon!L4804),"",Perigon!L4804)</f>
        <v/>
      </c>
      <c r="I4809" s="69" t="str">
        <f>IF(ISBLANK(Perigon!M4804),"",Perigon!M4804)</f>
        <v/>
      </c>
      <c r="J4809" s="98" t="str">
        <f>IF(ISBLANK(Perigon!N4804),"",Perigon!N4804)</f>
        <v/>
      </c>
      <c r="K4809" s="99" t="str">
        <f>IF(ISBLANK(Perigon!J4804),"",Perigon!T4804)</f>
        <v/>
      </c>
      <c r="L4809" s="95" t="str">
        <f>IF(ISBLANK(Perigon!O4804),"",Perigon!O4804)</f>
        <v/>
      </c>
      <c r="M4809" s="95" t="str">
        <f>IF(ISBLANK(Perigon!R4804),"",Perigon!R4804)</f>
        <v/>
      </c>
      <c r="N4809" s="95" t="str">
        <f>IF(ISBLANK(Perigon!P4804),"",Perigon!P4804)</f>
        <v/>
      </c>
      <c r="O4809" s="38" t="str">
        <f>IF($L4809="","",VLOOKUP($R4809,Tarife!$A$2:$R$599,13,FALSE))</f>
        <v/>
      </c>
      <c r="P4809" s="38" t="str">
        <f t="shared" si="75"/>
        <v/>
      </c>
      <c r="R4809" s="100" t="str">
        <f>Zusammenzug!$C$25&amp;"-"&amp;Zusammenzug!$A$7&amp;"-"&amp;Leistungen!L4809</f>
        <v>2024-0-</v>
      </c>
    </row>
    <row r="4810" spans="1:18" x14ac:dyDescent="0.2">
      <c r="A4810" s="95" t="str">
        <f>IF(ISBLANK(Perigon!E4805),"",Perigon!E4805)</f>
        <v/>
      </c>
      <c r="B4810" s="95" t="str">
        <f>IF(ISBLANK(Perigon!G4805),"",Perigon!G4805)</f>
        <v/>
      </c>
      <c r="C4810" s="96" t="str">
        <f>IF(ISBLANK(Perigon!I4805),"",Perigon!I4805)</f>
        <v/>
      </c>
      <c r="D4810" s="97" t="str">
        <f>IF(ISBLANK(Perigon!J4805),"",Perigon!J4805)</f>
        <v/>
      </c>
      <c r="E4810" s="64" t="str">
        <f>IF(ISBLANK(Perigon!K4805),"",Perigon!K4805)</f>
        <v/>
      </c>
      <c r="F4810" s="65"/>
      <c r="G4810" s="64"/>
      <c r="H4810" s="69" t="str">
        <f>IF(ISBLANK(Perigon!L4805),"",Perigon!L4805)</f>
        <v/>
      </c>
      <c r="I4810" s="69" t="str">
        <f>IF(ISBLANK(Perigon!M4805),"",Perigon!M4805)</f>
        <v/>
      </c>
      <c r="J4810" s="98" t="str">
        <f>IF(ISBLANK(Perigon!N4805),"",Perigon!N4805)</f>
        <v/>
      </c>
      <c r="K4810" s="99" t="str">
        <f>IF(ISBLANK(Perigon!J4805),"",Perigon!T4805)</f>
        <v/>
      </c>
      <c r="L4810" s="95" t="str">
        <f>IF(ISBLANK(Perigon!O4805),"",Perigon!O4805)</f>
        <v/>
      </c>
      <c r="M4810" s="95" t="str">
        <f>IF(ISBLANK(Perigon!R4805),"",Perigon!R4805)</f>
        <v/>
      </c>
      <c r="N4810" s="95" t="str">
        <f>IF(ISBLANK(Perigon!P4805),"",Perigon!P4805)</f>
        <v/>
      </c>
      <c r="O4810" s="38" t="str">
        <f>IF($L4810="","",VLOOKUP($R4810,Tarife!$A$2:$R$599,13,FALSE))</f>
        <v/>
      </c>
      <c r="P4810" s="38" t="str">
        <f t="shared" si="75"/>
        <v/>
      </c>
      <c r="R4810" s="100" t="str">
        <f>Zusammenzug!$C$25&amp;"-"&amp;Zusammenzug!$A$7&amp;"-"&amp;Leistungen!L4810</f>
        <v>2024-0-</v>
      </c>
    </row>
    <row r="4811" spans="1:18" x14ac:dyDescent="0.2">
      <c r="A4811" s="95" t="str">
        <f>IF(ISBLANK(Perigon!E4806),"",Perigon!E4806)</f>
        <v/>
      </c>
      <c r="B4811" s="95" t="str">
        <f>IF(ISBLANK(Perigon!G4806),"",Perigon!G4806)</f>
        <v/>
      </c>
      <c r="C4811" s="96" t="str">
        <f>IF(ISBLANK(Perigon!I4806),"",Perigon!I4806)</f>
        <v/>
      </c>
      <c r="D4811" s="97" t="str">
        <f>IF(ISBLANK(Perigon!J4806),"",Perigon!J4806)</f>
        <v/>
      </c>
      <c r="E4811" s="64" t="str">
        <f>IF(ISBLANK(Perigon!K4806),"",Perigon!K4806)</f>
        <v/>
      </c>
      <c r="F4811" s="65"/>
      <c r="G4811" s="64"/>
      <c r="H4811" s="69" t="str">
        <f>IF(ISBLANK(Perigon!L4806),"",Perigon!L4806)</f>
        <v/>
      </c>
      <c r="I4811" s="69" t="str">
        <f>IF(ISBLANK(Perigon!M4806),"",Perigon!M4806)</f>
        <v/>
      </c>
      <c r="J4811" s="98" t="str">
        <f>IF(ISBLANK(Perigon!N4806),"",Perigon!N4806)</f>
        <v/>
      </c>
      <c r="K4811" s="99" t="str">
        <f>IF(ISBLANK(Perigon!J4806),"",Perigon!T4806)</f>
        <v/>
      </c>
      <c r="L4811" s="95" t="str">
        <f>IF(ISBLANK(Perigon!O4806),"",Perigon!O4806)</f>
        <v/>
      </c>
      <c r="M4811" s="95" t="str">
        <f>IF(ISBLANK(Perigon!R4806),"",Perigon!R4806)</f>
        <v/>
      </c>
      <c r="N4811" s="95" t="str">
        <f>IF(ISBLANK(Perigon!P4806),"",Perigon!P4806)</f>
        <v/>
      </c>
      <c r="O4811" s="38" t="str">
        <f>IF($L4811="","",VLOOKUP($R4811,Tarife!$A$2:$R$599,13,FALSE))</f>
        <v/>
      </c>
      <c r="P4811" s="38" t="str">
        <f t="shared" si="75"/>
        <v/>
      </c>
      <c r="R4811" s="100" t="str">
        <f>Zusammenzug!$C$25&amp;"-"&amp;Zusammenzug!$A$7&amp;"-"&amp;Leistungen!L4811</f>
        <v>2024-0-</v>
      </c>
    </row>
    <row r="4812" spans="1:18" x14ac:dyDescent="0.2">
      <c r="A4812" s="95" t="str">
        <f>IF(ISBLANK(Perigon!E4807),"",Perigon!E4807)</f>
        <v/>
      </c>
      <c r="B4812" s="95" t="str">
        <f>IF(ISBLANK(Perigon!G4807),"",Perigon!G4807)</f>
        <v/>
      </c>
      <c r="C4812" s="96" t="str">
        <f>IF(ISBLANK(Perigon!I4807),"",Perigon!I4807)</f>
        <v/>
      </c>
      <c r="D4812" s="97" t="str">
        <f>IF(ISBLANK(Perigon!J4807),"",Perigon!J4807)</f>
        <v/>
      </c>
      <c r="E4812" s="64" t="str">
        <f>IF(ISBLANK(Perigon!K4807),"",Perigon!K4807)</f>
        <v/>
      </c>
      <c r="F4812" s="65"/>
      <c r="G4812" s="64"/>
      <c r="H4812" s="69" t="str">
        <f>IF(ISBLANK(Perigon!L4807),"",Perigon!L4807)</f>
        <v/>
      </c>
      <c r="I4812" s="69" t="str">
        <f>IF(ISBLANK(Perigon!M4807),"",Perigon!M4807)</f>
        <v/>
      </c>
      <c r="J4812" s="98" t="str">
        <f>IF(ISBLANK(Perigon!N4807),"",Perigon!N4807)</f>
        <v/>
      </c>
      <c r="K4812" s="99" t="str">
        <f>IF(ISBLANK(Perigon!J4807),"",Perigon!T4807)</f>
        <v/>
      </c>
      <c r="L4812" s="95" t="str">
        <f>IF(ISBLANK(Perigon!O4807),"",Perigon!O4807)</f>
        <v/>
      </c>
      <c r="M4812" s="95" t="str">
        <f>IF(ISBLANK(Perigon!R4807),"",Perigon!R4807)</f>
        <v/>
      </c>
      <c r="N4812" s="95" t="str">
        <f>IF(ISBLANK(Perigon!P4807),"",Perigon!P4807)</f>
        <v/>
      </c>
      <c r="O4812" s="38" t="str">
        <f>IF($L4812="","",VLOOKUP($R4812,Tarife!$A$2:$R$599,13,FALSE))</f>
        <v/>
      </c>
      <c r="P4812" s="38" t="str">
        <f t="shared" si="75"/>
        <v/>
      </c>
      <c r="R4812" s="100" t="str">
        <f>Zusammenzug!$C$25&amp;"-"&amp;Zusammenzug!$A$7&amp;"-"&amp;Leistungen!L4812</f>
        <v>2024-0-</v>
      </c>
    </row>
    <row r="4813" spans="1:18" x14ac:dyDescent="0.2">
      <c r="A4813" s="95" t="str">
        <f>IF(ISBLANK(Perigon!E4808),"",Perigon!E4808)</f>
        <v/>
      </c>
      <c r="B4813" s="95" t="str">
        <f>IF(ISBLANK(Perigon!G4808),"",Perigon!G4808)</f>
        <v/>
      </c>
      <c r="C4813" s="96" t="str">
        <f>IF(ISBLANK(Perigon!I4808),"",Perigon!I4808)</f>
        <v/>
      </c>
      <c r="D4813" s="97" t="str">
        <f>IF(ISBLANK(Perigon!J4808),"",Perigon!J4808)</f>
        <v/>
      </c>
      <c r="E4813" s="64" t="str">
        <f>IF(ISBLANK(Perigon!K4808),"",Perigon!K4808)</f>
        <v/>
      </c>
      <c r="F4813" s="65"/>
      <c r="G4813" s="64"/>
      <c r="H4813" s="69" t="str">
        <f>IF(ISBLANK(Perigon!L4808),"",Perigon!L4808)</f>
        <v/>
      </c>
      <c r="I4813" s="69" t="str">
        <f>IF(ISBLANK(Perigon!M4808),"",Perigon!M4808)</f>
        <v/>
      </c>
      <c r="J4813" s="98" t="str">
        <f>IF(ISBLANK(Perigon!N4808),"",Perigon!N4808)</f>
        <v/>
      </c>
      <c r="K4813" s="99" t="str">
        <f>IF(ISBLANK(Perigon!J4808),"",Perigon!T4808)</f>
        <v/>
      </c>
      <c r="L4813" s="95" t="str">
        <f>IF(ISBLANK(Perigon!O4808),"",Perigon!O4808)</f>
        <v/>
      </c>
      <c r="M4813" s="95" t="str">
        <f>IF(ISBLANK(Perigon!R4808),"",Perigon!R4808)</f>
        <v/>
      </c>
      <c r="N4813" s="95" t="str">
        <f>IF(ISBLANK(Perigon!P4808),"",Perigon!P4808)</f>
        <v/>
      </c>
      <c r="O4813" s="38" t="str">
        <f>IF($L4813="","",VLOOKUP($R4813,Tarife!$A$2:$R$599,13,FALSE))</f>
        <v/>
      </c>
      <c r="P4813" s="38" t="str">
        <f t="shared" si="75"/>
        <v/>
      </c>
      <c r="R4813" s="100" t="str">
        <f>Zusammenzug!$C$25&amp;"-"&amp;Zusammenzug!$A$7&amp;"-"&amp;Leistungen!L4813</f>
        <v>2024-0-</v>
      </c>
    </row>
    <row r="4814" spans="1:18" x14ac:dyDescent="0.2">
      <c r="A4814" s="95" t="str">
        <f>IF(ISBLANK(Perigon!E4809),"",Perigon!E4809)</f>
        <v/>
      </c>
      <c r="B4814" s="95" t="str">
        <f>IF(ISBLANK(Perigon!G4809),"",Perigon!G4809)</f>
        <v/>
      </c>
      <c r="C4814" s="96" t="str">
        <f>IF(ISBLANK(Perigon!I4809),"",Perigon!I4809)</f>
        <v/>
      </c>
      <c r="D4814" s="97" t="str">
        <f>IF(ISBLANK(Perigon!J4809),"",Perigon!J4809)</f>
        <v/>
      </c>
      <c r="E4814" s="64" t="str">
        <f>IF(ISBLANK(Perigon!K4809),"",Perigon!K4809)</f>
        <v/>
      </c>
      <c r="F4814" s="65"/>
      <c r="G4814" s="64"/>
      <c r="H4814" s="69" t="str">
        <f>IF(ISBLANK(Perigon!L4809),"",Perigon!L4809)</f>
        <v/>
      </c>
      <c r="I4814" s="69" t="str">
        <f>IF(ISBLANK(Perigon!M4809),"",Perigon!M4809)</f>
        <v/>
      </c>
      <c r="J4814" s="98" t="str">
        <f>IF(ISBLANK(Perigon!N4809),"",Perigon!N4809)</f>
        <v/>
      </c>
      <c r="K4814" s="99" t="str">
        <f>IF(ISBLANK(Perigon!J4809),"",Perigon!T4809)</f>
        <v/>
      </c>
      <c r="L4814" s="95" t="str">
        <f>IF(ISBLANK(Perigon!O4809),"",Perigon!O4809)</f>
        <v/>
      </c>
      <c r="M4814" s="95" t="str">
        <f>IF(ISBLANK(Perigon!R4809),"",Perigon!R4809)</f>
        <v/>
      </c>
      <c r="N4814" s="95" t="str">
        <f>IF(ISBLANK(Perigon!P4809),"",Perigon!P4809)</f>
        <v/>
      </c>
      <c r="O4814" s="38" t="str">
        <f>IF($L4814="","",VLOOKUP($R4814,Tarife!$A$2:$R$599,13,FALSE))</f>
        <v/>
      </c>
      <c r="P4814" s="38" t="str">
        <f t="shared" si="75"/>
        <v/>
      </c>
      <c r="R4814" s="100" t="str">
        <f>Zusammenzug!$C$25&amp;"-"&amp;Zusammenzug!$A$7&amp;"-"&amp;Leistungen!L4814</f>
        <v>2024-0-</v>
      </c>
    </row>
    <row r="4815" spans="1:18" x14ac:dyDescent="0.2">
      <c r="A4815" s="95" t="str">
        <f>IF(ISBLANK(Perigon!E4810),"",Perigon!E4810)</f>
        <v/>
      </c>
      <c r="B4815" s="95" t="str">
        <f>IF(ISBLANK(Perigon!G4810),"",Perigon!G4810)</f>
        <v/>
      </c>
      <c r="C4815" s="96" t="str">
        <f>IF(ISBLANK(Perigon!I4810),"",Perigon!I4810)</f>
        <v/>
      </c>
      <c r="D4815" s="97" t="str">
        <f>IF(ISBLANK(Perigon!J4810),"",Perigon!J4810)</f>
        <v/>
      </c>
      <c r="E4815" s="64" t="str">
        <f>IF(ISBLANK(Perigon!K4810),"",Perigon!K4810)</f>
        <v/>
      </c>
      <c r="F4815" s="65"/>
      <c r="G4815" s="64"/>
      <c r="H4815" s="69" t="str">
        <f>IF(ISBLANK(Perigon!L4810),"",Perigon!L4810)</f>
        <v/>
      </c>
      <c r="I4815" s="69" t="str">
        <f>IF(ISBLANK(Perigon!M4810),"",Perigon!M4810)</f>
        <v/>
      </c>
      <c r="J4815" s="98" t="str">
        <f>IF(ISBLANK(Perigon!N4810),"",Perigon!N4810)</f>
        <v/>
      </c>
      <c r="K4815" s="99" t="str">
        <f>IF(ISBLANK(Perigon!J4810),"",Perigon!T4810)</f>
        <v/>
      </c>
      <c r="L4815" s="95" t="str">
        <f>IF(ISBLANK(Perigon!O4810),"",Perigon!O4810)</f>
        <v/>
      </c>
      <c r="M4815" s="95" t="str">
        <f>IF(ISBLANK(Perigon!R4810),"",Perigon!R4810)</f>
        <v/>
      </c>
      <c r="N4815" s="95" t="str">
        <f>IF(ISBLANK(Perigon!P4810),"",Perigon!P4810)</f>
        <v/>
      </c>
      <c r="O4815" s="38" t="str">
        <f>IF($L4815="","",VLOOKUP($R4815,Tarife!$A$2:$R$599,13,FALSE))</f>
        <v/>
      </c>
      <c r="P4815" s="38" t="str">
        <f t="shared" si="75"/>
        <v/>
      </c>
      <c r="R4815" s="100" t="str">
        <f>Zusammenzug!$C$25&amp;"-"&amp;Zusammenzug!$A$7&amp;"-"&amp;Leistungen!L4815</f>
        <v>2024-0-</v>
      </c>
    </row>
    <row r="4816" spans="1:18" x14ac:dyDescent="0.2">
      <c r="A4816" s="95" t="str">
        <f>IF(ISBLANK(Perigon!E4811),"",Perigon!E4811)</f>
        <v/>
      </c>
      <c r="B4816" s="95" t="str">
        <f>IF(ISBLANK(Perigon!G4811),"",Perigon!G4811)</f>
        <v/>
      </c>
      <c r="C4816" s="96" t="str">
        <f>IF(ISBLANK(Perigon!I4811),"",Perigon!I4811)</f>
        <v/>
      </c>
      <c r="D4816" s="97" t="str">
        <f>IF(ISBLANK(Perigon!J4811),"",Perigon!J4811)</f>
        <v/>
      </c>
      <c r="E4816" s="64" t="str">
        <f>IF(ISBLANK(Perigon!K4811),"",Perigon!K4811)</f>
        <v/>
      </c>
      <c r="F4816" s="65"/>
      <c r="G4816" s="64"/>
      <c r="H4816" s="69" t="str">
        <f>IF(ISBLANK(Perigon!L4811),"",Perigon!L4811)</f>
        <v/>
      </c>
      <c r="I4816" s="69" t="str">
        <f>IF(ISBLANK(Perigon!M4811),"",Perigon!M4811)</f>
        <v/>
      </c>
      <c r="J4816" s="98" t="str">
        <f>IF(ISBLANK(Perigon!N4811),"",Perigon!N4811)</f>
        <v/>
      </c>
      <c r="K4816" s="99" t="str">
        <f>IF(ISBLANK(Perigon!J4811),"",Perigon!T4811)</f>
        <v/>
      </c>
      <c r="L4816" s="95" t="str">
        <f>IF(ISBLANK(Perigon!O4811),"",Perigon!O4811)</f>
        <v/>
      </c>
      <c r="M4816" s="95" t="str">
        <f>IF(ISBLANK(Perigon!R4811),"",Perigon!R4811)</f>
        <v/>
      </c>
      <c r="N4816" s="95" t="str">
        <f>IF(ISBLANK(Perigon!P4811),"",Perigon!P4811)</f>
        <v/>
      </c>
      <c r="O4816" s="38" t="str">
        <f>IF($L4816="","",VLOOKUP($R4816,Tarife!$A$2:$R$599,13,FALSE))</f>
        <v/>
      </c>
      <c r="P4816" s="38" t="str">
        <f t="shared" si="75"/>
        <v/>
      </c>
      <c r="R4816" s="100" t="str">
        <f>Zusammenzug!$C$25&amp;"-"&amp;Zusammenzug!$A$7&amp;"-"&amp;Leistungen!L4816</f>
        <v>2024-0-</v>
      </c>
    </row>
    <row r="4817" spans="1:18" x14ac:dyDescent="0.2">
      <c r="A4817" s="95" t="str">
        <f>IF(ISBLANK(Perigon!E4812),"",Perigon!E4812)</f>
        <v/>
      </c>
      <c r="B4817" s="95" t="str">
        <f>IF(ISBLANK(Perigon!G4812),"",Perigon!G4812)</f>
        <v/>
      </c>
      <c r="C4817" s="96" t="str">
        <f>IF(ISBLANK(Perigon!I4812),"",Perigon!I4812)</f>
        <v/>
      </c>
      <c r="D4817" s="97" t="str">
        <f>IF(ISBLANK(Perigon!J4812),"",Perigon!J4812)</f>
        <v/>
      </c>
      <c r="E4817" s="64" t="str">
        <f>IF(ISBLANK(Perigon!K4812),"",Perigon!K4812)</f>
        <v/>
      </c>
      <c r="F4817" s="65"/>
      <c r="G4817" s="64"/>
      <c r="H4817" s="69" t="str">
        <f>IF(ISBLANK(Perigon!L4812),"",Perigon!L4812)</f>
        <v/>
      </c>
      <c r="I4817" s="69" t="str">
        <f>IF(ISBLANK(Perigon!M4812),"",Perigon!M4812)</f>
        <v/>
      </c>
      <c r="J4817" s="98" t="str">
        <f>IF(ISBLANK(Perigon!N4812),"",Perigon!N4812)</f>
        <v/>
      </c>
      <c r="K4817" s="99" t="str">
        <f>IF(ISBLANK(Perigon!J4812),"",Perigon!T4812)</f>
        <v/>
      </c>
      <c r="L4817" s="95" t="str">
        <f>IF(ISBLANK(Perigon!O4812),"",Perigon!O4812)</f>
        <v/>
      </c>
      <c r="M4817" s="95" t="str">
        <f>IF(ISBLANK(Perigon!R4812),"",Perigon!R4812)</f>
        <v/>
      </c>
      <c r="N4817" s="95" t="str">
        <f>IF(ISBLANK(Perigon!P4812),"",Perigon!P4812)</f>
        <v/>
      </c>
      <c r="O4817" s="38" t="str">
        <f>IF($L4817="","",VLOOKUP($R4817,Tarife!$A$2:$R$599,13,FALSE))</f>
        <v/>
      </c>
      <c r="P4817" s="38" t="str">
        <f t="shared" si="75"/>
        <v/>
      </c>
      <c r="R4817" s="100" t="str">
        <f>Zusammenzug!$C$25&amp;"-"&amp;Zusammenzug!$A$7&amp;"-"&amp;Leistungen!L4817</f>
        <v>2024-0-</v>
      </c>
    </row>
    <row r="4818" spans="1:18" x14ac:dyDescent="0.2">
      <c r="A4818" s="95" t="str">
        <f>IF(ISBLANK(Perigon!E4813),"",Perigon!E4813)</f>
        <v/>
      </c>
      <c r="B4818" s="95" t="str">
        <f>IF(ISBLANK(Perigon!G4813),"",Perigon!G4813)</f>
        <v/>
      </c>
      <c r="C4818" s="96" t="str">
        <f>IF(ISBLANK(Perigon!I4813),"",Perigon!I4813)</f>
        <v/>
      </c>
      <c r="D4818" s="97" t="str">
        <f>IF(ISBLANK(Perigon!J4813),"",Perigon!J4813)</f>
        <v/>
      </c>
      <c r="E4818" s="64" t="str">
        <f>IF(ISBLANK(Perigon!K4813),"",Perigon!K4813)</f>
        <v/>
      </c>
      <c r="F4818" s="65"/>
      <c r="G4818" s="64"/>
      <c r="H4818" s="69" t="str">
        <f>IF(ISBLANK(Perigon!L4813),"",Perigon!L4813)</f>
        <v/>
      </c>
      <c r="I4818" s="69" t="str">
        <f>IF(ISBLANK(Perigon!M4813),"",Perigon!M4813)</f>
        <v/>
      </c>
      <c r="J4818" s="98" t="str">
        <f>IF(ISBLANK(Perigon!N4813),"",Perigon!N4813)</f>
        <v/>
      </c>
      <c r="K4818" s="99" t="str">
        <f>IF(ISBLANK(Perigon!J4813),"",Perigon!T4813)</f>
        <v/>
      </c>
      <c r="L4818" s="95" t="str">
        <f>IF(ISBLANK(Perigon!O4813),"",Perigon!O4813)</f>
        <v/>
      </c>
      <c r="M4818" s="95" t="str">
        <f>IF(ISBLANK(Perigon!R4813),"",Perigon!R4813)</f>
        <v/>
      </c>
      <c r="N4818" s="95" t="str">
        <f>IF(ISBLANK(Perigon!P4813),"",Perigon!P4813)</f>
        <v/>
      </c>
      <c r="O4818" s="38" t="str">
        <f>IF($L4818="","",VLOOKUP($R4818,Tarife!$A$2:$R$599,13,FALSE))</f>
        <v/>
      </c>
      <c r="P4818" s="38" t="str">
        <f t="shared" si="75"/>
        <v/>
      </c>
      <c r="R4818" s="100" t="str">
        <f>Zusammenzug!$C$25&amp;"-"&amp;Zusammenzug!$A$7&amp;"-"&amp;Leistungen!L4818</f>
        <v>2024-0-</v>
      </c>
    </row>
    <row r="4819" spans="1:18" x14ac:dyDescent="0.2">
      <c r="A4819" s="95" t="str">
        <f>IF(ISBLANK(Perigon!E4814),"",Perigon!E4814)</f>
        <v/>
      </c>
      <c r="B4819" s="95" t="str">
        <f>IF(ISBLANK(Perigon!G4814),"",Perigon!G4814)</f>
        <v/>
      </c>
      <c r="C4819" s="96" t="str">
        <f>IF(ISBLANK(Perigon!I4814),"",Perigon!I4814)</f>
        <v/>
      </c>
      <c r="D4819" s="97" t="str">
        <f>IF(ISBLANK(Perigon!J4814),"",Perigon!J4814)</f>
        <v/>
      </c>
      <c r="E4819" s="64" t="str">
        <f>IF(ISBLANK(Perigon!K4814),"",Perigon!K4814)</f>
        <v/>
      </c>
      <c r="F4819" s="65"/>
      <c r="G4819" s="64"/>
      <c r="H4819" s="69" t="str">
        <f>IF(ISBLANK(Perigon!L4814),"",Perigon!L4814)</f>
        <v/>
      </c>
      <c r="I4819" s="69" t="str">
        <f>IF(ISBLANK(Perigon!M4814),"",Perigon!M4814)</f>
        <v/>
      </c>
      <c r="J4819" s="98" t="str">
        <f>IF(ISBLANK(Perigon!N4814),"",Perigon!N4814)</f>
        <v/>
      </c>
      <c r="K4819" s="99" t="str">
        <f>IF(ISBLANK(Perigon!J4814),"",Perigon!T4814)</f>
        <v/>
      </c>
      <c r="L4819" s="95" t="str">
        <f>IF(ISBLANK(Perigon!O4814),"",Perigon!O4814)</f>
        <v/>
      </c>
      <c r="M4819" s="95" t="str">
        <f>IF(ISBLANK(Perigon!R4814),"",Perigon!R4814)</f>
        <v/>
      </c>
      <c r="N4819" s="95" t="str">
        <f>IF(ISBLANK(Perigon!P4814),"",Perigon!P4814)</f>
        <v/>
      </c>
      <c r="O4819" s="38" t="str">
        <f>IF($L4819="","",VLOOKUP($R4819,Tarife!$A$2:$R$599,13,FALSE))</f>
        <v/>
      </c>
      <c r="P4819" s="38" t="str">
        <f t="shared" si="75"/>
        <v/>
      </c>
      <c r="R4819" s="100" t="str">
        <f>Zusammenzug!$C$25&amp;"-"&amp;Zusammenzug!$A$7&amp;"-"&amp;Leistungen!L4819</f>
        <v>2024-0-</v>
      </c>
    </row>
    <row r="4820" spans="1:18" x14ac:dyDescent="0.2">
      <c r="A4820" s="95" t="str">
        <f>IF(ISBLANK(Perigon!E4815),"",Perigon!E4815)</f>
        <v/>
      </c>
      <c r="B4820" s="95" t="str">
        <f>IF(ISBLANK(Perigon!G4815),"",Perigon!G4815)</f>
        <v/>
      </c>
      <c r="C4820" s="96" t="str">
        <f>IF(ISBLANK(Perigon!I4815),"",Perigon!I4815)</f>
        <v/>
      </c>
      <c r="D4820" s="97" t="str">
        <f>IF(ISBLANK(Perigon!J4815),"",Perigon!J4815)</f>
        <v/>
      </c>
      <c r="E4820" s="64" t="str">
        <f>IF(ISBLANK(Perigon!K4815),"",Perigon!K4815)</f>
        <v/>
      </c>
      <c r="F4820" s="65"/>
      <c r="G4820" s="64"/>
      <c r="H4820" s="69" t="str">
        <f>IF(ISBLANK(Perigon!L4815),"",Perigon!L4815)</f>
        <v/>
      </c>
      <c r="I4820" s="69" t="str">
        <f>IF(ISBLANK(Perigon!M4815),"",Perigon!M4815)</f>
        <v/>
      </c>
      <c r="J4820" s="98" t="str">
        <f>IF(ISBLANK(Perigon!N4815),"",Perigon!N4815)</f>
        <v/>
      </c>
      <c r="K4820" s="99" t="str">
        <f>IF(ISBLANK(Perigon!J4815),"",Perigon!T4815)</f>
        <v/>
      </c>
      <c r="L4820" s="95" t="str">
        <f>IF(ISBLANK(Perigon!O4815),"",Perigon!O4815)</f>
        <v/>
      </c>
      <c r="M4820" s="95" t="str">
        <f>IF(ISBLANK(Perigon!R4815),"",Perigon!R4815)</f>
        <v/>
      </c>
      <c r="N4820" s="95" t="str">
        <f>IF(ISBLANK(Perigon!P4815),"",Perigon!P4815)</f>
        <v/>
      </c>
      <c r="O4820" s="38" t="str">
        <f>IF($L4820="","",VLOOKUP($R4820,Tarife!$A$2:$R$599,13,FALSE))</f>
        <v/>
      </c>
      <c r="P4820" s="38" t="str">
        <f t="shared" si="75"/>
        <v/>
      </c>
      <c r="R4820" s="100" t="str">
        <f>Zusammenzug!$C$25&amp;"-"&amp;Zusammenzug!$A$7&amp;"-"&amp;Leistungen!L4820</f>
        <v>2024-0-</v>
      </c>
    </row>
    <row r="4821" spans="1:18" x14ac:dyDescent="0.2">
      <c r="A4821" s="95" t="str">
        <f>IF(ISBLANK(Perigon!E4816),"",Perigon!E4816)</f>
        <v/>
      </c>
      <c r="B4821" s="95" t="str">
        <f>IF(ISBLANK(Perigon!G4816),"",Perigon!G4816)</f>
        <v/>
      </c>
      <c r="C4821" s="96" t="str">
        <f>IF(ISBLANK(Perigon!I4816),"",Perigon!I4816)</f>
        <v/>
      </c>
      <c r="D4821" s="97" t="str">
        <f>IF(ISBLANK(Perigon!J4816),"",Perigon!J4816)</f>
        <v/>
      </c>
      <c r="E4821" s="64" t="str">
        <f>IF(ISBLANK(Perigon!K4816),"",Perigon!K4816)</f>
        <v/>
      </c>
      <c r="F4821" s="65"/>
      <c r="G4821" s="64"/>
      <c r="H4821" s="69" t="str">
        <f>IF(ISBLANK(Perigon!L4816),"",Perigon!L4816)</f>
        <v/>
      </c>
      <c r="I4821" s="69" t="str">
        <f>IF(ISBLANK(Perigon!M4816),"",Perigon!M4816)</f>
        <v/>
      </c>
      <c r="J4821" s="98" t="str">
        <f>IF(ISBLANK(Perigon!N4816),"",Perigon!N4816)</f>
        <v/>
      </c>
      <c r="K4821" s="99" t="str">
        <f>IF(ISBLANK(Perigon!J4816),"",Perigon!T4816)</f>
        <v/>
      </c>
      <c r="L4821" s="95" t="str">
        <f>IF(ISBLANK(Perigon!O4816),"",Perigon!O4816)</f>
        <v/>
      </c>
      <c r="M4821" s="95" t="str">
        <f>IF(ISBLANK(Perigon!R4816),"",Perigon!R4816)</f>
        <v/>
      </c>
      <c r="N4821" s="95" t="str">
        <f>IF(ISBLANK(Perigon!P4816),"",Perigon!P4816)</f>
        <v/>
      </c>
      <c r="O4821" s="38" t="str">
        <f>IF($L4821="","",VLOOKUP($R4821,Tarife!$A$2:$R$599,13,FALSE))</f>
        <v/>
      </c>
      <c r="P4821" s="38" t="str">
        <f t="shared" si="75"/>
        <v/>
      </c>
      <c r="R4821" s="100" t="str">
        <f>Zusammenzug!$C$25&amp;"-"&amp;Zusammenzug!$A$7&amp;"-"&amp;Leistungen!L4821</f>
        <v>2024-0-</v>
      </c>
    </row>
    <row r="4822" spans="1:18" x14ac:dyDescent="0.2">
      <c r="A4822" s="95" t="str">
        <f>IF(ISBLANK(Perigon!E4817),"",Perigon!E4817)</f>
        <v/>
      </c>
      <c r="B4822" s="95" t="str">
        <f>IF(ISBLANK(Perigon!G4817),"",Perigon!G4817)</f>
        <v/>
      </c>
      <c r="C4822" s="96" t="str">
        <f>IF(ISBLANK(Perigon!I4817),"",Perigon!I4817)</f>
        <v/>
      </c>
      <c r="D4822" s="97" t="str">
        <f>IF(ISBLANK(Perigon!J4817),"",Perigon!J4817)</f>
        <v/>
      </c>
      <c r="E4822" s="64" t="str">
        <f>IF(ISBLANK(Perigon!K4817),"",Perigon!K4817)</f>
        <v/>
      </c>
      <c r="F4822" s="65"/>
      <c r="G4822" s="64"/>
      <c r="H4822" s="69" t="str">
        <f>IF(ISBLANK(Perigon!L4817),"",Perigon!L4817)</f>
        <v/>
      </c>
      <c r="I4822" s="69" t="str">
        <f>IF(ISBLANK(Perigon!M4817),"",Perigon!M4817)</f>
        <v/>
      </c>
      <c r="J4822" s="98" t="str">
        <f>IF(ISBLANK(Perigon!N4817),"",Perigon!N4817)</f>
        <v/>
      </c>
      <c r="K4822" s="99" t="str">
        <f>IF(ISBLANK(Perigon!J4817),"",Perigon!T4817)</f>
        <v/>
      </c>
      <c r="L4822" s="95" t="str">
        <f>IF(ISBLANK(Perigon!O4817),"",Perigon!O4817)</f>
        <v/>
      </c>
      <c r="M4822" s="95" t="str">
        <f>IF(ISBLANK(Perigon!R4817),"",Perigon!R4817)</f>
        <v/>
      </c>
      <c r="N4822" s="95" t="str">
        <f>IF(ISBLANK(Perigon!P4817),"",Perigon!P4817)</f>
        <v/>
      </c>
      <c r="O4822" s="38" t="str">
        <f>IF($L4822="","",VLOOKUP($R4822,Tarife!$A$2:$R$599,13,FALSE))</f>
        <v/>
      </c>
      <c r="P4822" s="38" t="str">
        <f t="shared" si="75"/>
        <v/>
      </c>
      <c r="R4822" s="100" t="str">
        <f>Zusammenzug!$C$25&amp;"-"&amp;Zusammenzug!$A$7&amp;"-"&amp;Leistungen!L4822</f>
        <v>2024-0-</v>
      </c>
    </row>
    <row r="4823" spans="1:18" x14ac:dyDescent="0.2">
      <c r="A4823" s="95" t="str">
        <f>IF(ISBLANK(Perigon!E4818),"",Perigon!E4818)</f>
        <v/>
      </c>
      <c r="B4823" s="95" t="str">
        <f>IF(ISBLANK(Perigon!G4818),"",Perigon!G4818)</f>
        <v/>
      </c>
      <c r="C4823" s="96" t="str">
        <f>IF(ISBLANK(Perigon!I4818),"",Perigon!I4818)</f>
        <v/>
      </c>
      <c r="D4823" s="97" t="str">
        <f>IF(ISBLANK(Perigon!J4818),"",Perigon!J4818)</f>
        <v/>
      </c>
      <c r="E4823" s="64" t="str">
        <f>IF(ISBLANK(Perigon!K4818),"",Perigon!K4818)</f>
        <v/>
      </c>
      <c r="F4823" s="65"/>
      <c r="G4823" s="64"/>
      <c r="H4823" s="69" t="str">
        <f>IF(ISBLANK(Perigon!L4818),"",Perigon!L4818)</f>
        <v/>
      </c>
      <c r="I4823" s="69" t="str">
        <f>IF(ISBLANK(Perigon!M4818),"",Perigon!M4818)</f>
        <v/>
      </c>
      <c r="J4823" s="98" t="str">
        <f>IF(ISBLANK(Perigon!N4818),"",Perigon!N4818)</f>
        <v/>
      </c>
      <c r="K4823" s="99" t="str">
        <f>IF(ISBLANK(Perigon!J4818),"",Perigon!T4818)</f>
        <v/>
      </c>
      <c r="L4823" s="95" t="str">
        <f>IF(ISBLANK(Perigon!O4818),"",Perigon!O4818)</f>
        <v/>
      </c>
      <c r="M4823" s="95" t="str">
        <f>IF(ISBLANK(Perigon!R4818),"",Perigon!R4818)</f>
        <v/>
      </c>
      <c r="N4823" s="95" t="str">
        <f>IF(ISBLANK(Perigon!P4818),"",Perigon!P4818)</f>
        <v/>
      </c>
      <c r="O4823" s="38" t="str">
        <f>IF($L4823="","",VLOOKUP($R4823,Tarife!$A$2:$R$599,13,FALSE))</f>
        <v/>
      </c>
      <c r="P4823" s="38" t="str">
        <f t="shared" si="75"/>
        <v/>
      </c>
      <c r="R4823" s="100" t="str">
        <f>Zusammenzug!$C$25&amp;"-"&amp;Zusammenzug!$A$7&amp;"-"&amp;Leistungen!L4823</f>
        <v>2024-0-</v>
      </c>
    </row>
    <row r="4824" spans="1:18" x14ac:dyDescent="0.2">
      <c r="A4824" s="95" t="str">
        <f>IF(ISBLANK(Perigon!E4819),"",Perigon!E4819)</f>
        <v/>
      </c>
      <c r="B4824" s="95" t="str">
        <f>IF(ISBLANK(Perigon!G4819),"",Perigon!G4819)</f>
        <v/>
      </c>
      <c r="C4824" s="96" t="str">
        <f>IF(ISBLANK(Perigon!I4819),"",Perigon!I4819)</f>
        <v/>
      </c>
      <c r="D4824" s="97" t="str">
        <f>IF(ISBLANK(Perigon!J4819),"",Perigon!J4819)</f>
        <v/>
      </c>
      <c r="E4824" s="64" t="str">
        <f>IF(ISBLANK(Perigon!K4819),"",Perigon!K4819)</f>
        <v/>
      </c>
      <c r="F4824" s="65"/>
      <c r="G4824" s="64"/>
      <c r="H4824" s="69" t="str">
        <f>IF(ISBLANK(Perigon!L4819),"",Perigon!L4819)</f>
        <v/>
      </c>
      <c r="I4824" s="69" t="str">
        <f>IF(ISBLANK(Perigon!M4819),"",Perigon!M4819)</f>
        <v/>
      </c>
      <c r="J4824" s="98" t="str">
        <f>IF(ISBLANK(Perigon!N4819),"",Perigon!N4819)</f>
        <v/>
      </c>
      <c r="K4824" s="99" t="str">
        <f>IF(ISBLANK(Perigon!J4819),"",Perigon!T4819)</f>
        <v/>
      </c>
      <c r="L4824" s="95" t="str">
        <f>IF(ISBLANK(Perigon!O4819),"",Perigon!O4819)</f>
        <v/>
      </c>
      <c r="M4824" s="95" t="str">
        <f>IF(ISBLANK(Perigon!R4819),"",Perigon!R4819)</f>
        <v/>
      </c>
      <c r="N4824" s="95" t="str">
        <f>IF(ISBLANK(Perigon!P4819),"",Perigon!P4819)</f>
        <v/>
      </c>
      <c r="O4824" s="38" t="str">
        <f>IF($L4824="","",VLOOKUP($R4824,Tarife!$A$2:$R$599,13,FALSE))</f>
        <v/>
      </c>
      <c r="P4824" s="38" t="str">
        <f t="shared" si="75"/>
        <v/>
      </c>
      <c r="R4824" s="100" t="str">
        <f>Zusammenzug!$C$25&amp;"-"&amp;Zusammenzug!$A$7&amp;"-"&amp;Leistungen!L4824</f>
        <v>2024-0-</v>
      </c>
    </row>
    <row r="4825" spans="1:18" x14ac:dyDescent="0.2">
      <c r="A4825" s="95" t="str">
        <f>IF(ISBLANK(Perigon!E4820),"",Perigon!E4820)</f>
        <v/>
      </c>
      <c r="B4825" s="95" t="str">
        <f>IF(ISBLANK(Perigon!G4820),"",Perigon!G4820)</f>
        <v/>
      </c>
      <c r="C4825" s="96" t="str">
        <f>IF(ISBLANK(Perigon!I4820),"",Perigon!I4820)</f>
        <v/>
      </c>
      <c r="D4825" s="97" t="str">
        <f>IF(ISBLANK(Perigon!J4820),"",Perigon!J4820)</f>
        <v/>
      </c>
      <c r="E4825" s="64" t="str">
        <f>IF(ISBLANK(Perigon!K4820),"",Perigon!K4820)</f>
        <v/>
      </c>
      <c r="F4825" s="65"/>
      <c r="G4825" s="64"/>
      <c r="H4825" s="69" t="str">
        <f>IF(ISBLANK(Perigon!L4820),"",Perigon!L4820)</f>
        <v/>
      </c>
      <c r="I4825" s="69" t="str">
        <f>IF(ISBLANK(Perigon!M4820),"",Perigon!M4820)</f>
        <v/>
      </c>
      <c r="J4825" s="98" t="str">
        <f>IF(ISBLANK(Perigon!N4820),"",Perigon!N4820)</f>
        <v/>
      </c>
      <c r="K4825" s="99" t="str">
        <f>IF(ISBLANK(Perigon!J4820),"",Perigon!T4820)</f>
        <v/>
      </c>
      <c r="L4825" s="95" t="str">
        <f>IF(ISBLANK(Perigon!O4820),"",Perigon!O4820)</f>
        <v/>
      </c>
      <c r="M4825" s="95" t="str">
        <f>IF(ISBLANK(Perigon!R4820),"",Perigon!R4820)</f>
        <v/>
      </c>
      <c r="N4825" s="95" t="str">
        <f>IF(ISBLANK(Perigon!P4820),"",Perigon!P4820)</f>
        <v/>
      </c>
      <c r="O4825" s="38" t="str">
        <f>IF($L4825="","",VLOOKUP($R4825,Tarife!$A$2:$R$599,13,FALSE))</f>
        <v/>
      </c>
      <c r="P4825" s="38" t="str">
        <f t="shared" si="75"/>
        <v/>
      </c>
      <c r="R4825" s="100" t="str">
        <f>Zusammenzug!$C$25&amp;"-"&amp;Zusammenzug!$A$7&amp;"-"&amp;Leistungen!L4825</f>
        <v>2024-0-</v>
      </c>
    </row>
    <row r="4826" spans="1:18" x14ac:dyDescent="0.2">
      <c r="A4826" s="95" t="str">
        <f>IF(ISBLANK(Perigon!E4821),"",Perigon!E4821)</f>
        <v/>
      </c>
      <c r="B4826" s="95" t="str">
        <f>IF(ISBLANK(Perigon!G4821),"",Perigon!G4821)</f>
        <v/>
      </c>
      <c r="C4826" s="96" t="str">
        <f>IF(ISBLANK(Perigon!I4821),"",Perigon!I4821)</f>
        <v/>
      </c>
      <c r="D4826" s="97" t="str">
        <f>IF(ISBLANK(Perigon!J4821),"",Perigon!J4821)</f>
        <v/>
      </c>
      <c r="E4826" s="64" t="str">
        <f>IF(ISBLANK(Perigon!K4821),"",Perigon!K4821)</f>
        <v/>
      </c>
      <c r="F4826" s="65"/>
      <c r="G4826" s="64"/>
      <c r="H4826" s="69" t="str">
        <f>IF(ISBLANK(Perigon!L4821),"",Perigon!L4821)</f>
        <v/>
      </c>
      <c r="I4826" s="69" t="str">
        <f>IF(ISBLANK(Perigon!M4821),"",Perigon!M4821)</f>
        <v/>
      </c>
      <c r="J4826" s="98" t="str">
        <f>IF(ISBLANK(Perigon!N4821),"",Perigon!N4821)</f>
        <v/>
      </c>
      <c r="K4826" s="99" t="str">
        <f>IF(ISBLANK(Perigon!J4821),"",Perigon!T4821)</f>
        <v/>
      </c>
      <c r="L4826" s="95" t="str">
        <f>IF(ISBLANK(Perigon!O4821),"",Perigon!O4821)</f>
        <v/>
      </c>
      <c r="M4826" s="95" t="str">
        <f>IF(ISBLANK(Perigon!R4821),"",Perigon!R4821)</f>
        <v/>
      </c>
      <c r="N4826" s="95" t="str">
        <f>IF(ISBLANK(Perigon!P4821),"",Perigon!P4821)</f>
        <v/>
      </c>
      <c r="O4826" s="38" t="str">
        <f>IF($L4826="","",VLOOKUP($R4826,Tarife!$A$2:$R$599,13,FALSE))</f>
        <v/>
      </c>
      <c r="P4826" s="38" t="str">
        <f t="shared" si="75"/>
        <v/>
      </c>
      <c r="R4826" s="100" t="str">
        <f>Zusammenzug!$C$25&amp;"-"&amp;Zusammenzug!$A$7&amp;"-"&amp;Leistungen!L4826</f>
        <v>2024-0-</v>
      </c>
    </row>
    <row r="4827" spans="1:18" x14ac:dyDescent="0.2">
      <c r="A4827" s="95" t="str">
        <f>IF(ISBLANK(Perigon!E4822),"",Perigon!E4822)</f>
        <v/>
      </c>
      <c r="B4827" s="95" t="str">
        <f>IF(ISBLANK(Perigon!G4822),"",Perigon!G4822)</f>
        <v/>
      </c>
      <c r="C4827" s="96" t="str">
        <f>IF(ISBLANK(Perigon!I4822),"",Perigon!I4822)</f>
        <v/>
      </c>
      <c r="D4827" s="97" t="str">
        <f>IF(ISBLANK(Perigon!J4822),"",Perigon!J4822)</f>
        <v/>
      </c>
      <c r="E4827" s="64" t="str">
        <f>IF(ISBLANK(Perigon!K4822),"",Perigon!K4822)</f>
        <v/>
      </c>
      <c r="F4827" s="65"/>
      <c r="G4827" s="64"/>
      <c r="H4827" s="69" t="str">
        <f>IF(ISBLANK(Perigon!L4822),"",Perigon!L4822)</f>
        <v/>
      </c>
      <c r="I4827" s="69" t="str">
        <f>IF(ISBLANK(Perigon!M4822),"",Perigon!M4822)</f>
        <v/>
      </c>
      <c r="J4827" s="98" t="str">
        <f>IF(ISBLANK(Perigon!N4822),"",Perigon!N4822)</f>
        <v/>
      </c>
      <c r="K4827" s="99" t="str">
        <f>IF(ISBLANK(Perigon!J4822),"",Perigon!T4822)</f>
        <v/>
      </c>
      <c r="L4827" s="95" t="str">
        <f>IF(ISBLANK(Perigon!O4822),"",Perigon!O4822)</f>
        <v/>
      </c>
      <c r="M4827" s="95" t="str">
        <f>IF(ISBLANK(Perigon!R4822),"",Perigon!R4822)</f>
        <v/>
      </c>
      <c r="N4827" s="95" t="str">
        <f>IF(ISBLANK(Perigon!P4822),"",Perigon!P4822)</f>
        <v/>
      </c>
      <c r="O4827" s="38" t="str">
        <f>IF($L4827="","",VLOOKUP($R4827,Tarife!$A$2:$R$599,13,FALSE))</f>
        <v/>
      </c>
      <c r="P4827" s="38" t="str">
        <f t="shared" si="75"/>
        <v/>
      </c>
      <c r="R4827" s="100" t="str">
        <f>Zusammenzug!$C$25&amp;"-"&amp;Zusammenzug!$A$7&amp;"-"&amp;Leistungen!L4827</f>
        <v>2024-0-</v>
      </c>
    </row>
    <row r="4828" spans="1:18" x14ac:dyDescent="0.2">
      <c r="A4828" s="95" t="str">
        <f>IF(ISBLANK(Perigon!E4823),"",Perigon!E4823)</f>
        <v/>
      </c>
      <c r="B4828" s="95" t="str">
        <f>IF(ISBLANK(Perigon!G4823),"",Perigon!G4823)</f>
        <v/>
      </c>
      <c r="C4828" s="96" t="str">
        <f>IF(ISBLANK(Perigon!I4823),"",Perigon!I4823)</f>
        <v/>
      </c>
      <c r="D4828" s="97" t="str">
        <f>IF(ISBLANK(Perigon!J4823),"",Perigon!J4823)</f>
        <v/>
      </c>
      <c r="E4828" s="64" t="str">
        <f>IF(ISBLANK(Perigon!K4823),"",Perigon!K4823)</f>
        <v/>
      </c>
      <c r="F4828" s="65"/>
      <c r="G4828" s="64"/>
      <c r="H4828" s="69" t="str">
        <f>IF(ISBLANK(Perigon!L4823),"",Perigon!L4823)</f>
        <v/>
      </c>
      <c r="I4828" s="69" t="str">
        <f>IF(ISBLANK(Perigon!M4823),"",Perigon!M4823)</f>
        <v/>
      </c>
      <c r="J4828" s="98" t="str">
        <f>IF(ISBLANK(Perigon!N4823),"",Perigon!N4823)</f>
        <v/>
      </c>
      <c r="K4828" s="99" t="str">
        <f>IF(ISBLANK(Perigon!J4823),"",Perigon!T4823)</f>
        <v/>
      </c>
      <c r="L4828" s="95" t="str">
        <f>IF(ISBLANK(Perigon!O4823),"",Perigon!O4823)</f>
        <v/>
      </c>
      <c r="M4828" s="95" t="str">
        <f>IF(ISBLANK(Perigon!R4823),"",Perigon!R4823)</f>
        <v/>
      </c>
      <c r="N4828" s="95" t="str">
        <f>IF(ISBLANK(Perigon!P4823),"",Perigon!P4823)</f>
        <v/>
      </c>
      <c r="O4828" s="38" t="str">
        <f>IF($L4828="","",VLOOKUP($R4828,Tarife!$A$2:$R$599,13,FALSE))</f>
        <v/>
      </c>
      <c r="P4828" s="38" t="str">
        <f t="shared" si="75"/>
        <v/>
      </c>
      <c r="R4828" s="100" t="str">
        <f>Zusammenzug!$C$25&amp;"-"&amp;Zusammenzug!$A$7&amp;"-"&amp;Leistungen!L4828</f>
        <v>2024-0-</v>
      </c>
    </row>
    <row r="4829" spans="1:18" x14ac:dyDescent="0.2">
      <c r="A4829" s="95" t="str">
        <f>IF(ISBLANK(Perigon!E4824),"",Perigon!E4824)</f>
        <v/>
      </c>
      <c r="B4829" s="95" t="str">
        <f>IF(ISBLANK(Perigon!G4824),"",Perigon!G4824)</f>
        <v/>
      </c>
      <c r="C4829" s="96" t="str">
        <f>IF(ISBLANK(Perigon!I4824),"",Perigon!I4824)</f>
        <v/>
      </c>
      <c r="D4829" s="97" t="str">
        <f>IF(ISBLANK(Perigon!J4824),"",Perigon!J4824)</f>
        <v/>
      </c>
      <c r="E4829" s="64" t="str">
        <f>IF(ISBLANK(Perigon!K4824),"",Perigon!K4824)</f>
        <v/>
      </c>
      <c r="F4829" s="65"/>
      <c r="G4829" s="64"/>
      <c r="H4829" s="69" t="str">
        <f>IF(ISBLANK(Perigon!L4824),"",Perigon!L4824)</f>
        <v/>
      </c>
      <c r="I4829" s="69" t="str">
        <f>IF(ISBLANK(Perigon!M4824),"",Perigon!M4824)</f>
        <v/>
      </c>
      <c r="J4829" s="98" t="str">
        <f>IF(ISBLANK(Perigon!N4824),"",Perigon!N4824)</f>
        <v/>
      </c>
      <c r="K4829" s="99" t="str">
        <f>IF(ISBLANK(Perigon!J4824),"",Perigon!T4824)</f>
        <v/>
      </c>
      <c r="L4829" s="95" t="str">
        <f>IF(ISBLANK(Perigon!O4824),"",Perigon!O4824)</f>
        <v/>
      </c>
      <c r="M4829" s="95" t="str">
        <f>IF(ISBLANK(Perigon!R4824),"",Perigon!R4824)</f>
        <v/>
      </c>
      <c r="N4829" s="95" t="str">
        <f>IF(ISBLANK(Perigon!P4824),"",Perigon!P4824)</f>
        <v/>
      </c>
      <c r="O4829" s="38" t="str">
        <f>IF($L4829="","",VLOOKUP($R4829,Tarife!$A$2:$R$599,13,FALSE))</f>
        <v/>
      </c>
      <c r="P4829" s="38" t="str">
        <f t="shared" si="75"/>
        <v/>
      </c>
      <c r="R4829" s="100" t="str">
        <f>Zusammenzug!$C$25&amp;"-"&amp;Zusammenzug!$A$7&amp;"-"&amp;Leistungen!L4829</f>
        <v>2024-0-</v>
      </c>
    </row>
    <row r="4830" spans="1:18" x14ac:dyDescent="0.2">
      <c r="A4830" s="95" t="str">
        <f>IF(ISBLANK(Perigon!E4825),"",Perigon!E4825)</f>
        <v/>
      </c>
      <c r="B4830" s="95" t="str">
        <f>IF(ISBLANK(Perigon!G4825),"",Perigon!G4825)</f>
        <v/>
      </c>
      <c r="C4830" s="96" t="str">
        <f>IF(ISBLANK(Perigon!I4825),"",Perigon!I4825)</f>
        <v/>
      </c>
      <c r="D4830" s="97" t="str">
        <f>IF(ISBLANK(Perigon!J4825),"",Perigon!J4825)</f>
        <v/>
      </c>
      <c r="E4830" s="64" t="str">
        <f>IF(ISBLANK(Perigon!K4825),"",Perigon!K4825)</f>
        <v/>
      </c>
      <c r="F4830" s="65"/>
      <c r="G4830" s="64"/>
      <c r="H4830" s="69" t="str">
        <f>IF(ISBLANK(Perigon!L4825),"",Perigon!L4825)</f>
        <v/>
      </c>
      <c r="I4830" s="69" t="str">
        <f>IF(ISBLANK(Perigon!M4825),"",Perigon!M4825)</f>
        <v/>
      </c>
      <c r="J4830" s="98" t="str">
        <f>IF(ISBLANK(Perigon!N4825),"",Perigon!N4825)</f>
        <v/>
      </c>
      <c r="K4830" s="99" t="str">
        <f>IF(ISBLANK(Perigon!J4825),"",Perigon!T4825)</f>
        <v/>
      </c>
      <c r="L4830" s="95" t="str">
        <f>IF(ISBLANK(Perigon!O4825),"",Perigon!O4825)</f>
        <v/>
      </c>
      <c r="M4830" s="95" t="str">
        <f>IF(ISBLANK(Perigon!R4825),"",Perigon!R4825)</f>
        <v/>
      </c>
      <c r="N4830" s="95" t="str">
        <f>IF(ISBLANK(Perigon!P4825),"",Perigon!P4825)</f>
        <v/>
      </c>
      <c r="O4830" s="38" t="str">
        <f>IF($L4830="","",VLOOKUP($R4830,Tarife!$A$2:$R$599,13,FALSE))</f>
        <v/>
      </c>
      <c r="P4830" s="38" t="str">
        <f t="shared" si="75"/>
        <v/>
      </c>
      <c r="R4830" s="100" t="str">
        <f>Zusammenzug!$C$25&amp;"-"&amp;Zusammenzug!$A$7&amp;"-"&amp;Leistungen!L4830</f>
        <v>2024-0-</v>
      </c>
    </row>
    <row r="4831" spans="1:18" x14ac:dyDescent="0.2">
      <c r="A4831" s="95" t="str">
        <f>IF(ISBLANK(Perigon!E4826),"",Perigon!E4826)</f>
        <v/>
      </c>
      <c r="B4831" s="95" t="str">
        <f>IF(ISBLANK(Perigon!G4826),"",Perigon!G4826)</f>
        <v/>
      </c>
      <c r="C4831" s="96" t="str">
        <f>IF(ISBLANK(Perigon!I4826),"",Perigon!I4826)</f>
        <v/>
      </c>
      <c r="D4831" s="97" t="str">
        <f>IF(ISBLANK(Perigon!J4826),"",Perigon!J4826)</f>
        <v/>
      </c>
      <c r="E4831" s="64" t="str">
        <f>IF(ISBLANK(Perigon!K4826),"",Perigon!K4826)</f>
        <v/>
      </c>
      <c r="F4831" s="65"/>
      <c r="G4831" s="64"/>
      <c r="H4831" s="69" t="str">
        <f>IF(ISBLANK(Perigon!L4826),"",Perigon!L4826)</f>
        <v/>
      </c>
      <c r="I4831" s="69" t="str">
        <f>IF(ISBLANK(Perigon!M4826),"",Perigon!M4826)</f>
        <v/>
      </c>
      <c r="J4831" s="98" t="str">
        <f>IF(ISBLANK(Perigon!N4826),"",Perigon!N4826)</f>
        <v/>
      </c>
      <c r="K4831" s="99" t="str">
        <f>IF(ISBLANK(Perigon!J4826),"",Perigon!T4826)</f>
        <v/>
      </c>
      <c r="L4831" s="95" t="str">
        <f>IF(ISBLANK(Perigon!O4826),"",Perigon!O4826)</f>
        <v/>
      </c>
      <c r="M4831" s="95" t="str">
        <f>IF(ISBLANK(Perigon!R4826),"",Perigon!R4826)</f>
        <v/>
      </c>
      <c r="N4831" s="95" t="str">
        <f>IF(ISBLANK(Perigon!P4826),"",Perigon!P4826)</f>
        <v/>
      </c>
      <c r="O4831" s="38" t="str">
        <f>IF($L4831="","",VLOOKUP($R4831,Tarife!$A$2:$R$599,13,FALSE))</f>
        <v/>
      </c>
      <c r="P4831" s="38" t="str">
        <f t="shared" si="75"/>
        <v/>
      </c>
      <c r="R4831" s="100" t="str">
        <f>Zusammenzug!$C$25&amp;"-"&amp;Zusammenzug!$A$7&amp;"-"&amp;Leistungen!L4831</f>
        <v>2024-0-</v>
      </c>
    </row>
    <row r="4832" spans="1:18" x14ac:dyDescent="0.2">
      <c r="A4832" s="95" t="str">
        <f>IF(ISBLANK(Perigon!E4827),"",Perigon!E4827)</f>
        <v/>
      </c>
      <c r="B4832" s="95" t="str">
        <f>IF(ISBLANK(Perigon!G4827),"",Perigon!G4827)</f>
        <v/>
      </c>
      <c r="C4832" s="96" t="str">
        <f>IF(ISBLANK(Perigon!I4827),"",Perigon!I4827)</f>
        <v/>
      </c>
      <c r="D4832" s="97" t="str">
        <f>IF(ISBLANK(Perigon!J4827),"",Perigon!J4827)</f>
        <v/>
      </c>
      <c r="E4832" s="64" t="str">
        <f>IF(ISBLANK(Perigon!K4827),"",Perigon!K4827)</f>
        <v/>
      </c>
      <c r="F4832" s="65"/>
      <c r="G4832" s="64"/>
      <c r="H4832" s="69" t="str">
        <f>IF(ISBLANK(Perigon!L4827),"",Perigon!L4827)</f>
        <v/>
      </c>
      <c r="I4832" s="69" t="str">
        <f>IF(ISBLANK(Perigon!M4827),"",Perigon!M4827)</f>
        <v/>
      </c>
      <c r="J4832" s="98" t="str">
        <f>IF(ISBLANK(Perigon!N4827),"",Perigon!N4827)</f>
        <v/>
      </c>
      <c r="K4832" s="99" t="str">
        <f>IF(ISBLANK(Perigon!J4827),"",Perigon!T4827)</f>
        <v/>
      </c>
      <c r="L4832" s="95" t="str">
        <f>IF(ISBLANK(Perigon!O4827),"",Perigon!O4827)</f>
        <v/>
      </c>
      <c r="M4832" s="95" t="str">
        <f>IF(ISBLANK(Perigon!R4827),"",Perigon!R4827)</f>
        <v/>
      </c>
      <c r="N4832" s="95" t="str">
        <f>IF(ISBLANK(Perigon!P4827),"",Perigon!P4827)</f>
        <v/>
      </c>
      <c r="O4832" s="38" t="str">
        <f>IF($L4832="","",VLOOKUP($R4832,Tarife!$A$2:$R$599,13,FALSE))</f>
        <v/>
      </c>
      <c r="P4832" s="38" t="str">
        <f t="shared" si="75"/>
        <v/>
      </c>
      <c r="R4832" s="100" t="str">
        <f>Zusammenzug!$C$25&amp;"-"&amp;Zusammenzug!$A$7&amp;"-"&amp;Leistungen!L4832</f>
        <v>2024-0-</v>
      </c>
    </row>
    <row r="4833" spans="1:18" x14ac:dyDescent="0.2">
      <c r="A4833" s="95" t="str">
        <f>IF(ISBLANK(Perigon!E4828),"",Perigon!E4828)</f>
        <v/>
      </c>
      <c r="B4833" s="95" t="str">
        <f>IF(ISBLANK(Perigon!G4828),"",Perigon!G4828)</f>
        <v/>
      </c>
      <c r="C4833" s="96" t="str">
        <f>IF(ISBLANK(Perigon!I4828),"",Perigon!I4828)</f>
        <v/>
      </c>
      <c r="D4833" s="97" t="str">
        <f>IF(ISBLANK(Perigon!J4828),"",Perigon!J4828)</f>
        <v/>
      </c>
      <c r="E4833" s="64" t="str">
        <f>IF(ISBLANK(Perigon!K4828),"",Perigon!K4828)</f>
        <v/>
      </c>
      <c r="F4833" s="65"/>
      <c r="G4833" s="64"/>
      <c r="H4833" s="69" t="str">
        <f>IF(ISBLANK(Perigon!L4828),"",Perigon!L4828)</f>
        <v/>
      </c>
      <c r="I4833" s="69" t="str">
        <f>IF(ISBLANK(Perigon!M4828),"",Perigon!M4828)</f>
        <v/>
      </c>
      <c r="J4833" s="98" t="str">
        <f>IF(ISBLANK(Perigon!N4828),"",Perigon!N4828)</f>
        <v/>
      </c>
      <c r="K4833" s="99" t="str">
        <f>IF(ISBLANK(Perigon!J4828),"",Perigon!T4828)</f>
        <v/>
      </c>
      <c r="L4833" s="95" t="str">
        <f>IF(ISBLANK(Perigon!O4828),"",Perigon!O4828)</f>
        <v/>
      </c>
      <c r="M4833" s="95" t="str">
        <f>IF(ISBLANK(Perigon!R4828),"",Perigon!R4828)</f>
        <v/>
      </c>
      <c r="N4833" s="95" t="str">
        <f>IF(ISBLANK(Perigon!P4828),"",Perigon!P4828)</f>
        <v/>
      </c>
      <c r="O4833" s="38" t="str">
        <f>IF($L4833="","",VLOOKUP($R4833,Tarife!$A$2:$R$599,13,FALSE))</f>
        <v/>
      </c>
      <c r="P4833" s="38" t="str">
        <f t="shared" si="75"/>
        <v/>
      </c>
      <c r="R4833" s="100" t="str">
        <f>Zusammenzug!$C$25&amp;"-"&amp;Zusammenzug!$A$7&amp;"-"&amp;Leistungen!L4833</f>
        <v>2024-0-</v>
      </c>
    </row>
    <row r="4834" spans="1:18" x14ac:dyDescent="0.2">
      <c r="A4834" s="95" t="str">
        <f>IF(ISBLANK(Perigon!E4829),"",Perigon!E4829)</f>
        <v/>
      </c>
      <c r="B4834" s="95" t="str">
        <f>IF(ISBLANK(Perigon!G4829),"",Perigon!G4829)</f>
        <v/>
      </c>
      <c r="C4834" s="96" t="str">
        <f>IF(ISBLANK(Perigon!I4829),"",Perigon!I4829)</f>
        <v/>
      </c>
      <c r="D4834" s="97" t="str">
        <f>IF(ISBLANK(Perigon!J4829),"",Perigon!J4829)</f>
        <v/>
      </c>
      <c r="E4834" s="64" t="str">
        <f>IF(ISBLANK(Perigon!K4829),"",Perigon!K4829)</f>
        <v/>
      </c>
      <c r="F4834" s="65"/>
      <c r="G4834" s="64"/>
      <c r="H4834" s="69" t="str">
        <f>IF(ISBLANK(Perigon!L4829),"",Perigon!L4829)</f>
        <v/>
      </c>
      <c r="I4834" s="69" t="str">
        <f>IF(ISBLANK(Perigon!M4829),"",Perigon!M4829)</f>
        <v/>
      </c>
      <c r="J4834" s="98" t="str">
        <f>IF(ISBLANK(Perigon!N4829),"",Perigon!N4829)</f>
        <v/>
      </c>
      <c r="K4834" s="99" t="str">
        <f>IF(ISBLANK(Perigon!J4829),"",Perigon!T4829)</f>
        <v/>
      </c>
      <c r="L4834" s="95" t="str">
        <f>IF(ISBLANK(Perigon!O4829),"",Perigon!O4829)</f>
        <v/>
      </c>
      <c r="M4834" s="95" t="str">
        <f>IF(ISBLANK(Perigon!R4829),"",Perigon!R4829)</f>
        <v/>
      </c>
      <c r="N4834" s="95" t="str">
        <f>IF(ISBLANK(Perigon!P4829),"",Perigon!P4829)</f>
        <v/>
      </c>
      <c r="O4834" s="38" t="str">
        <f>IF($L4834="","",VLOOKUP($R4834,Tarife!$A$2:$R$599,13,FALSE))</f>
        <v/>
      </c>
      <c r="P4834" s="38" t="str">
        <f t="shared" si="75"/>
        <v/>
      </c>
      <c r="R4834" s="100" t="str">
        <f>Zusammenzug!$C$25&amp;"-"&amp;Zusammenzug!$A$7&amp;"-"&amp;Leistungen!L4834</f>
        <v>2024-0-</v>
      </c>
    </row>
    <row r="4835" spans="1:18" x14ac:dyDescent="0.2">
      <c r="A4835" s="95" t="str">
        <f>IF(ISBLANK(Perigon!E4830),"",Perigon!E4830)</f>
        <v/>
      </c>
      <c r="B4835" s="95" t="str">
        <f>IF(ISBLANK(Perigon!G4830),"",Perigon!G4830)</f>
        <v/>
      </c>
      <c r="C4835" s="96" t="str">
        <f>IF(ISBLANK(Perigon!I4830),"",Perigon!I4830)</f>
        <v/>
      </c>
      <c r="D4835" s="97" t="str">
        <f>IF(ISBLANK(Perigon!J4830),"",Perigon!J4830)</f>
        <v/>
      </c>
      <c r="E4835" s="64" t="str">
        <f>IF(ISBLANK(Perigon!K4830),"",Perigon!K4830)</f>
        <v/>
      </c>
      <c r="F4835" s="65"/>
      <c r="G4835" s="64"/>
      <c r="H4835" s="69" t="str">
        <f>IF(ISBLANK(Perigon!L4830),"",Perigon!L4830)</f>
        <v/>
      </c>
      <c r="I4835" s="69" t="str">
        <f>IF(ISBLANK(Perigon!M4830),"",Perigon!M4830)</f>
        <v/>
      </c>
      <c r="J4835" s="98" t="str">
        <f>IF(ISBLANK(Perigon!N4830),"",Perigon!N4830)</f>
        <v/>
      </c>
      <c r="K4835" s="99" t="str">
        <f>IF(ISBLANK(Perigon!J4830),"",Perigon!T4830)</f>
        <v/>
      </c>
      <c r="L4835" s="95" t="str">
        <f>IF(ISBLANK(Perigon!O4830),"",Perigon!O4830)</f>
        <v/>
      </c>
      <c r="M4835" s="95" t="str">
        <f>IF(ISBLANK(Perigon!R4830),"",Perigon!R4830)</f>
        <v/>
      </c>
      <c r="N4835" s="95" t="str">
        <f>IF(ISBLANK(Perigon!P4830),"",Perigon!P4830)</f>
        <v/>
      </c>
      <c r="O4835" s="38" t="str">
        <f>IF($L4835="","",VLOOKUP($R4835,Tarife!$A$2:$R$599,13,FALSE))</f>
        <v/>
      </c>
      <c r="P4835" s="38" t="str">
        <f t="shared" si="75"/>
        <v/>
      </c>
      <c r="R4835" s="100" t="str">
        <f>Zusammenzug!$C$25&amp;"-"&amp;Zusammenzug!$A$7&amp;"-"&amp;Leistungen!L4835</f>
        <v>2024-0-</v>
      </c>
    </row>
    <row r="4836" spans="1:18" x14ac:dyDescent="0.2">
      <c r="A4836" s="95" t="str">
        <f>IF(ISBLANK(Perigon!E4831),"",Perigon!E4831)</f>
        <v/>
      </c>
      <c r="B4836" s="95" t="str">
        <f>IF(ISBLANK(Perigon!G4831),"",Perigon!G4831)</f>
        <v/>
      </c>
      <c r="C4836" s="96" t="str">
        <f>IF(ISBLANK(Perigon!I4831),"",Perigon!I4831)</f>
        <v/>
      </c>
      <c r="D4836" s="97" t="str">
        <f>IF(ISBLANK(Perigon!J4831),"",Perigon!J4831)</f>
        <v/>
      </c>
      <c r="E4836" s="64" t="str">
        <f>IF(ISBLANK(Perigon!K4831),"",Perigon!K4831)</f>
        <v/>
      </c>
      <c r="F4836" s="65"/>
      <c r="G4836" s="64"/>
      <c r="H4836" s="69" t="str">
        <f>IF(ISBLANK(Perigon!L4831),"",Perigon!L4831)</f>
        <v/>
      </c>
      <c r="I4836" s="69" t="str">
        <f>IF(ISBLANK(Perigon!M4831),"",Perigon!M4831)</f>
        <v/>
      </c>
      <c r="J4836" s="98" t="str">
        <f>IF(ISBLANK(Perigon!N4831),"",Perigon!N4831)</f>
        <v/>
      </c>
      <c r="K4836" s="99" t="str">
        <f>IF(ISBLANK(Perigon!J4831),"",Perigon!T4831)</f>
        <v/>
      </c>
      <c r="L4836" s="95" t="str">
        <f>IF(ISBLANK(Perigon!O4831),"",Perigon!O4831)</f>
        <v/>
      </c>
      <c r="M4836" s="95" t="str">
        <f>IF(ISBLANK(Perigon!R4831),"",Perigon!R4831)</f>
        <v/>
      </c>
      <c r="N4836" s="95" t="str">
        <f>IF(ISBLANK(Perigon!P4831),"",Perigon!P4831)</f>
        <v/>
      </c>
      <c r="O4836" s="38" t="str">
        <f>IF($L4836="","",VLOOKUP($R4836,Tarife!$A$2:$R$599,13,FALSE))</f>
        <v/>
      </c>
      <c r="P4836" s="38" t="str">
        <f t="shared" si="75"/>
        <v/>
      </c>
      <c r="R4836" s="100" t="str">
        <f>Zusammenzug!$C$25&amp;"-"&amp;Zusammenzug!$A$7&amp;"-"&amp;Leistungen!L4836</f>
        <v>2024-0-</v>
      </c>
    </row>
    <row r="4837" spans="1:18" x14ac:dyDescent="0.2">
      <c r="A4837" s="95" t="str">
        <f>IF(ISBLANK(Perigon!E4832),"",Perigon!E4832)</f>
        <v/>
      </c>
      <c r="B4837" s="95" t="str">
        <f>IF(ISBLANK(Perigon!G4832),"",Perigon!G4832)</f>
        <v/>
      </c>
      <c r="C4837" s="96" t="str">
        <f>IF(ISBLANK(Perigon!I4832),"",Perigon!I4832)</f>
        <v/>
      </c>
      <c r="D4837" s="97" t="str">
        <f>IF(ISBLANK(Perigon!J4832),"",Perigon!J4832)</f>
        <v/>
      </c>
      <c r="E4837" s="64" t="str">
        <f>IF(ISBLANK(Perigon!K4832),"",Perigon!K4832)</f>
        <v/>
      </c>
      <c r="F4837" s="65"/>
      <c r="G4837" s="64"/>
      <c r="H4837" s="69" t="str">
        <f>IF(ISBLANK(Perigon!L4832),"",Perigon!L4832)</f>
        <v/>
      </c>
      <c r="I4837" s="69" t="str">
        <f>IF(ISBLANK(Perigon!M4832),"",Perigon!M4832)</f>
        <v/>
      </c>
      <c r="J4837" s="98" t="str">
        <f>IF(ISBLANK(Perigon!N4832),"",Perigon!N4832)</f>
        <v/>
      </c>
      <c r="K4837" s="99" t="str">
        <f>IF(ISBLANK(Perigon!J4832),"",Perigon!T4832)</f>
        <v/>
      </c>
      <c r="L4837" s="95" t="str">
        <f>IF(ISBLANK(Perigon!O4832),"",Perigon!O4832)</f>
        <v/>
      </c>
      <c r="M4837" s="95" t="str">
        <f>IF(ISBLANK(Perigon!R4832),"",Perigon!R4832)</f>
        <v/>
      </c>
      <c r="N4837" s="95" t="str">
        <f>IF(ISBLANK(Perigon!P4832),"",Perigon!P4832)</f>
        <v/>
      </c>
      <c r="O4837" s="38" t="str">
        <f>IF($L4837="","",VLOOKUP($R4837,Tarife!$A$2:$R$599,13,FALSE))</f>
        <v/>
      </c>
      <c r="P4837" s="38" t="str">
        <f t="shared" si="75"/>
        <v/>
      </c>
      <c r="R4837" s="100" t="str">
        <f>Zusammenzug!$C$25&amp;"-"&amp;Zusammenzug!$A$7&amp;"-"&amp;Leistungen!L4837</f>
        <v>2024-0-</v>
      </c>
    </row>
    <row r="4838" spans="1:18" x14ac:dyDescent="0.2">
      <c r="A4838" s="95" t="str">
        <f>IF(ISBLANK(Perigon!E4833),"",Perigon!E4833)</f>
        <v/>
      </c>
      <c r="B4838" s="95" t="str">
        <f>IF(ISBLANK(Perigon!G4833),"",Perigon!G4833)</f>
        <v/>
      </c>
      <c r="C4838" s="96" t="str">
        <f>IF(ISBLANK(Perigon!I4833),"",Perigon!I4833)</f>
        <v/>
      </c>
      <c r="D4838" s="97" t="str">
        <f>IF(ISBLANK(Perigon!J4833),"",Perigon!J4833)</f>
        <v/>
      </c>
      <c r="E4838" s="64" t="str">
        <f>IF(ISBLANK(Perigon!K4833),"",Perigon!K4833)</f>
        <v/>
      </c>
      <c r="F4838" s="65"/>
      <c r="G4838" s="64"/>
      <c r="H4838" s="69" t="str">
        <f>IF(ISBLANK(Perigon!L4833),"",Perigon!L4833)</f>
        <v/>
      </c>
      <c r="I4838" s="69" t="str">
        <f>IF(ISBLANK(Perigon!M4833),"",Perigon!M4833)</f>
        <v/>
      </c>
      <c r="J4838" s="98" t="str">
        <f>IF(ISBLANK(Perigon!N4833),"",Perigon!N4833)</f>
        <v/>
      </c>
      <c r="K4838" s="99" t="str">
        <f>IF(ISBLANK(Perigon!J4833),"",Perigon!T4833)</f>
        <v/>
      </c>
      <c r="L4838" s="95" t="str">
        <f>IF(ISBLANK(Perigon!O4833),"",Perigon!O4833)</f>
        <v/>
      </c>
      <c r="M4838" s="95" t="str">
        <f>IF(ISBLANK(Perigon!R4833),"",Perigon!R4833)</f>
        <v/>
      </c>
      <c r="N4838" s="95" t="str">
        <f>IF(ISBLANK(Perigon!P4833),"",Perigon!P4833)</f>
        <v/>
      </c>
      <c r="O4838" s="38" t="str">
        <f>IF($L4838="","",VLOOKUP($R4838,Tarife!$A$2:$R$599,13,FALSE))</f>
        <v/>
      </c>
      <c r="P4838" s="38" t="str">
        <f t="shared" si="75"/>
        <v/>
      </c>
      <c r="R4838" s="100" t="str">
        <f>Zusammenzug!$C$25&amp;"-"&amp;Zusammenzug!$A$7&amp;"-"&amp;Leistungen!L4838</f>
        <v>2024-0-</v>
      </c>
    </row>
    <row r="4839" spans="1:18" x14ac:dyDescent="0.2">
      <c r="A4839" s="95" t="str">
        <f>IF(ISBLANK(Perigon!E4834),"",Perigon!E4834)</f>
        <v/>
      </c>
      <c r="B4839" s="95" t="str">
        <f>IF(ISBLANK(Perigon!G4834),"",Perigon!G4834)</f>
        <v/>
      </c>
      <c r="C4839" s="96" t="str">
        <f>IF(ISBLANK(Perigon!I4834),"",Perigon!I4834)</f>
        <v/>
      </c>
      <c r="D4839" s="97" t="str">
        <f>IF(ISBLANK(Perigon!J4834),"",Perigon!J4834)</f>
        <v/>
      </c>
      <c r="E4839" s="64" t="str">
        <f>IF(ISBLANK(Perigon!K4834),"",Perigon!K4834)</f>
        <v/>
      </c>
      <c r="F4839" s="65"/>
      <c r="G4839" s="64"/>
      <c r="H4839" s="69" t="str">
        <f>IF(ISBLANK(Perigon!L4834),"",Perigon!L4834)</f>
        <v/>
      </c>
      <c r="I4839" s="69" t="str">
        <f>IF(ISBLANK(Perigon!M4834),"",Perigon!M4834)</f>
        <v/>
      </c>
      <c r="J4839" s="98" t="str">
        <f>IF(ISBLANK(Perigon!N4834),"",Perigon!N4834)</f>
        <v/>
      </c>
      <c r="K4839" s="99" t="str">
        <f>IF(ISBLANK(Perigon!J4834),"",Perigon!T4834)</f>
        <v/>
      </c>
      <c r="L4839" s="95" t="str">
        <f>IF(ISBLANK(Perigon!O4834),"",Perigon!O4834)</f>
        <v/>
      </c>
      <c r="M4839" s="95" t="str">
        <f>IF(ISBLANK(Perigon!R4834),"",Perigon!R4834)</f>
        <v/>
      </c>
      <c r="N4839" s="95" t="str">
        <f>IF(ISBLANK(Perigon!P4834),"",Perigon!P4834)</f>
        <v/>
      </c>
      <c r="O4839" s="38" t="str">
        <f>IF($L4839="","",VLOOKUP($R4839,Tarife!$A$2:$R$599,13,FALSE))</f>
        <v/>
      </c>
      <c r="P4839" s="38" t="str">
        <f t="shared" si="75"/>
        <v/>
      </c>
      <c r="R4839" s="100" t="str">
        <f>Zusammenzug!$C$25&amp;"-"&amp;Zusammenzug!$A$7&amp;"-"&amp;Leistungen!L4839</f>
        <v>2024-0-</v>
      </c>
    </row>
    <row r="4840" spans="1:18" x14ac:dyDescent="0.2">
      <c r="A4840" s="95" t="str">
        <f>IF(ISBLANK(Perigon!E4835),"",Perigon!E4835)</f>
        <v/>
      </c>
      <c r="B4840" s="95" t="str">
        <f>IF(ISBLANK(Perigon!G4835),"",Perigon!G4835)</f>
        <v/>
      </c>
      <c r="C4840" s="96" t="str">
        <f>IF(ISBLANK(Perigon!I4835),"",Perigon!I4835)</f>
        <v/>
      </c>
      <c r="D4840" s="97" t="str">
        <f>IF(ISBLANK(Perigon!J4835),"",Perigon!J4835)</f>
        <v/>
      </c>
      <c r="E4840" s="64" t="str">
        <f>IF(ISBLANK(Perigon!K4835),"",Perigon!K4835)</f>
        <v/>
      </c>
      <c r="F4840" s="65"/>
      <c r="G4840" s="64"/>
      <c r="H4840" s="69" t="str">
        <f>IF(ISBLANK(Perigon!L4835),"",Perigon!L4835)</f>
        <v/>
      </c>
      <c r="I4840" s="69" t="str">
        <f>IF(ISBLANK(Perigon!M4835),"",Perigon!M4835)</f>
        <v/>
      </c>
      <c r="J4840" s="98" t="str">
        <f>IF(ISBLANK(Perigon!N4835),"",Perigon!N4835)</f>
        <v/>
      </c>
      <c r="K4840" s="99" t="str">
        <f>IF(ISBLANK(Perigon!J4835),"",Perigon!T4835)</f>
        <v/>
      </c>
      <c r="L4840" s="95" t="str">
        <f>IF(ISBLANK(Perigon!O4835),"",Perigon!O4835)</f>
        <v/>
      </c>
      <c r="M4840" s="95" t="str">
        <f>IF(ISBLANK(Perigon!R4835),"",Perigon!R4835)</f>
        <v/>
      </c>
      <c r="N4840" s="95" t="str">
        <f>IF(ISBLANK(Perigon!P4835),"",Perigon!P4835)</f>
        <v/>
      </c>
      <c r="O4840" s="38" t="str">
        <f>IF($L4840="","",VLOOKUP($R4840,Tarife!$A$2:$R$599,13,FALSE))</f>
        <v/>
      </c>
      <c r="P4840" s="38" t="str">
        <f t="shared" si="75"/>
        <v/>
      </c>
      <c r="R4840" s="100" t="str">
        <f>Zusammenzug!$C$25&amp;"-"&amp;Zusammenzug!$A$7&amp;"-"&amp;Leistungen!L4840</f>
        <v>2024-0-</v>
      </c>
    </row>
    <row r="4841" spans="1:18" x14ac:dyDescent="0.2">
      <c r="A4841" s="95" t="str">
        <f>IF(ISBLANK(Perigon!E4836),"",Perigon!E4836)</f>
        <v/>
      </c>
      <c r="B4841" s="95" t="str">
        <f>IF(ISBLANK(Perigon!G4836),"",Perigon!G4836)</f>
        <v/>
      </c>
      <c r="C4841" s="96" t="str">
        <f>IF(ISBLANK(Perigon!I4836),"",Perigon!I4836)</f>
        <v/>
      </c>
      <c r="D4841" s="97" t="str">
        <f>IF(ISBLANK(Perigon!J4836),"",Perigon!J4836)</f>
        <v/>
      </c>
      <c r="E4841" s="64" t="str">
        <f>IF(ISBLANK(Perigon!K4836),"",Perigon!K4836)</f>
        <v/>
      </c>
      <c r="F4841" s="65"/>
      <c r="G4841" s="64"/>
      <c r="H4841" s="69" t="str">
        <f>IF(ISBLANK(Perigon!L4836),"",Perigon!L4836)</f>
        <v/>
      </c>
      <c r="I4841" s="69" t="str">
        <f>IF(ISBLANK(Perigon!M4836),"",Perigon!M4836)</f>
        <v/>
      </c>
      <c r="J4841" s="98" t="str">
        <f>IF(ISBLANK(Perigon!N4836),"",Perigon!N4836)</f>
        <v/>
      </c>
      <c r="K4841" s="99" t="str">
        <f>IF(ISBLANK(Perigon!J4836),"",Perigon!T4836)</f>
        <v/>
      </c>
      <c r="L4841" s="95" t="str">
        <f>IF(ISBLANK(Perigon!O4836),"",Perigon!O4836)</f>
        <v/>
      </c>
      <c r="M4841" s="95" t="str">
        <f>IF(ISBLANK(Perigon!R4836),"",Perigon!R4836)</f>
        <v/>
      </c>
      <c r="N4841" s="95" t="str">
        <f>IF(ISBLANK(Perigon!P4836),"",Perigon!P4836)</f>
        <v/>
      </c>
      <c r="O4841" s="38" t="str">
        <f>IF($L4841="","",VLOOKUP($R4841,Tarife!$A$2:$R$599,13,FALSE))</f>
        <v/>
      </c>
      <c r="P4841" s="38" t="str">
        <f t="shared" si="75"/>
        <v/>
      </c>
      <c r="R4841" s="100" t="str">
        <f>Zusammenzug!$C$25&amp;"-"&amp;Zusammenzug!$A$7&amp;"-"&amp;Leistungen!L4841</f>
        <v>2024-0-</v>
      </c>
    </row>
    <row r="4842" spans="1:18" x14ac:dyDescent="0.2">
      <c r="A4842" s="95" t="str">
        <f>IF(ISBLANK(Perigon!E4837),"",Perigon!E4837)</f>
        <v/>
      </c>
      <c r="B4842" s="95" t="str">
        <f>IF(ISBLANK(Perigon!G4837),"",Perigon!G4837)</f>
        <v/>
      </c>
      <c r="C4842" s="96" t="str">
        <f>IF(ISBLANK(Perigon!I4837),"",Perigon!I4837)</f>
        <v/>
      </c>
      <c r="D4842" s="97" t="str">
        <f>IF(ISBLANK(Perigon!J4837),"",Perigon!J4837)</f>
        <v/>
      </c>
      <c r="E4842" s="64" t="str">
        <f>IF(ISBLANK(Perigon!K4837),"",Perigon!K4837)</f>
        <v/>
      </c>
      <c r="F4842" s="65"/>
      <c r="G4842" s="64"/>
      <c r="H4842" s="69" t="str">
        <f>IF(ISBLANK(Perigon!L4837),"",Perigon!L4837)</f>
        <v/>
      </c>
      <c r="I4842" s="69" t="str">
        <f>IF(ISBLANK(Perigon!M4837),"",Perigon!M4837)</f>
        <v/>
      </c>
      <c r="J4842" s="98" t="str">
        <f>IF(ISBLANK(Perigon!N4837),"",Perigon!N4837)</f>
        <v/>
      </c>
      <c r="K4842" s="99" t="str">
        <f>IF(ISBLANK(Perigon!J4837),"",Perigon!T4837)</f>
        <v/>
      </c>
      <c r="L4842" s="95" t="str">
        <f>IF(ISBLANK(Perigon!O4837),"",Perigon!O4837)</f>
        <v/>
      </c>
      <c r="M4842" s="95" t="str">
        <f>IF(ISBLANK(Perigon!R4837),"",Perigon!R4837)</f>
        <v/>
      </c>
      <c r="N4842" s="95" t="str">
        <f>IF(ISBLANK(Perigon!P4837),"",Perigon!P4837)</f>
        <v/>
      </c>
      <c r="O4842" s="38" t="str">
        <f>IF($L4842="","",VLOOKUP($R4842,Tarife!$A$2:$R$599,13,FALSE))</f>
        <v/>
      </c>
      <c r="P4842" s="38" t="str">
        <f t="shared" si="75"/>
        <v/>
      </c>
      <c r="R4842" s="100" t="str">
        <f>Zusammenzug!$C$25&amp;"-"&amp;Zusammenzug!$A$7&amp;"-"&amp;Leistungen!L4842</f>
        <v>2024-0-</v>
      </c>
    </row>
    <row r="4843" spans="1:18" x14ac:dyDescent="0.2">
      <c r="A4843" s="95" t="str">
        <f>IF(ISBLANK(Perigon!E4838),"",Perigon!E4838)</f>
        <v/>
      </c>
      <c r="B4843" s="95" t="str">
        <f>IF(ISBLANK(Perigon!G4838),"",Perigon!G4838)</f>
        <v/>
      </c>
      <c r="C4843" s="96" t="str">
        <f>IF(ISBLANK(Perigon!I4838),"",Perigon!I4838)</f>
        <v/>
      </c>
      <c r="D4843" s="97" t="str">
        <f>IF(ISBLANK(Perigon!J4838),"",Perigon!J4838)</f>
        <v/>
      </c>
      <c r="E4843" s="64" t="str">
        <f>IF(ISBLANK(Perigon!K4838),"",Perigon!K4838)</f>
        <v/>
      </c>
      <c r="F4843" s="65"/>
      <c r="G4843" s="64"/>
      <c r="H4843" s="69" t="str">
        <f>IF(ISBLANK(Perigon!L4838),"",Perigon!L4838)</f>
        <v/>
      </c>
      <c r="I4843" s="69" t="str">
        <f>IF(ISBLANK(Perigon!M4838),"",Perigon!M4838)</f>
        <v/>
      </c>
      <c r="J4843" s="98" t="str">
        <f>IF(ISBLANK(Perigon!N4838),"",Perigon!N4838)</f>
        <v/>
      </c>
      <c r="K4843" s="99" t="str">
        <f>IF(ISBLANK(Perigon!J4838),"",Perigon!T4838)</f>
        <v/>
      </c>
      <c r="L4843" s="95" t="str">
        <f>IF(ISBLANK(Perigon!O4838),"",Perigon!O4838)</f>
        <v/>
      </c>
      <c r="M4843" s="95" t="str">
        <f>IF(ISBLANK(Perigon!R4838),"",Perigon!R4838)</f>
        <v/>
      </c>
      <c r="N4843" s="95" t="str">
        <f>IF(ISBLANK(Perigon!P4838),"",Perigon!P4838)</f>
        <v/>
      </c>
      <c r="O4843" s="38" t="str">
        <f>IF($L4843="","",VLOOKUP($R4843,Tarife!$A$2:$R$599,13,FALSE))</f>
        <v/>
      </c>
      <c r="P4843" s="38" t="str">
        <f t="shared" si="75"/>
        <v/>
      </c>
      <c r="R4843" s="100" t="str">
        <f>Zusammenzug!$C$25&amp;"-"&amp;Zusammenzug!$A$7&amp;"-"&amp;Leistungen!L4843</f>
        <v>2024-0-</v>
      </c>
    </row>
    <row r="4844" spans="1:18" x14ac:dyDescent="0.2">
      <c r="A4844" s="95" t="str">
        <f>IF(ISBLANK(Perigon!E4839),"",Perigon!E4839)</f>
        <v/>
      </c>
      <c r="B4844" s="95" t="str">
        <f>IF(ISBLANK(Perigon!G4839),"",Perigon!G4839)</f>
        <v/>
      </c>
      <c r="C4844" s="96" t="str">
        <f>IF(ISBLANK(Perigon!I4839),"",Perigon!I4839)</f>
        <v/>
      </c>
      <c r="D4844" s="97" t="str">
        <f>IF(ISBLANK(Perigon!J4839),"",Perigon!J4839)</f>
        <v/>
      </c>
      <c r="E4844" s="64" t="str">
        <f>IF(ISBLANK(Perigon!K4839),"",Perigon!K4839)</f>
        <v/>
      </c>
      <c r="F4844" s="65"/>
      <c r="G4844" s="64"/>
      <c r="H4844" s="69" t="str">
        <f>IF(ISBLANK(Perigon!L4839),"",Perigon!L4839)</f>
        <v/>
      </c>
      <c r="I4844" s="69" t="str">
        <f>IF(ISBLANK(Perigon!M4839),"",Perigon!M4839)</f>
        <v/>
      </c>
      <c r="J4844" s="98" t="str">
        <f>IF(ISBLANK(Perigon!N4839),"",Perigon!N4839)</f>
        <v/>
      </c>
      <c r="K4844" s="99" t="str">
        <f>IF(ISBLANK(Perigon!J4839),"",Perigon!T4839)</f>
        <v/>
      </c>
      <c r="L4844" s="95" t="str">
        <f>IF(ISBLANK(Perigon!O4839),"",Perigon!O4839)</f>
        <v/>
      </c>
      <c r="M4844" s="95" t="str">
        <f>IF(ISBLANK(Perigon!R4839),"",Perigon!R4839)</f>
        <v/>
      </c>
      <c r="N4844" s="95" t="str">
        <f>IF(ISBLANK(Perigon!P4839),"",Perigon!P4839)</f>
        <v/>
      </c>
      <c r="O4844" s="38" t="str">
        <f>IF($L4844="","",VLOOKUP($R4844,Tarife!$A$2:$R$599,13,FALSE))</f>
        <v/>
      </c>
      <c r="P4844" s="38" t="str">
        <f t="shared" si="75"/>
        <v/>
      </c>
      <c r="R4844" s="100" t="str">
        <f>Zusammenzug!$C$25&amp;"-"&amp;Zusammenzug!$A$7&amp;"-"&amp;Leistungen!L4844</f>
        <v>2024-0-</v>
      </c>
    </row>
    <row r="4845" spans="1:18" x14ac:dyDescent="0.2">
      <c r="A4845" s="95" t="str">
        <f>IF(ISBLANK(Perigon!E4840),"",Perigon!E4840)</f>
        <v/>
      </c>
      <c r="B4845" s="95" t="str">
        <f>IF(ISBLANK(Perigon!G4840),"",Perigon!G4840)</f>
        <v/>
      </c>
      <c r="C4845" s="96" t="str">
        <f>IF(ISBLANK(Perigon!I4840),"",Perigon!I4840)</f>
        <v/>
      </c>
      <c r="D4845" s="97" t="str">
        <f>IF(ISBLANK(Perigon!J4840),"",Perigon!J4840)</f>
        <v/>
      </c>
      <c r="E4845" s="64" t="str">
        <f>IF(ISBLANK(Perigon!K4840),"",Perigon!K4840)</f>
        <v/>
      </c>
      <c r="F4845" s="65"/>
      <c r="G4845" s="64"/>
      <c r="H4845" s="69" t="str">
        <f>IF(ISBLANK(Perigon!L4840),"",Perigon!L4840)</f>
        <v/>
      </c>
      <c r="I4845" s="69" t="str">
        <f>IF(ISBLANK(Perigon!M4840),"",Perigon!M4840)</f>
        <v/>
      </c>
      <c r="J4845" s="98" t="str">
        <f>IF(ISBLANK(Perigon!N4840),"",Perigon!N4840)</f>
        <v/>
      </c>
      <c r="K4845" s="99" t="str">
        <f>IF(ISBLANK(Perigon!J4840),"",Perigon!T4840)</f>
        <v/>
      </c>
      <c r="L4845" s="95" t="str">
        <f>IF(ISBLANK(Perigon!O4840),"",Perigon!O4840)</f>
        <v/>
      </c>
      <c r="M4845" s="95" t="str">
        <f>IF(ISBLANK(Perigon!R4840),"",Perigon!R4840)</f>
        <v/>
      </c>
      <c r="N4845" s="95" t="str">
        <f>IF(ISBLANK(Perigon!P4840),"",Perigon!P4840)</f>
        <v/>
      </c>
      <c r="O4845" s="38" t="str">
        <f>IF($L4845="","",VLOOKUP($R4845,Tarife!$A$2:$R$599,13,FALSE))</f>
        <v/>
      </c>
      <c r="P4845" s="38" t="str">
        <f t="shared" si="75"/>
        <v/>
      </c>
      <c r="R4845" s="100" t="str">
        <f>Zusammenzug!$C$25&amp;"-"&amp;Zusammenzug!$A$7&amp;"-"&amp;Leistungen!L4845</f>
        <v>2024-0-</v>
      </c>
    </row>
    <row r="4846" spans="1:18" x14ac:dyDescent="0.2">
      <c r="A4846" s="95" t="str">
        <f>IF(ISBLANK(Perigon!E4841),"",Perigon!E4841)</f>
        <v/>
      </c>
      <c r="B4846" s="95" t="str">
        <f>IF(ISBLANK(Perigon!G4841),"",Perigon!G4841)</f>
        <v/>
      </c>
      <c r="C4846" s="96" t="str">
        <f>IF(ISBLANK(Perigon!I4841),"",Perigon!I4841)</f>
        <v/>
      </c>
      <c r="D4846" s="97" t="str">
        <f>IF(ISBLANK(Perigon!J4841),"",Perigon!J4841)</f>
        <v/>
      </c>
      <c r="E4846" s="64" t="str">
        <f>IF(ISBLANK(Perigon!K4841),"",Perigon!K4841)</f>
        <v/>
      </c>
      <c r="F4846" s="65"/>
      <c r="G4846" s="64"/>
      <c r="H4846" s="69" t="str">
        <f>IF(ISBLANK(Perigon!L4841),"",Perigon!L4841)</f>
        <v/>
      </c>
      <c r="I4846" s="69" t="str">
        <f>IF(ISBLANK(Perigon!M4841),"",Perigon!M4841)</f>
        <v/>
      </c>
      <c r="J4846" s="98" t="str">
        <f>IF(ISBLANK(Perigon!N4841),"",Perigon!N4841)</f>
        <v/>
      </c>
      <c r="K4846" s="99" t="str">
        <f>IF(ISBLANK(Perigon!J4841),"",Perigon!T4841)</f>
        <v/>
      </c>
      <c r="L4846" s="95" t="str">
        <f>IF(ISBLANK(Perigon!O4841),"",Perigon!O4841)</f>
        <v/>
      </c>
      <c r="M4846" s="95" t="str">
        <f>IF(ISBLANK(Perigon!R4841),"",Perigon!R4841)</f>
        <v/>
      </c>
      <c r="N4846" s="95" t="str">
        <f>IF(ISBLANK(Perigon!P4841),"",Perigon!P4841)</f>
        <v/>
      </c>
      <c r="O4846" s="38" t="str">
        <f>IF($L4846="","",VLOOKUP($R4846,Tarife!$A$2:$R$599,13,FALSE))</f>
        <v/>
      </c>
      <c r="P4846" s="38" t="str">
        <f t="shared" si="75"/>
        <v/>
      </c>
      <c r="R4846" s="100" t="str">
        <f>Zusammenzug!$C$25&amp;"-"&amp;Zusammenzug!$A$7&amp;"-"&amp;Leistungen!L4846</f>
        <v>2024-0-</v>
      </c>
    </row>
    <row r="4847" spans="1:18" x14ac:dyDescent="0.2">
      <c r="A4847" s="95" t="str">
        <f>IF(ISBLANK(Perigon!E4842),"",Perigon!E4842)</f>
        <v/>
      </c>
      <c r="B4847" s="95" t="str">
        <f>IF(ISBLANK(Perigon!G4842),"",Perigon!G4842)</f>
        <v/>
      </c>
      <c r="C4847" s="96" t="str">
        <f>IF(ISBLANK(Perigon!I4842),"",Perigon!I4842)</f>
        <v/>
      </c>
      <c r="D4847" s="97" t="str">
        <f>IF(ISBLANK(Perigon!J4842),"",Perigon!J4842)</f>
        <v/>
      </c>
      <c r="E4847" s="64" t="str">
        <f>IF(ISBLANK(Perigon!K4842),"",Perigon!K4842)</f>
        <v/>
      </c>
      <c r="F4847" s="65"/>
      <c r="G4847" s="64"/>
      <c r="H4847" s="69" t="str">
        <f>IF(ISBLANK(Perigon!L4842),"",Perigon!L4842)</f>
        <v/>
      </c>
      <c r="I4847" s="69" t="str">
        <f>IF(ISBLANK(Perigon!M4842),"",Perigon!M4842)</f>
        <v/>
      </c>
      <c r="J4847" s="98" t="str">
        <f>IF(ISBLANK(Perigon!N4842),"",Perigon!N4842)</f>
        <v/>
      </c>
      <c r="K4847" s="99" t="str">
        <f>IF(ISBLANK(Perigon!J4842),"",Perigon!T4842)</f>
        <v/>
      </c>
      <c r="L4847" s="95" t="str">
        <f>IF(ISBLANK(Perigon!O4842),"",Perigon!O4842)</f>
        <v/>
      </c>
      <c r="M4847" s="95" t="str">
        <f>IF(ISBLANK(Perigon!R4842),"",Perigon!R4842)</f>
        <v/>
      </c>
      <c r="N4847" s="95" t="str">
        <f>IF(ISBLANK(Perigon!P4842),"",Perigon!P4842)</f>
        <v/>
      </c>
      <c r="O4847" s="38" t="str">
        <f>IF($L4847="","",VLOOKUP($R4847,Tarife!$A$2:$R$599,13,FALSE))</f>
        <v/>
      </c>
      <c r="P4847" s="38" t="str">
        <f t="shared" si="75"/>
        <v/>
      </c>
      <c r="R4847" s="100" t="str">
        <f>Zusammenzug!$C$25&amp;"-"&amp;Zusammenzug!$A$7&amp;"-"&amp;Leistungen!L4847</f>
        <v>2024-0-</v>
      </c>
    </row>
    <row r="4848" spans="1:18" x14ac:dyDescent="0.2">
      <c r="A4848" s="95" t="str">
        <f>IF(ISBLANK(Perigon!E4843),"",Perigon!E4843)</f>
        <v/>
      </c>
      <c r="B4848" s="95" t="str">
        <f>IF(ISBLANK(Perigon!G4843),"",Perigon!G4843)</f>
        <v/>
      </c>
      <c r="C4848" s="96" t="str">
        <f>IF(ISBLANK(Perigon!I4843),"",Perigon!I4843)</f>
        <v/>
      </c>
      <c r="D4848" s="97" t="str">
        <f>IF(ISBLANK(Perigon!J4843),"",Perigon!J4843)</f>
        <v/>
      </c>
      <c r="E4848" s="64" t="str">
        <f>IF(ISBLANK(Perigon!K4843),"",Perigon!K4843)</f>
        <v/>
      </c>
      <c r="F4848" s="65"/>
      <c r="G4848" s="64"/>
      <c r="H4848" s="69" t="str">
        <f>IF(ISBLANK(Perigon!L4843),"",Perigon!L4843)</f>
        <v/>
      </c>
      <c r="I4848" s="69" t="str">
        <f>IF(ISBLANK(Perigon!M4843),"",Perigon!M4843)</f>
        <v/>
      </c>
      <c r="J4848" s="98" t="str">
        <f>IF(ISBLANK(Perigon!N4843),"",Perigon!N4843)</f>
        <v/>
      </c>
      <c r="K4848" s="99" t="str">
        <f>IF(ISBLANK(Perigon!J4843),"",Perigon!T4843)</f>
        <v/>
      </c>
      <c r="L4848" s="95" t="str">
        <f>IF(ISBLANK(Perigon!O4843),"",Perigon!O4843)</f>
        <v/>
      </c>
      <c r="M4848" s="95" t="str">
        <f>IF(ISBLANK(Perigon!R4843),"",Perigon!R4843)</f>
        <v/>
      </c>
      <c r="N4848" s="95" t="str">
        <f>IF(ISBLANK(Perigon!P4843),"",Perigon!P4843)</f>
        <v/>
      </c>
      <c r="O4848" s="38" t="str">
        <f>IF($L4848="","",VLOOKUP($R4848,Tarife!$A$2:$R$599,13,FALSE))</f>
        <v/>
      </c>
      <c r="P4848" s="38" t="str">
        <f t="shared" si="75"/>
        <v/>
      </c>
      <c r="R4848" s="100" t="str">
        <f>Zusammenzug!$C$25&amp;"-"&amp;Zusammenzug!$A$7&amp;"-"&amp;Leistungen!L4848</f>
        <v>2024-0-</v>
      </c>
    </row>
    <row r="4849" spans="1:18" x14ac:dyDescent="0.2">
      <c r="A4849" s="95" t="str">
        <f>IF(ISBLANK(Perigon!E4844),"",Perigon!E4844)</f>
        <v/>
      </c>
      <c r="B4849" s="95" t="str">
        <f>IF(ISBLANK(Perigon!G4844),"",Perigon!G4844)</f>
        <v/>
      </c>
      <c r="C4849" s="96" t="str">
        <f>IF(ISBLANK(Perigon!I4844),"",Perigon!I4844)</f>
        <v/>
      </c>
      <c r="D4849" s="97" t="str">
        <f>IF(ISBLANK(Perigon!J4844),"",Perigon!J4844)</f>
        <v/>
      </c>
      <c r="E4849" s="64" t="str">
        <f>IF(ISBLANK(Perigon!K4844),"",Perigon!K4844)</f>
        <v/>
      </c>
      <c r="F4849" s="65"/>
      <c r="G4849" s="64"/>
      <c r="H4849" s="69" t="str">
        <f>IF(ISBLANK(Perigon!L4844),"",Perigon!L4844)</f>
        <v/>
      </c>
      <c r="I4849" s="69" t="str">
        <f>IF(ISBLANK(Perigon!M4844),"",Perigon!M4844)</f>
        <v/>
      </c>
      <c r="J4849" s="98" t="str">
        <f>IF(ISBLANK(Perigon!N4844),"",Perigon!N4844)</f>
        <v/>
      </c>
      <c r="K4849" s="99" t="str">
        <f>IF(ISBLANK(Perigon!J4844),"",Perigon!T4844)</f>
        <v/>
      </c>
      <c r="L4849" s="95" t="str">
        <f>IF(ISBLANK(Perigon!O4844),"",Perigon!O4844)</f>
        <v/>
      </c>
      <c r="M4849" s="95" t="str">
        <f>IF(ISBLANK(Perigon!R4844),"",Perigon!R4844)</f>
        <v/>
      </c>
      <c r="N4849" s="95" t="str">
        <f>IF(ISBLANK(Perigon!P4844),"",Perigon!P4844)</f>
        <v/>
      </c>
      <c r="O4849" s="38" t="str">
        <f>IF($L4849="","",VLOOKUP($R4849,Tarife!$A$2:$R$599,13,FALSE))</f>
        <v/>
      </c>
      <c r="P4849" s="38" t="str">
        <f t="shared" si="75"/>
        <v/>
      </c>
      <c r="R4849" s="100" t="str">
        <f>Zusammenzug!$C$25&amp;"-"&amp;Zusammenzug!$A$7&amp;"-"&amp;Leistungen!L4849</f>
        <v>2024-0-</v>
      </c>
    </row>
    <row r="4850" spans="1:18" x14ac:dyDescent="0.2">
      <c r="A4850" s="95" t="str">
        <f>IF(ISBLANK(Perigon!E4845),"",Perigon!E4845)</f>
        <v/>
      </c>
      <c r="B4850" s="95" t="str">
        <f>IF(ISBLANK(Perigon!G4845),"",Perigon!G4845)</f>
        <v/>
      </c>
      <c r="C4850" s="96" t="str">
        <f>IF(ISBLANK(Perigon!I4845),"",Perigon!I4845)</f>
        <v/>
      </c>
      <c r="D4850" s="97" t="str">
        <f>IF(ISBLANK(Perigon!J4845),"",Perigon!J4845)</f>
        <v/>
      </c>
      <c r="E4850" s="64" t="str">
        <f>IF(ISBLANK(Perigon!K4845),"",Perigon!K4845)</f>
        <v/>
      </c>
      <c r="F4850" s="65"/>
      <c r="G4850" s="64"/>
      <c r="H4850" s="69" t="str">
        <f>IF(ISBLANK(Perigon!L4845),"",Perigon!L4845)</f>
        <v/>
      </c>
      <c r="I4850" s="69" t="str">
        <f>IF(ISBLANK(Perigon!M4845),"",Perigon!M4845)</f>
        <v/>
      </c>
      <c r="J4850" s="98" t="str">
        <f>IF(ISBLANK(Perigon!N4845),"",Perigon!N4845)</f>
        <v/>
      </c>
      <c r="K4850" s="99" t="str">
        <f>IF(ISBLANK(Perigon!J4845),"",Perigon!T4845)</f>
        <v/>
      </c>
      <c r="L4850" s="95" t="str">
        <f>IF(ISBLANK(Perigon!O4845),"",Perigon!O4845)</f>
        <v/>
      </c>
      <c r="M4850" s="95" t="str">
        <f>IF(ISBLANK(Perigon!R4845),"",Perigon!R4845)</f>
        <v/>
      </c>
      <c r="N4850" s="95" t="str">
        <f>IF(ISBLANK(Perigon!P4845),"",Perigon!P4845)</f>
        <v/>
      </c>
      <c r="O4850" s="38" t="str">
        <f>IF($L4850="","",VLOOKUP($R4850,Tarife!$A$2:$R$599,13,FALSE))</f>
        <v/>
      </c>
      <c r="P4850" s="38" t="str">
        <f t="shared" si="75"/>
        <v/>
      </c>
      <c r="R4850" s="100" t="str">
        <f>Zusammenzug!$C$25&amp;"-"&amp;Zusammenzug!$A$7&amp;"-"&amp;Leistungen!L4850</f>
        <v>2024-0-</v>
      </c>
    </row>
    <row r="4851" spans="1:18" x14ac:dyDescent="0.2">
      <c r="A4851" s="95" t="str">
        <f>IF(ISBLANK(Perigon!E4846),"",Perigon!E4846)</f>
        <v/>
      </c>
      <c r="B4851" s="95" t="str">
        <f>IF(ISBLANK(Perigon!G4846),"",Perigon!G4846)</f>
        <v/>
      </c>
      <c r="C4851" s="96" t="str">
        <f>IF(ISBLANK(Perigon!I4846),"",Perigon!I4846)</f>
        <v/>
      </c>
      <c r="D4851" s="97" t="str">
        <f>IF(ISBLANK(Perigon!J4846),"",Perigon!J4846)</f>
        <v/>
      </c>
      <c r="E4851" s="64" t="str">
        <f>IF(ISBLANK(Perigon!K4846),"",Perigon!K4846)</f>
        <v/>
      </c>
      <c r="F4851" s="65"/>
      <c r="G4851" s="64"/>
      <c r="H4851" s="69" t="str">
        <f>IF(ISBLANK(Perigon!L4846),"",Perigon!L4846)</f>
        <v/>
      </c>
      <c r="I4851" s="69" t="str">
        <f>IF(ISBLANK(Perigon!M4846),"",Perigon!M4846)</f>
        <v/>
      </c>
      <c r="J4851" s="98" t="str">
        <f>IF(ISBLANK(Perigon!N4846),"",Perigon!N4846)</f>
        <v/>
      </c>
      <c r="K4851" s="99" t="str">
        <f>IF(ISBLANK(Perigon!J4846),"",Perigon!T4846)</f>
        <v/>
      </c>
      <c r="L4851" s="95" t="str">
        <f>IF(ISBLANK(Perigon!O4846),"",Perigon!O4846)</f>
        <v/>
      </c>
      <c r="M4851" s="95" t="str">
        <f>IF(ISBLANK(Perigon!R4846),"",Perigon!R4846)</f>
        <v/>
      </c>
      <c r="N4851" s="95" t="str">
        <f>IF(ISBLANK(Perigon!P4846),"",Perigon!P4846)</f>
        <v/>
      </c>
      <c r="O4851" s="38" t="str">
        <f>IF($L4851="","",VLOOKUP($R4851,Tarife!$A$2:$R$599,13,FALSE))</f>
        <v/>
      </c>
      <c r="P4851" s="38" t="str">
        <f t="shared" si="75"/>
        <v/>
      </c>
      <c r="R4851" s="100" t="str">
        <f>Zusammenzug!$C$25&amp;"-"&amp;Zusammenzug!$A$7&amp;"-"&amp;Leistungen!L4851</f>
        <v>2024-0-</v>
      </c>
    </row>
    <row r="4852" spans="1:18" x14ac:dyDescent="0.2">
      <c r="A4852" s="95" t="str">
        <f>IF(ISBLANK(Perigon!E4847),"",Perigon!E4847)</f>
        <v/>
      </c>
      <c r="B4852" s="95" t="str">
        <f>IF(ISBLANK(Perigon!G4847),"",Perigon!G4847)</f>
        <v/>
      </c>
      <c r="C4852" s="96" t="str">
        <f>IF(ISBLANK(Perigon!I4847),"",Perigon!I4847)</f>
        <v/>
      </c>
      <c r="D4852" s="97" t="str">
        <f>IF(ISBLANK(Perigon!J4847),"",Perigon!J4847)</f>
        <v/>
      </c>
      <c r="E4852" s="64" t="str">
        <f>IF(ISBLANK(Perigon!K4847),"",Perigon!K4847)</f>
        <v/>
      </c>
      <c r="F4852" s="65"/>
      <c r="G4852" s="64"/>
      <c r="H4852" s="69" t="str">
        <f>IF(ISBLANK(Perigon!L4847),"",Perigon!L4847)</f>
        <v/>
      </c>
      <c r="I4852" s="69" t="str">
        <f>IF(ISBLANK(Perigon!M4847),"",Perigon!M4847)</f>
        <v/>
      </c>
      <c r="J4852" s="98" t="str">
        <f>IF(ISBLANK(Perigon!N4847),"",Perigon!N4847)</f>
        <v/>
      </c>
      <c r="K4852" s="99" t="str">
        <f>IF(ISBLANK(Perigon!J4847),"",Perigon!T4847)</f>
        <v/>
      </c>
      <c r="L4852" s="95" t="str">
        <f>IF(ISBLANK(Perigon!O4847),"",Perigon!O4847)</f>
        <v/>
      </c>
      <c r="M4852" s="95" t="str">
        <f>IF(ISBLANK(Perigon!R4847),"",Perigon!R4847)</f>
        <v/>
      </c>
      <c r="N4852" s="95" t="str">
        <f>IF(ISBLANK(Perigon!P4847),"",Perigon!P4847)</f>
        <v/>
      </c>
      <c r="O4852" s="38" t="str">
        <f>IF($L4852="","",VLOOKUP($R4852,Tarife!$A$2:$R$599,13,FALSE))</f>
        <v/>
      </c>
      <c r="P4852" s="38" t="str">
        <f t="shared" si="75"/>
        <v/>
      </c>
      <c r="R4852" s="100" t="str">
        <f>Zusammenzug!$C$25&amp;"-"&amp;Zusammenzug!$A$7&amp;"-"&amp;Leistungen!L4852</f>
        <v>2024-0-</v>
      </c>
    </row>
    <row r="4853" spans="1:18" x14ac:dyDescent="0.2">
      <c r="A4853" s="95" t="str">
        <f>IF(ISBLANK(Perigon!E4848),"",Perigon!E4848)</f>
        <v/>
      </c>
      <c r="B4853" s="95" t="str">
        <f>IF(ISBLANK(Perigon!G4848),"",Perigon!G4848)</f>
        <v/>
      </c>
      <c r="C4853" s="96" t="str">
        <f>IF(ISBLANK(Perigon!I4848),"",Perigon!I4848)</f>
        <v/>
      </c>
      <c r="D4853" s="97" t="str">
        <f>IF(ISBLANK(Perigon!J4848),"",Perigon!J4848)</f>
        <v/>
      </c>
      <c r="E4853" s="64" t="str">
        <f>IF(ISBLANK(Perigon!K4848),"",Perigon!K4848)</f>
        <v/>
      </c>
      <c r="F4853" s="65"/>
      <c r="G4853" s="64"/>
      <c r="H4853" s="69" t="str">
        <f>IF(ISBLANK(Perigon!L4848),"",Perigon!L4848)</f>
        <v/>
      </c>
      <c r="I4853" s="69" t="str">
        <f>IF(ISBLANK(Perigon!M4848),"",Perigon!M4848)</f>
        <v/>
      </c>
      <c r="J4853" s="98" t="str">
        <f>IF(ISBLANK(Perigon!N4848),"",Perigon!N4848)</f>
        <v/>
      </c>
      <c r="K4853" s="99" t="str">
        <f>IF(ISBLANK(Perigon!J4848),"",Perigon!T4848)</f>
        <v/>
      </c>
      <c r="L4853" s="95" t="str">
        <f>IF(ISBLANK(Perigon!O4848),"",Perigon!O4848)</f>
        <v/>
      </c>
      <c r="M4853" s="95" t="str">
        <f>IF(ISBLANK(Perigon!R4848),"",Perigon!R4848)</f>
        <v/>
      </c>
      <c r="N4853" s="95" t="str">
        <f>IF(ISBLANK(Perigon!P4848),"",Perigon!P4848)</f>
        <v/>
      </c>
      <c r="O4853" s="38" t="str">
        <f>IF($L4853="","",VLOOKUP($R4853,Tarife!$A$2:$R$599,13,FALSE))</f>
        <v/>
      </c>
      <c r="P4853" s="38" t="str">
        <f t="shared" si="75"/>
        <v/>
      </c>
      <c r="R4853" s="100" t="str">
        <f>Zusammenzug!$C$25&amp;"-"&amp;Zusammenzug!$A$7&amp;"-"&amp;Leistungen!L4853</f>
        <v>2024-0-</v>
      </c>
    </row>
    <row r="4854" spans="1:18" x14ac:dyDescent="0.2">
      <c r="A4854" s="95" t="str">
        <f>IF(ISBLANK(Perigon!E4849),"",Perigon!E4849)</f>
        <v/>
      </c>
      <c r="B4854" s="95" t="str">
        <f>IF(ISBLANK(Perigon!G4849),"",Perigon!G4849)</f>
        <v/>
      </c>
      <c r="C4854" s="96" t="str">
        <f>IF(ISBLANK(Perigon!I4849),"",Perigon!I4849)</f>
        <v/>
      </c>
      <c r="D4854" s="97" t="str">
        <f>IF(ISBLANK(Perigon!J4849),"",Perigon!J4849)</f>
        <v/>
      </c>
      <c r="E4854" s="64" t="str">
        <f>IF(ISBLANK(Perigon!K4849),"",Perigon!K4849)</f>
        <v/>
      </c>
      <c r="F4854" s="65"/>
      <c r="G4854" s="64"/>
      <c r="H4854" s="69" t="str">
        <f>IF(ISBLANK(Perigon!L4849),"",Perigon!L4849)</f>
        <v/>
      </c>
      <c r="I4854" s="69" t="str">
        <f>IF(ISBLANK(Perigon!M4849),"",Perigon!M4849)</f>
        <v/>
      </c>
      <c r="J4854" s="98" t="str">
        <f>IF(ISBLANK(Perigon!N4849),"",Perigon!N4849)</f>
        <v/>
      </c>
      <c r="K4854" s="99" t="str">
        <f>IF(ISBLANK(Perigon!J4849),"",Perigon!T4849)</f>
        <v/>
      </c>
      <c r="L4854" s="95" t="str">
        <f>IF(ISBLANK(Perigon!O4849),"",Perigon!O4849)</f>
        <v/>
      </c>
      <c r="M4854" s="95" t="str">
        <f>IF(ISBLANK(Perigon!R4849),"",Perigon!R4849)</f>
        <v/>
      </c>
      <c r="N4854" s="95" t="str">
        <f>IF(ISBLANK(Perigon!P4849),"",Perigon!P4849)</f>
        <v/>
      </c>
      <c r="O4854" s="38" t="str">
        <f>IF($L4854="","",VLOOKUP($R4854,Tarife!$A$2:$R$599,13,FALSE))</f>
        <v/>
      </c>
      <c r="P4854" s="38" t="str">
        <f t="shared" si="75"/>
        <v/>
      </c>
      <c r="R4854" s="100" t="str">
        <f>Zusammenzug!$C$25&amp;"-"&amp;Zusammenzug!$A$7&amp;"-"&amp;Leistungen!L4854</f>
        <v>2024-0-</v>
      </c>
    </row>
    <row r="4855" spans="1:18" x14ac:dyDescent="0.2">
      <c r="A4855" s="95" t="str">
        <f>IF(ISBLANK(Perigon!E4850),"",Perigon!E4850)</f>
        <v/>
      </c>
      <c r="B4855" s="95" t="str">
        <f>IF(ISBLANK(Perigon!G4850),"",Perigon!G4850)</f>
        <v/>
      </c>
      <c r="C4855" s="96" t="str">
        <f>IF(ISBLANK(Perigon!I4850),"",Perigon!I4850)</f>
        <v/>
      </c>
      <c r="D4855" s="97" t="str">
        <f>IF(ISBLANK(Perigon!J4850),"",Perigon!J4850)</f>
        <v/>
      </c>
      <c r="E4855" s="64" t="str">
        <f>IF(ISBLANK(Perigon!K4850),"",Perigon!K4850)</f>
        <v/>
      </c>
      <c r="F4855" s="65"/>
      <c r="G4855" s="64"/>
      <c r="H4855" s="69" t="str">
        <f>IF(ISBLANK(Perigon!L4850),"",Perigon!L4850)</f>
        <v/>
      </c>
      <c r="I4855" s="69" t="str">
        <f>IF(ISBLANK(Perigon!M4850),"",Perigon!M4850)</f>
        <v/>
      </c>
      <c r="J4855" s="98" t="str">
        <f>IF(ISBLANK(Perigon!N4850),"",Perigon!N4850)</f>
        <v/>
      </c>
      <c r="K4855" s="99" t="str">
        <f>IF(ISBLANK(Perigon!J4850),"",Perigon!T4850)</f>
        <v/>
      </c>
      <c r="L4855" s="95" t="str">
        <f>IF(ISBLANK(Perigon!O4850),"",Perigon!O4850)</f>
        <v/>
      </c>
      <c r="M4855" s="95" t="str">
        <f>IF(ISBLANK(Perigon!R4850),"",Perigon!R4850)</f>
        <v/>
      </c>
      <c r="N4855" s="95" t="str">
        <f>IF(ISBLANK(Perigon!P4850),"",Perigon!P4850)</f>
        <v/>
      </c>
      <c r="O4855" s="38" t="str">
        <f>IF($L4855="","",VLOOKUP($R4855,Tarife!$A$2:$R$599,13,FALSE))</f>
        <v/>
      </c>
      <c r="P4855" s="38" t="str">
        <f t="shared" si="75"/>
        <v/>
      </c>
      <c r="R4855" s="100" t="str">
        <f>Zusammenzug!$C$25&amp;"-"&amp;Zusammenzug!$A$7&amp;"-"&amp;Leistungen!L4855</f>
        <v>2024-0-</v>
      </c>
    </row>
    <row r="4856" spans="1:18" x14ac:dyDescent="0.2">
      <c r="A4856" s="95" t="str">
        <f>IF(ISBLANK(Perigon!E4851),"",Perigon!E4851)</f>
        <v/>
      </c>
      <c r="B4856" s="95" t="str">
        <f>IF(ISBLANK(Perigon!G4851),"",Perigon!G4851)</f>
        <v/>
      </c>
      <c r="C4856" s="96" t="str">
        <f>IF(ISBLANK(Perigon!I4851),"",Perigon!I4851)</f>
        <v/>
      </c>
      <c r="D4856" s="97" t="str">
        <f>IF(ISBLANK(Perigon!J4851),"",Perigon!J4851)</f>
        <v/>
      </c>
      <c r="E4856" s="64" t="str">
        <f>IF(ISBLANK(Perigon!K4851),"",Perigon!K4851)</f>
        <v/>
      </c>
      <c r="F4856" s="65"/>
      <c r="G4856" s="64"/>
      <c r="H4856" s="69" t="str">
        <f>IF(ISBLANK(Perigon!L4851),"",Perigon!L4851)</f>
        <v/>
      </c>
      <c r="I4856" s="69" t="str">
        <f>IF(ISBLANK(Perigon!M4851),"",Perigon!M4851)</f>
        <v/>
      </c>
      <c r="J4856" s="98" t="str">
        <f>IF(ISBLANK(Perigon!N4851),"",Perigon!N4851)</f>
        <v/>
      </c>
      <c r="K4856" s="99" t="str">
        <f>IF(ISBLANK(Perigon!J4851),"",Perigon!T4851)</f>
        <v/>
      </c>
      <c r="L4856" s="95" t="str">
        <f>IF(ISBLANK(Perigon!O4851),"",Perigon!O4851)</f>
        <v/>
      </c>
      <c r="M4856" s="95" t="str">
        <f>IF(ISBLANK(Perigon!R4851),"",Perigon!R4851)</f>
        <v/>
      </c>
      <c r="N4856" s="95" t="str">
        <f>IF(ISBLANK(Perigon!P4851),"",Perigon!P4851)</f>
        <v/>
      </c>
      <c r="O4856" s="38" t="str">
        <f>IF($L4856="","",VLOOKUP($R4856,Tarife!$A$2:$R$599,13,FALSE))</f>
        <v/>
      </c>
      <c r="P4856" s="38" t="str">
        <f t="shared" si="75"/>
        <v/>
      </c>
      <c r="R4856" s="100" t="str">
        <f>Zusammenzug!$C$25&amp;"-"&amp;Zusammenzug!$A$7&amp;"-"&amp;Leistungen!L4856</f>
        <v>2024-0-</v>
      </c>
    </row>
    <row r="4857" spans="1:18" x14ac:dyDescent="0.2">
      <c r="A4857" s="95" t="str">
        <f>IF(ISBLANK(Perigon!E4852),"",Perigon!E4852)</f>
        <v/>
      </c>
      <c r="B4857" s="95" t="str">
        <f>IF(ISBLANK(Perigon!G4852),"",Perigon!G4852)</f>
        <v/>
      </c>
      <c r="C4857" s="96" t="str">
        <f>IF(ISBLANK(Perigon!I4852),"",Perigon!I4852)</f>
        <v/>
      </c>
      <c r="D4857" s="97" t="str">
        <f>IF(ISBLANK(Perigon!J4852),"",Perigon!J4852)</f>
        <v/>
      </c>
      <c r="E4857" s="64" t="str">
        <f>IF(ISBLANK(Perigon!K4852),"",Perigon!K4852)</f>
        <v/>
      </c>
      <c r="F4857" s="65"/>
      <c r="G4857" s="64"/>
      <c r="H4857" s="69" t="str">
        <f>IF(ISBLANK(Perigon!L4852),"",Perigon!L4852)</f>
        <v/>
      </c>
      <c r="I4857" s="69" t="str">
        <f>IF(ISBLANK(Perigon!M4852),"",Perigon!M4852)</f>
        <v/>
      </c>
      <c r="J4857" s="98" t="str">
        <f>IF(ISBLANK(Perigon!N4852),"",Perigon!N4852)</f>
        <v/>
      </c>
      <c r="K4857" s="99" t="str">
        <f>IF(ISBLANK(Perigon!J4852),"",Perigon!T4852)</f>
        <v/>
      </c>
      <c r="L4857" s="95" t="str">
        <f>IF(ISBLANK(Perigon!O4852),"",Perigon!O4852)</f>
        <v/>
      </c>
      <c r="M4857" s="95" t="str">
        <f>IF(ISBLANK(Perigon!R4852),"",Perigon!R4852)</f>
        <v/>
      </c>
      <c r="N4857" s="95" t="str">
        <f>IF(ISBLANK(Perigon!P4852),"",Perigon!P4852)</f>
        <v/>
      </c>
      <c r="O4857" s="38" t="str">
        <f>IF($L4857="","",VLOOKUP($R4857,Tarife!$A$2:$R$599,13,FALSE))</f>
        <v/>
      </c>
      <c r="P4857" s="38" t="str">
        <f t="shared" si="75"/>
        <v/>
      </c>
      <c r="R4857" s="100" t="str">
        <f>Zusammenzug!$C$25&amp;"-"&amp;Zusammenzug!$A$7&amp;"-"&amp;Leistungen!L4857</f>
        <v>2024-0-</v>
      </c>
    </row>
    <row r="4858" spans="1:18" x14ac:dyDescent="0.2">
      <c r="A4858" s="95" t="str">
        <f>IF(ISBLANK(Perigon!E4853),"",Perigon!E4853)</f>
        <v/>
      </c>
      <c r="B4858" s="95" t="str">
        <f>IF(ISBLANK(Perigon!G4853),"",Perigon!G4853)</f>
        <v/>
      </c>
      <c r="C4858" s="96" t="str">
        <f>IF(ISBLANK(Perigon!I4853),"",Perigon!I4853)</f>
        <v/>
      </c>
      <c r="D4858" s="97" t="str">
        <f>IF(ISBLANK(Perigon!J4853),"",Perigon!J4853)</f>
        <v/>
      </c>
      <c r="E4858" s="64" t="str">
        <f>IF(ISBLANK(Perigon!K4853),"",Perigon!K4853)</f>
        <v/>
      </c>
      <c r="F4858" s="65"/>
      <c r="G4858" s="64"/>
      <c r="H4858" s="69" t="str">
        <f>IF(ISBLANK(Perigon!L4853),"",Perigon!L4853)</f>
        <v/>
      </c>
      <c r="I4858" s="69" t="str">
        <f>IF(ISBLANK(Perigon!M4853),"",Perigon!M4853)</f>
        <v/>
      </c>
      <c r="J4858" s="98" t="str">
        <f>IF(ISBLANK(Perigon!N4853),"",Perigon!N4853)</f>
        <v/>
      </c>
      <c r="K4858" s="99" t="str">
        <f>IF(ISBLANK(Perigon!J4853),"",Perigon!T4853)</f>
        <v/>
      </c>
      <c r="L4858" s="95" t="str">
        <f>IF(ISBLANK(Perigon!O4853),"",Perigon!O4853)</f>
        <v/>
      </c>
      <c r="M4858" s="95" t="str">
        <f>IF(ISBLANK(Perigon!R4853),"",Perigon!R4853)</f>
        <v/>
      </c>
      <c r="N4858" s="95" t="str">
        <f>IF(ISBLANK(Perigon!P4853),"",Perigon!P4853)</f>
        <v/>
      </c>
      <c r="O4858" s="38" t="str">
        <f>IF($L4858="","",VLOOKUP($R4858,Tarife!$A$2:$R$599,13,FALSE))</f>
        <v/>
      </c>
      <c r="P4858" s="38" t="str">
        <f t="shared" si="75"/>
        <v/>
      </c>
      <c r="R4858" s="100" t="str">
        <f>Zusammenzug!$C$25&amp;"-"&amp;Zusammenzug!$A$7&amp;"-"&amp;Leistungen!L4858</f>
        <v>2024-0-</v>
      </c>
    </row>
    <row r="4859" spans="1:18" x14ac:dyDescent="0.2">
      <c r="A4859" s="95" t="str">
        <f>IF(ISBLANK(Perigon!E4854),"",Perigon!E4854)</f>
        <v/>
      </c>
      <c r="B4859" s="95" t="str">
        <f>IF(ISBLANK(Perigon!G4854),"",Perigon!G4854)</f>
        <v/>
      </c>
      <c r="C4859" s="96" t="str">
        <f>IF(ISBLANK(Perigon!I4854),"",Perigon!I4854)</f>
        <v/>
      </c>
      <c r="D4859" s="97" t="str">
        <f>IF(ISBLANK(Perigon!J4854),"",Perigon!J4854)</f>
        <v/>
      </c>
      <c r="E4859" s="64" t="str">
        <f>IF(ISBLANK(Perigon!K4854),"",Perigon!K4854)</f>
        <v/>
      </c>
      <c r="F4859" s="65"/>
      <c r="G4859" s="64"/>
      <c r="H4859" s="69" t="str">
        <f>IF(ISBLANK(Perigon!L4854),"",Perigon!L4854)</f>
        <v/>
      </c>
      <c r="I4859" s="69" t="str">
        <f>IF(ISBLANK(Perigon!M4854),"",Perigon!M4854)</f>
        <v/>
      </c>
      <c r="J4859" s="98" t="str">
        <f>IF(ISBLANK(Perigon!N4854),"",Perigon!N4854)</f>
        <v/>
      </c>
      <c r="K4859" s="99" t="str">
        <f>IF(ISBLANK(Perigon!J4854),"",Perigon!T4854)</f>
        <v/>
      </c>
      <c r="L4859" s="95" t="str">
        <f>IF(ISBLANK(Perigon!O4854),"",Perigon!O4854)</f>
        <v/>
      </c>
      <c r="M4859" s="95" t="str">
        <f>IF(ISBLANK(Perigon!R4854),"",Perigon!R4854)</f>
        <v/>
      </c>
      <c r="N4859" s="95" t="str">
        <f>IF(ISBLANK(Perigon!P4854),"",Perigon!P4854)</f>
        <v/>
      </c>
      <c r="O4859" s="38" t="str">
        <f>IF($L4859="","",VLOOKUP($R4859,Tarife!$A$2:$R$599,13,FALSE))</f>
        <v/>
      </c>
      <c r="P4859" s="38" t="str">
        <f t="shared" si="75"/>
        <v/>
      </c>
      <c r="R4859" s="100" t="str">
        <f>Zusammenzug!$C$25&amp;"-"&amp;Zusammenzug!$A$7&amp;"-"&amp;Leistungen!L4859</f>
        <v>2024-0-</v>
      </c>
    </row>
    <row r="4860" spans="1:18" x14ac:dyDescent="0.2">
      <c r="A4860" s="95" t="str">
        <f>IF(ISBLANK(Perigon!E4855),"",Perigon!E4855)</f>
        <v/>
      </c>
      <c r="B4860" s="95" t="str">
        <f>IF(ISBLANK(Perigon!G4855),"",Perigon!G4855)</f>
        <v/>
      </c>
      <c r="C4860" s="96" t="str">
        <f>IF(ISBLANK(Perigon!I4855),"",Perigon!I4855)</f>
        <v/>
      </c>
      <c r="D4860" s="97" t="str">
        <f>IF(ISBLANK(Perigon!J4855),"",Perigon!J4855)</f>
        <v/>
      </c>
      <c r="E4860" s="64" t="str">
        <f>IF(ISBLANK(Perigon!K4855),"",Perigon!K4855)</f>
        <v/>
      </c>
      <c r="F4860" s="65"/>
      <c r="G4860" s="64"/>
      <c r="H4860" s="69" t="str">
        <f>IF(ISBLANK(Perigon!L4855),"",Perigon!L4855)</f>
        <v/>
      </c>
      <c r="I4860" s="69" t="str">
        <f>IF(ISBLANK(Perigon!M4855),"",Perigon!M4855)</f>
        <v/>
      </c>
      <c r="J4860" s="98" t="str">
        <f>IF(ISBLANK(Perigon!N4855),"",Perigon!N4855)</f>
        <v/>
      </c>
      <c r="K4860" s="99" t="str">
        <f>IF(ISBLANK(Perigon!J4855),"",Perigon!T4855)</f>
        <v/>
      </c>
      <c r="L4860" s="95" t="str">
        <f>IF(ISBLANK(Perigon!O4855),"",Perigon!O4855)</f>
        <v/>
      </c>
      <c r="M4860" s="95" t="str">
        <f>IF(ISBLANK(Perigon!R4855),"",Perigon!R4855)</f>
        <v/>
      </c>
      <c r="N4860" s="95" t="str">
        <f>IF(ISBLANK(Perigon!P4855),"",Perigon!P4855)</f>
        <v/>
      </c>
      <c r="O4860" s="38" t="str">
        <f>IF($L4860="","",VLOOKUP($R4860,Tarife!$A$2:$R$599,13,FALSE))</f>
        <v/>
      </c>
      <c r="P4860" s="38" t="str">
        <f t="shared" si="75"/>
        <v/>
      </c>
      <c r="R4860" s="100" t="str">
        <f>Zusammenzug!$C$25&amp;"-"&amp;Zusammenzug!$A$7&amp;"-"&amp;Leistungen!L4860</f>
        <v>2024-0-</v>
      </c>
    </row>
    <row r="4861" spans="1:18" x14ac:dyDescent="0.2">
      <c r="A4861" s="95" t="str">
        <f>IF(ISBLANK(Perigon!E4856),"",Perigon!E4856)</f>
        <v/>
      </c>
      <c r="B4861" s="95" t="str">
        <f>IF(ISBLANK(Perigon!G4856),"",Perigon!G4856)</f>
        <v/>
      </c>
      <c r="C4861" s="96" t="str">
        <f>IF(ISBLANK(Perigon!I4856),"",Perigon!I4856)</f>
        <v/>
      </c>
      <c r="D4861" s="97" t="str">
        <f>IF(ISBLANK(Perigon!J4856),"",Perigon!J4856)</f>
        <v/>
      </c>
      <c r="E4861" s="64" t="str">
        <f>IF(ISBLANK(Perigon!K4856),"",Perigon!K4856)</f>
        <v/>
      </c>
      <c r="F4861" s="65"/>
      <c r="G4861" s="64"/>
      <c r="H4861" s="69" t="str">
        <f>IF(ISBLANK(Perigon!L4856),"",Perigon!L4856)</f>
        <v/>
      </c>
      <c r="I4861" s="69" t="str">
        <f>IF(ISBLANK(Perigon!M4856),"",Perigon!M4856)</f>
        <v/>
      </c>
      <c r="J4861" s="98" t="str">
        <f>IF(ISBLANK(Perigon!N4856),"",Perigon!N4856)</f>
        <v/>
      </c>
      <c r="K4861" s="99" t="str">
        <f>IF(ISBLANK(Perigon!J4856),"",Perigon!T4856)</f>
        <v/>
      </c>
      <c r="L4861" s="95" t="str">
        <f>IF(ISBLANK(Perigon!O4856),"",Perigon!O4856)</f>
        <v/>
      </c>
      <c r="M4861" s="95" t="str">
        <f>IF(ISBLANK(Perigon!R4856),"",Perigon!R4856)</f>
        <v/>
      </c>
      <c r="N4861" s="95" t="str">
        <f>IF(ISBLANK(Perigon!P4856),"",Perigon!P4856)</f>
        <v/>
      </c>
      <c r="O4861" s="38" t="str">
        <f>IF($L4861="","",VLOOKUP($R4861,Tarife!$A$2:$R$599,13,FALSE))</f>
        <v/>
      </c>
      <c r="P4861" s="38" t="str">
        <f t="shared" si="75"/>
        <v/>
      </c>
      <c r="R4861" s="100" t="str">
        <f>Zusammenzug!$C$25&amp;"-"&amp;Zusammenzug!$A$7&amp;"-"&amp;Leistungen!L4861</f>
        <v>2024-0-</v>
      </c>
    </row>
    <row r="4862" spans="1:18" x14ac:dyDescent="0.2">
      <c r="A4862" s="95" t="str">
        <f>IF(ISBLANK(Perigon!E4857),"",Perigon!E4857)</f>
        <v/>
      </c>
      <c r="B4862" s="95" t="str">
        <f>IF(ISBLANK(Perigon!G4857),"",Perigon!G4857)</f>
        <v/>
      </c>
      <c r="C4862" s="96" t="str">
        <f>IF(ISBLANK(Perigon!I4857),"",Perigon!I4857)</f>
        <v/>
      </c>
      <c r="D4862" s="97" t="str">
        <f>IF(ISBLANK(Perigon!J4857),"",Perigon!J4857)</f>
        <v/>
      </c>
      <c r="E4862" s="64" t="str">
        <f>IF(ISBLANK(Perigon!K4857),"",Perigon!K4857)</f>
        <v/>
      </c>
      <c r="F4862" s="65"/>
      <c r="G4862" s="64"/>
      <c r="H4862" s="69" t="str">
        <f>IF(ISBLANK(Perigon!L4857),"",Perigon!L4857)</f>
        <v/>
      </c>
      <c r="I4862" s="69" t="str">
        <f>IF(ISBLANK(Perigon!M4857),"",Perigon!M4857)</f>
        <v/>
      </c>
      <c r="J4862" s="98" t="str">
        <f>IF(ISBLANK(Perigon!N4857),"",Perigon!N4857)</f>
        <v/>
      </c>
      <c r="K4862" s="99" t="str">
        <f>IF(ISBLANK(Perigon!J4857),"",Perigon!T4857)</f>
        <v/>
      </c>
      <c r="L4862" s="95" t="str">
        <f>IF(ISBLANK(Perigon!O4857),"",Perigon!O4857)</f>
        <v/>
      </c>
      <c r="M4862" s="95" t="str">
        <f>IF(ISBLANK(Perigon!R4857),"",Perigon!R4857)</f>
        <v/>
      </c>
      <c r="N4862" s="95" t="str">
        <f>IF(ISBLANK(Perigon!P4857),"",Perigon!P4857)</f>
        <v/>
      </c>
      <c r="O4862" s="38" t="str">
        <f>IF($L4862="","",VLOOKUP($R4862,Tarife!$A$2:$R$599,13,FALSE))</f>
        <v/>
      </c>
      <c r="P4862" s="38" t="str">
        <f t="shared" si="75"/>
        <v/>
      </c>
      <c r="R4862" s="100" t="str">
        <f>Zusammenzug!$C$25&amp;"-"&amp;Zusammenzug!$A$7&amp;"-"&amp;Leistungen!L4862</f>
        <v>2024-0-</v>
      </c>
    </row>
    <row r="4863" spans="1:18" x14ac:dyDescent="0.2">
      <c r="A4863" s="95" t="str">
        <f>IF(ISBLANK(Perigon!E4858),"",Perigon!E4858)</f>
        <v/>
      </c>
      <c r="B4863" s="95" t="str">
        <f>IF(ISBLANK(Perigon!G4858),"",Perigon!G4858)</f>
        <v/>
      </c>
      <c r="C4863" s="96" t="str">
        <f>IF(ISBLANK(Perigon!I4858),"",Perigon!I4858)</f>
        <v/>
      </c>
      <c r="D4863" s="97" t="str">
        <f>IF(ISBLANK(Perigon!J4858),"",Perigon!J4858)</f>
        <v/>
      </c>
      <c r="E4863" s="64" t="str">
        <f>IF(ISBLANK(Perigon!K4858),"",Perigon!K4858)</f>
        <v/>
      </c>
      <c r="F4863" s="65"/>
      <c r="G4863" s="64"/>
      <c r="H4863" s="69" t="str">
        <f>IF(ISBLANK(Perigon!L4858),"",Perigon!L4858)</f>
        <v/>
      </c>
      <c r="I4863" s="69" t="str">
        <f>IF(ISBLANK(Perigon!M4858),"",Perigon!M4858)</f>
        <v/>
      </c>
      <c r="J4863" s="98" t="str">
        <f>IF(ISBLANK(Perigon!N4858),"",Perigon!N4858)</f>
        <v/>
      </c>
      <c r="K4863" s="99" t="str">
        <f>IF(ISBLANK(Perigon!J4858),"",Perigon!T4858)</f>
        <v/>
      </c>
      <c r="L4863" s="95" t="str">
        <f>IF(ISBLANK(Perigon!O4858),"",Perigon!O4858)</f>
        <v/>
      </c>
      <c r="M4863" s="95" t="str">
        <f>IF(ISBLANK(Perigon!R4858),"",Perigon!R4858)</f>
        <v/>
      </c>
      <c r="N4863" s="95" t="str">
        <f>IF(ISBLANK(Perigon!P4858),"",Perigon!P4858)</f>
        <v/>
      </c>
      <c r="O4863" s="38" t="str">
        <f>IF($L4863="","",VLOOKUP($R4863,Tarife!$A$2:$R$599,13,FALSE))</f>
        <v/>
      </c>
      <c r="P4863" s="38" t="str">
        <f t="shared" si="75"/>
        <v/>
      </c>
      <c r="R4863" s="100" t="str">
        <f>Zusammenzug!$C$25&amp;"-"&amp;Zusammenzug!$A$7&amp;"-"&amp;Leistungen!L4863</f>
        <v>2024-0-</v>
      </c>
    </row>
    <row r="4864" spans="1:18" x14ac:dyDescent="0.2">
      <c r="A4864" s="95" t="str">
        <f>IF(ISBLANK(Perigon!E4859),"",Perigon!E4859)</f>
        <v/>
      </c>
      <c r="B4864" s="95" t="str">
        <f>IF(ISBLANK(Perigon!G4859),"",Perigon!G4859)</f>
        <v/>
      </c>
      <c r="C4864" s="96" t="str">
        <f>IF(ISBLANK(Perigon!I4859),"",Perigon!I4859)</f>
        <v/>
      </c>
      <c r="D4864" s="97" t="str">
        <f>IF(ISBLANK(Perigon!J4859),"",Perigon!J4859)</f>
        <v/>
      </c>
      <c r="E4864" s="64" t="str">
        <f>IF(ISBLANK(Perigon!K4859),"",Perigon!K4859)</f>
        <v/>
      </c>
      <c r="F4864" s="65"/>
      <c r="G4864" s="64"/>
      <c r="H4864" s="69" t="str">
        <f>IF(ISBLANK(Perigon!L4859),"",Perigon!L4859)</f>
        <v/>
      </c>
      <c r="I4864" s="69" t="str">
        <f>IF(ISBLANK(Perigon!M4859),"",Perigon!M4859)</f>
        <v/>
      </c>
      <c r="J4864" s="98" t="str">
        <f>IF(ISBLANK(Perigon!N4859),"",Perigon!N4859)</f>
        <v/>
      </c>
      <c r="K4864" s="99" t="str">
        <f>IF(ISBLANK(Perigon!J4859),"",Perigon!T4859)</f>
        <v/>
      </c>
      <c r="L4864" s="95" t="str">
        <f>IF(ISBLANK(Perigon!O4859),"",Perigon!O4859)</f>
        <v/>
      </c>
      <c r="M4864" s="95" t="str">
        <f>IF(ISBLANK(Perigon!R4859),"",Perigon!R4859)</f>
        <v/>
      </c>
      <c r="N4864" s="95" t="str">
        <f>IF(ISBLANK(Perigon!P4859),"",Perigon!P4859)</f>
        <v/>
      </c>
      <c r="O4864" s="38" t="str">
        <f>IF($L4864="","",VLOOKUP($R4864,Tarife!$A$2:$R$599,13,FALSE))</f>
        <v/>
      </c>
      <c r="P4864" s="38" t="str">
        <f t="shared" si="75"/>
        <v/>
      </c>
      <c r="R4864" s="100" t="str">
        <f>Zusammenzug!$C$25&amp;"-"&amp;Zusammenzug!$A$7&amp;"-"&amp;Leistungen!L4864</f>
        <v>2024-0-</v>
      </c>
    </row>
    <row r="4865" spans="1:18" x14ac:dyDescent="0.2">
      <c r="A4865" s="95" t="str">
        <f>IF(ISBLANK(Perigon!E4860),"",Perigon!E4860)</f>
        <v/>
      </c>
      <c r="B4865" s="95" t="str">
        <f>IF(ISBLANK(Perigon!G4860),"",Perigon!G4860)</f>
        <v/>
      </c>
      <c r="C4865" s="96" t="str">
        <f>IF(ISBLANK(Perigon!I4860),"",Perigon!I4860)</f>
        <v/>
      </c>
      <c r="D4865" s="97" t="str">
        <f>IF(ISBLANK(Perigon!J4860),"",Perigon!J4860)</f>
        <v/>
      </c>
      <c r="E4865" s="64" t="str">
        <f>IF(ISBLANK(Perigon!K4860),"",Perigon!K4860)</f>
        <v/>
      </c>
      <c r="F4865" s="65"/>
      <c r="G4865" s="64"/>
      <c r="H4865" s="69" t="str">
        <f>IF(ISBLANK(Perigon!L4860),"",Perigon!L4860)</f>
        <v/>
      </c>
      <c r="I4865" s="69" t="str">
        <f>IF(ISBLANK(Perigon!M4860),"",Perigon!M4860)</f>
        <v/>
      </c>
      <c r="J4865" s="98" t="str">
        <f>IF(ISBLANK(Perigon!N4860),"",Perigon!N4860)</f>
        <v/>
      </c>
      <c r="K4865" s="99" t="str">
        <f>IF(ISBLANK(Perigon!J4860),"",Perigon!T4860)</f>
        <v/>
      </c>
      <c r="L4865" s="95" t="str">
        <f>IF(ISBLANK(Perigon!O4860),"",Perigon!O4860)</f>
        <v/>
      </c>
      <c r="M4865" s="95" t="str">
        <f>IF(ISBLANK(Perigon!R4860),"",Perigon!R4860)</f>
        <v/>
      </c>
      <c r="N4865" s="95" t="str">
        <f>IF(ISBLANK(Perigon!P4860),"",Perigon!P4860)</f>
        <v/>
      </c>
      <c r="O4865" s="38" t="str">
        <f>IF($L4865="","",VLOOKUP($R4865,Tarife!$A$2:$R$599,13,FALSE))</f>
        <v/>
      </c>
      <c r="P4865" s="38" t="str">
        <f t="shared" si="75"/>
        <v/>
      </c>
      <c r="R4865" s="100" t="str">
        <f>Zusammenzug!$C$25&amp;"-"&amp;Zusammenzug!$A$7&amp;"-"&amp;Leistungen!L4865</f>
        <v>2024-0-</v>
      </c>
    </row>
    <row r="4866" spans="1:18" x14ac:dyDescent="0.2">
      <c r="A4866" s="95" t="str">
        <f>IF(ISBLANK(Perigon!E4861),"",Perigon!E4861)</f>
        <v/>
      </c>
      <c r="B4866" s="95" t="str">
        <f>IF(ISBLANK(Perigon!G4861),"",Perigon!G4861)</f>
        <v/>
      </c>
      <c r="C4866" s="96" t="str">
        <f>IF(ISBLANK(Perigon!I4861),"",Perigon!I4861)</f>
        <v/>
      </c>
      <c r="D4866" s="97" t="str">
        <f>IF(ISBLANK(Perigon!J4861),"",Perigon!J4861)</f>
        <v/>
      </c>
      <c r="E4866" s="64" t="str">
        <f>IF(ISBLANK(Perigon!K4861),"",Perigon!K4861)</f>
        <v/>
      </c>
      <c r="F4866" s="65"/>
      <c r="G4866" s="64"/>
      <c r="H4866" s="69" t="str">
        <f>IF(ISBLANK(Perigon!L4861),"",Perigon!L4861)</f>
        <v/>
      </c>
      <c r="I4866" s="69" t="str">
        <f>IF(ISBLANK(Perigon!M4861),"",Perigon!M4861)</f>
        <v/>
      </c>
      <c r="J4866" s="98" t="str">
        <f>IF(ISBLANK(Perigon!N4861),"",Perigon!N4861)</f>
        <v/>
      </c>
      <c r="K4866" s="99" t="str">
        <f>IF(ISBLANK(Perigon!J4861),"",Perigon!T4861)</f>
        <v/>
      </c>
      <c r="L4866" s="95" t="str">
        <f>IF(ISBLANK(Perigon!O4861),"",Perigon!O4861)</f>
        <v/>
      </c>
      <c r="M4866" s="95" t="str">
        <f>IF(ISBLANK(Perigon!R4861),"",Perigon!R4861)</f>
        <v/>
      </c>
      <c r="N4866" s="95" t="str">
        <f>IF(ISBLANK(Perigon!P4861),"",Perigon!P4861)</f>
        <v/>
      </c>
      <c r="O4866" s="38" t="str">
        <f>IF($L4866="","",VLOOKUP($R4866,Tarife!$A$2:$R$599,13,FALSE))</f>
        <v/>
      </c>
      <c r="P4866" s="38" t="str">
        <f t="shared" si="75"/>
        <v/>
      </c>
      <c r="R4866" s="100" t="str">
        <f>Zusammenzug!$C$25&amp;"-"&amp;Zusammenzug!$A$7&amp;"-"&amp;Leistungen!L4866</f>
        <v>2024-0-</v>
      </c>
    </row>
    <row r="4867" spans="1:18" x14ac:dyDescent="0.2">
      <c r="A4867" s="95" t="str">
        <f>IF(ISBLANK(Perigon!E4862),"",Perigon!E4862)</f>
        <v/>
      </c>
      <c r="B4867" s="95" t="str">
        <f>IF(ISBLANK(Perigon!G4862),"",Perigon!G4862)</f>
        <v/>
      </c>
      <c r="C4867" s="96" t="str">
        <f>IF(ISBLANK(Perigon!I4862),"",Perigon!I4862)</f>
        <v/>
      </c>
      <c r="D4867" s="97" t="str">
        <f>IF(ISBLANK(Perigon!J4862),"",Perigon!J4862)</f>
        <v/>
      </c>
      <c r="E4867" s="64" t="str">
        <f>IF(ISBLANK(Perigon!K4862),"",Perigon!K4862)</f>
        <v/>
      </c>
      <c r="F4867" s="65"/>
      <c r="G4867" s="64"/>
      <c r="H4867" s="69" t="str">
        <f>IF(ISBLANK(Perigon!L4862),"",Perigon!L4862)</f>
        <v/>
      </c>
      <c r="I4867" s="69" t="str">
        <f>IF(ISBLANK(Perigon!M4862),"",Perigon!M4862)</f>
        <v/>
      </c>
      <c r="J4867" s="98" t="str">
        <f>IF(ISBLANK(Perigon!N4862),"",Perigon!N4862)</f>
        <v/>
      </c>
      <c r="K4867" s="99" t="str">
        <f>IF(ISBLANK(Perigon!J4862),"",Perigon!T4862)</f>
        <v/>
      </c>
      <c r="L4867" s="95" t="str">
        <f>IF(ISBLANK(Perigon!O4862),"",Perigon!O4862)</f>
        <v/>
      </c>
      <c r="M4867" s="95" t="str">
        <f>IF(ISBLANK(Perigon!R4862),"",Perigon!R4862)</f>
        <v/>
      </c>
      <c r="N4867" s="95" t="str">
        <f>IF(ISBLANK(Perigon!P4862),"",Perigon!P4862)</f>
        <v/>
      </c>
      <c r="O4867" s="38" t="str">
        <f>IF($L4867="","",VLOOKUP($R4867,Tarife!$A$2:$R$599,13,FALSE))</f>
        <v/>
      </c>
      <c r="P4867" s="38" t="str">
        <f t="shared" si="75"/>
        <v/>
      </c>
      <c r="R4867" s="100" t="str">
        <f>Zusammenzug!$C$25&amp;"-"&amp;Zusammenzug!$A$7&amp;"-"&amp;Leistungen!L4867</f>
        <v>2024-0-</v>
      </c>
    </row>
    <row r="4868" spans="1:18" x14ac:dyDescent="0.2">
      <c r="A4868" s="95" t="str">
        <f>IF(ISBLANK(Perigon!E4863),"",Perigon!E4863)</f>
        <v/>
      </c>
      <c r="B4868" s="95" t="str">
        <f>IF(ISBLANK(Perigon!G4863),"",Perigon!G4863)</f>
        <v/>
      </c>
      <c r="C4868" s="96" t="str">
        <f>IF(ISBLANK(Perigon!I4863),"",Perigon!I4863)</f>
        <v/>
      </c>
      <c r="D4868" s="97" t="str">
        <f>IF(ISBLANK(Perigon!J4863),"",Perigon!J4863)</f>
        <v/>
      </c>
      <c r="E4868" s="64" t="str">
        <f>IF(ISBLANK(Perigon!K4863),"",Perigon!K4863)</f>
        <v/>
      </c>
      <c r="F4868" s="65"/>
      <c r="G4868" s="64"/>
      <c r="H4868" s="69" t="str">
        <f>IF(ISBLANK(Perigon!L4863),"",Perigon!L4863)</f>
        <v/>
      </c>
      <c r="I4868" s="69" t="str">
        <f>IF(ISBLANK(Perigon!M4863),"",Perigon!M4863)</f>
        <v/>
      </c>
      <c r="J4868" s="98" t="str">
        <f>IF(ISBLANK(Perigon!N4863),"",Perigon!N4863)</f>
        <v/>
      </c>
      <c r="K4868" s="99" t="str">
        <f>IF(ISBLANK(Perigon!J4863),"",Perigon!T4863)</f>
        <v/>
      </c>
      <c r="L4868" s="95" t="str">
        <f>IF(ISBLANK(Perigon!O4863),"",Perigon!O4863)</f>
        <v/>
      </c>
      <c r="M4868" s="95" t="str">
        <f>IF(ISBLANK(Perigon!R4863),"",Perigon!R4863)</f>
        <v/>
      </c>
      <c r="N4868" s="95" t="str">
        <f>IF(ISBLANK(Perigon!P4863),"",Perigon!P4863)</f>
        <v/>
      </c>
      <c r="O4868" s="38" t="str">
        <f>IF($L4868="","",VLOOKUP($R4868,Tarife!$A$2:$R$599,13,FALSE))</f>
        <v/>
      </c>
      <c r="P4868" s="38" t="str">
        <f t="shared" si="75"/>
        <v/>
      </c>
      <c r="R4868" s="100" t="str">
        <f>Zusammenzug!$C$25&amp;"-"&amp;Zusammenzug!$A$7&amp;"-"&amp;Leistungen!L4868</f>
        <v>2024-0-</v>
      </c>
    </row>
    <row r="4869" spans="1:18" x14ac:dyDescent="0.2">
      <c r="A4869" s="95" t="str">
        <f>IF(ISBLANK(Perigon!E4864),"",Perigon!E4864)</f>
        <v/>
      </c>
      <c r="B4869" s="95" t="str">
        <f>IF(ISBLANK(Perigon!G4864),"",Perigon!G4864)</f>
        <v/>
      </c>
      <c r="C4869" s="96" t="str">
        <f>IF(ISBLANK(Perigon!I4864),"",Perigon!I4864)</f>
        <v/>
      </c>
      <c r="D4869" s="97" t="str">
        <f>IF(ISBLANK(Perigon!J4864),"",Perigon!J4864)</f>
        <v/>
      </c>
      <c r="E4869" s="64" t="str">
        <f>IF(ISBLANK(Perigon!K4864),"",Perigon!K4864)</f>
        <v/>
      </c>
      <c r="F4869" s="65"/>
      <c r="G4869" s="64"/>
      <c r="H4869" s="69" t="str">
        <f>IF(ISBLANK(Perigon!L4864),"",Perigon!L4864)</f>
        <v/>
      </c>
      <c r="I4869" s="69" t="str">
        <f>IF(ISBLANK(Perigon!M4864),"",Perigon!M4864)</f>
        <v/>
      </c>
      <c r="J4869" s="98" t="str">
        <f>IF(ISBLANK(Perigon!N4864),"",Perigon!N4864)</f>
        <v/>
      </c>
      <c r="K4869" s="99" t="str">
        <f>IF(ISBLANK(Perigon!J4864),"",Perigon!T4864)</f>
        <v/>
      </c>
      <c r="L4869" s="95" t="str">
        <f>IF(ISBLANK(Perigon!O4864),"",Perigon!O4864)</f>
        <v/>
      </c>
      <c r="M4869" s="95" t="str">
        <f>IF(ISBLANK(Perigon!R4864),"",Perigon!R4864)</f>
        <v/>
      </c>
      <c r="N4869" s="95" t="str">
        <f>IF(ISBLANK(Perigon!P4864),"",Perigon!P4864)</f>
        <v/>
      </c>
      <c r="O4869" s="38" t="str">
        <f>IF($L4869="","",VLOOKUP($R4869,Tarife!$A$2:$R$599,13,FALSE))</f>
        <v/>
      </c>
      <c r="P4869" s="38" t="str">
        <f t="shared" si="75"/>
        <v/>
      </c>
      <c r="R4869" s="100" t="str">
        <f>Zusammenzug!$C$25&amp;"-"&amp;Zusammenzug!$A$7&amp;"-"&amp;Leistungen!L4869</f>
        <v>2024-0-</v>
      </c>
    </row>
    <row r="4870" spans="1:18" x14ac:dyDescent="0.2">
      <c r="A4870" s="95" t="str">
        <f>IF(ISBLANK(Perigon!E4865),"",Perigon!E4865)</f>
        <v/>
      </c>
      <c r="B4870" s="95" t="str">
        <f>IF(ISBLANK(Perigon!G4865),"",Perigon!G4865)</f>
        <v/>
      </c>
      <c r="C4870" s="96" t="str">
        <f>IF(ISBLANK(Perigon!I4865),"",Perigon!I4865)</f>
        <v/>
      </c>
      <c r="D4870" s="97" t="str">
        <f>IF(ISBLANK(Perigon!J4865),"",Perigon!J4865)</f>
        <v/>
      </c>
      <c r="E4870" s="64" t="str">
        <f>IF(ISBLANK(Perigon!K4865),"",Perigon!K4865)</f>
        <v/>
      </c>
      <c r="F4870" s="65"/>
      <c r="G4870" s="64"/>
      <c r="H4870" s="69" t="str">
        <f>IF(ISBLANK(Perigon!L4865),"",Perigon!L4865)</f>
        <v/>
      </c>
      <c r="I4870" s="69" t="str">
        <f>IF(ISBLANK(Perigon!M4865),"",Perigon!M4865)</f>
        <v/>
      </c>
      <c r="J4870" s="98" t="str">
        <f>IF(ISBLANK(Perigon!N4865),"",Perigon!N4865)</f>
        <v/>
      </c>
      <c r="K4870" s="99" t="str">
        <f>IF(ISBLANK(Perigon!J4865),"",Perigon!T4865)</f>
        <v/>
      </c>
      <c r="L4870" s="95" t="str">
        <f>IF(ISBLANK(Perigon!O4865),"",Perigon!O4865)</f>
        <v/>
      </c>
      <c r="M4870" s="95" t="str">
        <f>IF(ISBLANK(Perigon!R4865),"",Perigon!R4865)</f>
        <v/>
      </c>
      <c r="N4870" s="95" t="str">
        <f>IF(ISBLANK(Perigon!P4865),"",Perigon!P4865)</f>
        <v/>
      </c>
      <c r="O4870" s="38" t="str">
        <f>IF($L4870="","",VLOOKUP($R4870,Tarife!$A$2:$R$599,13,FALSE))</f>
        <v/>
      </c>
      <c r="P4870" s="38" t="str">
        <f t="shared" si="75"/>
        <v/>
      </c>
      <c r="R4870" s="100" t="str">
        <f>Zusammenzug!$C$25&amp;"-"&amp;Zusammenzug!$A$7&amp;"-"&amp;Leistungen!L4870</f>
        <v>2024-0-</v>
      </c>
    </row>
    <row r="4871" spans="1:18" x14ac:dyDescent="0.2">
      <c r="A4871" s="95" t="str">
        <f>IF(ISBLANK(Perigon!E4866),"",Perigon!E4866)</f>
        <v/>
      </c>
      <c r="B4871" s="95" t="str">
        <f>IF(ISBLANK(Perigon!G4866),"",Perigon!G4866)</f>
        <v/>
      </c>
      <c r="C4871" s="96" t="str">
        <f>IF(ISBLANK(Perigon!I4866),"",Perigon!I4866)</f>
        <v/>
      </c>
      <c r="D4871" s="97" t="str">
        <f>IF(ISBLANK(Perigon!J4866),"",Perigon!J4866)</f>
        <v/>
      </c>
      <c r="E4871" s="64" t="str">
        <f>IF(ISBLANK(Perigon!K4866),"",Perigon!K4866)</f>
        <v/>
      </c>
      <c r="F4871" s="65"/>
      <c r="G4871" s="64"/>
      <c r="H4871" s="69" t="str">
        <f>IF(ISBLANK(Perigon!L4866),"",Perigon!L4866)</f>
        <v/>
      </c>
      <c r="I4871" s="69" t="str">
        <f>IF(ISBLANK(Perigon!M4866),"",Perigon!M4866)</f>
        <v/>
      </c>
      <c r="J4871" s="98" t="str">
        <f>IF(ISBLANK(Perigon!N4866),"",Perigon!N4866)</f>
        <v/>
      </c>
      <c r="K4871" s="99" t="str">
        <f>IF(ISBLANK(Perigon!J4866),"",Perigon!T4866)</f>
        <v/>
      </c>
      <c r="L4871" s="95" t="str">
        <f>IF(ISBLANK(Perigon!O4866),"",Perigon!O4866)</f>
        <v/>
      </c>
      <c r="M4871" s="95" t="str">
        <f>IF(ISBLANK(Perigon!R4866),"",Perigon!R4866)</f>
        <v/>
      </c>
      <c r="N4871" s="95" t="str">
        <f>IF(ISBLANK(Perigon!P4866),"",Perigon!P4866)</f>
        <v/>
      </c>
      <c r="O4871" s="38" t="str">
        <f>IF($L4871="","",VLOOKUP($R4871,Tarife!$A$2:$R$599,13,FALSE))</f>
        <v/>
      </c>
      <c r="P4871" s="38" t="str">
        <f t="shared" si="75"/>
        <v/>
      </c>
      <c r="R4871" s="100" t="str">
        <f>Zusammenzug!$C$25&amp;"-"&amp;Zusammenzug!$A$7&amp;"-"&amp;Leistungen!L4871</f>
        <v>2024-0-</v>
      </c>
    </row>
    <row r="4872" spans="1:18" x14ac:dyDescent="0.2">
      <c r="A4872" s="95" t="str">
        <f>IF(ISBLANK(Perigon!E4867),"",Perigon!E4867)</f>
        <v/>
      </c>
      <c r="B4872" s="95" t="str">
        <f>IF(ISBLANK(Perigon!G4867),"",Perigon!G4867)</f>
        <v/>
      </c>
      <c r="C4872" s="96" t="str">
        <f>IF(ISBLANK(Perigon!I4867),"",Perigon!I4867)</f>
        <v/>
      </c>
      <c r="D4872" s="97" t="str">
        <f>IF(ISBLANK(Perigon!J4867),"",Perigon!J4867)</f>
        <v/>
      </c>
      <c r="E4872" s="64" t="str">
        <f>IF(ISBLANK(Perigon!K4867),"",Perigon!K4867)</f>
        <v/>
      </c>
      <c r="F4872" s="65"/>
      <c r="G4872" s="64"/>
      <c r="H4872" s="69" t="str">
        <f>IF(ISBLANK(Perigon!L4867),"",Perigon!L4867)</f>
        <v/>
      </c>
      <c r="I4872" s="69" t="str">
        <f>IF(ISBLANK(Perigon!M4867),"",Perigon!M4867)</f>
        <v/>
      </c>
      <c r="J4872" s="98" t="str">
        <f>IF(ISBLANK(Perigon!N4867),"",Perigon!N4867)</f>
        <v/>
      </c>
      <c r="K4872" s="99" t="str">
        <f>IF(ISBLANK(Perigon!J4867),"",Perigon!T4867)</f>
        <v/>
      </c>
      <c r="L4872" s="95" t="str">
        <f>IF(ISBLANK(Perigon!O4867),"",Perigon!O4867)</f>
        <v/>
      </c>
      <c r="M4872" s="95" t="str">
        <f>IF(ISBLANK(Perigon!R4867),"",Perigon!R4867)</f>
        <v/>
      </c>
      <c r="N4872" s="95" t="str">
        <f>IF(ISBLANK(Perigon!P4867),"",Perigon!P4867)</f>
        <v/>
      </c>
      <c r="O4872" s="38" t="str">
        <f>IF($L4872="","",VLOOKUP($R4872,Tarife!$A$2:$R$599,13,FALSE))</f>
        <v/>
      </c>
      <c r="P4872" s="38" t="str">
        <f t="shared" ref="P4872:P4935" si="76">IF(L4872="","",IF(AND($L4872="Pabe",N4872&lt;O4872),M4872*O4872,IF(N4872&lt;O4872,M4872*N4872,M4872*O4872)))</f>
        <v/>
      </c>
      <c r="R4872" s="100" t="str">
        <f>Zusammenzug!$C$25&amp;"-"&amp;Zusammenzug!$A$7&amp;"-"&amp;Leistungen!L4872</f>
        <v>2024-0-</v>
      </c>
    </row>
    <row r="4873" spans="1:18" x14ac:dyDescent="0.2">
      <c r="A4873" s="95" t="str">
        <f>IF(ISBLANK(Perigon!E4868),"",Perigon!E4868)</f>
        <v/>
      </c>
      <c r="B4873" s="95" t="str">
        <f>IF(ISBLANK(Perigon!G4868),"",Perigon!G4868)</f>
        <v/>
      </c>
      <c r="C4873" s="96" t="str">
        <f>IF(ISBLANK(Perigon!I4868),"",Perigon!I4868)</f>
        <v/>
      </c>
      <c r="D4873" s="97" t="str">
        <f>IF(ISBLANK(Perigon!J4868),"",Perigon!J4868)</f>
        <v/>
      </c>
      <c r="E4873" s="64" t="str">
        <f>IF(ISBLANK(Perigon!K4868),"",Perigon!K4868)</f>
        <v/>
      </c>
      <c r="F4873" s="65"/>
      <c r="G4873" s="64"/>
      <c r="H4873" s="69" t="str">
        <f>IF(ISBLANK(Perigon!L4868),"",Perigon!L4868)</f>
        <v/>
      </c>
      <c r="I4873" s="69" t="str">
        <f>IF(ISBLANK(Perigon!M4868),"",Perigon!M4868)</f>
        <v/>
      </c>
      <c r="J4873" s="98" t="str">
        <f>IF(ISBLANK(Perigon!N4868),"",Perigon!N4868)</f>
        <v/>
      </c>
      <c r="K4873" s="99" t="str">
        <f>IF(ISBLANK(Perigon!J4868),"",Perigon!T4868)</f>
        <v/>
      </c>
      <c r="L4873" s="95" t="str">
        <f>IF(ISBLANK(Perigon!O4868),"",Perigon!O4868)</f>
        <v/>
      </c>
      <c r="M4873" s="95" t="str">
        <f>IF(ISBLANK(Perigon!R4868),"",Perigon!R4868)</f>
        <v/>
      </c>
      <c r="N4873" s="95" t="str">
        <f>IF(ISBLANK(Perigon!P4868),"",Perigon!P4868)</f>
        <v/>
      </c>
      <c r="O4873" s="38" t="str">
        <f>IF($L4873="","",VLOOKUP($R4873,Tarife!$A$2:$R$599,13,FALSE))</f>
        <v/>
      </c>
      <c r="P4873" s="38" t="str">
        <f t="shared" si="76"/>
        <v/>
      </c>
      <c r="R4873" s="100" t="str">
        <f>Zusammenzug!$C$25&amp;"-"&amp;Zusammenzug!$A$7&amp;"-"&amp;Leistungen!L4873</f>
        <v>2024-0-</v>
      </c>
    </row>
    <row r="4874" spans="1:18" x14ac:dyDescent="0.2">
      <c r="A4874" s="95" t="str">
        <f>IF(ISBLANK(Perigon!E4869),"",Perigon!E4869)</f>
        <v/>
      </c>
      <c r="B4874" s="95" t="str">
        <f>IF(ISBLANK(Perigon!G4869),"",Perigon!G4869)</f>
        <v/>
      </c>
      <c r="C4874" s="96" t="str">
        <f>IF(ISBLANK(Perigon!I4869),"",Perigon!I4869)</f>
        <v/>
      </c>
      <c r="D4874" s="97" t="str">
        <f>IF(ISBLANK(Perigon!J4869),"",Perigon!J4869)</f>
        <v/>
      </c>
      <c r="E4874" s="64" t="str">
        <f>IF(ISBLANK(Perigon!K4869),"",Perigon!K4869)</f>
        <v/>
      </c>
      <c r="F4874" s="65"/>
      <c r="G4874" s="64"/>
      <c r="H4874" s="69" t="str">
        <f>IF(ISBLANK(Perigon!L4869),"",Perigon!L4869)</f>
        <v/>
      </c>
      <c r="I4874" s="69" t="str">
        <f>IF(ISBLANK(Perigon!M4869),"",Perigon!M4869)</f>
        <v/>
      </c>
      <c r="J4874" s="98" t="str">
        <f>IF(ISBLANK(Perigon!N4869),"",Perigon!N4869)</f>
        <v/>
      </c>
      <c r="K4874" s="99" t="str">
        <f>IF(ISBLANK(Perigon!J4869),"",Perigon!T4869)</f>
        <v/>
      </c>
      <c r="L4874" s="95" t="str">
        <f>IF(ISBLANK(Perigon!O4869),"",Perigon!O4869)</f>
        <v/>
      </c>
      <c r="M4874" s="95" t="str">
        <f>IF(ISBLANK(Perigon!R4869),"",Perigon!R4869)</f>
        <v/>
      </c>
      <c r="N4874" s="95" t="str">
        <f>IF(ISBLANK(Perigon!P4869),"",Perigon!P4869)</f>
        <v/>
      </c>
      <c r="O4874" s="38" t="str">
        <f>IF($L4874="","",VLOOKUP($R4874,Tarife!$A$2:$R$599,13,FALSE))</f>
        <v/>
      </c>
      <c r="P4874" s="38" t="str">
        <f t="shared" si="76"/>
        <v/>
      </c>
      <c r="R4874" s="100" t="str">
        <f>Zusammenzug!$C$25&amp;"-"&amp;Zusammenzug!$A$7&amp;"-"&amp;Leistungen!L4874</f>
        <v>2024-0-</v>
      </c>
    </row>
    <row r="4875" spans="1:18" x14ac:dyDescent="0.2">
      <c r="A4875" s="95" t="str">
        <f>IF(ISBLANK(Perigon!E4870),"",Perigon!E4870)</f>
        <v/>
      </c>
      <c r="B4875" s="95" t="str">
        <f>IF(ISBLANK(Perigon!G4870),"",Perigon!G4870)</f>
        <v/>
      </c>
      <c r="C4875" s="96" t="str">
        <f>IF(ISBLANK(Perigon!I4870),"",Perigon!I4870)</f>
        <v/>
      </c>
      <c r="D4875" s="97" t="str">
        <f>IF(ISBLANK(Perigon!J4870),"",Perigon!J4870)</f>
        <v/>
      </c>
      <c r="E4875" s="64" t="str">
        <f>IF(ISBLANK(Perigon!K4870),"",Perigon!K4870)</f>
        <v/>
      </c>
      <c r="F4875" s="65"/>
      <c r="G4875" s="64"/>
      <c r="H4875" s="69" t="str">
        <f>IF(ISBLANK(Perigon!L4870),"",Perigon!L4870)</f>
        <v/>
      </c>
      <c r="I4875" s="69" t="str">
        <f>IF(ISBLANK(Perigon!M4870),"",Perigon!M4870)</f>
        <v/>
      </c>
      <c r="J4875" s="98" t="str">
        <f>IF(ISBLANK(Perigon!N4870),"",Perigon!N4870)</f>
        <v/>
      </c>
      <c r="K4875" s="99" t="str">
        <f>IF(ISBLANK(Perigon!J4870),"",Perigon!T4870)</f>
        <v/>
      </c>
      <c r="L4875" s="95" t="str">
        <f>IF(ISBLANK(Perigon!O4870),"",Perigon!O4870)</f>
        <v/>
      </c>
      <c r="M4875" s="95" t="str">
        <f>IF(ISBLANK(Perigon!R4870),"",Perigon!R4870)</f>
        <v/>
      </c>
      <c r="N4875" s="95" t="str">
        <f>IF(ISBLANK(Perigon!P4870),"",Perigon!P4870)</f>
        <v/>
      </c>
      <c r="O4875" s="38" t="str">
        <f>IF($L4875="","",VLOOKUP($R4875,Tarife!$A$2:$R$599,13,FALSE))</f>
        <v/>
      </c>
      <c r="P4875" s="38" t="str">
        <f t="shared" si="76"/>
        <v/>
      </c>
      <c r="R4875" s="100" t="str">
        <f>Zusammenzug!$C$25&amp;"-"&amp;Zusammenzug!$A$7&amp;"-"&amp;Leistungen!L4875</f>
        <v>2024-0-</v>
      </c>
    </row>
    <row r="4876" spans="1:18" x14ac:dyDescent="0.2">
      <c r="A4876" s="95" t="str">
        <f>IF(ISBLANK(Perigon!E4871),"",Perigon!E4871)</f>
        <v/>
      </c>
      <c r="B4876" s="95" t="str">
        <f>IF(ISBLANK(Perigon!G4871),"",Perigon!G4871)</f>
        <v/>
      </c>
      <c r="C4876" s="96" t="str">
        <f>IF(ISBLANK(Perigon!I4871),"",Perigon!I4871)</f>
        <v/>
      </c>
      <c r="D4876" s="97" t="str">
        <f>IF(ISBLANK(Perigon!J4871),"",Perigon!J4871)</f>
        <v/>
      </c>
      <c r="E4876" s="64" t="str">
        <f>IF(ISBLANK(Perigon!K4871),"",Perigon!K4871)</f>
        <v/>
      </c>
      <c r="F4876" s="65"/>
      <c r="G4876" s="64"/>
      <c r="H4876" s="69" t="str">
        <f>IF(ISBLANK(Perigon!L4871),"",Perigon!L4871)</f>
        <v/>
      </c>
      <c r="I4876" s="69" t="str">
        <f>IF(ISBLANK(Perigon!M4871),"",Perigon!M4871)</f>
        <v/>
      </c>
      <c r="J4876" s="98" t="str">
        <f>IF(ISBLANK(Perigon!N4871),"",Perigon!N4871)</f>
        <v/>
      </c>
      <c r="K4876" s="99" t="str">
        <f>IF(ISBLANK(Perigon!J4871),"",Perigon!T4871)</f>
        <v/>
      </c>
      <c r="L4876" s="95" t="str">
        <f>IF(ISBLANK(Perigon!O4871),"",Perigon!O4871)</f>
        <v/>
      </c>
      <c r="M4876" s="95" t="str">
        <f>IF(ISBLANK(Perigon!R4871),"",Perigon!R4871)</f>
        <v/>
      </c>
      <c r="N4876" s="95" t="str">
        <f>IF(ISBLANK(Perigon!P4871),"",Perigon!P4871)</f>
        <v/>
      </c>
      <c r="O4876" s="38" t="str">
        <f>IF($L4876="","",VLOOKUP($R4876,Tarife!$A$2:$R$599,13,FALSE))</f>
        <v/>
      </c>
      <c r="P4876" s="38" t="str">
        <f t="shared" si="76"/>
        <v/>
      </c>
      <c r="R4876" s="100" t="str">
        <f>Zusammenzug!$C$25&amp;"-"&amp;Zusammenzug!$A$7&amp;"-"&amp;Leistungen!L4876</f>
        <v>2024-0-</v>
      </c>
    </row>
    <row r="4877" spans="1:18" x14ac:dyDescent="0.2">
      <c r="A4877" s="95" t="str">
        <f>IF(ISBLANK(Perigon!E4872),"",Perigon!E4872)</f>
        <v/>
      </c>
      <c r="B4877" s="95" t="str">
        <f>IF(ISBLANK(Perigon!G4872),"",Perigon!G4872)</f>
        <v/>
      </c>
      <c r="C4877" s="96" t="str">
        <f>IF(ISBLANK(Perigon!I4872),"",Perigon!I4872)</f>
        <v/>
      </c>
      <c r="D4877" s="97" t="str">
        <f>IF(ISBLANK(Perigon!J4872),"",Perigon!J4872)</f>
        <v/>
      </c>
      <c r="E4877" s="64" t="str">
        <f>IF(ISBLANK(Perigon!K4872),"",Perigon!K4872)</f>
        <v/>
      </c>
      <c r="F4877" s="65"/>
      <c r="G4877" s="64"/>
      <c r="H4877" s="69" t="str">
        <f>IF(ISBLANK(Perigon!L4872),"",Perigon!L4872)</f>
        <v/>
      </c>
      <c r="I4877" s="69" t="str">
        <f>IF(ISBLANK(Perigon!M4872),"",Perigon!M4872)</f>
        <v/>
      </c>
      <c r="J4877" s="98" t="str">
        <f>IF(ISBLANK(Perigon!N4872),"",Perigon!N4872)</f>
        <v/>
      </c>
      <c r="K4877" s="99" t="str">
        <f>IF(ISBLANK(Perigon!J4872),"",Perigon!T4872)</f>
        <v/>
      </c>
      <c r="L4877" s="95" t="str">
        <f>IF(ISBLANK(Perigon!O4872),"",Perigon!O4872)</f>
        <v/>
      </c>
      <c r="M4877" s="95" t="str">
        <f>IF(ISBLANK(Perigon!R4872),"",Perigon!R4872)</f>
        <v/>
      </c>
      <c r="N4877" s="95" t="str">
        <f>IF(ISBLANK(Perigon!P4872),"",Perigon!P4872)</f>
        <v/>
      </c>
      <c r="O4877" s="38" t="str">
        <f>IF($L4877="","",VLOOKUP($R4877,Tarife!$A$2:$R$599,13,FALSE))</f>
        <v/>
      </c>
      <c r="P4877" s="38" t="str">
        <f t="shared" si="76"/>
        <v/>
      </c>
      <c r="R4877" s="100" t="str">
        <f>Zusammenzug!$C$25&amp;"-"&amp;Zusammenzug!$A$7&amp;"-"&amp;Leistungen!L4877</f>
        <v>2024-0-</v>
      </c>
    </row>
    <row r="4878" spans="1:18" x14ac:dyDescent="0.2">
      <c r="A4878" s="95" t="str">
        <f>IF(ISBLANK(Perigon!E4873),"",Perigon!E4873)</f>
        <v/>
      </c>
      <c r="B4878" s="95" t="str">
        <f>IF(ISBLANK(Perigon!G4873),"",Perigon!G4873)</f>
        <v/>
      </c>
      <c r="C4878" s="96" t="str">
        <f>IF(ISBLANK(Perigon!I4873),"",Perigon!I4873)</f>
        <v/>
      </c>
      <c r="D4878" s="97" t="str">
        <f>IF(ISBLANK(Perigon!J4873),"",Perigon!J4873)</f>
        <v/>
      </c>
      <c r="E4878" s="64" t="str">
        <f>IF(ISBLANK(Perigon!K4873),"",Perigon!K4873)</f>
        <v/>
      </c>
      <c r="F4878" s="65"/>
      <c r="G4878" s="64"/>
      <c r="H4878" s="69" t="str">
        <f>IF(ISBLANK(Perigon!L4873),"",Perigon!L4873)</f>
        <v/>
      </c>
      <c r="I4878" s="69" t="str">
        <f>IF(ISBLANK(Perigon!M4873),"",Perigon!M4873)</f>
        <v/>
      </c>
      <c r="J4878" s="98" t="str">
        <f>IF(ISBLANK(Perigon!N4873),"",Perigon!N4873)</f>
        <v/>
      </c>
      <c r="K4878" s="99" t="str">
        <f>IF(ISBLANK(Perigon!J4873),"",Perigon!T4873)</f>
        <v/>
      </c>
      <c r="L4878" s="95" t="str">
        <f>IF(ISBLANK(Perigon!O4873),"",Perigon!O4873)</f>
        <v/>
      </c>
      <c r="M4878" s="95" t="str">
        <f>IF(ISBLANK(Perigon!R4873),"",Perigon!R4873)</f>
        <v/>
      </c>
      <c r="N4878" s="95" t="str">
        <f>IF(ISBLANK(Perigon!P4873),"",Perigon!P4873)</f>
        <v/>
      </c>
      <c r="O4878" s="38" t="str">
        <f>IF($L4878="","",VLOOKUP($R4878,Tarife!$A$2:$R$599,13,FALSE))</f>
        <v/>
      </c>
      <c r="P4878" s="38" t="str">
        <f t="shared" si="76"/>
        <v/>
      </c>
      <c r="R4878" s="100" t="str">
        <f>Zusammenzug!$C$25&amp;"-"&amp;Zusammenzug!$A$7&amp;"-"&amp;Leistungen!L4878</f>
        <v>2024-0-</v>
      </c>
    </row>
    <row r="4879" spans="1:18" x14ac:dyDescent="0.2">
      <c r="A4879" s="95" t="str">
        <f>IF(ISBLANK(Perigon!E4874),"",Perigon!E4874)</f>
        <v/>
      </c>
      <c r="B4879" s="95" t="str">
        <f>IF(ISBLANK(Perigon!G4874),"",Perigon!G4874)</f>
        <v/>
      </c>
      <c r="C4879" s="96" t="str">
        <f>IF(ISBLANK(Perigon!I4874),"",Perigon!I4874)</f>
        <v/>
      </c>
      <c r="D4879" s="97" t="str">
        <f>IF(ISBLANK(Perigon!J4874),"",Perigon!J4874)</f>
        <v/>
      </c>
      <c r="E4879" s="64" t="str">
        <f>IF(ISBLANK(Perigon!K4874),"",Perigon!K4874)</f>
        <v/>
      </c>
      <c r="F4879" s="65"/>
      <c r="G4879" s="64"/>
      <c r="H4879" s="69" t="str">
        <f>IF(ISBLANK(Perigon!L4874),"",Perigon!L4874)</f>
        <v/>
      </c>
      <c r="I4879" s="69" t="str">
        <f>IF(ISBLANK(Perigon!M4874),"",Perigon!M4874)</f>
        <v/>
      </c>
      <c r="J4879" s="98" t="str">
        <f>IF(ISBLANK(Perigon!N4874),"",Perigon!N4874)</f>
        <v/>
      </c>
      <c r="K4879" s="99" t="str">
        <f>IF(ISBLANK(Perigon!J4874),"",Perigon!T4874)</f>
        <v/>
      </c>
      <c r="L4879" s="95" t="str">
        <f>IF(ISBLANK(Perigon!O4874),"",Perigon!O4874)</f>
        <v/>
      </c>
      <c r="M4879" s="95" t="str">
        <f>IF(ISBLANK(Perigon!R4874),"",Perigon!R4874)</f>
        <v/>
      </c>
      <c r="N4879" s="95" t="str">
        <f>IF(ISBLANK(Perigon!P4874),"",Perigon!P4874)</f>
        <v/>
      </c>
      <c r="O4879" s="38" t="str">
        <f>IF($L4879="","",VLOOKUP($R4879,Tarife!$A$2:$R$599,13,FALSE))</f>
        <v/>
      </c>
      <c r="P4879" s="38" t="str">
        <f t="shared" si="76"/>
        <v/>
      </c>
      <c r="R4879" s="100" t="str">
        <f>Zusammenzug!$C$25&amp;"-"&amp;Zusammenzug!$A$7&amp;"-"&amp;Leistungen!L4879</f>
        <v>2024-0-</v>
      </c>
    </row>
    <row r="4880" spans="1:18" x14ac:dyDescent="0.2">
      <c r="A4880" s="95" t="str">
        <f>IF(ISBLANK(Perigon!E4875),"",Perigon!E4875)</f>
        <v/>
      </c>
      <c r="B4880" s="95" t="str">
        <f>IF(ISBLANK(Perigon!G4875),"",Perigon!G4875)</f>
        <v/>
      </c>
      <c r="C4880" s="96" t="str">
        <f>IF(ISBLANK(Perigon!I4875),"",Perigon!I4875)</f>
        <v/>
      </c>
      <c r="D4880" s="97" t="str">
        <f>IF(ISBLANK(Perigon!J4875),"",Perigon!J4875)</f>
        <v/>
      </c>
      <c r="E4880" s="64" t="str">
        <f>IF(ISBLANK(Perigon!K4875),"",Perigon!K4875)</f>
        <v/>
      </c>
      <c r="F4880" s="65"/>
      <c r="G4880" s="64"/>
      <c r="H4880" s="69" t="str">
        <f>IF(ISBLANK(Perigon!L4875),"",Perigon!L4875)</f>
        <v/>
      </c>
      <c r="I4880" s="69" t="str">
        <f>IF(ISBLANK(Perigon!M4875),"",Perigon!M4875)</f>
        <v/>
      </c>
      <c r="J4880" s="98" t="str">
        <f>IF(ISBLANK(Perigon!N4875),"",Perigon!N4875)</f>
        <v/>
      </c>
      <c r="K4880" s="99" t="str">
        <f>IF(ISBLANK(Perigon!J4875),"",Perigon!T4875)</f>
        <v/>
      </c>
      <c r="L4880" s="95" t="str">
        <f>IF(ISBLANK(Perigon!O4875),"",Perigon!O4875)</f>
        <v/>
      </c>
      <c r="M4880" s="95" t="str">
        <f>IF(ISBLANK(Perigon!R4875),"",Perigon!R4875)</f>
        <v/>
      </c>
      <c r="N4880" s="95" t="str">
        <f>IF(ISBLANK(Perigon!P4875),"",Perigon!P4875)</f>
        <v/>
      </c>
      <c r="O4880" s="38" t="str">
        <f>IF($L4880="","",VLOOKUP($R4880,Tarife!$A$2:$R$599,13,FALSE))</f>
        <v/>
      </c>
      <c r="P4880" s="38" t="str">
        <f t="shared" si="76"/>
        <v/>
      </c>
      <c r="R4880" s="100" t="str">
        <f>Zusammenzug!$C$25&amp;"-"&amp;Zusammenzug!$A$7&amp;"-"&amp;Leistungen!L4880</f>
        <v>2024-0-</v>
      </c>
    </row>
    <row r="4881" spans="1:18" x14ac:dyDescent="0.2">
      <c r="A4881" s="95" t="str">
        <f>IF(ISBLANK(Perigon!E4876),"",Perigon!E4876)</f>
        <v/>
      </c>
      <c r="B4881" s="95" t="str">
        <f>IF(ISBLANK(Perigon!G4876),"",Perigon!G4876)</f>
        <v/>
      </c>
      <c r="C4881" s="96" t="str">
        <f>IF(ISBLANK(Perigon!I4876),"",Perigon!I4876)</f>
        <v/>
      </c>
      <c r="D4881" s="97" t="str">
        <f>IF(ISBLANK(Perigon!J4876),"",Perigon!J4876)</f>
        <v/>
      </c>
      <c r="E4881" s="64" t="str">
        <f>IF(ISBLANK(Perigon!K4876),"",Perigon!K4876)</f>
        <v/>
      </c>
      <c r="F4881" s="65"/>
      <c r="G4881" s="64"/>
      <c r="H4881" s="69" t="str">
        <f>IF(ISBLANK(Perigon!L4876),"",Perigon!L4876)</f>
        <v/>
      </c>
      <c r="I4881" s="69" t="str">
        <f>IF(ISBLANK(Perigon!M4876),"",Perigon!M4876)</f>
        <v/>
      </c>
      <c r="J4881" s="98" t="str">
        <f>IF(ISBLANK(Perigon!N4876),"",Perigon!N4876)</f>
        <v/>
      </c>
      <c r="K4881" s="99" t="str">
        <f>IF(ISBLANK(Perigon!J4876),"",Perigon!T4876)</f>
        <v/>
      </c>
      <c r="L4881" s="95" t="str">
        <f>IF(ISBLANK(Perigon!O4876),"",Perigon!O4876)</f>
        <v/>
      </c>
      <c r="M4881" s="95" t="str">
        <f>IF(ISBLANK(Perigon!R4876),"",Perigon!R4876)</f>
        <v/>
      </c>
      <c r="N4881" s="95" t="str">
        <f>IF(ISBLANK(Perigon!P4876),"",Perigon!P4876)</f>
        <v/>
      </c>
      <c r="O4881" s="38" t="str">
        <f>IF($L4881="","",VLOOKUP($R4881,Tarife!$A$2:$R$599,13,FALSE))</f>
        <v/>
      </c>
      <c r="P4881" s="38" t="str">
        <f t="shared" si="76"/>
        <v/>
      </c>
      <c r="R4881" s="100" t="str">
        <f>Zusammenzug!$C$25&amp;"-"&amp;Zusammenzug!$A$7&amp;"-"&amp;Leistungen!L4881</f>
        <v>2024-0-</v>
      </c>
    </row>
    <row r="4882" spans="1:18" x14ac:dyDescent="0.2">
      <c r="A4882" s="95" t="str">
        <f>IF(ISBLANK(Perigon!E4877),"",Perigon!E4877)</f>
        <v/>
      </c>
      <c r="B4882" s="95" t="str">
        <f>IF(ISBLANK(Perigon!G4877),"",Perigon!G4877)</f>
        <v/>
      </c>
      <c r="C4882" s="96" t="str">
        <f>IF(ISBLANK(Perigon!I4877),"",Perigon!I4877)</f>
        <v/>
      </c>
      <c r="D4882" s="97" t="str">
        <f>IF(ISBLANK(Perigon!J4877),"",Perigon!J4877)</f>
        <v/>
      </c>
      <c r="E4882" s="64" t="str">
        <f>IF(ISBLANK(Perigon!K4877),"",Perigon!K4877)</f>
        <v/>
      </c>
      <c r="F4882" s="65"/>
      <c r="G4882" s="64"/>
      <c r="H4882" s="69" t="str">
        <f>IF(ISBLANK(Perigon!L4877),"",Perigon!L4877)</f>
        <v/>
      </c>
      <c r="I4882" s="69" t="str">
        <f>IF(ISBLANK(Perigon!M4877),"",Perigon!M4877)</f>
        <v/>
      </c>
      <c r="J4882" s="98" t="str">
        <f>IF(ISBLANK(Perigon!N4877),"",Perigon!N4877)</f>
        <v/>
      </c>
      <c r="K4882" s="99" t="str">
        <f>IF(ISBLANK(Perigon!J4877),"",Perigon!T4877)</f>
        <v/>
      </c>
      <c r="L4882" s="95" t="str">
        <f>IF(ISBLANK(Perigon!O4877),"",Perigon!O4877)</f>
        <v/>
      </c>
      <c r="M4882" s="95" t="str">
        <f>IF(ISBLANK(Perigon!R4877),"",Perigon!R4877)</f>
        <v/>
      </c>
      <c r="N4882" s="95" t="str">
        <f>IF(ISBLANK(Perigon!P4877),"",Perigon!P4877)</f>
        <v/>
      </c>
      <c r="O4882" s="38" t="str">
        <f>IF($L4882="","",VLOOKUP($R4882,Tarife!$A$2:$R$599,13,FALSE))</f>
        <v/>
      </c>
      <c r="P4882" s="38" t="str">
        <f t="shared" si="76"/>
        <v/>
      </c>
      <c r="R4882" s="100" t="str">
        <f>Zusammenzug!$C$25&amp;"-"&amp;Zusammenzug!$A$7&amp;"-"&amp;Leistungen!L4882</f>
        <v>2024-0-</v>
      </c>
    </row>
    <row r="4883" spans="1:18" x14ac:dyDescent="0.2">
      <c r="A4883" s="95" t="str">
        <f>IF(ISBLANK(Perigon!E4878),"",Perigon!E4878)</f>
        <v/>
      </c>
      <c r="B4883" s="95" t="str">
        <f>IF(ISBLANK(Perigon!G4878),"",Perigon!G4878)</f>
        <v/>
      </c>
      <c r="C4883" s="96" t="str">
        <f>IF(ISBLANK(Perigon!I4878),"",Perigon!I4878)</f>
        <v/>
      </c>
      <c r="D4883" s="97" t="str">
        <f>IF(ISBLANK(Perigon!J4878),"",Perigon!J4878)</f>
        <v/>
      </c>
      <c r="E4883" s="64" t="str">
        <f>IF(ISBLANK(Perigon!K4878),"",Perigon!K4878)</f>
        <v/>
      </c>
      <c r="F4883" s="65"/>
      <c r="G4883" s="64"/>
      <c r="H4883" s="69" t="str">
        <f>IF(ISBLANK(Perigon!L4878),"",Perigon!L4878)</f>
        <v/>
      </c>
      <c r="I4883" s="69" t="str">
        <f>IF(ISBLANK(Perigon!M4878),"",Perigon!M4878)</f>
        <v/>
      </c>
      <c r="J4883" s="98" t="str">
        <f>IF(ISBLANK(Perigon!N4878),"",Perigon!N4878)</f>
        <v/>
      </c>
      <c r="K4883" s="99" t="str">
        <f>IF(ISBLANK(Perigon!J4878),"",Perigon!T4878)</f>
        <v/>
      </c>
      <c r="L4883" s="95" t="str">
        <f>IF(ISBLANK(Perigon!O4878),"",Perigon!O4878)</f>
        <v/>
      </c>
      <c r="M4883" s="95" t="str">
        <f>IF(ISBLANK(Perigon!R4878),"",Perigon!R4878)</f>
        <v/>
      </c>
      <c r="N4883" s="95" t="str">
        <f>IF(ISBLANK(Perigon!P4878),"",Perigon!P4878)</f>
        <v/>
      </c>
      <c r="O4883" s="38" t="str">
        <f>IF($L4883="","",VLOOKUP($R4883,Tarife!$A$2:$R$599,13,FALSE))</f>
        <v/>
      </c>
      <c r="P4883" s="38" t="str">
        <f t="shared" si="76"/>
        <v/>
      </c>
      <c r="R4883" s="100" t="str">
        <f>Zusammenzug!$C$25&amp;"-"&amp;Zusammenzug!$A$7&amp;"-"&amp;Leistungen!L4883</f>
        <v>2024-0-</v>
      </c>
    </row>
    <row r="4884" spans="1:18" x14ac:dyDescent="0.2">
      <c r="A4884" s="95" t="str">
        <f>IF(ISBLANK(Perigon!E4879),"",Perigon!E4879)</f>
        <v/>
      </c>
      <c r="B4884" s="95" t="str">
        <f>IF(ISBLANK(Perigon!G4879),"",Perigon!G4879)</f>
        <v/>
      </c>
      <c r="C4884" s="96" t="str">
        <f>IF(ISBLANK(Perigon!I4879),"",Perigon!I4879)</f>
        <v/>
      </c>
      <c r="D4884" s="97" t="str">
        <f>IF(ISBLANK(Perigon!J4879),"",Perigon!J4879)</f>
        <v/>
      </c>
      <c r="E4884" s="64" t="str">
        <f>IF(ISBLANK(Perigon!K4879),"",Perigon!K4879)</f>
        <v/>
      </c>
      <c r="F4884" s="65"/>
      <c r="G4884" s="64"/>
      <c r="H4884" s="69" t="str">
        <f>IF(ISBLANK(Perigon!L4879),"",Perigon!L4879)</f>
        <v/>
      </c>
      <c r="I4884" s="69" t="str">
        <f>IF(ISBLANK(Perigon!M4879),"",Perigon!M4879)</f>
        <v/>
      </c>
      <c r="J4884" s="98" t="str">
        <f>IF(ISBLANK(Perigon!N4879),"",Perigon!N4879)</f>
        <v/>
      </c>
      <c r="K4884" s="99" t="str">
        <f>IF(ISBLANK(Perigon!J4879),"",Perigon!T4879)</f>
        <v/>
      </c>
      <c r="L4884" s="95" t="str">
        <f>IF(ISBLANK(Perigon!O4879),"",Perigon!O4879)</f>
        <v/>
      </c>
      <c r="M4884" s="95" t="str">
        <f>IF(ISBLANK(Perigon!R4879),"",Perigon!R4879)</f>
        <v/>
      </c>
      <c r="N4884" s="95" t="str">
        <f>IF(ISBLANK(Perigon!P4879),"",Perigon!P4879)</f>
        <v/>
      </c>
      <c r="O4884" s="38" t="str">
        <f>IF($L4884="","",VLOOKUP($R4884,Tarife!$A$2:$R$599,13,FALSE))</f>
        <v/>
      </c>
      <c r="P4884" s="38" t="str">
        <f t="shared" si="76"/>
        <v/>
      </c>
      <c r="R4884" s="100" t="str">
        <f>Zusammenzug!$C$25&amp;"-"&amp;Zusammenzug!$A$7&amp;"-"&amp;Leistungen!L4884</f>
        <v>2024-0-</v>
      </c>
    </row>
    <row r="4885" spans="1:18" x14ac:dyDescent="0.2">
      <c r="A4885" s="95" t="str">
        <f>IF(ISBLANK(Perigon!E4880),"",Perigon!E4880)</f>
        <v/>
      </c>
      <c r="B4885" s="95" t="str">
        <f>IF(ISBLANK(Perigon!G4880),"",Perigon!G4880)</f>
        <v/>
      </c>
      <c r="C4885" s="96" t="str">
        <f>IF(ISBLANK(Perigon!I4880),"",Perigon!I4880)</f>
        <v/>
      </c>
      <c r="D4885" s="97" t="str">
        <f>IF(ISBLANK(Perigon!J4880),"",Perigon!J4880)</f>
        <v/>
      </c>
      <c r="E4885" s="64" t="str">
        <f>IF(ISBLANK(Perigon!K4880),"",Perigon!K4880)</f>
        <v/>
      </c>
      <c r="F4885" s="65"/>
      <c r="G4885" s="64"/>
      <c r="H4885" s="69" t="str">
        <f>IF(ISBLANK(Perigon!L4880),"",Perigon!L4880)</f>
        <v/>
      </c>
      <c r="I4885" s="69" t="str">
        <f>IF(ISBLANK(Perigon!M4880),"",Perigon!M4880)</f>
        <v/>
      </c>
      <c r="J4885" s="98" t="str">
        <f>IF(ISBLANK(Perigon!N4880),"",Perigon!N4880)</f>
        <v/>
      </c>
      <c r="K4885" s="99" t="str">
        <f>IF(ISBLANK(Perigon!J4880),"",Perigon!T4880)</f>
        <v/>
      </c>
      <c r="L4885" s="95" t="str">
        <f>IF(ISBLANK(Perigon!O4880),"",Perigon!O4880)</f>
        <v/>
      </c>
      <c r="M4885" s="95" t="str">
        <f>IF(ISBLANK(Perigon!R4880),"",Perigon!R4880)</f>
        <v/>
      </c>
      <c r="N4885" s="95" t="str">
        <f>IF(ISBLANK(Perigon!P4880),"",Perigon!P4880)</f>
        <v/>
      </c>
      <c r="O4885" s="38" t="str">
        <f>IF($L4885="","",VLOOKUP($R4885,Tarife!$A$2:$R$599,13,FALSE))</f>
        <v/>
      </c>
      <c r="P4885" s="38" t="str">
        <f t="shared" si="76"/>
        <v/>
      </c>
      <c r="R4885" s="100" t="str">
        <f>Zusammenzug!$C$25&amp;"-"&amp;Zusammenzug!$A$7&amp;"-"&amp;Leistungen!L4885</f>
        <v>2024-0-</v>
      </c>
    </row>
    <row r="4886" spans="1:18" x14ac:dyDescent="0.2">
      <c r="A4886" s="95" t="str">
        <f>IF(ISBLANK(Perigon!E4881),"",Perigon!E4881)</f>
        <v/>
      </c>
      <c r="B4886" s="95" t="str">
        <f>IF(ISBLANK(Perigon!G4881),"",Perigon!G4881)</f>
        <v/>
      </c>
      <c r="C4886" s="96" t="str">
        <f>IF(ISBLANK(Perigon!I4881),"",Perigon!I4881)</f>
        <v/>
      </c>
      <c r="D4886" s="97" t="str">
        <f>IF(ISBLANK(Perigon!J4881),"",Perigon!J4881)</f>
        <v/>
      </c>
      <c r="E4886" s="64" t="str">
        <f>IF(ISBLANK(Perigon!K4881),"",Perigon!K4881)</f>
        <v/>
      </c>
      <c r="F4886" s="65"/>
      <c r="G4886" s="64"/>
      <c r="H4886" s="69" t="str">
        <f>IF(ISBLANK(Perigon!L4881),"",Perigon!L4881)</f>
        <v/>
      </c>
      <c r="I4886" s="69" t="str">
        <f>IF(ISBLANK(Perigon!M4881),"",Perigon!M4881)</f>
        <v/>
      </c>
      <c r="J4886" s="98" t="str">
        <f>IF(ISBLANK(Perigon!N4881),"",Perigon!N4881)</f>
        <v/>
      </c>
      <c r="K4886" s="99" t="str">
        <f>IF(ISBLANK(Perigon!J4881),"",Perigon!T4881)</f>
        <v/>
      </c>
      <c r="L4886" s="95" t="str">
        <f>IF(ISBLANK(Perigon!O4881),"",Perigon!O4881)</f>
        <v/>
      </c>
      <c r="M4886" s="95" t="str">
        <f>IF(ISBLANK(Perigon!R4881),"",Perigon!R4881)</f>
        <v/>
      </c>
      <c r="N4886" s="95" t="str">
        <f>IF(ISBLANK(Perigon!P4881),"",Perigon!P4881)</f>
        <v/>
      </c>
      <c r="O4886" s="38" t="str">
        <f>IF($L4886="","",VLOOKUP($R4886,Tarife!$A$2:$R$599,13,FALSE))</f>
        <v/>
      </c>
      <c r="P4886" s="38" t="str">
        <f t="shared" si="76"/>
        <v/>
      </c>
      <c r="R4886" s="100" t="str">
        <f>Zusammenzug!$C$25&amp;"-"&amp;Zusammenzug!$A$7&amp;"-"&amp;Leistungen!L4886</f>
        <v>2024-0-</v>
      </c>
    </row>
    <row r="4887" spans="1:18" x14ac:dyDescent="0.2">
      <c r="A4887" s="95" t="str">
        <f>IF(ISBLANK(Perigon!E4882),"",Perigon!E4882)</f>
        <v/>
      </c>
      <c r="B4887" s="95" t="str">
        <f>IF(ISBLANK(Perigon!G4882),"",Perigon!G4882)</f>
        <v/>
      </c>
      <c r="C4887" s="96" t="str">
        <f>IF(ISBLANK(Perigon!I4882),"",Perigon!I4882)</f>
        <v/>
      </c>
      <c r="D4887" s="97" t="str">
        <f>IF(ISBLANK(Perigon!J4882),"",Perigon!J4882)</f>
        <v/>
      </c>
      <c r="E4887" s="64" t="str">
        <f>IF(ISBLANK(Perigon!K4882),"",Perigon!K4882)</f>
        <v/>
      </c>
      <c r="F4887" s="65"/>
      <c r="G4887" s="64"/>
      <c r="H4887" s="69" t="str">
        <f>IF(ISBLANK(Perigon!L4882),"",Perigon!L4882)</f>
        <v/>
      </c>
      <c r="I4887" s="69" t="str">
        <f>IF(ISBLANK(Perigon!M4882),"",Perigon!M4882)</f>
        <v/>
      </c>
      <c r="J4887" s="98" t="str">
        <f>IF(ISBLANK(Perigon!N4882),"",Perigon!N4882)</f>
        <v/>
      </c>
      <c r="K4887" s="99" t="str">
        <f>IF(ISBLANK(Perigon!J4882),"",Perigon!T4882)</f>
        <v/>
      </c>
      <c r="L4887" s="95" t="str">
        <f>IF(ISBLANK(Perigon!O4882),"",Perigon!O4882)</f>
        <v/>
      </c>
      <c r="M4887" s="95" t="str">
        <f>IF(ISBLANK(Perigon!R4882),"",Perigon!R4882)</f>
        <v/>
      </c>
      <c r="N4887" s="95" t="str">
        <f>IF(ISBLANK(Perigon!P4882),"",Perigon!P4882)</f>
        <v/>
      </c>
      <c r="O4887" s="38" t="str">
        <f>IF($L4887="","",VLOOKUP($R4887,Tarife!$A$2:$R$599,13,FALSE))</f>
        <v/>
      </c>
      <c r="P4887" s="38" t="str">
        <f t="shared" si="76"/>
        <v/>
      </c>
      <c r="R4887" s="100" t="str">
        <f>Zusammenzug!$C$25&amp;"-"&amp;Zusammenzug!$A$7&amp;"-"&amp;Leistungen!L4887</f>
        <v>2024-0-</v>
      </c>
    </row>
    <row r="4888" spans="1:18" x14ac:dyDescent="0.2">
      <c r="A4888" s="95" t="str">
        <f>IF(ISBLANK(Perigon!E4883),"",Perigon!E4883)</f>
        <v/>
      </c>
      <c r="B4888" s="95" t="str">
        <f>IF(ISBLANK(Perigon!G4883),"",Perigon!G4883)</f>
        <v/>
      </c>
      <c r="C4888" s="96" t="str">
        <f>IF(ISBLANK(Perigon!I4883),"",Perigon!I4883)</f>
        <v/>
      </c>
      <c r="D4888" s="97" t="str">
        <f>IF(ISBLANK(Perigon!J4883),"",Perigon!J4883)</f>
        <v/>
      </c>
      <c r="E4888" s="64" t="str">
        <f>IF(ISBLANK(Perigon!K4883),"",Perigon!K4883)</f>
        <v/>
      </c>
      <c r="F4888" s="65"/>
      <c r="G4888" s="64"/>
      <c r="H4888" s="69" t="str">
        <f>IF(ISBLANK(Perigon!L4883),"",Perigon!L4883)</f>
        <v/>
      </c>
      <c r="I4888" s="69" t="str">
        <f>IF(ISBLANK(Perigon!M4883),"",Perigon!M4883)</f>
        <v/>
      </c>
      <c r="J4888" s="98" t="str">
        <f>IF(ISBLANK(Perigon!N4883),"",Perigon!N4883)</f>
        <v/>
      </c>
      <c r="K4888" s="99" t="str">
        <f>IF(ISBLANK(Perigon!J4883),"",Perigon!T4883)</f>
        <v/>
      </c>
      <c r="L4888" s="95" t="str">
        <f>IF(ISBLANK(Perigon!O4883),"",Perigon!O4883)</f>
        <v/>
      </c>
      <c r="M4888" s="95" t="str">
        <f>IF(ISBLANK(Perigon!R4883),"",Perigon!R4883)</f>
        <v/>
      </c>
      <c r="N4888" s="95" t="str">
        <f>IF(ISBLANK(Perigon!P4883),"",Perigon!P4883)</f>
        <v/>
      </c>
      <c r="O4888" s="38" t="str">
        <f>IF($L4888="","",VLOOKUP($R4888,Tarife!$A$2:$R$599,13,FALSE))</f>
        <v/>
      </c>
      <c r="P4888" s="38" t="str">
        <f t="shared" si="76"/>
        <v/>
      </c>
      <c r="R4888" s="100" t="str">
        <f>Zusammenzug!$C$25&amp;"-"&amp;Zusammenzug!$A$7&amp;"-"&amp;Leistungen!L4888</f>
        <v>2024-0-</v>
      </c>
    </row>
    <row r="4889" spans="1:18" x14ac:dyDescent="0.2">
      <c r="A4889" s="95" t="str">
        <f>IF(ISBLANK(Perigon!E4884),"",Perigon!E4884)</f>
        <v/>
      </c>
      <c r="B4889" s="95" t="str">
        <f>IF(ISBLANK(Perigon!G4884),"",Perigon!G4884)</f>
        <v/>
      </c>
      <c r="C4889" s="96" t="str">
        <f>IF(ISBLANK(Perigon!I4884),"",Perigon!I4884)</f>
        <v/>
      </c>
      <c r="D4889" s="97" t="str">
        <f>IF(ISBLANK(Perigon!J4884),"",Perigon!J4884)</f>
        <v/>
      </c>
      <c r="E4889" s="64" t="str">
        <f>IF(ISBLANK(Perigon!K4884),"",Perigon!K4884)</f>
        <v/>
      </c>
      <c r="F4889" s="65"/>
      <c r="G4889" s="64"/>
      <c r="H4889" s="69" t="str">
        <f>IF(ISBLANK(Perigon!L4884),"",Perigon!L4884)</f>
        <v/>
      </c>
      <c r="I4889" s="69" t="str">
        <f>IF(ISBLANK(Perigon!M4884),"",Perigon!M4884)</f>
        <v/>
      </c>
      <c r="J4889" s="98" t="str">
        <f>IF(ISBLANK(Perigon!N4884),"",Perigon!N4884)</f>
        <v/>
      </c>
      <c r="K4889" s="99" t="str">
        <f>IF(ISBLANK(Perigon!J4884),"",Perigon!T4884)</f>
        <v/>
      </c>
      <c r="L4889" s="95" t="str">
        <f>IF(ISBLANK(Perigon!O4884),"",Perigon!O4884)</f>
        <v/>
      </c>
      <c r="M4889" s="95" t="str">
        <f>IF(ISBLANK(Perigon!R4884),"",Perigon!R4884)</f>
        <v/>
      </c>
      <c r="N4889" s="95" t="str">
        <f>IF(ISBLANK(Perigon!P4884),"",Perigon!P4884)</f>
        <v/>
      </c>
      <c r="O4889" s="38" t="str">
        <f>IF($L4889="","",VLOOKUP($R4889,Tarife!$A$2:$R$599,13,FALSE))</f>
        <v/>
      </c>
      <c r="P4889" s="38" t="str">
        <f t="shared" si="76"/>
        <v/>
      </c>
      <c r="R4889" s="100" t="str">
        <f>Zusammenzug!$C$25&amp;"-"&amp;Zusammenzug!$A$7&amp;"-"&amp;Leistungen!L4889</f>
        <v>2024-0-</v>
      </c>
    </row>
    <row r="4890" spans="1:18" x14ac:dyDescent="0.2">
      <c r="A4890" s="95" t="str">
        <f>IF(ISBLANK(Perigon!E4885),"",Perigon!E4885)</f>
        <v/>
      </c>
      <c r="B4890" s="95" t="str">
        <f>IF(ISBLANK(Perigon!G4885),"",Perigon!G4885)</f>
        <v/>
      </c>
      <c r="C4890" s="96" t="str">
        <f>IF(ISBLANK(Perigon!I4885),"",Perigon!I4885)</f>
        <v/>
      </c>
      <c r="D4890" s="97" t="str">
        <f>IF(ISBLANK(Perigon!J4885),"",Perigon!J4885)</f>
        <v/>
      </c>
      <c r="E4890" s="64" t="str">
        <f>IF(ISBLANK(Perigon!K4885),"",Perigon!K4885)</f>
        <v/>
      </c>
      <c r="F4890" s="65"/>
      <c r="G4890" s="64"/>
      <c r="H4890" s="69" t="str">
        <f>IF(ISBLANK(Perigon!L4885),"",Perigon!L4885)</f>
        <v/>
      </c>
      <c r="I4890" s="69" t="str">
        <f>IF(ISBLANK(Perigon!M4885),"",Perigon!M4885)</f>
        <v/>
      </c>
      <c r="J4890" s="98" t="str">
        <f>IF(ISBLANK(Perigon!N4885),"",Perigon!N4885)</f>
        <v/>
      </c>
      <c r="K4890" s="99" t="str">
        <f>IF(ISBLANK(Perigon!J4885),"",Perigon!T4885)</f>
        <v/>
      </c>
      <c r="L4890" s="95" t="str">
        <f>IF(ISBLANK(Perigon!O4885),"",Perigon!O4885)</f>
        <v/>
      </c>
      <c r="M4890" s="95" t="str">
        <f>IF(ISBLANK(Perigon!R4885),"",Perigon!R4885)</f>
        <v/>
      </c>
      <c r="N4890" s="95" t="str">
        <f>IF(ISBLANK(Perigon!P4885),"",Perigon!P4885)</f>
        <v/>
      </c>
      <c r="O4890" s="38" t="str">
        <f>IF($L4890="","",VLOOKUP($R4890,Tarife!$A$2:$R$599,13,FALSE))</f>
        <v/>
      </c>
      <c r="P4890" s="38" t="str">
        <f t="shared" si="76"/>
        <v/>
      </c>
      <c r="R4890" s="100" t="str">
        <f>Zusammenzug!$C$25&amp;"-"&amp;Zusammenzug!$A$7&amp;"-"&amp;Leistungen!L4890</f>
        <v>2024-0-</v>
      </c>
    </row>
    <row r="4891" spans="1:18" x14ac:dyDescent="0.2">
      <c r="A4891" s="95" t="str">
        <f>IF(ISBLANK(Perigon!E4886),"",Perigon!E4886)</f>
        <v/>
      </c>
      <c r="B4891" s="95" t="str">
        <f>IF(ISBLANK(Perigon!G4886),"",Perigon!G4886)</f>
        <v/>
      </c>
      <c r="C4891" s="96" t="str">
        <f>IF(ISBLANK(Perigon!I4886),"",Perigon!I4886)</f>
        <v/>
      </c>
      <c r="D4891" s="97" t="str">
        <f>IF(ISBLANK(Perigon!J4886),"",Perigon!J4886)</f>
        <v/>
      </c>
      <c r="E4891" s="64" t="str">
        <f>IF(ISBLANK(Perigon!K4886),"",Perigon!K4886)</f>
        <v/>
      </c>
      <c r="F4891" s="65"/>
      <c r="G4891" s="64"/>
      <c r="H4891" s="69" t="str">
        <f>IF(ISBLANK(Perigon!L4886),"",Perigon!L4886)</f>
        <v/>
      </c>
      <c r="I4891" s="69" t="str">
        <f>IF(ISBLANK(Perigon!M4886),"",Perigon!M4886)</f>
        <v/>
      </c>
      <c r="J4891" s="98" t="str">
        <f>IF(ISBLANK(Perigon!N4886),"",Perigon!N4886)</f>
        <v/>
      </c>
      <c r="K4891" s="99" t="str">
        <f>IF(ISBLANK(Perigon!J4886),"",Perigon!T4886)</f>
        <v/>
      </c>
      <c r="L4891" s="95" t="str">
        <f>IF(ISBLANK(Perigon!O4886),"",Perigon!O4886)</f>
        <v/>
      </c>
      <c r="M4891" s="95" t="str">
        <f>IF(ISBLANK(Perigon!R4886),"",Perigon!R4886)</f>
        <v/>
      </c>
      <c r="N4891" s="95" t="str">
        <f>IF(ISBLANK(Perigon!P4886),"",Perigon!P4886)</f>
        <v/>
      </c>
      <c r="O4891" s="38" t="str">
        <f>IF($L4891="","",VLOOKUP($R4891,Tarife!$A$2:$R$599,13,FALSE))</f>
        <v/>
      </c>
      <c r="P4891" s="38" t="str">
        <f t="shared" si="76"/>
        <v/>
      </c>
      <c r="R4891" s="100" t="str">
        <f>Zusammenzug!$C$25&amp;"-"&amp;Zusammenzug!$A$7&amp;"-"&amp;Leistungen!L4891</f>
        <v>2024-0-</v>
      </c>
    </row>
    <row r="4892" spans="1:18" x14ac:dyDescent="0.2">
      <c r="A4892" s="95" t="str">
        <f>IF(ISBLANK(Perigon!E4887),"",Perigon!E4887)</f>
        <v/>
      </c>
      <c r="B4892" s="95" t="str">
        <f>IF(ISBLANK(Perigon!G4887),"",Perigon!G4887)</f>
        <v/>
      </c>
      <c r="C4892" s="96" t="str">
        <f>IF(ISBLANK(Perigon!I4887),"",Perigon!I4887)</f>
        <v/>
      </c>
      <c r="D4892" s="97" t="str">
        <f>IF(ISBLANK(Perigon!J4887),"",Perigon!J4887)</f>
        <v/>
      </c>
      <c r="E4892" s="64" t="str">
        <f>IF(ISBLANK(Perigon!K4887),"",Perigon!K4887)</f>
        <v/>
      </c>
      <c r="F4892" s="65"/>
      <c r="G4892" s="64"/>
      <c r="H4892" s="69" t="str">
        <f>IF(ISBLANK(Perigon!L4887),"",Perigon!L4887)</f>
        <v/>
      </c>
      <c r="I4892" s="69" t="str">
        <f>IF(ISBLANK(Perigon!M4887),"",Perigon!M4887)</f>
        <v/>
      </c>
      <c r="J4892" s="98" t="str">
        <f>IF(ISBLANK(Perigon!N4887),"",Perigon!N4887)</f>
        <v/>
      </c>
      <c r="K4892" s="99" t="str">
        <f>IF(ISBLANK(Perigon!J4887),"",Perigon!T4887)</f>
        <v/>
      </c>
      <c r="L4892" s="95" t="str">
        <f>IF(ISBLANK(Perigon!O4887),"",Perigon!O4887)</f>
        <v/>
      </c>
      <c r="M4892" s="95" t="str">
        <f>IF(ISBLANK(Perigon!R4887),"",Perigon!R4887)</f>
        <v/>
      </c>
      <c r="N4892" s="95" t="str">
        <f>IF(ISBLANK(Perigon!P4887),"",Perigon!P4887)</f>
        <v/>
      </c>
      <c r="O4892" s="38" t="str">
        <f>IF($L4892="","",VLOOKUP($R4892,Tarife!$A$2:$R$599,13,FALSE))</f>
        <v/>
      </c>
      <c r="P4892" s="38" t="str">
        <f t="shared" si="76"/>
        <v/>
      </c>
      <c r="R4892" s="100" t="str">
        <f>Zusammenzug!$C$25&amp;"-"&amp;Zusammenzug!$A$7&amp;"-"&amp;Leistungen!L4892</f>
        <v>2024-0-</v>
      </c>
    </row>
    <row r="4893" spans="1:18" x14ac:dyDescent="0.2">
      <c r="A4893" s="95" t="str">
        <f>IF(ISBLANK(Perigon!E4888),"",Perigon!E4888)</f>
        <v/>
      </c>
      <c r="B4893" s="95" t="str">
        <f>IF(ISBLANK(Perigon!G4888),"",Perigon!G4888)</f>
        <v/>
      </c>
      <c r="C4893" s="96" t="str">
        <f>IF(ISBLANK(Perigon!I4888),"",Perigon!I4888)</f>
        <v/>
      </c>
      <c r="D4893" s="97" t="str">
        <f>IF(ISBLANK(Perigon!J4888),"",Perigon!J4888)</f>
        <v/>
      </c>
      <c r="E4893" s="64" t="str">
        <f>IF(ISBLANK(Perigon!K4888),"",Perigon!K4888)</f>
        <v/>
      </c>
      <c r="F4893" s="65"/>
      <c r="G4893" s="64"/>
      <c r="H4893" s="69" t="str">
        <f>IF(ISBLANK(Perigon!L4888),"",Perigon!L4888)</f>
        <v/>
      </c>
      <c r="I4893" s="69" t="str">
        <f>IF(ISBLANK(Perigon!M4888),"",Perigon!M4888)</f>
        <v/>
      </c>
      <c r="J4893" s="98" t="str">
        <f>IF(ISBLANK(Perigon!N4888),"",Perigon!N4888)</f>
        <v/>
      </c>
      <c r="K4893" s="99" t="str">
        <f>IF(ISBLANK(Perigon!J4888),"",Perigon!T4888)</f>
        <v/>
      </c>
      <c r="L4893" s="95" t="str">
        <f>IF(ISBLANK(Perigon!O4888),"",Perigon!O4888)</f>
        <v/>
      </c>
      <c r="M4893" s="95" t="str">
        <f>IF(ISBLANK(Perigon!R4888),"",Perigon!R4888)</f>
        <v/>
      </c>
      <c r="N4893" s="95" t="str">
        <f>IF(ISBLANK(Perigon!P4888),"",Perigon!P4888)</f>
        <v/>
      </c>
      <c r="O4893" s="38" t="str">
        <f>IF($L4893="","",VLOOKUP($R4893,Tarife!$A$2:$R$599,13,FALSE))</f>
        <v/>
      </c>
      <c r="P4893" s="38" t="str">
        <f t="shared" si="76"/>
        <v/>
      </c>
      <c r="R4893" s="100" t="str">
        <f>Zusammenzug!$C$25&amp;"-"&amp;Zusammenzug!$A$7&amp;"-"&amp;Leistungen!L4893</f>
        <v>2024-0-</v>
      </c>
    </row>
    <row r="4894" spans="1:18" x14ac:dyDescent="0.2">
      <c r="A4894" s="95" t="str">
        <f>IF(ISBLANK(Perigon!E4889),"",Perigon!E4889)</f>
        <v/>
      </c>
      <c r="B4894" s="95" t="str">
        <f>IF(ISBLANK(Perigon!G4889),"",Perigon!G4889)</f>
        <v/>
      </c>
      <c r="C4894" s="96" t="str">
        <f>IF(ISBLANK(Perigon!I4889),"",Perigon!I4889)</f>
        <v/>
      </c>
      <c r="D4894" s="97" t="str">
        <f>IF(ISBLANK(Perigon!J4889),"",Perigon!J4889)</f>
        <v/>
      </c>
      <c r="E4894" s="64" t="str">
        <f>IF(ISBLANK(Perigon!K4889),"",Perigon!K4889)</f>
        <v/>
      </c>
      <c r="F4894" s="65"/>
      <c r="G4894" s="64"/>
      <c r="H4894" s="69" t="str">
        <f>IF(ISBLANK(Perigon!L4889),"",Perigon!L4889)</f>
        <v/>
      </c>
      <c r="I4894" s="69" t="str">
        <f>IF(ISBLANK(Perigon!M4889),"",Perigon!M4889)</f>
        <v/>
      </c>
      <c r="J4894" s="98" t="str">
        <f>IF(ISBLANK(Perigon!N4889),"",Perigon!N4889)</f>
        <v/>
      </c>
      <c r="K4894" s="99" t="str">
        <f>IF(ISBLANK(Perigon!J4889),"",Perigon!T4889)</f>
        <v/>
      </c>
      <c r="L4894" s="95" t="str">
        <f>IF(ISBLANK(Perigon!O4889),"",Perigon!O4889)</f>
        <v/>
      </c>
      <c r="M4894" s="95" t="str">
        <f>IF(ISBLANK(Perigon!R4889),"",Perigon!R4889)</f>
        <v/>
      </c>
      <c r="N4894" s="95" t="str">
        <f>IF(ISBLANK(Perigon!P4889),"",Perigon!P4889)</f>
        <v/>
      </c>
      <c r="O4894" s="38" t="str">
        <f>IF($L4894="","",VLOOKUP($R4894,Tarife!$A$2:$R$599,13,FALSE))</f>
        <v/>
      </c>
      <c r="P4894" s="38" t="str">
        <f t="shared" si="76"/>
        <v/>
      </c>
      <c r="R4894" s="100" t="str">
        <f>Zusammenzug!$C$25&amp;"-"&amp;Zusammenzug!$A$7&amp;"-"&amp;Leistungen!L4894</f>
        <v>2024-0-</v>
      </c>
    </row>
    <row r="4895" spans="1:18" x14ac:dyDescent="0.2">
      <c r="A4895" s="95" t="str">
        <f>IF(ISBLANK(Perigon!E4890),"",Perigon!E4890)</f>
        <v/>
      </c>
      <c r="B4895" s="95" t="str">
        <f>IF(ISBLANK(Perigon!G4890),"",Perigon!G4890)</f>
        <v/>
      </c>
      <c r="C4895" s="96" t="str">
        <f>IF(ISBLANK(Perigon!I4890),"",Perigon!I4890)</f>
        <v/>
      </c>
      <c r="D4895" s="97" t="str">
        <f>IF(ISBLANK(Perigon!J4890),"",Perigon!J4890)</f>
        <v/>
      </c>
      <c r="E4895" s="64" t="str">
        <f>IF(ISBLANK(Perigon!K4890),"",Perigon!K4890)</f>
        <v/>
      </c>
      <c r="F4895" s="65"/>
      <c r="G4895" s="64"/>
      <c r="H4895" s="69" t="str">
        <f>IF(ISBLANK(Perigon!L4890),"",Perigon!L4890)</f>
        <v/>
      </c>
      <c r="I4895" s="69" t="str">
        <f>IF(ISBLANK(Perigon!M4890),"",Perigon!M4890)</f>
        <v/>
      </c>
      <c r="J4895" s="98" t="str">
        <f>IF(ISBLANK(Perigon!N4890),"",Perigon!N4890)</f>
        <v/>
      </c>
      <c r="K4895" s="99" t="str">
        <f>IF(ISBLANK(Perigon!J4890),"",Perigon!T4890)</f>
        <v/>
      </c>
      <c r="L4895" s="95" t="str">
        <f>IF(ISBLANK(Perigon!O4890),"",Perigon!O4890)</f>
        <v/>
      </c>
      <c r="M4895" s="95" t="str">
        <f>IF(ISBLANK(Perigon!R4890),"",Perigon!R4890)</f>
        <v/>
      </c>
      <c r="N4895" s="95" t="str">
        <f>IF(ISBLANK(Perigon!P4890),"",Perigon!P4890)</f>
        <v/>
      </c>
      <c r="O4895" s="38" t="str">
        <f>IF($L4895="","",VLOOKUP($R4895,Tarife!$A$2:$R$599,13,FALSE))</f>
        <v/>
      </c>
      <c r="P4895" s="38" t="str">
        <f t="shared" si="76"/>
        <v/>
      </c>
      <c r="R4895" s="100" t="str">
        <f>Zusammenzug!$C$25&amp;"-"&amp;Zusammenzug!$A$7&amp;"-"&amp;Leistungen!L4895</f>
        <v>2024-0-</v>
      </c>
    </row>
    <row r="4896" spans="1:18" x14ac:dyDescent="0.2">
      <c r="A4896" s="95" t="str">
        <f>IF(ISBLANK(Perigon!E4891),"",Perigon!E4891)</f>
        <v/>
      </c>
      <c r="B4896" s="95" t="str">
        <f>IF(ISBLANK(Perigon!G4891),"",Perigon!G4891)</f>
        <v/>
      </c>
      <c r="C4896" s="96" t="str">
        <f>IF(ISBLANK(Perigon!I4891),"",Perigon!I4891)</f>
        <v/>
      </c>
      <c r="D4896" s="97" t="str">
        <f>IF(ISBLANK(Perigon!J4891),"",Perigon!J4891)</f>
        <v/>
      </c>
      <c r="E4896" s="64" t="str">
        <f>IF(ISBLANK(Perigon!K4891),"",Perigon!K4891)</f>
        <v/>
      </c>
      <c r="F4896" s="65"/>
      <c r="G4896" s="64"/>
      <c r="H4896" s="69" t="str">
        <f>IF(ISBLANK(Perigon!L4891),"",Perigon!L4891)</f>
        <v/>
      </c>
      <c r="I4896" s="69" t="str">
        <f>IF(ISBLANK(Perigon!M4891),"",Perigon!M4891)</f>
        <v/>
      </c>
      <c r="J4896" s="98" t="str">
        <f>IF(ISBLANK(Perigon!N4891),"",Perigon!N4891)</f>
        <v/>
      </c>
      <c r="K4896" s="99" t="str">
        <f>IF(ISBLANK(Perigon!J4891),"",Perigon!T4891)</f>
        <v/>
      </c>
      <c r="L4896" s="95" t="str">
        <f>IF(ISBLANK(Perigon!O4891),"",Perigon!O4891)</f>
        <v/>
      </c>
      <c r="M4896" s="95" t="str">
        <f>IF(ISBLANK(Perigon!R4891),"",Perigon!R4891)</f>
        <v/>
      </c>
      <c r="N4896" s="95" t="str">
        <f>IF(ISBLANK(Perigon!P4891),"",Perigon!P4891)</f>
        <v/>
      </c>
      <c r="O4896" s="38" t="str">
        <f>IF($L4896="","",VLOOKUP($R4896,Tarife!$A$2:$R$599,13,FALSE))</f>
        <v/>
      </c>
      <c r="P4896" s="38" t="str">
        <f t="shared" si="76"/>
        <v/>
      </c>
      <c r="R4896" s="100" t="str">
        <f>Zusammenzug!$C$25&amp;"-"&amp;Zusammenzug!$A$7&amp;"-"&amp;Leistungen!L4896</f>
        <v>2024-0-</v>
      </c>
    </row>
    <row r="4897" spans="1:18" x14ac:dyDescent="0.2">
      <c r="A4897" s="95" t="str">
        <f>IF(ISBLANK(Perigon!E4892),"",Perigon!E4892)</f>
        <v/>
      </c>
      <c r="B4897" s="95" t="str">
        <f>IF(ISBLANK(Perigon!G4892),"",Perigon!G4892)</f>
        <v/>
      </c>
      <c r="C4897" s="96" t="str">
        <f>IF(ISBLANK(Perigon!I4892),"",Perigon!I4892)</f>
        <v/>
      </c>
      <c r="D4897" s="97" t="str">
        <f>IF(ISBLANK(Perigon!J4892),"",Perigon!J4892)</f>
        <v/>
      </c>
      <c r="E4897" s="64" t="str">
        <f>IF(ISBLANK(Perigon!K4892),"",Perigon!K4892)</f>
        <v/>
      </c>
      <c r="F4897" s="65"/>
      <c r="G4897" s="64"/>
      <c r="H4897" s="69" t="str">
        <f>IF(ISBLANK(Perigon!L4892),"",Perigon!L4892)</f>
        <v/>
      </c>
      <c r="I4897" s="69" t="str">
        <f>IF(ISBLANK(Perigon!M4892),"",Perigon!M4892)</f>
        <v/>
      </c>
      <c r="J4897" s="98" t="str">
        <f>IF(ISBLANK(Perigon!N4892),"",Perigon!N4892)</f>
        <v/>
      </c>
      <c r="K4897" s="99" t="str">
        <f>IF(ISBLANK(Perigon!J4892),"",Perigon!T4892)</f>
        <v/>
      </c>
      <c r="L4897" s="95" t="str">
        <f>IF(ISBLANK(Perigon!O4892),"",Perigon!O4892)</f>
        <v/>
      </c>
      <c r="M4897" s="95" t="str">
        <f>IF(ISBLANK(Perigon!R4892),"",Perigon!R4892)</f>
        <v/>
      </c>
      <c r="N4897" s="95" t="str">
        <f>IF(ISBLANK(Perigon!P4892),"",Perigon!P4892)</f>
        <v/>
      </c>
      <c r="O4897" s="38" t="str">
        <f>IF($L4897="","",VLOOKUP($R4897,Tarife!$A$2:$R$599,13,FALSE))</f>
        <v/>
      </c>
      <c r="P4897" s="38" t="str">
        <f t="shared" si="76"/>
        <v/>
      </c>
      <c r="R4897" s="100" t="str">
        <f>Zusammenzug!$C$25&amp;"-"&amp;Zusammenzug!$A$7&amp;"-"&amp;Leistungen!L4897</f>
        <v>2024-0-</v>
      </c>
    </row>
    <row r="4898" spans="1:18" x14ac:dyDescent="0.2">
      <c r="A4898" s="95" t="str">
        <f>IF(ISBLANK(Perigon!E4893),"",Perigon!E4893)</f>
        <v/>
      </c>
      <c r="B4898" s="95" t="str">
        <f>IF(ISBLANK(Perigon!G4893),"",Perigon!G4893)</f>
        <v/>
      </c>
      <c r="C4898" s="96" t="str">
        <f>IF(ISBLANK(Perigon!I4893),"",Perigon!I4893)</f>
        <v/>
      </c>
      <c r="D4898" s="97" t="str">
        <f>IF(ISBLANK(Perigon!J4893),"",Perigon!J4893)</f>
        <v/>
      </c>
      <c r="E4898" s="64" t="str">
        <f>IF(ISBLANK(Perigon!K4893),"",Perigon!K4893)</f>
        <v/>
      </c>
      <c r="F4898" s="65"/>
      <c r="G4898" s="64"/>
      <c r="H4898" s="69" t="str">
        <f>IF(ISBLANK(Perigon!L4893),"",Perigon!L4893)</f>
        <v/>
      </c>
      <c r="I4898" s="69" t="str">
        <f>IF(ISBLANK(Perigon!M4893),"",Perigon!M4893)</f>
        <v/>
      </c>
      <c r="J4898" s="98" t="str">
        <f>IF(ISBLANK(Perigon!N4893),"",Perigon!N4893)</f>
        <v/>
      </c>
      <c r="K4898" s="99" t="str">
        <f>IF(ISBLANK(Perigon!J4893),"",Perigon!T4893)</f>
        <v/>
      </c>
      <c r="L4898" s="95" t="str">
        <f>IF(ISBLANK(Perigon!O4893),"",Perigon!O4893)</f>
        <v/>
      </c>
      <c r="M4898" s="95" t="str">
        <f>IF(ISBLANK(Perigon!R4893),"",Perigon!R4893)</f>
        <v/>
      </c>
      <c r="N4898" s="95" t="str">
        <f>IF(ISBLANK(Perigon!P4893),"",Perigon!P4893)</f>
        <v/>
      </c>
      <c r="O4898" s="38" t="str">
        <f>IF($L4898="","",VLOOKUP($R4898,Tarife!$A$2:$R$599,13,FALSE))</f>
        <v/>
      </c>
      <c r="P4898" s="38" t="str">
        <f t="shared" si="76"/>
        <v/>
      </c>
      <c r="R4898" s="100" t="str">
        <f>Zusammenzug!$C$25&amp;"-"&amp;Zusammenzug!$A$7&amp;"-"&amp;Leistungen!L4898</f>
        <v>2024-0-</v>
      </c>
    </row>
    <row r="4899" spans="1:18" x14ac:dyDescent="0.2">
      <c r="A4899" s="95" t="str">
        <f>IF(ISBLANK(Perigon!E4894),"",Perigon!E4894)</f>
        <v/>
      </c>
      <c r="B4899" s="95" t="str">
        <f>IF(ISBLANK(Perigon!G4894),"",Perigon!G4894)</f>
        <v/>
      </c>
      <c r="C4899" s="96" t="str">
        <f>IF(ISBLANK(Perigon!I4894),"",Perigon!I4894)</f>
        <v/>
      </c>
      <c r="D4899" s="97" t="str">
        <f>IF(ISBLANK(Perigon!J4894),"",Perigon!J4894)</f>
        <v/>
      </c>
      <c r="E4899" s="64" t="str">
        <f>IF(ISBLANK(Perigon!K4894),"",Perigon!K4894)</f>
        <v/>
      </c>
      <c r="F4899" s="65"/>
      <c r="G4899" s="64"/>
      <c r="H4899" s="69" t="str">
        <f>IF(ISBLANK(Perigon!L4894),"",Perigon!L4894)</f>
        <v/>
      </c>
      <c r="I4899" s="69" t="str">
        <f>IF(ISBLANK(Perigon!M4894),"",Perigon!M4894)</f>
        <v/>
      </c>
      <c r="J4899" s="98" t="str">
        <f>IF(ISBLANK(Perigon!N4894),"",Perigon!N4894)</f>
        <v/>
      </c>
      <c r="K4899" s="99" t="str">
        <f>IF(ISBLANK(Perigon!J4894),"",Perigon!T4894)</f>
        <v/>
      </c>
      <c r="L4899" s="95" t="str">
        <f>IF(ISBLANK(Perigon!O4894),"",Perigon!O4894)</f>
        <v/>
      </c>
      <c r="M4899" s="95" t="str">
        <f>IF(ISBLANK(Perigon!R4894),"",Perigon!R4894)</f>
        <v/>
      </c>
      <c r="N4899" s="95" t="str">
        <f>IF(ISBLANK(Perigon!P4894),"",Perigon!P4894)</f>
        <v/>
      </c>
      <c r="O4899" s="38" t="str">
        <f>IF($L4899="","",VLOOKUP($R4899,Tarife!$A$2:$R$599,13,FALSE))</f>
        <v/>
      </c>
      <c r="P4899" s="38" t="str">
        <f t="shared" si="76"/>
        <v/>
      </c>
      <c r="R4899" s="100" t="str">
        <f>Zusammenzug!$C$25&amp;"-"&amp;Zusammenzug!$A$7&amp;"-"&amp;Leistungen!L4899</f>
        <v>2024-0-</v>
      </c>
    </row>
    <row r="4900" spans="1:18" x14ac:dyDescent="0.2">
      <c r="A4900" s="95" t="str">
        <f>IF(ISBLANK(Perigon!E4895),"",Perigon!E4895)</f>
        <v/>
      </c>
      <c r="B4900" s="95" t="str">
        <f>IF(ISBLANK(Perigon!G4895),"",Perigon!G4895)</f>
        <v/>
      </c>
      <c r="C4900" s="96" t="str">
        <f>IF(ISBLANK(Perigon!I4895),"",Perigon!I4895)</f>
        <v/>
      </c>
      <c r="D4900" s="97" t="str">
        <f>IF(ISBLANK(Perigon!J4895),"",Perigon!J4895)</f>
        <v/>
      </c>
      <c r="E4900" s="64" t="str">
        <f>IF(ISBLANK(Perigon!K4895),"",Perigon!K4895)</f>
        <v/>
      </c>
      <c r="F4900" s="65"/>
      <c r="G4900" s="64"/>
      <c r="H4900" s="69" t="str">
        <f>IF(ISBLANK(Perigon!L4895),"",Perigon!L4895)</f>
        <v/>
      </c>
      <c r="I4900" s="69" t="str">
        <f>IF(ISBLANK(Perigon!M4895),"",Perigon!M4895)</f>
        <v/>
      </c>
      <c r="J4900" s="98" t="str">
        <f>IF(ISBLANK(Perigon!N4895),"",Perigon!N4895)</f>
        <v/>
      </c>
      <c r="K4900" s="99" t="str">
        <f>IF(ISBLANK(Perigon!J4895),"",Perigon!T4895)</f>
        <v/>
      </c>
      <c r="L4900" s="95" t="str">
        <f>IF(ISBLANK(Perigon!O4895),"",Perigon!O4895)</f>
        <v/>
      </c>
      <c r="M4900" s="95" t="str">
        <f>IF(ISBLANK(Perigon!R4895),"",Perigon!R4895)</f>
        <v/>
      </c>
      <c r="N4900" s="95" t="str">
        <f>IF(ISBLANK(Perigon!P4895),"",Perigon!P4895)</f>
        <v/>
      </c>
      <c r="O4900" s="38" t="str">
        <f>IF($L4900="","",VLOOKUP($R4900,Tarife!$A$2:$R$599,13,FALSE))</f>
        <v/>
      </c>
      <c r="P4900" s="38" t="str">
        <f t="shared" si="76"/>
        <v/>
      </c>
      <c r="R4900" s="100" t="str">
        <f>Zusammenzug!$C$25&amp;"-"&amp;Zusammenzug!$A$7&amp;"-"&amp;Leistungen!L4900</f>
        <v>2024-0-</v>
      </c>
    </row>
    <row r="4901" spans="1:18" x14ac:dyDescent="0.2">
      <c r="A4901" s="95" t="str">
        <f>IF(ISBLANK(Perigon!E4896),"",Perigon!E4896)</f>
        <v/>
      </c>
      <c r="B4901" s="95" t="str">
        <f>IF(ISBLANK(Perigon!G4896),"",Perigon!G4896)</f>
        <v/>
      </c>
      <c r="C4901" s="96" t="str">
        <f>IF(ISBLANK(Perigon!I4896),"",Perigon!I4896)</f>
        <v/>
      </c>
      <c r="D4901" s="97" t="str">
        <f>IF(ISBLANK(Perigon!J4896),"",Perigon!J4896)</f>
        <v/>
      </c>
      <c r="E4901" s="64" t="str">
        <f>IF(ISBLANK(Perigon!K4896),"",Perigon!K4896)</f>
        <v/>
      </c>
      <c r="F4901" s="65"/>
      <c r="G4901" s="64"/>
      <c r="H4901" s="69" t="str">
        <f>IF(ISBLANK(Perigon!L4896),"",Perigon!L4896)</f>
        <v/>
      </c>
      <c r="I4901" s="69" t="str">
        <f>IF(ISBLANK(Perigon!M4896),"",Perigon!M4896)</f>
        <v/>
      </c>
      <c r="J4901" s="98" t="str">
        <f>IF(ISBLANK(Perigon!N4896),"",Perigon!N4896)</f>
        <v/>
      </c>
      <c r="K4901" s="99" t="str">
        <f>IF(ISBLANK(Perigon!J4896),"",Perigon!T4896)</f>
        <v/>
      </c>
      <c r="L4901" s="95" t="str">
        <f>IF(ISBLANK(Perigon!O4896),"",Perigon!O4896)</f>
        <v/>
      </c>
      <c r="M4901" s="95" t="str">
        <f>IF(ISBLANK(Perigon!R4896),"",Perigon!R4896)</f>
        <v/>
      </c>
      <c r="N4901" s="95" t="str">
        <f>IF(ISBLANK(Perigon!P4896),"",Perigon!P4896)</f>
        <v/>
      </c>
      <c r="O4901" s="38" t="str">
        <f>IF($L4901="","",VLOOKUP($R4901,Tarife!$A$2:$R$599,13,FALSE))</f>
        <v/>
      </c>
      <c r="P4901" s="38" t="str">
        <f t="shared" si="76"/>
        <v/>
      </c>
      <c r="R4901" s="100" t="str">
        <f>Zusammenzug!$C$25&amp;"-"&amp;Zusammenzug!$A$7&amp;"-"&amp;Leistungen!L4901</f>
        <v>2024-0-</v>
      </c>
    </row>
    <row r="4902" spans="1:18" x14ac:dyDescent="0.2">
      <c r="A4902" s="95" t="str">
        <f>IF(ISBLANK(Perigon!E4897),"",Perigon!E4897)</f>
        <v/>
      </c>
      <c r="B4902" s="95" t="str">
        <f>IF(ISBLANK(Perigon!G4897),"",Perigon!G4897)</f>
        <v/>
      </c>
      <c r="C4902" s="96" t="str">
        <f>IF(ISBLANK(Perigon!I4897),"",Perigon!I4897)</f>
        <v/>
      </c>
      <c r="D4902" s="97" t="str">
        <f>IF(ISBLANK(Perigon!J4897),"",Perigon!J4897)</f>
        <v/>
      </c>
      <c r="E4902" s="64" t="str">
        <f>IF(ISBLANK(Perigon!K4897),"",Perigon!K4897)</f>
        <v/>
      </c>
      <c r="F4902" s="65"/>
      <c r="G4902" s="64"/>
      <c r="H4902" s="69" t="str">
        <f>IF(ISBLANK(Perigon!L4897),"",Perigon!L4897)</f>
        <v/>
      </c>
      <c r="I4902" s="69" t="str">
        <f>IF(ISBLANK(Perigon!M4897),"",Perigon!M4897)</f>
        <v/>
      </c>
      <c r="J4902" s="98" t="str">
        <f>IF(ISBLANK(Perigon!N4897),"",Perigon!N4897)</f>
        <v/>
      </c>
      <c r="K4902" s="99" t="str">
        <f>IF(ISBLANK(Perigon!J4897),"",Perigon!T4897)</f>
        <v/>
      </c>
      <c r="L4902" s="95" t="str">
        <f>IF(ISBLANK(Perigon!O4897),"",Perigon!O4897)</f>
        <v/>
      </c>
      <c r="M4902" s="95" t="str">
        <f>IF(ISBLANK(Perigon!R4897),"",Perigon!R4897)</f>
        <v/>
      </c>
      <c r="N4902" s="95" t="str">
        <f>IF(ISBLANK(Perigon!P4897),"",Perigon!P4897)</f>
        <v/>
      </c>
      <c r="O4902" s="38" t="str">
        <f>IF($L4902="","",VLOOKUP($R4902,Tarife!$A$2:$R$599,13,FALSE))</f>
        <v/>
      </c>
      <c r="P4902" s="38" t="str">
        <f t="shared" si="76"/>
        <v/>
      </c>
      <c r="R4902" s="100" t="str">
        <f>Zusammenzug!$C$25&amp;"-"&amp;Zusammenzug!$A$7&amp;"-"&amp;Leistungen!L4902</f>
        <v>2024-0-</v>
      </c>
    </row>
    <row r="4903" spans="1:18" x14ac:dyDescent="0.2">
      <c r="A4903" s="95" t="str">
        <f>IF(ISBLANK(Perigon!E4898),"",Perigon!E4898)</f>
        <v/>
      </c>
      <c r="B4903" s="95" t="str">
        <f>IF(ISBLANK(Perigon!G4898),"",Perigon!G4898)</f>
        <v/>
      </c>
      <c r="C4903" s="96" t="str">
        <f>IF(ISBLANK(Perigon!I4898),"",Perigon!I4898)</f>
        <v/>
      </c>
      <c r="D4903" s="97" t="str">
        <f>IF(ISBLANK(Perigon!J4898),"",Perigon!J4898)</f>
        <v/>
      </c>
      <c r="E4903" s="64" t="str">
        <f>IF(ISBLANK(Perigon!K4898),"",Perigon!K4898)</f>
        <v/>
      </c>
      <c r="F4903" s="65"/>
      <c r="G4903" s="64"/>
      <c r="H4903" s="69" t="str">
        <f>IF(ISBLANK(Perigon!L4898),"",Perigon!L4898)</f>
        <v/>
      </c>
      <c r="I4903" s="69" t="str">
        <f>IF(ISBLANK(Perigon!M4898),"",Perigon!M4898)</f>
        <v/>
      </c>
      <c r="J4903" s="98" t="str">
        <f>IF(ISBLANK(Perigon!N4898),"",Perigon!N4898)</f>
        <v/>
      </c>
      <c r="K4903" s="99" t="str">
        <f>IF(ISBLANK(Perigon!J4898),"",Perigon!T4898)</f>
        <v/>
      </c>
      <c r="L4903" s="95" t="str">
        <f>IF(ISBLANK(Perigon!O4898),"",Perigon!O4898)</f>
        <v/>
      </c>
      <c r="M4903" s="95" t="str">
        <f>IF(ISBLANK(Perigon!R4898),"",Perigon!R4898)</f>
        <v/>
      </c>
      <c r="N4903" s="95" t="str">
        <f>IF(ISBLANK(Perigon!P4898),"",Perigon!P4898)</f>
        <v/>
      </c>
      <c r="O4903" s="38" t="str">
        <f>IF($L4903="","",VLOOKUP($R4903,Tarife!$A$2:$R$599,13,FALSE))</f>
        <v/>
      </c>
      <c r="P4903" s="38" t="str">
        <f t="shared" si="76"/>
        <v/>
      </c>
      <c r="R4903" s="100" t="str">
        <f>Zusammenzug!$C$25&amp;"-"&amp;Zusammenzug!$A$7&amp;"-"&amp;Leistungen!L4903</f>
        <v>2024-0-</v>
      </c>
    </row>
    <row r="4904" spans="1:18" x14ac:dyDescent="0.2">
      <c r="A4904" s="95" t="str">
        <f>IF(ISBLANK(Perigon!E4899),"",Perigon!E4899)</f>
        <v/>
      </c>
      <c r="B4904" s="95" t="str">
        <f>IF(ISBLANK(Perigon!G4899),"",Perigon!G4899)</f>
        <v/>
      </c>
      <c r="C4904" s="96" t="str">
        <f>IF(ISBLANK(Perigon!I4899),"",Perigon!I4899)</f>
        <v/>
      </c>
      <c r="D4904" s="97" t="str">
        <f>IF(ISBLANK(Perigon!J4899),"",Perigon!J4899)</f>
        <v/>
      </c>
      <c r="E4904" s="64" t="str">
        <f>IF(ISBLANK(Perigon!K4899),"",Perigon!K4899)</f>
        <v/>
      </c>
      <c r="F4904" s="65"/>
      <c r="G4904" s="64"/>
      <c r="H4904" s="69" t="str">
        <f>IF(ISBLANK(Perigon!L4899),"",Perigon!L4899)</f>
        <v/>
      </c>
      <c r="I4904" s="69" t="str">
        <f>IF(ISBLANK(Perigon!M4899),"",Perigon!M4899)</f>
        <v/>
      </c>
      <c r="J4904" s="98" t="str">
        <f>IF(ISBLANK(Perigon!N4899),"",Perigon!N4899)</f>
        <v/>
      </c>
      <c r="K4904" s="99" t="str">
        <f>IF(ISBLANK(Perigon!J4899),"",Perigon!T4899)</f>
        <v/>
      </c>
      <c r="L4904" s="95" t="str">
        <f>IF(ISBLANK(Perigon!O4899),"",Perigon!O4899)</f>
        <v/>
      </c>
      <c r="M4904" s="95" t="str">
        <f>IF(ISBLANK(Perigon!R4899),"",Perigon!R4899)</f>
        <v/>
      </c>
      <c r="N4904" s="95" t="str">
        <f>IF(ISBLANK(Perigon!P4899),"",Perigon!P4899)</f>
        <v/>
      </c>
      <c r="O4904" s="38" t="str">
        <f>IF($L4904="","",VLOOKUP($R4904,Tarife!$A$2:$R$599,13,FALSE))</f>
        <v/>
      </c>
      <c r="P4904" s="38" t="str">
        <f t="shared" si="76"/>
        <v/>
      </c>
      <c r="R4904" s="100" t="str">
        <f>Zusammenzug!$C$25&amp;"-"&amp;Zusammenzug!$A$7&amp;"-"&amp;Leistungen!L4904</f>
        <v>2024-0-</v>
      </c>
    </row>
    <row r="4905" spans="1:18" x14ac:dyDescent="0.2">
      <c r="A4905" s="95" t="str">
        <f>IF(ISBLANK(Perigon!E4900),"",Perigon!E4900)</f>
        <v/>
      </c>
      <c r="B4905" s="95" t="str">
        <f>IF(ISBLANK(Perigon!G4900),"",Perigon!G4900)</f>
        <v/>
      </c>
      <c r="C4905" s="96" t="str">
        <f>IF(ISBLANK(Perigon!I4900),"",Perigon!I4900)</f>
        <v/>
      </c>
      <c r="D4905" s="97" t="str">
        <f>IF(ISBLANK(Perigon!J4900),"",Perigon!J4900)</f>
        <v/>
      </c>
      <c r="E4905" s="64" t="str">
        <f>IF(ISBLANK(Perigon!K4900),"",Perigon!K4900)</f>
        <v/>
      </c>
      <c r="F4905" s="65"/>
      <c r="G4905" s="64"/>
      <c r="H4905" s="69" t="str">
        <f>IF(ISBLANK(Perigon!L4900),"",Perigon!L4900)</f>
        <v/>
      </c>
      <c r="I4905" s="69" t="str">
        <f>IF(ISBLANK(Perigon!M4900),"",Perigon!M4900)</f>
        <v/>
      </c>
      <c r="J4905" s="98" t="str">
        <f>IF(ISBLANK(Perigon!N4900),"",Perigon!N4900)</f>
        <v/>
      </c>
      <c r="K4905" s="99" t="str">
        <f>IF(ISBLANK(Perigon!J4900),"",Perigon!T4900)</f>
        <v/>
      </c>
      <c r="L4905" s="95" t="str">
        <f>IF(ISBLANK(Perigon!O4900),"",Perigon!O4900)</f>
        <v/>
      </c>
      <c r="M4905" s="95" t="str">
        <f>IF(ISBLANK(Perigon!R4900),"",Perigon!R4900)</f>
        <v/>
      </c>
      <c r="N4905" s="95" t="str">
        <f>IF(ISBLANK(Perigon!P4900),"",Perigon!P4900)</f>
        <v/>
      </c>
      <c r="O4905" s="38" t="str">
        <f>IF($L4905="","",VLOOKUP($R4905,Tarife!$A$2:$R$599,13,FALSE))</f>
        <v/>
      </c>
      <c r="P4905" s="38" t="str">
        <f t="shared" si="76"/>
        <v/>
      </c>
      <c r="R4905" s="100" t="str">
        <f>Zusammenzug!$C$25&amp;"-"&amp;Zusammenzug!$A$7&amp;"-"&amp;Leistungen!L4905</f>
        <v>2024-0-</v>
      </c>
    </row>
    <row r="4906" spans="1:18" x14ac:dyDescent="0.2">
      <c r="A4906" s="95" t="str">
        <f>IF(ISBLANK(Perigon!E4901),"",Perigon!E4901)</f>
        <v/>
      </c>
      <c r="B4906" s="95" t="str">
        <f>IF(ISBLANK(Perigon!G4901),"",Perigon!G4901)</f>
        <v/>
      </c>
      <c r="C4906" s="96" t="str">
        <f>IF(ISBLANK(Perigon!I4901),"",Perigon!I4901)</f>
        <v/>
      </c>
      <c r="D4906" s="97" t="str">
        <f>IF(ISBLANK(Perigon!J4901),"",Perigon!J4901)</f>
        <v/>
      </c>
      <c r="E4906" s="64" t="str">
        <f>IF(ISBLANK(Perigon!K4901),"",Perigon!K4901)</f>
        <v/>
      </c>
      <c r="F4906" s="65"/>
      <c r="G4906" s="64"/>
      <c r="H4906" s="69" t="str">
        <f>IF(ISBLANK(Perigon!L4901),"",Perigon!L4901)</f>
        <v/>
      </c>
      <c r="I4906" s="69" t="str">
        <f>IF(ISBLANK(Perigon!M4901),"",Perigon!M4901)</f>
        <v/>
      </c>
      <c r="J4906" s="98" t="str">
        <f>IF(ISBLANK(Perigon!N4901),"",Perigon!N4901)</f>
        <v/>
      </c>
      <c r="K4906" s="99" t="str">
        <f>IF(ISBLANK(Perigon!J4901),"",Perigon!T4901)</f>
        <v/>
      </c>
      <c r="L4906" s="95" t="str">
        <f>IF(ISBLANK(Perigon!O4901),"",Perigon!O4901)</f>
        <v/>
      </c>
      <c r="M4906" s="95" t="str">
        <f>IF(ISBLANK(Perigon!R4901),"",Perigon!R4901)</f>
        <v/>
      </c>
      <c r="N4906" s="95" t="str">
        <f>IF(ISBLANK(Perigon!P4901),"",Perigon!P4901)</f>
        <v/>
      </c>
      <c r="O4906" s="38" t="str">
        <f>IF($L4906="","",VLOOKUP($R4906,Tarife!$A$2:$R$599,13,FALSE))</f>
        <v/>
      </c>
      <c r="P4906" s="38" t="str">
        <f t="shared" si="76"/>
        <v/>
      </c>
      <c r="R4906" s="100" t="str">
        <f>Zusammenzug!$C$25&amp;"-"&amp;Zusammenzug!$A$7&amp;"-"&amp;Leistungen!L4906</f>
        <v>2024-0-</v>
      </c>
    </row>
    <row r="4907" spans="1:18" x14ac:dyDescent="0.2">
      <c r="A4907" s="95" t="str">
        <f>IF(ISBLANK(Perigon!E4902),"",Perigon!E4902)</f>
        <v/>
      </c>
      <c r="B4907" s="95" t="str">
        <f>IF(ISBLANK(Perigon!G4902),"",Perigon!G4902)</f>
        <v/>
      </c>
      <c r="C4907" s="96" t="str">
        <f>IF(ISBLANK(Perigon!I4902),"",Perigon!I4902)</f>
        <v/>
      </c>
      <c r="D4907" s="97" t="str">
        <f>IF(ISBLANK(Perigon!J4902),"",Perigon!J4902)</f>
        <v/>
      </c>
      <c r="E4907" s="64" t="str">
        <f>IF(ISBLANK(Perigon!K4902),"",Perigon!K4902)</f>
        <v/>
      </c>
      <c r="F4907" s="65"/>
      <c r="G4907" s="64"/>
      <c r="H4907" s="69" t="str">
        <f>IF(ISBLANK(Perigon!L4902),"",Perigon!L4902)</f>
        <v/>
      </c>
      <c r="I4907" s="69" t="str">
        <f>IF(ISBLANK(Perigon!M4902),"",Perigon!M4902)</f>
        <v/>
      </c>
      <c r="J4907" s="98" t="str">
        <f>IF(ISBLANK(Perigon!N4902),"",Perigon!N4902)</f>
        <v/>
      </c>
      <c r="K4907" s="99" t="str">
        <f>IF(ISBLANK(Perigon!J4902),"",Perigon!T4902)</f>
        <v/>
      </c>
      <c r="L4907" s="95" t="str">
        <f>IF(ISBLANK(Perigon!O4902),"",Perigon!O4902)</f>
        <v/>
      </c>
      <c r="M4907" s="95" t="str">
        <f>IF(ISBLANK(Perigon!R4902),"",Perigon!R4902)</f>
        <v/>
      </c>
      <c r="N4907" s="95" t="str">
        <f>IF(ISBLANK(Perigon!P4902),"",Perigon!P4902)</f>
        <v/>
      </c>
      <c r="O4907" s="38" t="str">
        <f>IF($L4907="","",VLOOKUP($R4907,Tarife!$A$2:$R$599,13,FALSE))</f>
        <v/>
      </c>
      <c r="P4907" s="38" t="str">
        <f t="shared" si="76"/>
        <v/>
      </c>
      <c r="R4907" s="100" t="str">
        <f>Zusammenzug!$C$25&amp;"-"&amp;Zusammenzug!$A$7&amp;"-"&amp;Leistungen!L4907</f>
        <v>2024-0-</v>
      </c>
    </row>
    <row r="4908" spans="1:18" x14ac:dyDescent="0.2">
      <c r="A4908" s="95" t="str">
        <f>IF(ISBLANK(Perigon!E4903),"",Perigon!E4903)</f>
        <v/>
      </c>
      <c r="B4908" s="95" t="str">
        <f>IF(ISBLANK(Perigon!G4903),"",Perigon!G4903)</f>
        <v/>
      </c>
      <c r="C4908" s="96" t="str">
        <f>IF(ISBLANK(Perigon!I4903),"",Perigon!I4903)</f>
        <v/>
      </c>
      <c r="D4908" s="97" t="str">
        <f>IF(ISBLANK(Perigon!J4903),"",Perigon!J4903)</f>
        <v/>
      </c>
      <c r="E4908" s="64" t="str">
        <f>IF(ISBLANK(Perigon!K4903),"",Perigon!K4903)</f>
        <v/>
      </c>
      <c r="F4908" s="65"/>
      <c r="G4908" s="64"/>
      <c r="H4908" s="69" t="str">
        <f>IF(ISBLANK(Perigon!L4903),"",Perigon!L4903)</f>
        <v/>
      </c>
      <c r="I4908" s="69" t="str">
        <f>IF(ISBLANK(Perigon!M4903),"",Perigon!M4903)</f>
        <v/>
      </c>
      <c r="J4908" s="98" t="str">
        <f>IF(ISBLANK(Perigon!N4903),"",Perigon!N4903)</f>
        <v/>
      </c>
      <c r="K4908" s="99" t="str">
        <f>IF(ISBLANK(Perigon!J4903),"",Perigon!T4903)</f>
        <v/>
      </c>
      <c r="L4908" s="95" t="str">
        <f>IF(ISBLANK(Perigon!O4903),"",Perigon!O4903)</f>
        <v/>
      </c>
      <c r="M4908" s="95" t="str">
        <f>IF(ISBLANK(Perigon!R4903),"",Perigon!R4903)</f>
        <v/>
      </c>
      <c r="N4908" s="95" t="str">
        <f>IF(ISBLANK(Perigon!P4903),"",Perigon!P4903)</f>
        <v/>
      </c>
      <c r="O4908" s="38" t="str">
        <f>IF($L4908="","",VLOOKUP($R4908,Tarife!$A$2:$R$599,13,FALSE))</f>
        <v/>
      </c>
      <c r="P4908" s="38" t="str">
        <f t="shared" si="76"/>
        <v/>
      </c>
      <c r="R4908" s="100" t="str">
        <f>Zusammenzug!$C$25&amp;"-"&amp;Zusammenzug!$A$7&amp;"-"&amp;Leistungen!L4908</f>
        <v>2024-0-</v>
      </c>
    </row>
    <row r="4909" spans="1:18" x14ac:dyDescent="0.2">
      <c r="A4909" s="95" t="str">
        <f>IF(ISBLANK(Perigon!E4904),"",Perigon!E4904)</f>
        <v/>
      </c>
      <c r="B4909" s="95" t="str">
        <f>IF(ISBLANK(Perigon!G4904),"",Perigon!G4904)</f>
        <v/>
      </c>
      <c r="C4909" s="96" t="str">
        <f>IF(ISBLANK(Perigon!I4904),"",Perigon!I4904)</f>
        <v/>
      </c>
      <c r="D4909" s="97" t="str">
        <f>IF(ISBLANK(Perigon!J4904),"",Perigon!J4904)</f>
        <v/>
      </c>
      <c r="E4909" s="64" t="str">
        <f>IF(ISBLANK(Perigon!K4904),"",Perigon!K4904)</f>
        <v/>
      </c>
      <c r="F4909" s="65"/>
      <c r="G4909" s="64"/>
      <c r="H4909" s="69" t="str">
        <f>IF(ISBLANK(Perigon!L4904),"",Perigon!L4904)</f>
        <v/>
      </c>
      <c r="I4909" s="69" t="str">
        <f>IF(ISBLANK(Perigon!M4904),"",Perigon!M4904)</f>
        <v/>
      </c>
      <c r="J4909" s="98" t="str">
        <f>IF(ISBLANK(Perigon!N4904),"",Perigon!N4904)</f>
        <v/>
      </c>
      <c r="K4909" s="99" t="str">
        <f>IF(ISBLANK(Perigon!J4904),"",Perigon!T4904)</f>
        <v/>
      </c>
      <c r="L4909" s="95" t="str">
        <f>IF(ISBLANK(Perigon!O4904),"",Perigon!O4904)</f>
        <v/>
      </c>
      <c r="M4909" s="95" t="str">
        <f>IF(ISBLANK(Perigon!R4904),"",Perigon!R4904)</f>
        <v/>
      </c>
      <c r="N4909" s="95" t="str">
        <f>IF(ISBLANK(Perigon!P4904),"",Perigon!P4904)</f>
        <v/>
      </c>
      <c r="O4909" s="38" t="str">
        <f>IF($L4909="","",VLOOKUP($R4909,Tarife!$A$2:$R$599,13,FALSE))</f>
        <v/>
      </c>
      <c r="P4909" s="38" t="str">
        <f t="shared" si="76"/>
        <v/>
      </c>
      <c r="R4909" s="100" t="str">
        <f>Zusammenzug!$C$25&amp;"-"&amp;Zusammenzug!$A$7&amp;"-"&amp;Leistungen!L4909</f>
        <v>2024-0-</v>
      </c>
    </row>
    <row r="4910" spans="1:18" x14ac:dyDescent="0.2">
      <c r="A4910" s="95" t="str">
        <f>IF(ISBLANK(Perigon!E4905),"",Perigon!E4905)</f>
        <v/>
      </c>
      <c r="B4910" s="95" t="str">
        <f>IF(ISBLANK(Perigon!G4905),"",Perigon!G4905)</f>
        <v/>
      </c>
      <c r="C4910" s="96" t="str">
        <f>IF(ISBLANK(Perigon!I4905),"",Perigon!I4905)</f>
        <v/>
      </c>
      <c r="D4910" s="97" t="str">
        <f>IF(ISBLANK(Perigon!J4905),"",Perigon!J4905)</f>
        <v/>
      </c>
      <c r="E4910" s="64" t="str">
        <f>IF(ISBLANK(Perigon!K4905),"",Perigon!K4905)</f>
        <v/>
      </c>
      <c r="F4910" s="65"/>
      <c r="G4910" s="64"/>
      <c r="H4910" s="69" t="str">
        <f>IF(ISBLANK(Perigon!L4905),"",Perigon!L4905)</f>
        <v/>
      </c>
      <c r="I4910" s="69" t="str">
        <f>IF(ISBLANK(Perigon!M4905),"",Perigon!M4905)</f>
        <v/>
      </c>
      <c r="J4910" s="98" t="str">
        <f>IF(ISBLANK(Perigon!N4905),"",Perigon!N4905)</f>
        <v/>
      </c>
      <c r="K4910" s="99" t="str">
        <f>IF(ISBLANK(Perigon!J4905),"",Perigon!T4905)</f>
        <v/>
      </c>
      <c r="L4910" s="95" t="str">
        <f>IF(ISBLANK(Perigon!O4905),"",Perigon!O4905)</f>
        <v/>
      </c>
      <c r="M4910" s="95" t="str">
        <f>IF(ISBLANK(Perigon!R4905),"",Perigon!R4905)</f>
        <v/>
      </c>
      <c r="N4910" s="95" t="str">
        <f>IF(ISBLANK(Perigon!P4905),"",Perigon!P4905)</f>
        <v/>
      </c>
      <c r="O4910" s="38" t="str">
        <f>IF($L4910="","",VLOOKUP($R4910,Tarife!$A$2:$R$599,13,FALSE))</f>
        <v/>
      </c>
      <c r="P4910" s="38" t="str">
        <f t="shared" si="76"/>
        <v/>
      </c>
      <c r="R4910" s="100" t="str">
        <f>Zusammenzug!$C$25&amp;"-"&amp;Zusammenzug!$A$7&amp;"-"&amp;Leistungen!L4910</f>
        <v>2024-0-</v>
      </c>
    </row>
    <row r="4911" spans="1:18" x14ac:dyDescent="0.2">
      <c r="A4911" s="95" t="str">
        <f>IF(ISBLANK(Perigon!E4906),"",Perigon!E4906)</f>
        <v/>
      </c>
      <c r="B4911" s="95" t="str">
        <f>IF(ISBLANK(Perigon!G4906),"",Perigon!G4906)</f>
        <v/>
      </c>
      <c r="C4911" s="96" t="str">
        <f>IF(ISBLANK(Perigon!I4906),"",Perigon!I4906)</f>
        <v/>
      </c>
      <c r="D4911" s="97" t="str">
        <f>IF(ISBLANK(Perigon!J4906),"",Perigon!J4906)</f>
        <v/>
      </c>
      <c r="E4911" s="64" t="str">
        <f>IF(ISBLANK(Perigon!K4906),"",Perigon!K4906)</f>
        <v/>
      </c>
      <c r="F4911" s="65"/>
      <c r="G4911" s="64"/>
      <c r="H4911" s="69" t="str">
        <f>IF(ISBLANK(Perigon!L4906),"",Perigon!L4906)</f>
        <v/>
      </c>
      <c r="I4911" s="69" t="str">
        <f>IF(ISBLANK(Perigon!M4906),"",Perigon!M4906)</f>
        <v/>
      </c>
      <c r="J4911" s="98" t="str">
        <f>IF(ISBLANK(Perigon!N4906),"",Perigon!N4906)</f>
        <v/>
      </c>
      <c r="K4911" s="99" t="str">
        <f>IF(ISBLANK(Perigon!J4906),"",Perigon!T4906)</f>
        <v/>
      </c>
      <c r="L4911" s="95" t="str">
        <f>IF(ISBLANK(Perigon!O4906),"",Perigon!O4906)</f>
        <v/>
      </c>
      <c r="M4911" s="95" t="str">
        <f>IF(ISBLANK(Perigon!R4906),"",Perigon!R4906)</f>
        <v/>
      </c>
      <c r="N4911" s="95" t="str">
        <f>IF(ISBLANK(Perigon!P4906),"",Perigon!P4906)</f>
        <v/>
      </c>
      <c r="O4911" s="38" t="str">
        <f>IF($L4911="","",VLOOKUP($R4911,Tarife!$A$2:$R$599,13,FALSE))</f>
        <v/>
      </c>
      <c r="P4911" s="38" t="str">
        <f t="shared" si="76"/>
        <v/>
      </c>
      <c r="R4911" s="100" t="str">
        <f>Zusammenzug!$C$25&amp;"-"&amp;Zusammenzug!$A$7&amp;"-"&amp;Leistungen!L4911</f>
        <v>2024-0-</v>
      </c>
    </row>
    <row r="4912" spans="1:18" x14ac:dyDescent="0.2">
      <c r="A4912" s="95" t="str">
        <f>IF(ISBLANK(Perigon!E4907),"",Perigon!E4907)</f>
        <v/>
      </c>
      <c r="B4912" s="95" t="str">
        <f>IF(ISBLANK(Perigon!G4907),"",Perigon!G4907)</f>
        <v/>
      </c>
      <c r="C4912" s="96" t="str">
        <f>IF(ISBLANK(Perigon!I4907),"",Perigon!I4907)</f>
        <v/>
      </c>
      <c r="D4912" s="97" t="str">
        <f>IF(ISBLANK(Perigon!J4907),"",Perigon!J4907)</f>
        <v/>
      </c>
      <c r="E4912" s="64" t="str">
        <f>IF(ISBLANK(Perigon!K4907),"",Perigon!K4907)</f>
        <v/>
      </c>
      <c r="F4912" s="65"/>
      <c r="G4912" s="64"/>
      <c r="H4912" s="69" t="str">
        <f>IF(ISBLANK(Perigon!L4907),"",Perigon!L4907)</f>
        <v/>
      </c>
      <c r="I4912" s="69" t="str">
        <f>IF(ISBLANK(Perigon!M4907),"",Perigon!M4907)</f>
        <v/>
      </c>
      <c r="J4912" s="98" t="str">
        <f>IF(ISBLANK(Perigon!N4907),"",Perigon!N4907)</f>
        <v/>
      </c>
      <c r="K4912" s="99" t="str">
        <f>IF(ISBLANK(Perigon!J4907),"",Perigon!T4907)</f>
        <v/>
      </c>
      <c r="L4912" s="95" t="str">
        <f>IF(ISBLANK(Perigon!O4907),"",Perigon!O4907)</f>
        <v/>
      </c>
      <c r="M4912" s="95" t="str">
        <f>IF(ISBLANK(Perigon!R4907),"",Perigon!R4907)</f>
        <v/>
      </c>
      <c r="N4912" s="95" t="str">
        <f>IF(ISBLANK(Perigon!P4907),"",Perigon!P4907)</f>
        <v/>
      </c>
      <c r="O4912" s="38" t="str">
        <f>IF($L4912="","",VLOOKUP($R4912,Tarife!$A$2:$R$599,13,FALSE))</f>
        <v/>
      </c>
      <c r="P4912" s="38" t="str">
        <f t="shared" si="76"/>
        <v/>
      </c>
      <c r="R4912" s="100" t="str">
        <f>Zusammenzug!$C$25&amp;"-"&amp;Zusammenzug!$A$7&amp;"-"&amp;Leistungen!L4912</f>
        <v>2024-0-</v>
      </c>
    </row>
    <row r="4913" spans="1:18" x14ac:dyDescent="0.2">
      <c r="A4913" s="95" t="str">
        <f>IF(ISBLANK(Perigon!E4908),"",Perigon!E4908)</f>
        <v/>
      </c>
      <c r="B4913" s="95" t="str">
        <f>IF(ISBLANK(Perigon!G4908),"",Perigon!G4908)</f>
        <v/>
      </c>
      <c r="C4913" s="96" t="str">
        <f>IF(ISBLANK(Perigon!I4908),"",Perigon!I4908)</f>
        <v/>
      </c>
      <c r="D4913" s="97" t="str">
        <f>IF(ISBLANK(Perigon!J4908),"",Perigon!J4908)</f>
        <v/>
      </c>
      <c r="E4913" s="64" t="str">
        <f>IF(ISBLANK(Perigon!K4908),"",Perigon!K4908)</f>
        <v/>
      </c>
      <c r="F4913" s="65"/>
      <c r="G4913" s="64"/>
      <c r="H4913" s="69" t="str">
        <f>IF(ISBLANK(Perigon!L4908),"",Perigon!L4908)</f>
        <v/>
      </c>
      <c r="I4913" s="69" t="str">
        <f>IF(ISBLANK(Perigon!M4908),"",Perigon!M4908)</f>
        <v/>
      </c>
      <c r="J4913" s="98" t="str">
        <f>IF(ISBLANK(Perigon!N4908),"",Perigon!N4908)</f>
        <v/>
      </c>
      <c r="K4913" s="99" t="str">
        <f>IF(ISBLANK(Perigon!J4908),"",Perigon!T4908)</f>
        <v/>
      </c>
      <c r="L4913" s="95" t="str">
        <f>IF(ISBLANK(Perigon!O4908),"",Perigon!O4908)</f>
        <v/>
      </c>
      <c r="M4913" s="95" t="str">
        <f>IF(ISBLANK(Perigon!R4908),"",Perigon!R4908)</f>
        <v/>
      </c>
      <c r="N4913" s="95" t="str">
        <f>IF(ISBLANK(Perigon!P4908),"",Perigon!P4908)</f>
        <v/>
      </c>
      <c r="O4913" s="38" t="str">
        <f>IF($L4913="","",VLOOKUP($R4913,Tarife!$A$2:$R$599,13,FALSE))</f>
        <v/>
      </c>
      <c r="P4913" s="38" t="str">
        <f t="shared" si="76"/>
        <v/>
      </c>
      <c r="R4913" s="100" t="str">
        <f>Zusammenzug!$C$25&amp;"-"&amp;Zusammenzug!$A$7&amp;"-"&amp;Leistungen!L4913</f>
        <v>2024-0-</v>
      </c>
    </row>
    <row r="4914" spans="1:18" x14ac:dyDescent="0.2">
      <c r="A4914" s="95" t="str">
        <f>IF(ISBLANK(Perigon!E4909),"",Perigon!E4909)</f>
        <v/>
      </c>
      <c r="B4914" s="95" t="str">
        <f>IF(ISBLANK(Perigon!G4909),"",Perigon!G4909)</f>
        <v/>
      </c>
      <c r="C4914" s="96" t="str">
        <f>IF(ISBLANK(Perigon!I4909),"",Perigon!I4909)</f>
        <v/>
      </c>
      <c r="D4914" s="97" t="str">
        <f>IF(ISBLANK(Perigon!J4909),"",Perigon!J4909)</f>
        <v/>
      </c>
      <c r="E4914" s="64" t="str">
        <f>IF(ISBLANK(Perigon!K4909),"",Perigon!K4909)</f>
        <v/>
      </c>
      <c r="F4914" s="65"/>
      <c r="G4914" s="64"/>
      <c r="H4914" s="69" t="str">
        <f>IF(ISBLANK(Perigon!L4909),"",Perigon!L4909)</f>
        <v/>
      </c>
      <c r="I4914" s="69" t="str">
        <f>IF(ISBLANK(Perigon!M4909),"",Perigon!M4909)</f>
        <v/>
      </c>
      <c r="J4914" s="98" t="str">
        <f>IF(ISBLANK(Perigon!N4909),"",Perigon!N4909)</f>
        <v/>
      </c>
      <c r="K4914" s="99" t="str">
        <f>IF(ISBLANK(Perigon!J4909),"",Perigon!T4909)</f>
        <v/>
      </c>
      <c r="L4914" s="95" t="str">
        <f>IF(ISBLANK(Perigon!O4909),"",Perigon!O4909)</f>
        <v/>
      </c>
      <c r="M4914" s="95" t="str">
        <f>IF(ISBLANK(Perigon!R4909),"",Perigon!R4909)</f>
        <v/>
      </c>
      <c r="N4914" s="95" t="str">
        <f>IF(ISBLANK(Perigon!P4909),"",Perigon!P4909)</f>
        <v/>
      </c>
      <c r="O4914" s="38" t="str">
        <f>IF($L4914="","",VLOOKUP($R4914,Tarife!$A$2:$R$599,13,FALSE))</f>
        <v/>
      </c>
      <c r="P4914" s="38" t="str">
        <f t="shared" si="76"/>
        <v/>
      </c>
      <c r="R4914" s="100" t="str">
        <f>Zusammenzug!$C$25&amp;"-"&amp;Zusammenzug!$A$7&amp;"-"&amp;Leistungen!L4914</f>
        <v>2024-0-</v>
      </c>
    </row>
    <row r="4915" spans="1:18" x14ac:dyDescent="0.2">
      <c r="A4915" s="95" t="str">
        <f>IF(ISBLANK(Perigon!E4910),"",Perigon!E4910)</f>
        <v/>
      </c>
      <c r="B4915" s="95" t="str">
        <f>IF(ISBLANK(Perigon!G4910),"",Perigon!G4910)</f>
        <v/>
      </c>
      <c r="C4915" s="96" t="str">
        <f>IF(ISBLANK(Perigon!I4910),"",Perigon!I4910)</f>
        <v/>
      </c>
      <c r="D4915" s="97" t="str">
        <f>IF(ISBLANK(Perigon!J4910),"",Perigon!J4910)</f>
        <v/>
      </c>
      <c r="E4915" s="64" t="str">
        <f>IF(ISBLANK(Perigon!K4910),"",Perigon!K4910)</f>
        <v/>
      </c>
      <c r="F4915" s="65"/>
      <c r="G4915" s="64"/>
      <c r="H4915" s="69" t="str">
        <f>IF(ISBLANK(Perigon!L4910),"",Perigon!L4910)</f>
        <v/>
      </c>
      <c r="I4915" s="69" t="str">
        <f>IF(ISBLANK(Perigon!M4910),"",Perigon!M4910)</f>
        <v/>
      </c>
      <c r="J4915" s="98" t="str">
        <f>IF(ISBLANK(Perigon!N4910),"",Perigon!N4910)</f>
        <v/>
      </c>
      <c r="K4915" s="99" t="str">
        <f>IF(ISBLANK(Perigon!J4910),"",Perigon!T4910)</f>
        <v/>
      </c>
      <c r="L4915" s="95" t="str">
        <f>IF(ISBLANK(Perigon!O4910),"",Perigon!O4910)</f>
        <v/>
      </c>
      <c r="M4915" s="95" t="str">
        <f>IF(ISBLANK(Perigon!R4910),"",Perigon!R4910)</f>
        <v/>
      </c>
      <c r="N4915" s="95" t="str">
        <f>IF(ISBLANK(Perigon!P4910),"",Perigon!P4910)</f>
        <v/>
      </c>
      <c r="O4915" s="38" t="str">
        <f>IF($L4915="","",VLOOKUP($R4915,Tarife!$A$2:$R$599,13,FALSE))</f>
        <v/>
      </c>
      <c r="P4915" s="38" t="str">
        <f t="shared" si="76"/>
        <v/>
      </c>
      <c r="R4915" s="100" t="str">
        <f>Zusammenzug!$C$25&amp;"-"&amp;Zusammenzug!$A$7&amp;"-"&amp;Leistungen!L4915</f>
        <v>2024-0-</v>
      </c>
    </row>
    <row r="4916" spans="1:18" x14ac:dyDescent="0.2">
      <c r="A4916" s="95" t="str">
        <f>IF(ISBLANK(Perigon!E4911),"",Perigon!E4911)</f>
        <v/>
      </c>
      <c r="B4916" s="95" t="str">
        <f>IF(ISBLANK(Perigon!G4911),"",Perigon!G4911)</f>
        <v/>
      </c>
      <c r="C4916" s="96" t="str">
        <f>IF(ISBLANK(Perigon!I4911),"",Perigon!I4911)</f>
        <v/>
      </c>
      <c r="D4916" s="97" t="str">
        <f>IF(ISBLANK(Perigon!J4911),"",Perigon!J4911)</f>
        <v/>
      </c>
      <c r="E4916" s="64" t="str">
        <f>IF(ISBLANK(Perigon!K4911),"",Perigon!K4911)</f>
        <v/>
      </c>
      <c r="F4916" s="65"/>
      <c r="G4916" s="64"/>
      <c r="H4916" s="69" t="str">
        <f>IF(ISBLANK(Perigon!L4911),"",Perigon!L4911)</f>
        <v/>
      </c>
      <c r="I4916" s="69" t="str">
        <f>IF(ISBLANK(Perigon!M4911),"",Perigon!M4911)</f>
        <v/>
      </c>
      <c r="J4916" s="98" t="str">
        <f>IF(ISBLANK(Perigon!N4911),"",Perigon!N4911)</f>
        <v/>
      </c>
      <c r="K4916" s="99" t="str">
        <f>IF(ISBLANK(Perigon!J4911),"",Perigon!T4911)</f>
        <v/>
      </c>
      <c r="L4916" s="95" t="str">
        <f>IF(ISBLANK(Perigon!O4911),"",Perigon!O4911)</f>
        <v/>
      </c>
      <c r="M4916" s="95" t="str">
        <f>IF(ISBLANK(Perigon!R4911),"",Perigon!R4911)</f>
        <v/>
      </c>
      <c r="N4916" s="95" t="str">
        <f>IF(ISBLANK(Perigon!P4911),"",Perigon!P4911)</f>
        <v/>
      </c>
      <c r="O4916" s="38" t="str">
        <f>IF($L4916="","",VLOOKUP($R4916,Tarife!$A$2:$R$599,13,FALSE))</f>
        <v/>
      </c>
      <c r="P4916" s="38" t="str">
        <f t="shared" si="76"/>
        <v/>
      </c>
      <c r="R4916" s="100" t="str">
        <f>Zusammenzug!$C$25&amp;"-"&amp;Zusammenzug!$A$7&amp;"-"&amp;Leistungen!L4916</f>
        <v>2024-0-</v>
      </c>
    </row>
    <row r="4917" spans="1:18" x14ac:dyDescent="0.2">
      <c r="A4917" s="95" t="str">
        <f>IF(ISBLANK(Perigon!E4912),"",Perigon!E4912)</f>
        <v/>
      </c>
      <c r="B4917" s="95" t="str">
        <f>IF(ISBLANK(Perigon!G4912),"",Perigon!G4912)</f>
        <v/>
      </c>
      <c r="C4917" s="96" t="str">
        <f>IF(ISBLANK(Perigon!I4912),"",Perigon!I4912)</f>
        <v/>
      </c>
      <c r="D4917" s="97" t="str">
        <f>IF(ISBLANK(Perigon!J4912),"",Perigon!J4912)</f>
        <v/>
      </c>
      <c r="E4917" s="64" t="str">
        <f>IF(ISBLANK(Perigon!K4912),"",Perigon!K4912)</f>
        <v/>
      </c>
      <c r="F4917" s="65"/>
      <c r="G4917" s="64"/>
      <c r="H4917" s="69" t="str">
        <f>IF(ISBLANK(Perigon!L4912),"",Perigon!L4912)</f>
        <v/>
      </c>
      <c r="I4917" s="69" t="str">
        <f>IF(ISBLANK(Perigon!M4912),"",Perigon!M4912)</f>
        <v/>
      </c>
      <c r="J4917" s="98" t="str">
        <f>IF(ISBLANK(Perigon!N4912),"",Perigon!N4912)</f>
        <v/>
      </c>
      <c r="K4917" s="99" t="str">
        <f>IF(ISBLANK(Perigon!J4912),"",Perigon!T4912)</f>
        <v/>
      </c>
      <c r="L4917" s="95" t="str">
        <f>IF(ISBLANK(Perigon!O4912),"",Perigon!O4912)</f>
        <v/>
      </c>
      <c r="M4917" s="95" t="str">
        <f>IF(ISBLANK(Perigon!R4912),"",Perigon!R4912)</f>
        <v/>
      </c>
      <c r="N4917" s="95" t="str">
        <f>IF(ISBLANK(Perigon!P4912),"",Perigon!P4912)</f>
        <v/>
      </c>
      <c r="O4917" s="38" t="str">
        <f>IF($L4917="","",VLOOKUP($R4917,Tarife!$A$2:$R$599,13,FALSE))</f>
        <v/>
      </c>
      <c r="P4917" s="38" t="str">
        <f t="shared" si="76"/>
        <v/>
      </c>
      <c r="R4917" s="100" t="str">
        <f>Zusammenzug!$C$25&amp;"-"&amp;Zusammenzug!$A$7&amp;"-"&amp;Leistungen!L4917</f>
        <v>2024-0-</v>
      </c>
    </row>
    <row r="4918" spans="1:18" x14ac:dyDescent="0.2">
      <c r="A4918" s="95" t="str">
        <f>IF(ISBLANK(Perigon!E4913),"",Perigon!E4913)</f>
        <v/>
      </c>
      <c r="B4918" s="95" t="str">
        <f>IF(ISBLANK(Perigon!G4913),"",Perigon!G4913)</f>
        <v/>
      </c>
      <c r="C4918" s="96" t="str">
        <f>IF(ISBLANK(Perigon!I4913),"",Perigon!I4913)</f>
        <v/>
      </c>
      <c r="D4918" s="97" t="str">
        <f>IF(ISBLANK(Perigon!J4913),"",Perigon!J4913)</f>
        <v/>
      </c>
      <c r="E4918" s="64" t="str">
        <f>IF(ISBLANK(Perigon!K4913),"",Perigon!K4913)</f>
        <v/>
      </c>
      <c r="F4918" s="65"/>
      <c r="G4918" s="64"/>
      <c r="H4918" s="69" t="str">
        <f>IF(ISBLANK(Perigon!L4913),"",Perigon!L4913)</f>
        <v/>
      </c>
      <c r="I4918" s="69" t="str">
        <f>IF(ISBLANK(Perigon!M4913),"",Perigon!M4913)</f>
        <v/>
      </c>
      <c r="J4918" s="98" t="str">
        <f>IF(ISBLANK(Perigon!N4913),"",Perigon!N4913)</f>
        <v/>
      </c>
      <c r="K4918" s="99" t="str">
        <f>IF(ISBLANK(Perigon!J4913),"",Perigon!T4913)</f>
        <v/>
      </c>
      <c r="L4918" s="95" t="str">
        <f>IF(ISBLANK(Perigon!O4913),"",Perigon!O4913)</f>
        <v/>
      </c>
      <c r="M4918" s="95" t="str">
        <f>IF(ISBLANK(Perigon!R4913),"",Perigon!R4913)</f>
        <v/>
      </c>
      <c r="N4918" s="95" t="str">
        <f>IF(ISBLANK(Perigon!P4913),"",Perigon!P4913)</f>
        <v/>
      </c>
      <c r="O4918" s="38" t="str">
        <f>IF($L4918="","",VLOOKUP($R4918,Tarife!$A$2:$R$599,13,FALSE))</f>
        <v/>
      </c>
      <c r="P4918" s="38" t="str">
        <f t="shared" si="76"/>
        <v/>
      </c>
      <c r="R4918" s="100" t="str">
        <f>Zusammenzug!$C$25&amp;"-"&amp;Zusammenzug!$A$7&amp;"-"&amp;Leistungen!L4918</f>
        <v>2024-0-</v>
      </c>
    </row>
    <row r="4919" spans="1:18" x14ac:dyDescent="0.2">
      <c r="A4919" s="95" t="str">
        <f>IF(ISBLANK(Perigon!E4914),"",Perigon!E4914)</f>
        <v/>
      </c>
      <c r="B4919" s="95" t="str">
        <f>IF(ISBLANK(Perigon!G4914),"",Perigon!G4914)</f>
        <v/>
      </c>
      <c r="C4919" s="96" t="str">
        <f>IF(ISBLANK(Perigon!I4914),"",Perigon!I4914)</f>
        <v/>
      </c>
      <c r="D4919" s="97" t="str">
        <f>IF(ISBLANK(Perigon!J4914),"",Perigon!J4914)</f>
        <v/>
      </c>
      <c r="E4919" s="64" t="str">
        <f>IF(ISBLANK(Perigon!K4914),"",Perigon!K4914)</f>
        <v/>
      </c>
      <c r="F4919" s="65"/>
      <c r="G4919" s="64"/>
      <c r="H4919" s="69" t="str">
        <f>IF(ISBLANK(Perigon!L4914),"",Perigon!L4914)</f>
        <v/>
      </c>
      <c r="I4919" s="69" t="str">
        <f>IF(ISBLANK(Perigon!M4914),"",Perigon!M4914)</f>
        <v/>
      </c>
      <c r="J4919" s="98" t="str">
        <f>IF(ISBLANK(Perigon!N4914),"",Perigon!N4914)</f>
        <v/>
      </c>
      <c r="K4919" s="99" t="str">
        <f>IF(ISBLANK(Perigon!J4914),"",Perigon!T4914)</f>
        <v/>
      </c>
      <c r="L4919" s="95" t="str">
        <f>IF(ISBLANK(Perigon!O4914),"",Perigon!O4914)</f>
        <v/>
      </c>
      <c r="M4919" s="95" t="str">
        <f>IF(ISBLANK(Perigon!R4914),"",Perigon!R4914)</f>
        <v/>
      </c>
      <c r="N4919" s="95" t="str">
        <f>IF(ISBLANK(Perigon!P4914),"",Perigon!P4914)</f>
        <v/>
      </c>
      <c r="O4919" s="38" t="str">
        <f>IF($L4919="","",VLOOKUP($R4919,Tarife!$A$2:$R$599,13,FALSE))</f>
        <v/>
      </c>
      <c r="P4919" s="38" t="str">
        <f t="shared" si="76"/>
        <v/>
      </c>
      <c r="R4919" s="100" t="str">
        <f>Zusammenzug!$C$25&amp;"-"&amp;Zusammenzug!$A$7&amp;"-"&amp;Leistungen!L4919</f>
        <v>2024-0-</v>
      </c>
    </row>
    <row r="4920" spans="1:18" x14ac:dyDescent="0.2">
      <c r="A4920" s="95" t="str">
        <f>IF(ISBLANK(Perigon!E4915),"",Perigon!E4915)</f>
        <v/>
      </c>
      <c r="B4920" s="95" t="str">
        <f>IF(ISBLANK(Perigon!G4915),"",Perigon!G4915)</f>
        <v/>
      </c>
      <c r="C4920" s="96" t="str">
        <f>IF(ISBLANK(Perigon!I4915),"",Perigon!I4915)</f>
        <v/>
      </c>
      <c r="D4920" s="97" t="str">
        <f>IF(ISBLANK(Perigon!J4915),"",Perigon!J4915)</f>
        <v/>
      </c>
      <c r="E4920" s="64" t="str">
        <f>IF(ISBLANK(Perigon!K4915),"",Perigon!K4915)</f>
        <v/>
      </c>
      <c r="F4920" s="65"/>
      <c r="G4920" s="64"/>
      <c r="H4920" s="69" t="str">
        <f>IF(ISBLANK(Perigon!L4915),"",Perigon!L4915)</f>
        <v/>
      </c>
      <c r="I4920" s="69" t="str">
        <f>IF(ISBLANK(Perigon!M4915),"",Perigon!M4915)</f>
        <v/>
      </c>
      <c r="J4920" s="98" t="str">
        <f>IF(ISBLANK(Perigon!N4915),"",Perigon!N4915)</f>
        <v/>
      </c>
      <c r="K4920" s="99" t="str">
        <f>IF(ISBLANK(Perigon!J4915),"",Perigon!T4915)</f>
        <v/>
      </c>
      <c r="L4920" s="95" t="str">
        <f>IF(ISBLANK(Perigon!O4915),"",Perigon!O4915)</f>
        <v/>
      </c>
      <c r="M4920" s="95" t="str">
        <f>IF(ISBLANK(Perigon!R4915),"",Perigon!R4915)</f>
        <v/>
      </c>
      <c r="N4920" s="95" t="str">
        <f>IF(ISBLANK(Perigon!P4915),"",Perigon!P4915)</f>
        <v/>
      </c>
      <c r="O4920" s="38" t="str">
        <f>IF($L4920="","",VLOOKUP($R4920,Tarife!$A$2:$R$599,13,FALSE))</f>
        <v/>
      </c>
      <c r="P4920" s="38" t="str">
        <f t="shared" si="76"/>
        <v/>
      </c>
      <c r="R4920" s="100" t="str">
        <f>Zusammenzug!$C$25&amp;"-"&amp;Zusammenzug!$A$7&amp;"-"&amp;Leistungen!L4920</f>
        <v>2024-0-</v>
      </c>
    </row>
    <row r="4921" spans="1:18" x14ac:dyDescent="0.2">
      <c r="A4921" s="95" t="str">
        <f>IF(ISBLANK(Perigon!E4916),"",Perigon!E4916)</f>
        <v/>
      </c>
      <c r="B4921" s="95" t="str">
        <f>IF(ISBLANK(Perigon!G4916),"",Perigon!G4916)</f>
        <v/>
      </c>
      <c r="C4921" s="96" t="str">
        <f>IF(ISBLANK(Perigon!I4916),"",Perigon!I4916)</f>
        <v/>
      </c>
      <c r="D4921" s="97" t="str">
        <f>IF(ISBLANK(Perigon!J4916),"",Perigon!J4916)</f>
        <v/>
      </c>
      <c r="E4921" s="64" t="str">
        <f>IF(ISBLANK(Perigon!K4916),"",Perigon!K4916)</f>
        <v/>
      </c>
      <c r="F4921" s="65"/>
      <c r="G4921" s="64"/>
      <c r="H4921" s="69" t="str">
        <f>IF(ISBLANK(Perigon!L4916),"",Perigon!L4916)</f>
        <v/>
      </c>
      <c r="I4921" s="69" t="str">
        <f>IF(ISBLANK(Perigon!M4916),"",Perigon!M4916)</f>
        <v/>
      </c>
      <c r="J4921" s="98" t="str">
        <f>IF(ISBLANK(Perigon!N4916),"",Perigon!N4916)</f>
        <v/>
      </c>
      <c r="K4921" s="99" t="str">
        <f>IF(ISBLANK(Perigon!J4916),"",Perigon!T4916)</f>
        <v/>
      </c>
      <c r="L4921" s="95" t="str">
        <f>IF(ISBLANK(Perigon!O4916),"",Perigon!O4916)</f>
        <v/>
      </c>
      <c r="M4921" s="95" t="str">
        <f>IF(ISBLANK(Perigon!R4916),"",Perigon!R4916)</f>
        <v/>
      </c>
      <c r="N4921" s="95" t="str">
        <f>IF(ISBLANK(Perigon!P4916),"",Perigon!P4916)</f>
        <v/>
      </c>
      <c r="O4921" s="38" t="str">
        <f>IF($L4921="","",VLOOKUP($R4921,Tarife!$A$2:$R$599,13,FALSE))</f>
        <v/>
      </c>
      <c r="P4921" s="38" t="str">
        <f t="shared" si="76"/>
        <v/>
      </c>
      <c r="R4921" s="100" t="str">
        <f>Zusammenzug!$C$25&amp;"-"&amp;Zusammenzug!$A$7&amp;"-"&amp;Leistungen!L4921</f>
        <v>2024-0-</v>
      </c>
    </row>
    <row r="4922" spans="1:18" x14ac:dyDescent="0.2">
      <c r="A4922" s="95" t="str">
        <f>IF(ISBLANK(Perigon!E4917),"",Perigon!E4917)</f>
        <v/>
      </c>
      <c r="B4922" s="95" t="str">
        <f>IF(ISBLANK(Perigon!G4917),"",Perigon!G4917)</f>
        <v/>
      </c>
      <c r="C4922" s="96" t="str">
        <f>IF(ISBLANK(Perigon!I4917),"",Perigon!I4917)</f>
        <v/>
      </c>
      <c r="D4922" s="97" t="str">
        <f>IF(ISBLANK(Perigon!J4917),"",Perigon!J4917)</f>
        <v/>
      </c>
      <c r="E4922" s="64" t="str">
        <f>IF(ISBLANK(Perigon!K4917),"",Perigon!K4917)</f>
        <v/>
      </c>
      <c r="F4922" s="65"/>
      <c r="G4922" s="64"/>
      <c r="H4922" s="69" t="str">
        <f>IF(ISBLANK(Perigon!L4917),"",Perigon!L4917)</f>
        <v/>
      </c>
      <c r="I4922" s="69" t="str">
        <f>IF(ISBLANK(Perigon!M4917),"",Perigon!M4917)</f>
        <v/>
      </c>
      <c r="J4922" s="98" t="str">
        <f>IF(ISBLANK(Perigon!N4917),"",Perigon!N4917)</f>
        <v/>
      </c>
      <c r="K4922" s="99" t="str">
        <f>IF(ISBLANK(Perigon!J4917),"",Perigon!T4917)</f>
        <v/>
      </c>
      <c r="L4922" s="95" t="str">
        <f>IF(ISBLANK(Perigon!O4917),"",Perigon!O4917)</f>
        <v/>
      </c>
      <c r="M4922" s="95" t="str">
        <f>IF(ISBLANK(Perigon!R4917),"",Perigon!R4917)</f>
        <v/>
      </c>
      <c r="N4922" s="95" t="str">
        <f>IF(ISBLANK(Perigon!P4917),"",Perigon!P4917)</f>
        <v/>
      </c>
      <c r="O4922" s="38" t="str">
        <f>IF($L4922="","",VLOOKUP($R4922,Tarife!$A$2:$R$599,13,FALSE))</f>
        <v/>
      </c>
      <c r="P4922" s="38" t="str">
        <f t="shared" si="76"/>
        <v/>
      </c>
      <c r="R4922" s="100" t="str">
        <f>Zusammenzug!$C$25&amp;"-"&amp;Zusammenzug!$A$7&amp;"-"&amp;Leistungen!L4922</f>
        <v>2024-0-</v>
      </c>
    </row>
    <row r="4923" spans="1:18" x14ac:dyDescent="0.2">
      <c r="A4923" s="95" t="str">
        <f>IF(ISBLANK(Perigon!E4918),"",Perigon!E4918)</f>
        <v/>
      </c>
      <c r="B4923" s="95" t="str">
        <f>IF(ISBLANK(Perigon!G4918),"",Perigon!G4918)</f>
        <v/>
      </c>
      <c r="C4923" s="96" t="str">
        <f>IF(ISBLANK(Perigon!I4918),"",Perigon!I4918)</f>
        <v/>
      </c>
      <c r="D4923" s="97" t="str">
        <f>IF(ISBLANK(Perigon!J4918),"",Perigon!J4918)</f>
        <v/>
      </c>
      <c r="E4923" s="64" t="str">
        <f>IF(ISBLANK(Perigon!K4918),"",Perigon!K4918)</f>
        <v/>
      </c>
      <c r="F4923" s="65"/>
      <c r="G4923" s="64"/>
      <c r="H4923" s="69" t="str">
        <f>IF(ISBLANK(Perigon!L4918),"",Perigon!L4918)</f>
        <v/>
      </c>
      <c r="I4923" s="69" t="str">
        <f>IF(ISBLANK(Perigon!M4918),"",Perigon!M4918)</f>
        <v/>
      </c>
      <c r="J4923" s="98" t="str">
        <f>IF(ISBLANK(Perigon!N4918),"",Perigon!N4918)</f>
        <v/>
      </c>
      <c r="K4923" s="99" t="str">
        <f>IF(ISBLANK(Perigon!J4918),"",Perigon!T4918)</f>
        <v/>
      </c>
      <c r="L4923" s="95" t="str">
        <f>IF(ISBLANK(Perigon!O4918),"",Perigon!O4918)</f>
        <v/>
      </c>
      <c r="M4923" s="95" t="str">
        <f>IF(ISBLANK(Perigon!R4918),"",Perigon!R4918)</f>
        <v/>
      </c>
      <c r="N4923" s="95" t="str">
        <f>IF(ISBLANK(Perigon!P4918),"",Perigon!P4918)</f>
        <v/>
      </c>
      <c r="O4923" s="38" t="str">
        <f>IF($L4923="","",VLOOKUP($R4923,Tarife!$A$2:$R$599,13,FALSE))</f>
        <v/>
      </c>
      <c r="P4923" s="38" t="str">
        <f t="shared" si="76"/>
        <v/>
      </c>
      <c r="R4923" s="100" t="str">
        <f>Zusammenzug!$C$25&amp;"-"&amp;Zusammenzug!$A$7&amp;"-"&amp;Leistungen!L4923</f>
        <v>2024-0-</v>
      </c>
    </row>
    <row r="4924" spans="1:18" x14ac:dyDescent="0.2">
      <c r="A4924" s="95" t="str">
        <f>IF(ISBLANK(Perigon!E4919),"",Perigon!E4919)</f>
        <v/>
      </c>
      <c r="B4924" s="95" t="str">
        <f>IF(ISBLANK(Perigon!G4919),"",Perigon!G4919)</f>
        <v/>
      </c>
      <c r="C4924" s="96" t="str">
        <f>IF(ISBLANK(Perigon!I4919),"",Perigon!I4919)</f>
        <v/>
      </c>
      <c r="D4924" s="97" t="str">
        <f>IF(ISBLANK(Perigon!J4919),"",Perigon!J4919)</f>
        <v/>
      </c>
      <c r="E4924" s="64" t="str">
        <f>IF(ISBLANK(Perigon!K4919),"",Perigon!K4919)</f>
        <v/>
      </c>
      <c r="F4924" s="65"/>
      <c r="G4924" s="64"/>
      <c r="H4924" s="69" t="str">
        <f>IF(ISBLANK(Perigon!L4919),"",Perigon!L4919)</f>
        <v/>
      </c>
      <c r="I4924" s="69" t="str">
        <f>IF(ISBLANK(Perigon!M4919),"",Perigon!M4919)</f>
        <v/>
      </c>
      <c r="J4924" s="98" t="str">
        <f>IF(ISBLANK(Perigon!N4919),"",Perigon!N4919)</f>
        <v/>
      </c>
      <c r="K4924" s="99" t="str">
        <f>IF(ISBLANK(Perigon!J4919),"",Perigon!T4919)</f>
        <v/>
      </c>
      <c r="L4924" s="95" t="str">
        <f>IF(ISBLANK(Perigon!O4919),"",Perigon!O4919)</f>
        <v/>
      </c>
      <c r="M4924" s="95" t="str">
        <f>IF(ISBLANK(Perigon!R4919),"",Perigon!R4919)</f>
        <v/>
      </c>
      <c r="N4924" s="95" t="str">
        <f>IF(ISBLANK(Perigon!P4919),"",Perigon!P4919)</f>
        <v/>
      </c>
      <c r="O4924" s="38" t="str">
        <f>IF($L4924="","",VLOOKUP($R4924,Tarife!$A$2:$R$599,13,FALSE))</f>
        <v/>
      </c>
      <c r="P4924" s="38" t="str">
        <f t="shared" si="76"/>
        <v/>
      </c>
      <c r="R4924" s="100" t="str">
        <f>Zusammenzug!$C$25&amp;"-"&amp;Zusammenzug!$A$7&amp;"-"&amp;Leistungen!L4924</f>
        <v>2024-0-</v>
      </c>
    </row>
    <row r="4925" spans="1:18" x14ac:dyDescent="0.2">
      <c r="A4925" s="95" t="str">
        <f>IF(ISBLANK(Perigon!E4920),"",Perigon!E4920)</f>
        <v/>
      </c>
      <c r="B4925" s="95" t="str">
        <f>IF(ISBLANK(Perigon!G4920),"",Perigon!G4920)</f>
        <v/>
      </c>
      <c r="C4925" s="96" t="str">
        <f>IF(ISBLANK(Perigon!I4920),"",Perigon!I4920)</f>
        <v/>
      </c>
      <c r="D4925" s="97" t="str">
        <f>IF(ISBLANK(Perigon!J4920),"",Perigon!J4920)</f>
        <v/>
      </c>
      <c r="E4925" s="64" t="str">
        <f>IF(ISBLANK(Perigon!K4920),"",Perigon!K4920)</f>
        <v/>
      </c>
      <c r="F4925" s="65"/>
      <c r="G4925" s="64"/>
      <c r="H4925" s="69" t="str">
        <f>IF(ISBLANK(Perigon!L4920),"",Perigon!L4920)</f>
        <v/>
      </c>
      <c r="I4925" s="69" t="str">
        <f>IF(ISBLANK(Perigon!M4920),"",Perigon!M4920)</f>
        <v/>
      </c>
      <c r="J4925" s="98" t="str">
        <f>IF(ISBLANK(Perigon!N4920),"",Perigon!N4920)</f>
        <v/>
      </c>
      <c r="K4925" s="99" t="str">
        <f>IF(ISBLANK(Perigon!J4920),"",Perigon!T4920)</f>
        <v/>
      </c>
      <c r="L4925" s="95" t="str">
        <f>IF(ISBLANK(Perigon!O4920),"",Perigon!O4920)</f>
        <v/>
      </c>
      <c r="M4925" s="95" t="str">
        <f>IF(ISBLANK(Perigon!R4920),"",Perigon!R4920)</f>
        <v/>
      </c>
      <c r="N4925" s="95" t="str">
        <f>IF(ISBLANK(Perigon!P4920),"",Perigon!P4920)</f>
        <v/>
      </c>
      <c r="O4925" s="38" t="str">
        <f>IF($L4925="","",VLOOKUP($R4925,Tarife!$A$2:$R$599,13,FALSE))</f>
        <v/>
      </c>
      <c r="P4925" s="38" t="str">
        <f t="shared" si="76"/>
        <v/>
      </c>
      <c r="R4925" s="100" t="str">
        <f>Zusammenzug!$C$25&amp;"-"&amp;Zusammenzug!$A$7&amp;"-"&amp;Leistungen!L4925</f>
        <v>2024-0-</v>
      </c>
    </row>
    <row r="4926" spans="1:18" x14ac:dyDescent="0.2">
      <c r="A4926" s="95" t="str">
        <f>IF(ISBLANK(Perigon!E4921),"",Perigon!E4921)</f>
        <v/>
      </c>
      <c r="B4926" s="95" t="str">
        <f>IF(ISBLANK(Perigon!G4921),"",Perigon!G4921)</f>
        <v/>
      </c>
      <c r="C4926" s="96" t="str">
        <f>IF(ISBLANK(Perigon!I4921),"",Perigon!I4921)</f>
        <v/>
      </c>
      <c r="D4926" s="97" t="str">
        <f>IF(ISBLANK(Perigon!J4921),"",Perigon!J4921)</f>
        <v/>
      </c>
      <c r="E4926" s="64" t="str">
        <f>IF(ISBLANK(Perigon!K4921),"",Perigon!K4921)</f>
        <v/>
      </c>
      <c r="F4926" s="65"/>
      <c r="G4926" s="64"/>
      <c r="H4926" s="69" t="str">
        <f>IF(ISBLANK(Perigon!L4921),"",Perigon!L4921)</f>
        <v/>
      </c>
      <c r="I4926" s="69" t="str">
        <f>IF(ISBLANK(Perigon!M4921),"",Perigon!M4921)</f>
        <v/>
      </c>
      <c r="J4926" s="98" t="str">
        <f>IF(ISBLANK(Perigon!N4921),"",Perigon!N4921)</f>
        <v/>
      </c>
      <c r="K4926" s="99" t="str">
        <f>IF(ISBLANK(Perigon!J4921),"",Perigon!T4921)</f>
        <v/>
      </c>
      <c r="L4926" s="95" t="str">
        <f>IF(ISBLANK(Perigon!O4921),"",Perigon!O4921)</f>
        <v/>
      </c>
      <c r="M4926" s="95" t="str">
        <f>IF(ISBLANK(Perigon!R4921),"",Perigon!R4921)</f>
        <v/>
      </c>
      <c r="N4926" s="95" t="str">
        <f>IF(ISBLANK(Perigon!P4921),"",Perigon!P4921)</f>
        <v/>
      </c>
      <c r="O4926" s="38" t="str">
        <f>IF($L4926="","",VLOOKUP($R4926,Tarife!$A$2:$R$599,13,FALSE))</f>
        <v/>
      </c>
      <c r="P4926" s="38" t="str">
        <f t="shared" si="76"/>
        <v/>
      </c>
      <c r="R4926" s="100" t="str">
        <f>Zusammenzug!$C$25&amp;"-"&amp;Zusammenzug!$A$7&amp;"-"&amp;Leistungen!L4926</f>
        <v>2024-0-</v>
      </c>
    </row>
    <row r="4927" spans="1:18" x14ac:dyDescent="0.2">
      <c r="A4927" s="95" t="str">
        <f>IF(ISBLANK(Perigon!E4922),"",Perigon!E4922)</f>
        <v/>
      </c>
      <c r="B4927" s="95" t="str">
        <f>IF(ISBLANK(Perigon!G4922),"",Perigon!G4922)</f>
        <v/>
      </c>
      <c r="C4927" s="96" t="str">
        <f>IF(ISBLANK(Perigon!I4922),"",Perigon!I4922)</f>
        <v/>
      </c>
      <c r="D4927" s="97" t="str">
        <f>IF(ISBLANK(Perigon!J4922),"",Perigon!J4922)</f>
        <v/>
      </c>
      <c r="E4927" s="64" t="str">
        <f>IF(ISBLANK(Perigon!K4922),"",Perigon!K4922)</f>
        <v/>
      </c>
      <c r="F4927" s="65"/>
      <c r="G4927" s="64"/>
      <c r="H4927" s="69" t="str">
        <f>IF(ISBLANK(Perigon!L4922),"",Perigon!L4922)</f>
        <v/>
      </c>
      <c r="I4927" s="69" t="str">
        <f>IF(ISBLANK(Perigon!M4922),"",Perigon!M4922)</f>
        <v/>
      </c>
      <c r="J4927" s="98" t="str">
        <f>IF(ISBLANK(Perigon!N4922),"",Perigon!N4922)</f>
        <v/>
      </c>
      <c r="K4927" s="99" t="str">
        <f>IF(ISBLANK(Perigon!J4922),"",Perigon!T4922)</f>
        <v/>
      </c>
      <c r="L4927" s="95" t="str">
        <f>IF(ISBLANK(Perigon!O4922),"",Perigon!O4922)</f>
        <v/>
      </c>
      <c r="M4927" s="95" t="str">
        <f>IF(ISBLANK(Perigon!R4922),"",Perigon!R4922)</f>
        <v/>
      </c>
      <c r="N4927" s="95" t="str">
        <f>IF(ISBLANK(Perigon!P4922),"",Perigon!P4922)</f>
        <v/>
      </c>
      <c r="O4927" s="38" t="str">
        <f>IF($L4927="","",VLOOKUP($R4927,Tarife!$A$2:$R$599,13,FALSE))</f>
        <v/>
      </c>
      <c r="P4927" s="38" t="str">
        <f t="shared" si="76"/>
        <v/>
      </c>
      <c r="R4927" s="100" t="str">
        <f>Zusammenzug!$C$25&amp;"-"&amp;Zusammenzug!$A$7&amp;"-"&amp;Leistungen!L4927</f>
        <v>2024-0-</v>
      </c>
    </row>
    <row r="4928" spans="1:18" x14ac:dyDescent="0.2">
      <c r="A4928" s="95" t="str">
        <f>IF(ISBLANK(Perigon!E4923),"",Perigon!E4923)</f>
        <v/>
      </c>
      <c r="B4928" s="95" t="str">
        <f>IF(ISBLANK(Perigon!G4923),"",Perigon!G4923)</f>
        <v/>
      </c>
      <c r="C4928" s="96" t="str">
        <f>IF(ISBLANK(Perigon!I4923),"",Perigon!I4923)</f>
        <v/>
      </c>
      <c r="D4928" s="97" t="str">
        <f>IF(ISBLANK(Perigon!J4923),"",Perigon!J4923)</f>
        <v/>
      </c>
      <c r="E4928" s="64" t="str">
        <f>IF(ISBLANK(Perigon!K4923),"",Perigon!K4923)</f>
        <v/>
      </c>
      <c r="F4928" s="65"/>
      <c r="G4928" s="64"/>
      <c r="H4928" s="69" t="str">
        <f>IF(ISBLANK(Perigon!L4923),"",Perigon!L4923)</f>
        <v/>
      </c>
      <c r="I4928" s="69" t="str">
        <f>IF(ISBLANK(Perigon!M4923),"",Perigon!M4923)</f>
        <v/>
      </c>
      <c r="J4928" s="98" t="str">
        <f>IF(ISBLANK(Perigon!N4923),"",Perigon!N4923)</f>
        <v/>
      </c>
      <c r="K4928" s="99" t="str">
        <f>IF(ISBLANK(Perigon!J4923),"",Perigon!T4923)</f>
        <v/>
      </c>
      <c r="L4928" s="95" t="str">
        <f>IF(ISBLANK(Perigon!O4923),"",Perigon!O4923)</f>
        <v/>
      </c>
      <c r="M4928" s="95" t="str">
        <f>IF(ISBLANK(Perigon!R4923),"",Perigon!R4923)</f>
        <v/>
      </c>
      <c r="N4928" s="95" t="str">
        <f>IF(ISBLANK(Perigon!P4923),"",Perigon!P4923)</f>
        <v/>
      </c>
      <c r="O4928" s="38" t="str">
        <f>IF($L4928="","",VLOOKUP($R4928,Tarife!$A$2:$R$599,13,FALSE))</f>
        <v/>
      </c>
      <c r="P4928" s="38" t="str">
        <f t="shared" si="76"/>
        <v/>
      </c>
      <c r="R4928" s="100" t="str">
        <f>Zusammenzug!$C$25&amp;"-"&amp;Zusammenzug!$A$7&amp;"-"&amp;Leistungen!L4928</f>
        <v>2024-0-</v>
      </c>
    </row>
    <row r="4929" spans="1:18" x14ac:dyDescent="0.2">
      <c r="A4929" s="95" t="str">
        <f>IF(ISBLANK(Perigon!E4924),"",Perigon!E4924)</f>
        <v/>
      </c>
      <c r="B4929" s="95" t="str">
        <f>IF(ISBLANK(Perigon!G4924),"",Perigon!G4924)</f>
        <v/>
      </c>
      <c r="C4929" s="96" t="str">
        <f>IF(ISBLANK(Perigon!I4924),"",Perigon!I4924)</f>
        <v/>
      </c>
      <c r="D4929" s="97" t="str">
        <f>IF(ISBLANK(Perigon!J4924),"",Perigon!J4924)</f>
        <v/>
      </c>
      <c r="E4929" s="64" t="str">
        <f>IF(ISBLANK(Perigon!K4924),"",Perigon!K4924)</f>
        <v/>
      </c>
      <c r="F4929" s="65"/>
      <c r="G4929" s="64"/>
      <c r="H4929" s="69" t="str">
        <f>IF(ISBLANK(Perigon!L4924),"",Perigon!L4924)</f>
        <v/>
      </c>
      <c r="I4929" s="69" t="str">
        <f>IF(ISBLANK(Perigon!M4924),"",Perigon!M4924)</f>
        <v/>
      </c>
      <c r="J4929" s="98" t="str">
        <f>IF(ISBLANK(Perigon!N4924),"",Perigon!N4924)</f>
        <v/>
      </c>
      <c r="K4929" s="99" t="str">
        <f>IF(ISBLANK(Perigon!J4924),"",Perigon!T4924)</f>
        <v/>
      </c>
      <c r="L4929" s="95" t="str">
        <f>IF(ISBLANK(Perigon!O4924),"",Perigon!O4924)</f>
        <v/>
      </c>
      <c r="M4929" s="95" t="str">
        <f>IF(ISBLANK(Perigon!R4924),"",Perigon!R4924)</f>
        <v/>
      </c>
      <c r="N4929" s="95" t="str">
        <f>IF(ISBLANK(Perigon!P4924),"",Perigon!P4924)</f>
        <v/>
      </c>
      <c r="O4929" s="38" t="str">
        <f>IF($L4929="","",VLOOKUP($R4929,Tarife!$A$2:$R$599,13,FALSE))</f>
        <v/>
      </c>
      <c r="P4929" s="38" t="str">
        <f t="shared" si="76"/>
        <v/>
      </c>
      <c r="R4929" s="100" t="str">
        <f>Zusammenzug!$C$25&amp;"-"&amp;Zusammenzug!$A$7&amp;"-"&amp;Leistungen!L4929</f>
        <v>2024-0-</v>
      </c>
    </row>
    <row r="4930" spans="1:18" x14ac:dyDescent="0.2">
      <c r="A4930" s="95" t="str">
        <f>IF(ISBLANK(Perigon!E4925),"",Perigon!E4925)</f>
        <v/>
      </c>
      <c r="B4930" s="95" t="str">
        <f>IF(ISBLANK(Perigon!G4925),"",Perigon!G4925)</f>
        <v/>
      </c>
      <c r="C4930" s="96" t="str">
        <f>IF(ISBLANK(Perigon!I4925),"",Perigon!I4925)</f>
        <v/>
      </c>
      <c r="D4930" s="97" t="str">
        <f>IF(ISBLANK(Perigon!J4925),"",Perigon!J4925)</f>
        <v/>
      </c>
      <c r="E4930" s="64" t="str">
        <f>IF(ISBLANK(Perigon!K4925),"",Perigon!K4925)</f>
        <v/>
      </c>
      <c r="F4930" s="65"/>
      <c r="G4930" s="64"/>
      <c r="H4930" s="69" t="str">
        <f>IF(ISBLANK(Perigon!L4925),"",Perigon!L4925)</f>
        <v/>
      </c>
      <c r="I4930" s="69" t="str">
        <f>IF(ISBLANK(Perigon!M4925),"",Perigon!M4925)</f>
        <v/>
      </c>
      <c r="J4930" s="98" t="str">
        <f>IF(ISBLANK(Perigon!N4925),"",Perigon!N4925)</f>
        <v/>
      </c>
      <c r="K4930" s="99" t="str">
        <f>IF(ISBLANK(Perigon!J4925),"",Perigon!T4925)</f>
        <v/>
      </c>
      <c r="L4930" s="95" t="str">
        <f>IF(ISBLANK(Perigon!O4925),"",Perigon!O4925)</f>
        <v/>
      </c>
      <c r="M4930" s="95" t="str">
        <f>IF(ISBLANK(Perigon!R4925),"",Perigon!R4925)</f>
        <v/>
      </c>
      <c r="N4930" s="95" t="str">
        <f>IF(ISBLANK(Perigon!P4925),"",Perigon!P4925)</f>
        <v/>
      </c>
      <c r="O4930" s="38" t="str">
        <f>IF($L4930="","",VLOOKUP($R4930,Tarife!$A$2:$R$599,13,FALSE))</f>
        <v/>
      </c>
      <c r="P4930" s="38" t="str">
        <f t="shared" si="76"/>
        <v/>
      </c>
      <c r="R4930" s="100" t="str">
        <f>Zusammenzug!$C$25&amp;"-"&amp;Zusammenzug!$A$7&amp;"-"&amp;Leistungen!L4930</f>
        <v>2024-0-</v>
      </c>
    </row>
    <row r="4931" spans="1:18" x14ac:dyDescent="0.2">
      <c r="A4931" s="95" t="str">
        <f>IF(ISBLANK(Perigon!E4926),"",Perigon!E4926)</f>
        <v/>
      </c>
      <c r="B4931" s="95" t="str">
        <f>IF(ISBLANK(Perigon!G4926),"",Perigon!G4926)</f>
        <v/>
      </c>
      <c r="C4931" s="96" t="str">
        <f>IF(ISBLANK(Perigon!I4926),"",Perigon!I4926)</f>
        <v/>
      </c>
      <c r="D4931" s="97" t="str">
        <f>IF(ISBLANK(Perigon!J4926),"",Perigon!J4926)</f>
        <v/>
      </c>
      <c r="E4931" s="64" t="str">
        <f>IF(ISBLANK(Perigon!K4926),"",Perigon!K4926)</f>
        <v/>
      </c>
      <c r="F4931" s="65"/>
      <c r="G4931" s="64"/>
      <c r="H4931" s="69" t="str">
        <f>IF(ISBLANK(Perigon!L4926),"",Perigon!L4926)</f>
        <v/>
      </c>
      <c r="I4931" s="69" t="str">
        <f>IF(ISBLANK(Perigon!M4926),"",Perigon!M4926)</f>
        <v/>
      </c>
      <c r="J4931" s="98" t="str">
        <f>IF(ISBLANK(Perigon!N4926),"",Perigon!N4926)</f>
        <v/>
      </c>
      <c r="K4931" s="99" t="str">
        <f>IF(ISBLANK(Perigon!J4926),"",Perigon!T4926)</f>
        <v/>
      </c>
      <c r="L4931" s="95" t="str">
        <f>IF(ISBLANK(Perigon!O4926),"",Perigon!O4926)</f>
        <v/>
      </c>
      <c r="M4931" s="95" t="str">
        <f>IF(ISBLANK(Perigon!R4926),"",Perigon!R4926)</f>
        <v/>
      </c>
      <c r="N4931" s="95" t="str">
        <f>IF(ISBLANK(Perigon!P4926),"",Perigon!P4926)</f>
        <v/>
      </c>
      <c r="O4931" s="38" t="str">
        <f>IF($L4931="","",VLOOKUP($R4931,Tarife!$A$2:$R$599,13,FALSE))</f>
        <v/>
      </c>
      <c r="P4931" s="38" t="str">
        <f t="shared" si="76"/>
        <v/>
      </c>
      <c r="R4931" s="100" t="str">
        <f>Zusammenzug!$C$25&amp;"-"&amp;Zusammenzug!$A$7&amp;"-"&amp;Leistungen!L4931</f>
        <v>2024-0-</v>
      </c>
    </row>
    <row r="4932" spans="1:18" x14ac:dyDescent="0.2">
      <c r="A4932" s="95" t="str">
        <f>IF(ISBLANK(Perigon!E4927),"",Perigon!E4927)</f>
        <v/>
      </c>
      <c r="B4932" s="95" t="str">
        <f>IF(ISBLANK(Perigon!G4927),"",Perigon!G4927)</f>
        <v/>
      </c>
      <c r="C4932" s="96" t="str">
        <f>IF(ISBLANK(Perigon!I4927),"",Perigon!I4927)</f>
        <v/>
      </c>
      <c r="D4932" s="97" t="str">
        <f>IF(ISBLANK(Perigon!J4927),"",Perigon!J4927)</f>
        <v/>
      </c>
      <c r="E4932" s="64" t="str">
        <f>IF(ISBLANK(Perigon!K4927),"",Perigon!K4927)</f>
        <v/>
      </c>
      <c r="F4932" s="65"/>
      <c r="G4932" s="64"/>
      <c r="H4932" s="69" t="str">
        <f>IF(ISBLANK(Perigon!L4927),"",Perigon!L4927)</f>
        <v/>
      </c>
      <c r="I4932" s="69" t="str">
        <f>IF(ISBLANK(Perigon!M4927),"",Perigon!M4927)</f>
        <v/>
      </c>
      <c r="J4932" s="98" t="str">
        <f>IF(ISBLANK(Perigon!N4927),"",Perigon!N4927)</f>
        <v/>
      </c>
      <c r="K4932" s="99" t="str">
        <f>IF(ISBLANK(Perigon!J4927),"",Perigon!T4927)</f>
        <v/>
      </c>
      <c r="L4932" s="95" t="str">
        <f>IF(ISBLANK(Perigon!O4927),"",Perigon!O4927)</f>
        <v/>
      </c>
      <c r="M4932" s="95" t="str">
        <f>IF(ISBLANK(Perigon!R4927),"",Perigon!R4927)</f>
        <v/>
      </c>
      <c r="N4932" s="95" t="str">
        <f>IF(ISBLANK(Perigon!P4927),"",Perigon!P4927)</f>
        <v/>
      </c>
      <c r="O4932" s="38" t="str">
        <f>IF($L4932="","",VLOOKUP($R4932,Tarife!$A$2:$R$599,13,FALSE))</f>
        <v/>
      </c>
      <c r="P4932" s="38" t="str">
        <f t="shared" si="76"/>
        <v/>
      </c>
      <c r="R4932" s="100" t="str">
        <f>Zusammenzug!$C$25&amp;"-"&amp;Zusammenzug!$A$7&amp;"-"&amp;Leistungen!L4932</f>
        <v>2024-0-</v>
      </c>
    </row>
    <row r="4933" spans="1:18" x14ac:dyDescent="0.2">
      <c r="A4933" s="95" t="str">
        <f>IF(ISBLANK(Perigon!E4928),"",Perigon!E4928)</f>
        <v/>
      </c>
      <c r="B4933" s="95" t="str">
        <f>IF(ISBLANK(Perigon!G4928),"",Perigon!G4928)</f>
        <v/>
      </c>
      <c r="C4933" s="96" t="str">
        <f>IF(ISBLANK(Perigon!I4928),"",Perigon!I4928)</f>
        <v/>
      </c>
      <c r="D4933" s="97" t="str">
        <f>IF(ISBLANK(Perigon!J4928),"",Perigon!J4928)</f>
        <v/>
      </c>
      <c r="E4933" s="64" t="str">
        <f>IF(ISBLANK(Perigon!K4928),"",Perigon!K4928)</f>
        <v/>
      </c>
      <c r="F4933" s="65"/>
      <c r="G4933" s="64"/>
      <c r="H4933" s="69" t="str">
        <f>IF(ISBLANK(Perigon!L4928),"",Perigon!L4928)</f>
        <v/>
      </c>
      <c r="I4933" s="69" t="str">
        <f>IF(ISBLANK(Perigon!M4928),"",Perigon!M4928)</f>
        <v/>
      </c>
      <c r="J4933" s="98" t="str">
        <f>IF(ISBLANK(Perigon!N4928),"",Perigon!N4928)</f>
        <v/>
      </c>
      <c r="K4933" s="99" t="str">
        <f>IF(ISBLANK(Perigon!J4928),"",Perigon!T4928)</f>
        <v/>
      </c>
      <c r="L4933" s="95" t="str">
        <f>IF(ISBLANK(Perigon!O4928),"",Perigon!O4928)</f>
        <v/>
      </c>
      <c r="M4933" s="95" t="str">
        <f>IF(ISBLANK(Perigon!R4928),"",Perigon!R4928)</f>
        <v/>
      </c>
      <c r="N4933" s="95" t="str">
        <f>IF(ISBLANK(Perigon!P4928),"",Perigon!P4928)</f>
        <v/>
      </c>
      <c r="O4933" s="38" t="str">
        <f>IF($L4933="","",VLOOKUP($R4933,Tarife!$A$2:$R$599,13,FALSE))</f>
        <v/>
      </c>
      <c r="P4933" s="38" t="str">
        <f t="shared" si="76"/>
        <v/>
      </c>
      <c r="R4933" s="100" t="str">
        <f>Zusammenzug!$C$25&amp;"-"&amp;Zusammenzug!$A$7&amp;"-"&amp;Leistungen!L4933</f>
        <v>2024-0-</v>
      </c>
    </row>
    <row r="4934" spans="1:18" x14ac:dyDescent="0.2">
      <c r="A4934" s="95" t="str">
        <f>IF(ISBLANK(Perigon!E4929),"",Perigon!E4929)</f>
        <v/>
      </c>
      <c r="B4934" s="95" t="str">
        <f>IF(ISBLANK(Perigon!G4929),"",Perigon!G4929)</f>
        <v/>
      </c>
      <c r="C4934" s="96" t="str">
        <f>IF(ISBLANK(Perigon!I4929),"",Perigon!I4929)</f>
        <v/>
      </c>
      <c r="D4934" s="97" t="str">
        <f>IF(ISBLANK(Perigon!J4929),"",Perigon!J4929)</f>
        <v/>
      </c>
      <c r="E4934" s="64" t="str">
        <f>IF(ISBLANK(Perigon!K4929),"",Perigon!K4929)</f>
        <v/>
      </c>
      <c r="F4934" s="65"/>
      <c r="G4934" s="64"/>
      <c r="H4934" s="69" t="str">
        <f>IF(ISBLANK(Perigon!L4929),"",Perigon!L4929)</f>
        <v/>
      </c>
      <c r="I4934" s="69" t="str">
        <f>IF(ISBLANK(Perigon!M4929),"",Perigon!M4929)</f>
        <v/>
      </c>
      <c r="J4934" s="98" t="str">
        <f>IF(ISBLANK(Perigon!N4929),"",Perigon!N4929)</f>
        <v/>
      </c>
      <c r="K4934" s="99" t="str">
        <f>IF(ISBLANK(Perigon!J4929),"",Perigon!T4929)</f>
        <v/>
      </c>
      <c r="L4934" s="95" t="str">
        <f>IF(ISBLANK(Perigon!O4929),"",Perigon!O4929)</f>
        <v/>
      </c>
      <c r="M4934" s="95" t="str">
        <f>IF(ISBLANK(Perigon!R4929),"",Perigon!R4929)</f>
        <v/>
      </c>
      <c r="N4934" s="95" t="str">
        <f>IF(ISBLANK(Perigon!P4929),"",Perigon!P4929)</f>
        <v/>
      </c>
      <c r="O4934" s="38" t="str">
        <f>IF($L4934="","",VLOOKUP($R4934,Tarife!$A$2:$R$599,13,FALSE))</f>
        <v/>
      </c>
      <c r="P4934" s="38" t="str">
        <f t="shared" si="76"/>
        <v/>
      </c>
      <c r="R4934" s="100" t="str">
        <f>Zusammenzug!$C$25&amp;"-"&amp;Zusammenzug!$A$7&amp;"-"&amp;Leistungen!L4934</f>
        <v>2024-0-</v>
      </c>
    </row>
    <row r="4935" spans="1:18" x14ac:dyDescent="0.2">
      <c r="A4935" s="95" t="str">
        <f>IF(ISBLANK(Perigon!E4930),"",Perigon!E4930)</f>
        <v/>
      </c>
      <c r="B4935" s="95" t="str">
        <f>IF(ISBLANK(Perigon!G4930),"",Perigon!G4930)</f>
        <v/>
      </c>
      <c r="C4935" s="96" t="str">
        <f>IF(ISBLANK(Perigon!I4930),"",Perigon!I4930)</f>
        <v/>
      </c>
      <c r="D4935" s="97" t="str">
        <f>IF(ISBLANK(Perigon!J4930),"",Perigon!J4930)</f>
        <v/>
      </c>
      <c r="E4935" s="64" t="str">
        <f>IF(ISBLANK(Perigon!K4930),"",Perigon!K4930)</f>
        <v/>
      </c>
      <c r="F4935" s="65"/>
      <c r="G4935" s="64"/>
      <c r="H4935" s="69" t="str">
        <f>IF(ISBLANK(Perigon!L4930),"",Perigon!L4930)</f>
        <v/>
      </c>
      <c r="I4935" s="69" t="str">
        <f>IF(ISBLANK(Perigon!M4930),"",Perigon!M4930)</f>
        <v/>
      </c>
      <c r="J4935" s="98" t="str">
        <f>IF(ISBLANK(Perigon!N4930),"",Perigon!N4930)</f>
        <v/>
      </c>
      <c r="K4935" s="99" t="str">
        <f>IF(ISBLANK(Perigon!J4930),"",Perigon!T4930)</f>
        <v/>
      </c>
      <c r="L4935" s="95" t="str">
        <f>IF(ISBLANK(Perigon!O4930),"",Perigon!O4930)</f>
        <v/>
      </c>
      <c r="M4935" s="95" t="str">
        <f>IF(ISBLANK(Perigon!R4930),"",Perigon!R4930)</f>
        <v/>
      </c>
      <c r="N4935" s="95" t="str">
        <f>IF(ISBLANK(Perigon!P4930),"",Perigon!P4930)</f>
        <v/>
      </c>
      <c r="O4935" s="38" t="str">
        <f>IF($L4935="","",VLOOKUP($R4935,Tarife!$A$2:$R$599,13,FALSE))</f>
        <v/>
      </c>
      <c r="P4935" s="38" t="str">
        <f t="shared" si="76"/>
        <v/>
      </c>
      <c r="R4935" s="100" t="str">
        <f>Zusammenzug!$C$25&amp;"-"&amp;Zusammenzug!$A$7&amp;"-"&amp;Leistungen!L4935</f>
        <v>2024-0-</v>
      </c>
    </row>
    <row r="4936" spans="1:18" x14ac:dyDescent="0.2">
      <c r="A4936" s="95" t="str">
        <f>IF(ISBLANK(Perigon!E4931),"",Perigon!E4931)</f>
        <v/>
      </c>
      <c r="B4936" s="95" t="str">
        <f>IF(ISBLANK(Perigon!G4931),"",Perigon!G4931)</f>
        <v/>
      </c>
      <c r="C4936" s="96" t="str">
        <f>IF(ISBLANK(Perigon!I4931),"",Perigon!I4931)</f>
        <v/>
      </c>
      <c r="D4936" s="97" t="str">
        <f>IF(ISBLANK(Perigon!J4931),"",Perigon!J4931)</f>
        <v/>
      </c>
      <c r="E4936" s="64" t="str">
        <f>IF(ISBLANK(Perigon!K4931),"",Perigon!K4931)</f>
        <v/>
      </c>
      <c r="F4936" s="65"/>
      <c r="G4936" s="64"/>
      <c r="H4936" s="69" t="str">
        <f>IF(ISBLANK(Perigon!L4931),"",Perigon!L4931)</f>
        <v/>
      </c>
      <c r="I4936" s="69" t="str">
        <f>IF(ISBLANK(Perigon!M4931),"",Perigon!M4931)</f>
        <v/>
      </c>
      <c r="J4936" s="98" t="str">
        <f>IF(ISBLANK(Perigon!N4931),"",Perigon!N4931)</f>
        <v/>
      </c>
      <c r="K4936" s="99" t="str">
        <f>IF(ISBLANK(Perigon!J4931),"",Perigon!T4931)</f>
        <v/>
      </c>
      <c r="L4936" s="95" t="str">
        <f>IF(ISBLANK(Perigon!O4931),"",Perigon!O4931)</f>
        <v/>
      </c>
      <c r="M4936" s="95" t="str">
        <f>IF(ISBLANK(Perigon!R4931),"",Perigon!R4931)</f>
        <v/>
      </c>
      <c r="N4936" s="95" t="str">
        <f>IF(ISBLANK(Perigon!P4931),"",Perigon!P4931)</f>
        <v/>
      </c>
      <c r="O4936" s="38" t="str">
        <f>IF($L4936="","",VLOOKUP($R4936,Tarife!$A$2:$R$599,13,FALSE))</f>
        <v/>
      </c>
      <c r="P4936" s="38" t="str">
        <f t="shared" ref="P4936:P4999" si="77">IF(L4936="","",IF(AND($L4936="Pabe",N4936&lt;O4936),M4936*O4936,IF(N4936&lt;O4936,M4936*N4936,M4936*O4936)))</f>
        <v/>
      </c>
      <c r="R4936" s="100" t="str">
        <f>Zusammenzug!$C$25&amp;"-"&amp;Zusammenzug!$A$7&amp;"-"&amp;Leistungen!L4936</f>
        <v>2024-0-</v>
      </c>
    </row>
    <row r="4937" spans="1:18" x14ac:dyDescent="0.2">
      <c r="A4937" s="95" t="str">
        <f>IF(ISBLANK(Perigon!E4932),"",Perigon!E4932)</f>
        <v/>
      </c>
      <c r="B4937" s="95" t="str">
        <f>IF(ISBLANK(Perigon!G4932),"",Perigon!G4932)</f>
        <v/>
      </c>
      <c r="C4937" s="96" t="str">
        <f>IF(ISBLANK(Perigon!I4932),"",Perigon!I4932)</f>
        <v/>
      </c>
      <c r="D4937" s="97" t="str">
        <f>IF(ISBLANK(Perigon!J4932),"",Perigon!J4932)</f>
        <v/>
      </c>
      <c r="E4937" s="64" t="str">
        <f>IF(ISBLANK(Perigon!K4932),"",Perigon!K4932)</f>
        <v/>
      </c>
      <c r="F4937" s="65"/>
      <c r="G4937" s="64"/>
      <c r="H4937" s="69" t="str">
        <f>IF(ISBLANK(Perigon!L4932),"",Perigon!L4932)</f>
        <v/>
      </c>
      <c r="I4937" s="69" t="str">
        <f>IF(ISBLANK(Perigon!M4932),"",Perigon!M4932)</f>
        <v/>
      </c>
      <c r="J4937" s="98" t="str">
        <f>IF(ISBLANK(Perigon!N4932),"",Perigon!N4932)</f>
        <v/>
      </c>
      <c r="K4937" s="99" t="str">
        <f>IF(ISBLANK(Perigon!J4932),"",Perigon!T4932)</f>
        <v/>
      </c>
      <c r="L4937" s="95" t="str">
        <f>IF(ISBLANK(Perigon!O4932),"",Perigon!O4932)</f>
        <v/>
      </c>
      <c r="M4937" s="95" t="str">
        <f>IF(ISBLANK(Perigon!R4932),"",Perigon!R4932)</f>
        <v/>
      </c>
      <c r="N4937" s="95" t="str">
        <f>IF(ISBLANK(Perigon!P4932),"",Perigon!P4932)</f>
        <v/>
      </c>
      <c r="O4937" s="38" t="str">
        <f>IF($L4937="","",VLOOKUP($R4937,Tarife!$A$2:$R$599,13,FALSE))</f>
        <v/>
      </c>
      <c r="P4937" s="38" t="str">
        <f t="shared" si="77"/>
        <v/>
      </c>
      <c r="R4937" s="100" t="str">
        <f>Zusammenzug!$C$25&amp;"-"&amp;Zusammenzug!$A$7&amp;"-"&amp;Leistungen!L4937</f>
        <v>2024-0-</v>
      </c>
    </row>
    <row r="4938" spans="1:18" x14ac:dyDescent="0.2">
      <c r="A4938" s="95" t="str">
        <f>IF(ISBLANK(Perigon!E4933),"",Perigon!E4933)</f>
        <v/>
      </c>
      <c r="B4938" s="95" t="str">
        <f>IF(ISBLANK(Perigon!G4933),"",Perigon!G4933)</f>
        <v/>
      </c>
      <c r="C4938" s="96" t="str">
        <f>IF(ISBLANK(Perigon!I4933),"",Perigon!I4933)</f>
        <v/>
      </c>
      <c r="D4938" s="97" t="str">
        <f>IF(ISBLANK(Perigon!J4933),"",Perigon!J4933)</f>
        <v/>
      </c>
      <c r="E4938" s="64" t="str">
        <f>IF(ISBLANK(Perigon!K4933),"",Perigon!K4933)</f>
        <v/>
      </c>
      <c r="F4938" s="65"/>
      <c r="G4938" s="64"/>
      <c r="H4938" s="69" t="str">
        <f>IF(ISBLANK(Perigon!L4933),"",Perigon!L4933)</f>
        <v/>
      </c>
      <c r="I4938" s="69" t="str">
        <f>IF(ISBLANK(Perigon!M4933),"",Perigon!M4933)</f>
        <v/>
      </c>
      <c r="J4938" s="98" t="str">
        <f>IF(ISBLANK(Perigon!N4933),"",Perigon!N4933)</f>
        <v/>
      </c>
      <c r="K4938" s="99" t="str">
        <f>IF(ISBLANK(Perigon!J4933),"",Perigon!T4933)</f>
        <v/>
      </c>
      <c r="L4938" s="95" t="str">
        <f>IF(ISBLANK(Perigon!O4933),"",Perigon!O4933)</f>
        <v/>
      </c>
      <c r="M4938" s="95" t="str">
        <f>IF(ISBLANK(Perigon!R4933),"",Perigon!R4933)</f>
        <v/>
      </c>
      <c r="N4938" s="95" t="str">
        <f>IF(ISBLANK(Perigon!P4933),"",Perigon!P4933)</f>
        <v/>
      </c>
      <c r="O4938" s="38" t="str">
        <f>IF($L4938="","",VLOOKUP($R4938,Tarife!$A$2:$R$599,13,FALSE))</f>
        <v/>
      </c>
      <c r="P4938" s="38" t="str">
        <f t="shared" si="77"/>
        <v/>
      </c>
      <c r="R4938" s="100" t="str">
        <f>Zusammenzug!$C$25&amp;"-"&amp;Zusammenzug!$A$7&amp;"-"&amp;Leistungen!L4938</f>
        <v>2024-0-</v>
      </c>
    </row>
    <row r="4939" spans="1:18" x14ac:dyDescent="0.2">
      <c r="A4939" s="95" t="str">
        <f>IF(ISBLANK(Perigon!E4934),"",Perigon!E4934)</f>
        <v/>
      </c>
      <c r="B4939" s="95" t="str">
        <f>IF(ISBLANK(Perigon!G4934),"",Perigon!G4934)</f>
        <v/>
      </c>
      <c r="C4939" s="96" t="str">
        <f>IF(ISBLANK(Perigon!I4934),"",Perigon!I4934)</f>
        <v/>
      </c>
      <c r="D4939" s="97" t="str">
        <f>IF(ISBLANK(Perigon!J4934),"",Perigon!J4934)</f>
        <v/>
      </c>
      <c r="E4939" s="64" t="str">
        <f>IF(ISBLANK(Perigon!K4934),"",Perigon!K4934)</f>
        <v/>
      </c>
      <c r="F4939" s="65"/>
      <c r="G4939" s="64"/>
      <c r="H4939" s="69" t="str">
        <f>IF(ISBLANK(Perigon!L4934),"",Perigon!L4934)</f>
        <v/>
      </c>
      <c r="I4939" s="69" t="str">
        <f>IF(ISBLANK(Perigon!M4934),"",Perigon!M4934)</f>
        <v/>
      </c>
      <c r="J4939" s="98" t="str">
        <f>IF(ISBLANK(Perigon!N4934),"",Perigon!N4934)</f>
        <v/>
      </c>
      <c r="K4939" s="99" t="str">
        <f>IF(ISBLANK(Perigon!J4934),"",Perigon!T4934)</f>
        <v/>
      </c>
      <c r="L4939" s="95" t="str">
        <f>IF(ISBLANK(Perigon!O4934),"",Perigon!O4934)</f>
        <v/>
      </c>
      <c r="M4939" s="95" t="str">
        <f>IF(ISBLANK(Perigon!R4934),"",Perigon!R4934)</f>
        <v/>
      </c>
      <c r="N4939" s="95" t="str">
        <f>IF(ISBLANK(Perigon!P4934),"",Perigon!P4934)</f>
        <v/>
      </c>
      <c r="O4939" s="38" t="str">
        <f>IF($L4939="","",VLOOKUP($R4939,Tarife!$A$2:$R$599,13,FALSE))</f>
        <v/>
      </c>
      <c r="P4939" s="38" t="str">
        <f t="shared" si="77"/>
        <v/>
      </c>
      <c r="R4939" s="100" t="str">
        <f>Zusammenzug!$C$25&amp;"-"&amp;Zusammenzug!$A$7&amp;"-"&amp;Leistungen!L4939</f>
        <v>2024-0-</v>
      </c>
    </row>
    <row r="4940" spans="1:18" x14ac:dyDescent="0.2">
      <c r="A4940" s="95" t="str">
        <f>IF(ISBLANK(Perigon!E4935),"",Perigon!E4935)</f>
        <v/>
      </c>
      <c r="B4940" s="95" t="str">
        <f>IF(ISBLANK(Perigon!G4935),"",Perigon!G4935)</f>
        <v/>
      </c>
      <c r="C4940" s="96" t="str">
        <f>IF(ISBLANK(Perigon!I4935),"",Perigon!I4935)</f>
        <v/>
      </c>
      <c r="D4940" s="97" t="str">
        <f>IF(ISBLANK(Perigon!J4935),"",Perigon!J4935)</f>
        <v/>
      </c>
      <c r="E4940" s="64" t="str">
        <f>IF(ISBLANK(Perigon!K4935),"",Perigon!K4935)</f>
        <v/>
      </c>
      <c r="F4940" s="65"/>
      <c r="G4940" s="64"/>
      <c r="H4940" s="69" t="str">
        <f>IF(ISBLANK(Perigon!L4935),"",Perigon!L4935)</f>
        <v/>
      </c>
      <c r="I4940" s="69" t="str">
        <f>IF(ISBLANK(Perigon!M4935),"",Perigon!M4935)</f>
        <v/>
      </c>
      <c r="J4940" s="98" t="str">
        <f>IF(ISBLANK(Perigon!N4935),"",Perigon!N4935)</f>
        <v/>
      </c>
      <c r="K4940" s="99" t="str">
        <f>IF(ISBLANK(Perigon!J4935),"",Perigon!T4935)</f>
        <v/>
      </c>
      <c r="L4940" s="95" t="str">
        <f>IF(ISBLANK(Perigon!O4935),"",Perigon!O4935)</f>
        <v/>
      </c>
      <c r="M4940" s="95" t="str">
        <f>IF(ISBLANK(Perigon!R4935),"",Perigon!R4935)</f>
        <v/>
      </c>
      <c r="N4940" s="95" t="str">
        <f>IF(ISBLANK(Perigon!P4935),"",Perigon!P4935)</f>
        <v/>
      </c>
      <c r="O4940" s="38" t="str">
        <f>IF($L4940="","",VLOOKUP($R4940,Tarife!$A$2:$R$599,13,FALSE))</f>
        <v/>
      </c>
      <c r="P4940" s="38" t="str">
        <f t="shared" si="77"/>
        <v/>
      </c>
      <c r="R4940" s="100" t="str">
        <f>Zusammenzug!$C$25&amp;"-"&amp;Zusammenzug!$A$7&amp;"-"&amp;Leistungen!L4940</f>
        <v>2024-0-</v>
      </c>
    </row>
    <row r="4941" spans="1:18" x14ac:dyDescent="0.2">
      <c r="A4941" s="95" t="str">
        <f>IF(ISBLANK(Perigon!E4936),"",Perigon!E4936)</f>
        <v/>
      </c>
      <c r="B4941" s="95" t="str">
        <f>IF(ISBLANK(Perigon!G4936),"",Perigon!G4936)</f>
        <v/>
      </c>
      <c r="C4941" s="96" t="str">
        <f>IF(ISBLANK(Perigon!I4936),"",Perigon!I4936)</f>
        <v/>
      </c>
      <c r="D4941" s="97" t="str">
        <f>IF(ISBLANK(Perigon!J4936),"",Perigon!J4936)</f>
        <v/>
      </c>
      <c r="E4941" s="64" t="str">
        <f>IF(ISBLANK(Perigon!K4936),"",Perigon!K4936)</f>
        <v/>
      </c>
      <c r="F4941" s="65"/>
      <c r="G4941" s="64"/>
      <c r="H4941" s="69" t="str">
        <f>IF(ISBLANK(Perigon!L4936),"",Perigon!L4936)</f>
        <v/>
      </c>
      <c r="I4941" s="69" t="str">
        <f>IF(ISBLANK(Perigon!M4936),"",Perigon!M4936)</f>
        <v/>
      </c>
      <c r="J4941" s="98" t="str">
        <f>IF(ISBLANK(Perigon!N4936),"",Perigon!N4936)</f>
        <v/>
      </c>
      <c r="K4941" s="99" t="str">
        <f>IF(ISBLANK(Perigon!J4936),"",Perigon!T4936)</f>
        <v/>
      </c>
      <c r="L4941" s="95" t="str">
        <f>IF(ISBLANK(Perigon!O4936),"",Perigon!O4936)</f>
        <v/>
      </c>
      <c r="M4941" s="95" t="str">
        <f>IF(ISBLANK(Perigon!R4936),"",Perigon!R4936)</f>
        <v/>
      </c>
      <c r="N4941" s="95" t="str">
        <f>IF(ISBLANK(Perigon!P4936),"",Perigon!P4936)</f>
        <v/>
      </c>
      <c r="O4941" s="38" t="str">
        <f>IF($L4941="","",VLOOKUP($R4941,Tarife!$A$2:$R$599,13,FALSE))</f>
        <v/>
      </c>
      <c r="P4941" s="38" t="str">
        <f t="shared" si="77"/>
        <v/>
      </c>
      <c r="R4941" s="100" t="str">
        <f>Zusammenzug!$C$25&amp;"-"&amp;Zusammenzug!$A$7&amp;"-"&amp;Leistungen!L4941</f>
        <v>2024-0-</v>
      </c>
    </row>
    <row r="4942" spans="1:18" x14ac:dyDescent="0.2">
      <c r="A4942" s="95" t="str">
        <f>IF(ISBLANK(Perigon!E4937),"",Perigon!E4937)</f>
        <v/>
      </c>
      <c r="B4942" s="95" t="str">
        <f>IF(ISBLANK(Perigon!G4937),"",Perigon!G4937)</f>
        <v/>
      </c>
      <c r="C4942" s="96" t="str">
        <f>IF(ISBLANK(Perigon!I4937),"",Perigon!I4937)</f>
        <v/>
      </c>
      <c r="D4942" s="97" t="str">
        <f>IF(ISBLANK(Perigon!J4937),"",Perigon!J4937)</f>
        <v/>
      </c>
      <c r="E4942" s="64" t="str">
        <f>IF(ISBLANK(Perigon!K4937),"",Perigon!K4937)</f>
        <v/>
      </c>
      <c r="F4942" s="65"/>
      <c r="G4942" s="64"/>
      <c r="H4942" s="69" t="str">
        <f>IF(ISBLANK(Perigon!L4937),"",Perigon!L4937)</f>
        <v/>
      </c>
      <c r="I4942" s="69" t="str">
        <f>IF(ISBLANK(Perigon!M4937),"",Perigon!M4937)</f>
        <v/>
      </c>
      <c r="J4942" s="98" t="str">
        <f>IF(ISBLANK(Perigon!N4937),"",Perigon!N4937)</f>
        <v/>
      </c>
      <c r="K4942" s="99" t="str">
        <f>IF(ISBLANK(Perigon!J4937),"",Perigon!T4937)</f>
        <v/>
      </c>
      <c r="L4942" s="95" t="str">
        <f>IF(ISBLANK(Perigon!O4937),"",Perigon!O4937)</f>
        <v/>
      </c>
      <c r="M4942" s="95" t="str">
        <f>IF(ISBLANK(Perigon!R4937),"",Perigon!R4937)</f>
        <v/>
      </c>
      <c r="N4942" s="95" t="str">
        <f>IF(ISBLANK(Perigon!P4937),"",Perigon!P4937)</f>
        <v/>
      </c>
      <c r="O4942" s="38" t="str">
        <f>IF($L4942="","",VLOOKUP($R4942,Tarife!$A$2:$R$599,13,FALSE))</f>
        <v/>
      </c>
      <c r="P4942" s="38" t="str">
        <f t="shared" si="77"/>
        <v/>
      </c>
      <c r="R4942" s="100" t="str">
        <f>Zusammenzug!$C$25&amp;"-"&amp;Zusammenzug!$A$7&amp;"-"&amp;Leistungen!L4942</f>
        <v>2024-0-</v>
      </c>
    </row>
    <row r="4943" spans="1:18" x14ac:dyDescent="0.2">
      <c r="A4943" s="95" t="str">
        <f>IF(ISBLANK(Perigon!E4938),"",Perigon!E4938)</f>
        <v/>
      </c>
      <c r="B4943" s="95" t="str">
        <f>IF(ISBLANK(Perigon!G4938),"",Perigon!G4938)</f>
        <v/>
      </c>
      <c r="C4943" s="96" t="str">
        <f>IF(ISBLANK(Perigon!I4938),"",Perigon!I4938)</f>
        <v/>
      </c>
      <c r="D4943" s="97" t="str">
        <f>IF(ISBLANK(Perigon!J4938),"",Perigon!J4938)</f>
        <v/>
      </c>
      <c r="E4943" s="64" t="str">
        <f>IF(ISBLANK(Perigon!K4938),"",Perigon!K4938)</f>
        <v/>
      </c>
      <c r="F4943" s="65"/>
      <c r="G4943" s="64"/>
      <c r="H4943" s="69" t="str">
        <f>IF(ISBLANK(Perigon!L4938),"",Perigon!L4938)</f>
        <v/>
      </c>
      <c r="I4943" s="69" t="str">
        <f>IF(ISBLANK(Perigon!M4938),"",Perigon!M4938)</f>
        <v/>
      </c>
      <c r="J4943" s="98" t="str">
        <f>IF(ISBLANK(Perigon!N4938),"",Perigon!N4938)</f>
        <v/>
      </c>
      <c r="K4943" s="99" t="str">
        <f>IF(ISBLANK(Perigon!J4938),"",Perigon!T4938)</f>
        <v/>
      </c>
      <c r="L4943" s="95" t="str">
        <f>IF(ISBLANK(Perigon!O4938),"",Perigon!O4938)</f>
        <v/>
      </c>
      <c r="M4943" s="95" t="str">
        <f>IF(ISBLANK(Perigon!R4938),"",Perigon!R4938)</f>
        <v/>
      </c>
      <c r="N4943" s="95" t="str">
        <f>IF(ISBLANK(Perigon!P4938),"",Perigon!P4938)</f>
        <v/>
      </c>
      <c r="O4943" s="38" t="str">
        <f>IF($L4943="","",VLOOKUP($R4943,Tarife!$A$2:$R$599,13,FALSE))</f>
        <v/>
      </c>
      <c r="P4943" s="38" t="str">
        <f t="shared" si="77"/>
        <v/>
      </c>
      <c r="R4943" s="100" t="str">
        <f>Zusammenzug!$C$25&amp;"-"&amp;Zusammenzug!$A$7&amp;"-"&amp;Leistungen!L4943</f>
        <v>2024-0-</v>
      </c>
    </row>
    <row r="4944" spans="1:18" x14ac:dyDescent="0.2">
      <c r="A4944" s="95" t="str">
        <f>IF(ISBLANK(Perigon!E4939),"",Perigon!E4939)</f>
        <v/>
      </c>
      <c r="B4944" s="95" t="str">
        <f>IF(ISBLANK(Perigon!G4939),"",Perigon!G4939)</f>
        <v/>
      </c>
      <c r="C4944" s="96" t="str">
        <f>IF(ISBLANK(Perigon!I4939),"",Perigon!I4939)</f>
        <v/>
      </c>
      <c r="D4944" s="97" t="str">
        <f>IF(ISBLANK(Perigon!J4939),"",Perigon!J4939)</f>
        <v/>
      </c>
      <c r="E4944" s="64" t="str">
        <f>IF(ISBLANK(Perigon!K4939),"",Perigon!K4939)</f>
        <v/>
      </c>
      <c r="F4944" s="65"/>
      <c r="G4944" s="64"/>
      <c r="H4944" s="69" t="str">
        <f>IF(ISBLANK(Perigon!L4939),"",Perigon!L4939)</f>
        <v/>
      </c>
      <c r="I4944" s="69" t="str">
        <f>IF(ISBLANK(Perigon!M4939),"",Perigon!M4939)</f>
        <v/>
      </c>
      <c r="J4944" s="98" t="str">
        <f>IF(ISBLANK(Perigon!N4939),"",Perigon!N4939)</f>
        <v/>
      </c>
      <c r="K4944" s="99" t="str">
        <f>IF(ISBLANK(Perigon!J4939),"",Perigon!T4939)</f>
        <v/>
      </c>
      <c r="L4944" s="95" t="str">
        <f>IF(ISBLANK(Perigon!O4939),"",Perigon!O4939)</f>
        <v/>
      </c>
      <c r="M4944" s="95" t="str">
        <f>IF(ISBLANK(Perigon!R4939),"",Perigon!R4939)</f>
        <v/>
      </c>
      <c r="N4944" s="95" t="str">
        <f>IF(ISBLANK(Perigon!P4939),"",Perigon!P4939)</f>
        <v/>
      </c>
      <c r="O4944" s="38" t="str">
        <f>IF($L4944="","",VLOOKUP($R4944,Tarife!$A$2:$R$599,13,FALSE))</f>
        <v/>
      </c>
      <c r="P4944" s="38" t="str">
        <f t="shared" si="77"/>
        <v/>
      </c>
      <c r="R4944" s="100" t="str">
        <f>Zusammenzug!$C$25&amp;"-"&amp;Zusammenzug!$A$7&amp;"-"&amp;Leistungen!L4944</f>
        <v>2024-0-</v>
      </c>
    </row>
    <row r="4945" spans="1:18" x14ac:dyDescent="0.2">
      <c r="A4945" s="95" t="str">
        <f>IF(ISBLANK(Perigon!E4940),"",Perigon!E4940)</f>
        <v/>
      </c>
      <c r="B4945" s="95" t="str">
        <f>IF(ISBLANK(Perigon!G4940),"",Perigon!G4940)</f>
        <v/>
      </c>
      <c r="C4945" s="96" t="str">
        <f>IF(ISBLANK(Perigon!I4940),"",Perigon!I4940)</f>
        <v/>
      </c>
      <c r="D4945" s="97" t="str">
        <f>IF(ISBLANK(Perigon!J4940),"",Perigon!J4940)</f>
        <v/>
      </c>
      <c r="E4945" s="64" t="str">
        <f>IF(ISBLANK(Perigon!K4940),"",Perigon!K4940)</f>
        <v/>
      </c>
      <c r="F4945" s="65"/>
      <c r="G4945" s="64"/>
      <c r="H4945" s="69" t="str">
        <f>IF(ISBLANK(Perigon!L4940),"",Perigon!L4940)</f>
        <v/>
      </c>
      <c r="I4945" s="69" t="str">
        <f>IF(ISBLANK(Perigon!M4940),"",Perigon!M4940)</f>
        <v/>
      </c>
      <c r="J4945" s="98" t="str">
        <f>IF(ISBLANK(Perigon!N4940),"",Perigon!N4940)</f>
        <v/>
      </c>
      <c r="K4945" s="99" t="str">
        <f>IF(ISBLANK(Perigon!J4940),"",Perigon!T4940)</f>
        <v/>
      </c>
      <c r="L4945" s="95" t="str">
        <f>IF(ISBLANK(Perigon!O4940),"",Perigon!O4940)</f>
        <v/>
      </c>
      <c r="M4945" s="95" t="str">
        <f>IF(ISBLANK(Perigon!R4940),"",Perigon!R4940)</f>
        <v/>
      </c>
      <c r="N4945" s="95" t="str">
        <f>IF(ISBLANK(Perigon!P4940),"",Perigon!P4940)</f>
        <v/>
      </c>
      <c r="O4945" s="38" t="str">
        <f>IF($L4945="","",VLOOKUP($R4945,Tarife!$A$2:$R$599,13,FALSE))</f>
        <v/>
      </c>
      <c r="P4945" s="38" t="str">
        <f t="shared" si="77"/>
        <v/>
      </c>
      <c r="R4945" s="100" t="str">
        <f>Zusammenzug!$C$25&amp;"-"&amp;Zusammenzug!$A$7&amp;"-"&amp;Leistungen!L4945</f>
        <v>2024-0-</v>
      </c>
    </row>
    <row r="4946" spans="1:18" x14ac:dyDescent="0.2">
      <c r="A4946" s="95" t="str">
        <f>IF(ISBLANK(Perigon!E4941),"",Perigon!E4941)</f>
        <v/>
      </c>
      <c r="B4946" s="95" t="str">
        <f>IF(ISBLANK(Perigon!G4941),"",Perigon!G4941)</f>
        <v/>
      </c>
      <c r="C4946" s="96" t="str">
        <f>IF(ISBLANK(Perigon!I4941),"",Perigon!I4941)</f>
        <v/>
      </c>
      <c r="D4946" s="97" t="str">
        <f>IF(ISBLANK(Perigon!J4941),"",Perigon!J4941)</f>
        <v/>
      </c>
      <c r="E4946" s="64" t="str">
        <f>IF(ISBLANK(Perigon!K4941),"",Perigon!K4941)</f>
        <v/>
      </c>
      <c r="F4946" s="65"/>
      <c r="G4946" s="64"/>
      <c r="H4946" s="69" t="str">
        <f>IF(ISBLANK(Perigon!L4941),"",Perigon!L4941)</f>
        <v/>
      </c>
      <c r="I4946" s="69" t="str">
        <f>IF(ISBLANK(Perigon!M4941),"",Perigon!M4941)</f>
        <v/>
      </c>
      <c r="J4946" s="98" t="str">
        <f>IF(ISBLANK(Perigon!N4941),"",Perigon!N4941)</f>
        <v/>
      </c>
      <c r="K4946" s="99" t="str">
        <f>IF(ISBLANK(Perigon!J4941),"",Perigon!T4941)</f>
        <v/>
      </c>
      <c r="L4946" s="95" t="str">
        <f>IF(ISBLANK(Perigon!O4941),"",Perigon!O4941)</f>
        <v/>
      </c>
      <c r="M4946" s="95" t="str">
        <f>IF(ISBLANK(Perigon!R4941),"",Perigon!R4941)</f>
        <v/>
      </c>
      <c r="N4946" s="95" t="str">
        <f>IF(ISBLANK(Perigon!P4941),"",Perigon!P4941)</f>
        <v/>
      </c>
      <c r="O4946" s="38" t="str">
        <f>IF($L4946="","",VLOOKUP($R4946,Tarife!$A$2:$R$599,13,FALSE))</f>
        <v/>
      </c>
      <c r="P4946" s="38" t="str">
        <f t="shared" si="77"/>
        <v/>
      </c>
      <c r="R4946" s="100" t="str">
        <f>Zusammenzug!$C$25&amp;"-"&amp;Zusammenzug!$A$7&amp;"-"&amp;Leistungen!L4946</f>
        <v>2024-0-</v>
      </c>
    </row>
    <row r="4947" spans="1:18" x14ac:dyDescent="0.2">
      <c r="A4947" s="95" t="str">
        <f>IF(ISBLANK(Perigon!E4942),"",Perigon!E4942)</f>
        <v/>
      </c>
      <c r="B4947" s="95" t="str">
        <f>IF(ISBLANK(Perigon!G4942),"",Perigon!G4942)</f>
        <v/>
      </c>
      <c r="C4947" s="96" t="str">
        <f>IF(ISBLANK(Perigon!I4942),"",Perigon!I4942)</f>
        <v/>
      </c>
      <c r="D4947" s="97" t="str">
        <f>IF(ISBLANK(Perigon!J4942),"",Perigon!J4942)</f>
        <v/>
      </c>
      <c r="E4947" s="64" t="str">
        <f>IF(ISBLANK(Perigon!K4942),"",Perigon!K4942)</f>
        <v/>
      </c>
      <c r="F4947" s="65"/>
      <c r="G4947" s="64"/>
      <c r="H4947" s="69" t="str">
        <f>IF(ISBLANK(Perigon!L4942),"",Perigon!L4942)</f>
        <v/>
      </c>
      <c r="I4947" s="69" t="str">
        <f>IF(ISBLANK(Perigon!M4942),"",Perigon!M4942)</f>
        <v/>
      </c>
      <c r="J4947" s="98" t="str">
        <f>IF(ISBLANK(Perigon!N4942),"",Perigon!N4942)</f>
        <v/>
      </c>
      <c r="K4947" s="99" t="str">
        <f>IF(ISBLANK(Perigon!J4942),"",Perigon!T4942)</f>
        <v/>
      </c>
      <c r="L4947" s="95" t="str">
        <f>IF(ISBLANK(Perigon!O4942),"",Perigon!O4942)</f>
        <v/>
      </c>
      <c r="M4947" s="95" t="str">
        <f>IF(ISBLANK(Perigon!R4942),"",Perigon!R4942)</f>
        <v/>
      </c>
      <c r="N4947" s="95" t="str">
        <f>IF(ISBLANK(Perigon!P4942),"",Perigon!P4942)</f>
        <v/>
      </c>
      <c r="O4947" s="38" t="str">
        <f>IF($L4947="","",VLOOKUP($R4947,Tarife!$A$2:$R$599,13,FALSE))</f>
        <v/>
      </c>
      <c r="P4947" s="38" t="str">
        <f t="shared" si="77"/>
        <v/>
      </c>
      <c r="R4947" s="100" t="str">
        <f>Zusammenzug!$C$25&amp;"-"&amp;Zusammenzug!$A$7&amp;"-"&amp;Leistungen!L4947</f>
        <v>2024-0-</v>
      </c>
    </row>
    <row r="4948" spans="1:18" x14ac:dyDescent="0.2">
      <c r="A4948" s="95" t="str">
        <f>IF(ISBLANK(Perigon!E4943),"",Perigon!E4943)</f>
        <v/>
      </c>
      <c r="B4948" s="95" t="str">
        <f>IF(ISBLANK(Perigon!G4943),"",Perigon!G4943)</f>
        <v/>
      </c>
      <c r="C4948" s="96" t="str">
        <f>IF(ISBLANK(Perigon!I4943),"",Perigon!I4943)</f>
        <v/>
      </c>
      <c r="D4948" s="97" t="str">
        <f>IF(ISBLANK(Perigon!J4943),"",Perigon!J4943)</f>
        <v/>
      </c>
      <c r="E4948" s="64" t="str">
        <f>IF(ISBLANK(Perigon!K4943),"",Perigon!K4943)</f>
        <v/>
      </c>
      <c r="F4948" s="65"/>
      <c r="G4948" s="64"/>
      <c r="H4948" s="69" t="str">
        <f>IF(ISBLANK(Perigon!L4943),"",Perigon!L4943)</f>
        <v/>
      </c>
      <c r="I4948" s="69" t="str">
        <f>IF(ISBLANK(Perigon!M4943),"",Perigon!M4943)</f>
        <v/>
      </c>
      <c r="J4948" s="98" t="str">
        <f>IF(ISBLANK(Perigon!N4943),"",Perigon!N4943)</f>
        <v/>
      </c>
      <c r="K4948" s="99" t="str">
        <f>IF(ISBLANK(Perigon!J4943),"",Perigon!T4943)</f>
        <v/>
      </c>
      <c r="L4948" s="95" t="str">
        <f>IF(ISBLANK(Perigon!O4943),"",Perigon!O4943)</f>
        <v/>
      </c>
      <c r="M4948" s="95" t="str">
        <f>IF(ISBLANK(Perigon!R4943),"",Perigon!R4943)</f>
        <v/>
      </c>
      <c r="N4948" s="95" t="str">
        <f>IF(ISBLANK(Perigon!P4943),"",Perigon!P4943)</f>
        <v/>
      </c>
      <c r="O4948" s="38" t="str">
        <f>IF($L4948="","",VLOOKUP($R4948,Tarife!$A$2:$R$599,13,FALSE))</f>
        <v/>
      </c>
      <c r="P4948" s="38" t="str">
        <f t="shared" si="77"/>
        <v/>
      </c>
      <c r="R4948" s="100" t="str">
        <f>Zusammenzug!$C$25&amp;"-"&amp;Zusammenzug!$A$7&amp;"-"&amp;Leistungen!L4948</f>
        <v>2024-0-</v>
      </c>
    </row>
    <row r="4949" spans="1:18" x14ac:dyDescent="0.2">
      <c r="A4949" s="95" t="str">
        <f>IF(ISBLANK(Perigon!E4944),"",Perigon!E4944)</f>
        <v/>
      </c>
      <c r="B4949" s="95" t="str">
        <f>IF(ISBLANK(Perigon!G4944),"",Perigon!G4944)</f>
        <v/>
      </c>
      <c r="C4949" s="96" t="str">
        <f>IF(ISBLANK(Perigon!I4944),"",Perigon!I4944)</f>
        <v/>
      </c>
      <c r="D4949" s="97" t="str">
        <f>IF(ISBLANK(Perigon!J4944),"",Perigon!J4944)</f>
        <v/>
      </c>
      <c r="E4949" s="64" t="str">
        <f>IF(ISBLANK(Perigon!K4944),"",Perigon!K4944)</f>
        <v/>
      </c>
      <c r="F4949" s="65"/>
      <c r="G4949" s="64"/>
      <c r="H4949" s="69" t="str">
        <f>IF(ISBLANK(Perigon!L4944),"",Perigon!L4944)</f>
        <v/>
      </c>
      <c r="I4949" s="69" t="str">
        <f>IF(ISBLANK(Perigon!M4944),"",Perigon!M4944)</f>
        <v/>
      </c>
      <c r="J4949" s="98" t="str">
        <f>IF(ISBLANK(Perigon!N4944),"",Perigon!N4944)</f>
        <v/>
      </c>
      <c r="K4949" s="99" t="str">
        <f>IF(ISBLANK(Perigon!J4944),"",Perigon!T4944)</f>
        <v/>
      </c>
      <c r="L4949" s="95" t="str">
        <f>IF(ISBLANK(Perigon!O4944),"",Perigon!O4944)</f>
        <v/>
      </c>
      <c r="M4949" s="95" t="str">
        <f>IF(ISBLANK(Perigon!R4944),"",Perigon!R4944)</f>
        <v/>
      </c>
      <c r="N4949" s="95" t="str">
        <f>IF(ISBLANK(Perigon!P4944),"",Perigon!P4944)</f>
        <v/>
      </c>
      <c r="O4949" s="38" t="str">
        <f>IF($L4949="","",VLOOKUP($R4949,Tarife!$A$2:$R$599,13,FALSE))</f>
        <v/>
      </c>
      <c r="P4949" s="38" t="str">
        <f t="shared" si="77"/>
        <v/>
      </c>
      <c r="R4949" s="100" t="str">
        <f>Zusammenzug!$C$25&amp;"-"&amp;Zusammenzug!$A$7&amp;"-"&amp;Leistungen!L4949</f>
        <v>2024-0-</v>
      </c>
    </row>
    <row r="4950" spans="1:18" x14ac:dyDescent="0.2">
      <c r="A4950" s="95" t="str">
        <f>IF(ISBLANK(Perigon!E4945),"",Perigon!E4945)</f>
        <v/>
      </c>
      <c r="B4950" s="95" t="str">
        <f>IF(ISBLANK(Perigon!G4945),"",Perigon!G4945)</f>
        <v/>
      </c>
      <c r="C4950" s="96" t="str">
        <f>IF(ISBLANK(Perigon!I4945),"",Perigon!I4945)</f>
        <v/>
      </c>
      <c r="D4950" s="97" t="str">
        <f>IF(ISBLANK(Perigon!J4945),"",Perigon!J4945)</f>
        <v/>
      </c>
      <c r="E4950" s="64" t="str">
        <f>IF(ISBLANK(Perigon!K4945),"",Perigon!K4945)</f>
        <v/>
      </c>
      <c r="F4950" s="65"/>
      <c r="G4950" s="64"/>
      <c r="H4950" s="69" t="str">
        <f>IF(ISBLANK(Perigon!L4945),"",Perigon!L4945)</f>
        <v/>
      </c>
      <c r="I4950" s="69" t="str">
        <f>IF(ISBLANK(Perigon!M4945),"",Perigon!M4945)</f>
        <v/>
      </c>
      <c r="J4950" s="98" t="str">
        <f>IF(ISBLANK(Perigon!N4945),"",Perigon!N4945)</f>
        <v/>
      </c>
      <c r="K4950" s="99" t="str">
        <f>IF(ISBLANK(Perigon!J4945),"",Perigon!T4945)</f>
        <v/>
      </c>
      <c r="L4950" s="95" t="str">
        <f>IF(ISBLANK(Perigon!O4945),"",Perigon!O4945)</f>
        <v/>
      </c>
      <c r="M4950" s="95" t="str">
        <f>IF(ISBLANK(Perigon!R4945),"",Perigon!R4945)</f>
        <v/>
      </c>
      <c r="N4950" s="95" t="str">
        <f>IF(ISBLANK(Perigon!P4945),"",Perigon!P4945)</f>
        <v/>
      </c>
      <c r="O4950" s="38" t="str">
        <f>IF($L4950="","",VLOOKUP($R4950,Tarife!$A$2:$R$599,13,FALSE))</f>
        <v/>
      </c>
      <c r="P4950" s="38" t="str">
        <f t="shared" si="77"/>
        <v/>
      </c>
      <c r="R4950" s="100" t="str">
        <f>Zusammenzug!$C$25&amp;"-"&amp;Zusammenzug!$A$7&amp;"-"&amp;Leistungen!L4950</f>
        <v>2024-0-</v>
      </c>
    </row>
    <row r="4951" spans="1:18" x14ac:dyDescent="0.2">
      <c r="A4951" s="95" t="str">
        <f>IF(ISBLANK(Perigon!E4946),"",Perigon!E4946)</f>
        <v/>
      </c>
      <c r="B4951" s="95" t="str">
        <f>IF(ISBLANK(Perigon!G4946),"",Perigon!G4946)</f>
        <v/>
      </c>
      <c r="C4951" s="96" t="str">
        <f>IF(ISBLANK(Perigon!I4946),"",Perigon!I4946)</f>
        <v/>
      </c>
      <c r="D4951" s="97" t="str">
        <f>IF(ISBLANK(Perigon!J4946),"",Perigon!J4946)</f>
        <v/>
      </c>
      <c r="E4951" s="64" t="str">
        <f>IF(ISBLANK(Perigon!K4946),"",Perigon!K4946)</f>
        <v/>
      </c>
      <c r="F4951" s="65"/>
      <c r="G4951" s="64"/>
      <c r="H4951" s="69" t="str">
        <f>IF(ISBLANK(Perigon!L4946),"",Perigon!L4946)</f>
        <v/>
      </c>
      <c r="I4951" s="69" t="str">
        <f>IF(ISBLANK(Perigon!M4946),"",Perigon!M4946)</f>
        <v/>
      </c>
      <c r="J4951" s="98" t="str">
        <f>IF(ISBLANK(Perigon!N4946),"",Perigon!N4946)</f>
        <v/>
      </c>
      <c r="K4951" s="99" t="str">
        <f>IF(ISBLANK(Perigon!J4946),"",Perigon!T4946)</f>
        <v/>
      </c>
      <c r="L4951" s="95" t="str">
        <f>IF(ISBLANK(Perigon!O4946),"",Perigon!O4946)</f>
        <v/>
      </c>
      <c r="M4951" s="95" t="str">
        <f>IF(ISBLANK(Perigon!R4946),"",Perigon!R4946)</f>
        <v/>
      </c>
      <c r="N4951" s="95" t="str">
        <f>IF(ISBLANK(Perigon!P4946),"",Perigon!P4946)</f>
        <v/>
      </c>
      <c r="O4951" s="38" t="str">
        <f>IF($L4951="","",VLOOKUP($R4951,Tarife!$A$2:$R$599,13,FALSE))</f>
        <v/>
      </c>
      <c r="P4951" s="38" t="str">
        <f t="shared" si="77"/>
        <v/>
      </c>
      <c r="R4951" s="100" t="str">
        <f>Zusammenzug!$C$25&amp;"-"&amp;Zusammenzug!$A$7&amp;"-"&amp;Leistungen!L4951</f>
        <v>2024-0-</v>
      </c>
    </row>
    <row r="4952" spans="1:18" x14ac:dyDescent="0.2">
      <c r="A4952" s="95" t="str">
        <f>IF(ISBLANK(Perigon!E4947),"",Perigon!E4947)</f>
        <v/>
      </c>
      <c r="B4952" s="95" t="str">
        <f>IF(ISBLANK(Perigon!G4947),"",Perigon!G4947)</f>
        <v/>
      </c>
      <c r="C4952" s="96" t="str">
        <f>IF(ISBLANK(Perigon!I4947),"",Perigon!I4947)</f>
        <v/>
      </c>
      <c r="D4952" s="97" t="str">
        <f>IF(ISBLANK(Perigon!J4947),"",Perigon!J4947)</f>
        <v/>
      </c>
      <c r="E4952" s="64" t="str">
        <f>IF(ISBLANK(Perigon!K4947),"",Perigon!K4947)</f>
        <v/>
      </c>
      <c r="F4952" s="65"/>
      <c r="G4952" s="64"/>
      <c r="H4952" s="69" t="str">
        <f>IF(ISBLANK(Perigon!L4947),"",Perigon!L4947)</f>
        <v/>
      </c>
      <c r="I4952" s="69" t="str">
        <f>IF(ISBLANK(Perigon!M4947),"",Perigon!M4947)</f>
        <v/>
      </c>
      <c r="J4952" s="98" t="str">
        <f>IF(ISBLANK(Perigon!N4947),"",Perigon!N4947)</f>
        <v/>
      </c>
      <c r="K4952" s="99" t="str">
        <f>IF(ISBLANK(Perigon!J4947),"",Perigon!T4947)</f>
        <v/>
      </c>
      <c r="L4952" s="95" t="str">
        <f>IF(ISBLANK(Perigon!O4947),"",Perigon!O4947)</f>
        <v/>
      </c>
      <c r="M4952" s="95" t="str">
        <f>IF(ISBLANK(Perigon!R4947),"",Perigon!R4947)</f>
        <v/>
      </c>
      <c r="N4952" s="95" t="str">
        <f>IF(ISBLANK(Perigon!P4947),"",Perigon!P4947)</f>
        <v/>
      </c>
      <c r="O4952" s="38" t="str">
        <f>IF($L4952="","",VLOOKUP($R4952,Tarife!$A$2:$R$599,13,FALSE))</f>
        <v/>
      </c>
      <c r="P4952" s="38" t="str">
        <f t="shared" si="77"/>
        <v/>
      </c>
      <c r="R4952" s="100" t="str">
        <f>Zusammenzug!$C$25&amp;"-"&amp;Zusammenzug!$A$7&amp;"-"&amp;Leistungen!L4952</f>
        <v>2024-0-</v>
      </c>
    </row>
    <row r="4953" spans="1:18" x14ac:dyDescent="0.2">
      <c r="A4953" s="95" t="str">
        <f>IF(ISBLANK(Perigon!E4948),"",Perigon!E4948)</f>
        <v/>
      </c>
      <c r="B4953" s="95" t="str">
        <f>IF(ISBLANK(Perigon!G4948),"",Perigon!G4948)</f>
        <v/>
      </c>
      <c r="C4953" s="96" t="str">
        <f>IF(ISBLANK(Perigon!I4948),"",Perigon!I4948)</f>
        <v/>
      </c>
      <c r="D4953" s="97" t="str">
        <f>IF(ISBLANK(Perigon!J4948),"",Perigon!J4948)</f>
        <v/>
      </c>
      <c r="E4953" s="64" t="str">
        <f>IF(ISBLANK(Perigon!K4948),"",Perigon!K4948)</f>
        <v/>
      </c>
      <c r="F4953" s="65"/>
      <c r="G4953" s="64"/>
      <c r="H4953" s="69" t="str">
        <f>IF(ISBLANK(Perigon!L4948),"",Perigon!L4948)</f>
        <v/>
      </c>
      <c r="I4953" s="69" t="str">
        <f>IF(ISBLANK(Perigon!M4948),"",Perigon!M4948)</f>
        <v/>
      </c>
      <c r="J4953" s="98" t="str">
        <f>IF(ISBLANK(Perigon!N4948),"",Perigon!N4948)</f>
        <v/>
      </c>
      <c r="K4953" s="99" t="str">
        <f>IF(ISBLANK(Perigon!J4948),"",Perigon!T4948)</f>
        <v/>
      </c>
      <c r="L4953" s="95" t="str">
        <f>IF(ISBLANK(Perigon!O4948),"",Perigon!O4948)</f>
        <v/>
      </c>
      <c r="M4953" s="95" t="str">
        <f>IF(ISBLANK(Perigon!R4948),"",Perigon!R4948)</f>
        <v/>
      </c>
      <c r="N4953" s="95" t="str">
        <f>IF(ISBLANK(Perigon!P4948),"",Perigon!P4948)</f>
        <v/>
      </c>
      <c r="O4953" s="38" t="str">
        <f>IF($L4953="","",VLOOKUP($R4953,Tarife!$A$2:$R$599,13,FALSE))</f>
        <v/>
      </c>
      <c r="P4953" s="38" t="str">
        <f t="shared" si="77"/>
        <v/>
      </c>
      <c r="R4953" s="100" t="str">
        <f>Zusammenzug!$C$25&amp;"-"&amp;Zusammenzug!$A$7&amp;"-"&amp;Leistungen!L4953</f>
        <v>2024-0-</v>
      </c>
    </row>
    <row r="4954" spans="1:18" x14ac:dyDescent="0.2">
      <c r="A4954" s="95" t="str">
        <f>IF(ISBLANK(Perigon!E4949),"",Perigon!E4949)</f>
        <v/>
      </c>
      <c r="B4954" s="95" t="str">
        <f>IF(ISBLANK(Perigon!G4949),"",Perigon!G4949)</f>
        <v/>
      </c>
      <c r="C4954" s="96" t="str">
        <f>IF(ISBLANK(Perigon!I4949),"",Perigon!I4949)</f>
        <v/>
      </c>
      <c r="D4954" s="97" t="str">
        <f>IF(ISBLANK(Perigon!J4949),"",Perigon!J4949)</f>
        <v/>
      </c>
      <c r="E4954" s="64" t="str">
        <f>IF(ISBLANK(Perigon!K4949),"",Perigon!K4949)</f>
        <v/>
      </c>
      <c r="F4954" s="65"/>
      <c r="G4954" s="64"/>
      <c r="H4954" s="69" t="str">
        <f>IF(ISBLANK(Perigon!L4949),"",Perigon!L4949)</f>
        <v/>
      </c>
      <c r="I4954" s="69" t="str">
        <f>IF(ISBLANK(Perigon!M4949),"",Perigon!M4949)</f>
        <v/>
      </c>
      <c r="J4954" s="98" t="str">
        <f>IF(ISBLANK(Perigon!N4949),"",Perigon!N4949)</f>
        <v/>
      </c>
      <c r="K4954" s="99" t="str">
        <f>IF(ISBLANK(Perigon!J4949),"",Perigon!T4949)</f>
        <v/>
      </c>
      <c r="L4954" s="95" t="str">
        <f>IF(ISBLANK(Perigon!O4949),"",Perigon!O4949)</f>
        <v/>
      </c>
      <c r="M4954" s="95" t="str">
        <f>IF(ISBLANK(Perigon!R4949),"",Perigon!R4949)</f>
        <v/>
      </c>
      <c r="N4954" s="95" t="str">
        <f>IF(ISBLANK(Perigon!P4949),"",Perigon!P4949)</f>
        <v/>
      </c>
      <c r="O4954" s="38" t="str">
        <f>IF($L4954="","",VLOOKUP($R4954,Tarife!$A$2:$R$599,13,FALSE))</f>
        <v/>
      </c>
      <c r="P4954" s="38" t="str">
        <f t="shared" si="77"/>
        <v/>
      </c>
      <c r="R4954" s="100" t="str">
        <f>Zusammenzug!$C$25&amp;"-"&amp;Zusammenzug!$A$7&amp;"-"&amp;Leistungen!L4954</f>
        <v>2024-0-</v>
      </c>
    </row>
    <row r="4955" spans="1:18" x14ac:dyDescent="0.2">
      <c r="A4955" s="95" t="str">
        <f>IF(ISBLANK(Perigon!E4950),"",Perigon!E4950)</f>
        <v/>
      </c>
      <c r="B4955" s="95" t="str">
        <f>IF(ISBLANK(Perigon!G4950),"",Perigon!G4950)</f>
        <v/>
      </c>
      <c r="C4955" s="96" t="str">
        <f>IF(ISBLANK(Perigon!I4950),"",Perigon!I4950)</f>
        <v/>
      </c>
      <c r="D4955" s="97" t="str">
        <f>IF(ISBLANK(Perigon!J4950),"",Perigon!J4950)</f>
        <v/>
      </c>
      <c r="E4955" s="64" t="str">
        <f>IF(ISBLANK(Perigon!K4950),"",Perigon!K4950)</f>
        <v/>
      </c>
      <c r="F4955" s="65"/>
      <c r="G4955" s="64"/>
      <c r="H4955" s="69" t="str">
        <f>IF(ISBLANK(Perigon!L4950),"",Perigon!L4950)</f>
        <v/>
      </c>
      <c r="I4955" s="69" t="str">
        <f>IF(ISBLANK(Perigon!M4950),"",Perigon!M4950)</f>
        <v/>
      </c>
      <c r="J4955" s="98" t="str">
        <f>IF(ISBLANK(Perigon!N4950),"",Perigon!N4950)</f>
        <v/>
      </c>
      <c r="K4955" s="99" t="str">
        <f>IF(ISBLANK(Perigon!J4950),"",Perigon!T4950)</f>
        <v/>
      </c>
      <c r="L4955" s="95" t="str">
        <f>IF(ISBLANK(Perigon!O4950),"",Perigon!O4950)</f>
        <v/>
      </c>
      <c r="M4955" s="95" t="str">
        <f>IF(ISBLANK(Perigon!R4950),"",Perigon!R4950)</f>
        <v/>
      </c>
      <c r="N4955" s="95" t="str">
        <f>IF(ISBLANK(Perigon!P4950),"",Perigon!P4950)</f>
        <v/>
      </c>
      <c r="O4955" s="38" t="str">
        <f>IF($L4955="","",VLOOKUP($R4955,Tarife!$A$2:$R$599,13,FALSE))</f>
        <v/>
      </c>
      <c r="P4955" s="38" t="str">
        <f t="shared" si="77"/>
        <v/>
      </c>
      <c r="R4955" s="100" t="str">
        <f>Zusammenzug!$C$25&amp;"-"&amp;Zusammenzug!$A$7&amp;"-"&amp;Leistungen!L4955</f>
        <v>2024-0-</v>
      </c>
    </row>
    <row r="4956" spans="1:18" x14ac:dyDescent="0.2">
      <c r="A4956" s="95" t="str">
        <f>IF(ISBLANK(Perigon!E4951),"",Perigon!E4951)</f>
        <v/>
      </c>
      <c r="B4956" s="95" t="str">
        <f>IF(ISBLANK(Perigon!G4951),"",Perigon!G4951)</f>
        <v/>
      </c>
      <c r="C4956" s="96" t="str">
        <f>IF(ISBLANK(Perigon!I4951),"",Perigon!I4951)</f>
        <v/>
      </c>
      <c r="D4956" s="97" t="str">
        <f>IF(ISBLANK(Perigon!J4951),"",Perigon!J4951)</f>
        <v/>
      </c>
      <c r="E4956" s="64" t="str">
        <f>IF(ISBLANK(Perigon!K4951),"",Perigon!K4951)</f>
        <v/>
      </c>
      <c r="F4956" s="65"/>
      <c r="G4956" s="64"/>
      <c r="H4956" s="69" t="str">
        <f>IF(ISBLANK(Perigon!L4951),"",Perigon!L4951)</f>
        <v/>
      </c>
      <c r="I4956" s="69" t="str">
        <f>IF(ISBLANK(Perigon!M4951),"",Perigon!M4951)</f>
        <v/>
      </c>
      <c r="J4956" s="98" t="str">
        <f>IF(ISBLANK(Perigon!N4951),"",Perigon!N4951)</f>
        <v/>
      </c>
      <c r="K4956" s="99" t="str">
        <f>IF(ISBLANK(Perigon!J4951),"",Perigon!T4951)</f>
        <v/>
      </c>
      <c r="L4956" s="95" t="str">
        <f>IF(ISBLANK(Perigon!O4951),"",Perigon!O4951)</f>
        <v/>
      </c>
      <c r="M4956" s="95" t="str">
        <f>IF(ISBLANK(Perigon!R4951),"",Perigon!R4951)</f>
        <v/>
      </c>
      <c r="N4956" s="95" t="str">
        <f>IF(ISBLANK(Perigon!P4951),"",Perigon!P4951)</f>
        <v/>
      </c>
      <c r="O4956" s="38" t="str">
        <f>IF($L4956="","",VLOOKUP($R4956,Tarife!$A$2:$R$599,13,FALSE))</f>
        <v/>
      </c>
      <c r="P4956" s="38" t="str">
        <f t="shared" si="77"/>
        <v/>
      </c>
      <c r="R4956" s="100" t="str">
        <f>Zusammenzug!$C$25&amp;"-"&amp;Zusammenzug!$A$7&amp;"-"&amp;Leistungen!L4956</f>
        <v>2024-0-</v>
      </c>
    </row>
    <row r="4957" spans="1:18" x14ac:dyDescent="0.2">
      <c r="A4957" s="95" t="str">
        <f>IF(ISBLANK(Perigon!E4952),"",Perigon!E4952)</f>
        <v/>
      </c>
      <c r="B4957" s="95" t="str">
        <f>IF(ISBLANK(Perigon!G4952),"",Perigon!G4952)</f>
        <v/>
      </c>
      <c r="C4957" s="96" t="str">
        <f>IF(ISBLANK(Perigon!I4952),"",Perigon!I4952)</f>
        <v/>
      </c>
      <c r="D4957" s="97" t="str">
        <f>IF(ISBLANK(Perigon!J4952),"",Perigon!J4952)</f>
        <v/>
      </c>
      <c r="E4957" s="64" t="str">
        <f>IF(ISBLANK(Perigon!K4952),"",Perigon!K4952)</f>
        <v/>
      </c>
      <c r="F4957" s="65"/>
      <c r="G4957" s="64"/>
      <c r="H4957" s="69" t="str">
        <f>IF(ISBLANK(Perigon!L4952),"",Perigon!L4952)</f>
        <v/>
      </c>
      <c r="I4957" s="69" t="str">
        <f>IF(ISBLANK(Perigon!M4952),"",Perigon!M4952)</f>
        <v/>
      </c>
      <c r="J4957" s="98" t="str">
        <f>IF(ISBLANK(Perigon!N4952),"",Perigon!N4952)</f>
        <v/>
      </c>
      <c r="K4957" s="99" t="str">
        <f>IF(ISBLANK(Perigon!J4952),"",Perigon!T4952)</f>
        <v/>
      </c>
      <c r="L4957" s="95" t="str">
        <f>IF(ISBLANK(Perigon!O4952),"",Perigon!O4952)</f>
        <v/>
      </c>
      <c r="M4957" s="95" t="str">
        <f>IF(ISBLANK(Perigon!R4952),"",Perigon!R4952)</f>
        <v/>
      </c>
      <c r="N4957" s="95" t="str">
        <f>IF(ISBLANK(Perigon!P4952),"",Perigon!P4952)</f>
        <v/>
      </c>
      <c r="O4957" s="38" t="str">
        <f>IF($L4957="","",VLOOKUP($R4957,Tarife!$A$2:$R$599,13,FALSE))</f>
        <v/>
      </c>
      <c r="P4957" s="38" t="str">
        <f t="shared" si="77"/>
        <v/>
      </c>
      <c r="R4957" s="100" t="str">
        <f>Zusammenzug!$C$25&amp;"-"&amp;Zusammenzug!$A$7&amp;"-"&amp;Leistungen!L4957</f>
        <v>2024-0-</v>
      </c>
    </row>
    <row r="4958" spans="1:18" x14ac:dyDescent="0.2">
      <c r="A4958" s="95" t="str">
        <f>IF(ISBLANK(Perigon!E4953),"",Perigon!E4953)</f>
        <v/>
      </c>
      <c r="B4958" s="95" t="str">
        <f>IF(ISBLANK(Perigon!G4953),"",Perigon!G4953)</f>
        <v/>
      </c>
      <c r="C4958" s="96" t="str">
        <f>IF(ISBLANK(Perigon!I4953),"",Perigon!I4953)</f>
        <v/>
      </c>
      <c r="D4958" s="97" t="str">
        <f>IF(ISBLANK(Perigon!J4953),"",Perigon!J4953)</f>
        <v/>
      </c>
      <c r="E4958" s="64" t="str">
        <f>IF(ISBLANK(Perigon!K4953),"",Perigon!K4953)</f>
        <v/>
      </c>
      <c r="F4958" s="65"/>
      <c r="G4958" s="64"/>
      <c r="H4958" s="69" t="str">
        <f>IF(ISBLANK(Perigon!L4953),"",Perigon!L4953)</f>
        <v/>
      </c>
      <c r="I4958" s="69" t="str">
        <f>IF(ISBLANK(Perigon!M4953),"",Perigon!M4953)</f>
        <v/>
      </c>
      <c r="J4958" s="98" t="str">
        <f>IF(ISBLANK(Perigon!N4953),"",Perigon!N4953)</f>
        <v/>
      </c>
      <c r="K4958" s="99" t="str">
        <f>IF(ISBLANK(Perigon!J4953),"",Perigon!T4953)</f>
        <v/>
      </c>
      <c r="L4958" s="95" t="str">
        <f>IF(ISBLANK(Perigon!O4953),"",Perigon!O4953)</f>
        <v/>
      </c>
      <c r="M4958" s="95" t="str">
        <f>IF(ISBLANK(Perigon!R4953),"",Perigon!R4953)</f>
        <v/>
      </c>
      <c r="N4958" s="95" t="str">
        <f>IF(ISBLANK(Perigon!P4953),"",Perigon!P4953)</f>
        <v/>
      </c>
      <c r="O4958" s="38" t="str">
        <f>IF($L4958="","",VLOOKUP($R4958,Tarife!$A$2:$R$599,13,FALSE))</f>
        <v/>
      </c>
      <c r="P4958" s="38" t="str">
        <f t="shared" si="77"/>
        <v/>
      </c>
      <c r="R4958" s="100" t="str">
        <f>Zusammenzug!$C$25&amp;"-"&amp;Zusammenzug!$A$7&amp;"-"&amp;Leistungen!L4958</f>
        <v>2024-0-</v>
      </c>
    </row>
    <row r="4959" spans="1:18" x14ac:dyDescent="0.2">
      <c r="A4959" s="95" t="str">
        <f>IF(ISBLANK(Perigon!E4954),"",Perigon!E4954)</f>
        <v/>
      </c>
      <c r="B4959" s="95" t="str">
        <f>IF(ISBLANK(Perigon!G4954),"",Perigon!G4954)</f>
        <v/>
      </c>
      <c r="C4959" s="96" t="str">
        <f>IF(ISBLANK(Perigon!I4954),"",Perigon!I4954)</f>
        <v/>
      </c>
      <c r="D4959" s="97" t="str">
        <f>IF(ISBLANK(Perigon!J4954),"",Perigon!J4954)</f>
        <v/>
      </c>
      <c r="E4959" s="64" t="str">
        <f>IF(ISBLANK(Perigon!K4954),"",Perigon!K4954)</f>
        <v/>
      </c>
      <c r="F4959" s="65"/>
      <c r="G4959" s="64"/>
      <c r="H4959" s="69" t="str">
        <f>IF(ISBLANK(Perigon!L4954),"",Perigon!L4954)</f>
        <v/>
      </c>
      <c r="I4959" s="69" t="str">
        <f>IF(ISBLANK(Perigon!M4954),"",Perigon!M4954)</f>
        <v/>
      </c>
      <c r="J4959" s="98" t="str">
        <f>IF(ISBLANK(Perigon!N4954),"",Perigon!N4954)</f>
        <v/>
      </c>
      <c r="K4959" s="99" t="str">
        <f>IF(ISBLANK(Perigon!J4954),"",Perigon!T4954)</f>
        <v/>
      </c>
      <c r="L4959" s="95" t="str">
        <f>IF(ISBLANK(Perigon!O4954),"",Perigon!O4954)</f>
        <v/>
      </c>
      <c r="M4959" s="95" t="str">
        <f>IF(ISBLANK(Perigon!R4954),"",Perigon!R4954)</f>
        <v/>
      </c>
      <c r="N4959" s="95" t="str">
        <f>IF(ISBLANK(Perigon!P4954),"",Perigon!P4954)</f>
        <v/>
      </c>
      <c r="O4959" s="38" t="str">
        <f>IF($L4959="","",VLOOKUP($R4959,Tarife!$A$2:$R$599,13,FALSE))</f>
        <v/>
      </c>
      <c r="P4959" s="38" t="str">
        <f t="shared" si="77"/>
        <v/>
      </c>
      <c r="R4959" s="100" t="str">
        <f>Zusammenzug!$C$25&amp;"-"&amp;Zusammenzug!$A$7&amp;"-"&amp;Leistungen!L4959</f>
        <v>2024-0-</v>
      </c>
    </row>
    <row r="4960" spans="1:18" x14ac:dyDescent="0.2">
      <c r="A4960" s="95" t="str">
        <f>IF(ISBLANK(Perigon!E4955),"",Perigon!E4955)</f>
        <v/>
      </c>
      <c r="B4960" s="95" t="str">
        <f>IF(ISBLANK(Perigon!G4955),"",Perigon!G4955)</f>
        <v/>
      </c>
      <c r="C4960" s="96" t="str">
        <f>IF(ISBLANK(Perigon!I4955),"",Perigon!I4955)</f>
        <v/>
      </c>
      <c r="D4960" s="97" t="str">
        <f>IF(ISBLANK(Perigon!J4955),"",Perigon!J4955)</f>
        <v/>
      </c>
      <c r="E4960" s="64" t="str">
        <f>IF(ISBLANK(Perigon!K4955),"",Perigon!K4955)</f>
        <v/>
      </c>
      <c r="F4960" s="65"/>
      <c r="G4960" s="64"/>
      <c r="H4960" s="69" t="str">
        <f>IF(ISBLANK(Perigon!L4955),"",Perigon!L4955)</f>
        <v/>
      </c>
      <c r="I4960" s="69" t="str">
        <f>IF(ISBLANK(Perigon!M4955),"",Perigon!M4955)</f>
        <v/>
      </c>
      <c r="J4960" s="98" t="str">
        <f>IF(ISBLANK(Perigon!N4955),"",Perigon!N4955)</f>
        <v/>
      </c>
      <c r="K4960" s="99" t="str">
        <f>IF(ISBLANK(Perigon!J4955),"",Perigon!T4955)</f>
        <v/>
      </c>
      <c r="L4960" s="95" t="str">
        <f>IF(ISBLANK(Perigon!O4955),"",Perigon!O4955)</f>
        <v/>
      </c>
      <c r="M4960" s="95" t="str">
        <f>IF(ISBLANK(Perigon!R4955),"",Perigon!R4955)</f>
        <v/>
      </c>
      <c r="N4960" s="95" t="str">
        <f>IF(ISBLANK(Perigon!P4955),"",Perigon!P4955)</f>
        <v/>
      </c>
      <c r="O4960" s="38" t="str">
        <f>IF($L4960="","",VLOOKUP($R4960,Tarife!$A$2:$R$599,13,FALSE))</f>
        <v/>
      </c>
      <c r="P4960" s="38" t="str">
        <f t="shared" si="77"/>
        <v/>
      </c>
      <c r="R4960" s="100" t="str">
        <f>Zusammenzug!$C$25&amp;"-"&amp;Zusammenzug!$A$7&amp;"-"&amp;Leistungen!L4960</f>
        <v>2024-0-</v>
      </c>
    </row>
    <row r="4961" spans="1:18" x14ac:dyDescent="0.2">
      <c r="A4961" s="95" t="str">
        <f>IF(ISBLANK(Perigon!E4956),"",Perigon!E4956)</f>
        <v/>
      </c>
      <c r="B4961" s="95" t="str">
        <f>IF(ISBLANK(Perigon!G4956),"",Perigon!G4956)</f>
        <v/>
      </c>
      <c r="C4961" s="96" t="str">
        <f>IF(ISBLANK(Perigon!I4956),"",Perigon!I4956)</f>
        <v/>
      </c>
      <c r="D4961" s="97" t="str">
        <f>IF(ISBLANK(Perigon!J4956),"",Perigon!J4956)</f>
        <v/>
      </c>
      <c r="E4961" s="64" t="str">
        <f>IF(ISBLANK(Perigon!K4956),"",Perigon!K4956)</f>
        <v/>
      </c>
      <c r="F4961" s="65"/>
      <c r="G4961" s="64"/>
      <c r="H4961" s="69" t="str">
        <f>IF(ISBLANK(Perigon!L4956),"",Perigon!L4956)</f>
        <v/>
      </c>
      <c r="I4961" s="69" t="str">
        <f>IF(ISBLANK(Perigon!M4956),"",Perigon!M4956)</f>
        <v/>
      </c>
      <c r="J4961" s="98" t="str">
        <f>IF(ISBLANK(Perigon!N4956),"",Perigon!N4956)</f>
        <v/>
      </c>
      <c r="K4961" s="99" t="str">
        <f>IF(ISBLANK(Perigon!J4956),"",Perigon!T4956)</f>
        <v/>
      </c>
      <c r="L4961" s="95" t="str">
        <f>IF(ISBLANK(Perigon!O4956),"",Perigon!O4956)</f>
        <v/>
      </c>
      <c r="M4961" s="95" t="str">
        <f>IF(ISBLANK(Perigon!R4956),"",Perigon!R4956)</f>
        <v/>
      </c>
      <c r="N4961" s="95" t="str">
        <f>IF(ISBLANK(Perigon!P4956),"",Perigon!P4956)</f>
        <v/>
      </c>
      <c r="O4961" s="38" t="str">
        <f>IF($L4961="","",VLOOKUP($R4961,Tarife!$A$2:$R$599,13,FALSE))</f>
        <v/>
      </c>
      <c r="P4961" s="38" t="str">
        <f t="shared" si="77"/>
        <v/>
      </c>
      <c r="R4961" s="100" t="str">
        <f>Zusammenzug!$C$25&amp;"-"&amp;Zusammenzug!$A$7&amp;"-"&amp;Leistungen!L4961</f>
        <v>2024-0-</v>
      </c>
    </row>
    <row r="4962" spans="1:18" x14ac:dyDescent="0.2">
      <c r="A4962" s="95" t="str">
        <f>IF(ISBLANK(Perigon!E4957),"",Perigon!E4957)</f>
        <v/>
      </c>
      <c r="B4962" s="95" t="str">
        <f>IF(ISBLANK(Perigon!G4957),"",Perigon!G4957)</f>
        <v/>
      </c>
      <c r="C4962" s="96" t="str">
        <f>IF(ISBLANK(Perigon!I4957),"",Perigon!I4957)</f>
        <v/>
      </c>
      <c r="D4962" s="97" t="str">
        <f>IF(ISBLANK(Perigon!J4957),"",Perigon!J4957)</f>
        <v/>
      </c>
      <c r="E4962" s="64" t="str">
        <f>IF(ISBLANK(Perigon!K4957),"",Perigon!K4957)</f>
        <v/>
      </c>
      <c r="F4962" s="65"/>
      <c r="G4962" s="64"/>
      <c r="H4962" s="69" t="str">
        <f>IF(ISBLANK(Perigon!L4957),"",Perigon!L4957)</f>
        <v/>
      </c>
      <c r="I4962" s="69" t="str">
        <f>IF(ISBLANK(Perigon!M4957),"",Perigon!M4957)</f>
        <v/>
      </c>
      <c r="J4962" s="98" t="str">
        <f>IF(ISBLANK(Perigon!N4957),"",Perigon!N4957)</f>
        <v/>
      </c>
      <c r="K4962" s="99" t="str">
        <f>IF(ISBLANK(Perigon!J4957),"",Perigon!T4957)</f>
        <v/>
      </c>
      <c r="L4962" s="95" t="str">
        <f>IF(ISBLANK(Perigon!O4957),"",Perigon!O4957)</f>
        <v/>
      </c>
      <c r="M4962" s="95" t="str">
        <f>IF(ISBLANK(Perigon!R4957),"",Perigon!R4957)</f>
        <v/>
      </c>
      <c r="N4962" s="95" t="str">
        <f>IF(ISBLANK(Perigon!P4957),"",Perigon!P4957)</f>
        <v/>
      </c>
      <c r="O4962" s="38" t="str">
        <f>IF($L4962="","",VLOOKUP($R4962,Tarife!$A$2:$R$599,13,FALSE))</f>
        <v/>
      </c>
      <c r="P4962" s="38" t="str">
        <f t="shared" si="77"/>
        <v/>
      </c>
      <c r="R4962" s="100" t="str">
        <f>Zusammenzug!$C$25&amp;"-"&amp;Zusammenzug!$A$7&amp;"-"&amp;Leistungen!L4962</f>
        <v>2024-0-</v>
      </c>
    </row>
    <row r="4963" spans="1:18" x14ac:dyDescent="0.2">
      <c r="A4963" s="95" t="str">
        <f>IF(ISBLANK(Perigon!E4958),"",Perigon!E4958)</f>
        <v/>
      </c>
      <c r="B4963" s="95" t="str">
        <f>IF(ISBLANK(Perigon!G4958),"",Perigon!G4958)</f>
        <v/>
      </c>
      <c r="C4963" s="96" t="str">
        <f>IF(ISBLANK(Perigon!I4958),"",Perigon!I4958)</f>
        <v/>
      </c>
      <c r="D4963" s="97" t="str">
        <f>IF(ISBLANK(Perigon!J4958),"",Perigon!J4958)</f>
        <v/>
      </c>
      <c r="E4963" s="64" t="str">
        <f>IF(ISBLANK(Perigon!K4958),"",Perigon!K4958)</f>
        <v/>
      </c>
      <c r="F4963" s="65"/>
      <c r="G4963" s="64"/>
      <c r="H4963" s="69" t="str">
        <f>IF(ISBLANK(Perigon!L4958),"",Perigon!L4958)</f>
        <v/>
      </c>
      <c r="I4963" s="69" t="str">
        <f>IF(ISBLANK(Perigon!M4958),"",Perigon!M4958)</f>
        <v/>
      </c>
      <c r="J4963" s="98" t="str">
        <f>IF(ISBLANK(Perigon!N4958),"",Perigon!N4958)</f>
        <v/>
      </c>
      <c r="K4963" s="99" t="str">
        <f>IF(ISBLANK(Perigon!J4958),"",Perigon!T4958)</f>
        <v/>
      </c>
      <c r="L4963" s="95" t="str">
        <f>IF(ISBLANK(Perigon!O4958),"",Perigon!O4958)</f>
        <v/>
      </c>
      <c r="M4963" s="95" t="str">
        <f>IF(ISBLANK(Perigon!R4958),"",Perigon!R4958)</f>
        <v/>
      </c>
      <c r="N4963" s="95" t="str">
        <f>IF(ISBLANK(Perigon!P4958),"",Perigon!P4958)</f>
        <v/>
      </c>
      <c r="O4963" s="38" t="str">
        <f>IF($L4963="","",VLOOKUP($R4963,Tarife!$A$2:$R$599,13,FALSE))</f>
        <v/>
      </c>
      <c r="P4963" s="38" t="str">
        <f t="shared" si="77"/>
        <v/>
      </c>
      <c r="R4963" s="100" t="str">
        <f>Zusammenzug!$C$25&amp;"-"&amp;Zusammenzug!$A$7&amp;"-"&amp;Leistungen!L4963</f>
        <v>2024-0-</v>
      </c>
    </row>
    <row r="4964" spans="1:18" x14ac:dyDescent="0.2">
      <c r="A4964" s="95" t="str">
        <f>IF(ISBLANK(Perigon!E4959),"",Perigon!E4959)</f>
        <v/>
      </c>
      <c r="B4964" s="95" t="str">
        <f>IF(ISBLANK(Perigon!G4959),"",Perigon!G4959)</f>
        <v/>
      </c>
      <c r="C4964" s="96" t="str">
        <f>IF(ISBLANK(Perigon!I4959),"",Perigon!I4959)</f>
        <v/>
      </c>
      <c r="D4964" s="97" t="str">
        <f>IF(ISBLANK(Perigon!J4959),"",Perigon!J4959)</f>
        <v/>
      </c>
      <c r="E4964" s="64" t="str">
        <f>IF(ISBLANK(Perigon!K4959),"",Perigon!K4959)</f>
        <v/>
      </c>
      <c r="F4964" s="65"/>
      <c r="G4964" s="64"/>
      <c r="H4964" s="69" t="str">
        <f>IF(ISBLANK(Perigon!L4959),"",Perigon!L4959)</f>
        <v/>
      </c>
      <c r="I4964" s="69" t="str">
        <f>IF(ISBLANK(Perigon!M4959),"",Perigon!M4959)</f>
        <v/>
      </c>
      <c r="J4964" s="98" t="str">
        <f>IF(ISBLANK(Perigon!N4959),"",Perigon!N4959)</f>
        <v/>
      </c>
      <c r="K4964" s="99" t="str">
        <f>IF(ISBLANK(Perigon!J4959),"",Perigon!T4959)</f>
        <v/>
      </c>
      <c r="L4964" s="95" t="str">
        <f>IF(ISBLANK(Perigon!O4959),"",Perigon!O4959)</f>
        <v/>
      </c>
      <c r="M4964" s="95" t="str">
        <f>IF(ISBLANK(Perigon!R4959),"",Perigon!R4959)</f>
        <v/>
      </c>
      <c r="N4964" s="95" t="str">
        <f>IF(ISBLANK(Perigon!P4959),"",Perigon!P4959)</f>
        <v/>
      </c>
      <c r="O4964" s="38" t="str">
        <f>IF($L4964="","",VLOOKUP($R4964,Tarife!$A$2:$R$599,13,FALSE))</f>
        <v/>
      </c>
      <c r="P4964" s="38" t="str">
        <f t="shared" si="77"/>
        <v/>
      </c>
      <c r="R4964" s="100" t="str">
        <f>Zusammenzug!$C$25&amp;"-"&amp;Zusammenzug!$A$7&amp;"-"&amp;Leistungen!L4964</f>
        <v>2024-0-</v>
      </c>
    </row>
    <row r="4965" spans="1:18" x14ac:dyDescent="0.2">
      <c r="A4965" s="95" t="str">
        <f>IF(ISBLANK(Perigon!E4960),"",Perigon!E4960)</f>
        <v/>
      </c>
      <c r="B4965" s="95" t="str">
        <f>IF(ISBLANK(Perigon!G4960),"",Perigon!G4960)</f>
        <v/>
      </c>
      <c r="C4965" s="96" t="str">
        <f>IF(ISBLANK(Perigon!I4960),"",Perigon!I4960)</f>
        <v/>
      </c>
      <c r="D4965" s="97" t="str">
        <f>IF(ISBLANK(Perigon!J4960),"",Perigon!J4960)</f>
        <v/>
      </c>
      <c r="E4965" s="64" t="str">
        <f>IF(ISBLANK(Perigon!K4960),"",Perigon!K4960)</f>
        <v/>
      </c>
      <c r="F4965" s="65"/>
      <c r="G4965" s="64"/>
      <c r="H4965" s="69" t="str">
        <f>IF(ISBLANK(Perigon!L4960),"",Perigon!L4960)</f>
        <v/>
      </c>
      <c r="I4965" s="69" t="str">
        <f>IF(ISBLANK(Perigon!M4960),"",Perigon!M4960)</f>
        <v/>
      </c>
      <c r="J4965" s="98" t="str">
        <f>IF(ISBLANK(Perigon!N4960),"",Perigon!N4960)</f>
        <v/>
      </c>
      <c r="K4965" s="99" t="str">
        <f>IF(ISBLANK(Perigon!J4960),"",Perigon!T4960)</f>
        <v/>
      </c>
      <c r="L4965" s="95" t="str">
        <f>IF(ISBLANK(Perigon!O4960),"",Perigon!O4960)</f>
        <v/>
      </c>
      <c r="M4965" s="95" t="str">
        <f>IF(ISBLANK(Perigon!R4960),"",Perigon!R4960)</f>
        <v/>
      </c>
      <c r="N4965" s="95" t="str">
        <f>IF(ISBLANK(Perigon!P4960),"",Perigon!P4960)</f>
        <v/>
      </c>
      <c r="O4965" s="38" t="str">
        <f>IF($L4965="","",VLOOKUP($R4965,Tarife!$A$2:$R$599,13,FALSE))</f>
        <v/>
      </c>
      <c r="P4965" s="38" t="str">
        <f t="shared" si="77"/>
        <v/>
      </c>
      <c r="R4965" s="100" t="str">
        <f>Zusammenzug!$C$25&amp;"-"&amp;Zusammenzug!$A$7&amp;"-"&amp;Leistungen!L4965</f>
        <v>2024-0-</v>
      </c>
    </row>
    <row r="4966" spans="1:18" x14ac:dyDescent="0.2">
      <c r="A4966" s="95" t="str">
        <f>IF(ISBLANK(Perigon!E4961),"",Perigon!E4961)</f>
        <v/>
      </c>
      <c r="B4966" s="95" t="str">
        <f>IF(ISBLANK(Perigon!G4961),"",Perigon!G4961)</f>
        <v/>
      </c>
      <c r="C4966" s="96" t="str">
        <f>IF(ISBLANK(Perigon!I4961),"",Perigon!I4961)</f>
        <v/>
      </c>
      <c r="D4966" s="97" t="str">
        <f>IF(ISBLANK(Perigon!J4961),"",Perigon!J4961)</f>
        <v/>
      </c>
      <c r="E4966" s="64" t="str">
        <f>IF(ISBLANK(Perigon!K4961),"",Perigon!K4961)</f>
        <v/>
      </c>
      <c r="F4966" s="65"/>
      <c r="G4966" s="64"/>
      <c r="H4966" s="69" t="str">
        <f>IF(ISBLANK(Perigon!L4961),"",Perigon!L4961)</f>
        <v/>
      </c>
      <c r="I4966" s="69" t="str">
        <f>IF(ISBLANK(Perigon!M4961),"",Perigon!M4961)</f>
        <v/>
      </c>
      <c r="J4966" s="98" t="str">
        <f>IF(ISBLANK(Perigon!N4961),"",Perigon!N4961)</f>
        <v/>
      </c>
      <c r="K4966" s="99" t="str">
        <f>IF(ISBLANK(Perigon!J4961),"",Perigon!T4961)</f>
        <v/>
      </c>
      <c r="L4966" s="95" t="str">
        <f>IF(ISBLANK(Perigon!O4961),"",Perigon!O4961)</f>
        <v/>
      </c>
      <c r="M4966" s="95" t="str">
        <f>IF(ISBLANK(Perigon!R4961),"",Perigon!R4961)</f>
        <v/>
      </c>
      <c r="N4966" s="95" t="str">
        <f>IF(ISBLANK(Perigon!P4961),"",Perigon!P4961)</f>
        <v/>
      </c>
      <c r="O4966" s="38" t="str">
        <f>IF($L4966="","",VLOOKUP($R4966,Tarife!$A$2:$R$599,13,FALSE))</f>
        <v/>
      </c>
      <c r="P4966" s="38" t="str">
        <f t="shared" si="77"/>
        <v/>
      </c>
      <c r="R4966" s="100" t="str">
        <f>Zusammenzug!$C$25&amp;"-"&amp;Zusammenzug!$A$7&amp;"-"&amp;Leistungen!L4966</f>
        <v>2024-0-</v>
      </c>
    </row>
    <row r="4967" spans="1:18" x14ac:dyDescent="0.2">
      <c r="A4967" s="95" t="str">
        <f>IF(ISBLANK(Perigon!E4962),"",Perigon!E4962)</f>
        <v/>
      </c>
      <c r="B4967" s="95" t="str">
        <f>IF(ISBLANK(Perigon!G4962),"",Perigon!G4962)</f>
        <v/>
      </c>
      <c r="C4967" s="96" t="str">
        <f>IF(ISBLANK(Perigon!I4962),"",Perigon!I4962)</f>
        <v/>
      </c>
      <c r="D4967" s="97" t="str">
        <f>IF(ISBLANK(Perigon!J4962),"",Perigon!J4962)</f>
        <v/>
      </c>
      <c r="E4967" s="64" t="str">
        <f>IF(ISBLANK(Perigon!K4962),"",Perigon!K4962)</f>
        <v/>
      </c>
      <c r="F4967" s="65"/>
      <c r="G4967" s="64"/>
      <c r="H4967" s="69" t="str">
        <f>IF(ISBLANK(Perigon!L4962),"",Perigon!L4962)</f>
        <v/>
      </c>
      <c r="I4967" s="69" t="str">
        <f>IF(ISBLANK(Perigon!M4962),"",Perigon!M4962)</f>
        <v/>
      </c>
      <c r="J4967" s="98" t="str">
        <f>IF(ISBLANK(Perigon!N4962),"",Perigon!N4962)</f>
        <v/>
      </c>
      <c r="K4967" s="99" t="str">
        <f>IF(ISBLANK(Perigon!J4962),"",Perigon!T4962)</f>
        <v/>
      </c>
      <c r="L4967" s="95" t="str">
        <f>IF(ISBLANK(Perigon!O4962),"",Perigon!O4962)</f>
        <v/>
      </c>
      <c r="M4967" s="95" t="str">
        <f>IF(ISBLANK(Perigon!R4962),"",Perigon!R4962)</f>
        <v/>
      </c>
      <c r="N4967" s="95" t="str">
        <f>IF(ISBLANK(Perigon!P4962),"",Perigon!P4962)</f>
        <v/>
      </c>
      <c r="O4967" s="38" t="str">
        <f>IF($L4967="","",VLOOKUP($R4967,Tarife!$A$2:$R$599,13,FALSE))</f>
        <v/>
      </c>
      <c r="P4967" s="38" t="str">
        <f t="shared" si="77"/>
        <v/>
      </c>
      <c r="R4967" s="100" t="str">
        <f>Zusammenzug!$C$25&amp;"-"&amp;Zusammenzug!$A$7&amp;"-"&amp;Leistungen!L4967</f>
        <v>2024-0-</v>
      </c>
    </row>
    <row r="4968" spans="1:18" x14ac:dyDescent="0.2">
      <c r="A4968" s="95" t="str">
        <f>IF(ISBLANK(Perigon!E4963),"",Perigon!E4963)</f>
        <v/>
      </c>
      <c r="B4968" s="95" t="str">
        <f>IF(ISBLANK(Perigon!G4963),"",Perigon!G4963)</f>
        <v/>
      </c>
      <c r="C4968" s="96" t="str">
        <f>IF(ISBLANK(Perigon!I4963),"",Perigon!I4963)</f>
        <v/>
      </c>
      <c r="D4968" s="97" t="str">
        <f>IF(ISBLANK(Perigon!J4963),"",Perigon!J4963)</f>
        <v/>
      </c>
      <c r="E4968" s="64" t="str">
        <f>IF(ISBLANK(Perigon!K4963),"",Perigon!K4963)</f>
        <v/>
      </c>
      <c r="F4968" s="65"/>
      <c r="G4968" s="64"/>
      <c r="H4968" s="69" t="str">
        <f>IF(ISBLANK(Perigon!L4963),"",Perigon!L4963)</f>
        <v/>
      </c>
      <c r="I4968" s="69" t="str">
        <f>IF(ISBLANK(Perigon!M4963),"",Perigon!M4963)</f>
        <v/>
      </c>
      <c r="J4968" s="98" t="str">
        <f>IF(ISBLANK(Perigon!N4963),"",Perigon!N4963)</f>
        <v/>
      </c>
      <c r="K4968" s="99" t="str">
        <f>IF(ISBLANK(Perigon!J4963),"",Perigon!T4963)</f>
        <v/>
      </c>
      <c r="L4968" s="95" t="str">
        <f>IF(ISBLANK(Perigon!O4963),"",Perigon!O4963)</f>
        <v/>
      </c>
      <c r="M4968" s="95" t="str">
        <f>IF(ISBLANK(Perigon!R4963),"",Perigon!R4963)</f>
        <v/>
      </c>
      <c r="N4968" s="95" t="str">
        <f>IF(ISBLANK(Perigon!P4963),"",Perigon!P4963)</f>
        <v/>
      </c>
      <c r="O4968" s="38" t="str">
        <f>IF($L4968="","",VLOOKUP($R4968,Tarife!$A$2:$R$599,13,FALSE))</f>
        <v/>
      </c>
      <c r="P4968" s="38" t="str">
        <f t="shared" si="77"/>
        <v/>
      </c>
      <c r="R4968" s="100" t="str">
        <f>Zusammenzug!$C$25&amp;"-"&amp;Zusammenzug!$A$7&amp;"-"&amp;Leistungen!L4968</f>
        <v>2024-0-</v>
      </c>
    </row>
    <row r="4969" spans="1:18" x14ac:dyDescent="0.2">
      <c r="A4969" s="95" t="str">
        <f>IF(ISBLANK(Perigon!E4964),"",Perigon!E4964)</f>
        <v/>
      </c>
      <c r="B4969" s="95" t="str">
        <f>IF(ISBLANK(Perigon!G4964),"",Perigon!G4964)</f>
        <v/>
      </c>
      <c r="C4969" s="96" t="str">
        <f>IF(ISBLANK(Perigon!I4964),"",Perigon!I4964)</f>
        <v/>
      </c>
      <c r="D4969" s="97" t="str">
        <f>IF(ISBLANK(Perigon!J4964),"",Perigon!J4964)</f>
        <v/>
      </c>
      <c r="E4969" s="64" t="str">
        <f>IF(ISBLANK(Perigon!K4964),"",Perigon!K4964)</f>
        <v/>
      </c>
      <c r="F4969" s="65"/>
      <c r="G4969" s="64"/>
      <c r="H4969" s="69" t="str">
        <f>IF(ISBLANK(Perigon!L4964),"",Perigon!L4964)</f>
        <v/>
      </c>
      <c r="I4969" s="69" t="str">
        <f>IF(ISBLANK(Perigon!M4964),"",Perigon!M4964)</f>
        <v/>
      </c>
      <c r="J4969" s="98" t="str">
        <f>IF(ISBLANK(Perigon!N4964),"",Perigon!N4964)</f>
        <v/>
      </c>
      <c r="K4969" s="99" t="str">
        <f>IF(ISBLANK(Perigon!J4964),"",Perigon!T4964)</f>
        <v/>
      </c>
      <c r="L4969" s="95" t="str">
        <f>IF(ISBLANK(Perigon!O4964),"",Perigon!O4964)</f>
        <v/>
      </c>
      <c r="M4969" s="95" t="str">
        <f>IF(ISBLANK(Perigon!R4964),"",Perigon!R4964)</f>
        <v/>
      </c>
      <c r="N4969" s="95" t="str">
        <f>IF(ISBLANK(Perigon!P4964),"",Perigon!P4964)</f>
        <v/>
      </c>
      <c r="O4969" s="38" t="str">
        <f>IF($L4969="","",VLOOKUP($R4969,Tarife!$A$2:$R$599,13,FALSE))</f>
        <v/>
      </c>
      <c r="P4969" s="38" t="str">
        <f t="shared" si="77"/>
        <v/>
      </c>
      <c r="R4969" s="100" t="str">
        <f>Zusammenzug!$C$25&amp;"-"&amp;Zusammenzug!$A$7&amp;"-"&amp;Leistungen!L4969</f>
        <v>2024-0-</v>
      </c>
    </row>
    <row r="4970" spans="1:18" x14ac:dyDescent="0.2">
      <c r="A4970" s="95" t="str">
        <f>IF(ISBLANK(Perigon!E4965),"",Perigon!E4965)</f>
        <v/>
      </c>
      <c r="B4970" s="95" t="str">
        <f>IF(ISBLANK(Perigon!G4965),"",Perigon!G4965)</f>
        <v/>
      </c>
      <c r="C4970" s="96" t="str">
        <f>IF(ISBLANK(Perigon!I4965),"",Perigon!I4965)</f>
        <v/>
      </c>
      <c r="D4970" s="97" t="str">
        <f>IF(ISBLANK(Perigon!J4965),"",Perigon!J4965)</f>
        <v/>
      </c>
      <c r="E4970" s="64" t="str">
        <f>IF(ISBLANK(Perigon!K4965),"",Perigon!K4965)</f>
        <v/>
      </c>
      <c r="F4970" s="65"/>
      <c r="G4970" s="64"/>
      <c r="H4970" s="69" t="str">
        <f>IF(ISBLANK(Perigon!L4965),"",Perigon!L4965)</f>
        <v/>
      </c>
      <c r="I4970" s="69" t="str">
        <f>IF(ISBLANK(Perigon!M4965),"",Perigon!M4965)</f>
        <v/>
      </c>
      <c r="J4970" s="98" t="str">
        <f>IF(ISBLANK(Perigon!N4965),"",Perigon!N4965)</f>
        <v/>
      </c>
      <c r="K4970" s="99" t="str">
        <f>IF(ISBLANK(Perigon!J4965),"",Perigon!T4965)</f>
        <v/>
      </c>
      <c r="L4970" s="95" t="str">
        <f>IF(ISBLANK(Perigon!O4965),"",Perigon!O4965)</f>
        <v/>
      </c>
      <c r="M4970" s="95" t="str">
        <f>IF(ISBLANK(Perigon!R4965),"",Perigon!R4965)</f>
        <v/>
      </c>
      <c r="N4970" s="95" t="str">
        <f>IF(ISBLANK(Perigon!P4965),"",Perigon!P4965)</f>
        <v/>
      </c>
      <c r="O4970" s="38" t="str">
        <f>IF($L4970="","",VLOOKUP($R4970,Tarife!$A$2:$R$599,13,FALSE))</f>
        <v/>
      </c>
      <c r="P4970" s="38" t="str">
        <f t="shared" si="77"/>
        <v/>
      </c>
      <c r="R4970" s="100" t="str">
        <f>Zusammenzug!$C$25&amp;"-"&amp;Zusammenzug!$A$7&amp;"-"&amp;Leistungen!L4970</f>
        <v>2024-0-</v>
      </c>
    </row>
    <row r="4971" spans="1:18" x14ac:dyDescent="0.2">
      <c r="A4971" s="95" t="str">
        <f>IF(ISBLANK(Perigon!E4966),"",Perigon!E4966)</f>
        <v/>
      </c>
      <c r="B4971" s="95" t="str">
        <f>IF(ISBLANK(Perigon!G4966),"",Perigon!G4966)</f>
        <v/>
      </c>
      <c r="C4971" s="96" t="str">
        <f>IF(ISBLANK(Perigon!I4966),"",Perigon!I4966)</f>
        <v/>
      </c>
      <c r="D4971" s="97" t="str">
        <f>IF(ISBLANK(Perigon!J4966),"",Perigon!J4966)</f>
        <v/>
      </c>
      <c r="E4971" s="64" t="str">
        <f>IF(ISBLANK(Perigon!K4966),"",Perigon!K4966)</f>
        <v/>
      </c>
      <c r="F4971" s="65"/>
      <c r="G4971" s="64"/>
      <c r="H4971" s="69" t="str">
        <f>IF(ISBLANK(Perigon!L4966),"",Perigon!L4966)</f>
        <v/>
      </c>
      <c r="I4971" s="69" t="str">
        <f>IF(ISBLANK(Perigon!M4966),"",Perigon!M4966)</f>
        <v/>
      </c>
      <c r="J4971" s="98" t="str">
        <f>IF(ISBLANK(Perigon!N4966),"",Perigon!N4966)</f>
        <v/>
      </c>
      <c r="K4971" s="99" t="str">
        <f>IF(ISBLANK(Perigon!J4966),"",Perigon!T4966)</f>
        <v/>
      </c>
      <c r="L4971" s="95" t="str">
        <f>IF(ISBLANK(Perigon!O4966),"",Perigon!O4966)</f>
        <v/>
      </c>
      <c r="M4971" s="95" t="str">
        <f>IF(ISBLANK(Perigon!R4966),"",Perigon!R4966)</f>
        <v/>
      </c>
      <c r="N4971" s="95" t="str">
        <f>IF(ISBLANK(Perigon!P4966),"",Perigon!P4966)</f>
        <v/>
      </c>
      <c r="O4971" s="38" t="str">
        <f>IF($L4971="","",VLOOKUP($R4971,Tarife!$A$2:$R$599,13,FALSE))</f>
        <v/>
      </c>
      <c r="P4971" s="38" t="str">
        <f t="shared" si="77"/>
        <v/>
      </c>
      <c r="R4971" s="100" t="str">
        <f>Zusammenzug!$C$25&amp;"-"&amp;Zusammenzug!$A$7&amp;"-"&amp;Leistungen!L4971</f>
        <v>2024-0-</v>
      </c>
    </row>
    <row r="4972" spans="1:18" x14ac:dyDescent="0.2">
      <c r="A4972" s="95" t="str">
        <f>IF(ISBLANK(Perigon!E4967),"",Perigon!E4967)</f>
        <v/>
      </c>
      <c r="B4972" s="95" t="str">
        <f>IF(ISBLANK(Perigon!G4967),"",Perigon!G4967)</f>
        <v/>
      </c>
      <c r="C4972" s="96" t="str">
        <f>IF(ISBLANK(Perigon!I4967),"",Perigon!I4967)</f>
        <v/>
      </c>
      <c r="D4972" s="97" t="str">
        <f>IF(ISBLANK(Perigon!J4967),"",Perigon!J4967)</f>
        <v/>
      </c>
      <c r="E4972" s="64" t="str">
        <f>IF(ISBLANK(Perigon!K4967),"",Perigon!K4967)</f>
        <v/>
      </c>
      <c r="F4972" s="65"/>
      <c r="G4972" s="64"/>
      <c r="H4972" s="69" t="str">
        <f>IF(ISBLANK(Perigon!L4967),"",Perigon!L4967)</f>
        <v/>
      </c>
      <c r="I4972" s="69" t="str">
        <f>IF(ISBLANK(Perigon!M4967),"",Perigon!M4967)</f>
        <v/>
      </c>
      <c r="J4972" s="98" t="str">
        <f>IF(ISBLANK(Perigon!N4967),"",Perigon!N4967)</f>
        <v/>
      </c>
      <c r="K4972" s="99" t="str">
        <f>IF(ISBLANK(Perigon!J4967),"",Perigon!T4967)</f>
        <v/>
      </c>
      <c r="L4972" s="95" t="str">
        <f>IF(ISBLANK(Perigon!O4967),"",Perigon!O4967)</f>
        <v/>
      </c>
      <c r="M4972" s="95" t="str">
        <f>IF(ISBLANK(Perigon!R4967),"",Perigon!R4967)</f>
        <v/>
      </c>
      <c r="N4972" s="95" t="str">
        <f>IF(ISBLANK(Perigon!P4967),"",Perigon!P4967)</f>
        <v/>
      </c>
      <c r="O4972" s="38" t="str">
        <f>IF($L4972="","",VLOOKUP($R4972,Tarife!$A$2:$R$599,13,FALSE))</f>
        <v/>
      </c>
      <c r="P4972" s="38" t="str">
        <f t="shared" si="77"/>
        <v/>
      </c>
      <c r="R4972" s="100" t="str">
        <f>Zusammenzug!$C$25&amp;"-"&amp;Zusammenzug!$A$7&amp;"-"&amp;Leistungen!L4972</f>
        <v>2024-0-</v>
      </c>
    </row>
    <row r="4973" spans="1:18" x14ac:dyDescent="0.2">
      <c r="A4973" s="95" t="str">
        <f>IF(ISBLANK(Perigon!E4968),"",Perigon!E4968)</f>
        <v/>
      </c>
      <c r="B4973" s="95" t="str">
        <f>IF(ISBLANK(Perigon!G4968),"",Perigon!G4968)</f>
        <v/>
      </c>
      <c r="C4973" s="96" t="str">
        <f>IF(ISBLANK(Perigon!I4968),"",Perigon!I4968)</f>
        <v/>
      </c>
      <c r="D4973" s="97" t="str">
        <f>IF(ISBLANK(Perigon!J4968),"",Perigon!J4968)</f>
        <v/>
      </c>
      <c r="E4973" s="64" t="str">
        <f>IF(ISBLANK(Perigon!K4968),"",Perigon!K4968)</f>
        <v/>
      </c>
      <c r="F4973" s="65"/>
      <c r="G4973" s="64"/>
      <c r="H4973" s="69" t="str">
        <f>IF(ISBLANK(Perigon!L4968),"",Perigon!L4968)</f>
        <v/>
      </c>
      <c r="I4973" s="69" t="str">
        <f>IF(ISBLANK(Perigon!M4968),"",Perigon!M4968)</f>
        <v/>
      </c>
      <c r="J4973" s="98" t="str">
        <f>IF(ISBLANK(Perigon!N4968),"",Perigon!N4968)</f>
        <v/>
      </c>
      <c r="K4973" s="99" t="str">
        <f>IF(ISBLANK(Perigon!J4968),"",Perigon!T4968)</f>
        <v/>
      </c>
      <c r="L4973" s="95" t="str">
        <f>IF(ISBLANK(Perigon!O4968),"",Perigon!O4968)</f>
        <v/>
      </c>
      <c r="M4973" s="95" t="str">
        <f>IF(ISBLANK(Perigon!R4968),"",Perigon!R4968)</f>
        <v/>
      </c>
      <c r="N4973" s="95" t="str">
        <f>IF(ISBLANK(Perigon!P4968),"",Perigon!P4968)</f>
        <v/>
      </c>
      <c r="O4973" s="38" t="str">
        <f>IF($L4973="","",VLOOKUP($R4973,Tarife!$A$2:$R$599,13,FALSE))</f>
        <v/>
      </c>
      <c r="P4973" s="38" t="str">
        <f t="shared" si="77"/>
        <v/>
      </c>
      <c r="R4973" s="100" t="str">
        <f>Zusammenzug!$C$25&amp;"-"&amp;Zusammenzug!$A$7&amp;"-"&amp;Leistungen!L4973</f>
        <v>2024-0-</v>
      </c>
    </row>
    <row r="4974" spans="1:18" x14ac:dyDescent="0.2">
      <c r="A4974" s="95" t="str">
        <f>IF(ISBLANK(Perigon!E4969),"",Perigon!E4969)</f>
        <v/>
      </c>
      <c r="B4974" s="95" t="str">
        <f>IF(ISBLANK(Perigon!G4969),"",Perigon!G4969)</f>
        <v/>
      </c>
      <c r="C4974" s="96" t="str">
        <f>IF(ISBLANK(Perigon!I4969),"",Perigon!I4969)</f>
        <v/>
      </c>
      <c r="D4974" s="97" t="str">
        <f>IF(ISBLANK(Perigon!J4969),"",Perigon!J4969)</f>
        <v/>
      </c>
      <c r="E4974" s="64" t="str">
        <f>IF(ISBLANK(Perigon!K4969),"",Perigon!K4969)</f>
        <v/>
      </c>
      <c r="F4974" s="65"/>
      <c r="G4974" s="64"/>
      <c r="H4974" s="69" t="str">
        <f>IF(ISBLANK(Perigon!L4969),"",Perigon!L4969)</f>
        <v/>
      </c>
      <c r="I4974" s="69" t="str">
        <f>IF(ISBLANK(Perigon!M4969),"",Perigon!M4969)</f>
        <v/>
      </c>
      <c r="J4974" s="98" t="str">
        <f>IF(ISBLANK(Perigon!N4969),"",Perigon!N4969)</f>
        <v/>
      </c>
      <c r="K4974" s="99" t="str">
        <f>IF(ISBLANK(Perigon!J4969),"",Perigon!T4969)</f>
        <v/>
      </c>
      <c r="L4974" s="95" t="str">
        <f>IF(ISBLANK(Perigon!O4969),"",Perigon!O4969)</f>
        <v/>
      </c>
      <c r="M4974" s="95" t="str">
        <f>IF(ISBLANK(Perigon!R4969),"",Perigon!R4969)</f>
        <v/>
      </c>
      <c r="N4974" s="95" t="str">
        <f>IF(ISBLANK(Perigon!P4969),"",Perigon!P4969)</f>
        <v/>
      </c>
      <c r="O4974" s="38" t="str">
        <f>IF($L4974="","",VLOOKUP($R4974,Tarife!$A$2:$R$599,13,FALSE))</f>
        <v/>
      </c>
      <c r="P4974" s="38" t="str">
        <f t="shared" si="77"/>
        <v/>
      </c>
      <c r="R4974" s="100" t="str">
        <f>Zusammenzug!$C$25&amp;"-"&amp;Zusammenzug!$A$7&amp;"-"&amp;Leistungen!L4974</f>
        <v>2024-0-</v>
      </c>
    </row>
    <row r="4975" spans="1:18" x14ac:dyDescent="0.2">
      <c r="A4975" s="95" t="str">
        <f>IF(ISBLANK(Perigon!E4970),"",Perigon!E4970)</f>
        <v/>
      </c>
      <c r="B4975" s="95" t="str">
        <f>IF(ISBLANK(Perigon!G4970),"",Perigon!G4970)</f>
        <v/>
      </c>
      <c r="C4975" s="96" t="str">
        <f>IF(ISBLANK(Perigon!I4970),"",Perigon!I4970)</f>
        <v/>
      </c>
      <c r="D4975" s="97" t="str">
        <f>IF(ISBLANK(Perigon!J4970),"",Perigon!J4970)</f>
        <v/>
      </c>
      <c r="E4975" s="64" t="str">
        <f>IF(ISBLANK(Perigon!K4970),"",Perigon!K4970)</f>
        <v/>
      </c>
      <c r="F4975" s="65"/>
      <c r="G4975" s="64"/>
      <c r="H4975" s="69" t="str">
        <f>IF(ISBLANK(Perigon!L4970),"",Perigon!L4970)</f>
        <v/>
      </c>
      <c r="I4975" s="69" t="str">
        <f>IF(ISBLANK(Perigon!M4970),"",Perigon!M4970)</f>
        <v/>
      </c>
      <c r="J4975" s="98" t="str">
        <f>IF(ISBLANK(Perigon!N4970),"",Perigon!N4970)</f>
        <v/>
      </c>
      <c r="K4975" s="99" t="str">
        <f>IF(ISBLANK(Perigon!J4970),"",Perigon!T4970)</f>
        <v/>
      </c>
      <c r="L4975" s="95" t="str">
        <f>IF(ISBLANK(Perigon!O4970),"",Perigon!O4970)</f>
        <v/>
      </c>
      <c r="M4975" s="95" t="str">
        <f>IF(ISBLANK(Perigon!R4970),"",Perigon!R4970)</f>
        <v/>
      </c>
      <c r="N4975" s="95" t="str">
        <f>IF(ISBLANK(Perigon!P4970),"",Perigon!P4970)</f>
        <v/>
      </c>
      <c r="O4975" s="38" t="str">
        <f>IF($L4975="","",VLOOKUP($R4975,Tarife!$A$2:$R$599,13,FALSE))</f>
        <v/>
      </c>
      <c r="P4975" s="38" t="str">
        <f t="shared" si="77"/>
        <v/>
      </c>
      <c r="R4975" s="100" t="str">
        <f>Zusammenzug!$C$25&amp;"-"&amp;Zusammenzug!$A$7&amp;"-"&amp;Leistungen!L4975</f>
        <v>2024-0-</v>
      </c>
    </row>
    <row r="4976" spans="1:18" x14ac:dyDescent="0.2">
      <c r="A4976" s="95" t="str">
        <f>IF(ISBLANK(Perigon!E4971),"",Perigon!E4971)</f>
        <v/>
      </c>
      <c r="B4976" s="95" t="str">
        <f>IF(ISBLANK(Perigon!G4971),"",Perigon!G4971)</f>
        <v/>
      </c>
      <c r="C4976" s="96" t="str">
        <f>IF(ISBLANK(Perigon!I4971),"",Perigon!I4971)</f>
        <v/>
      </c>
      <c r="D4976" s="97" t="str">
        <f>IF(ISBLANK(Perigon!J4971),"",Perigon!J4971)</f>
        <v/>
      </c>
      <c r="E4976" s="64" t="str">
        <f>IF(ISBLANK(Perigon!K4971),"",Perigon!K4971)</f>
        <v/>
      </c>
      <c r="F4976" s="65"/>
      <c r="G4976" s="64"/>
      <c r="H4976" s="69" t="str">
        <f>IF(ISBLANK(Perigon!L4971),"",Perigon!L4971)</f>
        <v/>
      </c>
      <c r="I4976" s="69" t="str">
        <f>IF(ISBLANK(Perigon!M4971),"",Perigon!M4971)</f>
        <v/>
      </c>
      <c r="J4976" s="98" t="str">
        <f>IF(ISBLANK(Perigon!N4971),"",Perigon!N4971)</f>
        <v/>
      </c>
      <c r="K4976" s="99" t="str">
        <f>IF(ISBLANK(Perigon!J4971),"",Perigon!T4971)</f>
        <v/>
      </c>
      <c r="L4976" s="95" t="str">
        <f>IF(ISBLANK(Perigon!O4971),"",Perigon!O4971)</f>
        <v/>
      </c>
      <c r="M4976" s="95" t="str">
        <f>IF(ISBLANK(Perigon!R4971),"",Perigon!R4971)</f>
        <v/>
      </c>
      <c r="N4976" s="95" t="str">
        <f>IF(ISBLANK(Perigon!P4971),"",Perigon!P4971)</f>
        <v/>
      </c>
      <c r="O4976" s="38" t="str">
        <f>IF($L4976="","",VLOOKUP($R4976,Tarife!$A$2:$R$599,13,FALSE))</f>
        <v/>
      </c>
      <c r="P4976" s="38" t="str">
        <f t="shared" si="77"/>
        <v/>
      </c>
      <c r="R4976" s="100" t="str">
        <f>Zusammenzug!$C$25&amp;"-"&amp;Zusammenzug!$A$7&amp;"-"&amp;Leistungen!L4976</f>
        <v>2024-0-</v>
      </c>
    </row>
    <row r="4977" spans="1:18" x14ac:dyDescent="0.2">
      <c r="A4977" s="95" t="str">
        <f>IF(ISBLANK(Perigon!E4972),"",Perigon!E4972)</f>
        <v/>
      </c>
      <c r="B4977" s="95" t="str">
        <f>IF(ISBLANK(Perigon!G4972),"",Perigon!G4972)</f>
        <v/>
      </c>
      <c r="C4977" s="96" t="str">
        <f>IF(ISBLANK(Perigon!I4972),"",Perigon!I4972)</f>
        <v/>
      </c>
      <c r="D4977" s="97" t="str">
        <f>IF(ISBLANK(Perigon!J4972),"",Perigon!J4972)</f>
        <v/>
      </c>
      <c r="E4977" s="64" t="str">
        <f>IF(ISBLANK(Perigon!K4972),"",Perigon!K4972)</f>
        <v/>
      </c>
      <c r="F4977" s="65"/>
      <c r="G4977" s="64"/>
      <c r="H4977" s="69" t="str">
        <f>IF(ISBLANK(Perigon!L4972),"",Perigon!L4972)</f>
        <v/>
      </c>
      <c r="I4977" s="69" t="str">
        <f>IF(ISBLANK(Perigon!M4972),"",Perigon!M4972)</f>
        <v/>
      </c>
      <c r="J4977" s="98" t="str">
        <f>IF(ISBLANK(Perigon!N4972),"",Perigon!N4972)</f>
        <v/>
      </c>
      <c r="K4977" s="99" t="str">
        <f>IF(ISBLANK(Perigon!J4972),"",Perigon!T4972)</f>
        <v/>
      </c>
      <c r="L4977" s="95" t="str">
        <f>IF(ISBLANK(Perigon!O4972),"",Perigon!O4972)</f>
        <v/>
      </c>
      <c r="M4977" s="95" t="str">
        <f>IF(ISBLANK(Perigon!R4972),"",Perigon!R4972)</f>
        <v/>
      </c>
      <c r="N4977" s="95" t="str">
        <f>IF(ISBLANK(Perigon!P4972),"",Perigon!P4972)</f>
        <v/>
      </c>
      <c r="O4977" s="38" t="str">
        <f>IF($L4977="","",VLOOKUP($R4977,Tarife!$A$2:$R$599,13,FALSE))</f>
        <v/>
      </c>
      <c r="P4977" s="38" t="str">
        <f t="shared" si="77"/>
        <v/>
      </c>
      <c r="R4977" s="100" t="str">
        <f>Zusammenzug!$C$25&amp;"-"&amp;Zusammenzug!$A$7&amp;"-"&amp;Leistungen!L4977</f>
        <v>2024-0-</v>
      </c>
    </row>
    <row r="4978" spans="1:18" x14ac:dyDescent="0.2">
      <c r="A4978" s="95" t="str">
        <f>IF(ISBLANK(Perigon!E4973),"",Perigon!E4973)</f>
        <v/>
      </c>
      <c r="B4978" s="95" t="str">
        <f>IF(ISBLANK(Perigon!G4973),"",Perigon!G4973)</f>
        <v/>
      </c>
      <c r="C4978" s="96" t="str">
        <f>IF(ISBLANK(Perigon!I4973),"",Perigon!I4973)</f>
        <v/>
      </c>
      <c r="D4978" s="97" t="str">
        <f>IF(ISBLANK(Perigon!J4973),"",Perigon!J4973)</f>
        <v/>
      </c>
      <c r="E4978" s="64" t="str">
        <f>IF(ISBLANK(Perigon!K4973),"",Perigon!K4973)</f>
        <v/>
      </c>
      <c r="F4978" s="65"/>
      <c r="G4978" s="64"/>
      <c r="H4978" s="69" t="str">
        <f>IF(ISBLANK(Perigon!L4973),"",Perigon!L4973)</f>
        <v/>
      </c>
      <c r="I4978" s="69" t="str">
        <f>IF(ISBLANK(Perigon!M4973),"",Perigon!M4973)</f>
        <v/>
      </c>
      <c r="J4978" s="98" t="str">
        <f>IF(ISBLANK(Perigon!N4973),"",Perigon!N4973)</f>
        <v/>
      </c>
      <c r="K4978" s="99" t="str">
        <f>IF(ISBLANK(Perigon!J4973),"",Perigon!T4973)</f>
        <v/>
      </c>
      <c r="L4978" s="95" t="str">
        <f>IF(ISBLANK(Perigon!O4973),"",Perigon!O4973)</f>
        <v/>
      </c>
      <c r="M4978" s="95" t="str">
        <f>IF(ISBLANK(Perigon!R4973),"",Perigon!R4973)</f>
        <v/>
      </c>
      <c r="N4978" s="95" t="str">
        <f>IF(ISBLANK(Perigon!P4973),"",Perigon!P4973)</f>
        <v/>
      </c>
      <c r="O4978" s="38" t="str">
        <f>IF($L4978="","",VLOOKUP($R4978,Tarife!$A$2:$R$599,13,FALSE))</f>
        <v/>
      </c>
      <c r="P4978" s="38" t="str">
        <f t="shared" si="77"/>
        <v/>
      </c>
      <c r="R4978" s="100" t="str">
        <f>Zusammenzug!$C$25&amp;"-"&amp;Zusammenzug!$A$7&amp;"-"&amp;Leistungen!L4978</f>
        <v>2024-0-</v>
      </c>
    </row>
    <row r="4979" spans="1:18" x14ac:dyDescent="0.2">
      <c r="A4979" s="95" t="str">
        <f>IF(ISBLANK(Perigon!E4974),"",Perigon!E4974)</f>
        <v/>
      </c>
      <c r="B4979" s="95" t="str">
        <f>IF(ISBLANK(Perigon!G4974),"",Perigon!G4974)</f>
        <v/>
      </c>
      <c r="C4979" s="96" t="str">
        <f>IF(ISBLANK(Perigon!I4974),"",Perigon!I4974)</f>
        <v/>
      </c>
      <c r="D4979" s="97" t="str">
        <f>IF(ISBLANK(Perigon!J4974),"",Perigon!J4974)</f>
        <v/>
      </c>
      <c r="E4979" s="64" t="str">
        <f>IF(ISBLANK(Perigon!K4974),"",Perigon!K4974)</f>
        <v/>
      </c>
      <c r="F4979" s="65"/>
      <c r="G4979" s="64"/>
      <c r="H4979" s="69" t="str">
        <f>IF(ISBLANK(Perigon!L4974),"",Perigon!L4974)</f>
        <v/>
      </c>
      <c r="I4979" s="69" t="str">
        <f>IF(ISBLANK(Perigon!M4974),"",Perigon!M4974)</f>
        <v/>
      </c>
      <c r="J4979" s="98" t="str">
        <f>IF(ISBLANK(Perigon!N4974),"",Perigon!N4974)</f>
        <v/>
      </c>
      <c r="K4979" s="99" t="str">
        <f>IF(ISBLANK(Perigon!J4974),"",Perigon!T4974)</f>
        <v/>
      </c>
      <c r="L4979" s="95" t="str">
        <f>IF(ISBLANK(Perigon!O4974),"",Perigon!O4974)</f>
        <v/>
      </c>
      <c r="M4979" s="95" t="str">
        <f>IF(ISBLANK(Perigon!R4974),"",Perigon!R4974)</f>
        <v/>
      </c>
      <c r="N4979" s="95" t="str">
        <f>IF(ISBLANK(Perigon!P4974),"",Perigon!P4974)</f>
        <v/>
      </c>
      <c r="O4979" s="38" t="str">
        <f>IF($L4979="","",VLOOKUP($R4979,Tarife!$A$2:$R$599,13,FALSE))</f>
        <v/>
      </c>
      <c r="P4979" s="38" t="str">
        <f t="shared" si="77"/>
        <v/>
      </c>
      <c r="R4979" s="100" t="str">
        <f>Zusammenzug!$C$25&amp;"-"&amp;Zusammenzug!$A$7&amp;"-"&amp;Leistungen!L4979</f>
        <v>2024-0-</v>
      </c>
    </row>
    <row r="4980" spans="1:18" x14ac:dyDescent="0.2">
      <c r="A4980" s="95" t="str">
        <f>IF(ISBLANK(Perigon!E4975),"",Perigon!E4975)</f>
        <v/>
      </c>
      <c r="B4980" s="95" t="str">
        <f>IF(ISBLANK(Perigon!G4975),"",Perigon!G4975)</f>
        <v/>
      </c>
      <c r="C4980" s="96" t="str">
        <f>IF(ISBLANK(Perigon!I4975),"",Perigon!I4975)</f>
        <v/>
      </c>
      <c r="D4980" s="97" t="str">
        <f>IF(ISBLANK(Perigon!J4975),"",Perigon!J4975)</f>
        <v/>
      </c>
      <c r="E4980" s="64" t="str">
        <f>IF(ISBLANK(Perigon!K4975),"",Perigon!K4975)</f>
        <v/>
      </c>
      <c r="F4980" s="65"/>
      <c r="G4980" s="64"/>
      <c r="H4980" s="69" t="str">
        <f>IF(ISBLANK(Perigon!L4975),"",Perigon!L4975)</f>
        <v/>
      </c>
      <c r="I4980" s="69" t="str">
        <f>IF(ISBLANK(Perigon!M4975),"",Perigon!M4975)</f>
        <v/>
      </c>
      <c r="J4980" s="98" t="str">
        <f>IF(ISBLANK(Perigon!N4975),"",Perigon!N4975)</f>
        <v/>
      </c>
      <c r="K4980" s="99" t="str">
        <f>IF(ISBLANK(Perigon!J4975),"",Perigon!T4975)</f>
        <v/>
      </c>
      <c r="L4980" s="95" t="str">
        <f>IF(ISBLANK(Perigon!O4975),"",Perigon!O4975)</f>
        <v/>
      </c>
      <c r="M4980" s="95" t="str">
        <f>IF(ISBLANK(Perigon!R4975),"",Perigon!R4975)</f>
        <v/>
      </c>
      <c r="N4980" s="95" t="str">
        <f>IF(ISBLANK(Perigon!P4975),"",Perigon!P4975)</f>
        <v/>
      </c>
      <c r="O4980" s="38" t="str">
        <f>IF($L4980="","",VLOOKUP($R4980,Tarife!$A$2:$R$599,13,FALSE))</f>
        <v/>
      </c>
      <c r="P4980" s="38" t="str">
        <f t="shared" si="77"/>
        <v/>
      </c>
      <c r="R4980" s="100" t="str">
        <f>Zusammenzug!$C$25&amp;"-"&amp;Zusammenzug!$A$7&amp;"-"&amp;Leistungen!L4980</f>
        <v>2024-0-</v>
      </c>
    </row>
    <row r="4981" spans="1:18" x14ac:dyDescent="0.2">
      <c r="A4981" s="95" t="str">
        <f>IF(ISBLANK(Perigon!E4976),"",Perigon!E4976)</f>
        <v/>
      </c>
      <c r="B4981" s="95" t="str">
        <f>IF(ISBLANK(Perigon!G4976),"",Perigon!G4976)</f>
        <v/>
      </c>
      <c r="C4981" s="96" t="str">
        <f>IF(ISBLANK(Perigon!I4976),"",Perigon!I4976)</f>
        <v/>
      </c>
      <c r="D4981" s="97" t="str">
        <f>IF(ISBLANK(Perigon!J4976),"",Perigon!J4976)</f>
        <v/>
      </c>
      <c r="E4981" s="64" t="str">
        <f>IF(ISBLANK(Perigon!K4976),"",Perigon!K4976)</f>
        <v/>
      </c>
      <c r="F4981" s="65"/>
      <c r="G4981" s="64"/>
      <c r="H4981" s="69" t="str">
        <f>IF(ISBLANK(Perigon!L4976),"",Perigon!L4976)</f>
        <v/>
      </c>
      <c r="I4981" s="69" t="str">
        <f>IF(ISBLANK(Perigon!M4976),"",Perigon!M4976)</f>
        <v/>
      </c>
      <c r="J4981" s="98" t="str">
        <f>IF(ISBLANK(Perigon!N4976),"",Perigon!N4976)</f>
        <v/>
      </c>
      <c r="K4981" s="99" t="str">
        <f>IF(ISBLANK(Perigon!J4976),"",Perigon!T4976)</f>
        <v/>
      </c>
      <c r="L4981" s="95" t="str">
        <f>IF(ISBLANK(Perigon!O4976),"",Perigon!O4976)</f>
        <v/>
      </c>
      <c r="M4981" s="95" t="str">
        <f>IF(ISBLANK(Perigon!R4976),"",Perigon!R4976)</f>
        <v/>
      </c>
      <c r="N4981" s="95" t="str">
        <f>IF(ISBLANK(Perigon!P4976),"",Perigon!P4976)</f>
        <v/>
      </c>
      <c r="O4981" s="38" t="str">
        <f>IF($L4981="","",VLOOKUP($R4981,Tarife!$A$2:$R$599,13,FALSE))</f>
        <v/>
      </c>
      <c r="P4981" s="38" t="str">
        <f t="shared" si="77"/>
        <v/>
      </c>
      <c r="R4981" s="100" t="str">
        <f>Zusammenzug!$C$25&amp;"-"&amp;Zusammenzug!$A$7&amp;"-"&amp;Leistungen!L4981</f>
        <v>2024-0-</v>
      </c>
    </row>
    <row r="4982" spans="1:18" x14ac:dyDescent="0.2">
      <c r="A4982" s="95" t="str">
        <f>IF(ISBLANK(Perigon!E4977),"",Perigon!E4977)</f>
        <v/>
      </c>
      <c r="B4982" s="95" t="str">
        <f>IF(ISBLANK(Perigon!G4977),"",Perigon!G4977)</f>
        <v/>
      </c>
      <c r="C4982" s="96" t="str">
        <f>IF(ISBLANK(Perigon!I4977),"",Perigon!I4977)</f>
        <v/>
      </c>
      <c r="D4982" s="97" t="str">
        <f>IF(ISBLANK(Perigon!J4977),"",Perigon!J4977)</f>
        <v/>
      </c>
      <c r="E4982" s="64" t="str">
        <f>IF(ISBLANK(Perigon!K4977),"",Perigon!K4977)</f>
        <v/>
      </c>
      <c r="F4982" s="65"/>
      <c r="G4982" s="64"/>
      <c r="H4982" s="69" t="str">
        <f>IF(ISBLANK(Perigon!L4977),"",Perigon!L4977)</f>
        <v/>
      </c>
      <c r="I4982" s="69" t="str">
        <f>IF(ISBLANK(Perigon!M4977),"",Perigon!M4977)</f>
        <v/>
      </c>
      <c r="J4982" s="98" t="str">
        <f>IF(ISBLANK(Perigon!N4977),"",Perigon!N4977)</f>
        <v/>
      </c>
      <c r="K4982" s="99" t="str">
        <f>IF(ISBLANK(Perigon!J4977),"",Perigon!T4977)</f>
        <v/>
      </c>
      <c r="L4982" s="95" t="str">
        <f>IF(ISBLANK(Perigon!O4977),"",Perigon!O4977)</f>
        <v/>
      </c>
      <c r="M4982" s="95" t="str">
        <f>IF(ISBLANK(Perigon!R4977),"",Perigon!R4977)</f>
        <v/>
      </c>
      <c r="N4982" s="95" t="str">
        <f>IF(ISBLANK(Perigon!P4977),"",Perigon!P4977)</f>
        <v/>
      </c>
      <c r="O4982" s="38" t="str">
        <f>IF($L4982="","",VLOOKUP($R4982,Tarife!$A$2:$R$599,13,FALSE))</f>
        <v/>
      </c>
      <c r="P4982" s="38" t="str">
        <f t="shared" si="77"/>
        <v/>
      </c>
      <c r="R4982" s="100" t="str">
        <f>Zusammenzug!$C$25&amp;"-"&amp;Zusammenzug!$A$7&amp;"-"&amp;Leistungen!L4982</f>
        <v>2024-0-</v>
      </c>
    </row>
    <row r="4983" spans="1:18" x14ac:dyDescent="0.2">
      <c r="A4983" s="95" t="str">
        <f>IF(ISBLANK(Perigon!E4978),"",Perigon!E4978)</f>
        <v/>
      </c>
      <c r="B4983" s="95" t="str">
        <f>IF(ISBLANK(Perigon!G4978),"",Perigon!G4978)</f>
        <v/>
      </c>
      <c r="C4983" s="96" t="str">
        <f>IF(ISBLANK(Perigon!I4978),"",Perigon!I4978)</f>
        <v/>
      </c>
      <c r="D4983" s="97" t="str">
        <f>IF(ISBLANK(Perigon!J4978),"",Perigon!J4978)</f>
        <v/>
      </c>
      <c r="E4983" s="64" t="str">
        <f>IF(ISBLANK(Perigon!K4978),"",Perigon!K4978)</f>
        <v/>
      </c>
      <c r="F4983" s="65"/>
      <c r="G4983" s="64"/>
      <c r="H4983" s="69" t="str">
        <f>IF(ISBLANK(Perigon!L4978),"",Perigon!L4978)</f>
        <v/>
      </c>
      <c r="I4983" s="69" t="str">
        <f>IF(ISBLANK(Perigon!M4978),"",Perigon!M4978)</f>
        <v/>
      </c>
      <c r="J4983" s="98" t="str">
        <f>IF(ISBLANK(Perigon!N4978),"",Perigon!N4978)</f>
        <v/>
      </c>
      <c r="K4983" s="99" t="str">
        <f>IF(ISBLANK(Perigon!J4978),"",Perigon!T4978)</f>
        <v/>
      </c>
      <c r="L4983" s="95" t="str">
        <f>IF(ISBLANK(Perigon!O4978),"",Perigon!O4978)</f>
        <v/>
      </c>
      <c r="M4983" s="95" t="str">
        <f>IF(ISBLANK(Perigon!R4978),"",Perigon!R4978)</f>
        <v/>
      </c>
      <c r="N4983" s="95" t="str">
        <f>IF(ISBLANK(Perigon!P4978),"",Perigon!P4978)</f>
        <v/>
      </c>
      <c r="O4983" s="38" t="str">
        <f>IF($L4983="","",VLOOKUP($R4983,Tarife!$A$2:$R$599,13,FALSE))</f>
        <v/>
      </c>
      <c r="P4983" s="38" t="str">
        <f t="shared" si="77"/>
        <v/>
      </c>
      <c r="R4983" s="100" t="str">
        <f>Zusammenzug!$C$25&amp;"-"&amp;Zusammenzug!$A$7&amp;"-"&amp;Leistungen!L4983</f>
        <v>2024-0-</v>
      </c>
    </row>
    <row r="4984" spans="1:18" x14ac:dyDescent="0.2">
      <c r="A4984" s="95" t="str">
        <f>IF(ISBLANK(Perigon!E4979),"",Perigon!E4979)</f>
        <v/>
      </c>
      <c r="B4984" s="95" t="str">
        <f>IF(ISBLANK(Perigon!G4979),"",Perigon!G4979)</f>
        <v/>
      </c>
      <c r="C4984" s="96" t="str">
        <f>IF(ISBLANK(Perigon!I4979),"",Perigon!I4979)</f>
        <v/>
      </c>
      <c r="D4984" s="97" t="str">
        <f>IF(ISBLANK(Perigon!J4979),"",Perigon!J4979)</f>
        <v/>
      </c>
      <c r="E4984" s="64" t="str">
        <f>IF(ISBLANK(Perigon!K4979),"",Perigon!K4979)</f>
        <v/>
      </c>
      <c r="F4984" s="65"/>
      <c r="G4984" s="64"/>
      <c r="H4984" s="69" t="str">
        <f>IF(ISBLANK(Perigon!L4979),"",Perigon!L4979)</f>
        <v/>
      </c>
      <c r="I4984" s="69" t="str">
        <f>IF(ISBLANK(Perigon!M4979),"",Perigon!M4979)</f>
        <v/>
      </c>
      <c r="J4984" s="98" t="str">
        <f>IF(ISBLANK(Perigon!N4979),"",Perigon!N4979)</f>
        <v/>
      </c>
      <c r="K4984" s="99" t="str">
        <f>IF(ISBLANK(Perigon!J4979),"",Perigon!T4979)</f>
        <v/>
      </c>
      <c r="L4984" s="95" t="str">
        <f>IF(ISBLANK(Perigon!O4979),"",Perigon!O4979)</f>
        <v/>
      </c>
      <c r="M4984" s="95" t="str">
        <f>IF(ISBLANK(Perigon!R4979),"",Perigon!R4979)</f>
        <v/>
      </c>
      <c r="N4984" s="95" t="str">
        <f>IF(ISBLANK(Perigon!P4979),"",Perigon!P4979)</f>
        <v/>
      </c>
      <c r="O4984" s="38" t="str">
        <f>IF($L4984="","",VLOOKUP($R4984,Tarife!$A$2:$R$599,13,FALSE))</f>
        <v/>
      </c>
      <c r="P4984" s="38" t="str">
        <f t="shared" si="77"/>
        <v/>
      </c>
      <c r="R4984" s="100" t="str">
        <f>Zusammenzug!$C$25&amp;"-"&amp;Zusammenzug!$A$7&amp;"-"&amp;Leistungen!L4984</f>
        <v>2024-0-</v>
      </c>
    </row>
    <row r="4985" spans="1:18" x14ac:dyDescent="0.2">
      <c r="A4985" s="95" t="str">
        <f>IF(ISBLANK(Perigon!E4980),"",Perigon!E4980)</f>
        <v/>
      </c>
      <c r="B4985" s="95" t="str">
        <f>IF(ISBLANK(Perigon!G4980),"",Perigon!G4980)</f>
        <v/>
      </c>
      <c r="C4985" s="96" t="str">
        <f>IF(ISBLANK(Perigon!I4980),"",Perigon!I4980)</f>
        <v/>
      </c>
      <c r="D4985" s="97" t="str">
        <f>IF(ISBLANK(Perigon!J4980),"",Perigon!J4980)</f>
        <v/>
      </c>
      <c r="E4985" s="64" t="str">
        <f>IF(ISBLANK(Perigon!K4980),"",Perigon!K4980)</f>
        <v/>
      </c>
      <c r="F4985" s="65"/>
      <c r="G4985" s="64"/>
      <c r="H4985" s="69" t="str">
        <f>IF(ISBLANK(Perigon!L4980),"",Perigon!L4980)</f>
        <v/>
      </c>
      <c r="I4985" s="69" t="str">
        <f>IF(ISBLANK(Perigon!M4980),"",Perigon!M4980)</f>
        <v/>
      </c>
      <c r="J4985" s="98" t="str">
        <f>IF(ISBLANK(Perigon!N4980),"",Perigon!N4980)</f>
        <v/>
      </c>
      <c r="K4985" s="99" t="str">
        <f>IF(ISBLANK(Perigon!J4980),"",Perigon!T4980)</f>
        <v/>
      </c>
      <c r="L4985" s="95" t="str">
        <f>IF(ISBLANK(Perigon!O4980),"",Perigon!O4980)</f>
        <v/>
      </c>
      <c r="M4985" s="95" t="str">
        <f>IF(ISBLANK(Perigon!R4980),"",Perigon!R4980)</f>
        <v/>
      </c>
      <c r="N4985" s="95" t="str">
        <f>IF(ISBLANK(Perigon!P4980),"",Perigon!P4980)</f>
        <v/>
      </c>
      <c r="O4985" s="38" t="str">
        <f>IF($L4985="","",VLOOKUP($R4985,Tarife!$A$2:$R$599,13,FALSE))</f>
        <v/>
      </c>
      <c r="P4985" s="38" t="str">
        <f t="shared" si="77"/>
        <v/>
      </c>
      <c r="R4985" s="100" t="str">
        <f>Zusammenzug!$C$25&amp;"-"&amp;Zusammenzug!$A$7&amp;"-"&amp;Leistungen!L4985</f>
        <v>2024-0-</v>
      </c>
    </row>
    <row r="4986" spans="1:18" x14ac:dyDescent="0.2">
      <c r="A4986" s="95" t="str">
        <f>IF(ISBLANK(Perigon!E4981),"",Perigon!E4981)</f>
        <v/>
      </c>
      <c r="B4986" s="95" t="str">
        <f>IF(ISBLANK(Perigon!G4981),"",Perigon!G4981)</f>
        <v/>
      </c>
      <c r="C4986" s="96" t="str">
        <f>IF(ISBLANK(Perigon!I4981),"",Perigon!I4981)</f>
        <v/>
      </c>
      <c r="D4986" s="97" t="str">
        <f>IF(ISBLANK(Perigon!J4981),"",Perigon!J4981)</f>
        <v/>
      </c>
      <c r="E4986" s="64" t="str">
        <f>IF(ISBLANK(Perigon!K4981),"",Perigon!K4981)</f>
        <v/>
      </c>
      <c r="F4986" s="65"/>
      <c r="G4986" s="64"/>
      <c r="H4986" s="69" t="str">
        <f>IF(ISBLANK(Perigon!L4981),"",Perigon!L4981)</f>
        <v/>
      </c>
      <c r="I4986" s="69" t="str">
        <f>IF(ISBLANK(Perigon!M4981),"",Perigon!M4981)</f>
        <v/>
      </c>
      <c r="J4986" s="98" t="str">
        <f>IF(ISBLANK(Perigon!N4981),"",Perigon!N4981)</f>
        <v/>
      </c>
      <c r="K4986" s="99" t="str">
        <f>IF(ISBLANK(Perigon!J4981),"",Perigon!T4981)</f>
        <v/>
      </c>
      <c r="L4986" s="95" t="str">
        <f>IF(ISBLANK(Perigon!O4981),"",Perigon!O4981)</f>
        <v/>
      </c>
      <c r="M4986" s="95" t="str">
        <f>IF(ISBLANK(Perigon!R4981),"",Perigon!R4981)</f>
        <v/>
      </c>
      <c r="N4986" s="95" t="str">
        <f>IF(ISBLANK(Perigon!P4981),"",Perigon!P4981)</f>
        <v/>
      </c>
      <c r="O4986" s="38" t="str">
        <f>IF($L4986="","",VLOOKUP($R4986,Tarife!$A$2:$R$599,13,FALSE))</f>
        <v/>
      </c>
      <c r="P4986" s="38" t="str">
        <f t="shared" si="77"/>
        <v/>
      </c>
      <c r="R4986" s="100" t="str">
        <f>Zusammenzug!$C$25&amp;"-"&amp;Zusammenzug!$A$7&amp;"-"&amp;Leistungen!L4986</f>
        <v>2024-0-</v>
      </c>
    </row>
    <row r="4987" spans="1:18" x14ac:dyDescent="0.2">
      <c r="A4987" s="95" t="str">
        <f>IF(ISBLANK(Perigon!E4982),"",Perigon!E4982)</f>
        <v/>
      </c>
      <c r="B4987" s="95" t="str">
        <f>IF(ISBLANK(Perigon!G4982),"",Perigon!G4982)</f>
        <v/>
      </c>
      <c r="C4987" s="96" t="str">
        <f>IF(ISBLANK(Perigon!I4982),"",Perigon!I4982)</f>
        <v/>
      </c>
      <c r="D4987" s="97" t="str">
        <f>IF(ISBLANK(Perigon!J4982),"",Perigon!J4982)</f>
        <v/>
      </c>
      <c r="E4987" s="64" t="str">
        <f>IF(ISBLANK(Perigon!K4982),"",Perigon!K4982)</f>
        <v/>
      </c>
      <c r="F4987" s="65"/>
      <c r="G4987" s="64"/>
      <c r="H4987" s="69" t="str">
        <f>IF(ISBLANK(Perigon!L4982),"",Perigon!L4982)</f>
        <v/>
      </c>
      <c r="I4987" s="69" t="str">
        <f>IF(ISBLANK(Perigon!M4982),"",Perigon!M4982)</f>
        <v/>
      </c>
      <c r="J4987" s="98" t="str">
        <f>IF(ISBLANK(Perigon!N4982),"",Perigon!N4982)</f>
        <v/>
      </c>
      <c r="K4987" s="99" t="str">
        <f>IF(ISBLANK(Perigon!J4982),"",Perigon!T4982)</f>
        <v/>
      </c>
      <c r="L4987" s="95" t="str">
        <f>IF(ISBLANK(Perigon!O4982),"",Perigon!O4982)</f>
        <v/>
      </c>
      <c r="M4987" s="95" t="str">
        <f>IF(ISBLANK(Perigon!R4982),"",Perigon!R4982)</f>
        <v/>
      </c>
      <c r="N4987" s="95" t="str">
        <f>IF(ISBLANK(Perigon!P4982),"",Perigon!P4982)</f>
        <v/>
      </c>
      <c r="O4987" s="38" t="str">
        <f>IF($L4987="","",VLOOKUP($R4987,Tarife!$A$2:$R$599,13,FALSE))</f>
        <v/>
      </c>
      <c r="P4987" s="38" t="str">
        <f t="shared" si="77"/>
        <v/>
      </c>
      <c r="R4987" s="100" t="str">
        <f>Zusammenzug!$C$25&amp;"-"&amp;Zusammenzug!$A$7&amp;"-"&amp;Leistungen!L4987</f>
        <v>2024-0-</v>
      </c>
    </row>
    <row r="4988" spans="1:18" x14ac:dyDescent="0.2">
      <c r="A4988" s="95" t="str">
        <f>IF(ISBLANK(Perigon!E4983),"",Perigon!E4983)</f>
        <v/>
      </c>
      <c r="B4988" s="95" t="str">
        <f>IF(ISBLANK(Perigon!G4983),"",Perigon!G4983)</f>
        <v/>
      </c>
      <c r="C4988" s="96" t="str">
        <f>IF(ISBLANK(Perigon!I4983),"",Perigon!I4983)</f>
        <v/>
      </c>
      <c r="D4988" s="97" t="str">
        <f>IF(ISBLANK(Perigon!J4983),"",Perigon!J4983)</f>
        <v/>
      </c>
      <c r="E4988" s="64" t="str">
        <f>IF(ISBLANK(Perigon!K4983),"",Perigon!K4983)</f>
        <v/>
      </c>
      <c r="F4988" s="65"/>
      <c r="G4988" s="64"/>
      <c r="H4988" s="69" t="str">
        <f>IF(ISBLANK(Perigon!L4983),"",Perigon!L4983)</f>
        <v/>
      </c>
      <c r="I4988" s="69" t="str">
        <f>IF(ISBLANK(Perigon!M4983),"",Perigon!M4983)</f>
        <v/>
      </c>
      <c r="J4988" s="98" t="str">
        <f>IF(ISBLANK(Perigon!N4983),"",Perigon!N4983)</f>
        <v/>
      </c>
      <c r="K4988" s="99" t="str">
        <f>IF(ISBLANK(Perigon!J4983),"",Perigon!T4983)</f>
        <v/>
      </c>
      <c r="L4988" s="95" t="str">
        <f>IF(ISBLANK(Perigon!O4983),"",Perigon!O4983)</f>
        <v/>
      </c>
      <c r="M4988" s="95" t="str">
        <f>IF(ISBLANK(Perigon!R4983),"",Perigon!R4983)</f>
        <v/>
      </c>
      <c r="N4988" s="95" t="str">
        <f>IF(ISBLANK(Perigon!P4983),"",Perigon!P4983)</f>
        <v/>
      </c>
      <c r="O4988" s="38" t="str">
        <f>IF($L4988="","",VLOOKUP($R4988,Tarife!$A$2:$R$599,13,FALSE))</f>
        <v/>
      </c>
      <c r="P4988" s="38" t="str">
        <f t="shared" si="77"/>
        <v/>
      </c>
      <c r="R4988" s="100" t="str">
        <f>Zusammenzug!$C$25&amp;"-"&amp;Zusammenzug!$A$7&amp;"-"&amp;Leistungen!L4988</f>
        <v>2024-0-</v>
      </c>
    </row>
    <row r="4989" spans="1:18" x14ac:dyDescent="0.2">
      <c r="A4989" s="95" t="str">
        <f>IF(ISBLANK(Perigon!E4984),"",Perigon!E4984)</f>
        <v/>
      </c>
      <c r="B4989" s="95" t="str">
        <f>IF(ISBLANK(Perigon!G4984),"",Perigon!G4984)</f>
        <v/>
      </c>
      <c r="C4989" s="96" t="str">
        <f>IF(ISBLANK(Perigon!I4984),"",Perigon!I4984)</f>
        <v/>
      </c>
      <c r="D4989" s="97" t="str">
        <f>IF(ISBLANK(Perigon!J4984),"",Perigon!J4984)</f>
        <v/>
      </c>
      <c r="E4989" s="64" t="str">
        <f>IF(ISBLANK(Perigon!K4984),"",Perigon!K4984)</f>
        <v/>
      </c>
      <c r="F4989" s="65"/>
      <c r="G4989" s="64"/>
      <c r="H4989" s="69" t="str">
        <f>IF(ISBLANK(Perigon!L4984),"",Perigon!L4984)</f>
        <v/>
      </c>
      <c r="I4989" s="69" t="str">
        <f>IF(ISBLANK(Perigon!M4984),"",Perigon!M4984)</f>
        <v/>
      </c>
      <c r="J4989" s="98" t="str">
        <f>IF(ISBLANK(Perigon!N4984),"",Perigon!N4984)</f>
        <v/>
      </c>
      <c r="K4989" s="99" t="str">
        <f>IF(ISBLANK(Perigon!J4984),"",Perigon!T4984)</f>
        <v/>
      </c>
      <c r="L4989" s="95" t="str">
        <f>IF(ISBLANK(Perigon!O4984),"",Perigon!O4984)</f>
        <v/>
      </c>
      <c r="M4989" s="95" t="str">
        <f>IF(ISBLANK(Perigon!R4984),"",Perigon!R4984)</f>
        <v/>
      </c>
      <c r="N4989" s="95" t="str">
        <f>IF(ISBLANK(Perigon!P4984),"",Perigon!P4984)</f>
        <v/>
      </c>
      <c r="O4989" s="38" t="str">
        <f>IF($L4989="","",VLOOKUP($R4989,Tarife!$A$2:$R$599,13,FALSE))</f>
        <v/>
      </c>
      <c r="P4989" s="38" t="str">
        <f t="shared" si="77"/>
        <v/>
      </c>
      <c r="R4989" s="100" t="str">
        <f>Zusammenzug!$C$25&amp;"-"&amp;Zusammenzug!$A$7&amp;"-"&amp;Leistungen!L4989</f>
        <v>2024-0-</v>
      </c>
    </row>
    <row r="4990" spans="1:18" x14ac:dyDescent="0.2">
      <c r="A4990" s="95" t="str">
        <f>IF(ISBLANK(Perigon!E4985),"",Perigon!E4985)</f>
        <v/>
      </c>
      <c r="B4990" s="95" t="str">
        <f>IF(ISBLANK(Perigon!G4985),"",Perigon!G4985)</f>
        <v/>
      </c>
      <c r="C4990" s="96" t="str">
        <f>IF(ISBLANK(Perigon!I4985),"",Perigon!I4985)</f>
        <v/>
      </c>
      <c r="D4990" s="97" t="str">
        <f>IF(ISBLANK(Perigon!J4985),"",Perigon!J4985)</f>
        <v/>
      </c>
      <c r="E4990" s="64" t="str">
        <f>IF(ISBLANK(Perigon!K4985),"",Perigon!K4985)</f>
        <v/>
      </c>
      <c r="F4990" s="65"/>
      <c r="G4990" s="64"/>
      <c r="H4990" s="69" t="str">
        <f>IF(ISBLANK(Perigon!L4985),"",Perigon!L4985)</f>
        <v/>
      </c>
      <c r="I4990" s="69" t="str">
        <f>IF(ISBLANK(Perigon!M4985),"",Perigon!M4985)</f>
        <v/>
      </c>
      <c r="J4990" s="98" t="str">
        <f>IF(ISBLANK(Perigon!N4985),"",Perigon!N4985)</f>
        <v/>
      </c>
      <c r="K4990" s="99" t="str">
        <f>IF(ISBLANK(Perigon!J4985),"",Perigon!T4985)</f>
        <v/>
      </c>
      <c r="L4990" s="95" t="str">
        <f>IF(ISBLANK(Perigon!O4985),"",Perigon!O4985)</f>
        <v/>
      </c>
      <c r="M4990" s="95" t="str">
        <f>IF(ISBLANK(Perigon!R4985),"",Perigon!R4985)</f>
        <v/>
      </c>
      <c r="N4990" s="95" t="str">
        <f>IF(ISBLANK(Perigon!P4985),"",Perigon!P4985)</f>
        <v/>
      </c>
      <c r="O4990" s="38" t="str">
        <f>IF($L4990="","",VLOOKUP($R4990,Tarife!$A$2:$R$599,13,FALSE))</f>
        <v/>
      </c>
      <c r="P4990" s="38" t="str">
        <f t="shared" si="77"/>
        <v/>
      </c>
      <c r="R4990" s="100" t="str">
        <f>Zusammenzug!$C$25&amp;"-"&amp;Zusammenzug!$A$7&amp;"-"&amp;Leistungen!L4990</f>
        <v>2024-0-</v>
      </c>
    </row>
    <row r="4991" spans="1:18" x14ac:dyDescent="0.2">
      <c r="A4991" s="95" t="str">
        <f>IF(ISBLANK(Perigon!E4986),"",Perigon!E4986)</f>
        <v/>
      </c>
      <c r="B4991" s="95" t="str">
        <f>IF(ISBLANK(Perigon!G4986),"",Perigon!G4986)</f>
        <v/>
      </c>
      <c r="C4991" s="96" t="str">
        <f>IF(ISBLANK(Perigon!I4986),"",Perigon!I4986)</f>
        <v/>
      </c>
      <c r="D4991" s="97" t="str">
        <f>IF(ISBLANK(Perigon!J4986),"",Perigon!J4986)</f>
        <v/>
      </c>
      <c r="E4991" s="64" t="str">
        <f>IF(ISBLANK(Perigon!K4986),"",Perigon!K4986)</f>
        <v/>
      </c>
      <c r="F4991" s="65"/>
      <c r="G4991" s="64"/>
      <c r="H4991" s="69" t="str">
        <f>IF(ISBLANK(Perigon!L4986),"",Perigon!L4986)</f>
        <v/>
      </c>
      <c r="I4991" s="69" t="str">
        <f>IF(ISBLANK(Perigon!M4986),"",Perigon!M4986)</f>
        <v/>
      </c>
      <c r="J4991" s="98" t="str">
        <f>IF(ISBLANK(Perigon!N4986),"",Perigon!N4986)</f>
        <v/>
      </c>
      <c r="K4991" s="99" t="str">
        <f>IF(ISBLANK(Perigon!J4986),"",Perigon!T4986)</f>
        <v/>
      </c>
      <c r="L4991" s="95" t="str">
        <f>IF(ISBLANK(Perigon!O4986),"",Perigon!O4986)</f>
        <v/>
      </c>
      <c r="M4991" s="95" t="str">
        <f>IF(ISBLANK(Perigon!R4986),"",Perigon!R4986)</f>
        <v/>
      </c>
      <c r="N4991" s="95" t="str">
        <f>IF(ISBLANK(Perigon!P4986),"",Perigon!P4986)</f>
        <v/>
      </c>
      <c r="O4991" s="38" t="str">
        <f>IF($L4991="","",VLOOKUP($R4991,Tarife!$A$2:$R$599,13,FALSE))</f>
        <v/>
      </c>
      <c r="P4991" s="38" t="str">
        <f t="shared" si="77"/>
        <v/>
      </c>
      <c r="R4991" s="100" t="str">
        <f>Zusammenzug!$C$25&amp;"-"&amp;Zusammenzug!$A$7&amp;"-"&amp;Leistungen!L4991</f>
        <v>2024-0-</v>
      </c>
    </row>
    <row r="4992" spans="1:18" x14ac:dyDescent="0.2">
      <c r="A4992" s="95" t="str">
        <f>IF(ISBLANK(Perigon!E4987),"",Perigon!E4987)</f>
        <v/>
      </c>
      <c r="B4992" s="95" t="str">
        <f>IF(ISBLANK(Perigon!G4987),"",Perigon!G4987)</f>
        <v/>
      </c>
      <c r="C4992" s="96" t="str">
        <f>IF(ISBLANK(Perigon!I4987),"",Perigon!I4987)</f>
        <v/>
      </c>
      <c r="D4992" s="97" t="str">
        <f>IF(ISBLANK(Perigon!J4987),"",Perigon!J4987)</f>
        <v/>
      </c>
      <c r="E4992" s="64" t="str">
        <f>IF(ISBLANK(Perigon!K4987),"",Perigon!K4987)</f>
        <v/>
      </c>
      <c r="F4992" s="65"/>
      <c r="G4992" s="64"/>
      <c r="H4992" s="69" t="str">
        <f>IF(ISBLANK(Perigon!L4987),"",Perigon!L4987)</f>
        <v/>
      </c>
      <c r="I4992" s="69" t="str">
        <f>IF(ISBLANK(Perigon!M4987),"",Perigon!M4987)</f>
        <v/>
      </c>
      <c r="J4992" s="98" t="str">
        <f>IF(ISBLANK(Perigon!N4987),"",Perigon!N4987)</f>
        <v/>
      </c>
      <c r="K4992" s="99" t="str">
        <f>IF(ISBLANK(Perigon!J4987),"",Perigon!T4987)</f>
        <v/>
      </c>
      <c r="L4992" s="95" t="str">
        <f>IF(ISBLANK(Perigon!O4987),"",Perigon!O4987)</f>
        <v/>
      </c>
      <c r="M4992" s="95" t="str">
        <f>IF(ISBLANK(Perigon!R4987),"",Perigon!R4987)</f>
        <v/>
      </c>
      <c r="N4992" s="95" t="str">
        <f>IF(ISBLANK(Perigon!P4987),"",Perigon!P4987)</f>
        <v/>
      </c>
      <c r="O4992" s="38" t="str">
        <f>IF($L4992="","",VLOOKUP($R4992,Tarife!$A$2:$R$599,13,FALSE))</f>
        <v/>
      </c>
      <c r="P4992" s="38" t="str">
        <f t="shared" si="77"/>
        <v/>
      </c>
      <c r="R4992" s="100" t="str">
        <f>Zusammenzug!$C$25&amp;"-"&amp;Zusammenzug!$A$7&amp;"-"&amp;Leistungen!L4992</f>
        <v>2024-0-</v>
      </c>
    </row>
    <row r="4993" spans="1:18" x14ac:dyDescent="0.2">
      <c r="A4993" s="95" t="str">
        <f>IF(ISBLANK(Perigon!E4988),"",Perigon!E4988)</f>
        <v/>
      </c>
      <c r="B4993" s="95" t="str">
        <f>IF(ISBLANK(Perigon!G4988),"",Perigon!G4988)</f>
        <v/>
      </c>
      <c r="C4993" s="96" t="str">
        <f>IF(ISBLANK(Perigon!I4988),"",Perigon!I4988)</f>
        <v/>
      </c>
      <c r="D4993" s="97" t="str">
        <f>IF(ISBLANK(Perigon!J4988),"",Perigon!J4988)</f>
        <v/>
      </c>
      <c r="E4993" s="64" t="str">
        <f>IF(ISBLANK(Perigon!K4988),"",Perigon!K4988)</f>
        <v/>
      </c>
      <c r="F4993" s="65"/>
      <c r="G4993" s="64"/>
      <c r="H4993" s="69" t="str">
        <f>IF(ISBLANK(Perigon!L4988),"",Perigon!L4988)</f>
        <v/>
      </c>
      <c r="I4993" s="69" t="str">
        <f>IF(ISBLANK(Perigon!M4988),"",Perigon!M4988)</f>
        <v/>
      </c>
      <c r="J4993" s="98" t="str">
        <f>IF(ISBLANK(Perigon!N4988),"",Perigon!N4988)</f>
        <v/>
      </c>
      <c r="K4993" s="99" t="str">
        <f>IF(ISBLANK(Perigon!J4988),"",Perigon!T4988)</f>
        <v/>
      </c>
      <c r="L4993" s="95" t="str">
        <f>IF(ISBLANK(Perigon!O4988),"",Perigon!O4988)</f>
        <v/>
      </c>
      <c r="M4993" s="95" t="str">
        <f>IF(ISBLANK(Perigon!R4988),"",Perigon!R4988)</f>
        <v/>
      </c>
      <c r="N4993" s="95" t="str">
        <f>IF(ISBLANK(Perigon!P4988),"",Perigon!P4988)</f>
        <v/>
      </c>
      <c r="O4993" s="38" t="str">
        <f>IF($L4993="","",VLOOKUP($R4993,Tarife!$A$2:$R$599,13,FALSE))</f>
        <v/>
      </c>
      <c r="P4993" s="38" t="str">
        <f t="shared" si="77"/>
        <v/>
      </c>
      <c r="R4993" s="100" t="str">
        <f>Zusammenzug!$C$25&amp;"-"&amp;Zusammenzug!$A$7&amp;"-"&amp;Leistungen!L4993</f>
        <v>2024-0-</v>
      </c>
    </row>
    <row r="4994" spans="1:18" x14ac:dyDescent="0.2">
      <c r="A4994" s="95" t="str">
        <f>IF(ISBLANK(Perigon!E4989),"",Perigon!E4989)</f>
        <v/>
      </c>
      <c r="B4994" s="95" t="str">
        <f>IF(ISBLANK(Perigon!G4989),"",Perigon!G4989)</f>
        <v/>
      </c>
      <c r="C4994" s="96" t="str">
        <f>IF(ISBLANK(Perigon!I4989),"",Perigon!I4989)</f>
        <v/>
      </c>
      <c r="D4994" s="97" t="str">
        <f>IF(ISBLANK(Perigon!J4989),"",Perigon!J4989)</f>
        <v/>
      </c>
      <c r="E4994" s="64" t="str">
        <f>IF(ISBLANK(Perigon!K4989),"",Perigon!K4989)</f>
        <v/>
      </c>
      <c r="F4994" s="65"/>
      <c r="G4994" s="64"/>
      <c r="H4994" s="69" t="str">
        <f>IF(ISBLANK(Perigon!L4989),"",Perigon!L4989)</f>
        <v/>
      </c>
      <c r="I4994" s="69" t="str">
        <f>IF(ISBLANK(Perigon!M4989),"",Perigon!M4989)</f>
        <v/>
      </c>
      <c r="J4994" s="98" t="str">
        <f>IF(ISBLANK(Perigon!N4989),"",Perigon!N4989)</f>
        <v/>
      </c>
      <c r="K4994" s="99" t="str">
        <f>IF(ISBLANK(Perigon!J4989),"",Perigon!T4989)</f>
        <v/>
      </c>
      <c r="L4994" s="95" t="str">
        <f>IF(ISBLANK(Perigon!O4989),"",Perigon!O4989)</f>
        <v/>
      </c>
      <c r="M4994" s="95" t="str">
        <f>IF(ISBLANK(Perigon!R4989),"",Perigon!R4989)</f>
        <v/>
      </c>
      <c r="N4994" s="95" t="str">
        <f>IF(ISBLANK(Perigon!P4989),"",Perigon!P4989)</f>
        <v/>
      </c>
      <c r="O4994" s="38" t="str">
        <f>IF($L4994="","",VLOOKUP($R4994,Tarife!$A$2:$R$599,13,FALSE))</f>
        <v/>
      </c>
      <c r="P4994" s="38" t="str">
        <f t="shared" si="77"/>
        <v/>
      </c>
      <c r="R4994" s="100" t="str">
        <f>Zusammenzug!$C$25&amp;"-"&amp;Zusammenzug!$A$7&amp;"-"&amp;Leistungen!L4994</f>
        <v>2024-0-</v>
      </c>
    </row>
    <row r="4995" spans="1:18" x14ac:dyDescent="0.2">
      <c r="A4995" s="95" t="str">
        <f>IF(ISBLANK(Perigon!E4990),"",Perigon!E4990)</f>
        <v/>
      </c>
      <c r="B4995" s="95" t="str">
        <f>IF(ISBLANK(Perigon!G4990),"",Perigon!G4990)</f>
        <v/>
      </c>
      <c r="C4995" s="96" t="str">
        <f>IF(ISBLANK(Perigon!I4990),"",Perigon!I4990)</f>
        <v/>
      </c>
      <c r="D4995" s="97" t="str">
        <f>IF(ISBLANK(Perigon!J4990),"",Perigon!J4990)</f>
        <v/>
      </c>
      <c r="E4995" s="64" t="str">
        <f>IF(ISBLANK(Perigon!K4990),"",Perigon!K4990)</f>
        <v/>
      </c>
      <c r="F4995" s="65"/>
      <c r="G4995" s="64"/>
      <c r="H4995" s="69" t="str">
        <f>IF(ISBLANK(Perigon!L4990),"",Perigon!L4990)</f>
        <v/>
      </c>
      <c r="I4995" s="69" t="str">
        <f>IF(ISBLANK(Perigon!M4990),"",Perigon!M4990)</f>
        <v/>
      </c>
      <c r="J4995" s="98" t="str">
        <f>IF(ISBLANK(Perigon!N4990),"",Perigon!N4990)</f>
        <v/>
      </c>
      <c r="K4995" s="99" t="str">
        <f>IF(ISBLANK(Perigon!J4990),"",Perigon!T4990)</f>
        <v/>
      </c>
      <c r="L4995" s="95" t="str">
        <f>IF(ISBLANK(Perigon!O4990),"",Perigon!O4990)</f>
        <v/>
      </c>
      <c r="M4995" s="95" t="str">
        <f>IF(ISBLANK(Perigon!R4990),"",Perigon!R4990)</f>
        <v/>
      </c>
      <c r="N4995" s="95" t="str">
        <f>IF(ISBLANK(Perigon!P4990),"",Perigon!P4990)</f>
        <v/>
      </c>
      <c r="O4995" s="38" t="str">
        <f>IF($L4995="","",VLOOKUP($R4995,Tarife!$A$2:$R$599,13,FALSE))</f>
        <v/>
      </c>
      <c r="P4995" s="38" t="str">
        <f t="shared" si="77"/>
        <v/>
      </c>
      <c r="R4995" s="100" t="str">
        <f>Zusammenzug!$C$25&amp;"-"&amp;Zusammenzug!$A$7&amp;"-"&amp;Leistungen!L4995</f>
        <v>2024-0-</v>
      </c>
    </row>
    <row r="4996" spans="1:18" x14ac:dyDescent="0.2">
      <c r="A4996" s="95" t="str">
        <f>IF(ISBLANK(Perigon!E4991),"",Perigon!E4991)</f>
        <v/>
      </c>
      <c r="B4996" s="95" t="str">
        <f>IF(ISBLANK(Perigon!G4991),"",Perigon!G4991)</f>
        <v/>
      </c>
      <c r="C4996" s="96" t="str">
        <f>IF(ISBLANK(Perigon!I4991),"",Perigon!I4991)</f>
        <v/>
      </c>
      <c r="D4996" s="97" t="str">
        <f>IF(ISBLANK(Perigon!J4991),"",Perigon!J4991)</f>
        <v/>
      </c>
      <c r="E4996" s="64" t="str">
        <f>IF(ISBLANK(Perigon!K4991),"",Perigon!K4991)</f>
        <v/>
      </c>
      <c r="F4996" s="65"/>
      <c r="G4996" s="64"/>
      <c r="H4996" s="69" t="str">
        <f>IF(ISBLANK(Perigon!L4991),"",Perigon!L4991)</f>
        <v/>
      </c>
      <c r="I4996" s="69" t="str">
        <f>IF(ISBLANK(Perigon!M4991),"",Perigon!M4991)</f>
        <v/>
      </c>
      <c r="J4996" s="98" t="str">
        <f>IF(ISBLANK(Perigon!N4991),"",Perigon!N4991)</f>
        <v/>
      </c>
      <c r="K4996" s="99" t="str">
        <f>IF(ISBLANK(Perigon!J4991),"",Perigon!T4991)</f>
        <v/>
      </c>
      <c r="L4996" s="95" t="str">
        <f>IF(ISBLANK(Perigon!O4991),"",Perigon!O4991)</f>
        <v/>
      </c>
      <c r="M4996" s="95" t="str">
        <f>IF(ISBLANK(Perigon!R4991),"",Perigon!R4991)</f>
        <v/>
      </c>
      <c r="N4996" s="95" t="str">
        <f>IF(ISBLANK(Perigon!P4991),"",Perigon!P4991)</f>
        <v/>
      </c>
      <c r="O4996" s="38" t="str">
        <f>IF($L4996="","",VLOOKUP($R4996,Tarife!$A$2:$R$599,13,FALSE))</f>
        <v/>
      </c>
      <c r="P4996" s="38" t="str">
        <f t="shared" si="77"/>
        <v/>
      </c>
      <c r="R4996" s="100" t="str">
        <f>Zusammenzug!$C$25&amp;"-"&amp;Zusammenzug!$A$7&amp;"-"&amp;Leistungen!L4996</f>
        <v>2024-0-</v>
      </c>
    </row>
    <row r="4997" spans="1:18" x14ac:dyDescent="0.2">
      <c r="A4997" s="95" t="str">
        <f>IF(ISBLANK(Perigon!E4992),"",Perigon!E4992)</f>
        <v/>
      </c>
      <c r="B4997" s="95" t="str">
        <f>IF(ISBLANK(Perigon!G4992),"",Perigon!G4992)</f>
        <v/>
      </c>
      <c r="C4997" s="96" t="str">
        <f>IF(ISBLANK(Perigon!I4992),"",Perigon!I4992)</f>
        <v/>
      </c>
      <c r="D4997" s="97" t="str">
        <f>IF(ISBLANK(Perigon!J4992),"",Perigon!J4992)</f>
        <v/>
      </c>
      <c r="E4997" s="64" t="str">
        <f>IF(ISBLANK(Perigon!K4992),"",Perigon!K4992)</f>
        <v/>
      </c>
      <c r="F4997" s="65"/>
      <c r="G4997" s="64"/>
      <c r="H4997" s="69" t="str">
        <f>IF(ISBLANK(Perigon!L4992),"",Perigon!L4992)</f>
        <v/>
      </c>
      <c r="I4997" s="69" t="str">
        <f>IF(ISBLANK(Perigon!M4992),"",Perigon!M4992)</f>
        <v/>
      </c>
      <c r="J4997" s="98" t="str">
        <f>IF(ISBLANK(Perigon!N4992),"",Perigon!N4992)</f>
        <v/>
      </c>
      <c r="K4997" s="99" t="str">
        <f>IF(ISBLANK(Perigon!J4992),"",Perigon!T4992)</f>
        <v/>
      </c>
      <c r="L4997" s="95" t="str">
        <f>IF(ISBLANK(Perigon!O4992),"",Perigon!O4992)</f>
        <v/>
      </c>
      <c r="M4997" s="95" t="str">
        <f>IF(ISBLANK(Perigon!R4992),"",Perigon!R4992)</f>
        <v/>
      </c>
      <c r="N4997" s="95" t="str">
        <f>IF(ISBLANK(Perigon!P4992),"",Perigon!P4992)</f>
        <v/>
      </c>
      <c r="O4997" s="38" t="str">
        <f>IF($L4997="","",VLOOKUP($R4997,Tarife!$A$2:$R$599,13,FALSE))</f>
        <v/>
      </c>
      <c r="P4997" s="38" t="str">
        <f t="shared" si="77"/>
        <v/>
      </c>
      <c r="R4997" s="100" t="str">
        <f>Zusammenzug!$C$25&amp;"-"&amp;Zusammenzug!$A$7&amp;"-"&amp;Leistungen!L4997</f>
        <v>2024-0-</v>
      </c>
    </row>
    <row r="4998" spans="1:18" x14ac:dyDescent="0.2">
      <c r="A4998" s="95" t="str">
        <f>IF(ISBLANK(Perigon!E4993),"",Perigon!E4993)</f>
        <v/>
      </c>
      <c r="B4998" s="95" t="str">
        <f>IF(ISBLANK(Perigon!G4993),"",Perigon!G4993)</f>
        <v/>
      </c>
      <c r="C4998" s="96" t="str">
        <f>IF(ISBLANK(Perigon!I4993),"",Perigon!I4993)</f>
        <v/>
      </c>
      <c r="D4998" s="97" t="str">
        <f>IF(ISBLANK(Perigon!J4993),"",Perigon!J4993)</f>
        <v/>
      </c>
      <c r="E4998" s="64" t="str">
        <f>IF(ISBLANK(Perigon!K4993),"",Perigon!K4993)</f>
        <v/>
      </c>
      <c r="F4998" s="65"/>
      <c r="G4998" s="64"/>
      <c r="H4998" s="69" t="str">
        <f>IF(ISBLANK(Perigon!L4993),"",Perigon!L4993)</f>
        <v/>
      </c>
      <c r="I4998" s="69" t="str">
        <f>IF(ISBLANK(Perigon!M4993),"",Perigon!M4993)</f>
        <v/>
      </c>
      <c r="J4998" s="98" t="str">
        <f>IF(ISBLANK(Perigon!N4993),"",Perigon!N4993)</f>
        <v/>
      </c>
      <c r="K4998" s="99" t="str">
        <f>IF(ISBLANK(Perigon!J4993),"",Perigon!T4993)</f>
        <v/>
      </c>
      <c r="L4998" s="95" t="str">
        <f>IF(ISBLANK(Perigon!O4993),"",Perigon!O4993)</f>
        <v/>
      </c>
      <c r="M4998" s="95" t="str">
        <f>IF(ISBLANK(Perigon!R4993),"",Perigon!R4993)</f>
        <v/>
      </c>
      <c r="N4998" s="95" t="str">
        <f>IF(ISBLANK(Perigon!P4993),"",Perigon!P4993)</f>
        <v/>
      </c>
      <c r="O4998" s="38" t="str">
        <f>IF($L4998="","",VLOOKUP($R4998,Tarife!$A$2:$R$599,13,FALSE))</f>
        <v/>
      </c>
      <c r="P4998" s="38" t="str">
        <f t="shared" si="77"/>
        <v/>
      </c>
      <c r="R4998" s="100" t="str">
        <f>Zusammenzug!$C$25&amp;"-"&amp;Zusammenzug!$A$7&amp;"-"&amp;Leistungen!L4998</f>
        <v>2024-0-</v>
      </c>
    </row>
    <row r="4999" spans="1:18" x14ac:dyDescent="0.2">
      <c r="A4999" s="95" t="str">
        <f>IF(ISBLANK(Perigon!E4994),"",Perigon!E4994)</f>
        <v/>
      </c>
      <c r="B4999" s="95" t="str">
        <f>IF(ISBLANK(Perigon!G4994),"",Perigon!G4994)</f>
        <v/>
      </c>
      <c r="C4999" s="96" t="str">
        <f>IF(ISBLANK(Perigon!I4994),"",Perigon!I4994)</f>
        <v/>
      </c>
      <c r="D4999" s="97" t="str">
        <f>IF(ISBLANK(Perigon!J4994),"",Perigon!J4994)</f>
        <v/>
      </c>
      <c r="E4999" s="64" t="str">
        <f>IF(ISBLANK(Perigon!K4994),"",Perigon!K4994)</f>
        <v/>
      </c>
      <c r="F4999" s="65"/>
      <c r="G4999" s="64"/>
      <c r="H4999" s="69" t="str">
        <f>IF(ISBLANK(Perigon!L4994),"",Perigon!L4994)</f>
        <v/>
      </c>
      <c r="I4999" s="69" t="str">
        <f>IF(ISBLANK(Perigon!M4994),"",Perigon!M4994)</f>
        <v/>
      </c>
      <c r="J4999" s="98" t="str">
        <f>IF(ISBLANK(Perigon!N4994),"",Perigon!N4994)</f>
        <v/>
      </c>
      <c r="K4999" s="99" t="str">
        <f>IF(ISBLANK(Perigon!J4994),"",Perigon!T4994)</f>
        <v/>
      </c>
      <c r="L4999" s="95" t="str">
        <f>IF(ISBLANK(Perigon!O4994),"",Perigon!O4994)</f>
        <v/>
      </c>
      <c r="M4999" s="95" t="str">
        <f>IF(ISBLANK(Perigon!R4994),"",Perigon!R4994)</f>
        <v/>
      </c>
      <c r="N4999" s="95" t="str">
        <f>IF(ISBLANK(Perigon!P4994),"",Perigon!P4994)</f>
        <v/>
      </c>
      <c r="O4999" s="38" t="str">
        <f>IF($L4999="","",VLOOKUP($R4999,Tarife!$A$2:$R$599,13,FALSE))</f>
        <v/>
      </c>
      <c r="P4999" s="38" t="str">
        <f t="shared" si="77"/>
        <v/>
      </c>
      <c r="R4999" s="100" t="str">
        <f>Zusammenzug!$C$25&amp;"-"&amp;Zusammenzug!$A$7&amp;"-"&amp;Leistungen!L4999</f>
        <v>2024-0-</v>
      </c>
    </row>
    <row r="5000" spans="1:18" x14ac:dyDescent="0.2">
      <c r="A5000" s="95" t="str">
        <f>IF(ISBLANK(Perigon!E4995),"",Perigon!E4995)</f>
        <v/>
      </c>
      <c r="B5000" s="95" t="str">
        <f>IF(ISBLANK(Perigon!G4995),"",Perigon!G4995)</f>
        <v/>
      </c>
      <c r="C5000" s="96" t="str">
        <f>IF(ISBLANK(Perigon!I4995),"",Perigon!I4995)</f>
        <v/>
      </c>
      <c r="D5000" s="97" t="str">
        <f>IF(ISBLANK(Perigon!J4995),"",Perigon!J4995)</f>
        <v/>
      </c>
      <c r="E5000" s="64" t="str">
        <f>IF(ISBLANK(Perigon!K4995),"",Perigon!K4995)</f>
        <v/>
      </c>
      <c r="F5000" s="65"/>
      <c r="G5000" s="64"/>
      <c r="H5000" s="69" t="str">
        <f>IF(ISBLANK(Perigon!L4995),"",Perigon!L4995)</f>
        <v/>
      </c>
      <c r="I5000" s="69" t="str">
        <f>IF(ISBLANK(Perigon!M4995),"",Perigon!M4995)</f>
        <v/>
      </c>
      <c r="J5000" s="98" t="str">
        <f>IF(ISBLANK(Perigon!N4995),"",Perigon!N4995)</f>
        <v/>
      </c>
      <c r="K5000" s="99" t="str">
        <f>IF(ISBLANK(Perigon!J4995),"",Perigon!T4995)</f>
        <v/>
      </c>
      <c r="L5000" s="95" t="str">
        <f>IF(ISBLANK(Perigon!O4995),"",Perigon!O4995)</f>
        <v/>
      </c>
      <c r="M5000" s="95" t="str">
        <f>IF(ISBLANK(Perigon!R4995),"",Perigon!R4995)</f>
        <v/>
      </c>
      <c r="N5000" s="95" t="str">
        <f>IF(ISBLANK(Perigon!P4995),"",Perigon!P4995)</f>
        <v/>
      </c>
      <c r="O5000" s="38" t="str">
        <f>IF($L5000="","",VLOOKUP($R5000,Tarife!$A$2:$R$599,13,FALSE))</f>
        <v/>
      </c>
      <c r="P5000" s="38" t="str">
        <f t="shared" ref="P5000:P5063" si="78">IF(L5000="","",IF(AND($L5000="Pabe",N5000&lt;O5000),M5000*O5000,IF(N5000&lt;O5000,M5000*N5000,M5000*O5000)))</f>
        <v/>
      </c>
      <c r="R5000" s="100" t="str">
        <f>Zusammenzug!$C$25&amp;"-"&amp;Zusammenzug!$A$7&amp;"-"&amp;Leistungen!L5000</f>
        <v>2024-0-</v>
      </c>
    </row>
    <row r="5001" spans="1:18" x14ac:dyDescent="0.2">
      <c r="A5001" s="95" t="str">
        <f>IF(ISBLANK(Perigon!E4996),"",Perigon!E4996)</f>
        <v/>
      </c>
      <c r="B5001" s="95" t="str">
        <f>IF(ISBLANK(Perigon!G4996),"",Perigon!G4996)</f>
        <v/>
      </c>
      <c r="C5001" s="96" t="str">
        <f>IF(ISBLANK(Perigon!I4996),"",Perigon!I4996)</f>
        <v/>
      </c>
      <c r="D5001" s="97" t="str">
        <f>IF(ISBLANK(Perigon!J4996),"",Perigon!J4996)</f>
        <v/>
      </c>
      <c r="E5001" s="64" t="str">
        <f>IF(ISBLANK(Perigon!K4996),"",Perigon!K4996)</f>
        <v/>
      </c>
      <c r="F5001" s="65"/>
      <c r="G5001" s="64"/>
      <c r="H5001" s="69" t="str">
        <f>IF(ISBLANK(Perigon!L4996),"",Perigon!L4996)</f>
        <v/>
      </c>
      <c r="I5001" s="69" t="str">
        <f>IF(ISBLANK(Perigon!M4996),"",Perigon!M4996)</f>
        <v/>
      </c>
      <c r="J5001" s="98" t="str">
        <f>IF(ISBLANK(Perigon!N4996),"",Perigon!N4996)</f>
        <v/>
      </c>
      <c r="K5001" s="99" t="str">
        <f>IF(ISBLANK(Perigon!J4996),"",Perigon!T4996)</f>
        <v/>
      </c>
      <c r="L5001" s="95" t="str">
        <f>IF(ISBLANK(Perigon!O4996),"",Perigon!O4996)</f>
        <v/>
      </c>
      <c r="M5001" s="95" t="str">
        <f>IF(ISBLANK(Perigon!R4996),"",Perigon!R4996)</f>
        <v/>
      </c>
      <c r="N5001" s="95" t="str">
        <f>IF(ISBLANK(Perigon!P4996),"",Perigon!P4996)</f>
        <v/>
      </c>
      <c r="O5001" s="38" t="str">
        <f>IF($L5001="","",VLOOKUP($R5001,Tarife!$A$2:$R$599,13,FALSE))</f>
        <v/>
      </c>
      <c r="P5001" s="38" t="str">
        <f t="shared" si="78"/>
        <v/>
      </c>
      <c r="R5001" s="100" t="str">
        <f>Zusammenzug!$C$25&amp;"-"&amp;Zusammenzug!$A$7&amp;"-"&amp;Leistungen!L5001</f>
        <v>2024-0-</v>
      </c>
    </row>
    <row r="5002" spans="1:18" x14ac:dyDescent="0.2">
      <c r="A5002" s="95" t="str">
        <f>IF(ISBLANK(Perigon!E4997),"",Perigon!E4997)</f>
        <v/>
      </c>
      <c r="B5002" s="95" t="str">
        <f>IF(ISBLANK(Perigon!G4997),"",Perigon!G4997)</f>
        <v/>
      </c>
      <c r="C5002" s="96" t="str">
        <f>IF(ISBLANK(Perigon!I4997),"",Perigon!I4997)</f>
        <v/>
      </c>
      <c r="D5002" s="97" t="str">
        <f>IF(ISBLANK(Perigon!J4997),"",Perigon!J4997)</f>
        <v/>
      </c>
      <c r="E5002" s="64" t="str">
        <f>IF(ISBLANK(Perigon!K4997),"",Perigon!K4997)</f>
        <v/>
      </c>
      <c r="F5002" s="65"/>
      <c r="G5002" s="64"/>
      <c r="H5002" s="69" t="str">
        <f>IF(ISBLANK(Perigon!L4997),"",Perigon!L4997)</f>
        <v/>
      </c>
      <c r="I5002" s="69" t="str">
        <f>IF(ISBLANK(Perigon!M4997),"",Perigon!M4997)</f>
        <v/>
      </c>
      <c r="J5002" s="98" t="str">
        <f>IF(ISBLANK(Perigon!N4997),"",Perigon!N4997)</f>
        <v/>
      </c>
      <c r="K5002" s="99" t="str">
        <f>IF(ISBLANK(Perigon!J4997),"",Perigon!T4997)</f>
        <v/>
      </c>
      <c r="L5002" s="95" t="str">
        <f>IF(ISBLANK(Perigon!O4997),"",Perigon!O4997)</f>
        <v/>
      </c>
      <c r="M5002" s="95" t="str">
        <f>IF(ISBLANK(Perigon!R4997),"",Perigon!R4997)</f>
        <v/>
      </c>
      <c r="N5002" s="95" t="str">
        <f>IF(ISBLANK(Perigon!P4997),"",Perigon!P4997)</f>
        <v/>
      </c>
      <c r="O5002" s="38" t="str">
        <f>IF($L5002="","",VLOOKUP($R5002,Tarife!$A$2:$R$599,13,FALSE))</f>
        <v/>
      </c>
      <c r="P5002" s="38" t="str">
        <f t="shared" si="78"/>
        <v/>
      </c>
      <c r="R5002" s="100" t="str">
        <f>Zusammenzug!$C$25&amp;"-"&amp;Zusammenzug!$A$7&amp;"-"&amp;Leistungen!L5002</f>
        <v>2024-0-</v>
      </c>
    </row>
    <row r="5003" spans="1:18" x14ac:dyDescent="0.2">
      <c r="A5003" s="95" t="str">
        <f>IF(ISBLANK(Perigon!E4998),"",Perigon!E4998)</f>
        <v/>
      </c>
      <c r="B5003" s="95" t="str">
        <f>IF(ISBLANK(Perigon!G4998),"",Perigon!G4998)</f>
        <v/>
      </c>
      <c r="C5003" s="96" t="str">
        <f>IF(ISBLANK(Perigon!I4998),"",Perigon!I4998)</f>
        <v/>
      </c>
      <c r="D5003" s="97" t="str">
        <f>IF(ISBLANK(Perigon!J4998),"",Perigon!J4998)</f>
        <v/>
      </c>
      <c r="E5003" s="64" t="str">
        <f>IF(ISBLANK(Perigon!K4998),"",Perigon!K4998)</f>
        <v/>
      </c>
      <c r="F5003" s="65"/>
      <c r="G5003" s="64"/>
      <c r="H5003" s="69" t="str">
        <f>IF(ISBLANK(Perigon!L4998),"",Perigon!L4998)</f>
        <v/>
      </c>
      <c r="I5003" s="69" t="str">
        <f>IF(ISBLANK(Perigon!M4998),"",Perigon!M4998)</f>
        <v/>
      </c>
      <c r="J5003" s="98" t="str">
        <f>IF(ISBLANK(Perigon!N4998),"",Perigon!N4998)</f>
        <v/>
      </c>
      <c r="K5003" s="99" t="str">
        <f>IF(ISBLANK(Perigon!J4998),"",Perigon!T4998)</f>
        <v/>
      </c>
      <c r="L5003" s="95" t="str">
        <f>IF(ISBLANK(Perigon!O4998),"",Perigon!O4998)</f>
        <v/>
      </c>
      <c r="M5003" s="95" t="str">
        <f>IF(ISBLANK(Perigon!R4998),"",Perigon!R4998)</f>
        <v/>
      </c>
      <c r="N5003" s="95" t="str">
        <f>IF(ISBLANK(Perigon!P4998),"",Perigon!P4998)</f>
        <v/>
      </c>
      <c r="O5003" s="38" t="str">
        <f>IF($L5003="","",VLOOKUP($R5003,Tarife!$A$2:$R$599,13,FALSE))</f>
        <v/>
      </c>
      <c r="P5003" s="38" t="str">
        <f t="shared" si="78"/>
        <v/>
      </c>
      <c r="R5003" s="100" t="str">
        <f>Zusammenzug!$C$25&amp;"-"&amp;Zusammenzug!$A$7&amp;"-"&amp;Leistungen!L5003</f>
        <v>2024-0-</v>
      </c>
    </row>
    <row r="5004" spans="1:18" x14ac:dyDescent="0.2">
      <c r="A5004" s="95" t="str">
        <f>IF(ISBLANK(Perigon!E4999),"",Perigon!E4999)</f>
        <v/>
      </c>
      <c r="B5004" s="95" t="str">
        <f>IF(ISBLANK(Perigon!G4999),"",Perigon!G4999)</f>
        <v/>
      </c>
      <c r="C5004" s="96" t="str">
        <f>IF(ISBLANK(Perigon!I4999),"",Perigon!I4999)</f>
        <v/>
      </c>
      <c r="D5004" s="97" t="str">
        <f>IF(ISBLANK(Perigon!J4999),"",Perigon!J4999)</f>
        <v/>
      </c>
      <c r="E5004" s="64" t="str">
        <f>IF(ISBLANK(Perigon!K4999),"",Perigon!K4999)</f>
        <v/>
      </c>
      <c r="F5004" s="65"/>
      <c r="G5004" s="64"/>
      <c r="H5004" s="69" t="str">
        <f>IF(ISBLANK(Perigon!L4999),"",Perigon!L4999)</f>
        <v/>
      </c>
      <c r="I5004" s="69" t="str">
        <f>IF(ISBLANK(Perigon!M4999),"",Perigon!M4999)</f>
        <v/>
      </c>
      <c r="J5004" s="98" t="str">
        <f>IF(ISBLANK(Perigon!N4999),"",Perigon!N4999)</f>
        <v/>
      </c>
      <c r="K5004" s="99" t="str">
        <f>IF(ISBLANK(Perigon!J4999),"",Perigon!T4999)</f>
        <v/>
      </c>
      <c r="L5004" s="95" t="str">
        <f>IF(ISBLANK(Perigon!O4999),"",Perigon!O4999)</f>
        <v/>
      </c>
      <c r="M5004" s="95" t="str">
        <f>IF(ISBLANK(Perigon!R4999),"",Perigon!R4999)</f>
        <v/>
      </c>
      <c r="N5004" s="95" t="str">
        <f>IF(ISBLANK(Perigon!P4999),"",Perigon!P4999)</f>
        <v/>
      </c>
      <c r="O5004" s="38" t="str">
        <f>IF($L5004="","",VLOOKUP($R5004,Tarife!$A$2:$R$599,13,FALSE))</f>
        <v/>
      </c>
      <c r="P5004" s="38" t="str">
        <f t="shared" si="78"/>
        <v/>
      </c>
      <c r="R5004" s="100" t="str">
        <f>Zusammenzug!$C$25&amp;"-"&amp;Zusammenzug!$A$7&amp;"-"&amp;Leistungen!L5004</f>
        <v>2024-0-</v>
      </c>
    </row>
    <row r="5005" spans="1:18" x14ac:dyDescent="0.2">
      <c r="A5005" s="95" t="str">
        <f>IF(ISBLANK(Perigon!E5000),"",Perigon!E5000)</f>
        <v/>
      </c>
      <c r="B5005" s="95" t="str">
        <f>IF(ISBLANK(Perigon!G5000),"",Perigon!G5000)</f>
        <v/>
      </c>
      <c r="C5005" s="96" t="str">
        <f>IF(ISBLANK(Perigon!I5000),"",Perigon!I5000)</f>
        <v/>
      </c>
      <c r="D5005" s="97" t="str">
        <f>IF(ISBLANK(Perigon!J5000),"",Perigon!J5000)</f>
        <v/>
      </c>
      <c r="E5005" s="64" t="str">
        <f>IF(ISBLANK(Perigon!K5000),"",Perigon!K5000)</f>
        <v/>
      </c>
      <c r="F5005" s="65"/>
      <c r="G5005" s="64"/>
      <c r="H5005" s="69" t="str">
        <f>IF(ISBLANK(Perigon!L5000),"",Perigon!L5000)</f>
        <v/>
      </c>
      <c r="I5005" s="69" t="str">
        <f>IF(ISBLANK(Perigon!M5000),"",Perigon!M5000)</f>
        <v/>
      </c>
      <c r="J5005" s="98" t="str">
        <f>IF(ISBLANK(Perigon!N5000),"",Perigon!N5000)</f>
        <v/>
      </c>
      <c r="K5005" s="99" t="str">
        <f>IF(ISBLANK(Perigon!J5000),"",Perigon!T5000)</f>
        <v/>
      </c>
      <c r="L5005" s="95" t="str">
        <f>IF(ISBLANK(Perigon!O5000),"",Perigon!O5000)</f>
        <v/>
      </c>
      <c r="M5005" s="95" t="str">
        <f>IF(ISBLANK(Perigon!R5000),"",Perigon!R5000)</f>
        <v/>
      </c>
      <c r="N5005" s="95" t="str">
        <f>IF(ISBLANK(Perigon!P5000),"",Perigon!P5000)</f>
        <v/>
      </c>
      <c r="O5005" s="38" t="str">
        <f>IF($L5005="","",VLOOKUP($R5005,Tarife!$A$2:$R$599,13,FALSE))</f>
        <v/>
      </c>
      <c r="P5005" s="38" t="str">
        <f t="shared" si="78"/>
        <v/>
      </c>
      <c r="R5005" s="100" t="str">
        <f>Zusammenzug!$C$25&amp;"-"&amp;Zusammenzug!$A$7&amp;"-"&amp;Leistungen!L5005</f>
        <v>2024-0-</v>
      </c>
    </row>
    <row r="5006" spans="1:18" x14ac:dyDescent="0.2">
      <c r="A5006" s="95" t="str">
        <f>IF(ISBLANK(Perigon!E5001),"",Perigon!E5001)</f>
        <v/>
      </c>
      <c r="B5006" s="95" t="str">
        <f>IF(ISBLANK(Perigon!G5001),"",Perigon!G5001)</f>
        <v/>
      </c>
      <c r="C5006" s="96" t="str">
        <f>IF(ISBLANK(Perigon!I5001),"",Perigon!I5001)</f>
        <v/>
      </c>
      <c r="D5006" s="97" t="str">
        <f>IF(ISBLANK(Perigon!J5001),"",Perigon!J5001)</f>
        <v/>
      </c>
      <c r="E5006" s="64" t="str">
        <f>IF(ISBLANK(Perigon!K5001),"",Perigon!K5001)</f>
        <v/>
      </c>
      <c r="F5006" s="65"/>
      <c r="G5006" s="64"/>
      <c r="H5006" s="69" t="str">
        <f>IF(ISBLANK(Perigon!L5001),"",Perigon!L5001)</f>
        <v/>
      </c>
      <c r="I5006" s="69" t="str">
        <f>IF(ISBLANK(Perigon!M5001),"",Perigon!M5001)</f>
        <v/>
      </c>
      <c r="J5006" s="98" t="str">
        <f>IF(ISBLANK(Perigon!N5001),"",Perigon!N5001)</f>
        <v/>
      </c>
      <c r="K5006" s="99" t="str">
        <f>IF(ISBLANK(Perigon!J5001),"",Perigon!T5001)</f>
        <v/>
      </c>
      <c r="L5006" s="95" t="str">
        <f>IF(ISBLANK(Perigon!O5001),"",Perigon!O5001)</f>
        <v/>
      </c>
      <c r="M5006" s="95" t="str">
        <f>IF(ISBLANK(Perigon!R5001),"",Perigon!R5001)</f>
        <v/>
      </c>
      <c r="N5006" s="95" t="str">
        <f>IF(ISBLANK(Perigon!P5001),"",Perigon!P5001)</f>
        <v/>
      </c>
      <c r="O5006" s="38" t="str">
        <f>IF($L5006="","",VLOOKUP($R5006,Tarife!$A$2:$R$599,13,FALSE))</f>
        <v/>
      </c>
      <c r="P5006" s="38" t="str">
        <f t="shared" si="78"/>
        <v/>
      </c>
      <c r="R5006" s="100" t="str">
        <f>Zusammenzug!$C$25&amp;"-"&amp;Zusammenzug!$A$7&amp;"-"&amp;Leistungen!L5006</f>
        <v>2024-0-</v>
      </c>
    </row>
    <row r="5007" spans="1:18" x14ac:dyDescent="0.2">
      <c r="A5007" s="95" t="str">
        <f>IF(ISBLANK(Perigon!E5002),"",Perigon!E5002)</f>
        <v/>
      </c>
      <c r="B5007" s="95" t="str">
        <f>IF(ISBLANK(Perigon!G5002),"",Perigon!G5002)</f>
        <v/>
      </c>
      <c r="C5007" s="96" t="str">
        <f>IF(ISBLANK(Perigon!I5002),"",Perigon!I5002)</f>
        <v/>
      </c>
      <c r="D5007" s="97" t="str">
        <f>IF(ISBLANK(Perigon!J5002),"",Perigon!J5002)</f>
        <v/>
      </c>
      <c r="E5007" s="64" t="str">
        <f>IF(ISBLANK(Perigon!K5002),"",Perigon!K5002)</f>
        <v/>
      </c>
      <c r="F5007" s="65"/>
      <c r="G5007" s="64"/>
      <c r="H5007" s="69" t="str">
        <f>IF(ISBLANK(Perigon!L5002),"",Perigon!L5002)</f>
        <v/>
      </c>
      <c r="I5007" s="69" t="str">
        <f>IF(ISBLANK(Perigon!M5002),"",Perigon!M5002)</f>
        <v/>
      </c>
      <c r="J5007" s="98" t="str">
        <f>IF(ISBLANK(Perigon!N5002),"",Perigon!N5002)</f>
        <v/>
      </c>
      <c r="K5007" s="99" t="str">
        <f>IF(ISBLANK(Perigon!J5002),"",Perigon!T5002)</f>
        <v/>
      </c>
      <c r="L5007" s="95" t="str">
        <f>IF(ISBLANK(Perigon!O5002),"",Perigon!O5002)</f>
        <v/>
      </c>
      <c r="M5007" s="95" t="str">
        <f>IF(ISBLANK(Perigon!R5002),"",Perigon!R5002)</f>
        <v/>
      </c>
      <c r="N5007" s="95" t="str">
        <f>IF(ISBLANK(Perigon!P5002),"",Perigon!P5002)</f>
        <v/>
      </c>
      <c r="O5007" s="38" t="str">
        <f>IF($L5007="","",VLOOKUP($R5007,Tarife!$A$2:$R$599,13,FALSE))</f>
        <v/>
      </c>
      <c r="P5007" s="38" t="str">
        <f t="shared" si="78"/>
        <v/>
      </c>
      <c r="R5007" s="100" t="str">
        <f>Zusammenzug!$C$25&amp;"-"&amp;Zusammenzug!$A$7&amp;"-"&amp;Leistungen!L5007</f>
        <v>2024-0-</v>
      </c>
    </row>
    <row r="5008" spans="1:18" x14ac:dyDescent="0.2">
      <c r="A5008" s="95" t="str">
        <f>IF(ISBLANK(Perigon!E5003),"",Perigon!E5003)</f>
        <v/>
      </c>
      <c r="B5008" s="95" t="str">
        <f>IF(ISBLANK(Perigon!G5003),"",Perigon!G5003)</f>
        <v/>
      </c>
      <c r="C5008" s="96" t="str">
        <f>IF(ISBLANK(Perigon!I5003),"",Perigon!I5003)</f>
        <v/>
      </c>
      <c r="D5008" s="97" t="str">
        <f>IF(ISBLANK(Perigon!J5003),"",Perigon!J5003)</f>
        <v/>
      </c>
      <c r="E5008" s="64" t="str">
        <f>IF(ISBLANK(Perigon!K5003),"",Perigon!K5003)</f>
        <v/>
      </c>
      <c r="F5008" s="65"/>
      <c r="G5008" s="64"/>
      <c r="H5008" s="69" t="str">
        <f>IF(ISBLANK(Perigon!L5003),"",Perigon!L5003)</f>
        <v/>
      </c>
      <c r="I5008" s="69" t="str">
        <f>IF(ISBLANK(Perigon!M5003),"",Perigon!M5003)</f>
        <v/>
      </c>
      <c r="J5008" s="98" t="str">
        <f>IF(ISBLANK(Perigon!N5003),"",Perigon!N5003)</f>
        <v/>
      </c>
      <c r="K5008" s="99" t="str">
        <f>IF(ISBLANK(Perigon!J5003),"",Perigon!T5003)</f>
        <v/>
      </c>
      <c r="L5008" s="95" t="str">
        <f>IF(ISBLANK(Perigon!O5003),"",Perigon!O5003)</f>
        <v/>
      </c>
      <c r="M5008" s="95" t="str">
        <f>IF(ISBLANK(Perigon!R5003),"",Perigon!R5003)</f>
        <v/>
      </c>
      <c r="N5008" s="95" t="str">
        <f>IF(ISBLANK(Perigon!P5003),"",Perigon!P5003)</f>
        <v/>
      </c>
      <c r="O5008" s="38" t="str">
        <f>IF($L5008="","",VLOOKUP($R5008,Tarife!$A$2:$R$599,13,FALSE))</f>
        <v/>
      </c>
      <c r="P5008" s="38" t="str">
        <f t="shared" si="78"/>
        <v/>
      </c>
      <c r="R5008" s="100" t="str">
        <f>Zusammenzug!$C$25&amp;"-"&amp;Zusammenzug!$A$7&amp;"-"&amp;Leistungen!L5008</f>
        <v>2024-0-</v>
      </c>
    </row>
    <row r="5009" spans="1:18" x14ac:dyDescent="0.2">
      <c r="A5009" s="95" t="str">
        <f>IF(ISBLANK(Perigon!E5004),"",Perigon!E5004)</f>
        <v/>
      </c>
      <c r="B5009" s="95" t="str">
        <f>IF(ISBLANK(Perigon!G5004),"",Perigon!G5004)</f>
        <v/>
      </c>
      <c r="C5009" s="96" t="str">
        <f>IF(ISBLANK(Perigon!I5004),"",Perigon!I5004)</f>
        <v/>
      </c>
      <c r="D5009" s="97" t="str">
        <f>IF(ISBLANK(Perigon!J5004),"",Perigon!J5004)</f>
        <v/>
      </c>
      <c r="E5009" s="64" t="str">
        <f>IF(ISBLANK(Perigon!K5004),"",Perigon!K5004)</f>
        <v/>
      </c>
      <c r="F5009" s="65"/>
      <c r="G5009" s="64"/>
      <c r="H5009" s="69" t="str">
        <f>IF(ISBLANK(Perigon!L5004),"",Perigon!L5004)</f>
        <v/>
      </c>
      <c r="I5009" s="69" t="str">
        <f>IF(ISBLANK(Perigon!M5004),"",Perigon!M5004)</f>
        <v/>
      </c>
      <c r="J5009" s="98" t="str">
        <f>IF(ISBLANK(Perigon!N5004),"",Perigon!N5004)</f>
        <v/>
      </c>
      <c r="K5009" s="99" t="str">
        <f>IF(ISBLANK(Perigon!J5004),"",Perigon!T5004)</f>
        <v/>
      </c>
      <c r="L5009" s="95" t="str">
        <f>IF(ISBLANK(Perigon!O5004),"",Perigon!O5004)</f>
        <v/>
      </c>
      <c r="M5009" s="95" t="str">
        <f>IF(ISBLANK(Perigon!R5004),"",Perigon!R5004)</f>
        <v/>
      </c>
      <c r="N5009" s="95" t="str">
        <f>IF(ISBLANK(Perigon!P5004),"",Perigon!P5004)</f>
        <v/>
      </c>
      <c r="O5009" s="38" t="str">
        <f>IF($L5009="","",VLOOKUP($R5009,Tarife!$A$2:$R$599,13,FALSE))</f>
        <v/>
      </c>
      <c r="P5009" s="38" t="str">
        <f t="shared" si="78"/>
        <v/>
      </c>
      <c r="R5009" s="100" t="str">
        <f>Zusammenzug!$C$25&amp;"-"&amp;Zusammenzug!$A$7&amp;"-"&amp;Leistungen!L5009</f>
        <v>2024-0-</v>
      </c>
    </row>
    <row r="5010" spans="1:18" x14ac:dyDescent="0.2">
      <c r="A5010" s="95" t="str">
        <f>IF(ISBLANK(Perigon!E5005),"",Perigon!E5005)</f>
        <v/>
      </c>
      <c r="B5010" s="95" t="str">
        <f>IF(ISBLANK(Perigon!G5005),"",Perigon!G5005)</f>
        <v/>
      </c>
      <c r="C5010" s="96" t="str">
        <f>IF(ISBLANK(Perigon!I5005),"",Perigon!I5005)</f>
        <v/>
      </c>
      <c r="D5010" s="97" t="str">
        <f>IF(ISBLANK(Perigon!J5005),"",Perigon!J5005)</f>
        <v/>
      </c>
      <c r="E5010" s="64" t="str">
        <f>IF(ISBLANK(Perigon!K5005),"",Perigon!K5005)</f>
        <v/>
      </c>
      <c r="F5010" s="65"/>
      <c r="G5010" s="64"/>
      <c r="H5010" s="69" t="str">
        <f>IF(ISBLANK(Perigon!L5005),"",Perigon!L5005)</f>
        <v/>
      </c>
      <c r="I5010" s="69" t="str">
        <f>IF(ISBLANK(Perigon!M5005),"",Perigon!M5005)</f>
        <v/>
      </c>
      <c r="J5010" s="98" t="str">
        <f>IF(ISBLANK(Perigon!N5005),"",Perigon!N5005)</f>
        <v/>
      </c>
      <c r="K5010" s="99" t="str">
        <f>IF(ISBLANK(Perigon!J5005),"",Perigon!T5005)</f>
        <v/>
      </c>
      <c r="L5010" s="95" t="str">
        <f>IF(ISBLANK(Perigon!O5005),"",Perigon!O5005)</f>
        <v/>
      </c>
      <c r="M5010" s="95" t="str">
        <f>IF(ISBLANK(Perigon!R5005),"",Perigon!R5005)</f>
        <v/>
      </c>
      <c r="N5010" s="95" t="str">
        <f>IF(ISBLANK(Perigon!P5005),"",Perigon!P5005)</f>
        <v/>
      </c>
      <c r="O5010" s="38" t="str">
        <f>IF($L5010="","",VLOOKUP($R5010,Tarife!$A$2:$R$599,13,FALSE))</f>
        <v/>
      </c>
      <c r="P5010" s="38" t="str">
        <f t="shared" si="78"/>
        <v/>
      </c>
      <c r="R5010" s="100" t="str">
        <f>Zusammenzug!$C$25&amp;"-"&amp;Zusammenzug!$A$7&amp;"-"&amp;Leistungen!L5010</f>
        <v>2024-0-</v>
      </c>
    </row>
    <row r="5011" spans="1:18" x14ac:dyDescent="0.2">
      <c r="A5011" s="95" t="str">
        <f>IF(ISBLANK(Perigon!E5006),"",Perigon!E5006)</f>
        <v/>
      </c>
      <c r="B5011" s="95" t="str">
        <f>IF(ISBLANK(Perigon!G5006),"",Perigon!G5006)</f>
        <v/>
      </c>
      <c r="C5011" s="96" t="str">
        <f>IF(ISBLANK(Perigon!I5006),"",Perigon!I5006)</f>
        <v/>
      </c>
      <c r="D5011" s="97" t="str">
        <f>IF(ISBLANK(Perigon!J5006),"",Perigon!J5006)</f>
        <v/>
      </c>
      <c r="E5011" s="64" t="str">
        <f>IF(ISBLANK(Perigon!K5006),"",Perigon!K5006)</f>
        <v/>
      </c>
      <c r="F5011" s="65"/>
      <c r="G5011" s="64"/>
      <c r="H5011" s="69" t="str">
        <f>IF(ISBLANK(Perigon!L5006),"",Perigon!L5006)</f>
        <v/>
      </c>
      <c r="I5011" s="69" t="str">
        <f>IF(ISBLANK(Perigon!M5006),"",Perigon!M5006)</f>
        <v/>
      </c>
      <c r="J5011" s="98" t="str">
        <f>IF(ISBLANK(Perigon!N5006),"",Perigon!N5006)</f>
        <v/>
      </c>
      <c r="K5011" s="99" t="str">
        <f>IF(ISBLANK(Perigon!J5006),"",Perigon!T5006)</f>
        <v/>
      </c>
      <c r="L5011" s="95" t="str">
        <f>IF(ISBLANK(Perigon!O5006),"",Perigon!O5006)</f>
        <v/>
      </c>
      <c r="M5011" s="95" t="str">
        <f>IF(ISBLANK(Perigon!R5006),"",Perigon!R5006)</f>
        <v/>
      </c>
      <c r="N5011" s="95" t="str">
        <f>IF(ISBLANK(Perigon!P5006),"",Perigon!P5006)</f>
        <v/>
      </c>
      <c r="O5011" s="38" t="str">
        <f>IF($L5011="","",VLOOKUP($R5011,Tarife!$A$2:$R$599,13,FALSE))</f>
        <v/>
      </c>
      <c r="P5011" s="38" t="str">
        <f t="shared" si="78"/>
        <v/>
      </c>
      <c r="R5011" s="100" t="str">
        <f>Zusammenzug!$C$25&amp;"-"&amp;Zusammenzug!$A$7&amp;"-"&amp;Leistungen!L5011</f>
        <v>2024-0-</v>
      </c>
    </row>
    <row r="5012" spans="1:18" x14ac:dyDescent="0.2">
      <c r="A5012" s="95" t="str">
        <f>IF(ISBLANK(Perigon!E5007),"",Perigon!E5007)</f>
        <v/>
      </c>
      <c r="B5012" s="95" t="str">
        <f>IF(ISBLANK(Perigon!G5007),"",Perigon!G5007)</f>
        <v/>
      </c>
      <c r="C5012" s="96" t="str">
        <f>IF(ISBLANK(Perigon!I5007),"",Perigon!I5007)</f>
        <v/>
      </c>
      <c r="D5012" s="97" t="str">
        <f>IF(ISBLANK(Perigon!J5007),"",Perigon!J5007)</f>
        <v/>
      </c>
      <c r="E5012" s="64" t="str">
        <f>IF(ISBLANK(Perigon!K5007),"",Perigon!K5007)</f>
        <v/>
      </c>
      <c r="F5012" s="65"/>
      <c r="G5012" s="64"/>
      <c r="H5012" s="69" t="str">
        <f>IF(ISBLANK(Perigon!L5007),"",Perigon!L5007)</f>
        <v/>
      </c>
      <c r="I5012" s="69" t="str">
        <f>IF(ISBLANK(Perigon!M5007),"",Perigon!M5007)</f>
        <v/>
      </c>
      <c r="J5012" s="98" t="str">
        <f>IF(ISBLANK(Perigon!N5007),"",Perigon!N5007)</f>
        <v/>
      </c>
      <c r="K5012" s="99" t="str">
        <f>IF(ISBLANK(Perigon!J5007),"",Perigon!T5007)</f>
        <v/>
      </c>
      <c r="L5012" s="95" t="str">
        <f>IF(ISBLANK(Perigon!O5007),"",Perigon!O5007)</f>
        <v/>
      </c>
      <c r="M5012" s="95" t="str">
        <f>IF(ISBLANK(Perigon!R5007),"",Perigon!R5007)</f>
        <v/>
      </c>
      <c r="N5012" s="95" t="str">
        <f>IF(ISBLANK(Perigon!P5007),"",Perigon!P5007)</f>
        <v/>
      </c>
      <c r="O5012" s="38" t="str">
        <f>IF($L5012="","",VLOOKUP($R5012,Tarife!$A$2:$R$599,13,FALSE))</f>
        <v/>
      </c>
      <c r="P5012" s="38" t="str">
        <f t="shared" si="78"/>
        <v/>
      </c>
      <c r="R5012" s="100" t="str">
        <f>Zusammenzug!$C$25&amp;"-"&amp;Zusammenzug!$A$7&amp;"-"&amp;Leistungen!L5012</f>
        <v>2024-0-</v>
      </c>
    </row>
    <row r="5013" spans="1:18" x14ac:dyDescent="0.2">
      <c r="A5013" s="95" t="str">
        <f>IF(ISBLANK(Perigon!E5008),"",Perigon!E5008)</f>
        <v/>
      </c>
      <c r="B5013" s="95" t="str">
        <f>IF(ISBLANK(Perigon!G5008),"",Perigon!G5008)</f>
        <v/>
      </c>
      <c r="C5013" s="96" t="str">
        <f>IF(ISBLANK(Perigon!I5008),"",Perigon!I5008)</f>
        <v/>
      </c>
      <c r="D5013" s="97" t="str">
        <f>IF(ISBLANK(Perigon!J5008),"",Perigon!J5008)</f>
        <v/>
      </c>
      <c r="E5013" s="64" t="str">
        <f>IF(ISBLANK(Perigon!K5008),"",Perigon!K5008)</f>
        <v/>
      </c>
      <c r="F5013" s="65"/>
      <c r="G5013" s="64"/>
      <c r="H5013" s="69" t="str">
        <f>IF(ISBLANK(Perigon!L5008),"",Perigon!L5008)</f>
        <v/>
      </c>
      <c r="I5013" s="69" t="str">
        <f>IF(ISBLANK(Perigon!M5008),"",Perigon!M5008)</f>
        <v/>
      </c>
      <c r="J5013" s="98" t="str">
        <f>IF(ISBLANK(Perigon!N5008),"",Perigon!N5008)</f>
        <v/>
      </c>
      <c r="K5013" s="99" t="str">
        <f>IF(ISBLANK(Perigon!J5008),"",Perigon!T5008)</f>
        <v/>
      </c>
      <c r="L5013" s="95" t="str">
        <f>IF(ISBLANK(Perigon!O5008),"",Perigon!O5008)</f>
        <v/>
      </c>
      <c r="M5013" s="95" t="str">
        <f>IF(ISBLANK(Perigon!R5008),"",Perigon!R5008)</f>
        <v/>
      </c>
      <c r="N5013" s="95" t="str">
        <f>IF(ISBLANK(Perigon!P5008),"",Perigon!P5008)</f>
        <v/>
      </c>
      <c r="O5013" s="38" t="str">
        <f>IF($L5013="","",VLOOKUP($R5013,Tarife!$A$2:$R$599,13,FALSE))</f>
        <v/>
      </c>
      <c r="P5013" s="38" t="str">
        <f t="shared" si="78"/>
        <v/>
      </c>
      <c r="R5013" s="100" t="str">
        <f>Zusammenzug!$C$25&amp;"-"&amp;Zusammenzug!$A$7&amp;"-"&amp;Leistungen!L5013</f>
        <v>2024-0-</v>
      </c>
    </row>
    <row r="5014" spans="1:18" x14ac:dyDescent="0.2">
      <c r="A5014" s="95" t="str">
        <f>IF(ISBLANK(Perigon!E5009),"",Perigon!E5009)</f>
        <v/>
      </c>
      <c r="B5014" s="95" t="str">
        <f>IF(ISBLANK(Perigon!G5009),"",Perigon!G5009)</f>
        <v/>
      </c>
      <c r="C5014" s="96" t="str">
        <f>IF(ISBLANK(Perigon!I5009),"",Perigon!I5009)</f>
        <v/>
      </c>
      <c r="D5014" s="97" t="str">
        <f>IF(ISBLANK(Perigon!J5009),"",Perigon!J5009)</f>
        <v/>
      </c>
      <c r="E5014" s="64" t="str">
        <f>IF(ISBLANK(Perigon!K5009),"",Perigon!K5009)</f>
        <v/>
      </c>
      <c r="F5014" s="65"/>
      <c r="G5014" s="64"/>
      <c r="H5014" s="69" t="str">
        <f>IF(ISBLANK(Perigon!L5009),"",Perigon!L5009)</f>
        <v/>
      </c>
      <c r="I5014" s="69" t="str">
        <f>IF(ISBLANK(Perigon!M5009),"",Perigon!M5009)</f>
        <v/>
      </c>
      <c r="J5014" s="98" t="str">
        <f>IF(ISBLANK(Perigon!N5009),"",Perigon!N5009)</f>
        <v/>
      </c>
      <c r="K5014" s="99" t="str">
        <f>IF(ISBLANK(Perigon!J5009),"",Perigon!T5009)</f>
        <v/>
      </c>
      <c r="L5014" s="95" t="str">
        <f>IF(ISBLANK(Perigon!O5009),"",Perigon!O5009)</f>
        <v/>
      </c>
      <c r="M5014" s="95" t="str">
        <f>IF(ISBLANK(Perigon!R5009),"",Perigon!R5009)</f>
        <v/>
      </c>
      <c r="N5014" s="95" t="str">
        <f>IF(ISBLANK(Perigon!P5009),"",Perigon!P5009)</f>
        <v/>
      </c>
      <c r="O5014" s="38" t="str">
        <f>IF($L5014="","",VLOOKUP($R5014,Tarife!$A$2:$R$599,13,FALSE))</f>
        <v/>
      </c>
      <c r="P5014" s="38" t="str">
        <f t="shared" si="78"/>
        <v/>
      </c>
      <c r="R5014" s="100" t="str">
        <f>Zusammenzug!$C$25&amp;"-"&amp;Zusammenzug!$A$7&amp;"-"&amp;Leistungen!L5014</f>
        <v>2024-0-</v>
      </c>
    </row>
    <row r="5015" spans="1:18" x14ac:dyDescent="0.2">
      <c r="A5015" s="95" t="str">
        <f>IF(ISBLANK(Perigon!E5010),"",Perigon!E5010)</f>
        <v/>
      </c>
      <c r="B5015" s="95" t="str">
        <f>IF(ISBLANK(Perigon!G5010),"",Perigon!G5010)</f>
        <v/>
      </c>
      <c r="C5015" s="96" t="str">
        <f>IF(ISBLANK(Perigon!I5010),"",Perigon!I5010)</f>
        <v/>
      </c>
      <c r="D5015" s="97" t="str">
        <f>IF(ISBLANK(Perigon!J5010),"",Perigon!J5010)</f>
        <v/>
      </c>
      <c r="E5015" s="64" t="str">
        <f>IF(ISBLANK(Perigon!K5010),"",Perigon!K5010)</f>
        <v/>
      </c>
      <c r="F5015" s="65"/>
      <c r="G5015" s="64"/>
      <c r="H5015" s="69" t="str">
        <f>IF(ISBLANK(Perigon!L5010),"",Perigon!L5010)</f>
        <v/>
      </c>
      <c r="I5015" s="69" t="str">
        <f>IF(ISBLANK(Perigon!M5010),"",Perigon!M5010)</f>
        <v/>
      </c>
      <c r="J5015" s="98" t="str">
        <f>IF(ISBLANK(Perigon!N5010),"",Perigon!N5010)</f>
        <v/>
      </c>
      <c r="K5015" s="99" t="str">
        <f>IF(ISBLANK(Perigon!J5010),"",Perigon!T5010)</f>
        <v/>
      </c>
      <c r="L5015" s="95" t="str">
        <f>IF(ISBLANK(Perigon!O5010),"",Perigon!O5010)</f>
        <v/>
      </c>
      <c r="M5015" s="95" t="str">
        <f>IF(ISBLANK(Perigon!R5010),"",Perigon!R5010)</f>
        <v/>
      </c>
      <c r="N5015" s="95" t="str">
        <f>IF(ISBLANK(Perigon!P5010),"",Perigon!P5010)</f>
        <v/>
      </c>
      <c r="O5015" s="38" t="str">
        <f>IF($L5015="","",VLOOKUP($R5015,Tarife!$A$2:$R$599,13,FALSE))</f>
        <v/>
      </c>
      <c r="P5015" s="38" t="str">
        <f t="shared" si="78"/>
        <v/>
      </c>
      <c r="R5015" s="100" t="str">
        <f>Zusammenzug!$C$25&amp;"-"&amp;Zusammenzug!$A$7&amp;"-"&amp;Leistungen!L5015</f>
        <v>2024-0-</v>
      </c>
    </row>
    <row r="5016" spans="1:18" x14ac:dyDescent="0.2">
      <c r="A5016" s="95" t="str">
        <f>IF(ISBLANK(Perigon!E5011),"",Perigon!E5011)</f>
        <v/>
      </c>
      <c r="B5016" s="95" t="str">
        <f>IF(ISBLANK(Perigon!G5011),"",Perigon!G5011)</f>
        <v/>
      </c>
      <c r="C5016" s="96" t="str">
        <f>IF(ISBLANK(Perigon!I5011),"",Perigon!I5011)</f>
        <v/>
      </c>
      <c r="D5016" s="97" t="str">
        <f>IF(ISBLANK(Perigon!J5011),"",Perigon!J5011)</f>
        <v/>
      </c>
      <c r="E5016" s="64" t="str">
        <f>IF(ISBLANK(Perigon!K5011),"",Perigon!K5011)</f>
        <v/>
      </c>
      <c r="F5016" s="65"/>
      <c r="G5016" s="64"/>
      <c r="H5016" s="69" t="str">
        <f>IF(ISBLANK(Perigon!L5011),"",Perigon!L5011)</f>
        <v/>
      </c>
      <c r="I5016" s="69" t="str">
        <f>IF(ISBLANK(Perigon!M5011),"",Perigon!M5011)</f>
        <v/>
      </c>
      <c r="J5016" s="98" t="str">
        <f>IF(ISBLANK(Perigon!N5011),"",Perigon!N5011)</f>
        <v/>
      </c>
      <c r="K5016" s="99" t="str">
        <f>IF(ISBLANK(Perigon!J5011),"",Perigon!T5011)</f>
        <v/>
      </c>
      <c r="L5016" s="95" t="str">
        <f>IF(ISBLANK(Perigon!O5011),"",Perigon!O5011)</f>
        <v/>
      </c>
      <c r="M5016" s="95" t="str">
        <f>IF(ISBLANK(Perigon!R5011),"",Perigon!R5011)</f>
        <v/>
      </c>
      <c r="N5016" s="95" t="str">
        <f>IF(ISBLANK(Perigon!P5011),"",Perigon!P5011)</f>
        <v/>
      </c>
      <c r="O5016" s="38" t="str">
        <f>IF($L5016="","",VLOOKUP($R5016,Tarife!$A$2:$R$599,13,FALSE))</f>
        <v/>
      </c>
      <c r="P5016" s="38" t="str">
        <f t="shared" si="78"/>
        <v/>
      </c>
      <c r="R5016" s="100" t="str">
        <f>Zusammenzug!$C$25&amp;"-"&amp;Zusammenzug!$A$7&amp;"-"&amp;Leistungen!L5016</f>
        <v>2024-0-</v>
      </c>
    </row>
    <row r="5017" spans="1:18" x14ac:dyDescent="0.2">
      <c r="A5017" s="95" t="str">
        <f>IF(ISBLANK(Perigon!E5012),"",Perigon!E5012)</f>
        <v/>
      </c>
      <c r="B5017" s="95" t="str">
        <f>IF(ISBLANK(Perigon!G5012),"",Perigon!G5012)</f>
        <v/>
      </c>
      <c r="C5017" s="96" t="str">
        <f>IF(ISBLANK(Perigon!I5012),"",Perigon!I5012)</f>
        <v/>
      </c>
      <c r="D5017" s="97" t="str">
        <f>IF(ISBLANK(Perigon!J5012),"",Perigon!J5012)</f>
        <v/>
      </c>
      <c r="E5017" s="64" t="str">
        <f>IF(ISBLANK(Perigon!K5012),"",Perigon!K5012)</f>
        <v/>
      </c>
      <c r="F5017" s="65"/>
      <c r="G5017" s="64"/>
      <c r="H5017" s="69" t="str">
        <f>IF(ISBLANK(Perigon!L5012),"",Perigon!L5012)</f>
        <v/>
      </c>
      <c r="I5017" s="69" t="str">
        <f>IF(ISBLANK(Perigon!M5012),"",Perigon!M5012)</f>
        <v/>
      </c>
      <c r="J5017" s="98" t="str">
        <f>IF(ISBLANK(Perigon!N5012),"",Perigon!N5012)</f>
        <v/>
      </c>
      <c r="K5017" s="99" t="str">
        <f>IF(ISBLANK(Perigon!J5012),"",Perigon!T5012)</f>
        <v/>
      </c>
      <c r="L5017" s="95" t="str">
        <f>IF(ISBLANK(Perigon!O5012),"",Perigon!O5012)</f>
        <v/>
      </c>
      <c r="M5017" s="95" t="str">
        <f>IF(ISBLANK(Perigon!R5012),"",Perigon!R5012)</f>
        <v/>
      </c>
      <c r="N5017" s="95" t="str">
        <f>IF(ISBLANK(Perigon!P5012),"",Perigon!P5012)</f>
        <v/>
      </c>
      <c r="O5017" s="38" t="str">
        <f>IF($L5017="","",VLOOKUP($R5017,Tarife!$A$2:$R$599,13,FALSE))</f>
        <v/>
      </c>
      <c r="P5017" s="38" t="str">
        <f t="shared" si="78"/>
        <v/>
      </c>
      <c r="R5017" s="100" t="str">
        <f>Zusammenzug!$C$25&amp;"-"&amp;Zusammenzug!$A$7&amp;"-"&amp;Leistungen!L5017</f>
        <v>2024-0-</v>
      </c>
    </row>
    <row r="5018" spans="1:18" x14ac:dyDescent="0.2">
      <c r="A5018" s="95" t="str">
        <f>IF(ISBLANK(Perigon!E5013),"",Perigon!E5013)</f>
        <v/>
      </c>
      <c r="B5018" s="95" t="str">
        <f>IF(ISBLANK(Perigon!G5013),"",Perigon!G5013)</f>
        <v/>
      </c>
      <c r="C5018" s="96" t="str">
        <f>IF(ISBLANK(Perigon!I5013),"",Perigon!I5013)</f>
        <v/>
      </c>
      <c r="D5018" s="97" t="str">
        <f>IF(ISBLANK(Perigon!J5013),"",Perigon!J5013)</f>
        <v/>
      </c>
      <c r="E5018" s="64" t="str">
        <f>IF(ISBLANK(Perigon!K5013),"",Perigon!K5013)</f>
        <v/>
      </c>
      <c r="F5018" s="65"/>
      <c r="G5018" s="64"/>
      <c r="H5018" s="69" t="str">
        <f>IF(ISBLANK(Perigon!L5013),"",Perigon!L5013)</f>
        <v/>
      </c>
      <c r="I5018" s="69" t="str">
        <f>IF(ISBLANK(Perigon!M5013),"",Perigon!M5013)</f>
        <v/>
      </c>
      <c r="J5018" s="98" t="str">
        <f>IF(ISBLANK(Perigon!N5013),"",Perigon!N5013)</f>
        <v/>
      </c>
      <c r="K5018" s="99" t="str">
        <f>IF(ISBLANK(Perigon!J5013),"",Perigon!T5013)</f>
        <v/>
      </c>
      <c r="L5018" s="95" t="str">
        <f>IF(ISBLANK(Perigon!O5013),"",Perigon!O5013)</f>
        <v/>
      </c>
      <c r="M5018" s="95" t="str">
        <f>IF(ISBLANK(Perigon!R5013),"",Perigon!R5013)</f>
        <v/>
      </c>
      <c r="N5018" s="95" t="str">
        <f>IF(ISBLANK(Perigon!P5013),"",Perigon!P5013)</f>
        <v/>
      </c>
      <c r="O5018" s="38" t="str">
        <f>IF($L5018="","",VLOOKUP($R5018,Tarife!$A$2:$R$599,13,FALSE))</f>
        <v/>
      </c>
      <c r="P5018" s="38" t="str">
        <f t="shared" si="78"/>
        <v/>
      </c>
      <c r="R5018" s="100" t="str">
        <f>Zusammenzug!$C$25&amp;"-"&amp;Zusammenzug!$A$7&amp;"-"&amp;Leistungen!L5018</f>
        <v>2024-0-</v>
      </c>
    </row>
    <row r="5019" spans="1:18" x14ac:dyDescent="0.2">
      <c r="A5019" s="95" t="str">
        <f>IF(ISBLANK(Perigon!E5014),"",Perigon!E5014)</f>
        <v/>
      </c>
      <c r="B5019" s="95" t="str">
        <f>IF(ISBLANK(Perigon!G5014),"",Perigon!G5014)</f>
        <v/>
      </c>
      <c r="C5019" s="96" t="str">
        <f>IF(ISBLANK(Perigon!I5014),"",Perigon!I5014)</f>
        <v/>
      </c>
      <c r="D5019" s="97" t="str">
        <f>IF(ISBLANK(Perigon!J5014),"",Perigon!J5014)</f>
        <v/>
      </c>
      <c r="E5019" s="64" t="str">
        <f>IF(ISBLANK(Perigon!K5014),"",Perigon!K5014)</f>
        <v/>
      </c>
      <c r="F5019" s="65"/>
      <c r="G5019" s="64"/>
      <c r="H5019" s="69" t="str">
        <f>IF(ISBLANK(Perigon!L5014),"",Perigon!L5014)</f>
        <v/>
      </c>
      <c r="I5019" s="69" t="str">
        <f>IF(ISBLANK(Perigon!M5014),"",Perigon!M5014)</f>
        <v/>
      </c>
      <c r="J5019" s="98" t="str">
        <f>IF(ISBLANK(Perigon!N5014),"",Perigon!N5014)</f>
        <v/>
      </c>
      <c r="K5019" s="99" t="str">
        <f>IF(ISBLANK(Perigon!J5014),"",Perigon!T5014)</f>
        <v/>
      </c>
      <c r="L5019" s="95" t="str">
        <f>IF(ISBLANK(Perigon!O5014),"",Perigon!O5014)</f>
        <v/>
      </c>
      <c r="M5019" s="95" t="str">
        <f>IF(ISBLANK(Perigon!R5014),"",Perigon!R5014)</f>
        <v/>
      </c>
      <c r="N5019" s="95" t="str">
        <f>IF(ISBLANK(Perigon!P5014),"",Perigon!P5014)</f>
        <v/>
      </c>
      <c r="O5019" s="38" t="str">
        <f>IF($L5019="","",VLOOKUP($R5019,Tarife!$A$2:$R$599,13,FALSE))</f>
        <v/>
      </c>
      <c r="P5019" s="38" t="str">
        <f t="shared" si="78"/>
        <v/>
      </c>
      <c r="R5019" s="100" t="str">
        <f>Zusammenzug!$C$25&amp;"-"&amp;Zusammenzug!$A$7&amp;"-"&amp;Leistungen!L5019</f>
        <v>2024-0-</v>
      </c>
    </row>
    <row r="5020" spans="1:18" x14ac:dyDescent="0.2">
      <c r="A5020" s="95" t="str">
        <f>IF(ISBLANK(Perigon!E5015),"",Perigon!E5015)</f>
        <v/>
      </c>
      <c r="B5020" s="95" t="str">
        <f>IF(ISBLANK(Perigon!G5015),"",Perigon!G5015)</f>
        <v/>
      </c>
      <c r="C5020" s="96" t="str">
        <f>IF(ISBLANK(Perigon!I5015),"",Perigon!I5015)</f>
        <v/>
      </c>
      <c r="D5020" s="97" t="str">
        <f>IF(ISBLANK(Perigon!J5015),"",Perigon!J5015)</f>
        <v/>
      </c>
      <c r="E5020" s="64" t="str">
        <f>IF(ISBLANK(Perigon!K5015),"",Perigon!K5015)</f>
        <v/>
      </c>
      <c r="F5020" s="65"/>
      <c r="G5020" s="64"/>
      <c r="H5020" s="69" t="str">
        <f>IF(ISBLANK(Perigon!L5015),"",Perigon!L5015)</f>
        <v/>
      </c>
      <c r="I5020" s="69" t="str">
        <f>IF(ISBLANK(Perigon!M5015),"",Perigon!M5015)</f>
        <v/>
      </c>
      <c r="J5020" s="98" t="str">
        <f>IF(ISBLANK(Perigon!N5015),"",Perigon!N5015)</f>
        <v/>
      </c>
      <c r="K5020" s="99" t="str">
        <f>IF(ISBLANK(Perigon!J5015),"",Perigon!T5015)</f>
        <v/>
      </c>
      <c r="L5020" s="95" t="str">
        <f>IF(ISBLANK(Perigon!O5015),"",Perigon!O5015)</f>
        <v/>
      </c>
      <c r="M5020" s="95" t="str">
        <f>IF(ISBLANK(Perigon!R5015),"",Perigon!R5015)</f>
        <v/>
      </c>
      <c r="N5020" s="95" t="str">
        <f>IF(ISBLANK(Perigon!P5015),"",Perigon!P5015)</f>
        <v/>
      </c>
      <c r="O5020" s="38" t="str">
        <f>IF($L5020="","",VLOOKUP($R5020,Tarife!$A$2:$R$599,13,FALSE))</f>
        <v/>
      </c>
      <c r="P5020" s="38" t="str">
        <f t="shared" si="78"/>
        <v/>
      </c>
      <c r="R5020" s="100" t="str">
        <f>Zusammenzug!$C$25&amp;"-"&amp;Zusammenzug!$A$7&amp;"-"&amp;Leistungen!L5020</f>
        <v>2024-0-</v>
      </c>
    </row>
    <row r="5021" spans="1:18" x14ac:dyDescent="0.2">
      <c r="A5021" s="95" t="str">
        <f>IF(ISBLANK(Perigon!E5016),"",Perigon!E5016)</f>
        <v/>
      </c>
      <c r="B5021" s="95" t="str">
        <f>IF(ISBLANK(Perigon!G5016),"",Perigon!G5016)</f>
        <v/>
      </c>
      <c r="C5021" s="96" t="str">
        <f>IF(ISBLANK(Perigon!I5016),"",Perigon!I5016)</f>
        <v/>
      </c>
      <c r="D5021" s="97" t="str">
        <f>IF(ISBLANK(Perigon!J5016),"",Perigon!J5016)</f>
        <v/>
      </c>
      <c r="E5021" s="64" t="str">
        <f>IF(ISBLANK(Perigon!K5016),"",Perigon!K5016)</f>
        <v/>
      </c>
      <c r="F5021" s="65"/>
      <c r="G5021" s="64"/>
      <c r="H5021" s="69" t="str">
        <f>IF(ISBLANK(Perigon!L5016),"",Perigon!L5016)</f>
        <v/>
      </c>
      <c r="I5021" s="69" t="str">
        <f>IF(ISBLANK(Perigon!M5016),"",Perigon!M5016)</f>
        <v/>
      </c>
      <c r="J5021" s="98" t="str">
        <f>IF(ISBLANK(Perigon!N5016),"",Perigon!N5016)</f>
        <v/>
      </c>
      <c r="K5021" s="99" t="str">
        <f>IF(ISBLANK(Perigon!J5016),"",Perigon!T5016)</f>
        <v/>
      </c>
      <c r="L5021" s="95" t="str">
        <f>IF(ISBLANK(Perigon!O5016),"",Perigon!O5016)</f>
        <v/>
      </c>
      <c r="M5021" s="95" t="str">
        <f>IF(ISBLANK(Perigon!R5016),"",Perigon!R5016)</f>
        <v/>
      </c>
      <c r="N5021" s="95" t="str">
        <f>IF(ISBLANK(Perigon!P5016),"",Perigon!P5016)</f>
        <v/>
      </c>
      <c r="O5021" s="38" t="str">
        <f>IF($L5021="","",VLOOKUP($R5021,Tarife!$A$2:$R$599,13,FALSE))</f>
        <v/>
      </c>
      <c r="P5021" s="38" t="str">
        <f t="shared" si="78"/>
        <v/>
      </c>
      <c r="R5021" s="100" t="str">
        <f>Zusammenzug!$C$25&amp;"-"&amp;Zusammenzug!$A$7&amp;"-"&amp;Leistungen!L5021</f>
        <v>2024-0-</v>
      </c>
    </row>
    <row r="5022" spans="1:18" x14ac:dyDescent="0.2">
      <c r="A5022" s="95" t="str">
        <f>IF(ISBLANK(Perigon!E5017),"",Perigon!E5017)</f>
        <v/>
      </c>
      <c r="B5022" s="95" t="str">
        <f>IF(ISBLANK(Perigon!G5017),"",Perigon!G5017)</f>
        <v/>
      </c>
      <c r="C5022" s="96" t="str">
        <f>IF(ISBLANK(Perigon!I5017),"",Perigon!I5017)</f>
        <v/>
      </c>
      <c r="D5022" s="97" t="str">
        <f>IF(ISBLANK(Perigon!J5017),"",Perigon!J5017)</f>
        <v/>
      </c>
      <c r="E5022" s="64" t="str">
        <f>IF(ISBLANK(Perigon!K5017),"",Perigon!K5017)</f>
        <v/>
      </c>
      <c r="F5022" s="65"/>
      <c r="G5022" s="64"/>
      <c r="H5022" s="69" t="str">
        <f>IF(ISBLANK(Perigon!L5017),"",Perigon!L5017)</f>
        <v/>
      </c>
      <c r="I5022" s="69" t="str">
        <f>IF(ISBLANK(Perigon!M5017),"",Perigon!M5017)</f>
        <v/>
      </c>
      <c r="J5022" s="98" t="str">
        <f>IF(ISBLANK(Perigon!N5017),"",Perigon!N5017)</f>
        <v/>
      </c>
      <c r="K5022" s="99" t="str">
        <f>IF(ISBLANK(Perigon!J5017),"",Perigon!T5017)</f>
        <v/>
      </c>
      <c r="L5022" s="95" t="str">
        <f>IF(ISBLANK(Perigon!O5017),"",Perigon!O5017)</f>
        <v/>
      </c>
      <c r="M5022" s="95" t="str">
        <f>IF(ISBLANK(Perigon!R5017),"",Perigon!R5017)</f>
        <v/>
      </c>
      <c r="N5022" s="95" t="str">
        <f>IF(ISBLANK(Perigon!P5017),"",Perigon!P5017)</f>
        <v/>
      </c>
      <c r="O5022" s="38" t="str">
        <f>IF($L5022="","",VLOOKUP($R5022,Tarife!$A$2:$R$599,13,FALSE))</f>
        <v/>
      </c>
      <c r="P5022" s="38" t="str">
        <f t="shared" si="78"/>
        <v/>
      </c>
      <c r="R5022" s="100" t="str">
        <f>Zusammenzug!$C$25&amp;"-"&amp;Zusammenzug!$A$7&amp;"-"&amp;Leistungen!L5022</f>
        <v>2024-0-</v>
      </c>
    </row>
    <row r="5023" spans="1:18" x14ac:dyDescent="0.2">
      <c r="A5023" s="95" t="str">
        <f>IF(ISBLANK(Perigon!E5018),"",Perigon!E5018)</f>
        <v/>
      </c>
      <c r="B5023" s="95" t="str">
        <f>IF(ISBLANK(Perigon!G5018),"",Perigon!G5018)</f>
        <v/>
      </c>
      <c r="C5023" s="96" t="str">
        <f>IF(ISBLANK(Perigon!I5018),"",Perigon!I5018)</f>
        <v/>
      </c>
      <c r="D5023" s="97" t="str">
        <f>IF(ISBLANK(Perigon!J5018),"",Perigon!J5018)</f>
        <v/>
      </c>
      <c r="E5023" s="64" t="str">
        <f>IF(ISBLANK(Perigon!K5018),"",Perigon!K5018)</f>
        <v/>
      </c>
      <c r="F5023" s="65"/>
      <c r="G5023" s="64"/>
      <c r="H5023" s="69" t="str">
        <f>IF(ISBLANK(Perigon!L5018),"",Perigon!L5018)</f>
        <v/>
      </c>
      <c r="I5023" s="69" t="str">
        <f>IF(ISBLANK(Perigon!M5018),"",Perigon!M5018)</f>
        <v/>
      </c>
      <c r="J5023" s="98" t="str">
        <f>IF(ISBLANK(Perigon!N5018),"",Perigon!N5018)</f>
        <v/>
      </c>
      <c r="K5023" s="99" t="str">
        <f>IF(ISBLANK(Perigon!J5018),"",Perigon!T5018)</f>
        <v/>
      </c>
      <c r="L5023" s="95" t="str">
        <f>IF(ISBLANK(Perigon!O5018),"",Perigon!O5018)</f>
        <v/>
      </c>
      <c r="M5023" s="95" t="str">
        <f>IF(ISBLANK(Perigon!R5018),"",Perigon!R5018)</f>
        <v/>
      </c>
      <c r="N5023" s="95" t="str">
        <f>IF(ISBLANK(Perigon!P5018),"",Perigon!P5018)</f>
        <v/>
      </c>
      <c r="O5023" s="38" t="str">
        <f>IF($L5023="","",VLOOKUP($R5023,Tarife!$A$2:$R$599,13,FALSE))</f>
        <v/>
      </c>
      <c r="P5023" s="38" t="str">
        <f t="shared" si="78"/>
        <v/>
      </c>
      <c r="R5023" s="100" t="str">
        <f>Zusammenzug!$C$25&amp;"-"&amp;Zusammenzug!$A$7&amp;"-"&amp;Leistungen!L5023</f>
        <v>2024-0-</v>
      </c>
    </row>
    <row r="5024" spans="1:18" x14ac:dyDescent="0.2">
      <c r="A5024" s="95" t="str">
        <f>IF(ISBLANK(Perigon!E5019),"",Perigon!E5019)</f>
        <v/>
      </c>
      <c r="B5024" s="95" t="str">
        <f>IF(ISBLANK(Perigon!G5019),"",Perigon!G5019)</f>
        <v/>
      </c>
      <c r="C5024" s="96" t="str">
        <f>IF(ISBLANK(Perigon!I5019),"",Perigon!I5019)</f>
        <v/>
      </c>
      <c r="D5024" s="97" t="str">
        <f>IF(ISBLANK(Perigon!J5019),"",Perigon!J5019)</f>
        <v/>
      </c>
      <c r="E5024" s="64" t="str">
        <f>IF(ISBLANK(Perigon!K5019),"",Perigon!K5019)</f>
        <v/>
      </c>
      <c r="F5024" s="65"/>
      <c r="G5024" s="64"/>
      <c r="H5024" s="69" t="str">
        <f>IF(ISBLANK(Perigon!L5019),"",Perigon!L5019)</f>
        <v/>
      </c>
      <c r="I5024" s="69" t="str">
        <f>IF(ISBLANK(Perigon!M5019),"",Perigon!M5019)</f>
        <v/>
      </c>
      <c r="J5024" s="98" t="str">
        <f>IF(ISBLANK(Perigon!N5019),"",Perigon!N5019)</f>
        <v/>
      </c>
      <c r="K5024" s="99" t="str">
        <f>IF(ISBLANK(Perigon!J5019),"",Perigon!T5019)</f>
        <v/>
      </c>
      <c r="L5024" s="95" t="str">
        <f>IF(ISBLANK(Perigon!O5019),"",Perigon!O5019)</f>
        <v/>
      </c>
      <c r="M5024" s="95" t="str">
        <f>IF(ISBLANK(Perigon!R5019),"",Perigon!R5019)</f>
        <v/>
      </c>
      <c r="N5024" s="95" t="str">
        <f>IF(ISBLANK(Perigon!P5019),"",Perigon!P5019)</f>
        <v/>
      </c>
      <c r="O5024" s="38" t="str">
        <f>IF($L5024="","",VLOOKUP($R5024,Tarife!$A$2:$R$599,13,FALSE))</f>
        <v/>
      </c>
      <c r="P5024" s="38" t="str">
        <f t="shared" si="78"/>
        <v/>
      </c>
      <c r="R5024" s="100" t="str">
        <f>Zusammenzug!$C$25&amp;"-"&amp;Zusammenzug!$A$7&amp;"-"&amp;Leistungen!L5024</f>
        <v>2024-0-</v>
      </c>
    </row>
    <row r="5025" spans="1:18" x14ac:dyDescent="0.2">
      <c r="A5025" s="95" t="str">
        <f>IF(ISBLANK(Perigon!E5020),"",Perigon!E5020)</f>
        <v/>
      </c>
      <c r="B5025" s="95" t="str">
        <f>IF(ISBLANK(Perigon!G5020),"",Perigon!G5020)</f>
        <v/>
      </c>
      <c r="C5025" s="96" t="str">
        <f>IF(ISBLANK(Perigon!I5020),"",Perigon!I5020)</f>
        <v/>
      </c>
      <c r="D5025" s="97" t="str">
        <f>IF(ISBLANK(Perigon!J5020),"",Perigon!J5020)</f>
        <v/>
      </c>
      <c r="E5025" s="64" t="str">
        <f>IF(ISBLANK(Perigon!K5020),"",Perigon!K5020)</f>
        <v/>
      </c>
      <c r="F5025" s="65"/>
      <c r="G5025" s="64"/>
      <c r="H5025" s="69" t="str">
        <f>IF(ISBLANK(Perigon!L5020),"",Perigon!L5020)</f>
        <v/>
      </c>
      <c r="I5025" s="69" t="str">
        <f>IF(ISBLANK(Perigon!M5020),"",Perigon!M5020)</f>
        <v/>
      </c>
      <c r="J5025" s="98" t="str">
        <f>IF(ISBLANK(Perigon!N5020),"",Perigon!N5020)</f>
        <v/>
      </c>
      <c r="K5025" s="99" t="str">
        <f>IF(ISBLANK(Perigon!J5020),"",Perigon!T5020)</f>
        <v/>
      </c>
      <c r="L5025" s="95" t="str">
        <f>IF(ISBLANK(Perigon!O5020),"",Perigon!O5020)</f>
        <v/>
      </c>
      <c r="M5025" s="95" t="str">
        <f>IF(ISBLANK(Perigon!R5020),"",Perigon!R5020)</f>
        <v/>
      </c>
      <c r="N5025" s="95" t="str">
        <f>IF(ISBLANK(Perigon!P5020),"",Perigon!P5020)</f>
        <v/>
      </c>
      <c r="O5025" s="38" t="str">
        <f>IF($L5025="","",VLOOKUP($R5025,Tarife!$A$2:$R$599,13,FALSE))</f>
        <v/>
      </c>
      <c r="P5025" s="38" t="str">
        <f t="shared" si="78"/>
        <v/>
      </c>
      <c r="R5025" s="100" t="str">
        <f>Zusammenzug!$C$25&amp;"-"&amp;Zusammenzug!$A$7&amp;"-"&amp;Leistungen!L5025</f>
        <v>2024-0-</v>
      </c>
    </row>
    <row r="5026" spans="1:18" x14ac:dyDescent="0.2">
      <c r="A5026" s="95" t="str">
        <f>IF(ISBLANK(Perigon!E5021),"",Perigon!E5021)</f>
        <v/>
      </c>
      <c r="B5026" s="95" t="str">
        <f>IF(ISBLANK(Perigon!G5021),"",Perigon!G5021)</f>
        <v/>
      </c>
      <c r="C5026" s="96" t="str">
        <f>IF(ISBLANK(Perigon!I5021),"",Perigon!I5021)</f>
        <v/>
      </c>
      <c r="D5026" s="97" t="str">
        <f>IF(ISBLANK(Perigon!J5021),"",Perigon!J5021)</f>
        <v/>
      </c>
      <c r="E5026" s="64" t="str">
        <f>IF(ISBLANK(Perigon!K5021),"",Perigon!K5021)</f>
        <v/>
      </c>
      <c r="F5026" s="65"/>
      <c r="G5026" s="64"/>
      <c r="H5026" s="69" t="str">
        <f>IF(ISBLANK(Perigon!L5021),"",Perigon!L5021)</f>
        <v/>
      </c>
      <c r="I5026" s="69" t="str">
        <f>IF(ISBLANK(Perigon!M5021),"",Perigon!M5021)</f>
        <v/>
      </c>
      <c r="J5026" s="98" t="str">
        <f>IF(ISBLANK(Perigon!N5021),"",Perigon!N5021)</f>
        <v/>
      </c>
      <c r="K5026" s="99" t="str">
        <f>IF(ISBLANK(Perigon!J5021),"",Perigon!T5021)</f>
        <v/>
      </c>
      <c r="L5026" s="95" t="str">
        <f>IF(ISBLANK(Perigon!O5021),"",Perigon!O5021)</f>
        <v/>
      </c>
      <c r="M5026" s="95" t="str">
        <f>IF(ISBLANK(Perigon!R5021),"",Perigon!R5021)</f>
        <v/>
      </c>
      <c r="N5026" s="95" t="str">
        <f>IF(ISBLANK(Perigon!P5021),"",Perigon!P5021)</f>
        <v/>
      </c>
      <c r="O5026" s="38" t="str">
        <f>IF($L5026="","",VLOOKUP($R5026,Tarife!$A$2:$R$599,13,FALSE))</f>
        <v/>
      </c>
      <c r="P5026" s="38" t="str">
        <f t="shared" si="78"/>
        <v/>
      </c>
      <c r="R5026" s="100" t="str">
        <f>Zusammenzug!$C$25&amp;"-"&amp;Zusammenzug!$A$7&amp;"-"&amp;Leistungen!L5026</f>
        <v>2024-0-</v>
      </c>
    </row>
    <row r="5027" spans="1:18" x14ac:dyDescent="0.2">
      <c r="A5027" s="95" t="str">
        <f>IF(ISBLANK(Perigon!E5022),"",Perigon!E5022)</f>
        <v/>
      </c>
      <c r="B5027" s="95" t="str">
        <f>IF(ISBLANK(Perigon!G5022),"",Perigon!G5022)</f>
        <v/>
      </c>
      <c r="C5027" s="96" t="str">
        <f>IF(ISBLANK(Perigon!I5022),"",Perigon!I5022)</f>
        <v/>
      </c>
      <c r="D5027" s="97" t="str">
        <f>IF(ISBLANK(Perigon!J5022),"",Perigon!J5022)</f>
        <v/>
      </c>
      <c r="E5027" s="64" t="str">
        <f>IF(ISBLANK(Perigon!K5022),"",Perigon!K5022)</f>
        <v/>
      </c>
      <c r="F5027" s="65"/>
      <c r="G5027" s="64"/>
      <c r="H5027" s="69" t="str">
        <f>IF(ISBLANK(Perigon!L5022),"",Perigon!L5022)</f>
        <v/>
      </c>
      <c r="I5027" s="69" t="str">
        <f>IF(ISBLANK(Perigon!M5022),"",Perigon!M5022)</f>
        <v/>
      </c>
      <c r="J5027" s="98" t="str">
        <f>IF(ISBLANK(Perigon!N5022),"",Perigon!N5022)</f>
        <v/>
      </c>
      <c r="K5027" s="99" t="str">
        <f>IF(ISBLANK(Perigon!J5022),"",Perigon!T5022)</f>
        <v/>
      </c>
      <c r="L5027" s="95" t="str">
        <f>IF(ISBLANK(Perigon!O5022),"",Perigon!O5022)</f>
        <v/>
      </c>
      <c r="M5027" s="95" t="str">
        <f>IF(ISBLANK(Perigon!R5022),"",Perigon!R5022)</f>
        <v/>
      </c>
      <c r="N5027" s="95" t="str">
        <f>IF(ISBLANK(Perigon!P5022),"",Perigon!P5022)</f>
        <v/>
      </c>
      <c r="O5027" s="38" t="str">
        <f>IF($L5027="","",VLOOKUP($R5027,Tarife!$A$2:$R$599,13,FALSE))</f>
        <v/>
      </c>
      <c r="P5027" s="38" t="str">
        <f t="shared" si="78"/>
        <v/>
      </c>
      <c r="R5027" s="100" t="str">
        <f>Zusammenzug!$C$25&amp;"-"&amp;Zusammenzug!$A$7&amp;"-"&amp;Leistungen!L5027</f>
        <v>2024-0-</v>
      </c>
    </row>
    <row r="5028" spans="1:18" x14ac:dyDescent="0.2">
      <c r="A5028" s="95" t="str">
        <f>IF(ISBLANK(Perigon!E5023),"",Perigon!E5023)</f>
        <v/>
      </c>
      <c r="B5028" s="95" t="str">
        <f>IF(ISBLANK(Perigon!G5023),"",Perigon!G5023)</f>
        <v/>
      </c>
      <c r="C5028" s="96" t="str">
        <f>IF(ISBLANK(Perigon!I5023),"",Perigon!I5023)</f>
        <v/>
      </c>
      <c r="D5028" s="97" t="str">
        <f>IF(ISBLANK(Perigon!J5023),"",Perigon!J5023)</f>
        <v/>
      </c>
      <c r="E5028" s="64" t="str">
        <f>IF(ISBLANK(Perigon!K5023),"",Perigon!K5023)</f>
        <v/>
      </c>
      <c r="F5028" s="65"/>
      <c r="G5028" s="64"/>
      <c r="H5028" s="69" t="str">
        <f>IF(ISBLANK(Perigon!L5023),"",Perigon!L5023)</f>
        <v/>
      </c>
      <c r="I5028" s="69" t="str">
        <f>IF(ISBLANK(Perigon!M5023),"",Perigon!M5023)</f>
        <v/>
      </c>
      <c r="J5028" s="98" t="str">
        <f>IF(ISBLANK(Perigon!N5023),"",Perigon!N5023)</f>
        <v/>
      </c>
      <c r="K5028" s="99" t="str">
        <f>IF(ISBLANK(Perigon!J5023),"",Perigon!T5023)</f>
        <v/>
      </c>
      <c r="L5028" s="95" t="str">
        <f>IF(ISBLANK(Perigon!O5023),"",Perigon!O5023)</f>
        <v/>
      </c>
      <c r="M5028" s="95" t="str">
        <f>IF(ISBLANK(Perigon!R5023),"",Perigon!R5023)</f>
        <v/>
      </c>
      <c r="N5028" s="95" t="str">
        <f>IF(ISBLANK(Perigon!P5023),"",Perigon!P5023)</f>
        <v/>
      </c>
      <c r="O5028" s="38" t="str">
        <f>IF($L5028="","",VLOOKUP($R5028,Tarife!$A$2:$R$599,13,FALSE))</f>
        <v/>
      </c>
      <c r="P5028" s="38" t="str">
        <f t="shared" si="78"/>
        <v/>
      </c>
      <c r="R5028" s="100" t="str">
        <f>Zusammenzug!$C$25&amp;"-"&amp;Zusammenzug!$A$7&amp;"-"&amp;Leistungen!L5028</f>
        <v>2024-0-</v>
      </c>
    </row>
    <row r="5029" spans="1:18" x14ac:dyDescent="0.2">
      <c r="A5029" s="95" t="str">
        <f>IF(ISBLANK(Perigon!E5024),"",Perigon!E5024)</f>
        <v/>
      </c>
      <c r="B5029" s="95" t="str">
        <f>IF(ISBLANK(Perigon!G5024),"",Perigon!G5024)</f>
        <v/>
      </c>
      <c r="C5029" s="96" t="str">
        <f>IF(ISBLANK(Perigon!I5024),"",Perigon!I5024)</f>
        <v/>
      </c>
      <c r="D5029" s="97" t="str">
        <f>IF(ISBLANK(Perigon!J5024),"",Perigon!J5024)</f>
        <v/>
      </c>
      <c r="E5029" s="64" t="str">
        <f>IF(ISBLANK(Perigon!K5024),"",Perigon!K5024)</f>
        <v/>
      </c>
      <c r="F5029" s="65"/>
      <c r="G5029" s="64"/>
      <c r="H5029" s="69" t="str">
        <f>IF(ISBLANK(Perigon!L5024),"",Perigon!L5024)</f>
        <v/>
      </c>
      <c r="I5029" s="69" t="str">
        <f>IF(ISBLANK(Perigon!M5024),"",Perigon!M5024)</f>
        <v/>
      </c>
      <c r="J5029" s="98" t="str">
        <f>IF(ISBLANK(Perigon!N5024),"",Perigon!N5024)</f>
        <v/>
      </c>
      <c r="K5029" s="99" t="str">
        <f>IF(ISBLANK(Perigon!J5024),"",Perigon!T5024)</f>
        <v/>
      </c>
      <c r="L5029" s="95" t="str">
        <f>IF(ISBLANK(Perigon!O5024),"",Perigon!O5024)</f>
        <v/>
      </c>
      <c r="M5029" s="95" t="str">
        <f>IF(ISBLANK(Perigon!R5024),"",Perigon!R5024)</f>
        <v/>
      </c>
      <c r="N5029" s="95" t="str">
        <f>IF(ISBLANK(Perigon!P5024),"",Perigon!P5024)</f>
        <v/>
      </c>
      <c r="O5029" s="38" t="str">
        <f>IF($L5029="","",VLOOKUP($R5029,Tarife!$A$2:$R$599,13,FALSE))</f>
        <v/>
      </c>
      <c r="P5029" s="38" t="str">
        <f t="shared" si="78"/>
        <v/>
      </c>
      <c r="R5029" s="100" t="str">
        <f>Zusammenzug!$C$25&amp;"-"&amp;Zusammenzug!$A$7&amp;"-"&amp;Leistungen!L5029</f>
        <v>2024-0-</v>
      </c>
    </row>
    <row r="5030" spans="1:18" x14ac:dyDescent="0.2">
      <c r="A5030" s="95" t="str">
        <f>IF(ISBLANK(Perigon!E5025),"",Perigon!E5025)</f>
        <v/>
      </c>
      <c r="B5030" s="95" t="str">
        <f>IF(ISBLANK(Perigon!G5025),"",Perigon!G5025)</f>
        <v/>
      </c>
      <c r="C5030" s="96" t="str">
        <f>IF(ISBLANK(Perigon!I5025),"",Perigon!I5025)</f>
        <v/>
      </c>
      <c r="D5030" s="97" t="str">
        <f>IF(ISBLANK(Perigon!J5025),"",Perigon!J5025)</f>
        <v/>
      </c>
      <c r="E5030" s="64" t="str">
        <f>IF(ISBLANK(Perigon!K5025),"",Perigon!K5025)</f>
        <v/>
      </c>
      <c r="F5030" s="65"/>
      <c r="G5030" s="64"/>
      <c r="H5030" s="69" t="str">
        <f>IF(ISBLANK(Perigon!L5025),"",Perigon!L5025)</f>
        <v/>
      </c>
      <c r="I5030" s="69" t="str">
        <f>IF(ISBLANK(Perigon!M5025),"",Perigon!M5025)</f>
        <v/>
      </c>
      <c r="J5030" s="98" t="str">
        <f>IF(ISBLANK(Perigon!N5025),"",Perigon!N5025)</f>
        <v/>
      </c>
      <c r="K5030" s="99" t="str">
        <f>IF(ISBLANK(Perigon!J5025),"",Perigon!T5025)</f>
        <v/>
      </c>
      <c r="L5030" s="95" t="str">
        <f>IF(ISBLANK(Perigon!O5025),"",Perigon!O5025)</f>
        <v/>
      </c>
      <c r="M5030" s="95" t="str">
        <f>IF(ISBLANK(Perigon!R5025),"",Perigon!R5025)</f>
        <v/>
      </c>
      <c r="N5030" s="95" t="str">
        <f>IF(ISBLANK(Perigon!P5025),"",Perigon!P5025)</f>
        <v/>
      </c>
      <c r="O5030" s="38" t="str">
        <f>IF($L5030="","",VLOOKUP($R5030,Tarife!$A$2:$R$599,13,FALSE))</f>
        <v/>
      </c>
      <c r="P5030" s="38" t="str">
        <f t="shared" si="78"/>
        <v/>
      </c>
      <c r="R5030" s="100" t="str">
        <f>Zusammenzug!$C$25&amp;"-"&amp;Zusammenzug!$A$7&amp;"-"&amp;Leistungen!L5030</f>
        <v>2024-0-</v>
      </c>
    </row>
    <row r="5031" spans="1:18" x14ac:dyDescent="0.2">
      <c r="A5031" s="95" t="str">
        <f>IF(ISBLANK(Perigon!E5026),"",Perigon!E5026)</f>
        <v/>
      </c>
      <c r="B5031" s="95" t="str">
        <f>IF(ISBLANK(Perigon!G5026),"",Perigon!G5026)</f>
        <v/>
      </c>
      <c r="C5031" s="96" t="str">
        <f>IF(ISBLANK(Perigon!I5026),"",Perigon!I5026)</f>
        <v/>
      </c>
      <c r="D5031" s="97" t="str">
        <f>IF(ISBLANK(Perigon!J5026),"",Perigon!J5026)</f>
        <v/>
      </c>
      <c r="E5031" s="64" t="str">
        <f>IF(ISBLANK(Perigon!K5026),"",Perigon!K5026)</f>
        <v/>
      </c>
      <c r="F5031" s="65"/>
      <c r="G5031" s="64"/>
      <c r="H5031" s="69" t="str">
        <f>IF(ISBLANK(Perigon!L5026),"",Perigon!L5026)</f>
        <v/>
      </c>
      <c r="I5031" s="69" t="str">
        <f>IF(ISBLANK(Perigon!M5026),"",Perigon!M5026)</f>
        <v/>
      </c>
      <c r="J5031" s="98" t="str">
        <f>IF(ISBLANK(Perigon!N5026),"",Perigon!N5026)</f>
        <v/>
      </c>
      <c r="K5031" s="99" t="str">
        <f>IF(ISBLANK(Perigon!J5026),"",Perigon!T5026)</f>
        <v/>
      </c>
      <c r="L5031" s="95" t="str">
        <f>IF(ISBLANK(Perigon!O5026),"",Perigon!O5026)</f>
        <v/>
      </c>
      <c r="M5031" s="95" t="str">
        <f>IF(ISBLANK(Perigon!R5026),"",Perigon!R5026)</f>
        <v/>
      </c>
      <c r="N5031" s="95" t="str">
        <f>IF(ISBLANK(Perigon!P5026),"",Perigon!P5026)</f>
        <v/>
      </c>
      <c r="O5031" s="38" t="str">
        <f>IF($L5031="","",VLOOKUP($R5031,Tarife!$A$2:$R$599,13,FALSE))</f>
        <v/>
      </c>
      <c r="P5031" s="38" t="str">
        <f t="shared" si="78"/>
        <v/>
      </c>
      <c r="R5031" s="100" t="str">
        <f>Zusammenzug!$C$25&amp;"-"&amp;Zusammenzug!$A$7&amp;"-"&amp;Leistungen!L5031</f>
        <v>2024-0-</v>
      </c>
    </row>
    <row r="5032" spans="1:18" x14ac:dyDescent="0.2">
      <c r="A5032" s="95" t="str">
        <f>IF(ISBLANK(Perigon!E5027),"",Perigon!E5027)</f>
        <v/>
      </c>
      <c r="B5032" s="95" t="str">
        <f>IF(ISBLANK(Perigon!G5027),"",Perigon!G5027)</f>
        <v/>
      </c>
      <c r="C5032" s="96" t="str">
        <f>IF(ISBLANK(Perigon!I5027),"",Perigon!I5027)</f>
        <v/>
      </c>
      <c r="D5032" s="97" t="str">
        <f>IF(ISBLANK(Perigon!J5027),"",Perigon!J5027)</f>
        <v/>
      </c>
      <c r="E5032" s="64" t="str">
        <f>IF(ISBLANK(Perigon!K5027),"",Perigon!K5027)</f>
        <v/>
      </c>
      <c r="F5032" s="65"/>
      <c r="G5032" s="64"/>
      <c r="H5032" s="69" t="str">
        <f>IF(ISBLANK(Perigon!L5027),"",Perigon!L5027)</f>
        <v/>
      </c>
      <c r="I5032" s="69" t="str">
        <f>IF(ISBLANK(Perigon!M5027),"",Perigon!M5027)</f>
        <v/>
      </c>
      <c r="J5032" s="98" t="str">
        <f>IF(ISBLANK(Perigon!N5027),"",Perigon!N5027)</f>
        <v/>
      </c>
      <c r="K5032" s="99" t="str">
        <f>IF(ISBLANK(Perigon!J5027),"",Perigon!T5027)</f>
        <v/>
      </c>
      <c r="L5032" s="95" t="str">
        <f>IF(ISBLANK(Perigon!O5027),"",Perigon!O5027)</f>
        <v/>
      </c>
      <c r="M5032" s="95" t="str">
        <f>IF(ISBLANK(Perigon!R5027),"",Perigon!R5027)</f>
        <v/>
      </c>
      <c r="N5032" s="95" t="str">
        <f>IF(ISBLANK(Perigon!P5027),"",Perigon!P5027)</f>
        <v/>
      </c>
      <c r="O5032" s="38" t="str">
        <f>IF($L5032="","",VLOOKUP($R5032,Tarife!$A$2:$R$599,13,FALSE))</f>
        <v/>
      </c>
      <c r="P5032" s="38" t="str">
        <f t="shared" si="78"/>
        <v/>
      </c>
      <c r="R5032" s="100" t="str">
        <f>Zusammenzug!$C$25&amp;"-"&amp;Zusammenzug!$A$7&amp;"-"&amp;Leistungen!L5032</f>
        <v>2024-0-</v>
      </c>
    </row>
    <row r="5033" spans="1:18" x14ac:dyDescent="0.2">
      <c r="A5033" s="95" t="str">
        <f>IF(ISBLANK(Perigon!E5028),"",Perigon!E5028)</f>
        <v/>
      </c>
      <c r="B5033" s="95" t="str">
        <f>IF(ISBLANK(Perigon!G5028),"",Perigon!G5028)</f>
        <v/>
      </c>
      <c r="C5033" s="96" t="str">
        <f>IF(ISBLANK(Perigon!I5028),"",Perigon!I5028)</f>
        <v/>
      </c>
      <c r="D5033" s="97" t="str">
        <f>IF(ISBLANK(Perigon!J5028),"",Perigon!J5028)</f>
        <v/>
      </c>
      <c r="E5033" s="64" t="str">
        <f>IF(ISBLANK(Perigon!K5028),"",Perigon!K5028)</f>
        <v/>
      </c>
      <c r="F5033" s="65"/>
      <c r="G5033" s="64"/>
      <c r="H5033" s="69" t="str">
        <f>IF(ISBLANK(Perigon!L5028),"",Perigon!L5028)</f>
        <v/>
      </c>
      <c r="I5033" s="69" t="str">
        <f>IF(ISBLANK(Perigon!M5028),"",Perigon!M5028)</f>
        <v/>
      </c>
      <c r="J5033" s="98" t="str">
        <f>IF(ISBLANK(Perigon!N5028),"",Perigon!N5028)</f>
        <v/>
      </c>
      <c r="K5033" s="99" t="str">
        <f>IF(ISBLANK(Perigon!J5028),"",Perigon!T5028)</f>
        <v/>
      </c>
      <c r="L5033" s="95" t="str">
        <f>IF(ISBLANK(Perigon!O5028),"",Perigon!O5028)</f>
        <v/>
      </c>
      <c r="M5033" s="95" t="str">
        <f>IF(ISBLANK(Perigon!R5028),"",Perigon!R5028)</f>
        <v/>
      </c>
      <c r="N5033" s="95" t="str">
        <f>IF(ISBLANK(Perigon!P5028),"",Perigon!P5028)</f>
        <v/>
      </c>
      <c r="O5033" s="38" t="str">
        <f>IF($L5033="","",VLOOKUP($R5033,Tarife!$A$2:$R$599,13,FALSE))</f>
        <v/>
      </c>
      <c r="P5033" s="38" t="str">
        <f t="shared" si="78"/>
        <v/>
      </c>
      <c r="R5033" s="100" t="str">
        <f>Zusammenzug!$C$25&amp;"-"&amp;Zusammenzug!$A$7&amp;"-"&amp;Leistungen!L5033</f>
        <v>2024-0-</v>
      </c>
    </row>
    <row r="5034" spans="1:18" x14ac:dyDescent="0.2">
      <c r="A5034" s="95" t="str">
        <f>IF(ISBLANK(Perigon!E5029),"",Perigon!E5029)</f>
        <v/>
      </c>
      <c r="B5034" s="95" t="str">
        <f>IF(ISBLANK(Perigon!G5029),"",Perigon!G5029)</f>
        <v/>
      </c>
      <c r="C5034" s="96" t="str">
        <f>IF(ISBLANK(Perigon!I5029),"",Perigon!I5029)</f>
        <v/>
      </c>
      <c r="D5034" s="97" t="str">
        <f>IF(ISBLANK(Perigon!J5029),"",Perigon!J5029)</f>
        <v/>
      </c>
      <c r="E5034" s="64" t="str">
        <f>IF(ISBLANK(Perigon!K5029),"",Perigon!K5029)</f>
        <v/>
      </c>
      <c r="F5034" s="65"/>
      <c r="G5034" s="64"/>
      <c r="H5034" s="69" t="str">
        <f>IF(ISBLANK(Perigon!L5029),"",Perigon!L5029)</f>
        <v/>
      </c>
      <c r="I5034" s="69" t="str">
        <f>IF(ISBLANK(Perigon!M5029),"",Perigon!M5029)</f>
        <v/>
      </c>
      <c r="J5034" s="98" t="str">
        <f>IF(ISBLANK(Perigon!N5029),"",Perigon!N5029)</f>
        <v/>
      </c>
      <c r="K5034" s="99" t="str">
        <f>IF(ISBLANK(Perigon!J5029),"",Perigon!T5029)</f>
        <v/>
      </c>
      <c r="L5034" s="95" t="str">
        <f>IF(ISBLANK(Perigon!O5029),"",Perigon!O5029)</f>
        <v/>
      </c>
      <c r="M5034" s="95" t="str">
        <f>IF(ISBLANK(Perigon!R5029),"",Perigon!R5029)</f>
        <v/>
      </c>
      <c r="N5034" s="95" t="str">
        <f>IF(ISBLANK(Perigon!P5029),"",Perigon!P5029)</f>
        <v/>
      </c>
      <c r="O5034" s="38" t="str">
        <f>IF($L5034="","",VLOOKUP($R5034,Tarife!$A$2:$R$599,13,FALSE))</f>
        <v/>
      </c>
      <c r="P5034" s="38" t="str">
        <f t="shared" si="78"/>
        <v/>
      </c>
      <c r="R5034" s="100" t="str">
        <f>Zusammenzug!$C$25&amp;"-"&amp;Zusammenzug!$A$7&amp;"-"&amp;Leistungen!L5034</f>
        <v>2024-0-</v>
      </c>
    </row>
    <row r="5035" spans="1:18" x14ac:dyDescent="0.2">
      <c r="A5035" s="95" t="str">
        <f>IF(ISBLANK(Perigon!E5030),"",Perigon!E5030)</f>
        <v/>
      </c>
      <c r="B5035" s="95" t="str">
        <f>IF(ISBLANK(Perigon!G5030),"",Perigon!G5030)</f>
        <v/>
      </c>
      <c r="C5035" s="96" t="str">
        <f>IF(ISBLANK(Perigon!I5030),"",Perigon!I5030)</f>
        <v/>
      </c>
      <c r="D5035" s="97" t="str">
        <f>IF(ISBLANK(Perigon!J5030),"",Perigon!J5030)</f>
        <v/>
      </c>
      <c r="E5035" s="64" t="str">
        <f>IF(ISBLANK(Perigon!K5030),"",Perigon!K5030)</f>
        <v/>
      </c>
      <c r="F5035" s="65"/>
      <c r="G5035" s="64"/>
      <c r="H5035" s="69" t="str">
        <f>IF(ISBLANK(Perigon!L5030),"",Perigon!L5030)</f>
        <v/>
      </c>
      <c r="I5035" s="69" t="str">
        <f>IF(ISBLANK(Perigon!M5030),"",Perigon!M5030)</f>
        <v/>
      </c>
      <c r="J5035" s="98" t="str">
        <f>IF(ISBLANK(Perigon!N5030),"",Perigon!N5030)</f>
        <v/>
      </c>
      <c r="K5035" s="99" t="str">
        <f>IF(ISBLANK(Perigon!J5030),"",Perigon!T5030)</f>
        <v/>
      </c>
      <c r="L5035" s="95" t="str">
        <f>IF(ISBLANK(Perigon!O5030),"",Perigon!O5030)</f>
        <v/>
      </c>
      <c r="M5035" s="95" t="str">
        <f>IF(ISBLANK(Perigon!R5030),"",Perigon!R5030)</f>
        <v/>
      </c>
      <c r="N5035" s="95" t="str">
        <f>IF(ISBLANK(Perigon!P5030),"",Perigon!P5030)</f>
        <v/>
      </c>
      <c r="O5035" s="38" t="str">
        <f>IF($L5035="","",VLOOKUP($R5035,Tarife!$A$2:$R$599,13,FALSE))</f>
        <v/>
      </c>
      <c r="P5035" s="38" t="str">
        <f t="shared" si="78"/>
        <v/>
      </c>
      <c r="R5035" s="100" t="str">
        <f>Zusammenzug!$C$25&amp;"-"&amp;Zusammenzug!$A$7&amp;"-"&amp;Leistungen!L5035</f>
        <v>2024-0-</v>
      </c>
    </row>
    <row r="5036" spans="1:18" x14ac:dyDescent="0.2">
      <c r="A5036" s="95" t="str">
        <f>IF(ISBLANK(Perigon!E5031),"",Perigon!E5031)</f>
        <v/>
      </c>
      <c r="B5036" s="95" t="str">
        <f>IF(ISBLANK(Perigon!G5031),"",Perigon!G5031)</f>
        <v/>
      </c>
      <c r="C5036" s="96" t="str">
        <f>IF(ISBLANK(Perigon!I5031),"",Perigon!I5031)</f>
        <v/>
      </c>
      <c r="D5036" s="97" t="str">
        <f>IF(ISBLANK(Perigon!J5031),"",Perigon!J5031)</f>
        <v/>
      </c>
      <c r="E5036" s="64" t="str">
        <f>IF(ISBLANK(Perigon!K5031),"",Perigon!K5031)</f>
        <v/>
      </c>
      <c r="F5036" s="65"/>
      <c r="G5036" s="64"/>
      <c r="H5036" s="69" t="str">
        <f>IF(ISBLANK(Perigon!L5031),"",Perigon!L5031)</f>
        <v/>
      </c>
      <c r="I5036" s="69" t="str">
        <f>IF(ISBLANK(Perigon!M5031),"",Perigon!M5031)</f>
        <v/>
      </c>
      <c r="J5036" s="98" t="str">
        <f>IF(ISBLANK(Perigon!N5031),"",Perigon!N5031)</f>
        <v/>
      </c>
      <c r="K5036" s="99" t="str">
        <f>IF(ISBLANK(Perigon!J5031),"",Perigon!T5031)</f>
        <v/>
      </c>
      <c r="L5036" s="95" t="str">
        <f>IF(ISBLANK(Perigon!O5031),"",Perigon!O5031)</f>
        <v/>
      </c>
      <c r="M5036" s="95" t="str">
        <f>IF(ISBLANK(Perigon!R5031),"",Perigon!R5031)</f>
        <v/>
      </c>
      <c r="N5036" s="95" t="str">
        <f>IF(ISBLANK(Perigon!P5031),"",Perigon!P5031)</f>
        <v/>
      </c>
      <c r="O5036" s="38" t="str">
        <f>IF($L5036="","",VLOOKUP($R5036,Tarife!$A$2:$R$599,13,FALSE))</f>
        <v/>
      </c>
      <c r="P5036" s="38" t="str">
        <f t="shared" si="78"/>
        <v/>
      </c>
      <c r="R5036" s="100" t="str">
        <f>Zusammenzug!$C$25&amp;"-"&amp;Zusammenzug!$A$7&amp;"-"&amp;Leistungen!L5036</f>
        <v>2024-0-</v>
      </c>
    </row>
    <row r="5037" spans="1:18" x14ac:dyDescent="0.2">
      <c r="A5037" s="95" t="str">
        <f>IF(ISBLANK(Perigon!E5032),"",Perigon!E5032)</f>
        <v/>
      </c>
      <c r="B5037" s="95" t="str">
        <f>IF(ISBLANK(Perigon!G5032),"",Perigon!G5032)</f>
        <v/>
      </c>
      <c r="C5037" s="96" t="str">
        <f>IF(ISBLANK(Perigon!I5032),"",Perigon!I5032)</f>
        <v/>
      </c>
      <c r="D5037" s="97" t="str">
        <f>IF(ISBLANK(Perigon!J5032),"",Perigon!J5032)</f>
        <v/>
      </c>
      <c r="E5037" s="64" t="str">
        <f>IF(ISBLANK(Perigon!K5032),"",Perigon!K5032)</f>
        <v/>
      </c>
      <c r="F5037" s="65"/>
      <c r="G5037" s="64"/>
      <c r="H5037" s="69" t="str">
        <f>IF(ISBLANK(Perigon!L5032),"",Perigon!L5032)</f>
        <v/>
      </c>
      <c r="I5037" s="69" t="str">
        <f>IF(ISBLANK(Perigon!M5032),"",Perigon!M5032)</f>
        <v/>
      </c>
      <c r="J5037" s="98" t="str">
        <f>IF(ISBLANK(Perigon!N5032),"",Perigon!N5032)</f>
        <v/>
      </c>
      <c r="K5037" s="99" t="str">
        <f>IF(ISBLANK(Perigon!J5032),"",Perigon!T5032)</f>
        <v/>
      </c>
      <c r="L5037" s="95" t="str">
        <f>IF(ISBLANK(Perigon!O5032),"",Perigon!O5032)</f>
        <v/>
      </c>
      <c r="M5037" s="95" t="str">
        <f>IF(ISBLANK(Perigon!R5032),"",Perigon!R5032)</f>
        <v/>
      </c>
      <c r="N5037" s="95" t="str">
        <f>IF(ISBLANK(Perigon!P5032),"",Perigon!P5032)</f>
        <v/>
      </c>
      <c r="O5037" s="38" t="str">
        <f>IF($L5037="","",VLOOKUP($R5037,Tarife!$A$2:$R$599,13,FALSE))</f>
        <v/>
      </c>
      <c r="P5037" s="38" t="str">
        <f t="shared" si="78"/>
        <v/>
      </c>
      <c r="R5037" s="100" t="str">
        <f>Zusammenzug!$C$25&amp;"-"&amp;Zusammenzug!$A$7&amp;"-"&amp;Leistungen!L5037</f>
        <v>2024-0-</v>
      </c>
    </row>
    <row r="5038" spans="1:18" x14ac:dyDescent="0.2">
      <c r="A5038" s="95" t="str">
        <f>IF(ISBLANK(Perigon!E5033),"",Perigon!E5033)</f>
        <v/>
      </c>
      <c r="B5038" s="95" t="str">
        <f>IF(ISBLANK(Perigon!G5033),"",Perigon!G5033)</f>
        <v/>
      </c>
      <c r="C5038" s="96" t="str">
        <f>IF(ISBLANK(Perigon!I5033),"",Perigon!I5033)</f>
        <v/>
      </c>
      <c r="D5038" s="97" t="str">
        <f>IF(ISBLANK(Perigon!J5033),"",Perigon!J5033)</f>
        <v/>
      </c>
      <c r="E5038" s="64" t="str">
        <f>IF(ISBLANK(Perigon!K5033),"",Perigon!K5033)</f>
        <v/>
      </c>
      <c r="F5038" s="65"/>
      <c r="G5038" s="64"/>
      <c r="H5038" s="69" t="str">
        <f>IF(ISBLANK(Perigon!L5033),"",Perigon!L5033)</f>
        <v/>
      </c>
      <c r="I5038" s="69" t="str">
        <f>IF(ISBLANK(Perigon!M5033),"",Perigon!M5033)</f>
        <v/>
      </c>
      <c r="J5038" s="98" t="str">
        <f>IF(ISBLANK(Perigon!N5033),"",Perigon!N5033)</f>
        <v/>
      </c>
      <c r="K5038" s="99" t="str">
        <f>IF(ISBLANK(Perigon!J5033),"",Perigon!T5033)</f>
        <v/>
      </c>
      <c r="L5038" s="95" t="str">
        <f>IF(ISBLANK(Perigon!O5033),"",Perigon!O5033)</f>
        <v/>
      </c>
      <c r="M5038" s="95" t="str">
        <f>IF(ISBLANK(Perigon!R5033),"",Perigon!R5033)</f>
        <v/>
      </c>
      <c r="N5038" s="95" t="str">
        <f>IF(ISBLANK(Perigon!P5033),"",Perigon!P5033)</f>
        <v/>
      </c>
      <c r="O5038" s="38" t="str">
        <f>IF($L5038="","",VLOOKUP($R5038,Tarife!$A$2:$R$599,13,FALSE))</f>
        <v/>
      </c>
      <c r="P5038" s="38" t="str">
        <f t="shared" si="78"/>
        <v/>
      </c>
      <c r="R5038" s="100" t="str">
        <f>Zusammenzug!$C$25&amp;"-"&amp;Zusammenzug!$A$7&amp;"-"&amp;Leistungen!L5038</f>
        <v>2024-0-</v>
      </c>
    </row>
    <row r="5039" spans="1:18" x14ac:dyDescent="0.2">
      <c r="A5039" s="95" t="str">
        <f>IF(ISBLANK(Perigon!E5034),"",Perigon!E5034)</f>
        <v/>
      </c>
      <c r="B5039" s="95" t="str">
        <f>IF(ISBLANK(Perigon!G5034),"",Perigon!G5034)</f>
        <v/>
      </c>
      <c r="C5039" s="96" t="str">
        <f>IF(ISBLANK(Perigon!I5034),"",Perigon!I5034)</f>
        <v/>
      </c>
      <c r="D5039" s="97" t="str">
        <f>IF(ISBLANK(Perigon!J5034),"",Perigon!J5034)</f>
        <v/>
      </c>
      <c r="E5039" s="64" t="str">
        <f>IF(ISBLANK(Perigon!K5034),"",Perigon!K5034)</f>
        <v/>
      </c>
      <c r="F5039" s="65"/>
      <c r="G5039" s="64"/>
      <c r="H5039" s="69" t="str">
        <f>IF(ISBLANK(Perigon!L5034),"",Perigon!L5034)</f>
        <v/>
      </c>
      <c r="I5039" s="69" t="str">
        <f>IF(ISBLANK(Perigon!M5034),"",Perigon!M5034)</f>
        <v/>
      </c>
      <c r="J5039" s="98" t="str">
        <f>IF(ISBLANK(Perigon!N5034),"",Perigon!N5034)</f>
        <v/>
      </c>
      <c r="K5039" s="99" t="str">
        <f>IF(ISBLANK(Perigon!J5034),"",Perigon!T5034)</f>
        <v/>
      </c>
      <c r="L5039" s="95" t="str">
        <f>IF(ISBLANK(Perigon!O5034),"",Perigon!O5034)</f>
        <v/>
      </c>
      <c r="M5039" s="95" t="str">
        <f>IF(ISBLANK(Perigon!R5034),"",Perigon!R5034)</f>
        <v/>
      </c>
      <c r="N5039" s="95" t="str">
        <f>IF(ISBLANK(Perigon!P5034),"",Perigon!P5034)</f>
        <v/>
      </c>
      <c r="O5039" s="38" t="str">
        <f>IF($L5039="","",VLOOKUP($R5039,Tarife!$A$2:$R$599,13,FALSE))</f>
        <v/>
      </c>
      <c r="P5039" s="38" t="str">
        <f t="shared" si="78"/>
        <v/>
      </c>
      <c r="R5039" s="100" t="str">
        <f>Zusammenzug!$C$25&amp;"-"&amp;Zusammenzug!$A$7&amp;"-"&amp;Leistungen!L5039</f>
        <v>2024-0-</v>
      </c>
    </row>
    <row r="5040" spans="1:18" x14ac:dyDescent="0.2">
      <c r="A5040" s="95" t="str">
        <f>IF(ISBLANK(Perigon!E5035),"",Perigon!E5035)</f>
        <v/>
      </c>
      <c r="B5040" s="95" t="str">
        <f>IF(ISBLANK(Perigon!G5035),"",Perigon!G5035)</f>
        <v/>
      </c>
      <c r="C5040" s="96" t="str">
        <f>IF(ISBLANK(Perigon!I5035),"",Perigon!I5035)</f>
        <v/>
      </c>
      <c r="D5040" s="97" t="str">
        <f>IF(ISBLANK(Perigon!J5035),"",Perigon!J5035)</f>
        <v/>
      </c>
      <c r="E5040" s="64" t="str">
        <f>IF(ISBLANK(Perigon!K5035),"",Perigon!K5035)</f>
        <v/>
      </c>
      <c r="F5040" s="65"/>
      <c r="G5040" s="64"/>
      <c r="H5040" s="69" t="str">
        <f>IF(ISBLANK(Perigon!L5035),"",Perigon!L5035)</f>
        <v/>
      </c>
      <c r="I5040" s="69" t="str">
        <f>IF(ISBLANK(Perigon!M5035),"",Perigon!M5035)</f>
        <v/>
      </c>
      <c r="J5040" s="98" t="str">
        <f>IF(ISBLANK(Perigon!N5035),"",Perigon!N5035)</f>
        <v/>
      </c>
      <c r="K5040" s="99" t="str">
        <f>IF(ISBLANK(Perigon!J5035),"",Perigon!T5035)</f>
        <v/>
      </c>
      <c r="L5040" s="95" t="str">
        <f>IF(ISBLANK(Perigon!O5035),"",Perigon!O5035)</f>
        <v/>
      </c>
      <c r="M5040" s="95" t="str">
        <f>IF(ISBLANK(Perigon!R5035),"",Perigon!R5035)</f>
        <v/>
      </c>
      <c r="N5040" s="95" t="str">
        <f>IF(ISBLANK(Perigon!P5035),"",Perigon!P5035)</f>
        <v/>
      </c>
      <c r="O5040" s="38" t="str">
        <f>IF($L5040="","",VLOOKUP($R5040,Tarife!$A$2:$R$599,13,FALSE))</f>
        <v/>
      </c>
      <c r="P5040" s="38" t="str">
        <f t="shared" si="78"/>
        <v/>
      </c>
      <c r="R5040" s="100" t="str">
        <f>Zusammenzug!$C$25&amp;"-"&amp;Zusammenzug!$A$7&amp;"-"&amp;Leistungen!L5040</f>
        <v>2024-0-</v>
      </c>
    </row>
    <row r="5041" spans="1:18" x14ac:dyDescent="0.2">
      <c r="A5041" s="95" t="str">
        <f>IF(ISBLANK(Perigon!E5036),"",Perigon!E5036)</f>
        <v/>
      </c>
      <c r="B5041" s="95" t="str">
        <f>IF(ISBLANK(Perigon!G5036),"",Perigon!G5036)</f>
        <v/>
      </c>
      <c r="C5041" s="96" t="str">
        <f>IF(ISBLANK(Perigon!I5036),"",Perigon!I5036)</f>
        <v/>
      </c>
      <c r="D5041" s="97" t="str">
        <f>IF(ISBLANK(Perigon!J5036),"",Perigon!J5036)</f>
        <v/>
      </c>
      <c r="E5041" s="64" t="str">
        <f>IF(ISBLANK(Perigon!K5036),"",Perigon!K5036)</f>
        <v/>
      </c>
      <c r="F5041" s="65"/>
      <c r="G5041" s="64"/>
      <c r="H5041" s="69" t="str">
        <f>IF(ISBLANK(Perigon!L5036),"",Perigon!L5036)</f>
        <v/>
      </c>
      <c r="I5041" s="69" t="str">
        <f>IF(ISBLANK(Perigon!M5036),"",Perigon!M5036)</f>
        <v/>
      </c>
      <c r="J5041" s="98" t="str">
        <f>IF(ISBLANK(Perigon!N5036),"",Perigon!N5036)</f>
        <v/>
      </c>
      <c r="K5041" s="99" t="str">
        <f>IF(ISBLANK(Perigon!J5036),"",Perigon!T5036)</f>
        <v/>
      </c>
      <c r="L5041" s="95" t="str">
        <f>IF(ISBLANK(Perigon!O5036),"",Perigon!O5036)</f>
        <v/>
      </c>
      <c r="M5041" s="95" t="str">
        <f>IF(ISBLANK(Perigon!R5036),"",Perigon!R5036)</f>
        <v/>
      </c>
      <c r="N5041" s="95" t="str">
        <f>IF(ISBLANK(Perigon!P5036),"",Perigon!P5036)</f>
        <v/>
      </c>
      <c r="O5041" s="38" t="str">
        <f>IF($L5041="","",VLOOKUP($R5041,Tarife!$A$2:$R$599,13,FALSE))</f>
        <v/>
      </c>
      <c r="P5041" s="38" t="str">
        <f t="shared" si="78"/>
        <v/>
      </c>
      <c r="R5041" s="100" t="str">
        <f>Zusammenzug!$C$25&amp;"-"&amp;Zusammenzug!$A$7&amp;"-"&amp;Leistungen!L5041</f>
        <v>2024-0-</v>
      </c>
    </row>
    <row r="5042" spans="1:18" x14ac:dyDescent="0.2">
      <c r="A5042" s="95" t="str">
        <f>IF(ISBLANK(Perigon!E5037),"",Perigon!E5037)</f>
        <v/>
      </c>
      <c r="B5042" s="95" t="str">
        <f>IF(ISBLANK(Perigon!G5037),"",Perigon!G5037)</f>
        <v/>
      </c>
      <c r="C5042" s="96" t="str">
        <f>IF(ISBLANK(Perigon!I5037),"",Perigon!I5037)</f>
        <v/>
      </c>
      <c r="D5042" s="97" t="str">
        <f>IF(ISBLANK(Perigon!J5037),"",Perigon!J5037)</f>
        <v/>
      </c>
      <c r="E5042" s="64" t="str">
        <f>IF(ISBLANK(Perigon!K5037),"",Perigon!K5037)</f>
        <v/>
      </c>
      <c r="F5042" s="65"/>
      <c r="G5042" s="64"/>
      <c r="H5042" s="69" t="str">
        <f>IF(ISBLANK(Perigon!L5037),"",Perigon!L5037)</f>
        <v/>
      </c>
      <c r="I5042" s="69" t="str">
        <f>IF(ISBLANK(Perigon!M5037),"",Perigon!M5037)</f>
        <v/>
      </c>
      <c r="J5042" s="98" t="str">
        <f>IF(ISBLANK(Perigon!N5037),"",Perigon!N5037)</f>
        <v/>
      </c>
      <c r="K5042" s="99" t="str">
        <f>IF(ISBLANK(Perigon!J5037),"",Perigon!T5037)</f>
        <v/>
      </c>
      <c r="L5042" s="95" t="str">
        <f>IF(ISBLANK(Perigon!O5037),"",Perigon!O5037)</f>
        <v/>
      </c>
      <c r="M5042" s="95" t="str">
        <f>IF(ISBLANK(Perigon!R5037),"",Perigon!R5037)</f>
        <v/>
      </c>
      <c r="N5042" s="95" t="str">
        <f>IF(ISBLANK(Perigon!P5037),"",Perigon!P5037)</f>
        <v/>
      </c>
      <c r="O5042" s="38" t="str">
        <f>IF($L5042="","",VLOOKUP($R5042,Tarife!$A$2:$R$599,13,FALSE))</f>
        <v/>
      </c>
      <c r="P5042" s="38" t="str">
        <f t="shared" si="78"/>
        <v/>
      </c>
      <c r="R5042" s="100" t="str">
        <f>Zusammenzug!$C$25&amp;"-"&amp;Zusammenzug!$A$7&amp;"-"&amp;Leistungen!L5042</f>
        <v>2024-0-</v>
      </c>
    </row>
    <row r="5043" spans="1:18" x14ac:dyDescent="0.2">
      <c r="A5043" s="95" t="str">
        <f>IF(ISBLANK(Perigon!E5038),"",Perigon!E5038)</f>
        <v/>
      </c>
      <c r="B5043" s="95" t="str">
        <f>IF(ISBLANK(Perigon!G5038),"",Perigon!G5038)</f>
        <v/>
      </c>
      <c r="C5043" s="96" t="str">
        <f>IF(ISBLANK(Perigon!I5038),"",Perigon!I5038)</f>
        <v/>
      </c>
      <c r="D5043" s="97" t="str">
        <f>IF(ISBLANK(Perigon!J5038),"",Perigon!J5038)</f>
        <v/>
      </c>
      <c r="E5043" s="64" t="str">
        <f>IF(ISBLANK(Perigon!K5038),"",Perigon!K5038)</f>
        <v/>
      </c>
      <c r="F5043" s="65"/>
      <c r="G5043" s="64"/>
      <c r="H5043" s="69" t="str">
        <f>IF(ISBLANK(Perigon!L5038),"",Perigon!L5038)</f>
        <v/>
      </c>
      <c r="I5043" s="69" t="str">
        <f>IF(ISBLANK(Perigon!M5038),"",Perigon!M5038)</f>
        <v/>
      </c>
      <c r="J5043" s="98" t="str">
        <f>IF(ISBLANK(Perigon!N5038),"",Perigon!N5038)</f>
        <v/>
      </c>
      <c r="K5043" s="99" t="str">
        <f>IF(ISBLANK(Perigon!J5038),"",Perigon!T5038)</f>
        <v/>
      </c>
      <c r="L5043" s="95" t="str">
        <f>IF(ISBLANK(Perigon!O5038),"",Perigon!O5038)</f>
        <v/>
      </c>
      <c r="M5043" s="95" t="str">
        <f>IF(ISBLANK(Perigon!R5038),"",Perigon!R5038)</f>
        <v/>
      </c>
      <c r="N5043" s="95" t="str">
        <f>IF(ISBLANK(Perigon!P5038),"",Perigon!P5038)</f>
        <v/>
      </c>
      <c r="O5043" s="38" t="str">
        <f>IF($L5043="","",VLOOKUP($R5043,Tarife!$A$2:$R$599,13,FALSE))</f>
        <v/>
      </c>
      <c r="P5043" s="38" t="str">
        <f t="shared" si="78"/>
        <v/>
      </c>
      <c r="R5043" s="100" t="str">
        <f>Zusammenzug!$C$25&amp;"-"&amp;Zusammenzug!$A$7&amp;"-"&amp;Leistungen!L5043</f>
        <v>2024-0-</v>
      </c>
    </row>
    <row r="5044" spans="1:18" x14ac:dyDescent="0.2">
      <c r="A5044" s="95" t="str">
        <f>IF(ISBLANK(Perigon!E5039),"",Perigon!E5039)</f>
        <v/>
      </c>
      <c r="B5044" s="95" t="str">
        <f>IF(ISBLANK(Perigon!G5039),"",Perigon!G5039)</f>
        <v/>
      </c>
      <c r="C5044" s="96" t="str">
        <f>IF(ISBLANK(Perigon!I5039),"",Perigon!I5039)</f>
        <v/>
      </c>
      <c r="D5044" s="97" t="str">
        <f>IF(ISBLANK(Perigon!J5039),"",Perigon!J5039)</f>
        <v/>
      </c>
      <c r="E5044" s="64" t="str">
        <f>IF(ISBLANK(Perigon!K5039),"",Perigon!K5039)</f>
        <v/>
      </c>
      <c r="F5044" s="65"/>
      <c r="G5044" s="64"/>
      <c r="H5044" s="69" t="str">
        <f>IF(ISBLANK(Perigon!L5039),"",Perigon!L5039)</f>
        <v/>
      </c>
      <c r="I5044" s="69" t="str">
        <f>IF(ISBLANK(Perigon!M5039),"",Perigon!M5039)</f>
        <v/>
      </c>
      <c r="J5044" s="98" t="str">
        <f>IF(ISBLANK(Perigon!N5039),"",Perigon!N5039)</f>
        <v/>
      </c>
      <c r="K5044" s="99" t="str">
        <f>IF(ISBLANK(Perigon!J5039),"",Perigon!T5039)</f>
        <v/>
      </c>
      <c r="L5044" s="95" t="str">
        <f>IF(ISBLANK(Perigon!O5039),"",Perigon!O5039)</f>
        <v/>
      </c>
      <c r="M5044" s="95" t="str">
        <f>IF(ISBLANK(Perigon!R5039),"",Perigon!R5039)</f>
        <v/>
      </c>
      <c r="N5044" s="95" t="str">
        <f>IF(ISBLANK(Perigon!P5039),"",Perigon!P5039)</f>
        <v/>
      </c>
      <c r="O5044" s="38" t="str">
        <f>IF($L5044="","",VLOOKUP($R5044,Tarife!$A$2:$R$599,13,FALSE))</f>
        <v/>
      </c>
      <c r="P5044" s="38" t="str">
        <f t="shared" si="78"/>
        <v/>
      </c>
      <c r="R5044" s="100" t="str">
        <f>Zusammenzug!$C$25&amp;"-"&amp;Zusammenzug!$A$7&amp;"-"&amp;Leistungen!L5044</f>
        <v>2024-0-</v>
      </c>
    </row>
    <row r="5045" spans="1:18" x14ac:dyDescent="0.2">
      <c r="A5045" s="95" t="str">
        <f>IF(ISBLANK(Perigon!E5040),"",Perigon!E5040)</f>
        <v/>
      </c>
      <c r="B5045" s="95" t="str">
        <f>IF(ISBLANK(Perigon!G5040),"",Perigon!G5040)</f>
        <v/>
      </c>
      <c r="C5045" s="96" t="str">
        <f>IF(ISBLANK(Perigon!I5040),"",Perigon!I5040)</f>
        <v/>
      </c>
      <c r="D5045" s="97" t="str">
        <f>IF(ISBLANK(Perigon!J5040),"",Perigon!J5040)</f>
        <v/>
      </c>
      <c r="E5045" s="64" t="str">
        <f>IF(ISBLANK(Perigon!K5040),"",Perigon!K5040)</f>
        <v/>
      </c>
      <c r="F5045" s="65"/>
      <c r="G5045" s="64"/>
      <c r="H5045" s="69" t="str">
        <f>IF(ISBLANK(Perigon!L5040),"",Perigon!L5040)</f>
        <v/>
      </c>
      <c r="I5045" s="69" t="str">
        <f>IF(ISBLANK(Perigon!M5040),"",Perigon!M5040)</f>
        <v/>
      </c>
      <c r="J5045" s="98" t="str">
        <f>IF(ISBLANK(Perigon!N5040),"",Perigon!N5040)</f>
        <v/>
      </c>
      <c r="K5045" s="99" t="str">
        <f>IF(ISBLANK(Perigon!J5040),"",Perigon!T5040)</f>
        <v/>
      </c>
      <c r="L5045" s="95" t="str">
        <f>IF(ISBLANK(Perigon!O5040),"",Perigon!O5040)</f>
        <v/>
      </c>
      <c r="M5045" s="95" t="str">
        <f>IF(ISBLANK(Perigon!R5040),"",Perigon!R5040)</f>
        <v/>
      </c>
      <c r="N5045" s="95" t="str">
        <f>IF(ISBLANK(Perigon!P5040),"",Perigon!P5040)</f>
        <v/>
      </c>
      <c r="O5045" s="38" t="str">
        <f>IF($L5045="","",VLOOKUP($R5045,Tarife!$A$2:$R$599,13,FALSE))</f>
        <v/>
      </c>
      <c r="P5045" s="38" t="str">
        <f t="shared" si="78"/>
        <v/>
      </c>
      <c r="R5045" s="100" t="str">
        <f>Zusammenzug!$C$25&amp;"-"&amp;Zusammenzug!$A$7&amp;"-"&amp;Leistungen!L5045</f>
        <v>2024-0-</v>
      </c>
    </row>
    <row r="5046" spans="1:18" x14ac:dyDescent="0.2">
      <c r="A5046" s="95" t="str">
        <f>IF(ISBLANK(Perigon!E5041),"",Perigon!E5041)</f>
        <v/>
      </c>
      <c r="B5046" s="95" t="str">
        <f>IF(ISBLANK(Perigon!G5041),"",Perigon!G5041)</f>
        <v/>
      </c>
      <c r="C5046" s="96" t="str">
        <f>IF(ISBLANK(Perigon!I5041),"",Perigon!I5041)</f>
        <v/>
      </c>
      <c r="D5046" s="97" t="str">
        <f>IF(ISBLANK(Perigon!J5041),"",Perigon!J5041)</f>
        <v/>
      </c>
      <c r="E5046" s="64" t="str">
        <f>IF(ISBLANK(Perigon!K5041),"",Perigon!K5041)</f>
        <v/>
      </c>
      <c r="F5046" s="65"/>
      <c r="G5046" s="64"/>
      <c r="H5046" s="69" t="str">
        <f>IF(ISBLANK(Perigon!L5041),"",Perigon!L5041)</f>
        <v/>
      </c>
      <c r="I5046" s="69" t="str">
        <f>IF(ISBLANK(Perigon!M5041),"",Perigon!M5041)</f>
        <v/>
      </c>
      <c r="J5046" s="98" t="str">
        <f>IF(ISBLANK(Perigon!N5041),"",Perigon!N5041)</f>
        <v/>
      </c>
      <c r="K5046" s="99" t="str">
        <f>IF(ISBLANK(Perigon!J5041),"",Perigon!T5041)</f>
        <v/>
      </c>
      <c r="L5046" s="95" t="str">
        <f>IF(ISBLANK(Perigon!O5041),"",Perigon!O5041)</f>
        <v/>
      </c>
      <c r="M5046" s="95" t="str">
        <f>IF(ISBLANK(Perigon!R5041),"",Perigon!R5041)</f>
        <v/>
      </c>
      <c r="N5046" s="95" t="str">
        <f>IF(ISBLANK(Perigon!P5041),"",Perigon!P5041)</f>
        <v/>
      </c>
      <c r="O5046" s="38" t="str">
        <f>IF($L5046="","",VLOOKUP($R5046,Tarife!$A$2:$R$599,13,FALSE))</f>
        <v/>
      </c>
      <c r="P5046" s="38" t="str">
        <f t="shared" si="78"/>
        <v/>
      </c>
      <c r="R5046" s="100" t="str">
        <f>Zusammenzug!$C$25&amp;"-"&amp;Zusammenzug!$A$7&amp;"-"&amp;Leistungen!L5046</f>
        <v>2024-0-</v>
      </c>
    </row>
    <row r="5047" spans="1:18" x14ac:dyDescent="0.2">
      <c r="A5047" s="95" t="str">
        <f>IF(ISBLANK(Perigon!E5042),"",Perigon!E5042)</f>
        <v/>
      </c>
      <c r="B5047" s="95" t="str">
        <f>IF(ISBLANK(Perigon!G5042),"",Perigon!G5042)</f>
        <v/>
      </c>
      <c r="C5047" s="96" t="str">
        <f>IF(ISBLANK(Perigon!I5042),"",Perigon!I5042)</f>
        <v/>
      </c>
      <c r="D5047" s="97" t="str">
        <f>IF(ISBLANK(Perigon!J5042),"",Perigon!J5042)</f>
        <v/>
      </c>
      <c r="E5047" s="64" t="str">
        <f>IF(ISBLANK(Perigon!K5042),"",Perigon!K5042)</f>
        <v/>
      </c>
      <c r="F5047" s="65"/>
      <c r="G5047" s="64"/>
      <c r="H5047" s="69" t="str">
        <f>IF(ISBLANK(Perigon!L5042),"",Perigon!L5042)</f>
        <v/>
      </c>
      <c r="I5047" s="69" t="str">
        <f>IF(ISBLANK(Perigon!M5042),"",Perigon!M5042)</f>
        <v/>
      </c>
      <c r="J5047" s="98" t="str">
        <f>IF(ISBLANK(Perigon!N5042),"",Perigon!N5042)</f>
        <v/>
      </c>
      <c r="K5047" s="99" t="str">
        <f>IF(ISBLANK(Perigon!J5042),"",Perigon!T5042)</f>
        <v/>
      </c>
      <c r="L5047" s="95" t="str">
        <f>IF(ISBLANK(Perigon!O5042),"",Perigon!O5042)</f>
        <v/>
      </c>
      <c r="M5047" s="95" t="str">
        <f>IF(ISBLANK(Perigon!R5042),"",Perigon!R5042)</f>
        <v/>
      </c>
      <c r="N5047" s="95" t="str">
        <f>IF(ISBLANK(Perigon!P5042),"",Perigon!P5042)</f>
        <v/>
      </c>
      <c r="O5047" s="38" t="str">
        <f>IF($L5047="","",VLOOKUP($R5047,Tarife!$A$2:$R$599,13,FALSE))</f>
        <v/>
      </c>
      <c r="P5047" s="38" t="str">
        <f t="shared" si="78"/>
        <v/>
      </c>
      <c r="R5047" s="100" t="str">
        <f>Zusammenzug!$C$25&amp;"-"&amp;Zusammenzug!$A$7&amp;"-"&amp;Leistungen!L5047</f>
        <v>2024-0-</v>
      </c>
    </row>
    <row r="5048" spans="1:18" x14ac:dyDescent="0.2">
      <c r="A5048" s="95" t="str">
        <f>IF(ISBLANK(Perigon!E5043),"",Perigon!E5043)</f>
        <v/>
      </c>
      <c r="B5048" s="95" t="str">
        <f>IF(ISBLANK(Perigon!G5043),"",Perigon!G5043)</f>
        <v/>
      </c>
      <c r="C5048" s="96" t="str">
        <f>IF(ISBLANK(Perigon!I5043),"",Perigon!I5043)</f>
        <v/>
      </c>
      <c r="D5048" s="97" t="str">
        <f>IF(ISBLANK(Perigon!J5043),"",Perigon!J5043)</f>
        <v/>
      </c>
      <c r="E5048" s="64" t="str">
        <f>IF(ISBLANK(Perigon!K5043),"",Perigon!K5043)</f>
        <v/>
      </c>
      <c r="F5048" s="65"/>
      <c r="G5048" s="64"/>
      <c r="H5048" s="69" t="str">
        <f>IF(ISBLANK(Perigon!L5043),"",Perigon!L5043)</f>
        <v/>
      </c>
      <c r="I5048" s="69" t="str">
        <f>IF(ISBLANK(Perigon!M5043),"",Perigon!M5043)</f>
        <v/>
      </c>
      <c r="J5048" s="98" t="str">
        <f>IF(ISBLANK(Perigon!N5043),"",Perigon!N5043)</f>
        <v/>
      </c>
      <c r="K5048" s="99" t="str">
        <f>IF(ISBLANK(Perigon!J5043),"",Perigon!T5043)</f>
        <v/>
      </c>
      <c r="L5048" s="95" t="str">
        <f>IF(ISBLANK(Perigon!O5043),"",Perigon!O5043)</f>
        <v/>
      </c>
      <c r="M5048" s="95" t="str">
        <f>IF(ISBLANK(Perigon!R5043),"",Perigon!R5043)</f>
        <v/>
      </c>
      <c r="N5048" s="95" t="str">
        <f>IF(ISBLANK(Perigon!P5043),"",Perigon!P5043)</f>
        <v/>
      </c>
      <c r="O5048" s="38" t="str">
        <f>IF($L5048="","",VLOOKUP($R5048,Tarife!$A$2:$R$599,13,FALSE))</f>
        <v/>
      </c>
      <c r="P5048" s="38" t="str">
        <f t="shared" si="78"/>
        <v/>
      </c>
      <c r="R5048" s="100" t="str">
        <f>Zusammenzug!$C$25&amp;"-"&amp;Zusammenzug!$A$7&amp;"-"&amp;Leistungen!L5048</f>
        <v>2024-0-</v>
      </c>
    </row>
    <row r="5049" spans="1:18" x14ac:dyDescent="0.2">
      <c r="A5049" s="95" t="str">
        <f>IF(ISBLANK(Perigon!E5044),"",Perigon!E5044)</f>
        <v/>
      </c>
      <c r="B5049" s="95" t="str">
        <f>IF(ISBLANK(Perigon!G5044),"",Perigon!G5044)</f>
        <v/>
      </c>
      <c r="C5049" s="96" t="str">
        <f>IF(ISBLANK(Perigon!I5044),"",Perigon!I5044)</f>
        <v/>
      </c>
      <c r="D5049" s="97" t="str">
        <f>IF(ISBLANK(Perigon!J5044),"",Perigon!J5044)</f>
        <v/>
      </c>
      <c r="E5049" s="64" t="str">
        <f>IF(ISBLANK(Perigon!K5044),"",Perigon!K5044)</f>
        <v/>
      </c>
      <c r="F5049" s="65"/>
      <c r="G5049" s="64"/>
      <c r="H5049" s="69" t="str">
        <f>IF(ISBLANK(Perigon!L5044),"",Perigon!L5044)</f>
        <v/>
      </c>
      <c r="I5049" s="69" t="str">
        <f>IF(ISBLANK(Perigon!M5044),"",Perigon!M5044)</f>
        <v/>
      </c>
      <c r="J5049" s="98" t="str">
        <f>IF(ISBLANK(Perigon!N5044),"",Perigon!N5044)</f>
        <v/>
      </c>
      <c r="K5049" s="99" t="str">
        <f>IF(ISBLANK(Perigon!J5044),"",Perigon!T5044)</f>
        <v/>
      </c>
      <c r="L5049" s="95" t="str">
        <f>IF(ISBLANK(Perigon!O5044),"",Perigon!O5044)</f>
        <v/>
      </c>
      <c r="M5049" s="95" t="str">
        <f>IF(ISBLANK(Perigon!R5044),"",Perigon!R5044)</f>
        <v/>
      </c>
      <c r="N5049" s="95" t="str">
        <f>IF(ISBLANK(Perigon!P5044),"",Perigon!P5044)</f>
        <v/>
      </c>
      <c r="O5049" s="38" t="str">
        <f>IF($L5049="","",VLOOKUP($R5049,Tarife!$A$2:$R$599,13,FALSE))</f>
        <v/>
      </c>
      <c r="P5049" s="38" t="str">
        <f t="shared" si="78"/>
        <v/>
      </c>
      <c r="R5049" s="100" t="str">
        <f>Zusammenzug!$C$25&amp;"-"&amp;Zusammenzug!$A$7&amp;"-"&amp;Leistungen!L5049</f>
        <v>2024-0-</v>
      </c>
    </row>
    <row r="5050" spans="1:18" x14ac:dyDescent="0.2">
      <c r="A5050" s="95" t="str">
        <f>IF(ISBLANK(Perigon!E5045),"",Perigon!E5045)</f>
        <v/>
      </c>
      <c r="B5050" s="95" t="str">
        <f>IF(ISBLANK(Perigon!G5045),"",Perigon!G5045)</f>
        <v/>
      </c>
      <c r="C5050" s="96" t="str">
        <f>IF(ISBLANK(Perigon!I5045),"",Perigon!I5045)</f>
        <v/>
      </c>
      <c r="D5050" s="97" t="str">
        <f>IF(ISBLANK(Perigon!J5045),"",Perigon!J5045)</f>
        <v/>
      </c>
      <c r="E5050" s="64" t="str">
        <f>IF(ISBLANK(Perigon!K5045),"",Perigon!K5045)</f>
        <v/>
      </c>
      <c r="F5050" s="65"/>
      <c r="G5050" s="64"/>
      <c r="H5050" s="69" t="str">
        <f>IF(ISBLANK(Perigon!L5045),"",Perigon!L5045)</f>
        <v/>
      </c>
      <c r="I5050" s="69" t="str">
        <f>IF(ISBLANK(Perigon!M5045),"",Perigon!M5045)</f>
        <v/>
      </c>
      <c r="J5050" s="98" t="str">
        <f>IF(ISBLANK(Perigon!N5045),"",Perigon!N5045)</f>
        <v/>
      </c>
      <c r="K5050" s="99" t="str">
        <f>IF(ISBLANK(Perigon!J5045),"",Perigon!T5045)</f>
        <v/>
      </c>
      <c r="L5050" s="95" t="str">
        <f>IF(ISBLANK(Perigon!O5045),"",Perigon!O5045)</f>
        <v/>
      </c>
      <c r="M5050" s="95" t="str">
        <f>IF(ISBLANK(Perigon!R5045),"",Perigon!R5045)</f>
        <v/>
      </c>
      <c r="N5050" s="95" t="str">
        <f>IF(ISBLANK(Perigon!P5045),"",Perigon!P5045)</f>
        <v/>
      </c>
      <c r="O5050" s="38" t="str">
        <f>IF($L5050="","",VLOOKUP($R5050,Tarife!$A$2:$R$599,13,FALSE))</f>
        <v/>
      </c>
      <c r="P5050" s="38" t="str">
        <f t="shared" si="78"/>
        <v/>
      </c>
      <c r="R5050" s="100" t="str">
        <f>Zusammenzug!$C$25&amp;"-"&amp;Zusammenzug!$A$7&amp;"-"&amp;Leistungen!L5050</f>
        <v>2024-0-</v>
      </c>
    </row>
    <row r="5051" spans="1:18" x14ac:dyDescent="0.2">
      <c r="A5051" s="95" t="str">
        <f>IF(ISBLANK(Perigon!E5046),"",Perigon!E5046)</f>
        <v/>
      </c>
      <c r="B5051" s="95" t="str">
        <f>IF(ISBLANK(Perigon!G5046),"",Perigon!G5046)</f>
        <v/>
      </c>
      <c r="C5051" s="96" t="str">
        <f>IF(ISBLANK(Perigon!I5046),"",Perigon!I5046)</f>
        <v/>
      </c>
      <c r="D5051" s="97" t="str">
        <f>IF(ISBLANK(Perigon!J5046),"",Perigon!J5046)</f>
        <v/>
      </c>
      <c r="E5051" s="64" t="str">
        <f>IF(ISBLANK(Perigon!K5046),"",Perigon!K5046)</f>
        <v/>
      </c>
      <c r="F5051" s="65"/>
      <c r="G5051" s="64"/>
      <c r="H5051" s="69" t="str">
        <f>IF(ISBLANK(Perigon!L5046),"",Perigon!L5046)</f>
        <v/>
      </c>
      <c r="I5051" s="69" t="str">
        <f>IF(ISBLANK(Perigon!M5046),"",Perigon!M5046)</f>
        <v/>
      </c>
      <c r="J5051" s="98" t="str">
        <f>IF(ISBLANK(Perigon!N5046),"",Perigon!N5046)</f>
        <v/>
      </c>
      <c r="K5051" s="99" t="str">
        <f>IF(ISBLANK(Perigon!J5046),"",Perigon!T5046)</f>
        <v/>
      </c>
      <c r="L5051" s="95" t="str">
        <f>IF(ISBLANK(Perigon!O5046),"",Perigon!O5046)</f>
        <v/>
      </c>
      <c r="M5051" s="95" t="str">
        <f>IF(ISBLANK(Perigon!R5046),"",Perigon!R5046)</f>
        <v/>
      </c>
      <c r="N5051" s="95" t="str">
        <f>IF(ISBLANK(Perigon!P5046),"",Perigon!P5046)</f>
        <v/>
      </c>
      <c r="O5051" s="38" t="str">
        <f>IF($L5051="","",VLOOKUP($R5051,Tarife!$A$2:$R$599,13,FALSE))</f>
        <v/>
      </c>
      <c r="P5051" s="38" t="str">
        <f t="shared" si="78"/>
        <v/>
      </c>
      <c r="R5051" s="100" t="str">
        <f>Zusammenzug!$C$25&amp;"-"&amp;Zusammenzug!$A$7&amp;"-"&amp;Leistungen!L5051</f>
        <v>2024-0-</v>
      </c>
    </row>
    <row r="5052" spans="1:18" x14ac:dyDescent="0.2">
      <c r="A5052" s="95" t="str">
        <f>IF(ISBLANK(Perigon!E5047),"",Perigon!E5047)</f>
        <v/>
      </c>
      <c r="B5052" s="95" t="str">
        <f>IF(ISBLANK(Perigon!G5047),"",Perigon!G5047)</f>
        <v/>
      </c>
      <c r="C5052" s="96" t="str">
        <f>IF(ISBLANK(Perigon!I5047),"",Perigon!I5047)</f>
        <v/>
      </c>
      <c r="D5052" s="97" t="str">
        <f>IF(ISBLANK(Perigon!J5047),"",Perigon!J5047)</f>
        <v/>
      </c>
      <c r="E5052" s="64" t="str">
        <f>IF(ISBLANK(Perigon!K5047),"",Perigon!K5047)</f>
        <v/>
      </c>
      <c r="F5052" s="65"/>
      <c r="G5052" s="64"/>
      <c r="H5052" s="69" t="str">
        <f>IF(ISBLANK(Perigon!L5047),"",Perigon!L5047)</f>
        <v/>
      </c>
      <c r="I5052" s="69" t="str">
        <f>IF(ISBLANK(Perigon!M5047),"",Perigon!M5047)</f>
        <v/>
      </c>
      <c r="J5052" s="98" t="str">
        <f>IF(ISBLANK(Perigon!N5047),"",Perigon!N5047)</f>
        <v/>
      </c>
      <c r="K5052" s="99" t="str">
        <f>IF(ISBLANK(Perigon!J5047),"",Perigon!T5047)</f>
        <v/>
      </c>
      <c r="L5052" s="95" t="str">
        <f>IF(ISBLANK(Perigon!O5047),"",Perigon!O5047)</f>
        <v/>
      </c>
      <c r="M5052" s="95" t="str">
        <f>IF(ISBLANK(Perigon!R5047),"",Perigon!R5047)</f>
        <v/>
      </c>
      <c r="N5052" s="95" t="str">
        <f>IF(ISBLANK(Perigon!P5047),"",Perigon!P5047)</f>
        <v/>
      </c>
      <c r="O5052" s="38" t="str">
        <f>IF($L5052="","",VLOOKUP($R5052,Tarife!$A$2:$R$599,13,FALSE))</f>
        <v/>
      </c>
      <c r="P5052" s="38" t="str">
        <f t="shared" si="78"/>
        <v/>
      </c>
      <c r="R5052" s="100" t="str">
        <f>Zusammenzug!$C$25&amp;"-"&amp;Zusammenzug!$A$7&amp;"-"&amp;Leistungen!L5052</f>
        <v>2024-0-</v>
      </c>
    </row>
    <row r="5053" spans="1:18" x14ac:dyDescent="0.2">
      <c r="A5053" s="95" t="str">
        <f>IF(ISBLANK(Perigon!E5048),"",Perigon!E5048)</f>
        <v/>
      </c>
      <c r="B5053" s="95" t="str">
        <f>IF(ISBLANK(Perigon!G5048),"",Perigon!G5048)</f>
        <v/>
      </c>
      <c r="C5053" s="96" t="str">
        <f>IF(ISBLANK(Perigon!I5048),"",Perigon!I5048)</f>
        <v/>
      </c>
      <c r="D5053" s="97" t="str">
        <f>IF(ISBLANK(Perigon!J5048),"",Perigon!J5048)</f>
        <v/>
      </c>
      <c r="E5053" s="64" t="str">
        <f>IF(ISBLANK(Perigon!K5048),"",Perigon!K5048)</f>
        <v/>
      </c>
      <c r="F5053" s="65"/>
      <c r="G5053" s="64"/>
      <c r="H5053" s="69" t="str">
        <f>IF(ISBLANK(Perigon!L5048),"",Perigon!L5048)</f>
        <v/>
      </c>
      <c r="I5053" s="69" t="str">
        <f>IF(ISBLANK(Perigon!M5048),"",Perigon!M5048)</f>
        <v/>
      </c>
      <c r="J5053" s="98" t="str">
        <f>IF(ISBLANK(Perigon!N5048),"",Perigon!N5048)</f>
        <v/>
      </c>
      <c r="K5053" s="99" t="str">
        <f>IF(ISBLANK(Perigon!J5048),"",Perigon!T5048)</f>
        <v/>
      </c>
      <c r="L5053" s="95" t="str">
        <f>IF(ISBLANK(Perigon!O5048),"",Perigon!O5048)</f>
        <v/>
      </c>
      <c r="M5053" s="95" t="str">
        <f>IF(ISBLANK(Perigon!R5048),"",Perigon!R5048)</f>
        <v/>
      </c>
      <c r="N5053" s="95" t="str">
        <f>IF(ISBLANK(Perigon!P5048),"",Perigon!P5048)</f>
        <v/>
      </c>
      <c r="O5053" s="38" t="str">
        <f>IF($L5053="","",VLOOKUP($R5053,Tarife!$A$2:$R$599,13,FALSE))</f>
        <v/>
      </c>
      <c r="P5053" s="38" t="str">
        <f t="shared" si="78"/>
        <v/>
      </c>
      <c r="R5053" s="100" t="str">
        <f>Zusammenzug!$C$25&amp;"-"&amp;Zusammenzug!$A$7&amp;"-"&amp;Leistungen!L5053</f>
        <v>2024-0-</v>
      </c>
    </row>
    <row r="5054" spans="1:18" x14ac:dyDescent="0.2">
      <c r="A5054" s="95" t="str">
        <f>IF(ISBLANK(Perigon!E5049),"",Perigon!E5049)</f>
        <v/>
      </c>
      <c r="B5054" s="95" t="str">
        <f>IF(ISBLANK(Perigon!G5049),"",Perigon!G5049)</f>
        <v/>
      </c>
      <c r="C5054" s="96" t="str">
        <f>IF(ISBLANK(Perigon!I5049),"",Perigon!I5049)</f>
        <v/>
      </c>
      <c r="D5054" s="97" t="str">
        <f>IF(ISBLANK(Perigon!J5049),"",Perigon!J5049)</f>
        <v/>
      </c>
      <c r="E5054" s="64" t="str">
        <f>IF(ISBLANK(Perigon!K5049),"",Perigon!K5049)</f>
        <v/>
      </c>
      <c r="F5054" s="65"/>
      <c r="G5054" s="64"/>
      <c r="H5054" s="69" t="str">
        <f>IF(ISBLANK(Perigon!L5049),"",Perigon!L5049)</f>
        <v/>
      </c>
      <c r="I5054" s="69" t="str">
        <f>IF(ISBLANK(Perigon!M5049),"",Perigon!M5049)</f>
        <v/>
      </c>
      <c r="J5054" s="98" t="str">
        <f>IF(ISBLANK(Perigon!N5049),"",Perigon!N5049)</f>
        <v/>
      </c>
      <c r="K5054" s="99" t="str">
        <f>IF(ISBLANK(Perigon!J5049),"",Perigon!T5049)</f>
        <v/>
      </c>
      <c r="L5054" s="95" t="str">
        <f>IF(ISBLANK(Perigon!O5049),"",Perigon!O5049)</f>
        <v/>
      </c>
      <c r="M5054" s="95" t="str">
        <f>IF(ISBLANK(Perigon!R5049),"",Perigon!R5049)</f>
        <v/>
      </c>
      <c r="N5054" s="95" t="str">
        <f>IF(ISBLANK(Perigon!P5049),"",Perigon!P5049)</f>
        <v/>
      </c>
      <c r="O5054" s="38" t="str">
        <f>IF($L5054="","",VLOOKUP($R5054,Tarife!$A$2:$R$599,13,FALSE))</f>
        <v/>
      </c>
      <c r="P5054" s="38" t="str">
        <f t="shared" si="78"/>
        <v/>
      </c>
      <c r="R5054" s="100" t="str">
        <f>Zusammenzug!$C$25&amp;"-"&amp;Zusammenzug!$A$7&amp;"-"&amp;Leistungen!L5054</f>
        <v>2024-0-</v>
      </c>
    </row>
    <row r="5055" spans="1:18" x14ac:dyDescent="0.2">
      <c r="A5055" s="95" t="str">
        <f>IF(ISBLANK(Perigon!E5050),"",Perigon!E5050)</f>
        <v/>
      </c>
      <c r="B5055" s="95" t="str">
        <f>IF(ISBLANK(Perigon!G5050),"",Perigon!G5050)</f>
        <v/>
      </c>
      <c r="C5055" s="96" t="str">
        <f>IF(ISBLANK(Perigon!I5050),"",Perigon!I5050)</f>
        <v/>
      </c>
      <c r="D5055" s="97" t="str">
        <f>IF(ISBLANK(Perigon!J5050),"",Perigon!J5050)</f>
        <v/>
      </c>
      <c r="E5055" s="64" t="str">
        <f>IF(ISBLANK(Perigon!K5050),"",Perigon!K5050)</f>
        <v/>
      </c>
      <c r="F5055" s="65"/>
      <c r="G5055" s="64"/>
      <c r="H5055" s="69" t="str">
        <f>IF(ISBLANK(Perigon!L5050),"",Perigon!L5050)</f>
        <v/>
      </c>
      <c r="I5055" s="69" t="str">
        <f>IF(ISBLANK(Perigon!M5050),"",Perigon!M5050)</f>
        <v/>
      </c>
      <c r="J5055" s="98" t="str">
        <f>IF(ISBLANK(Perigon!N5050),"",Perigon!N5050)</f>
        <v/>
      </c>
      <c r="K5055" s="99" t="str">
        <f>IF(ISBLANK(Perigon!J5050),"",Perigon!T5050)</f>
        <v/>
      </c>
      <c r="L5055" s="95" t="str">
        <f>IF(ISBLANK(Perigon!O5050),"",Perigon!O5050)</f>
        <v/>
      </c>
      <c r="M5055" s="95" t="str">
        <f>IF(ISBLANK(Perigon!R5050),"",Perigon!R5050)</f>
        <v/>
      </c>
      <c r="N5055" s="95" t="str">
        <f>IF(ISBLANK(Perigon!P5050),"",Perigon!P5050)</f>
        <v/>
      </c>
      <c r="O5055" s="38" t="str">
        <f>IF($L5055="","",VLOOKUP($R5055,Tarife!$A$2:$R$599,13,FALSE))</f>
        <v/>
      </c>
      <c r="P5055" s="38" t="str">
        <f t="shared" si="78"/>
        <v/>
      </c>
      <c r="R5055" s="100" t="str">
        <f>Zusammenzug!$C$25&amp;"-"&amp;Zusammenzug!$A$7&amp;"-"&amp;Leistungen!L5055</f>
        <v>2024-0-</v>
      </c>
    </row>
    <row r="5056" spans="1:18" x14ac:dyDescent="0.2">
      <c r="A5056" s="95" t="str">
        <f>IF(ISBLANK(Perigon!E5051),"",Perigon!E5051)</f>
        <v/>
      </c>
      <c r="B5056" s="95" t="str">
        <f>IF(ISBLANK(Perigon!G5051),"",Perigon!G5051)</f>
        <v/>
      </c>
      <c r="C5056" s="96" t="str">
        <f>IF(ISBLANK(Perigon!I5051),"",Perigon!I5051)</f>
        <v/>
      </c>
      <c r="D5056" s="97" t="str">
        <f>IF(ISBLANK(Perigon!J5051),"",Perigon!J5051)</f>
        <v/>
      </c>
      <c r="E5056" s="64" t="str">
        <f>IF(ISBLANK(Perigon!K5051),"",Perigon!K5051)</f>
        <v/>
      </c>
      <c r="F5056" s="65"/>
      <c r="G5056" s="64"/>
      <c r="H5056" s="69" t="str">
        <f>IF(ISBLANK(Perigon!L5051),"",Perigon!L5051)</f>
        <v/>
      </c>
      <c r="I5056" s="69" t="str">
        <f>IF(ISBLANK(Perigon!M5051),"",Perigon!M5051)</f>
        <v/>
      </c>
      <c r="J5056" s="98" t="str">
        <f>IF(ISBLANK(Perigon!N5051),"",Perigon!N5051)</f>
        <v/>
      </c>
      <c r="K5056" s="99" t="str">
        <f>IF(ISBLANK(Perigon!J5051),"",Perigon!T5051)</f>
        <v/>
      </c>
      <c r="L5056" s="95" t="str">
        <f>IF(ISBLANK(Perigon!O5051),"",Perigon!O5051)</f>
        <v/>
      </c>
      <c r="M5056" s="95" t="str">
        <f>IF(ISBLANK(Perigon!R5051),"",Perigon!R5051)</f>
        <v/>
      </c>
      <c r="N5056" s="95" t="str">
        <f>IF(ISBLANK(Perigon!P5051),"",Perigon!P5051)</f>
        <v/>
      </c>
      <c r="O5056" s="38" t="str">
        <f>IF($L5056="","",VLOOKUP($R5056,Tarife!$A$2:$R$599,13,FALSE))</f>
        <v/>
      </c>
      <c r="P5056" s="38" t="str">
        <f t="shared" si="78"/>
        <v/>
      </c>
      <c r="R5056" s="100" t="str">
        <f>Zusammenzug!$C$25&amp;"-"&amp;Zusammenzug!$A$7&amp;"-"&amp;Leistungen!L5056</f>
        <v>2024-0-</v>
      </c>
    </row>
    <row r="5057" spans="1:18" x14ac:dyDescent="0.2">
      <c r="A5057" s="95" t="str">
        <f>IF(ISBLANK(Perigon!E5052),"",Perigon!E5052)</f>
        <v/>
      </c>
      <c r="B5057" s="95" t="str">
        <f>IF(ISBLANK(Perigon!G5052),"",Perigon!G5052)</f>
        <v/>
      </c>
      <c r="C5057" s="96" t="str">
        <f>IF(ISBLANK(Perigon!I5052),"",Perigon!I5052)</f>
        <v/>
      </c>
      <c r="D5057" s="97" t="str">
        <f>IF(ISBLANK(Perigon!J5052),"",Perigon!J5052)</f>
        <v/>
      </c>
      <c r="E5057" s="64" t="str">
        <f>IF(ISBLANK(Perigon!K5052),"",Perigon!K5052)</f>
        <v/>
      </c>
      <c r="F5057" s="65"/>
      <c r="G5057" s="64"/>
      <c r="H5057" s="69" t="str">
        <f>IF(ISBLANK(Perigon!L5052),"",Perigon!L5052)</f>
        <v/>
      </c>
      <c r="I5057" s="69" t="str">
        <f>IF(ISBLANK(Perigon!M5052),"",Perigon!M5052)</f>
        <v/>
      </c>
      <c r="J5057" s="98" t="str">
        <f>IF(ISBLANK(Perigon!N5052),"",Perigon!N5052)</f>
        <v/>
      </c>
      <c r="K5057" s="99" t="str">
        <f>IF(ISBLANK(Perigon!J5052),"",Perigon!T5052)</f>
        <v/>
      </c>
      <c r="L5057" s="95" t="str">
        <f>IF(ISBLANK(Perigon!O5052),"",Perigon!O5052)</f>
        <v/>
      </c>
      <c r="M5057" s="95" t="str">
        <f>IF(ISBLANK(Perigon!R5052),"",Perigon!R5052)</f>
        <v/>
      </c>
      <c r="N5057" s="95" t="str">
        <f>IF(ISBLANK(Perigon!P5052),"",Perigon!P5052)</f>
        <v/>
      </c>
      <c r="O5057" s="38" t="str">
        <f>IF($L5057="","",VLOOKUP($R5057,Tarife!$A$2:$R$599,13,FALSE))</f>
        <v/>
      </c>
      <c r="P5057" s="38" t="str">
        <f t="shared" si="78"/>
        <v/>
      </c>
      <c r="R5057" s="100" t="str">
        <f>Zusammenzug!$C$25&amp;"-"&amp;Zusammenzug!$A$7&amp;"-"&amp;Leistungen!L5057</f>
        <v>2024-0-</v>
      </c>
    </row>
    <row r="5058" spans="1:18" x14ac:dyDescent="0.2">
      <c r="A5058" s="95" t="str">
        <f>IF(ISBLANK(Perigon!E5053),"",Perigon!E5053)</f>
        <v/>
      </c>
      <c r="B5058" s="95" t="str">
        <f>IF(ISBLANK(Perigon!G5053),"",Perigon!G5053)</f>
        <v/>
      </c>
      <c r="C5058" s="96" t="str">
        <f>IF(ISBLANK(Perigon!I5053),"",Perigon!I5053)</f>
        <v/>
      </c>
      <c r="D5058" s="97" t="str">
        <f>IF(ISBLANK(Perigon!J5053),"",Perigon!J5053)</f>
        <v/>
      </c>
      <c r="E5058" s="64" t="str">
        <f>IF(ISBLANK(Perigon!K5053),"",Perigon!K5053)</f>
        <v/>
      </c>
      <c r="F5058" s="65"/>
      <c r="G5058" s="64"/>
      <c r="H5058" s="69" t="str">
        <f>IF(ISBLANK(Perigon!L5053),"",Perigon!L5053)</f>
        <v/>
      </c>
      <c r="I5058" s="69" t="str">
        <f>IF(ISBLANK(Perigon!M5053),"",Perigon!M5053)</f>
        <v/>
      </c>
      <c r="J5058" s="98" t="str">
        <f>IF(ISBLANK(Perigon!N5053),"",Perigon!N5053)</f>
        <v/>
      </c>
      <c r="K5058" s="99" t="str">
        <f>IF(ISBLANK(Perigon!J5053),"",Perigon!T5053)</f>
        <v/>
      </c>
      <c r="L5058" s="95" t="str">
        <f>IF(ISBLANK(Perigon!O5053),"",Perigon!O5053)</f>
        <v/>
      </c>
      <c r="M5058" s="95" t="str">
        <f>IF(ISBLANK(Perigon!R5053),"",Perigon!R5053)</f>
        <v/>
      </c>
      <c r="N5058" s="95" t="str">
        <f>IF(ISBLANK(Perigon!P5053),"",Perigon!P5053)</f>
        <v/>
      </c>
      <c r="O5058" s="38" t="str">
        <f>IF($L5058="","",VLOOKUP($R5058,Tarife!$A$2:$R$599,13,FALSE))</f>
        <v/>
      </c>
      <c r="P5058" s="38" t="str">
        <f t="shared" si="78"/>
        <v/>
      </c>
      <c r="R5058" s="100" t="str">
        <f>Zusammenzug!$C$25&amp;"-"&amp;Zusammenzug!$A$7&amp;"-"&amp;Leistungen!L5058</f>
        <v>2024-0-</v>
      </c>
    </row>
    <row r="5059" spans="1:18" x14ac:dyDescent="0.2">
      <c r="A5059" s="95" t="str">
        <f>IF(ISBLANK(Perigon!E5054),"",Perigon!E5054)</f>
        <v/>
      </c>
      <c r="B5059" s="95" t="str">
        <f>IF(ISBLANK(Perigon!G5054),"",Perigon!G5054)</f>
        <v/>
      </c>
      <c r="C5059" s="96" t="str">
        <f>IF(ISBLANK(Perigon!I5054),"",Perigon!I5054)</f>
        <v/>
      </c>
      <c r="D5059" s="97" t="str">
        <f>IF(ISBLANK(Perigon!J5054),"",Perigon!J5054)</f>
        <v/>
      </c>
      <c r="E5059" s="64" t="str">
        <f>IF(ISBLANK(Perigon!K5054),"",Perigon!K5054)</f>
        <v/>
      </c>
      <c r="F5059" s="65"/>
      <c r="G5059" s="64"/>
      <c r="H5059" s="69" t="str">
        <f>IF(ISBLANK(Perigon!L5054),"",Perigon!L5054)</f>
        <v/>
      </c>
      <c r="I5059" s="69" t="str">
        <f>IF(ISBLANK(Perigon!M5054),"",Perigon!M5054)</f>
        <v/>
      </c>
      <c r="J5059" s="98" t="str">
        <f>IF(ISBLANK(Perigon!N5054),"",Perigon!N5054)</f>
        <v/>
      </c>
      <c r="K5059" s="99" t="str">
        <f>IF(ISBLANK(Perigon!J5054),"",Perigon!T5054)</f>
        <v/>
      </c>
      <c r="L5059" s="95" t="str">
        <f>IF(ISBLANK(Perigon!O5054),"",Perigon!O5054)</f>
        <v/>
      </c>
      <c r="M5059" s="95" t="str">
        <f>IF(ISBLANK(Perigon!R5054),"",Perigon!R5054)</f>
        <v/>
      </c>
      <c r="N5059" s="95" t="str">
        <f>IF(ISBLANK(Perigon!P5054),"",Perigon!P5054)</f>
        <v/>
      </c>
      <c r="O5059" s="38" t="str">
        <f>IF($L5059="","",VLOOKUP($R5059,Tarife!$A$2:$R$599,13,FALSE))</f>
        <v/>
      </c>
      <c r="P5059" s="38" t="str">
        <f t="shared" si="78"/>
        <v/>
      </c>
      <c r="R5059" s="100" t="str">
        <f>Zusammenzug!$C$25&amp;"-"&amp;Zusammenzug!$A$7&amp;"-"&amp;Leistungen!L5059</f>
        <v>2024-0-</v>
      </c>
    </row>
    <row r="5060" spans="1:18" x14ac:dyDescent="0.2">
      <c r="A5060" s="95" t="str">
        <f>IF(ISBLANK(Perigon!E5055),"",Perigon!E5055)</f>
        <v/>
      </c>
      <c r="B5060" s="95" t="str">
        <f>IF(ISBLANK(Perigon!G5055),"",Perigon!G5055)</f>
        <v/>
      </c>
      <c r="C5060" s="96" t="str">
        <f>IF(ISBLANK(Perigon!I5055),"",Perigon!I5055)</f>
        <v/>
      </c>
      <c r="D5060" s="97" t="str">
        <f>IF(ISBLANK(Perigon!J5055),"",Perigon!J5055)</f>
        <v/>
      </c>
      <c r="E5060" s="64" t="str">
        <f>IF(ISBLANK(Perigon!K5055),"",Perigon!K5055)</f>
        <v/>
      </c>
      <c r="F5060" s="65"/>
      <c r="G5060" s="64"/>
      <c r="H5060" s="69" t="str">
        <f>IF(ISBLANK(Perigon!L5055),"",Perigon!L5055)</f>
        <v/>
      </c>
      <c r="I5060" s="69" t="str">
        <f>IF(ISBLANK(Perigon!M5055),"",Perigon!M5055)</f>
        <v/>
      </c>
      <c r="J5060" s="98" t="str">
        <f>IF(ISBLANK(Perigon!N5055),"",Perigon!N5055)</f>
        <v/>
      </c>
      <c r="K5060" s="99" t="str">
        <f>IF(ISBLANK(Perigon!J5055),"",Perigon!T5055)</f>
        <v/>
      </c>
      <c r="L5060" s="95" t="str">
        <f>IF(ISBLANK(Perigon!O5055),"",Perigon!O5055)</f>
        <v/>
      </c>
      <c r="M5060" s="95" t="str">
        <f>IF(ISBLANK(Perigon!R5055),"",Perigon!R5055)</f>
        <v/>
      </c>
      <c r="N5060" s="95" t="str">
        <f>IF(ISBLANK(Perigon!P5055),"",Perigon!P5055)</f>
        <v/>
      </c>
      <c r="O5060" s="38" t="str">
        <f>IF($L5060="","",VLOOKUP($R5060,Tarife!$A$2:$R$599,13,FALSE))</f>
        <v/>
      </c>
      <c r="P5060" s="38" t="str">
        <f t="shared" si="78"/>
        <v/>
      </c>
      <c r="R5060" s="100" t="str">
        <f>Zusammenzug!$C$25&amp;"-"&amp;Zusammenzug!$A$7&amp;"-"&amp;Leistungen!L5060</f>
        <v>2024-0-</v>
      </c>
    </row>
    <row r="5061" spans="1:18" x14ac:dyDescent="0.2">
      <c r="A5061" s="95" t="str">
        <f>IF(ISBLANK(Perigon!E5056),"",Perigon!E5056)</f>
        <v/>
      </c>
      <c r="B5061" s="95" t="str">
        <f>IF(ISBLANK(Perigon!G5056),"",Perigon!G5056)</f>
        <v/>
      </c>
      <c r="C5061" s="96" t="str">
        <f>IF(ISBLANK(Perigon!I5056),"",Perigon!I5056)</f>
        <v/>
      </c>
      <c r="D5061" s="97" t="str">
        <f>IF(ISBLANK(Perigon!J5056),"",Perigon!J5056)</f>
        <v/>
      </c>
      <c r="E5061" s="64" t="str">
        <f>IF(ISBLANK(Perigon!K5056),"",Perigon!K5056)</f>
        <v/>
      </c>
      <c r="F5061" s="65"/>
      <c r="G5061" s="64"/>
      <c r="H5061" s="69" t="str">
        <f>IF(ISBLANK(Perigon!L5056),"",Perigon!L5056)</f>
        <v/>
      </c>
      <c r="I5061" s="69" t="str">
        <f>IF(ISBLANK(Perigon!M5056),"",Perigon!M5056)</f>
        <v/>
      </c>
      <c r="J5061" s="98" t="str">
        <f>IF(ISBLANK(Perigon!N5056),"",Perigon!N5056)</f>
        <v/>
      </c>
      <c r="K5061" s="99" t="str">
        <f>IF(ISBLANK(Perigon!J5056),"",Perigon!T5056)</f>
        <v/>
      </c>
      <c r="L5061" s="95" t="str">
        <f>IF(ISBLANK(Perigon!O5056),"",Perigon!O5056)</f>
        <v/>
      </c>
      <c r="M5061" s="95" t="str">
        <f>IF(ISBLANK(Perigon!R5056),"",Perigon!R5056)</f>
        <v/>
      </c>
      <c r="N5061" s="95" t="str">
        <f>IF(ISBLANK(Perigon!P5056),"",Perigon!P5056)</f>
        <v/>
      </c>
      <c r="O5061" s="38" t="str">
        <f>IF($L5061="","",VLOOKUP($R5061,Tarife!$A$2:$R$599,13,FALSE))</f>
        <v/>
      </c>
      <c r="P5061" s="38" t="str">
        <f t="shared" si="78"/>
        <v/>
      </c>
      <c r="R5061" s="100" t="str">
        <f>Zusammenzug!$C$25&amp;"-"&amp;Zusammenzug!$A$7&amp;"-"&amp;Leistungen!L5061</f>
        <v>2024-0-</v>
      </c>
    </row>
    <row r="5062" spans="1:18" x14ac:dyDescent="0.2">
      <c r="A5062" s="95" t="str">
        <f>IF(ISBLANK(Perigon!E5057),"",Perigon!E5057)</f>
        <v/>
      </c>
      <c r="B5062" s="95" t="str">
        <f>IF(ISBLANK(Perigon!G5057),"",Perigon!G5057)</f>
        <v/>
      </c>
      <c r="C5062" s="96" t="str">
        <f>IF(ISBLANK(Perigon!I5057),"",Perigon!I5057)</f>
        <v/>
      </c>
      <c r="D5062" s="97" t="str">
        <f>IF(ISBLANK(Perigon!J5057),"",Perigon!J5057)</f>
        <v/>
      </c>
      <c r="E5062" s="64" t="str">
        <f>IF(ISBLANK(Perigon!K5057),"",Perigon!K5057)</f>
        <v/>
      </c>
      <c r="F5062" s="65"/>
      <c r="G5062" s="64"/>
      <c r="H5062" s="69" t="str">
        <f>IF(ISBLANK(Perigon!L5057),"",Perigon!L5057)</f>
        <v/>
      </c>
      <c r="I5062" s="69" t="str">
        <f>IF(ISBLANK(Perigon!M5057),"",Perigon!M5057)</f>
        <v/>
      </c>
      <c r="J5062" s="98" t="str">
        <f>IF(ISBLANK(Perigon!N5057),"",Perigon!N5057)</f>
        <v/>
      </c>
      <c r="K5062" s="99" t="str">
        <f>IF(ISBLANK(Perigon!J5057),"",Perigon!T5057)</f>
        <v/>
      </c>
      <c r="L5062" s="95" t="str">
        <f>IF(ISBLANK(Perigon!O5057),"",Perigon!O5057)</f>
        <v/>
      </c>
      <c r="M5062" s="95" t="str">
        <f>IF(ISBLANK(Perigon!R5057),"",Perigon!R5057)</f>
        <v/>
      </c>
      <c r="N5062" s="95" t="str">
        <f>IF(ISBLANK(Perigon!P5057),"",Perigon!P5057)</f>
        <v/>
      </c>
      <c r="O5062" s="38" t="str">
        <f>IF($L5062="","",VLOOKUP($R5062,Tarife!$A$2:$R$599,13,FALSE))</f>
        <v/>
      </c>
      <c r="P5062" s="38" t="str">
        <f t="shared" si="78"/>
        <v/>
      </c>
      <c r="R5062" s="100" t="str">
        <f>Zusammenzug!$C$25&amp;"-"&amp;Zusammenzug!$A$7&amp;"-"&amp;Leistungen!L5062</f>
        <v>2024-0-</v>
      </c>
    </row>
    <row r="5063" spans="1:18" x14ac:dyDescent="0.2">
      <c r="A5063" s="95" t="str">
        <f>IF(ISBLANK(Perigon!E5058),"",Perigon!E5058)</f>
        <v/>
      </c>
      <c r="B5063" s="95" t="str">
        <f>IF(ISBLANK(Perigon!G5058),"",Perigon!G5058)</f>
        <v/>
      </c>
      <c r="C5063" s="96" t="str">
        <f>IF(ISBLANK(Perigon!I5058),"",Perigon!I5058)</f>
        <v/>
      </c>
      <c r="D5063" s="97" t="str">
        <f>IF(ISBLANK(Perigon!J5058),"",Perigon!J5058)</f>
        <v/>
      </c>
      <c r="E5063" s="64" t="str">
        <f>IF(ISBLANK(Perigon!K5058),"",Perigon!K5058)</f>
        <v/>
      </c>
      <c r="F5063" s="65"/>
      <c r="G5063" s="64"/>
      <c r="H5063" s="69" t="str">
        <f>IF(ISBLANK(Perigon!L5058),"",Perigon!L5058)</f>
        <v/>
      </c>
      <c r="I5063" s="69" t="str">
        <f>IF(ISBLANK(Perigon!M5058),"",Perigon!M5058)</f>
        <v/>
      </c>
      <c r="J5063" s="98" t="str">
        <f>IF(ISBLANK(Perigon!N5058),"",Perigon!N5058)</f>
        <v/>
      </c>
      <c r="K5063" s="99" t="str">
        <f>IF(ISBLANK(Perigon!J5058),"",Perigon!T5058)</f>
        <v/>
      </c>
      <c r="L5063" s="95" t="str">
        <f>IF(ISBLANK(Perigon!O5058),"",Perigon!O5058)</f>
        <v/>
      </c>
      <c r="M5063" s="95" t="str">
        <f>IF(ISBLANK(Perigon!R5058),"",Perigon!R5058)</f>
        <v/>
      </c>
      <c r="N5063" s="95" t="str">
        <f>IF(ISBLANK(Perigon!P5058),"",Perigon!P5058)</f>
        <v/>
      </c>
      <c r="O5063" s="38" t="str">
        <f>IF($L5063="","",VLOOKUP($R5063,Tarife!$A$2:$R$599,13,FALSE))</f>
        <v/>
      </c>
      <c r="P5063" s="38" t="str">
        <f t="shared" si="78"/>
        <v/>
      </c>
      <c r="R5063" s="100" t="str">
        <f>Zusammenzug!$C$25&amp;"-"&amp;Zusammenzug!$A$7&amp;"-"&amp;Leistungen!L5063</f>
        <v>2024-0-</v>
      </c>
    </row>
    <row r="5064" spans="1:18" x14ac:dyDescent="0.2">
      <c r="A5064" s="95" t="str">
        <f>IF(ISBLANK(Perigon!E5059),"",Perigon!E5059)</f>
        <v/>
      </c>
      <c r="B5064" s="95" t="str">
        <f>IF(ISBLANK(Perigon!G5059),"",Perigon!G5059)</f>
        <v/>
      </c>
      <c r="C5064" s="96" t="str">
        <f>IF(ISBLANK(Perigon!I5059),"",Perigon!I5059)</f>
        <v/>
      </c>
      <c r="D5064" s="97" t="str">
        <f>IF(ISBLANK(Perigon!J5059),"",Perigon!J5059)</f>
        <v/>
      </c>
      <c r="E5064" s="64" t="str">
        <f>IF(ISBLANK(Perigon!K5059),"",Perigon!K5059)</f>
        <v/>
      </c>
      <c r="F5064" s="65"/>
      <c r="G5064" s="64"/>
      <c r="H5064" s="69" t="str">
        <f>IF(ISBLANK(Perigon!L5059),"",Perigon!L5059)</f>
        <v/>
      </c>
      <c r="I5064" s="69" t="str">
        <f>IF(ISBLANK(Perigon!M5059),"",Perigon!M5059)</f>
        <v/>
      </c>
      <c r="J5064" s="98" t="str">
        <f>IF(ISBLANK(Perigon!N5059),"",Perigon!N5059)</f>
        <v/>
      </c>
      <c r="K5064" s="99" t="str">
        <f>IF(ISBLANK(Perigon!J5059),"",Perigon!T5059)</f>
        <v/>
      </c>
      <c r="L5064" s="95" t="str">
        <f>IF(ISBLANK(Perigon!O5059),"",Perigon!O5059)</f>
        <v/>
      </c>
      <c r="M5064" s="95" t="str">
        <f>IF(ISBLANK(Perigon!R5059),"",Perigon!R5059)</f>
        <v/>
      </c>
      <c r="N5064" s="95" t="str">
        <f>IF(ISBLANK(Perigon!P5059),"",Perigon!P5059)</f>
        <v/>
      </c>
      <c r="O5064" s="38" t="str">
        <f>IF($L5064="","",VLOOKUP($R5064,Tarife!$A$2:$R$599,13,FALSE))</f>
        <v/>
      </c>
      <c r="P5064" s="38" t="str">
        <f t="shared" ref="P5064:P5127" si="79">IF(L5064="","",IF(AND($L5064="Pabe",N5064&lt;O5064),M5064*O5064,IF(N5064&lt;O5064,M5064*N5064,M5064*O5064)))</f>
        <v/>
      </c>
      <c r="R5064" s="100" t="str">
        <f>Zusammenzug!$C$25&amp;"-"&amp;Zusammenzug!$A$7&amp;"-"&amp;Leistungen!L5064</f>
        <v>2024-0-</v>
      </c>
    </row>
    <row r="5065" spans="1:18" x14ac:dyDescent="0.2">
      <c r="A5065" s="95" t="str">
        <f>IF(ISBLANK(Perigon!E5060),"",Perigon!E5060)</f>
        <v/>
      </c>
      <c r="B5065" s="95" t="str">
        <f>IF(ISBLANK(Perigon!G5060),"",Perigon!G5060)</f>
        <v/>
      </c>
      <c r="C5065" s="96" t="str">
        <f>IF(ISBLANK(Perigon!I5060),"",Perigon!I5060)</f>
        <v/>
      </c>
      <c r="D5065" s="97" t="str">
        <f>IF(ISBLANK(Perigon!J5060),"",Perigon!J5060)</f>
        <v/>
      </c>
      <c r="E5065" s="64" t="str">
        <f>IF(ISBLANK(Perigon!K5060),"",Perigon!K5060)</f>
        <v/>
      </c>
      <c r="F5065" s="65"/>
      <c r="G5065" s="64"/>
      <c r="H5065" s="69" t="str">
        <f>IF(ISBLANK(Perigon!L5060),"",Perigon!L5060)</f>
        <v/>
      </c>
      <c r="I5065" s="69" t="str">
        <f>IF(ISBLANK(Perigon!M5060),"",Perigon!M5060)</f>
        <v/>
      </c>
      <c r="J5065" s="98" t="str">
        <f>IF(ISBLANK(Perigon!N5060),"",Perigon!N5060)</f>
        <v/>
      </c>
      <c r="K5065" s="99" t="str">
        <f>IF(ISBLANK(Perigon!J5060),"",Perigon!T5060)</f>
        <v/>
      </c>
      <c r="L5065" s="95" t="str">
        <f>IF(ISBLANK(Perigon!O5060),"",Perigon!O5060)</f>
        <v/>
      </c>
      <c r="M5065" s="95" t="str">
        <f>IF(ISBLANK(Perigon!R5060),"",Perigon!R5060)</f>
        <v/>
      </c>
      <c r="N5065" s="95" t="str">
        <f>IF(ISBLANK(Perigon!P5060),"",Perigon!P5060)</f>
        <v/>
      </c>
      <c r="O5065" s="38" t="str">
        <f>IF($L5065="","",VLOOKUP($R5065,Tarife!$A$2:$R$599,13,FALSE))</f>
        <v/>
      </c>
      <c r="P5065" s="38" t="str">
        <f t="shared" si="79"/>
        <v/>
      </c>
      <c r="R5065" s="100" t="str">
        <f>Zusammenzug!$C$25&amp;"-"&amp;Zusammenzug!$A$7&amp;"-"&amp;Leistungen!L5065</f>
        <v>2024-0-</v>
      </c>
    </row>
    <row r="5066" spans="1:18" x14ac:dyDescent="0.2">
      <c r="A5066" s="95" t="str">
        <f>IF(ISBLANK(Perigon!E5061),"",Perigon!E5061)</f>
        <v/>
      </c>
      <c r="B5066" s="95" t="str">
        <f>IF(ISBLANK(Perigon!G5061),"",Perigon!G5061)</f>
        <v/>
      </c>
      <c r="C5066" s="96" t="str">
        <f>IF(ISBLANK(Perigon!I5061),"",Perigon!I5061)</f>
        <v/>
      </c>
      <c r="D5066" s="97" t="str">
        <f>IF(ISBLANK(Perigon!J5061),"",Perigon!J5061)</f>
        <v/>
      </c>
      <c r="E5066" s="64" t="str">
        <f>IF(ISBLANK(Perigon!K5061),"",Perigon!K5061)</f>
        <v/>
      </c>
      <c r="F5066" s="65"/>
      <c r="G5066" s="64"/>
      <c r="H5066" s="69" t="str">
        <f>IF(ISBLANK(Perigon!L5061),"",Perigon!L5061)</f>
        <v/>
      </c>
      <c r="I5066" s="69" t="str">
        <f>IF(ISBLANK(Perigon!M5061),"",Perigon!M5061)</f>
        <v/>
      </c>
      <c r="J5066" s="98" t="str">
        <f>IF(ISBLANK(Perigon!N5061),"",Perigon!N5061)</f>
        <v/>
      </c>
      <c r="K5066" s="99" t="str">
        <f>IF(ISBLANK(Perigon!J5061),"",Perigon!T5061)</f>
        <v/>
      </c>
      <c r="L5066" s="95" t="str">
        <f>IF(ISBLANK(Perigon!O5061),"",Perigon!O5061)</f>
        <v/>
      </c>
      <c r="M5066" s="95" t="str">
        <f>IF(ISBLANK(Perigon!R5061),"",Perigon!R5061)</f>
        <v/>
      </c>
      <c r="N5066" s="95" t="str">
        <f>IF(ISBLANK(Perigon!P5061),"",Perigon!P5061)</f>
        <v/>
      </c>
      <c r="O5066" s="38" t="str">
        <f>IF($L5066="","",VLOOKUP($R5066,Tarife!$A$2:$R$599,13,FALSE))</f>
        <v/>
      </c>
      <c r="P5066" s="38" t="str">
        <f t="shared" si="79"/>
        <v/>
      </c>
      <c r="R5066" s="100" t="str">
        <f>Zusammenzug!$C$25&amp;"-"&amp;Zusammenzug!$A$7&amp;"-"&amp;Leistungen!L5066</f>
        <v>2024-0-</v>
      </c>
    </row>
    <row r="5067" spans="1:18" x14ac:dyDescent="0.2">
      <c r="A5067" s="95" t="str">
        <f>IF(ISBLANK(Perigon!E5062),"",Perigon!E5062)</f>
        <v/>
      </c>
      <c r="B5067" s="95" t="str">
        <f>IF(ISBLANK(Perigon!G5062),"",Perigon!G5062)</f>
        <v/>
      </c>
      <c r="C5067" s="96" t="str">
        <f>IF(ISBLANK(Perigon!I5062),"",Perigon!I5062)</f>
        <v/>
      </c>
      <c r="D5067" s="97" t="str">
        <f>IF(ISBLANK(Perigon!J5062),"",Perigon!J5062)</f>
        <v/>
      </c>
      <c r="E5067" s="64" t="str">
        <f>IF(ISBLANK(Perigon!K5062),"",Perigon!K5062)</f>
        <v/>
      </c>
      <c r="F5067" s="65"/>
      <c r="G5067" s="64"/>
      <c r="H5067" s="69" t="str">
        <f>IF(ISBLANK(Perigon!L5062),"",Perigon!L5062)</f>
        <v/>
      </c>
      <c r="I5067" s="69" t="str">
        <f>IF(ISBLANK(Perigon!M5062),"",Perigon!M5062)</f>
        <v/>
      </c>
      <c r="J5067" s="98" t="str">
        <f>IF(ISBLANK(Perigon!N5062),"",Perigon!N5062)</f>
        <v/>
      </c>
      <c r="K5067" s="99" t="str">
        <f>IF(ISBLANK(Perigon!J5062),"",Perigon!T5062)</f>
        <v/>
      </c>
      <c r="L5067" s="95" t="str">
        <f>IF(ISBLANK(Perigon!O5062),"",Perigon!O5062)</f>
        <v/>
      </c>
      <c r="M5067" s="95" t="str">
        <f>IF(ISBLANK(Perigon!R5062),"",Perigon!R5062)</f>
        <v/>
      </c>
      <c r="N5067" s="95" t="str">
        <f>IF(ISBLANK(Perigon!P5062),"",Perigon!P5062)</f>
        <v/>
      </c>
      <c r="O5067" s="38" t="str">
        <f>IF($L5067="","",VLOOKUP($R5067,Tarife!$A$2:$R$599,13,FALSE))</f>
        <v/>
      </c>
      <c r="P5067" s="38" t="str">
        <f t="shared" si="79"/>
        <v/>
      </c>
      <c r="R5067" s="100" t="str">
        <f>Zusammenzug!$C$25&amp;"-"&amp;Zusammenzug!$A$7&amp;"-"&amp;Leistungen!L5067</f>
        <v>2024-0-</v>
      </c>
    </row>
    <row r="5068" spans="1:18" x14ac:dyDescent="0.2">
      <c r="A5068" s="95" t="str">
        <f>IF(ISBLANK(Perigon!E5063),"",Perigon!E5063)</f>
        <v/>
      </c>
      <c r="B5068" s="95" t="str">
        <f>IF(ISBLANK(Perigon!G5063),"",Perigon!G5063)</f>
        <v/>
      </c>
      <c r="C5068" s="96" t="str">
        <f>IF(ISBLANK(Perigon!I5063),"",Perigon!I5063)</f>
        <v/>
      </c>
      <c r="D5068" s="97" t="str">
        <f>IF(ISBLANK(Perigon!J5063),"",Perigon!J5063)</f>
        <v/>
      </c>
      <c r="E5068" s="64" t="str">
        <f>IF(ISBLANK(Perigon!K5063),"",Perigon!K5063)</f>
        <v/>
      </c>
      <c r="F5068" s="65"/>
      <c r="G5068" s="64"/>
      <c r="H5068" s="69" t="str">
        <f>IF(ISBLANK(Perigon!L5063),"",Perigon!L5063)</f>
        <v/>
      </c>
      <c r="I5068" s="69" t="str">
        <f>IF(ISBLANK(Perigon!M5063),"",Perigon!M5063)</f>
        <v/>
      </c>
      <c r="J5068" s="98" t="str">
        <f>IF(ISBLANK(Perigon!N5063),"",Perigon!N5063)</f>
        <v/>
      </c>
      <c r="K5068" s="99" t="str">
        <f>IF(ISBLANK(Perigon!J5063),"",Perigon!T5063)</f>
        <v/>
      </c>
      <c r="L5068" s="95" t="str">
        <f>IF(ISBLANK(Perigon!O5063),"",Perigon!O5063)</f>
        <v/>
      </c>
      <c r="M5068" s="95" t="str">
        <f>IF(ISBLANK(Perigon!R5063),"",Perigon!R5063)</f>
        <v/>
      </c>
      <c r="N5068" s="95" t="str">
        <f>IF(ISBLANK(Perigon!P5063),"",Perigon!P5063)</f>
        <v/>
      </c>
      <c r="O5068" s="38" t="str">
        <f>IF($L5068="","",VLOOKUP($R5068,Tarife!$A$2:$R$599,13,FALSE))</f>
        <v/>
      </c>
      <c r="P5068" s="38" t="str">
        <f t="shared" si="79"/>
        <v/>
      </c>
      <c r="R5068" s="100" t="str">
        <f>Zusammenzug!$C$25&amp;"-"&amp;Zusammenzug!$A$7&amp;"-"&amp;Leistungen!L5068</f>
        <v>2024-0-</v>
      </c>
    </row>
    <row r="5069" spans="1:18" x14ac:dyDescent="0.2">
      <c r="A5069" s="95" t="str">
        <f>IF(ISBLANK(Perigon!E5064),"",Perigon!E5064)</f>
        <v/>
      </c>
      <c r="B5069" s="95" t="str">
        <f>IF(ISBLANK(Perigon!G5064),"",Perigon!G5064)</f>
        <v/>
      </c>
      <c r="C5069" s="96" t="str">
        <f>IF(ISBLANK(Perigon!I5064),"",Perigon!I5064)</f>
        <v/>
      </c>
      <c r="D5069" s="97" t="str">
        <f>IF(ISBLANK(Perigon!J5064),"",Perigon!J5064)</f>
        <v/>
      </c>
      <c r="E5069" s="64" t="str">
        <f>IF(ISBLANK(Perigon!K5064),"",Perigon!K5064)</f>
        <v/>
      </c>
      <c r="F5069" s="65"/>
      <c r="G5069" s="64"/>
      <c r="H5069" s="69" t="str">
        <f>IF(ISBLANK(Perigon!L5064),"",Perigon!L5064)</f>
        <v/>
      </c>
      <c r="I5069" s="69" t="str">
        <f>IF(ISBLANK(Perigon!M5064),"",Perigon!M5064)</f>
        <v/>
      </c>
      <c r="J5069" s="98" t="str">
        <f>IF(ISBLANK(Perigon!N5064),"",Perigon!N5064)</f>
        <v/>
      </c>
      <c r="K5069" s="99" t="str">
        <f>IF(ISBLANK(Perigon!J5064),"",Perigon!T5064)</f>
        <v/>
      </c>
      <c r="L5069" s="95" t="str">
        <f>IF(ISBLANK(Perigon!O5064),"",Perigon!O5064)</f>
        <v/>
      </c>
      <c r="M5069" s="95" t="str">
        <f>IF(ISBLANK(Perigon!R5064),"",Perigon!R5064)</f>
        <v/>
      </c>
      <c r="N5069" s="95" t="str">
        <f>IF(ISBLANK(Perigon!P5064),"",Perigon!P5064)</f>
        <v/>
      </c>
      <c r="O5069" s="38" t="str">
        <f>IF($L5069="","",VLOOKUP($R5069,Tarife!$A$2:$R$599,13,FALSE))</f>
        <v/>
      </c>
      <c r="P5069" s="38" t="str">
        <f t="shared" si="79"/>
        <v/>
      </c>
      <c r="R5069" s="100" t="str">
        <f>Zusammenzug!$C$25&amp;"-"&amp;Zusammenzug!$A$7&amp;"-"&amp;Leistungen!L5069</f>
        <v>2024-0-</v>
      </c>
    </row>
    <row r="5070" spans="1:18" x14ac:dyDescent="0.2">
      <c r="A5070" s="95" t="str">
        <f>IF(ISBLANK(Perigon!E5065),"",Perigon!E5065)</f>
        <v/>
      </c>
      <c r="B5070" s="95" t="str">
        <f>IF(ISBLANK(Perigon!G5065),"",Perigon!G5065)</f>
        <v/>
      </c>
      <c r="C5070" s="96" t="str">
        <f>IF(ISBLANK(Perigon!I5065),"",Perigon!I5065)</f>
        <v/>
      </c>
      <c r="D5070" s="97" t="str">
        <f>IF(ISBLANK(Perigon!J5065),"",Perigon!J5065)</f>
        <v/>
      </c>
      <c r="E5070" s="64" t="str">
        <f>IF(ISBLANK(Perigon!K5065),"",Perigon!K5065)</f>
        <v/>
      </c>
      <c r="F5070" s="65"/>
      <c r="G5070" s="64"/>
      <c r="H5070" s="69" t="str">
        <f>IF(ISBLANK(Perigon!L5065),"",Perigon!L5065)</f>
        <v/>
      </c>
      <c r="I5070" s="69" t="str">
        <f>IF(ISBLANK(Perigon!M5065),"",Perigon!M5065)</f>
        <v/>
      </c>
      <c r="J5070" s="98" t="str">
        <f>IF(ISBLANK(Perigon!N5065),"",Perigon!N5065)</f>
        <v/>
      </c>
      <c r="K5070" s="99" t="str">
        <f>IF(ISBLANK(Perigon!J5065),"",Perigon!T5065)</f>
        <v/>
      </c>
      <c r="L5070" s="95" t="str">
        <f>IF(ISBLANK(Perigon!O5065),"",Perigon!O5065)</f>
        <v/>
      </c>
      <c r="M5070" s="95" t="str">
        <f>IF(ISBLANK(Perigon!R5065),"",Perigon!R5065)</f>
        <v/>
      </c>
      <c r="N5070" s="95" t="str">
        <f>IF(ISBLANK(Perigon!P5065),"",Perigon!P5065)</f>
        <v/>
      </c>
      <c r="O5070" s="38" t="str">
        <f>IF($L5070="","",VLOOKUP($R5070,Tarife!$A$2:$R$599,13,FALSE))</f>
        <v/>
      </c>
      <c r="P5070" s="38" t="str">
        <f t="shared" si="79"/>
        <v/>
      </c>
      <c r="R5070" s="100" t="str">
        <f>Zusammenzug!$C$25&amp;"-"&amp;Zusammenzug!$A$7&amp;"-"&amp;Leistungen!L5070</f>
        <v>2024-0-</v>
      </c>
    </row>
    <row r="5071" spans="1:18" x14ac:dyDescent="0.2">
      <c r="A5071" s="95" t="str">
        <f>IF(ISBLANK(Perigon!E5066),"",Perigon!E5066)</f>
        <v/>
      </c>
      <c r="B5071" s="95" t="str">
        <f>IF(ISBLANK(Perigon!G5066),"",Perigon!G5066)</f>
        <v/>
      </c>
      <c r="C5071" s="96" t="str">
        <f>IF(ISBLANK(Perigon!I5066),"",Perigon!I5066)</f>
        <v/>
      </c>
      <c r="D5071" s="97" t="str">
        <f>IF(ISBLANK(Perigon!J5066),"",Perigon!J5066)</f>
        <v/>
      </c>
      <c r="E5071" s="64" t="str">
        <f>IF(ISBLANK(Perigon!K5066),"",Perigon!K5066)</f>
        <v/>
      </c>
      <c r="F5071" s="65"/>
      <c r="G5071" s="64"/>
      <c r="H5071" s="69" t="str">
        <f>IF(ISBLANK(Perigon!L5066),"",Perigon!L5066)</f>
        <v/>
      </c>
      <c r="I5071" s="69" t="str">
        <f>IF(ISBLANK(Perigon!M5066),"",Perigon!M5066)</f>
        <v/>
      </c>
      <c r="J5071" s="98" t="str">
        <f>IF(ISBLANK(Perigon!N5066),"",Perigon!N5066)</f>
        <v/>
      </c>
      <c r="K5071" s="99" t="str">
        <f>IF(ISBLANK(Perigon!J5066),"",Perigon!T5066)</f>
        <v/>
      </c>
      <c r="L5071" s="95" t="str">
        <f>IF(ISBLANK(Perigon!O5066),"",Perigon!O5066)</f>
        <v/>
      </c>
      <c r="M5071" s="95" t="str">
        <f>IF(ISBLANK(Perigon!R5066),"",Perigon!R5066)</f>
        <v/>
      </c>
      <c r="N5071" s="95" t="str">
        <f>IF(ISBLANK(Perigon!P5066),"",Perigon!P5066)</f>
        <v/>
      </c>
      <c r="O5071" s="38" t="str">
        <f>IF($L5071="","",VLOOKUP($R5071,Tarife!$A$2:$R$599,13,FALSE))</f>
        <v/>
      </c>
      <c r="P5071" s="38" t="str">
        <f t="shared" si="79"/>
        <v/>
      </c>
      <c r="R5071" s="100" t="str">
        <f>Zusammenzug!$C$25&amp;"-"&amp;Zusammenzug!$A$7&amp;"-"&amp;Leistungen!L5071</f>
        <v>2024-0-</v>
      </c>
    </row>
    <row r="5072" spans="1:18" x14ac:dyDescent="0.2">
      <c r="A5072" s="95" t="str">
        <f>IF(ISBLANK(Perigon!E5067),"",Perigon!E5067)</f>
        <v/>
      </c>
      <c r="B5072" s="95" t="str">
        <f>IF(ISBLANK(Perigon!G5067),"",Perigon!G5067)</f>
        <v/>
      </c>
      <c r="C5072" s="96" t="str">
        <f>IF(ISBLANK(Perigon!I5067),"",Perigon!I5067)</f>
        <v/>
      </c>
      <c r="D5072" s="97" t="str">
        <f>IF(ISBLANK(Perigon!J5067),"",Perigon!J5067)</f>
        <v/>
      </c>
      <c r="E5072" s="64" t="str">
        <f>IF(ISBLANK(Perigon!K5067),"",Perigon!K5067)</f>
        <v/>
      </c>
      <c r="F5072" s="65"/>
      <c r="G5072" s="64"/>
      <c r="H5072" s="69" t="str">
        <f>IF(ISBLANK(Perigon!L5067),"",Perigon!L5067)</f>
        <v/>
      </c>
      <c r="I5072" s="69" t="str">
        <f>IF(ISBLANK(Perigon!M5067),"",Perigon!M5067)</f>
        <v/>
      </c>
      <c r="J5072" s="98" t="str">
        <f>IF(ISBLANK(Perigon!N5067),"",Perigon!N5067)</f>
        <v/>
      </c>
      <c r="K5072" s="99" t="str">
        <f>IF(ISBLANK(Perigon!J5067),"",Perigon!T5067)</f>
        <v/>
      </c>
      <c r="L5072" s="95" t="str">
        <f>IF(ISBLANK(Perigon!O5067),"",Perigon!O5067)</f>
        <v/>
      </c>
      <c r="M5072" s="95" t="str">
        <f>IF(ISBLANK(Perigon!R5067),"",Perigon!R5067)</f>
        <v/>
      </c>
      <c r="N5072" s="95" t="str">
        <f>IF(ISBLANK(Perigon!P5067),"",Perigon!P5067)</f>
        <v/>
      </c>
      <c r="O5072" s="38" t="str">
        <f>IF($L5072="","",VLOOKUP($R5072,Tarife!$A$2:$R$599,13,FALSE))</f>
        <v/>
      </c>
      <c r="P5072" s="38" t="str">
        <f t="shared" si="79"/>
        <v/>
      </c>
      <c r="R5072" s="100" t="str">
        <f>Zusammenzug!$C$25&amp;"-"&amp;Zusammenzug!$A$7&amp;"-"&amp;Leistungen!L5072</f>
        <v>2024-0-</v>
      </c>
    </row>
    <row r="5073" spans="1:18" x14ac:dyDescent="0.2">
      <c r="A5073" s="95" t="str">
        <f>IF(ISBLANK(Perigon!E5068),"",Perigon!E5068)</f>
        <v/>
      </c>
      <c r="B5073" s="95" t="str">
        <f>IF(ISBLANK(Perigon!G5068),"",Perigon!G5068)</f>
        <v/>
      </c>
      <c r="C5073" s="96" t="str">
        <f>IF(ISBLANK(Perigon!I5068),"",Perigon!I5068)</f>
        <v/>
      </c>
      <c r="D5073" s="97" t="str">
        <f>IF(ISBLANK(Perigon!J5068),"",Perigon!J5068)</f>
        <v/>
      </c>
      <c r="E5073" s="64" t="str">
        <f>IF(ISBLANK(Perigon!K5068),"",Perigon!K5068)</f>
        <v/>
      </c>
      <c r="F5073" s="65"/>
      <c r="G5073" s="64"/>
      <c r="H5073" s="69" t="str">
        <f>IF(ISBLANK(Perigon!L5068),"",Perigon!L5068)</f>
        <v/>
      </c>
      <c r="I5073" s="69" t="str">
        <f>IF(ISBLANK(Perigon!M5068),"",Perigon!M5068)</f>
        <v/>
      </c>
      <c r="J5073" s="98" t="str">
        <f>IF(ISBLANK(Perigon!N5068),"",Perigon!N5068)</f>
        <v/>
      </c>
      <c r="K5073" s="99" t="str">
        <f>IF(ISBLANK(Perigon!J5068),"",Perigon!T5068)</f>
        <v/>
      </c>
      <c r="L5073" s="95" t="str">
        <f>IF(ISBLANK(Perigon!O5068),"",Perigon!O5068)</f>
        <v/>
      </c>
      <c r="M5073" s="95" t="str">
        <f>IF(ISBLANK(Perigon!R5068),"",Perigon!R5068)</f>
        <v/>
      </c>
      <c r="N5073" s="95" t="str">
        <f>IF(ISBLANK(Perigon!P5068),"",Perigon!P5068)</f>
        <v/>
      </c>
      <c r="O5073" s="38" t="str">
        <f>IF($L5073="","",VLOOKUP($R5073,Tarife!$A$2:$R$599,13,FALSE))</f>
        <v/>
      </c>
      <c r="P5073" s="38" t="str">
        <f t="shared" si="79"/>
        <v/>
      </c>
      <c r="R5073" s="100" t="str">
        <f>Zusammenzug!$C$25&amp;"-"&amp;Zusammenzug!$A$7&amp;"-"&amp;Leistungen!L5073</f>
        <v>2024-0-</v>
      </c>
    </row>
    <row r="5074" spans="1:18" x14ac:dyDescent="0.2">
      <c r="A5074" s="95" t="str">
        <f>IF(ISBLANK(Perigon!E5069),"",Perigon!E5069)</f>
        <v/>
      </c>
      <c r="B5074" s="95" t="str">
        <f>IF(ISBLANK(Perigon!G5069),"",Perigon!G5069)</f>
        <v/>
      </c>
      <c r="C5074" s="96" t="str">
        <f>IF(ISBLANK(Perigon!I5069),"",Perigon!I5069)</f>
        <v/>
      </c>
      <c r="D5074" s="97" t="str">
        <f>IF(ISBLANK(Perigon!J5069),"",Perigon!J5069)</f>
        <v/>
      </c>
      <c r="E5074" s="64" t="str">
        <f>IF(ISBLANK(Perigon!K5069),"",Perigon!K5069)</f>
        <v/>
      </c>
      <c r="F5074" s="65"/>
      <c r="G5074" s="64"/>
      <c r="H5074" s="69" t="str">
        <f>IF(ISBLANK(Perigon!L5069),"",Perigon!L5069)</f>
        <v/>
      </c>
      <c r="I5074" s="69" t="str">
        <f>IF(ISBLANK(Perigon!M5069),"",Perigon!M5069)</f>
        <v/>
      </c>
      <c r="J5074" s="98" t="str">
        <f>IF(ISBLANK(Perigon!N5069),"",Perigon!N5069)</f>
        <v/>
      </c>
      <c r="K5074" s="99" t="str">
        <f>IF(ISBLANK(Perigon!J5069),"",Perigon!T5069)</f>
        <v/>
      </c>
      <c r="L5074" s="95" t="str">
        <f>IF(ISBLANK(Perigon!O5069),"",Perigon!O5069)</f>
        <v/>
      </c>
      <c r="M5074" s="95" t="str">
        <f>IF(ISBLANK(Perigon!R5069),"",Perigon!R5069)</f>
        <v/>
      </c>
      <c r="N5074" s="95" t="str">
        <f>IF(ISBLANK(Perigon!P5069),"",Perigon!P5069)</f>
        <v/>
      </c>
      <c r="O5074" s="38" t="str">
        <f>IF($L5074="","",VLOOKUP($R5074,Tarife!$A$2:$R$599,13,FALSE))</f>
        <v/>
      </c>
      <c r="P5074" s="38" t="str">
        <f t="shared" si="79"/>
        <v/>
      </c>
      <c r="R5074" s="100" t="str">
        <f>Zusammenzug!$C$25&amp;"-"&amp;Zusammenzug!$A$7&amp;"-"&amp;Leistungen!L5074</f>
        <v>2024-0-</v>
      </c>
    </row>
    <row r="5075" spans="1:18" x14ac:dyDescent="0.2">
      <c r="A5075" s="95" t="str">
        <f>IF(ISBLANK(Perigon!E5070),"",Perigon!E5070)</f>
        <v/>
      </c>
      <c r="B5075" s="95" t="str">
        <f>IF(ISBLANK(Perigon!G5070),"",Perigon!G5070)</f>
        <v/>
      </c>
      <c r="C5075" s="96" t="str">
        <f>IF(ISBLANK(Perigon!I5070),"",Perigon!I5070)</f>
        <v/>
      </c>
      <c r="D5075" s="97" t="str">
        <f>IF(ISBLANK(Perigon!J5070),"",Perigon!J5070)</f>
        <v/>
      </c>
      <c r="E5075" s="64" t="str">
        <f>IF(ISBLANK(Perigon!K5070),"",Perigon!K5070)</f>
        <v/>
      </c>
      <c r="F5075" s="65"/>
      <c r="G5075" s="64"/>
      <c r="H5075" s="69" t="str">
        <f>IF(ISBLANK(Perigon!L5070),"",Perigon!L5070)</f>
        <v/>
      </c>
      <c r="I5075" s="69" t="str">
        <f>IF(ISBLANK(Perigon!M5070),"",Perigon!M5070)</f>
        <v/>
      </c>
      <c r="J5075" s="98" t="str">
        <f>IF(ISBLANK(Perigon!N5070),"",Perigon!N5070)</f>
        <v/>
      </c>
      <c r="K5075" s="99" t="str">
        <f>IF(ISBLANK(Perigon!J5070),"",Perigon!T5070)</f>
        <v/>
      </c>
      <c r="L5075" s="95" t="str">
        <f>IF(ISBLANK(Perigon!O5070),"",Perigon!O5070)</f>
        <v/>
      </c>
      <c r="M5075" s="95" t="str">
        <f>IF(ISBLANK(Perigon!R5070),"",Perigon!R5070)</f>
        <v/>
      </c>
      <c r="N5075" s="95" t="str">
        <f>IF(ISBLANK(Perigon!P5070),"",Perigon!P5070)</f>
        <v/>
      </c>
      <c r="O5075" s="38" t="str">
        <f>IF($L5075="","",VLOOKUP($R5075,Tarife!$A$2:$R$599,13,FALSE))</f>
        <v/>
      </c>
      <c r="P5075" s="38" t="str">
        <f t="shared" si="79"/>
        <v/>
      </c>
      <c r="R5075" s="100" t="str">
        <f>Zusammenzug!$C$25&amp;"-"&amp;Zusammenzug!$A$7&amp;"-"&amp;Leistungen!L5075</f>
        <v>2024-0-</v>
      </c>
    </row>
    <row r="5076" spans="1:18" x14ac:dyDescent="0.2">
      <c r="A5076" s="95" t="str">
        <f>IF(ISBLANK(Perigon!E5071),"",Perigon!E5071)</f>
        <v/>
      </c>
      <c r="B5076" s="95" t="str">
        <f>IF(ISBLANK(Perigon!G5071),"",Perigon!G5071)</f>
        <v/>
      </c>
      <c r="C5076" s="96" t="str">
        <f>IF(ISBLANK(Perigon!I5071),"",Perigon!I5071)</f>
        <v/>
      </c>
      <c r="D5076" s="97" t="str">
        <f>IF(ISBLANK(Perigon!J5071),"",Perigon!J5071)</f>
        <v/>
      </c>
      <c r="E5076" s="64" t="str">
        <f>IF(ISBLANK(Perigon!K5071),"",Perigon!K5071)</f>
        <v/>
      </c>
      <c r="F5076" s="65"/>
      <c r="G5076" s="64"/>
      <c r="H5076" s="69" t="str">
        <f>IF(ISBLANK(Perigon!L5071),"",Perigon!L5071)</f>
        <v/>
      </c>
      <c r="I5076" s="69" t="str">
        <f>IF(ISBLANK(Perigon!M5071),"",Perigon!M5071)</f>
        <v/>
      </c>
      <c r="J5076" s="98" t="str">
        <f>IF(ISBLANK(Perigon!N5071),"",Perigon!N5071)</f>
        <v/>
      </c>
      <c r="K5076" s="99" t="str">
        <f>IF(ISBLANK(Perigon!J5071),"",Perigon!T5071)</f>
        <v/>
      </c>
      <c r="L5076" s="95" t="str">
        <f>IF(ISBLANK(Perigon!O5071),"",Perigon!O5071)</f>
        <v/>
      </c>
      <c r="M5076" s="95" t="str">
        <f>IF(ISBLANK(Perigon!R5071),"",Perigon!R5071)</f>
        <v/>
      </c>
      <c r="N5076" s="95" t="str">
        <f>IF(ISBLANK(Perigon!P5071),"",Perigon!P5071)</f>
        <v/>
      </c>
      <c r="O5076" s="38" t="str">
        <f>IF($L5076="","",VLOOKUP($R5076,Tarife!$A$2:$R$599,13,FALSE))</f>
        <v/>
      </c>
      <c r="P5076" s="38" t="str">
        <f t="shared" si="79"/>
        <v/>
      </c>
      <c r="R5076" s="100" t="str">
        <f>Zusammenzug!$C$25&amp;"-"&amp;Zusammenzug!$A$7&amp;"-"&amp;Leistungen!L5076</f>
        <v>2024-0-</v>
      </c>
    </row>
    <row r="5077" spans="1:18" x14ac:dyDescent="0.2">
      <c r="A5077" s="95" t="str">
        <f>IF(ISBLANK(Perigon!E5072),"",Perigon!E5072)</f>
        <v/>
      </c>
      <c r="B5077" s="95" t="str">
        <f>IF(ISBLANK(Perigon!G5072),"",Perigon!G5072)</f>
        <v/>
      </c>
      <c r="C5077" s="96" t="str">
        <f>IF(ISBLANK(Perigon!I5072),"",Perigon!I5072)</f>
        <v/>
      </c>
      <c r="D5077" s="97" t="str">
        <f>IF(ISBLANK(Perigon!J5072),"",Perigon!J5072)</f>
        <v/>
      </c>
      <c r="E5077" s="64" t="str">
        <f>IF(ISBLANK(Perigon!K5072),"",Perigon!K5072)</f>
        <v/>
      </c>
      <c r="F5077" s="65"/>
      <c r="G5077" s="64"/>
      <c r="H5077" s="69" t="str">
        <f>IF(ISBLANK(Perigon!L5072),"",Perigon!L5072)</f>
        <v/>
      </c>
      <c r="I5077" s="69" t="str">
        <f>IF(ISBLANK(Perigon!M5072),"",Perigon!M5072)</f>
        <v/>
      </c>
      <c r="J5077" s="98" t="str">
        <f>IF(ISBLANK(Perigon!N5072),"",Perigon!N5072)</f>
        <v/>
      </c>
      <c r="K5077" s="99" t="str">
        <f>IF(ISBLANK(Perigon!J5072),"",Perigon!T5072)</f>
        <v/>
      </c>
      <c r="L5077" s="95" t="str">
        <f>IF(ISBLANK(Perigon!O5072),"",Perigon!O5072)</f>
        <v/>
      </c>
      <c r="M5077" s="95" t="str">
        <f>IF(ISBLANK(Perigon!R5072),"",Perigon!R5072)</f>
        <v/>
      </c>
      <c r="N5077" s="95" t="str">
        <f>IF(ISBLANK(Perigon!P5072),"",Perigon!P5072)</f>
        <v/>
      </c>
      <c r="O5077" s="38" t="str">
        <f>IF($L5077="","",VLOOKUP($R5077,Tarife!$A$2:$R$599,13,FALSE))</f>
        <v/>
      </c>
      <c r="P5077" s="38" t="str">
        <f t="shared" si="79"/>
        <v/>
      </c>
      <c r="R5077" s="100" t="str">
        <f>Zusammenzug!$C$25&amp;"-"&amp;Zusammenzug!$A$7&amp;"-"&amp;Leistungen!L5077</f>
        <v>2024-0-</v>
      </c>
    </row>
    <row r="5078" spans="1:18" x14ac:dyDescent="0.2">
      <c r="A5078" s="95" t="str">
        <f>IF(ISBLANK(Perigon!E5073),"",Perigon!E5073)</f>
        <v/>
      </c>
      <c r="B5078" s="95" t="str">
        <f>IF(ISBLANK(Perigon!G5073),"",Perigon!G5073)</f>
        <v/>
      </c>
      <c r="C5078" s="96" t="str">
        <f>IF(ISBLANK(Perigon!I5073),"",Perigon!I5073)</f>
        <v/>
      </c>
      <c r="D5078" s="97" t="str">
        <f>IF(ISBLANK(Perigon!J5073),"",Perigon!J5073)</f>
        <v/>
      </c>
      <c r="E5078" s="64" t="str">
        <f>IF(ISBLANK(Perigon!K5073),"",Perigon!K5073)</f>
        <v/>
      </c>
      <c r="F5078" s="65"/>
      <c r="G5078" s="64"/>
      <c r="H5078" s="69" t="str">
        <f>IF(ISBLANK(Perigon!L5073),"",Perigon!L5073)</f>
        <v/>
      </c>
      <c r="I5078" s="69" t="str">
        <f>IF(ISBLANK(Perigon!M5073),"",Perigon!M5073)</f>
        <v/>
      </c>
      <c r="J5078" s="98" t="str">
        <f>IF(ISBLANK(Perigon!N5073),"",Perigon!N5073)</f>
        <v/>
      </c>
      <c r="K5078" s="99" t="str">
        <f>IF(ISBLANK(Perigon!J5073),"",Perigon!T5073)</f>
        <v/>
      </c>
      <c r="L5078" s="95" t="str">
        <f>IF(ISBLANK(Perigon!O5073),"",Perigon!O5073)</f>
        <v/>
      </c>
      <c r="M5078" s="95" t="str">
        <f>IF(ISBLANK(Perigon!R5073),"",Perigon!R5073)</f>
        <v/>
      </c>
      <c r="N5078" s="95" t="str">
        <f>IF(ISBLANK(Perigon!P5073),"",Perigon!P5073)</f>
        <v/>
      </c>
      <c r="O5078" s="38" t="str">
        <f>IF($L5078="","",VLOOKUP($R5078,Tarife!$A$2:$R$599,13,FALSE))</f>
        <v/>
      </c>
      <c r="P5078" s="38" t="str">
        <f t="shared" si="79"/>
        <v/>
      </c>
      <c r="R5078" s="100" t="str">
        <f>Zusammenzug!$C$25&amp;"-"&amp;Zusammenzug!$A$7&amp;"-"&amp;Leistungen!L5078</f>
        <v>2024-0-</v>
      </c>
    </row>
    <row r="5079" spans="1:18" x14ac:dyDescent="0.2">
      <c r="A5079" s="95" t="str">
        <f>IF(ISBLANK(Perigon!E5074),"",Perigon!E5074)</f>
        <v/>
      </c>
      <c r="B5079" s="95" t="str">
        <f>IF(ISBLANK(Perigon!G5074),"",Perigon!G5074)</f>
        <v/>
      </c>
      <c r="C5079" s="96" t="str">
        <f>IF(ISBLANK(Perigon!I5074),"",Perigon!I5074)</f>
        <v/>
      </c>
      <c r="D5079" s="97" t="str">
        <f>IF(ISBLANK(Perigon!J5074),"",Perigon!J5074)</f>
        <v/>
      </c>
      <c r="E5079" s="64" t="str">
        <f>IF(ISBLANK(Perigon!K5074),"",Perigon!K5074)</f>
        <v/>
      </c>
      <c r="F5079" s="65"/>
      <c r="G5079" s="64"/>
      <c r="H5079" s="69" t="str">
        <f>IF(ISBLANK(Perigon!L5074),"",Perigon!L5074)</f>
        <v/>
      </c>
      <c r="I5079" s="69" t="str">
        <f>IF(ISBLANK(Perigon!M5074),"",Perigon!M5074)</f>
        <v/>
      </c>
      <c r="J5079" s="98" t="str">
        <f>IF(ISBLANK(Perigon!N5074),"",Perigon!N5074)</f>
        <v/>
      </c>
      <c r="K5079" s="99" t="str">
        <f>IF(ISBLANK(Perigon!J5074),"",Perigon!T5074)</f>
        <v/>
      </c>
      <c r="L5079" s="95" t="str">
        <f>IF(ISBLANK(Perigon!O5074),"",Perigon!O5074)</f>
        <v/>
      </c>
      <c r="M5079" s="95" t="str">
        <f>IF(ISBLANK(Perigon!R5074),"",Perigon!R5074)</f>
        <v/>
      </c>
      <c r="N5079" s="95" t="str">
        <f>IF(ISBLANK(Perigon!P5074),"",Perigon!P5074)</f>
        <v/>
      </c>
      <c r="O5079" s="38" t="str">
        <f>IF($L5079="","",VLOOKUP($R5079,Tarife!$A$2:$R$599,13,FALSE))</f>
        <v/>
      </c>
      <c r="P5079" s="38" t="str">
        <f t="shared" si="79"/>
        <v/>
      </c>
      <c r="R5079" s="100" t="str">
        <f>Zusammenzug!$C$25&amp;"-"&amp;Zusammenzug!$A$7&amp;"-"&amp;Leistungen!L5079</f>
        <v>2024-0-</v>
      </c>
    </row>
    <row r="5080" spans="1:18" x14ac:dyDescent="0.2">
      <c r="A5080" s="95" t="str">
        <f>IF(ISBLANK(Perigon!E5075),"",Perigon!E5075)</f>
        <v/>
      </c>
      <c r="B5080" s="95" t="str">
        <f>IF(ISBLANK(Perigon!G5075),"",Perigon!G5075)</f>
        <v/>
      </c>
      <c r="C5080" s="96" t="str">
        <f>IF(ISBLANK(Perigon!I5075),"",Perigon!I5075)</f>
        <v/>
      </c>
      <c r="D5080" s="97" t="str">
        <f>IF(ISBLANK(Perigon!J5075),"",Perigon!J5075)</f>
        <v/>
      </c>
      <c r="E5080" s="64" t="str">
        <f>IF(ISBLANK(Perigon!K5075),"",Perigon!K5075)</f>
        <v/>
      </c>
      <c r="F5080" s="65"/>
      <c r="G5080" s="64"/>
      <c r="H5080" s="69" t="str">
        <f>IF(ISBLANK(Perigon!L5075),"",Perigon!L5075)</f>
        <v/>
      </c>
      <c r="I5080" s="69" t="str">
        <f>IF(ISBLANK(Perigon!M5075),"",Perigon!M5075)</f>
        <v/>
      </c>
      <c r="J5080" s="98" t="str">
        <f>IF(ISBLANK(Perigon!N5075),"",Perigon!N5075)</f>
        <v/>
      </c>
      <c r="K5080" s="99" t="str">
        <f>IF(ISBLANK(Perigon!J5075),"",Perigon!T5075)</f>
        <v/>
      </c>
      <c r="L5080" s="95" t="str">
        <f>IF(ISBLANK(Perigon!O5075),"",Perigon!O5075)</f>
        <v/>
      </c>
      <c r="M5080" s="95" t="str">
        <f>IF(ISBLANK(Perigon!R5075),"",Perigon!R5075)</f>
        <v/>
      </c>
      <c r="N5080" s="95" t="str">
        <f>IF(ISBLANK(Perigon!P5075),"",Perigon!P5075)</f>
        <v/>
      </c>
      <c r="O5080" s="38" t="str">
        <f>IF($L5080="","",VLOOKUP($R5080,Tarife!$A$2:$R$599,13,FALSE))</f>
        <v/>
      </c>
      <c r="P5080" s="38" t="str">
        <f t="shared" si="79"/>
        <v/>
      </c>
      <c r="R5080" s="100" t="str">
        <f>Zusammenzug!$C$25&amp;"-"&amp;Zusammenzug!$A$7&amp;"-"&amp;Leistungen!L5080</f>
        <v>2024-0-</v>
      </c>
    </row>
    <row r="5081" spans="1:18" x14ac:dyDescent="0.2">
      <c r="A5081" s="95" t="str">
        <f>IF(ISBLANK(Perigon!E5076),"",Perigon!E5076)</f>
        <v/>
      </c>
      <c r="B5081" s="95" t="str">
        <f>IF(ISBLANK(Perigon!G5076),"",Perigon!G5076)</f>
        <v/>
      </c>
      <c r="C5081" s="96" t="str">
        <f>IF(ISBLANK(Perigon!I5076),"",Perigon!I5076)</f>
        <v/>
      </c>
      <c r="D5081" s="97" t="str">
        <f>IF(ISBLANK(Perigon!J5076),"",Perigon!J5076)</f>
        <v/>
      </c>
      <c r="E5081" s="64" t="str">
        <f>IF(ISBLANK(Perigon!K5076),"",Perigon!K5076)</f>
        <v/>
      </c>
      <c r="F5081" s="65"/>
      <c r="G5081" s="64"/>
      <c r="H5081" s="69" t="str">
        <f>IF(ISBLANK(Perigon!L5076),"",Perigon!L5076)</f>
        <v/>
      </c>
      <c r="I5081" s="69" t="str">
        <f>IF(ISBLANK(Perigon!M5076),"",Perigon!M5076)</f>
        <v/>
      </c>
      <c r="J5081" s="98" t="str">
        <f>IF(ISBLANK(Perigon!N5076),"",Perigon!N5076)</f>
        <v/>
      </c>
      <c r="K5081" s="99" t="str">
        <f>IF(ISBLANK(Perigon!J5076),"",Perigon!T5076)</f>
        <v/>
      </c>
      <c r="L5081" s="95" t="str">
        <f>IF(ISBLANK(Perigon!O5076),"",Perigon!O5076)</f>
        <v/>
      </c>
      <c r="M5081" s="95" t="str">
        <f>IF(ISBLANK(Perigon!R5076),"",Perigon!R5076)</f>
        <v/>
      </c>
      <c r="N5081" s="95" t="str">
        <f>IF(ISBLANK(Perigon!P5076),"",Perigon!P5076)</f>
        <v/>
      </c>
      <c r="O5081" s="38" t="str">
        <f>IF($L5081="","",VLOOKUP($R5081,Tarife!$A$2:$R$599,13,FALSE))</f>
        <v/>
      </c>
      <c r="P5081" s="38" t="str">
        <f t="shared" si="79"/>
        <v/>
      </c>
      <c r="R5081" s="100" t="str">
        <f>Zusammenzug!$C$25&amp;"-"&amp;Zusammenzug!$A$7&amp;"-"&amp;Leistungen!L5081</f>
        <v>2024-0-</v>
      </c>
    </row>
    <row r="5082" spans="1:18" x14ac:dyDescent="0.2">
      <c r="A5082" s="95" t="str">
        <f>IF(ISBLANK(Perigon!E5077),"",Perigon!E5077)</f>
        <v/>
      </c>
      <c r="B5082" s="95" t="str">
        <f>IF(ISBLANK(Perigon!G5077),"",Perigon!G5077)</f>
        <v/>
      </c>
      <c r="C5082" s="96" t="str">
        <f>IF(ISBLANK(Perigon!I5077),"",Perigon!I5077)</f>
        <v/>
      </c>
      <c r="D5082" s="97" t="str">
        <f>IF(ISBLANK(Perigon!J5077),"",Perigon!J5077)</f>
        <v/>
      </c>
      <c r="E5082" s="64" t="str">
        <f>IF(ISBLANK(Perigon!K5077),"",Perigon!K5077)</f>
        <v/>
      </c>
      <c r="F5082" s="65"/>
      <c r="G5082" s="64"/>
      <c r="H5082" s="69" t="str">
        <f>IF(ISBLANK(Perigon!L5077),"",Perigon!L5077)</f>
        <v/>
      </c>
      <c r="I5082" s="69" t="str">
        <f>IF(ISBLANK(Perigon!M5077),"",Perigon!M5077)</f>
        <v/>
      </c>
      <c r="J5082" s="98" t="str">
        <f>IF(ISBLANK(Perigon!N5077),"",Perigon!N5077)</f>
        <v/>
      </c>
      <c r="K5082" s="99" t="str">
        <f>IF(ISBLANK(Perigon!J5077),"",Perigon!T5077)</f>
        <v/>
      </c>
      <c r="L5082" s="95" t="str">
        <f>IF(ISBLANK(Perigon!O5077),"",Perigon!O5077)</f>
        <v/>
      </c>
      <c r="M5082" s="95" t="str">
        <f>IF(ISBLANK(Perigon!R5077),"",Perigon!R5077)</f>
        <v/>
      </c>
      <c r="N5082" s="95" t="str">
        <f>IF(ISBLANK(Perigon!P5077),"",Perigon!P5077)</f>
        <v/>
      </c>
      <c r="O5082" s="38" t="str">
        <f>IF($L5082="","",VLOOKUP($R5082,Tarife!$A$2:$R$599,13,FALSE))</f>
        <v/>
      </c>
      <c r="P5082" s="38" t="str">
        <f t="shared" si="79"/>
        <v/>
      </c>
      <c r="R5082" s="100" t="str">
        <f>Zusammenzug!$C$25&amp;"-"&amp;Zusammenzug!$A$7&amp;"-"&amp;Leistungen!L5082</f>
        <v>2024-0-</v>
      </c>
    </row>
    <row r="5083" spans="1:18" x14ac:dyDescent="0.2">
      <c r="A5083" s="95" t="str">
        <f>IF(ISBLANK(Perigon!E5078),"",Perigon!E5078)</f>
        <v/>
      </c>
      <c r="B5083" s="95" t="str">
        <f>IF(ISBLANK(Perigon!G5078),"",Perigon!G5078)</f>
        <v/>
      </c>
      <c r="C5083" s="96" t="str">
        <f>IF(ISBLANK(Perigon!I5078),"",Perigon!I5078)</f>
        <v/>
      </c>
      <c r="D5083" s="97" t="str">
        <f>IF(ISBLANK(Perigon!J5078),"",Perigon!J5078)</f>
        <v/>
      </c>
      <c r="E5083" s="64" t="str">
        <f>IF(ISBLANK(Perigon!K5078),"",Perigon!K5078)</f>
        <v/>
      </c>
      <c r="F5083" s="65"/>
      <c r="G5083" s="64"/>
      <c r="H5083" s="69" t="str">
        <f>IF(ISBLANK(Perigon!L5078),"",Perigon!L5078)</f>
        <v/>
      </c>
      <c r="I5083" s="69" t="str">
        <f>IF(ISBLANK(Perigon!M5078),"",Perigon!M5078)</f>
        <v/>
      </c>
      <c r="J5083" s="98" t="str">
        <f>IF(ISBLANK(Perigon!N5078),"",Perigon!N5078)</f>
        <v/>
      </c>
      <c r="K5083" s="99" t="str">
        <f>IF(ISBLANK(Perigon!J5078),"",Perigon!T5078)</f>
        <v/>
      </c>
      <c r="L5083" s="95" t="str">
        <f>IF(ISBLANK(Perigon!O5078),"",Perigon!O5078)</f>
        <v/>
      </c>
      <c r="M5083" s="95" t="str">
        <f>IF(ISBLANK(Perigon!R5078),"",Perigon!R5078)</f>
        <v/>
      </c>
      <c r="N5083" s="95" t="str">
        <f>IF(ISBLANK(Perigon!P5078),"",Perigon!P5078)</f>
        <v/>
      </c>
      <c r="O5083" s="38" t="str">
        <f>IF($L5083="","",VLOOKUP($R5083,Tarife!$A$2:$R$599,13,FALSE))</f>
        <v/>
      </c>
      <c r="P5083" s="38" t="str">
        <f t="shared" si="79"/>
        <v/>
      </c>
      <c r="R5083" s="100" t="str">
        <f>Zusammenzug!$C$25&amp;"-"&amp;Zusammenzug!$A$7&amp;"-"&amp;Leistungen!L5083</f>
        <v>2024-0-</v>
      </c>
    </row>
    <row r="5084" spans="1:18" x14ac:dyDescent="0.2">
      <c r="A5084" s="95" t="str">
        <f>IF(ISBLANK(Perigon!E5079),"",Perigon!E5079)</f>
        <v/>
      </c>
      <c r="B5084" s="95" t="str">
        <f>IF(ISBLANK(Perigon!G5079),"",Perigon!G5079)</f>
        <v/>
      </c>
      <c r="C5084" s="96" t="str">
        <f>IF(ISBLANK(Perigon!I5079),"",Perigon!I5079)</f>
        <v/>
      </c>
      <c r="D5084" s="97" t="str">
        <f>IF(ISBLANK(Perigon!J5079),"",Perigon!J5079)</f>
        <v/>
      </c>
      <c r="E5084" s="64" t="str">
        <f>IF(ISBLANK(Perigon!K5079),"",Perigon!K5079)</f>
        <v/>
      </c>
      <c r="F5084" s="65"/>
      <c r="G5084" s="64"/>
      <c r="H5084" s="69" t="str">
        <f>IF(ISBLANK(Perigon!L5079),"",Perigon!L5079)</f>
        <v/>
      </c>
      <c r="I5084" s="69" t="str">
        <f>IF(ISBLANK(Perigon!M5079),"",Perigon!M5079)</f>
        <v/>
      </c>
      <c r="J5084" s="98" t="str">
        <f>IF(ISBLANK(Perigon!N5079),"",Perigon!N5079)</f>
        <v/>
      </c>
      <c r="K5084" s="99" t="str">
        <f>IF(ISBLANK(Perigon!J5079),"",Perigon!T5079)</f>
        <v/>
      </c>
      <c r="L5084" s="95" t="str">
        <f>IF(ISBLANK(Perigon!O5079),"",Perigon!O5079)</f>
        <v/>
      </c>
      <c r="M5084" s="95" t="str">
        <f>IF(ISBLANK(Perigon!R5079),"",Perigon!R5079)</f>
        <v/>
      </c>
      <c r="N5084" s="95" t="str">
        <f>IF(ISBLANK(Perigon!P5079),"",Perigon!P5079)</f>
        <v/>
      </c>
      <c r="O5084" s="38" t="str">
        <f>IF($L5084="","",VLOOKUP($R5084,Tarife!$A$2:$R$599,13,FALSE))</f>
        <v/>
      </c>
      <c r="P5084" s="38" t="str">
        <f t="shared" si="79"/>
        <v/>
      </c>
      <c r="R5084" s="100" t="str">
        <f>Zusammenzug!$C$25&amp;"-"&amp;Zusammenzug!$A$7&amp;"-"&amp;Leistungen!L5084</f>
        <v>2024-0-</v>
      </c>
    </row>
    <row r="5085" spans="1:18" x14ac:dyDescent="0.2">
      <c r="A5085" s="95" t="str">
        <f>IF(ISBLANK(Perigon!E5080),"",Perigon!E5080)</f>
        <v/>
      </c>
      <c r="B5085" s="95" t="str">
        <f>IF(ISBLANK(Perigon!G5080),"",Perigon!G5080)</f>
        <v/>
      </c>
      <c r="C5085" s="96" t="str">
        <f>IF(ISBLANK(Perigon!I5080),"",Perigon!I5080)</f>
        <v/>
      </c>
      <c r="D5085" s="97" t="str">
        <f>IF(ISBLANK(Perigon!J5080),"",Perigon!J5080)</f>
        <v/>
      </c>
      <c r="E5085" s="64" t="str">
        <f>IF(ISBLANK(Perigon!K5080),"",Perigon!K5080)</f>
        <v/>
      </c>
      <c r="F5085" s="65"/>
      <c r="G5085" s="64"/>
      <c r="H5085" s="69" t="str">
        <f>IF(ISBLANK(Perigon!L5080),"",Perigon!L5080)</f>
        <v/>
      </c>
      <c r="I5085" s="69" t="str">
        <f>IF(ISBLANK(Perigon!M5080),"",Perigon!M5080)</f>
        <v/>
      </c>
      <c r="J5085" s="98" t="str">
        <f>IF(ISBLANK(Perigon!N5080),"",Perigon!N5080)</f>
        <v/>
      </c>
      <c r="K5085" s="99" t="str">
        <f>IF(ISBLANK(Perigon!J5080),"",Perigon!T5080)</f>
        <v/>
      </c>
      <c r="L5085" s="95" t="str">
        <f>IF(ISBLANK(Perigon!O5080),"",Perigon!O5080)</f>
        <v/>
      </c>
      <c r="M5085" s="95" t="str">
        <f>IF(ISBLANK(Perigon!R5080),"",Perigon!R5080)</f>
        <v/>
      </c>
      <c r="N5085" s="95" t="str">
        <f>IF(ISBLANK(Perigon!P5080),"",Perigon!P5080)</f>
        <v/>
      </c>
      <c r="O5085" s="38" t="str">
        <f>IF($L5085="","",VLOOKUP($R5085,Tarife!$A$2:$R$599,13,FALSE))</f>
        <v/>
      </c>
      <c r="P5085" s="38" t="str">
        <f t="shared" si="79"/>
        <v/>
      </c>
      <c r="R5085" s="100" t="str">
        <f>Zusammenzug!$C$25&amp;"-"&amp;Zusammenzug!$A$7&amp;"-"&amp;Leistungen!L5085</f>
        <v>2024-0-</v>
      </c>
    </row>
    <row r="5086" spans="1:18" x14ac:dyDescent="0.2">
      <c r="A5086" s="95" t="str">
        <f>IF(ISBLANK(Perigon!E5081),"",Perigon!E5081)</f>
        <v/>
      </c>
      <c r="B5086" s="95" t="str">
        <f>IF(ISBLANK(Perigon!G5081),"",Perigon!G5081)</f>
        <v/>
      </c>
      <c r="C5086" s="96" t="str">
        <f>IF(ISBLANK(Perigon!I5081),"",Perigon!I5081)</f>
        <v/>
      </c>
      <c r="D5086" s="97" t="str">
        <f>IF(ISBLANK(Perigon!J5081),"",Perigon!J5081)</f>
        <v/>
      </c>
      <c r="E5086" s="64" t="str">
        <f>IF(ISBLANK(Perigon!K5081),"",Perigon!K5081)</f>
        <v/>
      </c>
      <c r="F5086" s="65"/>
      <c r="G5086" s="64"/>
      <c r="H5086" s="69" t="str">
        <f>IF(ISBLANK(Perigon!L5081),"",Perigon!L5081)</f>
        <v/>
      </c>
      <c r="I5086" s="69" t="str">
        <f>IF(ISBLANK(Perigon!M5081),"",Perigon!M5081)</f>
        <v/>
      </c>
      <c r="J5086" s="98" t="str">
        <f>IF(ISBLANK(Perigon!N5081),"",Perigon!N5081)</f>
        <v/>
      </c>
      <c r="K5086" s="99" t="str">
        <f>IF(ISBLANK(Perigon!J5081),"",Perigon!T5081)</f>
        <v/>
      </c>
      <c r="L5086" s="95" t="str">
        <f>IF(ISBLANK(Perigon!O5081),"",Perigon!O5081)</f>
        <v/>
      </c>
      <c r="M5086" s="95" t="str">
        <f>IF(ISBLANK(Perigon!R5081),"",Perigon!R5081)</f>
        <v/>
      </c>
      <c r="N5086" s="95" t="str">
        <f>IF(ISBLANK(Perigon!P5081),"",Perigon!P5081)</f>
        <v/>
      </c>
      <c r="O5086" s="38" t="str">
        <f>IF($L5086="","",VLOOKUP($R5086,Tarife!$A$2:$R$599,13,FALSE))</f>
        <v/>
      </c>
      <c r="P5086" s="38" t="str">
        <f t="shared" si="79"/>
        <v/>
      </c>
      <c r="R5086" s="100" t="str">
        <f>Zusammenzug!$C$25&amp;"-"&amp;Zusammenzug!$A$7&amp;"-"&amp;Leistungen!L5086</f>
        <v>2024-0-</v>
      </c>
    </row>
    <row r="5087" spans="1:18" x14ac:dyDescent="0.2">
      <c r="A5087" s="95" t="str">
        <f>IF(ISBLANK(Perigon!E5082),"",Perigon!E5082)</f>
        <v/>
      </c>
      <c r="B5087" s="95" t="str">
        <f>IF(ISBLANK(Perigon!G5082),"",Perigon!G5082)</f>
        <v/>
      </c>
      <c r="C5087" s="96" t="str">
        <f>IF(ISBLANK(Perigon!I5082),"",Perigon!I5082)</f>
        <v/>
      </c>
      <c r="D5087" s="97" t="str">
        <f>IF(ISBLANK(Perigon!J5082),"",Perigon!J5082)</f>
        <v/>
      </c>
      <c r="E5087" s="64" t="str">
        <f>IF(ISBLANK(Perigon!K5082),"",Perigon!K5082)</f>
        <v/>
      </c>
      <c r="F5087" s="65"/>
      <c r="G5087" s="64"/>
      <c r="H5087" s="69" t="str">
        <f>IF(ISBLANK(Perigon!L5082),"",Perigon!L5082)</f>
        <v/>
      </c>
      <c r="I5087" s="69" t="str">
        <f>IF(ISBLANK(Perigon!M5082),"",Perigon!M5082)</f>
        <v/>
      </c>
      <c r="J5087" s="98" t="str">
        <f>IF(ISBLANK(Perigon!N5082),"",Perigon!N5082)</f>
        <v/>
      </c>
      <c r="K5087" s="99" t="str">
        <f>IF(ISBLANK(Perigon!J5082),"",Perigon!T5082)</f>
        <v/>
      </c>
      <c r="L5087" s="95" t="str">
        <f>IF(ISBLANK(Perigon!O5082),"",Perigon!O5082)</f>
        <v/>
      </c>
      <c r="M5087" s="95" t="str">
        <f>IF(ISBLANK(Perigon!R5082),"",Perigon!R5082)</f>
        <v/>
      </c>
      <c r="N5087" s="95" t="str">
        <f>IF(ISBLANK(Perigon!P5082),"",Perigon!P5082)</f>
        <v/>
      </c>
      <c r="O5087" s="38" t="str">
        <f>IF($L5087="","",VLOOKUP($R5087,Tarife!$A$2:$R$599,13,FALSE))</f>
        <v/>
      </c>
      <c r="P5087" s="38" t="str">
        <f t="shared" si="79"/>
        <v/>
      </c>
      <c r="R5087" s="100" t="str">
        <f>Zusammenzug!$C$25&amp;"-"&amp;Zusammenzug!$A$7&amp;"-"&amp;Leistungen!L5087</f>
        <v>2024-0-</v>
      </c>
    </row>
    <row r="5088" spans="1:18" x14ac:dyDescent="0.2">
      <c r="A5088" s="95" t="str">
        <f>IF(ISBLANK(Perigon!E5083),"",Perigon!E5083)</f>
        <v/>
      </c>
      <c r="B5088" s="95" t="str">
        <f>IF(ISBLANK(Perigon!G5083),"",Perigon!G5083)</f>
        <v/>
      </c>
      <c r="C5088" s="96" t="str">
        <f>IF(ISBLANK(Perigon!I5083),"",Perigon!I5083)</f>
        <v/>
      </c>
      <c r="D5088" s="97" t="str">
        <f>IF(ISBLANK(Perigon!J5083),"",Perigon!J5083)</f>
        <v/>
      </c>
      <c r="E5088" s="64" t="str">
        <f>IF(ISBLANK(Perigon!K5083),"",Perigon!K5083)</f>
        <v/>
      </c>
      <c r="F5088" s="65"/>
      <c r="G5088" s="64"/>
      <c r="H5088" s="69" t="str">
        <f>IF(ISBLANK(Perigon!L5083),"",Perigon!L5083)</f>
        <v/>
      </c>
      <c r="I5088" s="69" t="str">
        <f>IF(ISBLANK(Perigon!M5083),"",Perigon!M5083)</f>
        <v/>
      </c>
      <c r="J5088" s="98" t="str">
        <f>IF(ISBLANK(Perigon!N5083),"",Perigon!N5083)</f>
        <v/>
      </c>
      <c r="K5088" s="99" t="str">
        <f>IF(ISBLANK(Perigon!J5083),"",Perigon!T5083)</f>
        <v/>
      </c>
      <c r="L5088" s="95" t="str">
        <f>IF(ISBLANK(Perigon!O5083),"",Perigon!O5083)</f>
        <v/>
      </c>
      <c r="M5088" s="95" t="str">
        <f>IF(ISBLANK(Perigon!R5083),"",Perigon!R5083)</f>
        <v/>
      </c>
      <c r="N5088" s="95" t="str">
        <f>IF(ISBLANK(Perigon!P5083),"",Perigon!P5083)</f>
        <v/>
      </c>
      <c r="O5088" s="38" t="str">
        <f>IF($L5088="","",VLOOKUP($R5088,Tarife!$A$2:$R$599,13,FALSE))</f>
        <v/>
      </c>
      <c r="P5088" s="38" t="str">
        <f t="shared" si="79"/>
        <v/>
      </c>
      <c r="R5088" s="100" t="str">
        <f>Zusammenzug!$C$25&amp;"-"&amp;Zusammenzug!$A$7&amp;"-"&amp;Leistungen!L5088</f>
        <v>2024-0-</v>
      </c>
    </row>
    <row r="5089" spans="1:18" x14ac:dyDescent="0.2">
      <c r="A5089" s="95" t="str">
        <f>IF(ISBLANK(Perigon!E5084),"",Perigon!E5084)</f>
        <v/>
      </c>
      <c r="B5089" s="95" t="str">
        <f>IF(ISBLANK(Perigon!G5084),"",Perigon!G5084)</f>
        <v/>
      </c>
      <c r="C5089" s="96" t="str">
        <f>IF(ISBLANK(Perigon!I5084),"",Perigon!I5084)</f>
        <v/>
      </c>
      <c r="D5089" s="97" t="str">
        <f>IF(ISBLANK(Perigon!J5084),"",Perigon!J5084)</f>
        <v/>
      </c>
      <c r="E5089" s="64" t="str">
        <f>IF(ISBLANK(Perigon!K5084),"",Perigon!K5084)</f>
        <v/>
      </c>
      <c r="F5089" s="65"/>
      <c r="G5089" s="64"/>
      <c r="H5089" s="69" t="str">
        <f>IF(ISBLANK(Perigon!L5084),"",Perigon!L5084)</f>
        <v/>
      </c>
      <c r="I5089" s="69" t="str">
        <f>IF(ISBLANK(Perigon!M5084),"",Perigon!M5084)</f>
        <v/>
      </c>
      <c r="J5089" s="98" t="str">
        <f>IF(ISBLANK(Perigon!N5084),"",Perigon!N5084)</f>
        <v/>
      </c>
      <c r="K5089" s="99" t="str">
        <f>IF(ISBLANK(Perigon!J5084),"",Perigon!T5084)</f>
        <v/>
      </c>
      <c r="L5089" s="95" t="str">
        <f>IF(ISBLANK(Perigon!O5084),"",Perigon!O5084)</f>
        <v/>
      </c>
      <c r="M5089" s="95" t="str">
        <f>IF(ISBLANK(Perigon!R5084),"",Perigon!R5084)</f>
        <v/>
      </c>
      <c r="N5089" s="95" t="str">
        <f>IF(ISBLANK(Perigon!P5084),"",Perigon!P5084)</f>
        <v/>
      </c>
      <c r="O5089" s="38" t="str">
        <f>IF($L5089="","",VLOOKUP($R5089,Tarife!$A$2:$R$599,13,FALSE))</f>
        <v/>
      </c>
      <c r="P5089" s="38" t="str">
        <f t="shared" si="79"/>
        <v/>
      </c>
      <c r="R5089" s="100" t="str">
        <f>Zusammenzug!$C$25&amp;"-"&amp;Zusammenzug!$A$7&amp;"-"&amp;Leistungen!L5089</f>
        <v>2024-0-</v>
      </c>
    </row>
    <row r="5090" spans="1:18" x14ac:dyDescent="0.2">
      <c r="A5090" s="95" t="str">
        <f>IF(ISBLANK(Perigon!E5085),"",Perigon!E5085)</f>
        <v/>
      </c>
      <c r="B5090" s="95" t="str">
        <f>IF(ISBLANK(Perigon!G5085),"",Perigon!G5085)</f>
        <v/>
      </c>
      <c r="C5090" s="96" t="str">
        <f>IF(ISBLANK(Perigon!I5085),"",Perigon!I5085)</f>
        <v/>
      </c>
      <c r="D5090" s="97" t="str">
        <f>IF(ISBLANK(Perigon!J5085),"",Perigon!J5085)</f>
        <v/>
      </c>
      <c r="E5090" s="64" t="str">
        <f>IF(ISBLANK(Perigon!K5085),"",Perigon!K5085)</f>
        <v/>
      </c>
      <c r="F5090" s="65"/>
      <c r="G5090" s="64"/>
      <c r="H5090" s="69" t="str">
        <f>IF(ISBLANK(Perigon!L5085),"",Perigon!L5085)</f>
        <v/>
      </c>
      <c r="I5090" s="69" t="str">
        <f>IF(ISBLANK(Perigon!M5085),"",Perigon!M5085)</f>
        <v/>
      </c>
      <c r="J5090" s="98" t="str">
        <f>IF(ISBLANK(Perigon!N5085),"",Perigon!N5085)</f>
        <v/>
      </c>
      <c r="K5090" s="99" t="str">
        <f>IF(ISBLANK(Perigon!J5085),"",Perigon!T5085)</f>
        <v/>
      </c>
      <c r="L5090" s="95" t="str">
        <f>IF(ISBLANK(Perigon!O5085),"",Perigon!O5085)</f>
        <v/>
      </c>
      <c r="M5090" s="95" t="str">
        <f>IF(ISBLANK(Perigon!R5085),"",Perigon!R5085)</f>
        <v/>
      </c>
      <c r="N5090" s="95" t="str">
        <f>IF(ISBLANK(Perigon!P5085),"",Perigon!P5085)</f>
        <v/>
      </c>
      <c r="O5090" s="38" t="str">
        <f>IF($L5090="","",VLOOKUP($R5090,Tarife!$A$2:$R$599,13,FALSE))</f>
        <v/>
      </c>
      <c r="P5090" s="38" t="str">
        <f t="shared" si="79"/>
        <v/>
      </c>
      <c r="R5090" s="100" t="str">
        <f>Zusammenzug!$C$25&amp;"-"&amp;Zusammenzug!$A$7&amp;"-"&amp;Leistungen!L5090</f>
        <v>2024-0-</v>
      </c>
    </row>
    <row r="5091" spans="1:18" x14ac:dyDescent="0.2">
      <c r="A5091" s="95" t="str">
        <f>IF(ISBLANK(Perigon!E5086),"",Perigon!E5086)</f>
        <v/>
      </c>
      <c r="B5091" s="95" t="str">
        <f>IF(ISBLANK(Perigon!G5086),"",Perigon!G5086)</f>
        <v/>
      </c>
      <c r="C5091" s="96" t="str">
        <f>IF(ISBLANK(Perigon!I5086),"",Perigon!I5086)</f>
        <v/>
      </c>
      <c r="D5091" s="97" t="str">
        <f>IF(ISBLANK(Perigon!J5086),"",Perigon!J5086)</f>
        <v/>
      </c>
      <c r="E5091" s="64" t="str">
        <f>IF(ISBLANK(Perigon!K5086),"",Perigon!K5086)</f>
        <v/>
      </c>
      <c r="F5091" s="65"/>
      <c r="G5091" s="64"/>
      <c r="H5091" s="69" t="str">
        <f>IF(ISBLANK(Perigon!L5086),"",Perigon!L5086)</f>
        <v/>
      </c>
      <c r="I5091" s="69" t="str">
        <f>IF(ISBLANK(Perigon!M5086),"",Perigon!M5086)</f>
        <v/>
      </c>
      <c r="J5091" s="98" t="str">
        <f>IF(ISBLANK(Perigon!N5086),"",Perigon!N5086)</f>
        <v/>
      </c>
      <c r="K5091" s="99" t="str">
        <f>IF(ISBLANK(Perigon!J5086),"",Perigon!T5086)</f>
        <v/>
      </c>
      <c r="L5091" s="95" t="str">
        <f>IF(ISBLANK(Perigon!O5086),"",Perigon!O5086)</f>
        <v/>
      </c>
      <c r="M5091" s="95" t="str">
        <f>IF(ISBLANK(Perigon!R5086),"",Perigon!R5086)</f>
        <v/>
      </c>
      <c r="N5091" s="95" t="str">
        <f>IF(ISBLANK(Perigon!P5086),"",Perigon!P5086)</f>
        <v/>
      </c>
      <c r="O5091" s="38" t="str">
        <f>IF($L5091="","",VLOOKUP($R5091,Tarife!$A$2:$R$599,13,FALSE))</f>
        <v/>
      </c>
      <c r="P5091" s="38" t="str">
        <f t="shared" si="79"/>
        <v/>
      </c>
      <c r="R5091" s="100" t="str">
        <f>Zusammenzug!$C$25&amp;"-"&amp;Zusammenzug!$A$7&amp;"-"&amp;Leistungen!L5091</f>
        <v>2024-0-</v>
      </c>
    </row>
    <row r="5092" spans="1:18" x14ac:dyDescent="0.2">
      <c r="A5092" s="95" t="str">
        <f>IF(ISBLANK(Perigon!E5087),"",Perigon!E5087)</f>
        <v/>
      </c>
      <c r="B5092" s="95" t="str">
        <f>IF(ISBLANK(Perigon!G5087),"",Perigon!G5087)</f>
        <v/>
      </c>
      <c r="C5092" s="96" t="str">
        <f>IF(ISBLANK(Perigon!I5087),"",Perigon!I5087)</f>
        <v/>
      </c>
      <c r="D5092" s="97" t="str">
        <f>IF(ISBLANK(Perigon!J5087),"",Perigon!J5087)</f>
        <v/>
      </c>
      <c r="E5092" s="64" t="str">
        <f>IF(ISBLANK(Perigon!K5087),"",Perigon!K5087)</f>
        <v/>
      </c>
      <c r="F5092" s="65"/>
      <c r="G5092" s="64"/>
      <c r="H5092" s="69" t="str">
        <f>IF(ISBLANK(Perigon!L5087),"",Perigon!L5087)</f>
        <v/>
      </c>
      <c r="I5092" s="69" t="str">
        <f>IF(ISBLANK(Perigon!M5087),"",Perigon!M5087)</f>
        <v/>
      </c>
      <c r="J5092" s="98" t="str">
        <f>IF(ISBLANK(Perigon!N5087),"",Perigon!N5087)</f>
        <v/>
      </c>
      <c r="K5092" s="99" t="str">
        <f>IF(ISBLANK(Perigon!J5087),"",Perigon!T5087)</f>
        <v/>
      </c>
      <c r="L5092" s="95" t="str">
        <f>IF(ISBLANK(Perigon!O5087),"",Perigon!O5087)</f>
        <v/>
      </c>
      <c r="M5092" s="95" t="str">
        <f>IF(ISBLANK(Perigon!R5087),"",Perigon!R5087)</f>
        <v/>
      </c>
      <c r="N5092" s="95" t="str">
        <f>IF(ISBLANK(Perigon!P5087),"",Perigon!P5087)</f>
        <v/>
      </c>
      <c r="O5092" s="38" t="str">
        <f>IF($L5092="","",VLOOKUP($R5092,Tarife!$A$2:$R$599,13,FALSE))</f>
        <v/>
      </c>
      <c r="P5092" s="38" t="str">
        <f t="shared" si="79"/>
        <v/>
      </c>
      <c r="R5092" s="100" t="str">
        <f>Zusammenzug!$C$25&amp;"-"&amp;Zusammenzug!$A$7&amp;"-"&amp;Leistungen!L5092</f>
        <v>2024-0-</v>
      </c>
    </row>
    <row r="5093" spans="1:18" x14ac:dyDescent="0.2">
      <c r="A5093" s="95" t="str">
        <f>IF(ISBLANK(Perigon!E5088),"",Perigon!E5088)</f>
        <v/>
      </c>
      <c r="B5093" s="95" t="str">
        <f>IF(ISBLANK(Perigon!G5088),"",Perigon!G5088)</f>
        <v/>
      </c>
      <c r="C5093" s="96" t="str">
        <f>IF(ISBLANK(Perigon!I5088),"",Perigon!I5088)</f>
        <v/>
      </c>
      <c r="D5093" s="97" t="str">
        <f>IF(ISBLANK(Perigon!J5088),"",Perigon!J5088)</f>
        <v/>
      </c>
      <c r="E5093" s="64" t="str">
        <f>IF(ISBLANK(Perigon!K5088),"",Perigon!K5088)</f>
        <v/>
      </c>
      <c r="F5093" s="65"/>
      <c r="G5093" s="64"/>
      <c r="H5093" s="69" t="str">
        <f>IF(ISBLANK(Perigon!L5088),"",Perigon!L5088)</f>
        <v/>
      </c>
      <c r="I5093" s="69" t="str">
        <f>IF(ISBLANK(Perigon!M5088),"",Perigon!M5088)</f>
        <v/>
      </c>
      <c r="J5093" s="98" t="str">
        <f>IF(ISBLANK(Perigon!N5088),"",Perigon!N5088)</f>
        <v/>
      </c>
      <c r="K5093" s="99" t="str">
        <f>IF(ISBLANK(Perigon!J5088),"",Perigon!T5088)</f>
        <v/>
      </c>
      <c r="L5093" s="95" t="str">
        <f>IF(ISBLANK(Perigon!O5088),"",Perigon!O5088)</f>
        <v/>
      </c>
      <c r="M5093" s="95" t="str">
        <f>IF(ISBLANK(Perigon!R5088),"",Perigon!R5088)</f>
        <v/>
      </c>
      <c r="N5093" s="95" t="str">
        <f>IF(ISBLANK(Perigon!P5088),"",Perigon!P5088)</f>
        <v/>
      </c>
      <c r="O5093" s="38" t="str">
        <f>IF($L5093="","",VLOOKUP($R5093,Tarife!$A$2:$R$599,13,FALSE))</f>
        <v/>
      </c>
      <c r="P5093" s="38" t="str">
        <f t="shared" si="79"/>
        <v/>
      </c>
      <c r="R5093" s="100" t="str">
        <f>Zusammenzug!$C$25&amp;"-"&amp;Zusammenzug!$A$7&amp;"-"&amp;Leistungen!L5093</f>
        <v>2024-0-</v>
      </c>
    </row>
    <row r="5094" spans="1:18" x14ac:dyDescent="0.2">
      <c r="A5094" s="95" t="str">
        <f>IF(ISBLANK(Perigon!E5089),"",Perigon!E5089)</f>
        <v/>
      </c>
      <c r="B5094" s="95" t="str">
        <f>IF(ISBLANK(Perigon!G5089),"",Perigon!G5089)</f>
        <v/>
      </c>
      <c r="C5094" s="96" t="str">
        <f>IF(ISBLANK(Perigon!I5089),"",Perigon!I5089)</f>
        <v/>
      </c>
      <c r="D5094" s="97" t="str">
        <f>IF(ISBLANK(Perigon!J5089),"",Perigon!J5089)</f>
        <v/>
      </c>
      <c r="E5094" s="64" t="str">
        <f>IF(ISBLANK(Perigon!K5089),"",Perigon!K5089)</f>
        <v/>
      </c>
      <c r="F5094" s="65"/>
      <c r="G5094" s="64"/>
      <c r="H5094" s="69" t="str">
        <f>IF(ISBLANK(Perigon!L5089),"",Perigon!L5089)</f>
        <v/>
      </c>
      <c r="I5094" s="69" t="str">
        <f>IF(ISBLANK(Perigon!M5089),"",Perigon!M5089)</f>
        <v/>
      </c>
      <c r="J5094" s="98" t="str">
        <f>IF(ISBLANK(Perigon!N5089),"",Perigon!N5089)</f>
        <v/>
      </c>
      <c r="K5094" s="99" t="str">
        <f>IF(ISBLANK(Perigon!J5089),"",Perigon!T5089)</f>
        <v/>
      </c>
      <c r="L5094" s="95" t="str">
        <f>IF(ISBLANK(Perigon!O5089),"",Perigon!O5089)</f>
        <v/>
      </c>
      <c r="M5094" s="95" t="str">
        <f>IF(ISBLANK(Perigon!R5089),"",Perigon!R5089)</f>
        <v/>
      </c>
      <c r="N5094" s="95" t="str">
        <f>IF(ISBLANK(Perigon!P5089),"",Perigon!P5089)</f>
        <v/>
      </c>
      <c r="O5094" s="38" t="str">
        <f>IF($L5094="","",VLOOKUP($R5094,Tarife!$A$2:$R$599,13,FALSE))</f>
        <v/>
      </c>
      <c r="P5094" s="38" t="str">
        <f t="shared" si="79"/>
        <v/>
      </c>
      <c r="R5094" s="100" t="str">
        <f>Zusammenzug!$C$25&amp;"-"&amp;Zusammenzug!$A$7&amp;"-"&amp;Leistungen!L5094</f>
        <v>2024-0-</v>
      </c>
    </row>
    <row r="5095" spans="1:18" x14ac:dyDescent="0.2">
      <c r="A5095" s="95" t="str">
        <f>IF(ISBLANK(Perigon!E5090),"",Perigon!E5090)</f>
        <v/>
      </c>
      <c r="B5095" s="95" t="str">
        <f>IF(ISBLANK(Perigon!G5090),"",Perigon!G5090)</f>
        <v/>
      </c>
      <c r="C5095" s="96" t="str">
        <f>IF(ISBLANK(Perigon!I5090),"",Perigon!I5090)</f>
        <v/>
      </c>
      <c r="D5095" s="97" t="str">
        <f>IF(ISBLANK(Perigon!J5090),"",Perigon!J5090)</f>
        <v/>
      </c>
      <c r="E5095" s="64" t="str">
        <f>IF(ISBLANK(Perigon!K5090),"",Perigon!K5090)</f>
        <v/>
      </c>
      <c r="F5095" s="65"/>
      <c r="G5095" s="64"/>
      <c r="H5095" s="69" t="str">
        <f>IF(ISBLANK(Perigon!L5090),"",Perigon!L5090)</f>
        <v/>
      </c>
      <c r="I5095" s="69" t="str">
        <f>IF(ISBLANK(Perigon!M5090),"",Perigon!M5090)</f>
        <v/>
      </c>
      <c r="J5095" s="98" t="str">
        <f>IF(ISBLANK(Perigon!N5090),"",Perigon!N5090)</f>
        <v/>
      </c>
      <c r="K5095" s="99" t="str">
        <f>IF(ISBLANK(Perigon!J5090),"",Perigon!T5090)</f>
        <v/>
      </c>
      <c r="L5095" s="95" t="str">
        <f>IF(ISBLANK(Perigon!O5090),"",Perigon!O5090)</f>
        <v/>
      </c>
      <c r="M5095" s="95" t="str">
        <f>IF(ISBLANK(Perigon!R5090),"",Perigon!R5090)</f>
        <v/>
      </c>
      <c r="N5095" s="95" t="str">
        <f>IF(ISBLANK(Perigon!P5090),"",Perigon!P5090)</f>
        <v/>
      </c>
      <c r="O5095" s="38" t="str">
        <f>IF($L5095="","",VLOOKUP($R5095,Tarife!$A$2:$R$599,13,FALSE))</f>
        <v/>
      </c>
      <c r="P5095" s="38" t="str">
        <f t="shared" si="79"/>
        <v/>
      </c>
      <c r="R5095" s="100" t="str">
        <f>Zusammenzug!$C$25&amp;"-"&amp;Zusammenzug!$A$7&amp;"-"&amp;Leistungen!L5095</f>
        <v>2024-0-</v>
      </c>
    </row>
    <row r="5096" spans="1:18" x14ac:dyDescent="0.2">
      <c r="A5096" s="95" t="str">
        <f>IF(ISBLANK(Perigon!E5091),"",Perigon!E5091)</f>
        <v/>
      </c>
      <c r="B5096" s="95" t="str">
        <f>IF(ISBLANK(Perigon!G5091),"",Perigon!G5091)</f>
        <v/>
      </c>
      <c r="C5096" s="96" t="str">
        <f>IF(ISBLANK(Perigon!I5091),"",Perigon!I5091)</f>
        <v/>
      </c>
      <c r="D5096" s="97" t="str">
        <f>IF(ISBLANK(Perigon!J5091),"",Perigon!J5091)</f>
        <v/>
      </c>
      <c r="E5096" s="64" t="str">
        <f>IF(ISBLANK(Perigon!K5091),"",Perigon!K5091)</f>
        <v/>
      </c>
      <c r="F5096" s="65"/>
      <c r="G5096" s="64"/>
      <c r="H5096" s="69" t="str">
        <f>IF(ISBLANK(Perigon!L5091),"",Perigon!L5091)</f>
        <v/>
      </c>
      <c r="I5096" s="69" t="str">
        <f>IF(ISBLANK(Perigon!M5091),"",Perigon!M5091)</f>
        <v/>
      </c>
      <c r="J5096" s="98" t="str">
        <f>IF(ISBLANK(Perigon!N5091),"",Perigon!N5091)</f>
        <v/>
      </c>
      <c r="K5096" s="99" t="str">
        <f>IF(ISBLANK(Perigon!J5091),"",Perigon!T5091)</f>
        <v/>
      </c>
      <c r="L5096" s="95" t="str">
        <f>IF(ISBLANK(Perigon!O5091),"",Perigon!O5091)</f>
        <v/>
      </c>
      <c r="M5096" s="95" t="str">
        <f>IF(ISBLANK(Perigon!R5091),"",Perigon!R5091)</f>
        <v/>
      </c>
      <c r="N5096" s="95" t="str">
        <f>IF(ISBLANK(Perigon!P5091),"",Perigon!P5091)</f>
        <v/>
      </c>
      <c r="O5096" s="38" t="str">
        <f>IF($L5096="","",VLOOKUP($R5096,Tarife!$A$2:$R$599,13,FALSE))</f>
        <v/>
      </c>
      <c r="P5096" s="38" t="str">
        <f t="shared" si="79"/>
        <v/>
      </c>
      <c r="R5096" s="100" t="str">
        <f>Zusammenzug!$C$25&amp;"-"&amp;Zusammenzug!$A$7&amp;"-"&amp;Leistungen!L5096</f>
        <v>2024-0-</v>
      </c>
    </row>
    <row r="5097" spans="1:18" x14ac:dyDescent="0.2">
      <c r="A5097" s="95" t="str">
        <f>IF(ISBLANK(Perigon!E5092),"",Perigon!E5092)</f>
        <v/>
      </c>
      <c r="B5097" s="95" t="str">
        <f>IF(ISBLANK(Perigon!G5092),"",Perigon!G5092)</f>
        <v/>
      </c>
      <c r="C5097" s="96" t="str">
        <f>IF(ISBLANK(Perigon!I5092),"",Perigon!I5092)</f>
        <v/>
      </c>
      <c r="D5097" s="97" t="str">
        <f>IF(ISBLANK(Perigon!J5092),"",Perigon!J5092)</f>
        <v/>
      </c>
      <c r="E5097" s="64" t="str">
        <f>IF(ISBLANK(Perigon!K5092),"",Perigon!K5092)</f>
        <v/>
      </c>
      <c r="F5097" s="65"/>
      <c r="G5097" s="64"/>
      <c r="H5097" s="69" t="str">
        <f>IF(ISBLANK(Perigon!L5092),"",Perigon!L5092)</f>
        <v/>
      </c>
      <c r="I5097" s="69" t="str">
        <f>IF(ISBLANK(Perigon!M5092),"",Perigon!M5092)</f>
        <v/>
      </c>
      <c r="J5097" s="98" t="str">
        <f>IF(ISBLANK(Perigon!N5092),"",Perigon!N5092)</f>
        <v/>
      </c>
      <c r="K5097" s="99" t="str">
        <f>IF(ISBLANK(Perigon!J5092),"",Perigon!T5092)</f>
        <v/>
      </c>
      <c r="L5097" s="95" t="str">
        <f>IF(ISBLANK(Perigon!O5092),"",Perigon!O5092)</f>
        <v/>
      </c>
      <c r="M5097" s="95" t="str">
        <f>IF(ISBLANK(Perigon!R5092),"",Perigon!R5092)</f>
        <v/>
      </c>
      <c r="N5097" s="95" t="str">
        <f>IF(ISBLANK(Perigon!P5092),"",Perigon!P5092)</f>
        <v/>
      </c>
      <c r="O5097" s="38" t="str">
        <f>IF($L5097="","",VLOOKUP($R5097,Tarife!$A$2:$R$599,13,FALSE))</f>
        <v/>
      </c>
      <c r="P5097" s="38" t="str">
        <f t="shared" si="79"/>
        <v/>
      </c>
      <c r="R5097" s="100" t="str">
        <f>Zusammenzug!$C$25&amp;"-"&amp;Zusammenzug!$A$7&amp;"-"&amp;Leistungen!L5097</f>
        <v>2024-0-</v>
      </c>
    </row>
    <row r="5098" spans="1:18" x14ac:dyDescent="0.2">
      <c r="A5098" s="95" t="str">
        <f>IF(ISBLANK(Perigon!E5093),"",Perigon!E5093)</f>
        <v/>
      </c>
      <c r="B5098" s="95" t="str">
        <f>IF(ISBLANK(Perigon!G5093),"",Perigon!G5093)</f>
        <v/>
      </c>
      <c r="C5098" s="96" t="str">
        <f>IF(ISBLANK(Perigon!I5093),"",Perigon!I5093)</f>
        <v/>
      </c>
      <c r="D5098" s="97" t="str">
        <f>IF(ISBLANK(Perigon!J5093),"",Perigon!J5093)</f>
        <v/>
      </c>
      <c r="E5098" s="64" t="str">
        <f>IF(ISBLANK(Perigon!K5093),"",Perigon!K5093)</f>
        <v/>
      </c>
      <c r="F5098" s="65"/>
      <c r="G5098" s="64"/>
      <c r="H5098" s="69" t="str">
        <f>IF(ISBLANK(Perigon!L5093),"",Perigon!L5093)</f>
        <v/>
      </c>
      <c r="I5098" s="69" t="str">
        <f>IF(ISBLANK(Perigon!M5093),"",Perigon!M5093)</f>
        <v/>
      </c>
      <c r="J5098" s="98" t="str">
        <f>IF(ISBLANK(Perigon!N5093),"",Perigon!N5093)</f>
        <v/>
      </c>
      <c r="K5098" s="99" t="str">
        <f>IF(ISBLANK(Perigon!J5093),"",Perigon!T5093)</f>
        <v/>
      </c>
      <c r="L5098" s="95" t="str">
        <f>IF(ISBLANK(Perigon!O5093),"",Perigon!O5093)</f>
        <v/>
      </c>
      <c r="M5098" s="95" t="str">
        <f>IF(ISBLANK(Perigon!R5093),"",Perigon!R5093)</f>
        <v/>
      </c>
      <c r="N5098" s="95" t="str">
        <f>IF(ISBLANK(Perigon!P5093),"",Perigon!P5093)</f>
        <v/>
      </c>
      <c r="O5098" s="38" t="str">
        <f>IF($L5098="","",VLOOKUP($R5098,Tarife!$A$2:$R$599,13,FALSE))</f>
        <v/>
      </c>
      <c r="P5098" s="38" t="str">
        <f t="shared" si="79"/>
        <v/>
      </c>
      <c r="R5098" s="100" t="str">
        <f>Zusammenzug!$C$25&amp;"-"&amp;Zusammenzug!$A$7&amp;"-"&amp;Leistungen!L5098</f>
        <v>2024-0-</v>
      </c>
    </row>
    <row r="5099" spans="1:18" x14ac:dyDescent="0.2">
      <c r="A5099" s="95" t="str">
        <f>IF(ISBLANK(Perigon!E5094),"",Perigon!E5094)</f>
        <v/>
      </c>
      <c r="B5099" s="95" t="str">
        <f>IF(ISBLANK(Perigon!G5094),"",Perigon!G5094)</f>
        <v/>
      </c>
      <c r="C5099" s="96" t="str">
        <f>IF(ISBLANK(Perigon!I5094),"",Perigon!I5094)</f>
        <v/>
      </c>
      <c r="D5099" s="97" t="str">
        <f>IF(ISBLANK(Perigon!J5094),"",Perigon!J5094)</f>
        <v/>
      </c>
      <c r="E5099" s="64" t="str">
        <f>IF(ISBLANK(Perigon!K5094),"",Perigon!K5094)</f>
        <v/>
      </c>
      <c r="F5099" s="65"/>
      <c r="G5099" s="64"/>
      <c r="H5099" s="69" t="str">
        <f>IF(ISBLANK(Perigon!L5094),"",Perigon!L5094)</f>
        <v/>
      </c>
      <c r="I5099" s="69" t="str">
        <f>IF(ISBLANK(Perigon!M5094),"",Perigon!M5094)</f>
        <v/>
      </c>
      <c r="J5099" s="98" t="str">
        <f>IF(ISBLANK(Perigon!N5094),"",Perigon!N5094)</f>
        <v/>
      </c>
      <c r="K5099" s="99" t="str">
        <f>IF(ISBLANK(Perigon!J5094),"",Perigon!T5094)</f>
        <v/>
      </c>
      <c r="L5099" s="95" t="str">
        <f>IF(ISBLANK(Perigon!O5094),"",Perigon!O5094)</f>
        <v/>
      </c>
      <c r="M5099" s="95" t="str">
        <f>IF(ISBLANK(Perigon!R5094),"",Perigon!R5094)</f>
        <v/>
      </c>
      <c r="N5099" s="95" t="str">
        <f>IF(ISBLANK(Perigon!P5094),"",Perigon!P5094)</f>
        <v/>
      </c>
      <c r="O5099" s="38" t="str">
        <f>IF($L5099="","",VLOOKUP($R5099,Tarife!$A$2:$R$599,13,FALSE))</f>
        <v/>
      </c>
      <c r="P5099" s="38" t="str">
        <f t="shared" si="79"/>
        <v/>
      </c>
      <c r="R5099" s="100" t="str">
        <f>Zusammenzug!$C$25&amp;"-"&amp;Zusammenzug!$A$7&amp;"-"&amp;Leistungen!L5099</f>
        <v>2024-0-</v>
      </c>
    </row>
    <row r="5100" spans="1:18" x14ac:dyDescent="0.2">
      <c r="A5100" s="95" t="str">
        <f>IF(ISBLANK(Perigon!E5095),"",Perigon!E5095)</f>
        <v/>
      </c>
      <c r="B5100" s="95" t="str">
        <f>IF(ISBLANK(Perigon!G5095),"",Perigon!G5095)</f>
        <v/>
      </c>
      <c r="C5100" s="96" t="str">
        <f>IF(ISBLANK(Perigon!I5095),"",Perigon!I5095)</f>
        <v/>
      </c>
      <c r="D5100" s="97" t="str">
        <f>IF(ISBLANK(Perigon!J5095),"",Perigon!J5095)</f>
        <v/>
      </c>
      <c r="E5100" s="64" t="str">
        <f>IF(ISBLANK(Perigon!K5095),"",Perigon!K5095)</f>
        <v/>
      </c>
      <c r="F5100" s="65"/>
      <c r="G5100" s="64"/>
      <c r="H5100" s="69" t="str">
        <f>IF(ISBLANK(Perigon!L5095),"",Perigon!L5095)</f>
        <v/>
      </c>
      <c r="I5100" s="69" t="str">
        <f>IF(ISBLANK(Perigon!M5095),"",Perigon!M5095)</f>
        <v/>
      </c>
      <c r="J5100" s="98" t="str">
        <f>IF(ISBLANK(Perigon!N5095),"",Perigon!N5095)</f>
        <v/>
      </c>
      <c r="K5100" s="99" t="str">
        <f>IF(ISBLANK(Perigon!J5095),"",Perigon!T5095)</f>
        <v/>
      </c>
      <c r="L5100" s="95" t="str">
        <f>IF(ISBLANK(Perigon!O5095),"",Perigon!O5095)</f>
        <v/>
      </c>
      <c r="M5100" s="95" t="str">
        <f>IF(ISBLANK(Perigon!R5095),"",Perigon!R5095)</f>
        <v/>
      </c>
      <c r="N5100" s="95" t="str">
        <f>IF(ISBLANK(Perigon!P5095),"",Perigon!P5095)</f>
        <v/>
      </c>
      <c r="O5100" s="38" t="str">
        <f>IF($L5100="","",VLOOKUP($R5100,Tarife!$A$2:$R$599,13,FALSE))</f>
        <v/>
      </c>
      <c r="P5100" s="38" t="str">
        <f t="shared" si="79"/>
        <v/>
      </c>
      <c r="R5100" s="100" t="str">
        <f>Zusammenzug!$C$25&amp;"-"&amp;Zusammenzug!$A$7&amp;"-"&amp;Leistungen!L5100</f>
        <v>2024-0-</v>
      </c>
    </row>
    <row r="5101" spans="1:18" x14ac:dyDescent="0.2">
      <c r="A5101" s="95" t="str">
        <f>IF(ISBLANK(Perigon!E5096),"",Perigon!E5096)</f>
        <v/>
      </c>
      <c r="B5101" s="95" t="str">
        <f>IF(ISBLANK(Perigon!G5096),"",Perigon!G5096)</f>
        <v/>
      </c>
      <c r="C5101" s="96" t="str">
        <f>IF(ISBLANK(Perigon!I5096),"",Perigon!I5096)</f>
        <v/>
      </c>
      <c r="D5101" s="97" t="str">
        <f>IF(ISBLANK(Perigon!J5096),"",Perigon!J5096)</f>
        <v/>
      </c>
      <c r="E5101" s="64" t="str">
        <f>IF(ISBLANK(Perigon!K5096),"",Perigon!K5096)</f>
        <v/>
      </c>
      <c r="F5101" s="65"/>
      <c r="G5101" s="64"/>
      <c r="H5101" s="69" t="str">
        <f>IF(ISBLANK(Perigon!L5096),"",Perigon!L5096)</f>
        <v/>
      </c>
      <c r="I5101" s="69" t="str">
        <f>IF(ISBLANK(Perigon!M5096),"",Perigon!M5096)</f>
        <v/>
      </c>
      <c r="J5101" s="98" t="str">
        <f>IF(ISBLANK(Perigon!N5096),"",Perigon!N5096)</f>
        <v/>
      </c>
      <c r="K5101" s="99" t="str">
        <f>IF(ISBLANK(Perigon!J5096),"",Perigon!T5096)</f>
        <v/>
      </c>
      <c r="L5101" s="95" t="str">
        <f>IF(ISBLANK(Perigon!O5096),"",Perigon!O5096)</f>
        <v/>
      </c>
      <c r="M5101" s="95" t="str">
        <f>IF(ISBLANK(Perigon!R5096),"",Perigon!R5096)</f>
        <v/>
      </c>
      <c r="N5101" s="95" t="str">
        <f>IF(ISBLANK(Perigon!P5096),"",Perigon!P5096)</f>
        <v/>
      </c>
      <c r="O5101" s="38" t="str">
        <f>IF($L5101="","",VLOOKUP($R5101,Tarife!$A$2:$R$599,13,FALSE))</f>
        <v/>
      </c>
      <c r="P5101" s="38" t="str">
        <f t="shared" si="79"/>
        <v/>
      </c>
      <c r="R5101" s="100" t="str">
        <f>Zusammenzug!$C$25&amp;"-"&amp;Zusammenzug!$A$7&amp;"-"&amp;Leistungen!L5101</f>
        <v>2024-0-</v>
      </c>
    </row>
    <row r="5102" spans="1:18" x14ac:dyDescent="0.2">
      <c r="A5102" s="95" t="str">
        <f>IF(ISBLANK(Perigon!E5097),"",Perigon!E5097)</f>
        <v/>
      </c>
      <c r="B5102" s="95" t="str">
        <f>IF(ISBLANK(Perigon!G5097),"",Perigon!G5097)</f>
        <v/>
      </c>
      <c r="C5102" s="96" t="str">
        <f>IF(ISBLANK(Perigon!I5097),"",Perigon!I5097)</f>
        <v/>
      </c>
      <c r="D5102" s="97" t="str">
        <f>IF(ISBLANK(Perigon!J5097),"",Perigon!J5097)</f>
        <v/>
      </c>
      <c r="E5102" s="64" t="str">
        <f>IF(ISBLANK(Perigon!K5097),"",Perigon!K5097)</f>
        <v/>
      </c>
      <c r="F5102" s="65"/>
      <c r="G5102" s="64"/>
      <c r="H5102" s="69" t="str">
        <f>IF(ISBLANK(Perigon!L5097),"",Perigon!L5097)</f>
        <v/>
      </c>
      <c r="I5102" s="69" t="str">
        <f>IF(ISBLANK(Perigon!M5097),"",Perigon!M5097)</f>
        <v/>
      </c>
      <c r="J5102" s="98" t="str">
        <f>IF(ISBLANK(Perigon!N5097),"",Perigon!N5097)</f>
        <v/>
      </c>
      <c r="K5102" s="99" t="str">
        <f>IF(ISBLANK(Perigon!J5097),"",Perigon!T5097)</f>
        <v/>
      </c>
      <c r="L5102" s="95" t="str">
        <f>IF(ISBLANK(Perigon!O5097),"",Perigon!O5097)</f>
        <v/>
      </c>
      <c r="M5102" s="95" t="str">
        <f>IF(ISBLANK(Perigon!R5097),"",Perigon!R5097)</f>
        <v/>
      </c>
      <c r="N5102" s="95" t="str">
        <f>IF(ISBLANK(Perigon!P5097),"",Perigon!P5097)</f>
        <v/>
      </c>
      <c r="O5102" s="38" t="str">
        <f>IF($L5102="","",VLOOKUP($R5102,Tarife!$A$2:$R$599,13,FALSE))</f>
        <v/>
      </c>
      <c r="P5102" s="38" t="str">
        <f t="shared" si="79"/>
        <v/>
      </c>
      <c r="R5102" s="100" t="str">
        <f>Zusammenzug!$C$25&amp;"-"&amp;Zusammenzug!$A$7&amp;"-"&amp;Leistungen!L5102</f>
        <v>2024-0-</v>
      </c>
    </row>
    <row r="5103" spans="1:18" x14ac:dyDescent="0.2">
      <c r="A5103" s="95" t="str">
        <f>IF(ISBLANK(Perigon!E5098),"",Perigon!E5098)</f>
        <v/>
      </c>
      <c r="B5103" s="95" t="str">
        <f>IF(ISBLANK(Perigon!G5098),"",Perigon!G5098)</f>
        <v/>
      </c>
      <c r="C5103" s="96" t="str">
        <f>IF(ISBLANK(Perigon!I5098),"",Perigon!I5098)</f>
        <v/>
      </c>
      <c r="D5103" s="97" t="str">
        <f>IF(ISBLANK(Perigon!J5098),"",Perigon!J5098)</f>
        <v/>
      </c>
      <c r="E5103" s="64" t="str">
        <f>IF(ISBLANK(Perigon!K5098),"",Perigon!K5098)</f>
        <v/>
      </c>
      <c r="F5103" s="65"/>
      <c r="G5103" s="64"/>
      <c r="H5103" s="69" t="str">
        <f>IF(ISBLANK(Perigon!L5098),"",Perigon!L5098)</f>
        <v/>
      </c>
      <c r="I5103" s="69" t="str">
        <f>IF(ISBLANK(Perigon!M5098),"",Perigon!M5098)</f>
        <v/>
      </c>
      <c r="J5103" s="98" t="str">
        <f>IF(ISBLANK(Perigon!N5098),"",Perigon!N5098)</f>
        <v/>
      </c>
      <c r="K5103" s="99" t="str">
        <f>IF(ISBLANK(Perigon!J5098),"",Perigon!T5098)</f>
        <v/>
      </c>
      <c r="L5103" s="95" t="str">
        <f>IF(ISBLANK(Perigon!O5098),"",Perigon!O5098)</f>
        <v/>
      </c>
      <c r="M5103" s="95" t="str">
        <f>IF(ISBLANK(Perigon!R5098),"",Perigon!R5098)</f>
        <v/>
      </c>
      <c r="N5103" s="95" t="str">
        <f>IF(ISBLANK(Perigon!P5098),"",Perigon!P5098)</f>
        <v/>
      </c>
      <c r="O5103" s="38" t="str">
        <f>IF($L5103="","",VLOOKUP($R5103,Tarife!$A$2:$R$599,13,FALSE))</f>
        <v/>
      </c>
      <c r="P5103" s="38" t="str">
        <f t="shared" si="79"/>
        <v/>
      </c>
      <c r="R5103" s="100" t="str">
        <f>Zusammenzug!$C$25&amp;"-"&amp;Zusammenzug!$A$7&amp;"-"&amp;Leistungen!L5103</f>
        <v>2024-0-</v>
      </c>
    </row>
    <row r="5104" spans="1:18" x14ac:dyDescent="0.2">
      <c r="A5104" s="95" t="str">
        <f>IF(ISBLANK(Perigon!E5099),"",Perigon!E5099)</f>
        <v/>
      </c>
      <c r="B5104" s="95" t="str">
        <f>IF(ISBLANK(Perigon!G5099),"",Perigon!G5099)</f>
        <v/>
      </c>
      <c r="C5104" s="96" t="str">
        <f>IF(ISBLANK(Perigon!I5099),"",Perigon!I5099)</f>
        <v/>
      </c>
      <c r="D5104" s="97" t="str">
        <f>IF(ISBLANK(Perigon!J5099),"",Perigon!J5099)</f>
        <v/>
      </c>
      <c r="E5104" s="64" t="str">
        <f>IF(ISBLANK(Perigon!K5099),"",Perigon!K5099)</f>
        <v/>
      </c>
      <c r="F5104" s="65"/>
      <c r="G5104" s="64"/>
      <c r="H5104" s="69" t="str">
        <f>IF(ISBLANK(Perigon!L5099),"",Perigon!L5099)</f>
        <v/>
      </c>
      <c r="I5104" s="69" t="str">
        <f>IF(ISBLANK(Perigon!M5099),"",Perigon!M5099)</f>
        <v/>
      </c>
      <c r="J5104" s="98" t="str">
        <f>IF(ISBLANK(Perigon!N5099),"",Perigon!N5099)</f>
        <v/>
      </c>
      <c r="K5104" s="99" t="str">
        <f>IF(ISBLANK(Perigon!J5099),"",Perigon!T5099)</f>
        <v/>
      </c>
      <c r="L5104" s="95" t="str">
        <f>IF(ISBLANK(Perigon!O5099),"",Perigon!O5099)</f>
        <v/>
      </c>
      <c r="M5104" s="95" t="str">
        <f>IF(ISBLANK(Perigon!R5099),"",Perigon!R5099)</f>
        <v/>
      </c>
      <c r="N5104" s="95" t="str">
        <f>IF(ISBLANK(Perigon!P5099),"",Perigon!P5099)</f>
        <v/>
      </c>
      <c r="O5104" s="38" t="str">
        <f>IF($L5104="","",VLOOKUP($R5104,Tarife!$A$2:$R$599,13,FALSE))</f>
        <v/>
      </c>
      <c r="P5104" s="38" t="str">
        <f t="shared" si="79"/>
        <v/>
      </c>
      <c r="R5104" s="100" t="str">
        <f>Zusammenzug!$C$25&amp;"-"&amp;Zusammenzug!$A$7&amp;"-"&amp;Leistungen!L5104</f>
        <v>2024-0-</v>
      </c>
    </row>
    <row r="5105" spans="1:18" x14ac:dyDescent="0.2">
      <c r="A5105" s="95" t="str">
        <f>IF(ISBLANK(Perigon!E5100),"",Perigon!E5100)</f>
        <v/>
      </c>
      <c r="B5105" s="95" t="str">
        <f>IF(ISBLANK(Perigon!G5100),"",Perigon!G5100)</f>
        <v/>
      </c>
      <c r="C5105" s="96" t="str">
        <f>IF(ISBLANK(Perigon!I5100),"",Perigon!I5100)</f>
        <v/>
      </c>
      <c r="D5105" s="97" t="str">
        <f>IF(ISBLANK(Perigon!J5100),"",Perigon!J5100)</f>
        <v/>
      </c>
      <c r="E5105" s="64" t="str">
        <f>IF(ISBLANK(Perigon!K5100),"",Perigon!K5100)</f>
        <v/>
      </c>
      <c r="F5105" s="65"/>
      <c r="G5105" s="64"/>
      <c r="H5105" s="69" t="str">
        <f>IF(ISBLANK(Perigon!L5100),"",Perigon!L5100)</f>
        <v/>
      </c>
      <c r="I5105" s="69" t="str">
        <f>IF(ISBLANK(Perigon!M5100),"",Perigon!M5100)</f>
        <v/>
      </c>
      <c r="J5105" s="98" t="str">
        <f>IF(ISBLANK(Perigon!N5100),"",Perigon!N5100)</f>
        <v/>
      </c>
      <c r="K5105" s="99" t="str">
        <f>IF(ISBLANK(Perigon!J5100),"",Perigon!T5100)</f>
        <v/>
      </c>
      <c r="L5105" s="95" t="str">
        <f>IF(ISBLANK(Perigon!O5100),"",Perigon!O5100)</f>
        <v/>
      </c>
      <c r="M5105" s="95" t="str">
        <f>IF(ISBLANK(Perigon!R5100),"",Perigon!R5100)</f>
        <v/>
      </c>
      <c r="N5105" s="95" t="str">
        <f>IF(ISBLANK(Perigon!P5100),"",Perigon!P5100)</f>
        <v/>
      </c>
      <c r="O5105" s="38" t="str">
        <f>IF($L5105="","",VLOOKUP($R5105,Tarife!$A$2:$R$599,13,FALSE))</f>
        <v/>
      </c>
      <c r="P5105" s="38" t="str">
        <f t="shared" si="79"/>
        <v/>
      </c>
      <c r="R5105" s="100" t="str">
        <f>Zusammenzug!$C$25&amp;"-"&amp;Zusammenzug!$A$7&amp;"-"&amp;Leistungen!L5105</f>
        <v>2024-0-</v>
      </c>
    </row>
    <row r="5106" spans="1:18" x14ac:dyDescent="0.2">
      <c r="A5106" s="95" t="str">
        <f>IF(ISBLANK(Perigon!E5101),"",Perigon!E5101)</f>
        <v/>
      </c>
      <c r="B5106" s="95" t="str">
        <f>IF(ISBLANK(Perigon!G5101),"",Perigon!G5101)</f>
        <v/>
      </c>
      <c r="C5106" s="96" t="str">
        <f>IF(ISBLANK(Perigon!I5101),"",Perigon!I5101)</f>
        <v/>
      </c>
      <c r="D5106" s="97" t="str">
        <f>IF(ISBLANK(Perigon!J5101),"",Perigon!J5101)</f>
        <v/>
      </c>
      <c r="E5106" s="64" t="str">
        <f>IF(ISBLANK(Perigon!K5101),"",Perigon!K5101)</f>
        <v/>
      </c>
      <c r="F5106" s="65"/>
      <c r="G5106" s="64"/>
      <c r="H5106" s="69" t="str">
        <f>IF(ISBLANK(Perigon!L5101),"",Perigon!L5101)</f>
        <v/>
      </c>
      <c r="I5106" s="69" t="str">
        <f>IF(ISBLANK(Perigon!M5101),"",Perigon!M5101)</f>
        <v/>
      </c>
      <c r="J5106" s="98" t="str">
        <f>IF(ISBLANK(Perigon!N5101),"",Perigon!N5101)</f>
        <v/>
      </c>
      <c r="K5106" s="99" t="str">
        <f>IF(ISBLANK(Perigon!J5101),"",Perigon!T5101)</f>
        <v/>
      </c>
      <c r="L5106" s="95" t="str">
        <f>IF(ISBLANK(Perigon!O5101),"",Perigon!O5101)</f>
        <v/>
      </c>
      <c r="M5106" s="95" t="str">
        <f>IF(ISBLANK(Perigon!R5101),"",Perigon!R5101)</f>
        <v/>
      </c>
      <c r="N5106" s="95" t="str">
        <f>IF(ISBLANK(Perigon!P5101),"",Perigon!P5101)</f>
        <v/>
      </c>
      <c r="O5106" s="38" t="str">
        <f>IF($L5106="","",VLOOKUP($R5106,Tarife!$A$2:$R$599,13,FALSE))</f>
        <v/>
      </c>
      <c r="P5106" s="38" t="str">
        <f t="shared" si="79"/>
        <v/>
      </c>
      <c r="R5106" s="100" t="str">
        <f>Zusammenzug!$C$25&amp;"-"&amp;Zusammenzug!$A$7&amp;"-"&amp;Leistungen!L5106</f>
        <v>2024-0-</v>
      </c>
    </row>
    <row r="5107" spans="1:18" x14ac:dyDescent="0.2">
      <c r="A5107" s="95" t="str">
        <f>IF(ISBLANK(Perigon!E5102),"",Perigon!E5102)</f>
        <v/>
      </c>
      <c r="B5107" s="95" t="str">
        <f>IF(ISBLANK(Perigon!G5102),"",Perigon!G5102)</f>
        <v/>
      </c>
      <c r="C5107" s="96" t="str">
        <f>IF(ISBLANK(Perigon!I5102),"",Perigon!I5102)</f>
        <v/>
      </c>
      <c r="D5107" s="97" t="str">
        <f>IF(ISBLANK(Perigon!J5102),"",Perigon!J5102)</f>
        <v/>
      </c>
      <c r="E5107" s="64" t="str">
        <f>IF(ISBLANK(Perigon!K5102),"",Perigon!K5102)</f>
        <v/>
      </c>
      <c r="F5107" s="65"/>
      <c r="G5107" s="64"/>
      <c r="H5107" s="69" t="str">
        <f>IF(ISBLANK(Perigon!L5102),"",Perigon!L5102)</f>
        <v/>
      </c>
      <c r="I5107" s="69" t="str">
        <f>IF(ISBLANK(Perigon!M5102),"",Perigon!M5102)</f>
        <v/>
      </c>
      <c r="J5107" s="98" t="str">
        <f>IF(ISBLANK(Perigon!N5102),"",Perigon!N5102)</f>
        <v/>
      </c>
      <c r="K5107" s="99" t="str">
        <f>IF(ISBLANK(Perigon!J5102),"",Perigon!T5102)</f>
        <v/>
      </c>
      <c r="L5107" s="95" t="str">
        <f>IF(ISBLANK(Perigon!O5102),"",Perigon!O5102)</f>
        <v/>
      </c>
      <c r="M5107" s="95" t="str">
        <f>IF(ISBLANK(Perigon!R5102),"",Perigon!R5102)</f>
        <v/>
      </c>
      <c r="N5107" s="95" t="str">
        <f>IF(ISBLANK(Perigon!P5102),"",Perigon!P5102)</f>
        <v/>
      </c>
      <c r="O5107" s="38" t="str">
        <f>IF($L5107="","",VLOOKUP($R5107,Tarife!$A$2:$R$599,13,FALSE))</f>
        <v/>
      </c>
      <c r="P5107" s="38" t="str">
        <f t="shared" si="79"/>
        <v/>
      </c>
      <c r="R5107" s="100" t="str">
        <f>Zusammenzug!$C$25&amp;"-"&amp;Zusammenzug!$A$7&amp;"-"&amp;Leistungen!L5107</f>
        <v>2024-0-</v>
      </c>
    </row>
    <row r="5108" spans="1:18" x14ac:dyDescent="0.2">
      <c r="A5108" s="95" t="str">
        <f>IF(ISBLANK(Perigon!E5103),"",Perigon!E5103)</f>
        <v/>
      </c>
      <c r="B5108" s="95" t="str">
        <f>IF(ISBLANK(Perigon!G5103),"",Perigon!G5103)</f>
        <v/>
      </c>
      <c r="C5108" s="96" t="str">
        <f>IF(ISBLANK(Perigon!I5103),"",Perigon!I5103)</f>
        <v/>
      </c>
      <c r="D5108" s="97" t="str">
        <f>IF(ISBLANK(Perigon!J5103),"",Perigon!J5103)</f>
        <v/>
      </c>
      <c r="E5108" s="64" t="str">
        <f>IF(ISBLANK(Perigon!K5103),"",Perigon!K5103)</f>
        <v/>
      </c>
      <c r="F5108" s="65"/>
      <c r="G5108" s="64"/>
      <c r="H5108" s="69" t="str">
        <f>IF(ISBLANK(Perigon!L5103),"",Perigon!L5103)</f>
        <v/>
      </c>
      <c r="I5108" s="69" t="str">
        <f>IF(ISBLANK(Perigon!M5103),"",Perigon!M5103)</f>
        <v/>
      </c>
      <c r="J5108" s="98" t="str">
        <f>IF(ISBLANK(Perigon!N5103),"",Perigon!N5103)</f>
        <v/>
      </c>
      <c r="K5108" s="99" t="str">
        <f>IF(ISBLANK(Perigon!J5103),"",Perigon!T5103)</f>
        <v/>
      </c>
      <c r="L5108" s="95" t="str">
        <f>IF(ISBLANK(Perigon!O5103),"",Perigon!O5103)</f>
        <v/>
      </c>
      <c r="M5108" s="95" t="str">
        <f>IF(ISBLANK(Perigon!R5103),"",Perigon!R5103)</f>
        <v/>
      </c>
      <c r="N5108" s="95" t="str">
        <f>IF(ISBLANK(Perigon!P5103),"",Perigon!P5103)</f>
        <v/>
      </c>
      <c r="O5108" s="38" t="str">
        <f>IF($L5108="","",VLOOKUP($R5108,Tarife!$A$2:$R$599,13,FALSE))</f>
        <v/>
      </c>
      <c r="P5108" s="38" t="str">
        <f t="shared" si="79"/>
        <v/>
      </c>
      <c r="R5108" s="100" t="str">
        <f>Zusammenzug!$C$25&amp;"-"&amp;Zusammenzug!$A$7&amp;"-"&amp;Leistungen!L5108</f>
        <v>2024-0-</v>
      </c>
    </row>
    <row r="5109" spans="1:18" x14ac:dyDescent="0.2">
      <c r="A5109" s="95" t="str">
        <f>IF(ISBLANK(Perigon!E5104),"",Perigon!E5104)</f>
        <v/>
      </c>
      <c r="B5109" s="95" t="str">
        <f>IF(ISBLANK(Perigon!G5104),"",Perigon!G5104)</f>
        <v/>
      </c>
      <c r="C5109" s="96" t="str">
        <f>IF(ISBLANK(Perigon!I5104),"",Perigon!I5104)</f>
        <v/>
      </c>
      <c r="D5109" s="97" t="str">
        <f>IF(ISBLANK(Perigon!J5104),"",Perigon!J5104)</f>
        <v/>
      </c>
      <c r="E5109" s="64" t="str">
        <f>IF(ISBLANK(Perigon!K5104),"",Perigon!K5104)</f>
        <v/>
      </c>
      <c r="F5109" s="65"/>
      <c r="G5109" s="64"/>
      <c r="H5109" s="69" t="str">
        <f>IF(ISBLANK(Perigon!L5104),"",Perigon!L5104)</f>
        <v/>
      </c>
      <c r="I5109" s="69" t="str">
        <f>IF(ISBLANK(Perigon!M5104),"",Perigon!M5104)</f>
        <v/>
      </c>
      <c r="J5109" s="98" t="str">
        <f>IF(ISBLANK(Perigon!N5104),"",Perigon!N5104)</f>
        <v/>
      </c>
      <c r="K5109" s="99" t="str">
        <f>IF(ISBLANK(Perigon!J5104),"",Perigon!T5104)</f>
        <v/>
      </c>
      <c r="L5109" s="95" t="str">
        <f>IF(ISBLANK(Perigon!O5104),"",Perigon!O5104)</f>
        <v/>
      </c>
      <c r="M5109" s="95" t="str">
        <f>IF(ISBLANK(Perigon!R5104),"",Perigon!R5104)</f>
        <v/>
      </c>
      <c r="N5109" s="95" t="str">
        <f>IF(ISBLANK(Perigon!P5104),"",Perigon!P5104)</f>
        <v/>
      </c>
      <c r="O5109" s="38" t="str">
        <f>IF($L5109="","",VLOOKUP($R5109,Tarife!$A$2:$R$599,13,FALSE))</f>
        <v/>
      </c>
      <c r="P5109" s="38" t="str">
        <f t="shared" si="79"/>
        <v/>
      </c>
      <c r="R5109" s="100" t="str">
        <f>Zusammenzug!$C$25&amp;"-"&amp;Zusammenzug!$A$7&amp;"-"&amp;Leistungen!L5109</f>
        <v>2024-0-</v>
      </c>
    </row>
    <row r="5110" spans="1:18" x14ac:dyDescent="0.2">
      <c r="A5110" s="95" t="str">
        <f>IF(ISBLANK(Perigon!E5105),"",Perigon!E5105)</f>
        <v/>
      </c>
      <c r="B5110" s="95" t="str">
        <f>IF(ISBLANK(Perigon!G5105),"",Perigon!G5105)</f>
        <v/>
      </c>
      <c r="C5110" s="96" t="str">
        <f>IF(ISBLANK(Perigon!I5105),"",Perigon!I5105)</f>
        <v/>
      </c>
      <c r="D5110" s="97" t="str">
        <f>IF(ISBLANK(Perigon!J5105),"",Perigon!J5105)</f>
        <v/>
      </c>
      <c r="E5110" s="64" t="str">
        <f>IF(ISBLANK(Perigon!K5105),"",Perigon!K5105)</f>
        <v/>
      </c>
      <c r="F5110" s="65"/>
      <c r="G5110" s="64"/>
      <c r="H5110" s="69" t="str">
        <f>IF(ISBLANK(Perigon!L5105),"",Perigon!L5105)</f>
        <v/>
      </c>
      <c r="I5110" s="69" t="str">
        <f>IF(ISBLANK(Perigon!M5105),"",Perigon!M5105)</f>
        <v/>
      </c>
      <c r="J5110" s="98" t="str">
        <f>IF(ISBLANK(Perigon!N5105),"",Perigon!N5105)</f>
        <v/>
      </c>
      <c r="K5110" s="99" t="str">
        <f>IF(ISBLANK(Perigon!J5105),"",Perigon!T5105)</f>
        <v/>
      </c>
      <c r="L5110" s="95" t="str">
        <f>IF(ISBLANK(Perigon!O5105),"",Perigon!O5105)</f>
        <v/>
      </c>
      <c r="M5110" s="95" t="str">
        <f>IF(ISBLANK(Perigon!R5105),"",Perigon!R5105)</f>
        <v/>
      </c>
      <c r="N5110" s="95" t="str">
        <f>IF(ISBLANK(Perigon!P5105),"",Perigon!P5105)</f>
        <v/>
      </c>
      <c r="O5110" s="38" t="str">
        <f>IF($L5110="","",VLOOKUP($R5110,Tarife!$A$2:$R$599,13,FALSE))</f>
        <v/>
      </c>
      <c r="P5110" s="38" t="str">
        <f t="shared" si="79"/>
        <v/>
      </c>
      <c r="R5110" s="100" t="str">
        <f>Zusammenzug!$C$25&amp;"-"&amp;Zusammenzug!$A$7&amp;"-"&amp;Leistungen!L5110</f>
        <v>2024-0-</v>
      </c>
    </row>
    <row r="5111" spans="1:18" x14ac:dyDescent="0.2">
      <c r="A5111" s="95" t="str">
        <f>IF(ISBLANK(Perigon!E5106),"",Perigon!E5106)</f>
        <v/>
      </c>
      <c r="B5111" s="95" t="str">
        <f>IF(ISBLANK(Perigon!G5106),"",Perigon!G5106)</f>
        <v/>
      </c>
      <c r="C5111" s="96" t="str">
        <f>IF(ISBLANK(Perigon!I5106),"",Perigon!I5106)</f>
        <v/>
      </c>
      <c r="D5111" s="97" t="str">
        <f>IF(ISBLANK(Perigon!J5106),"",Perigon!J5106)</f>
        <v/>
      </c>
      <c r="E5111" s="64" t="str">
        <f>IF(ISBLANK(Perigon!K5106),"",Perigon!K5106)</f>
        <v/>
      </c>
      <c r="F5111" s="65"/>
      <c r="G5111" s="64"/>
      <c r="H5111" s="69" t="str">
        <f>IF(ISBLANK(Perigon!L5106),"",Perigon!L5106)</f>
        <v/>
      </c>
      <c r="I5111" s="69" t="str">
        <f>IF(ISBLANK(Perigon!M5106),"",Perigon!M5106)</f>
        <v/>
      </c>
      <c r="J5111" s="98" t="str">
        <f>IF(ISBLANK(Perigon!N5106),"",Perigon!N5106)</f>
        <v/>
      </c>
      <c r="K5111" s="99" t="str">
        <f>IF(ISBLANK(Perigon!J5106),"",Perigon!T5106)</f>
        <v/>
      </c>
      <c r="L5111" s="95" t="str">
        <f>IF(ISBLANK(Perigon!O5106),"",Perigon!O5106)</f>
        <v/>
      </c>
      <c r="M5111" s="95" t="str">
        <f>IF(ISBLANK(Perigon!R5106),"",Perigon!R5106)</f>
        <v/>
      </c>
      <c r="N5111" s="95" t="str">
        <f>IF(ISBLANK(Perigon!P5106),"",Perigon!P5106)</f>
        <v/>
      </c>
      <c r="O5111" s="38" t="str">
        <f>IF($L5111="","",VLOOKUP($R5111,Tarife!$A$2:$R$599,13,FALSE))</f>
        <v/>
      </c>
      <c r="P5111" s="38" t="str">
        <f t="shared" si="79"/>
        <v/>
      </c>
      <c r="R5111" s="100" t="str">
        <f>Zusammenzug!$C$25&amp;"-"&amp;Zusammenzug!$A$7&amp;"-"&amp;Leistungen!L5111</f>
        <v>2024-0-</v>
      </c>
    </row>
    <row r="5112" spans="1:18" x14ac:dyDescent="0.2">
      <c r="A5112" s="95" t="str">
        <f>IF(ISBLANK(Perigon!E5107),"",Perigon!E5107)</f>
        <v/>
      </c>
      <c r="B5112" s="95" t="str">
        <f>IF(ISBLANK(Perigon!G5107),"",Perigon!G5107)</f>
        <v/>
      </c>
      <c r="C5112" s="96" t="str">
        <f>IF(ISBLANK(Perigon!I5107),"",Perigon!I5107)</f>
        <v/>
      </c>
      <c r="D5112" s="97" t="str">
        <f>IF(ISBLANK(Perigon!J5107),"",Perigon!J5107)</f>
        <v/>
      </c>
      <c r="E5112" s="64" t="str">
        <f>IF(ISBLANK(Perigon!K5107),"",Perigon!K5107)</f>
        <v/>
      </c>
      <c r="F5112" s="65"/>
      <c r="G5112" s="64"/>
      <c r="H5112" s="69" t="str">
        <f>IF(ISBLANK(Perigon!L5107),"",Perigon!L5107)</f>
        <v/>
      </c>
      <c r="I5112" s="69" t="str">
        <f>IF(ISBLANK(Perigon!M5107),"",Perigon!M5107)</f>
        <v/>
      </c>
      <c r="J5112" s="98" t="str">
        <f>IF(ISBLANK(Perigon!N5107),"",Perigon!N5107)</f>
        <v/>
      </c>
      <c r="K5112" s="99" t="str">
        <f>IF(ISBLANK(Perigon!J5107),"",Perigon!T5107)</f>
        <v/>
      </c>
      <c r="L5112" s="95" t="str">
        <f>IF(ISBLANK(Perigon!O5107),"",Perigon!O5107)</f>
        <v/>
      </c>
      <c r="M5112" s="95" t="str">
        <f>IF(ISBLANK(Perigon!R5107),"",Perigon!R5107)</f>
        <v/>
      </c>
      <c r="N5112" s="95" t="str">
        <f>IF(ISBLANK(Perigon!P5107),"",Perigon!P5107)</f>
        <v/>
      </c>
      <c r="O5112" s="38" t="str">
        <f>IF($L5112="","",VLOOKUP($R5112,Tarife!$A$2:$R$599,13,FALSE))</f>
        <v/>
      </c>
      <c r="P5112" s="38" t="str">
        <f t="shared" si="79"/>
        <v/>
      </c>
      <c r="R5112" s="100" t="str">
        <f>Zusammenzug!$C$25&amp;"-"&amp;Zusammenzug!$A$7&amp;"-"&amp;Leistungen!L5112</f>
        <v>2024-0-</v>
      </c>
    </row>
    <row r="5113" spans="1:18" x14ac:dyDescent="0.2">
      <c r="A5113" s="95" t="str">
        <f>IF(ISBLANK(Perigon!E5108),"",Perigon!E5108)</f>
        <v/>
      </c>
      <c r="B5113" s="95" t="str">
        <f>IF(ISBLANK(Perigon!G5108),"",Perigon!G5108)</f>
        <v/>
      </c>
      <c r="C5113" s="96" t="str">
        <f>IF(ISBLANK(Perigon!I5108),"",Perigon!I5108)</f>
        <v/>
      </c>
      <c r="D5113" s="97" t="str">
        <f>IF(ISBLANK(Perigon!J5108),"",Perigon!J5108)</f>
        <v/>
      </c>
      <c r="E5113" s="64" t="str">
        <f>IF(ISBLANK(Perigon!K5108),"",Perigon!K5108)</f>
        <v/>
      </c>
      <c r="F5113" s="65"/>
      <c r="G5113" s="64"/>
      <c r="H5113" s="69" t="str">
        <f>IF(ISBLANK(Perigon!L5108),"",Perigon!L5108)</f>
        <v/>
      </c>
      <c r="I5113" s="69" t="str">
        <f>IF(ISBLANK(Perigon!M5108),"",Perigon!M5108)</f>
        <v/>
      </c>
      <c r="J5113" s="98" t="str">
        <f>IF(ISBLANK(Perigon!N5108),"",Perigon!N5108)</f>
        <v/>
      </c>
      <c r="K5113" s="99" t="str">
        <f>IF(ISBLANK(Perigon!J5108),"",Perigon!T5108)</f>
        <v/>
      </c>
      <c r="L5113" s="95" t="str">
        <f>IF(ISBLANK(Perigon!O5108),"",Perigon!O5108)</f>
        <v/>
      </c>
      <c r="M5113" s="95" t="str">
        <f>IF(ISBLANK(Perigon!R5108),"",Perigon!R5108)</f>
        <v/>
      </c>
      <c r="N5113" s="95" t="str">
        <f>IF(ISBLANK(Perigon!P5108),"",Perigon!P5108)</f>
        <v/>
      </c>
      <c r="O5113" s="38" t="str">
        <f>IF($L5113="","",VLOOKUP($R5113,Tarife!$A$2:$R$599,13,FALSE))</f>
        <v/>
      </c>
      <c r="P5113" s="38" t="str">
        <f t="shared" si="79"/>
        <v/>
      </c>
      <c r="R5113" s="100" t="str">
        <f>Zusammenzug!$C$25&amp;"-"&amp;Zusammenzug!$A$7&amp;"-"&amp;Leistungen!L5113</f>
        <v>2024-0-</v>
      </c>
    </row>
    <row r="5114" spans="1:18" x14ac:dyDescent="0.2">
      <c r="A5114" s="95" t="str">
        <f>IF(ISBLANK(Perigon!E5109),"",Perigon!E5109)</f>
        <v/>
      </c>
      <c r="B5114" s="95" t="str">
        <f>IF(ISBLANK(Perigon!G5109),"",Perigon!G5109)</f>
        <v/>
      </c>
      <c r="C5114" s="96" t="str">
        <f>IF(ISBLANK(Perigon!I5109),"",Perigon!I5109)</f>
        <v/>
      </c>
      <c r="D5114" s="97" t="str">
        <f>IF(ISBLANK(Perigon!J5109),"",Perigon!J5109)</f>
        <v/>
      </c>
      <c r="E5114" s="64" t="str">
        <f>IF(ISBLANK(Perigon!K5109),"",Perigon!K5109)</f>
        <v/>
      </c>
      <c r="F5114" s="65"/>
      <c r="G5114" s="64"/>
      <c r="H5114" s="69" t="str">
        <f>IF(ISBLANK(Perigon!L5109),"",Perigon!L5109)</f>
        <v/>
      </c>
      <c r="I5114" s="69" t="str">
        <f>IF(ISBLANK(Perigon!M5109),"",Perigon!M5109)</f>
        <v/>
      </c>
      <c r="J5114" s="98" t="str">
        <f>IF(ISBLANK(Perigon!N5109),"",Perigon!N5109)</f>
        <v/>
      </c>
      <c r="K5114" s="99" t="str">
        <f>IF(ISBLANK(Perigon!J5109),"",Perigon!T5109)</f>
        <v/>
      </c>
      <c r="L5114" s="95" t="str">
        <f>IF(ISBLANK(Perigon!O5109),"",Perigon!O5109)</f>
        <v/>
      </c>
      <c r="M5114" s="95" t="str">
        <f>IF(ISBLANK(Perigon!R5109),"",Perigon!R5109)</f>
        <v/>
      </c>
      <c r="N5114" s="95" t="str">
        <f>IF(ISBLANK(Perigon!P5109),"",Perigon!P5109)</f>
        <v/>
      </c>
      <c r="O5114" s="38" t="str">
        <f>IF($L5114="","",VLOOKUP($R5114,Tarife!$A$2:$R$599,13,FALSE))</f>
        <v/>
      </c>
      <c r="P5114" s="38" t="str">
        <f t="shared" si="79"/>
        <v/>
      </c>
      <c r="R5114" s="100" t="str">
        <f>Zusammenzug!$C$25&amp;"-"&amp;Zusammenzug!$A$7&amp;"-"&amp;Leistungen!L5114</f>
        <v>2024-0-</v>
      </c>
    </row>
    <row r="5115" spans="1:18" x14ac:dyDescent="0.2">
      <c r="A5115" s="95" t="str">
        <f>IF(ISBLANK(Perigon!E5110),"",Perigon!E5110)</f>
        <v/>
      </c>
      <c r="B5115" s="95" t="str">
        <f>IF(ISBLANK(Perigon!G5110),"",Perigon!G5110)</f>
        <v/>
      </c>
      <c r="C5115" s="96" t="str">
        <f>IF(ISBLANK(Perigon!I5110),"",Perigon!I5110)</f>
        <v/>
      </c>
      <c r="D5115" s="97" t="str">
        <f>IF(ISBLANK(Perigon!J5110),"",Perigon!J5110)</f>
        <v/>
      </c>
      <c r="E5115" s="64" t="str">
        <f>IF(ISBLANK(Perigon!K5110),"",Perigon!K5110)</f>
        <v/>
      </c>
      <c r="F5115" s="65"/>
      <c r="G5115" s="64"/>
      <c r="H5115" s="69" t="str">
        <f>IF(ISBLANK(Perigon!L5110),"",Perigon!L5110)</f>
        <v/>
      </c>
      <c r="I5115" s="69" t="str">
        <f>IF(ISBLANK(Perigon!M5110),"",Perigon!M5110)</f>
        <v/>
      </c>
      <c r="J5115" s="98" t="str">
        <f>IF(ISBLANK(Perigon!N5110),"",Perigon!N5110)</f>
        <v/>
      </c>
      <c r="K5115" s="99" t="str">
        <f>IF(ISBLANK(Perigon!J5110),"",Perigon!T5110)</f>
        <v/>
      </c>
      <c r="L5115" s="95" t="str">
        <f>IF(ISBLANK(Perigon!O5110),"",Perigon!O5110)</f>
        <v/>
      </c>
      <c r="M5115" s="95" t="str">
        <f>IF(ISBLANK(Perigon!R5110),"",Perigon!R5110)</f>
        <v/>
      </c>
      <c r="N5115" s="95" t="str">
        <f>IF(ISBLANK(Perigon!P5110),"",Perigon!P5110)</f>
        <v/>
      </c>
      <c r="O5115" s="38" t="str">
        <f>IF($L5115="","",VLOOKUP($R5115,Tarife!$A$2:$R$599,13,FALSE))</f>
        <v/>
      </c>
      <c r="P5115" s="38" t="str">
        <f t="shared" si="79"/>
        <v/>
      </c>
      <c r="R5115" s="100" t="str">
        <f>Zusammenzug!$C$25&amp;"-"&amp;Zusammenzug!$A$7&amp;"-"&amp;Leistungen!L5115</f>
        <v>2024-0-</v>
      </c>
    </row>
    <row r="5116" spans="1:18" x14ac:dyDescent="0.2">
      <c r="A5116" s="95" t="str">
        <f>IF(ISBLANK(Perigon!E5111),"",Perigon!E5111)</f>
        <v/>
      </c>
      <c r="B5116" s="95" t="str">
        <f>IF(ISBLANK(Perigon!G5111),"",Perigon!G5111)</f>
        <v/>
      </c>
      <c r="C5116" s="96" t="str">
        <f>IF(ISBLANK(Perigon!I5111),"",Perigon!I5111)</f>
        <v/>
      </c>
      <c r="D5116" s="97" t="str">
        <f>IF(ISBLANK(Perigon!J5111),"",Perigon!J5111)</f>
        <v/>
      </c>
      <c r="E5116" s="64" t="str">
        <f>IF(ISBLANK(Perigon!K5111),"",Perigon!K5111)</f>
        <v/>
      </c>
      <c r="F5116" s="65"/>
      <c r="G5116" s="64"/>
      <c r="H5116" s="69" t="str">
        <f>IF(ISBLANK(Perigon!L5111),"",Perigon!L5111)</f>
        <v/>
      </c>
      <c r="I5116" s="69" t="str">
        <f>IF(ISBLANK(Perigon!M5111),"",Perigon!M5111)</f>
        <v/>
      </c>
      <c r="J5116" s="98" t="str">
        <f>IF(ISBLANK(Perigon!N5111),"",Perigon!N5111)</f>
        <v/>
      </c>
      <c r="K5116" s="99" t="str">
        <f>IF(ISBLANK(Perigon!J5111),"",Perigon!T5111)</f>
        <v/>
      </c>
      <c r="L5116" s="95" t="str">
        <f>IF(ISBLANK(Perigon!O5111),"",Perigon!O5111)</f>
        <v/>
      </c>
      <c r="M5116" s="95" t="str">
        <f>IF(ISBLANK(Perigon!R5111),"",Perigon!R5111)</f>
        <v/>
      </c>
      <c r="N5116" s="95" t="str">
        <f>IF(ISBLANK(Perigon!P5111),"",Perigon!P5111)</f>
        <v/>
      </c>
      <c r="O5116" s="38" t="str">
        <f>IF($L5116="","",VLOOKUP($R5116,Tarife!$A$2:$R$599,13,FALSE))</f>
        <v/>
      </c>
      <c r="P5116" s="38" t="str">
        <f t="shared" si="79"/>
        <v/>
      </c>
      <c r="R5116" s="100" t="str">
        <f>Zusammenzug!$C$25&amp;"-"&amp;Zusammenzug!$A$7&amp;"-"&amp;Leistungen!L5116</f>
        <v>2024-0-</v>
      </c>
    </row>
    <row r="5117" spans="1:18" x14ac:dyDescent="0.2">
      <c r="A5117" s="95" t="str">
        <f>IF(ISBLANK(Perigon!E5112),"",Perigon!E5112)</f>
        <v/>
      </c>
      <c r="B5117" s="95" t="str">
        <f>IF(ISBLANK(Perigon!G5112),"",Perigon!G5112)</f>
        <v/>
      </c>
      <c r="C5117" s="96" t="str">
        <f>IF(ISBLANK(Perigon!I5112),"",Perigon!I5112)</f>
        <v/>
      </c>
      <c r="D5117" s="97" t="str">
        <f>IF(ISBLANK(Perigon!J5112),"",Perigon!J5112)</f>
        <v/>
      </c>
      <c r="E5117" s="64" t="str">
        <f>IF(ISBLANK(Perigon!K5112),"",Perigon!K5112)</f>
        <v/>
      </c>
      <c r="F5117" s="65"/>
      <c r="G5117" s="64"/>
      <c r="H5117" s="69" t="str">
        <f>IF(ISBLANK(Perigon!L5112),"",Perigon!L5112)</f>
        <v/>
      </c>
      <c r="I5117" s="69" t="str">
        <f>IF(ISBLANK(Perigon!M5112),"",Perigon!M5112)</f>
        <v/>
      </c>
      <c r="J5117" s="98" t="str">
        <f>IF(ISBLANK(Perigon!N5112),"",Perigon!N5112)</f>
        <v/>
      </c>
      <c r="K5117" s="99" t="str">
        <f>IF(ISBLANK(Perigon!J5112),"",Perigon!T5112)</f>
        <v/>
      </c>
      <c r="L5117" s="95" t="str">
        <f>IF(ISBLANK(Perigon!O5112),"",Perigon!O5112)</f>
        <v/>
      </c>
      <c r="M5117" s="95" t="str">
        <f>IF(ISBLANK(Perigon!R5112),"",Perigon!R5112)</f>
        <v/>
      </c>
      <c r="N5117" s="95" t="str">
        <f>IF(ISBLANK(Perigon!P5112),"",Perigon!P5112)</f>
        <v/>
      </c>
      <c r="O5117" s="38" t="str">
        <f>IF($L5117="","",VLOOKUP($R5117,Tarife!$A$2:$R$599,13,FALSE))</f>
        <v/>
      </c>
      <c r="P5117" s="38" t="str">
        <f t="shared" si="79"/>
        <v/>
      </c>
      <c r="R5117" s="100" t="str">
        <f>Zusammenzug!$C$25&amp;"-"&amp;Zusammenzug!$A$7&amp;"-"&amp;Leistungen!L5117</f>
        <v>2024-0-</v>
      </c>
    </row>
    <row r="5118" spans="1:18" x14ac:dyDescent="0.2">
      <c r="A5118" s="95" t="str">
        <f>IF(ISBLANK(Perigon!E5113),"",Perigon!E5113)</f>
        <v/>
      </c>
      <c r="B5118" s="95" t="str">
        <f>IF(ISBLANK(Perigon!G5113),"",Perigon!G5113)</f>
        <v/>
      </c>
      <c r="C5118" s="96" t="str">
        <f>IF(ISBLANK(Perigon!I5113),"",Perigon!I5113)</f>
        <v/>
      </c>
      <c r="D5118" s="97" t="str">
        <f>IF(ISBLANK(Perigon!J5113),"",Perigon!J5113)</f>
        <v/>
      </c>
      <c r="E5118" s="64" t="str">
        <f>IF(ISBLANK(Perigon!K5113),"",Perigon!K5113)</f>
        <v/>
      </c>
      <c r="F5118" s="65"/>
      <c r="G5118" s="64"/>
      <c r="H5118" s="69" t="str">
        <f>IF(ISBLANK(Perigon!L5113),"",Perigon!L5113)</f>
        <v/>
      </c>
      <c r="I5118" s="69" t="str">
        <f>IF(ISBLANK(Perigon!M5113),"",Perigon!M5113)</f>
        <v/>
      </c>
      <c r="J5118" s="98" t="str">
        <f>IF(ISBLANK(Perigon!N5113),"",Perigon!N5113)</f>
        <v/>
      </c>
      <c r="K5118" s="99" t="str">
        <f>IF(ISBLANK(Perigon!J5113),"",Perigon!T5113)</f>
        <v/>
      </c>
      <c r="L5118" s="95" t="str">
        <f>IF(ISBLANK(Perigon!O5113),"",Perigon!O5113)</f>
        <v/>
      </c>
      <c r="M5118" s="95" t="str">
        <f>IF(ISBLANK(Perigon!R5113),"",Perigon!R5113)</f>
        <v/>
      </c>
      <c r="N5118" s="95" t="str">
        <f>IF(ISBLANK(Perigon!P5113),"",Perigon!P5113)</f>
        <v/>
      </c>
      <c r="O5118" s="38" t="str">
        <f>IF($L5118="","",VLOOKUP($R5118,Tarife!$A$2:$R$599,13,FALSE))</f>
        <v/>
      </c>
      <c r="P5118" s="38" t="str">
        <f t="shared" si="79"/>
        <v/>
      </c>
      <c r="R5118" s="100" t="str">
        <f>Zusammenzug!$C$25&amp;"-"&amp;Zusammenzug!$A$7&amp;"-"&amp;Leistungen!L5118</f>
        <v>2024-0-</v>
      </c>
    </row>
    <row r="5119" spans="1:18" x14ac:dyDescent="0.2">
      <c r="A5119" s="95" t="str">
        <f>IF(ISBLANK(Perigon!E5114),"",Perigon!E5114)</f>
        <v/>
      </c>
      <c r="B5119" s="95" t="str">
        <f>IF(ISBLANK(Perigon!G5114),"",Perigon!G5114)</f>
        <v/>
      </c>
      <c r="C5119" s="96" t="str">
        <f>IF(ISBLANK(Perigon!I5114),"",Perigon!I5114)</f>
        <v/>
      </c>
      <c r="D5119" s="97" t="str">
        <f>IF(ISBLANK(Perigon!J5114),"",Perigon!J5114)</f>
        <v/>
      </c>
      <c r="E5119" s="64" t="str">
        <f>IF(ISBLANK(Perigon!K5114),"",Perigon!K5114)</f>
        <v/>
      </c>
      <c r="F5119" s="65"/>
      <c r="G5119" s="64"/>
      <c r="H5119" s="69" t="str">
        <f>IF(ISBLANK(Perigon!L5114),"",Perigon!L5114)</f>
        <v/>
      </c>
      <c r="I5119" s="69" t="str">
        <f>IF(ISBLANK(Perigon!M5114),"",Perigon!M5114)</f>
        <v/>
      </c>
      <c r="J5119" s="98" t="str">
        <f>IF(ISBLANK(Perigon!N5114),"",Perigon!N5114)</f>
        <v/>
      </c>
      <c r="K5119" s="99" t="str">
        <f>IF(ISBLANK(Perigon!J5114),"",Perigon!T5114)</f>
        <v/>
      </c>
      <c r="L5119" s="95" t="str">
        <f>IF(ISBLANK(Perigon!O5114),"",Perigon!O5114)</f>
        <v/>
      </c>
      <c r="M5119" s="95" t="str">
        <f>IF(ISBLANK(Perigon!R5114),"",Perigon!R5114)</f>
        <v/>
      </c>
      <c r="N5119" s="95" t="str">
        <f>IF(ISBLANK(Perigon!P5114),"",Perigon!P5114)</f>
        <v/>
      </c>
      <c r="O5119" s="38" t="str">
        <f>IF($L5119="","",VLOOKUP($R5119,Tarife!$A$2:$R$599,13,FALSE))</f>
        <v/>
      </c>
      <c r="P5119" s="38" t="str">
        <f t="shared" si="79"/>
        <v/>
      </c>
      <c r="R5119" s="100" t="str">
        <f>Zusammenzug!$C$25&amp;"-"&amp;Zusammenzug!$A$7&amp;"-"&amp;Leistungen!L5119</f>
        <v>2024-0-</v>
      </c>
    </row>
    <row r="5120" spans="1:18" x14ac:dyDescent="0.2">
      <c r="A5120" s="95" t="str">
        <f>IF(ISBLANK(Perigon!E5115),"",Perigon!E5115)</f>
        <v/>
      </c>
      <c r="B5120" s="95" t="str">
        <f>IF(ISBLANK(Perigon!G5115),"",Perigon!G5115)</f>
        <v/>
      </c>
      <c r="C5120" s="96" t="str">
        <f>IF(ISBLANK(Perigon!I5115),"",Perigon!I5115)</f>
        <v/>
      </c>
      <c r="D5120" s="97" t="str">
        <f>IF(ISBLANK(Perigon!J5115),"",Perigon!J5115)</f>
        <v/>
      </c>
      <c r="E5120" s="64" t="str">
        <f>IF(ISBLANK(Perigon!K5115),"",Perigon!K5115)</f>
        <v/>
      </c>
      <c r="F5120" s="65"/>
      <c r="G5120" s="64"/>
      <c r="H5120" s="69" t="str">
        <f>IF(ISBLANK(Perigon!L5115),"",Perigon!L5115)</f>
        <v/>
      </c>
      <c r="I5120" s="69" t="str">
        <f>IF(ISBLANK(Perigon!M5115),"",Perigon!M5115)</f>
        <v/>
      </c>
      <c r="J5120" s="98" t="str">
        <f>IF(ISBLANK(Perigon!N5115),"",Perigon!N5115)</f>
        <v/>
      </c>
      <c r="K5120" s="99" t="str">
        <f>IF(ISBLANK(Perigon!J5115),"",Perigon!T5115)</f>
        <v/>
      </c>
      <c r="L5120" s="95" t="str">
        <f>IF(ISBLANK(Perigon!O5115),"",Perigon!O5115)</f>
        <v/>
      </c>
      <c r="M5120" s="95" t="str">
        <f>IF(ISBLANK(Perigon!R5115),"",Perigon!R5115)</f>
        <v/>
      </c>
      <c r="N5120" s="95" t="str">
        <f>IF(ISBLANK(Perigon!P5115),"",Perigon!P5115)</f>
        <v/>
      </c>
      <c r="O5120" s="38" t="str">
        <f>IF($L5120="","",VLOOKUP($R5120,Tarife!$A$2:$R$599,13,FALSE))</f>
        <v/>
      </c>
      <c r="P5120" s="38" t="str">
        <f t="shared" si="79"/>
        <v/>
      </c>
      <c r="R5120" s="100" t="str">
        <f>Zusammenzug!$C$25&amp;"-"&amp;Zusammenzug!$A$7&amp;"-"&amp;Leistungen!L5120</f>
        <v>2024-0-</v>
      </c>
    </row>
    <row r="5121" spans="1:18" x14ac:dyDescent="0.2">
      <c r="A5121" s="95" t="str">
        <f>IF(ISBLANK(Perigon!E5116),"",Perigon!E5116)</f>
        <v/>
      </c>
      <c r="B5121" s="95" t="str">
        <f>IF(ISBLANK(Perigon!G5116),"",Perigon!G5116)</f>
        <v/>
      </c>
      <c r="C5121" s="96" t="str">
        <f>IF(ISBLANK(Perigon!I5116),"",Perigon!I5116)</f>
        <v/>
      </c>
      <c r="D5121" s="97" t="str">
        <f>IF(ISBLANK(Perigon!J5116),"",Perigon!J5116)</f>
        <v/>
      </c>
      <c r="E5121" s="64" t="str">
        <f>IF(ISBLANK(Perigon!K5116),"",Perigon!K5116)</f>
        <v/>
      </c>
      <c r="F5121" s="65"/>
      <c r="G5121" s="64"/>
      <c r="H5121" s="69" t="str">
        <f>IF(ISBLANK(Perigon!L5116),"",Perigon!L5116)</f>
        <v/>
      </c>
      <c r="I5121" s="69" t="str">
        <f>IF(ISBLANK(Perigon!M5116),"",Perigon!M5116)</f>
        <v/>
      </c>
      <c r="J5121" s="98" t="str">
        <f>IF(ISBLANK(Perigon!N5116),"",Perigon!N5116)</f>
        <v/>
      </c>
      <c r="K5121" s="99" t="str">
        <f>IF(ISBLANK(Perigon!J5116),"",Perigon!T5116)</f>
        <v/>
      </c>
      <c r="L5121" s="95" t="str">
        <f>IF(ISBLANK(Perigon!O5116),"",Perigon!O5116)</f>
        <v/>
      </c>
      <c r="M5121" s="95" t="str">
        <f>IF(ISBLANK(Perigon!R5116),"",Perigon!R5116)</f>
        <v/>
      </c>
      <c r="N5121" s="95" t="str">
        <f>IF(ISBLANK(Perigon!P5116),"",Perigon!P5116)</f>
        <v/>
      </c>
      <c r="O5121" s="38" t="str">
        <f>IF($L5121="","",VLOOKUP($R5121,Tarife!$A$2:$R$599,13,FALSE))</f>
        <v/>
      </c>
      <c r="P5121" s="38" t="str">
        <f t="shared" si="79"/>
        <v/>
      </c>
      <c r="R5121" s="100" t="str">
        <f>Zusammenzug!$C$25&amp;"-"&amp;Zusammenzug!$A$7&amp;"-"&amp;Leistungen!L5121</f>
        <v>2024-0-</v>
      </c>
    </row>
    <row r="5122" spans="1:18" x14ac:dyDescent="0.2">
      <c r="A5122" s="95" t="str">
        <f>IF(ISBLANK(Perigon!E5117),"",Perigon!E5117)</f>
        <v/>
      </c>
      <c r="B5122" s="95" t="str">
        <f>IF(ISBLANK(Perigon!G5117),"",Perigon!G5117)</f>
        <v/>
      </c>
      <c r="C5122" s="96" t="str">
        <f>IF(ISBLANK(Perigon!I5117),"",Perigon!I5117)</f>
        <v/>
      </c>
      <c r="D5122" s="97" t="str">
        <f>IF(ISBLANK(Perigon!J5117),"",Perigon!J5117)</f>
        <v/>
      </c>
      <c r="E5122" s="64" t="str">
        <f>IF(ISBLANK(Perigon!K5117),"",Perigon!K5117)</f>
        <v/>
      </c>
      <c r="F5122" s="65"/>
      <c r="G5122" s="64"/>
      <c r="H5122" s="69" t="str">
        <f>IF(ISBLANK(Perigon!L5117),"",Perigon!L5117)</f>
        <v/>
      </c>
      <c r="I5122" s="69" t="str">
        <f>IF(ISBLANK(Perigon!M5117),"",Perigon!M5117)</f>
        <v/>
      </c>
      <c r="J5122" s="98" t="str">
        <f>IF(ISBLANK(Perigon!N5117),"",Perigon!N5117)</f>
        <v/>
      </c>
      <c r="K5122" s="99" t="str">
        <f>IF(ISBLANK(Perigon!J5117),"",Perigon!T5117)</f>
        <v/>
      </c>
      <c r="L5122" s="95" t="str">
        <f>IF(ISBLANK(Perigon!O5117),"",Perigon!O5117)</f>
        <v/>
      </c>
      <c r="M5122" s="95" t="str">
        <f>IF(ISBLANK(Perigon!R5117),"",Perigon!R5117)</f>
        <v/>
      </c>
      <c r="N5122" s="95" t="str">
        <f>IF(ISBLANK(Perigon!P5117),"",Perigon!P5117)</f>
        <v/>
      </c>
      <c r="O5122" s="38" t="str">
        <f>IF($L5122="","",VLOOKUP($R5122,Tarife!$A$2:$R$599,13,FALSE))</f>
        <v/>
      </c>
      <c r="P5122" s="38" t="str">
        <f t="shared" si="79"/>
        <v/>
      </c>
      <c r="R5122" s="100" t="str">
        <f>Zusammenzug!$C$25&amp;"-"&amp;Zusammenzug!$A$7&amp;"-"&amp;Leistungen!L5122</f>
        <v>2024-0-</v>
      </c>
    </row>
    <row r="5123" spans="1:18" x14ac:dyDescent="0.2">
      <c r="A5123" s="95" t="str">
        <f>IF(ISBLANK(Perigon!E5118),"",Perigon!E5118)</f>
        <v/>
      </c>
      <c r="B5123" s="95" t="str">
        <f>IF(ISBLANK(Perigon!G5118),"",Perigon!G5118)</f>
        <v/>
      </c>
      <c r="C5123" s="96" t="str">
        <f>IF(ISBLANK(Perigon!I5118),"",Perigon!I5118)</f>
        <v/>
      </c>
      <c r="D5123" s="97" t="str">
        <f>IF(ISBLANK(Perigon!J5118),"",Perigon!J5118)</f>
        <v/>
      </c>
      <c r="E5123" s="64" t="str">
        <f>IF(ISBLANK(Perigon!K5118),"",Perigon!K5118)</f>
        <v/>
      </c>
      <c r="F5123" s="65"/>
      <c r="G5123" s="64"/>
      <c r="H5123" s="69" t="str">
        <f>IF(ISBLANK(Perigon!L5118),"",Perigon!L5118)</f>
        <v/>
      </c>
      <c r="I5123" s="69" t="str">
        <f>IF(ISBLANK(Perigon!M5118),"",Perigon!M5118)</f>
        <v/>
      </c>
      <c r="J5123" s="98" t="str">
        <f>IF(ISBLANK(Perigon!N5118),"",Perigon!N5118)</f>
        <v/>
      </c>
      <c r="K5123" s="99" t="str">
        <f>IF(ISBLANK(Perigon!J5118),"",Perigon!T5118)</f>
        <v/>
      </c>
      <c r="L5123" s="95" t="str">
        <f>IF(ISBLANK(Perigon!O5118),"",Perigon!O5118)</f>
        <v/>
      </c>
      <c r="M5123" s="95" t="str">
        <f>IF(ISBLANK(Perigon!R5118),"",Perigon!R5118)</f>
        <v/>
      </c>
      <c r="N5123" s="95" t="str">
        <f>IF(ISBLANK(Perigon!P5118),"",Perigon!P5118)</f>
        <v/>
      </c>
      <c r="O5123" s="38" t="str">
        <f>IF($L5123="","",VLOOKUP($R5123,Tarife!$A$2:$R$599,13,FALSE))</f>
        <v/>
      </c>
      <c r="P5123" s="38" t="str">
        <f t="shared" si="79"/>
        <v/>
      </c>
      <c r="R5123" s="100" t="str">
        <f>Zusammenzug!$C$25&amp;"-"&amp;Zusammenzug!$A$7&amp;"-"&amp;Leistungen!L5123</f>
        <v>2024-0-</v>
      </c>
    </row>
    <row r="5124" spans="1:18" x14ac:dyDescent="0.2">
      <c r="A5124" s="95" t="str">
        <f>IF(ISBLANK(Perigon!E5119),"",Perigon!E5119)</f>
        <v/>
      </c>
      <c r="B5124" s="95" t="str">
        <f>IF(ISBLANK(Perigon!G5119),"",Perigon!G5119)</f>
        <v/>
      </c>
      <c r="C5124" s="96" t="str">
        <f>IF(ISBLANK(Perigon!I5119),"",Perigon!I5119)</f>
        <v/>
      </c>
      <c r="D5124" s="97" t="str">
        <f>IF(ISBLANK(Perigon!J5119),"",Perigon!J5119)</f>
        <v/>
      </c>
      <c r="E5124" s="64" t="str">
        <f>IF(ISBLANK(Perigon!K5119),"",Perigon!K5119)</f>
        <v/>
      </c>
      <c r="F5124" s="65"/>
      <c r="G5124" s="64"/>
      <c r="H5124" s="69" t="str">
        <f>IF(ISBLANK(Perigon!L5119),"",Perigon!L5119)</f>
        <v/>
      </c>
      <c r="I5124" s="69" t="str">
        <f>IF(ISBLANK(Perigon!M5119),"",Perigon!M5119)</f>
        <v/>
      </c>
      <c r="J5124" s="98" t="str">
        <f>IF(ISBLANK(Perigon!N5119),"",Perigon!N5119)</f>
        <v/>
      </c>
      <c r="K5124" s="99" t="str">
        <f>IF(ISBLANK(Perigon!J5119),"",Perigon!T5119)</f>
        <v/>
      </c>
      <c r="L5124" s="95" t="str">
        <f>IF(ISBLANK(Perigon!O5119),"",Perigon!O5119)</f>
        <v/>
      </c>
      <c r="M5124" s="95" t="str">
        <f>IF(ISBLANK(Perigon!R5119),"",Perigon!R5119)</f>
        <v/>
      </c>
      <c r="N5124" s="95" t="str">
        <f>IF(ISBLANK(Perigon!P5119),"",Perigon!P5119)</f>
        <v/>
      </c>
      <c r="O5124" s="38" t="str">
        <f>IF($L5124="","",VLOOKUP($R5124,Tarife!$A$2:$R$599,13,FALSE))</f>
        <v/>
      </c>
      <c r="P5124" s="38" t="str">
        <f t="shared" si="79"/>
        <v/>
      </c>
      <c r="R5124" s="100" t="str">
        <f>Zusammenzug!$C$25&amp;"-"&amp;Zusammenzug!$A$7&amp;"-"&amp;Leistungen!L5124</f>
        <v>2024-0-</v>
      </c>
    </row>
    <row r="5125" spans="1:18" x14ac:dyDescent="0.2">
      <c r="A5125" s="95" t="str">
        <f>IF(ISBLANK(Perigon!E5120),"",Perigon!E5120)</f>
        <v/>
      </c>
      <c r="B5125" s="95" t="str">
        <f>IF(ISBLANK(Perigon!G5120),"",Perigon!G5120)</f>
        <v/>
      </c>
      <c r="C5125" s="96" t="str">
        <f>IF(ISBLANK(Perigon!I5120),"",Perigon!I5120)</f>
        <v/>
      </c>
      <c r="D5125" s="97" t="str">
        <f>IF(ISBLANK(Perigon!J5120),"",Perigon!J5120)</f>
        <v/>
      </c>
      <c r="E5125" s="64" t="str">
        <f>IF(ISBLANK(Perigon!K5120),"",Perigon!K5120)</f>
        <v/>
      </c>
      <c r="F5125" s="65"/>
      <c r="G5125" s="64"/>
      <c r="H5125" s="69" t="str">
        <f>IF(ISBLANK(Perigon!L5120),"",Perigon!L5120)</f>
        <v/>
      </c>
      <c r="I5125" s="69" t="str">
        <f>IF(ISBLANK(Perigon!M5120),"",Perigon!M5120)</f>
        <v/>
      </c>
      <c r="J5125" s="98" t="str">
        <f>IF(ISBLANK(Perigon!N5120),"",Perigon!N5120)</f>
        <v/>
      </c>
      <c r="K5125" s="99" t="str">
        <f>IF(ISBLANK(Perigon!J5120),"",Perigon!T5120)</f>
        <v/>
      </c>
      <c r="L5125" s="95" t="str">
        <f>IF(ISBLANK(Perigon!O5120),"",Perigon!O5120)</f>
        <v/>
      </c>
      <c r="M5125" s="95" t="str">
        <f>IF(ISBLANK(Perigon!R5120),"",Perigon!R5120)</f>
        <v/>
      </c>
      <c r="N5125" s="95" t="str">
        <f>IF(ISBLANK(Perigon!P5120),"",Perigon!P5120)</f>
        <v/>
      </c>
      <c r="O5125" s="38" t="str">
        <f>IF($L5125="","",VLOOKUP($R5125,Tarife!$A$2:$R$599,13,FALSE))</f>
        <v/>
      </c>
      <c r="P5125" s="38" t="str">
        <f t="shared" si="79"/>
        <v/>
      </c>
      <c r="R5125" s="100" t="str">
        <f>Zusammenzug!$C$25&amp;"-"&amp;Zusammenzug!$A$7&amp;"-"&amp;Leistungen!L5125</f>
        <v>2024-0-</v>
      </c>
    </row>
    <row r="5126" spans="1:18" x14ac:dyDescent="0.2">
      <c r="A5126" s="95" t="str">
        <f>IF(ISBLANK(Perigon!E5121),"",Perigon!E5121)</f>
        <v/>
      </c>
      <c r="B5126" s="95" t="str">
        <f>IF(ISBLANK(Perigon!G5121),"",Perigon!G5121)</f>
        <v/>
      </c>
      <c r="C5126" s="96" t="str">
        <f>IF(ISBLANK(Perigon!I5121),"",Perigon!I5121)</f>
        <v/>
      </c>
      <c r="D5126" s="97" t="str">
        <f>IF(ISBLANK(Perigon!J5121),"",Perigon!J5121)</f>
        <v/>
      </c>
      <c r="E5126" s="64" t="str">
        <f>IF(ISBLANK(Perigon!K5121),"",Perigon!K5121)</f>
        <v/>
      </c>
      <c r="F5126" s="65"/>
      <c r="G5126" s="64"/>
      <c r="H5126" s="69" t="str">
        <f>IF(ISBLANK(Perigon!L5121),"",Perigon!L5121)</f>
        <v/>
      </c>
      <c r="I5126" s="69" t="str">
        <f>IF(ISBLANK(Perigon!M5121),"",Perigon!M5121)</f>
        <v/>
      </c>
      <c r="J5126" s="98" t="str">
        <f>IF(ISBLANK(Perigon!N5121),"",Perigon!N5121)</f>
        <v/>
      </c>
      <c r="K5126" s="99" t="str">
        <f>IF(ISBLANK(Perigon!J5121),"",Perigon!T5121)</f>
        <v/>
      </c>
      <c r="L5126" s="95" t="str">
        <f>IF(ISBLANK(Perigon!O5121),"",Perigon!O5121)</f>
        <v/>
      </c>
      <c r="M5126" s="95" t="str">
        <f>IF(ISBLANK(Perigon!R5121),"",Perigon!R5121)</f>
        <v/>
      </c>
      <c r="N5126" s="95" t="str">
        <f>IF(ISBLANK(Perigon!P5121),"",Perigon!P5121)</f>
        <v/>
      </c>
      <c r="O5126" s="38" t="str">
        <f>IF($L5126="","",VLOOKUP($R5126,Tarife!$A$2:$R$599,13,FALSE))</f>
        <v/>
      </c>
      <c r="P5126" s="38" t="str">
        <f t="shared" si="79"/>
        <v/>
      </c>
      <c r="R5126" s="100" t="str">
        <f>Zusammenzug!$C$25&amp;"-"&amp;Zusammenzug!$A$7&amp;"-"&amp;Leistungen!L5126</f>
        <v>2024-0-</v>
      </c>
    </row>
    <row r="5127" spans="1:18" x14ac:dyDescent="0.2">
      <c r="A5127" s="95" t="str">
        <f>IF(ISBLANK(Perigon!E5122),"",Perigon!E5122)</f>
        <v/>
      </c>
      <c r="B5127" s="95" t="str">
        <f>IF(ISBLANK(Perigon!G5122),"",Perigon!G5122)</f>
        <v/>
      </c>
      <c r="C5127" s="96" t="str">
        <f>IF(ISBLANK(Perigon!I5122),"",Perigon!I5122)</f>
        <v/>
      </c>
      <c r="D5127" s="97" t="str">
        <f>IF(ISBLANK(Perigon!J5122),"",Perigon!J5122)</f>
        <v/>
      </c>
      <c r="E5127" s="64" t="str">
        <f>IF(ISBLANK(Perigon!K5122),"",Perigon!K5122)</f>
        <v/>
      </c>
      <c r="F5127" s="65"/>
      <c r="G5127" s="64"/>
      <c r="H5127" s="69" t="str">
        <f>IF(ISBLANK(Perigon!L5122),"",Perigon!L5122)</f>
        <v/>
      </c>
      <c r="I5127" s="69" t="str">
        <f>IF(ISBLANK(Perigon!M5122),"",Perigon!M5122)</f>
        <v/>
      </c>
      <c r="J5127" s="98" t="str">
        <f>IF(ISBLANK(Perigon!N5122),"",Perigon!N5122)</f>
        <v/>
      </c>
      <c r="K5127" s="99" t="str">
        <f>IF(ISBLANK(Perigon!J5122),"",Perigon!T5122)</f>
        <v/>
      </c>
      <c r="L5127" s="95" t="str">
        <f>IF(ISBLANK(Perigon!O5122),"",Perigon!O5122)</f>
        <v/>
      </c>
      <c r="M5127" s="95" t="str">
        <f>IF(ISBLANK(Perigon!R5122),"",Perigon!R5122)</f>
        <v/>
      </c>
      <c r="N5127" s="95" t="str">
        <f>IF(ISBLANK(Perigon!P5122),"",Perigon!P5122)</f>
        <v/>
      </c>
      <c r="O5127" s="38" t="str">
        <f>IF($L5127="","",VLOOKUP($R5127,Tarife!$A$2:$R$599,13,FALSE))</f>
        <v/>
      </c>
      <c r="P5127" s="38" t="str">
        <f t="shared" si="79"/>
        <v/>
      </c>
      <c r="R5127" s="100" t="str">
        <f>Zusammenzug!$C$25&amp;"-"&amp;Zusammenzug!$A$7&amp;"-"&amp;Leistungen!L5127</f>
        <v>2024-0-</v>
      </c>
    </row>
    <row r="5128" spans="1:18" x14ac:dyDescent="0.2">
      <c r="A5128" s="95" t="str">
        <f>IF(ISBLANK(Perigon!E5123),"",Perigon!E5123)</f>
        <v/>
      </c>
      <c r="B5128" s="95" t="str">
        <f>IF(ISBLANK(Perigon!G5123),"",Perigon!G5123)</f>
        <v/>
      </c>
      <c r="C5128" s="96" t="str">
        <f>IF(ISBLANK(Perigon!I5123),"",Perigon!I5123)</f>
        <v/>
      </c>
      <c r="D5128" s="97" t="str">
        <f>IF(ISBLANK(Perigon!J5123),"",Perigon!J5123)</f>
        <v/>
      </c>
      <c r="E5128" s="64" t="str">
        <f>IF(ISBLANK(Perigon!K5123),"",Perigon!K5123)</f>
        <v/>
      </c>
      <c r="F5128" s="65"/>
      <c r="G5128" s="64"/>
      <c r="H5128" s="69" t="str">
        <f>IF(ISBLANK(Perigon!L5123),"",Perigon!L5123)</f>
        <v/>
      </c>
      <c r="I5128" s="69" t="str">
        <f>IF(ISBLANK(Perigon!M5123),"",Perigon!M5123)</f>
        <v/>
      </c>
      <c r="J5128" s="98" t="str">
        <f>IF(ISBLANK(Perigon!N5123),"",Perigon!N5123)</f>
        <v/>
      </c>
      <c r="K5128" s="99" t="str">
        <f>IF(ISBLANK(Perigon!J5123),"",Perigon!T5123)</f>
        <v/>
      </c>
      <c r="L5128" s="95" t="str">
        <f>IF(ISBLANK(Perigon!O5123),"",Perigon!O5123)</f>
        <v/>
      </c>
      <c r="M5128" s="95" t="str">
        <f>IF(ISBLANK(Perigon!R5123),"",Perigon!R5123)</f>
        <v/>
      </c>
      <c r="N5128" s="95" t="str">
        <f>IF(ISBLANK(Perigon!P5123),"",Perigon!P5123)</f>
        <v/>
      </c>
      <c r="O5128" s="38" t="str">
        <f>IF($L5128="","",VLOOKUP($R5128,Tarife!$A$2:$R$599,13,FALSE))</f>
        <v/>
      </c>
      <c r="P5128" s="38" t="str">
        <f t="shared" ref="P5128:P5191" si="80">IF(L5128="","",IF(AND($L5128="Pabe",N5128&lt;O5128),M5128*O5128,IF(N5128&lt;O5128,M5128*N5128,M5128*O5128)))</f>
        <v/>
      </c>
      <c r="R5128" s="100" t="str">
        <f>Zusammenzug!$C$25&amp;"-"&amp;Zusammenzug!$A$7&amp;"-"&amp;Leistungen!L5128</f>
        <v>2024-0-</v>
      </c>
    </row>
    <row r="5129" spans="1:18" x14ac:dyDescent="0.2">
      <c r="A5129" s="95" t="str">
        <f>IF(ISBLANK(Perigon!E5124),"",Perigon!E5124)</f>
        <v/>
      </c>
      <c r="B5129" s="95" t="str">
        <f>IF(ISBLANK(Perigon!G5124),"",Perigon!G5124)</f>
        <v/>
      </c>
      <c r="C5129" s="96" t="str">
        <f>IF(ISBLANK(Perigon!I5124),"",Perigon!I5124)</f>
        <v/>
      </c>
      <c r="D5129" s="97" t="str">
        <f>IF(ISBLANK(Perigon!J5124),"",Perigon!J5124)</f>
        <v/>
      </c>
      <c r="E5129" s="64" t="str">
        <f>IF(ISBLANK(Perigon!K5124),"",Perigon!K5124)</f>
        <v/>
      </c>
      <c r="F5129" s="65"/>
      <c r="G5129" s="64"/>
      <c r="H5129" s="69" t="str">
        <f>IF(ISBLANK(Perigon!L5124),"",Perigon!L5124)</f>
        <v/>
      </c>
      <c r="I5129" s="69" t="str">
        <f>IF(ISBLANK(Perigon!M5124),"",Perigon!M5124)</f>
        <v/>
      </c>
      <c r="J5129" s="98" t="str">
        <f>IF(ISBLANK(Perigon!N5124),"",Perigon!N5124)</f>
        <v/>
      </c>
      <c r="K5129" s="99" t="str">
        <f>IF(ISBLANK(Perigon!J5124),"",Perigon!T5124)</f>
        <v/>
      </c>
      <c r="L5129" s="95" t="str">
        <f>IF(ISBLANK(Perigon!O5124),"",Perigon!O5124)</f>
        <v/>
      </c>
      <c r="M5129" s="95" t="str">
        <f>IF(ISBLANK(Perigon!R5124),"",Perigon!R5124)</f>
        <v/>
      </c>
      <c r="N5129" s="95" t="str">
        <f>IF(ISBLANK(Perigon!P5124),"",Perigon!P5124)</f>
        <v/>
      </c>
      <c r="O5129" s="38" t="str">
        <f>IF($L5129="","",VLOOKUP($R5129,Tarife!$A$2:$R$599,13,FALSE))</f>
        <v/>
      </c>
      <c r="P5129" s="38" t="str">
        <f t="shared" si="80"/>
        <v/>
      </c>
      <c r="R5129" s="100" t="str">
        <f>Zusammenzug!$C$25&amp;"-"&amp;Zusammenzug!$A$7&amp;"-"&amp;Leistungen!L5129</f>
        <v>2024-0-</v>
      </c>
    </row>
    <row r="5130" spans="1:18" x14ac:dyDescent="0.2">
      <c r="A5130" s="95" t="str">
        <f>IF(ISBLANK(Perigon!E5125),"",Perigon!E5125)</f>
        <v/>
      </c>
      <c r="B5130" s="95" t="str">
        <f>IF(ISBLANK(Perigon!G5125),"",Perigon!G5125)</f>
        <v/>
      </c>
      <c r="C5130" s="96" t="str">
        <f>IF(ISBLANK(Perigon!I5125),"",Perigon!I5125)</f>
        <v/>
      </c>
      <c r="D5130" s="97" t="str">
        <f>IF(ISBLANK(Perigon!J5125),"",Perigon!J5125)</f>
        <v/>
      </c>
      <c r="E5130" s="64" t="str">
        <f>IF(ISBLANK(Perigon!K5125),"",Perigon!K5125)</f>
        <v/>
      </c>
      <c r="F5130" s="65"/>
      <c r="G5130" s="64"/>
      <c r="H5130" s="69" t="str">
        <f>IF(ISBLANK(Perigon!L5125),"",Perigon!L5125)</f>
        <v/>
      </c>
      <c r="I5130" s="69" t="str">
        <f>IF(ISBLANK(Perigon!M5125),"",Perigon!M5125)</f>
        <v/>
      </c>
      <c r="J5130" s="98" t="str">
        <f>IF(ISBLANK(Perigon!N5125),"",Perigon!N5125)</f>
        <v/>
      </c>
      <c r="K5130" s="99" t="str">
        <f>IF(ISBLANK(Perigon!J5125),"",Perigon!T5125)</f>
        <v/>
      </c>
      <c r="L5130" s="95" t="str">
        <f>IF(ISBLANK(Perigon!O5125),"",Perigon!O5125)</f>
        <v/>
      </c>
      <c r="M5130" s="95" t="str">
        <f>IF(ISBLANK(Perigon!R5125),"",Perigon!R5125)</f>
        <v/>
      </c>
      <c r="N5130" s="95" t="str">
        <f>IF(ISBLANK(Perigon!P5125),"",Perigon!P5125)</f>
        <v/>
      </c>
      <c r="O5130" s="38" t="str">
        <f>IF($L5130="","",VLOOKUP($R5130,Tarife!$A$2:$R$599,13,FALSE))</f>
        <v/>
      </c>
      <c r="P5130" s="38" t="str">
        <f t="shared" si="80"/>
        <v/>
      </c>
      <c r="R5130" s="100" t="str">
        <f>Zusammenzug!$C$25&amp;"-"&amp;Zusammenzug!$A$7&amp;"-"&amp;Leistungen!L5130</f>
        <v>2024-0-</v>
      </c>
    </row>
    <row r="5131" spans="1:18" x14ac:dyDescent="0.2">
      <c r="A5131" s="95" t="str">
        <f>IF(ISBLANK(Perigon!E5126),"",Perigon!E5126)</f>
        <v/>
      </c>
      <c r="B5131" s="95" t="str">
        <f>IF(ISBLANK(Perigon!G5126),"",Perigon!G5126)</f>
        <v/>
      </c>
      <c r="C5131" s="96" t="str">
        <f>IF(ISBLANK(Perigon!I5126),"",Perigon!I5126)</f>
        <v/>
      </c>
      <c r="D5131" s="97" t="str">
        <f>IF(ISBLANK(Perigon!J5126),"",Perigon!J5126)</f>
        <v/>
      </c>
      <c r="E5131" s="64" t="str">
        <f>IF(ISBLANK(Perigon!K5126),"",Perigon!K5126)</f>
        <v/>
      </c>
      <c r="F5131" s="65"/>
      <c r="G5131" s="64"/>
      <c r="H5131" s="69" t="str">
        <f>IF(ISBLANK(Perigon!L5126),"",Perigon!L5126)</f>
        <v/>
      </c>
      <c r="I5131" s="69" t="str">
        <f>IF(ISBLANK(Perigon!M5126),"",Perigon!M5126)</f>
        <v/>
      </c>
      <c r="J5131" s="98" t="str">
        <f>IF(ISBLANK(Perigon!N5126),"",Perigon!N5126)</f>
        <v/>
      </c>
      <c r="K5131" s="99" t="str">
        <f>IF(ISBLANK(Perigon!J5126),"",Perigon!T5126)</f>
        <v/>
      </c>
      <c r="L5131" s="95" t="str">
        <f>IF(ISBLANK(Perigon!O5126),"",Perigon!O5126)</f>
        <v/>
      </c>
      <c r="M5131" s="95" t="str">
        <f>IF(ISBLANK(Perigon!R5126),"",Perigon!R5126)</f>
        <v/>
      </c>
      <c r="N5131" s="95" t="str">
        <f>IF(ISBLANK(Perigon!P5126),"",Perigon!P5126)</f>
        <v/>
      </c>
      <c r="O5131" s="38" t="str">
        <f>IF($L5131="","",VLOOKUP($R5131,Tarife!$A$2:$R$599,13,FALSE))</f>
        <v/>
      </c>
      <c r="P5131" s="38" t="str">
        <f t="shared" si="80"/>
        <v/>
      </c>
      <c r="R5131" s="100" t="str">
        <f>Zusammenzug!$C$25&amp;"-"&amp;Zusammenzug!$A$7&amp;"-"&amp;Leistungen!L5131</f>
        <v>2024-0-</v>
      </c>
    </row>
    <row r="5132" spans="1:18" x14ac:dyDescent="0.2">
      <c r="A5132" s="95" t="str">
        <f>IF(ISBLANK(Perigon!E5127),"",Perigon!E5127)</f>
        <v/>
      </c>
      <c r="B5132" s="95" t="str">
        <f>IF(ISBLANK(Perigon!G5127),"",Perigon!G5127)</f>
        <v/>
      </c>
      <c r="C5132" s="96" t="str">
        <f>IF(ISBLANK(Perigon!I5127),"",Perigon!I5127)</f>
        <v/>
      </c>
      <c r="D5132" s="97" t="str">
        <f>IF(ISBLANK(Perigon!J5127),"",Perigon!J5127)</f>
        <v/>
      </c>
      <c r="E5132" s="64" t="str">
        <f>IF(ISBLANK(Perigon!K5127),"",Perigon!K5127)</f>
        <v/>
      </c>
      <c r="F5132" s="65"/>
      <c r="G5132" s="64"/>
      <c r="H5132" s="69" t="str">
        <f>IF(ISBLANK(Perigon!L5127),"",Perigon!L5127)</f>
        <v/>
      </c>
      <c r="I5132" s="69" t="str">
        <f>IF(ISBLANK(Perigon!M5127),"",Perigon!M5127)</f>
        <v/>
      </c>
      <c r="J5132" s="98" t="str">
        <f>IF(ISBLANK(Perigon!N5127),"",Perigon!N5127)</f>
        <v/>
      </c>
      <c r="K5132" s="99" t="str">
        <f>IF(ISBLANK(Perigon!J5127),"",Perigon!T5127)</f>
        <v/>
      </c>
      <c r="L5132" s="95" t="str">
        <f>IF(ISBLANK(Perigon!O5127),"",Perigon!O5127)</f>
        <v/>
      </c>
      <c r="M5132" s="95" t="str">
        <f>IF(ISBLANK(Perigon!R5127),"",Perigon!R5127)</f>
        <v/>
      </c>
      <c r="N5132" s="95" t="str">
        <f>IF(ISBLANK(Perigon!P5127),"",Perigon!P5127)</f>
        <v/>
      </c>
      <c r="O5132" s="38" t="str">
        <f>IF($L5132="","",VLOOKUP($R5132,Tarife!$A$2:$R$599,13,FALSE))</f>
        <v/>
      </c>
      <c r="P5132" s="38" t="str">
        <f t="shared" si="80"/>
        <v/>
      </c>
      <c r="R5132" s="100" t="str">
        <f>Zusammenzug!$C$25&amp;"-"&amp;Zusammenzug!$A$7&amp;"-"&amp;Leistungen!L5132</f>
        <v>2024-0-</v>
      </c>
    </row>
    <row r="5133" spans="1:18" x14ac:dyDescent="0.2">
      <c r="A5133" s="95" t="str">
        <f>IF(ISBLANK(Perigon!E5128),"",Perigon!E5128)</f>
        <v/>
      </c>
      <c r="B5133" s="95" t="str">
        <f>IF(ISBLANK(Perigon!G5128),"",Perigon!G5128)</f>
        <v/>
      </c>
      <c r="C5133" s="96" t="str">
        <f>IF(ISBLANK(Perigon!I5128),"",Perigon!I5128)</f>
        <v/>
      </c>
      <c r="D5133" s="97" t="str">
        <f>IF(ISBLANK(Perigon!J5128),"",Perigon!J5128)</f>
        <v/>
      </c>
      <c r="E5133" s="64" t="str">
        <f>IF(ISBLANK(Perigon!K5128),"",Perigon!K5128)</f>
        <v/>
      </c>
      <c r="F5133" s="65"/>
      <c r="G5133" s="64"/>
      <c r="H5133" s="69" t="str">
        <f>IF(ISBLANK(Perigon!L5128),"",Perigon!L5128)</f>
        <v/>
      </c>
      <c r="I5133" s="69" t="str">
        <f>IF(ISBLANK(Perigon!M5128),"",Perigon!M5128)</f>
        <v/>
      </c>
      <c r="J5133" s="98" t="str">
        <f>IF(ISBLANK(Perigon!N5128),"",Perigon!N5128)</f>
        <v/>
      </c>
      <c r="K5133" s="99" t="str">
        <f>IF(ISBLANK(Perigon!J5128),"",Perigon!T5128)</f>
        <v/>
      </c>
      <c r="L5133" s="95" t="str">
        <f>IF(ISBLANK(Perigon!O5128),"",Perigon!O5128)</f>
        <v/>
      </c>
      <c r="M5133" s="95" t="str">
        <f>IF(ISBLANK(Perigon!R5128),"",Perigon!R5128)</f>
        <v/>
      </c>
      <c r="N5133" s="95" t="str">
        <f>IF(ISBLANK(Perigon!P5128),"",Perigon!P5128)</f>
        <v/>
      </c>
      <c r="O5133" s="38" t="str">
        <f>IF($L5133="","",VLOOKUP($R5133,Tarife!$A$2:$R$599,13,FALSE))</f>
        <v/>
      </c>
      <c r="P5133" s="38" t="str">
        <f t="shared" si="80"/>
        <v/>
      </c>
      <c r="R5133" s="100" t="str">
        <f>Zusammenzug!$C$25&amp;"-"&amp;Zusammenzug!$A$7&amp;"-"&amp;Leistungen!L5133</f>
        <v>2024-0-</v>
      </c>
    </row>
    <row r="5134" spans="1:18" x14ac:dyDescent="0.2">
      <c r="A5134" s="95" t="str">
        <f>IF(ISBLANK(Perigon!E5129),"",Perigon!E5129)</f>
        <v/>
      </c>
      <c r="B5134" s="95" t="str">
        <f>IF(ISBLANK(Perigon!G5129),"",Perigon!G5129)</f>
        <v/>
      </c>
      <c r="C5134" s="96" t="str">
        <f>IF(ISBLANK(Perigon!I5129),"",Perigon!I5129)</f>
        <v/>
      </c>
      <c r="D5134" s="97" t="str">
        <f>IF(ISBLANK(Perigon!J5129),"",Perigon!J5129)</f>
        <v/>
      </c>
      <c r="E5134" s="64" t="str">
        <f>IF(ISBLANK(Perigon!K5129),"",Perigon!K5129)</f>
        <v/>
      </c>
      <c r="F5134" s="65"/>
      <c r="G5134" s="64"/>
      <c r="H5134" s="69" t="str">
        <f>IF(ISBLANK(Perigon!L5129),"",Perigon!L5129)</f>
        <v/>
      </c>
      <c r="I5134" s="69" t="str">
        <f>IF(ISBLANK(Perigon!M5129),"",Perigon!M5129)</f>
        <v/>
      </c>
      <c r="J5134" s="98" t="str">
        <f>IF(ISBLANK(Perigon!N5129),"",Perigon!N5129)</f>
        <v/>
      </c>
      <c r="K5134" s="99" t="str">
        <f>IF(ISBLANK(Perigon!J5129),"",Perigon!T5129)</f>
        <v/>
      </c>
      <c r="L5134" s="95" t="str">
        <f>IF(ISBLANK(Perigon!O5129),"",Perigon!O5129)</f>
        <v/>
      </c>
      <c r="M5134" s="95" t="str">
        <f>IF(ISBLANK(Perigon!R5129),"",Perigon!R5129)</f>
        <v/>
      </c>
      <c r="N5134" s="95" t="str">
        <f>IF(ISBLANK(Perigon!P5129),"",Perigon!P5129)</f>
        <v/>
      </c>
      <c r="O5134" s="38" t="str">
        <f>IF($L5134="","",VLOOKUP($R5134,Tarife!$A$2:$R$599,13,FALSE))</f>
        <v/>
      </c>
      <c r="P5134" s="38" t="str">
        <f t="shared" si="80"/>
        <v/>
      </c>
      <c r="R5134" s="100" t="str">
        <f>Zusammenzug!$C$25&amp;"-"&amp;Zusammenzug!$A$7&amp;"-"&amp;Leistungen!L5134</f>
        <v>2024-0-</v>
      </c>
    </row>
    <row r="5135" spans="1:18" x14ac:dyDescent="0.2">
      <c r="A5135" s="95" t="str">
        <f>IF(ISBLANK(Perigon!E5130),"",Perigon!E5130)</f>
        <v/>
      </c>
      <c r="B5135" s="95" t="str">
        <f>IF(ISBLANK(Perigon!G5130),"",Perigon!G5130)</f>
        <v/>
      </c>
      <c r="C5135" s="96" t="str">
        <f>IF(ISBLANK(Perigon!I5130),"",Perigon!I5130)</f>
        <v/>
      </c>
      <c r="D5135" s="97" t="str">
        <f>IF(ISBLANK(Perigon!J5130),"",Perigon!J5130)</f>
        <v/>
      </c>
      <c r="E5135" s="64" t="str">
        <f>IF(ISBLANK(Perigon!K5130),"",Perigon!K5130)</f>
        <v/>
      </c>
      <c r="F5135" s="65"/>
      <c r="G5135" s="64"/>
      <c r="H5135" s="69" t="str">
        <f>IF(ISBLANK(Perigon!L5130),"",Perigon!L5130)</f>
        <v/>
      </c>
      <c r="I5135" s="69" t="str">
        <f>IF(ISBLANK(Perigon!M5130),"",Perigon!M5130)</f>
        <v/>
      </c>
      <c r="J5135" s="98" t="str">
        <f>IF(ISBLANK(Perigon!N5130),"",Perigon!N5130)</f>
        <v/>
      </c>
      <c r="K5135" s="99" t="str">
        <f>IF(ISBLANK(Perigon!J5130),"",Perigon!T5130)</f>
        <v/>
      </c>
      <c r="L5135" s="95" t="str">
        <f>IF(ISBLANK(Perigon!O5130),"",Perigon!O5130)</f>
        <v/>
      </c>
      <c r="M5135" s="95" t="str">
        <f>IF(ISBLANK(Perigon!R5130),"",Perigon!R5130)</f>
        <v/>
      </c>
      <c r="N5135" s="95" t="str">
        <f>IF(ISBLANK(Perigon!P5130),"",Perigon!P5130)</f>
        <v/>
      </c>
      <c r="O5135" s="38" t="str">
        <f>IF($L5135="","",VLOOKUP($R5135,Tarife!$A$2:$R$599,13,FALSE))</f>
        <v/>
      </c>
      <c r="P5135" s="38" t="str">
        <f t="shared" si="80"/>
        <v/>
      </c>
      <c r="R5135" s="100" t="str">
        <f>Zusammenzug!$C$25&amp;"-"&amp;Zusammenzug!$A$7&amp;"-"&amp;Leistungen!L5135</f>
        <v>2024-0-</v>
      </c>
    </row>
    <row r="5136" spans="1:18" x14ac:dyDescent="0.2">
      <c r="A5136" s="95" t="str">
        <f>IF(ISBLANK(Perigon!E5131),"",Perigon!E5131)</f>
        <v/>
      </c>
      <c r="B5136" s="95" t="str">
        <f>IF(ISBLANK(Perigon!G5131),"",Perigon!G5131)</f>
        <v/>
      </c>
      <c r="C5136" s="96" t="str">
        <f>IF(ISBLANK(Perigon!I5131),"",Perigon!I5131)</f>
        <v/>
      </c>
      <c r="D5136" s="97" t="str">
        <f>IF(ISBLANK(Perigon!J5131),"",Perigon!J5131)</f>
        <v/>
      </c>
      <c r="E5136" s="64" t="str">
        <f>IF(ISBLANK(Perigon!K5131),"",Perigon!K5131)</f>
        <v/>
      </c>
      <c r="F5136" s="65"/>
      <c r="G5136" s="64"/>
      <c r="H5136" s="69" t="str">
        <f>IF(ISBLANK(Perigon!L5131),"",Perigon!L5131)</f>
        <v/>
      </c>
      <c r="I5136" s="69" t="str">
        <f>IF(ISBLANK(Perigon!M5131),"",Perigon!M5131)</f>
        <v/>
      </c>
      <c r="J5136" s="98" t="str">
        <f>IF(ISBLANK(Perigon!N5131),"",Perigon!N5131)</f>
        <v/>
      </c>
      <c r="K5136" s="99" t="str">
        <f>IF(ISBLANK(Perigon!J5131),"",Perigon!T5131)</f>
        <v/>
      </c>
      <c r="L5136" s="95" t="str">
        <f>IF(ISBLANK(Perigon!O5131),"",Perigon!O5131)</f>
        <v/>
      </c>
      <c r="M5136" s="95" t="str">
        <f>IF(ISBLANK(Perigon!R5131),"",Perigon!R5131)</f>
        <v/>
      </c>
      <c r="N5136" s="95" t="str">
        <f>IF(ISBLANK(Perigon!P5131),"",Perigon!P5131)</f>
        <v/>
      </c>
      <c r="O5136" s="38" t="str">
        <f>IF($L5136="","",VLOOKUP($R5136,Tarife!$A$2:$R$599,13,FALSE))</f>
        <v/>
      </c>
      <c r="P5136" s="38" t="str">
        <f t="shared" si="80"/>
        <v/>
      </c>
      <c r="R5136" s="100" t="str">
        <f>Zusammenzug!$C$25&amp;"-"&amp;Zusammenzug!$A$7&amp;"-"&amp;Leistungen!L5136</f>
        <v>2024-0-</v>
      </c>
    </row>
    <row r="5137" spans="1:18" x14ac:dyDescent="0.2">
      <c r="A5137" s="95" t="str">
        <f>IF(ISBLANK(Perigon!E5132),"",Perigon!E5132)</f>
        <v/>
      </c>
      <c r="B5137" s="95" t="str">
        <f>IF(ISBLANK(Perigon!G5132),"",Perigon!G5132)</f>
        <v/>
      </c>
      <c r="C5137" s="96" t="str">
        <f>IF(ISBLANK(Perigon!I5132),"",Perigon!I5132)</f>
        <v/>
      </c>
      <c r="D5137" s="97" t="str">
        <f>IF(ISBLANK(Perigon!J5132),"",Perigon!J5132)</f>
        <v/>
      </c>
      <c r="E5137" s="64" t="str">
        <f>IF(ISBLANK(Perigon!K5132),"",Perigon!K5132)</f>
        <v/>
      </c>
      <c r="F5137" s="65"/>
      <c r="G5137" s="64"/>
      <c r="H5137" s="69" t="str">
        <f>IF(ISBLANK(Perigon!L5132),"",Perigon!L5132)</f>
        <v/>
      </c>
      <c r="I5137" s="69" t="str">
        <f>IF(ISBLANK(Perigon!M5132),"",Perigon!M5132)</f>
        <v/>
      </c>
      <c r="J5137" s="98" t="str">
        <f>IF(ISBLANK(Perigon!N5132),"",Perigon!N5132)</f>
        <v/>
      </c>
      <c r="K5137" s="99" t="str">
        <f>IF(ISBLANK(Perigon!J5132),"",Perigon!T5132)</f>
        <v/>
      </c>
      <c r="L5137" s="95" t="str">
        <f>IF(ISBLANK(Perigon!O5132),"",Perigon!O5132)</f>
        <v/>
      </c>
      <c r="M5137" s="95" t="str">
        <f>IF(ISBLANK(Perigon!R5132),"",Perigon!R5132)</f>
        <v/>
      </c>
      <c r="N5137" s="95" t="str">
        <f>IF(ISBLANK(Perigon!P5132),"",Perigon!P5132)</f>
        <v/>
      </c>
      <c r="O5137" s="38" t="str">
        <f>IF($L5137="","",VLOOKUP($R5137,Tarife!$A$2:$R$599,13,FALSE))</f>
        <v/>
      </c>
      <c r="P5137" s="38" t="str">
        <f t="shared" si="80"/>
        <v/>
      </c>
      <c r="R5137" s="100" t="str">
        <f>Zusammenzug!$C$25&amp;"-"&amp;Zusammenzug!$A$7&amp;"-"&amp;Leistungen!L5137</f>
        <v>2024-0-</v>
      </c>
    </row>
    <row r="5138" spans="1:18" x14ac:dyDescent="0.2">
      <c r="A5138" s="95" t="str">
        <f>IF(ISBLANK(Perigon!E5133),"",Perigon!E5133)</f>
        <v/>
      </c>
      <c r="B5138" s="95" t="str">
        <f>IF(ISBLANK(Perigon!G5133),"",Perigon!G5133)</f>
        <v/>
      </c>
      <c r="C5138" s="96" t="str">
        <f>IF(ISBLANK(Perigon!I5133),"",Perigon!I5133)</f>
        <v/>
      </c>
      <c r="D5138" s="97" t="str">
        <f>IF(ISBLANK(Perigon!J5133),"",Perigon!J5133)</f>
        <v/>
      </c>
      <c r="E5138" s="64" t="str">
        <f>IF(ISBLANK(Perigon!K5133),"",Perigon!K5133)</f>
        <v/>
      </c>
      <c r="F5138" s="65"/>
      <c r="G5138" s="64"/>
      <c r="H5138" s="69" t="str">
        <f>IF(ISBLANK(Perigon!L5133),"",Perigon!L5133)</f>
        <v/>
      </c>
      <c r="I5138" s="69" t="str">
        <f>IF(ISBLANK(Perigon!M5133),"",Perigon!M5133)</f>
        <v/>
      </c>
      <c r="J5138" s="98" t="str">
        <f>IF(ISBLANK(Perigon!N5133),"",Perigon!N5133)</f>
        <v/>
      </c>
      <c r="K5138" s="99" t="str">
        <f>IF(ISBLANK(Perigon!J5133),"",Perigon!T5133)</f>
        <v/>
      </c>
      <c r="L5138" s="95" t="str">
        <f>IF(ISBLANK(Perigon!O5133),"",Perigon!O5133)</f>
        <v/>
      </c>
      <c r="M5138" s="95" t="str">
        <f>IF(ISBLANK(Perigon!R5133),"",Perigon!R5133)</f>
        <v/>
      </c>
      <c r="N5138" s="95" t="str">
        <f>IF(ISBLANK(Perigon!P5133),"",Perigon!P5133)</f>
        <v/>
      </c>
      <c r="O5138" s="38" t="str">
        <f>IF($L5138="","",VLOOKUP($R5138,Tarife!$A$2:$R$599,13,FALSE))</f>
        <v/>
      </c>
      <c r="P5138" s="38" t="str">
        <f t="shared" si="80"/>
        <v/>
      </c>
      <c r="R5138" s="100" t="str">
        <f>Zusammenzug!$C$25&amp;"-"&amp;Zusammenzug!$A$7&amp;"-"&amp;Leistungen!L5138</f>
        <v>2024-0-</v>
      </c>
    </row>
    <row r="5139" spans="1:18" x14ac:dyDescent="0.2">
      <c r="A5139" s="95" t="str">
        <f>IF(ISBLANK(Perigon!E5134),"",Perigon!E5134)</f>
        <v/>
      </c>
      <c r="B5139" s="95" t="str">
        <f>IF(ISBLANK(Perigon!G5134),"",Perigon!G5134)</f>
        <v/>
      </c>
      <c r="C5139" s="96" t="str">
        <f>IF(ISBLANK(Perigon!I5134),"",Perigon!I5134)</f>
        <v/>
      </c>
      <c r="D5139" s="97" t="str">
        <f>IF(ISBLANK(Perigon!J5134),"",Perigon!J5134)</f>
        <v/>
      </c>
      <c r="E5139" s="64" t="str">
        <f>IF(ISBLANK(Perigon!K5134),"",Perigon!K5134)</f>
        <v/>
      </c>
      <c r="F5139" s="65"/>
      <c r="G5139" s="64"/>
      <c r="H5139" s="69" t="str">
        <f>IF(ISBLANK(Perigon!L5134),"",Perigon!L5134)</f>
        <v/>
      </c>
      <c r="I5139" s="69" t="str">
        <f>IF(ISBLANK(Perigon!M5134),"",Perigon!M5134)</f>
        <v/>
      </c>
      <c r="J5139" s="98" t="str">
        <f>IF(ISBLANK(Perigon!N5134),"",Perigon!N5134)</f>
        <v/>
      </c>
      <c r="K5139" s="99" t="str">
        <f>IF(ISBLANK(Perigon!J5134),"",Perigon!T5134)</f>
        <v/>
      </c>
      <c r="L5139" s="95" t="str">
        <f>IF(ISBLANK(Perigon!O5134),"",Perigon!O5134)</f>
        <v/>
      </c>
      <c r="M5139" s="95" t="str">
        <f>IF(ISBLANK(Perigon!R5134),"",Perigon!R5134)</f>
        <v/>
      </c>
      <c r="N5139" s="95" t="str">
        <f>IF(ISBLANK(Perigon!P5134),"",Perigon!P5134)</f>
        <v/>
      </c>
      <c r="O5139" s="38" t="str">
        <f>IF($L5139="","",VLOOKUP($R5139,Tarife!$A$2:$R$599,13,FALSE))</f>
        <v/>
      </c>
      <c r="P5139" s="38" t="str">
        <f t="shared" si="80"/>
        <v/>
      </c>
      <c r="R5139" s="100" t="str">
        <f>Zusammenzug!$C$25&amp;"-"&amp;Zusammenzug!$A$7&amp;"-"&amp;Leistungen!L5139</f>
        <v>2024-0-</v>
      </c>
    </row>
    <row r="5140" spans="1:18" x14ac:dyDescent="0.2">
      <c r="A5140" s="95" t="str">
        <f>IF(ISBLANK(Perigon!E5135),"",Perigon!E5135)</f>
        <v/>
      </c>
      <c r="B5140" s="95" t="str">
        <f>IF(ISBLANK(Perigon!G5135),"",Perigon!G5135)</f>
        <v/>
      </c>
      <c r="C5140" s="96" t="str">
        <f>IF(ISBLANK(Perigon!I5135),"",Perigon!I5135)</f>
        <v/>
      </c>
      <c r="D5140" s="97" t="str">
        <f>IF(ISBLANK(Perigon!J5135),"",Perigon!J5135)</f>
        <v/>
      </c>
      <c r="E5140" s="64" t="str">
        <f>IF(ISBLANK(Perigon!K5135),"",Perigon!K5135)</f>
        <v/>
      </c>
      <c r="F5140" s="65"/>
      <c r="G5140" s="64"/>
      <c r="H5140" s="69" t="str">
        <f>IF(ISBLANK(Perigon!L5135),"",Perigon!L5135)</f>
        <v/>
      </c>
      <c r="I5140" s="69" t="str">
        <f>IF(ISBLANK(Perigon!M5135),"",Perigon!M5135)</f>
        <v/>
      </c>
      <c r="J5140" s="98" t="str">
        <f>IF(ISBLANK(Perigon!N5135),"",Perigon!N5135)</f>
        <v/>
      </c>
      <c r="K5140" s="99" t="str">
        <f>IF(ISBLANK(Perigon!J5135),"",Perigon!T5135)</f>
        <v/>
      </c>
      <c r="L5140" s="95" t="str">
        <f>IF(ISBLANK(Perigon!O5135),"",Perigon!O5135)</f>
        <v/>
      </c>
      <c r="M5140" s="95" t="str">
        <f>IF(ISBLANK(Perigon!R5135),"",Perigon!R5135)</f>
        <v/>
      </c>
      <c r="N5140" s="95" t="str">
        <f>IF(ISBLANK(Perigon!P5135),"",Perigon!P5135)</f>
        <v/>
      </c>
      <c r="O5140" s="38" t="str">
        <f>IF($L5140="","",VLOOKUP($R5140,Tarife!$A$2:$R$599,13,FALSE))</f>
        <v/>
      </c>
      <c r="P5140" s="38" t="str">
        <f t="shared" si="80"/>
        <v/>
      </c>
      <c r="R5140" s="100" t="str">
        <f>Zusammenzug!$C$25&amp;"-"&amp;Zusammenzug!$A$7&amp;"-"&amp;Leistungen!L5140</f>
        <v>2024-0-</v>
      </c>
    </row>
    <row r="5141" spans="1:18" x14ac:dyDescent="0.2">
      <c r="A5141" s="95" t="str">
        <f>IF(ISBLANK(Perigon!E5136),"",Perigon!E5136)</f>
        <v/>
      </c>
      <c r="B5141" s="95" t="str">
        <f>IF(ISBLANK(Perigon!G5136),"",Perigon!G5136)</f>
        <v/>
      </c>
      <c r="C5141" s="96" t="str">
        <f>IF(ISBLANK(Perigon!I5136),"",Perigon!I5136)</f>
        <v/>
      </c>
      <c r="D5141" s="97" t="str">
        <f>IF(ISBLANK(Perigon!J5136),"",Perigon!J5136)</f>
        <v/>
      </c>
      <c r="E5141" s="64" t="str">
        <f>IF(ISBLANK(Perigon!K5136),"",Perigon!K5136)</f>
        <v/>
      </c>
      <c r="F5141" s="65"/>
      <c r="G5141" s="64"/>
      <c r="H5141" s="69" t="str">
        <f>IF(ISBLANK(Perigon!L5136),"",Perigon!L5136)</f>
        <v/>
      </c>
      <c r="I5141" s="69" t="str">
        <f>IF(ISBLANK(Perigon!M5136),"",Perigon!M5136)</f>
        <v/>
      </c>
      <c r="J5141" s="98" t="str">
        <f>IF(ISBLANK(Perigon!N5136),"",Perigon!N5136)</f>
        <v/>
      </c>
      <c r="K5141" s="99" t="str">
        <f>IF(ISBLANK(Perigon!J5136),"",Perigon!T5136)</f>
        <v/>
      </c>
      <c r="L5141" s="95" t="str">
        <f>IF(ISBLANK(Perigon!O5136),"",Perigon!O5136)</f>
        <v/>
      </c>
      <c r="M5141" s="95" t="str">
        <f>IF(ISBLANK(Perigon!R5136),"",Perigon!R5136)</f>
        <v/>
      </c>
      <c r="N5141" s="95" t="str">
        <f>IF(ISBLANK(Perigon!P5136),"",Perigon!P5136)</f>
        <v/>
      </c>
      <c r="O5141" s="38" t="str">
        <f>IF($L5141="","",VLOOKUP($R5141,Tarife!$A$2:$R$599,13,FALSE))</f>
        <v/>
      </c>
      <c r="P5141" s="38" t="str">
        <f t="shared" si="80"/>
        <v/>
      </c>
      <c r="R5141" s="100" t="str">
        <f>Zusammenzug!$C$25&amp;"-"&amp;Zusammenzug!$A$7&amp;"-"&amp;Leistungen!L5141</f>
        <v>2024-0-</v>
      </c>
    </row>
    <row r="5142" spans="1:18" x14ac:dyDescent="0.2">
      <c r="A5142" s="95" t="str">
        <f>IF(ISBLANK(Perigon!E5137),"",Perigon!E5137)</f>
        <v/>
      </c>
      <c r="B5142" s="95" t="str">
        <f>IF(ISBLANK(Perigon!G5137),"",Perigon!G5137)</f>
        <v/>
      </c>
      <c r="C5142" s="96" t="str">
        <f>IF(ISBLANK(Perigon!I5137),"",Perigon!I5137)</f>
        <v/>
      </c>
      <c r="D5142" s="97" t="str">
        <f>IF(ISBLANK(Perigon!J5137),"",Perigon!J5137)</f>
        <v/>
      </c>
      <c r="E5142" s="64" t="str">
        <f>IF(ISBLANK(Perigon!K5137),"",Perigon!K5137)</f>
        <v/>
      </c>
      <c r="F5142" s="65"/>
      <c r="G5142" s="64"/>
      <c r="H5142" s="69" t="str">
        <f>IF(ISBLANK(Perigon!L5137),"",Perigon!L5137)</f>
        <v/>
      </c>
      <c r="I5142" s="69" t="str">
        <f>IF(ISBLANK(Perigon!M5137),"",Perigon!M5137)</f>
        <v/>
      </c>
      <c r="J5142" s="98" t="str">
        <f>IF(ISBLANK(Perigon!N5137),"",Perigon!N5137)</f>
        <v/>
      </c>
      <c r="K5142" s="99" t="str">
        <f>IF(ISBLANK(Perigon!J5137),"",Perigon!T5137)</f>
        <v/>
      </c>
      <c r="L5142" s="95" t="str">
        <f>IF(ISBLANK(Perigon!O5137),"",Perigon!O5137)</f>
        <v/>
      </c>
      <c r="M5142" s="95" t="str">
        <f>IF(ISBLANK(Perigon!R5137),"",Perigon!R5137)</f>
        <v/>
      </c>
      <c r="N5142" s="95" t="str">
        <f>IF(ISBLANK(Perigon!P5137),"",Perigon!P5137)</f>
        <v/>
      </c>
      <c r="O5142" s="38" t="str">
        <f>IF($L5142="","",VLOOKUP($R5142,Tarife!$A$2:$R$599,13,FALSE))</f>
        <v/>
      </c>
      <c r="P5142" s="38" t="str">
        <f t="shared" si="80"/>
        <v/>
      </c>
      <c r="R5142" s="100" t="str">
        <f>Zusammenzug!$C$25&amp;"-"&amp;Zusammenzug!$A$7&amp;"-"&amp;Leistungen!L5142</f>
        <v>2024-0-</v>
      </c>
    </row>
    <row r="5143" spans="1:18" x14ac:dyDescent="0.2">
      <c r="A5143" s="95" t="str">
        <f>IF(ISBLANK(Perigon!E5138),"",Perigon!E5138)</f>
        <v/>
      </c>
      <c r="B5143" s="95" t="str">
        <f>IF(ISBLANK(Perigon!G5138),"",Perigon!G5138)</f>
        <v/>
      </c>
      <c r="C5143" s="96" t="str">
        <f>IF(ISBLANK(Perigon!I5138),"",Perigon!I5138)</f>
        <v/>
      </c>
      <c r="D5143" s="97" t="str">
        <f>IF(ISBLANK(Perigon!J5138),"",Perigon!J5138)</f>
        <v/>
      </c>
      <c r="E5143" s="64" t="str">
        <f>IF(ISBLANK(Perigon!K5138),"",Perigon!K5138)</f>
        <v/>
      </c>
      <c r="F5143" s="65"/>
      <c r="G5143" s="64"/>
      <c r="H5143" s="69" t="str">
        <f>IF(ISBLANK(Perigon!L5138),"",Perigon!L5138)</f>
        <v/>
      </c>
      <c r="I5143" s="69" t="str">
        <f>IF(ISBLANK(Perigon!M5138),"",Perigon!M5138)</f>
        <v/>
      </c>
      <c r="J5143" s="98" t="str">
        <f>IF(ISBLANK(Perigon!N5138),"",Perigon!N5138)</f>
        <v/>
      </c>
      <c r="K5143" s="99" t="str">
        <f>IF(ISBLANK(Perigon!J5138),"",Perigon!T5138)</f>
        <v/>
      </c>
      <c r="L5143" s="95" t="str">
        <f>IF(ISBLANK(Perigon!O5138),"",Perigon!O5138)</f>
        <v/>
      </c>
      <c r="M5143" s="95" t="str">
        <f>IF(ISBLANK(Perigon!R5138),"",Perigon!R5138)</f>
        <v/>
      </c>
      <c r="N5143" s="95" t="str">
        <f>IF(ISBLANK(Perigon!P5138),"",Perigon!P5138)</f>
        <v/>
      </c>
      <c r="O5143" s="38" t="str">
        <f>IF($L5143="","",VLOOKUP($R5143,Tarife!$A$2:$R$599,13,FALSE))</f>
        <v/>
      </c>
      <c r="P5143" s="38" t="str">
        <f t="shared" si="80"/>
        <v/>
      </c>
      <c r="R5143" s="100" t="str">
        <f>Zusammenzug!$C$25&amp;"-"&amp;Zusammenzug!$A$7&amp;"-"&amp;Leistungen!L5143</f>
        <v>2024-0-</v>
      </c>
    </row>
    <row r="5144" spans="1:18" x14ac:dyDescent="0.2">
      <c r="A5144" s="95" t="str">
        <f>IF(ISBLANK(Perigon!E5139),"",Perigon!E5139)</f>
        <v/>
      </c>
      <c r="B5144" s="95" t="str">
        <f>IF(ISBLANK(Perigon!G5139),"",Perigon!G5139)</f>
        <v/>
      </c>
      <c r="C5144" s="96" t="str">
        <f>IF(ISBLANK(Perigon!I5139),"",Perigon!I5139)</f>
        <v/>
      </c>
      <c r="D5144" s="97" t="str">
        <f>IF(ISBLANK(Perigon!J5139),"",Perigon!J5139)</f>
        <v/>
      </c>
      <c r="E5144" s="64" t="str">
        <f>IF(ISBLANK(Perigon!K5139),"",Perigon!K5139)</f>
        <v/>
      </c>
      <c r="F5144" s="65"/>
      <c r="G5144" s="64"/>
      <c r="H5144" s="69" t="str">
        <f>IF(ISBLANK(Perigon!L5139),"",Perigon!L5139)</f>
        <v/>
      </c>
      <c r="I5144" s="69" t="str">
        <f>IF(ISBLANK(Perigon!M5139),"",Perigon!M5139)</f>
        <v/>
      </c>
      <c r="J5144" s="98" t="str">
        <f>IF(ISBLANK(Perigon!N5139),"",Perigon!N5139)</f>
        <v/>
      </c>
      <c r="K5144" s="99" t="str">
        <f>IF(ISBLANK(Perigon!J5139),"",Perigon!T5139)</f>
        <v/>
      </c>
      <c r="L5144" s="95" t="str">
        <f>IF(ISBLANK(Perigon!O5139),"",Perigon!O5139)</f>
        <v/>
      </c>
      <c r="M5144" s="95" t="str">
        <f>IF(ISBLANK(Perigon!R5139),"",Perigon!R5139)</f>
        <v/>
      </c>
      <c r="N5144" s="95" t="str">
        <f>IF(ISBLANK(Perigon!P5139),"",Perigon!P5139)</f>
        <v/>
      </c>
      <c r="O5144" s="38" t="str">
        <f>IF($L5144="","",VLOOKUP($R5144,Tarife!$A$2:$R$599,13,FALSE))</f>
        <v/>
      </c>
      <c r="P5144" s="38" t="str">
        <f t="shared" si="80"/>
        <v/>
      </c>
      <c r="R5144" s="100" t="str">
        <f>Zusammenzug!$C$25&amp;"-"&amp;Zusammenzug!$A$7&amp;"-"&amp;Leistungen!L5144</f>
        <v>2024-0-</v>
      </c>
    </row>
    <row r="5145" spans="1:18" x14ac:dyDescent="0.2">
      <c r="A5145" s="95" t="str">
        <f>IF(ISBLANK(Perigon!E5140),"",Perigon!E5140)</f>
        <v/>
      </c>
      <c r="B5145" s="95" t="str">
        <f>IF(ISBLANK(Perigon!G5140),"",Perigon!G5140)</f>
        <v/>
      </c>
      <c r="C5145" s="96" t="str">
        <f>IF(ISBLANK(Perigon!I5140),"",Perigon!I5140)</f>
        <v/>
      </c>
      <c r="D5145" s="97" t="str">
        <f>IF(ISBLANK(Perigon!J5140),"",Perigon!J5140)</f>
        <v/>
      </c>
      <c r="E5145" s="64" t="str">
        <f>IF(ISBLANK(Perigon!K5140),"",Perigon!K5140)</f>
        <v/>
      </c>
      <c r="F5145" s="65"/>
      <c r="G5145" s="64"/>
      <c r="H5145" s="69" t="str">
        <f>IF(ISBLANK(Perigon!L5140),"",Perigon!L5140)</f>
        <v/>
      </c>
      <c r="I5145" s="69" t="str">
        <f>IF(ISBLANK(Perigon!M5140),"",Perigon!M5140)</f>
        <v/>
      </c>
      <c r="J5145" s="98" t="str">
        <f>IF(ISBLANK(Perigon!N5140),"",Perigon!N5140)</f>
        <v/>
      </c>
      <c r="K5145" s="99" t="str">
        <f>IF(ISBLANK(Perigon!J5140),"",Perigon!T5140)</f>
        <v/>
      </c>
      <c r="L5145" s="95" t="str">
        <f>IF(ISBLANK(Perigon!O5140),"",Perigon!O5140)</f>
        <v/>
      </c>
      <c r="M5145" s="95" t="str">
        <f>IF(ISBLANK(Perigon!R5140),"",Perigon!R5140)</f>
        <v/>
      </c>
      <c r="N5145" s="95" t="str">
        <f>IF(ISBLANK(Perigon!P5140),"",Perigon!P5140)</f>
        <v/>
      </c>
      <c r="O5145" s="38" t="str">
        <f>IF($L5145="","",VLOOKUP($R5145,Tarife!$A$2:$R$599,13,FALSE))</f>
        <v/>
      </c>
      <c r="P5145" s="38" t="str">
        <f t="shared" si="80"/>
        <v/>
      </c>
      <c r="R5145" s="100" t="str">
        <f>Zusammenzug!$C$25&amp;"-"&amp;Zusammenzug!$A$7&amp;"-"&amp;Leistungen!L5145</f>
        <v>2024-0-</v>
      </c>
    </row>
    <row r="5146" spans="1:18" x14ac:dyDescent="0.2">
      <c r="A5146" s="95" t="str">
        <f>IF(ISBLANK(Perigon!E5141),"",Perigon!E5141)</f>
        <v/>
      </c>
      <c r="B5146" s="95" t="str">
        <f>IF(ISBLANK(Perigon!G5141),"",Perigon!G5141)</f>
        <v/>
      </c>
      <c r="C5146" s="96" t="str">
        <f>IF(ISBLANK(Perigon!I5141),"",Perigon!I5141)</f>
        <v/>
      </c>
      <c r="D5146" s="97" t="str">
        <f>IF(ISBLANK(Perigon!J5141),"",Perigon!J5141)</f>
        <v/>
      </c>
      <c r="E5146" s="64" t="str">
        <f>IF(ISBLANK(Perigon!K5141),"",Perigon!K5141)</f>
        <v/>
      </c>
      <c r="F5146" s="65"/>
      <c r="G5146" s="64"/>
      <c r="H5146" s="69" t="str">
        <f>IF(ISBLANK(Perigon!L5141),"",Perigon!L5141)</f>
        <v/>
      </c>
      <c r="I5146" s="69" t="str">
        <f>IF(ISBLANK(Perigon!M5141),"",Perigon!M5141)</f>
        <v/>
      </c>
      <c r="J5146" s="98" t="str">
        <f>IF(ISBLANK(Perigon!N5141),"",Perigon!N5141)</f>
        <v/>
      </c>
      <c r="K5146" s="99" t="str">
        <f>IF(ISBLANK(Perigon!J5141),"",Perigon!T5141)</f>
        <v/>
      </c>
      <c r="L5146" s="95" t="str">
        <f>IF(ISBLANK(Perigon!O5141),"",Perigon!O5141)</f>
        <v/>
      </c>
      <c r="M5146" s="95" t="str">
        <f>IF(ISBLANK(Perigon!R5141),"",Perigon!R5141)</f>
        <v/>
      </c>
      <c r="N5146" s="95" t="str">
        <f>IF(ISBLANK(Perigon!P5141),"",Perigon!P5141)</f>
        <v/>
      </c>
      <c r="O5146" s="38" t="str">
        <f>IF($L5146="","",VLOOKUP($R5146,Tarife!$A$2:$R$599,13,FALSE))</f>
        <v/>
      </c>
      <c r="P5146" s="38" t="str">
        <f t="shared" si="80"/>
        <v/>
      </c>
      <c r="R5146" s="100" t="str">
        <f>Zusammenzug!$C$25&amp;"-"&amp;Zusammenzug!$A$7&amp;"-"&amp;Leistungen!L5146</f>
        <v>2024-0-</v>
      </c>
    </row>
    <row r="5147" spans="1:18" x14ac:dyDescent="0.2">
      <c r="A5147" s="95" t="str">
        <f>IF(ISBLANK(Perigon!E5142),"",Perigon!E5142)</f>
        <v/>
      </c>
      <c r="B5147" s="95" t="str">
        <f>IF(ISBLANK(Perigon!G5142),"",Perigon!G5142)</f>
        <v/>
      </c>
      <c r="C5147" s="96" t="str">
        <f>IF(ISBLANK(Perigon!I5142),"",Perigon!I5142)</f>
        <v/>
      </c>
      <c r="D5147" s="97" t="str">
        <f>IF(ISBLANK(Perigon!J5142),"",Perigon!J5142)</f>
        <v/>
      </c>
      <c r="E5147" s="64" t="str">
        <f>IF(ISBLANK(Perigon!K5142),"",Perigon!K5142)</f>
        <v/>
      </c>
      <c r="F5147" s="65"/>
      <c r="G5147" s="64"/>
      <c r="H5147" s="69" t="str">
        <f>IF(ISBLANK(Perigon!L5142),"",Perigon!L5142)</f>
        <v/>
      </c>
      <c r="I5147" s="69" t="str">
        <f>IF(ISBLANK(Perigon!M5142),"",Perigon!M5142)</f>
        <v/>
      </c>
      <c r="J5147" s="98" t="str">
        <f>IF(ISBLANK(Perigon!N5142),"",Perigon!N5142)</f>
        <v/>
      </c>
      <c r="K5147" s="99" t="str">
        <f>IF(ISBLANK(Perigon!J5142),"",Perigon!T5142)</f>
        <v/>
      </c>
      <c r="L5147" s="95" t="str">
        <f>IF(ISBLANK(Perigon!O5142),"",Perigon!O5142)</f>
        <v/>
      </c>
      <c r="M5147" s="95" t="str">
        <f>IF(ISBLANK(Perigon!R5142),"",Perigon!R5142)</f>
        <v/>
      </c>
      <c r="N5147" s="95" t="str">
        <f>IF(ISBLANK(Perigon!P5142),"",Perigon!P5142)</f>
        <v/>
      </c>
      <c r="O5147" s="38" t="str">
        <f>IF($L5147="","",VLOOKUP($R5147,Tarife!$A$2:$R$599,13,FALSE))</f>
        <v/>
      </c>
      <c r="P5147" s="38" t="str">
        <f t="shared" si="80"/>
        <v/>
      </c>
      <c r="R5147" s="100" t="str">
        <f>Zusammenzug!$C$25&amp;"-"&amp;Zusammenzug!$A$7&amp;"-"&amp;Leistungen!L5147</f>
        <v>2024-0-</v>
      </c>
    </row>
    <row r="5148" spans="1:18" x14ac:dyDescent="0.2">
      <c r="A5148" s="95" t="str">
        <f>IF(ISBLANK(Perigon!E5143),"",Perigon!E5143)</f>
        <v/>
      </c>
      <c r="B5148" s="95" t="str">
        <f>IF(ISBLANK(Perigon!G5143),"",Perigon!G5143)</f>
        <v/>
      </c>
      <c r="C5148" s="96" t="str">
        <f>IF(ISBLANK(Perigon!I5143),"",Perigon!I5143)</f>
        <v/>
      </c>
      <c r="D5148" s="97" t="str">
        <f>IF(ISBLANK(Perigon!J5143),"",Perigon!J5143)</f>
        <v/>
      </c>
      <c r="E5148" s="64" t="str">
        <f>IF(ISBLANK(Perigon!K5143),"",Perigon!K5143)</f>
        <v/>
      </c>
      <c r="F5148" s="65"/>
      <c r="G5148" s="64"/>
      <c r="H5148" s="69" t="str">
        <f>IF(ISBLANK(Perigon!L5143),"",Perigon!L5143)</f>
        <v/>
      </c>
      <c r="I5148" s="69" t="str">
        <f>IF(ISBLANK(Perigon!M5143),"",Perigon!M5143)</f>
        <v/>
      </c>
      <c r="J5148" s="98" t="str">
        <f>IF(ISBLANK(Perigon!N5143),"",Perigon!N5143)</f>
        <v/>
      </c>
      <c r="K5148" s="99" t="str">
        <f>IF(ISBLANK(Perigon!J5143),"",Perigon!T5143)</f>
        <v/>
      </c>
      <c r="L5148" s="95" t="str">
        <f>IF(ISBLANK(Perigon!O5143),"",Perigon!O5143)</f>
        <v/>
      </c>
      <c r="M5148" s="95" t="str">
        <f>IF(ISBLANK(Perigon!R5143),"",Perigon!R5143)</f>
        <v/>
      </c>
      <c r="N5148" s="95" t="str">
        <f>IF(ISBLANK(Perigon!P5143),"",Perigon!P5143)</f>
        <v/>
      </c>
      <c r="O5148" s="38" t="str">
        <f>IF($L5148="","",VLOOKUP($R5148,Tarife!$A$2:$R$599,13,FALSE))</f>
        <v/>
      </c>
      <c r="P5148" s="38" t="str">
        <f t="shared" si="80"/>
        <v/>
      </c>
      <c r="R5148" s="100" t="str">
        <f>Zusammenzug!$C$25&amp;"-"&amp;Zusammenzug!$A$7&amp;"-"&amp;Leistungen!L5148</f>
        <v>2024-0-</v>
      </c>
    </row>
    <row r="5149" spans="1:18" x14ac:dyDescent="0.2">
      <c r="A5149" s="95" t="str">
        <f>IF(ISBLANK(Perigon!E5144),"",Perigon!E5144)</f>
        <v/>
      </c>
      <c r="B5149" s="95" t="str">
        <f>IF(ISBLANK(Perigon!G5144),"",Perigon!G5144)</f>
        <v/>
      </c>
      <c r="C5149" s="96" t="str">
        <f>IF(ISBLANK(Perigon!I5144),"",Perigon!I5144)</f>
        <v/>
      </c>
      <c r="D5149" s="97" t="str">
        <f>IF(ISBLANK(Perigon!J5144),"",Perigon!J5144)</f>
        <v/>
      </c>
      <c r="E5149" s="64" t="str">
        <f>IF(ISBLANK(Perigon!K5144),"",Perigon!K5144)</f>
        <v/>
      </c>
      <c r="F5149" s="65"/>
      <c r="G5149" s="64"/>
      <c r="H5149" s="69" t="str">
        <f>IF(ISBLANK(Perigon!L5144),"",Perigon!L5144)</f>
        <v/>
      </c>
      <c r="I5149" s="69" t="str">
        <f>IF(ISBLANK(Perigon!M5144),"",Perigon!M5144)</f>
        <v/>
      </c>
      <c r="J5149" s="98" t="str">
        <f>IF(ISBLANK(Perigon!N5144),"",Perigon!N5144)</f>
        <v/>
      </c>
      <c r="K5149" s="99" t="str">
        <f>IF(ISBLANK(Perigon!J5144),"",Perigon!T5144)</f>
        <v/>
      </c>
      <c r="L5149" s="95" t="str">
        <f>IF(ISBLANK(Perigon!O5144),"",Perigon!O5144)</f>
        <v/>
      </c>
      <c r="M5149" s="95" t="str">
        <f>IF(ISBLANK(Perigon!R5144),"",Perigon!R5144)</f>
        <v/>
      </c>
      <c r="N5149" s="95" t="str">
        <f>IF(ISBLANK(Perigon!P5144),"",Perigon!P5144)</f>
        <v/>
      </c>
      <c r="O5149" s="38" t="str">
        <f>IF($L5149="","",VLOOKUP($R5149,Tarife!$A$2:$R$599,13,FALSE))</f>
        <v/>
      </c>
      <c r="P5149" s="38" t="str">
        <f t="shared" si="80"/>
        <v/>
      </c>
      <c r="R5149" s="100" t="str">
        <f>Zusammenzug!$C$25&amp;"-"&amp;Zusammenzug!$A$7&amp;"-"&amp;Leistungen!L5149</f>
        <v>2024-0-</v>
      </c>
    </row>
    <row r="5150" spans="1:18" x14ac:dyDescent="0.2">
      <c r="A5150" s="95" t="str">
        <f>IF(ISBLANK(Perigon!E5145),"",Perigon!E5145)</f>
        <v/>
      </c>
      <c r="B5150" s="95" t="str">
        <f>IF(ISBLANK(Perigon!G5145),"",Perigon!G5145)</f>
        <v/>
      </c>
      <c r="C5150" s="96" t="str">
        <f>IF(ISBLANK(Perigon!I5145),"",Perigon!I5145)</f>
        <v/>
      </c>
      <c r="D5150" s="97" t="str">
        <f>IF(ISBLANK(Perigon!J5145),"",Perigon!J5145)</f>
        <v/>
      </c>
      <c r="E5150" s="64" t="str">
        <f>IF(ISBLANK(Perigon!K5145),"",Perigon!K5145)</f>
        <v/>
      </c>
      <c r="F5150" s="65"/>
      <c r="G5150" s="64"/>
      <c r="H5150" s="69" t="str">
        <f>IF(ISBLANK(Perigon!L5145),"",Perigon!L5145)</f>
        <v/>
      </c>
      <c r="I5150" s="69" t="str">
        <f>IF(ISBLANK(Perigon!M5145),"",Perigon!M5145)</f>
        <v/>
      </c>
      <c r="J5150" s="98" t="str">
        <f>IF(ISBLANK(Perigon!N5145),"",Perigon!N5145)</f>
        <v/>
      </c>
      <c r="K5150" s="99" t="str">
        <f>IF(ISBLANK(Perigon!J5145),"",Perigon!T5145)</f>
        <v/>
      </c>
      <c r="L5150" s="95" t="str">
        <f>IF(ISBLANK(Perigon!O5145),"",Perigon!O5145)</f>
        <v/>
      </c>
      <c r="M5150" s="95" t="str">
        <f>IF(ISBLANK(Perigon!R5145),"",Perigon!R5145)</f>
        <v/>
      </c>
      <c r="N5150" s="95" t="str">
        <f>IF(ISBLANK(Perigon!P5145),"",Perigon!P5145)</f>
        <v/>
      </c>
      <c r="O5150" s="38" t="str">
        <f>IF($L5150="","",VLOOKUP($R5150,Tarife!$A$2:$R$599,13,FALSE))</f>
        <v/>
      </c>
      <c r="P5150" s="38" t="str">
        <f t="shared" si="80"/>
        <v/>
      </c>
      <c r="R5150" s="100" t="str">
        <f>Zusammenzug!$C$25&amp;"-"&amp;Zusammenzug!$A$7&amp;"-"&amp;Leistungen!L5150</f>
        <v>2024-0-</v>
      </c>
    </row>
    <row r="5151" spans="1:18" x14ac:dyDescent="0.2">
      <c r="A5151" s="95" t="str">
        <f>IF(ISBLANK(Perigon!E5146),"",Perigon!E5146)</f>
        <v/>
      </c>
      <c r="B5151" s="95" t="str">
        <f>IF(ISBLANK(Perigon!G5146),"",Perigon!G5146)</f>
        <v/>
      </c>
      <c r="C5151" s="96" t="str">
        <f>IF(ISBLANK(Perigon!I5146),"",Perigon!I5146)</f>
        <v/>
      </c>
      <c r="D5151" s="97" t="str">
        <f>IF(ISBLANK(Perigon!J5146),"",Perigon!J5146)</f>
        <v/>
      </c>
      <c r="E5151" s="64" t="str">
        <f>IF(ISBLANK(Perigon!K5146),"",Perigon!K5146)</f>
        <v/>
      </c>
      <c r="F5151" s="65"/>
      <c r="G5151" s="64"/>
      <c r="H5151" s="69" t="str">
        <f>IF(ISBLANK(Perigon!L5146),"",Perigon!L5146)</f>
        <v/>
      </c>
      <c r="I5151" s="69" t="str">
        <f>IF(ISBLANK(Perigon!M5146),"",Perigon!M5146)</f>
        <v/>
      </c>
      <c r="J5151" s="98" t="str">
        <f>IF(ISBLANK(Perigon!N5146),"",Perigon!N5146)</f>
        <v/>
      </c>
      <c r="K5151" s="99" t="str">
        <f>IF(ISBLANK(Perigon!J5146),"",Perigon!T5146)</f>
        <v/>
      </c>
      <c r="L5151" s="95" t="str">
        <f>IF(ISBLANK(Perigon!O5146),"",Perigon!O5146)</f>
        <v/>
      </c>
      <c r="M5151" s="95" t="str">
        <f>IF(ISBLANK(Perigon!R5146),"",Perigon!R5146)</f>
        <v/>
      </c>
      <c r="N5151" s="95" t="str">
        <f>IF(ISBLANK(Perigon!P5146),"",Perigon!P5146)</f>
        <v/>
      </c>
      <c r="O5151" s="38" t="str">
        <f>IF($L5151="","",VLOOKUP($R5151,Tarife!$A$2:$R$599,13,FALSE))</f>
        <v/>
      </c>
      <c r="P5151" s="38" t="str">
        <f t="shared" si="80"/>
        <v/>
      </c>
      <c r="R5151" s="100" t="str">
        <f>Zusammenzug!$C$25&amp;"-"&amp;Zusammenzug!$A$7&amp;"-"&amp;Leistungen!L5151</f>
        <v>2024-0-</v>
      </c>
    </row>
    <row r="5152" spans="1:18" x14ac:dyDescent="0.2">
      <c r="A5152" s="95" t="str">
        <f>IF(ISBLANK(Perigon!E5147),"",Perigon!E5147)</f>
        <v/>
      </c>
      <c r="B5152" s="95" t="str">
        <f>IF(ISBLANK(Perigon!G5147),"",Perigon!G5147)</f>
        <v/>
      </c>
      <c r="C5152" s="96" t="str">
        <f>IF(ISBLANK(Perigon!I5147),"",Perigon!I5147)</f>
        <v/>
      </c>
      <c r="D5152" s="97" t="str">
        <f>IF(ISBLANK(Perigon!J5147),"",Perigon!J5147)</f>
        <v/>
      </c>
      <c r="E5152" s="64" t="str">
        <f>IF(ISBLANK(Perigon!K5147),"",Perigon!K5147)</f>
        <v/>
      </c>
      <c r="F5152" s="65"/>
      <c r="G5152" s="64"/>
      <c r="H5152" s="69" t="str">
        <f>IF(ISBLANK(Perigon!L5147),"",Perigon!L5147)</f>
        <v/>
      </c>
      <c r="I5152" s="69" t="str">
        <f>IF(ISBLANK(Perigon!M5147),"",Perigon!M5147)</f>
        <v/>
      </c>
      <c r="J5152" s="98" t="str">
        <f>IF(ISBLANK(Perigon!N5147),"",Perigon!N5147)</f>
        <v/>
      </c>
      <c r="K5152" s="99" t="str">
        <f>IF(ISBLANK(Perigon!J5147),"",Perigon!T5147)</f>
        <v/>
      </c>
      <c r="L5152" s="95" t="str">
        <f>IF(ISBLANK(Perigon!O5147),"",Perigon!O5147)</f>
        <v/>
      </c>
      <c r="M5152" s="95" t="str">
        <f>IF(ISBLANK(Perigon!R5147),"",Perigon!R5147)</f>
        <v/>
      </c>
      <c r="N5152" s="95" t="str">
        <f>IF(ISBLANK(Perigon!P5147),"",Perigon!P5147)</f>
        <v/>
      </c>
      <c r="O5152" s="38" t="str">
        <f>IF($L5152="","",VLOOKUP($R5152,Tarife!$A$2:$R$599,13,FALSE))</f>
        <v/>
      </c>
      <c r="P5152" s="38" t="str">
        <f t="shared" si="80"/>
        <v/>
      </c>
      <c r="R5152" s="100" t="str">
        <f>Zusammenzug!$C$25&amp;"-"&amp;Zusammenzug!$A$7&amp;"-"&amp;Leistungen!L5152</f>
        <v>2024-0-</v>
      </c>
    </row>
    <row r="5153" spans="1:18" x14ac:dyDescent="0.2">
      <c r="A5153" s="95" t="str">
        <f>IF(ISBLANK(Perigon!E5148),"",Perigon!E5148)</f>
        <v/>
      </c>
      <c r="B5153" s="95" t="str">
        <f>IF(ISBLANK(Perigon!G5148),"",Perigon!G5148)</f>
        <v/>
      </c>
      <c r="C5153" s="96" t="str">
        <f>IF(ISBLANK(Perigon!I5148),"",Perigon!I5148)</f>
        <v/>
      </c>
      <c r="D5153" s="97" t="str">
        <f>IF(ISBLANK(Perigon!J5148),"",Perigon!J5148)</f>
        <v/>
      </c>
      <c r="E5153" s="64" t="str">
        <f>IF(ISBLANK(Perigon!K5148),"",Perigon!K5148)</f>
        <v/>
      </c>
      <c r="F5153" s="65"/>
      <c r="G5153" s="64"/>
      <c r="H5153" s="69" t="str">
        <f>IF(ISBLANK(Perigon!L5148),"",Perigon!L5148)</f>
        <v/>
      </c>
      <c r="I5153" s="69" t="str">
        <f>IF(ISBLANK(Perigon!M5148),"",Perigon!M5148)</f>
        <v/>
      </c>
      <c r="J5153" s="98" t="str">
        <f>IF(ISBLANK(Perigon!N5148),"",Perigon!N5148)</f>
        <v/>
      </c>
      <c r="K5153" s="99" t="str">
        <f>IF(ISBLANK(Perigon!J5148),"",Perigon!T5148)</f>
        <v/>
      </c>
      <c r="L5153" s="95" t="str">
        <f>IF(ISBLANK(Perigon!O5148),"",Perigon!O5148)</f>
        <v/>
      </c>
      <c r="M5153" s="95" t="str">
        <f>IF(ISBLANK(Perigon!R5148),"",Perigon!R5148)</f>
        <v/>
      </c>
      <c r="N5153" s="95" t="str">
        <f>IF(ISBLANK(Perigon!P5148),"",Perigon!P5148)</f>
        <v/>
      </c>
      <c r="O5153" s="38" t="str">
        <f>IF($L5153="","",VLOOKUP($R5153,Tarife!$A$2:$R$599,13,FALSE))</f>
        <v/>
      </c>
      <c r="P5153" s="38" t="str">
        <f t="shared" si="80"/>
        <v/>
      </c>
      <c r="R5153" s="100" t="str">
        <f>Zusammenzug!$C$25&amp;"-"&amp;Zusammenzug!$A$7&amp;"-"&amp;Leistungen!L5153</f>
        <v>2024-0-</v>
      </c>
    </row>
    <row r="5154" spans="1:18" x14ac:dyDescent="0.2">
      <c r="A5154" s="95" t="str">
        <f>IF(ISBLANK(Perigon!E5149),"",Perigon!E5149)</f>
        <v/>
      </c>
      <c r="B5154" s="95" t="str">
        <f>IF(ISBLANK(Perigon!G5149),"",Perigon!G5149)</f>
        <v/>
      </c>
      <c r="C5154" s="96" t="str">
        <f>IF(ISBLANK(Perigon!I5149),"",Perigon!I5149)</f>
        <v/>
      </c>
      <c r="D5154" s="97" t="str">
        <f>IF(ISBLANK(Perigon!J5149),"",Perigon!J5149)</f>
        <v/>
      </c>
      <c r="E5154" s="64" t="str">
        <f>IF(ISBLANK(Perigon!K5149),"",Perigon!K5149)</f>
        <v/>
      </c>
      <c r="F5154" s="65"/>
      <c r="G5154" s="64"/>
      <c r="H5154" s="69" t="str">
        <f>IF(ISBLANK(Perigon!L5149),"",Perigon!L5149)</f>
        <v/>
      </c>
      <c r="I5154" s="69" t="str">
        <f>IF(ISBLANK(Perigon!M5149),"",Perigon!M5149)</f>
        <v/>
      </c>
      <c r="J5154" s="98" t="str">
        <f>IF(ISBLANK(Perigon!N5149),"",Perigon!N5149)</f>
        <v/>
      </c>
      <c r="K5154" s="99" t="str">
        <f>IF(ISBLANK(Perigon!J5149),"",Perigon!T5149)</f>
        <v/>
      </c>
      <c r="L5154" s="95" t="str">
        <f>IF(ISBLANK(Perigon!O5149),"",Perigon!O5149)</f>
        <v/>
      </c>
      <c r="M5154" s="95" t="str">
        <f>IF(ISBLANK(Perigon!R5149),"",Perigon!R5149)</f>
        <v/>
      </c>
      <c r="N5154" s="95" t="str">
        <f>IF(ISBLANK(Perigon!P5149),"",Perigon!P5149)</f>
        <v/>
      </c>
      <c r="O5154" s="38" t="str">
        <f>IF($L5154="","",VLOOKUP($R5154,Tarife!$A$2:$R$599,13,FALSE))</f>
        <v/>
      </c>
      <c r="P5154" s="38" t="str">
        <f t="shared" si="80"/>
        <v/>
      </c>
      <c r="R5154" s="100" t="str">
        <f>Zusammenzug!$C$25&amp;"-"&amp;Zusammenzug!$A$7&amp;"-"&amp;Leistungen!L5154</f>
        <v>2024-0-</v>
      </c>
    </row>
    <row r="5155" spans="1:18" x14ac:dyDescent="0.2">
      <c r="A5155" s="95" t="str">
        <f>IF(ISBLANK(Perigon!E5150),"",Perigon!E5150)</f>
        <v/>
      </c>
      <c r="B5155" s="95" t="str">
        <f>IF(ISBLANK(Perigon!G5150),"",Perigon!G5150)</f>
        <v/>
      </c>
      <c r="C5155" s="96" t="str">
        <f>IF(ISBLANK(Perigon!I5150),"",Perigon!I5150)</f>
        <v/>
      </c>
      <c r="D5155" s="97" t="str">
        <f>IF(ISBLANK(Perigon!J5150),"",Perigon!J5150)</f>
        <v/>
      </c>
      <c r="E5155" s="64" t="str">
        <f>IF(ISBLANK(Perigon!K5150),"",Perigon!K5150)</f>
        <v/>
      </c>
      <c r="F5155" s="65"/>
      <c r="G5155" s="64"/>
      <c r="H5155" s="69" t="str">
        <f>IF(ISBLANK(Perigon!L5150),"",Perigon!L5150)</f>
        <v/>
      </c>
      <c r="I5155" s="69" t="str">
        <f>IF(ISBLANK(Perigon!M5150),"",Perigon!M5150)</f>
        <v/>
      </c>
      <c r="J5155" s="98" t="str">
        <f>IF(ISBLANK(Perigon!N5150),"",Perigon!N5150)</f>
        <v/>
      </c>
      <c r="K5155" s="99" t="str">
        <f>IF(ISBLANK(Perigon!J5150),"",Perigon!T5150)</f>
        <v/>
      </c>
      <c r="L5155" s="95" t="str">
        <f>IF(ISBLANK(Perigon!O5150),"",Perigon!O5150)</f>
        <v/>
      </c>
      <c r="M5155" s="95" t="str">
        <f>IF(ISBLANK(Perigon!R5150),"",Perigon!R5150)</f>
        <v/>
      </c>
      <c r="N5155" s="95" t="str">
        <f>IF(ISBLANK(Perigon!P5150),"",Perigon!P5150)</f>
        <v/>
      </c>
      <c r="O5155" s="38" t="str">
        <f>IF($L5155="","",VLOOKUP($R5155,Tarife!$A$2:$R$599,13,FALSE))</f>
        <v/>
      </c>
      <c r="P5155" s="38" t="str">
        <f t="shared" si="80"/>
        <v/>
      </c>
      <c r="R5155" s="100" t="str">
        <f>Zusammenzug!$C$25&amp;"-"&amp;Zusammenzug!$A$7&amp;"-"&amp;Leistungen!L5155</f>
        <v>2024-0-</v>
      </c>
    </row>
    <row r="5156" spans="1:18" x14ac:dyDescent="0.2">
      <c r="A5156" s="95" t="str">
        <f>IF(ISBLANK(Perigon!E5151),"",Perigon!E5151)</f>
        <v/>
      </c>
      <c r="B5156" s="95" t="str">
        <f>IF(ISBLANK(Perigon!G5151),"",Perigon!G5151)</f>
        <v/>
      </c>
      <c r="C5156" s="96" t="str">
        <f>IF(ISBLANK(Perigon!I5151),"",Perigon!I5151)</f>
        <v/>
      </c>
      <c r="D5156" s="97" t="str">
        <f>IF(ISBLANK(Perigon!J5151),"",Perigon!J5151)</f>
        <v/>
      </c>
      <c r="E5156" s="64" t="str">
        <f>IF(ISBLANK(Perigon!K5151),"",Perigon!K5151)</f>
        <v/>
      </c>
      <c r="F5156" s="65"/>
      <c r="G5156" s="64"/>
      <c r="H5156" s="69" t="str">
        <f>IF(ISBLANK(Perigon!L5151),"",Perigon!L5151)</f>
        <v/>
      </c>
      <c r="I5156" s="69" t="str">
        <f>IF(ISBLANK(Perigon!M5151),"",Perigon!M5151)</f>
        <v/>
      </c>
      <c r="J5156" s="98" t="str">
        <f>IF(ISBLANK(Perigon!N5151),"",Perigon!N5151)</f>
        <v/>
      </c>
      <c r="K5156" s="99" t="str">
        <f>IF(ISBLANK(Perigon!J5151),"",Perigon!T5151)</f>
        <v/>
      </c>
      <c r="L5156" s="95" t="str">
        <f>IF(ISBLANK(Perigon!O5151),"",Perigon!O5151)</f>
        <v/>
      </c>
      <c r="M5156" s="95" t="str">
        <f>IF(ISBLANK(Perigon!R5151),"",Perigon!R5151)</f>
        <v/>
      </c>
      <c r="N5156" s="95" t="str">
        <f>IF(ISBLANK(Perigon!P5151),"",Perigon!P5151)</f>
        <v/>
      </c>
      <c r="O5156" s="38" t="str">
        <f>IF($L5156="","",VLOOKUP($R5156,Tarife!$A$2:$R$599,13,FALSE))</f>
        <v/>
      </c>
      <c r="P5156" s="38" t="str">
        <f t="shared" si="80"/>
        <v/>
      </c>
      <c r="R5156" s="100" t="str">
        <f>Zusammenzug!$C$25&amp;"-"&amp;Zusammenzug!$A$7&amp;"-"&amp;Leistungen!L5156</f>
        <v>2024-0-</v>
      </c>
    </row>
    <row r="5157" spans="1:18" x14ac:dyDescent="0.2">
      <c r="A5157" s="95" t="str">
        <f>IF(ISBLANK(Perigon!E5152),"",Perigon!E5152)</f>
        <v/>
      </c>
      <c r="B5157" s="95" t="str">
        <f>IF(ISBLANK(Perigon!G5152),"",Perigon!G5152)</f>
        <v/>
      </c>
      <c r="C5157" s="96" t="str">
        <f>IF(ISBLANK(Perigon!I5152),"",Perigon!I5152)</f>
        <v/>
      </c>
      <c r="D5157" s="97" t="str">
        <f>IF(ISBLANK(Perigon!J5152),"",Perigon!J5152)</f>
        <v/>
      </c>
      <c r="E5157" s="64" t="str">
        <f>IF(ISBLANK(Perigon!K5152),"",Perigon!K5152)</f>
        <v/>
      </c>
      <c r="F5157" s="65"/>
      <c r="G5157" s="64"/>
      <c r="H5157" s="69" t="str">
        <f>IF(ISBLANK(Perigon!L5152),"",Perigon!L5152)</f>
        <v/>
      </c>
      <c r="I5157" s="69" t="str">
        <f>IF(ISBLANK(Perigon!M5152),"",Perigon!M5152)</f>
        <v/>
      </c>
      <c r="J5157" s="98" t="str">
        <f>IF(ISBLANK(Perigon!N5152),"",Perigon!N5152)</f>
        <v/>
      </c>
      <c r="K5157" s="99" t="str">
        <f>IF(ISBLANK(Perigon!J5152),"",Perigon!T5152)</f>
        <v/>
      </c>
      <c r="L5157" s="95" t="str">
        <f>IF(ISBLANK(Perigon!O5152),"",Perigon!O5152)</f>
        <v/>
      </c>
      <c r="M5157" s="95" t="str">
        <f>IF(ISBLANK(Perigon!R5152),"",Perigon!R5152)</f>
        <v/>
      </c>
      <c r="N5157" s="95" t="str">
        <f>IF(ISBLANK(Perigon!P5152),"",Perigon!P5152)</f>
        <v/>
      </c>
      <c r="O5157" s="38" t="str">
        <f>IF($L5157="","",VLOOKUP($R5157,Tarife!$A$2:$R$599,13,FALSE))</f>
        <v/>
      </c>
      <c r="P5157" s="38" t="str">
        <f t="shared" si="80"/>
        <v/>
      </c>
      <c r="R5157" s="100" t="str">
        <f>Zusammenzug!$C$25&amp;"-"&amp;Zusammenzug!$A$7&amp;"-"&amp;Leistungen!L5157</f>
        <v>2024-0-</v>
      </c>
    </row>
    <row r="5158" spans="1:18" x14ac:dyDescent="0.2">
      <c r="A5158" s="95" t="str">
        <f>IF(ISBLANK(Perigon!E5153),"",Perigon!E5153)</f>
        <v/>
      </c>
      <c r="B5158" s="95" t="str">
        <f>IF(ISBLANK(Perigon!G5153),"",Perigon!G5153)</f>
        <v/>
      </c>
      <c r="C5158" s="96" t="str">
        <f>IF(ISBLANK(Perigon!I5153),"",Perigon!I5153)</f>
        <v/>
      </c>
      <c r="D5158" s="97" t="str">
        <f>IF(ISBLANK(Perigon!J5153),"",Perigon!J5153)</f>
        <v/>
      </c>
      <c r="E5158" s="64" t="str">
        <f>IF(ISBLANK(Perigon!K5153),"",Perigon!K5153)</f>
        <v/>
      </c>
      <c r="F5158" s="65"/>
      <c r="G5158" s="64"/>
      <c r="H5158" s="69" t="str">
        <f>IF(ISBLANK(Perigon!L5153),"",Perigon!L5153)</f>
        <v/>
      </c>
      <c r="I5158" s="69" t="str">
        <f>IF(ISBLANK(Perigon!M5153),"",Perigon!M5153)</f>
        <v/>
      </c>
      <c r="J5158" s="98" t="str">
        <f>IF(ISBLANK(Perigon!N5153),"",Perigon!N5153)</f>
        <v/>
      </c>
      <c r="K5158" s="99" t="str">
        <f>IF(ISBLANK(Perigon!J5153),"",Perigon!T5153)</f>
        <v/>
      </c>
      <c r="L5158" s="95" t="str">
        <f>IF(ISBLANK(Perigon!O5153),"",Perigon!O5153)</f>
        <v/>
      </c>
      <c r="M5158" s="95" t="str">
        <f>IF(ISBLANK(Perigon!R5153),"",Perigon!R5153)</f>
        <v/>
      </c>
      <c r="N5158" s="95" t="str">
        <f>IF(ISBLANK(Perigon!P5153),"",Perigon!P5153)</f>
        <v/>
      </c>
      <c r="O5158" s="38" t="str">
        <f>IF($L5158="","",VLOOKUP($R5158,Tarife!$A$2:$R$599,13,FALSE))</f>
        <v/>
      </c>
      <c r="P5158" s="38" t="str">
        <f t="shared" si="80"/>
        <v/>
      </c>
      <c r="R5158" s="100" t="str">
        <f>Zusammenzug!$C$25&amp;"-"&amp;Zusammenzug!$A$7&amp;"-"&amp;Leistungen!L5158</f>
        <v>2024-0-</v>
      </c>
    </row>
    <row r="5159" spans="1:18" x14ac:dyDescent="0.2">
      <c r="A5159" s="95" t="str">
        <f>IF(ISBLANK(Perigon!E5154),"",Perigon!E5154)</f>
        <v/>
      </c>
      <c r="B5159" s="95" t="str">
        <f>IF(ISBLANK(Perigon!G5154),"",Perigon!G5154)</f>
        <v/>
      </c>
      <c r="C5159" s="96" t="str">
        <f>IF(ISBLANK(Perigon!I5154),"",Perigon!I5154)</f>
        <v/>
      </c>
      <c r="D5159" s="97" t="str">
        <f>IF(ISBLANK(Perigon!J5154),"",Perigon!J5154)</f>
        <v/>
      </c>
      <c r="E5159" s="64" t="str">
        <f>IF(ISBLANK(Perigon!K5154),"",Perigon!K5154)</f>
        <v/>
      </c>
      <c r="F5159" s="65"/>
      <c r="G5159" s="64"/>
      <c r="H5159" s="69" t="str">
        <f>IF(ISBLANK(Perigon!L5154),"",Perigon!L5154)</f>
        <v/>
      </c>
      <c r="I5159" s="69" t="str">
        <f>IF(ISBLANK(Perigon!M5154),"",Perigon!M5154)</f>
        <v/>
      </c>
      <c r="J5159" s="98" t="str">
        <f>IF(ISBLANK(Perigon!N5154),"",Perigon!N5154)</f>
        <v/>
      </c>
      <c r="K5159" s="99" t="str">
        <f>IF(ISBLANK(Perigon!J5154),"",Perigon!T5154)</f>
        <v/>
      </c>
      <c r="L5159" s="95" t="str">
        <f>IF(ISBLANK(Perigon!O5154),"",Perigon!O5154)</f>
        <v/>
      </c>
      <c r="M5159" s="95" t="str">
        <f>IF(ISBLANK(Perigon!R5154),"",Perigon!R5154)</f>
        <v/>
      </c>
      <c r="N5159" s="95" t="str">
        <f>IF(ISBLANK(Perigon!P5154),"",Perigon!P5154)</f>
        <v/>
      </c>
      <c r="O5159" s="38" t="str">
        <f>IF($L5159="","",VLOOKUP($R5159,Tarife!$A$2:$R$599,13,FALSE))</f>
        <v/>
      </c>
      <c r="P5159" s="38" t="str">
        <f t="shared" si="80"/>
        <v/>
      </c>
      <c r="R5159" s="100" t="str">
        <f>Zusammenzug!$C$25&amp;"-"&amp;Zusammenzug!$A$7&amp;"-"&amp;Leistungen!L5159</f>
        <v>2024-0-</v>
      </c>
    </row>
    <row r="5160" spans="1:18" x14ac:dyDescent="0.2">
      <c r="A5160" s="95" t="str">
        <f>IF(ISBLANK(Perigon!E5155),"",Perigon!E5155)</f>
        <v/>
      </c>
      <c r="B5160" s="95" t="str">
        <f>IF(ISBLANK(Perigon!G5155),"",Perigon!G5155)</f>
        <v/>
      </c>
      <c r="C5160" s="96" t="str">
        <f>IF(ISBLANK(Perigon!I5155),"",Perigon!I5155)</f>
        <v/>
      </c>
      <c r="D5160" s="97" t="str">
        <f>IF(ISBLANK(Perigon!J5155),"",Perigon!J5155)</f>
        <v/>
      </c>
      <c r="E5160" s="64" t="str">
        <f>IF(ISBLANK(Perigon!K5155),"",Perigon!K5155)</f>
        <v/>
      </c>
      <c r="F5160" s="65"/>
      <c r="G5160" s="64"/>
      <c r="H5160" s="69" t="str">
        <f>IF(ISBLANK(Perigon!L5155),"",Perigon!L5155)</f>
        <v/>
      </c>
      <c r="I5160" s="69" t="str">
        <f>IF(ISBLANK(Perigon!M5155),"",Perigon!M5155)</f>
        <v/>
      </c>
      <c r="J5160" s="98" t="str">
        <f>IF(ISBLANK(Perigon!N5155),"",Perigon!N5155)</f>
        <v/>
      </c>
      <c r="K5160" s="99" t="str">
        <f>IF(ISBLANK(Perigon!J5155),"",Perigon!T5155)</f>
        <v/>
      </c>
      <c r="L5160" s="95" t="str">
        <f>IF(ISBLANK(Perigon!O5155),"",Perigon!O5155)</f>
        <v/>
      </c>
      <c r="M5160" s="95" t="str">
        <f>IF(ISBLANK(Perigon!R5155),"",Perigon!R5155)</f>
        <v/>
      </c>
      <c r="N5160" s="95" t="str">
        <f>IF(ISBLANK(Perigon!P5155),"",Perigon!P5155)</f>
        <v/>
      </c>
      <c r="O5160" s="38" t="str">
        <f>IF($L5160="","",VLOOKUP($R5160,Tarife!$A$2:$R$599,13,FALSE))</f>
        <v/>
      </c>
      <c r="P5160" s="38" t="str">
        <f t="shared" si="80"/>
        <v/>
      </c>
      <c r="R5160" s="100" t="str">
        <f>Zusammenzug!$C$25&amp;"-"&amp;Zusammenzug!$A$7&amp;"-"&amp;Leistungen!L5160</f>
        <v>2024-0-</v>
      </c>
    </row>
    <row r="5161" spans="1:18" x14ac:dyDescent="0.2">
      <c r="A5161" s="95" t="str">
        <f>IF(ISBLANK(Perigon!E5156),"",Perigon!E5156)</f>
        <v/>
      </c>
      <c r="B5161" s="95" t="str">
        <f>IF(ISBLANK(Perigon!G5156),"",Perigon!G5156)</f>
        <v/>
      </c>
      <c r="C5161" s="96" t="str">
        <f>IF(ISBLANK(Perigon!I5156),"",Perigon!I5156)</f>
        <v/>
      </c>
      <c r="D5161" s="97" t="str">
        <f>IF(ISBLANK(Perigon!J5156),"",Perigon!J5156)</f>
        <v/>
      </c>
      <c r="E5161" s="64" t="str">
        <f>IF(ISBLANK(Perigon!K5156),"",Perigon!K5156)</f>
        <v/>
      </c>
      <c r="F5161" s="65"/>
      <c r="G5161" s="64"/>
      <c r="H5161" s="69" t="str">
        <f>IF(ISBLANK(Perigon!L5156),"",Perigon!L5156)</f>
        <v/>
      </c>
      <c r="I5161" s="69" t="str">
        <f>IF(ISBLANK(Perigon!M5156),"",Perigon!M5156)</f>
        <v/>
      </c>
      <c r="J5161" s="98" t="str">
        <f>IF(ISBLANK(Perigon!N5156),"",Perigon!N5156)</f>
        <v/>
      </c>
      <c r="K5161" s="99" t="str">
        <f>IF(ISBLANK(Perigon!J5156),"",Perigon!T5156)</f>
        <v/>
      </c>
      <c r="L5161" s="95" t="str">
        <f>IF(ISBLANK(Perigon!O5156),"",Perigon!O5156)</f>
        <v/>
      </c>
      <c r="M5161" s="95" t="str">
        <f>IF(ISBLANK(Perigon!R5156),"",Perigon!R5156)</f>
        <v/>
      </c>
      <c r="N5161" s="95" t="str">
        <f>IF(ISBLANK(Perigon!P5156),"",Perigon!P5156)</f>
        <v/>
      </c>
      <c r="O5161" s="38" t="str">
        <f>IF($L5161="","",VLOOKUP($R5161,Tarife!$A$2:$R$599,13,FALSE))</f>
        <v/>
      </c>
      <c r="P5161" s="38" t="str">
        <f t="shared" si="80"/>
        <v/>
      </c>
      <c r="R5161" s="100" t="str">
        <f>Zusammenzug!$C$25&amp;"-"&amp;Zusammenzug!$A$7&amp;"-"&amp;Leistungen!L5161</f>
        <v>2024-0-</v>
      </c>
    </row>
    <row r="5162" spans="1:18" x14ac:dyDescent="0.2">
      <c r="A5162" s="95" t="str">
        <f>IF(ISBLANK(Perigon!E5157),"",Perigon!E5157)</f>
        <v/>
      </c>
      <c r="B5162" s="95" t="str">
        <f>IF(ISBLANK(Perigon!G5157),"",Perigon!G5157)</f>
        <v/>
      </c>
      <c r="C5162" s="96" t="str">
        <f>IF(ISBLANK(Perigon!I5157),"",Perigon!I5157)</f>
        <v/>
      </c>
      <c r="D5162" s="97" t="str">
        <f>IF(ISBLANK(Perigon!J5157),"",Perigon!J5157)</f>
        <v/>
      </c>
      <c r="E5162" s="64" t="str">
        <f>IF(ISBLANK(Perigon!K5157),"",Perigon!K5157)</f>
        <v/>
      </c>
      <c r="F5162" s="65"/>
      <c r="G5162" s="64"/>
      <c r="H5162" s="69" t="str">
        <f>IF(ISBLANK(Perigon!L5157),"",Perigon!L5157)</f>
        <v/>
      </c>
      <c r="I5162" s="69" t="str">
        <f>IF(ISBLANK(Perigon!M5157),"",Perigon!M5157)</f>
        <v/>
      </c>
      <c r="J5162" s="98" t="str">
        <f>IF(ISBLANK(Perigon!N5157),"",Perigon!N5157)</f>
        <v/>
      </c>
      <c r="K5162" s="99" t="str">
        <f>IF(ISBLANK(Perigon!J5157),"",Perigon!T5157)</f>
        <v/>
      </c>
      <c r="L5162" s="95" t="str">
        <f>IF(ISBLANK(Perigon!O5157),"",Perigon!O5157)</f>
        <v/>
      </c>
      <c r="M5162" s="95" t="str">
        <f>IF(ISBLANK(Perigon!R5157),"",Perigon!R5157)</f>
        <v/>
      </c>
      <c r="N5162" s="95" t="str">
        <f>IF(ISBLANK(Perigon!P5157),"",Perigon!P5157)</f>
        <v/>
      </c>
      <c r="O5162" s="38" t="str">
        <f>IF($L5162="","",VLOOKUP($R5162,Tarife!$A$2:$R$599,13,FALSE))</f>
        <v/>
      </c>
      <c r="P5162" s="38" t="str">
        <f t="shared" si="80"/>
        <v/>
      </c>
      <c r="R5162" s="100" t="str">
        <f>Zusammenzug!$C$25&amp;"-"&amp;Zusammenzug!$A$7&amp;"-"&amp;Leistungen!L5162</f>
        <v>2024-0-</v>
      </c>
    </row>
    <row r="5163" spans="1:18" x14ac:dyDescent="0.2">
      <c r="A5163" s="95" t="str">
        <f>IF(ISBLANK(Perigon!E5158),"",Perigon!E5158)</f>
        <v/>
      </c>
      <c r="B5163" s="95" t="str">
        <f>IF(ISBLANK(Perigon!G5158),"",Perigon!G5158)</f>
        <v/>
      </c>
      <c r="C5163" s="96" t="str">
        <f>IF(ISBLANK(Perigon!I5158),"",Perigon!I5158)</f>
        <v/>
      </c>
      <c r="D5163" s="97" t="str">
        <f>IF(ISBLANK(Perigon!J5158),"",Perigon!J5158)</f>
        <v/>
      </c>
      <c r="E5163" s="64" t="str">
        <f>IF(ISBLANK(Perigon!K5158),"",Perigon!K5158)</f>
        <v/>
      </c>
      <c r="F5163" s="65"/>
      <c r="G5163" s="64"/>
      <c r="H5163" s="69" t="str">
        <f>IF(ISBLANK(Perigon!L5158),"",Perigon!L5158)</f>
        <v/>
      </c>
      <c r="I5163" s="69" t="str">
        <f>IF(ISBLANK(Perigon!M5158),"",Perigon!M5158)</f>
        <v/>
      </c>
      <c r="J5163" s="98" t="str">
        <f>IF(ISBLANK(Perigon!N5158),"",Perigon!N5158)</f>
        <v/>
      </c>
      <c r="K5163" s="99" t="str">
        <f>IF(ISBLANK(Perigon!J5158),"",Perigon!T5158)</f>
        <v/>
      </c>
      <c r="L5163" s="95" t="str">
        <f>IF(ISBLANK(Perigon!O5158),"",Perigon!O5158)</f>
        <v/>
      </c>
      <c r="M5163" s="95" t="str">
        <f>IF(ISBLANK(Perigon!R5158),"",Perigon!R5158)</f>
        <v/>
      </c>
      <c r="N5163" s="95" t="str">
        <f>IF(ISBLANK(Perigon!P5158),"",Perigon!P5158)</f>
        <v/>
      </c>
      <c r="O5163" s="38" t="str">
        <f>IF($L5163="","",VLOOKUP($R5163,Tarife!$A$2:$R$599,13,FALSE))</f>
        <v/>
      </c>
      <c r="P5163" s="38" t="str">
        <f t="shared" si="80"/>
        <v/>
      </c>
      <c r="R5163" s="100" t="str">
        <f>Zusammenzug!$C$25&amp;"-"&amp;Zusammenzug!$A$7&amp;"-"&amp;Leistungen!L5163</f>
        <v>2024-0-</v>
      </c>
    </row>
    <row r="5164" spans="1:18" x14ac:dyDescent="0.2">
      <c r="A5164" s="95" t="str">
        <f>IF(ISBLANK(Perigon!E5159),"",Perigon!E5159)</f>
        <v/>
      </c>
      <c r="B5164" s="95" t="str">
        <f>IF(ISBLANK(Perigon!G5159),"",Perigon!G5159)</f>
        <v/>
      </c>
      <c r="C5164" s="96" t="str">
        <f>IF(ISBLANK(Perigon!I5159),"",Perigon!I5159)</f>
        <v/>
      </c>
      <c r="D5164" s="97" t="str">
        <f>IF(ISBLANK(Perigon!J5159),"",Perigon!J5159)</f>
        <v/>
      </c>
      <c r="E5164" s="64" t="str">
        <f>IF(ISBLANK(Perigon!K5159),"",Perigon!K5159)</f>
        <v/>
      </c>
      <c r="F5164" s="65"/>
      <c r="G5164" s="64"/>
      <c r="H5164" s="69" t="str">
        <f>IF(ISBLANK(Perigon!L5159),"",Perigon!L5159)</f>
        <v/>
      </c>
      <c r="I5164" s="69" t="str">
        <f>IF(ISBLANK(Perigon!M5159),"",Perigon!M5159)</f>
        <v/>
      </c>
      <c r="J5164" s="98" t="str">
        <f>IF(ISBLANK(Perigon!N5159),"",Perigon!N5159)</f>
        <v/>
      </c>
      <c r="K5164" s="99" t="str">
        <f>IF(ISBLANK(Perigon!J5159),"",Perigon!T5159)</f>
        <v/>
      </c>
      <c r="L5164" s="95" t="str">
        <f>IF(ISBLANK(Perigon!O5159),"",Perigon!O5159)</f>
        <v/>
      </c>
      <c r="M5164" s="95" t="str">
        <f>IF(ISBLANK(Perigon!R5159),"",Perigon!R5159)</f>
        <v/>
      </c>
      <c r="N5164" s="95" t="str">
        <f>IF(ISBLANK(Perigon!P5159),"",Perigon!P5159)</f>
        <v/>
      </c>
      <c r="O5164" s="38" t="str">
        <f>IF($L5164="","",VLOOKUP($R5164,Tarife!$A$2:$R$599,13,FALSE))</f>
        <v/>
      </c>
      <c r="P5164" s="38" t="str">
        <f t="shared" si="80"/>
        <v/>
      </c>
      <c r="R5164" s="100" t="str">
        <f>Zusammenzug!$C$25&amp;"-"&amp;Zusammenzug!$A$7&amp;"-"&amp;Leistungen!L5164</f>
        <v>2024-0-</v>
      </c>
    </row>
    <row r="5165" spans="1:18" x14ac:dyDescent="0.2">
      <c r="A5165" s="95" t="str">
        <f>IF(ISBLANK(Perigon!E5160),"",Perigon!E5160)</f>
        <v/>
      </c>
      <c r="B5165" s="95" t="str">
        <f>IF(ISBLANK(Perigon!G5160),"",Perigon!G5160)</f>
        <v/>
      </c>
      <c r="C5165" s="96" t="str">
        <f>IF(ISBLANK(Perigon!I5160),"",Perigon!I5160)</f>
        <v/>
      </c>
      <c r="D5165" s="97" t="str">
        <f>IF(ISBLANK(Perigon!J5160),"",Perigon!J5160)</f>
        <v/>
      </c>
      <c r="E5165" s="64" t="str">
        <f>IF(ISBLANK(Perigon!K5160),"",Perigon!K5160)</f>
        <v/>
      </c>
      <c r="F5165" s="65"/>
      <c r="G5165" s="64"/>
      <c r="H5165" s="69" t="str">
        <f>IF(ISBLANK(Perigon!L5160),"",Perigon!L5160)</f>
        <v/>
      </c>
      <c r="I5165" s="69" t="str">
        <f>IF(ISBLANK(Perigon!M5160),"",Perigon!M5160)</f>
        <v/>
      </c>
      <c r="J5165" s="98" t="str">
        <f>IF(ISBLANK(Perigon!N5160),"",Perigon!N5160)</f>
        <v/>
      </c>
      <c r="K5165" s="99" t="str">
        <f>IF(ISBLANK(Perigon!J5160),"",Perigon!T5160)</f>
        <v/>
      </c>
      <c r="L5165" s="95" t="str">
        <f>IF(ISBLANK(Perigon!O5160),"",Perigon!O5160)</f>
        <v/>
      </c>
      <c r="M5165" s="95" t="str">
        <f>IF(ISBLANK(Perigon!R5160),"",Perigon!R5160)</f>
        <v/>
      </c>
      <c r="N5165" s="95" t="str">
        <f>IF(ISBLANK(Perigon!P5160),"",Perigon!P5160)</f>
        <v/>
      </c>
      <c r="O5165" s="38" t="str">
        <f>IF($L5165="","",VLOOKUP($R5165,Tarife!$A$2:$R$599,13,FALSE))</f>
        <v/>
      </c>
      <c r="P5165" s="38" t="str">
        <f t="shared" si="80"/>
        <v/>
      </c>
      <c r="R5165" s="100" t="str">
        <f>Zusammenzug!$C$25&amp;"-"&amp;Zusammenzug!$A$7&amp;"-"&amp;Leistungen!L5165</f>
        <v>2024-0-</v>
      </c>
    </row>
    <row r="5166" spans="1:18" x14ac:dyDescent="0.2">
      <c r="A5166" s="95" t="str">
        <f>IF(ISBLANK(Perigon!E5161),"",Perigon!E5161)</f>
        <v/>
      </c>
      <c r="B5166" s="95" t="str">
        <f>IF(ISBLANK(Perigon!G5161),"",Perigon!G5161)</f>
        <v/>
      </c>
      <c r="C5166" s="96" t="str">
        <f>IF(ISBLANK(Perigon!I5161),"",Perigon!I5161)</f>
        <v/>
      </c>
      <c r="D5166" s="97" t="str">
        <f>IF(ISBLANK(Perigon!J5161),"",Perigon!J5161)</f>
        <v/>
      </c>
      <c r="E5166" s="64" t="str">
        <f>IF(ISBLANK(Perigon!K5161),"",Perigon!K5161)</f>
        <v/>
      </c>
      <c r="F5166" s="65"/>
      <c r="G5166" s="64"/>
      <c r="H5166" s="69" t="str">
        <f>IF(ISBLANK(Perigon!L5161),"",Perigon!L5161)</f>
        <v/>
      </c>
      <c r="I5166" s="69" t="str">
        <f>IF(ISBLANK(Perigon!M5161),"",Perigon!M5161)</f>
        <v/>
      </c>
      <c r="J5166" s="98" t="str">
        <f>IF(ISBLANK(Perigon!N5161),"",Perigon!N5161)</f>
        <v/>
      </c>
      <c r="K5166" s="99" t="str">
        <f>IF(ISBLANK(Perigon!J5161),"",Perigon!T5161)</f>
        <v/>
      </c>
      <c r="L5166" s="95" t="str">
        <f>IF(ISBLANK(Perigon!O5161),"",Perigon!O5161)</f>
        <v/>
      </c>
      <c r="M5166" s="95" t="str">
        <f>IF(ISBLANK(Perigon!R5161),"",Perigon!R5161)</f>
        <v/>
      </c>
      <c r="N5166" s="95" t="str">
        <f>IF(ISBLANK(Perigon!P5161),"",Perigon!P5161)</f>
        <v/>
      </c>
      <c r="O5166" s="38" t="str">
        <f>IF($L5166="","",VLOOKUP($R5166,Tarife!$A$2:$R$599,13,FALSE))</f>
        <v/>
      </c>
      <c r="P5166" s="38" t="str">
        <f t="shared" si="80"/>
        <v/>
      </c>
      <c r="R5166" s="100" t="str">
        <f>Zusammenzug!$C$25&amp;"-"&amp;Zusammenzug!$A$7&amp;"-"&amp;Leistungen!L5166</f>
        <v>2024-0-</v>
      </c>
    </row>
    <row r="5167" spans="1:18" x14ac:dyDescent="0.2">
      <c r="A5167" s="95" t="str">
        <f>IF(ISBLANK(Perigon!E5162),"",Perigon!E5162)</f>
        <v/>
      </c>
      <c r="B5167" s="95" t="str">
        <f>IF(ISBLANK(Perigon!G5162),"",Perigon!G5162)</f>
        <v/>
      </c>
      <c r="C5167" s="96" t="str">
        <f>IF(ISBLANK(Perigon!I5162),"",Perigon!I5162)</f>
        <v/>
      </c>
      <c r="D5167" s="97" t="str">
        <f>IF(ISBLANK(Perigon!J5162),"",Perigon!J5162)</f>
        <v/>
      </c>
      <c r="E5167" s="64" t="str">
        <f>IF(ISBLANK(Perigon!K5162),"",Perigon!K5162)</f>
        <v/>
      </c>
      <c r="F5167" s="65"/>
      <c r="G5167" s="64"/>
      <c r="H5167" s="69" t="str">
        <f>IF(ISBLANK(Perigon!L5162),"",Perigon!L5162)</f>
        <v/>
      </c>
      <c r="I5167" s="69" t="str">
        <f>IF(ISBLANK(Perigon!M5162),"",Perigon!M5162)</f>
        <v/>
      </c>
      <c r="J5167" s="98" t="str">
        <f>IF(ISBLANK(Perigon!N5162),"",Perigon!N5162)</f>
        <v/>
      </c>
      <c r="K5167" s="99" t="str">
        <f>IF(ISBLANK(Perigon!J5162),"",Perigon!T5162)</f>
        <v/>
      </c>
      <c r="L5167" s="95" t="str">
        <f>IF(ISBLANK(Perigon!O5162),"",Perigon!O5162)</f>
        <v/>
      </c>
      <c r="M5167" s="95" t="str">
        <f>IF(ISBLANK(Perigon!R5162),"",Perigon!R5162)</f>
        <v/>
      </c>
      <c r="N5167" s="95" t="str">
        <f>IF(ISBLANK(Perigon!P5162),"",Perigon!P5162)</f>
        <v/>
      </c>
      <c r="O5167" s="38" t="str">
        <f>IF($L5167="","",VLOOKUP($R5167,Tarife!$A$2:$R$599,13,FALSE))</f>
        <v/>
      </c>
      <c r="P5167" s="38" t="str">
        <f t="shared" si="80"/>
        <v/>
      </c>
      <c r="R5167" s="100" t="str">
        <f>Zusammenzug!$C$25&amp;"-"&amp;Zusammenzug!$A$7&amp;"-"&amp;Leistungen!L5167</f>
        <v>2024-0-</v>
      </c>
    </row>
    <row r="5168" spans="1:18" x14ac:dyDescent="0.2">
      <c r="A5168" s="95" t="str">
        <f>IF(ISBLANK(Perigon!E5163),"",Perigon!E5163)</f>
        <v/>
      </c>
      <c r="B5168" s="95" t="str">
        <f>IF(ISBLANK(Perigon!G5163),"",Perigon!G5163)</f>
        <v/>
      </c>
      <c r="C5168" s="96" t="str">
        <f>IF(ISBLANK(Perigon!I5163),"",Perigon!I5163)</f>
        <v/>
      </c>
      <c r="D5168" s="97" t="str">
        <f>IF(ISBLANK(Perigon!J5163),"",Perigon!J5163)</f>
        <v/>
      </c>
      <c r="E5168" s="64" t="str">
        <f>IF(ISBLANK(Perigon!K5163),"",Perigon!K5163)</f>
        <v/>
      </c>
      <c r="F5168" s="65"/>
      <c r="G5168" s="64"/>
      <c r="H5168" s="69" t="str">
        <f>IF(ISBLANK(Perigon!L5163),"",Perigon!L5163)</f>
        <v/>
      </c>
      <c r="I5168" s="69" t="str">
        <f>IF(ISBLANK(Perigon!M5163),"",Perigon!M5163)</f>
        <v/>
      </c>
      <c r="J5168" s="98" t="str">
        <f>IF(ISBLANK(Perigon!N5163),"",Perigon!N5163)</f>
        <v/>
      </c>
      <c r="K5168" s="99" t="str">
        <f>IF(ISBLANK(Perigon!J5163),"",Perigon!T5163)</f>
        <v/>
      </c>
      <c r="L5168" s="95" t="str">
        <f>IF(ISBLANK(Perigon!O5163),"",Perigon!O5163)</f>
        <v/>
      </c>
      <c r="M5168" s="95" t="str">
        <f>IF(ISBLANK(Perigon!R5163),"",Perigon!R5163)</f>
        <v/>
      </c>
      <c r="N5168" s="95" t="str">
        <f>IF(ISBLANK(Perigon!P5163),"",Perigon!P5163)</f>
        <v/>
      </c>
      <c r="O5168" s="38" t="str">
        <f>IF($L5168="","",VLOOKUP($R5168,Tarife!$A$2:$R$599,13,FALSE))</f>
        <v/>
      </c>
      <c r="P5168" s="38" t="str">
        <f t="shared" si="80"/>
        <v/>
      </c>
      <c r="R5168" s="100" t="str">
        <f>Zusammenzug!$C$25&amp;"-"&amp;Zusammenzug!$A$7&amp;"-"&amp;Leistungen!L5168</f>
        <v>2024-0-</v>
      </c>
    </row>
    <row r="5169" spans="1:18" x14ac:dyDescent="0.2">
      <c r="A5169" s="95" t="str">
        <f>IF(ISBLANK(Perigon!E5164),"",Perigon!E5164)</f>
        <v/>
      </c>
      <c r="B5169" s="95" t="str">
        <f>IF(ISBLANK(Perigon!G5164),"",Perigon!G5164)</f>
        <v/>
      </c>
      <c r="C5169" s="96" t="str">
        <f>IF(ISBLANK(Perigon!I5164),"",Perigon!I5164)</f>
        <v/>
      </c>
      <c r="D5169" s="97" t="str">
        <f>IF(ISBLANK(Perigon!J5164),"",Perigon!J5164)</f>
        <v/>
      </c>
      <c r="E5169" s="64" t="str">
        <f>IF(ISBLANK(Perigon!K5164),"",Perigon!K5164)</f>
        <v/>
      </c>
      <c r="F5169" s="65"/>
      <c r="G5169" s="64"/>
      <c r="H5169" s="69" t="str">
        <f>IF(ISBLANK(Perigon!L5164),"",Perigon!L5164)</f>
        <v/>
      </c>
      <c r="I5169" s="69" t="str">
        <f>IF(ISBLANK(Perigon!M5164),"",Perigon!M5164)</f>
        <v/>
      </c>
      <c r="J5169" s="98" t="str">
        <f>IF(ISBLANK(Perigon!N5164),"",Perigon!N5164)</f>
        <v/>
      </c>
      <c r="K5169" s="99" t="str">
        <f>IF(ISBLANK(Perigon!J5164),"",Perigon!T5164)</f>
        <v/>
      </c>
      <c r="L5169" s="95" t="str">
        <f>IF(ISBLANK(Perigon!O5164),"",Perigon!O5164)</f>
        <v/>
      </c>
      <c r="M5169" s="95" t="str">
        <f>IF(ISBLANK(Perigon!R5164),"",Perigon!R5164)</f>
        <v/>
      </c>
      <c r="N5169" s="95" t="str">
        <f>IF(ISBLANK(Perigon!P5164),"",Perigon!P5164)</f>
        <v/>
      </c>
      <c r="O5169" s="38" t="str">
        <f>IF($L5169="","",VLOOKUP($R5169,Tarife!$A$2:$R$599,13,FALSE))</f>
        <v/>
      </c>
      <c r="P5169" s="38" t="str">
        <f t="shared" si="80"/>
        <v/>
      </c>
      <c r="R5169" s="100" t="str">
        <f>Zusammenzug!$C$25&amp;"-"&amp;Zusammenzug!$A$7&amp;"-"&amp;Leistungen!L5169</f>
        <v>2024-0-</v>
      </c>
    </row>
    <row r="5170" spans="1:18" x14ac:dyDescent="0.2">
      <c r="A5170" s="95" t="str">
        <f>IF(ISBLANK(Perigon!E5165),"",Perigon!E5165)</f>
        <v/>
      </c>
      <c r="B5170" s="95" t="str">
        <f>IF(ISBLANK(Perigon!G5165),"",Perigon!G5165)</f>
        <v/>
      </c>
      <c r="C5170" s="96" t="str">
        <f>IF(ISBLANK(Perigon!I5165),"",Perigon!I5165)</f>
        <v/>
      </c>
      <c r="D5170" s="97" t="str">
        <f>IF(ISBLANK(Perigon!J5165),"",Perigon!J5165)</f>
        <v/>
      </c>
      <c r="E5170" s="64" t="str">
        <f>IF(ISBLANK(Perigon!K5165),"",Perigon!K5165)</f>
        <v/>
      </c>
      <c r="F5170" s="65"/>
      <c r="G5170" s="64"/>
      <c r="H5170" s="69" t="str">
        <f>IF(ISBLANK(Perigon!L5165),"",Perigon!L5165)</f>
        <v/>
      </c>
      <c r="I5170" s="69" t="str">
        <f>IF(ISBLANK(Perigon!M5165),"",Perigon!M5165)</f>
        <v/>
      </c>
      <c r="J5170" s="98" t="str">
        <f>IF(ISBLANK(Perigon!N5165),"",Perigon!N5165)</f>
        <v/>
      </c>
      <c r="K5170" s="99" t="str">
        <f>IF(ISBLANK(Perigon!J5165),"",Perigon!T5165)</f>
        <v/>
      </c>
      <c r="L5170" s="95" t="str">
        <f>IF(ISBLANK(Perigon!O5165),"",Perigon!O5165)</f>
        <v/>
      </c>
      <c r="M5170" s="95" t="str">
        <f>IF(ISBLANK(Perigon!R5165),"",Perigon!R5165)</f>
        <v/>
      </c>
      <c r="N5170" s="95" t="str">
        <f>IF(ISBLANK(Perigon!P5165),"",Perigon!P5165)</f>
        <v/>
      </c>
      <c r="O5170" s="38" t="str">
        <f>IF($L5170="","",VLOOKUP($R5170,Tarife!$A$2:$R$599,13,FALSE))</f>
        <v/>
      </c>
      <c r="P5170" s="38" t="str">
        <f t="shared" si="80"/>
        <v/>
      </c>
      <c r="R5170" s="100" t="str">
        <f>Zusammenzug!$C$25&amp;"-"&amp;Zusammenzug!$A$7&amp;"-"&amp;Leistungen!L5170</f>
        <v>2024-0-</v>
      </c>
    </row>
    <row r="5171" spans="1:18" x14ac:dyDescent="0.2">
      <c r="A5171" s="95" t="str">
        <f>IF(ISBLANK(Perigon!E5166),"",Perigon!E5166)</f>
        <v/>
      </c>
      <c r="B5171" s="95" t="str">
        <f>IF(ISBLANK(Perigon!G5166),"",Perigon!G5166)</f>
        <v/>
      </c>
      <c r="C5171" s="96" t="str">
        <f>IF(ISBLANK(Perigon!I5166),"",Perigon!I5166)</f>
        <v/>
      </c>
      <c r="D5171" s="97" t="str">
        <f>IF(ISBLANK(Perigon!J5166),"",Perigon!J5166)</f>
        <v/>
      </c>
      <c r="E5171" s="64" t="str">
        <f>IF(ISBLANK(Perigon!K5166),"",Perigon!K5166)</f>
        <v/>
      </c>
      <c r="F5171" s="65"/>
      <c r="G5171" s="64"/>
      <c r="H5171" s="69" t="str">
        <f>IF(ISBLANK(Perigon!L5166),"",Perigon!L5166)</f>
        <v/>
      </c>
      <c r="I5171" s="69" t="str">
        <f>IF(ISBLANK(Perigon!M5166),"",Perigon!M5166)</f>
        <v/>
      </c>
      <c r="J5171" s="98" t="str">
        <f>IF(ISBLANK(Perigon!N5166),"",Perigon!N5166)</f>
        <v/>
      </c>
      <c r="K5171" s="99" t="str">
        <f>IF(ISBLANK(Perigon!J5166),"",Perigon!T5166)</f>
        <v/>
      </c>
      <c r="L5171" s="95" t="str">
        <f>IF(ISBLANK(Perigon!O5166),"",Perigon!O5166)</f>
        <v/>
      </c>
      <c r="M5171" s="95" t="str">
        <f>IF(ISBLANK(Perigon!R5166),"",Perigon!R5166)</f>
        <v/>
      </c>
      <c r="N5171" s="95" t="str">
        <f>IF(ISBLANK(Perigon!P5166),"",Perigon!P5166)</f>
        <v/>
      </c>
      <c r="O5171" s="38" t="str">
        <f>IF($L5171="","",VLOOKUP($R5171,Tarife!$A$2:$R$599,13,FALSE))</f>
        <v/>
      </c>
      <c r="P5171" s="38" t="str">
        <f t="shared" si="80"/>
        <v/>
      </c>
      <c r="R5171" s="100" t="str">
        <f>Zusammenzug!$C$25&amp;"-"&amp;Zusammenzug!$A$7&amp;"-"&amp;Leistungen!L5171</f>
        <v>2024-0-</v>
      </c>
    </row>
    <row r="5172" spans="1:18" x14ac:dyDescent="0.2">
      <c r="A5172" s="95" t="str">
        <f>IF(ISBLANK(Perigon!E5167),"",Perigon!E5167)</f>
        <v/>
      </c>
      <c r="B5172" s="95" t="str">
        <f>IF(ISBLANK(Perigon!G5167),"",Perigon!G5167)</f>
        <v/>
      </c>
      <c r="C5172" s="96" t="str">
        <f>IF(ISBLANK(Perigon!I5167),"",Perigon!I5167)</f>
        <v/>
      </c>
      <c r="D5172" s="97" t="str">
        <f>IF(ISBLANK(Perigon!J5167),"",Perigon!J5167)</f>
        <v/>
      </c>
      <c r="E5172" s="64" t="str">
        <f>IF(ISBLANK(Perigon!K5167),"",Perigon!K5167)</f>
        <v/>
      </c>
      <c r="F5172" s="65"/>
      <c r="G5172" s="64"/>
      <c r="H5172" s="69" t="str">
        <f>IF(ISBLANK(Perigon!L5167),"",Perigon!L5167)</f>
        <v/>
      </c>
      <c r="I5172" s="69" t="str">
        <f>IF(ISBLANK(Perigon!M5167),"",Perigon!M5167)</f>
        <v/>
      </c>
      <c r="J5172" s="98" t="str">
        <f>IF(ISBLANK(Perigon!N5167),"",Perigon!N5167)</f>
        <v/>
      </c>
      <c r="K5172" s="99" t="str">
        <f>IF(ISBLANK(Perigon!J5167),"",Perigon!T5167)</f>
        <v/>
      </c>
      <c r="L5172" s="95" t="str">
        <f>IF(ISBLANK(Perigon!O5167),"",Perigon!O5167)</f>
        <v/>
      </c>
      <c r="M5172" s="95" t="str">
        <f>IF(ISBLANK(Perigon!R5167),"",Perigon!R5167)</f>
        <v/>
      </c>
      <c r="N5172" s="95" t="str">
        <f>IF(ISBLANK(Perigon!P5167),"",Perigon!P5167)</f>
        <v/>
      </c>
      <c r="O5172" s="38" t="str">
        <f>IF($L5172="","",VLOOKUP($R5172,Tarife!$A$2:$R$599,13,FALSE))</f>
        <v/>
      </c>
      <c r="P5172" s="38" t="str">
        <f t="shared" si="80"/>
        <v/>
      </c>
      <c r="R5172" s="100" t="str">
        <f>Zusammenzug!$C$25&amp;"-"&amp;Zusammenzug!$A$7&amp;"-"&amp;Leistungen!L5172</f>
        <v>2024-0-</v>
      </c>
    </row>
    <row r="5173" spans="1:18" x14ac:dyDescent="0.2">
      <c r="A5173" s="95" t="str">
        <f>IF(ISBLANK(Perigon!E5168),"",Perigon!E5168)</f>
        <v/>
      </c>
      <c r="B5173" s="95" t="str">
        <f>IF(ISBLANK(Perigon!G5168),"",Perigon!G5168)</f>
        <v/>
      </c>
      <c r="C5173" s="96" t="str">
        <f>IF(ISBLANK(Perigon!I5168),"",Perigon!I5168)</f>
        <v/>
      </c>
      <c r="D5173" s="97" t="str">
        <f>IF(ISBLANK(Perigon!J5168),"",Perigon!J5168)</f>
        <v/>
      </c>
      <c r="E5173" s="64" t="str">
        <f>IF(ISBLANK(Perigon!K5168),"",Perigon!K5168)</f>
        <v/>
      </c>
      <c r="F5173" s="65"/>
      <c r="G5173" s="64"/>
      <c r="H5173" s="69" t="str">
        <f>IF(ISBLANK(Perigon!L5168),"",Perigon!L5168)</f>
        <v/>
      </c>
      <c r="I5173" s="69" t="str">
        <f>IF(ISBLANK(Perigon!M5168),"",Perigon!M5168)</f>
        <v/>
      </c>
      <c r="J5173" s="98" t="str">
        <f>IF(ISBLANK(Perigon!N5168),"",Perigon!N5168)</f>
        <v/>
      </c>
      <c r="K5173" s="99" t="str">
        <f>IF(ISBLANK(Perigon!J5168),"",Perigon!T5168)</f>
        <v/>
      </c>
      <c r="L5173" s="95" t="str">
        <f>IF(ISBLANK(Perigon!O5168),"",Perigon!O5168)</f>
        <v/>
      </c>
      <c r="M5173" s="95" t="str">
        <f>IF(ISBLANK(Perigon!R5168),"",Perigon!R5168)</f>
        <v/>
      </c>
      <c r="N5173" s="95" t="str">
        <f>IF(ISBLANK(Perigon!P5168),"",Perigon!P5168)</f>
        <v/>
      </c>
      <c r="O5173" s="38" t="str">
        <f>IF($L5173="","",VLOOKUP($R5173,Tarife!$A$2:$R$599,13,FALSE))</f>
        <v/>
      </c>
      <c r="P5173" s="38" t="str">
        <f t="shared" si="80"/>
        <v/>
      </c>
      <c r="R5173" s="100" t="str">
        <f>Zusammenzug!$C$25&amp;"-"&amp;Zusammenzug!$A$7&amp;"-"&amp;Leistungen!L5173</f>
        <v>2024-0-</v>
      </c>
    </row>
    <row r="5174" spans="1:18" x14ac:dyDescent="0.2">
      <c r="A5174" s="95" t="str">
        <f>IF(ISBLANK(Perigon!E5169),"",Perigon!E5169)</f>
        <v/>
      </c>
      <c r="B5174" s="95" t="str">
        <f>IF(ISBLANK(Perigon!G5169),"",Perigon!G5169)</f>
        <v/>
      </c>
      <c r="C5174" s="96" t="str">
        <f>IF(ISBLANK(Perigon!I5169),"",Perigon!I5169)</f>
        <v/>
      </c>
      <c r="D5174" s="97" t="str">
        <f>IF(ISBLANK(Perigon!J5169),"",Perigon!J5169)</f>
        <v/>
      </c>
      <c r="E5174" s="64" t="str">
        <f>IF(ISBLANK(Perigon!K5169),"",Perigon!K5169)</f>
        <v/>
      </c>
      <c r="F5174" s="65"/>
      <c r="G5174" s="64"/>
      <c r="H5174" s="69" t="str">
        <f>IF(ISBLANK(Perigon!L5169),"",Perigon!L5169)</f>
        <v/>
      </c>
      <c r="I5174" s="69" t="str">
        <f>IF(ISBLANK(Perigon!M5169),"",Perigon!M5169)</f>
        <v/>
      </c>
      <c r="J5174" s="98" t="str">
        <f>IF(ISBLANK(Perigon!N5169),"",Perigon!N5169)</f>
        <v/>
      </c>
      <c r="K5174" s="99" t="str">
        <f>IF(ISBLANK(Perigon!J5169),"",Perigon!T5169)</f>
        <v/>
      </c>
      <c r="L5174" s="95" t="str">
        <f>IF(ISBLANK(Perigon!O5169),"",Perigon!O5169)</f>
        <v/>
      </c>
      <c r="M5174" s="95" t="str">
        <f>IF(ISBLANK(Perigon!R5169),"",Perigon!R5169)</f>
        <v/>
      </c>
      <c r="N5174" s="95" t="str">
        <f>IF(ISBLANK(Perigon!P5169),"",Perigon!P5169)</f>
        <v/>
      </c>
      <c r="O5174" s="38" t="str">
        <f>IF($L5174="","",VLOOKUP($R5174,Tarife!$A$2:$R$599,13,FALSE))</f>
        <v/>
      </c>
      <c r="P5174" s="38" t="str">
        <f t="shared" si="80"/>
        <v/>
      </c>
      <c r="R5174" s="100" t="str">
        <f>Zusammenzug!$C$25&amp;"-"&amp;Zusammenzug!$A$7&amp;"-"&amp;Leistungen!L5174</f>
        <v>2024-0-</v>
      </c>
    </row>
    <row r="5175" spans="1:18" x14ac:dyDescent="0.2">
      <c r="A5175" s="95" t="str">
        <f>IF(ISBLANK(Perigon!E5170),"",Perigon!E5170)</f>
        <v/>
      </c>
      <c r="B5175" s="95" t="str">
        <f>IF(ISBLANK(Perigon!G5170),"",Perigon!G5170)</f>
        <v/>
      </c>
      <c r="C5175" s="96" t="str">
        <f>IF(ISBLANK(Perigon!I5170),"",Perigon!I5170)</f>
        <v/>
      </c>
      <c r="D5175" s="97" t="str">
        <f>IF(ISBLANK(Perigon!J5170),"",Perigon!J5170)</f>
        <v/>
      </c>
      <c r="E5175" s="64" t="str">
        <f>IF(ISBLANK(Perigon!K5170),"",Perigon!K5170)</f>
        <v/>
      </c>
      <c r="F5175" s="65"/>
      <c r="G5175" s="64"/>
      <c r="H5175" s="69" t="str">
        <f>IF(ISBLANK(Perigon!L5170),"",Perigon!L5170)</f>
        <v/>
      </c>
      <c r="I5175" s="69" t="str">
        <f>IF(ISBLANK(Perigon!M5170),"",Perigon!M5170)</f>
        <v/>
      </c>
      <c r="J5175" s="98" t="str">
        <f>IF(ISBLANK(Perigon!N5170),"",Perigon!N5170)</f>
        <v/>
      </c>
      <c r="K5175" s="99" t="str">
        <f>IF(ISBLANK(Perigon!J5170),"",Perigon!T5170)</f>
        <v/>
      </c>
      <c r="L5175" s="95" t="str">
        <f>IF(ISBLANK(Perigon!O5170),"",Perigon!O5170)</f>
        <v/>
      </c>
      <c r="M5175" s="95" t="str">
        <f>IF(ISBLANK(Perigon!R5170),"",Perigon!R5170)</f>
        <v/>
      </c>
      <c r="N5175" s="95" t="str">
        <f>IF(ISBLANK(Perigon!P5170),"",Perigon!P5170)</f>
        <v/>
      </c>
      <c r="O5175" s="38" t="str">
        <f>IF($L5175="","",VLOOKUP($R5175,Tarife!$A$2:$R$599,13,FALSE))</f>
        <v/>
      </c>
      <c r="P5175" s="38" t="str">
        <f t="shared" si="80"/>
        <v/>
      </c>
      <c r="R5175" s="100" t="str">
        <f>Zusammenzug!$C$25&amp;"-"&amp;Zusammenzug!$A$7&amp;"-"&amp;Leistungen!L5175</f>
        <v>2024-0-</v>
      </c>
    </row>
    <row r="5176" spans="1:18" x14ac:dyDescent="0.2">
      <c r="A5176" s="95" t="str">
        <f>IF(ISBLANK(Perigon!E5171),"",Perigon!E5171)</f>
        <v/>
      </c>
      <c r="B5176" s="95" t="str">
        <f>IF(ISBLANK(Perigon!G5171),"",Perigon!G5171)</f>
        <v/>
      </c>
      <c r="C5176" s="96" t="str">
        <f>IF(ISBLANK(Perigon!I5171),"",Perigon!I5171)</f>
        <v/>
      </c>
      <c r="D5176" s="97" t="str">
        <f>IF(ISBLANK(Perigon!J5171),"",Perigon!J5171)</f>
        <v/>
      </c>
      <c r="E5176" s="64" t="str">
        <f>IF(ISBLANK(Perigon!K5171),"",Perigon!K5171)</f>
        <v/>
      </c>
      <c r="F5176" s="65"/>
      <c r="G5176" s="64"/>
      <c r="H5176" s="69" t="str">
        <f>IF(ISBLANK(Perigon!L5171),"",Perigon!L5171)</f>
        <v/>
      </c>
      <c r="I5176" s="69" t="str">
        <f>IF(ISBLANK(Perigon!M5171),"",Perigon!M5171)</f>
        <v/>
      </c>
      <c r="J5176" s="98" t="str">
        <f>IF(ISBLANK(Perigon!N5171),"",Perigon!N5171)</f>
        <v/>
      </c>
      <c r="K5176" s="99" t="str">
        <f>IF(ISBLANK(Perigon!J5171),"",Perigon!T5171)</f>
        <v/>
      </c>
      <c r="L5176" s="95" t="str">
        <f>IF(ISBLANK(Perigon!O5171),"",Perigon!O5171)</f>
        <v/>
      </c>
      <c r="M5176" s="95" t="str">
        <f>IF(ISBLANK(Perigon!R5171),"",Perigon!R5171)</f>
        <v/>
      </c>
      <c r="N5176" s="95" t="str">
        <f>IF(ISBLANK(Perigon!P5171),"",Perigon!P5171)</f>
        <v/>
      </c>
      <c r="O5176" s="38" t="str">
        <f>IF($L5176="","",VLOOKUP($R5176,Tarife!$A$2:$R$599,13,FALSE))</f>
        <v/>
      </c>
      <c r="P5176" s="38" t="str">
        <f t="shared" si="80"/>
        <v/>
      </c>
      <c r="R5176" s="100" t="str">
        <f>Zusammenzug!$C$25&amp;"-"&amp;Zusammenzug!$A$7&amp;"-"&amp;Leistungen!L5176</f>
        <v>2024-0-</v>
      </c>
    </row>
    <row r="5177" spans="1:18" x14ac:dyDescent="0.2">
      <c r="A5177" s="95" t="str">
        <f>IF(ISBLANK(Perigon!E5172),"",Perigon!E5172)</f>
        <v/>
      </c>
      <c r="B5177" s="95" t="str">
        <f>IF(ISBLANK(Perigon!G5172),"",Perigon!G5172)</f>
        <v/>
      </c>
      <c r="C5177" s="96" t="str">
        <f>IF(ISBLANK(Perigon!I5172),"",Perigon!I5172)</f>
        <v/>
      </c>
      <c r="D5177" s="97" t="str">
        <f>IF(ISBLANK(Perigon!J5172),"",Perigon!J5172)</f>
        <v/>
      </c>
      <c r="E5177" s="64" t="str">
        <f>IF(ISBLANK(Perigon!K5172),"",Perigon!K5172)</f>
        <v/>
      </c>
      <c r="F5177" s="65"/>
      <c r="G5177" s="64"/>
      <c r="H5177" s="69" t="str">
        <f>IF(ISBLANK(Perigon!L5172),"",Perigon!L5172)</f>
        <v/>
      </c>
      <c r="I5177" s="69" t="str">
        <f>IF(ISBLANK(Perigon!M5172),"",Perigon!M5172)</f>
        <v/>
      </c>
      <c r="J5177" s="98" t="str">
        <f>IF(ISBLANK(Perigon!N5172),"",Perigon!N5172)</f>
        <v/>
      </c>
      <c r="K5177" s="99" t="str">
        <f>IF(ISBLANK(Perigon!J5172),"",Perigon!T5172)</f>
        <v/>
      </c>
      <c r="L5177" s="95" t="str">
        <f>IF(ISBLANK(Perigon!O5172),"",Perigon!O5172)</f>
        <v/>
      </c>
      <c r="M5177" s="95" t="str">
        <f>IF(ISBLANK(Perigon!R5172),"",Perigon!R5172)</f>
        <v/>
      </c>
      <c r="N5177" s="95" t="str">
        <f>IF(ISBLANK(Perigon!P5172),"",Perigon!P5172)</f>
        <v/>
      </c>
      <c r="O5177" s="38" t="str">
        <f>IF($L5177="","",VLOOKUP($R5177,Tarife!$A$2:$R$599,13,FALSE))</f>
        <v/>
      </c>
      <c r="P5177" s="38" t="str">
        <f t="shared" si="80"/>
        <v/>
      </c>
      <c r="R5177" s="100" t="str">
        <f>Zusammenzug!$C$25&amp;"-"&amp;Zusammenzug!$A$7&amp;"-"&amp;Leistungen!L5177</f>
        <v>2024-0-</v>
      </c>
    </row>
    <row r="5178" spans="1:18" x14ac:dyDescent="0.2">
      <c r="A5178" s="95" t="str">
        <f>IF(ISBLANK(Perigon!E5173),"",Perigon!E5173)</f>
        <v/>
      </c>
      <c r="B5178" s="95" t="str">
        <f>IF(ISBLANK(Perigon!G5173),"",Perigon!G5173)</f>
        <v/>
      </c>
      <c r="C5178" s="96" t="str">
        <f>IF(ISBLANK(Perigon!I5173),"",Perigon!I5173)</f>
        <v/>
      </c>
      <c r="D5178" s="97" t="str">
        <f>IF(ISBLANK(Perigon!J5173),"",Perigon!J5173)</f>
        <v/>
      </c>
      <c r="E5178" s="64" t="str">
        <f>IF(ISBLANK(Perigon!K5173),"",Perigon!K5173)</f>
        <v/>
      </c>
      <c r="F5178" s="65"/>
      <c r="G5178" s="64"/>
      <c r="H5178" s="69" t="str">
        <f>IF(ISBLANK(Perigon!L5173),"",Perigon!L5173)</f>
        <v/>
      </c>
      <c r="I5178" s="69" t="str">
        <f>IF(ISBLANK(Perigon!M5173),"",Perigon!M5173)</f>
        <v/>
      </c>
      <c r="J5178" s="98" t="str">
        <f>IF(ISBLANK(Perigon!N5173),"",Perigon!N5173)</f>
        <v/>
      </c>
      <c r="K5178" s="99" t="str">
        <f>IF(ISBLANK(Perigon!J5173),"",Perigon!T5173)</f>
        <v/>
      </c>
      <c r="L5178" s="95" t="str">
        <f>IF(ISBLANK(Perigon!O5173),"",Perigon!O5173)</f>
        <v/>
      </c>
      <c r="M5178" s="95" t="str">
        <f>IF(ISBLANK(Perigon!R5173),"",Perigon!R5173)</f>
        <v/>
      </c>
      <c r="N5178" s="95" t="str">
        <f>IF(ISBLANK(Perigon!P5173),"",Perigon!P5173)</f>
        <v/>
      </c>
      <c r="O5178" s="38" t="str">
        <f>IF($L5178="","",VLOOKUP($R5178,Tarife!$A$2:$R$599,13,FALSE))</f>
        <v/>
      </c>
      <c r="P5178" s="38" t="str">
        <f t="shared" si="80"/>
        <v/>
      </c>
      <c r="R5178" s="100" t="str">
        <f>Zusammenzug!$C$25&amp;"-"&amp;Zusammenzug!$A$7&amp;"-"&amp;Leistungen!L5178</f>
        <v>2024-0-</v>
      </c>
    </row>
    <row r="5179" spans="1:18" x14ac:dyDescent="0.2">
      <c r="A5179" s="95" t="str">
        <f>IF(ISBLANK(Perigon!E5174),"",Perigon!E5174)</f>
        <v/>
      </c>
      <c r="B5179" s="95" t="str">
        <f>IF(ISBLANK(Perigon!G5174),"",Perigon!G5174)</f>
        <v/>
      </c>
      <c r="C5179" s="96" t="str">
        <f>IF(ISBLANK(Perigon!I5174),"",Perigon!I5174)</f>
        <v/>
      </c>
      <c r="D5179" s="97" t="str">
        <f>IF(ISBLANK(Perigon!J5174),"",Perigon!J5174)</f>
        <v/>
      </c>
      <c r="E5179" s="64" t="str">
        <f>IF(ISBLANK(Perigon!K5174),"",Perigon!K5174)</f>
        <v/>
      </c>
      <c r="F5179" s="65"/>
      <c r="G5179" s="64"/>
      <c r="H5179" s="69" t="str">
        <f>IF(ISBLANK(Perigon!L5174),"",Perigon!L5174)</f>
        <v/>
      </c>
      <c r="I5179" s="69" t="str">
        <f>IF(ISBLANK(Perigon!M5174),"",Perigon!M5174)</f>
        <v/>
      </c>
      <c r="J5179" s="98" t="str">
        <f>IF(ISBLANK(Perigon!N5174),"",Perigon!N5174)</f>
        <v/>
      </c>
      <c r="K5179" s="99" t="str">
        <f>IF(ISBLANK(Perigon!J5174),"",Perigon!T5174)</f>
        <v/>
      </c>
      <c r="L5179" s="95" t="str">
        <f>IF(ISBLANK(Perigon!O5174),"",Perigon!O5174)</f>
        <v/>
      </c>
      <c r="M5179" s="95" t="str">
        <f>IF(ISBLANK(Perigon!R5174),"",Perigon!R5174)</f>
        <v/>
      </c>
      <c r="N5179" s="95" t="str">
        <f>IF(ISBLANK(Perigon!P5174),"",Perigon!P5174)</f>
        <v/>
      </c>
      <c r="O5179" s="38" t="str">
        <f>IF($L5179="","",VLOOKUP($R5179,Tarife!$A$2:$R$599,13,FALSE))</f>
        <v/>
      </c>
      <c r="P5179" s="38" t="str">
        <f t="shared" si="80"/>
        <v/>
      </c>
      <c r="R5179" s="100" t="str">
        <f>Zusammenzug!$C$25&amp;"-"&amp;Zusammenzug!$A$7&amp;"-"&amp;Leistungen!L5179</f>
        <v>2024-0-</v>
      </c>
    </row>
    <row r="5180" spans="1:18" x14ac:dyDescent="0.2">
      <c r="A5180" s="95" t="str">
        <f>IF(ISBLANK(Perigon!E5175),"",Perigon!E5175)</f>
        <v/>
      </c>
      <c r="B5180" s="95" t="str">
        <f>IF(ISBLANK(Perigon!G5175),"",Perigon!G5175)</f>
        <v/>
      </c>
      <c r="C5180" s="96" t="str">
        <f>IF(ISBLANK(Perigon!I5175),"",Perigon!I5175)</f>
        <v/>
      </c>
      <c r="D5180" s="97" t="str">
        <f>IF(ISBLANK(Perigon!J5175),"",Perigon!J5175)</f>
        <v/>
      </c>
      <c r="E5180" s="64" t="str">
        <f>IF(ISBLANK(Perigon!K5175),"",Perigon!K5175)</f>
        <v/>
      </c>
      <c r="F5180" s="65"/>
      <c r="G5180" s="64"/>
      <c r="H5180" s="69" t="str">
        <f>IF(ISBLANK(Perigon!L5175),"",Perigon!L5175)</f>
        <v/>
      </c>
      <c r="I5180" s="69" t="str">
        <f>IF(ISBLANK(Perigon!M5175),"",Perigon!M5175)</f>
        <v/>
      </c>
      <c r="J5180" s="98" t="str">
        <f>IF(ISBLANK(Perigon!N5175),"",Perigon!N5175)</f>
        <v/>
      </c>
      <c r="K5180" s="99" t="str">
        <f>IF(ISBLANK(Perigon!J5175),"",Perigon!T5175)</f>
        <v/>
      </c>
      <c r="L5180" s="95" t="str">
        <f>IF(ISBLANK(Perigon!O5175),"",Perigon!O5175)</f>
        <v/>
      </c>
      <c r="M5180" s="95" t="str">
        <f>IF(ISBLANK(Perigon!R5175),"",Perigon!R5175)</f>
        <v/>
      </c>
      <c r="N5180" s="95" t="str">
        <f>IF(ISBLANK(Perigon!P5175),"",Perigon!P5175)</f>
        <v/>
      </c>
      <c r="O5180" s="38" t="str">
        <f>IF($L5180="","",VLOOKUP($R5180,Tarife!$A$2:$R$599,13,FALSE))</f>
        <v/>
      </c>
      <c r="P5180" s="38" t="str">
        <f t="shared" si="80"/>
        <v/>
      </c>
      <c r="R5180" s="100" t="str">
        <f>Zusammenzug!$C$25&amp;"-"&amp;Zusammenzug!$A$7&amp;"-"&amp;Leistungen!L5180</f>
        <v>2024-0-</v>
      </c>
    </row>
    <row r="5181" spans="1:18" x14ac:dyDescent="0.2">
      <c r="A5181" s="95" t="str">
        <f>IF(ISBLANK(Perigon!E5176),"",Perigon!E5176)</f>
        <v/>
      </c>
      <c r="B5181" s="95" t="str">
        <f>IF(ISBLANK(Perigon!G5176),"",Perigon!G5176)</f>
        <v/>
      </c>
      <c r="C5181" s="96" t="str">
        <f>IF(ISBLANK(Perigon!I5176),"",Perigon!I5176)</f>
        <v/>
      </c>
      <c r="D5181" s="97" t="str">
        <f>IF(ISBLANK(Perigon!J5176),"",Perigon!J5176)</f>
        <v/>
      </c>
      <c r="E5181" s="64" t="str">
        <f>IF(ISBLANK(Perigon!K5176),"",Perigon!K5176)</f>
        <v/>
      </c>
      <c r="F5181" s="65"/>
      <c r="G5181" s="64"/>
      <c r="H5181" s="69" t="str">
        <f>IF(ISBLANK(Perigon!L5176),"",Perigon!L5176)</f>
        <v/>
      </c>
      <c r="I5181" s="69" t="str">
        <f>IF(ISBLANK(Perigon!M5176),"",Perigon!M5176)</f>
        <v/>
      </c>
      <c r="J5181" s="98" t="str">
        <f>IF(ISBLANK(Perigon!N5176),"",Perigon!N5176)</f>
        <v/>
      </c>
      <c r="K5181" s="99" t="str">
        <f>IF(ISBLANK(Perigon!J5176),"",Perigon!T5176)</f>
        <v/>
      </c>
      <c r="L5181" s="95" t="str">
        <f>IF(ISBLANK(Perigon!O5176),"",Perigon!O5176)</f>
        <v/>
      </c>
      <c r="M5181" s="95" t="str">
        <f>IF(ISBLANK(Perigon!R5176),"",Perigon!R5176)</f>
        <v/>
      </c>
      <c r="N5181" s="95" t="str">
        <f>IF(ISBLANK(Perigon!P5176),"",Perigon!P5176)</f>
        <v/>
      </c>
      <c r="O5181" s="38" t="str">
        <f>IF($L5181="","",VLOOKUP($R5181,Tarife!$A$2:$R$599,13,FALSE))</f>
        <v/>
      </c>
      <c r="P5181" s="38" t="str">
        <f t="shared" si="80"/>
        <v/>
      </c>
      <c r="R5181" s="100" t="str">
        <f>Zusammenzug!$C$25&amp;"-"&amp;Zusammenzug!$A$7&amp;"-"&amp;Leistungen!L5181</f>
        <v>2024-0-</v>
      </c>
    </row>
    <row r="5182" spans="1:18" x14ac:dyDescent="0.2">
      <c r="A5182" s="95" t="str">
        <f>IF(ISBLANK(Perigon!E5177),"",Perigon!E5177)</f>
        <v/>
      </c>
      <c r="B5182" s="95" t="str">
        <f>IF(ISBLANK(Perigon!G5177),"",Perigon!G5177)</f>
        <v/>
      </c>
      <c r="C5182" s="96" t="str">
        <f>IF(ISBLANK(Perigon!I5177),"",Perigon!I5177)</f>
        <v/>
      </c>
      <c r="D5182" s="97" t="str">
        <f>IF(ISBLANK(Perigon!J5177),"",Perigon!J5177)</f>
        <v/>
      </c>
      <c r="E5182" s="64" t="str">
        <f>IF(ISBLANK(Perigon!K5177),"",Perigon!K5177)</f>
        <v/>
      </c>
      <c r="F5182" s="65"/>
      <c r="G5182" s="64"/>
      <c r="H5182" s="69" t="str">
        <f>IF(ISBLANK(Perigon!L5177),"",Perigon!L5177)</f>
        <v/>
      </c>
      <c r="I5182" s="69" t="str">
        <f>IF(ISBLANK(Perigon!M5177),"",Perigon!M5177)</f>
        <v/>
      </c>
      <c r="J5182" s="98" t="str">
        <f>IF(ISBLANK(Perigon!N5177),"",Perigon!N5177)</f>
        <v/>
      </c>
      <c r="K5182" s="99" t="str">
        <f>IF(ISBLANK(Perigon!J5177),"",Perigon!T5177)</f>
        <v/>
      </c>
      <c r="L5182" s="95" t="str">
        <f>IF(ISBLANK(Perigon!O5177),"",Perigon!O5177)</f>
        <v/>
      </c>
      <c r="M5182" s="95" t="str">
        <f>IF(ISBLANK(Perigon!R5177),"",Perigon!R5177)</f>
        <v/>
      </c>
      <c r="N5182" s="95" t="str">
        <f>IF(ISBLANK(Perigon!P5177),"",Perigon!P5177)</f>
        <v/>
      </c>
      <c r="O5182" s="38" t="str">
        <f>IF($L5182="","",VLOOKUP($R5182,Tarife!$A$2:$R$599,13,FALSE))</f>
        <v/>
      </c>
      <c r="P5182" s="38" t="str">
        <f t="shared" si="80"/>
        <v/>
      </c>
      <c r="R5182" s="100" t="str">
        <f>Zusammenzug!$C$25&amp;"-"&amp;Zusammenzug!$A$7&amp;"-"&amp;Leistungen!L5182</f>
        <v>2024-0-</v>
      </c>
    </row>
    <row r="5183" spans="1:18" x14ac:dyDescent="0.2">
      <c r="A5183" s="95" t="str">
        <f>IF(ISBLANK(Perigon!E5178),"",Perigon!E5178)</f>
        <v/>
      </c>
      <c r="B5183" s="95" t="str">
        <f>IF(ISBLANK(Perigon!G5178),"",Perigon!G5178)</f>
        <v/>
      </c>
      <c r="C5183" s="96" t="str">
        <f>IF(ISBLANK(Perigon!I5178),"",Perigon!I5178)</f>
        <v/>
      </c>
      <c r="D5183" s="97" t="str">
        <f>IF(ISBLANK(Perigon!J5178),"",Perigon!J5178)</f>
        <v/>
      </c>
      <c r="E5183" s="64" t="str">
        <f>IF(ISBLANK(Perigon!K5178),"",Perigon!K5178)</f>
        <v/>
      </c>
      <c r="F5183" s="65"/>
      <c r="G5183" s="64"/>
      <c r="H5183" s="69" t="str">
        <f>IF(ISBLANK(Perigon!L5178),"",Perigon!L5178)</f>
        <v/>
      </c>
      <c r="I5183" s="69" t="str">
        <f>IF(ISBLANK(Perigon!M5178),"",Perigon!M5178)</f>
        <v/>
      </c>
      <c r="J5183" s="98" t="str">
        <f>IF(ISBLANK(Perigon!N5178),"",Perigon!N5178)</f>
        <v/>
      </c>
      <c r="K5183" s="99" t="str">
        <f>IF(ISBLANK(Perigon!J5178),"",Perigon!T5178)</f>
        <v/>
      </c>
      <c r="L5183" s="95" t="str">
        <f>IF(ISBLANK(Perigon!O5178),"",Perigon!O5178)</f>
        <v/>
      </c>
      <c r="M5183" s="95" t="str">
        <f>IF(ISBLANK(Perigon!R5178),"",Perigon!R5178)</f>
        <v/>
      </c>
      <c r="N5183" s="95" t="str">
        <f>IF(ISBLANK(Perigon!P5178),"",Perigon!P5178)</f>
        <v/>
      </c>
      <c r="O5183" s="38" t="str">
        <f>IF($L5183="","",VLOOKUP($R5183,Tarife!$A$2:$R$599,13,FALSE))</f>
        <v/>
      </c>
      <c r="P5183" s="38" t="str">
        <f t="shared" si="80"/>
        <v/>
      </c>
      <c r="R5183" s="100" t="str">
        <f>Zusammenzug!$C$25&amp;"-"&amp;Zusammenzug!$A$7&amp;"-"&amp;Leistungen!L5183</f>
        <v>2024-0-</v>
      </c>
    </row>
    <row r="5184" spans="1:18" x14ac:dyDescent="0.2">
      <c r="A5184" s="95" t="str">
        <f>IF(ISBLANK(Perigon!E5179),"",Perigon!E5179)</f>
        <v/>
      </c>
      <c r="B5184" s="95" t="str">
        <f>IF(ISBLANK(Perigon!G5179),"",Perigon!G5179)</f>
        <v/>
      </c>
      <c r="C5184" s="96" t="str">
        <f>IF(ISBLANK(Perigon!I5179),"",Perigon!I5179)</f>
        <v/>
      </c>
      <c r="D5184" s="97" t="str">
        <f>IF(ISBLANK(Perigon!J5179),"",Perigon!J5179)</f>
        <v/>
      </c>
      <c r="E5184" s="64" t="str">
        <f>IF(ISBLANK(Perigon!K5179),"",Perigon!K5179)</f>
        <v/>
      </c>
      <c r="F5184" s="65"/>
      <c r="G5184" s="64"/>
      <c r="H5184" s="69" t="str">
        <f>IF(ISBLANK(Perigon!L5179),"",Perigon!L5179)</f>
        <v/>
      </c>
      <c r="I5184" s="69" t="str">
        <f>IF(ISBLANK(Perigon!M5179),"",Perigon!M5179)</f>
        <v/>
      </c>
      <c r="J5184" s="98" t="str">
        <f>IF(ISBLANK(Perigon!N5179),"",Perigon!N5179)</f>
        <v/>
      </c>
      <c r="K5184" s="99" t="str">
        <f>IF(ISBLANK(Perigon!J5179),"",Perigon!T5179)</f>
        <v/>
      </c>
      <c r="L5184" s="95" t="str">
        <f>IF(ISBLANK(Perigon!O5179),"",Perigon!O5179)</f>
        <v/>
      </c>
      <c r="M5184" s="95" t="str">
        <f>IF(ISBLANK(Perigon!R5179),"",Perigon!R5179)</f>
        <v/>
      </c>
      <c r="N5184" s="95" t="str">
        <f>IF(ISBLANK(Perigon!P5179),"",Perigon!P5179)</f>
        <v/>
      </c>
      <c r="O5184" s="38" t="str">
        <f>IF($L5184="","",VLOOKUP($R5184,Tarife!$A$2:$R$599,13,FALSE))</f>
        <v/>
      </c>
      <c r="P5184" s="38" t="str">
        <f t="shared" si="80"/>
        <v/>
      </c>
      <c r="R5184" s="100" t="str">
        <f>Zusammenzug!$C$25&amp;"-"&amp;Zusammenzug!$A$7&amp;"-"&amp;Leistungen!L5184</f>
        <v>2024-0-</v>
      </c>
    </row>
    <row r="5185" spans="1:18" x14ac:dyDescent="0.2">
      <c r="A5185" s="95" t="str">
        <f>IF(ISBLANK(Perigon!E5180),"",Perigon!E5180)</f>
        <v/>
      </c>
      <c r="B5185" s="95" t="str">
        <f>IF(ISBLANK(Perigon!G5180),"",Perigon!G5180)</f>
        <v/>
      </c>
      <c r="C5185" s="96" t="str">
        <f>IF(ISBLANK(Perigon!I5180),"",Perigon!I5180)</f>
        <v/>
      </c>
      <c r="D5185" s="97" t="str">
        <f>IF(ISBLANK(Perigon!J5180),"",Perigon!J5180)</f>
        <v/>
      </c>
      <c r="E5185" s="64" t="str">
        <f>IF(ISBLANK(Perigon!K5180),"",Perigon!K5180)</f>
        <v/>
      </c>
      <c r="F5185" s="65"/>
      <c r="G5185" s="64"/>
      <c r="H5185" s="69" t="str">
        <f>IF(ISBLANK(Perigon!L5180),"",Perigon!L5180)</f>
        <v/>
      </c>
      <c r="I5185" s="69" t="str">
        <f>IF(ISBLANK(Perigon!M5180),"",Perigon!M5180)</f>
        <v/>
      </c>
      <c r="J5185" s="98" t="str">
        <f>IF(ISBLANK(Perigon!N5180),"",Perigon!N5180)</f>
        <v/>
      </c>
      <c r="K5185" s="99" t="str">
        <f>IF(ISBLANK(Perigon!J5180),"",Perigon!T5180)</f>
        <v/>
      </c>
      <c r="L5185" s="95" t="str">
        <f>IF(ISBLANK(Perigon!O5180),"",Perigon!O5180)</f>
        <v/>
      </c>
      <c r="M5185" s="95" t="str">
        <f>IF(ISBLANK(Perigon!R5180),"",Perigon!R5180)</f>
        <v/>
      </c>
      <c r="N5185" s="95" t="str">
        <f>IF(ISBLANK(Perigon!P5180),"",Perigon!P5180)</f>
        <v/>
      </c>
      <c r="O5185" s="38" t="str">
        <f>IF($L5185="","",VLOOKUP($R5185,Tarife!$A$2:$R$599,13,FALSE))</f>
        <v/>
      </c>
      <c r="P5185" s="38" t="str">
        <f t="shared" si="80"/>
        <v/>
      </c>
      <c r="R5185" s="100" t="str">
        <f>Zusammenzug!$C$25&amp;"-"&amp;Zusammenzug!$A$7&amp;"-"&amp;Leistungen!L5185</f>
        <v>2024-0-</v>
      </c>
    </row>
    <row r="5186" spans="1:18" x14ac:dyDescent="0.2">
      <c r="A5186" s="95" t="str">
        <f>IF(ISBLANK(Perigon!E5181),"",Perigon!E5181)</f>
        <v/>
      </c>
      <c r="B5186" s="95" t="str">
        <f>IF(ISBLANK(Perigon!G5181),"",Perigon!G5181)</f>
        <v/>
      </c>
      <c r="C5186" s="96" t="str">
        <f>IF(ISBLANK(Perigon!I5181),"",Perigon!I5181)</f>
        <v/>
      </c>
      <c r="D5186" s="97" t="str">
        <f>IF(ISBLANK(Perigon!J5181),"",Perigon!J5181)</f>
        <v/>
      </c>
      <c r="E5186" s="64" t="str">
        <f>IF(ISBLANK(Perigon!K5181),"",Perigon!K5181)</f>
        <v/>
      </c>
      <c r="F5186" s="65"/>
      <c r="G5186" s="64"/>
      <c r="H5186" s="69" t="str">
        <f>IF(ISBLANK(Perigon!L5181),"",Perigon!L5181)</f>
        <v/>
      </c>
      <c r="I5186" s="69" t="str">
        <f>IF(ISBLANK(Perigon!M5181),"",Perigon!M5181)</f>
        <v/>
      </c>
      <c r="J5186" s="98" t="str">
        <f>IF(ISBLANK(Perigon!N5181),"",Perigon!N5181)</f>
        <v/>
      </c>
      <c r="K5186" s="99" t="str">
        <f>IF(ISBLANK(Perigon!J5181),"",Perigon!T5181)</f>
        <v/>
      </c>
      <c r="L5186" s="95" t="str">
        <f>IF(ISBLANK(Perigon!O5181),"",Perigon!O5181)</f>
        <v/>
      </c>
      <c r="M5186" s="95" t="str">
        <f>IF(ISBLANK(Perigon!R5181),"",Perigon!R5181)</f>
        <v/>
      </c>
      <c r="N5186" s="95" t="str">
        <f>IF(ISBLANK(Perigon!P5181),"",Perigon!P5181)</f>
        <v/>
      </c>
      <c r="O5186" s="38" t="str">
        <f>IF($L5186="","",VLOOKUP($R5186,Tarife!$A$2:$R$599,13,FALSE))</f>
        <v/>
      </c>
      <c r="P5186" s="38" t="str">
        <f t="shared" si="80"/>
        <v/>
      </c>
      <c r="R5186" s="100" t="str">
        <f>Zusammenzug!$C$25&amp;"-"&amp;Zusammenzug!$A$7&amp;"-"&amp;Leistungen!L5186</f>
        <v>2024-0-</v>
      </c>
    </row>
    <row r="5187" spans="1:18" x14ac:dyDescent="0.2">
      <c r="A5187" s="95" t="str">
        <f>IF(ISBLANK(Perigon!E5182),"",Perigon!E5182)</f>
        <v/>
      </c>
      <c r="B5187" s="95" t="str">
        <f>IF(ISBLANK(Perigon!G5182),"",Perigon!G5182)</f>
        <v/>
      </c>
      <c r="C5187" s="96" t="str">
        <f>IF(ISBLANK(Perigon!I5182),"",Perigon!I5182)</f>
        <v/>
      </c>
      <c r="D5187" s="97" t="str">
        <f>IF(ISBLANK(Perigon!J5182),"",Perigon!J5182)</f>
        <v/>
      </c>
      <c r="E5187" s="64" t="str">
        <f>IF(ISBLANK(Perigon!K5182),"",Perigon!K5182)</f>
        <v/>
      </c>
      <c r="F5187" s="65"/>
      <c r="G5187" s="64"/>
      <c r="H5187" s="69" t="str">
        <f>IF(ISBLANK(Perigon!L5182),"",Perigon!L5182)</f>
        <v/>
      </c>
      <c r="I5187" s="69" t="str">
        <f>IF(ISBLANK(Perigon!M5182),"",Perigon!M5182)</f>
        <v/>
      </c>
      <c r="J5187" s="98" t="str">
        <f>IF(ISBLANK(Perigon!N5182),"",Perigon!N5182)</f>
        <v/>
      </c>
      <c r="K5187" s="99" t="str">
        <f>IF(ISBLANK(Perigon!J5182),"",Perigon!T5182)</f>
        <v/>
      </c>
      <c r="L5187" s="95" t="str">
        <f>IF(ISBLANK(Perigon!O5182),"",Perigon!O5182)</f>
        <v/>
      </c>
      <c r="M5187" s="95" t="str">
        <f>IF(ISBLANK(Perigon!R5182),"",Perigon!R5182)</f>
        <v/>
      </c>
      <c r="N5187" s="95" t="str">
        <f>IF(ISBLANK(Perigon!P5182),"",Perigon!P5182)</f>
        <v/>
      </c>
      <c r="O5187" s="38" t="str">
        <f>IF($L5187="","",VLOOKUP($R5187,Tarife!$A$2:$R$599,13,FALSE))</f>
        <v/>
      </c>
      <c r="P5187" s="38" t="str">
        <f t="shared" si="80"/>
        <v/>
      </c>
      <c r="R5187" s="100" t="str">
        <f>Zusammenzug!$C$25&amp;"-"&amp;Zusammenzug!$A$7&amp;"-"&amp;Leistungen!L5187</f>
        <v>2024-0-</v>
      </c>
    </row>
    <row r="5188" spans="1:18" x14ac:dyDescent="0.2">
      <c r="A5188" s="95" t="str">
        <f>IF(ISBLANK(Perigon!E5183),"",Perigon!E5183)</f>
        <v/>
      </c>
      <c r="B5188" s="95" t="str">
        <f>IF(ISBLANK(Perigon!G5183),"",Perigon!G5183)</f>
        <v/>
      </c>
      <c r="C5188" s="96" t="str">
        <f>IF(ISBLANK(Perigon!I5183),"",Perigon!I5183)</f>
        <v/>
      </c>
      <c r="D5188" s="97" t="str">
        <f>IF(ISBLANK(Perigon!J5183),"",Perigon!J5183)</f>
        <v/>
      </c>
      <c r="E5188" s="64" t="str">
        <f>IF(ISBLANK(Perigon!K5183),"",Perigon!K5183)</f>
        <v/>
      </c>
      <c r="F5188" s="65"/>
      <c r="G5188" s="64"/>
      <c r="H5188" s="69" t="str">
        <f>IF(ISBLANK(Perigon!L5183),"",Perigon!L5183)</f>
        <v/>
      </c>
      <c r="I5188" s="69" t="str">
        <f>IF(ISBLANK(Perigon!M5183),"",Perigon!M5183)</f>
        <v/>
      </c>
      <c r="J5188" s="98" t="str">
        <f>IF(ISBLANK(Perigon!N5183),"",Perigon!N5183)</f>
        <v/>
      </c>
      <c r="K5188" s="99" t="str">
        <f>IF(ISBLANK(Perigon!J5183),"",Perigon!T5183)</f>
        <v/>
      </c>
      <c r="L5188" s="95" t="str">
        <f>IF(ISBLANK(Perigon!O5183),"",Perigon!O5183)</f>
        <v/>
      </c>
      <c r="M5188" s="95" t="str">
        <f>IF(ISBLANK(Perigon!R5183),"",Perigon!R5183)</f>
        <v/>
      </c>
      <c r="N5188" s="95" t="str">
        <f>IF(ISBLANK(Perigon!P5183),"",Perigon!P5183)</f>
        <v/>
      </c>
      <c r="O5188" s="38" t="str">
        <f>IF($L5188="","",VLOOKUP($R5188,Tarife!$A$2:$R$599,13,FALSE))</f>
        <v/>
      </c>
      <c r="P5188" s="38" t="str">
        <f t="shared" si="80"/>
        <v/>
      </c>
      <c r="R5188" s="100" t="str">
        <f>Zusammenzug!$C$25&amp;"-"&amp;Zusammenzug!$A$7&amp;"-"&amp;Leistungen!L5188</f>
        <v>2024-0-</v>
      </c>
    </row>
    <row r="5189" spans="1:18" x14ac:dyDescent="0.2">
      <c r="A5189" s="95" t="str">
        <f>IF(ISBLANK(Perigon!E5184),"",Perigon!E5184)</f>
        <v/>
      </c>
      <c r="B5189" s="95" t="str">
        <f>IF(ISBLANK(Perigon!G5184),"",Perigon!G5184)</f>
        <v/>
      </c>
      <c r="C5189" s="96" t="str">
        <f>IF(ISBLANK(Perigon!I5184),"",Perigon!I5184)</f>
        <v/>
      </c>
      <c r="D5189" s="97" t="str">
        <f>IF(ISBLANK(Perigon!J5184),"",Perigon!J5184)</f>
        <v/>
      </c>
      <c r="E5189" s="64" t="str">
        <f>IF(ISBLANK(Perigon!K5184),"",Perigon!K5184)</f>
        <v/>
      </c>
      <c r="F5189" s="65"/>
      <c r="G5189" s="64"/>
      <c r="H5189" s="69" t="str">
        <f>IF(ISBLANK(Perigon!L5184),"",Perigon!L5184)</f>
        <v/>
      </c>
      <c r="I5189" s="69" t="str">
        <f>IF(ISBLANK(Perigon!M5184),"",Perigon!M5184)</f>
        <v/>
      </c>
      <c r="J5189" s="98" t="str">
        <f>IF(ISBLANK(Perigon!N5184),"",Perigon!N5184)</f>
        <v/>
      </c>
      <c r="K5189" s="99" t="str">
        <f>IF(ISBLANK(Perigon!J5184),"",Perigon!T5184)</f>
        <v/>
      </c>
      <c r="L5189" s="95" t="str">
        <f>IF(ISBLANK(Perigon!O5184),"",Perigon!O5184)</f>
        <v/>
      </c>
      <c r="M5189" s="95" t="str">
        <f>IF(ISBLANK(Perigon!R5184),"",Perigon!R5184)</f>
        <v/>
      </c>
      <c r="N5189" s="95" t="str">
        <f>IF(ISBLANK(Perigon!P5184),"",Perigon!P5184)</f>
        <v/>
      </c>
      <c r="O5189" s="38" t="str">
        <f>IF($L5189="","",VLOOKUP($R5189,Tarife!$A$2:$R$599,13,FALSE))</f>
        <v/>
      </c>
      <c r="P5189" s="38" t="str">
        <f t="shared" si="80"/>
        <v/>
      </c>
      <c r="R5189" s="100" t="str">
        <f>Zusammenzug!$C$25&amp;"-"&amp;Zusammenzug!$A$7&amp;"-"&amp;Leistungen!L5189</f>
        <v>2024-0-</v>
      </c>
    </row>
    <row r="5190" spans="1:18" x14ac:dyDescent="0.2">
      <c r="A5190" s="95" t="str">
        <f>IF(ISBLANK(Perigon!E5185),"",Perigon!E5185)</f>
        <v/>
      </c>
      <c r="B5190" s="95" t="str">
        <f>IF(ISBLANK(Perigon!G5185),"",Perigon!G5185)</f>
        <v/>
      </c>
      <c r="C5190" s="96" t="str">
        <f>IF(ISBLANK(Perigon!I5185),"",Perigon!I5185)</f>
        <v/>
      </c>
      <c r="D5190" s="97" t="str">
        <f>IF(ISBLANK(Perigon!J5185),"",Perigon!J5185)</f>
        <v/>
      </c>
      <c r="E5190" s="64" t="str">
        <f>IF(ISBLANK(Perigon!K5185),"",Perigon!K5185)</f>
        <v/>
      </c>
      <c r="F5190" s="65"/>
      <c r="G5190" s="64"/>
      <c r="H5190" s="69" t="str">
        <f>IF(ISBLANK(Perigon!L5185),"",Perigon!L5185)</f>
        <v/>
      </c>
      <c r="I5190" s="69" t="str">
        <f>IF(ISBLANK(Perigon!M5185),"",Perigon!M5185)</f>
        <v/>
      </c>
      <c r="J5190" s="98" t="str">
        <f>IF(ISBLANK(Perigon!N5185),"",Perigon!N5185)</f>
        <v/>
      </c>
      <c r="K5190" s="99" t="str">
        <f>IF(ISBLANK(Perigon!J5185),"",Perigon!T5185)</f>
        <v/>
      </c>
      <c r="L5190" s="95" t="str">
        <f>IF(ISBLANK(Perigon!O5185),"",Perigon!O5185)</f>
        <v/>
      </c>
      <c r="M5190" s="95" t="str">
        <f>IF(ISBLANK(Perigon!R5185),"",Perigon!R5185)</f>
        <v/>
      </c>
      <c r="N5190" s="95" t="str">
        <f>IF(ISBLANK(Perigon!P5185),"",Perigon!P5185)</f>
        <v/>
      </c>
      <c r="O5190" s="38" t="str">
        <f>IF($L5190="","",VLOOKUP($R5190,Tarife!$A$2:$R$599,13,FALSE))</f>
        <v/>
      </c>
      <c r="P5190" s="38" t="str">
        <f t="shared" si="80"/>
        <v/>
      </c>
      <c r="R5190" s="100" t="str">
        <f>Zusammenzug!$C$25&amp;"-"&amp;Zusammenzug!$A$7&amp;"-"&amp;Leistungen!L5190</f>
        <v>2024-0-</v>
      </c>
    </row>
    <row r="5191" spans="1:18" x14ac:dyDescent="0.2">
      <c r="A5191" s="95" t="str">
        <f>IF(ISBLANK(Perigon!E5186),"",Perigon!E5186)</f>
        <v/>
      </c>
      <c r="B5191" s="95" t="str">
        <f>IF(ISBLANK(Perigon!G5186),"",Perigon!G5186)</f>
        <v/>
      </c>
      <c r="C5191" s="96" t="str">
        <f>IF(ISBLANK(Perigon!I5186),"",Perigon!I5186)</f>
        <v/>
      </c>
      <c r="D5191" s="97" t="str">
        <f>IF(ISBLANK(Perigon!J5186),"",Perigon!J5186)</f>
        <v/>
      </c>
      <c r="E5191" s="64" t="str">
        <f>IF(ISBLANK(Perigon!K5186),"",Perigon!K5186)</f>
        <v/>
      </c>
      <c r="F5191" s="65"/>
      <c r="G5191" s="64"/>
      <c r="H5191" s="69" t="str">
        <f>IF(ISBLANK(Perigon!L5186),"",Perigon!L5186)</f>
        <v/>
      </c>
      <c r="I5191" s="69" t="str">
        <f>IF(ISBLANK(Perigon!M5186),"",Perigon!M5186)</f>
        <v/>
      </c>
      <c r="J5191" s="98" t="str">
        <f>IF(ISBLANK(Perigon!N5186),"",Perigon!N5186)</f>
        <v/>
      </c>
      <c r="K5191" s="99" t="str">
        <f>IF(ISBLANK(Perigon!J5186),"",Perigon!T5186)</f>
        <v/>
      </c>
      <c r="L5191" s="95" t="str">
        <f>IF(ISBLANK(Perigon!O5186),"",Perigon!O5186)</f>
        <v/>
      </c>
      <c r="M5191" s="95" t="str">
        <f>IF(ISBLANK(Perigon!R5186),"",Perigon!R5186)</f>
        <v/>
      </c>
      <c r="N5191" s="95" t="str">
        <f>IF(ISBLANK(Perigon!P5186),"",Perigon!P5186)</f>
        <v/>
      </c>
      <c r="O5191" s="38" t="str">
        <f>IF($L5191="","",VLOOKUP($R5191,Tarife!$A$2:$R$599,13,FALSE))</f>
        <v/>
      </c>
      <c r="P5191" s="38" t="str">
        <f t="shared" si="80"/>
        <v/>
      </c>
      <c r="R5191" s="100" t="str">
        <f>Zusammenzug!$C$25&amp;"-"&amp;Zusammenzug!$A$7&amp;"-"&amp;Leistungen!L5191</f>
        <v>2024-0-</v>
      </c>
    </row>
    <row r="5192" spans="1:18" x14ac:dyDescent="0.2">
      <c r="A5192" s="95" t="str">
        <f>IF(ISBLANK(Perigon!E5187),"",Perigon!E5187)</f>
        <v/>
      </c>
      <c r="B5192" s="95" t="str">
        <f>IF(ISBLANK(Perigon!G5187),"",Perigon!G5187)</f>
        <v/>
      </c>
      <c r="C5192" s="96" t="str">
        <f>IF(ISBLANK(Perigon!I5187),"",Perigon!I5187)</f>
        <v/>
      </c>
      <c r="D5192" s="97" t="str">
        <f>IF(ISBLANK(Perigon!J5187),"",Perigon!J5187)</f>
        <v/>
      </c>
      <c r="E5192" s="64" t="str">
        <f>IF(ISBLANK(Perigon!K5187),"",Perigon!K5187)</f>
        <v/>
      </c>
      <c r="F5192" s="65"/>
      <c r="G5192" s="64"/>
      <c r="H5192" s="69" t="str">
        <f>IF(ISBLANK(Perigon!L5187),"",Perigon!L5187)</f>
        <v/>
      </c>
      <c r="I5192" s="69" t="str">
        <f>IF(ISBLANK(Perigon!M5187),"",Perigon!M5187)</f>
        <v/>
      </c>
      <c r="J5192" s="98" t="str">
        <f>IF(ISBLANK(Perigon!N5187),"",Perigon!N5187)</f>
        <v/>
      </c>
      <c r="K5192" s="99" t="str">
        <f>IF(ISBLANK(Perigon!J5187),"",Perigon!T5187)</f>
        <v/>
      </c>
      <c r="L5192" s="95" t="str">
        <f>IF(ISBLANK(Perigon!O5187),"",Perigon!O5187)</f>
        <v/>
      </c>
      <c r="M5192" s="95" t="str">
        <f>IF(ISBLANK(Perigon!R5187),"",Perigon!R5187)</f>
        <v/>
      </c>
      <c r="N5192" s="95" t="str">
        <f>IF(ISBLANK(Perigon!P5187),"",Perigon!P5187)</f>
        <v/>
      </c>
      <c r="O5192" s="38" t="str">
        <f>IF($L5192="","",VLOOKUP($R5192,Tarife!$A$2:$R$599,13,FALSE))</f>
        <v/>
      </c>
      <c r="P5192" s="38" t="str">
        <f t="shared" ref="P5192:P5255" si="81">IF(L5192="","",IF(AND($L5192="Pabe",N5192&lt;O5192),M5192*O5192,IF(N5192&lt;O5192,M5192*N5192,M5192*O5192)))</f>
        <v/>
      </c>
      <c r="R5192" s="100" t="str">
        <f>Zusammenzug!$C$25&amp;"-"&amp;Zusammenzug!$A$7&amp;"-"&amp;Leistungen!L5192</f>
        <v>2024-0-</v>
      </c>
    </row>
    <row r="5193" spans="1:18" x14ac:dyDescent="0.2">
      <c r="A5193" s="95" t="str">
        <f>IF(ISBLANK(Perigon!E5188),"",Perigon!E5188)</f>
        <v/>
      </c>
      <c r="B5193" s="95" t="str">
        <f>IF(ISBLANK(Perigon!G5188),"",Perigon!G5188)</f>
        <v/>
      </c>
      <c r="C5193" s="96" t="str">
        <f>IF(ISBLANK(Perigon!I5188),"",Perigon!I5188)</f>
        <v/>
      </c>
      <c r="D5193" s="97" t="str">
        <f>IF(ISBLANK(Perigon!J5188),"",Perigon!J5188)</f>
        <v/>
      </c>
      <c r="E5193" s="64" t="str">
        <f>IF(ISBLANK(Perigon!K5188),"",Perigon!K5188)</f>
        <v/>
      </c>
      <c r="F5193" s="65"/>
      <c r="G5193" s="64"/>
      <c r="H5193" s="69" t="str">
        <f>IF(ISBLANK(Perigon!L5188),"",Perigon!L5188)</f>
        <v/>
      </c>
      <c r="I5193" s="69" t="str">
        <f>IF(ISBLANK(Perigon!M5188),"",Perigon!M5188)</f>
        <v/>
      </c>
      <c r="J5193" s="98" t="str">
        <f>IF(ISBLANK(Perigon!N5188),"",Perigon!N5188)</f>
        <v/>
      </c>
      <c r="K5193" s="99" t="str">
        <f>IF(ISBLANK(Perigon!J5188),"",Perigon!T5188)</f>
        <v/>
      </c>
      <c r="L5193" s="95" t="str">
        <f>IF(ISBLANK(Perigon!O5188),"",Perigon!O5188)</f>
        <v/>
      </c>
      <c r="M5193" s="95" t="str">
        <f>IF(ISBLANK(Perigon!R5188),"",Perigon!R5188)</f>
        <v/>
      </c>
      <c r="N5193" s="95" t="str">
        <f>IF(ISBLANK(Perigon!P5188),"",Perigon!P5188)</f>
        <v/>
      </c>
      <c r="O5193" s="38" t="str">
        <f>IF($L5193="","",VLOOKUP($R5193,Tarife!$A$2:$R$599,13,FALSE))</f>
        <v/>
      </c>
      <c r="P5193" s="38" t="str">
        <f t="shared" si="81"/>
        <v/>
      </c>
      <c r="R5193" s="100" t="str">
        <f>Zusammenzug!$C$25&amp;"-"&amp;Zusammenzug!$A$7&amp;"-"&amp;Leistungen!L5193</f>
        <v>2024-0-</v>
      </c>
    </row>
    <row r="5194" spans="1:18" x14ac:dyDescent="0.2">
      <c r="A5194" s="95" t="str">
        <f>IF(ISBLANK(Perigon!E5189),"",Perigon!E5189)</f>
        <v/>
      </c>
      <c r="B5194" s="95" t="str">
        <f>IF(ISBLANK(Perigon!G5189),"",Perigon!G5189)</f>
        <v/>
      </c>
      <c r="C5194" s="96" t="str">
        <f>IF(ISBLANK(Perigon!I5189),"",Perigon!I5189)</f>
        <v/>
      </c>
      <c r="D5194" s="97" t="str">
        <f>IF(ISBLANK(Perigon!J5189),"",Perigon!J5189)</f>
        <v/>
      </c>
      <c r="E5194" s="64" t="str">
        <f>IF(ISBLANK(Perigon!K5189),"",Perigon!K5189)</f>
        <v/>
      </c>
      <c r="F5194" s="65"/>
      <c r="G5194" s="64"/>
      <c r="H5194" s="69" t="str">
        <f>IF(ISBLANK(Perigon!L5189),"",Perigon!L5189)</f>
        <v/>
      </c>
      <c r="I5194" s="69" t="str">
        <f>IF(ISBLANK(Perigon!M5189),"",Perigon!M5189)</f>
        <v/>
      </c>
      <c r="J5194" s="98" t="str">
        <f>IF(ISBLANK(Perigon!N5189),"",Perigon!N5189)</f>
        <v/>
      </c>
      <c r="K5194" s="99" t="str">
        <f>IF(ISBLANK(Perigon!J5189),"",Perigon!T5189)</f>
        <v/>
      </c>
      <c r="L5194" s="95" t="str">
        <f>IF(ISBLANK(Perigon!O5189),"",Perigon!O5189)</f>
        <v/>
      </c>
      <c r="M5194" s="95" t="str">
        <f>IF(ISBLANK(Perigon!R5189),"",Perigon!R5189)</f>
        <v/>
      </c>
      <c r="N5194" s="95" t="str">
        <f>IF(ISBLANK(Perigon!P5189),"",Perigon!P5189)</f>
        <v/>
      </c>
      <c r="O5194" s="38" t="str">
        <f>IF($L5194="","",VLOOKUP($R5194,Tarife!$A$2:$R$599,13,FALSE))</f>
        <v/>
      </c>
      <c r="P5194" s="38" t="str">
        <f t="shared" si="81"/>
        <v/>
      </c>
      <c r="R5194" s="100" t="str">
        <f>Zusammenzug!$C$25&amp;"-"&amp;Zusammenzug!$A$7&amp;"-"&amp;Leistungen!L5194</f>
        <v>2024-0-</v>
      </c>
    </row>
    <row r="5195" spans="1:18" x14ac:dyDescent="0.2">
      <c r="A5195" s="95" t="str">
        <f>IF(ISBLANK(Perigon!E5190),"",Perigon!E5190)</f>
        <v/>
      </c>
      <c r="B5195" s="95" t="str">
        <f>IF(ISBLANK(Perigon!G5190),"",Perigon!G5190)</f>
        <v/>
      </c>
      <c r="C5195" s="96" t="str">
        <f>IF(ISBLANK(Perigon!I5190),"",Perigon!I5190)</f>
        <v/>
      </c>
      <c r="D5195" s="97" t="str">
        <f>IF(ISBLANK(Perigon!J5190),"",Perigon!J5190)</f>
        <v/>
      </c>
      <c r="E5195" s="64" t="str">
        <f>IF(ISBLANK(Perigon!K5190),"",Perigon!K5190)</f>
        <v/>
      </c>
      <c r="F5195" s="65"/>
      <c r="G5195" s="64"/>
      <c r="H5195" s="69" t="str">
        <f>IF(ISBLANK(Perigon!L5190),"",Perigon!L5190)</f>
        <v/>
      </c>
      <c r="I5195" s="69" t="str">
        <f>IF(ISBLANK(Perigon!M5190),"",Perigon!M5190)</f>
        <v/>
      </c>
      <c r="J5195" s="98" t="str">
        <f>IF(ISBLANK(Perigon!N5190),"",Perigon!N5190)</f>
        <v/>
      </c>
      <c r="K5195" s="99" t="str">
        <f>IF(ISBLANK(Perigon!J5190),"",Perigon!T5190)</f>
        <v/>
      </c>
      <c r="L5195" s="95" t="str">
        <f>IF(ISBLANK(Perigon!O5190),"",Perigon!O5190)</f>
        <v/>
      </c>
      <c r="M5195" s="95" t="str">
        <f>IF(ISBLANK(Perigon!R5190),"",Perigon!R5190)</f>
        <v/>
      </c>
      <c r="N5195" s="95" t="str">
        <f>IF(ISBLANK(Perigon!P5190),"",Perigon!P5190)</f>
        <v/>
      </c>
      <c r="O5195" s="38" t="str">
        <f>IF($L5195="","",VLOOKUP($R5195,Tarife!$A$2:$R$599,13,FALSE))</f>
        <v/>
      </c>
      <c r="P5195" s="38" t="str">
        <f t="shared" si="81"/>
        <v/>
      </c>
      <c r="R5195" s="100" t="str">
        <f>Zusammenzug!$C$25&amp;"-"&amp;Zusammenzug!$A$7&amp;"-"&amp;Leistungen!L5195</f>
        <v>2024-0-</v>
      </c>
    </row>
    <row r="5196" spans="1:18" x14ac:dyDescent="0.2">
      <c r="A5196" s="95" t="str">
        <f>IF(ISBLANK(Perigon!E5191),"",Perigon!E5191)</f>
        <v/>
      </c>
      <c r="B5196" s="95" t="str">
        <f>IF(ISBLANK(Perigon!G5191),"",Perigon!G5191)</f>
        <v/>
      </c>
      <c r="C5196" s="96" t="str">
        <f>IF(ISBLANK(Perigon!I5191),"",Perigon!I5191)</f>
        <v/>
      </c>
      <c r="D5196" s="97" t="str">
        <f>IF(ISBLANK(Perigon!J5191),"",Perigon!J5191)</f>
        <v/>
      </c>
      <c r="E5196" s="64" t="str">
        <f>IF(ISBLANK(Perigon!K5191),"",Perigon!K5191)</f>
        <v/>
      </c>
      <c r="F5196" s="65"/>
      <c r="G5196" s="64"/>
      <c r="H5196" s="69" t="str">
        <f>IF(ISBLANK(Perigon!L5191),"",Perigon!L5191)</f>
        <v/>
      </c>
      <c r="I5196" s="69" t="str">
        <f>IF(ISBLANK(Perigon!M5191),"",Perigon!M5191)</f>
        <v/>
      </c>
      <c r="J5196" s="98" t="str">
        <f>IF(ISBLANK(Perigon!N5191),"",Perigon!N5191)</f>
        <v/>
      </c>
      <c r="K5196" s="99" t="str">
        <f>IF(ISBLANK(Perigon!J5191),"",Perigon!T5191)</f>
        <v/>
      </c>
      <c r="L5196" s="95" t="str">
        <f>IF(ISBLANK(Perigon!O5191),"",Perigon!O5191)</f>
        <v/>
      </c>
      <c r="M5196" s="95" t="str">
        <f>IF(ISBLANK(Perigon!R5191),"",Perigon!R5191)</f>
        <v/>
      </c>
      <c r="N5196" s="95" t="str">
        <f>IF(ISBLANK(Perigon!P5191),"",Perigon!P5191)</f>
        <v/>
      </c>
      <c r="O5196" s="38" t="str">
        <f>IF($L5196="","",VLOOKUP($R5196,Tarife!$A$2:$R$599,13,FALSE))</f>
        <v/>
      </c>
      <c r="P5196" s="38" t="str">
        <f t="shared" si="81"/>
        <v/>
      </c>
      <c r="R5196" s="100" t="str">
        <f>Zusammenzug!$C$25&amp;"-"&amp;Zusammenzug!$A$7&amp;"-"&amp;Leistungen!L5196</f>
        <v>2024-0-</v>
      </c>
    </row>
    <row r="5197" spans="1:18" x14ac:dyDescent="0.2">
      <c r="A5197" s="95" t="str">
        <f>IF(ISBLANK(Perigon!E5192),"",Perigon!E5192)</f>
        <v/>
      </c>
      <c r="B5197" s="95" t="str">
        <f>IF(ISBLANK(Perigon!G5192),"",Perigon!G5192)</f>
        <v/>
      </c>
      <c r="C5197" s="96" t="str">
        <f>IF(ISBLANK(Perigon!I5192),"",Perigon!I5192)</f>
        <v/>
      </c>
      <c r="D5197" s="97" t="str">
        <f>IF(ISBLANK(Perigon!J5192),"",Perigon!J5192)</f>
        <v/>
      </c>
      <c r="E5197" s="64" t="str">
        <f>IF(ISBLANK(Perigon!K5192),"",Perigon!K5192)</f>
        <v/>
      </c>
      <c r="F5197" s="65"/>
      <c r="G5197" s="64"/>
      <c r="H5197" s="69" t="str">
        <f>IF(ISBLANK(Perigon!L5192),"",Perigon!L5192)</f>
        <v/>
      </c>
      <c r="I5197" s="69" t="str">
        <f>IF(ISBLANK(Perigon!M5192),"",Perigon!M5192)</f>
        <v/>
      </c>
      <c r="J5197" s="98" t="str">
        <f>IF(ISBLANK(Perigon!N5192),"",Perigon!N5192)</f>
        <v/>
      </c>
      <c r="K5197" s="99" t="str">
        <f>IF(ISBLANK(Perigon!J5192),"",Perigon!T5192)</f>
        <v/>
      </c>
      <c r="L5197" s="95" t="str">
        <f>IF(ISBLANK(Perigon!O5192),"",Perigon!O5192)</f>
        <v/>
      </c>
      <c r="M5197" s="95" t="str">
        <f>IF(ISBLANK(Perigon!R5192),"",Perigon!R5192)</f>
        <v/>
      </c>
      <c r="N5197" s="95" t="str">
        <f>IF(ISBLANK(Perigon!P5192),"",Perigon!P5192)</f>
        <v/>
      </c>
      <c r="O5197" s="38" t="str">
        <f>IF($L5197="","",VLOOKUP($R5197,Tarife!$A$2:$R$599,13,FALSE))</f>
        <v/>
      </c>
      <c r="P5197" s="38" t="str">
        <f t="shared" si="81"/>
        <v/>
      </c>
      <c r="R5197" s="100" t="str">
        <f>Zusammenzug!$C$25&amp;"-"&amp;Zusammenzug!$A$7&amp;"-"&amp;Leistungen!L5197</f>
        <v>2024-0-</v>
      </c>
    </row>
    <row r="5198" spans="1:18" x14ac:dyDescent="0.2">
      <c r="A5198" s="95" t="str">
        <f>IF(ISBLANK(Perigon!E5193),"",Perigon!E5193)</f>
        <v/>
      </c>
      <c r="B5198" s="95" t="str">
        <f>IF(ISBLANK(Perigon!G5193),"",Perigon!G5193)</f>
        <v/>
      </c>
      <c r="C5198" s="96" t="str">
        <f>IF(ISBLANK(Perigon!I5193),"",Perigon!I5193)</f>
        <v/>
      </c>
      <c r="D5198" s="97" t="str">
        <f>IF(ISBLANK(Perigon!J5193),"",Perigon!J5193)</f>
        <v/>
      </c>
      <c r="E5198" s="64" t="str">
        <f>IF(ISBLANK(Perigon!K5193),"",Perigon!K5193)</f>
        <v/>
      </c>
      <c r="F5198" s="65"/>
      <c r="G5198" s="64"/>
      <c r="H5198" s="69" t="str">
        <f>IF(ISBLANK(Perigon!L5193),"",Perigon!L5193)</f>
        <v/>
      </c>
      <c r="I5198" s="69" t="str">
        <f>IF(ISBLANK(Perigon!M5193),"",Perigon!M5193)</f>
        <v/>
      </c>
      <c r="J5198" s="98" t="str">
        <f>IF(ISBLANK(Perigon!N5193),"",Perigon!N5193)</f>
        <v/>
      </c>
      <c r="K5198" s="99" t="str">
        <f>IF(ISBLANK(Perigon!J5193),"",Perigon!T5193)</f>
        <v/>
      </c>
      <c r="L5198" s="95" t="str">
        <f>IF(ISBLANK(Perigon!O5193),"",Perigon!O5193)</f>
        <v/>
      </c>
      <c r="M5198" s="95" t="str">
        <f>IF(ISBLANK(Perigon!R5193),"",Perigon!R5193)</f>
        <v/>
      </c>
      <c r="N5198" s="95" t="str">
        <f>IF(ISBLANK(Perigon!P5193),"",Perigon!P5193)</f>
        <v/>
      </c>
      <c r="O5198" s="38" t="str">
        <f>IF($L5198="","",VLOOKUP($R5198,Tarife!$A$2:$R$599,13,FALSE))</f>
        <v/>
      </c>
      <c r="P5198" s="38" t="str">
        <f t="shared" si="81"/>
        <v/>
      </c>
      <c r="R5198" s="100" t="str">
        <f>Zusammenzug!$C$25&amp;"-"&amp;Zusammenzug!$A$7&amp;"-"&amp;Leistungen!L5198</f>
        <v>2024-0-</v>
      </c>
    </row>
    <row r="5199" spans="1:18" x14ac:dyDescent="0.2">
      <c r="A5199" s="95" t="str">
        <f>IF(ISBLANK(Perigon!E5194),"",Perigon!E5194)</f>
        <v/>
      </c>
      <c r="B5199" s="95" t="str">
        <f>IF(ISBLANK(Perigon!G5194),"",Perigon!G5194)</f>
        <v/>
      </c>
      <c r="C5199" s="96" t="str">
        <f>IF(ISBLANK(Perigon!I5194),"",Perigon!I5194)</f>
        <v/>
      </c>
      <c r="D5199" s="97" t="str">
        <f>IF(ISBLANK(Perigon!J5194),"",Perigon!J5194)</f>
        <v/>
      </c>
      <c r="E5199" s="64" t="str">
        <f>IF(ISBLANK(Perigon!K5194),"",Perigon!K5194)</f>
        <v/>
      </c>
      <c r="F5199" s="65"/>
      <c r="G5199" s="64"/>
      <c r="H5199" s="69" t="str">
        <f>IF(ISBLANK(Perigon!L5194),"",Perigon!L5194)</f>
        <v/>
      </c>
      <c r="I5199" s="69" t="str">
        <f>IF(ISBLANK(Perigon!M5194),"",Perigon!M5194)</f>
        <v/>
      </c>
      <c r="J5199" s="98" t="str">
        <f>IF(ISBLANK(Perigon!N5194),"",Perigon!N5194)</f>
        <v/>
      </c>
      <c r="K5199" s="99" t="str">
        <f>IF(ISBLANK(Perigon!J5194),"",Perigon!T5194)</f>
        <v/>
      </c>
      <c r="L5199" s="95" t="str">
        <f>IF(ISBLANK(Perigon!O5194),"",Perigon!O5194)</f>
        <v/>
      </c>
      <c r="M5199" s="95" t="str">
        <f>IF(ISBLANK(Perigon!R5194),"",Perigon!R5194)</f>
        <v/>
      </c>
      <c r="N5199" s="95" t="str">
        <f>IF(ISBLANK(Perigon!P5194),"",Perigon!P5194)</f>
        <v/>
      </c>
      <c r="O5199" s="38" t="str">
        <f>IF($L5199="","",VLOOKUP($R5199,Tarife!$A$2:$R$599,13,FALSE))</f>
        <v/>
      </c>
      <c r="P5199" s="38" t="str">
        <f t="shared" si="81"/>
        <v/>
      </c>
      <c r="R5199" s="100" t="str">
        <f>Zusammenzug!$C$25&amp;"-"&amp;Zusammenzug!$A$7&amp;"-"&amp;Leistungen!L5199</f>
        <v>2024-0-</v>
      </c>
    </row>
    <row r="5200" spans="1:18" x14ac:dyDescent="0.2">
      <c r="A5200" s="95" t="str">
        <f>IF(ISBLANK(Perigon!E5195),"",Perigon!E5195)</f>
        <v/>
      </c>
      <c r="B5200" s="95" t="str">
        <f>IF(ISBLANK(Perigon!G5195),"",Perigon!G5195)</f>
        <v/>
      </c>
      <c r="C5200" s="96" t="str">
        <f>IF(ISBLANK(Perigon!I5195),"",Perigon!I5195)</f>
        <v/>
      </c>
      <c r="D5200" s="97" t="str">
        <f>IF(ISBLANK(Perigon!J5195),"",Perigon!J5195)</f>
        <v/>
      </c>
      <c r="E5200" s="64" t="str">
        <f>IF(ISBLANK(Perigon!K5195),"",Perigon!K5195)</f>
        <v/>
      </c>
      <c r="F5200" s="65"/>
      <c r="G5200" s="64"/>
      <c r="H5200" s="69" t="str">
        <f>IF(ISBLANK(Perigon!L5195),"",Perigon!L5195)</f>
        <v/>
      </c>
      <c r="I5200" s="69" t="str">
        <f>IF(ISBLANK(Perigon!M5195),"",Perigon!M5195)</f>
        <v/>
      </c>
      <c r="J5200" s="98" t="str">
        <f>IF(ISBLANK(Perigon!N5195),"",Perigon!N5195)</f>
        <v/>
      </c>
      <c r="K5200" s="99" t="str">
        <f>IF(ISBLANK(Perigon!J5195),"",Perigon!T5195)</f>
        <v/>
      </c>
      <c r="L5200" s="95" t="str">
        <f>IF(ISBLANK(Perigon!O5195),"",Perigon!O5195)</f>
        <v/>
      </c>
      <c r="M5200" s="95" t="str">
        <f>IF(ISBLANK(Perigon!R5195),"",Perigon!R5195)</f>
        <v/>
      </c>
      <c r="N5200" s="95" t="str">
        <f>IF(ISBLANK(Perigon!P5195),"",Perigon!P5195)</f>
        <v/>
      </c>
      <c r="O5200" s="38" t="str">
        <f>IF($L5200="","",VLOOKUP($R5200,Tarife!$A$2:$R$599,13,FALSE))</f>
        <v/>
      </c>
      <c r="P5200" s="38" t="str">
        <f t="shared" si="81"/>
        <v/>
      </c>
      <c r="R5200" s="100" t="str">
        <f>Zusammenzug!$C$25&amp;"-"&amp;Zusammenzug!$A$7&amp;"-"&amp;Leistungen!L5200</f>
        <v>2024-0-</v>
      </c>
    </row>
    <row r="5201" spans="1:18" x14ac:dyDescent="0.2">
      <c r="A5201" s="95" t="str">
        <f>IF(ISBLANK(Perigon!E5196),"",Perigon!E5196)</f>
        <v/>
      </c>
      <c r="B5201" s="95" t="str">
        <f>IF(ISBLANK(Perigon!G5196),"",Perigon!G5196)</f>
        <v/>
      </c>
      <c r="C5201" s="96" t="str">
        <f>IF(ISBLANK(Perigon!I5196),"",Perigon!I5196)</f>
        <v/>
      </c>
      <c r="D5201" s="97" t="str">
        <f>IF(ISBLANK(Perigon!J5196),"",Perigon!J5196)</f>
        <v/>
      </c>
      <c r="E5201" s="64" t="str">
        <f>IF(ISBLANK(Perigon!K5196),"",Perigon!K5196)</f>
        <v/>
      </c>
      <c r="F5201" s="65"/>
      <c r="G5201" s="64"/>
      <c r="H5201" s="69" t="str">
        <f>IF(ISBLANK(Perigon!L5196),"",Perigon!L5196)</f>
        <v/>
      </c>
      <c r="I5201" s="69" t="str">
        <f>IF(ISBLANK(Perigon!M5196),"",Perigon!M5196)</f>
        <v/>
      </c>
      <c r="J5201" s="98" t="str">
        <f>IF(ISBLANK(Perigon!N5196),"",Perigon!N5196)</f>
        <v/>
      </c>
      <c r="K5201" s="99" t="str">
        <f>IF(ISBLANK(Perigon!J5196),"",Perigon!T5196)</f>
        <v/>
      </c>
      <c r="L5201" s="95" t="str">
        <f>IF(ISBLANK(Perigon!O5196),"",Perigon!O5196)</f>
        <v/>
      </c>
      <c r="M5201" s="95" t="str">
        <f>IF(ISBLANK(Perigon!R5196),"",Perigon!R5196)</f>
        <v/>
      </c>
      <c r="N5201" s="95" t="str">
        <f>IF(ISBLANK(Perigon!P5196),"",Perigon!P5196)</f>
        <v/>
      </c>
      <c r="O5201" s="38" t="str">
        <f>IF($L5201="","",VLOOKUP($R5201,Tarife!$A$2:$R$599,13,FALSE))</f>
        <v/>
      </c>
      <c r="P5201" s="38" t="str">
        <f t="shared" si="81"/>
        <v/>
      </c>
      <c r="R5201" s="100" t="str">
        <f>Zusammenzug!$C$25&amp;"-"&amp;Zusammenzug!$A$7&amp;"-"&amp;Leistungen!L5201</f>
        <v>2024-0-</v>
      </c>
    </row>
    <row r="5202" spans="1:18" x14ac:dyDescent="0.2">
      <c r="A5202" s="95" t="str">
        <f>IF(ISBLANK(Perigon!E5197),"",Perigon!E5197)</f>
        <v/>
      </c>
      <c r="B5202" s="95" t="str">
        <f>IF(ISBLANK(Perigon!G5197),"",Perigon!G5197)</f>
        <v/>
      </c>
      <c r="C5202" s="96" t="str">
        <f>IF(ISBLANK(Perigon!I5197),"",Perigon!I5197)</f>
        <v/>
      </c>
      <c r="D5202" s="97" t="str">
        <f>IF(ISBLANK(Perigon!J5197),"",Perigon!J5197)</f>
        <v/>
      </c>
      <c r="E5202" s="64" t="str">
        <f>IF(ISBLANK(Perigon!K5197),"",Perigon!K5197)</f>
        <v/>
      </c>
      <c r="F5202" s="65"/>
      <c r="G5202" s="64"/>
      <c r="H5202" s="69" t="str">
        <f>IF(ISBLANK(Perigon!L5197),"",Perigon!L5197)</f>
        <v/>
      </c>
      <c r="I5202" s="69" t="str">
        <f>IF(ISBLANK(Perigon!M5197),"",Perigon!M5197)</f>
        <v/>
      </c>
      <c r="J5202" s="98" t="str">
        <f>IF(ISBLANK(Perigon!N5197),"",Perigon!N5197)</f>
        <v/>
      </c>
      <c r="K5202" s="99" t="str">
        <f>IF(ISBLANK(Perigon!J5197),"",Perigon!T5197)</f>
        <v/>
      </c>
      <c r="L5202" s="95" t="str">
        <f>IF(ISBLANK(Perigon!O5197),"",Perigon!O5197)</f>
        <v/>
      </c>
      <c r="M5202" s="95" t="str">
        <f>IF(ISBLANK(Perigon!R5197),"",Perigon!R5197)</f>
        <v/>
      </c>
      <c r="N5202" s="95" t="str">
        <f>IF(ISBLANK(Perigon!P5197),"",Perigon!P5197)</f>
        <v/>
      </c>
      <c r="O5202" s="38" t="str">
        <f>IF($L5202="","",VLOOKUP($R5202,Tarife!$A$2:$R$599,13,FALSE))</f>
        <v/>
      </c>
      <c r="P5202" s="38" t="str">
        <f t="shared" si="81"/>
        <v/>
      </c>
      <c r="R5202" s="100" t="str">
        <f>Zusammenzug!$C$25&amp;"-"&amp;Zusammenzug!$A$7&amp;"-"&amp;Leistungen!L5202</f>
        <v>2024-0-</v>
      </c>
    </row>
    <row r="5203" spans="1:18" x14ac:dyDescent="0.2">
      <c r="A5203" s="95" t="str">
        <f>IF(ISBLANK(Perigon!E5198),"",Perigon!E5198)</f>
        <v/>
      </c>
      <c r="B5203" s="95" t="str">
        <f>IF(ISBLANK(Perigon!G5198),"",Perigon!G5198)</f>
        <v/>
      </c>
      <c r="C5203" s="96" t="str">
        <f>IF(ISBLANK(Perigon!I5198),"",Perigon!I5198)</f>
        <v/>
      </c>
      <c r="D5203" s="97" t="str">
        <f>IF(ISBLANK(Perigon!J5198),"",Perigon!J5198)</f>
        <v/>
      </c>
      <c r="E5203" s="64" t="str">
        <f>IF(ISBLANK(Perigon!K5198),"",Perigon!K5198)</f>
        <v/>
      </c>
      <c r="F5203" s="65"/>
      <c r="G5203" s="64"/>
      <c r="H5203" s="69" t="str">
        <f>IF(ISBLANK(Perigon!L5198),"",Perigon!L5198)</f>
        <v/>
      </c>
      <c r="I5203" s="69" t="str">
        <f>IF(ISBLANK(Perigon!M5198),"",Perigon!M5198)</f>
        <v/>
      </c>
      <c r="J5203" s="98" t="str">
        <f>IF(ISBLANK(Perigon!N5198),"",Perigon!N5198)</f>
        <v/>
      </c>
      <c r="K5203" s="99" t="str">
        <f>IF(ISBLANK(Perigon!J5198),"",Perigon!T5198)</f>
        <v/>
      </c>
      <c r="L5203" s="95" t="str">
        <f>IF(ISBLANK(Perigon!O5198),"",Perigon!O5198)</f>
        <v/>
      </c>
      <c r="M5203" s="95" t="str">
        <f>IF(ISBLANK(Perigon!R5198),"",Perigon!R5198)</f>
        <v/>
      </c>
      <c r="N5203" s="95" t="str">
        <f>IF(ISBLANK(Perigon!P5198),"",Perigon!P5198)</f>
        <v/>
      </c>
      <c r="O5203" s="38" t="str">
        <f>IF($L5203="","",VLOOKUP($R5203,Tarife!$A$2:$R$599,13,FALSE))</f>
        <v/>
      </c>
      <c r="P5203" s="38" t="str">
        <f t="shared" si="81"/>
        <v/>
      </c>
      <c r="R5203" s="100" t="str">
        <f>Zusammenzug!$C$25&amp;"-"&amp;Zusammenzug!$A$7&amp;"-"&amp;Leistungen!L5203</f>
        <v>2024-0-</v>
      </c>
    </row>
    <row r="5204" spans="1:18" x14ac:dyDescent="0.2">
      <c r="A5204" s="95" t="str">
        <f>IF(ISBLANK(Perigon!E5199),"",Perigon!E5199)</f>
        <v/>
      </c>
      <c r="B5204" s="95" t="str">
        <f>IF(ISBLANK(Perigon!G5199),"",Perigon!G5199)</f>
        <v/>
      </c>
      <c r="C5204" s="96" t="str">
        <f>IF(ISBLANK(Perigon!I5199),"",Perigon!I5199)</f>
        <v/>
      </c>
      <c r="D5204" s="97" t="str">
        <f>IF(ISBLANK(Perigon!J5199),"",Perigon!J5199)</f>
        <v/>
      </c>
      <c r="E5204" s="64" t="str">
        <f>IF(ISBLANK(Perigon!K5199),"",Perigon!K5199)</f>
        <v/>
      </c>
      <c r="F5204" s="65"/>
      <c r="G5204" s="64"/>
      <c r="H5204" s="69" t="str">
        <f>IF(ISBLANK(Perigon!L5199),"",Perigon!L5199)</f>
        <v/>
      </c>
      <c r="I5204" s="69" t="str">
        <f>IF(ISBLANK(Perigon!M5199),"",Perigon!M5199)</f>
        <v/>
      </c>
      <c r="J5204" s="98" t="str">
        <f>IF(ISBLANK(Perigon!N5199),"",Perigon!N5199)</f>
        <v/>
      </c>
      <c r="K5204" s="99" t="str">
        <f>IF(ISBLANK(Perigon!J5199),"",Perigon!T5199)</f>
        <v/>
      </c>
      <c r="L5204" s="95" t="str">
        <f>IF(ISBLANK(Perigon!O5199),"",Perigon!O5199)</f>
        <v/>
      </c>
      <c r="M5204" s="95" t="str">
        <f>IF(ISBLANK(Perigon!R5199),"",Perigon!R5199)</f>
        <v/>
      </c>
      <c r="N5204" s="95" t="str">
        <f>IF(ISBLANK(Perigon!P5199),"",Perigon!P5199)</f>
        <v/>
      </c>
      <c r="O5204" s="38" t="str">
        <f>IF($L5204="","",VLOOKUP($R5204,Tarife!$A$2:$R$599,13,FALSE))</f>
        <v/>
      </c>
      <c r="P5204" s="38" t="str">
        <f t="shared" si="81"/>
        <v/>
      </c>
      <c r="R5204" s="100" t="str">
        <f>Zusammenzug!$C$25&amp;"-"&amp;Zusammenzug!$A$7&amp;"-"&amp;Leistungen!L5204</f>
        <v>2024-0-</v>
      </c>
    </row>
    <row r="5205" spans="1:18" x14ac:dyDescent="0.2">
      <c r="A5205" s="95" t="str">
        <f>IF(ISBLANK(Perigon!E5200),"",Perigon!E5200)</f>
        <v/>
      </c>
      <c r="B5205" s="95" t="str">
        <f>IF(ISBLANK(Perigon!G5200),"",Perigon!G5200)</f>
        <v/>
      </c>
      <c r="C5205" s="96" t="str">
        <f>IF(ISBLANK(Perigon!I5200),"",Perigon!I5200)</f>
        <v/>
      </c>
      <c r="D5205" s="97" t="str">
        <f>IF(ISBLANK(Perigon!J5200),"",Perigon!J5200)</f>
        <v/>
      </c>
      <c r="E5205" s="64" t="str">
        <f>IF(ISBLANK(Perigon!K5200),"",Perigon!K5200)</f>
        <v/>
      </c>
      <c r="F5205" s="65"/>
      <c r="G5205" s="64"/>
      <c r="H5205" s="69" t="str">
        <f>IF(ISBLANK(Perigon!L5200),"",Perigon!L5200)</f>
        <v/>
      </c>
      <c r="I5205" s="69" t="str">
        <f>IF(ISBLANK(Perigon!M5200),"",Perigon!M5200)</f>
        <v/>
      </c>
      <c r="J5205" s="98" t="str">
        <f>IF(ISBLANK(Perigon!N5200),"",Perigon!N5200)</f>
        <v/>
      </c>
      <c r="K5205" s="99" t="str">
        <f>IF(ISBLANK(Perigon!J5200),"",Perigon!T5200)</f>
        <v/>
      </c>
      <c r="L5205" s="95" t="str">
        <f>IF(ISBLANK(Perigon!O5200),"",Perigon!O5200)</f>
        <v/>
      </c>
      <c r="M5205" s="95" t="str">
        <f>IF(ISBLANK(Perigon!R5200),"",Perigon!R5200)</f>
        <v/>
      </c>
      <c r="N5205" s="95" t="str">
        <f>IF(ISBLANK(Perigon!P5200),"",Perigon!P5200)</f>
        <v/>
      </c>
      <c r="O5205" s="38" t="str">
        <f>IF($L5205="","",VLOOKUP($R5205,Tarife!$A$2:$R$599,13,FALSE))</f>
        <v/>
      </c>
      <c r="P5205" s="38" t="str">
        <f t="shared" si="81"/>
        <v/>
      </c>
      <c r="R5205" s="100" t="str">
        <f>Zusammenzug!$C$25&amp;"-"&amp;Zusammenzug!$A$7&amp;"-"&amp;Leistungen!L5205</f>
        <v>2024-0-</v>
      </c>
    </row>
    <row r="5206" spans="1:18" x14ac:dyDescent="0.2">
      <c r="A5206" s="95" t="str">
        <f>IF(ISBLANK(Perigon!E5201),"",Perigon!E5201)</f>
        <v/>
      </c>
      <c r="B5206" s="95" t="str">
        <f>IF(ISBLANK(Perigon!G5201),"",Perigon!G5201)</f>
        <v/>
      </c>
      <c r="C5206" s="96" t="str">
        <f>IF(ISBLANK(Perigon!I5201),"",Perigon!I5201)</f>
        <v/>
      </c>
      <c r="D5206" s="97" t="str">
        <f>IF(ISBLANK(Perigon!J5201),"",Perigon!J5201)</f>
        <v/>
      </c>
      <c r="E5206" s="64" t="str">
        <f>IF(ISBLANK(Perigon!K5201),"",Perigon!K5201)</f>
        <v/>
      </c>
      <c r="F5206" s="65"/>
      <c r="G5206" s="64"/>
      <c r="H5206" s="69" t="str">
        <f>IF(ISBLANK(Perigon!L5201),"",Perigon!L5201)</f>
        <v/>
      </c>
      <c r="I5206" s="69" t="str">
        <f>IF(ISBLANK(Perigon!M5201),"",Perigon!M5201)</f>
        <v/>
      </c>
      <c r="J5206" s="98" t="str">
        <f>IF(ISBLANK(Perigon!N5201),"",Perigon!N5201)</f>
        <v/>
      </c>
      <c r="K5206" s="99" t="str">
        <f>IF(ISBLANK(Perigon!J5201),"",Perigon!T5201)</f>
        <v/>
      </c>
      <c r="L5206" s="95" t="str">
        <f>IF(ISBLANK(Perigon!O5201),"",Perigon!O5201)</f>
        <v/>
      </c>
      <c r="M5206" s="95" t="str">
        <f>IF(ISBLANK(Perigon!R5201),"",Perigon!R5201)</f>
        <v/>
      </c>
      <c r="N5206" s="95" t="str">
        <f>IF(ISBLANK(Perigon!P5201),"",Perigon!P5201)</f>
        <v/>
      </c>
      <c r="O5206" s="38" t="str">
        <f>IF($L5206="","",VLOOKUP($R5206,Tarife!$A$2:$R$599,13,FALSE))</f>
        <v/>
      </c>
      <c r="P5206" s="38" t="str">
        <f t="shared" si="81"/>
        <v/>
      </c>
      <c r="R5206" s="100" t="str">
        <f>Zusammenzug!$C$25&amp;"-"&amp;Zusammenzug!$A$7&amp;"-"&amp;Leistungen!L5206</f>
        <v>2024-0-</v>
      </c>
    </row>
    <row r="5207" spans="1:18" x14ac:dyDescent="0.2">
      <c r="A5207" s="95" t="str">
        <f>IF(ISBLANK(Perigon!E5202),"",Perigon!E5202)</f>
        <v/>
      </c>
      <c r="B5207" s="95" t="str">
        <f>IF(ISBLANK(Perigon!G5202),"",Perigon!G5202)</f>
        <v/>
      </c>
      <c r="C5207" s="96" t="str">
        <f>IF(ISBLANK(Perigon!I5202),"",Perigon!I5202)</f>
        <v/>
      </c>
      <c r="D5207" s="97" t="str">
        <f>IF(ISBLANK(Perigon!J5202),"",Perigon!J5202)</f>
        <v/>
      </c>
      <c r="E5207" s="64" t="str">
        <f>IF(ISBLANK(Perigon!K5202),"",Perigon!K5202)</f>
        <v/>
      </c>
      <c r="F5207" s="65"/>
      <c r="G5207" s="64"/>
      <c r="H5207" s="69" t="str">
        <f>IF(ISBLANK(Perigon!L5202),"",Perigon!L5202)</f>
        <v/>
      </c>
      <c r="I5207" s="69" t="str">
        <f>IF(ISBLANK(Perigon!M5202),"",Perigon!M5202)</f>
        <v/>
      </c>
      <c r="J5207" s="98" t="str">
        <f>IF(ISBLANK(Perigon!N5202),"",Perigon!N5202)</f>
        <v/>
      </c>
      <c r="K5207" s="99" t="str">
        <f>IF(ISBLANK(Perigon!J5202),"",Perigon!T5202)</f>
        <v/>
      </c>
      <c r="L5207" s="95" t="str">
        <f>IF(ISBLANK(Perigon!O5202),"",Perigon!O5202)</f>
        <v/>
      </c>
      <c r="M5207" s="95" t="str">
        <f>IF(ISBLANK(Perigon!R5202),"",Perigon!R5202)</f>
        <v/>
      </c>
      <c r="N5207" s="95" t="str">
        <f>IF(ISBLANK(Perigon!P5202),"",Perigon!P5202)</f>
        <v/>
      </c>
      <c r="O5207" s="38" t="str">
        <f>IF($L5207="","",VLOOKUP($R5207,Tarife!$A$2:$R$599,13,FALSE))</f>
        <v/>
      </c>
      <c r="P5207" s="38" t="str">
        <f t="shared" si="81"/>
        <v/>
      </c>
      <c r="R5207" s="100" t="str">
        <f>Zusammenzug!$C$25&amp;"-"&amp;Zusammenzug!$A$7&amp;"-"&amp;Leistungen!L5207</f>
        <v>2024-0-</v>
      </c>
    </row>
    <row r="5208" spans="1:18" x14ac:dyDescent="0.2">
      <c r="A5208" s="95" t="str">
        <f>IF(ISBLANK(Perigon!E5203),"",Perigon!E5203)</f>
        <v/>
      </c>
      <c r="B5208" s="95" t="str">
        <f>IF(ISBLANK(Perigon!G5203),"",Perigon!G5203)</f>
        <v/>
      </c>
      <c r="C5208" s="96" t="str">
        <f>IF(ISBLANK(Perigon!I5203),"",Perigon!I5203)</f>
        <v/>
      </c>
      <c r="D5208" s="97" t="str">
        <f>IF(ISBLANK(Perigon!J5203),"",Perigon!J5203)</f>
        <v/>
      </c>
      <c r="E5208" s="64" t="str">
        <f>IF(ISBLANK(Perigon!K5203),"",Perigon!K5203)</f>
        <v/>
      </c>
      <c r="F5208" s="65"/>
      <c r="G5208" s="64"/>
      <c r="H5208" s="69" t="str">
        <f>IF(ISBLANK(Perigon!L5203),"",Perigon!L5203)</f>
        <v/>
      </c>
      <c r="I5208" s="69" t="str">
        <f>IF(ISBLANK(Perigon!M5203),"",Perigon!M5203)</f>
        <v/>
      </c>
      <c r="J5208" s="98" t="str">
        <f>IF(ISBLANK(Perigon!N5203),"",Perigon!N5203)</f>
        <v/>
      </c>
      <c r="K5208" s="99" t="str">
        <f>IF(ISBLANK(Perigon!J5203),"",Perigon!T5203)</f>
        <v/>
      </c>
      <c r="L5208" s="95" t="str">
        <f>IF(ISBLANK(Perigon!O5203),"",Perigon!O5203)</f>
        <v/>
      </c>
      <c r="M5208" s="95" t="str">
        <f>IF(ISBLANK(Perigon!R5203),"",Perigon!R5203)</f>
        <v/>
      </c>
      <c r="N5208" s="95" t="str">
        <f>IF(ISBLANK(Perigon!P5203),"",Perigon!P5203)</f>
        <v/>
      </c>
      <c r="O5208" s="38" t="str">
        <f>IF($L5208="","",VLOOKUP($R5208,Tarife!$A$2:$R$599,13,FALSE))</f>
        <v/>
      </c>
      <c r="P5208" s="38" t="str">
        <f t="shared" si="81"/>
        <v/>
      </c>
      <c r="R5208" s="100" t="str">
        <f>Zusammenzug!$C$25&amp;"-"&amp;Zusammenzug!$A$7&amp;"-"&amp;Leistungen!L5208</f>
        <v>2024-0-</v>
      </c>
    </row>
    <row r="5209" spans="1:18" x14ac:dyDescent="0.2">
      <c r="A5209" s="95" t="str">
        <f>IF(ISBLANK(Perigon!E5204),"",Perigon!E5204)</f>
        <v/>
      </c>
      <c r="B5209" s="95" t="str">
        <f>IF(ISBLANK(Perigon!G5204),"",Perigon!G5204)</f>
        <v/>
      </c>
      <c r="C5209" s="96" t="str">
        <f>IF(ISBLANK(Perigon!I5204),"",Perigon!I5204)</f>
        <v/>
      </c>
      <c r="D5209" s="97" t="str">
        <f>IF(ISBLANK(Perigon!J5204),"",Perigon!J5204)</f>
        <v/>
      </c>
      <c r="E5209" s="64" t="str">
        <f>IF(ISBLANK(Perigon!K5204),"",Perigon!K5204)</f>
        <v/>
      </c>
      <c r="F5209" s="65"/>
      <c r="G5209" s="64"/>
      <c r="H5209" s="69" t="str">
        <f>IF(ISBLANK(Perigon!L5204),"",Perigon!L5204)</f>
        <v/>
      </c>
      <c r="I5209" s="69" t="str">
        <f>IF(ISBLANK(Perigon!M5204),"",Perigon!M5204)</f>
        <v/>
      </c>
      <c r="J5209" s="98" t="str">
        <f>IF(ISBLANK(Perigon!N5204),"",Perigon!N5204)</f>
        <v/>
      </c>
      <c r="K5209" s="99" t="str">
        <f>IF(ISBLANK(Perigon!J5204),"",Perigon!T5204)</f>
        <v/>
      </c>
      <c r="L5209" s="95" t="str">
        <f>IF(ISBLANK(Perigon!O5204),"",Perigon!O5204)</f>
        <v/>
      </c>
      <c r="M5209" s="95" t="str">
        <f>IF(ISBLANK(Perigon!R5204),"",Perigon!R5204)</f>
        <v/>
      </c>
      <c r="N5209" s="95" t="str">
        <f>IF(ISBLANK(Perigon!P5204),"",Perigon!P5204)</f>
        <v/>
      </c>
      <c r="O5209" s="38" t="str">
        <f>IF($L5209="","",VLOOKUP($R5209,Tarife!$A$2:$R$599,13,FALSE))</f>
        <v/>
      </c>
      <c r="P5209" s="38" t="str">
        <f t="shared" si="81"/>
        <v/>
      </c>
      <c r="R5209" s="100" t="str">
        <f>Zusammenzug!$C$25&amp;"-"&amp;Zusammenzug!$A$7&amp;"-"&amp;Leistungen!L5209</f>
        <v>2024-0-</v>
      </c>
    </row>
    <row r="5210" spans="1:18" x14ac:dyDescent="0.2">
      <c r="A5210" s="95" t="str">
        <f>IF(ISBLANK(Perigon!E5205),"",Perigon!E5205)</f>
        <v/>
      </c>
      <c r="B5210" s="95" t="str">
        <f>IF(ISBLANK(Perigon!G5205),"",Perigon!G5205)</f>
        <v/>
      </c>
      <c r="C5210" s="96" t="str">
        <f>IF(ISBLANK(Perigon!I5205),"",Perigon!I5205)</f>
        <v/>
      </c>
      <c r="D5210" s="97" t="str">
        <f>IF(ISBLANK(Perigon!J5205),"",Perigon!J5205)</f>
        <v/>
      </c>
      <c r="E5210" s="64" t="str">
        <f>IF(ISBLANK(Perigon!K5205),"",Perigon!K5205)</f>
        <v/>
      </c>
      <c r="F5210" s="65"/>
      <c r="G5210" s="64"/>
      <c r="H5210" s="69" t="str">
        <f>IF(ISBLANK(Perigon!L5205),"",Perigon!L5205)</f>
        <v/>
      </c>
      <c r="I5210" s="69" t="str">
        <f>IF(ISBLANK(Perigon!M5205),"",Perigon!M5205)</f>
        <v/>
      </c>
      <c r="J5210" s="98" t="str">
        <f>IF(ISBLANK(Perigon!N5205),"",Perigon!N5205)</f>
        <v/>
      </c>
      <c r="K5210" s="99" t="str">
        <f>IF(ISBLANK(Perigon!J5205),"",Perigon!T5205)</f>
        <v/>
      </c>
      <c r="L5210" s="95" t="str">
        <f>IF(ISBLANK(Perigon!O5205),"",Perigon!O5205)</f>
        <v/>
      </c>
      <c r="M5210" s="95" t="str">
        <f>IF(ISBLANK(Perigon!R5205),"",Perigon!R5205)</f>
        <v/>
      </c>
      <c r="N5210" s="95" t="str">
        <f>IF(ISBLANK(Perigon!P5205),"",Perigon!P5205)</f>
        <v/>
      </c>
      <c r="O5210" s="38" t="str">
        <f>IF($L5210="","",VLOOKUP($R5210,Tarife!$A$2:$R$599,13,FALSE))</f>
        <v/>
      </c>
      <c r="P5210" s="38" t="str">
        <f t="shared" si="81"/>
        <v/>
      </c>
      <c r="R5210" s="100" t="str">
        <f>Zusammenzug!$C$25&amp;"-"&amp;Zusammenzug!$A$7&amp;"-"&amp;Leistungen!L5210</f>
        <v>2024-0-</v>
      </c>
    </row>
    <row r="5211" spans="1:18" x14ac:dyDescent="0.2">
      <c r="A5211" s="95" t="str">
        <f>IF(ISBLANK(Perigon!E5206),"",Perigon!E5206)</f>
        <v/>
      </c>
      <c r="B5211" s="95" t="str">
        <f>IF(ISBLANK(Perigon!G5206),"",Perigon!G5206)</f>
        <v/>
      </c>
      <c r="C5211" s="96" t="str">
        <f>IF(ISBLANK(Perigon!I5206),"",Perigon!I5206)</f>
        <v/>
      </c>
      <c r="D5211" s="97" t="str">
        <f>IF(ISBLANK(Perigon!J5206),"",Perigon!J5206)</f>
        <v/>
      </c>
      <c r="E5211" s="64" t="str">
        <f>IF(ISBLANK(Perigon!K5206),"",Perigon!K5206)</f>
        <v/>
      </c>
      <c r="F5211" s="65"/>
      <c r="G5211" s="64"/>
      <c r="H5211" s="69" t="str">
        <f>IF(ISBLANK(Perigon!L5206),"",Perigon!L5206)</f>
        <v/>
      </c>
      <c r="I5211" s="69" t="str">
        <f>IF(ISBLANK(Perigon!M5206),"",Perigon!M5206)</f>
        <v/>
      </c>
      <c r="J5211" s="98" t="str">
        <f>IF(ISBLANK(Perigon!N5206),"",Perigon!N5206)</f>
        <v/>
      </c>
      <c r="K5211" s="99" t="str">
        <f>IF(ISBLANK(Perigon!J5206),"",Perigon!T5206)</f>
        <v/>
      </c>
      <c r="L5211" s="95" t="str">
        <f>IF(ISBLANK(Perigon!O5206),"",Perigon!O5206)</f>
        <v/>
      </c>
      <c r="M5211" s="95" t="str">
        <f>IF(ISBLANK(Perigon!R5206),"",Perigon!R5206)</f>
        <v/>
      </c>
      <c r="N5211" s="95" t="str">
        <f>IF(ISBLANK(Perigon!P5206),"",Perigon!P5206)</f>
        <v/>
      </c>
      <c r="O5211" s="38" t="str">
        <f>IF($L5211="","",VLOOKUP($R5211,Tarife!$A$2:$R$599,13,FALSE))</f>
        <v/>
      </c>
      <c r="P5211" s="38" t="str">
        <f t="shared" si="81"/>
        <v/>
      </c>
      <c r="R5211" s="100" t="str">
        <f>Zusammenzug!$C$25&amp;"-"&amp;Zusammenzug!$A$7&amp;"-"&amp;Leistungen!L5211</f>
        <v>2024-0-</v>
      </c>
    </row>
    <row r="5212" spans="1:18" x14ac:dyDescent="0.2">
      <c r="A5212" s="95" t="str">
        <f>IF(ISBLANK(Perigon!E5207),"",Perigon!E5207)</f>
        <v/>
      </c>
      <c r="B5212" s="95" t="str">
        <f>IF(ISBLANK(Perigon!G5207),"",Perigon!G5207)</f>
        <v/>
      </c>
      <c r="C5212" s="96" t="str">
        <f>IF(ISBLANK(Perigon!I5207),"",Perigon!I5207)</f>
        <v/>
      </c>
      <c r="D5212" s="97" t="str">
        <f>IF(ISBLANK(Perigon!J5207),"",Perigon!J5207)</f>
        <v/>
      </c>
      <c r="E5212" s="64" t="str">
        <f>IF(ISBLANK(Perigon!K5207),"",Perigon!K5207)</f>
        <v/>
      </c>
      <c r="F5212" s="65"/>
      <c r="G5212" s="64"/>
      <c r="H5212" s="69" t="str">
        <f>IF(ISBLANK(Perigon!L5207),"",Perigon!L5207)</f>
        <v/>
      </c>
      <c r="I5212" s="69" t="str">
        <f>IF(ISBLANK(Perigon!M5207),"",Perigon!M5207)</f>
        <v/>
      </c>
      <c r="J5212" s="98" t="str">
        <f>IF(ISBLANK(Perigon!N5207),"",Perigon!N5207)</f>
        <v/>
      </c>
      <c r="K5212" s="99" t="str">
        <f>IF(ISBLANK(Perigon!J5207),"",Perigon!T5207)</f>
        <v/>
      </c>
      <c r="L5212" s="95" t="str">
        <f>IF(ISBLANK(Perigon!O5207),"",Perigon!O5207)</f>
        <v/>
      </c>
      <c r="M5212" s="95" t="str">
        <f>IF(ISBLANK(Perigon!R5207),"",Perigon!R5207)</f>
        <v/>
      </c>
      <c r="N5212" s="95" t="str">
        <f>IF(ISBLANK(Perigon!P5207),"",Perigon!P5207)</f>
        <v/>
      </c>
      <c r="O5212" s="38" t="str">
        <f>IF($L5212="","",VLOOKUP($R5212,Tarife!$A$2:$R$599,13,FALSE))</f>
        <v/>
      </c>
      <c r="P5212" s="38" t="str">
        <f t="shared" si="81"/>
        <v/>
      </c>
      <c r="R5212" s="100" t="str">
        <f>Zusammenzug!$C$25&amp;"-"&amp;Zusammenzug!$A$7&amp;"-"&amp;Leistungen!L5212</f>
        <v>2024-0-</v>
      </c>
    </row>
    <row r="5213" spans="1:18" x14ac:dyDescent="0.2">
      <c r="A5213" s="95" t="str">
        <f>IF(ISBLANK(Perigon!E5208),"",Perigon!E5208)</f>
        <v/>
      </c>
      <c r="B5213" s="95" t="str">
        <f>IF(ISBLANK(Perigon!G5208),"",Perigon!G5208)</f>
        <v/>
      </c>
      <c r="C5213" s="96" t="str">
        <f>IF(ISBLANK(Perigon!I5208),"",Perigon!I5208)</f>
        <v/>
      </c>
      <c r="D5213" s="97" t="str">
        <f>IF(ISBLANK(Perigon!J5208),"",Perigon!J5208)</f>
        <v/>
      </c>
      <c r="E5213" s="64" t="str">
        <f>IF(ISBLANK(Perigon!K5208),"",Perigon!K5208)</f>
        <v/>
      </c>
      <c r="F5213" s="65"/>
      <c r="G5213" s="64"/>
      <c r="H5213" s="69" t="str">
        <f>IF(ISBLANK(Perigon!L5208),"",Perigon!L5208)</f>
        <v/>
      </c>
      <c r="I5213" s="69" t="str">
        <f>IF(ISBLANK(Perigon!M5208),"",Perigon!M5208)</f>
        <v/>
      </c>
      <c r="J5213" s="98" t="str">
        <f>IF(ISBLANK(Perigon!N5208),"",Perigon!N5208)</f>
        <v/>
      </c>
      <c r="K5213" s="99" t="str">
        <f>IF(ISBLANK(Perigon!J5208),"",Perigon!T5208)</f>
        <v/>
      </c>
      <c r="L5213" s="95" t="str">
        <f>IF(ISBLANK(Perigon!O5208),"",Perigon!O5208)</f>
        <v/>
      </c>
      <c r="M5213" s="95" t="str">
        <f>IF(ISBLANK(Perigon!R5208),"",Perigon!R5208)</f>
        <v/>
      </c>
      <c r="N5213" s="95" t="str">
        <f>IF(ISBLANK(Perigon!P5208),"",Perigon!P5208)</f>
        <v/>
      </c>
      <c r="O5213" s="38" t="str">
        <f>IF($L5213="","",VLOOKUP($R5213,Tarife!$A$2:$R$599,13,FALSE))</f>
        <v/>
      </c>
      <c r="P5213" s="38" t="str">
        <f t="shared" si="81"/>
        <v/>
      </c>
      <c r="R5213" s="100" t="str">
        <f>Zusammenzug!$C$25&amp;"-"&amp;Zusammenzug!$A$7&amp;"-"&amp;Leistungen!L5213</f>
        <v>2024-0-</v>
      </c>
    </row>
    <row r="5214" spans="1:18" x14ac:dyDescent="0.2">
      <c r="A5214" s="95" t="str">
        <f>IF(ISBLANK(Perigon!E5209),"",Perigon!E5209)</f>
        <v/>
      </c>
      <c r="B5214" s="95" t="str">
        <f>IF(ISBLANK(Perigon!G5209),"",Perigon!G5209)</f>
        <v/>
      </c>
      <c r="C5214" s="96" t="str">
        <f>IF(ISBLANK(Perigon!I5209),"",Perigon!I5209)</f>
        <v/>
      </c>
      <c r="D5214" s="97" t="str">
        <f>IF(ISBLANK(Perigon!J5209),"",Perigon!J5209)</f>
        <v/>
      </c>
      <c r="E5214" s="64" t="str">
        <f>IF(ISBLANK(Perigon!K5209),"",Perigon!K5209)</f>
        <v/>
      </c>
      <c r="F5214" s="65"/>
      <c r="G5214" s="64"/>
      <c r="H5214" s="69" t="str">
        <f>IF(ISBLANK(Perigon!L5209),"",Perigon!L5209)</f>
        <v/>
      </c>
      <c r="I5214" s="69" t="str">
        <f>IF(ISBLANK(Perigon!M5209),"",Perigon!M5209)</f>
        <v/>
      </c>
      <c r="J5214" s="98" t="str">
        <f>IF(ISBLANK(Perigon!N5209),"",Perigon!N5209)</f>
        <v/>
      </c>
      <c r="K5214" s="99" t="str">
        <f>IF(ISBLANK(Perigon!J5209),"",Perigon!T5209)</f>
        <v/>
      </c>
      <c r="L5214" s="95" t="str">
        <f>IF(ISBLANK(Perigon!O5209),"",Perigon!O5209)</f>
        <v/>
      </c>
      <c r="M5214" s="95" t="str">
        <f>IF(ISBLANK(Perigon!R5209),"",Perigon!R5209)</f>
        <v/>
      </c>
      <c r="N5214" s="95" t="str">
        <f>IF(ISBLANK(Perigon!P5209),"",Perigon!P5209)</f>
        <v/>
      </c>
      <c r="O5214" s="38" t="str">
        <f>IF($L5214="","",VLOOKUP($R5214,Tarife!$A$2:$R$599,13,FALSE))</f>
        <v/>
      </c>
      <c r="P5214" s="38" t="str">
        <f t="shared" si="81"/>
        <v/>
      </c>
      <c r="R5214" s="100" t="str">
        <f>Zusammenzug!$C$25&amp;"-"&amp;Zusammenzug!$A$7&amp;"-"&amp;Leistungen!L5214</f>
        <v>2024-0-</v>
      </c>
    </row>
    <row r="5215" spans="1:18" x14ac:dyDescent="0.2">
      <c r="A5215" s="95" t="str">
        <f>IF(ISBLANK(Perigon!E5210),"",Perigon!E5210)</f>
        <v/>
      </c>
      <c r="B5215" s="95" t="str">
        <f>IF(ISBLANK(Perigon!G5210),"",Perigon!G5210)</f>
        <v/>
      </c>
      <c r="C5215" s="96" t="str">
        <f>IF(ISBLANK(Perigon!I5210),"",Perigon!I5210)</f>
        <v/>
      </c>
      <c r="D5215" s="97" t="str">
        <f>IF(ISBLANK(Perigon!J5210),"",Perigon!J5210)</f>
        <v/>
      </c>
      <c r="E5215" s="64" t="str">
        <f>IF(ISBLANK(Perigon!K5210),"",Perigon!K5210)</f>
        <v/>
      </c>
      <c r="F5215" s="65"/>
      <c r="G5215" s="64"/>
      <c r="H5215" s="69" t="str">
        <f>IF(ISBLANK(Perigon!L5210),"",Perigon!L5210)</f>
        <v/>
      </c>
      <c r="I5215" s="69" t="str">
        <f>IF(ISBLANK(Perigon!M5210),"",Perigon!M5210)</f>
        <v/>
      </c>
      <c r="J5215" s="98" t="str">
        <f>IF(ISBLANK(Perigon!N5210),"",Perigon!N5210)</f>
        <v/>
      </c>
      <c r="K5215" s="99" t="str">
        <f>IF(ISBLANK(Perigon!J5210),"",Perigon!T5210)</f>
        <v/>
      </c>
      <c r="L5215" s="95" t="str">
        <f>IF(ISBLANK(Perigon!O5210),"",Perigon!O5210)</f>
        <v/>
      </c>
      <c r="M5215" s="95" t="str">
        <f>IF(ISBLANK(Perigon!R5210),"",Perigon!R5210)</f>
        <v/>
      </c>
      <c r="N5215" s="95" t="str">
        <f>IF(ISBLANK(Perigon!P5210),"",Perigon!P5210)</f>
        <v/>
      </c>
      <c r="O5215" s="38" t="str">
        <f>IF($L5215="","",VLOOKUP($R5215,Tarife!$A$2:$R$599,13,FALSE))</f>
        <v/>
      </c>
      <c r="P5215" s="38" t="str">
        <f t="shared" si="81"/>
        <v/>
      </c>
      <c r="R5215" s="100" t="str">
        <f>Zusammenzug!$C$25&amp;"-"&amp;Zusammenzug!$A$7&amp;"-"&amp;Leistungen!L5215</f>
        <v>2024-0-</v>
      </c>
    </row>
    <row r="5216" spans="1:18" x14ac:dyDescent="0.2">
      <c r="A5216" s="95" t="str">
        <f>IF(ISBLANK(Perigon!E5211),"",Perigon!E5211)</f>
        <v/>
      </c>
      <c r="B5216" s="95" t="str">
        <f>IF(ISBLANK(Perigon!G5211),"",Perigon!G5211)</f>
        <v/>
      </c>
      <c r="C5216" s="96" t="str">
        <f>IF(ISBLANK(Perigon!I5211),"",Perigon!I5211)</f>
        <v/>
      </c>
      <c r="D5216" s="97" t="str">
        <f>IF(ISBLANK(Perigon!J5211),"",Perigon!J5211)</f>
        <v/>
      </c>
      <c r="E5216" s="64" t="str">
        <f>IF(ISBLANK(Perigon!K5211),"",Perigon!K5211)</f>
        <v/>
      </c>
      <c r="F5216" s="65"/>
      <c r="G5216" s="64"/>
      <c r="H5216" s="69" t="str">
        <f>IF(ISBLANK(Perigon!L5211),"",Perigon!L5211)</f>
        <v/>
      </c>
      <c r="I5216" s="69" t="str">
        <f>IF(ISBLANK(Perigon!M5211),"",Perigon!M5211)</f>
        <v/>
      </c>
      <c r="J5216" s="98" t="str">
        <f>IF(ISBLANK(Perigon!N5211),"",Perigon!N5211)</f>
        <v/>
      </c>
      <c r="K5216" s="99" t="str">
        <f>IF(ISBLANK(Perigon!J5211),"",Perigon!T5211)</f>
        <v/>
      </c>
      <c r="L5216" s="95" t="str">
        <f>IF(ISBLANK(Perigon!O5211),"",Perigon!O5211)</f>
        <v/>
      </c>
      <c r="M5216" s="95" t="str">
        <f>IF(ISBLANK(Perigon!R5211),"",Perigon!R5211)</f>
        <v/>
      </c>
      <c r="N5216" s="95" t="str">
        <f>IF(ISBLANK(Perigon!P5211),"",Perigon!P5211)</f>
        <v/>
      </c>
      <c r="O5216" s="38" t="str">
        <f>IF($L5216="","",VLOOKUP($R5216,Tarife!$A$2:$R$599,13,FALSE))</f>
        <v/>
      </c>
      <c r="P5216" s="38" t="str">
        <f t="shared" si="81"/>
        <v/>
      </c>
      <c r="R5216" s="100" t="str">
        <f>Zusammenzug!$C$25&amp;"-"&amp;Zusammenzug!$A$7&amp;"-"&amp;Leistungen!L5216</f>
        <v>2024-0-</v>
      </c>
    </row>
    <row r="5217" spans="1:18" x14ac:dyDescent="0.2">
      <c r="A5217" s="95" t="str">
        <f>IF(ISBLANK(Perigon!E5212),"",Perigon!E5212)</f>
        <v/>
      </c>
      <c r="B5217" s="95" t="str">
        <f>IF(ISBLANK(Perigon!G5212),"",Perigon!G5212)</f>
        <v/>
      </c>
      <c r="C5217" s="96" t="str">
        <f>IF(ISBLANK(Perigon!I5212),"",Perigon!I5212)</f>
        <v/>
      </c>
      <c r="D5217" s="97" t="str">
        <f>IF(ISBLANK(Perigon!J5212),"",Perigon!J5212)</f>
        <v/>
      </c>
      <c r="E5217" s="64" t="str">
        <f>IF(ISBLANK(Perigon!K5212),"",Perigon!K5212)</f>
        <v/>
      </c>
      <c r="F5217" s="65"/>
      <c r="G5217" s="64"/>
      <c r="H5217" s="69" t="str">
        <f>IF(ISBLANK(Perigon!L5212),"",Perigon!L5212)</f>
        <v/>
      </c>
      <c r="I5217" s="69" t="str">
        <f>IF(ISBLANK(Perigon!M5212),"",Perigon!M5212)</f>
        <v/>
      </c>
      <c r="J5217" s="98" t="str">
        <f>IF(ISBLANK(Perigon!N5212),"",Perigon!N5212)</f>
        <v/>
      </c>
      <c r="K5217" s="99" t="str">
        <f>IF(ISBLANK(Perigon!J5212),"",Perigon!T5212)</f>
        <v/>
      </c>
      <c r="L5217" s="95" t="str">
        <f>IF(ISBLANK(Perigon!O5212),"",Perigon!O5212)</f>
        <v/>
      </c>
      <c r="M5217" s="95" t="str">
        <f>IF(ISBLANK(Perigon!R5212),"",Perigon!R5212)</f>
        <v/>
      </c>
      <c r="N5217" s="95" t="str">
        <f>IF(ISBLANK(Perigon!P5212),"",Perigon!P5212)</f>
        <v/>
      </c>
      <c r="O5217" s="38" t="str">
        <f>IF($L5217="","",VLOOKUP($R5217,Tarife!$A$2:$R$599,13,FALSE))</f>
        <v/>
      </c>
      <c r="P5217" s="38" t="str">
        <f t="shared" si="81"/>
        <v/>
      </c>
      <c r="R5217" s="100" t="str">
        <f>Zusammenzug!$C$25&amp;"-"&amp;Zusammenzug!$A$7&amp;"-"&amp;Leistungen!L5217</f>
        <v>2024-0-</v>
      </c>
    </row>
    <row r="5218" spans="1:18" x14ac:dyDescent="0.2">
      <c r="A5218" s="95" t="str">
        <f>IF(ISBLANK(Perigon!E5213),"",Perigon!E5213)</f>
        <v/>
      </c>
      <c r="B5218" s="95" t="str">
        <f>IF(ISBLANK(Perigon!G5213),"",Perigon!G5213)</f>
        <v/>
      </c>
      <c r="C5218" s="96" t="str">
        <f>IF(ISBLANK(Perigon!I5213),"",Perigon!I5213)</f>
        <v/>
      </c>
      <c r="D5218" s="97" t="str">
        <f>IF(ISBLANK(Perigon!J5213),"",Perigon!J5213)</f>
        <v/>
      </c>
      <c r="E5218" s="64" t="str">
        <f>IF(ISBLANK(Perigon!K5213),"",Perigon!K5213)</f>
        <v/>
      </c>
      <c r="F5218" s="65"/>
      <c r="G5218" s="64"/>
      <c r="H5218" s="69" t="str">
        <f>IF(ISBLANK(Perigon!L5213),"",Perigon!L5213)</f>
        <v/>
      </c>
      <c r="I5218" s="69" t="str">
        <f>IF(ISBLANK(Perigon!M5213),"",Perigon!M5213)</f>
        <v/>
      </c>
      <c r="J5218" s="98" t="str">
        <f>IF(ISBLANK(Perigon!N5213),"",Perigon!N5213)</f>
        <v/>
      </c>
      <c r="K5218" s="99" t="str">
        <f>IF(ISBLANK(Perigon!J5213),"",Perigon!T5213)</f>
        <v/>
      </c>
      <c r="L5218" s="95" t="str">
        <f>IF(ISBLANK(Perigon!O5213),"",Perigon!O5213)</f>
        <v/>
      </c>
      <c r="M5218" s="95" t="str">
        <f>IF(ISBLANK(Perigon!R5213),"",Perigon!R5213)</f>
        <v/>
      </c>
      <c r="N5218" s="95" t="str">
        <f>IF(ISBLANK(Perigon!P5213),"",Perigon!P5213)</f>
        <v/>
      </c>
      <c r="O5218" s="38" t="str">
        <f>IF($L5218="","",VLOOKUP($R5218,Tarife!$A$2:$R$599,13,FALSE))</f>
        <v/>
      </c>
      <c r="P5218" s="38" t="str">
        <f t="shared" si="81"/>
        <v/>
      </c>
      <c r="R5218" s="100" t="str">
        <f>Zusammenzug!$C$25&amp;"-"&amp;Zusammenzug!$A$7&amp;"-"&amp;Leistungen!L5218</f>
        <v>2024-0-</v>
      </c>
    </row>
    <row r="5219" spans="1:18" x14ac:dyDescent="0.2">
      <c r="A5219" s="95" t="str">
        <f>IF(ISBLANK(Perigon!E5214),"",Perigon!E5214)</f>
        <v/>
      </c>
      <c r="B5219" s="95" t="str">
        <f>IF(ISBLANK(Perigon!G5214),"",Perigon!G5214)</f>
        <v/>
      </c>
      <c r="C5219" s="96" t="str">
        <f>IF(ISBLANK(Perigon!I5214),"",Perigon!I5214)</f>
        <v/>
      </c>
      <c r="D5219" s="97" t="str">
        <f>IF(ISBLANK(Perigon!J5214),"",Perigon!J5214)</f>
        <v/>
      </c>
      <c r="E5219" s="64" t="str">
        <f>IF(ISBLANK(Perigon!K5214),"",Perigon!K5214)</f>
        <v/>
      </c>
      <c r="F5219" s="65"/>
      <c r="G5219" s="64"/>
      <c r="H5219" s="69" t="str">
        <f>IF(ISBLANK(Perigon!L5214),"",Perigon!L5214)</f>
        <v/>
      </c>
      <c r="I5219" s="69" t="str">
        <f>IF(ISBLANK(Perigon!M5214),"",Perigon!M5214)</f>
        <v/>
      </c>
      <c r="J5219" s="98" t="str">
        <f>IF(ISBLANK(Perigon!N5214),"",Perigon!N5214)</f>
        <v/>
      </c>
      <c r="K5219" s="99" t="str">
        <f>IF(ISBLANK(Perigon!J5214),"",Perigon!T5214)</f>
        <v/>
      </c>
      <c r="L5219" s="95" t="str">
        <f>IF(ISBLANK(Perigon!O5214),"",Perigon!O5214)</f>
        <v/>
      </c>
      <c r="M5219" s="95" t="str">
        <f>IF(ISBLANK(Perigon!R5214),"",Perigon!R5214)</f>
        <v/>
      </c>
      <c r="N5219" s="95" t="str">
        <f>IF(ISBLANK(Perigon!P5214),"",Perigon!P5214)</f>
        <v/>
      </c>
      <c r="O5219" s="38" t="str">
        <f>IF($L5219="","",VLOOKUP($R5219,Tarife!$A$2:$R$599,13,FALSE))</f>
        <v/>
      </c>
      <c r="P5219" s="38" t="str">
        <f t="shared" si="81"/>
        <v/>
      </c>
      <c r="R5219" s="100" t="str">
        <f>Zusammenzug!$C$25&amp;"-"&amp;Zusammenzug!$A$7&amp;"-"&amp;Leistungen!L5219</f>
        <v>2024-0-</v>
      </c>
    </row>
    <row r="5220" spans="1:18" x14ac:dyDescent="0.2">
      <c r="A5220" s="95" t="str">
        <f>IF(ISBLANK(Perigon!E5215),"",Perigon!E5215)</f>
        <v/>
      </c>
      <c r="B5220" s="95" t="str">
        <f>IF(ISBLANK(Perigon!G5215),"",Perigon!G5215)</f>
        <v/>
      </c>
      <c r="C5220" s="96" t="str">
        <f>IF(ISBLANK(Perigon!I5215),"",Perigon!I5215)</f>
        <v/>
      </c>
      <c r="D5220" s="97" t="str">
        <f>IF(ISBLANK(Perigon!J5215),"",Perigon!J5215)</f>
        <v/>
      </c>
      <c r="E5220" s="64" t="str">
        <f>IF(ISBLANK(Perigon!K5215),"",Perigon!K5215)</f>
        <v/>
      </c>
      <c r="F5220" s="65"/>
      <c r="G5220" s="64"/>
      <c r="H5220" s="69" t="str">
        <f>IF(ISBLANK(Perigon!L5215),"",Perigon!L5215)</f>
        <v/>
      </c>
      <c r="I5220" s="69" t="str">
        <f>IF(ISBLANK(Perigon!M5215),"",Perigon!M5215)</f>
        <v/>
      </c>
      <c r="J5220" s="98" t="str">
        <f>IF(ISBLANK(Perigon!N5215),"",Perigon!N5215)</f>
        <v/>
      </c>
      <c r="K5220" s="99" t="str">
        <f>IF(ISBLANK(Perigon!J5215),"",Perigon!T5215)</f>
        <v/>
      </c>
      <c r="L5220" s="95" t="str">
        <f>IF(ISBLANK(Perigon!O5215),"",Perigon!O5215)</f>
        <v/>
      </c>
      <c r="M5220" s="95" t="str">
        <f>IF(ISBLANK(Perigon!R5215),"",Perigon!R5215)</f>
        <v/>
      </c>
      <c r="N5220" s="95" t="str">
        <f>IF(ISBLANK(Perigon!P5215),"",Perigon!P5215)</f>
        <v/>
      </c>
      <c r="O5220" s="38" t="str">
        <f>IF($L5220="","",VLOOKUP($R5220,Tarife!$A$2:$R$599,13,FALSE))</f>
        <v/>
      </c>
      <c r="P5220" s="38" t="str">
        <f t="shared" si="81"/>
        <v/>
      </c>
      <c r="R5220" s="100" t="str">
        <f>Zusammenzug!$C$25&amp;"-"&amp;Zusammenzug!$A$7&amp;"-"&amp;Leistungen!L5220</f>
        <v>2024-0-</v>
      </c>
    </row>
    <row r="5221" spans="1:18" x14ac:dyDescent="0.2">
      <c r="A5221" s="95" t="str">
        <f>IF(ISBLANK(Perigon!E5216),"",Perigon!E5216)</f>
        <v/>
      </c>
      <c r="B5221" s="95" t="str">
        <f>IF(ISBLANK(Perigon!G5216),"",Perigon!G5216)</f>
        <v/>
      </c>
      <c r="C5221" s="96" t="str">
        <f>IF(ISBLANK(Perigon!I5216),"",Perigon!I5216)</f>
        <v/>
      </c>
      <c r="D5221" s="97" t="str">
        <f>IF(ISBLANK(Perigon!J5216),"",Perigon!J5216)</f>
        <v/>
      </c>
      <c r="E5221" s="64" t="str">
        <f>IF(ISBLANK(Perigon!K5216),"",Perigon!K5216)</f>
        <v/>
      </c>
      <c r="F5221" s="65"/>
      <c r="G5221" s="64"/>
      <c r="H5221" s="69" t="str">
        <f>IF(ISBLANK(Perigon!L5216),"",Perigon!L5216)</f>
        <v/>
      </c>
      <c r="I5221" s="69" t="str">
        <f>IF(ISBLANK(Perigon!M5216),"",Perigon!M5216)</f>
        <v/>
      </c>
      <c r="J5221" s="98" t="str">
        <f>IF(ISBLANK(Perigon!N5216),"",Perigon!N5216)</f>
        <v/>
      </c>
      <c r="K5221" s="99" t="str">
        <f>IF(ISBLANK(Perigon!J5216),"",Perigon!T5216)</f>
        <v/>
      </c>
      <c r="L5221" s="95" t="str">
        <f>IF(ISBLANK(Perigon!O5216),"",Perigon!O5216)</f>
        <v/>
      </c>
      <c r="M5221" s="95" t="str">
        <f>IF(ISBLANK(Perigon!R5216),"",Perigon!R5216)</f>
        <v/>
      </c>
      <c r="N5221" s="95" t="str">
        <f>IF(ISBLANK(Perigon!P5216),"",Perigon!P5216)</f>
        <v/>
      </c>
      <c r="O5221" s="38" t="str">
        <f>IF($L5221="","",VLOOKUP($R5221,Tarife!$A$2:$R$599,13,FALSE))</f>
        <v/>
      </c>
      <c r="P5221" s="38" t="str">
        <f t="shared" si="81"/>
        <v/>
      </c>
      <c r="R5221" s="100" t="str">
        <f>Zusammenzug!$C$25&amp;"-"&amp;Zusammenzug!$A$7&amp;"-"&amp;Leistungen!L5221</f>
        <v>2024-0-</v>
      </c>
    </row>
    <row r="5222" spans="1:18" x14ac:dyDescent="0.2">
      <c r="A5222" s="95" t="str">
        <f>IF(ISBLANK(Perigon!E5217),"",Perigon!E5217)</f>
        <v/>
      </c>
      <c r="B5222" s="95" t="str">
        <f>IF(ISBLANK(Perigon!G5217),"",Perigon!G5217)</f>
        <v/>
      </c>
      <c r="C5222" s="96" t="str">
        <f>IF(ISBLANK(Perigon!I5217),"",Perigon!I5217)</f>
        <v/>
      </c>
      <c r="D5222" s="97" t="str">
        <f>IF(ISBLANK(Perigon!J5217),"",Perigon!J5217)</f>
        <v/>
      </c>
      <c r="E5222" s="64" t="str">
        <f>IF(ISBLANK(Perigon!K5217),"",Perigon!K5217)</f>
        <v/>
      </c>
      <c r="F5222" s="65"/>
      <c r="G5222" s="64"/>
      <c r="H5222" s="69" t="str">
        <f>IF(ISBLANK(Perigon!L5217),"",Perigon!L5217)</f>
        <v/>
      </c>
      <c r="I5222" s="69" t="str">
        <f>IF(ISBLANK(Perigon!M5217),"",Perigon!M5217)</f>
        <v/>
      </c>
      <c r="J5222" s="98" t="str">
        <f>IF(ISBLANK(Perigon!N5217),"",Perigon!N5217)</f>
        <v/>
      </c>
      <c r="K5222" s="99" t="str">
        <f>IF(ISBLANK(Perigon!J5217),"",Perigon!T5217)</f>
        <v/>
      </c>
      <c r="L5222" s="95" t="str">
        <f>IF(ISBLANK(Perigon!O5217),"",Perigon!O5217)</f>
        <v/>
      </c>
      <c r="M5222" s="95" t="str">
        <f>IF(ISBLANK(Perigon!R5217),"",Perigon!R5217)</f>
        <v/>
      </c>
      <c r="N5222" s="95" t="str">
        <f>IF(ISBLANK(Perigon!P5217),"",Perigon!P5217)</f>
        <v/>
      </c>
      <c r="O5222" s="38" t="str">
        <f>IF($L5222="","",VLOOKUP($R5222,Tarife!$A$2:$R$599,13,FALSE))</f>
        <v/>
      </c>
      <c r="P5222" s="38" t="str">
        <f t="shared" si="81"/>
        <v/>
      </c>
      <c r="R5222" s="100" t="str">
        <f>Zusammenzug!$C$25&amp;"-"&amp;Zusammenzug!$A$7&amp;"-"&amp;Leistungen!L5222</f>
        <v>2024-0-</v>
      </c>
    </row>
    <row r="5223" spans="1:18" x14ac:dyDescent="0.2">
      <c r="A5223" s="95" t="str">
        <f>IF(ISBLANK(Perigon!E5218),"",Perigon!E5218)</f>
        <v/>
      </c>
      <c r="B5223" s="95" t="str">
        <f>IF(ISBLANK(Perigon!G5218),"",Perigon!G5218)</f>
        <v/>
      </c>
      <c r="C5223" s="96" t="str">
        <f>IF(ISBLANK(Perigon!I5218),"",Perigon!I5218)</f>
        <v/>
      </c>
      <c r="D5223" s="97" t="str">
        <f>IF(ISBLANK(Perigon!J5218),"",Perigon!J5218)</f>
        <v/>
      </c>
      <c r="E5223" s="64" t="str">
        <f>IF(ISBLANK(Perigon!K5218),"",Perigon!K5218)</f>
        <v/>
      </c>
      <c r="F5223" s="65"/>
      <c r="G5223" s="64"/>
      <c r="H5223" s="69" t="str">
        <f>IF(ISBLANK(Perigon!L5218),"",Perigon!L5218)</f>
        <v/>
      </c>
      <c r="I5223" s="69" t="str">
        <f>IF(ISBLANK(Perigon!M5218),"",Perigon!M5218)</f>
        <v/>
      </c>
      <c r="J5223" s="98" t="str">
        <f>IF(ISBLANK(Perigon!N5218),"",Perigon!N5218)</f>
        <v/>
      </c>
      <c r="K5223" s="99" t="str">
        <f>IF(ISBLANK(Perigon!J5218),"",Perigon!T5218)</f>
        <v/>
      </c>
      <c r="L5223" s="95" t="str">
        <f>IF(ISBLANK(Perigon!O5218),"",Perigon!O5218)</f>
        <v/>
      </c>
      <c r="M5223" s="95" t="str">
        <f>IF(ISBLANK(Perigon!R5218),"",Perigon!R5218)</f>
        <v/>
      </c>
      <c r="N5223" s="95" t="str">
        <f>IF(ISBLANK(Perigon!P5218),"",Perigon!P5218)</f>
        <v/>
      </c>
      <c r="O5223" s="38" t="str">
        <f>IF($L5223="","",VLOOKUP($R5223,Tarife!$A$2:$R$599,13,FALSE))</f>
        <v/>
      </c>
      <c r="P5223" s="38" t="str">
        <f t="shared" si="81"/>
        <v/>
      </c>
      <c r="R5223" s="100" t="str">
        <f>Zusammenzug!$C$25&amp;"-"&amp;Zusammenzug!$A$7&amp;"-"&amp;Leistungen!L5223</f>
        <v>2024-0-</v>
      </c>
    </row>
    <row r="5224" spans="1:18" x14ac:dyDescent="0.2">
      <c r="A5224" s="95" t="str">
        <f>IF(ISBLANK(Perigon!E5219),"",Perigon!E5219)</f>
        <v/>
      </c>
      <c r="B5224" s="95" t="str">
        <f>IF(ISBLANK(Perigon!G5219),"",Perigon!G5219)</f>
        <v/>
      </c>
      <c r="C5224" s="96" t="str">
        <f>IF(ISBLANK(Perigon!I5219),"",Perigon!I5219)</f>
        <v/>
      </c>
      <c r="D5224" s="97" t="str">
        <f>IF(ISBLANK(Perigon!J5219),"",Perigon!J5219)</f>
        <v/>
      </c>
      <c r="E5224" s="64" t="str">
        <f>IF(ISBLANK(Perigon!K5219),"",Perigon!K5219)</f>
        <v/>
      </c>
      <c r="F5224" s="65"/>
      <c r="G5224" s="64"/>
      <c r="H5224" s="69" t="str">
        <f>IF(ISBLANK(Perigon!L5219),"",Perigon!L5219)</f>
        <v/>
      </c>
      <c r="I5224" s="69" t="str">
        <f>IF(ISBLANK(Perigon!M5219),"",Perigon!M5219)</f>
        <v/>
      </c>
      <c r="J5224" s="98" t="str">
        <f>IF(ISBLANK(Perigon!N5219),"",Perigon!N5219)</f>
        <v/>
      </c>
      <c r="K5224" s="99" t="str">
        <f>IF(ISBLANK(Perigon!J5219),"",Perigon!T5219)</f>
        <v/>
      </c>
      <c r="L5224" s="95" t="str">
        <f>IF(ISBLANK(Perigon!O5219),"",Perigon!O5219)</f>
        <v/>
      </c>
      <c r="M5224" s="95" t="str">
        <f>IF(ISBLANK(Perigon!R5219),"",Perigon!R5219)</f>
        <v/>
      </c>
      <c r="N5224" s="95" t="str">
        <f>IF(ISBLANK(Perigon!P5219),"",Perigon!P5219)</f>
        <v/>
      </c>
      <c r="O5224" s="38" t="str">
        <f>IF($L5224="","",VLOOKUP($R5224,Tarife!$A$2:$R$599,13,FALSE))</f>
        <v/>
      </c>
      <c r="P5224" s="38" t="str">
        <f t="shared" si="81"/>
        <v/>
      </c>
      <c r="R5224" s="100" t="str">
        <f>Zusammenzug!$C$25&amp;"-"&amp;Zusammenzug!$A$7&amp;"-"&amp;Leistungen!L5224</f>
        <v>2024-0-</v>
      </c>
    </row>
    <row r="5225" spans="1:18" x14ac:dyDescent="0.2">
      <c r="A5225" s="95" t="str">
        <f>IF(ISBLANK(Perigon!E5220),"",Perigon!E5220)</f>
        <v/>
      </c>
      <c r="B5225" s="95" t="str">
        <f>IF(ISBLANK(Perigon!G5220),"",Perigon!G5220)</f>
        <v/>
      </c>
      <c r="C5225" s="96" t="str">
        <f>IF(ISBLANK(Perigon!I5220),"",Perigon!I5220)</f>
        <v/>
      </c>
      <c r="D5225" s="97" t="str">
        <f>IF(ISBLANK(Perigon!J5220),"",Perigon!J5220)</f>
        <v/>
      </c>
      <c r="E5225" s="64" t="str">
        <f>IF(ISBLANK(Perigon!K5220),"",Perigon!K5220)</f>
        <v/>
      </c>
      <c r="F5225" s="65"/>
      <c r="G5225" s="64"/>
      <c r="H5225" s="69" t="str">
        <f>IF(ISBLANK(Perigon!L5220),"",Perigon!L5220)</f>
        <v/>
      </c>
      <c r="I5225" s="69" t="str">
        <f>IF(ISBLANK(Perigon!M5220),"",Perigon!M5220)</f>
        <v/>
      </c>
      <c r="J5225" s="98" t="str">
        <f>IF(ISBLANK(Perigon!N5220),"",Perigon!N5220)</f>
        <v/>
      </c>
      <c r="K5225" s="99" t="str">
        <f>IF(ISBLANK(Perigon!J5220),"",Perigon!T5220)</f>
        <v/>
      </c>
      <c r="L5225" s="95" t="str">
        <f>IF(ISBLANK(Perigon!O5220),"",Perigon!O5220)</f>
        <v/>
      </c>
      <c r="M5225" s="95" t="str">
        <f>IF(ISBLANK(Perigon!R5220),"",Perigon!R5220)</f>
        <v/>
      </c>
      <c r="N5225" s="95" t="str">
        <f>IF(ISBLANK(Perigon!P5220),"",Perigon!P5220)</f>
        <v/>
      </c>
      <c r="O5225" s="38" t="str">
        <f>IF($L5225="","",VLOOKUP($R5225,Tarife!$A$2:$R$599,13,FALSE))</f>
        <v/>
      </c>
      <c r="P5225" s="38" t="str">
        <f t="shared" si="81"/>
        <v/>
      </c>
      <c r="R5225" s="100" t="str">
        <f>Zusammenzug!$C$25&amp;"-"&amp;Zusammenzug!$A$7&amp;"-"&amp;Leistungen!L5225</f>
        <v>2024-0-</v>
      </c>
    </row>
    <row r="5226" spans="1:18" x14ac:dyDescent="0.2">
      <c r="A5226" s="95" t="str">
        <f>IF(ISBLANK(Perigon!E5221),"",Perigon!E5221)</f>
        <v/>
      </c>
      <c r="B5226" s="95" t="str">
        <f>IF(ISBLANK(Perigon!G5221),"",Perigon!G5221)</f>
        <v/>
      </c>
      <c r="C5226" s="96" t="str">
        <f>IF(ISBLANK(Perigon!I5221),"",Perigon!I5221)</f>
        <v/>
      </c>
      <c r="D5226" s="97" t="str">
        <f>IF(ISBLANK(Perigon!J5221),"",Perigon!J5221)</f>
        <v/>
      </c>
      <c r="E5226" s="64" t="str">
        <f>IF(ISBLANK(Perigon!K5221),"",Perigon!K5221)</f>
        <v/>
      </c>
      <c r="F5226" s="65"/>
      <c r="G5226" s="64"/>
      <c r="H5226" s="69" t="str">
        <f>IF(ISBLANK(Perigon!L5221),"",Perigon!L5221)</f>
        <v/>
      </c>
      <c r="I5226" s="69" t="str">
        <f>IF(ISBLANK(Perigon!M5221),"",Perigon!M5221)</f>
        <v/>
      </c>
      <c r="J5226" s="98" t="str">
        <f>IF(ISBLANK(Perigon!N5221),"",Perigon!N5221)</f>
        <v/>
      </c>
      <c r="K5226" s="99" t="str">
        <f>IF(ISBLANK(Perigon!J5221),"",Perigon!T5221)</f>
        <v/>
      </c>
      <c r="L5226" s="95" t="str">
        <f>IF(ISBLANK(Perigon!O5221),"",Perigon!O5221)</f>
        <v/>
      </c>
      <c r="M5226" s="95" t="str">
        <f>IF(ISBLANK(Perigon!R5221),"",Perigon!R5221)</f>
        <v/>
      </c>
      <c r="N5226" s="95" t="str">
        <f>IF(ISBLANK(Perigon!P5221),"",Perigon!P5221)</f>
        <v/>
      </c>
      <c r="O5226" s="38" t="str">
        <f>IF($L5226="","",VLOOKUP($R5226,Tarife!$A$2:$R$599,13,FALSE))</f>
        <v/>
      </c>
      <c r="P5226" s="38" t="str">
        <f t="shared" si="81"/>
        <v/>
      </c>
      <c r="R5226" s="100" t="str">
        <f>Zusammenzug!$C$25&amp;"-"&amp;Zusammenzug!$A$7&amp;"-"&amp;Leistungen!L5226</f>
        <v>2024-0-</v>
      </c>
    </row>
    <row r="5227" spans="1:18" x14ac:dyDescent="0.2">
      <c r="A5227" s="95" t="str">
        <f>IF(ISBLANK(Perigon!E5222),"",Perigon!E5222)</f>
        <v/>
      </c>
      <c r="B5227" s="95" t="str">
        <f>IF(ISBLANK(Perigon!G5222),"",Perigon!G5222)</f>
        <v/>
      </c>
      <c r="C5227" s="96" t="str">
        <f>IF(ISBLANK(Perigon!I5222),"",Perigon!I5222)</f>
        <v/>
      </c>
      <c r="D5227" s="97" t="str">
        <f>IF(ISBLANK(Perigon!J5222),"",Perigon!J5222)</f>
        <v/>
      </c>
      <c r="E5227" s="64" t="str">
        <f>IF(ISBLANK(Perigon!K5222),"",Perigon!K5222)</f>
        <v/>
      </c>
      <c r="F5227" s="65"/>
      <c r="G5227" s="64"/>
      <c r="H5227" s="69" t="str">
        <f>IF(ISBLANK(Perigon!L5222),"",Perigon!L5222)</f>
        <v/>
      </c>
      <c r="I5227" s="69" t="str">
        <f>IF(ISBLANK(Perigon!M5222),"",Perigon!M5222)</f>
        <v/>
      </c>
      <c r="J5227" s="98" t="str">
        <f>IF(ISBLANK(Perigon!N5222),"",Perigon!N5222)</f>
        <v/>
      </c>
      <c r="K5227" s="99" t="str">
        <f>IF(ISBLANK(Perigon!J5222),"",Perigon!T5222)</f>
        <v/>
      </c>
      <c r="L5227" s="95" t="str">
        <f>IF(ISBLANK(Perigon!O5222),"",Perigon!O5222)</f>
        <v/>
      </c>
      <c r="M5227" s="95" t="str">
        <f>IF(ISBLANK(Perigon!R5222),"",Perigon!R5222)</f>
        <v/>
      </c>
      <c r="N5227" s="95" t="str">
        <f>IF(ISBLANK(Perigon!P5222),"",Perigon!P5222)</f>
        <v/>
      </c>
      <c r="O5227" s="38" t="str">
        <f>IF($L5227="","",VLOOKUP($R5227,Tarife!$A$2:$R$599,13,FALSE))</f>
        <v/>
      </c>
      <c r="P5227" s="38" t="str">
        <f t="shared" si="81"/>
        <v/>
      </c>
      <c r="R5227" s="100" t="str">
        <f>Zusammenzug!$C$25&amp;"-"&amp;Zusammenzug!$A$7&amp;"-"&amp;Leistungen!L5227</f>
        <v>2024-0-</v>
      </c>
    </row>
    <row r="5228" spans="1:18" x14ac:dyDescent="0.2">
      <c r="A5228" s="95" t="str">
        <f>IF(ISBLANK(Perigon!E5223),"",Perigon!E5223)</f>
        <v/>
      </c>
      <c r="B5228" s="95" t="str">
        <f>IF(ISBLANK(Perigon!G5223),"",Perigon!G5223)</f>
        <v/>
      </c>
      <c r="C5228" s="96" t="str">
        <f>IF(ISBLANK(Perigon!I5223),"",Perigon!I5223)</f>
        <v/>
      </c>
      <c r="D5228" s="97" t="str">
        <f>IF(ISBLANK(Perigon!J5223),"",Perigon!J5223)</f>
        <v/>
      </c>
      <c r="E5228" s="64" t="str">
        <f>IF(ISBLANK(Perigon!K5223),"",Perigon!K5223)</f>
        <v/>
      </c>
      <c r="F5228" s="65"/>
      <c r="G5228" s="64"/>
      <c r="H5228" s="69" t="str">
        <f>IF(ISBLANK(Perigon!L5223),"",Perigon!L5223)</f>
        <v/>
      </c>
      <c r="I5228" s="69" t="str">
        <f>IF(ISBLANK(Perigon!M5223),"",Perigon!M5223)</f>
        <v/>
      </c>
      <c r="J5228" s="98" t="str">
        <f>IF(ISBLANK(Perigon!N5223),"",Perigon!N5223)</f>
        <v/>
      </c>
      <c r="K5228" s="99" t="str">
        <f>IF(ISBLANK(Perigon!J5223),"",Perigon!T5223)</f>
        <v/>
      </c>
      <c r="L5228" s="95" t="str">
        <f>IF(ISBLANK(Perigon!O5223),"",Perigon!O5223)</f>
        <v/>
      </c>
      <c r="M5228" s="95" t="str">
        <f>IF(ISBLANK(Perigon!R5223),"",Perigon!R5223)</f>
        <v/>
      </c>
      <c r="N5228" s="95" t="str">
        <f>IF(ISBLANK(Perigon!P5223),"",Perigon!P5223)</f>
        <v/>
      </c>
      <c r="O5228" s="38" t="str">
        <f>IF($L5228="","",VLOOKUP($R5228,Tarife!$A$2:$R$599,13,FALSE))</f>
        <v/>
      </c>
      <c r="P5228" s="38" t="str">
        <f t="shared" si="81"/>
        <v/>
      </c>
      <c r="R5228" s="100" t="str">
        <f>Zusammenzug!$C$25&amp;"-"&amp;Zusammenzug!$A$7&amp;"-"&amp;Leistungen!L5228</f>
        <v>2024-0-</v>
      </c>
    </row>
    <row r="5229" spans="1:18" x14ac:dyDescent="0.2">
      <c r="A5229" s="95" t="str">
        <f>IF(ISBLANK(Perigon!E5224),"",Perigon!E5224)</f>
        <v/>
      </c>
      <c r="B5229" s="95" t="str">
        <f>IF(ISBLANK(Perigon!G5224),"",Perigon!G5224)</f>
        <v/>
      </c>
      <c r="C5229" s="96" t="str">
        <f>IF(ISBLANK(Perigon!I5224),"",Perigon!I5224)</f>
        <v/>
      </c>
      <c r="D5229" s="97" t="str">
        <f>IF(ISBLANK(Perigon!J5224),"",Perigon!J5224)</f>
        <v/>
      </c>
      <c r="E5229" s="64" t="str">
        <f>IF(ISBLANK(Perigon!K5224),"",Perigon!K5224)</f>
        <v/>
      </c>
      <c r="F5229" s="65"/>
      <c r="G5229" s="64"/>
      <c r="H5229" s="69" t="str">
        <f>IF(ISBLANK(Perigon!L5224),"",Perigon!L5224)</f>
        <v/>
      </c>
      <c r="I5229" s="69" t="str">
        <f>IF(ISBLANK(Perigon!M5224),"",Perigon!M5224)</f>
        <v/>
      </c>
      <c r="J5229" s="98" t="str">
        <f>IF(ISBLANK(Perigon!N5224),"",Perigon!N5224)</f>
        <v/>
      </c>
      <c r="K5229" s="99" t="str">
        <f>IF(ISBLANK(Perigon!J5224),"",Perigon!T5224)</f>
        <v/>
      </c>
      <c r="L5229" s="95" t="str">
        <f>IF(ISBLANK(Perigon!O5224),"",Perigon!O5224)</f>
        <v/>
      </c>
      <c r="M5229" s="95" t="str">
        <f>IF(ISBLANK(Perigon!R5224),"",Perigon!R5224)</f>
        <v/>
      </c>
      <c r="N5229" s="95" t="str">
        <f>IF(ISBLANK(Perigon!P5224),"",Perigon!P5224)</f>
        <v/>
      </c>
      <c r="O5229" s="38" t="str">
        <f>IF($L5229="","",VLOOKUP($R5229,Tarife!$A$2:$R$599,13,FALSE))</f>
        <v/>
      </c>
      <c r="P5229" s="38" t="str">
        <f t="shared" si="81"/>
        <v/>
      </c>
      <c r="R5229" s="100" t="str">
        <f>Zusammenzug!$C$25&amp;"-"&amp;Zusammenzug!$A$7&amp;"-"&amp;Leistungen!L5229</f>
        <v>2024-0-</v>
      </c>
    </row>
    <row r="5230" spans="1:18" x14ac:dyDescent="0.2">
      <c r="A5230" s="95" t="str">
        <f>IF(ISBLANK(Perigon!E5225),"",Perigon!E5225)</f>
        <v/>
      </c>
      <c r="B5230" s="95" t="str">
        <f>IF(ISBLANK(Perigon!G5225),"",Perigon!G5225)</f>
        <v/>
      </c>
      <c r="C5230" s="96" t="str">
        <f>IF(ISBLANK(Perigon!I5225),"",Perigon!I5225)</f>
        <v/>
      </c>
      <c r="D5230" s="97" t="str">
        <f>IF(ISBLANK(Perigon!J5225),"",Perigon!J5225)</f>
        <v/>
      </c>
      <c r="E5230" s="64" t="str">
        <f>IF(ISBLANK(Perigon!K5225),"",Perigon!K5225)</f>
        <v/>
      </c>
      <c r="F5230" s="65"/>
      <c r="G5230" s="64"/>
      <c r="H5230" s="69" t="str">
        <f>IF(ISBLANK(Perigon!L5225),"",Perigon!L5225)</f>
        <v/>
      </c>
      <c r="I5230" s="69" t="str">
        <f>IF(ISBLANK(Perigon!M5225),"",Perigon!M5225)</f>
        <v/>
      </c>
      <c r="J5230" s="98" t="str">
        <f>IF(ISBLANK(Perigon!N5225),"",Perigon!N5225)</f>
        <v/>
      </c>
      <c r="K5230" s="99" t="str">
        <f>IF(ISBLANK(Perigon!J5225),"",Perigon!T5225)</f>
        <v/>
      </c>
      <c r="L5230" s="95" t="str">
        <f>IF(ISBLANK(Perigon!O5225),"",Perigon!O5225)</f>
        <v/>
      </c>
      <c r="M5230" s="95" t="str">
        <f>IF(ISBLANK(Perigon!R5225),"",Perigon!R5225)</f>
        <v/>
      </c>
      <c r="N5230" s="95" t="str">
        <f>IF(ISBLANK(Perigon!P5225),"",Perigon!P5225)</f>
        <v/>
      </c>
      <c r="O5230" s="38" t="str">
        <f>IF($L5230="","",VLOOKUP($R5230,Tarife!$A$2:$R$599,13,FALSE))</f>
        <v/>
      </c>
      <c r="P5230" s="38" t="str">
        <f t="shared" si="81"/>
        <v/>
      </c>
      <c r="R5230" s="100" t="str">
        <f>Zusammenzug!$C$25&amp;"-"&amp;Zusammenzug!$A$7&amp;"-"&amp;Leistungen!L5230</f>
        <v>2024-0-</v>
      </c>
    </row>
    <row r="5231" spans="1:18" x14ac:dyDescent="0.2">
      <c r="A5231" s="95" t="str">
        <f>IF(ISBLANK(Perigon!E5226),"",Perigon!E5226)</f>
        <v/>
      </c>
      <c r="B5231" s="95" t="str">
        <f>IF(ISBLANK(Perigon!G5226),"",Perigon!G5226)</f>
        <v/>
      </c>
      <c r="C5231" s="96" t="str">
        <f>IF(ISBLANK(Perigon!I5226),"",Perigon!I5226)</f>
        <v/>
      </c>
      <c r="D5231" s="97" t="str">
        <f>IF(ISBLANK(Perigon!J5226),"",Perigon!J5226)</f>
        <v/>
      </c>
      <c r="E5231" s="64" t="str">
        <f>IF(ISBLANK(Perigon!K5226),"",Perigon!K5226)</f>
        <v/>
      </c>
      <c r="F5231" s="65"/>
      <c r="G5231" s="64"/>
      <c r="H5231" s="69" t="str">
        <f>IF(ISBLANK(Perigon!L5226),"",Perigon!L5226)</f>
        <v/>
      </c>
      <c r="I5231" s="69" t="str">
        <f>IF(ISBLANK(Perigon!M5226),"",Perigon!M5226)</f>
        <v/>
      </c>
      <c r="J5231" s="98" t="str">
        <f>IF(ISBLANK(Perigon!N5226),"",Perigon!N5226)</f>
        <v/>
      </c>
      <c r="K5231" s="99" t="str">
        <f>IF(ISBLANK(Perigon!J5226),"",Perigon!T5226)</f>
        <v/>
      </c>
      <c r="L5231" s="95" t="str">
        <f>IF(ISBLANK(Perigon!O5226),"",Perigon!O5226)</f>
        <v/>
      </c>
      <c r="M5231" s="95" t="str">
        <f>IF(ISBLANK(Perigon!R5226),"",Perigon!R5226)</f>
        <v/>
      </c>
      <c r="N5231" s="95" t="str">
        <f>IF(ISBLANK(Perigon!P5226),"",Perigon!P5226)</f>
        <v/>
      </c>
      <c r="O5231" s="38" t="str">
        <f>IF($L5231="","",VLOOKUP($R5231,Tarife!$A$2:$R$599,13,FALSE))</f>
        <v/>
      </c>
      <c r="P5231" s="38" t="str">
        <f t="shared" si="81"/>
        <v/>
      </c>
      <c r="R5231" s="100" t="str">
        <f>Zusammenzug!$C$25&amp;"-"&amp;Zusammenzug!$A$7&amp;"-"&amp;Leistungen!L5231</f>
        <v>2024-0-</v>
      </c>
    </row>
    <row r="5232" spans="1:18" x14ac:dyDescent="0.2">
      <c r="A5232" s="95" t="str">
        <f>IF(ISBLANK(Perigon!E5227),"",Perigon!E5227)</f>
        <v/>
      </c>
      <c r="B5232" s="95" t="str">
        <f>IF(ISBLANK(Perigon!G5227),"",Perigon!G5227)</f>
        <v/>
      </c>
      <c r="C5232" s="96" t="str">
        <f>IF(ISBLANK(Perigon!I5227),"",Perigon!I5227)</f>
        <v/>
      </c>
      <c r="D5232" s="97" t="str">
        <f>IF(ISBLANK(Perigon!J5227),"",Perigon!J5227)</f>
        <v/>
      </c>
      <c r="E5232" s="64" t="str">
        <f>IF(ISBLANK(Perigon!K5227),"",Perigon!K5227)</f>
        <v/>
      </c>
      <c r="F5232" s="65"/>
      <c r="G5232" s="64"/>
      <c r="H5232" s="69" t="str">
        <f>IF(ISBLANK(Perigon!L5227),"",Perigon!L5227)</f>
        <v/>
      </c>
      <c r="I5232" s="69" t="str">
        <f>IF(ISBLANK(Perigon!M5227),"",Perigon!M5227)</f>
        <v/>
      </c>
      <c r="J5232" s="98" t="str">
        <f>IF(ISBLANK(Perigon!N5227),"",Perigon!N5227)</f>
        <v/>
      </c>
      <c r="K5232" s="99" t="str">
        <f>IF(ISBLANK(Perigon!J5227),"",Perigon!T5227)</f>
        <v/>
      </c>
      <c r="L5232" s="95" t="str">
        <f>IF(ISBLANK(Perigon!O5227),"",Perigon!O5227)</f>
        <v/>
      </c>
      <c r="M5232" s="95" t="str">
        <f>IF(ISBLANK(Perigon!R5227),"",Perigon!R5227)</f>
        <v/>
      </c>
      <c r="N5232" s="95" t="str">
        <f>IF(ISBLANK(Perigon!P5227),"",Perigon!P5227)</f>
        <v/>
      </c>
      <c r="O5232" s="38" t="str">
        <f>IF($L5232="","",VLOOKUP($R5232,Tarife!$A$2:$R$599,13,FALSE))</f>
        <v/>
      </c>
      <c r="P5232" s="38" t="str">
        <f t="shared" si="81"/>
        <v/>
      </c>
      <c r="R5232" s="100" t="str">
        <f>Zusammenzug!$C$25&amp;"-"&amp;Zusammenzug!$A$7&amp;"-"&amp;Leistungen!L5232</f>
        <v>2024-0-</v>
      </c>
    </row>
    <row r="5233" spans="1:18" x14ac:dyDescent="0.2">
      <c r="A5233" s="95" t="str">
        <f>IF(ISBLANK(Perigon!E5228),"",Perigon!E5228)</f>
        <v/>
      </c>
      <c r="B5233" s="95" t="str">
        <f>IF(ISBLANK(Perigon!G5228),"",Perigon!G5228)</f>
        <v/>
      </c>
      <c r="C5233" s="96" t="str">
        <f>IF(ISBLANK(Perigon!I5228),"",Perigon!I5228)</f>
        <v/>
      </c>
      <c r="D5233" s="97" t="str">
        <f>IF(ISBLANK(Perigon!J5228),"",Perigon!J5228)</f>
        <v/>
      </c>
      <c r="E5233" s="64" t="str">
        <f>IF(ISBLANK(Perigon!K5228),"",Perigon!K5228)</f>
        <v/>
      </c>
      <c r="F5233" s="65"/>
      <c r="G5233" s="64"/>
      <c r="H5233" s="69" t="str">
        <f>IF(ISBLANK(Perigon!L5228),"",Perigon!L5228)</f>
        <v/>
      </c>
      <c r="I5233" s="69" t="str">
        <f>IF(ISBLANK(Perigon!M5228),"",Perigon!M5228)</f>
        <v/>
      </c>
      <c r="J5233" s="98" t="str">
        <f>IF(ISBLANK(Perigon!N5228),"",Perigon!N5228)</f>
        <v/>
      </c>
      <c r="K5233" s="99" t="str">
        <f>IF(ISBLANK(Perigon!J5228),"",Perigon!T5228)</f>
        <v/>
      </c>
      <c r="L5233" s="95" t="str">
        <f>IF(ISBLANK(Perigon!O5228),"",Perigon!O5228)</f>
        <v/>
      </c>
      <c r="M5233" s="95" t="str">
        <f>IF(ISBLANK(Perigon!R5228),"",Perigon!R5228)</f>
        <v/>
      </c>
      <c r="N5233" s="95" t="str">
        <f>IF(ISBLANK(Perigon!P5228),"",Perigon!P5228)</f>
        <v/>
      </c>
      <c r="O5233" s="38" t="str">
        <f>IF($L5233="","",VLOOKUP($R5233,Tarife!$A$2:$R$599,13,FALSE))</f>
        <v/>
      </c>
      <c r="P5233" s="38" t="str">
        <f t="shared" si="81"/>
        <v/>
      </c>
      <c r="R5233" s="100" t="str">
        <f>Zusammenzug!$C$25&amp;"-"&amp;Zusammenzug!$A$7&amp;"-"&amp;Leistungen!L5233</f>
        <v>2024-0-</v>
      </c>
    </row>
    <row r="5234" spans="1:18" x14ac:dyDescent="0.2">
      <c r="A5234" s="95" t="str">
        <f>IF(ISBLANK(Perigon!E5229),"",Perigon!E5229)</f>
        <v/>
      </c>
      <c r="B5234" s="95" t="str">
        <f>IF(ISBLANK(Perigon!G5229),"",Perigon!G5229)</f>
        <v/>
      </c>
      <c r="C5234" s="96" t="str">
        <f>IF(ISBLANK(Perigon!I5229),"",Perigon!I5229)</f>
        <v/>
      </c>
      <c r="D5234" s="97" t="str">
        <f>IF(ISBLANK(Perigon!J5229),"",Perigon!J5229)</f>
        <v/>
      </c>
      <c r="E5234" s="64" t="str">
        <f>IF(ISBLANK(Perigon!K5229),"",Perigon!K5229)</f>
        <v/>
      </c>
      <c r="F5234" s="65"/>
      <c r="G5234" s="64"/>
      <c r="H5234" s="69" t="str">
        <f>IF(ISBLANK(Perigon!L5229),"",Perigon!L5229)</f>
        <v/>
      </c>
      <c r="I5234" s="69" t="str">
        <f>IF(ISBLANK(Perigon!M5229),"",Perigon!M5229)</f>
        <v/>
      </c>
      <c r="J5234" s="98" t="str">
        <f>IF(ISBLANK(Perigon!N5229),"",Perigon!N5229)</f>
        <v/>
      </c>
      <c r="K5234" s="99" t="str">
        <f>IF(ISBLANK(Perigon!J5229),"",Perigon!T5229)</f>
        <v/>
      </c>
      <c r="L5234" s="95" t="str">
        <f>IF(ISBLANK(Perigon!O5229),"",Perigon!O5229)</f>
        <v/>
      </c>
      <c r="M5234" s="95" t="str">
        <f>IF(ISBLANK(Perigon!R5229),"",Perigon!R5229)</f>
        <v/>
      </c>
      <c r="N5234" s="95" t="str">
        <f>IF(ISBLANK(Perigon!P5229),"",Perigon!P5229)</f>
        <v/>
      </c>
      <c r="O5234" s="38" t="str">
        <f>IF($L5234="","",VLOOKUP($R5234,Tarife!$A$2:$R$599,13,FALSE))</f>
        <v/>
      </c>
      <c r="P5234" s="38" t="str">
        <f t="shared" si="81"/>
        <v/>
      </c>
      <c r="R5234" s="100" t="str">
        <f>Zusammenzug!$C$25&amp;"-"&amp;Zusammenzug!$A$7&amp;"-"&amp;Leistungen!L5234</f>
        <v>2024-0-</v>
      </c>
    </row>
    <row r="5235" spans="1:18" x14ac:dyDescent="0.2">
      <c r="A5235" s="95" t="str">
        <f>IF(ISBLANK(Perigon!E5230),"",Perigon!E5230)</f>
        <v/>
      </c>
      <c r="B5235" s="95" t="str">
        <f>IF(ISBLANK(Perigon!G5230),"",Perigon!G5230)</f>
        <v/>
      </c>
      <c r="C5235" s="96" t="str">
        <f>IF(ISBLANK(Perigon!I5230),"",Perigon!I5230)</f>
        <v/>
      </c>
      <c r="D5235" s="97" t="str">
        <f>IF(ISBLANK(Perigon!J5230),"",Perigon!J5230)</f>
        <v/>
      </c>
      <c r="E5235" s="64" t="str">
        <f>IF(ISBLANK(Perigon!K5230),"",Perigon!K5230)</f>
        <v/>
      </c>
      <c r="F5235" s="65"/>
      <c r="G5235" s="64"/>
      <c r="H5235" s="69" t="str">
        <f>IF(ISBLANK(Perigon!L5230),"",Perigon!L5230)</f>
        <v/>
      </c>
      <c r="I5235" s="69" t="str">
        <f>IF(ISBLANK(Perigon!M5230),"",Perigon!M5230)</f>
        <v/>
      </c>
      <c r="J5235" s="98" t="str">
        <f>IF(ISBLANK(Perigon!N5230),"",Perigon!N5230)</f>
        <v/>
      </c>
      <c r="K5235" s="99" t="str">
        <f>IF(ISBLANK(Perigon!J5230),"",Perigon!T5230)</f>
        <v/>
      </c>
      <c r="L5235" s="95" t="str">
        <f>IF(ISBLANK(Perigon!O5230),"",Perigon!O5230)</f>
        <v/>
      </c>
      <c r="M5235" s="95" t="str">
        <f>IF(ISBLANK(Perigon!R5230),"",Perigon!R5230)</f>
        <v/>
      </c>
      <c r="N5235" s="95" t="str">
        <f>IF(ISBLANK(Perigon!P5230),"",Perigon!P5230)</f>
        <v/>
      </c>
      <c r="O5235" s="38" t="str">
        <f>IF($L5235="","",VLOOKUP($R5235,Tarife!$A$2:$R$599,13,FALSE))</f>
        <v/>
      </c>
      <c r="P5235" s="38" t="str">
        <f t="shared" si="81"/>
        <v/>
      </c>
      <c r="R5235" s="100" t="str">
        <f>Zusammenzug!$C$25&amp;"-"&amp;Zusammenzug!$A$7&amp;"-"&amp;Leistungen!L5235</f>
        <v>2024-0-</v>
      </c>
    </row>
    <row r="5236" spans="1:18" x14ac:dyDescent="0.2">
      <c r="A5236" s="95" t="str">
        <f>IF(ISBLANK(Perigon!E5231),"",Perigon!E5231)</f>
        <v/>
      </c>
      <c r="B5236" s="95" t="str">
        <f>IF(ISBLANK(Perigon!G5231),"",Perigon!G5231)</f>
        <v/>
      </c>
      <c r="C5236" s="96" t="str">
        <f>IF(ISBLANK(Perigon!I5231),"",Perigon!I5231)</f>
        <v/>
      </c>
      <c r="D5236" s="97" t="str">
        <f>IF(ISBLANK(Perigon!J5231),"",Perigon!J5231)</f>
        <v/>
      </c>
      <c r="E5236" s="64" t="str">
        <f>IF(ISBLANK(Perigon!K5231),"",Perigon!K5231)</f>
        <v/>
      </c>
      <c r="F5236" s="65"/>
      <c r="G5236" s="64"/>
      <c r="H5236" s="69" t="str">
        <f>IF(ISBLANK(Perigon!L5231),"",Perigon!L5231)</f>
        <v/>
      </c>
      <c r="I5236" s="69" t="str">
        <f>IF(ISBLANK(Perigon!M5231),"",Perigon!M5231)</f>
        <v/>
      </c>
      <c r="J5236" s="98" t="str">
        <f>IF(ISBLANK(Perigon!N5231),"",Perigon!N5231)</f>
        <v/>
      </c>
      <c r="K5236" s="99" t="str">
        <f>IF(ISBLANK(Perigon!J5231),"",Perigon!T5231)</f>
        <v/>
      </c>
      <c r="L5236" s="95" t="str">
        <f>IF(ISBLANK(Perigon!O5231),"",Perigon!O5231)</f>
        <v/>
      </c>
      <c r="M5236" s="95" t="str">
        <f>IF(ISBLANK(Perigon!R5231),"",Perigon!R5231)</f>
        <v/>
      </c>
      <c r="N5236" s="95" t="str">
        <f>IF(ISBLANK(Perigon!P5231),"",Perigon!P5231)</f>
        <v/>
      </c>
      <c r="O5236" s="38" t="str">
        <f>IF($L5236="","",VLOOKUP($R5236,Tarife!$A$2:$R$599,13,FALSE))</f>
        <v/>
      </c>
      <c r="P5236" s="38" t="str">
        <f t="shared" si="81"/>
        <v/>
      </c>
      <c r="R5236" s="100" t="str">
        <f>Zusammenzug!$C$25&amp;"-"&amp;Zusammenzug!$A$7&amp;"-"&amp;Leistungen!L5236</f>
        <v>2024-0-</v>
      </c>
    </row>
    <row r="5237" spans="1:18" x14ac:dyDescent="0.2">
      <c r="A5237" s="95" t="str">
        <f>IF(ISBLANK(Perigon!E5232),"",Perigon!E5232)</f>
        <v/>
      </c>
      <c r="B5237" s="95" t="str">
        <f>IF(ISBLANK(Perigon!G5232),"",Perigon!G5232)</f>
        <v/>
      </c>
      <c r="C5237" s="96" t="str">
        <f>IF(ISBLANK(Perigon!I5232),"",Perigon!I5232)</f>
        <v/>
      </c>
      <c r="D5237" s="97" t="str">
        <f>IF(ISBLANK(Perigon!J5232),"",Perigon!J5232)</f>
        <v/>
      </c>
      <c r="E5237" s="64" t="str">
        <f>IF(ISBLANK(Perigon!K5232),"",Perigon!K5232)</f>
        <v/>
      </c>
      <c r="F5237" s="65"/>
      <c r="G5237" s="64"/>
      <c r="H5237" s="69" t="str">
        <f>IF(ISBLANK(Perigon!L5232),"",Perigon!L5232)</f>
        <v/>
      </c>
      <c r="I5237" s="69" t="str">
        <f>IF(ISBLANK(Perigon!M5232),"",Perigon!M5232)</f>
        <v/>
      </c>
      <c r="J5237" s="98" t="str">
        <f>IF(ISBLANK(Perigon!N5232),"",Perigon!N5232)</f>
        <v/>
      </c>
      <c r="K5237" s="99" t="str">
        <f>IF(ISBLANK(Perigon!J5232),"",Perigon!T5232)</f>
        <v/>
      </c>
      <c r="L5237" s="95" t="str">
        <f>IF(ISBLANK(Perigon!O5232),"",Perigon!O5232)</f>
        <v/>
      </c>
      <c r="M5237" s="95" t="str">
        <f>IF(ISBLANK(Perigon!R5232),"",Perigon!R5232)</f>
        <v/>
      </c>
      <c r="N5237" s="95" t="str">
        <f>IF(ISBLANK(Perigon!P5232),"",Perigon!P5232)</f>
        <v/>
      </c>
      <c r="O5237" s="38" t="str">
        <f>IF($L5237="","",VLOOKUP($R5237,Tarife!$A$2:$R$599,13,FALSE))</f>
        <v/>
      </c>
      <c r="P5237" s="38" t="str">
        <f t="shared" si="81"/>
        <v/>
      </c>
      <c r="R5237" s="100" t="str">
        <f>Zusammenzug!$C$25&amp;"-"&amp;Zusammenzug!$A$7&amp;"-"&amp;Leistungen!L5237</f>
        <v>2024-0-</v>
      </c>
    </row>
    <row r="5238" spans="1:18" x14ac:dyDescent="0.2">
      <c r="A5238" s="95" t="str">
        <f>IF(ISBLANK(Perigon!E5233),"",Perigon!E5233)</f>
        <v/>
      </c>
      <c r="B5238" s="95" t="str">
        <f>IF(ISBLANK(Perigon!G5233),"",Perigon!G5233)</f>
        <v/>
      </c>
      <c r="C5238" s="96" t="str">
        <f>IF(ISBLANK(Perigon!I5233),"",Perigon!I5233)</f>
        <v/>
      </c>
      <c r="D5238" s="97" t="str">
        <f>IF(ISBLANK(Perigon!J5233),"",Perigon!J5233)</f>
        <v/>
      </c>
      <c r="E5238" s="64" t="str">
        <f>IF(ISBLANK(Perigon!K5233),"",Perigon!K5233)</f>
        <v/>
      </c>
      <c r="F5238" s="65"/>
      <c r="G5238" s="64"/>
      <c r="H5238" s="69" t="str">
        <f>IF(ISBLANK(Perigon!L5233),"",Perigon!L5233)</f>
        <v/>
      </c>
      <c r="I5238" s="69" t="str">
        <f>IF(ISBLANK(Perigon!M5233),"",Perigon!M5233)</f>
        <v/>
      </c>
      <c r="J5238" s="98" t="str">
        <f>IF(ISBLANK(Perigon!N5233),"",Perigon!N5233)</f>
        <v/>
      </c>
      <c r="K5238" s="99" t="str">
        <f>IF(ISBLANK(Perigon!J5233),"",Perigon!T5233)</f>
        <v/>
      </c>
      <c r="L5238" s="95" t="str">
        <f>IF(ISBLANK(Perigon!O5233),"",Perigon!O5233)</f>
        <v/>
      </c>
      <c r="M5238" s="95" t="str">
        <f>IF(ISBLANK(Perigon!R5233),"",Perigon!R5233)</f>
        <v/>
      </c>
      <c r="N5238" s="95" t="str">
        <f>IF(ISBLANK(Perigon!P5233),"",Perigon!P5233)</f>
        <v/>
      </c>
      <c r="O5238" s="38" t="str">
        <f>IF($L5238="","",VLOOKUP($R5238,Tarife!$A$2:$R$599,13,FALSE))</f>
        <v/>
      </c>
      <c r="P5238" s="38" t="str">
        <f t="shared" si="81"/>
        <v/>
      </c>
      <c r="R5238" s="100" t="str">
        <f>Zusammenzug!$C$25&amp;"-"&amp;Zusammenzug!$A$7&amp;"-"&amp;Leistungen!L5238</f>
        <v>2024-0-</v>
      </c>
    </row>
    <row r="5239" spans="1:18" x14ac:dyDescent="0.2">
      <c r="A5239" s="95" t="str">
        <f>IF(ISBLANK(Perigon!E5234),"",Perigon!E5234)</f>
        <v/>
      </c>
      <c r="B5239" s="95" t="str">
        <f>IF(ISBLANK(Perigon!G5234),"",Perigon!G5234)</f>
        <v/>
      </c>
      <c r="C5239" s="96" t="str">
        <f>IF(ISBLANK(Perigon!I5234),"",Perigon!I5234)</f>
        <v/>
      </c>
      <c r="D5239" s="97" t="str">
        <f>IF(ISBLANK(Perigon!J5234),"",Perigon!J5234)</f>
        <v/>
      </c>
      <c r="E5239" s="64" t="str">
        <f>IF(ISBLANK(Perigon!K5234),"",Perigon!K5234)</f>
        <v/>
      </c>
      <c r="F5239" s="65"/>
      <c r="G5239" s="64"/>
      <c r="H5239" s="69" t="str">
        <f>IF(ISBLANK(Perigon!L5234),"",Perigon!L5234)</f>
        <v/>
      </c>
      <c r="I5239" s="69" t="str">
        <f>IF(ISBLANK(Perigon!M5234),"",Perigon!M5234)</f>
        <v/>
      </c>
      <c r="J5239" s="98" t="str">
        <f>IF(ISBLANK(Perigon!N5234),"",Perigon!N5234)</f>
        <v/>
      </c>
      <c r="K5239" s="99" t="str">
        <f>IF(ISBLANK(Perigon!J5234),"",Perigon!T5234)</f>
        <v/>
      </c>
      <c r="L5239" s="95" t="str">
        <f>IF(ISBLANK(Perigon!O5234),"",Perigon!O5234)</f>
        <v/>
      </c>
      <c r="M5239" s="95" t="str">
        <f>IF(ISBLANK(Perigon!R5234),"",Perigon!R5234)</f>
        <v/>
      </c>
      <c r="N5239" s="95" t="str">
        <f>IF(ISBLANK(Perigon!P5234),"",Perigon!P5234)</f>
        <v/>
      </c>
      <c r="O5239" s="38" t="str">
        <f>IF($L5239="","",VLOOKUP($R5239,Tarife!$A$2:$R$599,13,FALSE))</f>
        <v/>
      </c>
      <c r="P5239" s="38" t="str">
        <f t="shared" si="81"/>
        <v/>
      </c>
      <c r="R5239" s="100" t="str">
        <f>Zusammenzug!$C$25&amp;"-"&amp;Zusammenzug!$A$7&amp;"-"&amp;Leistungen!L5239</f>
        <v>2024-0-</v>
      </c>
    </row>
    <row r="5240" spans="1:18" x14ac:dyDescent="0.2">
      <c r="A5240" s="95" t="str">
        <f>IF(ISBLANK(Perigon!E5235),"",Perigon!E5235)</f>
        <v/>
      </c>
      <c r="B5240" s="95" t="str">
        <f>IF(ISBLANK(Perigon!G5235),"",Perigon!G5235)</f>
        <v/>
      </c>
      <c r="C5240" s="96" t="str">
        <f>IF(ISBLANK(Perigon!I5235),"",Perigon!I5235)</f>
        <v/>
      </c>
      <c r="D5240" s="97" t="str">
        <f>IF(ISBLANK(Perigon!J5235),"",Perigon!J5235)</f>
        <v/>
      </c>
      <c r="E5240" s="64" t="str">
        <f>IF(ISBLANK(Perigon!K5235),"",Perigon!K5235)</f>
        <v/>
      </c>
      <c r="F5240" s="65"/>
      <c r="G5240" s="64"/>
      <c r="H5240" s="69" t="str">
        <f>IF(ISBLANK(Perigon!L5235),"",Perigon!L5235)</f>
        <v/>
      </c>
      <c r="I5240" s="69" t="str">
        <f>IF(ISBLANK(Perigon!M5235),"",Perigon!M5235)</f>
        <v/>
      </c>
      <c r="J5240" s="98" t="str">
        <f>IF(ISBLANK(Perigon!N5235),"",Perigon!N5235)</f>
        <v/>
      </c>
      <c r="K5240" s="99" t="str">
        <f>IF(ISBLANK(Perigon!J5235),"",Perigon!T5235)</f>
        <v/>
      </c>
      <c r="L5240" s="95" t="str">
        <f>IF(ISBLANK(Perigon!O5235),"",Perigon!O5235)</f>
        <v/>
      </c>
      <c r="M5240" s="95" t="str">
        <f>IF(ISBLANK(Perigon!R5235),"",Perigon!R5235)</f>
        <v/>
      </c>
      <c r="N5240" s="95" t="str">
        <f>IF(ISBLANK(Perigon!P5235),"",Perigon!P5235)</f>
        <v/>
      </c>
      <c r="O5240" s="38" t="str">
        <f>IF($L5240="","",VLOOKUP($R5240,Tarife!$A$2:$R$599,13,FALSE))</f>
        <v/>
      </c>
      <c r="P5240" s="38" t="str">
        <f t="shared" si="81"/>
        <v/>
      </c>
      <c r="R5240" s="100" t="str">
        <f>Zusammenzug!$C$25&amp;"-"&amp;Zusammenzug!$A$7&amp;"-"&amp;Leistungen!L5240</f>
        <v>2024-0-</v>
      </c>
    </row>
    <row r="5241" spans="1:18" x14ac:dyDescent="0.2">
      <c r="A5241" s="95" t="str">
        <f>IF(ISBLANK(Perigon!E5236),"",Perigon!E5236)</f>
        <v/>
      </c>
      <c r="B5241" s="95" t="str">
        <f>IF(ISBLANK(Perigon!G5236),"",Perigon!G5236)</f>
        <v/>
      </c>
      <c r="C5241" s="96" t="str">
        <f>IF(ISBLANK(Perigon!I5236),"",Perigon!I5236)</f>
        <v/>
      </c>
      <c r="D5241" s="97" t="str">
        <f>IF(ISBLANK(Perigon!J5236),"",Perigon!J5236)</f>
        <v/>
      </c>
      <c r="E5241" s="64" t="str">
        <f>IF(ISBLANK(Perigon!K5236),"",Perigon!K5236)</f>
        <v/>
      </c>
      <c r="F5241" s="65"/>
      <c r="G5241" s="64"/>
      <c r="H5241" s="69" t="str">
        <f>IF(ISBLANK(Perigon!L5236),"",Perigon!L5236)</f>
        <v/>
      </c>
      <c r="I5241" s="69" t="str">
        <f>IF(ISBLANK(Perigon!M5236),"",Perigon!M5236)</f>
        <v/>
      </c>
      <c r="J5241" s="98" t="str">
        <f>IF(ISBLANK(Perigon!N5236),"",Perigon!N5236)</f>
        <v/>
      </c>
      <c r="K5241" s="99" t="str">
        <f>IF(ISBLANK(Perigon!J5236),"",Perigon!T5236)</f>
        <v/>
      </c>
      <c r="L5241" s="95" t="str">
        <f>IF(ISBLANK(Perigon!O5236),"",Perigon!O5236)</f>
        <v/>
      </c>
      <c r="M5241" s="95" t="str">
        <f>IF(ISBLANK(Perigon!R5236),"",Perigon!R5236)</f>
        <v/>
      </c>
      <c r="N5241" s="95" t="str">
        <f>IF(ISBLANK(Perigon!P5236),"",Perigon!P5236)</f>
        <v/>
      </c>
      <c r="O5241" s="38" t="str">
        <f>IF($L5241="","",VLOOKUP($R5241,Tarife!$A$2:$R$599,13,FALSE))</f>
        <v/>
      </c>
      <c r="P5241" s="38" t="str">
        <f t="shared" si="81"/>
        <v/>
      </c>
      <c r="R5241" s="100" t="str">
        <f>Zusammenzug!$C$25&amp;"-"&amp;Zusammenzug!$A$7&amp;"-"&amp;Leistungen!L5241</f>
        <v>2024-0-</v>
      </c>
    </row>
    <row r="5242" spans="1:18" x14ac:dyDescent="0.2">
      <c r="A5242" s="95" t="str">
        <f>IF(ISBLANK(Perigon!E5237),"",Perigon!E5237)</f>
        <v/>
      </c>
      <c r="B5242" s="95" t="str">
        <f>IF(ISBLANK(Perigon!G5237),"",Perigon!G5237)</f>
        <v/>
      </c>
      <c r="C5242" s="96" t="str">
        <f>IF(ISBLANK(Perigon!I5237),"",Perigon!I5237)</f>
        <v/>
      </c>
      <c r="D5242" s="97" t="str">
        <f>IF(ISBLANK(Perigon!J5237),"",Perigon!J5237)</f>
        <v/>
      </c>
      <c r="E5242" s="64" t="str">
        <f>IF(ISBLANK(Perigon!K5237),"",Perigon!K5237)</f>
        <v/>
      </c>
      <c r="F5242" s="65"/>
      <c r="G5242" s="64"/>
      <c r="H5242" s="69" t="str">
        <f>IF(ISBLANK(Perigon!L5237),"",Perigon!L5237)</f>
        <v/>
      </c>
      <c r="I5242" s="69" t="str">
        <f>IF(ISBLANK(Perigon!M5237),"",Perigon!M5237)</f>
        <v/>
      </c>
      <c r="J5242" s="98" t="str">
        <f>IF(ISBLANK(Perigon!N5237),"",Perigon!N5237)</f>
        <v/>
      </c>
      <c r="K5242" s="99" t="str">
        <f>IF(ISBLANK(Perigon!J5237),"",Perigon!T5237)</f>
        <v/>
      </c>
      <c r="L5242" s="95" t="str">
        <f>IF(ISBLANK(Perigon!O5237),"",Perigon!O5237)</f>
        <v/>
      </c>
      <c r="M5242" s="95" t="str">
        <f>IF(ISBLANK(Perigon!R5237),"",Perigon!R5237)</f>
        <v/>
      </c>
      <c r="N5242" s="95" t="str">
        <f>IF(ISBLANK(Perigon!P5237),"",Perigon!P5237)</f>
        <v/>
      </c>
      <c r="O5242" s="38" t="str">
        <f>IF($L5242="","",VLOOKUP($R5242,Tarife!$A$2:$R$599,13,FALSE))</f>
        <v/>
      </c>
      <c r="P5242" s="38" t="str">
        <f t="shared" si="81"/>
        <v/>
      </c>
      <c r="R5242" s="100" t="str">
        <f>Zusammenzug!$C$25&amp;"-"&amp;Zusammenzug!$A$7&amp;"-"&amp;Leistungen!L5242</f>
        <v>2024-0-</v>
      </c>
    </row>
    <row r="5243" spans="1:18" x14ac:dyDescent="0.2">
      <c r="A5243" s="95" t="str">
        <f>IF(ISBLANK(Perigon!E5238),"",Perigon!E5238)</f>
        <v/>
      </c>
      <c r="B5243" s="95" t="str">
        <f>IF(ISBLANK(Perigon!G5238),"",Perigon!G5238)</f>
        <v/>
      </c>
      <c r="C5243" s="96" t="str">
        <f>IF(ISBLANK(Perigon!I5238),"",Perigon!I5238)</f>
        <v/>
      </c>
      <c r="D5243" s="97" t="str">
        <f>IF(ISBLANK(Perigon!J5238),"",Perigon!J5238)</f>
        <v/>
      </c>
      <c r="E5243" s="64" t="str">
        <f>IF(ISBLANK(Perigon!K5238),"",Perigon!K5238)</f>
        <v/>
      </c>
      <c r="F5243" s="65"/>
      <c r="G5243" s="64"/>
      <c r="H5243" s="69" t="str">
        <f>IF(ISBLANK(Perigon!L5238),"",Perigon!L5238)</f>
        <v/>
      </c>
      <c r="I5243" s="69" t="str">
        <f>IF(ISBLANK(Perigon!M5238),"",Perigon!M5238)</f>
        <v/>
      </c>
      <c r="J5243" s="98" t="str">
        <f>IF(ISBLANK(Perigon!N5238),"",Perigon!N5238)</f>
        <v/>
      </c>
      <c r="K5243" s="99" t="str">
        <f>IF(ISBLANK(Perigon!J5238),"",Perigon!T5238)</f>
        <v/>
      </c>
      <c r="L5243" s="95" t="str">
        <f>IF(ISBLANK(Perigon!O5238),"",Perigon!O5238)</f>
        <v/>
      </c>
      <c r="M5243" s="95" t="str">
        <f>IF(ISBLANK(Perigon!R5238),"",Perigon!R5238)</f>
        <v/>
      </c>
      <c r="N5243" s="95" t="str">
        <f>IF(ISBLANK(Perigon!P5238),"",Perigon!P5238)</f>
        <v/>
      </c>
      <c r="O5243" s="38" t="str">
        <f>IF($L5243="","",VLOOKUP($R5243,Tarife!$A$2:$R$599,13,FALSE))</f>
        <v/>
      </c>
      <c r="P5243" s="38" t="str">
        <f t="shared" si="81"/>
        <v/>
      </c>
      <c r="R5243" s="100" t="str">
        <f>Zusammenzug!$C$25&amp;"-"&amp;Zusammenzug!$A$7&amp;"-"&amp;Leistungen!L5243</f>
        <v>2024-0-</v>
      </c>
    </row>
    <row r="5244" spans="1:18" x14ac:dyDescent="0.2">
      <c r="A5244" s="95" t="str">
        <f>IF(ISBLANK(Perigon!E5239),"",Perigon!E5239)</f>
        <v/>
      </c>
      <c r="B5244" s="95" t="str">
        <f>IF(ISBLANK(Perigon!G5239),"",Perigon!G5239)</f>
        <v/>
      </c>
      <c r="C5244" s="96" t="str">
        <f>IF(ISBLANK(Perigon!I5239),"",Perigon!I5239)</f>
        <v/>
      </c>
      <c r="D5244" s="97" t="str">
        <f>IF(ISBLANK(Perigon!J5239),"",Perigon!J5239)</f>
        <v/>
      </c>
      <c r="E5244" s="64" t="str">
        <f>IF(ISBLANK(Perigon!K5239),"",Perigon!K5239)</f>
        <v/>
      </c>
      <c r="F5244" s="65"/>
      <c r="G5244" s="64"/>
      <c r="H5244" s="69" t="str">
        <f>IF(ISBLANK(Perigon!L5239),"",Perigon!L5239)</f>
        <v/>
      </c>
      <c r="I5244" s="69" t="str">
        <f>IF(ISBLANK(Perigon!M5239),"",Perigon!M5239)</f>
        <v/>
      </c>
      <c r="J5244" s="98" t="str">
        <f>IF(ISBLANK(Perigon!N5239),"",Perigon!N5239)</f>
        <v/>
      </c>
      <c r="K5244" s="99" t="str">
        <f>IF(ISBLANK(Perigon!J5239),"",Perigon!T5239)</f>
        <v/>
      </c>
      <c r="L5244" s="95" t="str">
        <f>IF(ISBLANK(Perigon!O5239),"",Perigon!O5239)</f>
        <v/>
      </c>
      <c r="M5244" s="95" t="str">
        <f>IF(ISBLANK(Perigon!R5239),"",Perigon!R5239)</f>
        <v/>
      </c>
      <c r="N5244" s="95" t="str">
        <f>IF(ISBLANK(Perigon!P5239),"",Perigon!P5239)</f>
        <v/>
      </c>
      <c r="O5244" s="38" t="str">
        <f>IF($L5244="","",VLOOKUP($R5244,Tarife!$A$2:$R$599,13,FALSE))</f>
        <v/>
      </c>
      <c r="P5244" s="38" t="str">
        <f t="shared" si="81"/>
        <v/>
      </c>
      <c r="R5244" s="100" t="str">
        <f>Zusammenzug!$C$25&amp;"-"&amp;Zusammenzug!$A$7&amp;"-"&amp;Leistungen!L5244</f>
        <v>2024-0-</v>
      </c>
    </row>
    <row r="5245" spans="1:18" x14ac:dyDescent="0.2">
      <c r="A5245" s="95" t="str">
        <f>IF(ISBLANK(Perigon!E5240),"",Perigon!E5240)</f>
        <v/>
      </c>
      <c r="B5245" s="95" t="str">
        <f>IF(ISBLANK(Perigon!G5240),"",Perigon!G5240)</f>
        <v/>
      </c>
      <c r="C5245" s="96" t="str">
        <f>IF(ISBLANK(Perigon!I5240),"",Perigon!I5240)</f>
        <v/>
      </c>
      <c r="D5245" s="97" t="str">
        <f>IF(ISBLANK(Perigon!J5240),"",Perigon!J5240)</f>
        <v/>
      </c>
      <c r="E5245" s="64" t="str">
        <f>IF(ISBLANK(Perigon!K5240),"",Perigon!K5240)</f>
        <v/>
      </c>
      <c r="F5245" s="65"/>
      <c r="G5245" s="64"/>
      <c r="H5245" s="69" t="str">
        <f>IF(ISBLANK(Perigon!L5240),"",Perigon!L5240)</f>
        <v/>
      </c>
      <c r="I5245" s="69" t="str">
        <f>IF(ISBLANK(Perigon!M5240),"",Perigon!M5240)</f>
        <v/>
      </c>
      <c r="J5245" s="98" t="str">
        <f>IF(ISBLANK(Perigon!N5240),"",Perigon!N5240)</f>
        <v/>
      </c>
      <c r="K5245" s="99" t="str">
        <f>IF(ISBLANK(Perigon!J5240),"",Perigon!T5240)</f>
        <v/>
      </c>
      <c r="L5245" s="95" t="str">
        <f>IF(ISBLANK(Perigon!O5240),"",Perigon!O5240)</f>
        <v/>
      </c>
      <c r="M5245" s="95" t="str">
        <f>IF(ISBLANK(Perigon!R5240),"",Perigon!R5240)</f>
        <v/>
      </c>
      <c r="N5245" s="95" t="str">
        <f>IF(ISBLANK(Perigon!P5240),"",Perigon!P5240)</f>
        <v/>
      </c>
      <c r="O5245" s="38" t="str">
        <f>IF($L5245="","",VLOOKUP($R5245,Tarife!$A$2:$R$599,13,FALSE))</f>
        <v/>
      </c>
      <c r="P5245" s="38" t="str">
        <f t="shared" si="81"/>
        <v/>
      </c>
      <c r="R5245" s="100" t="str">
        <f>Zusammenzug!$C$25&amp;"-"&amp;Zusammenzug!$A$7&amp;"-"&amp;Leistungen!L5245</f>
        <v>2024-0-</v>
      </c>
    </row>
    <row r="5246" spans="1:18" x14ac:dyDescent="0.2">
      <c r="A5246" s="95" t="str">
        <f>IF(ISBLANK(Perigon!E5241),"",Perigon!E5241)</f>
        <v/>
      </c>
      <c r="B5246" s="95" t="str">
        <f>IF(ISBLANK(Perigon!G5241),"",Perigon!G5241)</f>
        <v/>
      </c>
      <c r="C5246" s="96" t="str">
        <f>IF(ISBLANK(Perigon!I5241),"",Perigon!I5241)</f>
        <v/>
      </c>
      <c r="D5246" s="97" t="str">
        <f>IF(ISBLANK(Perigon!J5241),"",Perigon!J5241)</f>
        <v/>
      </c>
      <c r="E5246" s="64" t="str">
        <f>IF(ISBLANK(Perigon!K5241),"",Perigon!K5241)</f>
        <v/>
      </c>
      <c r="F5246" s="65"/>
      <c r="G5246" s="64"/>
      <c r="H5246" s="69" t="str">
        <f>IF(ISBLANK(Perigon!L5241),"",Perigon!L5241)</f>
        <v/>
      </c>
      <c r="I5246" s="69" t="str">
        <f>IF(ISBLANK(Perigon!M5241),"",Perigon!M5241)</f>
        <v/>
      </c>
      <c r="J5246" s="98" t="str">
        <f>IF(ISBLANK(Perigon!N5241),"",Perigon!N5241)</f>
        <v/>
      </c>
      <c r="K5246" s="99" t="str">
        <f>IF(ISBLANK(Perigon!J5241),"",Perigon!T5241)</f>
        <v/>
      </c>
      <c r="L5246" s="95" t="str">
        <f>IF(ISBLANK(Perigon!O5241),"",Perigon!O5241)</f>
        <v/>
      </c>
      <c r="M5246" s="95" t="str">
        <f>IF(ISBLANK(Perigon!R5241),"",Perigon!R5241)</f>
        <v/>
      </c>
      <c r="N5246" s="95" t="str">
        <f>IF(ISBLANK(Perigon!P5241),"",Perigon!P5241)</f>
        <v/>
      </c>
      <c r="O5246" s="38" t="str">
        <f>IF($L5246="","",VLOOKUP($R5246,Tarife!$A$2:$R$599,13,FALSE))</f>
        <v/>
      </c>
      <c r="P5246" s="38" t="str">
        <f t="shared" si="81"/>
        <v/>
      </c>
      <c r="R5246" s="100" t="str">
        <f>Zusammenzug!$C$25&amp;"-"&amp;Zusammenzug!$A$7&amp;"-"&amp;Leistungen!L5246</f>
        <v>2024-0-</v>
      </c>
    </row>
    <row r="5247" spans="1:18" x14ac:dyDescent="0.2">
      <c r="A5247" s="95" t="str">
        <f>IF(ISBLANK(Perigon!E5242),"",Perigon!E5242)</f>
        <v/>
      </c>
      <c r="B5247" s="95" t="str">
        <f>IF(ISBLANK(Perigon!G5242),"",Perigon!G5242)</f>
        <v/>
      </c>
      <c r="C5247" s="96" t="str">
        <f>IF(ISBLANK(Perigon!I5242),"",Perigon!I5242)</f>
        <v/>
      </c>
      <c r="D5247" s="97" t="str">
        <f>IF(ISBLANK(Perigon!J5242),"",Perigon!J5242)</f>
        <v/>
      </c>
      <c r="E5247" s="64" t="str">
        <f>IF(ISBLANK(Perigon!K5242),"",Perigon!K5242)</f>
        <v/>
      </c>
      <c r="F5247" s="65"/>
      <c r="G5247" s="64"/>
      <c r="H5247" s="69" t="str">
        <f>IF(ISBLANK(Perigon!L5242),"",Perigon!L5242)</f>
        <v/>
      </c>
      <c r="I5247" s="69" t="str">
        <f>IF(ISBLANK(Perigon!M5242),"",Perigon!M5242)</f>
        <v/>
      </c>
      <c r="J5247" s="98" t="str">
        <f>IF(ISBLANK(Perigon!N5242),"",Perigon!N5242)</f>
        <v/>
      </c>
      <c r="K5247" s="99" t="str">
        <f>IF(ISBLANK(Perigon!J5242),"",Perigon!T5242)</f>
        <v/>
      </c>
      <c r="L5247" s="95" t="str">
        <f>IF(ISBLANK(Perigon!O5242),"",Perigon!O5242)</f>
        <v/>
      </c>
      <c r="M5247" s="95" t="str">
        <f>IF(ISBLANK(Perigon!R5242),"",Perigon!R5242)</f>
        <v/>
      </c>
      <c r="N5247" s="95" t="str">
        <f>IF(ISBLANK(Perigon!P5242),"",Perigon!P5242)</f>
        <v/>
      </c>
      <c r="O5247" s="38" t="str">
        <f>IF($L5247="","",VLOOKUP($R5247,Tarife!$A$2:$R$599,13,FALSE))</f>
        <v/>
      </c>
      <c r="P5247" s="38" t="str">
        <f t="shared" si="81"/>
        <v/>
      </c>
      <c r="R5247" s="100" t="str">
        <f>Zusammenzug!$C$25&amp;"-"&amp;Zusammenzug!$A$7&amp;"-"&amp;Leistungen!L5247</f>
        <v>2024-0-</v>
      </c>
    </row>
    <row r="5248" spans="1:18" x14ac:dyDescent="0.2">
      <c r="A5248" s="95" t="str">
        <f>IF(ISBLANK(Perigon!E5243),"",Perigon!E5243)</f>
        <v/>
      </c>
      <c r="B5248" s="95" t="str">
        <f>IF(ISBLANK(Perigon!G5243),"",Perigon!G5243)</f>
        <v/>
      </c>
      <c r="C5248" s="96" t="str">
        <f>IF(ISBLANK(Perigon!I5243),"",Perigon!I5243)</f>
        <v/>
      </c>
      <c r="D5248" s="97" t="str">
        <f>IF(ISBLANK(Perigon!J5243),"",Perigon!J5243)</f>
        <v/>
      </c>
      <c r="E5248" s="64" t="str">
        <f>IF(ISBLANK(Perigon!K5243),"",Perigon!K5243)</f>
        <v/>
      </c>
      <c r="F5248" s="65"/>
      <c r="G5248" s="64"/>
      <c r="H5248" s="69" t="str">
        <f>IF(ISBLANK(Perigon!L5243),"",Perigon!L5243)</f>
        <v/>
      </c>
      <c r="I5248" s="69" t="str">
        <f>IF(ISBLANK(Perigon!M5243),"",Perigon!M5243)</f>
        <v/>
      </c>
      <c r="J5248" s="98" t="str">
        <f>IF(ISBLANK(Perigon!N5243),"",Perigon!N5243)</f>
        <v/>
      </c>
      <c r="K5248" s="99" t="str">
        <f>IF(ISBLANK(Perigon!J5243),"",Perigon!T5243)</f>
        <v/>
      </c>
      <c r="L5248" s="95" t="str">
        <f>IF(ISBLANK(Perigon!O5243),"",Perigon!O5243)</f>
        <v/>
      </c>
      <c r="M5248" s="95" t="str">
        <f>IF(ISBLANK(Perigon!R5243),"",Perigon!R5243)</f>
        <v/>
      </c>
      <c r="N5248" s="95" t="str">
        <f>IF(ISBLANK(Perigon!P5243),"",Perigon!P5243)</f>
        <v/>
      </c>
      <c r="O5248" s="38" t="str">
        <f>IF($L5248="","",VLOOKUP($R5248,Tarife!$A$2:$R$599,13,FALSE))</f>
        <v/>
      </c>
      <c r="P5248" s="38" t="str">
        <f t="shared" si="81"/>
        <v/>
      </c>
      <c r="R5248" s="100" t="str">
        <f>Zusammenzug!$C$25&amp;"-"&amp;Zusammenzug!$A$7&amp;"-"&amp;Leistungen!L5248</f>
        <v>2024-0-</v>
      </c>
    </row>
    <row r="5249" spans="1:18" x14ac:dyDescent="0.2">
      <c r="A5249" s="95" t="str">
        <f>IF(ISBLANK(Perigon!E5244),"",Perigon!E5244)</f>
        <v/>
      </c>
      <c r="B5249" s="95" t="str">
        <f>IF(ISBLANK(Perigon!G5244),"",Perigon!G5244)</f>
        <v/>
      </c>
      <c r="C5249" s="96" t="str">
        <f>IF(ISBLANK(Perigon!I5244),"",Perigon!I5244)</f>
        <v/>
      </c>
      <c r="D5249" s="97" t="str">
        <f>IF(ISBLANK(Perigon!J5244),"",Perigon!J5244)</f>
        <v/>
      </c>
      <c r="E5249" s="64" t="str">
        <f>IF(ISBLANK(Perigon!K5244),"",Perigon!K5244)</f>
        <v/>
      </c>
      <c r="F5249" s="65"/>
      <c r="G5249" s="64"/>
      <c r="H5249" s="69" t="str">
        <f>IF(ISBLANK(Perigon!L5244),"",Perigon!L5244)</f>
        <v/>
      </c>
      <c r="I5249" s="69" t="str">
        <f>IF(ISBLANK(Perigon!M5244),"",Perigon!M5244)</f>
        <v/>
      </c>
      <c r="J5249" s="98" t="str">
        <f>IF(ISBLANK(Perigon!N5244),"",Perigon!N5244)</f>
        <v/>
      </c>
      <c r="K5249" s="99" t="str">
        <f>IF(ISBLANK(Perigon!J5244),"",Perigon!T5244)</f>
        <v/>
      </c>
      <c r="L5249" s="95" t="str">
        <f>IF(ISBLANK(Perigon!O5244),"",Perigon!O5244)</f>
        <v/>
      </c>
      <c r="M5249" s="95" t="str">
        <f>IF(ISBLANK(Perigon!R5244),"",Perigon!R5244)</f>
        <v/>
      </c>
      <c r="N5249" s="95" t="str">
        <f>IF(ISBLANK(Perigon!P5244),"",Perigon!P5244)</f>
        <v/>
      </c>
      <c r="O5249" s="38" t="str">
        <f>IF($L5249="","",VLOOKUP($R5249,Tarife!$A$2:$R$599,13,FALSE))</f>
        <v/>
      </c>
      <c r="P5249" s="38" t="str">
        <f t="shared" si="81"/>
        <v/>
      </c>
      <c r="R5249" s="100" t="str">
        <f>Zusammenzug!$C$25&amp;"-"&amp;Zusammenzug!$A$7&amp;"-"&amp;Leistungen!L5249</f>
        <v>2024-0-</v>
      </c>
    </row>
    <row r="5250" spans="1:18" x14ac:dyDescent="0.2">
      <c r="A5250" s="95" t="str">
        <f>IF(ISBLANK(Perigon!E5245),"",Perigon!E5245)</f>
        <v/>
      </c>
      <c r="B5250" s="95" t="str">
        <f>IF(ISBLANK(Perigon!G5245),"",Perigon!G5245)</f>
        <v/>
      </c>
      <c r="C5250" s="96" t="str">
        <f>IF(ISBLANK(Perigon!I5245),"",Perigon!I5245)</f>
        <v/>
      </c>
      <c r="D5250" s="97" t="str">
        <f>IF(ISBLANK(Perigon!J5245),"",Perigon!J5245)</f>
        <v/>
      </c>
      <c r="E5250" s="64" t="str">
        <f>IF(ISBLANK(Perigon!K5245),"",Perigon!K5245)</f>
        <v/>
      </c>
      <c r="F5250" s="65"/>
      <c r="G5250" s="64"/>
      <c r="H5250" s="69" t="str">
        <f>IF(ISBLANK(Perigon!L5245),"",Perigon!L5245)</f>
        <v/>
      </c>
      <c r="I5250" s="69" t="str">
        <f>IF(ISBLANK(Perigon!M5245),"",Perigon!M5245)</f>
        <v/>
      </c>
      <c r="J5250" s="98" t="str">
        <f>IF(ISBLANK(Perigon!N5245),"",Perigon!N5245)</f>
        <v/>
      </c>
      <c r="K5250" s="99" t="str">
        <f>IF(ISBLANK(Perigon!J5245),"",Perigon!T5245)</f>
        <v/>
      </c>
      <c r="L5250" s="95" t="str">
        <f>IF(ISBLANK(Perigon!O5245),"",Perigon!O5245)</f>
        <v/>
      </c>
      <c r="M5250" s="95" t="str">
        <f>IF(ISBLANK(Perigon!R5245),"",Perigon!R5245)</f>
        <v/>
      </c>
      <c r="N5250" s="95" t="str">
        <f>IF(ISBLANK(Perigon!P5245),"",Perigon!P5245)</f>
        <v/>
      </c>
      <c r="O5250" s="38" t="str">
        <f>IF($L5250="","",VLOOKUP($R5250,Tarife!$A$2:$R$599,13,FALSE))</f>
        <v/>
      </c>
      <c r="P5250" s="38" t="str">
        <f t="shared" si="81"/>
        <v/>
      </c>
      <c r="R5250" s="100" t="str">
        <f>Zusammenzug!$C$25&amp;"-"&amp;Zusammenzug!$A$7&amp;"-"&amp;Leistungen!L5250</f>
        <v>2024-0-</v>
      </c>
    </row>
    <row r="5251" spans="1:18" x14ac:dyDescent="0.2">
      <c r="A5251" s="95" t="str">
        <f>IF(ISBLANK(Perigon!E5246),"",Perigon!E5246)</f>
        <v/>
      </c>
      <c r="B5251" s="95" t="str">
        <f>IF(ISBLANK(Perigon!G5246),"",Perigon!G5246)</f>
        <v/>
      </c>
      <c r="C5251" s="96" t="str">
        <f>IF(ISBLANK(Perigon!I5246),"",Perigon!I5246)</f>
        <v/>
      </c>
      <c r="D5251" s="97" t="str">
        <f>IF(ISBLANK(Perigon!J5246),"",Perigon!J5246)</f>
        <v/>
      </c>
      <c r="E5251" s="64" t="str">
        <f>IF(ISBLANK(Perigon!K5246),"",Perigon!K5246)</f>
        <v/>
      </c>
      <c r="F5251" s="65"/>
      <c r="G5251" s="64"/>
      <c r="H5251" s="69" t="str">
        <f>IF(ISBLANK(Perigon!L5246),"",Perigon!L5246)</f>
        <v/>
      </c>
      <c r="I5251" s="69" t="str">
        <f>IF(ISBLANK(Perigon!M5246),"",Perigon!M5246)</f>
        <v/>
      </c>
      <c r="J5251" s="98" t="str">
        <f>IF(ISBLANK(Perigon!N5246),"",Perigon!N5246)</f>
        <v/>
      </c>
      <c r="K5251" s="99" t="str">
        <f>IF(ISBLANK(Perigon!J5246),"",Perigon!T5246)</f>
        <v/>
      </c>
      <c r="L5251" s="95" t="str">
        <f>IF(ISBLANK(Perigon!O5246),"",Perigon!O5246)</f>
        <v/>
      </c>
      <c r="M5251" s="95" t="str">
        <f>IF(ISBLANK(Perigon!R5246),"",Perigon!R5246)</f>
        <v/>
      </c>
      <c r="N5251" s="95" t="str">
        <f>IF(ISBLANK(Perigon!P5246),"",Perigon!P5246)</f>
        <v/>
      </c>
      <c r="O5251" s="38" t="str">
        <f>IF($L5251="","",VLOOKUP($R5251,Tarife!$A$2:$R$599,13,FALSE))</f>
        <v/>
      </c>
      <c r="P5251" s="38" t="str">
        <f t="shared" si="81"/>
        <v/>
      </c>
      <c r="R5251" s="100" t="str">
        <f>Zusammenzug!$C$25&amp;"-"&amp;Zusammenzug!$A$7&amp;"-"&amp;Leistungen!L5251</f>
        <v>2024-0-</v>
      </c>
    </row>
    <row r="5252" spans="1:18" x14ac:dyDescent="0.2">
      <c r="A5252" s="95" t="str">
        <f>IF(ISBLANK(Perigon!E5247),"",Perigon!E5247)</f>
        <v/>
      </c>
      <c r="B5252" s="95" t="str">
        <f>IF(ISBLANK(Perigon!G5247),"",Perigon!G5247)</f>
        <v/>
      </c>
      <c r="C5252" s="96" t="str">
        <f>IF(ISBLANK(Perigon!I5247),"",Perigon!I5247)</f>
        <v/>
      </c>
      <c r="D5252" s="97" t="str">
        <f>IF(ISBLANK(Perigon!J5247),"",Perigon!J5247)</f>
        <v/>
      </c>
      <c r="E5252" s="64" t="str">
        <f>IF(ISBLANK(Perigon!K5247),"",Perigon!K5247)</f>
        <v/>
      </c>
      <c r="F5252" s="65"/>
      <c r="G5252" s="64"/>
      <c r="H5252" s="69" t="str">
        <f>IF(ISBLANK(Perigon!L5247),"",Perigon!L5247)</f>
        <v/>
      </c>
      <c r="I5252" s="69" t="str">
        <f>IF(ISBLANK(Perigon!M5247),"",Perigon!M5247)</f>
        <v/>
      </c>
      <c r="J5252" s="98" t="str">
        <f>IF(ISBLANK(Perigon!N5247),"",Perigon!N5247)</f>
        <v/>
      </c>
      <c r="K5252" s="99" t="str">
        <f>IF(ISBLANK(Perigon!J5247),"",Perigon!T5247)</f>
        <v/>
      </c>
      <c r="L5252" s="95" t="str">
        <f>IF(ISBLANK(Perigon!O5247),"",Perigon!O5247)</f>
        <v/>
      </c>
      <c r="M5252" s="95" t="str">
        <f>IF(ISBLANK(Perigon!R5247),"",Perigon!R5247)</f>
        <v/>
      </c>
      <c r="N5252" s="95" t="str">
        <f>IF(ISBLANK(Perigon!P5247),"",Perigon!P5247)</f>
        <v/>
      </c>
      <c r="O5252" s="38" t="str">
        <f>IF($L5252="","",VLOOKUP($R5252,Tarife!$A$2:$R$599,13,FALSE))</f>
        <v/>
      </c>
      <c r="P5252" s="38" t="str">
        <f t="shared" si="81"/>
        <v/>
      </c>
      <c r="R5252" s="100" t="str">
        <f>Zusammenzug!$C$25&amp;"-"&amp;Zusammenzug!$A$7&amp;"-"&amp;Leistungen!L5252</f>
        <v>2024-0-</v>
      </c>
    </row>
    <row r="5253" spans="1:18" x14ac:dyDescent="0.2">
      <c r="A5253" s="95" t="str">
        <f>IF(ISBLANK(Perigon!E5248),"",Perigon!E5248)</f>
        <v/>
      </c>
      <c r="B5253" s="95" t="str">
        <f>IF(ISBLANK(Perigon!G5248),"",Perigon!G5248)</f>
        <v/>
      </c>
      <c r="C5253" s="96" t="str">
        <f>IF(ISBLANK(Perigon!I5248),"",Perigon!I5248)</f>
        <v/>
      </c>
      <c r="D5253" s="97" t="str">
        <f>IF(ISBLANK(Perigon!J5248),"",Perigon!J5248)</f>
        <v/>
      </c>
      <c r="E5253" s="64" t="str">
        <f>IF(ISBLANK(Perigon!K5248),"",Perigon!K5248)</f>
        <v/>
      </c>
      <c r="F5253" s="65"/>
      <c r="G5253" s="64"/>
      <c r="H5253" s="69" t="str">
        <f>IF(ISBLANK(Perigon!L5248),"",Perigon!L5248)</f>
        <v/>
      </c>
      <c r="I5253" s="69" t="str">
        <f>IF(ISBLANK(Perigon!M5248),"",Perigon!M5248)</f>
        <v/>
      </c>
      <c r="J5253" s="98" t="str">
        <f>IF(ISBLANK(Perigon!N5248),"",Perigon!N5248)</f>
        <v/>
      </c>
      <c r="K5253" s="99" t="str">
        <f>IF(ISBLANK(Perigon!J5248),"",Perigon!T5248)</f>
        <v/>
      </c>
      <c r="L5253" s="95" t="str">
        <f>IF(ISBLANK(Perigon!O5248),"",Perigon!O5248)</f>
        <v/>
      </c>
      <c r="M5253" s="95" t="str">
        <f>IF(ISBLANK(Perigon!R5248),"",Perigon!R5248)</f>
        <v/>
      </c>
      <c r="N5253" s="95" t="str">
        <f>IF(ISBLANK(Perigon!P5248),"",Perigon!P5248)</f>
        <v/>
      </c>
      <c r="O5253" s="38" t="str">
        <f>IF($L5253="","",VLOOKUP($R5253,Tarife!$A$2:$R$599,13,FALSE))</f>
        <v/>
      </c>
      <c r="P5253" s="38" t="str">
        <f t="shared" si="81"/>
        <v/>
      </c>
      <c r="R5253" s="100" t="str">
        <f>Zusammenzug!$C$25&amp;"-"&amp;Zusammenzug!$A$7&amp;"-"&amp;Leistungen!L5253</f>
        <v>2024-0-</v>
      </c>
    </row>
    <row r="5254" spans="1:18" x14ac:dyDescent="0.2">
      <c r="A5254" s="95" t="str">
        <f>IF(ISBLANK(Perigon!E5249),"",Perigon!E5249)</f>
        <v/>
      </c>
      <c r="B5254" s="95" t="str">
        <f>IF(ISBLANK(Perigon!G5249),"",Perigon!G5249)</f>
        <v/>
      </c>
      <c r="C5254" s="96" t="str">
        <f>IF(ISBLANK(Perigon!I5249),"",Perigon!I5249)</f>
        <v/>
      </c>
      <c r="D5254" s="97" t="str">
        <f>IF(ISBLANK(Perigon!J5249),"",Perigon!J5249)</f>
        <v/>
      </c>
      <c r="E5254" s="64" t="str">
        <f>IF(ISBLANK(Perigon!K5249),"",Perigon!K5249)</f>
        <v/>
      </c>
      <c r="F5254" s="65"/>
      <c r="G5254" s="64"/>
      <c r="H5254" s="69" t="str">
        <f>IF(ISBLANK(Perigon!L5249),"",Perigon!L5249)</f>
        <v/>
      </c>
      <c r="I5254" s="69" t="str">
        <f>IF(ISBLANK(Perigon!M5249),"",Perigon!M5249)</f>
        <v/>
      </c>
      <c r="J5254" s="98" t="str">
        <f>IF(ISBLANK(Perigon!N5249),"",Perigon!N5249)</f>
        <v/>
      </c>
      <c r="K5254" s="99" t="str">
        <f>IF(ISBLANK(Perigon!J5249),"",Perigon!T5249)</f>
        <v/>
      </c>
      <c r="L5254" s="95" t="str">
        <f>IF(ISBLANK(Perigon!O5249),"",Perigon!O5249)</f>
        <v/>
      </c>
      <c r="M5254" s="95" t="str">
        <f>IF(ISBLANK(Perigon!R5249),"",Perigon!R5249)</f>
        <v/>
      </c>
      <c r="N5254" s="95" t="str">
        <f>IF(ISBLANK(Perigon!P5249),"",Perigon!P5249)</f>
        <v/>
      </c>
      <c r="O5254" s="38" t="str">
        <f>IF($L5254="","",VLOOKUP($R5254,Tarife!$A$2:$R$599,13,FALSE))</f>
        <v/>
      </c>
      <c r="P5254" s="38" t="str">
        <f t="shared" si="81"/>
        <v/>
      </c>
      <c r="R5254" s="100" t="str">
        <f>Zusammenzug!$C$25&amp;"-"&amp;Zusammenzug!$A$7&amp;"-"&amp;Leistungen!L5254</f>
        <v>2024-0-</v>
      </c>
    </row>
    <row r="5255" spans="1:18" x14ac:dyDescent="0.2">
      <c r="A5255" s="95" t="str">
        <f>IF(ISBLANK(Perigon!E5250),"",Perigon!E5250)</f>
        <v/>
      </c>
      <c r="B5255" s="95" t="str">
        <f>IF(ISBLANK(Perigon!G5250),"",Perigon!G5250)</f>
        <v/>
      </c>
      <c r="C5255" s="96" t="str">
        <f>IF(ISBLANK(Perigon!I5250),"",Perigon!I5250)</f>
        <v/>
      </c>
      <c r="D5255" s="97" t="str">
        <f>IF(ISBLANK(Perigon!J5250),"",Perigon!J5250)</f>
        <v/>
      </c>
      <c r="E5255" s="64" t="str">
        <f>IF(ISBLANK(Perigon!K5250),"",Perigon!K5250)</f>
        <v/>
      </c>
      <c r="F5255" s="65"/>
      <c r="G5255" s="64"/>
      <c r="H5255" s="69" t="str">
        <f>IF(ISBLANK(Perigon!L5250),"",Perigon!L5250)</f>
        <v/>
      </c>
      <c r="I5255" s="69" t="str">
        <f>IF(ISBLANK(Perigon!M5250),"",Perigon!M5250)</f>
        <v/>
      </c>
      <c r="J5255" s="98" t="str">
        <f>IF(ISBLANK(Perigon!N5250),"",Perigon!N5250)</f>
        <v/>
      </c>
      <c r="K5255" s="99" t="str">
        <f>IF(ISBLANK(Perigon!J5250),"",Perigon!T5250)</f>
        <v/>
      </c>
      <c r="L5255" s="95" t="str">
        <f>IF(ISBLANK(Perigon!O5250),"",Perigon!O5250)</f>
        <v/>
      </c>
      <c r="M5255" s="95" t="str">
        <f>IF(ISBLANK(Perigon!R5250),"",Perigon!R5250)</f>
        <v/>
      </c>
      <c r="N5255" s="95" t="str">
        <f>IF(ISBLANK(Perigon!P5250),"",Perigon!P5250)</f>
        <v/>
      </c>
      <c r="O5255" s="38" t="str">
        <f>IF($L5255="","",VLOOKUP($R5255,Tarife!$A$2:$R$599,13,FALSE))</f>
        <v/>
      </c>
      <c r="P5255" s="38" t="str">
        <f t="shared" si="81"/>
        <v/>
      </c>
      <c r="R5255" s="100" t="str">
        <f>Zusammenzug!$C$25&amp;"-"&amp;Zusammenzug!$A$7&amp;"-"&amp;Leistungen!L5255</f>
        <v>2024-0-</v>
      </c>
    </row>
    <row r="5256" spans="1:18" x14ac:dyDescent="0.2">
      <c r="A5256" s="95" t="str">
        <f>IF(ISBLANK(Perigon!E5251),"",Perigon!E5251)</f>
        <v/>
      </c>
      <c r="B5256" s="95" t="str">
        <f>IF(ISBLANK(Perigon!G5251),"",Perigon!G5251)</f>
        <v/>
      </c>
      <c r="C5256" s="96" t="str">
        <f>IF(ISBLANK(Perigon!I5251),"",Perigon!I5251)</f>
        <v/>
      </c>
      <c r="D5256" s="97" t="str">
        <f>IF(ISBLANK(Perigon!J5251),"",Perigon!J5251)</f>
        <v/>
      </c>
      <c r="E5256" s="64" t="str">
        <f>IF(ISBLANK(Perigon!K5251),"",Perigon!K5251)</f>
        <v/>
      </c>
      <c r="F5256" s="65"/>
      <c r="G5256" s="64"/>
      <c r="H5256" s="69" t="str">
        <f>IF(ISBLANK(Perigon!L5251),"",Perigon!L5251)</f>
        <v/>
      </c>
      <c r="I5256" s="69" t="str">
        <f>IF(ISBLANK(Perigon!M5251),"",Perigon!M5251)</f>
        <v/>
      </c>
      <c r="J5256" s="98" t="str">
        <f>IF(ISBLANK(Perigon!N5251),"",Perigon!N5251)</f>
        <v/>
      </c>
      <c r="K5256" s="99" t="str">
        <f>IF(ISBLANK(Perigon!J5251),"",Perigon!T5251)</f>
        <v/>
      </c>
      <c r="L5256" s="95" t="str">
        <f>IF(ISBLANK(Perigon!O5251),"",Perigon!O5251)</f>
        <v/>
      </c>
      <c r="M5256" s="95" t="str">
        <f>IF(ISBLANK(Perigon!R5251),"",Perigon!R5251)</f>
        <v/>
      </c>
      <c r="N5256" s="95" t="str">
        <f>IF(ISBLANK(Perigon!P5251),"",Perigon!P5251)</f>
        <v/>
      </c>
      <c r="O5256" s="38" t="str">
        <f>IF($L5256="","",VLOOKUP($R5256,Tarife!$A$2:$R$599,13,FALSE))</f>
        <v/>
      </c>
      <c r="P5256" s="38" t="str">
        <f t="shared" ref="P5256:P5319" si="82">IF(L5256="","",IF(AND($L5256="Pabe",N5256&lt;O5256),M5256*O5256,IF(N5256&lt;O5256,M5256*N5256,M5256*O5256)))</f>
        <v/>
      </c>
      <c r="R5256" s="100" t="str">
        <f>Zusammenzug!$C$25&amp;"-"&amp;Zusammenzug!$A$7&amp;"-"&amp;Leistungen!L5256</f>
        <v>2024-0-</v>
      </c>
    </row>
    <row r="5257" spans="1:18" x14ac:dyDescent="0.2">
      <c r="A5257" s="95" t="str">
        <f>IF(ISBLANK(Perigon!E5252),"",Perigon!E5252)</f>
        <v/>
      </c>
      <c r="B5257" s="95" t="str">
        <f>IF(ISBLANK(Perigon!G5252),"",Perigon!G5252)</f>
        <v/>
      </c>
      <c r="C5257" s="96" t="str">
        <f>IF(ISBLANK(Perigon!I5252),"",Perigon!I5252)</f>
        <v/>
      </c>
      <c r="D5257" s="97" t="str">
        <f>IF(ISBLANK(Perigon!J5252),"",Perigon!J5252)</f>
        <v/>
      </c>
      <c r="E5257" s="64" t="str">
        <f>IF(ISBLANK(Perigon!K5252),"",Perigon!K5252)</f>
        <v/>
      </c>
      <c r="F5257" s="65"/>
      <c r="G5257" s="64"/>
      <c r="H5257" s="69" t="str">
        <f>IF(ISBLANK(Perigon!L5252),"",Perigon!L5252)</f>
        <v/>
      </c>
      <c r="I5257" s="69" t="str">
        <f>IF(ISBLANK(Perigon!M5252),"",Perigon!M5252)</f>
        <v/>
      </c>
      <c r="J5257" s="98" t="str">
        <f>IF(ISBLANK(Perigon!N5252),"",Perigon!N5252)</f>
        <v/>
      </c>
      <c r="K5257" s="99" t="str">
        <f>IF(ISBLANK(Perigon!J5252),"",Perigon!T5252)</f>
        <v/>
      </c>
      <c r="L5257" s="95" t="str">
        <f>IF(ISBLANK(Perigon!O5252),"",Perigon!O5252)</f>
        <v/>
      </c>
      <c r="M5257" s="95" t="str">
        <f>IF(ISBLANK(Perigon!R5252),"",Perigon!R5252)</f>
        <v/>
      </c>
      <c r="N5257" s="95" t="str">
        <f>IF(ISBLANK(Perigon!P5252),"",Perigon!P5252)</f>
        <v/>
      </c>
      <c r="O5257" s="38" t="str">
        <f>IF($L5257="","",VLOOKUP($R5257,Tarife!$A$2:$R$599,13,FALSE))</f>
        <v/>
      </c>
      <c r="P5257" s="38" t="str">
        <f t="shared" si="82"/>
        <v/>
      </c>
      <c r="R5257" s="100" t="str">
        <f>Zusammenzug!$C$25&amp;"-"&amp;Zusammenzug!$A$7&amp;"-"&amp;Leistungen!L5257</f>
        <v>2024-0-</v>
      </c>
    </row>
    <row r="5258" spans="1:18" x14ac:dyDescent="0.2">
      <c r="A5258" s="95" t="str">
        <f>IF(ISBLANK(Perigon!E5253),"",Perigon!E5253)</f>
        <v/>
      </c>
      <c r="B5258" s="95" t="str">
        <f>IF(ISBLANK(Perigon!G5253),"",Perigon!G5253)</f>
        <v/>
      </c>
      <c r="C5258" s="96" t="str">
        <f>IF(ISBLANK(Perigon!I5253),"",Perigon!I5253)</f>
        <v/>
      </c>
      <c r="D5258" s="97" t="str">
        <f>IF(ISBLANK(Perigon!J5253),"",Perigon!J5253)</f>
        <v/>
      </c>
      <c r="E5258" s="64" t="str">
        <f>IF(ISBLANK(Perigon!K5253),"",Perigon!K5253)</f>
        <v/>
      </c>
      <c r="F5258" s="65"/>
      <c r="G5258" s="64"/>
      <c r="H5258" s="69" t="str">
        <f>IF(ISBLANK(Perigon!L5253),"",Perigon!L5253)</f>
        <v/>
      </c>
      <c r="I5258" s="69" t="str">
        <f>IF(ISBLANK(Perigon!M5253),"",Perigon!M5253)</f>
        <v/>
      </c>
      <c r="J5258" s="98" t="str">
        <f>IF(ISBLANK(Perigon!N5253),"",Perigon!N5253)</f>
        <v/>
      </c>
      <c r="K5258" s="99" t="str">
        <f>IF(ISBLANK(Perigon!J5253),"",Perigon!T5253)</f>
        <v/>
      </c>
      <c r="L5258" s="95" t="str">
        <f>IF(ISBLANK(Perigon!O5253),"",Perigon!O5253)</f>
        <v/>
      </c>
      <c r="M5258" s="95" t="str">
        <f>IF(ISBLANK(Perigon!R5253),"",Perigon!R5253)</f>
        <v/>
      </c>
      <c r="N5258" s="95" t="str">
        <f>IF(ISBLANK(Perigon!P5253),"",Perigon!P5253)</f>
        <v/>
      </c>
      <c r="O5258" s="38" t="str">
        <f>IF($L5258="","",VLOOKUP($R5258,Tarife!$A$2:$R$599,13,FALSE))</f>
        <v/>
      </c>
      <c r="P5258" s="38" t="str">
        <f t="shared" si="82"/>
        <v/>
      </c>
      <c r="R5258" s="100" t="str">
        <f>Zusammenzug!$C$25&amp;"-"&amp;Zusammenzug!$A$7&amp;"-"&amp;Leistungen!L5258</f>
        <v>2024-0-</v>
      </c>
    </row>
    <row r="5259" spans="1:18" x14ac:dyDescent="0.2">
      <c r="A5259" s="95" t="str">
        <f>IF(ISBLANK(Perigon!E5254),"",Perigon!E5254)</f>
        <v/>
      </c>
      <c r="B5259" s="95" t="str">
        <f>IF(ISBLANK(Perigon!G5254),"",Perigon!G5254)</f>
        <v/>
      </c>
      <c r="C5259" s="96" t="str">
        <f>IF(ISBLANK(Perigon!I5254),"",Perigon!I5254)</f>
        <v/>
      </c>
      <c r="D5259" s="97" t="str">
        <f>IF(ISBLANK(Perigon!J5254),"",Perigon!J5254)</f>
        <v/>
      </c>
      <c r="E5259" s="64" t="str">
        <f>IF(ISBLANK(Perigon!K5254),"",Perigon!K5254)</f>
        <v/>
      </c>
      <c r="F5259" s="65"/>
      <c r="G5259" s="64"/>
      <c r="H5259" s="69" t="str">
        <f>IF(ISBLANK(Perigon!L5254),"",Perigon!L5254)</f>
        <v/>
      </c>
      <c r="I5259" s="69" t="str">
        <f>IF(ISBLANK(Perigon!M5254),"",Perigon!M5254)</f>
        <v/>
      </c>
      <c r="J5259" s="98" t="str">
        <f>IF(ISBLANK(Perigon!N5254),"",Perigon!N5254)</f>
        <v/>
      </c>
      <c r="K5259" s="99" t="str">
        <f>IF(ISBLANK(Perigon!J5254),"",Perigon!T5254)</f>
        <v/>
      </c>
      <c r="L5259" s="95" t="str">
        <f>IF(ISBLANK(Perigon!O5254),"",Perigon!O5254)</f>
        <v/>
      </c>
      <c r="M5259" s="95" t="str">
        <f>IF(ISBLANK(Perigon!R5254),"",Perigon!R5254)</f>
        <v/>
      </c>
      <c r="N5259" s="95" t="str">
        <f>IF(ISBLANK(Perigon!P5254),"",Perigon!P5254)</f>
        <v/>
      </c>
      <c r="O5259" s="38" t="str">
        <f>IF($L5259="","",VLOOKUP($R5259,Tarife!$A$2:$R$599,13,FALSE))</f>
        <v/>
      </c>
      <c r="P5259" s="38" t="str">
        <f t="shared" si="82"/>
        <v/>
      </c>
      <c r="R5259" s="100" t="str">
        <f>Zusammenzug!$C$25&amp;"-"&amp;Zusammenzug!$A$7&amp;"-"&amp;Leistungen!L5259</f>
        <v>2024-0-</v>
      </c>
    </row>
    <row r="5260" spans="1:18" x14ac:dyDescent="0.2">
      <c r="A5260" s="95" t="str">
        <f>IF(ISBLANK(Perigon!E5255),"",Perigon!E5255)</f>
        <v/>
      </c>
      <c r="B5260" s="95" t="str">
        <f>IF(ISBLANK(Perigon!G5255),"",Perigon!G5255)</f>
        <v/>
      </c>
      <c r="C5260" s="96" t="str">
        <f>IF(ISBLANK(Perigon!I5255),"",Perigon!I5255)</f>
        <v/>
      </c>
      <c r="D5260" s="97" t="str">
        <f>IF(ISBLANK(Perigon!J5255),"",Perigon!J5255)</f>
        <v/>
      </c>
      <c r="E5260" s="64" t="str">
        <f>IF(ISBLANK(Perigon!K5255),"",Perigon!K5255)</f>
        <v/>
      </c>
      <c r="F5260" s="65"/>
      <c r="G5260" s="64"/>
      <c r="H5260" s="69" t="str">
        <f>IF(ISBLANK(Perigon!L5255),"",Perigon!L5255)</f>
        <v/>
      </c>
      <c r="I5260" s="69" t="str">
        <f>IF(ISBLANK(Perigon!M5255),"",Perigon!M5255)</f>
        <v/>
      </c>
      <c r="J5260" s="98" t="str">
        <f>IF(ISBLANK(Perigon!N5255),"",Perigon!N5255)</f>
        <v/>
      </c>
      <c r="K5260" s="99" t="str">
        <f>IF(ISBLANK(Perigon!J5255),"",Perigon!T5255)</f>
        <v/>
      </c>
      <c r="L5260" s="95" t="str">
        <f>IF(ISBLANK(Perigon!O5255),"",Perigon!O5255)</f>
        <v/>
      </c>
      <c r="M5260" s="95" t="str">
        <f>IF(ISBLANK(Perigon!R5255),"",Perigon!R5255)</f>
        <v/>
      </c>
      <c r="N5260" s="95" t="str">
        <f>IF(ISBLANK(Perigon!P5255),"",Perigon!P5255)</f>
        <v/>
      </c>
      <c r="O5260" s="38" t="str">
        <f>IF($L5260="","",VLOOKUP($R5260,Tarife!$A$2:$R$599,13,FALSE))</f>
        <v/>
      </c>
      <c r="P5260" s="38" t="str">
        <f t="shared" si="82"/>
        <v/>
      </c>
      <c r="R5260" s="100" t="str">
        <f>Zusammenzug!$C$25&amp;"-"&amp;Zusammenzug!$A$7&amp;"-"&amp;Leistungen!L5260</f>
        <v>2024-0-</v>
      </c>
    </row>
    <row r="5261" spans="1:18" x14ac:dyDescent="0.2">
      <c r="A5261" s="95" t="str">
        <f>IF(ISBLANK(Perigon!E5256),"",Perigon!E5256)</f>
        <v/>
      </c>
      <c r="B5261" s="95" t="str">
        <f>IF(ISBLANK(Perigon!G5256),"",Perigon!G5256)</f>
        <v/>
      </c>
      <c r="C5261" s="96" t="str">
        <f>IF(ISBLANK(Perigon!I5256),"",Perigon!I5256)</f>
        <v/>
      </c>
      <c r="D5261" s="97" t="str">
        <f>IF(ISBLANK(Perigon!J5256),"",Perigon!J5256)</f>
        <v/>
      </c>
      <c r="E5261" s="64" t="str">
        <f>IF(ISBLANK(Perigon!K5256),"",Perigon!K5256)</f>
        <v/>
      </c>
      <c r="F5261" s="65"/>
      <c r="G5261" s="64"/>
      <c r="H5261" s="69" t="str">
        <f>IF(ISBLANK(Perigon!L5256),"",Perigon!L5256)</f>
        <v/>
      </c>
      <c r="I5261" s="69" t="str">
        <f>IF(ISBLANK(Perigon!M5256),"",Perigon!M5256)</f>
        <v/>
      </c>
      <c r="J5261" s="98" t="str">
        <f>IF(ISBLANK(Perigon!N5256),"",Perigon!N5256)</f>
        <v/>
      </c>
      <c r="K5261" s="99" t="str">
        <f>IF(ISBLANK(Perigon!J5256),"",Perigon!T5256)</f>
        <v/>
      </c>
      <c r="L5261" s="95" t="str">
        <f>IF(ISBLANK(Perigon!O5256),"",Perigon!O5256)</f>
        <v/>
      </c>
      <c r="M5261" s="95" t="str">
        <f>IF(ISBLANK(Perigon!R5256),"",Perigon!R5256)</f>
        <v/>
      </c>
      <c r="N5261" s="95" t="str">
        <f>IF(ISBLANK(Perigon!P5256),"",Perigon!P5256)</f>
        <v/>
      </c>
      <c r="O5261" s="38" t="str">
        <f>IF($L5261="","",VLOOKUP($R5261,Tarife!$A$2:$R$599,13,FALSE))</f>
        <v/>
      </c>
      <c r="P5261" s="38" t="str">
        <f t="shared" si="82"/>
        <v/>
      </c>
      <c r="R5261" s="100" t="str">
        <f>Zusammenzug!$C$25&amp;"-"&amp;Zusammenzug!$A$7&amp;"-"&amp;Leistungen!L5261</f>
        <v>2024-0-</v>
      </c>
    </row>
    <row r="5262" spans="1:18" x14ac:dyDescent="0.2">
      <c r="A5262" s="95" t="str">
        <f>IF(ISBLANK(Perigon!E5257),"",Perigon!E5257)</f>
        <v/>
      </c>
      <c r="B5262" s="95" t="str">
        <f>IF(ISBLANK(Perigon!G5257),"",Perigon!G5257)</f>
        <v/>
      </c>
      <c r="C5262" s="96" t="str">
        <f>IF(ISBLANK(Perigon!I5257),"",Perigon!I5257)</f>
        <v/>
      </c>
      <c r="D5262" s="97" t="str">
        <f>IF(ISBLANK(Perigon!J5257),"",Perigon!J5257)</f>
        <v/>
      </c>
      <c r="E5262" s="64" t="str">
        <f>IF(ISBLANK(Perigon!K5257),"",Perigon!K5257)</f>
        <v/>
      </c>
      <c r="F5262" s="65"/>
      <c r="G5262" s="64"/>
      <c r="H5262" s="69" t="str">
        <f>IF(ISBLANK(Perigon!L5257),"",Perigon!L5257)</f>
        <v/>
      </c>
      <c r="I5262" s="69" t="str">
        <f>IF(ISBLANK(Perigon!M5257),"",Perigon!M5257)</f>
        <v/>
      </c>
      <c r="J5262" s="98" t="str">
        <f>IF(ISBLANK(Perigon!N5257),"",Perigon!N5257)</f>
        <v/>
      </c>
      <c r="K5262" s="99" t="str">
        <f>IF(ISBLANK(Perigon!J5257),"",Perigon!T5257)</f>
        <v/>
      </c>
      <c r="L5262" s="95" t="str">
        <f>IF(ISBLANK(Perigon!O5257),"",Perigon!O5257)</f>
        <v/>
      </c>
      <c r="M5262" s="95" t="str">
        <f>IF(ISBLANK(Perigon!R5257),"",Perigon!R5257)</f>
        <v/>
      </c>
      <c r="N5262" s="95" t="str">
        <f>IF(ISBLANK(Perigon!P5257),"",Perigon!P5257)</f>
        <v/>
      </c>
      <c r="O5262" s="38" t="str">
        <f>IF($L5262="","",VLOOKUP($R5262,Tarife!$A$2:$R$599,13,FALSE))</f>
        <v/>
      </c>
      <c r="P5262" s="38" t="str">
        <f t="shared" si="82"/>
        <v/>
      </c>
      <c r="R5262" s="100" t="str">
        <f>Zusammenzug!$C$25&amp;"-"&amp;Zusammenzug!$A$7&amp;"-"&amp;Leistungen!L5262</f>
        <v>2024-0-</v>
      </c>
    </row>
    <row r="5263" spans="1:18" x14ac:dyDescent="0.2">
      <c r="A5263" s="95" t="str">
        <f>IF(ISBLANK(Perigon!E5258),"",Perigon!E5258)</f>
        <v/>
      </c>
      <c r="B5263" s="95" t="str">
        <f>IF(ISBLANK(Perigon!G5258),"",Perigon!G5258)</f>
        <v/>
      </c>
      <c r="C5263" s="96" t="str">
        <f>IF(ISBLANK(Perigon!I5258),"",Perigon!I5258)</f>
        <v/>
      </c>
      <c r="D5263" s="97" t="str">
        <f>IF(ISBLANK(Perigon!J5258),"",Perigon!J5258)</f>
        <v/>
      </c>
      <c r="E5263" s="64" t="str">
        <f>IF(ISBLANK(Perigon!K5258),"",Perigon!K5258)</f>
        <v/>
      </c>
      <c r="F5263" s="65"/>
      <c r="G5263" s="64"/>
      <c r="H5263" s="69" t="str">
        <f>IF(ISBLANK(Perigon!L5258),"",Perigon!L5258)</f>
        <v/>
      </c>
      <c r="I5263" s="69" t="str">
        <f>IF(ISBLANK(Perigon!M5258),"",Perigon!M5258)</f>
        <v/>
      </c>
      <c r="J5263" s="98" t="str">
        <f>IF(ISBLANK(Perigon!N5258),"",Perigon!N5258)</f>
        <v/>
      </c>
      <c r="K5263" s="99" t="str">
        <f>IF(ISBLANK(Perigon!J5258),"",Perigon!T5258)</f>
        <v/>
      </c>
      <c r="L5263" s="95" t="str">
        <f>IF(ISBLANK(Perigon!O5258),"",Perigon!O5258)</f>
        <v/>
      </c>
      <c r="M5263" s="95" t="str">
        <f>IF(ISBLANK(Perigon!R5258),"",Perigon!R5258)</f>
        <v/>
      </c>
      <c r="N5263" s="95" t="str">
        <f>IF(ISBLANK(Perigon!P5258),"",Perigon!P5258)</f>
        <v/>
      </c>
      <c r="O5263" s="38" t="str">
        <f>IF($L5263="","",VLOOKUP($R5263,Tarife!$A$2:$R$599,13,FALSE))</f>
        <v/>
      </c>
      <c r="P5263" s="38" t="str">
        <f t="shared" si="82"/>
        <v/>
      </c>
      <c r="R5263" s="100" t="str">
        <f>Zusammenzug!$C$25&amp;"-"&amp;Zusammenzug!$A$7&amp;"-"&amp;Leistungen!L5263</f>
        <v>2024-0-</v>
      </c>
    </row>
    <row r="5264" spans="1:18" x14ac:dyDescent="0.2">
      <c r="A5264" s="95" t="str">
        <f>IF(ISBLANK(Perigon!E5259),"",Perigon!E5259)</f>
        <v/>
      </c>
      <c r="B5264" s="95" t="str">
        <f>IF(ISBLANK(Perigon!G5259),"",Perigon!G5259)</f>
        <v/>
      </c>
      <c r="C5264" s="96" t="str">
        <f>IF(ISBLANK(Perigon!I5259),"",Perigon!I5259)</f>
        <v/>
      </c>
      <c r="D5264" s="97" t="str">
        <f>IF(ISBLANK(Perigon!J5259),"",Perigon!J5259)</f>
        <v/>
      </c>
      <c r="E5264" s="64" t="str">
        <f>IF(ISBLANK(Perigon!K5259),"",Perigon!K5259)</f>
        <v/>
      </c>
      <c r="F5264" s="65"/>
      <c r="G5264" s="64"/>
      <c r="H5264" s="69" t="str">
        <f>IF(ISBLANK(Perigon!L5259),"",Perigon!L5259)</f>
        <v/>
      </c>
      <c r="I5264" s="69" t="str">
        <f>IF(ISBLANK(Perigon!M5259),"",Perigon!M5259)</f>
        <v/>
      </c>
      <c r="J5264" s="98" t="str">
        <f>IF(ISBLANK(Perigon!N5259),"",Perigon!N5259)</f>
        <v/>
      </c>
      <c r="K5264" s="99" t="str">
        <f>IF(ISBLANK(Perigon!J5259),"",Perigon!T5259)</f>
        <v/>
      </c>
      <c r="L5264" s="95" t="str">
        <f>IF(ISBLANK(Perigon!O5259),"",Perigon!O5259)</f>
        <v/>
      </c>
      <c r="M5264" s="95" t="str">
        <f>IF(ISBLANK(Perigon!R5259),"",Perigon!R5259)</f>
        <v/>
      </c>
      <c r="N5264" s="95" t="str">
        <f>IF(ISBLANK(Perigon!P5259),"",Perigon!P5259)</f>
        <v/>
      </c>
      <c r="O5264" s="38" t="str">
        <f>IF($L5264="","",VLOOKUP($R5264,Tarife!$A$2:$R$599,13,FALSE))</f>
        <v/>
      </c>
      <c r="P5264" s="38" t="str">
        <f t="shared" si="82"/>
        <v/>
      </c>
      <c r="R5264" s="100" t="str">
        <f>Zusammenzug!$C$25&amp;"-"&amp;Zusammenzug!$A$7&amp;"-"&amp;Leistungen!L5264</f>
        <v>2024-0-</v>
      </c>
    </row>
    <row r="5265" spans="1:18" x14ac:dyDescent="0.2">
      <c r="A5265" s="95" t="str">
        <f>IF(ISBLANK(Perigon!E5260),"",Perigon!E5260)</f>
        <v/>
      </c>
      <c r="B5265" s="95" t="str">
        <f>IF(ISBLANK(Perigon!G5260),"",Perigon!G5260)</f>
        <v/>
      </c>
      <c r="C5265" s="96" t="str">
        <f>IF(ISBLANK(Perigon!I5260),"",Perigon!I5260)</f>
        <v/>
      </c>
      <c r="D5265" s="97" t="str">
        <f>IF(ISBLANK(Perigon!J5260),"",Perigon!J5260)</f>
        <v/>
      </c>
      <c r="E5265" s="64" t="str">
        <f>IF(ISBLANK(Perigon!K5260),"",Perigon!K5260)</f>
        <v/>
      </c>
      <c r="F5265" s="65"/>
      <c r="G5265" s="64"/>
      <c r="H5265" s="69" t="str">
        <f>IF(ISBLANK(Perigon!L5260),"",Perigon!L5260)</f>
        <v/>
      </c>
      <c r="I5265" s="69" t="str">
        <f>IF(ISBLANK(Perigon!M5260),"",Perigon!M5260)</f>
        <v/>
      </c>
      <c r="J5265" s="98" t="str">
        <f>IF(ISBLANK(Perigon!N5260),"",Perigon!N5260)</f>
        <v/>
      </c>
      <c r="K5265" s="99" t="str">
        <f>IF(ISBLANK(Perigon!J5260),"",Perigon!T5260)</f>
        <v/>
      </c>
      <c r="L5265" s="95" t="str">
        <f>IF(ISBLANK(Perigon!O5260),"",Perigon!O5260)</f>
        <v/>
      </c>
      <c r="M5265" s="95" t="str">
        <f>IF(ISBLANK(Perigon!R5260),"",Perigon!R5260)</f>
        <v/>
      </c>
      <c r="N5265" s="95" t="str">
        <f>IF(ISBLANK(Perigon!P5260),"",Perigon!P5260)</f>
        <v/>
      </c>
      <c r="O5265" s="38" t="str">
        <f>IF($L5265="","",VLOOKUP($R5265,Tarife!$A$2:$R$599,13,FALSE))</f>
        <v/>
      </c>
      <c r="P5265" s="38" t="str">
        <f t="shared" si="82"/>
        <v/>
      </c>
      <c r="R5265" s="100" t="str">
        <f>Zusammenzug!$C$25&amp;"-"&amp;Zusammenzug!$A$7&amp;"-"&amp;Leistungen!L5265</f>
        <v>2024-0-</v>
      </c>
    </row>
    <row r="5266" spans="1:18" x14ac:dyDescent="0.2">
      <c r="A5266" s="95" t="str">
        <f>IF(ISBLANK(Perigon!E5261),"",Perigon!E5261)</f>
        <v/>
      </c>
      <c r="B5266" s="95" t="str">
        <f>IF(ISBLANK(Perigon!G5261),"",Perigon!G5261)</f>
        <v/>
      </c>
      <c r="C5266" s="96" t="str">
        <f>IF(ISBLANK(Perigon!I5261),"",Perigon!I5261)</f>
        <v/>
      </c>
      <c r="D5266" s="97" t="str">
        <f>IF(ISBLANK(Perigon!J5261),"",Perigon!J5261)</f>
        <v/>
      </c>
      <c r="E5266" s="64" t="str">
        <f>IF(ISBLANK(Perigon!K5261),"",Perigon!K5261)</f>
        <v/>
      </c>
      <c r="F5266" s="65"/>
      <c r="G5266" s="64"/>
      <c r="H5266" s="69" t="str">
        <f>IF(ISBLANK(Perigon!L5261),"",Perigon!L5261)</f>
        <v/>
      </c>
      <c r="I5266" s="69" t="str">
        <f>IF(ISBLANK(Perigon!M5261),"",Perigon!M5261)</f>
        <v/>
      </c>
      <c r="J5266" s="98" t="str">
        <f>IF(ISBLANK(Perigon!N5261),"",Perigon!N5261)</f>
        <v/>
      </c>
      <c r="K5266" s="99" t="str">
        <f>IF(ISBLANK(Perigon!J5261),"",Perigon!T5261)</f>
        <v/>
      </c>
      <c r="L5266" s="95" t="str">
        <f>IF(ISBLANK(Perigon!O5261),"",Perigon!O5261)</f>
        <v/>
      </c>
      <c r="M5266" s="95" t="str">
        <f>IF(ISBLANK(Perigon!R5261),"",Perigon!R5261)</f>
        <v/>
      </c>
      <c r="N5266" s="95" t="str">
        <f>IF(ISBLANK(Perigon!P5261),"",Perigon!P5261)</f>
        <v/>
      </c>
      <c r="O5266" s="38" t="str">
        <f>IF($L5266="","",VLOOKUP($R5266,Tarife!$A$2:$R$599,13,FALSE))</f>
        <v/>
      </c>
      <c r="P5266" s="38" t="str">
        <f t="shared" si="82"/>
        <v/>
      </c>
      <c r="R5266" s="100" t="str">
        <f>Zusammenzug!$C$25&amp;"-"&amp;Zusammenzug!$A$7&amp;"-"&amp;Leistungen!L5266</f>
        <v>2024-0-</v>
      </c>
    </row>
    <row r="5267" spans="1:18" x14ac:dyDescent="0.2">
      <c r="A5267" s="95" t="str">
        <f>IF(ISBLANK(Perigon!E5262),"",Perigon!E5262)</f>
        <v/>
      </c>
      <c r="B5267" s="95" t="str">
        <f>IF(ISBLANK(Perigon!G5262),"",Perigon!G5262)</f>
        <v/>
      </c>
      <c r="C5267" s="96" t="str">
        <f>IF(ISBLANK(Perigon!I5262),"",Perigon!I5262)</f>
        <v/>
      </c>
      <c r="D5267" s="97" t="str">
        <f>IF(ISBLANK(Perigon!J5262),"",Perigon!J5262)</f>
        <v/>
      </c>
      <c r="E5267" s="64" t="str">
        <f>IF(ISBLANK(Perigon!K5262),"",Perigon!K5262)</f>
        <v/>
      </c>
      <c r="F5267" s="65"/>
      <c r="G5267" s="64"/>
      <c r="H5267" s="69" t="str">
        <f>IF(ISBLANK(Perigon!L5262),"",Perigon!L5262)</f>
        <v/>
      </c>
      <c r="I5267" s="69" t="str">
        <f>IF(ISBLANK(Perigon!M5262),"",Perigon!M5262)</f>
        <v/>
      </c>
      <c r="J5267" s="98" t="str">
        <f>IF(ISBLANK(Perigon!N5262),"",Perigon!N5262)</f>
        <v/>
      </c>
      <c r="K5267" s="99" t="str">
        <f>IF(ISBLANK(Perigon!J5262),"",Perigon!T5262)</f>
        <v/>
      </c>
      <c r="L5267" s="95" t="str">
        <f>IF(ISBLANK(Perigon!O5262),"",Perigon!O5262)</f>
        <v/>
      </c>
      <c r="M5267" s="95" t="str">
        <f>IF(ISBLANK(Perigon!R5262),"",Perigon!R5262)</f>
        <v/>
      </c>
      <c r="N5267" s="95" t="str">
        <f>IF(ISBLANK(Perigon!P5262),"",Perigon!P5262)</f>
        <v/>
      </c>
      <c r="O5267" s="38" t="str">
        <f>IF($L5267="","",VLOOKUP($R5267,Tarife!$A$2:$R$599,13,FALSE))</f>
        <v/>
      </c>
      <c r="P5267" s="38" t="str">
        <f t="shared" si="82"/>
        <v/>
      </c>
      <c r="R5267" s="100" t="str">
        <f>Zusammenzug!$C$25&amp;"-"&amp;Zusammenzug!$A$7&amp;"-"&amp;Leistungen!L5267</f>
        <v>2024-0-</v>
      </c>
    </row>
    <row r="5268" spans="1:18" x14ac:dyDescent="0.2">
      <c r="A5268" s="95" t="str">
        <f>IF(ISBLANK(Perigon!E5263),"",Perigon!E5263)</f>
        <v/>
      </c>
      <c r="B5268" s="95" t="str">
        <f>IF(ISBLANK(Perigon!G5263),"",Perigon!G5263)</f>
        <v/>
      </c>
      <c r="C5268" s="96" t="str">
        <f>IF(ISBLANK(Perigon!I5263),"",Perigon!I5263)</f>
        <v/>
      </c>
      <c r="D5268" s="97" t="str">
        <f>IF(ISBLANK(Perigon!J5263),"",Perigon!J5263)</f>
        <v/>
      </c>
      <c r="E5268" s="64" t="str">
        <f>IF(ISBLANK(Perigon!K5263),"",Perigon!K5263)</f>
        <v/>
      </c>
      <c r="F5268" s="65"/>
      <c r="G5268" s="64"/>
      <c r="H5268" s="69" t="str">
        <f>IF(ISBLANK(Perigon!L5263),"",Perigon!L5263)</f>
        <v/>
      </c>
      <c r="I5268" s="69" t="str">
        <f>IF(ISBLANK(Perigon!M5263),"",Perigon!M5263)</f>
        <v/>
      </c>
      <c r="J5268" s="98" t="str">
        <f>IF(ISBLANK(Perigon!N5263),"",Perigon!N5263)</f>
        <v/>
      </c>
      <c r="K5268" s="99" t="str">
        <f>IF(ISBLANK(Perigon!J5263),"",Perigon!T5263)</f>
        <v/>
      </c>
      <c r="L5268" s="95" t="str">
        <f>IF(ISBLANK(Perigon!O5263),"",Perigon!O5263)</f>
        <v/>
      </c>
      <c r="M5268" s="95" t="str">
        <f>IF(ISBLANK(Perigon!R5263),"",Perigon!R5263)</f>
        <v/>
      </c>
      <c r="N5268" s="95" t="str">
        <f>IF(ISBLANK(Perigon!P5263),"",Perigon!P5263)</f>
        <v/>
      </c>
      <c r="O5268" s="38" t="str">
        <f>IF($L5268="","",VLOOKUP($R5268,Tarife!$A$2:$R$599,13,FALSE))</f>
        <v/>
      </c>
      <c r="P5268" s="38" t="str">
        <f t="shared" si="82"/>
        <v/>
      </c>
      <c r="R5268" s="100" t="str">
        <f>Zusammenzug!$C$25&amp;"-"&amp;Zusammenzug!$A$7&amp;"-"&amp;Leistungen!L5268</f>
        <v>2024-0-</v>
      </c>
    </row>
    <row r="5269" spans="1:18" x14ac:dyDescent="0.2">
      <c r="A5269" s="95" t="str">
        <f>IF(ISBLANK(Perigon!E5264),"",Perigon!E5264)</f>
        <v/>
      </c>
      <c r="B5269" s="95" t="str">
        <f>IF(ISBLANK(Perigon!G5264),"",Perigon!G5264)</f>
        <v/>
      </c>
      <c r="C5269" s="96" t="str">
        <f>IF(ISBLANK(Perigon!I5264),"",Perigon!I5264)</f>
        <v/>
      </c>
      <c r="D5269" s="97" t="str">
        <f>IF(ISBLANK(Perigon!J5264),"",Perigon!J5264)</f>
        <v/>
      </c>
      <c r="E5269" s="64" t="str">
        <f>IF(ISBLANK(Perigon!K5264),"",Perigon!K5264)</f>
        <v/>
      </c>
      <c r="F5269" s="65"/>
      <c r="G5269" s="64"/>
      <c r="H5269" s="69" t="str">
        <f>IF(ISBLANK(Perigon!L5264),"",Perigon!L5264)</f>
        <v/>
      </c>
      <c r="I5269" s="69" t="str">
        <f>IF(ISBLANK(Perigon!M5264),"",Perigon!M5264)</f>
        <v/>
      </c>
      <c r="J5269" s="98" t="str">
        <f>IF(ISBLANK(Perigon!N5264),"",Perigon!N5264)</f>
        <v/>
      </c>
      <c r="K5269" s="99" t="str">
        <f>IF(ISBLANK(Perigon!J5264),"",Perigon!T5264)</f>
        <v/>
      </c>
      <c r="L5269" s="95" t="str">
        <f>IF(ISBLANK(Perigon!O5264),"",Perigon!O5264)</f>
        <v/>
      </c>
      <c r="M5269" s="95" t="str">
        <f>IF(ISBLANK(Perigon!R5264),"",Perigon!R5264)</f>
        <v/>
      </c>
      <c r="N5269" s="95" t="str">
        <f>IF(ISBLANK(Perigon!P5264),"",Perigon!P5264)</f>
        <v/>
      </c>
      <c r="O5269" s="38" t="str">
        <f>IF($L5269="","",VLOOKUP($R5269,Tarife!$A$2:$R$599,13,FALSE))</f>
        <v/>
      </c>
      <c r="P5269" s="38" t="str">
        <f t="shared" si="82"/>
        <v/>
      </c>
      <c r="R5269" s="100" t="str">
        <f>Zusammenzug!$C$25&amp;"-"&amp;Zusammenzug!$A$7&amp;"-"&amp;Leistungen!L5269</f>
        <v>2024-0-</v>
      </c>
    </row>
    <row r="5270" spans="1:18" x14ac:dyDescent="0.2">
      <c r="A5270" s="95" t="str">
        <f>IF(ISBLANK(Perigon!E5265),"",Perigon!E5265)</f>
        <v/>
      </c>
      <c r="B5270" s="95" t="str">
        <f>IF(ISBLANK(Perigon!G5265),"",Perigon!G5265)</f>
        <v/>
      </c>
      <c r="C5270" s="96" t="str">
        <f>IF(ISBLANK(Perigon!I5265),"",Perigon!I5265)</f>
        <v/>
      </c>
      <c r="D5270" s="97" t="str">
        <f>IF(ISBLANK(Perigon!J5265),"",Perigon!J5265)</f>
        <v/>
      </c>
      <c r="E5270" s="64" t="str">
        <f>IF(ISBLANK(Perigon!K5265),"",Perigon!K5265)</f>
        <v/>
      </c>
      <c r="F5270" s="65"/>
      <c r="G5270" s="64"/>
      <c r="H5270" s="69" t="str">
        <f>IF(ISBLANK(Perigon!L5265),"",Perigon!L5265)</f>
        <v/>
      </c>
      <c r="I5270" s="69" t="str">
        <f>IF(ISBLANK(Perigon!M5265),"",Perigon!M5265)</f>
        <v/>
      </c>
      <c r="J5270" s="98" t="str">
        <f>IF(ISBLANK(Perigon!N5265),"",Perigon!N5265)</f>
        <v/>
      </c>
      <c r="K5270" s="99" t="str">
        <f>IF(ISBLANK(Perigon!J5265),"",Perigon!T5265)</f>
        <v/>
      </c>
      <c r="L5270" s="95" t="str">
        <f>IF(ISBLANK(Perigon!O5265),"",Perigon!O5265)</f>
        <v/>
      </c>
      <c r="M5270" s="95" t="str">
        <f>IF(ISBLANK(Perigon!R5265),"",Perigon!R5265)</f>
        <v/>
      </c>
      <c r="N5270" s="95" t="str">
        <f>IF(ISBLANK(Perigon!P5265),"",Perigon!P5265)</f>
        <v/>
      </c>
      <c r="O5270" s="38" t="str">
        <f>IF($L5270="","",VLOOKUP($R5270,Tarife!$A$2:$R$599,13,FALSE))</f>
        <v/>
      </c>
      <c r="P5270" s="38" t="str">
        <f t="shared" si="82"/>
        <v/>
      </c>
      <c r="R5270" s="100" t="str">
        <f>Zusammenzug!$C$25&amp;"-"&amp;Zusammenzug!$A$7&amp;"-"&amp;Leistungen!L5270</f>
        <v>2024-0-</v>
      </c>
    </row>
    <row r="5271" spans="1:18" x14ac:dyDescent="0.2">
      <c r="A5271" s="95" t="str">
        <f>IF(ISBLANK(Perigon!E5266),"",Perigon!E5266)</f>
        <v/>
      </c>
      <c r="B5271" s="95" t="str">
        <f>IF(ISBLANK(Perigon!G5266),"",Perigon!G5266)</f>
        <v/>
      </c>
      <c r="C5271" s="96" t="str">
        <f>IF(ISBLANK(Perigon!I5266),"",Perigon!I5266)</f>
        <v/>
      </c>
      <c r="D5271" s="97" t="str">
        <f>IF(ISBLANK(Perigon!J5266),"",Perigon!J5266)</f>
        <v/>
      </c>
      <c r="E5271" s="64" t="str">
        <f>IF(ISBLANK(Perigon!K5266),"",Perigon!K5266)</f>
        <v/>
      </c>
      <c r="F5271" s="65"/>
      <c r="G5271" s="64"/>
      <c r="H5271" s="69" t="str">
        <f>IF(ISBLANK(Perigon!L5266),"",Perigon!L5266)</f>
        <v/>
      </c>
      <c r="I5271" s="69" t="str">
        <f>IF(ISBLANK(Perigon!M5266),"",Perigon!M5266)</f>
        <v/>
      </c>
      <c r="J5271" s="98" t="str">
        <f>IF(ISBLANK(Perigon!N5266),"",Perigon!N5266)</f>
        <v/>
      </c>
      <c r="K5271" s="99" t="str">
        <f>IF(ISBLANK(Perigon!J5266),"",Perigon!T5266)</f>
        <v/>
      </c>
      <c r="L5271" s="95" t="str">
        <f>IF(ISBLANK(Perigon!O5266),"",Perigon!O5266)</f>
        <v/>
      </c>
      <c r="M5271" s="95" t="str">
        <f>IF(ISBLANK(Perigon!R5266),"",Perigon!R5266)</f>
        <v/>
      </c>
      <c r="N5271" s="95" t="str">
        <f>IF(ISBLANK(Perigon!P5266),"",Perigon!P5266)</f>
        <v/>
      </c>
      <c r="O5271" s="38" t="str">
        <f>IF($L5271="","",VLOOKUP($R5271,Tarife!$A$2:$R$599,13,FALSE))</f>
        <v/>
      </c>
      <c r="P5271" s="38" t="str">
        <f t="shared" si="82"/>
        <v/>
      </c>
      <c r="R5271" s="100" t="str">
        <f>Zusammenzug!$C$25&amp;"-"&amp;Zusammenzug!$A$7&amp;"-"&amp;Leistungen!L5271</f>
        <v>2024-0-</v>
      </c>
    </row>
    <row r="5272" spans="1:18" x14ac:dyDescent="0.2">
      <c r="A5272" s="95" t="str">
        <f>IF(ISBLANK(Perigon!E5267),"",Perigon!E5267)</f>
        <v/>
      </c>
      <c r="B5272" s="95" t="str">
        <f>IF(ISBLANK(Perigon!G5267),"",Perigon!G5267)</f>
        <v/>
      </c>
      <c r="C5272" s="96" t="str">
        <f>IF(ISBLANK(Perigon!I5267),"",Perigon!I5267)</f>
        <v/>
      </c>
      <c r="D5272" s="97" t="str">
        <f>IF(ISBLANK(Perigon!J5267),"",Perigon!J5267)</f>
        <v/>
      </c>
      <c r="E5272" s="64" t="str">
        <f>IF(ISBLANK(Perigon!K5267),"",Perigon!K5267)</f>
        <v/>
      </c>
      <c r="F5272" s="65"/>
      <c r="G5272" s="64"/>
      <c r="H5272" s="69" t="str">
        <f>IF(ISBLANK(Perigon!L5267),"",Perigon!L5267)</f>
        <v/>
      </c>
      <c r="I5272" s="69" t="str">
        <f>IF(ISBLANK(Perigon!M5267),"",Perigon!M5267)</f>
        <v/>
      </c>
      <c r="J5272" s="98" t="str">
        <f>IF(ISBLANK(Perigon!N5267),"",Perigon!N5267)</f>
        <v/>
      </c>
      <c r="K5272" s="99" t="str">
        <f>IF(ISBLANK(Perigon!J5267),"",Perigon!T5267)</f>
        <v/>
      </c>
      <c r="L5272" s="95" t="str">
        <f>IF(ISBLANK(Perigon!O5267),"",Perigon!O5267)</f>
        <v/>
      </c>
      <c r="M5272" s="95" t="str">
        <f>IF(ISBLANK(Perigon!R5267),"",Perigon!R5267)</f>
        <v/>
      </c>
      <c r="N5272" s="95" t="str">
        <f>IF(ISBLANK(Perigon!P5267),"",Perigon!P5267)</f>
        <v/>
      </c>
      <c r="O5272" s="38" t="str">
        <f>IF($L5272="","",VLOOKUP($R5272,Tarife!$A$2:$R$599,13,FALSE))</f>
        <v/>
      </c>
      <c r="P5272" s="38" t="str">
        <f t="shared" si="82"/>
        <v/>
      </c>
      <c r="R5272" s="100" t="str">
        <f>Zusammenzug!$C$25&amp;"-"&amp;Zusammenzug!$A$7&amp;"-"&amp;Leistungen!L5272</f>
        <v>2024-0-</v>
      </c>
    </row>
    <row r="5273" spans="1:18" x14ac:dyDescent="0.2">
      <c r="A5273" s="95" t="str">
        <f>IF(ISBLANK(Perigon!E5268),"",Perigon!E5268)</f>
        <v/>
      </c>
      <c r="B5273" s="95" t="str">
        <f>IF(ISBLANK(Perigon!G5268),"",Perigon!G5268)</f>
        <v/>
      </c>
      <c r="C5273" s="96" t="str">
        <f>IF(ISBLANK(Perigon!I5268),"",Perigon!I5268)</f>
        <v/>
      </c>
      <c r="D5273" s="97" t="str">
        <f>IF(ISBLANK(Perigon!J5268),"",Perigon!J5268)</f>
        <v/>
      </c>
      <c r="E5273" s="64" t="str">
        <f>IF(ISBLANK(Perigon!K5268),"",Perigon!K5268)</f>
        <v/>
      </c>
      <c r="F5273" s="65"/>
      <c r="G5273" s="64"/>
      <c r="H5273" s="69" t="str">
        <f>IF(ISBLANK(Perigon!L5268),"",Perigon!L5268)</f>
        <v/>
      </c>
      <c r="I5273" s="69" t="str">
        <f>IF(ISBLANK(Perigon!M5268),"",Perigon!M5268)</f>
        <v/>
      </c>
      <c r="J5273" s="98" t="str">
        <f>IF(ISBLANK(Perigon!N5268),"",Perigon!N5268)</f>
        <v/>
      </c>
      <c r="K5273" s="99" t="str">
        <f>IF(ISBLANK(Perigon!J5268),"",Perigon!T5268)</f>
        <v/>
      </c>
      <c r="L5273" s="95" t="str">
        <f>IF(ISBLANK(Perigon!O5268),"",Perigon!O5268)</f>
        <v/>
      </c>
      <c r="M5273" s="95" t="str">
        <f>IF(ISBLANK(Perigon!R5268),"",Perigon!R5268)</f>
        <v/>
      </c>
      <c r="N5273" s="95" t="str">
        <f>IF(ISBLANK(Perigon!P5268),"",Perigon!P5268)</f>
        <v/>
      </c>
      <c r="O5273" s="38" t="str">
        <f>IF($L5273="","",VLOOKUP($R5273,Tarife!$A$2:$R$599,13,FALSE))</f>
        <v/>
      </c>
      <c r="P5273" s="38" t="str">
        <f t="shared" si="82"/>
        <v/>
      </c>
      <c r="R5273" s="100" t="str">
        <f>Zusammenzug!$C$25&amp;"-"&amp;Zusammenzug!$A$7&amp;"-"&amp;Leistungen!L5273</f>
        <v>2024-0-</v>
      </c>
    </row>
    <row r="5274" spans="1:18" x14ac:dyDescent="0.2">
      <c r="A5274" s="95" t="str">
        <f>IF(ISBLANK(Perigon!E5269),"",Perigon!E5269)</f>
        <v/>
      </c>
      <c r="B5274" s="95" t="str">
        <f>IF(ISBLANK(Perigon!G5269),"",Perigon!G5269)</f>
        <v/>
      </c>
      <c r="C5274" s="96" t="str">
        <f>IF(ISBLANK(Perigon!I5269),"",Perigon!I5269)</f>
        <v/>
      </c>
      <c r="D5274" s="97" t="str">
        <f>IF(ISBLANK(Perigon!J5269),"",Perigon!J5269)</f>
        <v/>
      </c>
      <c r="E5274" s="64" t="str">
        <f>IF(ISBLANK(Perigon!K5269),"",Perigon!K5269)</f>
        <v/>
      </c>
      <c r="F5274" s="65"/>
      <c r="G5274" s="64"/>
      <c r="H5274" s="69" t="str">
        <f>IF(ISBLANK(Perigon!L5269),"",Perigon!L5269)</f>
        <v/>
      </c>
      <c r="I5274" s="69" t="str">
        <f>IF(ISBLANK(Perigon!M5269),"",Perigon!M5269)</f>
        <v/>
      </c>
      <c r="J5274" s="98" t="str">
        <f>IF(ISBLANK(Perigon!N5269),"",Perigon!N5269)</f>
        <v/>
      </c>
      <c r="K5274" s="99" t="str">
        <f>IF(ISBLANK(Perigon!J5269),"",Perigon!T5269)</f>
        <v/>
      </c>
      <c r="L5274" s="95" t="str">
        <f>IF(ISBLANK(Perigon!O5269),"",Perigon!O5269)</f>
        <v/>
      </c>
      <c r="M5274" s="95" t="str">
        <f>IF(ISBLANK(Perigon!R5269),"",Perigon!R5269)</f>
        <v/>
      </c>
      <c r="N5274" s="95" t="str">
        <f>IF(ISBLANK(Perigon!P5269),"",Perigon!P5269)</f>
        <v/>
      </c>
      <c r="O5274" s="38" t="str">
        <f>IF($L5274="","",VLOOKUP($R5274,Tarife!$A$2:$R$599,13,FALSE))</f>
        <v/>
      </c>
      <c r="P5274" s="38" t="str">
        <f t="shared" si="82"/>
        <v/>
      </c>
      <c r="R5274" s="100" t="str">
        <f>Zusammenzug!$C$25&amp;"-"&amp;Zusammenzug!$A$7&amp;"-"&amp;Leistungen!L5274</f>
        <v>2024-0-</v>
      </c>
    </row>
    <row r="5275" spans="1:18" x14ac:dyDescent="0.2">
      <c r="A5275" s="95" t="str">
        <f>IF(ISBLANK(Perigon!E5270),"",Perigon!E5270)</f>
        <v/>
      </c>
      <c r="B5275" s="95" t="str">
        <f>IF(ISBLANK(Perigon!G5270),"",Perigon!G5270)</f>
        <v/>
      </c>
      <c r="C5275" s="96" t="str">
        <f>IF(ISBLANK(Perigon!I5270),"",Perigon!I5270)</f>
        <v/>
      </c>
      <c r="D5275" s="97" t="str">
        <f>IF(ISBLANK(Perigon!J5270),"",Perigon!J5270)</f>
        <v/>
      </c>
      <c r="E5275" s="64" t="str">
        <f>IF(ISBLANK(Perigon!K5270),"",Perigon!K5270)</f>
        <v/>
      </c>
      <c r="F5275" s="65"/>
      <c r="G5275" s="64"/>
      <c r="H5275" s="69" t="str">
        <f>IF(ISBLANK(Perigon!L5270),"",Perigon!L5270)</f>
        <v/>
      </c>
      <c r="I5275" s="69" t="str">
        <f>IF(ISBLANK(Perigon!M5270),"",Perigon!M5270)</f>
        <v/>
      </c>
      <c r="J5275" s="98" t="str">
        <f>IF(ISBLANK(Perigon!N5270),"",Perigon!N5270)</f>
        <v/>
      </c>
      <c r="K5275" s="99" t="str">
        <f>IF(ISBLANK(Perigon!J5270),"",Perigon!T5270)</f>
        <v/>
      </c>
      <c r="L5275" s="95" t="str">
        <f>IF(ISBLANK(Perigon!O5270),"",Perigon!O5270)</f>
        <v/>
      </c>
      <c r="M5275" s="95" t="str">
        <f>IF(ISBLANK(Perigon!R5270),"",Perigon!R5270)</f>
        <v/>
      </c>
      <c r="N5275" s="95" t="str">
        <f>IF(ISBLANK(Perigon!P5270),"",Perigon!P5270)</f>
        <v/>
      </c>
      <c r="O5275" s="38" t="str">
        <f>IF($L5275="","",VLOOKUP($R5275,Tarife!$A$2:$R$599,13,FALSE))</f>
        <v/>
      </c>
      <c r="P5275" s="38" t="str">
        <f t="shared" si="82"/>
        <v/>
      </c>
      <c r="R5275" s="100" t="str">
        <f>Zusammenzug!$C$25&amp;"-"&amp;Zusammenzug!$A$7&amp;"-"&amp;Leistungen!L5275</f>
        <v>2024-0-</v>
      </c>
    </row>
    <row r="5276" spans="1:18" x14ac:dyDescent="0.2">
      <c r="A5276" s="95" t="str">
        <f>IF(ISBLANK(Perigon!E5271),"",Perigon!E5271)</f>
        <v/>
      </c>
      <c r="B5276" s="95" t="str">
        <f>IF(ISBLANK(Perigon!G5271),"",Perigon!G5271)</f>
        <v/>
      </c>
      <c r="C5276" s="96" t="str">
        <f>IF(ISBLANK(Perigon!I5271),"",Perigon!I5271)</f>
        <v/>
      </c>
      <c r="D5276" s="97" t="str">
        <f>IF(ISBLANK(Perigon!J5271),"",Perigon!J5271)</f>
        <v/>
      </c>
      <c r="E5276" s="64" t="str">
        <f>IF(ISBLANK(Perigon!K5271),"",Perigon!K5271)</f>
        <v/>
      </c>
      <c r="F5276" s="65"/>
      <c r="G5276" s="64"/>
      <c r="H5276" s="69" t="str">
        <f>IF(ISBLANK(Perigon!L5271),"",Perigon!L5271)</f>
        <v/>
      </c>
      <c r="I5276" s="69" t="str">
        <f>IF(ISBLANK(Perigon!M5271),"",Perigon!M5271)</f>
        <v/>
      </c>
      <c r="J5276" s="98" t="str">
        <f>IF(ISBLANK(Perigon!N5271),"",Perigon!N5271)</f>
        <v/>
      </c>
      <c r="K5276" s="99" t="str">
        <f>IF(ISBLANK(Perigon!J5271),"",Perigon!T5271)</f>
        <v/>
      </c>
      <c r="L5276" s="95" t="str">
        <f>IF(ISBLANK(Perigon!O5271),"",Perigon!O5271)</f>
        <v/>
      </c>
      <c r="M5276" s="95" t="str">
        <f>IF(ISBLANK(Perigon!R5271),"",Perigon!R5271)</f>
        <v/>
      </c>
      <c r="N5276" s="95" t="str">
        <f>IF(ISBLANK(Perigon!P5271),"",Perigon!P5271)</f>
        <v/>
      </c>
      <c r="O5276" s="38" t="str">
        <f>IF($L5276="","",VLOOKUP($R5276,Tarife!$A$2:$R$599,13,FALSE))</f>
        <v/>
      </c>
      <c r="P5276" s="38" t="str">
        <f t="shared" si="82"/>
        <v/>
      </c>
      <c r="R5276" s="100" t="str">
        <f>Zusammenzug!$C$25&amp;"-"&amp;Zusammenzug!$A$7&amp;"-"&amp;Leistungen!L5276</f>
        <v>2024-0-</v>
      </c>
    </row>
    <row r="5277" spans="1:18" x14ac:dyDescent="0.2">
      <c r="A5277" s="95" t="str">
        <f>IF(ISBLANK(Perigon!E5272),"",Perigon!E5272)</f>
        <v/>
      </c>
      <c r="B5277" s="95" t="str">
        <f>IF(ISBLANK(Perigon!G5272),"",Perigon!G5272)</f>
        <v/>
      </c>
      <c r="C5277" s="96" t="str">
        <f>IF(ISBLANK(Perigon!I5272),"",Perigon!I5272)</f>
        <v/>
      </c>
      <c r="D5277" s="97" t="str">
        <f>IF(ISBLANK(Perigon!J5272),"",Perigon!J5272)</f>
        <v/>
      </c>
      <c r="E5277" s="64" t="str">
        <f>IF(ISBLANK(Perigon!K5272),"",Perigon!K5272)</f>
        <v/>
      </c>
      <c r="F5277" s="65"/>
      <c r="G5277" s="64"/>
      <c r="H5277" s="69" t="str">
        <f>IF(ISBLANK(Perigon!L5272),"",Perigon!L5272)</f>
        <v/>
      </c>
      <c r="I5277" s="69" t="str">
        <f>IF(ISBLANK(Perigon!M5272),"",Perigon!M5272)</f>
        <v/>
      </c>
      <c r="J5277" s="98" t="str">
        <f>IF(ISBLANK(Perigon!N5272),"",Perigon!N5272)</f>
        <v/>
      </c>
      <c r="K5277" s="99" t="str">
        <f>IF(ISBLANK(Perigon!J5272),"",Perigon!T5272)</f>
        <v/>
      </c>
      <c r="L5277" s="95" t="str">
        <f>IF(ISBLANK(Perigon!O5272),"",Perigon!O5272)</f>
        <v/>
      </c>
      <c r="M5277" s="95" t="str">
        <f>IF(ISBLANK(Perigon!R5272),"",Perigon!R5272)</f>
        <v/>
      </c>
      <c r="N5277" s="95" t="str">
        <f>IF(ISBLANK(Perigon!P5272),"",Perigon!P5272)</f>
        <v/>
      </c>
      <c r="O5277" s="38" t="str">
        <f>IF($L5277="","",VLOOKUP($R5277,Tarife!$A$2:$R$599,13,FALSE))</f>
        <v/>
      </c>
      <c r="P5277" s="38" t="str">
        <f t="shared" si="82"/>
        <v/>
      </c>
      <c r="R5277" s="100" t="str">
        <f>Zusammenzug!$C$25&amp;"-"&amp;Zusammenzug!$A$7&amp;"-"&amp;Leistungen!L5277</f>
        <v>2024-0-</v>
      </c>
    </row>
    <row r="5278" spans="1:18" x14ac:dyDescent="0.2">
      <c r="A5278" s="95" t="str">
        <f>IF(ISBLANK(Perigon!E5273),"",Perigon!E5273)</f>
        <v/>
      </c>
      <c r="B5278" s="95" t="str">
        <f>IF(ISBLANK(Perigon!G5273),"",Perigon!G5273)</f>
        <v/>
      </c>
      <c r="C5278" s="96" t="str">
        <f>IF(ISBLANK(Perigon!I5273),"",Perigon!I5273)</f>
        <v/>
      </c>
      <c r="D5278" s="97" t="str">
        <f>IF(ISBLANK(Perigon!J5273),"",Perigon!J5273)</f>
        <v/>
      </c>
      <c r="E5278" s="64" t="str">
        <f>IF(ISBLANK(Perigon!K5273),"",Perigon!K5273)</f>
        <v/>
      </c>
      <c r="F5278" s="65"/>
      <c r="G5278" s="64"/>
      <c r="H5278" s="69" t="str">
        <f>IF(ISBLANK(Perigon!L5273),"",Perigon!L5273)</f>
        <v/>
      </c>
      <c r="I5278" s="69" t="str">
        <f>IF(ISBLANK(Perigon!M5273),"",Perigon!M5273)</f>
        <v/>
      </c>
      <c r="J5278" s="98" t="str">
        <f>IF(ISBLANK(Perigon!N5273),"",Perigon!N5273)</f>
        <v/>
      </c>
      <c r="K5278" s="99" t="str">
        <f>IF(ISBLANK(Perigon!J5273),"",Perigon!T5273)</f>
        <v/>
      </c>
      <c r="L5278" s="95" t="str">
        <f>IF(ISBLANK(Perigon!O5273),"",Perigon!O5273)</f>
        <v/>
      </c>
      <c r="M5278" s="95" t="str">
        <f>IF(ISBLANK(Perigon!R5273),"",Perigon!R5273)</f>
        <v/>
      </c>
      <c r="N5278" s="95" t="str">
        <f>IF(ISBLANK(Perigon!P5273),"",Perigon!P5273)</f>
        <v/>
      </c>
      <c r="O5278" s="38" t="str">
        <f>IF($L5278="","",VLOOKUP($R5278,Tarife!$A$2:$R$599,13,FALSE))</f>
        <v/>
      </c>
      <c r="P5278" s="38" t="str">
        <f t="shared" si="82"/>
        <v/>
      </c>
      <c r="R5278" s="100" t="str">
        <f>Zusammenzug!$C$25&amp;"-"&amp;Zusammenzug!$A$7&amp;"-"&amp;Leistungen!L5278</f>
        <v>2024-0-</v>
      </c>
    </row>
    <row r="5279" spans="1:18" x14ac:dyDescent="0.2">
      <c r="A5279" s="95" t="str">
        <f>IF(ISBLANK(Perigon!E5274),"",Perigon!E5274)</f>
        <v/>
      </c>
      <c r="B5279" s="95" t="str">
        <f>IF(ISBLANK(Perigon!G5274),"",Perigon!G5274)</f>
        <v/>
      </c>
      <c r="C5279" s="96" t="str">
        <f>IF(ISBLANK(Perigon!I5274),"",Perigon!I5274)</f>
        <v/>
      </c>
      <c r="D5279" s="97" t="str">
        <f>IF(ISBLANK(Perigon!J5274),"",Perigon!J5274)</f>
        <v/>
      </c>
      <c r="E5279" s="64" t="str">
        <f>IF(ISBLANK(Perigon!K5274),"",Perigon!K5274)</f>
        <v/>
      </c>
      <c r="F5279" s="65"/>
      <c r="G5279" s="64"/>
      <c r="H5279" s="69" t="str">
        <f>IF(ISBLANK(Perigon!L5274),"",Perigon!L5274)</f>
        <v/>
      </c>
      <c r="I5279" s="69" t="str">
        <f>IF(ISBLANK(Perigon!M5274),"",Perigon!M5274)</f>
        <v/>
      </c>
      <c r="J5279" s="98" t="str">
        <f>IF(ISBLANK(Perigon!N5274),"",Perigon!N5274)</f>
        <v/>
      </c>
      <c r="K5279" s="99" t="str">
        <f>IF(ISBLANK(Perigon!J5274),"",Perigon!T5274)</f>
        <v/>
      </c>
      <c r="L5279" s="95" t="str">
        <f>IF(ISBLANK(Perigon!O5274),"",Perigon!O5274)</f>
        <v/>
      </c>
      <c r="M5279" s="95" t="str">
        <f>IF(ISBLANK(Perigon!R5274),"",Perigon!R5274)</f>
        <v/>
      </c>
      <c r="N5279" s="95" t="str">
        <f>IF(ISBLANK(Perigon!P5274),"",Perigon!P5274)</f>
        <v/>
      </c>
      <c r="O5279" s="38" t="str">
        <f>IF($L5279="","",VLOOKUP($R5279,Tarife!$A$2:$R$599,13,FALSE))</f>
        <v/>
      </c>
      <c r="P5279" s="38" t="str">
        <f t="shared" si="82"/>
        <v/>
      </c>
      <c r="R5279" s="100" t="str">
        <f>Zusammenzug!$C$25&amp;"-"&amp;Zusammenzug!$A$7&amp;"-"&amp;Leistungen!L5279</f>
        <v>2024-0-</v>
      </c>
    </row>
    <row r="5280" spans="1:18" x14ac:dyDescent="0.2">
      <c r="A5280" s="95" t="str">
        <f>IF(ISBLANK(Perigon!E5275),"",Perigon!E5275)</f>
        <v/>
      </c>
      <c r="B5280" s="95" t="str">
        <f>IF(ISBLANK(Perigon!G5275),"",Perigon!G5275)</f>
        <v/>
      </c>
      <c r="C5280" s="96" t="str">
        <f>IF(ISBLANK(Perigon!I5275),"",Perigon!I5275)</f>
        <v/>
      </c>
      <c r="D5280" s="97" t="str">
        <f>IF(ISBLANK(Perigon!J5275),"",Perigon!J5275)</f>
        <v/>
      </c>
      <c r="E5280" s="64" t="str">
        <f>IF(ISBLANK(Perigon!K5275),"",Perigon!K5275)</f>
        <v/>
      </c>
      <c r="F5280" s="65"/>
      <c r="G5280" s="64"/>
      <c r="H5280" s="69" t="str">
        <f>IF(ISBLANK(Perigon!L5275),"",Perigon!L5275)</f>
        <v/>
      </c>
      <c r="I5280" s="69" t="str">
        <f>IF(ISBLANK(Perigon!M5275),"",Perigon!M5275)</f>
        <v/>
      </c>
      <c r="J5280" s="98" t="str">
        <f>IF(ISBLANK(Perigon!N5275),"",Perigon!N5275)</f>
        <v/>
      </c>
      <c r="K5280" s="99" t="str">
        <f>IF(ISBLANK(Perigon!J5275),"",Perigon!T5275)</f>
        <v/>
      </c>
      <c r="L5280" s="95" t="str">
        <f>IF(ISBLANK(Perigon!O5275),"",Perigon!O5275)</f>
        <v/>
      </c>
      <c r="M5280" s="95" t="str">
        <f>IF(ISBLANK(Perigon!R5275),"",Perigon!R5275)</f>
        <v/>
      </c>
      <c r="N5280" s="95" t="str">
        <f>IF(ISBLANK(Perigon!P5275),"",Perigon!P5275)</f>
        <v/>
      </c>
      <c r="O5280" s="38" t="str">
        <f>IF($L5280="","",VLOOKUP($R5280,Tarife!$A$2:$R$599,13,FALSE))</f>
        <v/>
      </c>
      <c r="P5280" s="38" t="str">
        <f t="shared" si="82"/>
        <v/>
      </c>
      <c r="R5280" s="100" t="str">
        <f>Zusammenzug!$C$25&amp;"-"&amp;Zusammenzug!$A$7&amp;"-"&amp;Leistungen!L5280</f>
        <v>2024-0-</v>
      </c>
    </row>
    <row r="5281" spans="1:18" x14ac:dyDescent="0.2">
      <c r="A5281" s="95" t="str">
        <f>IF(ISBLANK(Perigon!E5276),"",Perigon!E5276)</f>
        <v/>
      </c>
      <c r="B5281" s="95" t="str">
        <f>IF(ISBLANK(Perigon!G5276),"",Perigon!G5276)</f>
        <v/>
      </c>
      <c r="C5281" s="96" t="str">
        <f>IF(ISBLANK(Perigon!I5276),"",Perigon!I5276)</f>
        <v/>
      </c>
      <c r="D5281" s="97" t="str">
        <f>IF(ISBLANK(Perigon!J5276),"",Perigon!J5276)</f>
        <v/>
      </c>
      <c r="E5281" s="64" t="str">
        <f>IF(ISBLANK(Perigon!K5276),"",Perigon!K5276)</f>
        <v/>
      </c>
      <c r="F5281" s="65"/>
      <c r="G5281" s="64"/>
      <c r="H5281" s="69" t="str">
        <f>IF(ISBLANK(Perigon!L5276),"",Perigon!L5276)</f>
        <v/>
      </c>
      <c r="I5281" s="69" t="str">
        <f>IF(ISBLANK(Perigon!M5276),"",Perigon!M5276)</f>
        <v/>
      </c>
      <c r="J5281" s="98" t="str">
        <f>IF(ISBLANK(Perigon!N5276),"",Perigon!N5276)</f>
        <v/>
      </c>
      <c r="K5281" s="99" t="str">
        <f>IF(ISBLANK(Perigon!J5276),"",Perigon!T5276)</f>
        <v/>
      </c>
      <c r="L5281" s="95" t="str">
        <f>IF(ISBLANK(Perigon!O5276),"",Perigon!O5276)</f>
        <v/>
      </c>
      <c r="M5281" s="95" t="str">
        <f>IF(ISBLANK(Perigon!R5276),"",Perigon!R5276)</f>
        <v/>
      </c>
      <c r="N5281" s="95" t="str">
        <f>IF(ISBLANK(Perigon!P5276),"",Perigon!P5276)</f>
        <v/>
      </c>
      <c r="O5281" s="38" t="str">
        <f>IF($L5281="","",VLOOKUP($R5281,Tarife!$A$2:$R$599,13,FALSE))</f>
        <v/>
      </c>
      <c r="P5281" s="38" t="str">
        <f t="shared" si="82"/>
        <v/>
      </c>
      <c r="R5281" s="100" t="str">
        <f>Zusammenzug!$C$25&amp;"-"&amp;Zusammenzug!$A$7&amp;"-"&amp;Leistungen!L5281</f>
        <v>2024-0-</v>
      </c>
    </row>
    <row r="5282" spans="1:18" x14ac:dyDescent="0.2">
      <c r="A5282" s="95" t="str">
        <f>IF(ISBLANK(Perigon!E5277),"",Perigon!E5277)</f>
        <v/>
      </c>
      <c r="B5282" s="95" t="str">
        <f>IF(ISBLANK(Perigon!G5277),"",Perigon!G5277)</f>
        <v/>
      </c>
      <c r="C5282" s="96" t="str">
        <f>IF(ISBLANK(Perigon!I5277),"",Perigon!I5277)</f>
        <v/>
      </c>
      <c r="D5282" s="97" t="str">
        <f>IF(ISBLANK(Perigon!J5277),"",Perigon!J5277)</f>
        <v/>
      </c>
      <c r="E5282" s="64" t="str">
        <f>IF(ISBLANK(Perigon!K5277),"",Perigon!K5277)</f>
        <v/>
      </c>
      <c r="F5282" s="65"/>
      <c r="G5282" s="64"/>
      <c r="H5282" s="69" t="str">
        <f>IF(ISBLANK(Perigon!L5277),"",Perigon!L5277)</f>
        <v/>
      </c>
      <c r="I5282" s="69" t="str">
        <f>IF(ISBLANK(Perigon!M5277),"",Perigon!M5277)</f>
        <v/>
      </c>
      <c r="J5282" s="98" t="str">
        <f>IF(ISBLANK(Perigon!N5277),"",Perigon!N5277)</f>
        <v/>
      </c>
      <c r="K5282" s="99" t="str">
        <f>IF(ISBLANK(Perigon!J5277),"",Perigon!T5277)</f>
        <v/>
      </c>
      <c r="L5282" s="95" t="str">
        <f>IF(ISBLANK(Perigon!O5277),"",Perigon!O5277)</f>
        <v/>
      </c>
      <c r="M5282" s="95" t="str">
        <f>IF(ISBLANK(Perigon!R5277),"",Perigon!R5277)</f>
        <v/>
      </c>
      <c r="N5282" s="95" t="str">
        <f>IF(ISBLANK(Perigon!P5277),"",Perigon!P5277)</f>
        <v/>
      </c>
      <c r="O5282" s="38" t="str">
        <f>IF($L5282="","",VLOOKUP($R5282,Tarife!$A$2:$R$599,13,FALSE))</f>
        <v/>
      </c>
      <c r="P5282" s="38" t="str">
        <f t="shared" si="82"/>
        <v/>
      </c>
      <c r="R5282" s="100" t="str">
        <f>Zusammenzug!$C$25&amp;"-"&amp;Zusammenzug!$A$7&amp;"-"&amp;Leistungen!L5282</f>
        <v>2024-0-</v>
      </c>
    </row>
    <row r="5283" spans="1:18" x14ac:dyDescent="0.2">
      <c r="A5283" s="95" t="str">
        <f>IF(ISBLANK(Perigon!E5278),"",Perigon!E5278)</f>
        <v/>
      </c>
      <c r="B5283" s="95" t="str">
        <f>IF(ISBLANK(Perigon!G5278),"",Perigon!G5278)</f>
        <v/>
      </c>
      <c r="C5283" s="96" t="str">
        <f>IF(ISBLANK(Perigon!I5278),"",Perigon!I5278)</f>
        <v/>
      </c>
      <c r="D5283" s="97" t="str">
        <f>IF(ISBLANK(Perigon!J5278),"",Perigon!J5278)</f>
        <v/>
      </c>
      <c r="E5283" s="64" t="str">
        <f>IF(ISBLANK(Perigon!K5278),"",Perigon!K5278)</f>
        <v/>
      </c>
      <c r="F5283" s="65"/>
      <c r="G5283" s="64"/>
      <c r="H5283" s="69" t="str">
        <f>IF(ISBLANK(Perigon!L5278),"",Perigon!L5278)</f>
        <v/>
      </c>
      <c r="I5283" s="69" t="str">
        <f>IF(ISBLANK(Perigon!M5278),"",Perigon!M5278)</f>
        <v/>
      </c>
      <c r="J5283" s="98" t="str">
        <f>IF(ISBLANK(Perigon!N5278),"",Perigon!N5278)</f>
        <v/>
      </c>
      <c r="K5283" s="99" t="str">
        <f>IF(ISBLANK(Perigon!J5278),"",Perigon!T5278)</f>
        <v/>
      </c>
      <c r="L5283" s="95" t="str">
        <f>IF(ISBLANK(Perigon!O5278),"",Perigon!O5278)</f>
        <v/>
      </c>
      <c r="M5283" s="95" t="str">
        <f>IF(ISBLANK(Perigon!R5278),"",Perigon!R5278)</f>
        <v/>
      </c>
      <c r="N5283" s="95" t="str">
        <f>IF(ISBLANK(Perigon!P5278),"",Perigon!P5278)</f>
        <v/>
      </c>
      <c r="O5283" s="38" t="str">
        <f>IF($L5283="","",VLOOKUP($R5283,Tarife!$A$2:$R$599,13,FALSE))</f>
        <v/>
      </c>
      <c r="P5283" s="38" t="str">
        <f t="shared" si="82"/>
        <v/>
      </c>
      <c r="R5283" s="100" t="str">
        <f>Zusammenzug!$C$25&amp;"-"&amp;Zusammenzug!$A$7&amp;"-"&amp;Leistungen!L5283</f>
        <v>2024-0-</v>
      </c>
    </row>
    <row r="5284" spans="1:18" x14ac:dyDescent="0.2">
      <c r="A5284" s="95" t="str">
        <f>IF(ISBLANK(Perigon!E5279),"",Perigon!E5279)</f>
        <v/>
      </c>
      <c r="B5284" s="95" t="str">
        <f>IF(ISBLANK(Perigon!G5279),"",Perigon!G5279)</f>
        <v/>
      </c>
      <c r="C5284" s="96" t="str">
        <f>IF(ISBLANK(Perigon!I5279),"",Perigon!I5279)</f>
        <v/>
      </c>
      <c r="D5284" s="97" t="str">
        <f>IF(ISBLANK(Perigon!J5279),"",Perigon!J5279)</f>
        <v/>
      </c>
      <c r="E5284" s="64" t="str">
        <f>IF(ISBLANK(Perigon!K5279),"",Perigon!K5279)</f>
        <v/>
      </c>
      <c r="F5284" s="65"/>
      <c r="G5284" s="64"/>
      <c r="H5284" s="69" t="str">
        <f>IF(ISBLANK(Perigon!L5279),"",Perigon!L5279)</f>
        <v/>
      </c>
      <c r="I5284" s="69" t="str">
        <f>IF(ISBLANK(Perigon!M5279),"",Perigon!M5279)</f>
        <v/>
      </c>
      <c r="J5284" s="98" t="str">
        <f>IF(ISBLANK(Perigon!N5279),"",Perigon!N5279)</f>
        <v/>
      </c>
      <c r="K5284" s="99" t="str">
        <f>IF(ISBLANK(Perigon!J5279),"",Perigon!T5279)</f>
        <v/>
      </c>
      <c r="L5284" s="95" t="str">
        <f>IF(ISBLANK(Perigon!O5279),"",Perigon!O5279)</f>
        <v/>
      </c>
      <c r="M5284" s="95" t="str">
        <f>IF(ISBLANK(Perigon!R5279),"",Perigon!R5279)</f>
        <v/>
      </c>
      <c r="N5284" s="95" t="str">
        <f>IF(ISBLANK(Perigon!P5279),"",Perigon!P5279)</f>
        <v/>
      </c>
      <c r="O5284" s="38" t="str">
        <f>IF($L5284="","",VLOOKUP($R5284,Tarife!$A$2:$R$599,13,FALSE))</f>
        <v/>
      </c>
      <c r="P5284" s="38" t="str">
        <f t="shared" si="82"/>
        <v/>
      </c>
      <c r="R5284" s="100" t="str">
        <f>Zusammenzug!$C$25&amp;"-"&amp;Zusammenzug!$A$7&amp;"-"&amp;Leistungen!L5284</f>
        <v>2024-0-</v>
      </c>
    </row>
    <row r="5285" spans="1:18" x14ac:dyDescent="0.2">
      <c r="A5285" s="95" t="str">
        <f>IF(ISBLANK(Perigon!E5280),"",Perigon!E5280)</f>
        <v/>
      </c>
      <c r="B5285" s="95" t="str">
        <f>IF(ISBLANK(Perigon!G5280),"",Perigon!G5280)</f>
        <v/>
      </c>
      <c r="C5285" s="96" t="str">
        <f>IF(ISBLANK(Perigon!I5280),"",Perigon!I5280)</f>
        <v/>
      </c>
      <c r="D5285" s="97" t="str">
        <f>IF(ISBLANK(Perigon!J5280),"",Perigon!J5280)</f>
        <v/>
      </c>
      <c r="E5285" s="64" t="str">
        <f>IF(ISBLANK(Perigon!K5280),"",Perigon!K5280)</f>
        <v/>
      </c>
      <c r="F5285" s="65"/>
      <c r="G5285" s="64"/>
      <c r="H5285" s="69" t="str">
        <f>IF(ISBLANK(Perigon!L5280),"",Perigon!L5280)</f>
        <v/>
      </c>
      <c r="I5285" s="69" t="str">
        <f>IF(ISBLANK(Perigon!M5280),"",Perigon!M5280)</f>
        <v/>
      </c>
      <c r="J5285" s="98" t="str">
        <f>IF(ISBLANK(Perigon!N5280),"",Perigon!N5280)</f>
        <v/>
      </c>
      <c r="K5285" s="99" t="str">
        <f>IF(ISBLANK(Perigon!J5280),"",Perigon!T5280)</f>
        <v/>
      </c>
      <c r="L5285" s="95" t="str">
        <f>IF(ISBLANK(Perigon!O5280),"",Perigon!O5280)</f>
        <v/>
      </c>
      <c r="M5285" s="95" t="str">
        <f>IF(ISBLANK(Perigon!R5280),"",Perigon!R5280)</f>
        <v/>
      </c>
      <c r="N5285" s="95" t="str">
        <f>IF(ISBLANK(Perigon!P5280),"",Perigon!P5280)</f>
        <v/>
      </c>
      <c r="O5285" s="38" t="str">
        <f>IF($L5285="","",VLOOKUP($R5285,Tarife!$A$2:$R$599,13,FALSE))</f>
        <v/>
      </c>
      <c r="P5285" s="38" t="str">
        <f t="shared" si="82"/>
        <v/>
      </c>
      <c r="R5285" s="100" t="str">
        <f>Zusammenzug!$C$25&amp;"-"&amp;Zusammenzug!$A$7&amp;"-"&amp;Leistungen!L5285</f>
        <v>2024-0-</v>
      </c>
    </row>
    <row r="5286" spans="1:18" x14ac:dyDescent="0.2">
      <c r="A5286" s="95" t="str">
        <f>IF(ISBLANK(Perigon!E5281),"",Perigon!E5281)</f>
        <v/>
      </c>
      <c r="B5286" s="95" t="str">
        <f>IF(ISBLANK(Perigon!G5281),"",Perigon!G5281)</f>
        <v/>
      </c>
      <c r="C5286" s="96" t="str">
        <f>IF(ISBLANK(Perigon!I5281),"",Perigon!I5281)</f>
        <v/>
      </c>
      <c r="D5286" s="97" t="str">
        <f>IF(ISBLANK(Perigon!J5281),"",Perigon!J5281)</f>
        <v/>
      </c>
      <c r="E5286" s="64" t="str">
        <f>IF(ISBLANK(Perigon!K5281),"",Perigon!K5281)</f>
        <v/>
      </c>
      <c r="F5286" s="65"/>
      <c r="G5286" s="64"/>
      <c r="H5286" s="69" t="str">
        <f>IF(ISBLANK(Perigon!L5281),"",Perigon!L5281)</f>
        <v/>
      </c>
      <c r="I5286" s="69" t="str">
        <f>IF(ISBLANK(Perigon!M5281),"",Perigon!M5281)</f>
        <v/>
      </c>
      <c r="J5286" s="98" t="str">
        <f>IF(ISBLANK(Perigon!N5281),"",Perigon!N5281)</f>
        <v/>
      </c>
      <c r="K5286" s="99" t="str">
        <f>IF(ISBLANK(Perigon!J5281),"",Perigon!T5281)</f>
        <v/>
      </c>
      <c r="L5286" s="95" t="str">
        <f>IF(ISBLANK(Perigon!O5281),"",Perigon!O5281)</f>
        <v/>
      </c>
      <c r="M5286" s="95" t="str">
        <f>IF(ISBLANK(Perigon!R5281),"",Perigon!R5281)</f>
        <v/>
      </c>
      <c r="N5286" s="95" t="str">
        <f>IF(ISBLANK(Perigon!P5281),"",Perigon!P5281)</f>
        <v/>
      </c>
      <c r="O5286" s="38" t="str">
        <f>IF($L5286="","",VLOOKUP($R5286,Tarife!$A$2:$R$599,13,FALSE))</f>
        <v/>
      </c>
      <c r="P5286" s="38" t="str">
        <f t="shared" si="82"/>
        <v/>
      </c>
      <c r="R5286" s="100" t="str">
        <f>Zusammenzug!$C$25&amp;"-"&amp;Zusammenzug!$A$7&amp;"-"&amp;Leistungen!L5286</f>
        <v>2024-0-</v>
      </c>
    </row>
    <row r="5287" spans="1:18" x14ac:dyDescent="0.2">
      <c r="A5287" s="95" t="str">
        <f>IF(ISBLANK(Perigon!E5282),"",Perigon!E5282)</f>
        <v/>
      </c>
      <c r="B5287" s="95" t="str">
        <f>IF(ISBLANK(Perigon!G5282),"",Perigon!G5282)</f>
        <v/>
      </c>
      <c r="C5287" s="96" t="str">
        <f>IF(ISBLANK(Perigon!I5282),"",Perigon!I5282)</f>
        <v/>
      </c>
      <c r="D5287" s="97" t="str">
        <f>IF(ISBLANK(Perigon!J5282),"",Perigon!J5282)</f>
        <v/>
      </c>
      <c r="E5287" s="64" t="str">
        <f>IF(ISBLANK(Perigon!K5282),"",Perigon!K5282)</f>
        <v/>
      </c>
      <c r="F5287" s="65"/>
      <c r="G5287" s="64"/>
      <c r="H5287" s="69" t="str">
        <f>IF(ISBLANK(Perigon!L5282),"",Perigon!L5282)</f>
        <v/>
      </c>
      <c r="I5287" s="69" t="str">
        <f>IF(ISBLANK(Perigon!M5282),"",Perigon!M5282)</f>
        <v/>
      </c>
      <c r="J5287" s="98" t="str">
        <f>IF(ISBLANK(Perigon!N5282),"",Perigon!N5282)</f>
        <v/>
      </c>
      <c r="K5287" s="99" t="str">
        <f>IF(ISBLANK(Perigon!J5282),"",Perigon!T5282)</f>
        <v/>
      </c>
      <c r="L5287" s="95" t="str">
        <f>IF(ISBLANK(Perigon!O5282),"",Perigon!O5282)</f>
        <v/>
      </c>
      <c r="M5287" s="95" t="str">
        <f>IF(ISBLANK(Perigon!R5282),"",Perigon!R5282)</f>
        <v/>
      </c>
      <c r="N5287" s="95" t="str">
        <f>IF(ISBLANK(Perigon!P5282),"",Perigon!P5282)</f>
        <v/>
      </c>
      <c r="O5287" s="38" t="str">
        <f>IF($L5287="","",VLOOKUP($R5287,Tarife!$A$2:$R$599,13,FALSE))</f>
        <v/>
      </c>
      <c r="P5287" s="38" t="str">
        <f t="shared" si="82"/>
        <v/>
      </c>
      <c r="R5287" s="100" t="str">
        <f>Zusammenzug!$C$25&amp;"-"&amp;Zusammenzug!$A$7&amp;"-"&amp;Leistungen!L5287</f>
        <v>2024-0-</v>
      </c>
    </row>
    <row r="5288" spans="1:18" x14ac:dyDescent="0.2">
      <c r="A5288" s="95" t="str">
        <f>IF(ISBLANK(Perigon!E5283),"",Perigon!E5283)</f>
        <v/>
      </c>
      <c r="B5288" s="95" t="str">
        <f>IF(ISBLANK(Perigon!G5283),"",Perigon!G5283)</f>
        <v/>
      </c>
      <c r="C5288" s="96" t="str">
        <f>IF(ISBLANK(Perigon!I5283),"",Perigon!I5283)</f>
        <v/>
      </c>
      <c r="D5288" s="97" t="str">
        <f>IF(ISBLANK(Perigon!J5283),"",Perigon!J5283)</f>
        <v/>
      </c>
      <c r="E5288" s="64" t="str">
        <f>IF(ISBLANK(Perigon!K5283),"",Perigon!K5283)</f>
        <v/>
      </c>
      <c r="F5288" s="65"/>
      <c r="G5288" s="64"/>
      <c r="H5288" s="69" t="str">
        <f>IF(ISBLANK(Perigon!L5283),"",Perigon!L5283)</f>
        <v/>
      </c>
      <c r="I5288" s="69" t="str">
        <f>IF(ISBLANK(Perigon!M5283),"",Perigon!M5283)</f>
        <v/>
      </c>
      <c r="J5288" s="98" t="str">
        <f>IF(ISBLANK(Perigon!N5283),"",Perigon!N5283)</f>
        <v/>
      </c>
      <c r="K5288" s="99" t="str">
        <f>IF(ISBLANK(Perigon!J5283),"",Perigon!T5283)</f>
        <v/>
      </c>
      <c r="L5288" s="95" t="str">
        <f>IF(ISBLANK(Perigon!O5283),"",Perigon!O5283)</f>
        <v/>
      </c>
      <c r="M5288" s="95" t="str">
        <f>IF(ISBLANK(Perigon!R5283),"",Perigon!R5283)</f>
        <v/>
      </c>
      <c r="N5288" s="95" t="str">
        <f>IF(ISBLANK(Perigon!P5283),"",Perigon!P5283)</f>
        <v/>
      </c>
      <c r="O5288" s="38" t="str">
        <f>IF($L5288="","",VLOOKUP($R5288,Tarife!$A$2:$R$599,13,FALSE))</f>
        <v/>
      </c>
      <c r="P5288" s="38" t="str">
        <f t="shared" si="82"/>
        <v/>
      </c>
      <c r="R5288" s="100" t="str">
        <f>Zusammenzug!$C$25&amp;"-"&amp;Zusammenzug!$A$7&amp;"-"&amp;Leistungen!L5288</f>
        <v>2024-0-</v>
      </c>
    </row>
    <row r="5289" spans="1:18" x14ac:dyDescent="0.2">
      <c r="A5289" s="95" t="str">
        <f>IF(ISBLANK(Perigon!E5284),"",Perigon!E5284)</f>
        <v/>
      </c>
      <c r="B5289" s="95" t="str">
        <f>IF(ISBLANK(Perigon!G5284),"",Perigon!G5284)</f>
        <v/>
      </c>
      <c r="C5289" s="96" t="str">
        <f>IF(ISBLANK(Perigon!I5284),"",Perigon!I5284)</f>
        <v/>
      </c>
      <c r="D5289" s="97" t="str">
        <f>IF(ISBLANK(Perigon!J5284),"",Perigon!J5284)</f>
        <v/>
      </c>
      <c r="E5289" s="64" t="str">
        <f>IF(ISBLANK(Perigon!K5284),"",Perigon!K5284)</f>
        <v/>
      </c>
      <c r="F5289" s="65"/>
      <c r="G5289" s="64"/>
      <c r="H5289" s="69" t="str">
        <f>IF(ISBLANK(Perigon!L5284),"",Perigon!L5284)</f>
        <v/>
      </c>
      <c r="I5289" s="69" t="str">
        <f>IF(ISBLANK(Perigon!M5284),"",Perigon!M5284)</f>
        <v/>
      </c>
      <c r="J5289" s="98" t="str">
        <f>IF(ISBLANK(Perigon!N5284),"",Perigon!N5284)</f>
        <v/>
      </c>
      <c r="K5289" s="99" t="str">
        <f>IF(ISBLANK(Perigon!J5284),"",Perigon!T5284)</f>
        <v/>
      </c>
      <c r="L5289" s="95" t="str">
        <f>IF(ISBLANK(Perigon!O5284),"",Perigon!O5284)</f>
        <v/>
      </c>
      <c r="M5289" s="95" t="str">
        <f>IF(ISBLANK(Perigon!R5284),"",Perigon!R5284)</f>
        <v/>
      </c>
      <c r="N5289" s="95" t="str">
        <f>IF(ISBLANK(Perigon!P5284),"",Perigon!P5284)</f>
        <v/>
      </c>
      <c r="O5289" s="38" t="str">
        <f>IF($L5289="","",VLOOKUP($R5289,Tarife!$A$2:$R$599,13,FALSE))</f>
        <v/>
      </c>
      <c r="P5289" s="38" t="str">
        <f t="shared" si="82"/>
        <v/>
      </c>
      <c r="R5289" s="100" t="str">
        <f>Zusammenzug!$C$25&amp;"-"&amp;Zusammenzug!$A$7&amp;"-"&amp;Leistungen!L5289</f>
        <v>2024-0-</v>
      </c>
    </row>
    <row r="5290" spans="1:18" x14ac:dyDescent="0.2">
      <c r="A5290" s="95" t="str">
        <f>IF(ISBLANK(Perigon!E5285),"",Perigon!E5285)</f>
        <v/>
      </c>
      <c r="B5290" s="95" t="str">
        <f>IF(ISBLANK(Perigon!G5285),"",Perigon!G5285)</f>
        <v/>
      </c>
      <c r="C5290" s="96" t="str">
        <f>IF(ISBLANK(Perigon!I5285),"",Perigon!I5285)</f>
        <v/>
      </c>
      <c r="D5290" s="97" t="str">
        <f>IF(ISBLANK(Perigon!J5285),"",Perigon!J5285)</f>
        <v/>
      </c>
      <c r="E5290" s="64" t="str">
        <f>IF(ISBLANK(Perigon!K5285),"",Perigon!K5285)</f>
        <v/>
      </c>
      <c r="F5290" s="65"/>
      <c r="G5290" s="64"/>
      <c r="H5290" s="69" t="str">
        <f>IF(ISBLANK(Perigon!L5285),"",Perigon!L5285)</f>
        <v/>
      </c>
      <c r="I5290" s="69" t="str">
        <f>IF(ISBLANK(Perigon!M5285),"",Perigon!M5285)</f>
        <v/>
      </c>
      <c r="J5290" s="98" t="str">
        <f>IF(ISBLANK(Perigon!N5285),"",Perigon!N5285)</f>
        <v/>
      </c>
      <c r="K5290" s="99" t="str">
        <f>IF(ISBLANK(Perigon!J5285),"",Perigon!T5285)</f>
        <v/>
      </c>
      <c r="L5290" s="95" t="str">
        <f>IF(ISBLANK(Perigon!O5285),"",Perigon!O5285)</f>
        <v/>
      </c>
      <c r="M5290" s="95" t="str">
        <f>IF(ISBLANK(Perigon!R5285),"",Perigon!R5285)</f>
        <v/>
      </c>
      <c r="N5290" s="95" t="str">
        <f>IF(ISBLANK(Perigon!P5285),"",Perigon!P5285)</f>
        <v/>
      </c>
      <c r="O5290" s="38" t="str">
        <f>IF($L5290="","",VLOOKUP($R5290,Tarife!$A$2:$R$599,13,FALSE))</f>
        <v/>
      </c>
      <c r="P5290" s="38" t="str">
        <f t="shared" si="82"/>
        <v/>
      </c>
      <c r="R5290" s="100" t="str">
        <f>Zusammenzug!$C$25&amp;"-"&amp;Zusammenzug!$A$7&amp;"-"&amp;Leistungen!L5290</f>
        <v>2024-0-</v>
      </c>
    </row>
    <row r="5291" spans="1:18" x14ac:dyDescent="0.2">
      <c r="A5291" s="95" t="str">
        <f>IF(ISBLANK(Perigon!E5286),"",Perigon!E5286)</f>
        <v/>
      </c>
      <c r="B5291" s="95" t="str">
        <f>IF(ISBLANK(Perigon!G5286),"",Perigon!G5286)</f>
        <v/>
      </c>
      <c r="C5291" s="96" t="str">
        <f>IF(ISBLANK(Perigon!I5286),"",Perigon!I5286)</f>
        <v/>
      </c>
      <c r="D5291" s="97" t="str">
        <f>IF(ISBLANK(Perigon!J5286),"",Perigon!J5286)</f>
        <v/>
      </c>
      <c r="E5291" s="64" t="str">
        <f>IF(ISBLANK(Perigon!K5286),"",Perigon!K5286)</f>
        <v/>
      </c>
      <c r="F5291" s="65"/>
      <c r="G5291" s="64"/>
      <c r="H5291" s="69" t="str">
        <f>IF(ISBLANK(Perigon!L5286),"",Perigon!L5286)</f>
        <v/>
      </c>
      <c r="I5291" s="69" t="str">
        <f>IF(ISBLANK(Perigon!M5286),"",Perigon!M5286)</f>
        <v/>
      </c>
      <c r="J5291" s="98" t="str">
        <f>IF(ISBLANK(Perigon!N5286),"",Perigon!N5286)</f>
        <v/>
      </c>
      <c r="K5291" s="99" t="str">
        <f>IF(ISBLANK(Perigon!J5286),"",Perigon!T5286)</f>
        <v/>
      </c>
      <c r="L5291" s="95" t="str">
        <f>IF(ISBLANK(Perigon!O5286),"",Perigon!O5286)</f>
        <v/>
      </c>
      <c r="M5291" s="95" t="str">
        <f>IF(ISBLANK(Perigon!R5286),"",Perigon!R5286)</f>
        <v/>
      </c>
      <c r="N5291" s="95" t="str">
        <f>IF(ISBLANK(Perigon!P5286),"",Perigon!P5286)</f>
        <v/>
      </c>
      <c r="O5291" s="38" t="str">
        <f>IF($L5291="","",VLOOKUP($R5291,Tarife!$A$2:$R$599,13,FALSE))</f>
        <v/>
      </c>
      <c r="P5291" s="38" t="str">
        <f t="shared" si="82"/>
        <v/>
      </c>
      <c r="R5291" s="100" t="str">
        <f>Zusammenzug!$C$25&amp;"-"&amp;Zusammenzug!$A$7&amp;"-"&amp;Leistungen!L5291</f>
        <v>2024-0-</v>
      </c>
    </row>
    <row r="5292" spans="1:18" x14ac:dyDescent="0.2">
      <c r="A5292" s="95" t="str">
        <f>IF(ISBLANK(Perigon!E5287),"",Perigon!E5287)</f>
        <v/>
      </c>
      <c r="B5292" s="95" t="str">
        <f>IF(ISBLANK(Perigon!G5287),"",Perigon!G5287)</f>
        <v/>
      </c>
      <c r="C5292" s="96" t="str">
        <f>IF(ISBLANK(Perigon!I5287),"",Perigon!I5287)</f>
        <v/>
      </c>
      <c r="D5292" s="97" t="str">
        <f>IF(ISBLANK(Perigon!J5287),"",Perigon!J5287)</f>
        <v/>
      </c>
      <c r="E5292" s="64" t="str">
        <f>IF(ISBLANK(Perigon!K5287),"",Perigon!K5287)</f>
        <v/>
      </c>
      <c r="F5292" s="65"/>
      <c r="G5292" s="64"/>
      <c r="H5292" s="69" t="str">
        <f>IF(ISBLANK(Perigon!L5287),"",Perigon!L5287)</f>
        <v/>
      </c>
      <c r="I5292" s="69" t="str">
        <f>IF(ISBLANK(Perigon!M5287),"",Perigon!M5287)</f>
        <v/>
      </c>
      <c r="J5292" s="98" t="str">
        <f>IF(ISBLANK(Perigon!N5287),"",Perigon!N5287)</f>
        <v/>
      </c>
      <c r="K5292" s="99" t="str">
        <f>IF(ISBLANK(Perigon!J5287),"",Perigon!T5287)</f>
        <v/>
      </c>
      <c r="L5292" s="95" t="str">
        <f>IF(ISBLANK(Perigon!O5287),"",Perigon!O5287)</f>
        <v/>
      </c>
      <c r="M5292" s="95" t="str">
        <f>IF(ISBLANK(Perigon!R5287),"",Perigon!R5287)</f>
        <v/>
      </c>
      <c r="N5292" s="95" t="str">
        <f>IF(ISBLANK(Perigon!P5287),"",Perigon!P5287)</f>
        <v/>
      </c>
      <c r="O5292" s="38" t="str">
        <f>IF($L5292="","",VLOOKUP($R5292,Tarife!$A$2:$R$599,13,FALSE))</f>
        <v/>
      </c>
      <c r="P5292" s="38" t="str">
        <f t="shared" si="82"/>
        <v/>
      </c>
      <c r="R5292" s="100" t="str">
        <f>Zusammenzug!$C$25&amp;"-"&amp;Zusammenzug!$A$7&amp;"-"&amp;Leistungen!L5292</f>
        <v>2024-0-</v>
      </c>
    </row>
    <row r="5293" spans="1:18" x14ac:dyDescent="0.2">
      <c r="A5293" s="95" t="str">
        <f>IF(ISBLANK(Perigon!E5288),"",Perigon!E5288)</f>
        <v/>
      </c>
      <c r="B5293" s="95" t="str">
        <f>IF(ISBLANK(Perigon!G5288),"",Perigon!G5288)</f>
        <v/>
      </c>
      <c r="C5293" s="96" t="str">
        <f>IF(ISBLANK(Perigon!I5288),"",Perigon!I5288)</f>
        <v/>
      </c>
      <c r="D5293" s="97" t="str">
        <f>IF(ISBLANK(Perigon!J5288),"",Perigon!J5288)</f>
        <v/>
      </c>
      <c r="E5293" s="64" t="str">
        <f>IF(ISBLANK(Perigon!K5288),"",Perigon!K5288)</f>
        <v/>
      </c>
      <c r="F5293" s="65"/>
      <c r="G5293" s="64"/>
      <c r="H5293" s="69" t="str">
        <f>IF(ISBLANK(Perigon!L5288),"",Perigon!L5288)</f>
        <v/>
      </c>
      <c r="I5293" s="69" t="str">
        <f>IF(ISBLANK(Perigon!M5288),"",Perigon!M5288)</f>
        <v/>
      </c>
      <c r="J5293" s="98" t="str">
        <f>IF(ISBLANK(Perigon!N5288),"",Perigon!N5288)</f>
        <v/>
      </c>
      <c r="K5293" s="99" t="str">
        <f>IF(ISBLANK(Perigon!J5288),"",Perigon!T5288)</f>
        <v/>
      </c>
      <c r="L5293" s="95" t="str">
        <f>IF(ISBLANK(Perigon!O5288),"",Perigon!O5288)</f>
        <v/>
      </c>
      <c r="M5293" s="95" t="str">
        <f>IF(ISBLANK(Perigon!R5288),"",Perigon!R5288)</f>
        <v/>
      </c>
      <c r="N5293" s="95" t="str">
        <f>IF(ISBLANK(Perigon!P5288),"",Perigon!P5288)</f>
        <v/>
      </c>
      <c r="O5293" s="38" t="str">
        <f>IF($L5293="","",VLOOKUP($R5293,Tarife!$A$2:$R$599,13,FALSE))</f>
        <v/>
      </c>
      <c r="P5293" s="38" t="str">
        <f t="shared" si="82"/>
        <v/>
      </c>
      <c r="R5293" s="100" t="str">
        <f>Zusammenzug!$C$25&amp;"-"&amp;Zusammenzug!$A$7&amp;"-"&amp;Leistungen!L5293</f>
        <v>2024-0-</v>
      </c>
    </row>
    <row r="5294" spans="1:18" x14ac:dyDescent="0.2">
      <c r="A5294" s="95" t="str">
        <f>IF(ISBLANK(Perigon!E5289),"",Perigon!E5289)</f>
        <v/>
      </c>
      <c r="B5294" s="95" t="str">
        <f>IF(ISBLANK(Perigon!G5289),"",Perigon!G5289)</f>
        <v/>
      </c>
      <c r="C5294" s="96" t="str">
        <f>IF(ISBLANK(Perigon!I5289),"",Perigon!I5289)</f>
        <v/>
      </c>
      <c r="D5294" s="97" t="str">
        <f>IF(ISBLANK(Perigon!J5289),"",Perigon!J5289)</f>
        <v/>
      </c>
      <c r="E5294" s="64" t="str">
        <f>IF(ISBLANK(Perigon!K5289),"",Perigon!K5289)</f>
        <v/>
      </c>
      <c r="F5294" s="65"/>
      <c r="G5294" s="64"/>
      <c r="H5294" s="69" t="str">
        <f>IF(ISBLANK(Perigon!L5289),"",Perigon!L5289)</f>
        <v/>
      </c>
      <c r="I5294" s="69" t="str">
        <f>IF(ISBLANK(Perigon!M5289),"",Perigon!M5289)</f>
        <v/>
      </c>
      <c r="J5294" s="98" t="str">
        <f>IF(ISBLANK(Perigon!N5289),"",Perigon!N5289)</f>
        <v/>
      </c>
      <c r="K5294" s="99" t="str">
        <f>IF(ISBLANK(Perigon!J5289),"",Perigon!T5289)</f>
        <v/>
      </c>
      <c r="L5294" s="95" t="str">
        <f>IF(ISBLANK(Perigon!O5289),"",Perigon!O5289)</f>
        <v/>
      </c>
      <c r="M5294" s="95" t="str">
        <f>IF(ISBLANK(Perigon!R5289),"",Perigon!R5289)</f>
        <v/>
      </c>
      <c r="N5294" s="95" t="str">
        <f>IF(ISBLANK(Perigon!P5289),"",Perigon!P5289)</f>
        <v/>
      </c>
      <c r="O5294" s="38" t="str">
        <f>IF($L5294="","",VLOOKUP($R5294,Tarife!$A$2:$R$599,13,FALSE))</f>
        <v/>
      </c>
      <c r="P5294" s="38" t="str">
        <f t="shared" si="82"/>
        <v/>
      </c>
      <c r="R5294" s="100" t="str">
        <f>Zusammenzug!$C$25&amp;"-"&amp;Zusammenzug!$A$7&amp;"-"&amp;Leistungen!L5294</f>
        <v>2024-0-</v>
      </c>
    </row>
    <row r="5295" spans="1:18" x14ac:dyDescent="0.2">
      <c r="A5295" s="95" t="str">
        <f>IF(ISBLANK(Perigon!E5290),"",Perigon!E5290)</f>
        <v/>
      </c>
      <c r="B5295" s="95" t="str">
        <f>IF(ISBLANK(Perigon!G5290),"",Perigon!G5290)</f>
        <v/>
      </c>
      <c r="C5295" s="96" t="str">
        <f>IF(ISBLANK(Perigon!I5290),"",Perigon!I5290)</f>
        <v/>
      </c>
      <c r="D5295" s="97" t="str">
        <f>IF(ISBLANK(Perigon!J5290),"",Perigon!J5290)</f>
        <v/>
      </c>
      <c r="E5295" s="64" t="str">
        <f>IF(ISBLANK(Perigon!K5290),"",Perigon!K5290)</f>
        <v/>
      </c>
      <c r="F5295" s="65"/>
      <c r="G5295" s="64"/>
      <c r="H5295" s="69" t="str">
        <f>IF(ISBLANK(Perigon!L5290),"",Perigon!L5290)</f>
        <v/>
      </c>
      <c r="I5295" s="69" t="str">
        <f>IF(ISBLANK(Perigon!M5290),"",Perigon!M5290)</f>
        <v/>
      </c>
      <c r="J5295" s="98" t="str">
        <f>IF(ISBLANK(Perigon!N5290),"",Perigon!N5290)</f>
        <v/>
      </c>
      <c r="K5295" s="99" t="str">
        <f>IF(ISBLANK(Perigon!J5290),"",Perigon!T5290)</f>
        <v/>
      </c>
      <c r="L5295" s="95" t="str">
        <f>IF(ISBLANK(Perigon!O5290),"",Perigon!O5290)</f>
        <v/>
      </c>
      <c r="M5295" s="95" t="str">
        <f>IF(ISBLANK(Perigon!R5290),"",Perigon!R5290)</f>
        <v/>
      </c>
      <c r="N5295" s="95" t="str">
        <f>IF(ISBLANK(Perigon!P5290),"",Perigon!P5290)</f>
        <v/>
      </c>
      <c r="O5295" s="38" t="str">
        <f>IF($L5295="","",VLOOKUP($R5295,Tarife!$A$2:$R$599,13,FALSE))</f>
        <v/>
      </c>
      <c r="P5295" s="38" t="str">
        <f t="shared" si="82"/>
        <v/>
      </c>
      <c r="R5295" s="100" t="str">
        <f>Zusammenzug!$C$25&amp;"-"&amp;Zusammenzug!$A$7&amp;"-"&amp;Leistungen!L5295</f>
        <v>2024-0-</v>
      </c>
    </row>
    <row r="5296" spans="1:18" x14ac:dyDescent="0.2">
      <c r="A5296" s="95" t="str">
        <f>IF(ISBLANK(Perigon!E5291),"",Perigon!E5291)</f>
        <v/>
      </c>
      <c r="B5296" s="95" t="str">
        <f>IF(ISBLANK(Perigon!G5291),"",Perigon!G5291)</f>
        <v/>
      </c>
      <c r="C5296" s="96" t="str">
        <f>IF(ISBLANK(Perigon!I5291),"",Perigon!I5291)</f>
        <v/>
      </c>
      <c r="D5296" s="97" t="str">
        <f>IF(ISBLANK(Perigon!J5291),"",Perigon!J5291)</f>
        <v/>
      </c>
      <c r="E5296" s="64" t="str">
        <f>IF(ISBLANK(Perigon!K5291),"",Perigon!K5291)</f>
        <v/>
      </c>
      <c r="F5296" s="65"/>
      <c r="G5296" s="64"/>
      <c r="H5296" s="69" t="str">
        <f>IF(ISBLANK(Perigon!L5291),"",Perigon!L5291)</f>
        <v/>
      </c>
      <c r="I5296" s="69" t="str">
        <f>IF(ISBLANK(Perigon!M5291),"",Perigon!M5291)</f>
        <v/>
      </c>
      <c r="J5296" s="98" t="str">
        <f>IF(ISBLANK(Perigon!N5291),"",Perigon!N5291)</f>
        <v/>
      </c>
      <c r="K5296" s="99" t="str">
        <f>IF(ISBLANK(Perigon!J5291),"",Perigon!T5291)</f>
        <v/>
      </c>
      <c r="L5296" s="95" t="str">
        <f>IF(ISBLANK(Perigon!O5291),"",Perigon!O5291)</f>
        <v/>
      </c>
      <c r="M5296" s="95" t="str">
        <f>IF(ISBLANK(Perigon!R5291),"",Perigon!R5291)</f>
        <v/>
      </c>
      <c r="N5296" s="95" t="str">
        <f>IF(ISBLANK(Perigon!P5291),"",Perigon!P5291)</f>
        <v/>
      </c>
      <c r="O5296" s="38" t="str">
        <f>IF($L5296="","",VLOOKUP($R5296,Tarife!$A$2:$R$599,13,FALSE))</f>
        <v/>
      </c>
      <c r="P5296" s="38" t="str">
        <f t="shared" si="82"/>
        <v/>
      </c>
      <c r="R5296" s="100" t="str">
        <f>Zusammenzug!$C$25&amp;"-"&amp;Zusammenzug!$A$7&amp;"-"&amp;Leistungen!L5296</f>
        <v>2024-0-</v>
      </c>
    </row>
    <row r="5297" spans="1:18" x14ac:dyDescent="0.2">
      <c r="A5297" s="95" t="str">
        <f>IF(ISBLANK(Perigon!E5292),"",Perigon!E5292)</f>
        <v/>
      </c>
      <c r="B5297" s="95" t="str">
        <f>IF(ISBLANK(Perigon!G5292),"",Perigon!G5292)</f>
        <v/>
      </c>
      <c r="C5297" s="96" t="str">
        <f>IF(ISBLANK(Perigon!I5292),"",Perigon!I5292)</f>
        <v/>
      </c>
      <c r="D5297" s="97" t="str">
        <f>IF(ISBLANK(Perigon!J5292),"",Perigon!J5292)</f>
        <v/>
      </c>
      <c r="E5297" s="64" t="str">
        <f>IF(ISBLANK(Perigon!K5292),"",Perigon!K5292)</f>
        <v/>
      </c>
      <c r="F5297" s="65"/>
      <c r="G5297" s="64"/>
      <c r="H5297" s="69" t="str">
        <f>IF(ISBLANK(Perigon!L5292),"",Perigon!L5292)</f>
        <v/>
      </c>
      <c r="I5297" s="69" t="str">
        <f>IF(ISBLANK(Perigon!M5292),"",Perigon!M5292)</f>
        <v/>
      </c>
      <c r="J5297" s="98" t="str">
        <f>IF(ISBLANK(Perigon!N5292),"",Perigon!N5292)</f>
        <v/>
      </c>
      <c r="K5297" s="99" t="str">
        <f>IF(ISBLANK(Perigon!J5292),"",Perigon!T5292)</f>
        <v/>
      </c>
      <c r="L5297" s="95" t="str">
        <f>IF(ISBLANK(Perigon!O5292),"",Perigon!O5292)</f>
        <v/>
      </c>
      <c r="M5297" s="95" t="str">
        <f>IF(ISBLANK(Perigon!R5292),"",Perigon!R5292)</f>
        <v/>
      </c>
      <c r="N5297" s="95" t="str">
        <f>IF(ISBLANK(Perigon!P5292),"",Perigon!P5292)</f>
        <v/>
      </c>
      <c r="O5297" s="38" t="str">
        <f>IF($L5297="","",VLOOKUP($R5297,Tarife!$A$2:$R$599,13,FALSE))</f>
        <v/>
      </c>
      <c r="P5297" s="38" t="str">
        <f t="shared" si="82"/>
        <v/>
      </c>
      <c r="R5297" s="100" t="str">
        <f>Zusammenzug!$C$25&amp;"-"&amp;Zusammenzug!$A$7&amp;"-"&amp;Leistungen!L5297</f>
        <v>2024-0-</v>
      </c>
    </row>
    <row r="5298" spans="1:18" x14ac:dyDescent="0.2">
      <c r="A5298" s="95" t="str">
        <f>IF(ISBLANK(Perigon!E5293),"",Perigon!E5293)</f>
        <v/>
      </c>
      <c r="B5298" s="95" t="str">
        <f>IF(ISBLANK(Perigon!G5293),"",Perigon!G5293)</f>
        <v/>
      </c>
      <c r="C5298" s="96" t="str">
        <f>IF(ISBLANK(Perigon!I5293),"",Perigon!I5293)</f>
        <v/>
      </c>
      <c r="D5298" s="97" t="str">
        <f>IF(ISBLANK(Perigon!J5293),"",Perigon!J5293)</f>
        <v/>
      </c>
      <c r="E5298" s="64" t="str">
        <f>IF(ISBLANK(Perigon!K5293),"",Perigon!K5293)</f>
        <v/>
      </c>
      <c r="F5298" s="65"/>
      <c r="G5298" s="64"/>
      <c r="H5298" s="69" t="str">
        <f>IF(ISBLANK(Perigon!L5293),"",Perigon!L5293)</f>
        <v/>
      </c>
      <c r="I5298" s="69" t="str">
        <f>IF(ISBLANK(Perigon!M5293),"",Perigon!M5293)</f>
        <v/>
      </c>
      <c r="J5298" s="98" t="str">
        <f>IF(ISBLANK(Perigon!N5293),"",Perigon!N5293)</f>
        <v/>
      </c>
      <c r="K5298" s="99" t="str">
        <f>IF(ISBLANK(Perigon!J5293),"",Perigon!T5293)</f>
        <v/>
      </c>
      <c r="L5298" s="95" t="str">
        <f>IF(ISBLANK(Perigon!O5293),"",Perigon!O5293)</f>
        <v/>
      </c>
      <c r="M5298" s="95" t="str">
        <f>IF(ISBLANK(Perigon!R5293),"",Perigon!R5293)</f>
        <v/>
      </c>
      <c r="N5298" s="95" t="str">
        <f>IF(ISBLANK(Perigon!P5293),"",Perigon!P5293)</f>
        <v/>
      </c>
      <c r="O5298" s="38" t="str">
        <f>IF($L5298="","",VLOOKUP($R5298,Tarife!$A$2:$R$599,13,FALSE))</f>
        <v/>
      </c>
      <c r="P5298" s="38" t="str">
        <f t="shared" si="82"/>
        <v/>
      </c>
      <c r="R5298" s="100" t="str">
        <f>Zusammenzug!$C$25&amp;"-"&amp;Zusammenzug!$A$7&amp;"-"&amp;Leistungen!L5298</f>
        <v>2024-0-</v>
      </c>
    </row>
    <row r="5299" spans="1:18" x14ac:dyDescent="0.2">
      <c r="A5299" s="95" t="str">
        <f>IF(ISBLANK(Perigon!E5294),"",Perigon!E5294)</f>
        <v/>
      </c>
      <c r="B5299" s="95" t="str">
        <f>IF(ISBLANK(Perigon!G5294),"",Perigon!G5294)</f>
        <v/>
      </c>
      <c r="C5299" s="96" t="str">
        <f>IF(ISBLANK(Perigon!I5294),"",Perigon!I5294)</f>
        <v/>
      </c>
      <c r="D5299" s="97" t="str">
        <f>IF(ISBLANK(Perigon!J5294),"",Perigon!J5294)</f>
        <v/>
      </c>
      <c r="E5299" s="64" t="str">
        <f>IF(ISBLANK(Perigon!K5294),"",Perigon!K5294)</f>
        <v/>
      </c>
      <c r="F5299" s="65"/>
      <c r="G5299" s="64"/>
      <c r="H5299" s="69" t="str">
        <f>IF(ISBLANK(Perigon!L5294),"",Perigon!L5294)</f>
        <v/>
      </c>
      <c r="I5299" s="69" t="str">
        <f>IF(ISBLANK(Perigon!M5294),"",Perigon!M5294)</f>
        <v/>
      </c>
      <c r="J5299" s="98" t="str">
        <f>IF(ISBLANK(Perigon!N5294),"",Perigon!N5294)</f>
        <v/>
      </c>
      <c r="K5299" s="99" t="str">
        <f>IF(ISBLANK(Perigon!J5294),"",Perigon!T5294)</f>
        <v/>
      </c>
      <c r="L5299" s="95" t="str">
        <f>IF(ISBLANK(Perigon!O5294),"",Perigon!O5294)</f>
        <v/>
      </c>
      <c r="M5299" s="95" t="str">
        <f>IF(ISBLANK(Perigon!R5294),"",Perigon!R5294)</f>
        <v/>
      </c>
      <c r="N5299" s="95" t="str">
        <f>IF(ISBLANK(Perigon!P5294),"",Perigon!P5294)</f>
        <v/>
      </c>
      <c r="O5299" s="38" t="str">
        <f>IF($L5299="","",VLOOKUP($R5299,Tarife!$A$2:$R$599,13,FALSE))</f>
        <v/>
      </c>
      <c r="P5299" s="38" t="str">
        <f t="shared" si="82"/>
        <v/>
      </c>
      <c r="R5299" s="100" t="str">
        <f>Zusammenzug!$C$25&amp;"-"&amp;Zusammenzug!$A$7&amp;"-"&amp;Leistungen!L5299</f>
        <v>2024-0-</v>
      </c>
    </row>
    <row r="5300" spans="1:18" x14ac:dyDescent="0.2">
      <c r="A5300" s="95" t="str">
        <f>IF(ISBLANK(Perigon!E5295),"",Perigon!E5295)</f>
        <v/>
      </c>
      <c r="B5300" s="95" t="str">
        <f>IF(ISBLANK(Perigon!G5295),"",Perigon!G5295)</f>
        <v/>
      </c>
      <c r="C5300" s="96" t="str">
        <f>IF(ISBLANK(Perigon!I5295),"",Perigon!I5295)</f>
        <v/>
      </c>
      <c r="D5300" s="97" t="str">
        <f>IF(ISBLANK(Perigon!J5295),"",Perigon!J5295)</f>
        <v/>
      </c>
      <c r="E5300" s="64" t="str">
        <f>IF(ISBLANK(Perigon!K5295),"",Perigon!K5295)</f>
        <v/>
      </c>
      <c r="F5300" s="65"/>
      <c r="G5300" s="64"/>
      <c r="H5300" s="69" t="str">
        <f>IF(ISBLANK(Perigon!L5295),"",Perigon!L5295)</f>
        <v/>
      </c>
      <c r="I5300" s="69" t="str">
        <f>IF(ISBLANK(Perigon!M5295),"",Perigon!M5295)</f>
        <v/>
      </c>
      <c r="J5300" s="98" t="str">
        <f>IF(ISBLANK(Perigon!N5295),"",Perigon!N5295)</f>
        <v/>
      </c>
      <c r="K5300" s="99" t="str">
        <f>IF(ISBLANK(Perigon!J5295),"",Perigon!T5295)</f>
        <v/>
      </c>
      <c r="L5300" s="95" t="str">
        <f>IF(ISBLANK(Perigon!O5295),"",Perigon!O5295)</f>
        <v/>
      </c>
      <c r="M5300" s="95" t="str">
        <f>IF(ISBLANK(Perigon!R5295),"",Perigon!R5295)</f>
        <v/>
      </c>
      <c r="N5300" s="95" t="str">
        <f>IF(ISBLANK(Perigon!P5295),"",Perigon!P5295)</f>
        <v/>
      </c>
      <c r="O5300" s="38" t="str">
        <f>IF($L5300="","",VLOOKUP($R5300,Tarife!$A$2:$R$599,13,FALSE))</f>
        <v/>
      </c>
      <c r="P5300" s="38" t="str">
        <f t="shared" si="82"/>
        <v/>
      </c>
      <c r="R5300" s="100" t="str">
        <f>Zusammenzug!$C$25&amp;"-"&amp;Zusammenzug!$A$7&amp;"-"&amp;Leistungen!L5300</f>
        <v>2024-0-</v>
      </c>
    </row>
    <row r="5301" spans="1:18" x14ac:dyDescent="0.2">
      <c r="A5301" s="95" t="str">
        <f>IF(ISBLANK(Perigon!E5296),"",Perigon!E5296)</f>
        <v/>
      </c>
      <c r="B5301" s="95" t="str">
        <f>IF(ISBLANK(Perigon!G5296),"",Perigon!G5296)</f>
        <v/>
      </c>
      <c r="C5301" s="96" t="str">
        <f>IF(ISBLANK(Perigon!I5296),"",Perigon!I5296)</f>
        <v/>
      </c>
      <c r="D5301" s="97" t="str">
        <f>IF(ISBLANK(Perigon!J5296),"",Perigon!J5296)</f>
        <v/>
      </c>
      <c r="E5301" s="64" t="str">
        <f>IF(ISBLANK(Perigon!K5296),"",Perigon!K5296)</f>
        <v/>
      </c>
      <c r="F5301" s="65"/>
      <c r="G5301" s="64"/>
      <c r="H5301" s="69" t="str">
        <f>IF(ISBLANK(Perigon!L5296),"",Perigon!L5296)</f>
        <v/>
      </c>
      <c r="I5301" s="69" t="str">
        <f>IF(ISBLANK(Perigon!M5296),"",Perigon!M5296)</f>
        <v/>
      </c>
      <c r="J5301" s="98" t="str">
        <f>IF(ISBLANK(Perigon!N5296),"",Perigon!N5296)</f>
        <v/>
      </c>
      <c r="K5301" s="99" t="str">
        <f>IF(ISBLANK(Perigon!J5296),"",Perigon!T5296)</f>
        <v/>
      </c>
      <c r="L5301" s="95" t="str">
        <f>IF(ISBLANK(Perigon!O5296),"",Perigon!O5296)</f>
        <v/>
      </c>
      <c r="M5301" s="95" t="str">
        <f>IF(ISBLANK(Perigon!R5296),"",Perigon!R5296)</f>
        <v/>
      </c>
      <c r="N5301" s="95" t="str">
        <f>IF(ISBLANK(Perigon!P5296),"",Perigon!P5296)</f>
        <v/>
      </c>
      <c r="O5301" s="38" t="str">
        <f>IF($L5301="","",VLOOKUP($R5301,Tarife!$A$2:$R$599,13,FALSE))</f>
        <v/>
      </c>
      <c r="P5301" s="38" t="str">
        <f t="shared" si="82"/>
        <v/>
      </c>
      <c r="R5301" s="100" t="str">
        <f>Zusammenzug!$C$25&amp;"-"&amp;Zusammenzug!$A$7&amp;"-"&amp;Leistungen!L5301</f>
        <v>2024-0-</v>
      </c>
    </row>
    <row r="5302" spans="1:18" x14ac:dyDescent="0.2">
      <c r="A5302" s="95" t="str">
        <f>IF(ISBLANK(Perigon!E5297),"",Perigon!E5297)</f>
        <v/>
      </c>
      <c r="B5302" s="95" t="str">
        <f>IF(ISBLANK(Perigon!G5297),"",Perigon!G5297)</f>
        <v/>
      </c>
      <c r="C5302" s="96" t="str">
        <f>IF(ISBLANK(Perigon!I5297),"",Perigon!I5297)</f>
        <v/>
      </c>
      <c r="D5302" s="97" t="str">
        <f>IF(ISBLANK(Perigon!J5297),"",Perigon!J5297)</f>
        <v/>
      </c>
      <c r="E5302" s="64" t="str">
        <f>IF(ISBLANK(Perigon!K5297),"",Perigon!K5297)</f>
        <v/>
      </c>
      <c r="F5302" s="65"/>
      <c r="G5302" s="64"/>
      <c r="H5302" s="69" t="str">
        <f>IF(ISBLANK(Perigon!L5297),"",Perigon!L5297)</f>
        <v/>
      </c>
      <c r="I5302" s="69" t="str">
        <f>IF(ISBLANK(Perigon!M5297),"",Perigon!M5297)</f>
        <v/>
      </c>
      <c r="J5302" s="98" t="str">
        <f>IF(ISBLANK(Perigon!N5297),"",Perigon!N5297)</f>
        <v/>
      </c>
      <c r="K5302" s="99" t="str">
        <f>IF(ISBLANK(Perigon!J5297),"",Perigon!T5297)</f>
        <v/>
      </c>
      <c r="L5302" s="95" t="str">
        <f>IF(ISBLANK(Perigon!O5297),"",Perigon!O5297)</f>
        <v/>
      </c>
      <c r="M5302" s="95" t="str">
        <f>IF(ISBLANK(Perigon!R5297),"",Perigon!R5297)</f>
        <v/>
      </c>
      <c r="N5302" s="95" t="str">
        <f>IF(ISBLANK(Perigon!P5297),"",Perigon!P5297)</f>
        <v/>
      </c>
      <c r="O5302" s="38" t="str">
        <f>IF($L5302="","",VLOOKUP($R5302,Tarife!$A$2:$R$599,13,FALSE))</f>
        <v/>
      </c>
      <c r="P5302" s="38" t="str">
        <f t="shared" si="82"/>
        <v/>
      </c>
      <c r="R5302" s="100" t="str">
        <f>Zusammenzug!$C$25&amp;"-"&amp;Zusammenzug!$A$7&amp;"-"&amp;Leistungen!L5302</f>
        <v>2024-0-</v>
      </c>
    </row>
    <row r="5303" spans="1:18" x14ac:dyDescent="0.2">
      <c r="A5303" s="95" t="str">
        <f>IF(ISBLANK(Perigon!E5298),"",Perigon!E5298)</f>
        <v/>
      </c>
      <c r="B5303" s="95" t="str">
        <f>IF(ISBLANK(Perigon!G5298),"",Perigon!G5298)</f>
        <v/>
      </c>
      <c r="C5303" s="96" t="str">
        <f>IF(ISBLANK(Perigon!I5298),"",Perigon!I5298)</f>
        <v/>
      </c>
      <c r="D5303" s="97" t="str">
        <f>IF(ISBLANK(Perigon!J5298),"",Perigon!J5298)</f>
        <v/>
      </c>
      <c r="E5303" s="64" t="str">
        <f>IF(ISBLANK(Perigon!K5298),"",Perigon!K5298)</f>
        <v/>
      </c>
      <c r="F5303" s="65"/>
      <c r="G5303" s="64"/>
      <c r="H5303" s="69" t="str">
        <f>IF(ISBLANK(Perigon!L5298),"",Perigon!L5298)</f>
        <v/>
      </c>
      <c r="I5303" s="69" t="str">
        <f>IF(ISBLANK(Perigon!M5298),"",Perigon!M5298)</f>
        <v/>
      </c>
      <c r="J5303" s="98" t="str">
        <f>IF(ISBLANK(Perigon!N5298),"",Perigon!N5298)</f>
        <v/>
      </c>
      <c r="K5303" s="99" t="str">
        <f>IF(ISBLANK(Perigon!J5298),"",Perigon!T5298)</f>
        <v/>
      </c>
      <c r="L5303" s="95" t="str">
        <f>IF(ISBLANK(Perigon!O5298),"",Perigon!O5298)</f>
        <v/>
      </c>
      <c r="M5303" s="95" t="str">
        <f>IF(ISBLANK(Perigon!R5298),"",Perigon!R5298)</f>
        <v/>
      </c>
      <c r="N5303" s="95" t="str">
        <f>IF(ISBLANK(Perigon!P5298),"",Perigon!P5298)</f>
        <v/>
      </c>
      <c r="O5303" s="38" t="str">
        <f>IF($L5303="","",VLOOKUP($R5303,Tarife!$A$2:$R$599,13,FALSE))</f>
        <v/>
      </c>
      <c r="P5303" s="38" t="str">
        <f t="shared" si="82"/>
        <v/>
      </c>
      <c r="R5303" s="100" t="str">
        <f>Zusammenzug!$C$25&amp;"-"&amp;Zusammenzug!$A$7&amp;"-"&amp;Leistungen!L5303</f>
        <v>2024-0-</v>
      </c>
    </row>
    <row r="5304" spans="1:18" x14ac:dyDescent="0.2">
      <c r="A5304" s="95" t="str">
        <f>IF(ISBLANK(Perigon!E5299),"",Perigon!E5299)</f>
        <v/>
      </c>
      <c r="B5304" s="95" t="str">
        <f>IF(ISBLANK(Perigon!G5299),"",Perigon!G5299)</f>
        <v/>
      </c>
      <c r="C5304" s="96" t="str">
        <f>IF(ISBLANK(Perigon!I5299),"",Perigon!I5299)</f>
        <v/>
      </c>
      <c r="D5304" s="97" t="str">
        <f>IF(ISBLANK(Perigon!J5299),"",Perigon!J5299)</f>
        <v/>
      </c>
      <c r="E5304" s="64" t="str">
        <f>IF(ISBLANK(Perigon!K5299),"",Perigon!K5299)</f>
        <v/>
      </c>
      <c r="F5304" s="65"/>
      <c r="G5304" s="64"/>
      <c r="H5304" s="69" t="str">
        <f>IF(ISBLANK(Perigon!L5299),"",Perigon!L5299)</f>
        <v/>
      </c>
      <c r="I5304" s="69" t="str">
        <f>IF(ISBLANK(Perigon!M5299),"",Perigon!M5299)</f>
        <v/>
      </c>
      <c r="J5304" s="98" t="str">
        <f>IF(ISBLANK(Perigon!N5299),"",Perigon!N5299)</f>
        <v/>
      </c>
      <c r="K5304" s="99" t="str">
        <f>IF(ISBLANK(Perigon!J5299),"",Perigon!T5299)</f>
        <v/>
      </c>
      <c r="L5304" s="95" t="str">
        <f>IF(ISBLANK(Perigon!O5299),"",Perigon!O5299)</f>
        <v/>
      </c>
      <c r="M5304" s="95" t="str">
        <f>IF(ISBLANK(Perigon!R5299),"",Perigon!R5299)</f>
        <v/>
      </c>
      <c r="N5304" s="95" t="str">
        <f>IF(ISBLANK(Perigon!P5299),"",Perigon!P5299)</f>
        <v/>
      </c>
      <c r="O5304" s="38" t="str">
        <f>IF($L5304="","",VLOOKUP($R5304,Tarife!$A$2:$R$599,13,FALSE))</f>
        <v/>
      </c>
      <c r="P5304" s="38" t="str">
        <f t="shared" si="82"/>
        <v/>
      </c>
      <c r="R5304" s="100" t="str">
        <f>Zusammenzug!$C$25&amp;"-"&amp;Zusammenzug!$A$7&amp;"-"&amp;Leistungen!L5304</f>
        <v>2024-0-</v>
      </c>
    </row>
    <row r="5305" spans="1:18" x14ac:dyDescent="0.2">
      <c r="A5305" s="95" t="str">
        <f>IF(ISBLANK(Perigon!E5300),"",Perigon!E5300)</f>
        <v/>
      </c>
      <c r="B5305" s="95" t="str">
        <f>IF(ISBLANK(Perigon!G5300),"",Perigon!G5300)</f>
        <v/>
      </c>
      <c r="C5305" s="96" t="str">
        <f>IF(ISBLANK(Perigon!I5300),"",Perigon!I5300)</f>
        <v/>
      </c>
      <c r="D5305" s="97" t="str">
        <f>IF(ISBLANK(Perigon!J5300),"",Perigon!J5300)</f>
        <v/>
      </c>
      <c r="E5305" s="64" t="str">
        <f>IF(ISBLANK(Perigon!K5300),"",Perigon!K5300)</f>
        <v/>
      </c>
      <c r="F5305" s="65"/>
      <c r="G5305" s="64"/>
      <c r="H5305" s="69" t="str">
        <f>IF(ISBLANK(Perigon!L5300),"",Perigon!L5300)</f>
        <v/>
      </c>
      <c r="I5305" s="69" t="str">
        <f>IF(ISBLANK(Perigon!M5300),"",Perigon!M5300)</f>
        <v/>
      </c>
      <c r="J5305" s="98" t="str">
        <f>IF(ISBLANK(Perigon!N5300),"",Perigon!N5300)</f>
        <v/>
      </c>
      <c r="K5305" s="99" t="str">
        <f>IF(ISBLANK(Perigon!J5300),"",Perigon!T5300)</f>
        <v/>
      </c>
      <c r="L5305" s="95" t="str">
        <f>IF(ISBLANK(Perigon!O5300),"",Perigon!O5300)</f>
        <v/>
      </c>
      <c r="M5305" s="95" t="str">
        <f>IF(ISBLANK(Perigon!R5300),"",Perigon!R5300)</f>
        <v/>
      </c>
      <c r="N5305" s="95" t="str">
        <f>IF(ISBLANK(Perigon!P5300),"",Perigon!P5300)</f>
        <v/>
      </c>
      <c r="O5305" s="38" t="str">
        <f>IF($L5305="","",VLOOKUP($R5305,Tarife!$A$2:$R$599,13,FALSE))</f>
        <v/>
      </c>
      <c r="P5305" s="38" t="str">
        <f t="shared" si="82"/>
        <v/>
      </c>
      <c r="R5305" s="100" t="str">
        <f>Zusammenzug!$C$25&amp;"-"&amp;Zusammenzug!$A$7&amp;"-"&amp;Leistungen!L5305</f>
        <v>2024-0-</v>
      </c>
    </row>
    <row r="5306" spans="1:18" x14ac:dyDescent="0.2">
      <c r="A5306" s="95" t="str">
        <f>IF(ISBLANK(Perigon!E5301),"",Perigon!E5301)</f>
        <v/>
      </c>
      <c r="B5306" s="95" t="str">
        <f>IF(ISBLANK(Perigon!G5301),"",Perigon!G5301)</f>
        <v/>
      </c>
      <c r="C5306" s="96" t="str">
        <f>IF(ISBLANK(Perigon!I5301),"",Perigon!I5301)</f>
        <v/>
      </c>
      <c r="D5306" s="97" t="str">
        <f>IF(ISBLANK(Perigon!J5301),"",Perigon!J5301)</f>
        <v/>
      </c>
      <c r="E5306" s="64" t="str">
        <f>IF(ISBLANK(Perigon!K5301),"",Perigon!K5301)</f>
        <v/>
      </c>
      <c r="F5306" s="65"/>
      <c r="G5306" s="64"/>
      <c r="H5306" s="69" t="str">
        <f>IF(ISBLANK(Perigon!L5301),"",Perigon!L5301)</f>
        <v/>
      </c>
      <c r="I5306" s="69" t="str">
        <f>IF(ISBLANK(Perigon!M5301),"",Perigon!M5301)</f>
        <v/>
      </c>
      <c r="J5306" s="98" t="str">
        <f>IF(ISBLANK(Perigon!N5301),"",Perigon!N5301)</f>
        <v/>
      </c>
      <c r="K5306" s="99" t="str">
        <f>IF(ISBLANK(Perigon!J5301),"",Perigon!T5301)</f>
        <v/>
      </c>
      <c r="L5306" s="95" t="str">
        <f>IF(ISBLANK(Perigon!O5301),"",Perigon!O5301)</f>
        <v/>
      </c>
      <c r="M5306" s="95" t="str">
        <f>IF(ISBLANK(Perigon!R5301),"",Perigon!R5301)</f>
        <v/>
      </c>
      <c r="N5306" s="95" t="str">
        <f>IF(ISBLANK(Perigon!P5301),"",Perigon!P5301)</f>
        <v/>
      </c>
      <c r="O5306" s="38" t="str">
        <f>IF($L5306="","",VLOOKUP($R5306,Tarife!$A$2:$R$599,13,FALSE))</f>
        <v/>
      </c>
      <c r="P5306" s="38" t="str">
        <f t="shared" si="82"/>
        <v/>
      </c>
      <c r="R5306" s="100" t="str">
        <f>Zusammenzug!$C$25&amp;"-"&amp;Zusammenzug!$A$7&amp;"-"&amp;Leistungen!L5306</f>
        <v>2024-0-</v>
      </c>
    </row>
    <row r="5307" spans="1:18" x14ac:dyDescent="0.2">
      <c r="A5307" s="95" t="str">
        <f>IF(ISBLANK(Perigon!E5302),"",Perigon!E5302)</f>
        <v/>
      </c>
      <c r="B5307" s="95" t="str">
        <f>IF(ISBLANK(Perigon!G5302),"",Perigon!G5302)</f>
        <v/>
      </c>
      <c r="C5307" s="96" t="str">
        <f>IF(ISBLANK(Perigon!I5302),"",Perigon!I5302)</f>
        <v/>
      </c>
      <c r="D5307" s="97" t="str">
        <f>IF(ISBLANK(Perigon!J5302),"",Perigon!J5302)</f>
        <v/>
      </c>
      <c r="E5307" s="64" t="str">
        <f>IF(ISBLANK(Perigon!K5302),"",Perigon!K5302)</f>
        <v/>
      </c>
      <c r="F5307" s="65"/>
      <c r="G5307" s="64"/>
      <c r="H5307" s="69" t="str">
        <f>IF(ISBLANK(Perigon!L5302),"",Perigon!L5302)</f>
        <v/>
      </c>
      <c r="I5307" s="69" t="str">
        <f>IF(ISBLANK(Perigon!M5302),"",Perigon!M5302)</f>
        <v/>
      </c>
      <c r="J5307" s="98" t="str">
        <f>IF(ISBLANK(Perigon!N5302),"",Perigon!N5302)</f>
        <v/>
      </c>
      <c r="K5307" s="99" t="str">
        <f>IF(ISBLANK(Perigon!J5302),"",Perigon!T5302)</f>
        <v/>
      </c>
      <c r="L5307" s="95" t="str">
        <f>IF(ISBLANK(Perigon!O5302),"",Perigon!O5302)</f>
        <v/>
      </c>
      <c r="M5307" s="95" t="str">
        <f>IF(ISBLANK(Perigon!R5302),"",Perigon!R5302)</f>
        <v/>
      </c>
      <c r="N5307" s="95" t="str">
        <f>IF(ISBLANK(Perigon!P5302),"",Perigon!P5302)</f>
        <v/>
      </c>
      <c r="O5307" s="38" t="str">
        <f>IF($L5307="","",VLOOKUP($R5307,Tarife!$A$2:$R$599,13,FALSE))</f>
        <v/>
      </c>
      <c r="P5307" s="38" t="str">
        <f t="shared" si="82"/>
        <v/>
      </c>
      <c r="R5307" s="100" t="str">
        <f>Zusammenzug!$C$25&amp;"-"&amp;Zusammenzug!$A$7&amp;"-"&amp;Leistungen!L5307</f>
        <v>2024-0-</v>
      </c>
    </row>
    <row r="5308" spans="1:18" x14ac:dyDescent="0.2">
      <c r="A5308" s="95" t="str">
        <f>IF(ISBLANK(Perigon!E5303),"",Perigon!E5303)</f>
        <v/>
      </c>
      <c r="B5308" s="95" t="str">
        <f>IF(ISBLANK(Perigon!G5303),"",Perigon!G5303)</f>
        <v/>
      </c>
      <c r="C5308" s="96" t="str">
        <f>IF(ISBLANK(Perigon!I5303),"",Perigon!I5303)</f>
        <v/>
      </c>
      <c r="D5308" s="97" t="str">
        <f>IF(ISBLANK(Perigon!J5303),"",Perigon!J5303)</f>
        <v/>
      </c>
      <c r="E5308" s="64" t="str">
        <f>IF(ISBLANK(Perigon!K5303),"",Perigon!K5303)</f>
        <v/>
      </c>
      <c r="F5308" s="65"/>
      <c r="G5308" s="64"/>
      <c r="H5308" s="69" t="str">
        <f>IF(ISBLANK(Perigon!L5303),"",Perigon!L5303)</f>
        <v/>
      </c>
      <c r="I5308" s="69" t="str">
        <f>IF(ISBLANK(Perigon!M5303),"",Perigon!M5303)</f>
        <v/>
      </c>
      <c r="J5308" s="98" t="str">
        <f>IF(ISBLANK(Perigon!N5303),"",Perigon!N5303)</f>
        <v/>
      </c>
      <c r="K5308" s="99" t="str">
        <f>IF(ISBLANK(Perigon!J5303),"",Perigon!T5303)</f>
        <v/>
      </c>
      <c r="L5308" s="95" t="str">
        <f>IF(ISBLANK(Perigon!O5303),"",Perigon!O5303)</f>
        <v/>
      </c>
      <c r="M5308" s="95" t="str">
        <f>IF(ISBLANK(Perigon!R5303),"",Perigon!R5303)</f>
        <v/>
      </c>
      <c r="N5308" s="95" t="str">
        <f>IF(ISBLANK(Perigon!P5303),"",Perigon!P5303)</f>
        <v/>
      </c>
      <c r="O5308" s="38" t="str">
        <f>IF($L5308="","",VLOOKUP($R5308,Tarife!$A$2:$R$599,13,FALSE))</f>
        <v/>
      </c>
      <c r="P5308" s="38" t="str">
        <f t="shared" si="82"/>
        <v/>
      </c>
      <c r="R5308" s="100" t="str">
        <f>Zusammenzug!$C$25&amp;"-"&amp;Zusammenzug!$A$7&amp;"-"&amp;Leistungen!L5308</f>
        <v>2024-0-</v>
      </c>
    </row>
    <row r="5309" spans="1:18" x14ac:dyDescent="0.2">
      <c r="A5309" s="95" t="str">
        <f>IF(ISBLANK(Perigon!E5304),"",Perigon!E5304)</f>
        <v/>
      </c>
      <c r="B5309" s="95" t="str">
        <f>IF(ISBLANK(Perigon!G5304),"",Perigon!G5304)</f>
        <v/>
      </c>
      <c r="C5309" s="96" t="str">
        <f>IF(ISBLANK(Perigon!I5304),"",Perigon!I5304)</f>
        <v/>
      </c>
      <c r="D5309" s="97" t="str">
        <f>IF(ISBLANK(Perigon!J5304),"",Perigon!J5304)</f>
        <v/>
      </c>
      <c r="E5309" s="64" t="str">
        <f>IF(ISBLANK(Perigon!K5304),"",Perigon!K5304)</f>
        <v/>
      </c>
      <c r="F5309" s="65"/>
      <c r="G5309" s="64"/>
      <c r="H5309" s="69" t="str">
        <f>IF(ISBLANK(Perigon!L5304),"",Perigon!L5304)</f>
        <v/>
      </c>
      <c r="I5309" s="69" t="str">
        <f>IF(ISBLANK(Perigon!M5304),"",Perigon!M5304)</f>
        <v/>
      </c>
      <c r="J5309" s="98" t="str">
        <f>IF(ISBLANK(Perigon!N5304),"",Perigon!N5304)</f>
        <v/>
      </c>
      <c r="K5309" s="99" t="str">
        <f>IF(ISBLANK(Perigon!J5304),"",Perigon!T5304)</f>
        <v/>
      </c>
      <c r="L5309" s="95" t="str">
        <f>IF(ISBLANK(Perigon!O5304),"",Perigon!O5304)</f>
        <v/>
      </c>
      <c r="M5309" s="95" t="str">
        <f>IF(ISBLANK(Perigon!R5304),"",Perigon!R5304)</f>
        <v/>
      </c>
      <c r="N5309" s="95" t="str">
        <f>IF(ISBLANK(Perigon!P5304),"",Perigon!P5304)</f>
        <v/>
      </c>
      <c r="O5309" s="38" t="str">
        <f>IF($L5309="","",VLOOKUP($R5309,Tarife!$A$2:$R$599,13,FALSE))</f>
        <v/>
      </c>
      <c r="P5309" s="38" t="str">
        <f t="shared" si="82"/>
        <v/>
      </c>
      <c r="R5309" s="100" t="str">
        <f>Zusammenzug!$C$25&amp;"-"&amp;Zusammenzug!$A$7&amp;"-"&amp;Leistungen!L5309</f>
        <v>2024-0-</v>
      </c>
    </row>
    <row r="5310" spans="1:18" x14ac:dyDescent="0.2">
      <c r="A5310" s="95" t="str">
        <f>IF(ISBLANK(Perigon!E5305),"",Perigon!E5305)</f>
        <v/>
      </c>
      <c r="B5310" s="95" t="str">
        <f>IF(ISBLANK(Perigon!G5305),"",Perigon!G5305)</f>
        <v/>
      </c>
      <c r="C5310" s="96" t="str">
        <f>IF(ISBLANK(Perigon!I5305),"",Perigon!I5305)</f>
        <v/>
      </c>
      <c r="D5310" s="97" t="str">
        <f>IF(ISBLANK(Perigon!J5305),"",Perigon!J5305)</f>
        <v/>
      </c>
      <c r="E5310" s="64" t="str">
        <f>IF(ISBLANK(Perigon!K5305),"",Perigon!K5305)</f>
        <v/>
      </c>
      <c r="F5310" s="65"/>
      <c r="G5310" s="64"/>
      <c r="H5310" s="69" t="str">
        <f>IF(ISBLANK(Perigon!L5305),"",Perigon!L5305)</f>
        <v/>
      </c>
      <c r="I5310" s="69" t="str">
        <f>IF(ISBLANK(Perigon!M5305),"",Perigon!M5305)</f>
        <v/>
      </c>
      <c r="J5310" s="98" t="str">
        <f>IF(ISBLANK(Perigon!N5305),"",Perigon!N5305)</f>
        <v/>
      </c>
      <c r="K5310" s="99" t="str">
        <f>IF(ISBLANK(Perigon!J5305),"",Perigon!T5305)</f>
        <v/>
      </c>
      <c r="L5310" s="95" t="str">
        <f>IF(ISBLANK(Perigon!O5305),"",Perigon!O5305)</f>
        <v/>
      </c>
      <c r="M5310" s="95" t="str">
        <f>IF(ISBLANK(Perigon!R5305),"",Perigon!R5305)</f>
        <v/>
      </c>
      <c r="N5310" s="95" t="str">
        <f>IF(ISBLANK(Perigon!P5305),"",Perigon!P5305)</f>
        <v/>
      </c>
      <c r="O5310" s="38" t="str">
        <f>IF($L5310="","",VLOOKUP($R5310,Tarife!$A$2:$R$599,13,FALSE))</f>
        <v/>
      </c>
      <c r="P5310" s="38" t="str">
        <f t="shared" si="82"/>
        <v/>
      </c>
      <c r="R5310" s="100" t="str">
        <f>Zusammenzug!$C$25&amp;"-"&amp;Zusammenzug!$A$7&amp;"-"&amp;Leistungen!L5310</f>
        <v>2024-0-</v>
      </c>
    </row>
    <row r="5311" spans="1:18" x14ac:dyDescent="0.2">
      <c r="A5311" s="95" t="str">
        <f>IF(ISBLANK(Perigon!E5306),"",Perigon!E5306)</f>
        <v/>
      </c>
      <c r="B5311" s="95" t="str">
        <f>IF(ISBLANK(Perigon!G5306),"",Perigon!G5306)</f>
        <v/>
      </c>
      <c r="C5311" s="96" t="str">
        <f>IF(ISBLANK(Perigon!I5306),"",Perigon!I5306)</f>
        <v/>
      </c>
      <c r="D5311" s="97" t="str">
        <f>IF(ISBLANK(Perigon!J5306),"",Perigon!J5306)</f>
        <v/>
      </c>
      <c r="E5311" s="64" t="str">
        <f>IF(ISBLANK(Perigon!K5306),"",Perigon!K5306)</f>
        <v/>
      </c>
      <c r="F5311" s="65"/>
      <c r="G5311" s="64"/>
      <c r="H5311" s="69" t="str">
        <f>IF(ISBLANK(Perigon!L5306),"",Perigon!L5306)</f>
        <v/>
      </c>
      <c r="I5311" s="69" t="str">
        <f>IF(ISBLANK(Perigon!M5306),"",Perigon!M5306)</f>
        <v/>
      </c>
      <c r="J5311" s="98" t="str">
        <f>IF(ISBLANK(Perigon!N5306),"",Perigon!N5306)</f>
        <v/>
      </c>
      <c r="K5311" s="99" t="str">
        <f>IF(ISBLANK(Perigon!J5306),"",Perigon!T5306)</f>
        <v/>
      </c>
      <c r="L5311" s="95" t="str">
        <f>IF(ISBLANK(Perigon!O5306),"",Perigon!O5306)</f>
        <v/>
      </c>
      <c r="M5311" s="95" t="str">
        <f>IF(ISBLANK(Perigon!R5306),"",Perigon!R5306)</f>
        <v/>
      </c>
      <c r="N5311" s="95" t="str">
        <f>IF(ISBLANK(Perigon!P5306),"",Perigon!P5306)</f>
        <v/>
      </c>
      <c r="O5311" s="38" t="str">
        <f>IF($L5311="","",VLOOKUP($R5311,Tarife!$A$2:$R$599,13,FALSE))</f>
        <v/>
      </c>
      <c r="P5311" s="38" t="str">
        <f t="shared" si="82"/>
        <v/>
      </c>
      <c r="R5311" s="100" t="str">
        <f>Zusammenzug!$C$25&amp;"-"&amp;Zusammenzug!$A$7&amp;"-"&amp;Leistungen!L5311</f>
        <v>2024-0-</v>
      </c>
    </row>
    <row r="5312" spans="1:18" x14ac:dyDescent="0.2">
      <c r="A5312" s="95" t="str">
        <f>IF(ISBLANK(Perigon!E5307),"",Perigon!E5307)</f>
        <v/>
      </c>
      <c r="B5312" s="95" t="str">
        <f>IF(ISBLANK(Perigon!G5307),"",Perigon!G5307)</f>
        <v/>
      </c>
      <c r="C5312" s="96" t="str">
        <f>IF(ISBLANK(Perigon!I5307),"",Perigon!I5307)</f>
        <v/>
      </c>
      <c r="D5312" s="97" t="str">
        <f>IF(ISBLANK(Perigon!J5307),"",Perigon!J5307)</f>
        <v/>
      </c>
      <c r="E5312" s="64" t="str">
        <f>IF(ISBLANK(Perigon!K5307),"",Perigon!K5307)</f>
        <v/>
      </c>
      <c r="F5312" s="65"/>
      <c r="G5312" s="64"/>
      <c r="H5312" s="69" t="str">
        <f>IF(ISBLANK(Perigon!L5307),"",Perigon!L5307)</f>
        <v/>
      </c>
      <c r="I5312" s="69" t="str">
        <f>IF(ISBLANK(Perigon!M5307),"",Perigon!M5307)</f>
        <v/>
      </c>
      <c r="J5312" s="98" t="str">
        <f>IF(ISBLANK(Perigon!N5307),"",Perigon!N5307)</f>
        <v/>
      </c>
      <c r="K5312" s="99" t="str">
        <f>IF(ISBLANK(Perigon!J5307),"",Perigon!T5307)</f>
        <v/>
      </c>
      <c r="L5312" s="95" t="str">
        <f>IF(ISBLANK(Perigon!O5307),"",Perigon!O5307)</f>
        <v/>
      </c>
      <c r="M5312" s="95" t="str">
        <f>IF(ISBLANK(Perigon!R5307),"",Perigon!R5307)</f>
        <v/>
      </c>
      <c r="N5312" s="95" t="str">
        <f>IF(ISBLANK(Perigon!P5307),"",Perigon!P5307)</f>
        <v/>
      </c>
      <c r="O5312" s="38" t="str">
        <f>IF($L5312="","",VLOOKUP($R5312,Tarife!$A$2:$R$599,13,FALSE))</f>
        <v/>
      </c>
      <c r="P5312" s="38" t="str">
        <f t="shared" si="82"/>
        <v/>
      </c>
      <c r="R5312" s="100" t="str">
        <f>Zusammenzug!$C$25&amp;"-"&amp;Zusammenzug!$A$7&amp;"-"&amp;Leistungen!L5312</f>
        <v>2024-0-</v>
      </c>
    </row>
    <row r="5313" spans="1:18" x14ac:dyDescent="0.2">
      <c r="A5313" s="95" t="str">
        <f>IF(ISBLANK(Perigon!E5308),"",Perigon!E5308)</f>
        <v/>
      </c>
      <c r="B5313" s="95" t="str">
        <f>IF(ISBLANK(Perigon!G5308),"",Perigon!G5308)</f>
        <v/>
      </c>
      <c r="C5313" s="96" t="str">
        <f>IF(ISBLANK(Perigon!I5308),"",Perigon!I5308)</f>
        <v/>
      </c>
      <c r="D5313" s="97" t="str">
        <f>IF(ISBLANK(Perigon!J5308),"",Perigon!J5308)</f>
        <v/>
      </c>
      <c r="E5313" s="64" t="str">
        <f>IF(ISBLANK(Perigon!K5308),"",Perigon!K5308)</f>
        <v/>
      </c>
      <c r="F5313" s="65"/>
      <c r="G5313" s="64"/>
      <c r="H5313" s="69" t="str">
        <f>IF(ISBLANK(Perigon!L5308),"",Perigon!L5308)</f>
        <v/>
      </c>
      <c r="I5313" s="69" t="str">
        <f>IF(ISBLANK(Perigon!M5308),"",Perigon!M5308)</f>
        <v/>
      </c>
      <c r="J5313" s="98" t="str">
        <f>IF(ISBLANK(Perigon!N5308),"",Perigon!N5308)</f>
        <v/>
      </c>
      <c r="K5313" s="99" t="str">
        <f>IF(ISBLANK(Perigon!J5308),"",Perigon!T5308)</f>
        <v/>
      </c>
      <c r="L5313" s="95" t="str">
        <f>IF(ISBLANK(Perigon!O5308),"",Perigon!O5308)</f>
        <v/>
      </c>
      <c r="M5313" s="95" t="str">
        <f>IF(ISBLANK(Perigon!R5308),"",Perigon!R5308)</f>
        <v/>
      </c>
      <c r="N5313" s="95" t="str">
        <f>IF(ISBLANK(Perigon!P5308),"",Perigon!P5308)</f>
        <v/>
      </c>
      <c r="O5313" s="38" t="str">
        <f>IF($L5313="","",VLOOKUP($R5313,Tarife!$A$2:$R$599,13,FALSE))</f>
        <v/>
      </c>
      <c r="P5313" s="38" t="str">
        <f t="shared" si="82"/>
        <v/>
      </c>
      <c r="R5313" s="100" t="str">
        <f>Zusammenzug!$C$25&amp;"-"&amp;Zusammenzug!$A$7&amp;"-"&amp;Leistungen!L5313</f>
        <v>2024-0-</v>
      </c>
    </row>
    <row r="5314" spans="1:18" x14ac:dyDescent="0.2">
      <c r="A5314" s="95" t="str">
        <f>IF(ISBLANK(Perigon!E5309),"",Perigon!E5309)</f>
        <v/>
      </c>
      <c r="B5314" s="95" t="str">
        <f>IF(ISBLANK(Perigon!G5309),"",Perigon!G5309)</f>
        <v/>
      </c>
      <c r="C5314" s="96" t="str">
        <f>IF(ISBLANK(Perigon!I5309),"",Perigon!I5309)</f>
        <v/>
      </c>
      <c r="D5314" s="97" t="str">
        <f>IF(ISBLANK(Perigon!J5309),"",Perigon!J5309)</f>
        <v/>
      </c>
      <c r="E5314" s="64" t="str">
        <f>IF(ISBLANK(Perigon!K5309),"",Perigon!K5309)</f>
        <v/>
      </c>
      <c r="F5314" s="65"/>
      <c r="G5314" s="64"/>
      <c r="H5314" s="69" t="str">
        <f>IF(ISBLANK(Perigon!L5309),"",Perigon!L5309)</f>
        <v/>
      </c>
      <c r="I5314" s="69" t="str">
        <f>IF(ISBLANK(Perigon!M5309),"",Perigon!M5309)</f>
        <v/>
      </c>
      <c r="J5314" s="98" t="str">
        <f>IF(ISBLANK(Perigon!N5309),"",Perigon!N5309)</f>
        <v/>
      </c>
      <c r="K5314" s="99" t="str">
        <f>IF(ISBLANK(Perigon!J5309),"",Perigon!T5309)</f>
        <v/>
      </c>
      <c r="L5314" s="95" t="str">
        <f>IF(ISBLANK(Perigon!O5309),"",Perigon!O5309)</f>
        <v/>
      </c>
      <c r="M5314" s="95" t="str">
        <f>IF(ISBLANK(Perigon!R5309),"",Perigon!R5309)</f>
        <v/>
      </c>
      <c r="N5314" s="95" t="str">
        <f>IF(ISBLANK(Perigon!P5309),"",Perigon!P5309)</f>
        <v/>
      </c>
      <c r="O5314" s="38" t="str">
        <f>IF($L5314="","",VLOOKUP($R5314,Tarife!$A$2:$R$599,13,FALSE))</f>
        <v/>
      </c>
      <c r="P5314" s="38" t="str">
        <f t="shared" si="82"/>
        <v/>
      </c>
      <c r="R5314" s="100" t="str">
        <f>Zusammenzug!$C$25&amp;"-"&amp;Zusammenzug!$A$7&amp;"-"&amp;Leistungen!L5314</f>
        <v>2024-0-</v>
      </c>
    </row>
    <row r="5315" spans="1:18" x14ac:dyDescent="0.2">
      <c r="A5315" s="95" t="str">
        <f>IF(ISBLANK(Perigon!E5310),"",Perigon!E5310)</f>
        <v/>
      </c>
      <c r="B5315" s="95" t="str">
        <f>IF(ISBLANK(Perigon!G5310),"",Perigon!G5310)</f>
        <v/>
      </c>
      <c r="C5315" s="96" t="str">
        <f>IF(ISBLANK(Perigon!I5310),"",Perigon!I5310)</f>
        <v/>
      </c>
      <c r="D5315" s="97" t="str">
        <f>IF(ISBLANK(Perigon!J5310),"",Perigon!J5310)</f>
        <v/>
      </c>
      <c r="E5315" s="64" t="str">
        <f>IF(ISBLANK(Perigon!K5310),"",Perigon!K5310)</f>
        <v/>
      </c>
      <c r="F5315" s="65"/>
      <c r="G5315" s="64"/>
      <c r="H5315" s="69" t="str">
        <f>IF(ISBLANK(Perigon!L5310),"",Perigon!L5310)</f>
        <v/>
      </c>
      <c r="I5315" s="69" t="str">
        <f>IF(ISBLANK(Perigon!M5310),"",Perigon!M5310)</f>
        <v/>
      </c>
      <c r="J5315" s="98" t="str">
        <f>IF(ISBLANK(Perigon!N5310),"",Perigon!N5310)</f>
        <v/>
      </c>
      <c r="K5315" s="99" t="str">
        <f>IF(ISBLANK(Perigon!J5310),"",Perigon!T5310)</f>
        <v/>
      </c>
      <c r="L5315" s="95" t="str">
        <f>IF(ISBLANK(Perigon!O5310),"",Perigon!O5310)</f>
        <v/>
      </c>
      <c r="M5315" s="95" t="str">
        <f>IF(ISBLANK(Perigon!R5310),"",Perigon!R5310)</f>
        <v/>
      </c>
      <c r="N5315" s="95" t="str">
        <f>IF(ISBLANK(Perigon!P5310),"",Perigon!P5310)</f>
        <v/>
      </c>
      <c r="O5315" s="38" t="str">
        <f>IF($L5315="","",VLOOKUP($R5315,Tarife!$A$2:$R$599,13,FALSE))</f>
        <v/>
      </c>
      <c r="P5315" s="38" t="str">
        <f t="shared" si="82"/>
        <v/>
      </c>
      <c r="R5315" s="100" t="str">
        <f>Zusammenzug!$C$25&amp;"-"&amp;Zusammenzug!$A$7&amp;"-"&amp;Leistungen!L5315</f>
        <v>2024-0-</v>
      </c>
    </row>
    <row r="5316" spans="1:18" x14ac:dyDescent="0.2">
      <c r="A5316" s="95" t="str">
        <f>IF(ISBLANK(Perigon!E5311),"",Perigon!E5311)</f>
        <v/>
      </c>
      <c r="B5316" s="95" t="str">
        <f>IF(ISBLANK(Perigon!G5311),"",Perigon!G5311)</f>
        <v/>
      </c>
      <c r="C5316" s="96" t="str">
        <f>IF(ISBLANK(Perigon!I5311),"",Perigon!I5311)</f>
        <v/>
      </c>
      <c r="D5316" s="97" t="str">
        <f>IF(ISBLANK(Perigon!J5311),"",Perigon!J5311)</f>
        <v/>
      </c>
      <c r="E5316" s="64" t="str">
        <f>IF(ISBLANK(Perigon!K5311),"",Perigon!K5311)</f>
        <v/>
      </c>
      <c r="F5316" s="65"/>
      <c r="G5316" s="64"/>
      <c r="H5316" s="69" t="str">
        <f>IF(ISBLANK(Perigon!L5311),"",Perigon!L5311)</f>
        <v/>
      </c>
      <c r="I5316" s="69" t="str">
        <f>IF(ISBLANK(Perigon!M5311),"",Perigon!M5311)</f>
        <v/>
      </c>
      <c r="J5316" s="98" t="str">
        <f>IF(ISBLANK(Perigon!N5311),"",Perigon!N5311)</f>
        <v/>
      </c>
      <c r="K5316" s="99" t="str">
        <f>IF(ISBLANK(Perigon!J5311),"",Perigon!T5311)</f>
        <v/>
      </c>
      <c r="L5316" s="95" t="str">
        <f>IF(ISBLANK(Perigon!O5311),"",Perigon!O5311)</f>
        <v/>
      </c>
      <c r="M5316" s="95" t="str">
        <f>IF(ISBLANK(Perigon!R5311),"",Perigon!R5311)</f>
        <v/>
      </c>
      <c r="N5316" s="95" t="str">
        <f>IF(ISBLANK(Perigon!P5311),"",Perigon!P5311)</f>
        <v/>
      </c>
      <c r="O5316" s="38" t="str">
        <f>IF($L5316="","",VLOOKUP($R5316,Tarife!$A$2:$R$599,13,FALSE))</f>
        <v/>
      </c>
      <c r="P5316" s="38" t="str">
        <f t="shared" si="82"/>
        <v/>
      </c>
      <c r="R5316" s="100" t="str">
        <f>Zusammenzug!$C$25&amp;"-"&amp;Zusammenzug!$A$7&amp;"-"&amp;Leistungen!L5316</f>
        <v>2024-0-</v>
      </c>
    </row>
    <row r="5317" spans="1:18" x14ac:dyDescent="0.2">
      <c r="A5317" s="95" t="str">
        <f>IF(ISBLANK(Perigon!E5312),"",Perigon!E5312)</f>
        <v/>
      </c>
      <c r="B5317" s="95" t="str">
        <f>IF(ISBLANK(Perigon!G5312),"",Perigon!G5312)</f>
        <v/>
      </c>
      <c r="C5317" s="96" t="str">
        <f>IF(ISBLANK(Perigon!I5312),"",Perigon!I5312)</f>
        <v/>
      </c>
      <c r="D5317" s="97" t="str">
        <f>IF(ISBLANK(Perigon!J5312),"",Perigon!J5312)</f>
        <v/>
      </c>
      <c r="E5317" s="64" t="str">
        <f>IF(ISBLANK(Perigon!K5312),"",Perigon!K5312)</f>
        <v/>
      </c>
      <c r="F5317" s="65"/>
      <c r="G5317" s="64"/>
      <c r="H5317" s="69" t="str">
        <f>IF(ISBLANK(Perigon!L5312),"",Perigon!L5312)</f>
        <v/>
      </c>
      <c r="I5317" s="69" t="str">
        <f>IF(ISBLANK(Perigon!M5312),"",Perigon!M5312)</f>
        <v/>
      </c>
      <c r="J5317" s="98" t="str">
        <f>IF(ISBLANK(Perigon!N5312),"",Perigon!N5312)</f>
        <v/>
      </c>
      <c r="K5317" s="99" t="str">
        <f>IF(ISBLANK(Perigon!J5312),"",Perigon!T5312)</f>
        <v/>
      </c>
      <c r="L5317" s="95" t="str">
        <f>IF(ISBLANK(Perigon!O5312),"",Perigon!O5312)</f>
        <v/>
      </c>
      <c r="M5317" s="95" t="str">
        <f>IF(ISBLANK(Perigon!R5312),"",Perigon!R5312)</f>
        <v/>
      </c>
      <c r="N5317" s="95" t="str">
        <f>IF(ISBLANK(Perigon!P5312),"",Perigon!P5312)</f>
        <v/>
      </c>
      <c r="O5317" s="38" t="str">
        <f>IF($L5317="","",VLOOKUP($R5317,Tarife!$A$2:$R$599,13,FALSE))</f>
        <v/>
      </c>
      <c r="P5317" s="38" t="str">
        <f t="shared" si="82"/>
        <v/>
      </c>
      <c r="R5317" s="100" t="str">
        <f>Zusammenzug!$C$25&amp;"-"&amp;Zusammenzug!$A$7&amp;"-"&amp;Leistungen!L5317</f>
        <v>2024-0-</v>
      </c>
    </row>
    <row r="5318" spans="1:18" x14ac:dyDescent="0.2">
      <c r="A5318" s="95" t="str">
        <f>IF(ISBLANK(Perigon!E5313),"",Perigon!E5313)</f>
        <v/>
      </c>
      <c r="B5318" s="95" t="str">
        <f>IF(ISBLANK(Perigon!G5313),"",Perigon!G5313)</f>
        <v/>
      </c>
      <c r="C5318" s="96" t="str">
        <f>IF(ISBLANK(Perigon!I5313),"",Perigon!I5313)</f>
        <v/>
      </c>
      <c r="D5318" s="97" t="str">
        <f>IF(ISBLANK(Perigon!J5313),"",Perigon!J5313)</f>
        <v/>
      </c>
      <c r="E5318" s="64" t="str">
        <f>IF(ISBLANK(Perigon!K5313),"",Perigon!K5313)</f>
        <v/>
      </c>
      <c r="F5318" s="65"/>
      <c r="G5318" s="64"/>
      <c r="H5318" s="69" t="str">
        <f>IF(ISBLANK(Perigon!L5313),"",Perigon!L5313)</f>
        <v/>
      </c>
      <c r="I5318" s="69" t="str">
        <f>IF(ISBLANK(Perigon!M5313),"",Perigon!M5313)</f>
        <v/>
      </c>
      <c r="J5318" s="98" t="str">
        <f>IF(ISBLANK(Perigon!N5313),"",Perigon!N5313)</f>
        <v/>
      </c>
      <c r="K5318" s="99" t="str">
        <f>IF(ISBLANK(Perigon!J5313),"",Perigon!T5313)</f>
        <v/>
      </c>
      <c r="L5318" s="95" t="str">
        <f>IF(ISBLANK(Perigon!O5313),"",Perigon!O5313)</f>
        <v/>
      </c>
      <c r="M5318" s="95" t="str">
        <f>IF(ISBLANK(Perigon!R5313),"",Perigon!R5313)</f>
        <v/>
      </c>
      <c r="N5318" s="95" t="str">
        <f>IF(ISBLANK(Perigon!P5313),"",Perigon!P5313)</f>
        <v/>
      </c>
      <c r="O5318" s="38" t="str">
        <f>IF($L5318="","",VLOOKUP($R5318,Tarife!$A$2:$R$599,13,FALSE))</f>
        <v/>
      </c>
      <c r="P5318" s="38" t="str">
        <f t="shared" si="82"/>
        <v/>
      </c>
      <c r="R5318" s="100" t="str">
        <f>Zusammenzug!$C$25&amp;"-"&amp;Zusammenzug!$A$7&amp;"-"&amp;Leistungen!L5318</f>
        <v>2024-0-</v>
      </c>
    </row>
    <row r="5319" spans="1:18" x14ac:dyDescent="0.2">
      <c r="A5319" s="95" t="str">
        <f>IF(ISBLANK(Perigon!E5314),"",Perigon!E5314)</f>
        <v/>
      </c>
      <c r="B5319" s="95" t="str">
        <f>IF(ISBLANK(Perigon!G5314),"",Perigon!G5314)</f>
        <v/>
      </c>
      <c r="C5319" s="96" t="str">
        <f>IF(ISBLANK(Perigon!I5314),"",Perigon!I5314)</f>
        <v/>
      </c>
      <c r="D5319" s="97" t="str">
        <f>IF(ISBLANK(Perigon!J5314),"",Perigon!J5314)</f>
        <v/>
      </c>
      <c r="E5319" s="64" t="str">
        <f>IF(ISBLANK(Perigon!K5314),"",Perigon!K5314)</f>
        <v/>
      </c>
      <c r="F5319" s="65"/>
      <c r="G5319" s="64"/>
      <c r="H5319" s="69" t="str">
        <f>IF(ISBLANK(Perigon!L5314),"",Perigon!L5314)</f>
        <v/>
      </c>
      <c r="I5319" s="69" t="str">
        <f>IF(ISBLANK(Perigon!M5314),"",Perigon!M5314)</f>
        <v/>
      </c>
      <c r="J5319" s="98" t="str">
        <f>IF(ISBLANK(Perigon!N5314),"",Perigon!N5314)</f>
        <v/>
      </c>
      <c r="K5319" s="99" t="str">
        <f>IF(ISBLANK(Perigon!J5314),"",Perigon!T5314)</f>
        <v/>
      </c>
      <c r="L5319" s="95" t="str">
        <f>IF(ISBLANK(Perigon!O5314),"",Perigon!O5314)</f>
        <v/>
      </c>
      <c r="M5319" s="95" t="str">
        <f>IF(ISBLANK(Perigon!R5314),"",Perigon!R5314)</f>
        <v/>
      </c>
      <c r="N5319" s="95" t="str">
        <f>IF(ISBLANK(Perigon!P5314),"",Perigon!P5314)</f>
        <v/>
      </c>
      <c r="O5319" s="38" t="str">
        <f>IF($L5319="","",VLOOKUP($R5319,Tarife!$A$2:$R$599,13,FALSE))</f>
        <v/>
      </c>
      <c r="P5319" s="38" t="str">
        <f t="shared" si="82"/>
        <v/>
      </c>
      <c r="R5319" s="100" t="str">
        <f>Zusammenzug!$C$25&amp;"-"&amp;Zusammenzug!$A$7&amp;"-"&amp;Leistungen!L5319</f>
        <v>2024-0-</v>
      </c>
    </row>
    <row r="5320" spans="1:18" x14ac:dyDescent="0.2">
      <c r="A5320" s="95" t="str">
        <f>IF(ISBLANK(Perigon!E5315),"",Perigon!E5315)</f>
        <v/>
      </c>
      <c r="B5320" s="95" t="str">
        <f>IF(ISBLANK(Perigon!G5315),"",Perigon!G5315)</f>
        <v/>
      </c>
      <c r="C5320" s="96" t="str">
        <f>IF(ISBLANK(Perigon!I5315),"",Perigon!I5315)</f>
        <v/>
      </c>
      <c r="D5320" s="97" t="str">
        <f>IF(ISBLANK(Perigon!J5315),"",Perigon!J5315)</f>
        <v/>
      </c>
      <c r="E5320" s="64" t="str">
        <f>IF(ISBLANK(Perigon!K5315),"",Perigon!K5315)</f>
        <v/>
      </c>
      <c r="F5320" s="65"/>
      <c r="G5320" s="64"/>
      <c r="H5320" s="69" t="str">
        <f>IF(ISBLANK(Perigon!L5315),"",Perigon!L5315)</f>
        <v/>
      </c>
      <c r="I5320" s="69" t="str">
        <f>IF(ISBLANK(Perigon!M5315),"",Perigon!M5315)</f>
        <v/>
      </c>
      <c r="J5320" s="98" t="str">
        <f>IF(ISBLANK(Perigon!N5315),"",Perigon!N5315)</f>
        <v/>
      </c>
      <c r="K5320" s="99" t="str">
        <f>IF(ISBLANK(Perigon!J5315),"",Perigon!T5315)</f>
        <v/>
      </c>
      <c r="L5320" s="95" t="str">
        <f>IF(ISBLANK(Perigon!O5315),"",Perigon!O5315)</f>
        <v/>
      </c>
      <c r="M5320" s="95" t="str">
        <f>IF(ISBLANK(Perigon!R5315),"",Perigon!R5315)</f>
        <v/>
      </c>
      <c r="N5320" s="95" t="str">
        <f>IF(ISBLANK(Perigon!P5315),"",Perigon!P5315)</f>
        <v/>
      </c>
      <c r="O5320" s="38" t="str">
        <f>IF($L5320="","",VLOOKUP($R5320,Tarife!$A$2:$R$599,13,FALSE))</f>
        <v/>
      </c>
      <c r="P5320" s="38" t="str">
        <f t="shared" ref="P5320:P5383" si="83">IF(L5320="","",IF(AND($L5320="Pabe",N5320&lt;O5320),M5320*O5320,IF(N5320&lt;O5320,M5320*N5320,M5320*O5320)))</f>
        <v/>
      </c>
      <c r="R5320" s="100" t="str">
        <f>Zusammenzug!$C$25&amp;"-"&amp;Zusammenzug!$A$7&amp;"-"&amp;Leistungen!L5320</f>
        <v>2024-0-</v>
      </c>
    </row>
    <row r="5321" spans="1:18" x14ac:dyDescent="0.2">
      <c r="A5321" s="95" t="str">
        <f>IF(ISBLANK(Perigon!E5316),"",Perigon!E5316)</f>
        <v/>
      </c>
      <c r="B5321" s="95" t="str">
        <f>IF(ISBLANK(Perigon!G5316),"",Perigon!G5316)</f>
        <v/>
      </c>
      <c r="C5321" s="96" t="str">
        <f>IF(ISBLANK(Perigon!I5316),"",Perigon!I5316)</f>
        <v/>
      </c>
      <c r="D5321" s="97" t="str">
        <f>IF(ISBLANK(Perigon!J5316),"",Perigon!J5316)</f>
        <v/>
      </c>
      <c r="E5321" s="64" t="str">
        <f>IF(ISBLANK(Perigon!K5316),"",Perigon!K5316)</f>
        <v/>
      </c>
      <c r="F5321" s="65"/>
      <c r="G5321" s="64"/>
      <c r="H5321" s="69" t="str">
        <f>IF(ISBLANK(Perigon!L5316),"",Perigon!L5316)</f>
        <v/>
      </c>
      <c r="I5321" s="69" t="str">
        <f>IF(ISBLANK(Perigon!M5316),"",Perigon!M5316)</f>
        <v/>
      </c>
      <c r="J5321" s="98" t="str">
        <f>IF(ISBLANK(Perigon!N5316),"",Perigon!N5316)</f>
        <v/>
      </c>
      <c r="K5321" s="99" t="str">
        <f>IF(ISBLANK(Perigon!J5316),"",Perigon!T5316)</f>
        <v/>
      </c>
      <c r="L5321" s="95" t="str">
        <f>IF(ISBLANK(Perigon!O5316),"",Perigon!O5316)</f>
        <v/>
      </c>
      <c r="M5321" s="95" t="str">
        <f>IF(ISBLANK(Perigon!R5316),"",Perigon!R5316)</f>
        <v/>
      </c>
      <c r="N5321" s="95" t="str">
        <f>IF(ISBLANK(Perigon!P5316),"",Perigon!P5316)</f>
        <v/>
      </c>
      <c r="O5321" s="38" t="str">
        <f>IF($L5321="","",VLOOKUP($R5321,Tarife!$A$2:$R$599,13,FALSE))</f>
        <v/>
      </c>
      <c r="P5321" s="38" t="str">
        <f t="shared" si="83"/>
        <v/>
      </c>
      <c r="R5321" s="100" t="str">
        <f>Zusammenzug!$C$25&amp;"-"&amp;Zusammenzug!$A$7&amp;"-"&amp;Leistungen!L5321</f>
        <v>2024-0-</v>
      </c>
    </row>
    <row r="5322" spans="1:18" x14ac:dyDescent="0.2">
      <c r="A5322" s="95" t="str">
        <f>IF(ISBLANK(Perigon!E5317),"",Perigon!E5317)</f>
        <v/>
      </c>
      <c r="B5322" s="95" t="str">
        <f>IF(ISBLANK(Perigon!G5317),"",Perigon!G5317)</f>
        <v/>
      </c>
      <c r="C5322" s="96" t="str">
        <f>IF(ISBLANK(Perigon!I5317),"",Perigon!I5317)</f>
        <v/>
      </c>
      <c r="D5322" s="97" t="str">
        <f>IF(ISBLANK(Perigon!J5317),"",Perigon!J5317)</f>
        <v/>
      </c>
      <c r="E5322" s="64" t="str">
        <f>IF(ISBLANK(Perigon!K5317),"",Perigon!K5317)</f>
        <v/>
      </c>
      <c r="F5322" s="65"/>
      <c r="G5322" s="64"/>
      <c r="H5322" s="69" t="str">
        <f>IF(ISBLANK(Perigon!L5317),"",Perigon!L5317)</f>
        <v/>
      </c>
      <c r="I5322" s="69" t="str">
        <f>IF(ISBLANK(Perigon!M5317),"",Perigon!M5317)</f>
        <v/>
      </c>
      <c r="J5322" s="98" t="str">
        <f>IF(ISBLANK(Perigon!N5317),"",Perigon!N5317)</f>
        <v/>
      </c>
      <c r="K5322" s="99" t="str">
        <f>IF(ISBLANK(Perigon!J5317),"",Perigon!T5317)</f>
        <v/>
      </c>
      <c r="L5322" s="95" t="str">
        <f>IF(ISBLANK(Perigon!O5317),"",Perigon!O5317)</f>
        <v/>
      </c>
      <c r="M5322" s="95" t="str">
        <f>IF(ISBLANK(Perigon!R5317),"",Perigon!R5317)</f>
        <v/>
      </c>
      <c r="N5322" s="95" t="str">
        <f>IF(ISBLANK(Perigon!P5317),"",Perigon!P5317)</f>
        <v/>
      </c>
      <c r="O5322" s="38" t="str">
        <f>IF($L5322="","",VLOOKUP($R5322,Tarife!$A$2:$R$599,13,FALSE))</f>
        <v/>
      </c>
      <c r="P5322" s="38" t="str">
        <f t="shared" si="83"/>
        <v/>
      </c>
      <c r="R5322" s="100" t="str">
        <f>Zusammenzug!$C$25&amp;"-"&amp;Zusammenzug!$A$7&amp;"-"&amp;Leistungen!L5322</f>
        <v>2024-0-</v>
      </c>
    </row>
    <row r="5323" spans="1:18" x14ac:dyDescent="0.2">
      <c r="A5323" s="95" t="str">
        <f>IF(ISBLANK(Perigon!E5318),"",Perigon!E5318)</f>
        <v/>
      </c>
      <c r="B5323" s="95" t="str">
        <f>IF(ISBLANK(Perigon!G5318),"",Perigon!G5318)</f>
        <v/>
      </c>
      <c r="C5323" s="96" t="str">
        <f>IF(ISBLANK(Perigon!I5318),"",Perigon!I5318)</f>
        <v/>
      </c>
      <c r="D5323" s="97" t="str">
        <f>IF(ISBLANK(Perigon!J5318),"",Perigon!J5318)</f>
        <v/>
      </c>
      <c r="E5323" s="64" t="str">
        <f>IF(ISBLANK(Perigon!K5318),"",Perigon!K5318)</f>
        <v/>
      </c>
      <c r="F5323" s="65"/>
      <c r="G5323" s="64"/>
      <c r="H5323" s="69" t="str">
        <f>IF(ISBLANK(Perigon!L5318),"",Perigon!L5318)</f>
        <v/>
      </c>
      <c r="I5323" s="69" t="str">
        <f>IF(ISBLANK(Perigon!M5318),"",Perigon!M5318)</f>
        <v/>
      </c>
      <c r="J5323" s="98" t="str">
        <f>IF(ISBLANK(Perigon!N5318),"",Perigon!N5318)</f>
        <v/>
      </c>
      <c r="K5323" s="99" t="str">
        <f>IF(ISBLANK(Perigon!J5318),"",Perigon!T5318)</f>
        <v/>
      </c>
      <c r="L5323" s="95" t="str">
        <f>IF(ISBLANK(Perigon!O5318),"",Perigon!O5318)</f>
        <v/>
      </c>
      <c r="M5323" s="95" t="str">
        <f>IF(ISBLANK(Perigon!R5318),"",Perigon!R5318)</f>
        <v/>
      </c>
      <c r="N5323" s="95" t="str">
        <f>IF(ISBLANK(Perigon!P5318),"",Perigon!P5318)</f>
        <v/>
      </c>
      <c r="O5323" s="38" t="str">
        <f>IF($L5323="","",VLOOKUP($R5323,Tarife!$A$2:$R$599,13,FALSE))</f>
        <v/>
      </c>
      <c r="P5323" s="38" t="str">
        <f t="shared" si="83"/>
        <v/>
      </c>
      <c r="R5323" s="100" t="str">
        <f>Zusammenzug!$C$25&amp;"-"&amp;Zusammenzug!$A$7&amp;"-"&amp;Leistungen!L5323</f>
        <v>2024-0-</v>
      </c>
    </row>
    <row r="5324" spans="1:18" x14ac:dyDescent="0.2">
      <c r="A5324" s="95" t="str">
        <f>IF(ISBLANK(Perigon!E5319),"",Perigon!E5319)</f>
        <v/>
      </c>
      <c r="B5324" s="95" t="str">
        <f>IF(ISBLANK(Perigon!G5319),"",Perigon!G5319)</f>
        <v/>
      </c>
      <c r="C5324" s="96" t="str">
        <f>IF(ISBLANK(Perigon!I5319),"",Perigon!I5319)</f>
        <v/>
      </c>
      <c r="D5324" s="97" t="str">
        <f>IF(ISBLANK(Perigon!J5319),"",Perigon!J5319)</f>
        <v/>
      </c>
      <c r="E5324" s="64" t="str">
        <f>IF(ISBLANK(Perigon!K5319),"",Perigon!K5319)</f>
        <v/>
      </c>
      <c r="F5324" s="65"/>
      <c r="G5324" s="64"/>
      <c r="H5324" s="69" t="str">
        <f>IF(ISBLANK(Perigon!L5319),"",Perigon!L5319)</f>
        <v/>
      </c>
      <c r="I5324" s="69" t="str">
        <f>IF(ISBLANK(Perigon!M5319),"",Perigon!M5319)</f>
        <v/>
      </c>
      <c r="J5324" s="98" t="str">
        <f>IF(ISBLANK(Perigon!N5319),"",Perigon!N5319)</f>
        <v/>
      </c>
      <c r="K5324" s="99" t="str">
        <f>IF(ISBLANK(Perigon!J5319),"",Perigon!T5319)</f>
        <v/>
      </c>
      <c r="L5324" s="95" t="str">
        <f>IF(ISBLANK(Perigon!O5319),"",Perigon!O5319)</f>
        <v/>
      </c>
      <c r="M5324" s="95" t="str">
        <f>IF(ISBLANK(Perigon!R5319),"",Perigon!R5319)</f>
        <v/>
      </c>
      <c r="N5324" s="95" t="str">
        <f>IF(ISBLANK(Perigon!P5319),"",Perigon!P5319)</f>
        <v/>
      </c>
      <c r="O5324" s="38" t="str">
        <f>IF($L5324="","",VLOOKUP($R5324,Tarife!$A$2:$R$599,13,FALSE))</f>
        <v/>
      </c>
      <c r="P5324" s="38" t="str">
        <f t="shared" si="83"/>
        <v/>
      </c>
      <c r="R5324" s="100" t="str">
        <f>Zusammenzug!$C$25&amp;"-"&amp;Zusammenzug!$A$7&amp;"-"&amp;Leistungen!L5324</f>
        <v>2024-0-</v>
      </c>
    </row>
    <row r="5325" spans="1:18" x14ac:dyDescent="0.2">
      <c r="A5325" s="95" t="str">
        <f>IF(ISBLANK(Perigon!E5320),"",Perigon!E5320)</f>
        <v/>
      </c>
      <c r="B5325" s="95" t="str">
        <f>IF(ISBLANK(Perigon!G5320),"",Perigon!G5320)</f>
        <v/>
      </c>
      <c r="C5325" s="96" t="str">
        <f>IF(ISBLANK(Perigon!I5320),"",Perigon!I5320)</f>
        <v/>
      </c>
      <c r="D5325" s="97" t="str">
        <f>IF(ISBLANK(Perigon!J5320),"",Perigon!J5320)</f>
        <v/>
      </c>
      <c r="E5325" s="64" t="str">
        <f>IF(ISBLANK(Perigon!K5320),"",Perigon!K5320)</f>
        <v/>
      </c>
      <c r="F5325" s="65"/>
      <c r="G5325" s="64"/>
      <c r="H5325" s="69" t="str">
        <f>IF(ISBLANK(Perigon!L5320),"",Perigon!L5320)</f>
        <v/>
      </c>
      <c r="I5325" s="69" t="str">
        <f>IF(ISBLANK(Perigon!M5320),"",Perigon!M5320)</f>
        <v/>
      </c>
      <c r="J5325" s="98" t="str">
        <f>IF(ISBLANK(Perigon!N5320),"",Perigon!N5320)</f>
        <v/>
      </c>
      <c r="K5325" s="99" t="str">
        <f>IF(ISBLANK(Perigon!J5320),"",Perigon!T5320)</f>
        <v/>
      </c>
      <c r="L5325" s="95" t="str">
        <f>IF(ISBLANK(Perigon!O5320),"",Perigon!O5320)</f>
        <v/>
      </c>
      <c r="M5325" s="95" t="str">
        <f>IF(ISBLANK(Perigon!R5320),"",Perigon!R5320)</f>
        <v/>
      </c>
      <c r="N5325" s="95" t="str">
        <f>IF(ISBLANK(Perigon!P5320),"",Perigon!P5320)</f>
        <v/>
      </c>
      <c r="O5325" s="38" t="str">
        <f>IF($L5325="","",VLOOKUP($R5325,Tarife!$A$2:$R$599,13,FALSE))</f>
        <v/>
      </c>
      <c r="P5325" s="38" t="str">
        <f t="shared" si="83"/>
        <v/>
      </c>
      <c r="R5325" s="100" t="str">
        <f>Zusammenzug!$C$25&amp;"-"&amp;Zusammenzug!$A$7&amp;"-"&amp;Leistungen!L5325</f>
        <v>2024-0-</v>
      </c>
    </row>
    <row r="5326" spans="1:18" x14ac:dyDescent="0.2">
      <c r="A5326" s="95" t="str">
        <f>IF(ISBLANK(Perigon!E5321),"",Perigon!E5321)</f>
        <v/>
      </c>
      <c r="B5326" s="95" t="str">
        <f>IF(ISBLANK(Perigon!G5321),"",Perigon!G5321)</f>
        <v/>
      </c>
      <c r="C5326" s="96" t="str">
        <f>IF(ISBLANK(Perigon!I5321),"",Perigon!I5321)</f>
        <v/>
      </c>
      <c r="D5326" s="97" t="str">
        <f>IF(ISBLANK(Perigon!J5321),"",Perigon!J5321)</f>
        <v/>
      </c>
      <c r="E5326" s="64" t="str">
        <f>IF(ISBLANK(Perigon!K5321),"",Perigon!K5321)</f>
        <v/>
      </c>
      <c r="F5326" s="65"/>
      <c r="G5326" s="64"/>
      <c r="H5326" s="69" t="str">
        <f>IF(ISBLANK(Perigon!L5321),"",Perigon!L5321)</f>
        <v/>
      </c>
      <c r="I5326" s="69" t="str">
        <f>IF(ISBLANK(Perigon!M5321),"",Perigon!M5321)</f>
        <v/>
      </c>
      <c r="J5326" s="98" t="str">
        <f>IF(ISBLANK(Perigon!N5321),"",Perigon!N5321)</f>
        <v/>
      </c>
      <c r="K5326" s="99" t="str">
        <f>IF(ISBLANK(Perigon!J5321),"",Perigon!T5321)</f>
        <v/>
      </c>
      <c r="L5326" s="95" t="str">
        <f>IF(ISBLANK(Perigon!O5321),"",Perigon!O5321)</f>
        <v/>
      </c>
      <c r="M5326" s="95" t="str">
        <f>IF(ISBLANK(Perigon!R5321),"",Perigon!R5321)</f>
        <v/>
      </c>
      <c r="N5326" s="95" t="str">
        <f>IF(ISBLANK(Perigon!P5321),"",Perigon!P5321)</f>
        <v/>
      </c>
      <c r="O5326" s="38" t="str">
        <f>IF($L5326="","",VLOOKUP($R5326,Tarife!$A$2:$R$599,13,FALSE))</f>
        <v/>
      </c>
      <c r="P5326" s="38" t="str">
        <f t="shared" si="83"/>
        <v/>
      </c>
      <c r="R5326" s="100" t="str">
        <f>Zusammenzug!$C$25&amp;"-"&amp;Zusammenzug!$A$7&amp;"-"&amp;Leistungen!L5326</f>
        <v>2024-0-</v>
      </c>
    </row>
    <row r="5327" spans="1:18" x14ac:dyDescent="0.2">
      <c r="A5327" s="95" t="str">
        <f>IF(ISBLANK(Perigon!E5322),"",Perigon!E5322)</f>
        <v/>
      </c>
      <c r="B5327" s="95" t="str">
        <f>IF(ISBLANK(Perigon!G5322),"",Perigon!G5322)</f>
        <v/>
      </c>
      <c r="C5327" s="96" t="str">
        <f>IF(ISBLANK(Perigon!I5322),"",Perigon!I5322)</f>
        <v/>
      </c>
      <c r="D5327" s="97" t="str">
        <f>IF(ISBLANK(Perigon!J5322),"",Perigon!J5322)</f>
        <v/>
      </c>
      <c r="E5327" s="64" t="str">
        <f>IF(ISBLANK(Perigon!K5322),"",Perigon!K5322)</f>
        <v/>
      </c>
      <c r="F5327" s="65"/>
      <c r="G5327" s="64"/>
      <c r="H5327" s="69" t="str">
        <f>IF(ISBLANK(Perigon!L5322),"",Perigon!L5322)</f>
        <v/>
      </c>
      <c r="I5327" s="69" t="str">
        <f>IF(ISBLANK(Perigon!M5322),"",Perigon!M5322)</f>
        <v/>
      </c>
      <c r="J5327" s="98" t="str">
        <f>IF(ISBLANK(Perigon!N5322),"",Perigon!N5322)</f>
        <v/>
      </c>
      <c r="K5327" s="99" t="str">
        <f>IF(ISBLANK(Perigon!J5322),"",Perigon!T5322)</f>
        <v/>
      </c>
      <c r="L5327" s="95" t="str">
        <f>IF(ISBLANK(Perigon!O5322),"",Perigon!O5322)</f>
        <v/>
      </c>
      <c r="M5327" s="95" t="str">
        <f>IF(ISBLANK(Perigon!R5322),"",Perigon!R5322)</f>
        <v/>
      </c>
      <c r="N5327" s="95" t="str">
        <f>IF(ISBLANK(Perigon!P5322),"",Perigon!P5322)</f>
        <v/>
      </c>
      <c r="O5327" s="38" t="str">
        <f>IF($L5327="","",VLOOKUP($R5327,Tarife!$A$2:$R$599,13,FALSE))</f>
        <v/>
      </c>
      <c r="P5327" s="38" t="str">
        <f t="shared" si="83"/>
        <v/>
      </c>
      <c r="R5327" s="100" t="str">
        <f>Zusammenzug!$C$25&amp;"-"&amp;Zusammenzug!$A$7&amp;"-"&amp;Leistungen!L5327</f>
        <v>2024-0-</v>
      </c>
    </row>
    <row r="5328" spans="1:18" x14ac:dyDescent="0.2">
      <c r="A5328" s="95" t="str">
        <f>IF(ISBLANK(Perigon!E5323),"",Perigon!E5323)</f>
        <v/>
      </c>
      <c r="B5328" s="95" t="str">
        <f>IF(ISBLANK(Perigon!G5323),"",Perigon!G5323)</f>
        <v/>
      </c>
      <c r="C5328" s="96" t="str">
        <f>IF(ISBLANK(Perigon!I5323),"",Perigon!I5323)</f>
        <v/>
      </c>
      <c r="D5328" s="97" t="str">
        <f>IF(ISBLANK(Perigon!J5323),"",Perigon!J5323)</f>
        <v/>
      </c>
      <c r="E5328" s="64" t="str">
        <f>IF(ISBLANK(Perigon!K5323),"",Perigon!K5323)</f>
        <v/>
      </c>
      <c r="F5328" s="65"/>
      <c r="G5328" s="64"/>
      <c r="H5328" s="69" t="str">
        <f>IF(ISBLANK(Perigon!L5323),"",Perigon!L5323)</f>
        <v/>
      </c>
      <c r="I5328" s="69" t="str">
        <f>IF(ISBLANK(Perigon!M5323),"",Perigon!M5323)</f>
        <v/>
      </c>
      <c r="J5328" s="98" t="str">
        <f>IF(ISBLANK(Perigon!N5323),"",Perigon!N5323)</f>
        <v/>
      </c>
      <c r="K5328" s="99" t="str">
        <f>IF(ISBLANK(Perigon!J5323),"",Perigon!T5323)</f>
        <v/>
      </c>
      <c r="L5328" s="95" t="str">
        <f>IF(ISBLANK(Perigon!O5323),"",Perigon!O5323)</f>
        <v/>
      </c>
      <c r="M5328" s="95" t="str">
        <f>IF(ISBLANK(Perigon!R5323),"",Perigon!R5323)</f>
        <v/>
      </c>
      <c r="N5328" s="95" t="str">
        <f>IF(ISBLANK(Perigon!P5323),"",Perigon!P5323)</f>
        <v/>
      </c>
      <c r="O5328" s="38" t="str">
        <f>IF($L5328="","",VLOOKUP($R5328,Tarife!$A$2:$R$599,13,FALSE))</f>
        <v/>
      </c>
      <c r="P5328" s="38" t="str">
        <f t="shared" si="83"/>
        <v/>
      </c>
      <c r="R5328" s="100" t="str">
        <f>Zusammenzug!$C$25&amp;"-"&amp;Zusammenzug!$A$7&amp;"-"&amp;Leistungen!L5328</f>
        <v>2024-0-</v>
      </c>
    </row>
    <row r="5329" spans="1:18" x14ac:dyDescent="0.2">
      <c r="A5329" s="95" t="str">
        <f>IF(ISBLANK(Perigon!E5324),"",Perigon!E5324)</f>
        <v/>
      </c>
      <c r="B5329" s="95" t="str">
        <f>IF(ISBLANK(Perigon!G5324),"",Perigon!G5324)</f>
        <v/>
      </c>
      <c r="C5329" s="96" t="str">
        <f>IF(ISBLANK(Perigon!I5324),"",Perigon!I5324)</f>
        <v/>
      </c>
      <c r="D5329" s="97" t="str">
        <f>IF(ISBLANK(Perigon!J5324),"",Perigon!J5324)</f>
        <v/>
      </c>
      <c r="E5329" s="64" t="str">
        <f>IF(ISBLANK(Perigon!K5324),"",Perigon!K5324)</f>
        <v/>
      </c>
      <c r="F5329" s="65"/>
      <c r="G5329" s="64"/>
      <c r="H5329" s="69" t="str">
        <f>IF(ISBLANK(Perigon!L5324),"",Perigon!L5324)</f>
        <v/>
      </c>
      <c r="I5329" s="69" t="str">
        <f>IF(ISBLANK(Perigon!M5324),"",Perigon!M5324)</f>
        <v/>
      </c>
      <c r="J5329" s="98" t="str">
        <f>IF(ISBLANK(Perigon!N5324),"",Perigon!N5324)</f>
        <v/>
      </c>
      <c r="K5329" s="99" t="str">
        <f>IF(ISBLANK(Perigon!J5324),"",Perigon!T5324)</f>
        <v/>
      </c>
      <c r="L5329" s="95" t="str">
        <f>IF(ISBLANK(Perigon!O5324),"",Perigon!O5324)</f>
        <v/>
      </c>
      <c r="M5329" s="95" t="str">
        <f>IF(ISBLANK(Perigon!R5324),"",Perigon!R5324)</f>
        <v/>
      </c>
      <c r="N5329" s="95" t="str">
        <f>IF(ISBLANK(Perigon!P5324),"",Perigon!P5324)</f>
        <v/>
      </c>
      <c r="O5329" s="38" t="str">
        <f>IF($L5329="","",VLOOKUP($R5329,Tarife!$A$2:$R$599,13,FALSE))</f>
        <v/>
      </c>
      <c r="P5329" s="38" t="str">
        <f t="shared" si="83"/>
        <v/>
      </c>
      <c r="R5329" s="100" t="str">
        <f>Zusammenzug!$C$25&amp;"-"&amp;Zusammenzug!$A$7&amp;"-"&amp;Leistungen!L5329</f>
        <v>2024-0-</v>
      </c>
    </row>
    <row r="5330" spans="1:18" x14ac:dyDescent="0.2">
      <c r="A5330" s="95" t="str">
        <f>IF(ISBLANK(Perigon!E5325),"",Perigon!E5325)</f>
        <v/>
      </c>
      <c r="B5330" s="95" t="str">
        <f>IF(ISBLANK(Perigon!G5325),"",Perigon!G5325)</f>
        <v/>
      </c>
      <c r="C5330" s="96" t="str">
        <f>IF(ISBLANK(Perigon!I5325),"",Perigon!I5325)</f>
        <v/>
      </c>
      <c r="D5330" s="97" t="str">
        <f>IF(ISBLANK(Perigon!J5325),"",Perigon!J5325)</f>
        <v/>
      </c>
      <c r="E5330" s="64" t="str">
        <f>IF(ISBLANK(Perigon!K5325),"",Perigon!K5325)</f>
        <v/>
      </c>
      <c r="F5330" s="65"/>
      <c r="G5330" s="64"/>
      <c r="H5330" s="69" t="str">
        <f>IF(ISBLANK(Perigon!L5325),"",Perigon!L5325)</f>
        <v/>
      </c>
      <c r="I5330" s="69" t="str">
        <f>IF(ISBLANK(Perigon!M5325),"",Perigon!M5325)</f>
        <v/>
      </c>
      <c r="J5330" s="98" t="str">
        <f>IF(ISBLANK(Perigon!N5325),"",Perigon!N5325)</f>
        <v/>
      </c>
      <c r="K5330" s="99" t="str">
        <f>IF(ISBLANK(Perigon!J5325),"",Perigon!T5325)</f>
        <v/>
      </c>
      <c r="L5330" s="95" t="str">
        <f>IF(ISBLANK(Perigon!O5325),"",Perigon!O5325)</f>
        <v/>
      </c>
      <c r="M5330" s="95" t="str">
        <f>IF(ISBLANK(Perigon!R5325),"",Perigon!R5325)</f>
        <v/>
      </c>
      <c r="N5330" s="95" t="str">
        <f>IF(ISBLANK(Perigon!P5325),"",Perigon!P5325)</f>
        <v/>
      </c>
      <c r="O5330" s="38" t="str">
        <f>IF($L5330="","",VLOOKUP($R5330,Tarife!$A$2:$R$599,13,FALSE))</f>
        <v/>
      </c>
      <c r="P5330" s="38" t="str">
        <f t="shared" si="83"/>
        <v/>
      </c>
      <c r="R5330" s="100" t="str">
        <f>Zusammenzug!$C$25&amp;"-"&amp;Zusammenzug!$A$7&amp;"-"&amp;Leistungen!L5330</f>
        <v>2024-0-</v>
      </c>
    </row>
    <row r="5331" spans="1:18" x14ac:dyDescent="0.2">
      <c r="A5331" s="95" t="str">
        <f>IF(ISBLANK(Perigon!E5326),"",Perigon!E5326)</f>
        <v/>
      </c>
      <c r="B5331" s="95" t="str">
        <f>IF(ISBLANK(Perigon!G5326),"",Perigon!G5326)</f>
        <v/>
      </c>
      <c r="C5331" s="96" t="str">
        <f>IF(ISBLANK(Perigon!I5326),"",Perigon!I5326)</f>
        <v/>
      </c>
      <c r="D5331" s="97" t="str">
        <f>IF(ISBLANK(Perigon!J5326),"",Perigon!J5326)</f>
        <v/>
      </c>
      <c r="E5331" s="64" t="str">
        <f>IF(ISBLANK(Perigon!K5326),"",Perigon!K5326)</f>
        <v/>
      </c>
      <c r="F5331" s="65"/>
      <c r="G5331" s="64"/>
      <c r="H5331" s="69" t="str">
        <f>IF(ISBLANK(Perigon!L5326),"",Perigon!L5326)</f>
        <v/>
      </c>
      <c r="I5331" s="69" t="str">
        <f>IF(ISBLANK(Perigon!M5326),"",Perigon!M5326)</f>
        <v/>
      </c>
      <c r="J5331" s="98" t="str">
        <f>IF(ISBLANK(Perigon!N5326),"",Perigon!N5326)</f>
        <v/>
      </c>
      <c r="K5331" s="99" t="str">
        <f>IF(ISBLANK(Perigon!J5326),"",Perigon!T5326)</f>
        <v/>
      </c>
      <c r="L5331" s="95" t="str">
        <f>IF(ISBLANK(Perigon!O5326),"",Perigon!O5326)</f>
        <v/>
      </c>
      <c r="M5331" s="95" t="str">
        <f>IF(ISBLANK(Perigon!R5326),"",Perigon!R5326)</f>
        <v/>
      </c>
      <c r="N5331" s="95" t="str">
        <f>IF(ISBLANK(Perigon!P5326),"",Perigon!P5326)</f>
        <v/>
      </c>
      <c r="O5331" s="38" t="str">
        <f>IF($L5331="","",VLOOKUP($R5331,Tarife!$A$2:$R$599,13,FALSE))</f>
        <v/>
      </c>
      <c r="P5331" s="38" t="str">
        <f t="shared" si="83"/>
        <v/>
      </c>
      <c r="R5331" s="100" t="str">
        <f>Zusammenzug!$C$25&amp;"-"&amp;Zusammenzug!$A$7&amp;"-"&amp;Leistungen!L5331</f>
        <v>2024-0-</v>
      </c>
    </row>
    <row r="5332" spans="1:18" x14ac:dyDescent="0.2">
      <c r="A5332" s="95" t="str">
        <f>IF(ISBLANK(Perigon!E5327),"",Perigon!E5327)</f>
        <v/>
      </c>
      <c r="B5332" s="95" t="str">
        <f>IF(ISBLANK(Perigon!G5327),"",Perigon!G5327)</f>
        <v/>
      </c>
      <c r="C5332" s="96" t="str">
        <f>IF(ISBLANK(Perigon!I5327),"",Perigon!I5327)</f>
        <v/>
      </c>
      <c r="D5332" s="97" t="str">
        <f>IF(ISBLANK(Perigon!J5327),"",Perigon!J5327)</f>
        <v/>
      </c>
      <c r="E5332" s="64" t="str">
        <f>IF(ISBLANK(Perigon!K5327),"",Perigon!K5327)</f>
        <v/>
      </c>
      <c r="F5332" s="65"/>
      <c r="G5332" s="64"/>
      <c r="H5332" s="69" t="str">
        <f>IF(ISBLANK(Perigon!L5327),"",Perigon!L5327)</f>
        <v/>
      </c>
      <c r="I5332" s="69" t="str">
        <f>IF(ISBLANK(Perigon!M5327),"",Perigon!M5327)</f>
        <v/>
      </c>
      <c r="J5332" s="98" t="str">
        <f>IF(ISBLANK(Perigon!N5327),"",Perigon!N5327)</f>
        <v/>
      </c>
      <c r="K5332" s="99" t="str">
        <f>IF(ISBLANK(Perigon!J5327),"",Perigon!T5327)</f>
        <v/>
      </c>
      <c r="L5332" s="95" t="str">
        <f>IF(ISBLANK(Perigon!O5327),"",Perigon!O5327)</f>
        <v/>
      </c>
      <c r="M5332" s="95" t="str">
        <f>IF(ISBLANK(Perigon!R5327),"",Perigon!R5327)</f>
        <v/>
      </c>
      <c r="N5332" s="95" t="str">
        <f>IF(ISBLANK(Perigon!P5327),"",Perigon!P5327)</f>
        <v/>
      </c>
      <c r="O5332" s="38" t="str">
        <f>IF($L5332="","",VLOOKUP($R5332,Tarife!$A$2:$R$599,13,FALSE))</f>
        <v/>
      </c>
      <c r="P5332" s="38" t="str">
        <f t="shared" si="83"/>
        <v/>
      </c>
      <c r="R5332" s="100" t="str">
        <f>Zusammenzug!$C$25&amp;"-"&amp;Zusammenzug!$A$7&amp;"-"&amp;Leistungen!L5332</f>
        <v>2024-0-</v>
      </c>
    </row>
    <row r="5333" spans="1:18" x14ac:dyDescent="0.2">
      <c r="A5333" s="95" t="str">
        <f>IF(ISBLANK(Perigon!E5328),"",Perigon!E5328)</f>
        <v/>
      </c>
      <c r="B5333" s="95" t="str">
        <f>IF(ISBLANK(Perigon!G5328),"",Perigon!G5328)</f>
        <v/>
      </c>
      <c r="C5333" s="96" t="str">
        <f>IF(ISBLANK(Perigon!I5328),"",Perigon!I5328)</f>
        <v/>
      </c>
      <c r="D5333" s="97" t="str">
        <f>IF(ISBLANK(Perigon!J5328),"",Perigon!J5328)</f>
        <v/>
      </c>
      <c r="E5333" s="64" t="str">
        <f>IF(ISBLANK(Perigon!K5328),"",Perigon!K5328)</f>
        <v/>
      </c>
      <c r="F5333" s="65"/>
      <c r="G5333" s="64"/>
      <c r="H5333" s="69" t="str">
        <f>IF(ISBLANK(Perigon!L5328),"",Perigon!L5328)</f>
        <v/>
      </c>
      <c r="I5333" s="69" t="str">
        <f>IF(ISBLANK(Perigon!M5328),"",Perigon!M5328)</f>
        <v/>
      </c>
      <c r="J5333" s="98" t="str">
        <f>IF(ISBLANK(Perigon!N5328),"",Perigon!N5328)</f>
        <v/>
      </c>
      <c r="K5333" s="99" t="str">
        <f>IF(ISBLANK(Perigon!J5328),"",Perigon!T5328)</f>
        <v/>
      </c>
      <c r="L5333" s="95" t="str">
        <f>IF(ISBLANK(Perigon!O5328),"",Perigon!O5328)</f>
        <v/>
      </c>
      <c r="M5333" s="95" t="str">
        <f>IF(ISBLANK(Perigon!R5328),"",Perigon!R5328)</f>
        <v/>
      </c>
      <c r="N5333" s="95" t="str">
        <f>IF(ISBLANK(Perigon!P5328),"",Perigon!P5328)</f>
        <v/>
      </c>
      <c r="O5333" s="38" t="str">
        <f>IF($L5333="","",VLOOKUP($R5333,Tarife!$A$2:$R$599,13,FALSE))</f>
        <v/>
      </c>
      <c r="P5333" s="38" t="str">
        <f t="shared" si="83"/>
        <v/>
      </c>
      <c r="R5333" s="100" t="str">
        <f>Zusammenzug!$C$25&amp;"-"&amp;Zusammenzug!$A$7&amp;"-"&amp;Leistungen!L5333</f>
        <v>2024-0-</v>
      </c>
    </row>
    <row r="5334" spans="1:18" x14ac:dyDescent="0.2">
      <c r="A5334" s="95" t="str">
        <f>IF(ISBLANK(Perigon!E5329),"",Perigon!E5329)</f>
        <v/>
      </c>
      <c r="B5334" s="95" t="str">
        <f>IF(ISBLANK(Perigon!G5329),"",Perigon!G5329)</f>
        <v/>
      </c>
      <c r="C5334" s="96" t="str">
        <f>IF(ISBLANK(Perigon!I5329),"",Perigon!I5329)</f>
        <v/>
      </c>
      <c r="D5334" s="97" t="str">
        <f>IF(ISBLANK(Perigon!J5329),"",Perigon!J5329)</f>
        <v/>
      </c>
      <c r="E5334" s="64" t="str">
        <f>IF(ISBLANK(Perigon!K5329),"",Perigon!K5329)</f>
        <v/>
      </c>
      <c r="F5334" s="65"/>
      <c r="G5334" s="64"/>
      <c r="H5334" s="69" t="str">
        <f>IF(ISBLANK(Perigon!L5329),"",Perigon!L5329)</f>
        <v/>
      </c>
      <c r="I5334" s="69" t="str">
        <f>IF(ISBLANK(Perigon!M5329),"",Perigon!M5329)</f>
        <v/>
      </c>
      <c r="J5334" s="98" t="str">
        <f>IF(ISBLANK(Perigon!N5329),"",Perigon!N5329)</f>
        <v/>
      </c>
      <c r="K5334" s="99" t="str">
        <f>IF(ISBLANK(Perigon!J5329),"",Perigon!T5329)</f>
        <v/>
      </c>
      <c r="L5334" s="95" t="str">
        <f>IF(ISBLANK(Perigon!O5329),"",Perigon!O5329)</f>
        <v/>
      </c>
      <c r="M5334" s="95" t="str">
        <f>IF(ISBLANK(Perigon!R5329),"",Perigon!R5329)</f>
        <v/>
      </c>
      <c r="N5334" s="95" t="str">
        <f>IF(ISBLANK(Perigon!P5329),"",Perigon!P5329)</f>
        <v/>
      </c>
      <c r="O5334" s="38" t="str">
        <f>IF($L5334="","",VLOOKUP($R5334,Tarife!$A$2:$R$599,13,FALSE))</f>
        <v/>
      </c>
      <c r="P5334" s="38" t="str">
        <f t="shared" si="83"/>
        <v/>
      </c>
      <c r="R5334" s="100" t="str">
        <f>Zusammenzug!$C$25&amp;"-"&amp;Zusammenzug!$A$7&amp;"-"&amp;Leistungen!L5334</f>
        <v>2024-0-</v>
      </c>
    </row>
    <row r="5335" spans="1:18" x14ac:dyDescent="0.2">
      <c r="A5335" s="95" t="str">
        <f>IF(ISBLANK(Perigon!E5330),"",Perigon!E5330)</f>
        <v/>
      </c>
      <c r="B5335" s="95" t="str">
        <f>IF(ISBLANK(Perigon!G5330),"",Perigon!G5330)</f>
        <v/>
      </c>
      <c r="C5335" s="96" t="str">
        <f>IF(ISBLANK(Perigon!I5330),"",Perigon!I5330)</f>
        <v/>
      </c>
      <c r="D5335" s="97" t="str">
        <f>IF(ISBLANK(Perigon!J5330),"",Perigon!J5330)</f>
        <v/>
      </c>
      <c r="E5335" s="64" t="str">
        <f>IF(ISBLANK(Perigon!K5330),"",Perigon!K5330)</f>
        <v/>
      </c>
      <c r="F5335" s="65"/>
      <c r="G5335" s="64"/>
      <c r="H5335" s="69" t="str">
        <f>IF(ISBLANK(Perigon!L5330),"",Perigon!L5330)</f>
        <v/>
      </c>
      <c r="I5335" s="69" t="str">
        <f>IF(ISBLANK(Perigon!M5330),"",Perigon!M5330)</f>
        <v/>
      </c>
      <c r="J5335" s="98" t="str">
        <f>IF(ISBLANK(Perigon!N5330),"",Perigon!N5330)</f>
        <v/>
      </c>
      <c r="K5335" s="99" t="str">
        <f>IF(ISBLANK(Perigon!J5330),"",Perigon!T5330)</f>
        <v/>
      </c>
      <c r="L5335" s="95" t="str">
        <f>IF(ISBLANK(Perigon!O5330),"",Perigon!O5330)</f>
        <v/>
      </c>
      <c r="M5335" s="95" t="str">
        <f>IF(ISBLANK(Perigon!R5330),"",Perigon!R5330)</f>
        <v/>
      </c>
      <c r="N5335" s="95" t="str">
        <f>IF(ISBLANK(Perigon!P5330),"",Perigon!P5330)</f>
        <v/>
      </c>
      <c r="O5335" s="38" t="str">
        <f>IF($L5335="","",VLOOKUP($R5335,Tarife!$A$2:$R$599,13,FALSE))</f>
        <v/>
      </c>
      <c r="P5335" s="38" t="str">
        <f t="shared" si="83"/>
        <v/>
      </c>
      <c r="R5335" s="100" t="str">
        <f>Zusammenzug!$C$25&amp;"-"&amp;Zusammenzug!$A$7&amp;"-"&amp;Leistungen!L5335</f>
        <v>2024-0-</v>
      </c>
    </row>
    <row r="5336" spans="1:18" x14ac:dyDescent="0.2">
      <c r="A5336" s="95" t="str">
        <f>IF(ISBLANK(Perigon!E5331),"",Perigon!E5331)</f>
        <v/>
      </c>
      <c r="B5336" s="95" t="str">
        <f>IF(ISBLANK(Perigon!G5331),"",Perigon!G5331)</f>
        <v/>
      </c>
      <c r="C5336" s="96" t="str">
        <f>IF(ISBLANK(Perigon!I5331),"",Perigon!I5331)</f>
        <v/>
      </c>
      <c r="D5336" s="97" t="str">
        <f>IF(ISBLANK(Perigon!J5331),"",Perigon!J5331)</f>
        <v/>
      </c>
      <c r="E5336" s="64" t="str">
        <f>IF(ISBLANK(Perigon!K5331),"",Perigon!K5331)</f>
        <v/>
      </c>
      <c r="F5336" s="65"/>
      <c r="G5336" s="64"/>
      <c r="H5336" s="69" t="str">
        <f>IF(ISBLANK(Perigon!L5331),"",Perigon!L5331)</f>
        <v/>
      </c>
      <c r="I5336" s="69" t="str">
        <f>IF(ISBLANK(Perigon!M5331),"",Perigon!M5331)</f>
        <v/>
      </c>
      <c r="J5336" s="98" t="str">
        <f>IF(ISBLANK(Perigon!N5331),"",Perigon!N5331)</f>
        <v/>
      </c>
      <c r="K5336" s="99" t="str">
        <f>IF(ISBLANK(Perigon!J5331),"",Perigon!T5331)</f>
        <v/>
      </c>
      <c r="L5336" s="95" t="str">
        <f>IF(ISBLANK(Perigon!O5331),"",Perigon!O5331)</f>
        <v/>
      </c>
      <c r="M5336" s="95" t="str">
        <f>IF(ISBLANK(Perigon!R5331),"",Perigon!R5331)</f>
        <v/>
      </c>
      <c r="N5336" s="95" t="str">
        <f>IF(ISBLANK(Perigon!P5331),"",Perigon!P5331)</f>
        <v/>
      </c>
      <c r="O5336" s="38" t="str">
        <f>IF($L5336="","",VLOOKUP($R5336,Tarife!$A$2:$R$599,13,FALSE))</f>
        <v/>
      </c>
      <c r="P5336" s="38" t="str">
        <f t="shared" si="83"/>
        <v/>
      </c>
      <c r="R5336" s="100" t="str">
        <f>Zusammenzug!$C$25&amp;"-"&amp;Zusammenzug!$A$7&amp;"-"&amp;Leistungen!L5336</f>
        <v>2024-0-</v>
      </c>
    </row>
    <row r="5337" spans="1:18" x14ac:dyDescent="0.2">
      <c r="A5337" s="95" t="str">
        <f>IF(ISBLANK(Perigon!E5332),"",Perigon!E5332)</f>
        <v/>
      </c>
      <c r="B5337" s="95" t="str">
        <f>IF(ISBLANK(Perigon!G5332),"",Perigon!G5332)</f>
        <v/>
      </c>
      <c r="C5337" s="96" t="str">
        <f>IF(ISBLANK(Perigon!I5332),"",Perigon!I5332)</f>
        <v/>
      </c>
      <c r="D5337" s="97" t="str">
        <f>IF(ISBLANK(Perigon!J5332),"",Perigon!J5332)</f>
        <v/>
      </c>
      <c r="E5337" s="64" t="str">
        <f>IF(ISBLANK(Perigon!K5332),"",Perigon!K5332)</f>
        <v/>
      </c>
      <c r="F5337" s="65"/>
      <c r="G5337" s="64"/>
      <c r="H5337" s="69" t="str">
        <f>IF(ISBLANK(Perigon!L5332),"",Perigon!L5332)</f>
        <v/>
      </c>
      <c r="I5337" s="69" t="str">
        <f>IF(ISBLANK(Perigon!M5332),"",Perigon!M5332)</f>
        <v/>
      </c>
      <c r="J5337" s="98" t="str">
        <f>IF(ISBLANK(Perigon!N5332),"",Perigon!N5332)</f>
        <v/>
      </c>
      <c r="K5337" s="99" t="str">
        <f>IF(ISBLANK(Perigon!J5332),"",Perigon!T5332)</f>
        <v/>
      </c>
      <c r="L5337" s="95" t="str">
        <f>IF(ISBLANK(Perigon!O5332),"",Perigon!O5332)</f>
        <v/>
      </c>
      <c r="M5337" s="95" t="str">
        <f>IF(ISBLANK(Perigon!R5332),"",Perigon!R5332)</f>
        <v/>
      </c>
      <c r="N5337" s="95" t="str">
        <f>IF(ISBLANK(Perigon!P5332),"",Perigon!P5332)</f>
        <v/>
      </c>
      <c r="O5337" s="38" t="str">
        <f>IF($L5337="","",VLOOKUP($R5337,Tarife!$A$2:$R$599,13,FALSE))</f>
        <v/>
      </c>
      <c r="P5337" s="38" t="str">
        <f t="shared" si="83"/>
        <v/>
      </c>
      <c r="R5337" s="100" t="str">
        <f>Zusammenzug!$C$25&amp;"-"&amp;Zusammenzug!$A$7&amp;"-"&amp;Leistungen!L5337</f>
        <v>2024-0-</v>
      </c>
    </row>
    <row r="5338" spans="1:18" x14ac:dyDescent="0.2">
      <c r="A5338" s="95" t="str">
        <f>IF(ISBLANK(Perigon!E5333),"",Perigon!E5333)</f>
        <v/>
      </c>
      <c r="B5338" s="95" t="str">
        <f>IF(ISBLANK(Perigon!G5333),"",Perigon!G5333)</f>
        <v/>
      </c>
      <c r="C5338" s="96" t="str">
        <f>IF(ISBLANK(Perigon!I5333),"",Perigon!I5333)</f>
        <v/>
      </c>
      <c r="D5338" s="97" t="str">
        <f>IF(ISBLANK(Perigon!J5333),"",Perigon!J5333)</f>
        <v/>
      </c>
      <c r="E5338" s="64" t="str">
        <f>IF(ISBLANK(Perigon!K5333),"",Perigon!K5333)</f>
        <v/>
      </c>
      <c r="F5338" s="65"/>
      <c r="G5338" s="64"/>
      <c r="H5338" s="69" t="str">
        <f>IF(ISBLANK(Perigon!L5333),"",Perigon!L5333)</f>
        <v/>
      </c>
      <c r="I5338" s="69" t="str">
        <f>IF(ISBLANK(Perigon!M5333),"",Perigon!M5333)</f>
        <v/>
      </c>
      <c r="J5338" s="98" t="str">
        <f>IF(ISBLANK(Perigon!N5333),"",Perigon!N5333)</f>
        <v/>
      </c>
      <c r="K5338" s="99" t="str">
        <f>IF(ISBLANK(Perigon!J5333),"",Perigon!T5333)</f>
        <v/>
      </c>
      <c r="L5338" s="95" t="str">
        <f>IF(ISBLANK(Perigon!O5333),"",Perigon!O5333)</f>
        <v/>
      </c>
      <c r="M5338" s="95" t="str">
        <f>IF(ISBLANK(Perigon!R5333),"",Perigon!R5333)</f>
        <v/>
      </c>
      <c r="N5338" s="95" t="str">
        <f>IF(ISBLANK(Perigon!P5333),"",Perigon!P5333)</f>
        <v/>
      </c>
      <c r="O5338" s="38" t="str">
        <f>IF($L5338="","",VLOOKUP($R5338,Tarife!$A$2:$R$599,13,FALSE))</f>
        <v/>
      </c>
      <c r="P5338" s="38" t="str">
        <f t="shared" si="83"/>
        <v/>
      </c>
      <c r="R5338" s="100" t="str">
        <f>Zusammenzug!$C$25&amp;"-"&amp;Zusammenzug!$A$7&amp;"-"&amp;Leistungen!L5338</f>
        <v>2024-0-</v>
      </c>
    </row>
    <row r="5339" spans="1:18" x14ac:dyDescent="0.2">
      <c r="A5339" s="95" t="str">
        <f>IF(ISBLANK(Perigon!E5334),"",Perigon!E5334)</f>
        <v/>
      </c>
      <c r="B5339" s="95" t="str">
        <f>IF(ISBLANK(Perigon!G5334),"",Perigon!G5334)</f>
        <v/>
      </c>
      <c r="C5339" s="96" t="str">
        <f>IF(ISBLANK(Perigon!I5334),"",Perigon!I5334)</f>
        <v/>
      </c>
      <c r="D5339" s="97" t="str">
        <f>IF(ISBLANK(Perigon!J5334),"",Perigon!J5334)</f>
        <v/>
      </c>
      <c r="E5339" s="64" t="str">
        <f>IF(ISBLANK(Perigon!K5334),"",Perigon!K5334)</f>
        <v/>
      </c>
      <c r="F5339" s="65"/>
      <c r="G5339" s="64"/>
      <c r="H5339" s="69" t="str">
        <f>IF(ISBLANK(Perigon!L5334),"",Perigon!L5334)</f>
        <v/>
      </c>
      <c r="I5339" s="69" t="str">
        <f>IF(ISBLANK(Perigon!M5334),"",Perigon!M5334)</f>
        <v/>
      </c>
      <c r="J5339" s="98" t="str">
        <f>IF(ISBLANK(Perigon!N5334),"",Perigon!N5334)</f>
        <v/>
      </c>
      <c r="K5339" s="99" t="str">
        <f>IF(ISBLANK(Perigon!J5334),"",Perigon!T5334)</f>
        <v/>
      </c>
      <c r="L5339" s="95" t="str">
        <f>IF(ISBLANK(Perigon!O5334),"",Perigon!O5334)</f>
        <v/>
      </c>
      <c r="M5339" s="95" t="str">
        <f>IF(ISBLANK(Perigon!R5334),"",Perigon!R5334)</f>
        <v/>
      </c>
      <c r="N5339" s="95" t="str">
        <f>IF(ISBLANK(Perigon!P5334),"",Perigon!P5334)</f>
        <v/>
      </c>
      <c r="O5339" s="38" t="str">
        <f>IF($L5339="","",VLOOKUP($R5339,Tarife!$A$2:$R$599,13,FALSE))</f>
        <v/>
      </c>
      <c r="P5339" s="38" t="str">
        <f t="shared" si="83"/>
        <v/>
      </c>
      <c r="R5339" s="100" t="str">
        <f>Zusammenzug!$C$25&amp;"-"&amp;Zusammenzug!$A$7&amp;"-"&amp;Leistungen!L5339</f>
        <v>2024-0-</v>
      </c>
    </row>
    <row r="5340" spans="1:18" x14ac:dyDescent="0.2">
      <c r="A5340" s="95" t="str">
        <f>IF(ISBLANK(Perigon!E5335),"",Perigon!E5335)</f>
        <v/>
      </c>
      <c r="B5340" s="95" t="str">
        <f>IF(ISBLANK(Perigon!G5335),"",Perigon!G5335)</f>
        <v/>
      </c>
      <c r="C5340" s="96" t="str">
        <f>IF(ISBLANK(Perigon!I5335),"",Perigon!I5335)</f>
        <v/>
      </c>
      <c r="D5340" s="97" t="str">
        <f>IF(ISBLANK(Perigon!J5335),"",Perigon!J5335)</f>
        <v/>
      </c>
      <c r="E5340" s="64" t="str">
        <f>IF(ISBLANK(Perigon!K5335),"",Perigon!K5335)</f>
        <v/>
      </c>
      <c r="F5340" s="65"/>
      <c r="G5340" s="64"/>
      <c r="H5340" s="69" t="str">
        <f>IF(ISBLANK(Perigon!L5335),"",Perigon!L5335)</f>
        <v/>
      </c>
      <c r="I5340" s="69" t="str">
        <f>IF(ISBLANK(Perigon!M5335),"",Perigon!M5335)</f>
        <v/>
      </c>
      <c r="J5340" s="98" t="str">
        <f>IF(ISBLANK(Perigon!N5335),"",Perigon!N5335)</f>
        <v/>
      </c>
      <c r="K5340" s="99" t="str">
        <f>IF(ISBLANK(Perigon!J5335),"",Perigon!T5335)</f>
        <v/>
      </c>
      <c r="L5340" s="95" t="str">
        <f>IF(ISBLANK(Perigon!O5335),"",Perigon!O5335)</f>
        <v/>
      </c>
      <c r="M5340" s="95" t="str">
        <f>IF(ISBLANK(Perigon!R5335),"",Perigon!R5335)</f>
        <v/>
      </c>
      <c r="N5340" s="95" t="str">
        <f>IF(ISBLANK(Perigon!P5335),"",Perigon!P5335)</f>
        <v/>
      </c>
      <c r="O5340" s="38" t="str">
        <f>IF($L5340="","",VLOOKUP($R5340,Tarife!$A$2:$R$599,13,FALSE))</f>
        <v/>
      </c>
      <c r="P5340" s="38" t="str">
        <f t="shared" si="83"/>
        <v/>
      </c>
      <c r="R5340" s="100" t="str">
        <f>Zusammenzug!$C$25&amp;"-"&amp;Zusammenzug!$A$7&amp;"-"&amp;Leistungen!L5340</f>
        <v>2024-0-</v>
      </c>
    </row>
    <row r="5341" spans="1:18" x14ac:dyDescent="0.2">
      <c r="A5341" s="95" t="str">
        <f>IF(ISBLANK(Perigon!E5336),"",Perigon!E5336)</f>
        <v/>
      </c>
      <c r="B5341" s="95" t="str">
        <f>IF(ISBLANK(Perigon!G5336),"",Perigon!G5336)</f>
        <v/>
      </c>
      <c r="C5341" s="96" t="str">
        <f>IF(ISBLANK(Perigon!I5336),"",Perigon!I5336)</f>
        <v/>
      </c>
      <c r="D5341" s="97" t="str">
        <f>IF(ISBLANK(Perigon!J5336),"",Perigon!J5336)</f>
        <v/>
      </c>
      <c r="E5341" s="64" t="str">
        <f>IF(ISBLANK(Perigon!K5336),"",Perigon!K5336)</f>
        <v/>
      </c>
      <c r="F5341" s="65"/>
      <c r="G5341" s="64"/>
      <c r="H5341" s="69" t="str">
        <f>IF(ISBLANK(Perigon!L5336),"",Perigon!L5336)</f>
        <v/>
      </c>
      <c r="I5341" s="69" t="str">
        <f>IF(ISBLANK(Perigon!M5336),"",Perigon!M5336)</f>
        <v/>
      </c>
      <c r="J5341" s="98" t="str">
        <f>IF(ISBLANK(Perigon!N5336),"",Perigon!N5336)</f>
        <v/>
      </c>
      <c r="K5341" s="99" t="str">
        <f>IF(ISBLANK(Perigon!J5336),"",Perigon!T5336)</f>
        <v/>
      </c>
      <c r="L5341" s="95" t="str">
        <f>IF(ISBLANK(Perigon!O5336),"",Perigon!O5336)</f>
        <v/>
      </c>
      <c r="M5341" s="95" t="str">
        <f>IF(ISBLANK(Perigon!R5336),"",Perigon!R5336)</f>
        <v/>
      </c>
      <c r="N5341" s="95" t="str">
        <f>IF(ISBLANK(Perigon!P5336),"",Perigon!P5336)</f>
        <v/>
      </c>
      <c r="O5341" s="38" t="str">
        <f>IF($L5341="","",VLOOKUP($R5341,Tarife!$A$2:$R$599,13,FALSE))</f>
        <v/>
      </c>
      <c r="P5341" s="38" t="str">
        <f t="shared" si="83"/>
        <v/>
      </c>
      <c r="R5341" s="100" t="str">
        <f>Zusammenzug!$C$25&amp;"-"&amp;Zusammenzug!$A$7&amp;"-"&amp;Leistungen!L5341</f>
        <v>2024-0-</v>
      </c>
    </row>
    <row r="5342" spans="1:18" x14ac:dyDescent="0.2">
      <c r="A5342" s="95" t="str">
        <f>IF(ISBLANK(Perigon!E5337),"",Perigon!E5337)</f>
        <v/>
      </c>
      <c r="B5342" s="95" t="str">
        <f>IF(ISBLANK(Perigon!G5337),"",Perigon!G5337)</f>
        <v/>
      </c>
      <c r="C5342" s="96" t="str">
        <f>IF(ISBLANK(Perigon!I5337),"",Perigon!I5337)</f>
        <v/>
      </c>
      <c r="D5342" s="97" t="str">
        <f>IF(ISBLANK(Perigon!J5337),"",Perigon!J5337)</f>
        <v/>
      </c>
      <c r="E5342" s="64" t="str">
        <f>IF(ISBLANK(Perigon!K5337),"",Perigon!K5337)</f>
        <v/>
      </c>
      <c r="F5342" s="65"/>
      <c r="G5342" s="64"/>
      <c r="H5342" s="69" t="str">
        <f>IF(ISBLANK(Perigon!L5337),"",Perigon!L5337)</f>
        <v/>
      </c>
      <c r="I5342" s="69" t="str">
        <f>IF(ISBLANK(Perigon!M5337),"",Perigon!M5337)</f>
        <v/>
      </c>
      <c r="J5342" s="98" t="str">
        <f>IF(ISBLANK(Perigon!N5337),"",Perigon!N5337)</f>
        <v/>
      </c>
      <c r="K5342" s="99" t="str">
        <f>IF(ISBLANK(Perigon!J5337),"",Perigon!T5337)</f>
        <v/>
      </c>
      <c r="L5342" s="95" t="str">
        <f>IF(ISBLANK(Perigon!O5337),"",Perigon!O5337)</f>
        <v/>
      </c>
      <c r="M5342" s="95" t="str">
        <f>IF(ISBLANK(Perigon!R5337),"",Perigon!R5337)</f>
        <v/>
      </c>
      <c r="N5342" s="95" t="str">
        <f>IF(ISBLANK(Perigon!P5337),"",Perigon!P5337)</f>
        <v/>
      </c>
      <c r="O5342" s="38" t="str">
        <f>IF($L5342="","",VLOOKUP($R5342,Tarife!$A$2:$R$599,13,FALSE))</f>
        <v/>
      </c>
      <c r="P5342" s="38" t="str">
        <f t="shared" si="83"/>
        <v/>
      </c>
      <c r="R5342" s="100" t="str">
        <f>Zusammenzug!$C$25&amp;"-"&amp;Zusammenzug!$A$7&amp;"-"&amp;Leistungen!L5342</f>
        <v>2024-0-</v>
      </c>
    </row>
    <row r="5343" spans="1:18" x14ac:dyDescent="0.2">
      <c r="A5343" s="95" t="str">
        <f>IF(ISBLANK(Perigon!E5338),"",Perigon!E5338)</f>
        <v/>
      </c>
      <c r="B5343" s="95" t="str">
        <f>IF(ISBLANK(Perigon!G5338),"",Perigon!G5338)</f>
        <v/>
      </c>
      <c r="C5343" s="96" t="str">
        <f>IF(ISBLANK(Perigon!I5338),"",Perigon!I5338)</f>
        <v/>
      </c>
      <c r="D5343" s="97" t="str">
        <f>IF(ISBLANK(Perigon!J5338),"",Perigon!J5338)</f>
        <v/>
      </c>
      <c r="E5343" s="64" t="str">
        <f>IF(ISBLANK(Perigon!K5338),"",Perigon!K5338)</f>
        <v/>
      </c>
      <c r="F5343" s="65"/>
      <c r="G5343" s="64"/>
      <c r="H5343" s="69" t="str">
        <f>IF(ISBLANK(Perigon!L5338),"",Perigon!L5338)</f>
        <v/>
      </c>
      <c r="I5343" s="69" t="str">
        <f>IF(ISBLANK(Perigon!M5338),"",Perigon!M5338)</f>
        <v/>
      </c>
      <c r="J5343" s="98" t="str">
        <f>IF(ISBLANK(Perigon!N5338),"",Perigon!N5338)</f>
        <v/>
      </c>
      <c r="K5343" s="99" t="str">
        <f>IF(ISBLANK(Perigon!J5338),"",Perigon!T5338)</f>
        <v/>
      </c>
      <c r="L5343" s="95" t="str">
        <f>IF(ISBLANK(Perigon!O5338),"",Perigon!O5338)</f>
        <v/>
      </c>
      <c r="M5343" s="95" t="str">
        <f>IF(ISBLANK(Perigon!R5338),"",Perigon!R5338)</f>
        <v/>
      </c>
      <c r="N5343" s="95" t="str">
        <f>IF(ISBLANK(Perigon!P5338),"",Perigon!P5338)</f>
        <v/>
      </c>
      <c r="O5343" s="38" t="str">
        <f>IF($L5343="","",VLOOKUP($R5343,Tarife!$A$2:$R$599,13,FALSE))</f>
        <v/>
      </c>
      <c r="P5343" s="38" t="str">
        <f t="shared" si="83"/>
        <v/>
      </c>
      <c r="R5343" s="100" t="str">
        <f>Zusammenzug!$C$25&amp;"-"&amp;Zusammenzug!$A$7&amp;"-"&amp;Leistungen!L5343</f>
        <v>2024-0-</v>
      </c>
    </row>
    <row r="5344" spans="1:18" x14ac:dyDescent="0.2">
      <c r="A5344" s="95" t="str">
        <f>IF(ISBLANK(Perigon!E5339),"",Perigon!E5339)</f>
        <v/>
      </c>
      <c r="B5344" s="95" t="str">
        <f>IF(ISBLANK(Perigon!G5339),"",Perigon!G5339)</f>
        <v/>
      </c>
      <c r="C5344" s="96" t="str">
        <f>IF(ISBLANK(Perigon!I5339),"",Perigon!I5339)</f>
        <v/>
      </c>
      <c r="D5344" s="97" t="str">
        <f>IF(ISBLANK(Perigon!J5339),"",Perigon!J5339)</f>
        <v/>
      </c>
      <c r="E5344" s="64" t="str">
        <f>IF(ISBLANK(Perigon!K5339),"",Perigon!K5339)</f>
        <v/>
      </c>
      <c r="F5344" s="65"/>
      <c r="G5344" s="64"/>
      <c r="H5344" s="69" t="str">
        <f>IF(ISBLANK(Perigon!L5339),"",Perigon!L5339)</f>
        <v/>
      </c>
      <c r="I5344" s="69" t="str">
        <f>IF(ISBLANK(Perigon!M5339),"",Perigon!M5339)</f>
        <v/>
      </c>
      <c r="J5344" s="98" t="str">
        <f>IF(ISBLANK(Perigon!N5339),"",Perigon!N5339)</f>
        <v/>
      </c>
      <c r="K5344" s="99" t="str">
        <f>IF(ISBLANK(Perigon!J5339),"",Perigon!T5339)</f>
        <v/>
      </c>
      <c r="L5344" s="95" t="str">
        <f>IF(ISBLANK(Perigon!O5339),"",Perigon!O5339)</f>
        <v/>
      </c>
      <c r="M5344" s="95" t="str">
        <f>IF(ISBLANK(Perigon!R5339),"",Perigon!R5339)</f>
        <v/>
      </c>
      <c r="N5344" s="95" t="str">
        <f>IF(ISBLANK(Perigon!P5339),"",Perigon!P5339)</f>
        <v/>
      </c>
      <c r="O5344" s="38" t="str">
        <f>IF($L5344="","",VLOOKUP($R5344,Tarife!$A$2:$R$599,13,FALSE))</f>
        <v/>
      </c>
      <c r="P5344" s="38" t="str">
        <f t="shared" si="83"/>
        <v/>
      </c>
      <c r="R5344" s="100" t="str">
        <f>Zusammenzug!$C$25&amp;"-"&amp;Zusammenzug!$A$7&amp;"-"&amp;Leistungen!L5344</f>
        <v>2024-0-</v>
      </c>
    </row>
    <row r="5345" spans="1:18" x14ac:dyDescent="0.2">
      <c r="A5345" s="95" t="str">
        <f>IF(ISBLANK(Perigon!E5340),"",Perigon!E5340)</f>
        <v/>
      </c>
      <c r="B5345" s="95" t="str">
        <f>IF(ISBLANK(Perigon!G5340),"",Perigon!G5340)</f>
        <v/>
      </c>
      <c r="C5345" s="96" t="str">
        <f>IF(ISBLANK(Perigon!I5340),"",Perigon!I5340)</f>
        <v/>
      </c>
      <c r="D5345" s="97" t="str">
        <f>IF(ISBLANK(Perigon!J5340),"",Perigon!J5340)</f>
        <v/>
      </c>
      <c r="E5345" s="64" t="str">
        <f>IF(ISBLANK(Perigon!K5340),"",Perigon!K5340)</f>
        <v/>
      </c>
      <c r="F5345" s="65"/>
      <c r="G5345" s="64"/>
      <c r="H5345" s="69" t="str">
        <f>IF(ISBLANK(Perigon!L5340),"",Perigon!L5340)</f>
        <v/>
      </c>
      <c r="I5345" s="69" t="str">
        <f>IF(ISBLANK(Perigon!M5340),"",Perigon!M5340)</f>
        <v/>
      </c>
      <c r="J5345" s="98" t="str">
        <f>IF(ISBLANK(Perigon!N5340),"",Perigon!N5340)</f>
        <v/>
      </c>
      <c r="K5345" s="99" t="str">
        <f>IF(ISBLANK(Perigon!J5340),"",Perigon!T5340)</f>
        <v/>
      </c>
      <c r="L5345" s="95" t="str">
        <f>IF(ISBLANK(Perigon!O5340),"",Perigon!O5340)</f>
        <v/>
      </c>
      <c r="M5345" s="95" t="str">
        <f>IF(ISBLANK(Perigon!R5340),"",Perigon!R5340)</f>
        <v/>
      </c>
      <c r="N5345" s="95" t="str">
        <f>IF(ISBLANK(Perigon!P5340),"",Perigon!P5340)</f>
        <v/>
      </c>
      <c r="O5345" s="38" t="str">
        <f>IF($L5345="","",VLOOKUP($R5345,Tarife!$A$2:$R$599,13,FALSE))</f>
        <v/>
      </c>
      <c r="P5345" s="38" t="str">
        <f t="shared" si="83"/>
        <v/>
      </c>
      <c r="R5345" s="100" t="str">
        <f>Zusammenzug!$C$25&amp;"-"&amp;Zusammenzug!$A$7&amp;"-"&amp;Leistungen!L5345</f>
        <v>2024-0-</v>
      </c>
    </row>
    <row r="5346" spans="1:18" x14ac:dyDescent="0.2">
      <c r="A5346" s="95" t="str">
        <f>IF(ISBLANK(Perigon!E5341),"",Perigon!E5341)</f>
        <v/>
      </c>
      <c r="B5346" s="95" t="str">
        <f>IF(ISBLANK(Perigon!G5341),"",Perigon!G5341)</f>
        <v/>
      </c>
      <c r="C5346" s="96" t="str">
        <f>IF(ISBLANK(Perigon!I5341),"",Perigon!I5341)</f>
        <v/>
      </c>
      <c r="D5346" s="97" t="str">
        <f>IF(ISBLANK(Perigon!J5341),"",Perigon!J5341)</f>
        <v/>
      </c>
      <c r="E5346" s="64" t="str">
        <f>IF(ISBLANK(Perigon!K5341),"",Perigon!K5341)</f>
        <v/>
      </c>
      <c r="F5346" s="65"/>
      <c r="G5346" s="64"/>
      <c r="H5346" s="69" t="str">
        <f>IF(ISBLANK(Perigon!L5341),"",Perigon!L5341)</f>
        <v/>
      </c>
      <c r="I5346" s="69" t="str">
        <f>IF(ISBLANK(Perigon!M5341),"",Perigon!M5341)</f>
        <v/>
      </c>
      <c r="J5346" s="98" t="str">
        <f>IF(ISBLANK(Perigon!N5341),"",Perigon!N5341)</f>
        <v/>
      </c>
      <c r="K5346" s="99" t="str">
        <f>IF(ISBLANK(Perigon!J5341),"",Perigon!T5341)</f>
        <v/>
      </c>
      <c r="L5346" s="95" t="str">
        <f>IF(ISBLANK(Perigon!O5341),"",Perigon!O5341)</f>
        <v/>
      </c>
      <c r="M5346" s="95" t="str">
        <f>IF(ISBLANK(Perigon!R5341),"",Perigon!R5341)</f>
        <v/>
      </c>
      <c r="N5346" s="95" t="str">
        <f>IF(ISBLANK(Perigon!P5341),"",Perigon!P5341)</f>
        <v/>
      </c>
      <c r="O5346" s="38" t="str">
        <f>IF($L5346="","",VLOOKUP($R5346,Tarife!$A$2:$R$599,13,FALSE))</f>
        <v/>
      </c>
      <c r="P5346" s="38" t="str">
        <f t="shared" si="83"/>
        <v/>
      </c>
      <c r="R5346" s="100" t="str">
        <f>Zusammenzug!$C$25&amp;"-"&amp;Zusammenzug!$A$7&amp;"-"&amp;Leistungen!L5346</f>
        <v>2024-0-</v>
      </c>
    </row>
    <row r="5347" spans="1:18" x14ac:dyDescent="0.2">
      <c r="A5347" s="95" t="str">
        <f>IF(ISBLANK(Perigon!E5342),"",Perigon!E5342)</f>
        <v/>
      </c>
      <c r="B5347" s="95" t="str">
        <f>IF(ISBLANK(Perigon!G5342),"",Perigon!G5342)</f>
        <v/>
      </c>
      <c r="C5347" s="96" t="str">
        <f>IF(ISBLANK(Perigon!I5342),"",Perigon!I5342)</f>
        <v/>
      </c>
      <c r="D5347" s="97" t="str">
        <f>IF(ISBLANK(Perigon!J5342),"",Perigon!J5342)</f>
        <v/>
      </c>
      <c r="E5347" s="64" t="str">
        <f>IF(ISBLANK(Perigon!K5342),"",Perigon!K5342)</f>
        <v/>
      </c>
      <c r="F5347" s="65"/>
      <c r="G5347" s="64"/>
      <c r="H5347" s="69" t="str">
        <f>IF(ISBLANK(Perigon!L5342),"",Perigon!L5342)</f>
        <v/>
      </c>
      <c r="I5347" s="69" t="str">
        <f>IF(ISBLANK(Perigon!M5342),"",Perigon!M5342)</f>
        <v/>
      </c>
      <c r="J5347" s="98" t="str">
        <f>IF(ISBLANK(Perigon!N5342),"",Perigon!N5342)</f>
        <v/>
      </c>
      <c r="K5347" s="99" t="str">
        <f>IF(ISBLANK(Perigon!J5342),"",Perigon!T5342)</f>
        <v/>
      </c>
      <c r="L5347" s="95" t="str">
        <f>IF(ISBLANK(Perigon!O5342),"",Perigon!O5342)</f>
        <v/>
      </c>
      <c r="M5347" s="95" t="str">
        <f>IF(ISBLANK(Perigon!R5342),"",Perigon!R5342)</f>
        <v/>
      </c>
      <c r="N5347" s="95" t="str">
        <f>IF(ISBLANK(Perigon!P5342),"",Perigon!P5342)</f>
        <v/>
      </c>
      <c r="O5347" s="38" t="str">
        <f>IF($L5347="","",VLOOKUP($R5347,Tarife!$A$2:$R$599,13,FALSE))</f>
        <v/>
      </c>
      <c r="P5347" s="38" t="str">
        <f t="shared" si="83"/>
        <v/>
      </c>
      <c r="R5347" s="100" t="str">
        <f>Zusammenzug!$C$25&amp;"-"&amp;Zusammenzug!$A$7&amp;"-"&amp;Leistungen!L5347</f>
        <v>2024-0-</v>
      </c>
    </row>
    <row r="5348" spans="1:18" x14ac:dyDescent="0.2">
      <c r="A5348" s="95" t="str">
        <f>IF(ISBLANK(Perigon!E5343),"",Perigon!E5343)</f>
        <v/>
      </c>
      <c r="B5348" s="95" t="str">
        <f>IF(ISBLANK(Perigon!G5343),"",Perigon!G5343)</f>
        <v/>
      </c>
      <c r="C5348" s="96" t="str">
        <f>IF(ISBLANK(Perigon!I5343),"",Perigon!I5343)</f>
        <v/>
      </c>
      <c r="D5348" s="97" t="str">
        <f>IF(ISBLANK(Perigon!J5343),"",Perigon!J5343)</f>
        <v/>
      </c>
      <c r="E5348" s="64" t="str">
        <f>IF(ISBLANK(Perigon!K5343),"",Perigon!K5343)</f>
        <v/>
      </c>
      <c r="F5348" s="65"/>
      <c r="G5348" s="64"/>
      <c r="H5348" s="69" t="str">
        <f>IF(ISBLANK(Perigon!L5343),"",Perigon!L5343)</f>
        <v/>
      </c>
      <c r="I5348" s="69" t="str">
        <f>IF(ISBLANK(Perigon!M5343),"",Perigon!M5343)</f>
        <v/>
      </c>
      <c r="J5348" s="98" t="str">
        <f>IF(ISBLANK(Perigon!N5343),"",Perigon!N5343)</f>
        <v/>
      </c>
      <c r="K5348" s="99" t="str">
        <f>IF(ISBLANK(Perigon!J5343),"",Perigon!T5343)</f>
        <v/>
      </c>
      <c r="L5348" s="95" t="str">
        <f>IF(ISBLANK(Perigon!O5343),"",Perigon!O5343)</f>
        <v/>
      </c>
      <c r="M5348" s="95" t="str">
        <f>IF(ISBLANK(Perigon!R5343),"",Perigon!R5343)</f>
        <v/>
      </c>
      <c r="N5348" s="95" t="str">
        <f>IF(ISBLANK(Perigon!P5343),"",Perigon!P5343)</f>
        <v/>
      </c>
      <c r="O5348" s="38" t="str">
        <f>IF($L5348="","",VLOOKUP($R5348,Tarife!$A$2:$R$599,13,FALSE))</f>
        <v/>
      </c>
      <c r="P5348" s="38" t="str">
        <f t="shared" si="83"/>
        <v/>
      </c>
      <c r="R5348" s="100" t="str">
        <f>Zusammenzug!$C$25&amp;"-"&amp;Zusammenzug!$A$7&amp;"-"&amp;Leistungen!L5348</f>
        <v>2024-0-</v>
      </c>
    </row>
    <row r="5349" spans="1:18" x14ac:dyDescent="0.2">
      <c r="A5349" s="95" t="str">
        <f>IF(ISBLANK(Perigon!E5344),"",Perigon!E5344)</f>
        <v/>
      </c>
      <c r="B5349" s="95" t="str">
        <f>IF(ISBLANK(Perigon!G5344),"",Perigon!G5344)</f>
        <v/>
      </c>
      <c r="C5349" s="96" t="str">
        <f>IF(ISBLANK(Perigon!I5344),"",Perigon!I5344)</f>
        <v/>
      </c>
      <c r="D5349" s="97" t="str">
        <f>IF(ISBLANK(Perigon!J5344),"",Perigon!J5344)</f>
        <v/>
      </c>
      <c r="E5349" s="64" t="str">
        <f>IF(ISBLANK(Perigon!K5344),"",Perigon!K5344)</f>
        <v/>
      </c>
      <c r="F5349" s="65"/>
      <c r="G5349" s="64"/>
      <c r="H5349" s="69" t="str">
        <f>IF(ISBLANK(Perigon!L5344),"",Perigon!L5344)</f>
        <v/>
      </c>
      <c r="I5349" s="69" t="str">
        <f>IF(ISBLANK(Perigon!M5344),"",Perigon!M5344)</f>
        <v/>
      </c>
      <c r="J5349" s="98" t="str">
        <f>IF(ISBLANK(Perigon!N5344),"",Perigon!N5344)</f>
        <v/>
      </c>
      <c r="K5349" s="99" t="str">
        <f>IF(ISBLANK(Perigon!J5344),"",Perigon!T5344)</f>
        <v/>
      </c>
      <c r="L5349" s="95" t="str">
        <f>IF(ISBLANK(Perigon!O5344),"",Perigon!O5344)</f>
        <v/>
      </c>
      <c r="M5349" s="95" t="str">
        <f>IF(ISBLANK(Perigon!R5344),"",Perigon!R5344)</f>
        <v/>
      </c>
      <c r="N5349" s="95" t="str">
        <f>IF(ISBLANK(Perigon!P5344),"",Perigon!P5344)</f>
        <v/>
      </c>
      <c r="O5349" s="38" t="str">
        <f>IF($L5349="","",VLOOKUP($R5349,Tarife!$A$2:$R$599,13,FALSE))</f>
        <v/>
      </c>
      <c r="P5349" s="38" t="str">
        <f t="shared" si="83"/>
        <v/>
      </c>
      <c r="R5349" s="100" t="str">
        <f>Zusammenzug!$C$25&amp;"-"&amp;Zusammenzug!$A$7&amp;"-"&amp;Leistungen!L5349</f>
        <v>2024-0-</v>
      </c>
    </row>
    <row r="5350" spans="1:18" x14ac:dyDescent="0.2">
      <c r="A5350" s="95" t="str">
        <f>IF(ISBLANK(Perigon!E5345),"",Perigon!E5345)</f>
        <v/>
      </c>
      <c r="B5350" s="95" t="str">
        <f>IF(ISBLANK(Perigon!G5345),"",Perigon!G5345)</f>
        <v/>
      </c>
      <c r="C5350" s="96" t="str">
        <f>IF(ISBLANK(Perigon!I5345),"",Perigon!I5345)</f>
        <v/>
      </c>
      <c r="D5350" s="97" t="str">
        <f>IF(ISBLANK(Perigon!J5345),"",Perigon!J5345)</f>
        <v/>
      </c>
      <c r="E5350" s="64" t="str">
        <f>IF(ISBLANK(Perigon!K5345),"",Perigon!K5345)</f>
        <v/>
      </c>
      <c r="F5350" s="65"/>
      <c r="G5350" s="64"/>
      <c r="H5350" s="69" t="str">
        <f>IF(ISBLANK(Perigon!L5345),"",Perigon!L5345)</f>
        <v/>
      </c>
      <c r="I5350" s="69" t="str">
        <f>IF(ISBLANK(Perigon!M5345),"",Perigon!M5345)</f>
        <v/>
      </c>
      <c r="J5350" s="98" t="str">
        <f>IF(ISBLANK(Perigon!N5345),"",Perigon!N5345)</f>
        <v/>
      </c>
      <c r="K5350" s="99" t="str">
        <f>IF(ISBLANK(Perigon!J5345),"",Perigon!T5345)</f>
        <v/>
      </c>
      <c r="L5350" s="95" t="str">
        <f>IF(ISBLANK(Perigon!O5345),"",Perigon!O5345)</f>
        <v/>
      </c>
      <c r="M5350" s="95" t="str">
        <f>IF(ISBLANK(Perigon!R5345),"",Perigon!R5345)</f>
        <v/>
      </c>
      <c r="N5350" s="95" t="str">
        <f>IF(ISBLANK(Perigon!P5345),"",Perigon!P5345)</f>
        <v/>
      </c>
      <c r="O5350" s="38" t="str">
        <f>IF($L5350="","",VLOOKUP($R5350,Tarife!$A$2:$R$599,13,FALSE))</f>
        <v/>
      </c>
      <c r="P5350" s="38" t="str">
        <f t="shared" si="83"/>
        <v/>
      </c>
      <c r="R5350" s="100" t="str">
        <f>Zusammenzug!$C$25&amp;"-"&amp;Zusammenzug!$A$7&amp;"-"&amp;Leistungen!L5350</f>
        <v>2024-0-</v>
      </c>
    </row>
    <row r="5351" spans="1:18" x14ac:dyDescent="0.2">
      <c r="A5351" s="95" t="str">
        <f>IF(ISBLANK(Perigon!E5346),"",Perigon!E5346)</f>
        <v/>
      </c>
      <c r="B5351" s="95" t="str">
        <f>IF(ISBLANK(Perigon!G5346),"",Perigon!G5346)</f>
        <v/>
      </c>
      <c r="C5351" s="96" t="str">
        <f>IF(ISBLANK(Perigon!I5346),"",Perigon!I5346)</f>
        <v/>
      </c>
      <c r="D5351" s="97" t="str">
        <f>IF(ISBLANK(Perigon!J5346),"",Perigon!J5346)</f>
        <v/>
      </c>
      <c r="E5351" s="64" t="str">
        <f>IF(ISBLANK(Perigon!K5346),"",Perigon!K5346)</f>
        <v/>
      </c>
      <c r="F5351" s="65"/>
      <c r="G5351" s="64"/>
      <c r="H5351" s="69" t="str">
        <f>IF(ISBLANK(Perigon!L5346),"",Perigon!L5346)</f>
        <v/>
      </c>
      <c r="I5351" s="69" t="str">
        <f>IF(ISBLANK(Perigon!M5346),"",Perigon!M5346)</f>
        <v/>
      </c>
      <c r="J5351" s="98" t="str">
        <f>IF(ISBLANK(Perigon!N5346),"",Perigon!N5346)</f>
        <v/>
      </c>
      <c r="K5351" s="99" t="str">
        <f>IF(ISBLANK(Perigon!J5346),"",Perigon!T5346)</f>
        <v/>
      </c>
      <c r="L5351" s="95" t="str">
        <f>IF(ISBLANK(Perigon!O5346),"",Perigon!O5346)</f>
        <v/>
      </c>
      <c r="M5351" s="95" t="str">
        <f>IF(ISBLANK(Perigon!R5346),"",Perigon!R5346)</f>
        <v/>
      </c>
      <c r="N5351" s="95" t="str">
        <f>IF(ISBLANK(Perigon!P5346),"",Perigon!P5346)</f>
        <v/>
      </c>
      <c r="O5351" s="38" t="str">
        <f>IF($L5351="","",VLOOKUP($R5351,Tarife!$A$2:$R$599,13,FALSE))</f>
        <v/>
      </c>
      <c r="P5351" s="38" t="str">
        <f t="shared" si="83"/>
        <v/>
      </c>
      <c r="R5351" s="100" t="str">
        <f>Zusammenzug!$C$25&amp;"-"&amp;Zusammenzug!$A$7&amp;"-"&amp;Leistungen!L5351</f>
        <v>2024-0-</v>
      </c>
    </row>
    <row r="5352" spans="1:18" x14ac:dyDescent="0.2">
      <c r="A5352" s="95" t="str">
        <f>IF(ISBLANK(Perigon!E5347),"",Perigon!E5347)</f>
        <v/>
      </c>
      <c r="B5352" s="95" t="str">
        <f>IF(ISBLANK(Perigon!G5347),"",Perigon!G5347)</f>
        <v/>
      </c>
      <c r="C5352" s="96" t="str">
        <f>IF(ISBLANK(Perigon!I5347),"",Perigon!I5347)</f>
        <v/>
      </c>
      <c r="D5352" s="97" t="str">
        <f>IF(ISBLANK(Perigon!J5347),"",Perigon!J5347)</f>
        <v/>
      </c>
      <c r="E5352" s="64" t="str">
        <f>IF(ISBLANK(Perigon!K5347),"",Perigon!K5347)</f>
        <v/>
      </c>
      <c r="F5352" s="65"/>
      <c r="G5352" s="64"/>
      <c r="H5352" s="69" t="str">
        <f>IF(ISBLANK(Perigon!L5347),"",Perigon!L5347)</f>
        <v/>
      </c>
      <c r="I5352" s="69" t="str">
        <f>IF(ISBLANK(Perigon!M5347),"",Perigon!M5347)</f>
        <v/>
      </c>
      <c r="J5352" s="98" t="str">
        <f>IF(ISBLANK(Perigon!N5347),"",Perigon!N5347)</f>
        <v/>
      </c>
      <c r="K5352" s="99" t="str">
        <f>IF(ISBLANK(Perigon!J5347),"",Perigon!T5347)</f>
        <v/>
      </c>
      <c r="L5352" s="95" t="str">
        <f>IF(ISBLANK(Perigon!O5347),"",Perigon!O5347)</f>
        <v/>
      </c>
      <c r="M5352" s="95" t="str">
        <f>IF(ISBLANK(Perigon!R5347),"",Perigon!R5347)</f>
        <v/>
      </c>
      <c r="N5352" s="95" t="str">
        <f>IF(ISBLANK(Perigon!P5347),"",Perigon!P5347)</f>
        <v/>
      </c>
      <c r="O5352" s="38" t="str">
        <f>IF($L5352="","",VLOOKUP($R5352,Tarife!$A$2:$R$599,13,FALSE))</f>
        <v/>
      </c>
      <c r="P5352" s="38" t="str">
        <f t="shared" si="83"/>
        <v/>
      </c>
      <c r="R5352" s="100" t="str">
        <f>Zusammenzug!$C$25&amp;"-"&amp;Zusammenzug!$A$7&amp;"-"&amp;Leistungen!L5352</f>
        <v>2024-0-</v>
      </c>
    </row>
    <row r="5353" spans="1:18" x14ac:dyDescent="0.2">
      <c r="A5353" s="95" t="str">
        <f>IF(ISBLANK(Perigon!E5348),"",Perigon!E5348)</f>
        <v/>
      </c>
      <c r="B5353" s="95" t="str">
        <f>IF(ISBLANK(Perigon!G5348),"",Perigon!G5348)</f>
        <v/>
      </c>
      <c r="C5353" s="96" t="str">
        <f>IF(ISBLANK(Perigon!I5348),"",Perigon!I5348)</f>
        <v/>
      </c>
      <c r="D5353" s="97" t="str">
        <f>IF(ISBLANK(Perigon!J5348),"",Perigon!J5348)</f>
        <v/>
      </c>
      <c r="E5353" s="64" t="str">
        <f>IF(ISBLANK(Perigon!K5348),"",Perigon!K5348)</f>
        <v/>
      </c>
      <c r="F5353" s="65"/>
      <c r="G5353" s="64"/>
      <c r="H5353" s="69" t="str">
        <f>IF(ISBLANK(Perigon!L5348),"",Perigon!L5348)</f>
        <v/>
      </c>
      <c r="I5353" s="69" t="str">
        <f>IF(ISBLANK(Perigon!M5348),"",Perigon!M5348)</f>
        <v/>
      </c>
      <c r="J5353" s="98" t="str">
        <f>IF(ISBLANK(Perigon!N5348),"",Perigon!N5348)</f>
        <v/>
      </c>
      <c r="K5353" s="99" t="str">
        <f>IF(ISBLANK(Perigon!J5348),"",Perigon!T5348)</f>
        <v/>
      </c>
      <c r="L5353" s="95" t="str">
        <f>IF(ISBLANK(Perigon!O5348),"",Perigon!O5348)</f>
        <v/>
      </c>
      <c r="M5353" s="95" t="str">
        <f>IF(ISBLANK(Perigon!R5348),"",Perigon!R5348)</f>
        <v/>
      </c>
      <c r="N5353" s="95" t="str">
        <f>IF(ISBLANK(Perigon!P5348),"",Perigon!P5348)</f>
        <v/>
      </c>
      <c r="O5353" s="38" t="str">
        <f>IF($L5353="","",VLOOKUP($R5353,Tarife!$A$2:$R$599,13,FALSE))</f>
        <v/>
      </c>
      <c r="P5353" s="38" t="str">
        <f t="shared" si="83"/>
        <v/>
      </c>
      <c r="R5353" s="100" t="str">
        <f>Zusammenzug!$C$25&amp;"-"&amp;Zusammenzug!$A$7&amp;"-"&amp;Leistungen!L5353</f>
        <v>2024-0-</v>
      </c>
    </row>
    <row r="5354" spans="1:18" x14ac:dyDescent="0.2">
      <c r="A5354" s="95" t="str">
        <f>IF(ISBLANK(Perigon!E5349),"",Perigon!E5349)</f>
        <v/>
      </c>
      <c r="B5354" s="95" t="str">
        <f>IF(ISBLANK(Perigon!G5349),"",Perigon!G5349)</f>
        <v/>
      </c>
      <c r="C5354" s="96" t="str">
        <f>IF(ISBLANK(Perigon!I5349),"",Perigon!I5349)</f>
        <v/>
      </c>
      <c r="D5354" s="97" t="str">
        <f>IF(ISBLANK(Perigon!J5349),"",Perigon!J5349)</f>
        <v/>
      </c>
      <c r="E5354" s="64" t="str">
        <f>IF(ISBLANK(Perigon!K5349),"",Perigon!K5349)</f>
        <v/>
      </c>
      <c r="F5354" s="65"/>
      <c r="G5354" s="64"/>
      <c r="H5354" s="69" t="str">
        <f>IF(ISBLANK(Perigon!L5349),"",Perigon!L5349)</f>
        <v/>
      </c>
      <c r="I5354" s="69" t="str">
        <f>IF(ISBLANK(Perigon!M5349),"",Perigon!M5349)</f>
        <v/>
      </c>
      <c r="J5354" s="98" t="str">
        <f>IF(ISBLANK(Perigon!N5349),"",Perigon!N5349)</f>
        <v/>
      </c>
      <c r="K5354" s="99" t="str">
        <f>IF(ISBLANK(Perigon!J5349),"",Perigon!T5349)</f>
        <v/>
      </c>
      <c r="L5354" s="95" t="str">
        <f>IF(ISBLANK(Perigon!O5349),"",Perigon!O5349)</f>
        <v/>
      </c>
      <c r="M5354" s="95" t="str">
        <f>IF(ISBLANK(Perigon!R5349),"",Perigon!R5349)</f>
        <v/>
      </c>
      <c r="N5354" s="95" t="str">
        <f>IF(ISBLANK(Perigon!P5349),"",Perigon!P5349)</f>
        <v/>
      </c>
      <c r="O5354" s="38" t="str">
        <f>IF($L5354="","",VLOOKUP($R5354,Tarife!$A$2:$R$599,13,FALSE))</f>
        <v/>
      </c>
      <c r="P5354" s="38" t="str">
        <f t="shared" si="83"/>
        <v/>
      </c>
      <c r="R5354" s="100" t="str">
        <f>Zusammenzug!$C$25&amp;"-"&amp;Zusammenzug!$A$7&amp;"-"&amp;Leistungen!L5354</f>
        <v>2024-0-</v>
      </c>
    </row>
    <row r="5355" spans="1:18" x14ac:dyDescent="0.2">
      <c r="A5355" s="95" t="str">
        <f>IF(ISBLANK(Perigon!E5350),"",Perigon!E5350)</f>
        <v/>
      </c>
      <c r="B5355" s="95" t="str">
        <f>IF(ISBLANK(Perigon!G5350),"",Perigon!G5350)</f>
        <v/>
      </c>
      <c r="C5355" s="96" t="str">
        <f>IF(ISBLANK(Perigon!I5350),"",Perigon!I5350)</f>
        <v/>
      </c>
      <c r="D5355" s="97" t="str">
        <f>IF(ISBLANK(Perigon!J5350),"",Perigon!J5350)</f>
        <v/>
      </c>
      <c r="E5355" s="64" t="str">
        <f>IF(ISBLANK(Perigon!K5350),"",Perigon!K5350)</f>
        <v/>
      </c>
      <c r="F5355" s="65"/>
      <c r="G5355" s="64"/>
      <c r="H5355" s="69" t="str">
        <f>IF(ISBLANK(Perigon!L5350),"",Perigon!L5350)</f>
        <v/>
      </c>
      <c r="I5355" s="69" t="str">
        <f>IF(ISBLANK(Perigon!M5350),"",Perigon!M5350)</f>
        <v/>
      </c>
      <c r="J5355" s="98" t="str">
        <f>IF(ISBLANK(Perigon!N5350),"",Perigon!N5350)</f>
        <v/>
      </c>
      <c r="K5355" s="99" t="str">
        <f>IF(ISBLANK(Perigon!J5350),"",Perigon!T5350)</f>
        <v/>
      </c>
      <c r="L5355" s="95" t="str">
        <f>IF(ISBLANK(Perigon!O5350),"",Perigon!O5350)</f>
        <v/>
      </c>
      <c r="M5355" s="95" t="str">
        <f>IF(ISBLANK(Perigon!R5350),"",Perigon!R5350)</f>
        <v/>
      </c>
      <c r="N5355" s="95" t="str">
        <f>IF(ISBLANK(Perigon!P5350),"",Perigon!P5350)</f>
        <v/>
      </c>
      <c r="O5355" s="38" t="str">
        <f>IF($L5355="","",VLOOKUP($R5355,Tarife!$A$2:$R$599,13,FALSE))</f>
        <v/>
      </c>
      <c r="P5355" s="38" t="str">
        <f t="shared" si="83"/>
        <v/>
      </c>
      <c r="R5355" s="100" t="str">
        <f>Zusammenzug!$C$25&amp;"-"&amp;Zusammenzug!$A$7&amp;"-"&amp;Leistungen!L5355</f>
        <v>2024-0-</v>
      </c>
    </row>
    <row r="5356" spans="1:18" x14ac:dyDescent="0.2">
      <c r="A5356" s="95" t="str">
        <f>IF(ISBLANK(Perigon!E5351),"",Perigon!E5351)</f>
        <v/>
      </c>
      <c r="B5356" s="95" t="str">
        <f>IF(ISBLANK(Perigon!G5351),"",Perigon!G5351)</f>
        <v/>
      </c>
      <c r="C5356" s="96" t="str">
        <f>IF(ISBLANK(Perigon!I5351),"",Perigon!I5351)</f>
        <v/>
      </c>
      <c r="D5356" s="97" t="str">
        <f>IF(ISBLANK(Perigon!J5351),"",Perigon!J5351)</f>
        <v/>
      </c>
      <c r="E5356" s="64" t="str">
        <f>IF(ISBLANK(Perigon!K5351),"",Perigon!K5351)</f>
        <v/>
      </c>
      <c r="F5356" s="65"/>
      <c r="G5356" s="64"/>
      <c r="H5356" s="69" t="str">
        <f>IF(ISBLANK(Perigon!L5351),"",Perigon!L5351)</f>
        <v/>
      </c>
      <c r="I5356" s="69" t="str">
        <f>IF(ISBLANK(Perigon!M5351),"",Perigon!M5351)</f>
        <v/>
      </c>
      <c r="J5356" s="98" t="str">
        <f>IF(ISBLANK(Perigon!N5351),"",Perigon!N5351)</f>
        <v/>
      </c>
      <c r="K5356" s="99" t="str">
        <f>IF(ISBLANK(Perigon!J5351),"",Perigon!T5351)</f>
        <v/>
      </c>
      <c r="L5356" s="95" t="str">
        <f>IF(ISBLANK(Perigon!O5351),"",Perigon!O5351)</f>
        <v/>
      </c>
      <c r="M5356" s="95" t="str">
        <f>IF(ISBLANK(Perigon!R5351),"",Perigon!R5351)</f>
        <v/>
      </c>
      <c r="N5356" s="95" t="str">
        <f>IF(ISBLANK(Perigon!P5351),"",Perigon!P5351)</f>
        <v/>
      </c>
      <c r="O5356" s="38" t="str">
        <f>IF($L5356="","",VLOOKUP($R5356,Tarife!$A$2:$R$599,13,FALSE))</f>
        <v/>
      </c>
      <c r="P5356" s="38" t="str">
        <f t="shared" si="83"/>
        <v/>
      </c>
      <c r="R5356" s="100" t="str">
        <f>Zusammenzug!$C$25&amp;"-"&amp;Zusammenzug!$A$7&amp;"-"&amp;Leistungen!L5356</f>
        <v>2024-0-</v>
      </c>
    </row>
    <row r="5357" spans="1:18" x14ac:dyDescent="0.2">
      <c r="A5357" s="95" t="str">
        <f>IF(ISBLANK(Perigon!E5352),"",Perigon!E5352)</f>
        <v/>
      </c>
      <c r="B5357" s="95" t="str">
        <f>IF(ISBLANK(Perigon!G5352),"",Perigon!G5352)</f>
        <v/>
      </c>
      <c r="C5357" s="96" t="str">
        <f>IF(ISBLANK(Perigon!I5352),"",Perigon!I5352)</f>
        <v/>
      </c>
      <c r="D5357" s="97" t="str">
        <f>IF(ISBLANK(Perigon!J5352),"",Perigon!J5352)</f>
        <v/>
      </c>
      <c r="E5357" s="64" t="str">
        <f>IF(ISBLANK(Perigon!K5352),"",Perigon!K5352)</f>
        <v/>
      </c>
      <c r="F5357" s="65"/>
      <c r="G5357" s="64"/>
      <c r="H5357" s="69" t="str">
        <f>IF(ISBLANK(Perigon!L5352),"",Perigon!L5352)</f>
        <v/>
      </c>
      <c r="I5357" s="69" t="str">
        <f>IF(ISBLANK(Perigon!M5352),"",Perigon!M5352)</f>
        <v/>
      </c>
      <c r="J5357" s="98" t="str">
        <f>IF(ISBLANK(Perigon!N5352),"",Perigon!N5352)</f>
        <v/>
      </c>
      <c r="K5357" s="99" t="str">
        <f>IF(ISBLANK(Perigon!J5352),"",Perigon!T5352)</f>
        <v/>
      </c>
      <c r="L5357" s="95" t="str">
        <f>IF(ISBLANK(Perigon!O5352),"",Perigon!O5352)</f>
        <v/>
      </c>
      <c r="M5357" s="95" t="str">
        <f>IF(ISBLANK(Perigon!R5352),"",Perigon!R5352)</f>
        <v/>
      </c>
      <c r="N5357" s="95" t="str">
        <f>IF(ISBLANK(Perigon!P5352),"",Perigon!P5352)</f>
        <v/>
      </c>
      <c r="O5357" s="38" t="str">
        <f>IF($L5357="","",VLOOKUP($R5357,Tarife!$A$2:$R$599,13,FALSE))</f>
        <v/>
      </c>
      <c r="P5357" s="38" t="str">
        <f t="shared" si="83"/>
        <v/>
      </c>
      <c r="R5357" s="100" t="str">
        <f>Zusammenzug!$C$25&amp;"-"&amp;Zusammenzug!$A$7&amp;"-"&amp;Leistungen!L5357</f>
        <v>2024-0-</v>
      </c>
    </row>
    <row r="5358" spans="1:18" x14ac:dyDescent="0.2">
      <c r="A5358" s="95" t="str">
        <f>IF(ISBLANK(Perigon!E5353),"",Perigon!E5353)</f>
        <v/>
      </c>
      <c r="B5358" s="95" t="str">
        <f>IF(ISBLANK(Perigon!G5353),"",Perigon!G5353)</f>
        <v/>
      </c>
      <c r="C5358" s="96" t="str">
        <f>IF(ISBLANK(Perigon!I5353),"",Perigon!I5353)</f>
        <v/>
      </c>
      <c r="D5358" s="97" t="str">
        <f>IF(ISBLANK(Perigon!J5353),"",Perigon!J5353)</f>
        <v/>
      </c>
      <c r="E5358" s="64" t="str">
        <f>IF(ISBLANK(Perigon!K5353),"",Perigon!K5353)</f>
        <v/>
      </c>
      <c r="F5358" s="65"/>
      <c r="G5358" s="64"/>
      <c r="H5358" s="69" t="str">
        <f>IF(ISBLANK(Perigon!L5353),"",Perigon!L5353)</f>
        <v/>
      </c>
      <c r="I5358" s="69" t="str">
        <f>IF(ISBLANK(Perigon!M5353),"",Perigon!M5353)</f>
        <v/>
      </c>
      <c r="J5358" s="98" t="str">
        <f>IF(ISBLANK(Perigon!N5353),"",Perigon!N5353)</f>
        <v/>
      </c>
      <c r="K5358" s="99" t="str">
        <f>IF(ISBLANK(Perigon!J5353),"",Perigon!T5353)</f>
        <v/>
      </c>
      <c r="L5358" s="95" t="str">
        <f>IF(ISBLANK(Perigon!O5353),"",Perigon!O5353)</f>
        <v/>
      </c>
      <c r="M5358" s="95" t="str">
        <f>IF(ISBLANK(Perigon!R5353),"",Perigon!R5353)</f>
        <v/>
      </c>
      <c r="N5358" s="95" t="str">
        <f>IF(ISBLANK(Perigon!P5353),"",Perigon!P5353)</f>
        <v/>
      </c>
      <c r="O5358" s="38" t="str">
        <f>IF($L5358="","",VLOOKUP($R5358,Tarife!$A$2:$R$599,13,FALSE))</f>
        <v/>
      </c>
      <c r="P5358" s="38" t="str">
        <f t="shared" si="83"/>
        <v/>
      </c>
      <c r="R5358" s="100" t="str">
        <f>Zusammenzug!$C$25&amp;"-"&amp;Zusammenzug!$A$7&amp;"-"&amp;Leistungen!L5358</f>
        <v>2024-0-</v>
      </c>
    </row>
    <row r="5359" spans="1:18" x14ac:dyDescent="0.2">
      <c r="A5359" s="95" t="str">
        <f>IF(ISBLANK(Perigon!E5354),"",Perigon!E5354)</f>
        <v/>
      </c>
      <c r="B5359" s="95" t="str">
        <f>IF(ISBLANK(Perigon!G5354),"",Perigon!G5354)</f>
        <v/>
      </c>
      <c r="C5359" s="96" t="str">
        <f>IF(ISBLANK(Perigon!I5354),"",Perigon!I5354)</f>
        <v/>
      </c>
      <c r="D5359" s="97" t="str">
        <f>IF(ISBLANK(Perigon!J5354),"",Perigon!J5354)</f>
        <v/>
      </c>
      <c r="E5359" s="64" t="str">
        <f>IF(ISBLANK(Perigon!K5354),"",Perigon!K5354)</f>
        <v/>
      </c>
      <c r="F5359" s="65"/>
      <c r="G5359" s="64"/>
      <c r="H5359" s="69" t="str">
        <f>IF(ISBLANK(Perigon!L5354),"",Perigon!L5354)</f>
        <v/>
      </c>
      <c r="I5359" s="69" t="str">
        <f>IF(ISBLANK(Perigon!M5354),"",Perigon!M5354)</f>
        <v/>
      </c>
      <c r="J5359" s="98" t="str">
        <f>IF(ISBLANK(Perigon!N5354),"",Perigon!N5354)</f>
        <v/>
      </c>
      <c r="K5359" s="99" t="str">
        <f>IF(ISBLANK(Perigon!J5354),"",Perigon!T5354)</f>
        <v/>
      </c>
      <c r="L5359" s="95" t="str">
        <f>IF(ISBLANK(Perigon!O5354),"",Perigon!O5354)</f>
        <v/>
      </c>
      <c r="M5359" s="95" t="str">
        <f>IF(ISBLANK(Perigon!R5354),"",Perigon!R5354)</f>
        <v/>
      </c>
      <c r="N5359" s="95" t="str">
        <f>IF(ISBLANK(Perigon!P5354),"",Perigon!P5354)</f>
        <v/>
      </c>
      <c r="O5359" s="38" t="str">
        <f>IF($L5359="","",VLOOKUP($R5359,Tarife!$A$2:$R$599,13,FALSE))</f>
        <v/>
      </c>
      <c r="P5359" s="38" t="str">
        <f t="shared" si="83"/>
        <v/>
      </c>
      <c r="R5359" s="100" t="str">
        <f>Zusammenzug!$C$25&amp;"-"&amp;Zusammenzug!$A$7&amp;"-"&amp;Leistungen!L5359</f>
        <v>2024-0-</v>
      </c>
    </row>
    <row r="5360" spans="1:18" x14ac:dyDescent="0.2">
      <c r="A5360" s="95" t="str">
        <f>IF(ISBLANK(Perigon!E5355),"",Perigon!E5355)</f>
        <v/>
      </c>
      <c r="B5360" s="95" t="str">
        <f>IF(ISBLANK(Perigon!G5355),"",Perigon!G5355)</f>
        <v/>
      </c>
      <c r="C5360" s="96" t="str">
        <f>IF(ISBLANK(Perigon!I5355),"",Perigon!I5355)</f>
        <v/>
      </c>
      <c r="D5360" s="97" t="str">
        <f>IF(ISBLANK(Perigon!J5355),"",Perigon!J5355)</f>
        <v/>
      </c>
      <c r="E5360" s="64" t="str">
        <f>IF(ISBLANK(Perigon!K5355),"",Perigon!K5355)</f>
        <v/>
      </c>
      <c r="F5360" s="65"/>
      <c r="G5360" s="64"/>
      <c r="H5360" s="69" t="str">
        <f>IF(ISBLANK(Perigon!L5355),"",Perigon!L5355)</f>
        <v/>
      </c>
      <c r="I5360" s="69" t="str">
        <f>IF(ISBLANK(Perigon!M5355),"",Perigon!M5355)</f>
        <v/>
      </c>
      <c r="J5360" s="98" t="str">
        <f>IF(ISBLANK(Perigon!N5355),"",Perigon!N5355)</f>
        <v/>
      </c>
      <c r="K5360" s="99" t="str">
        <f>IF(ISBLANK(Perigon!J5355),"",Perigon!T5355)</f>
        <v/>
      </c>
      <c r="L5360" s="95" t="str">
        <f>IF(ISBLANK(Perigon!O5355),"",Perigon!O5355)</f>
        <v/>
      </c>
      <c r="M5360" s="95" t="str">
        <f>IF(ISBLANK(Perigon!R5355),"",Perigon!R5355)</f>
        <v/>
      </c>
      <c r="N5360" s="95" t="str">
        <f>IF(ISBLANK(Perigon!P5355),"",Perigon!P5355)</f>
        <v/>
      </c>
      <c r="O5360" s="38" t="str">
        <f>IF($L5360="","",VLOOKUP($R5360,Tarife!$A$2:$R$599,13,FALSE))</f>
        <v/>
      </c>
      <c r="P5360" s="38" t="str">
        <f t="shared" si="83"/>
        <v/>
      </c>
      <c r="R5360" s="100" t="str">
        <f>Zusammenzug!$C$25&amp;"-"&amp;Zusammenzug!$A$7&amp;"-"&amp;Leistungen!L5360</f>
        <v>2024-0-</v>
      </c>
    </row>
    <row r="5361" spans="1:18" x14ac:dyDescent="0.2">
      <c r="A5361" s="95" t="str">
        <f>IF(ISBLANK(Perigon!E5356),"",Perigon!E5356)</f>
        <v/>
      </c>
      <c r="B5361" s="95" t="str">
        <f>IF(ISBLANK(Perigon!G5356),"",Perigon!G5356)</f>
        <v/>
      </c>
      <c r="C5361" s="96" t="str">
        <f>IF(ISBLANK(Perigon!I5356),"",Perigon!I5356)</f>
        <v/>
      </c>
      <c r="D5361" s="97" t="str">
        <f>IF(ISBLANK(Perigon!J5356),"",Perigon!J5356)</f>
        <v/>
      </c>
      <c r="E5361" s="64" t="str">
        <f>IF(ISBLANK(Perigon!K5356),"",Perigon!K5356)</f>
        <v/>
      </c>
      <c r="F5361" s="65"/>
      <c r="G5361" s="64"/>
      <c r="H5361" s="69" t="str">
        <f>IF(ISBLANK(Perigon!L5356),"",Perigon!L5356)</f>
        <v/>
      </c>
      <c r="I5361" s="69" t="str">
        <f>IF(ISBLANK(Perigon!M5356),"",Perigon!M5356)</f>
        <v/>
      </c>
      <c r="J5361" s="98" t="str">
        <f>IF(ISBLANK(Perigon!N5356),"",Perigon!N5356)</f>
        <v/>
      </c>
      <c r="K5361" s="99" t="str">
        <f>IF(ISBLANK(Perigon!J5356),"",Perigon!T5356)</f>
        <v/>
      </c>
      <c r="L5361" s="95" t="str">
        <f>IF(ISBLANK(Perigon!O5356),"",Perigon!O5356)</f>
        <v/>
      </c>
      <c r="M5361" s="95" t="str">
        <f>IF(ISBLANK(Perigon!R5356),"",Perigon!R5356)</f>
        <v/>
      </c>
      <c r="N5361" s="95" t="str">
        <f>IF(ISBLANK(Perigon!P5356),"",Perigon!P5356)</f>
        <v/>
      </c>
      <c r="O5361" s="38" t="str">
        <f>IF($L5361="","",VLOOKUP($R5361,Tarife!$A$2:$R$599,13,FALSE))</f>
        <v/>
      </c>
      <c r="P5361" s="38" t="str">
        <f t="shared" si="83"/>
        <v/>
      </c>
      <c r="R5361" s="100" t="str">
        <f>Zusammenzug!$C$25&amp;"-"&amp;Zusammenzug!$A$7&amp;"-"&amp;Leistungen!L5361</f>
        <v>2024-0-</v>
      </c>
    </row>
    <row r="5362" spans="1:18" x14ac:dyDescent="0.2">
      <c r="A5362" s="95" t="str">
        <f>IF(ISBLANK(Perigon!E5357),"",Perigon!E5357)</f>
        <v/>
      </c>
      <c r="B5362" s="95" t="str">
        <f>IF(ISBLANK(Perigon!G5357),"",Perigon!G5357)</f>
        <v/>
      </c>
      <c r="C5362" s="96" t="str">
        <f>IF(ISBLANK(Perigon!I5357),"",Perigon!I5357)</f>
        <v/>
      </c>
      <c r="D5362" s="97" t="str">
        <f>IF(ISBLANK(Perigon!J5357),"",Perigon!J5357)</f>
        <v/>
      </c>
      <c r="E5362" s="64" t="str">
        <f>IF(ISBLANK(Perigon!K5357),"",Perigon!K5357)</f>
        <v/>
      </c>
      <c r="F5362" s="65"/>
      <c r="G5362" s="64"/>
      <c r="H5362" s="69" t="str">
        <f>IF(ISBLANK(Perigon!L5357),"",Perigon!L5357)</f>
        <v/>
      </c>
      <c r="I5362" s="69" t="str">
        <f>IF(ISBLANK(Perigon!M5357),"",Perigon!M5357)</f>
        <v/>
      </c>
      <c r="J5362" s="98" t="str">
        <f>IF(ISBLANK(Perigon!N5357),"",Perigon!N5357)</f>
        <v/>
      </c>
      <c r="K5362" s="99" t="str">
        <f>IF(ISBLANK(Perigon!J5357),"",Perigon!T5357)</f>
        <v/>
      </c>
      <c r="L5362" s="95" t="str">
        <f>IF(ISBLANK(Perigon!O5357),"",Perigon!O5357)</f>
        <v/>
      </c>
      <c r="M5362" s="95" t="str">
        <f>IF(ISBLANK(Perigon!R5357),"",Perigon!R5357)</f>
        <v/>
      </c>
      <c r="N5362" s="95" t="str">
        <f>IF(ISBLANK(Perigon!P5357),"",Perigon!P5357)</f>
        <v/>
      </c>
      <c r="O5362" s="38" t="str">
        <f>IF($L5362="","",VLOOKUP($R5362,Tarife!$A$2:$R$599,13,FALSE))</f>
        <v/>
      </c>
      <c r="P5362" s="38" t="str">
        <f t="shared" si="83"/>
        <v/>
      </c>
      <c r="R5362" s="100" t="str">
        <f>Zusammenzug!$C$25&amp;"-"&amp;Zusammenzug!$A$7&amp;"-"&amp;Leistungen!L5362</f>
        <v>2024-0-</v>
      </c>
    </row>
    <row r="5363" spans="1:18" x14ac:dyDescent="0.2">
      <c r="A5363" s="95" t="str">
        <f>IF(ISBLANK(Perigon!E5358),"",Perigon!E5358)</f>
        <v/>
      </c>
      <c r="B5363" s="95" t="str">
        <f>IF(ISBLANK(Perigon!G5358),"",Perigon!G5358)</f>
        <v/>
      </c>
      <c r="C5363" s="96" t="str">
        <f>IF(ISBLANK(Perigon!I5358),"",Perigon!I5358)</f>
        <v/>
      </c>
      <c r="D5363" s="97" t="str">
        <f>IF(ISBLANK(Perigon!J5358),"",Perigon!J5358)</f>
        <v/>
      </c>
      <c r="E5363" s="64" t="str">
        <f>IF(ISBLANK(Perigon!K5358),"",Perigon!K5358)</f>
        <v/>
      </c>
      <c r="F5363" s="65"/>
      <c r="G5363" s="64"/>
      <c r="H5363" s="69" t="str">
        <f>IF(ISBLANK(Perigon!L5358),"",Perigon!L5358)</f>
        <v/>
      </c>
      <c r="I5363" s="69" t="str">
        <f>IF(ISBLANK(Perigon!M5358),"",Perigon!M5358)</f>
        <v/>
      </c>
      <c r="J5363" s="98" t="str">
        <f>IF(ISBLANK(Perigon!N5358),"",Perigon!N5358)</f>
        <v/>
      </c>
      <c r="K5363" s="99" t="str">
        <f>IF(ISBLANK(Perigon!J5358),"",Perigon!T5358)</f>
        <v/>
      </c>
      <c r="L5363" s="95" t="str">
        <f>IF(ISBLANK(Perigon!O5358),"",Perigon!O5358)</f>
        <v/>
      </c>
      <c r="M5363" s="95" t="str">
        <f>IF(ISBLANK(Perigon!R5358),"",Perigon!R5358)</f>
        <v/>
      </c>
      <c r="N5363" s="95" t="str">
        <f>IF(ISBLANK(Perigon!P5358),"",Perigon!P5358)</f>
        <v/>
      </c>
      <c r="O5363" s="38" t="str">
        <f>IF($L5363="","",VLOOKUP($R5363,Tarife!$A$2:$R$599,13,FALSE))</f>
        <v/>
      </c>
      <c r="P5363" s="38" t="str">
        <f t="shared" si="83"/>
        <v/>
      </c>
      <c r="R5363" s="100" t="str">
        <f>Zusammenzug!$C$25&amp;"-"&amp;Zusammenzug!$A$7&amp;"-"&amp;Leistungen!L5363</f>
        <v>2024-0-</v>
      </c>
    </row>
    <row r="5364" spans="1:18" x14ac:dyDescent="0.2">
      <c r="A5364" s="95" t="str">
        <f>IF(ISBLANK(Perigon!E5359),"",Perigon!E5359)</f>
        <v/>
      </c>
      <c r="B5364" s="95" t="str">
        <f>IF(ISBLANK(Perigon!G5359),"",Perigon!G5359)</f>
        <v/>
      </c>
      <c r="C5364" s="96" t="str">
        <f>IF(ISBLANK(Perigon!I5359),"",Perigon!I5359)</f>
        <v/>
      </c>
      <c r="D5364" s="97" t="str">
        <f>IF(ISBLANK(Perigon!J5359),"",Perigon!J5359)</f>
        <v/>
      </c>
      <c r="E5364" s="64" t="str">
        <f>IF(ISBLANK(Perigon!K5359),"",Perigon!K5359)</f>
        <v/>
      </c>
      <c r="F5364" s="65"/>
      <c r="G5364" s="64"/>
      <c r="H5364" s="69" t="str">
        <f>IF(ISBLANK(Perigon!L5359),"",Perigon!L5359)</f>
        <v/>
      </c>
      <c r="I5364" s="69" t="str">
        <f>IF(ISBLANK(Perigon!M5359),"",Perigon!M5359)</f>
        <v/>
      </c>
      <c r="J5364" s="98" t="str">
        <f>IF(ISBLANK(Perigon!N5359),"",Perigon!N5359)</f>
        <v/>
      </c>
      <c r="K5364" s="99" t="str">
        <f>IF(ISBLANK(Perigon!J5359),"",Perigon!T5359)</f>
        <v/>
      </c>
      <c r="L5364" s="95" t="str">
        <f>IF(ISBLANK(Perigon!O5359),"",Perigon!O5359)</f>
        <v/>
      </c>
      <c r="M5364" s="95" t="str">
        <f>IF(ISBLANK(Perigon!R5359),"",Perigon!R5359)</f>
        <v/>
      </c>
      <c r="N5364" s="95" t="str">
        <f>IF(ISBLANK(Perigon!P5359),"",Perigon!P5359)</f>
        <v/>
      </c>
      <c r="O5364" s="38" t="str">
        <f>IF($L5364="","",VLOOKUP($R5364,Tarife!$A$2:$R$599,13,FALSE))</f>
        <v/>
      </c>
      <c r="P5364" s="38" t="str">
        <f t="shared" si="83"/>
        <v/>
      </c>
      <c r="R5364" s="100" t="str">
        <f>Zusammenzug!$C$25&amp;"-"&amp;Zusammenzug!$A$7&amp;"-"&amp;Leistungen!L5364</f>
        <v>2024-0-</v>
      </c>
    </row>
    <row r="5365" spans="1:18" x14ac:dyDescent="0.2">
      <c r="A5365" s="95" t="str">
        <f>IF(ISBLANK(Perigon!E5360),"",Perigon!E5360)</f>
        <v/>
      </c>
      <c r="B5365" s="95" t="str">
        <f>IF(ISBLANK(Perigon!G5360),"",Perigon!G5360)</f>
        <v/>
      </c>
      <c r="C5365" s="96" t="str">
        <f>IF(ISBLANK(Perigon!I5360),"",Perigon!I5360)</f>
        <v/>
      </c>
      <c r="D5365" s="97" t="str">
        <f>IF(ISBLANK(Perigon!J5360),"",Perigon!J5360)</f>
        <v/>
      </c>
      <c r="E5365" s="64" t="str">
        <f>IF(ISBLANK(Perigon!K5360),"",Perigon!K5360)</f>
        <v/>
      </c>
      <c r="F5365" s="65"/>
      <c r="G5365" s="64"/>
      <c r="H5365" s="69" t="str">
        <f>IF(ISBLANK(Perigon!L5360),"",Perigon!L5360)</f>
        <v/>
      </c>
      <c r="I5365" s="69" t="str">
        <f>IF(ISBLANK(Perigon!M5360),"",Perigon!M5360)</f>
        <v/>
      </c>
      <c r="J5365" s="98" t="str">
        <f>IF(ISBLANK(Perigon!N5360),"",Perigon!N5360)</f>
        <v/>
      </c>
      <c r="K5365" s="99" t="str">
        <f>IF(ISBLANK(Perigon!J5360),"",Perigon!T5360)</f>
        <v/>
      </c>
      <c r="L5365" s="95" t="str">
        <f>IF(ISBLANK(Perigon!O5360),"",Perigon!O5360)</f>
        <v/>
      </c>
      <c r="M5365" s="95" t="str">
        <f>IF(ISBLANK(Perigon!R5360),"",Perigon!R5360)</f>
        <v/>
      </c>
      <c r="N5365" s="95" t="str">
        <f>IF(ISBLANK(Perigon!P5360),"",Perigon!P5360)</f>
        <v/>
      </c>
      <c r="O5365" s="38" t="str">
        <f>IF($L5365="","",VLOOKUP($R5365,Tarife!$A$2:$R$599,13,FALSE))</f>
        <v/>
      </c>
      <c r="P5365" s="38" t="str">
        <f t="shared" si="83"/>
        <v/>
      </c>
      <c r="R5365" s="100" t="str">
        <f>Zusammenzug!$C$25&amp;"-"&amp;Zusammenzug!$A$7&amp;"-"&amp;Leistungen!L5365</f>
        <v>2024-0-</v>
      </c>
    </row>
    <row r="5366" spans="1:18" x14ac:dyDescent="0.2">
      <c r="A5366" s="95" t="str">
        <f>IF(ISBLANK(Perigon!E5361),"",Perigon!E5361)</f>
        <v/>
      </c>
      <c r="B5366" s="95" t="str">
        <f>IF(ISBLANK(Perigon!G5361),"",Perigon!G5361)</f>
        <v/>
      </c>
      <c r="C5366" s="96" t="str">
        <f>IF(ISBLANK(Perigon!I5361),"",Perigon!I5361)</f>
        <v/>
      </c>
      <c r="D5366" s="97" t="str">
        <f>IF(ISBLANK(Perigon!J5361),"",Perigon!J5361)</f>
        <v/>
      </c>
      <c r="E5366" s="64" t="str">
        <f>IF(ISBLANK(Perigon!K5361),"",Perigon!K5361)</f>
        <v/>
      </c>
      <c r="F5366" s="65"/>
      <c r="G5366" s="64"/>
      <c r="H5366" s="69" t="str">
        <f>IF(ISBLANK(Perigon!L5361),"",Perigon!L5361)</f>
        <v/>
      </c>
      <c r="I5366" s="69" t="str">
        <f>IF(ISBLANK(Perigon!M5361),"",Perigon!M5361)</f>
        <v/>
      </c>
      <c r="J5366" s="98" t="str">
        <f>IF(ISBLANK(Perigon!N5361),"",Perigon!N5361)</f>
        <v/>
      </c>
      <c r="K5366" s="99" t="str">
        <f>IF(ISBLANK(Perigon!J5361),"",Perigon!T5361)</f>
        <v/>
      </c>
      <c r="L5366" s="95" t="str">
        <f>IF(ISBLANK(Perigon!O5361),"",Perigon!O5361)</f>
        <v/>
      </c>
      <c r="M5366" s="95" t="str">
        <f>IF(ISBLANK(Perigon!R5361),"",Perigon!R5361)</f>
        <v/>
      </c>
      <c r="N5366" s="95" t="str">
        <f>IF(ISBLANK(Perigon!P5361),"",Perigon!P5361)</f>
        <v/>
      </c>
      <c r="O5366" s="38" t="str">
        <f>IF($L5366="","",VLOOKUP($R5366,Tarife!$A$2:$R$599,13,FALSE))</f>
        <v/>
      </c>
      <c r="P5366" s="38" t="str">
        <f t="shared" si="83"/>
        <v/>
      </c>
      <c r="R5366" s="100" t="str">
        <f>Zusammenzug!$C$25&amp;"-"&amp;Zusammenzug!$A$7&amp;"-"&amp;Leistungen!L5366</f>
        <v>2024-0-</v>
      </c>
    </row>
    <row r="5367" spans="1:18" x14ac:dyDescent="0.2">
      <c r="A5367" s="95" t="str">
        <f>IF(ISBLANK(Perigon!E5362),"",Perigon!E5362)</f>
        <v/>
      </c>
      <c r="B5367" s="95" t="str">
        <f>IF(ISBLANK(Perigon!G5362),"",Perigon!G5362)</f>
        <v/>
      </c>
      <c r="C5367" s="96" t="str">
        <f>IF(ISBLANK(Perigon!I5362),"",Perigon!I5362)</f>
        <v/>
      </c>
      <c r="D5367" s="97" t="str">
        <f>IF(ISBLANK(Perigon!J5362),"",Perigon!J5362)</f>
        <v/>
      </c>
      <c r="E5367" s="64" t="str">
        <f>IF(ISBLANK(Perigon!K5362),"",Perigon!K5362)</f>
        <v/>
      </c>
      <c r="F5367" s="65"/>
      <c r="G5367" s="64"/>
      <c r="H5367" s="69" t="str">
        <f>IF(ISBLANK(Perigon!L5362),"",Perigon!L5362)</f>
        <v/>
      </c>
      <c r="I5367" s="69" t="str">
        <f>IF(ISBLANK(Perigon!M5362),"",Perigon!M5362)</f>
        <v/>
      </c>
      <c r="J5367" s="98" t="str">
        <f>IF(ISBLANK(Perigon!N5362),"",Perigon!N5362)</f>
        <v/>
      </c>
      <c r="K5367" s="99" t="str">
        <f>IF(ISBLANK(Perigon!J5362),"",Perigon!T5362)</f>
        <v/>
      </c>
      <c r="L5367" s="95" t="str">
        <f>IF(ISBLANK(Perigon!O5362),"",Perigon!O5362)</f>
        <v/>
      </c>
      <c r="M5367" s="95" t="str">
        <f>IF(ISBLANK(Perigon!R5362),"",Perigon!R5362)</f>
        <v/>
      </c>
      <c r="N5367" s="95" t="str">
        <f>IF(ISBLANK(Perigon!P5362),"",Perigon!P5362)</f>
        <v/>
      </c>
      <c r="O5367" s="38" t="str">
        <f>IF($L5367="","",VLOOKUP($R5367,Tarife!$A$2:$R$599,13,FALSE))</f>
        <v/>
      </c>
      <c r="P5367" s="38" t="str">
        <f t="shared" si="83"/>
        <v/>
      </c>
      <c r="R5367" s="100" t="str">
        <f>Zusammenzug!$C$25&amp;"-"&amp;Zusammenzug!$A$7&amp;"-"&amp;Leistungen!L5367</f>
        <v>2024-0-</v>
      </c>
    </row>
    <row r="5368" spans="1:18" x14ac:dyDescent="0.2">
      <c r="A5368" s="95" t="str">
        <f>IF(ISBLANK(Perigon!E5363),"",Perigon!E5363)</f>
        <v/>
      </c>
      <c r="B5368" s="95" t="str">
        <f>IF(ISBLANK(Perigon!G5363),"",Perigon!G5363)</f>
        <v/>
      </c>
      <c r="C5368" s="96" t="str">
        <f>IF(ISBLANK(Perigon!I5363),"",Perigon!I5363)</f>
        <v/>
      </c>
      <c r="D5368" s="97" t="str">
        <f>IF(ISBLANK(Perigon!J5363),"",Perigon!J5363)</f>
        <v/>
      </c>
      <c r="E5368" s="64" t="str">
        <f>IF(ISBLANK(Perigon!K5363),"",Perigon!K5363)</f>
        <v/>
      </c>
      <c r="F5368" s="65"/>
      <c r="G5368" s="64"/>
      <c r="H5368" s="69" t="str">
        <f>IF(ISBLANK(Perigon!L5363),"",Perigon!L5363)</f>
        <v/>
      </c>
      <c r="I5368" s="69" t="str">
        <f>IF(ISBLANK(Perigon!M5363),"",Perigon!M5363)</f>
        <v/>
      </c>
      <c r="J5368" s="98" t="str">
        <f>IF(ISBLANK(Perigon!N5363),"",Perigon!N5363)</f>
        <v/>
      </c>
      <c r="K5368" s="99" t="str">
        <f>IF(ISBLANK(Perigon!J5363),"",Perigon!T5363)</f>
        <v/>
      </c>
      <c r="L5368" s="95" t="str">
        <f>IF(ISBLANK(Perigon!O5363),"",Perigon!O5363)</f>
        <v/>
      </c>
      <c r="M5368" s="95" t="str">
        <f>IF(ISBLANK(Perigon!R5363),"",Perigon!R5363)</f>
        <v/>
      </c>
      <c r="N5368" s="95" t="str">
        <f>IF(ISBLANK(Perigon!P5363),"",Perigon!P5363)</f>
        <v/>
      </c>
      <c r="O5368" s="38" t="str">
        <f>IF($L5368="","",VLOOKUP($R5368,Tarife!$A$2:$R$599,13,FALSE))</f>
        <v/>
      </c>
      <c r="P5368" s="38" t="str">
        <f t="shared" si="83"/>
        <v/>
      </c>
      <c r="R5368" s="100" t="str">
        <f>Zusammenzug!$C$25&amp;"-"&amp;Zusammenzug!$A$7&amp;"-"&amp;Leistungen!L5368</f>
        <v>2024-0-</v>
      </c>
    </row>
    <row r="5369" spans="1:18" x14ac:dyDescent="0.2">
      <c r="A5369" s="95" t="str">
        <f>IF(ISBLANK(Perigon!E5364),"",Perigon!E5364)</f>
        <v/>
      </c>
      <c r="B5369" s="95" t="str">
        <f>IF(ISBLANK(Perigon!G5364),"",Perigon!G5364)</f>
        <v/>
      </c>
      <c r="C5369" s="96" t="str">
        <f>IF(ISBLANK(Perigon!I5364),"",Perigon!I5364)</f>
        <v/>
      </c>
      <c r="D5369" s="97" t="str">
        <f>IF(ISBLANK(Perigon!J5364),"",Perigon!J5364)</f>
        <v/>
      </c>
      <c r="E5369" s="64" t="str">
        <f>IF(ISBLANK(Perigon!K5364),"",Perigon!K5364)</f>
        <v/>
      </c>
      <c r="F5369" s="65"/>
      <c r="G5369" s="64"/>
      <c r="H5369" s="69" t="str">
        <f>IF(ISBLANK(Perigon!L5364),"",Perigon!L5364)</f>
        <v/>
      </c>
      <c r="I5369" s="69" t="str">
        <f>IF(ISBLANK(Perigon!M5364),"",Perigon!M5364)</f>
        <v/>
      </c>
      <c r="J5369" s="98" t="str">
        <f>IF(ISBLANK(Perigon!N5364),"",Perigon!N5364)</f>
        <v/>
      </c>
      <c r="K5369" s="99" t="str">
        <f>IF(ISBLANK(Perigon!J5364),"",Perigon!T5364)</f>
        <v/>
      </c>
      <c r="L5369" s="95" t="str">
        <f>IF(ISBLANK(Perigon!O5364),"",Perigon!O5364)</f>
        <v/>
      </c>
      <c r="M5369" s="95" t="str">
        <f>IF(ISBLANK(Perigon!R5364),"",Perigon!R5364)</f>
        <v/>
      </c>
      <c r="N5369" s="95" t="str">
        <f>IF(ISBLANK(Perigon!P5364),"",Perigon!P5364)</f>
        <v/>
      </c>
      <c r="O5369" s="38" t="str">
        <f>IF($L5369="","",VLOOKUP($R5369,Tarife!$A$2:$R$599,13,FALSE))</f>
        <v/>
      </c>
      <c r="P5369" s="38" t="str">
        <f t="shared" si="83"/>
        <v/>
      </c>
      <c r="R5369" s="100" t="str">
        <f>Zusammenzug!$C$25&amp;"-"&amp;Zusammenzug!$A$7&amp;"-"&amp;Leistungen!L5369</f>
        <v>2024-0-</v>
      </c>
    </row>
    <row r="5370" spans="1:18" x14ac:dyDescent="0.2">
      <c r="A5370" s="95" t="str">
        <f>IF(ISBLANK(Perigon!E5365),"",Perigon!E5365)</f>
        <v/>
      </c>
      <c r="B5370" s="95" t="str">
        <f>IF(ISBLANK(Perigon!G5365),"",Perigon!G5365)</f>
        <v/>
      </c>
      <c r="C5370" s="96" t="str">
        <f>IF(ISBLANK(Perigon!I5365),"",Perigon!I5365)</f>
        <v/>
      </c>
      <c r="D5370" s="97" t="str">
        <f>IF(ISBLANK(Perigon!J5365),"",Perigon!J5365)</f>
        <v/>
      </c>
      <c r="E5370" s="64" t="str">
        <f>IF(ISBLANK(Perigon!K5365),"",Perigon!K5365)</f>
        <v/>
      </c>
      <c r="F5370" s="65"/>
      <c r="G5370" s="64"/>
      <c r="H5370" s="69" t="str">
        <f>IF(ISBLANK(Perigon!L5365),"",Perigon!L5365)</f>
        <v/>
      </c>
      <c r="I5370" s="69" t="str">
        <f>IF(ISBLANK(Perigon!M5365),"",Perigon!M5365)</f>
        <v/>
      </c>
      <c r="J5370" s="98" t="str">
        <f>IF(ISBLANK(Perigon!N5365),"",Perigon!N5365)</f>
        <v/>
      </c>
      <c r="K5370" s="99" t="str">
        <f>IF(ISBLANK(Perigon!J5365),"",Perigon!T5365)</f>
        <v/>
      </c>
      <c r="L5370" s="95" t="str">
        <f>IF(ISBLANK(Perigon!O5365),"",Perigon!O5365)</f>
        <v/>
      </c>
      <c r="M5370" s="95" t="str">
        <f>IF(ISBLANK(Perigon!R5365),"",Perigon!R5365)</f>
        <v/>
      </c>
      <c r="N5370" s="95" t="str">
        <f>IF(ISBLANK(Perigon!P5365),"",Perigon!P5365)</f>
        <v/>
      </c>
      <c r="O5370" s="38" t="str">
        <f>IF($L5370="","",VLOOKUP($R5370,Tarife!$A$2:$R$599,13,FALSE))</f>
        <v/>
      </c>
      <c r="P5370" s="38" t="str">
        <f t="shared" si="83"/>
        <v/>
      </c>
      <c r="R5370" s="100" t="str">
        <f>Zusammenzug!$C$25&amp;"-"&amp;Zusammenzug!$A$7&amp;"-"&amp;Leistungen!L5370</f>
        <v>2024-0-</v>
      </c>
    </row>
    <row r="5371" spans="1:18" x14ac:dyDescent="0.2">
      <c r="A5371" s="95" t="str">
        <f>IF(ISBLANK(Perigon!E5366),"",Perigon!E5366)</f>
        <v/>
      </c>
      <c r="B5371" s="95" t="str">
        <f>IF(ISBLANK(Perigon!G5366),"",Perigon!G5366)</f>
        <v/>
      </c>
      <c r="C5371" s="96" t="str">
        <f>IF(ISBLANK(Perigon!I5366),"",Perigon!I5366)</f>
        <v/>
      </c>
      <c r="D5371" s="97" t="str">
        <f>IF(ISBLANK(Perigon!J5366),"",Perigon!J5366)</f>
        <v/>
      </c>
      <c r="E5371" s="64" t="str">
        <f>IF(ISBLANK(Perigon!K5366),"",Perigon!K5366)</f>
        <v/>
      </c>
      <c r="F5371" s="65"/>
      <c r="G5371" s="64"/>
      <c r="H5371" s="69" t="str">
        <f>IF(ISBLANK(Perigon!L5366),"",Perigon!L5366)</f>
        <v/>
      </c>
      <c r="I5371" s="69" t="str">
        <f>IF(ISBLANK(Perigon!M5366),"",Perigon!M5366)</f>
        <v/>
      </c>
      <c r="J5371" s="98" t="str">
        <f>IF(ISBLANK(Perigon!N5366),"",Perigon!N5366)</f>
        <v/>
      </c>
      <c r="K5371" s="99" t="str">
        <f>IF(ISBLANK(Perigon!J5366),"",Perigon!T5366)</f>
        <v/>
      </c>
      <c r="L5371" s="95" t="str">
        <f>IF(ISBLANK(Perigon!O5366),"",Perigon!O5366)</f>
        <v/>
      </c>
      <c r="M5371" s="95" t="str">
        <f>IF(ISBLANK(Perigon!R5366),"",Perigon!R5366)</f>
        <v/>
      </c>
      <c r="N5371" s="95" t="str">
        <f>IF(ISBLANK(Perigon!P5366),"",Perigon!P5366)</f>
        <v/>
      </c>
      <c r="O5371" s="38" t="str">
        <f>IF($L5371="","",VLOOKUP($R5371,Tarife!$A$2:$R$599,13,FALSE))</f>
        <v/>
      </c>
      <c r="P5371" s="38" t="str">
        <f t="shared" si="83"/>
        <v/>
      </c>
      <c r="R5371" s="100" t="str">
        <f>Zusammenzug!$C$25&amp;"-"&amp;Zusammenzug!$A$7&amp;"-"&amp;Leistungen!L5371</f>
        <v>2024-0-</v>
      </c>
    </row>
    <row r="5372" spans="1:18" x14ac:dyDescent="0.2">
      <c r="A5372" s="95" t="str">
        <f>IF(ISBLANK(Perigon!E5367),"",Perigon!E5367)</f>
        <v/>
      </c>
      <c r="B5372" s="95" t="str">
        <f>IF(ISBLANK(Perigon!G5367),"",Perigon!G5367)</f>
        <v/>
      </c>
      <c r="C5372" s="96" t="str">
        <f>IF(ISBLANK(Perigon!I5367),"",Perigon!I5367)</f>
        <v/>
      </c>
      <c r="D5372" s="97" t="str">
        <f>IF(ISBLANK(Perigon!J5367),"",Perigon!J5367)</f>
        <v/>
      </c>
      <c r="E5372" s="64" t="str">
        <f>IF(ISBLANK(Perigon!K5367),"",Perigon!K5367)</f>
        <v/>
      </c>
      <c r="F5372" s="65"/>
      <c r="G5372" s="64"/>
      <c r="H5372" s="69" t="str">
        <f>IF(ISBLANK(Perigon!L5367),"",Perigon!L5367)</f>
        <v/>
      </c>
      <c r="I5372" s="69" t="str">
        <f>IF(ISBLANK(Perigon!M5367),"",Perigon!M5367)</f>
        <v/>
      </c>
      <c r="J5372" s="98" t="str">
        <f>IF(ISBLANK(Perigon!N5367),"",Perigon!N5367)</f>
        <v/>
      </c>
      <c r="K5372" s="99" t="str">
        <f>IF(ISBLANK(Perigon!J5367),"",Perigon!T5367)</f>
        <v/>
      </c>
      <c r="L5372" s="95" t="str">
        <f>IF(ISBLANK(Perigon!O5367),"",Perigon!O5367)</f>
        <v/>
      </c>
      <c r="M5372" s="95" t="str">
        <f>IF(ISBLANK(Perigon!R5367),"",Perigon!R5367)</f>
        <v/>
      </c>
      <c r="N5372" s="95" t="str">
        <f>IF(ISBLANK(Perigon!P5367),"",Perigon!P5367)</f>
        <v/>
      </c>
      <c r="O5372" s="38" t="str">
        <f>IF($L5372="","",VLOOKUP($R5372,Tarife!$A$2:$R$599,13,FALSE))</f>
        <v/>
      </c>
      <c r="P5372" s="38" t="str">
        <f t="shared" si="83"/>
        <v/>
      </c>
      <c r="R5372" s="100" t="str">
        <f>Zusammenzug!$C$25&amp;"-"&amp;Zusammenzug!$A$7&amp;"-"&amp;Leistungen!L5372</f>
        <v>2024-0-</v>
      </c>
    </row>
    <row r="5373" spans="1:18" x14ac:dyDescent="0.2">
      <c r="A5373" s="95" t="str">
        <f>IF(ISBLANK(Perigon!E5368),"",Perigon!E5368)</f>
        <v/>
      </c>
      <c r="B5373" s="95" t="str">
        <f>IF(ISBLANK(Perigon!G5368),"",Perigon!G5368)</f>
        <v/>
      </c>
      <c r="C5373" s="96" t="str">
        <f>IF(ISBLANK(Perigon!I5368),"",Perigon!I5368)</f>
        <v/>
      </c>
      <c r="D5373" s="97" t="str">
        <f>IF(ISBLANK(Perigon!J5368),"",Perigon!J5368)</f>
        <v/>
      </c>
      <c r="E5373" s="64" t="str">
        <f>IF(ISBLANK(Perigon!K5368),"",Perigon!K5368)</f>
        <v/>
      </c>
      <c r="F5373" s="65"/>
      <c r="G5373" s="64"/>
      <c r="H5373" s="69" t="str">
        <f>IF(ISBLANK(Perigon!L5368),"",Perigon!L5368)</f>
        <v/>
      </c>
      <c r="I5373" s="69" t="str">
        <f>IF(ISBLANK(Perigon!M5368),"",Perigon!M5368)</f>
        <v/>
      </c>
      <c r="J5373" s="98" t="str">
        <f>IF(ISBLANK(Perigon!N5368),"",Perigon!N5368)</f>
        <v/>
      </c>
      <c r="K5373" s="99" t="str">
        <f>IF(ISBLANK(Perigon!J5368),"",Perigon!T5368)</f>
        <v/>
      </c>
      <c r="L5373" s="95" t="str">
        <f>IF(ISBLANK(Perigon!O5368),"",Perigon!O5368)</f>
        <v/>
      </c>
      <c r="M5373" s="95" t="str">
        <f>IF(ISBLANK(Perigon!R5368),"",Perigon!R5368)</f>
        <v/>
      </c>
      <c r="N5373" s="95" t="str">
        <f>IF(ISBLANK(Perigon!P5368),"",Perigon!P5368)</f>
        <v/>
      </c>
      <c r="O5373" s="38" t="str">
        <f>IF($L5373="","",VLOOKUP($R5373,Tarife!$A$2:$R$599,13,FALSE))</f>
        <v/>
      </c>
      <c r="P5373" s="38" t="str">
        <f t="shared" si="83"/>
        <v/>
      </c>
      <c r="R5373" s="100" t="str">
        <f>Zusammenzug!$C$25&amp;"-"&amp;Zusammenzug!$A$7&amp;"-"&amp;Leistungen!L5373</f>
        <v>2024-0-</v>
      </c>
    </row>
    <row r="5374" spans="1:18" x14ac:dyDescent="0.2">
      <c r="A5374" s="95" t="str">
        <f>IF(ISBLANK(Perigon!E5369),"",Perigon!E5369)</f>
        <v/>
      </c>
      <c r="B5374" s="95" t="str">
        <f>IF(ISBLANK(Perigon!G5369),"",Perigon!G5369)</f>
        <v/>
      </c>
      <c r="C5374" s="96" t="str">
        <f>IF(ISBLANK(Perigon!I5369),"",Perigon!I5369)</f>
        <v/>
      </c>
      <c r="D5374" s="97" t="str">
        <f>IF(ISBLANK(Perigon!J5369),"",Perigon!J5369)</f>
        <v/>
      </c>
      <c r="E5374" s="64" t="str">
        <f>IF(ISBLANK(Perigon!K5369),"",Perigon!K5369)</f>
        <v/>
      </c>
      <c r="F5374" s="65"/>
      <c r="G5374" s="64"/>
      <c r="H5374" s="69" t="str">
        <f>IF(ISBLANK(Perigon!L5369),"",Perigon!L5369)</f>
        <v/>
      </c>
      <c r="I5374" s="69" t="str">
        <f>IF(ISBLANK(Perigon!M5369),"",Perigon!M5369)</f>
        <v/>
      </c>
      <c r="J5374" s="98" t="str">
        <f>IF(ISBLANK(Perigon!N5369),"",Perigon!N5369)</f>
        <v/>
      </c>
      <c r="K5374" s="99" t="str">
        <f>IF(ISBLANK(Perigon!J5369),"",Perigon!T5369)</f>
        <v/>
      </c>
      <c r="L5374" s="95" t="str">
        <f>IF(ISBLANK(Perigon!O5369),"",Perigon!O5369)</f>
        <v/>
      </c>
      <c r="M5374" s="95" t="str">
        <f>IF(ISBLANK(Perigon!R5369),"",Perigon!R5369)</f>
        <v/>
      </c>
      <c r="N5374" s="95" t="str">
        <f>IF(ISBLANK(Perigon!P5369),"",Perigon!P5369)</f>
        <v/>
      </c>
      <c r="O5374" s="38" t="str">
        <f>IF($L5374="","",VLOOKUP($R5374,Tarife!$A$2:$R$599,13,FALSE))</f>
        <v/>
      </c>
      <c r="P5374" s="38" t="str">
        <f t="shared" si="83"/>
        <v/>
      </c>
      <c r="R5374" s="100" t="str">
        <f>Zusammenzug!$C$25&amp;"-"&amp;Zusammenzug!$A$7&amp;"-"&amp;Leistungen!L5374</f>
        <v>2024-0-</v>
      </c>
    </row>
    <row r="5375" spans="1:18" x14ac:dyDescent="0.2">
      <c r="A5375" s="95" t="str">
        <f>IF(ISBLANK(Perigon!E5370),"",Perigon!E5370)</f>
        <v/>
      </c>
      <c r="B5375" s="95" t="str">
        <f>IF(ISBLANK(Perigon!G5370),"",Perigon!G5370)</f>
        <v/>
      </c>
      <c r="C5375" s="96" t="str">
        <f>IF(ISBLANK(Perigon!I5370),"",Perigon!I5370)</f>
        <v/>
      </c>
      <c r="D5375" s="97" t="str">
        <f>IF(ISBLANK(Perigon!J5370),"",Perigon!J5370)</f>
        <v/>
      </c>
      <c r="E5375" s="64" t="str">
        <f>IF(ISBLANK(Perigon!K5370),"",Perigon!K5370)</f>
        <v/>
      </c>
      <c r="F5375" s="65"/>
      <c r="G5375" s="64"/>
      <c r="H5375" s="69" t="str">
        <f>IF(ISBLANK(Perigon!L5370),"",Perigon!L5370)</f>
        <v/>
      </c>
      <c r="I5375" s="69" t="str">
        <f>IF(ISBLANK(Perigon!M5370),"",Perigon!M5370)</f>
        <v/>
      </c>
      <c r="J5375" s="98" t="str">
        <f>IF(ISBLANK(Perigon!N5370),"",Perigon!N5370)</f>
        <v/>
      </c>
      <c r="K5375" s="99" t="str">
        <f>IF(ISBLANK(Perigon!J5370),"",Perigon!T5370)</f>
        <v/>
      </c>
      <c r="L5375" s="95" t="str">
        <f>IF(ISBLANK(Perigon!O5370),"",Perigon!O5370)</f>
        <v/>
      </c>
      <c r="M5375" s="95" t="str">
        <f>IF(ISBLANK(Perigon!R5370),"",Perigon!R5370)</f>
        <v/>
      </c>
      <c r="N5375" s="95" t="str">
        <f>IF(ISBLANK(Perigon!P5370),"",Perigon!P5370)</f>
        <v/>
      </c>
      <c r="O5375" s="38" t="str">
        <f>IF($L5375="","",VLOOKUP($R5375,Tarife!$A$2:$R$599,13,FALSE))</f>
        <v/>
      </c>
      <c r="P5375" s="38" t="str">
        <f t="shared" si="83"/>
        <v/>
      </c>
      <c r="R5375" s="100" t="str">
        <f>Zusammenzug!$C$25&amp;"-"&amp;Zusammenzug!$A$7&amp;"-"&amp;Leistungen!L5375</f>
        <v>2024-0-</v>
      </c>
    </row>
    <row r="5376" spans="1:18" x14ac:dyDescent="0.2">
      <c r="A5376" s="95" t="str">
        <f>IF(ISBLANK(Perigon!E5371),"",Perigon!E5371)</f>
        <v/>
      </c>
      <c r="B5376" s="95" t="str">
        <f>IF(ISBLANK(Perigon!G5371),"",Perigon!G5371)</f>
        <v/>
      </c>
      <c r="C5376" s="96" t="str">
        <f>IF(ISBLANK(Perigon!I5371),"",Perigon!I5371)</f>
        <v/>
      </c>
      <c r="D5376" s="97" t="str">
        <f>IF(ISBLANK(Perigon!J5371),"",Perigon!J5371)</f>
        <v/>
      </c>
      <c r="E5376" s="64" t="str">
        <f>IF(ISBLANK(Perigon!K5371),"",Perigon!K5371)</f>
        <v/>
      </c>
      <c r="F5376" s="65"/>
      <c r="G5376" s="64"/>
      <c r="H5376" s="69" t="str">
        <f>IF(ISBLANK(Perigon!L5371),"",Perigon!L5371)</f>
        <v/>
      </c>
      <c r="I5376" s="69" t="str">
        <f>IF(ISBLANK(Perigon!M5371),"",Perigon!M5371)</f>
        <v/>
      </c>
      <c r="J5376" s="98" t="str">
        <f>IF(ISBLANK(Perigon!N5371),"",Perigon!N5371)</f>
        <v/>
      </c>
      <c r="K5376" s="99" t="str">
        <f>IF(ISBLANK(Perigon!J5371),"",Perigon!T5371)</f>
        <v/>
      </c>
      <c r="L5376" s="95" t="str">
        <f>IF(ISBLANK(Perigon!O5371),"",Perigon!O5371)</f>
        <v/>
      </c>
      <c r="M5376" s="95" t="str">
        <f>IF(ISBLANK(Perigon!R5371),"",Perigon!R5371)</f>
        <v/>
      </c>
      <c r="N5376" s="95" t="str">
        <f>IF(ISBLANK(Perigon!P5371),"",Perigon!P5371)</f>
        <v/>
      </c>
      <c r="O5376" s="38" t="str">
        <f>IF($L5376="","",VLOOKUP($R5376,Tarife!$A$2:$R$599,13,FALSE))</f>
        <v/>
      </c>
      <c r="P5376" s="38" t="str">
        <f t="shared" si="83"/>
        <v/>
      </c>
      <c r="R5376" s="100" t="str">
        <f>Zusammenzug!$C$25&amp;"-"&amp;Zusammenzug!$A$7&amp;"-"&amp;Leistungen!L5376</f>
        <v>2024-0-</v>
      </c>
    </row>
    <row r="5377" spans="1:18" x14ac:dyDescent="0.2">
      <c r="A5377" s="95" t="str">
        <f>IF(ISBLANK(Perigon!E5372),"",Perigon!E5372)</f>
        <v/>
      </c>
      <c r="B5377" s="95" t="str">
        <f>IF(ISBLANK(Perigon!G5372),"",Perigon!G5372)</f>
        <v/>
      </c>
      <c r="C5377" s="96" t="str">
        <f>IF(ISBLANK(Perigon!I5372),"",Perigon!I5372)</f>
        <v/>
      </c>
      <c r="D5377" s="97" t="str">
        <f>IF(ISBLANK(Perigon!J5372),"",Perigon!J5372)</f>
        <v/>
      </c>
      <c r="E5377" s="64" t="str">
        <f>IF(ISBLANK(Perigon!K5372),"",Perigon!K5372)</f>
        <v/>
      </c>
      <c r="F5377" s="65"/>
      <c r="G5377" s="64"/>
      <c r="H5377" s="69" t="str">
        <f>IF(ISBLANK(Perigon!L5372),"",Perigon!L5372)</f>
        <v/>
      </c>
      <c r="I5377" s="69" t="str">
        <f>IF(ISBLANK(Perigon!M5372),"",Perigon!M5372)</f>
        <v/>
      </c>
      <c r="J5377" s="98" t="str">
        <f>IF(ISBLANK(Perigon!N5372),"",Perigon!N5372)</f>
        <v/>
      </c>
      <c r="K5377" s="99" t="str">
        <f>IF(ISBLANK(Perigon!J5372),"",Perigon!T5372)</f>
        <v/>
      </c>
      <c r="L5377" s="95" t="str">
        <f>IF(ISBLANK(Perigon!O5372),"",Perigon!O5372)</f>
        <v/>
      </c>
      <c r="M5377" s="95" t="str">
        <f>IF(ISBLANK(Perigon!R5372),"",Perigon!R5372)</f>
        <v/>
      </c>
      <c r="N5377" s="95" t="str">
        <f>IF(ISBLANK(Perigon!P5372),"",Perigon!P5372)</f>
        <v/>
      </c>
      <c r="O5377" s="38" t="str">
        <f>IF($L5377="","",VLOOKUP($R5377,Tarife!$A$2:$R$599,13,FALSE))</f>
        <v/>
      </c>
      <c r="P5377" s="38" t="str">
        <f t="shared" si="83"/>
        <v/>
      </c>
      <c r="R5377" s="100" t="str">
        <f>Zusammenzug!$C$25&amp;"-"&amp;Zusammenzug!$A$7&amp;"-"&amp;Leistungen!L5377</f>
        <v>2024-0-</v>
      </c>
    </row>
    <row r="5378" spans="1:18" x14ac:dyDescent="0.2">
      <c r="A5378" s="95" t="str">
        <f>IF(ISBLANK(Perigon!E5373),"",Perigon!E5373)</f>
        <v/>
      </c>
      <c r="B5378" s="95" t="str">
        <f>IF(ISBLANK(Perigon!G5373),"",Perigon!G5373)</f>
        <v/>
      </c>
      <c r="C5378" s="96" t="str">
        <f>IF(ISBLANK(Perigon!I5373),"",Perigon!I5373)</f>
        <v/>
      </c>
      <c r="D5378" s="97" t="str">
        <f>IF(ISBLANK(Perigon!J5373),"",Perigon!J5373)</f>
        <v/>
      </c>
      <c r="E5378" s="64" t="str">
        <f>IF(ISBLANK(Perigon!K5373),"",Perigon!K5373)</f>
        <v/>
      </c>
      <c r="F5378" s="65"/>
      <c r="G5378" s="64"/>
      <c r="H5378" s="69" t="str">
        <f>IF(ISBLANK(Perigon!L5373),"",Perigon!L5373)</f>
        <v/>
      </c>
      <c r="I5378" s="69" t="str">
        <f>IF(ISBLANK(Perigon!M5373),"",Perigon!M5373)</f>
        <v/>
      </c>
      <c r="J5378" s="98" t="str">
        <f>IF(ISBLANK(Perigon!N5373),"",Perigon!N5373)</f>
        <v/>
      </c>
      <c r="K5378" s="99" t="str">
        <f>IF(ISBLANK(Perigon!J5373),"",Perigon!T5373)</f>
        <v/>
      </c>
      <c r="L5378" s="95" t="str">
        <f>IF(ISBLANK(Perigon!O5373),"",Perigon!O5373)</f>
        <v/>
      </c>
      <c r="M5378" s="95" t="str">
        <f>IF(ISBLANK(Perigon!R5373),"",Perigon!R5373)</f>
        <v/>
      </c>
      <c r="N5378" s="95" t="str">
        <f>IF(ISBLANK(Perigon!P5373),"",Perigon!P5373)</f>
        <v/>
      </c>
      <c r="O5378" s="38" t="str">
        <f>IF($L5378="","",VLOOKUP($R5378,Tarife!$A$2:$R$599,13,FALSE))</f>
        <v/>
      </c>
      <c r="P5378" s="38" t="str">
        <f t="shared" si="83"/>
        <v/>
      </c>
      <c r="R5378" s="100" t="str">
        <f>Zusammenzug!$C$25&amp;"-"&amp;Zusammenzug!$A$7&amp;"-"&amp;Leistungen!L5378</f>
        <v>2024-0-</v>
      </c>
    </row>
    <row r="5379" spans="1:18" x14ac:dyDescent="0.2">
      <c r="A5379" s="95" t="str">
        <f>IF(ISBLANK(Perigon!E5374),"",Perigon!E5374)</f>
        <v/>
      </c>
      <c r="B5379" s="95" t="str">
        <f>IF(ISBLANK(Perigon!G5374),"",Perigon!G5374)</f>
        <v/>
      </c>
      <c r="C5379" s="96" t="str">
        <f>IF(ISBLANK(Perigon!I5374),"",Perigon!I5374)</f>
        <v/>
      </c>
      <c r="D5379" s="97" t="str">
        <f>IF(ISBLANK(Perigon!J5374),"",Perigon!J5374)</f>
        <v/>
      </c>
      <c r="E5379" s="64" t="str">
        <f>IF(ISBLANK(Perigon!K5374),"",Perigon!K5374)</f>
        <v/>
      </c>
      <c r="F5379" s="65"/>
      <c r="G5379" s="64"/>
      <c r="H5379" s="69" t="str">
        <f>IF(ISBLANK(Perigon!L5374),"",Perigon!L5374)</f>
        <v/>
      </c>
      <c r="I5379" s="69" t="str">
        <f>IF(ISBLANK(Perigon!M5374),"",Perigon!M5374)</f>
        <v/>
      </c>
      <c r="J5379" s="98" t="str">
        <f>IF(ISBLANK(Perigon!N5374),"",Perigon!N5374)</f>
        <v/>
      </c>
      <c r="K5379" s="99" t="str">
        <f>IF(ISBLANK(Perigon!J5374),"",Perigon!T5374)</f>
        <v/>
      </c>
      <c r="L5379" s="95" t="str">
        <f>IF(ISBLANK(Perigon!O5374),"",Perigon!O5374)</f>
        <v/>
      </c>
      <c r="M5379" s="95" t="str">
        <f>IF(ISBLANK(Perigon!R5374),"",Perigon!R5374)</f>
        <v/>
      </c>
      <c r="N5379" s="95" t="str">
        <f>IF(ISBLANK(Perigon!P5374),"",Perigon!P5374)</f>
        <v/>
      </c>
      <c r="O5379" s="38" t="str">
        <f>IF($L5379="","",VLOOKUP($R5379,Tarife!$A$2:$R$599,13,FALSE))</f>
        <v/>
      </c>
      <c r="P5379" s="38" t="str">
        <f t="shared" si="83"/>
        <v/>
      </c>
      <c r="R5379" s="100" t="str">
        <f>Zusammenzug!$C$25&amp;"-"&amp;Zusammenzug!$A$7&amp;"-"&amp;Leistungen!L5379</f>
        <v>2024-0-</v>
      </c>
    </row>
    <row r="5380" spans="1:18" x14ac:dyDescent="0.2">
      <c r="A5380" s="95" t="str">
        <f>IF(ISBLANK(Perigon!E5375),"",Perigon!E5375)</f>
        <v/>
      </c>
      <c r="B5380" s="95" t="str">
        <f>IF(ISBLANK(Perigon!G5375),"",Perigon!G5375)</f>
        <v/>
      </c>
      <c r="C5380" s="96" t="str">
        <f>IF(ISBLANK(Perigon!I5375),"",Perigon!I5375)</f>
        <v/>
      </c>
      <c r="D5380" s="97" t="str">
        <f>IF(ISBLANK(Perigon!J5375),"",Perigon!J5375)</f>
        <v/>
      </c>
      <c r="E5380" s="64" t="str">
        <f>IF(ISBLANK(Perigon!K5375),"",Perigon!K5375)</f>
        <v/>
      </c>
      <c r="F5380" s="65"/>
      <c r="G5380" s="64"/>
      <c r="H5380" s="69" t="str">
        <f>IF(ISBLANK(Perigon!L5375),"",Perigon!L5375)</f>
        <v/>
      </c>
      <c r="I5380" s="69" t="str">
        <f>IF(ISBLANK(Perigon!M5375),"",Perigon!M5375)</f>
        <v/>
      </c>
      <c r="J5380" s="98" t="str">
        <f>IF(ISBLANK(Perigon!N5375),"",Perigon!N5375)</f>
        <v/>
      </c>
      <c r="K5380" s="99" t="str">
        <f>IF(ISBLANK(Perigon!J5375),"",Perigon!T5375)</f>
        <v/>
      </c>
      <c r="L5380" s="95" t="str">
        <f>IF(ISBLANK(Perigon!O5375),"",Perigon!O5375)</f>
        <v/>
      </c>
      <c r="M5380" s="95" t="str">
        <f>IF(ISBLANK(Perigon!R5375),"",Perigon!R5375)</f>
        <v/>
      </c>
      <c r="N5380" s="95" t="str">
        <f>IF(ISBLANK(Perigon!P5375),"",Perigon!P5375)</f>
        <v/>
      </c>
      <c r="O5380" s="38" t="str">
        <f>IF($L5380="","",VLOOKUP($R5380,Tarife!$A$2:$R$599,13,FALSE))</f>
        <v/>
      </c>
      <c r="P5380" s="38" t="str">
        <f t="shared" si="83"/>
        <v/>
      </c>
      <c r="R5380" s="100" t="str">
        <f>Zusammenzug!$C$25&amp;"-"&amp;Zusammenzug!$A$7&amp;"-"&amp;Leistungen!L5380</f>
        <v>2024-0-</v>
      </c>
    </row>
    <row r="5381" spans="1:18" x14ac:dyDescent="0.2">
      <c r="A5381" s="95" t="str">
        <f>IF(ISBLANK(Perigon!E5376),"",Perigon!E5376)</f>
        <v/>
      </c>
      <c r="B5381" s="95" t="str">
        <f>IF(ISBLANK(Perigon!G5376),"",Perigon!G5376)</f>
        <v/>
      </c>
      <c r="C5381" s="96" t="str">
        <f>IF(ISBLANK(Perigon!I5376),"",Perigon!I5376)</f>
        <v/>
      </c>
      <c r="D5381" s="97" t="str">
        <f>IF(ISBLANK(Perigon!J5376),"",Perigon!J5376)</f>
        <v/>
      </c>
      <c r="E5381" s="64" t="str">
        <f>IF(ISBLANK(Perigon!K5376),"",Perigon!K5376)</f>
        <v/>
      </c>
      <c r="F5381" s="65"/>
      <c r="G5381" s="64"/>
      <c r="H5381" s="69" t="str">
        <f>IF(ISBLANK(Perigon!L5376),"",Perigon!L5376)</f>
        <v/>
      </c>
      <c r="I5381" s="69" t="str">
        <f>IF(ISBLANK(Perigon!M5376),"",Perigon!M5376)</f>
        <v/>
      </c>
      <c r="J5381" s="98" t="str">
        <f>IF(ISBLANK(Perigon!N5376),"",Perigon!N5376)</f>
        <v/>
      </c>
      <c r="K5381" s="99" t="str">
        <f>IF(ISBLANK(Perigon!J5376),"",Perigon!T5376)</f>
        <v/>
      </c>
      <c r="L5381" s="95" t="str">
        <f>IF(ISBLANK(Perigon!O5376),"",Perigon!O5376)</f>
        <v/>
      </c>
      <c r="M5381" s="95" t="str">
        <f>IF(ISBLANK(Perigon!R5376),"",Perigon!R5376)</f>
        <v/>
      </c>
      <c r="N5381" s="95" t="str">
        <f>IF(ISBLANK(Perigon!P5376),"",Perigon!P5376)</f>
        <v/>
      </c>
      <c r="O5381" s="38" t="str">
        <f>IF($L5381="","",VLOOKUP($R5381,Tarife!$A$2:$R$599,13,FALSE))</f>
        <v/>
      </c>
      <c r="P5381" s="38" t="str">
        <f t="shared" si="83"/>
        <v/>
      </c>
      <c r="R5381" s="100" t="str">
        <f>Zusammenzug!$C$25&amp;"-"&amp;Zusammenzug!$A$7&amp;"-"&amp;Leistungen!L5381</f>
        <v>2024-0-</v>
      </c>
    </row>
    <row r="5382" spans="1:18" x14ac:dyDescent="0.2">
      <c r="A5382" s="95" t="str">
        <f>IF(ISBLANK(Perigon!E5377),"",Perigon!E5377)</f>
        <v/>
      </c>
      <c r="B5382" s="95" t="str">
        <f>IF(ISBLANK(Perigon!G5377),"",Perigon!G5377)</f>
        <v/>
      </c>
      <c r="C5382" s="96" t="str">
        <f>IF(ISBLANK(Perigon!I5377),"",Perigon!I5377)</f>
        <v/>
      </c>
      <c r="D5382" s="97" t="str">
        <f>IF(ISBLANK(Perigon!J5377),"",Perigon!J5377)</f>
        <v/>
      </c>
      <c r="E5382" s="64" t="str">
        <f>IF(ISBLANK(Perigon!K5377),"",Perigon!K5377)</f>
        <v/>
      </c>
      <c r="F5382" s="65"/>
      <c r="G5382" s="64"/>
      <c r="H5382" s="69" t="str">
        <f>IF(ISBLANK(Perigon!L5377),"",Perigon!L5377)</f>
        <v/>
      </c>
      <c r="I5382" s="69" t="str">
        <f>IF(ISBLANK(Perigon!M5377),"",Perigon!M5377)</f>
        <v/>
      </c>
      <c r="J5382" s="98" t="str">
        <f>IF(ISBLANK(Perigon!N5377),"",Perigon!N5377)</f>
        <v/>
      </c>
      <c r="K5382" s="99" t="str">
        <f>IF(ISBLANK(Perigon!J5377),"",Perigon!T5377)</f>
        <v/>
      </c>
      <c r="L5382" s="95" t="str">
        <f>IF(ISBLANK(Perigon!O5377),"",Perigon!O5377)</f>
        <v/>
      </c>
      <c r="M5382" s="95" t="str">
        <f>IF(ISBLANK(Perigon!R5377),"",Perigon!R5377)</f>
        <v/>
      </c>
      <c r="N5382" s="95" t="str">
        <f>IF(ISBLANK(Perigon!P5377),"",Perigon!P5377)</f>
        <v/>
      </c>
      <c r="O5382" s="38" t="str">
        <f>IF($L5382="","",VLOOKUP($R5382,Tarife!$A$2:$R$599,13,FALSE))</f>
        <v/>
      </c>
      <c r="P5382" s="38" t="str">
        <f t="shared" si="83"/>
        <v/>
      </c>
      <c r="R5382" s="100" t="str">
        <f>Zusammenzug!$C$25&amp;"-"&amp;Zusammenzug!$A$7&amp;"-"&amp;Leistungen!L5382</f>
        <v>2024-0-</v>
      </c>
    </row>
    <row r="5383" spans="1:18" x14ac:dyDescent="0.2">
      <c r="A5383" s="95" t="str">
        <f>IF(ISBLANK(Perigon!E5378),"",Perigon!E5378)</f>
        <v/>
      </c>
      <c r="B5383" s="95" t="str">
        <f>IF(ISBLANK(Perigon!G5378),"",Perigon!G5378)</f>
        <v/>
      </c>
      <c r="C5383" s="96" t="str">
        <f>IF(ISBLANK(Perigon!I5378),"",Perigon!I5378)</f>
        <v/>
      </c>
      <c r="D5383" s="97" t="str">
        <f>IF(ISBLANK(Perigon!J5378),"",Perigon!J5378)</f>
        <v/>
      </c>
      <c r="E5383" s="64" t="str">
        <f>IF(ISBLANK(Perigon!K5378),"",Perigon!K5378)</f>
        <v/>
      </c>
      <c r="F5383" s="65"/>
      <c r="G5383" s="64"/>
      <c r="H5383" s="69" t="str">
        <f>IF(ISBLANK(Perigon!L5378),"",Perigon!L5378)</f>
        <v/>
      </c>
      <c r="I5383" s="69" t="str">
        <f>IF(ISBLANK(Perigon!M5378),"",Perigon!M5378)</f>
        <v/>
      </c>
      <c r="J5383" s="98" t="str">
        <f>IF(ISBLANK(Perigon!N5378),"",Perigon!N5378)</f>
        <v/>
      </c>
      <c r="K5383" s="99" t="str">
        <f>IF(ISBLANK(Perigon!J5378),"",Perigon!T5378)</f>
        <v/>
      </c>
      <c r="L5383" s="95" t="str">
        <f>IF(ISBLANK(Perigon!O5378),"",Perigon!O5378)</f>
        <v/>
      </c>
      <c r="M5383" s="95" t="str">
        <f>IF(ISBLANK(Perigon!R5378),"",Perigon!R5378)</f>
        <v/>
      </c>
      <c r="N5383" s="95" t="str">
        <f>IF(ISBLANK(Perigon!P5378),"",Perigon!P5378)</f>
        <v/>
      </c>
      <c r="O5383" s="38" t="str">
        <f>IF($L5383="","",VLOOKUP($R5383,Tarife!$A$2:$R$599,13,FALSE))</f>
        <v/>
      </c>
      <c r="P5383" s="38" t="str">
        <f t="shared" si="83"/>
        <v/>
      </c>
      <c r="R5383" s="100" t="str">
        <f>Zusammenzug!$C$25&amp;"-"&amp;Zusammenzug!$A$7&amp;"-"&amp;Leistungen!L5383</f>
        <v>2024-0-</v>
      </c>
    </row>
    <row r="5384" spans="1:18" x14ac:dyDescent="0.2">
      <c r="A5384" s="95" t="str">
        <f>IF(ISBLANK(Perigon!E5379),"",Perigon!E5379)</f>
        <v/>
      </c>
      <c r="B5384" s="95" t="str">
        <f>IF(ISBLANK(Perigon!G5379),"",Perigon!G5379)</f>
        <v/>
      </c>
      <c r="C5384" s="96" t="str">
        <f>IF(ISBLANK(Perigon!I5379),"",Perigon!I5379)</f>
        <v/>
      </c>
      <c r="D5384" s="97" t="str">
        <f>IF(ISBLANK(Perigon!J5379),"",Perigon!J5379)</f>
        <v/>
      </c>
      <c r="E5384" s="64" t="str">
        <f>IF(ISBLANK(Perigon!K5379),"",Perigon!K5379)</f>
        <v/>
      </c>
      <c r="F5384" s="65"/>
      <c r="G5384" s="64"/>
      <c r="H5384" s="69" t="str">
        <f>IF(ISBLANK(Perigon!L5379),"",Perigon!L5379)</f>
        <v/>
      </c>
      <c r="I5384" s="69" t="str">
        <f>IF(ISBLANK(Perigon!M5379),"",Perigon!M5379)</f>
        <v/>
      </c>
      <c r="J5384" s="98" t="str">
        <f>IF(ISBLANK(Perigon!N5379),"",Perigon!N5379)</f>
        <v/>
      </c>
      <c r="K5384" s="99" t="str">
        <f>IF(ISBLANK(Perigon!J5379),"",Perigon!T5379)</f>
        <v/>
      </c>
      <c r="L5384" s="95" t="str">
        <f>IF(ISBLANK(Perigon!O5379),"",Perigon!O5379)</f>
        <v/>
      </c>
      <c r="M5384" s="95" t="str">
        <f>IF(ISBLANK(Perigon!R5379),"",Perigon!R5379)</f>
        <v/>
      </c>
      <c r="N5384" s="95" t="str">
        <f>IF(ISBLANK(Perigon!P5379),"",Perigon!P5379)</f>
        <v/>
      </c>
      <c r="O5384" s="38" t="str">
        <f>IF($L5384="","",VLOOKUP($R5384,Tarife!$A$2:$R$599,13,FALSE))</f>
        <v/>
      </c>
      <c r="P5384" s="38" t="str">
        <f t="shared" ref="P5384:P5447" si="84">IF(L5384="","",IF(AND($L5384="Pabe",N5384&lt;O5384),M5384*O5384,IF(N5384&lt;O5384,M5384*N5384,M5384*O5384)))</f>
        <v/>
      </c>
      <c r="R5384" s="100" t="str">
        <f>Zusammenzug!$C$25&amp;"-"&amp;Zusammenzug!$A$7&amp;"-"&amp;Leistungen!L5384</f>
        <v>2024-0-</v>
      </c>
    </row>
    <row r="5385" spans="1:18" x14ac:dyDescent="0.2">
      <c r="A5385" s="95" t="str">
        <f>IF(ISBLANK(Perigon!E5380),"",Perigon!E5380)</f>
        <v/>
      </c>
      <c r="B5385" s="95" t="str">
        <f>IF(ISBLANK(Perigon!G5380),"",Perigon!G5380)</f>
        <v/>
      </c>
      <c r="C5385" s="96" t="str">
        <f>IF(ISBLANK(Perigon!I5380),"",Perigon!I5380)</f>
        <v/>
      </c>
      <c r="D5385" s="97" t="str">
        <f>IF(ISBLANK(Perigon!J5380),"",Perigon!J5380)</f>
        <v/>
      </c>
      <c r="E5385" s="64" t="str">
        <f>IF(ISBLANK(Perigon!K5380),"",Perigon!K5380)</f>
        <v/>
      </c>
      <c r="F5385" s="65"/>
      <c r="G5385" s="64"/>
      <c r="H5385" s="69" t="str">
        <f>IF(ISBLANK(Perigon!L5380),"",Perigon!L5380)</f>
        <v/>
      </c>
      <c r="I5385" s="69" t="str">
        <f>IF(ISBLANK(Perigon!M5380),"",Perigon!M5380)</f>
        <v/>
      </c>
      <c r="J5385" s="98" t="str">
        <f>IF(ISBLANK(Perigon!N5380),"",Perigon!N5380)</f>
        <v/>
      </c>
      <c r="K5385" s="99" t="str">
        <f>IF(ISBLANK(Perigon!J5380),"",Perigon!T5380)</f>
        <v/>
      </c>
      <c r="L5385" s="95" t="str">
        <f>IF(ISBLANK(Perigon!O5380),"",Perigon!O5380)</f>
        <v/>
      </c>
      <c r="M5385" s="95" t="str">
        <f>IF(ISBLANK(Perigon!R5380),"",Perigon!R5380)</f>
        <v/>
      </c>
      <c r="N5385" s="95" t="str">
        <f>IF(ISBLANK(Perigon!P5380),"",Perigon!P5380)</f>
        <v/>
      </c>
      <c r="O5385" s="38" t="str">
        <f>IF($L5385="","",VLOOKUP($R5385,Tarife!$A$2:$R$599,13,FALSE))</f>
        <v/>
      </c>
      <c r="P5385" s="38" t="str">
        <f t="shared" si="84"/>
        <v/>
      </c>
      <c r="R5385" s="100" t="str">
        <f>Zusammenzug!$C$25&amp;"-"&amp;Zusammenzug!$A$7&amp;"-"&amp;Leistungen!L5385</f>
        <v>2024-0-</v>
      </c>
    </row>
    <row r="5386" spans="1:18" x14ac:dyDescent="0.2">
      <c r="A5386" s="95" t="str">
        <f>IF(ISBLANK(Perigon!E5381),"",Perigon!E5381)</f>
        <v/>
      </c>
      <c r="B5386" s="95" t="str">
        <f>IF(ISBLANK(Perigon!G5381),"",Perigon!G5381)</f>
        <v/>
      </c>
      <c r="C5386" s="96" t="str">
        <f>IF(ISBLANK(Perigon!I5381),"",Perigon!I5381)</f>
        <v/>
      </c>
      <c r="D5386" s="97" t="str">
        <f>IF(ISBLANK(Perigon!J5381),"",Perigon!J5381)</f>
        <v/>
      </c>
      <c r="E5386" s="64" t="str">
        <f>IF(ISBLANK(Perigon!K5381),"",Perigon!K5381)</f>
        <v/>
      </c>
      <c r="F5386" s="65"/>
      <c r="G5386" s="64"/>
      <c r="H5386" s="69" t="str">
        <f>IF(ISBLANK(Perigon!L5381),"",Perigon!L5381)</f>
        <v/>
      </c>
      <c r="I5386" s="69" t="str">
        <f>IF(ISBLANK(Perigon!M5381),"",Perigon!M5381)</f>
        <v/>
      </c>
      <c r="J5386" s="98" t="str">
        <f>IF(ISBLANK(Perigon!N5381),"",Perigon!N5381)</f>
        <v/>
      </c>
      <c r="K5386" s="99" t="str">
        <f>IF(ISBLANK(Perigon!J5381),"",Perigon!T5381)</f>
        <v/>
      </c>
      <c r="L5386" s="95" t="str">
        <f>IF(ISBLANK(Perigon!O5381),"",Perigon!O5381)</f>
        <v/>
      </c>
      <c r="M5386" s="95" t="str">
        <f>IF(ISBLANK(Perigon!R5381),"",Perigon!R5381)</f>
        <v/>
      </c>
      <c r="N5386" s="95" t="str">
        <f>IF(ISBLANK(Perigon!P5381),"",Perigon!P5381)</f>
        <v/>
      </c>
      <c r="O5386" s="38" t="str">
        <f>IF($L5386="","",VLOOKUP($R5386,Tarife!$A$2:$R$599,13,FALSE))</f>
        <v/>
      </c>
      <c r="P5386" s="38" t="str">
        <f t="shared" si="84"/>
        <v/>
      </c>
      <c r="R5386" s="100" t="str">
        <f>Zusammenzug!$C$25&amp;"-"&amp;Zusammenzug!$A$7&amp;"-"&amp;Leistungen!L5386</f>
        <v>2024-0-</v>
      </c>
    </row>
    <row r="5387" spans="1:18" x14ac:dyDescent="0.2">
      <c r="A5387" s="95" t="str">
        <f>IF(ISBLANK(Perigon!E5382),"",Perigon!E5382)</f>
        <v/>
      </c>
      <c r="B5387" s="95" t="str">
        <f>IF(ISBLANK(Perigon!G5382),"",Perigon!G5382)</f>
        <v/>
      </c>
      <c r="C5387" s="96" t="str">
        <f>IF(ISBLANK(Perigon!I5382),"",Perigon!I5382)</f>
        <v/>
      </c>
      <c r="D5387" s="97" t="str">
        <f>IF(ISBLANK(Perigon!J5382),"",Perigon!J5382)</f>
        <v/>
      </c>
      <c r="E5387" s="64" t="str">
        <f>IF(ISBLANK(Perigon!K5382),"",Perigon!K5382)</f>
        <v/>
      </c>
      <c r="F5387" s="65"/>
      <c r="G5387" s="64"/>
      <c r="H5387" s="69" t="str">
        <f>IF(ISBLANK(Perigon!L5382),"",Perigon!L5382)</f>
        <v/>
      </c>
      <c r="I5387" s="69" t="str">
        <f>IF(ISBLANK(Perigon!M5382),"",Perigon!M5382)</f>
        <v/>
      </c>
      <c r="J5387" s="98" t="str">
        <f>IF(ISBLANK(Perigon!N5382),"",Perigon!N5382)</f>
        <v/>
      </c>
      <c r="K5387" s="99" t="str">
        <f>IF(ISBLANK(Perigon!J5382),"",Perigon!T5382)</f>
        <v/>
      </c>
      <c r="L5387" s="95" t="str">
        <f>IF(ISBLANK(Perigon!O5382),"",Perigon!O5382)</f>
        <v/>
      </c>
      <c r="M5387" s="95" t="str">
        <f>IF(ISBLANK(Perigon!R5382),"",Perigon!R5382)</f>
        <v/>
      </c>
      <c r="N5387" s="95" t="str">
        <f>IF(ISBLANK(Perigon!P5382),"",Perigon!P5382)</f>
        <v/>
      </c>
      <c r="O5387" s="38" t="str">
        <f>IF($L5387="","",VLOOKUP($R5387,Tarife!$A$2:$R$599,13,FALSE))</f>
        <v/>
      </c>
      <c r="P5387" s="38" t="str">
        <f t="shared" si="84"/>
        <v/>
      </c>
      <c r="R5387" s="100" t="str">
        <f>Zusammenzug!$C$25&amp;"-"&amp;Zusammenzug!$A$7&amp;"-"&amp;Leistungen!L5387</f>
        <v>2024-0-</v>
      </c>
    </row>
    <row r="5388" spans="1:18" x14ac:dyDescent="0.2">
      <c r="A5388" s="95" t="str">
        <f>IF(ISBLANK(Perigon!E5383),"",Perigon!E5383)</f>
        <v/>
      </c>
      <c r="B5388" s="95" t="str">
        <f>IF(ISBLANK(Perigon!G5383),"",Perigon!G5383)</f>
        <v/>
      </c>
      <c r="C5388" s="96" t="str">
        <f>IF(ISBLANK(Perigon!I5383),"",Perigon!I5383)</f>
        <v/>
      </c>
      <c r="D5388" s="97" t="str">
        <f>IF(ISBLANK(Perigon!J5383),"",Perigon!J5383)</f>
        <v/>
      </c>
      <c r="E5388" s="64" t="str">
        <f>IF(ISBLANK(Perigon!K5383),"",Perigon!K5383)</f>
        <v/>
      </c>
      <c r="F5388" s="65"/>
      <c r="G5388" s="64"/>
      <c r="H5388" s="69" t="str">
        <f>IF(ISBLANK(Perigon!L5383),"",Perigon!L5383)</f>
        <v/>
      </c>
      <c r="I5388" s="69" t="str">
        <f>IF(ISBLANK(Perigon!M5383),"",Perigon!M5383)</f>
        <v/>
      </c>
      <c r="J5388" s="98" t="str">
        <f>IF(ISBLANK(Perigon!N5383),"",Perigon!N5383)</f>
        <v/>
      </c>
      <c r="K5388" s="99" t="str">
        <f>IF(ISBLANK(Perigon!J5383),"",Perigon!T5383)</f>
        <v/>
      </c>
      <c r="L5388" s="95" t="str">
        <f>IF(ISBLANK(Perigon!O5383),"",Perigon!O5383)</f>
        <v/>
      </c>
      <c r="M5388" s="95" t="str">
        <f>IF(ISBLANK(Perigon!R5383),"",Perigon!R5383)</f>
        <v/>
      </c>
      <c r="N5388" s="95" t="str">
        <f>IF(ISBLANK(Perigon!P5383),"",Perigon!P5383)</f>
        <v/>
      </c>
      <c r="O5388" s="38" t="str">
        <f>IF($L5388="","",VLOOKUP($R5388,Tarife!$A$2:$R$599,13,FALSE))</f>
        <v/>
      </c>
      <c r="P5388" s="38" t="str">
        <f t="shared" si="84"/>
        <v/>
      </c>
      <c r="R5388" s="100" t="str">
        <f>Zusammenzug!$C$25&amp;"-"&amp;Zusammenzug!$A$7&amp;"-"&amp;Leistungen!L5388</f>
        <v>2024-0-</v>
      </c>
    </row>
    <row r="5389" spans="1:18" x14ac:dyDescent="0.2">
      <c r="A5389" s="95" t="str">
        <f>IF(ISBLANK(Perigon!E5384),"",Perigon!E5384)</f>
        <v/>
      </c>
      <c r="B5389" s="95" t="str">
        <f>IF(ISBLANK(Perigon!G5384),"",Perigon!G5384)</f>
        <v/>
      </c>
      <c r="C5389" s="96" t="str">
        <f>IF(ISBLANK(Perigon!I5384),"",Perigon!I5384)</f>
        <v/>
      </c>
      <c r="D5389" s="97" t="str">
        <f>IF(ISBLANK(Perigon!J5384),"",Perigon!J5384)</f>
        <v/>
      </c>
      <c r="E5389" s="64" t="str">
        <f>IF(ISBLANK(Perigon!K5384),"",Perigon!K5384)</f>
        <v/>
      </c>
      <c r="F5389" s="65"/>
      <c r="G5389" s="64"/>
      <c r="H5389" s="69" t="str">
        <f>IF(ISBLANK(Perigon!L5384),"",Perigon!L5384)</f>
        <v/>
      </c>
      <c r="I5389" s="69" t="str">
        <f>IF(ISBLANK(Perigon!M5384),"",Perigon!M5384)</f>
        <v/>
      </c>
      <c r="J5389" s="98" t="str">
        <f>IF(ISBLANK(Perigon!N5384),"",Perigon!N5384)</f>
        <v/>
      </c>
      <c r="K5389" s="99" t="str">
        <f>IF(ISBLANK(Perigon!J5384),"",Perigon!T5384)</f>
        <v/>
      </c>
      <c r="L5389" s="95" t="str">
        <f>IF(ISBLANK(Perigon!O5384),"",Perigon!O5384)</f>
        <v/>
      </c>
      <c r="M5389" s="95" t="str">
        <f>IF(ISBLANK(Perigon!R5384),"",Perigon!R5384)</f>
        <v/>
      </c>
      <c r="N5389" s="95" t="str">
        <f>IF(ISBLANK(Perigon!P5384),"",Perigon!P5384)</f>
        <v/>
      </c>
      <c r="O5389" s="38" t="str">
        <f>IF($L5389="","",VLOOKUP($R5389,Tarife!$A$2:$R$599,13,FALSE))</f>
        <v/>
      </c>
      <c r="P5389" s="38" t="str">
        <f t="shared" si="84"/>
        <v/>
      </c>
      <c r="R5389" s="100" t="str">
        <f>Zusammenzug!$C$25&amp;"-"&amp;Zusammenzug!$A$7&amp;"-"&amp;Leistungen!L5389</f>
        <v>2024-0-</v>
      </c>
    </row>
    <row r="5390" spans="1:18" x14ac:dyDescent="0.2">
      <c r="A5390" s="95" t="str">
        <f>IF(ISBLANK(Perigon!E5385),"",Perigon!E5385)</f>
        <v/>
      </c>
      <c r="B5390" s="95" t="str">
        <f>IF(ISBLANK(Perigon!G5385),"",Perigon!G5385)</f>
        <v/>
      </c>
      <c r="C5390" s="96" t="str">
        <f>IF(ISBLANK(Perigon!I5385),"",Perigon!I5385)</f>
        <v/>
      </c>
      <c r="D5390" s="97" t="str">
        <f>IF(ISBLANK(Perigon!J5385),"",Perigon!J5385)</f>
        <v/>
      </c>
      <c r="E5390" s="64" t="str">
        <f>IF(ISBLANK(Perigon!K5385),"",Perigon!K5385)</f>
        <v/>
      </c>
      <c r="F5390" s="65"/>
      <c r="G5390" s="64"/>
      <c r="H5390" s="69" t="str">
        <f>IF(ISBLANK(Perigon!L5385),"",Perigon!L5385)</f>
        <v/>
      </c>
      <c r="I5390" s="69" t="str">
        <f>IF(ISBLANK(Perigon!M5385),"",Perigon!M5385)</f>
        <v/>
      </c>
      <c r="J5390" s="98" t="str">
        <f>IF(ISBLANK(Perigon!N5385),"",Perigon!N5385)</f>
        <v/>
      </c>
      <c r="K5390" s="99" t="str">
        <f>IF(ISBLANK(Perigon!J5385),"",Perigon!T5385)</f>
        <v/>
      </c>
      <c r="L5390" s="95" t="str">
        <f>IF(ISBLANK(Perigon!O5385),"",Perigon!O5385)</f>
        <v/>
      </c>
      <c r="M5390" s="95" t="str">
        <f>IF(ISBLANK(Perigon!R5385),"",Perigon!R5385)</f>
        <v/>
      </c>
      <c r="N5390" s="95" t="str">
        <f>IF(ISBLANK(Perigon!P5385),"",Perigon!P5385)</f>
        <v/>
      </c>
      <c r="O5390" s="38" t="str">
        <f>IF($L5390="","",VLOOKUP($R5390,Tarife!$A$2:$R$599,13,FALSE))</f>
        <v/>
      </c>
      <c r="P5390" s="38" t="str">
        <f t="shared" si="84"/>
        <v/>
      </c>
      <c r="R5390" s="100" t="str">
        <f>Zusammenzug!$C$25&amp;"-"&amp;Zusammenzug!$A$7&amp;"-"&amp;Leistungen!L5390</f>
        <v>2024-0-</v>
      </c>
    </row>
    <row r="5391" spans="1:18" x14ac:dyDescent="0.2">
      <c r="A5391" s="95" t="str">
        <f>IF(ISBLANK(Perigon!E5386),"",Perigon!E5386)</f>
        <v/>
      </c>
      <c r="B5391" s="95" t="str">
        <f>IF(ISBLANK(Perigon!G5386),"",Perigon!G5386)</f>
        <v/>
      </c>
      <c r="C5391" s="96" t="str">
        <f>IF(ISBLANK(Perigon!I5386),"",Perigon!I5386)</f>
        <v/>
      </c>
      <c r="D5391" s="97" t="str">
        <f>IF(ISBLANK(Perigon!J5386),"",Perigon!J5386)</f>
        <v/>
      </c>
      <c r="E5391" s="64" t="str">
        <f>IF(ISBLANK(Perigon!K5386),"",Perigon!K5386)</f>
        <v/>
      </c>
      <c r="F5391" s="65"/>
      <c r="G5391" s="64"/>
      <c r="H5391" s="69" t="str">
        <f>IF(ISBLANK(Perigon!L5386),"",Perigon!L5386)</f>
        <v/>
      </c>
      <c r="I5391" s="69" t="str">
        <f>IF(ISBLANK(Perigon!M5386),"",Perigon!M5386)</f>
        <v/>
      </c>
      <c r="J5391" s="98" t="str">
        <f>IF(ISBLANK(Perigon!N5386),"",Perigon!N5386)</f>
        <v/>
      </c>
      <c r="K5391" s="99" t="str">
        <f>IF(ISBLANK(Perigon!J5386),"",Perigon!T5386)</f>
        <v/>
      </c>
      <c r="L5391" s="95" t="str">
        <f>IF(ISBLANK(Perigon!O5386),"",Perigon!O5386)</f>
        <v/>
      </c>
      <c r="M5391" s="95" t="str">
        <f>IF(ISBLANK(Perigon!R5386),"",Perigon!R5386)</f>
        <v/>
      </c>
      <c r="N5391" s="95" t="str">
        <f>IF(ISBLANK(Perigon!P5386),"",Perigon!P5386)</f>
        <v/>
      </c>
      <c r="O5391" s="38" t="str">
        <f>IF($L5391="","",VLOOKUP($R5391,Tarife!$A$2:$R$599,13,FALSE))</f>
        <v/>
      </c>
      <c r="P5391" s="38" t="str">
        <f t="shared" si="84"/>
        <v/>
      </c>
      <c r="R5391" s="100" t="str">
        <f>Zusammenzug!$C$25&amp;"-"&amp;Zusammenzug!$A$7&amp;"-"&amp;Leistungen!L5391</f>
        <v>2024-0-</v>
      </c>
    </row>
    <row r="5392" spans="1:18" x14ac:dyDescent="0.2">
      <c r="A5392" s="95" t="str">
        <f>IF(ISBLANK(Perigon!E5387),"",Perigon!E5387)</f>
        <v/>
      </c>
      <c r="B5392" s="95" t="str">
        <f>IF(ISBLANK(Perigon!G5387),"",Perigon!G5387)</f>
        <v/>
      </c>
      <c r="C5392" s="96" t="str">
        <f>IF(ISBLANK(Perigon!I5387),"",Perigon!I5387)</f>
        <v/>
      </c>
      <c r="D5392" s="97" t="str">
        <f>IF(ISBLANK(Perigon!J5387),"",Perigon!J5387)</f>
        <v/>
      </c>
      <c r="E5392" s="64" t="str">
        <f>IF(ISBLANK(Perigon!K5387),"",Perigon!K5387)</f>
        <v/>
      </c>
      <c r="F5392" s="65"/>
      <c r="G5392" s="64"/>
      <c r="H5392" s="69" t="str">
        <f>IF(ISBLANK(Perigon!L5387),"",Perigon!L5387)</f>
        <v/>
      </c>
      <c r="I5392" s="69" t="str">
        <f>IF(ISBLANK(Perigon!M5387),"",Perigon!M5387)</f>
        <v/>
      </c>
      <c r="J5392" s="98" t="str">
        <f>IF(ISBLANK(Perigon!N5387),"",Perigon!N5387)</f>
        <v/>
      </c>
      <c r="K5392" s="99" t="str">
        <f>IF(ISBLANK(Perigon!J5387),"",Perigon!T5387)</f>
        <v/>
      </c>
      <c r="L5392" s="95" t="str">
        <f>IF(ISBLANK(Perigon!O5387),"",Perigon!O5387)</f>
        <v/>
      </c>
      <c r="M5392" s="95" t="str">
        <f>IF(ISBLANK(Perigon!R5387),"",Perigon!R5387)</f>
        <v/>
      </c>
      <c r="N5392" s="95" t="str">
        <f>IF(ISBLANK(Perigon!P5387),"",Perigon!P5387)</f>
        <v/>
      </c>
      <c r="O5392" s="38" t="str">
        <f>IF($L5392="","",VLOOKUP($R5392,Tarife!$A$2:$R$599,13,FALSE))</f>
        <v/>
      </c>
      <c r="P5392" s="38" t="str">
        <f t="shared" si="84"/>
        <v/>
      </c>
      <c r="R5392" s="100" t="str">
        <f>Zusammenzug!$C$25&amp;"-"&amp;Zusammenzug!$A$7&amp;"-"&amp;Leistungen!L5392</f>
        <v>2024-0-</v>
      </c>
    </row>
    <row r="5393" spans="1:18" x14ac:dyDescent="0.2">
      <c r="A5393" s="95" t="str">
        <f>IF(ISBLANK(Perigon!E5388),"",Perigon!E5388)</f>
        <v/>
      </c>
      <c r="B5393" s="95" t="str">
        <f>IF(ISBLANK(Perigon!G5388),"",Perigon!G5388)</f>
        <v/>
      </c>
      <c r="C5393" s="96" t="str">
        <f>IF(ISBLANK(Perigon!I5388),"",Perigon!I5388)</f>
        <v/>
      </c>
      <c r="D5393" s="97" t="str">
        <f>IF(ISBLANK(Perigon!J5388),"",Perigon!J5388)</f>
        <v/>
      </c>
      <c r="E5393" s="64" t="str">
        <f>IF(ISBLANK(Perigon!K5388),"",Perigon!K5388)</f>
        <v/>
      </c>
      <c r="F5393" s="65"/>
      <c r="G5393" s="64"/>
      <c r="H5393" s="69" t="str">
        <f>IF(ISBLANK(Perigon!L5388),"",Perigon!L5388)</f>
        <v/>
      </c>
      <c r="I5393" s="69" t="str">
        <f>IF(ISBLANK(Perigon!M5388),"",Perigon!M5388)</f>
        <v/>
      </c>
      <c r="J5393" s="98" t="str">
        <f>IF(ISBLANK(Perigon!N5388),"",Perigon!N5388)</f>
        <v/>
      </c>
      <c r="K5393" s="99" t="str">
        <f>IF(ISBLANK(Perigon!J5388),"",Perigon!T5388)</f>
        <v/>
      </c>
      <c r="L5393" s="95" t="str">
        <f>IF(ISBLANK(Perigon!O5388),"",Perigon!O5388)</f>
        <v/>
      </c>
      <c r="M5393" s="95" t="str">
        <f>IF(ISBLANK(Perigon!R5388),"",Perigon!R5388)</f>
        <v/>
      </c>
      <c r="N5393" s="95" t="str">
        <f>IF(ISBLANK(Perigon!P5388),"",Perigon!P5388)</f>
        <v/>
      </c>
      <c r="O5393" s="38" t="str">
        <f>IF($L5393="","",VLOOKUP($R5393,Tarife!$A$2:$R$599,13,FALSE))</f>
        <v/>
      </c>
      <c r="P5393" s="38" t="str">
        <f t="shared" si="84"/>
        <v/>
      </c>
      <c r="R5393" s="100" t="str">
        <f>Zusammenzug!$C$25&amp;"-"&amp;Zusammenzug!$A$7&amp;"-"&amp;Leistungen!L5393</f>
        <v>2024-0-</v>
      </c>
    </row>
    <row r="5394" spans="1:18" x14ac:dyDescent="0.2">
      <c r="A5394" s="95" t="str">
        <f>IF(ISBLANK(Perigon!E5389),"",Perigon!E5389)</f>
        <v/>
      </c>
      <c r="B5394" s="95" t="str">
        <f>IF(ISBLANK(Perigon!G5389),"",Perigon!G5389)</f>
        <v/>
      </c>
      <c r="C5394" s="96" t="str">
        <f>IF(ISBLANK(Perigon!I5389),"",Perigon!I5389)</f>
        <v/>
      </c>
      <c r="D5394" s="97" t="str">
        <f>IF(ISBLANK(Perigon!J5389),"",Perigon!J5389)</f>
        <v/>
      </c>
      <c r="E5394" s="64" t="str">
        <f>IF(ISBLANK(Perigon!K5389),"",Perigon!K5389)</f>
        <v/>
      </c>
      <c r="F5394" s="65"/>
      <c r="G5394" s="64"/>
      <c r="H5394" s="69" t="str">
        <f>IF(ISBLANK(Perigon!L5389),"",Perigon!L5389)</f>
        <v/>
      </c>
      <c r="I5394" s="69" t="str">
        <f>IF(ISBLANK(Perigon!M5389),"",Perigon!M5389)</f>
        <v/>
      </c>
      <c r="J5394" s="98" t="str">
        <f>IF(ISBLANK(Perigon!N5389),"",Perigon!N5389)</f>
        <v/>
      </c>
      <c r="K5394" s="99" t="str">
        <f>IF(ISBLANK(Perigon!J5389),"",Perigon!T5389)</f>
        <v/>
      </c>
      <c r="L5394" s="95" t="str">
        <f>IF(ISBLANK(Perigon!O5389),"",Perigon!O5389)</f>
        <v/>
      </c>
      <c r="M5394" s="95" t="str">
        <f>IF(ISBLANK(Perigon!R5389),"",Perigon!R5389)</f>
        <v/>
      </c>
      <c r="N5394" s="95" t="str">
        <f>IF(ISBLANK(Perigon!P5389),"",Perigon!P5389)</f>
        <v/>
      </c>
      <c r="O5394" s="38" t="str">
        <f>IF($L5394="","",VLOOKUP($R5394,Tarife!$A$2:$R$599,13,FALSE))</f>
        <v/>
      </c>
      <c r="P5394" s="38" t="str">
        <f t="shared" si="84"/>
        <v/>
      </c>
      <c r="R5394" s="100" t="str">
        <f>Zusammenzug!$C$25&amp;"-"&amp;Zusammenzug!$A$7&amp;"-"&amp;Leistungen!L5394</f>
        <v>2024-0-</v>
      </c>
    </row>
    <row r="5395" spans="1:18" x14ac:dyDescent="0.2">
      <c r="A5395" s="95" t="str">
        <f>IF(ISBLANK(Perigon!E5390),"",Perigon!E5390)</f>
        <v/>
      </c>
      <c r="B5395" s="95" t="str">
        <f>IF(ISBLANK(Perigon!G5390),"",Perigon!G5390)</f>
        <v/>
      </c>
      <c r="C5395" s="96" t="str">
        <f>IF(ISBLANK(Perigon!I5390),"",Perigon!I5390)</f>
        <v/>
      </c>
      <c r="D5395" s="97" t="str">
        <f>IF(ISBLANK(Perigon!J5390),"",Perigon!J5390)</f>
        <v/>
      </c>
      <c r="E5395" s="64" t="str">
        <f>IF(ISBLANK(Perigon!K5390),"",Perigon!K5390)</f>
        <v/>
      </c>
      <c r="F5395" s="65"/>
      <c r="G5395" s="64"/>
      <c r="H5395" s="69" t="str">
        <f>IF(ISBLANK(Perigon!L5390),"",Perigon!L5390)</f>
        <v/>
      </c>
      <c r="I5395" s="69" t="str">
        <f>IF(ISBLANK(Perigon!M5390),"",Perigon!M5390)</f>
        <v/>
      </c>
      <c r="J5395" s="98" t="str">
        <f>IF(ISBLANK(Perigon!N5390),"",Perigon!N5390)</f>
        <v/>
      </c>
      <c r="K5395" s="99" t="str">
        <f>IF(ISBLANK(Perigon!J5390),"",Perigon!T5390)</f>
        <v/>
      </c>
      <c r="L5395" s="95" t="str">
        <f>IF(ISBLANK(Perigon!O5390),"",Perigon!O5390)</f>
        <v/>
      </c>
      <c r="M5395" s="95" t="str">
        <f>IF(ISBLANK(Perigon!R5390),"",Perigon!R5390)</f>
        <v/>
      </c>
      <c r="N5395" s="95" t="str">
        <f>IF(ISBLANK(Perigon!P5390),"",Perigon!P5390)</f>
        <v/>
      </c>
      <c r="O5395" s="38" t="str">
        <f>IF($L5395="","",VLOOKUP($R5395,Tarife!$A$2:$R$599,13,FALSE))</f>
        <v/>
      </c>
      <c r="P5395" s="38" t="str">
        <f t="shared" si="84"/>
        <v/>
      </c>
      <c r="R5395" s="100" t="str">
        <f>Zusammenzug!$C$25&amp;"-"&amp;Zusammenzug!$A$7&amp;"-"&amp;Leistungen!L5395</f>
        <v>2024-0-</v>
      </c>
    </row>
    <row r="5396" spans="1:18" x14ac:dyDescent="0.2">
      <c r="A5396" s="95" t="str">
        <f>IF(ISBLANK(Perigon!E5391),"",Perigon!E5391)</f>
        <v/>
      </c>
      <c r="B5396" s="95" t="str">
        <f>IF(ISBLANK(Perigon!G5391),"",Perigon!G5391)</f>
        <v/>
      </c>
      <c r="C5396" s="96" t="str">
        <f>IF(ISBLANK(Perigon!I5391),"",Perigon!I5391)</f>
        <v/>
      </c>
      <c r="D5396" s="97" t="str">
        <f>IF(ISBLANK(Perigon!J5391),"",Perigon!J5391)</f>
        <v/>
      </c>
      <c r="E5396" s="64" t="str">
        <f>IF(ISBLANK(Perigon!K5391),"",Perigon!K5391)</f>
        <v/>
      </c>
      <c r="F5396" s="65"/>
      <c r="G5396" s="64"/>
      <c r="H5396" s="69" t="str">
        <f>IF(ISBLANK(Perigon!L5391),"",Perigon!L5391)</f>
        <v/>
      </c>
      <c r="I5396" s="69" t="str">
        <f>IF(ISBLANK(Perigon!M5391),"",Perigon!M5391)</f>
        <v/>
      </c>
      <c r="J5396" s="98" t="str">
        <f>IF(ISBLANK(Perigon!N5391),"",Perigon!N5391)</f>
        <v/>
      </c>
      <c r="K5396" s="99" t="str">
        <f>IF(ISBLANK(Perigon!J5391),"",Perigon!T5391)</f>
        <v/>
      </c>
      <c r="L5396" s="95" t="str">
        <f>IF(ISBLANK(Perigon!O5391),"",Perigon!O5391)</f>
        <v/>
      </c>
      <c r="M5396" s="95" t="str">
        <f>IF(ISBLANK(Perigon!R5391),"",Perigon!R5391)</f>
        <v/>
      </c>
      <c r="N5396" s="95" t="str">
        <f>IF(ISBLANK(Perigon!P5391),"",Perigon!P5391)</f>
        <v/>
      </c>
      <c r="O5396" s="38" t="str">
        <f>IF($L5396="","",VLOOKUP($R5396,Tarife!$A$2:$R$599,13,FALSE))</f>
        <v/>
      </c>
      <c r="P5396" s="38" t="str">
        <f t="shared" si="84"/>
        <v/>
      </c>
      <c r="R5396" s="100" t="str">
        <f>Zusammenzug!$C$25&amp;"-"&amp;Zusammenzug!$A$7&amp;"-"&amp;Leistungen!L5396</f>
        <v>2024-0-</v>
      </c>
    </row>
    <row r="5397" spans="1:18" x14ac:dyDescent="0.2">
      <c r="A5397" s="95" t="str">
        <f>IF(ISBLANK(Perigon!E5392),"",Perigon!E5392)</f>
        <v/>
      </c>
      <c r="B5397" s="95" t="str">
        <f>IF(ISBLANK(Perigon!G5392),"",Perigon!G5392)</f>
        <v/>
      </c>
      <c r="C5397" s="96" t="str">
        <f>IF(ISBLANK(Perigon!I5392),"",Perigon!I5392)</f>
        <v/>
      </c>
      <c r="D5397" s="97" t="str">
        <f>IF(ISBLANK(Perigon!J5392),"",Perigon!J5392)</f>
        <v/>
      </c>
      <c r="E5397" s="64" t="str">
        <f>IF(ISBLANK(Perigon!K5392),"",Perigon!K5392)</f>
        <v/>
      </c>
      <c r="F5397" s="65"/>
      <c r="G5397" s="64"/>
      <c r="H5397" s="69" t="str">
        <f>IF(ISBLANK(Perigon!L5392),"",Perigon!L5392)</f>
        <v/>
      </c>
      <c r="I5397" s="69" t="str">
        <f>IF(ISBLANK(Perigon!M5392),"",Perigon!M5392)</f>
        <v/>
      </c>
      <c r="J5397" s="98" t="str">
        <f>IF(ISBLANK(Perigon!N5392),"",Perigon!N5392)</f>
        <v/>
      </c>
      <c r="K5397" s="99" t="str">
        <f>IF(ISBLANK(Perigon!J5392),"",Perigon!T5392)</f>
        <v/>
      </c>
      <c r="L5397" s="95" t="str">
        <f>IF(ISBLANK(Perigon!O5392),"",Perigon!O5392)</f>
        <v/>
      </c>
      <c r="M5397" s="95" t="str">
        <f>IF(ISBLANK(Perigon!R5392),"",Perigon!R5392)</f>
        <v/>
      </c>
      <c r="N5397" s="95" t="str">
        <f>IF(ISBLANK(Perigon!P5392),"",Perigon!P5392)</f>
        <v/>
      </c>
      <c r="O5397" s="38" t="str">
        <f>IF($L5397="","",VLOOKUP($R5397,Tarife!$A$2:$R$599,13,FALSE))</f>
        <v/>
      </c>
      <c r="P5397" s="38" t="str">
        <f t="shared" si="84"/>
        <v/>
      </c>
      <c r="R5397" s="100" t="str">
        <f>Zusammenzug!$C$25&amp;"-"&amp;Zusammenzug!$A$7&amp;"-"&amp;Leistungen!L5397</f>
        <v>2024-0-</v>
      </c>
    </row>
    <row r="5398" spans="1:18" x14ac:dyDescent="0.2">
      <c r="A5398" s="95" t="str">
        <f>IF(ISBLANK(Perigon!E5393),"",Perigon!E5393)</f>
        <v/>
      </c>
      <c r="B5398" s="95" t="str">
        <f>IF(ISBLANK(Perigon!G5393),"",Perigon!G5393)</f>
        <v/>
      </c>
      <c r="C5398" s="96" t="str">
        <f>IF(ISBLANK(Perigon!I5393),"",Perigon!I5393)</f>
        <v/>
      </c>
      <c r="D5398" s="97" t="str">
        <f>IF(ISBLANK(Perigon!J5393),"",Perigon!J5393)</f>
        <v/>
      </c>
      <c r="E5398" s="64" t="str">
        <f>IF(ISBLANK(Perigon!K5393),"",Perigon!K5393)</f>
        <v/>
      </c>
      <c r="F5398" s="65"/>
      <c r="G5398" s="64"/>
      <c r="H5398" s="69" t="str">
        <f>IF(ISBLANK(Perigon!L5393),"",Perigon!L5393)</f>
        <v/>
      </c>
      <c r="I5398" s="69" t="str">
        <f>IF(ISBLANK(Perigon!M5393),"",Perigon!M5393)</f>
        <v/>
      </c>
      <c r="J5398" s="98" t="str">
        <f>IF(ISBLANK(Perigon!N5393),"",Perigon!N5393)</f>
        <v/>
      </c>
      <c r="K5398" s="99" t="str">
        <f>IF(ISBLANK(Perigon!J5393),"",Perigon!T5393)</f>
        <v/>
      </c>
      <c r="L5398" s="95" t="str">
        <f>IF(ISBLANK(Perigon!O5393),"",Perigon!O5393)</f>
        <v/>
      </c>
      <c r="M5398" s="95" t="str">
        <f>IF(ISBLANK(Perigon!R5393),"",Perigon!R5393)</f>
        <v/>
      </c>
      <c r="N5398" s="95" t="str">
        <f>IF(ISBLANK(Perigon!P5393),"",Perigon!P5393)</f>
        <v/>
      </c>
      <c r="O5398" s="38" t="str">
        <f>IF($L5398="","",VLOOKUP($R5398,Tarife!$A$2:$R$599,13,FALSE))</f>
        <v/>
      </c>
      <c r="P5398" s="38" t="str">
        <f t="shared" si="84"/>
        <v/>
      </c>
      <c r="R5398" s="100" t="str">
        <f>Zusammenzug!$C$25&amp;"-"&amp;Zusammenzug!$A$7&amp;"-"&amp;Leistungen!L5398</f>
        <v>2024-0-</v>
      </c>
    </row>
    <row r="5399" spans="1:18" x14ac:dyDescent="0.2">
      <c r="A5399" s="95" t="str">
        <f>IF(ISBLANK(Perigon!E5394),"",Perigon!E5394)</f>
        <v/>
      </c>
      <c r="B5399" s="95" t="str">
        <f>IF(ISBLANK(Perigon!G5394),"",Perigon!G5394)</f>
        <v/>
      </c>
      <c r="C5399" s="96" t="str">
        <f>IF(ISBLANK(Perigon!I5394),"",Perigon!I5394)</f>
        <v/>
      </c>
      <c r="D5399" s="97" t="str">
        <f>IF(ISBLANK(Perigon!J5394),"",Perigon!J5394)</f>
        <v/>
      </c>
      <c r="E5399" s="64" t="str">
        <f>IF(ISBLANK(Perigon!K5394),"",Perigon!K5394)</f>
        <v/>
      </c>
      <c r="F5399" s="65"/>
      <c r="G5399" s="64"/>
      <c r="H5399" s="69" t="str">
        <f>IF(ISBLANK(Perigon!L5394),"",Perigon!L5394)</f>
        <v/>
      </c>
      <c r="I5399" s="69" t="str">
        <f>IF(ISBLANK(Perigon!M5394),"",Perigon!M5394)</f>
        <v/>
      </c>
      <c r="J5399" s="98" t="str">
        <f>IF(ISBLANK(Perigon!N5394),"",Perigon!N5394)</f>
        <v/>
      </c>
      <c r="K5399" s="99" t="str">
        <f>IF(ISBLANK(Perigon!J5394),"",Perigon!T5394)</f>
        <v/>
      </c>
      <c r="L5399" s="95" t="str">
        <f>IF(ISBLANK(Perigon!O5394),"",Perigon!O5394)</f>
        <v/>
      </c>
      <c r="M5399" s="95" t="str">
        <f>IF(ISBLANK(Perigon!R5394),"",Perigon!R5394)</f>
        <v/>
      </c>
      <c r="N5399" s="95" t="str">
        <f>IF(ISBLANK(Perigon!P5394),"",Perigon!P5394)</f>
        <v/>
      </c>
      <c r="O5399" s="38" t="str">
        <f>IF($L5399="","",VLOOKUP($R5399,Tarife!$A$2:$R$599,13,FALSE))</f>
        <v/>
      </c>
      <c r="P5399" s="38" t="str">
        <f t="shared" si="84"/>
        <v/>
      </c>
      <c r="R5399" s="100" t="str">
        <f>Zusammenzug!$C$25&amp;"-"&amp;Zusammenzug!$A$7&amp;"-"&amp;Leistungen!L5399</f>
        <v>2024-0-</v>
      </c>
    </row>
    <row r="5400" spans="1:18" x14ac:dyDescent="0.2">
      <c r="A5400" s="95" t="str">
        <f>IF(ISBLANK(Perigon!E5395),"",Perigon!E5395)</f>
        <v/>
      </c>
      <c r="B5400" s="95" t="str">
        <f>IF(ISBLANK(Perigon!G5395),"",Perigon!G5395)</f>
        <v/>
      </c>
      <c r="C5400" s="96" t="str">
        <f>IF(ISBLANK(Perigon!I5395),"",Perigon!I5395)</f>
        <v/>
      </c>
      <c r="D5400" s="97" t="str">
        <f>IF(ISBLANK(Perigon!J5395),"",Perigon!J5395)</f>
        <v/>
      </c>
      <c r="E5400" s="64" t="str">
        <f>IF(ISBLANK(Perigon!K5395),"",Perigon!K5395)</f>
        <v/>
      </c>
      <c r="F5400" s="65"/>
      <c r="G5400" s="64"/>
      <c r="H5400" s="69" t="str">
        <f>IF(ISBLANK(Perigon!L5395),"",Perigon!L5395)</f>
        <v/>
      </c>
      <c r="I5400" s="69" t="str">
        <f>IF(ISBLANK(Perigon!M5395),"",Perigon!M5395)</f>
        <v/>
      </c>
      <c r="J5400" s="98" t="str">
        <f>IF(ISBLANK(Perigon!N5395),"",Perigon!N5395)</f>
        <v/>
      </c>
      <c r="K5400" s="99" t="str">
        <f>IF(ISBLANK(Perigon!J5395),"",Perigon!T5395)</f>
        <v/>
      </c>
      <c r="L5400" s="95" t="str">
        <f>IF(ISBLANK(Perigon!O5395),"",Perigon!O5395)</f>
        <v/>
      </c>
      <c r="M5400" s="95" t="str">
        <f>IF(ISBLANK(Perigon!R5395),"",Perigon!R5395)</f>
        <v/>
      </c>
      <c r="N5400" s="95" t="str">
        <f>IF(ISBLANK(Perigon!P5395),"",Perigon!P5395)</f>
        <v/>
      </c>
      <c r="O5400" s="38" t="str">
        <f>IF($L5400="","",VLOOKUP($R5400,Tarife!$A$2:$R$599,13,FALSE))</f>
        <v/>
      </c>
      <c r="P5400" s="38" t="str">
        <f t="shared" si="84"/>
        <v/>
      </c>
      <c r="R5400" s="100" t="str">
        <f>Zusammenzug!$C$25&amp;"-"&amp;Zusammenzug!$A$7&amp;"-"&amp;Leistungen!L5400</f>
        <v>2024-0-</v>
      </c>
    </row>
    <row r="5401" spans="1:18" x14ac:dyDescent="0.2">
      <c r="A5401" s="95" t="str">
        <f>IF(ISBLANK(Perigon!E5396),"",Perigon!E5396)</f>
        <v/>
      </c>
      <c r="B5401" s="95" t="str">
        <f>IF(ISBLANK(Perigon!G5396),"",Perigon!G5396)</f>
        <v/>
      </c>
      <c r="C5401" s="96" t="str">
        <f>IF(ISBLANK(Perigon!I5396),"",Perigon!I5396)</f>
        <v/>
      </c>
      <c r="D5401" s="97" t="str">
        <f>IF(ISBLANK(Perigon!J5396),"",Perigon!J5396)</f>
        <v/>
      </c>
      <c r="E5401" s="64" t="str">
        <f>IF(ISBLANK(Perigon!K5396),"",Perigon!K5396)</f>
        <v/>
      </c>
      <c r="F5401" s="65"/>
      <c r="G5401" s="64"/>
      <c r="H5401" s="69" t="str">
        <f>IF(ISBLANK(Perigon!L5396),"",Perigon!L5396)</f>
        <v/>
      </c>
      <c r="I5401" s="69" t="str">
        <f>IF(ISBLANK(Perigon!M5396),"",Perigon!M5396)</f>
        <v/>
      </c>
      <c r="J5401" s="98" t="str">
        <f>IF(ISBLANK(Perigon!N5396),"",Perigon!N5396)</f>
        <v/>
      </c>
      <c r="K5401" s="99" t="str">
        <f>IF(ISBLANK(Perigon!J5396),"",Perigon!T5396)</f>
        <v/>
      </c>
      <c r="L5401" s="95" t="str">
        <f>IF(ISBLANK(Perigon!O5396),"",Perigon!O5396)</f>
        <v/>
      </c>
      <c r="M5401" s="95" t="str">
        <f>IF(ISBLANK(Perigon!R5396),"",Perigon!R5396)</f>
        <v/>
      </c>
      <c r="N5401" s="95" t="str">
        <f>IF(ISBLANK(Perigon!P5396),"",Perigon!P5396)</f>
        <v/>
      </c>
      <c r="O5401" s="38" t="str">
        <f>IF($L5401="","",VLOOKUP($R5401,Tarife!$A$2:$R$599,13,FALSE))</f>
        <v/>
      </c>
      <c r="P5401" s="38" t="str">
        <f t="shared" si="84"/>
        <v/>
      </c>
      <c r="R5401" s="100" t="str">
        <f>Zusammenzug!$C$25&amp;"-"&amp;Zusammenzug!$A$7&amp;"-"&amp;Leistungen!L5401</f>
        <v>2024-0-</v>
      </c>
    </row>
    <row r="5402" spans="1:18" x14ac:dyDescent="0.2">
      <c r="A5402" s="95" t="str">
        <f>IF(ISBLANK(Perigon!E5397),"",Perigon!E5397)</f>
        <v/>
      </c>
      <c r="B5402" s="95" t="str">
        <f>IF(ISBLANK(Perigon!G5397),"",Perigon!G5397)</f>
        <v/>
      </c>
      <c r="C5402" s="96" t="str">
        <f>IF(ISBLANK(Perigon!I5397),"",Perigon!I5397)</f>
        <v/>
      </c>
      <c r="D5402" s="97" t="str">
        <f>IF(ISBLANK(Perigon!J5397),"",Perigon!J5397)</f>
        <v/>
      </c>
      <c r="E5402" s="64" t="str">
        <f>IF(ISBLANK(Perigon!K5397),"",Perigon!K5397)</f>
        <v/>
      </c>
      <c r="F5402" s="65"/>
      <c r="G5402" s="64"/>
      <c r="H5402" s="69" t="str">
        <f>IF(ISBLANK(Perigon!L5397),"",Perigon!L5397)</f>
        <v/>
      </c>
      <c r="I5402" s="69" t="str">
        <f>IF(ISBLANK(Perigon!M5397),"",Perigon!M5397)</f>
        <v/>
      </c>
      <c r="J5402" s="98" t="str">
        <f>IF(ISBLANK(Perigon!N5397),"",Perigon!N5397)</f>
        <v/>
      </c>
      <c r="K5402" s="99" t="str">
        <f>IF(ISBLANK(Perigon!J5397),"",Perigon!T5397)</f>
        <v/>
      </c>
      <c r="L5402" s="95" t="str">
        <f>IF(ISBLANK(Perigon!O5397),"",Perigon!O5397)</f>
        <v/>
      </c>
      <c r="M5402" s="95" t="str">
        <f>IF(ISBLANK(Perigon!R5397),"",Perigon!R5397)</f>
        <v/>
      </c>
      <c r="N5402" s="95" t="str">
        <f>IF(ISBLANK(Perigon!P5397),"",Perigon!P5397)</f>
        <v/>
      </c>
      <c r="O5402" s="38" t="str">
        <f>IF($L5402="","",VLOOKUP($R5402,Tarife!$A$2:$R$599,13,FALSE))</f>
        <v/>
      </c>
      <c r="P5402" s="38" t="str">
        <f t="shared" si="84"/>
        <v/>
      </c>
      <c r="R5402" s="100" t="str">
        <f>Zusammenzug!$C$25&amp;"-"&amp;Zusammenzug!$A$7&amp;"-"&amp;Leistungen!L5402</f>
        <v>2024-0-</v>
      </c>
    </row>
    <row r="5403" spans="1:18" x14ac:dyDescent="0.2">
      <c r="A5403" s="95" t="str">
        <f>IF(ISBLANK(Perigon!E5398),"",Perigon!E5398)</f>
        <v/>
      </c>
      <c r="B5403" s="95" t="str">
        <f>IF(ISBLANK(Perigon!G5398),"",Perigon!G5398)</f>
        <v/>
      </c>
      <c r="C5403" s="96" t="str">
        <f>IF(ISBLANK(Perigon!I5398),"",Perigon!I5398)</f>
        <v/>
      </c>
      <c r="D5403" s="97" t="str">
        <f>IF(ISBLANK(Perigon!J5398),"",Perigon!J5398)</f>
        <v/>
      </c>
      <c r="E5403" s="64" t="str">
        <f>IF(ISBLANK(Perigon!K5398),"",Perigon!K5398)</f>
        <v/>
      </c>
      <c r="F5403" s="65"/>
      <c r="G5403" s="64"/>
      <c r="H5403" s="69" t="str">
        <f>IF(ISBLANK(Perigon!L5398),"",Perigon!L5398)</f>
        <v/>
      </c>
      <c r="I5403" s="69" t="str">
        <f>IF(ISBLANK(Perigon!M5398),"",Perigon!M5398)</f>
        <v/>
      </c>
      <c r="J5403" s="98" t="str">
        <f>IF(ISBLANK(Perigon!N5398),"",Perigon!N5398)</f>
        <v/>
      </c>
      <c r="K5403" s="99" t="str">
        <f>IF(ISBLANK(Perigon!J5398),"",Perigon!T5398)</f>
        <v/>
      </c>
      <c r="L5403" s="95" t="str">
        <f>IF(ISBLANK(Perigon!O5398),"",Perigon!O5398)</f>
        <v/>
      </c>
      <c r="M5403" s="95" t="str">
        <f>IF(ISBLANK(Perigon!R5398),"",Perigon!R5398)</f>
        <v/>
      </c>
      <c r="N5403" s="95" t="str">
        <f>IF(ISBLANK(Perigon!P5398),"",Perigon!P5398)</f>
        <v/>
      </c>
      <c r="O5403" s="38" t="str">
        <f>IF($L5403="","",VLOOKUP($R5403,Tarife!$A$2:$R$599,13,FALSE))</f>
        <v/>
      </c>
      <c r="P5403" s="38" t="str">
        <f t="shared" si="84"/>
        <v/>
      </c>
      <c r="R5403" s="100" t="str">
        <f>Zusammenzug!$C$25&amp;"-"&amp;Zusammenzug!$A$7&amp;"-"&amp;Leistungen!L5403</f>
        <v>2024-0-</v>
      </c>
    </row>
    <row r="5404" spans="1:18" x14ac:dyDescent="0.2">
      <c r="A5404" s="95" t="str">
        <f>IF(ISBLANK(Perigon!E5399),"",Perigon!E5399)</f>
        <v/>
      </c>
      <c r="B5404" s="95" t="str">
        <f>IF(ISBLANK(Perigon!G5399),"",Perigon!G5399)</f>
        <v/>
      </c>
      <c r="C5404" s="96" t="str">
        <f>IF(ISBLANK(Perigon!I5399),"",Perigon!I5399)</f>
        <v/>
      </c>
      <c r="D5404" s="97" t="str">
        <f>IF(ISBLANK(Perigon!J5399),"",Perigon!J5399)</f>
        <v/>
      </c>
      <c r="E5404" s="64" t="str">
        <f>IF(ISBLANK(Perigon!K5399),"",Perigon!K5399)</f>
        <v/>
      </c>
      <c r="F5404" s="65"/>
      <c r="G5404" s="64"/>
      <c r="H5404" s="69" t="str">
        <f>IF(ISBLANK(Perigon!L5399),"",Perigon!L5399)</f>
        <v/>
      </c>
      <c r="I5404" s="69" t="str">
        <f>IF(ISBLANK(Perigon!M5399),"",Perigon!M5399)</f>
        <v/>
      </c>
      <c r="J5404" s="98" t="str">
        <f>IF(ISBLANK(Perigon!N5399),"",Perigon!N5399)</f>
        <v/>
      </c>
      <c r="K5404" s="99" t="str">
        <f>IF(ISBLANK(Perigon!J5399),"",Perigon!T5399)</f>
        <v/>
      </c>
      <c r="L5404" s="95" t="str">
        <f>IF(ISBLANK(Perigon!O5399),"",Perigon!O5399)</f>
        <v/>
      </c>
      <c r="M5404" s="95" t="str">
        <f>IF(ISBLANK(Perigon!R5399),"",Perigon!R5399)</f>
        <v/>
      </c>
      <c r="N5404" s="95" t="str">
        <f>IF(ISBLANK(Perigon!P5399),"",Perigon!P5399)</f>
        <v/>
      </c>
      <c r="O5404" s="38" t="str">
        <f>IF($L5404="","",VLOOKUP($R5404,Tarife!$A$2:$R$599,13,FALSE))</f>
        <v/>
      </c>
      <c r="P5404" s="38" t="str">
        <f t="shared" si="84"/>
        <v/>
      </c>
      <c r="R5404" s="100" t="str">
        <f>Zusammenzug!$C$25&amp;"-"&amp;Zusammenzug!$A$7&amp;"-"&amp;Leistungen!L5404</f>
        <v>2024-0-</v>
      </c>
    </row>
    <row r="5405" spans="1:18" x14ac:dyDescent="0.2">
      <c r="A5405" s="95" t="str">
        <f>IF(ISBLANK(Perigon!E5400),"",Perigon!E5400)</f>
        <v/>
      </c>
      <c r="B5405" s="95" t="str">
        <f>IF(ISBLANK(Perigon!G5400),"",Perigon!G5400)</f>
        <v/>
      </c>
      <c r="C5405" s="96" t="str">
        <f>IF(ISBLANK(Perigon!I5400),"",Perigon!I5400)</f>
        <v/>
      </c>
      <c r="D5405" s="97" t="str">
        <f>IF(ISBLANK(Perigon!J5400),"",Perigon!J5400)</f>
        <v/>
      </c>
      <c r="E5405" s="64" t="str">
        <f>IF(ISBLANK(Perigon!K5400),"",Perigon!K5400)</f>
        <v/>
      </c>
      <c r="F5405" s="65"/>
      <c r="G5405" s="64"/>
      <c r="H5405" s="69" t="str">
        <f>IF(ISBLANK(Perigon!L5400),"",Perigon!L5400)</f>
        <v/>
      </c>
      <c r="I5405" s="69" t="str">
        <f>IF(ISBLANK(Perigon!M5400),"",Perigon!M5400)</f>
        <v/>
      </c>
      <c r="J5405" s="98" t="str">
        <f>IF(ISBLANK(Perigon!N5400),"",Perigon!N5400)</f>
        <v/>
      </c>
      <c r="K5405" s="99" t="str">
        <f>IF(ISBLANK(Perigon!J5400),"",Perigon!T5400)</f>
        <v/>
      </c>
      <c r="L5405" s="95" t="str">
        <f>IF(ISBLANK(Perigon!O5400),"",Perigon!O5400)</f>
        <v/>
      </c>
      <c r="M5405" s="95" t="str">
        <f>IF(ISBLANK(Perigon!R5400),"",Perigon!R5400)</f>
        <v/>
      </c>
      <c r="N5405" s="95" t="str">
        <f>IF(ISBLANK(Perigon!P5400),"",Perigon!P5400)</f>
        <v/>
      </c>
      <c r="O5405" s="38" t="str">
        <f>IF($L5405="","",VLOOKUP($R5405,Tarife!$A$2:$R$599,13,FALSE))</f>
        <v/>
      </c>
      <c r="P5405" s="38" t="str">
        <f t="shared" si="84"/>
        <v/>
      </c>
      <c r="R5405" s="100" t="str">
        <f>Zusammenzug!$C$25&amp;"-"&amp;Zusammenzug!$A$7&amp;"-"&amp;Leistungen!L5405</f>
        <v>2024-0-</v>
      </c>
    </row>
    <row r="5406" spans="1:18" x14ac:dyDescent="0.2">
      <c r="A5406" s="95" t="str">
        <f>IF(ISBLANK(Perigon!E5401),"",Perigon!E5401)</f>
        <v/>
      </c>
      <c r="B5406" s="95" t="str">
        <f>IF(ISBLANK(Perigon!G5401),"",Perigon!G5401)</f>
        <v/>
      </c>
      <c r="C5406" s="96" t="str">
        <f>IF(ISBLANK(Perigon!I5401),"",Perigon!I5401)</f>
        <v/>
      </c>
      <c r="D5406" s="97" t="str">
        <f>IF(ISBLANK(Perigon!J5401),"",Perigon!J5401)</f>
        <v/>
      </c>
      <c r="E5406" s="64" t="str">
        <f>IF(ISBLANK(Perigon!K5401),"",Perigon!K5401)</f>
        <v/>
      </c>
      <c r="F5406" s="65"/>
      <c r="G5406" s="64"/>
      <c r="H5406" s="69" t="str">
        <f>IF(ISBLANK(Perigon!L5401),"",Perigon!L5401)</f>
        <v/>
      </c>
      <c r="I5406" s="69" t="str">
        <f>IF(ISBLANK(Perigon!M5401),"",Perigon!M5401)</f>
        <v/>
      </c>
      <c r="J5406" s="98" t="str">
        <f>IF(ISBLANK(Perigon!N5401),"",Perigon!N5401)</f>
        <v/>
      </c>
      <c r="K5406" s="99" t="str">
        <f>IF(ISBLANK(Perigon!J5401),"",Perigon!T5401)</f>
        <v/>
      </c>
      <c r="L5406" s="95" t="str">
        <f>IF(ISBLANK(Perigon!O5401),"",Perigon!O5401)</f>
        <v/>
      </c>
      <c r="M5406" s="95" t="str">
        <f>IF(ISBLANK(Perigon!R5401),"",Perigon!R5401)</f>
        <v/>
      </c>
      <c r="N5406" s="95" t="str">
        <f>IF(ISBLANK(Perigon!P5401),"",Perigon!P5401)</f>
        <v/>
      </c>
      <c r="O5406" s="38" t="str">
        <f>IF($L5406="","",VLOOKUP($R5406,Tarife!$A$2:$R$599,13,FALSE))</f>
        <v/>
      </c>
      <c r="P5406" s="38" t="str">
        <f t="shared" si="84"/>
        <v/>
      </c>
      <c r="R5406" s="100" t="str">
        <f>Zusammenzug!$C$25&amp;"-"&amp;Zusammenzug!$A$7&amp;"-"&amp;Leistungen!L5406</f>
        <v>2024-0-</v>
      </c>
    </row>
    <row r="5407" spans="1:18" x14ac:dyDescent="0.2">
      <c r="A5407" s="95" t="str">
        <f>IF(ISBLANK(Perigon!E5402),"",Perigon!E5402)</f>
        <v/>
      </c>
      <c r="B5407" s="95" t="str">
        <f>IF(ISBLANK(Perigon!G5402),"",Perigon!G5402)</f>
        <v/>
      </c>
      <c r="C5407" s="96" t="str">
        <f>IF(ISBLANK(Perigon!I5402),"",Perigon!I5402)</f>
        <v/>
      </c>
      <c r="D5407" s="97" t="str">
        <f>IF(ISBLANK(Perigon!J5402),"",Perigon!J5402)</f>
        <v/>
      </c>
      <c r="E5407" s="64" t="str">
        <f>IF(ISBLANK(Perigon!K5402),"",Perigon!K5402)</f>
        <v/>
      </c>
      <c r="F5407" s="65"/>
      <c r="G5407" s="64"/>
      <c r="H5407" s="69" t="str">
        <f>IF(ISBLANK(Perigon!L5402),"",Perigon!L5402)</f>
        <v/>
      </c>
      <c r="I5407" s="69" t="str">
        <f>IF(ISBLANK(Perigon!M5402),"",Perigon!M5402)</f>
        <v/>
      </c>
      <c r="J5407" s="98" t="str">
        <f>IF(ISBLANK(Perigon!N5402),"",Perigon!N5402)</f>
        <v/>
      </c>
      <c r="K5407" s="99" t="str">
        <f>IF(ISBLANK(Perigon!J5402),"",Perigon!T5402)</f>
        <v/>
      </c>
      <c r="L5407" s="95" t="str">
        <f>IF(ISBLANK(Perigon!O5402),"",Perigon!O5402)</f>
        <v/>
      </c>
      <c r="M5407" s="95" t="str">
        <f>IF(ISBLANK(Perigon!R5402),"",Perigon!R5402)</f>
        <v/>
      </c>
      <c r="N5407" s="95" t="str">
        <f>IF(ISBLANK(Perigon!P5402),"",Perigon!P5402)</f>
        <v/>
      </c>
      <c r="O5407" s="38" t="str">
        <f>IF($L5407="","",VLOOKUP($R5407,Tarife!$A$2:$R$599,13,FALSE))</f>
        <v/>
      </c>
      <c r="P5407" s="38" t="str">
        <f t="shared" si="84"/>
        <v/>
      </c>
      <c r="R5407" s="100" t="str">
        <f>Zusammenzug!$C$25&amp;"-"&amp;Zusammenzug!$A$7&amp;"-"&amp;Leistungen!L5407</f>
        <v>2024-0-</v>
      </c>
    </row>
    <row r="5408" spans="1:18" x14ac:dyDescent="0.2">
      <c r="A5408" s="95" t="str">
        <f>IF(ISBLANK(Perigon!E5403),"",Perigon!E5403)</f>
        <v/>
      </c>
      <c r="B5408" s="95" t="str">
        <f>IF(ISBLANK(Perigon!G5403),"",Perigon!G5403)</f>
        <v/>
      </c>
      <c r="C5408" s="96" t="str">
        <f>IF(ISBLANK(Perigon!I5403),"",Perigon!I5403)</f>
        <v/>
      </c>
      <c r="D5408" s="97" t="str">
        <f>IF(ISBLANK(Perigon!J5403),"",Perigon!J5403)</f>
        <v/>
      </c>
      <c r="E5408" s="64" t="str">
        <f>IF(ISBLANK(Perigon!K5403),"",Perigon!K5403)</f>
        <v/>
      </c>
      <c r="F5408" s="65"/>
      <c r="G5408" s="64"/>
      <c r="H5408" s="69" t="str">
        <f>IF(ISBLANK(Perigon!L5403),"",Perigon!L5403)</f>
        <v/>
      </c>
      <c r="I5408" s="69" t="str">
        <f>IF(ISBLANK(Perigon!M5403),"",Perigon!M5403)</f>
        <v/>
      </c>
      <c r="J5408" s="98" t="str">
        <f>IF(ISBLANK(Perigon!N5403),"",Perigon!N5403)</f>
        <v/>
      </c>
      <c r="K5408" s="99" t="str">
        <f>IF(ISBLANK(Perigon!J5403),"",Perigon!T5403)</f>
        <v/>
      </c>
      <c r="L5408" s="95" t="str">
        <f>IF(ISBLANK(Perigon!O5403),"",Perigon!O5403)</f>
        <v/>
      </c>
      <c r="M5408" s="95" t="str">
        <f>IF(ISBLANK(Perigon!R5403),"",Perigon!R5403)</f>
        <v/>
      </c>
      <c r="N5408" s="95" t="str">
        <f>IF(ISBLANK(Perigon!P5403),"",Perigon!P5403)</f>
        <v/>
      </c>
      <c r="O5408" s="38" t="str">
        <f>IF($L5408="","",VLOOKUP($R5408,Tarife!$A$2:$R$599,13,FALSE))</f>
        <v/>
      </c>
      <c r="P5408" s="38" t="str">
        <f t="shared" si="84"/>
        <v/>
      </c>
      <c r="R5408" s="100" t="str">
        <f>Zusammenzug!$C$25&amp;"-"&amp;Zusammenzug!$A$7&amp;"-"&amp;Leistungen!L5408</f>
        <v>2024-0-</v>
      </c>
    </row>
    <row r="5409" spans="1:18" x14ac:dyDescent="0.2">
      <c r="A5409" s="95" t="str">
        <f>IF(ISBLANK(Perigon!E5404),"",Perigon!E5404)</f>
        <v/>
      </c>
      <c r="B5409" s="95" t="str">
        <f>IF(ISBLANK(Perigon!G5404),"",Perigon!G5404)</f>
        <v/>
      </c>
      <c r="C5409" s="96" t="str">
        <f>IF(ISBLANK(Perigon!I5404),"",Perigon!I5404)</f>
        <v/>
      </c>
      <c r="D5409" s="97" t="str">
        <f>IF(ISBLANK(Perigon!J5404),"",Perigon!J5404)</f>
        <v/>
      </c>
      <c r="E5409" s="64" t="str">
        <f>IF(ISBLANK(Perigon!K5404),"",Perigon!K5404)</f>
        <v/>
      </c>
      <c r="F5409" s="65"/>
      <c r="G5409" s="64"/>
      <c r="H5409" s="69" t="str">
        <f>IF(ISBLANK(Perigon!L5404),"",Perigon!L5404)</f>
        <v/>
      </c>
      <c r="I5409" s="69" t="str">
        <f>IF(ISBLANK(Perigon!M5404),"",Perigon!M5404)</f>
        <v/>
      </c>
      <c r="J5409" s="98" t="str">
        <f>IF(ISBLANK(Perigon!N5404),"",Perigon!N5404)</f>
        <v/>
      </c>
      <c r="K5409" s="99" t="str">
        <f>IF(ISBLANK(Perigon!J5404),"",Perigon!T5404)</f>
        <v/>
      </c>
      <c r="L5409" s="95" t="str">
        <f>IF(ISBLANK(Perigon!O5404),"",Perigon!O5404)</f>
        <v/>
      </c>
      <c r="M5409" s="95" t="str">
        <f>IF(ISBLANK(Perigon!R5404),"",Perigon!R5404)</f>
        <v/>
      </c>
      <c r="N5409" s="95" t="str">
        <f>IF(ISBLANK(Perigon!P5404),"",Perigon!P5404)</f>
        <v/>
      </c>
      <c r="O5409" s="38" t="str">
        <f>IF($L5409="","",VLOOKUP($R5409,Tarife!$A$2:$R$599,13,FALSE))</f>
        <v/>
      </c>
      <c r="P5409" s="38" t="str">
        <f t="shared" si="84"/>
        <v/>
      </c>
      <c r="R5409" s="100" t="str">
        <f>Zusammenzug!$C$25&amp;"-"&amp;Zusammenzug!$A$7&amp;"-"&amp;Leistungen!L5409</f>
        <v>2024-0-</v>
      </c>
    </row>
    <row r="5410" spans="1:18" x14ac:dyDescent="0.2">
      <c r="A5410" s="95" t="str">
        <f>IF(ISBLANK(Perigon!E5405),"",Perigon!E5405)</f>
        <v/>
      </c>
      <c r="B5410" s="95" t="str">
        <f>IF(ISBLANK(Perigon!G5405),"",Perigon!G5405)</f>
        <v/>
      </c>
      <c r="C5410" s="96" t="str">
        <f>IF(ISBLANK(Perigon!I5405),"",Perigon!I5405)</f>
        <v/>
      </c>
      <c r="D5410" s="97" t="str">
        <f>IF(ISBLANK(Perigon!J5405),"",Perigon!J5405)</f>
        <v/>
      </c>
      <c r="E5410" s="64" t="str">
        <f>IF(ISBLANK(Perigon!K5405),"",Perigon!K5405)</f>
        <v/>
      </c>
      <c r="F5410" s="65"/>
      <c r="G5410" s="64"/>
      <c r="H5410" s="69" t="str">
        <f>IF(ISBLANK(Perigon!L5405),"",Perigon!L5405)</f>
        <v/>
      </c>
      <c r="I5410" s="69" t="str">
        <f>IF(ISBLANK(Perigon!M5405),"",Perigon!M5405)</f>
        <v/>
      </c>
      <c r="J5410" s="98" t="str">
        <f>IF(ISBLANK(Perigon!N5405),"",Perigon!N5405)</f>
        <v/>
      </c>
      <c r="K5410" s="99" t="str">
        <f>IF(ISBLANK(Perigon!J5405),"",Perigon!T5405)</f>
        <v/>
      </c>
      <c r="L5410" s="95" t="str">
        <f>IF(ISBLANK(Perigon!O5405),"",Perigon!O5405)</f>
        <v/>
      </c>
      <c r="M5410" s="95" t="str">
        <f>IF(ISBLANK(Perigon!R5405),"",Perigon!R5405)</f>
        <v/>
      </c>
      <c r="N5410" s="95" t="str">
        <f>IF(ISBLANK(Perigon!P5405),"",Perigon!P5405)</f>
        <v/>
      </c>
      <c r="O5410" s="38" t="str">
        <f>IF($L5410="","",VLOOKUP($R5410,Tarife!$A$2:$R$599,13,FALSE))</f>
        <v/>
      </c>
      <c r="P5410" s="38" t="str">
        <f t="shared" si="84"/>
        <v/>
      </c>
      <c r="R5410" s="100" t="str">
        <f>Zusammenzug!$C$25&amp;"-"&amp;Zusammenzug!$A$7&amp;"-"&amp;Leistungen!L5410</f>
        <v>2024-0-</v>
      </c>
    </row>
    <row r="5411" spans="1:18" x14ac:dyDescent="0.2">
      <c r="A5411" s="95" t="str">
        <f>IF(ISBLANK(Perigon!E5406),"",Perigon!E5406)</f>
        <v/>
      </c>
      <c r="B5411" s="95" t="str">
        <f>IF(ISBLANK(Perigon!G5406),"",Perigon!G5406)</f>
        <v/>
      </c>
      <c r="C5411" s="96" t="str">
        <f>IF(ISBLANK(Perigon!I5406),"",Perigon!I5406)</f>
        <v/>
      </c>
      <c r="D5411" s="97" t="str">
        <f>IF(ISBLANK(Perigon!J5406),"",Perigon!J5406)</f>
        <v/>
      </c>
      <c r="E5411" s="64" t="str">
        <f>IF(ISBLANK(Perigon!K5406),"",Perigon!K5406)</f>
        <v/>
      </c>
      <c r="F5411" s="65"/>
      <c r="G5411" s="64"/>
      <c r="H5411" s="69" t="str">
        <f>IF(ISBLANK(Perigon!L5406),"",Perigon!L5406)</f>
        <v/>
      </c>
      <c r="I5411" s="69" t="str">
        <f>IF(ISBLANK(Perigon!M5406),"",Perigon!M5406)</f>
        <v/>
      </c>
      <c r="J5411" s="98" t="str">
        <f>IF(ISBLANK(Perigon!N5406),"",Perigon!N5406)</f>
        <v/>
      </c>
      <c r="K5411" s="99" t="str">
        <f>IF(ISBLANK(Perigon!J5406),"",Perigon!T5406)</f>
        <v/>
      </c>
      <c r="L5411" s="95" t="str">
        <f>IF(ISBLANK(Perigon!O5406),"",Perigon!O5406)</f>
        <v/>
      </c>
      <c r="M5411" s="95" t="str">
        <f>IF(ISBLANK(Perigon!R5406),"",Perigon!R5406)</f>
        <v/>
      </c>
      <c r="N5411" s="95" t="str">
        <f>IF(ISBLANK(Perigon!P5406),"",Perigon!P5406)</f>
        <v/>
      </c>
      <c r="O5411" s="38" t="str">
        <f>IF($L5411="","",VLOOKUP($R5411,Tarife!$A$2:$R$599,13,FALSE))</f>
        <v/>
      </c>
      <c r="P5411" s="38" t="str">
        <f t="shared" si="84"/>
        <v/>
      </c>
      <c r="R5411" s="100" t="str">
        <f>Zusammenzug!$C$25&amp;"-"&amp;Zusammenzug!$A$7&amp;"-"&amp;Leistungen!L5411</f>
        <v>2024-0-</v>
      </c>
    </row>
    <row r="5412" spans="1:18" x14ac:dyDescent="0.2">
      <c r="A5412" s="95" t="str">
        <f>IF(ISBLANK(Perigon!E5407),"",Perigon!E5407)</f>
        <v/>
      </c>
      <c r="B5412" s="95" t="str">
        <f>IF(ISBLANK(Perigon!G5407),"",Perigon!G5407)</f>
        <v/>
      </c>
      <c r="C5412" s="96" t="str">
        <f>IF(ISBLANK(Perigon!I5407),"",Perigon!I5407)</f>
        <v/>
      </c>
      <c r="D5412" s="97" t="str">
        <f>IF(ISBLANK(Perigon!J5407),"",Perigon!J5407)</f>
        <v/>
      </c>
      <c r="E5412" s="64" t="str">
        <f>IF(ISBLANK(Perigon!K5407),"",Perigon!K5407)</f>
        <v/>
      </c>
      <c r="F5412" s="65"/>
      <c r="G5412" s="64"/>
      <c r="H5412" s="69" t="str">
        <f>IF(ISBLANK(Perigon!L5407),"",Perigon!L5407)</f>
        <v/>
      </c>
      <c r="I5412" s="69" t="str">
        <f>IF(ISBLANK(Perigon!M5407),"",Perigon!M5407)</f>
        <v/>
      </c>
      <c r="J5412" s="98" t="str">
        <f>IF(ISBLANK(Perigon!N5407),"",Perigon!N5407)</f>
        <v/>
      </c>
      <c r="K5412" s="99" t="str">
        <f>IF(ISBLANK(Perigon!J5407),"",Perigon!T5407)</f>
        <v/>
      </c>
      <c r="L5412" s="95" t="str">
        <f>IF(ISBLANK(Perigon!O5407),"",Perigon!O5407)</f>
        <v/>
      </c>
      <c r="M5412" s="95" t="str">
        <f>IF(ISBLANK(Perigon!R5407),"",Perigon!R5407)</f>
        <v/>
      </c>
      <c r="N5412" s="95" t="str">
        <f>IF(ISBLANK(Perigon!P5407),"",Perigon!P5407)</f>
        <v/>
      </c>
      <c r="O5412" s="38" t="str">
        <f>IF($L5412="","",VLOOKUP($R5412,Tarife!$A$2:$R$599,13,FALSE))</f>
        <v/>
      </c>
      <c r="P5412" s="38" t="str">
        <f t="shared" si="84"/>
        <v/>
      </c>
      <c r="R5412" s="100" t="str">
        <f>Zusammenzug!$C$25&amp;"-"&amp;Zusammenzug!$A$7&amp;"-"&amp;Leistungen!L5412</f>
        <v>2024-0-</v>
      </c>
    </row>
    <row r="5413" spans="1:18" x14ac:dyDescent="0.2">
      <c r="A5413" s="95" t="str">
        <f>IF(ISBLANK(Perigon!E5408),"",Perigon!E5408)</f>
        <v/>
      </c>
      <c r="B5413" s="95" t="str">
        <f>IF(ISBLANK(Perigon!G5408),"",Perigon!G5408)</f>
        <v/>
      </c>
      <c r="C5413" s="96" t="str">
        <f>IF(ISBLANK(Perigon!I5408),"",Perigon!I5408)</f>
        <v/>
      </c>
      <c r="D5413" s="97" t="str">
        <f>IF(ISBLANK(Perigon!J5408),"",Perigon!J5408)</f>
        <v/>
      </c>
      <c r="E5413" s="64" t="str">
        <f>IF(ISBLANK(Perigon!K5408),"",Perigon!K5408)</f>
        <v/>
      </c>
      <c r="F5413" s="65"/>
      <c r="G5413" s="64"/>
      <c r="H5413" s="69" t="str">
        <f>IF(ISBLANK(Perigon!L5408),"",Perigon!L5408)</f>
        <v/>
      </c>
      <c r="I5413" s="69" t="str">
        <f>IF(ISBLANK(Perigon!M5408),"",Perigon!M5408)</f>
        <v/>
      </c>
      <c r="J5413" s="98" t="str">
        <f>IF(ISBLANK(Perigon!N5408),"",Perigon!N5408)</f>
        <v/>
      </c>
      <c r="K5413" s="99" t="str">
        <f>IF(ISBLANK(Perigon!J5408),"",Perigon!T5408)</f>
        <v/>
      </c>
      <c r="L5413" s="95" t="str">
        <f>IF(ISBLANK(Perigon!O5408),"",Perigon!O5408)</f>
        <v/>
      </c>
      <c r="M5413" s="95" t="str">
        <f>IF(ISBLANK(Perigon!R5408),"",Perigon!R5408)</f>
        <v/>
      </c>
      <c r="N5413" s="95" t="str">
        <f>IF(ISBLANK(Perigon!P5408),"",Perigon!P5408)</f>
        <v/>
      </c>
      <c r="O5413" s="38" t="str">
        <f>IF($L5413="","",VLOOKUP($R5413,Tarife!$A$2:$R$599,13,FALSE))</f>
        <v/>
      </c>
      <c r="P5413" s="38" t="str">
        <f t="shared" si="84"/>
        <v/>
      </c>
      <c r="R5413" s="100" t="str">
        <f>Zusammenzug!$C$25&amp;"-"&amp;Zusammenzug!$A$7&amp;"-"&amp;Leistungen!L5413</f>
        <v>2024-0-</v>
      </c>
    </row>
    <row r="5414" spans="1:18" x14ac:dyDescent="0.2">
      <c r="A5414" s="95" t="str">
        <f>IF(ISBLANK(Perigon!E5409),"",Perigon!E5409)</f>
        <v/>
      </c>
      <c r="B5414" s="95" t="str">
        <f>IF(ISBLANK(Perigon!G5409),"",Perigon!G5409)</f>
        <v/>
      </c>
      <c r="C5414" s="96" t="str">
        <f>IF(ISBLANK(Perigon!I5409),"",Perigon!I5409)</f>
        <v/>
      </c>
      <c r="D5414" s="97" t="str">
        <f>IF(ISBLANK(Perigon!J5409),"",Perigon!J5409)</f>
        <v/>
      </c>
      <c r="E5414" s="64" t="str">
        <f>IF(ISBLANK(Perigon!K5409),"",Perigon!K5409)</f>
        <v/>
      </c>
      <c r="F5414" s="65"/>
      <c r="G5414" s="64"/>
      <c r="H5414" s="69" t="str">
        <f>IF(ISBLANK(Perigon!L5409),"",Perigon!L5409)</f>
        <v/>
      </c>
      <c r="I5414" s="69" t="str">
        <f>IF(ISBLANK(Perigon!M5409),"",Perigon!M5409)</f>
        <v/>
      </c>
      <c r="J5414" s="98" t="str">
        <f>IF(ISBLANK(Perigon!N5409),"",Perigon!N5409)</f>
        <v/>
      </c>
      <c r="K5414" s="99" t="str">
        <f>IF(ISBLANK(Perigon!J5409),"",Perigon!T5409)</f>
        <v/>
      </c>
      <c r="L5414" s="95" t="str">
        <f>IF(ISBLANK(Perigon!O5409),"",Perigon!O5409)</f>
        <v/>
      </c>
      <c r="M5414" s="95" t="str">
        <f>IF(ISBLANK(Perigon!R5409),"",Perigon!R5409)</f>
        <v/>
      </c>
      <c r="N5414" s="95" t="str">
        <f>IF(ISBLANK(Perigon!P5409),"",Perigon!P5409)</f>
        <v/>
      </c>
      <c r="O5414" s="38" t="str">
        <f>IF($L5414="","",VLOOKUP($R5414,Tarife!$A$2:$R$599,13,FALSE))</f>
        <v/>
      </c>
      <c r="P5414" s="38" t="str">
        <f t="shared" si="84"/>
        <v/>
      </c>
      <c r="R5414" s="100" t="str">
        <f>Zusammenzug!$C$25&amp;"-"&amp;Zusammenzug!$A$7&amp;"-"&amp;Leistungen!L5414</f>
        <v>2024-0-</v>
      </c>
    </row>
    <row r="5415" spans="1:18" x14ac:dyDescent="0.2">
      <c r="A5415" s="95" t="str">
        <f>IF(ISBLANK(Perigon!E5410),"",Perigon!E5410)</f>
        <v/>
      </c>
      <c r="B5415" s="95" t="str">
        <f>IF(ISBLANK(Perigon!G5410),"",Perigon!G5410)</f>
        <v/>
      </c>
      <c r="C5415" s="96" t="str">
        <f>IF(ISBLANK(Perigon!I5410),"",Perigon!I5410)</f>
        <v/>
      </c>
      <c r="D5415" s="97" t="str">
        <f>IF(ISBLANK(Perigon!J5410),"",Perigon!J5410)</f>
        <v/>
      </c>
      <c r="E5415" s="64" t="str">
        <f>IF(ISBLANK(Perigon!K5410),"",Perigon!K5410)</f>
        <v/>
      </c>
      <c r="F5415" s="65"/>
      <c r="G5415" s="64"/>
      <c r="H5415" s="69" t="str">
        <f>IF(ISBLANK(Perigon!L5410),"",Perigon!L5410)</f>
        <v/>
      </c>
      <c r="I5415" s="69" t="str">
        <f>IF(ISBLANK(Perigon!M5410),"",Perigon!M5410)</f>
        <v/>
      </c>
      <c r="J5415" s="98" t="str">
        <f>IF(ISBLANK(Perigon!N5410),"",Perigon!N5410)</f>
        <v/>
      </c>
      <c r="K5415" s="99" t="str">
        <f>IF(ISBLANK(Perigon!J5410),"",Perigon!T5410)</f>
        <v/>
      </c>
      <c r="L5415" s="95" t="str">
        <f>IF(ISBLANK(Perigon!O5410),"",Perigon!O5410)</f>
        <v/>
      </c>
      <c r="M5415" s="95" t="str">
        <f>IF(ISBLANK(Perigon!R5410),"",Perigon!R5410)</f>
        <v/>
      </c>
      <c r="N5415" s="95" t="str">
        <f>IF(ISBLANK(Perigon!P5410),"",Perigon!P5410)</f>
        <v/>
      </c>
      <c r="O5415" s="38" t="str">
        <f>IF($L5415="","",VLOOKUP($R5415,Tarife!$A$2:$R$599,13,FALSE))</f>
        <v/>
      </c>
      <c r="P5415" s="38" t="str">
        <f t="shared" si="84"/>
        <v/>
      </c>
      <c r="R5415" s="100" t="str">
        <f>Zusammenzug!$C$25&amp;"-"&amp;Zusammenzug!$A$7&amp;"-"&amp;Leistungen!L5415</f>
        <v>2024-0-</v>
      </c>
    </row>
    <row r="5416" spans="1:18" x14ac:dyDescent="0.2">
      <c r="A5416" s="95" t="str">
        <f>IF(ISBLANK(Perigon!E5411),"",Perigon!E5411)</f>
        <v/>
      </c>
      <c r="B5416" s="95" t="str">
        <f>IF(ISBLANK(Perigon!G5411),"",Perigon!G5411)</f>
        <v/>
      </c>
      <c r="C5416" s="96" t="str">
        <f>IF(ISBLANK(Perigon!I5411),"",Perigon!I5411)</f>
        <v/>
      </c>
      <c r="D5416" s="97" t="str">
        <f>IF(ISBLANK(Perigon!J5411),"",Perigon!J5411)</f>
        <v/>
      </c>
      <c r="E5416" s="64" t="str">
        <f>IF(ISBLANK(Perigon!K5411),"",Perigon!K5411)</f>
        <v/>
      </c>
      <c r="F5416" s="65"/>
      <c r="G5416" s="64"/>
      <c r="H5416" s="69" t="str">
        <f>IF(ISBLANK(Perigon!L5411),"",Perigon!L5411)</f>
        <v/>
      </c>
      <c r="I5416" s="69" t="str">
        <f>IF(ISBLANK(Perigon!M5411),"",Perigon!M5411)</f>
        <v/>
      </c>
      <c r="J5416" s="98" t="str">
        <f>IF(ISBLANK(Perigon!N5411),"",Perigon!N5411)</f>
        <v/>
      </c>
      <c r="K5416" s="99" t="str">
        <f>IF(ISBLANK(Perigon!J5411),"",Perigon!T5411)</f>
        <v/>
      </c>
      <c r="L5416" s="95" t="str">
        <f>IF(ISBLANK(Perigon!O5411),"",Perigon!O5411)</f>
        <v/>
      </c>
      <c r="M5416" s="95" t="str">
        <f>IF(ISBLANK(Perigon!R5411),"",Perigon!R5411)</f>
        <v/>
      </c>
      <c r="N5416" s="95" t="str">
        <f>IF(ISBLANK(Perigon!P5411),"",Perigon!P5411)</f>
        <v/>
      </c>
      <c r="O5416" s="38" t="str">
        <f>IF($L5416="","",VLOOKUP($R5416,Tarife!$A$2:$R$599,13,FALSE))</f>
        <v/>
      </c>
      <c r="P5416" s="38" t="str">
        <f t="shared" si="84"/>
        <v/>
      </c>
      <c r="R5416" s="100" t="str">
        <f>Zusammenzug!$C$25&amp;"-"&amp;Zusammenzug!$A$7&amp;"-"&amp;Leistungen!L5416</f>
        <v>2024-0-</v>
      </c>
    </row>
    <row r="5417" spans="1:18" x14ac:dyDescent="0.2">
      <c r="A5417" s="95" t="str">
        <f>IF(ISBLANK(Perigon!E5412),"",Perigon!E5412)</f>
        <v/>
      </c>
      <c r="B5417" s="95" t="str">
        <f>IF(ISBLANK(Perigon!G5412),"",Perigon!G5412)</f>
        <v/>
      </c>
      <c r="C5417" s="96" t="str">
        <f>IF(ISBLANK(Perigon!I5412),"",Perigon!I5412)</f>
        <v/>
      </c>
      <c r="D5417" s="97" t="str">
        <f>IF(ISBLANK(Perigon!J5412),"",Perigon!J5412)</f>
        <v/>
      </c>
      <c r="E5417" s="64" t="str">
        <f>IF(ISBLANK(Perigon!K5412),"",Perigon!K5412)</f>
        <v/>
      </c>
      <c r="F5417" s="65"/>
      <c r="G5417" s="64"/>
      <c r="H5417" s="69" t="str">
        <f>IF(ISBLANK(Perigon!L5412),"",Perigon!L5412)</f>
        <v/>
      </c>
      <c r="I5417" s="69" t="str">
        <f>IF(ISBLANK(Perigon!M5412),"",Perigon!M5412)</f>
        <v/>
      </c>
      <c r="J5417" s="98" t="str">
        <f>IF(ISBLANK(Perigon!N5412),"",Perigon!N5412)</f>
        <v/>
      </c>
      <c r="K5417" s="99" t="str">
        <f>IF(ISBLANK(Perigon!J5412),"",Perigon!T5412)</f>
        <v/>
      </c>
      <c r="L5417" s="95" t="str">
        <f>IF(ISBLANK(Perigon!O5412),"",Perigon!O5412)</f>
        <v/>
      </c>
      <c r="M5417" s="95" t="str">
        <f>IF(ISBLANK(Perigon!R5412),"",Perigon!R5412)</f>
        <v/>
      </c>
      <c r="N5417" s="95" t="str">
        <f>IF(ISBLANK(Perigon!P5412),"",Perigon!P5412)</f>
        <v/>
      </c>
      <c r="O5417" s="38" t="str">
        <f>IF($L5417="","",VLOOKUP($R5417,Tarife!$A$2:$R$599,13,FALSE))</f>
        <v/>
      </c>
      <c r="P5417" s="38" t="str">
        <f t="shared" si="84"/>
        <v/>
      </c>
      <c r="R5417" s="100" t="str">
        <f>Zusammenzug!$C$25&amp;"-"&amp;Zusammenzug!$A$7&amp;"-"&amp;Leistungen!L5417</f>
        <v>2024-0-</v>
      </c>
    </row>
    <row r="5418" spans="1:18" x14ac:dyDescent="0.2">
      <c r="A5418" s="95" t="str">
        <f>IF(ISBLANK(Perigon!E5413),"",Perigon!E5413)</f>
        <v/>
      </c>
      <c r="B5418" s="95" t="str">
        <f>IF(ISBLANK(Perigon!G5413),"",Perigon!G5413)</f>
        <v/>
      </c>
      <c r="C5418" s="96" t="str">
        <f>IF(ISBLANK(Perigon!I5413),"",Perigon!I5413)</f>
        <v/>
      </c>
      <c r="D5418" s="97" t="str">
        <f>IF(ISBLANK(Perigon!J5413),"",Perigon!J5413)</f>
        <v/>
      </c>
      <c r="E5418" s="64" t="str">
        <f>IF(ISBLANK(Perigon!K5413),"",Perigon!K5413)</f>
        <v/>
      </c>
      <c r="F5418" s="65"/>
      <c r="G5418" s="64"/>
      <c r="H5418" s="69" t="str">
        <f>IF(ISBLANK(Perigon!L5413),"",Perigon!L5413)</f>
        <v/>
      </c>
      <c r="I5418" s="69" t="str">
        <f>IF(ISBLANK(Perigon!M5413),"",Perigon!M5413)</f>
        <v/>
      </c>
      <c r="J5418" s="98" t="str">
        <f>IF(ISBLANK(Perigon!N5413),"",Perigon!N5413)</f>
        <v/>
      </c>
      <c r="K5418" s="99" t="str">
        <f>IF(ISBLANK(Perigon!J5413),"",Perigon!T5413)</f>
        <v/>
      </c>
      <c r="L5418" s="95" t="str">
        <f>IF(ISBLANK(Perigon!O5413),"",Perigon!O5413)</f>
        <v/>
      </c>
      <c r="M5418" s="95" t="str">
        <f>IF(ISBLANK(Perigon!R5413),"",Perigon!R5413)</f>
        <v/>
      </c>
      <c r="N5418" s="95" t="str">
        <f>IF(ISBLANK(Perigon!P5413),"",Perigon!P5413)</f>
        <v/>
      </c>
      <c r="O5418" s="38" t="str">
        <f>IF($L5418="","",VLOOKUP($R5418,Tarife!$A$2:$R$599,13,FALSE))</f>
        <v/>
      </c>
      <c r="P5418" s="38" t="str">
        <f t="shared" si="84"/>
        <v/>
      </c>
      <c r="R5418" s="100" t="str">
        <f>Zusammenzug!$C$25&amp;"-"&amp;Zusammenzug!$A$7&amp;"-"&amp;Leistungen!L5418</f>
        <v>2024-0-</v>
      </c>
    </row>
    <row r="5419" spans="1:18" x14ac:dyDescent="0.2">
      <c r="A5419" s="95" t="str">
        <f>IF(ISBLANK(Perigon!E5414),"",Perigon!E5414)</f>
        <v/>
      </c>
      <c r="B5419" s="95" t="str">
        <f>IF(ISBLANK(Perigon!G5414),"",Perigon!G5414)</f>
        <v/>
      </c>
      <c r="C5419" s="96" t="str">
        <f>IF(ISBLANK(Perigon!I5414),"",Perigon!I5414)</f>
        <v/>
      </c>
      <c r="D5419" s="97" t="str">
        <f>IF(ISBLANK(Perigon!J5414),"",Perigon!J5414)</f>
        <v/>
      </c>
      <c r="E5419" s="64" t="str">
        <f>IF(ISBLANK(Perigon!K5414),"",Perigon!K5414)</f>
        <v/>
      </c>
      <c r="F5419" s="65"/>
      <c r="G5419" s="64"/>
      <c r="H5419" s="69" t="str">
        <f>IF(ISBLANK(Perigon!L5414),"",Perigon!L5414)</f>
        <v/>
      </c>
      <c r="I5419" s="69" t="str">
        <f>IF(ISBLANK(Perigon!M5414),"",Perigon!M5414)</f>
        <v/>
      </c>
      <c r="J5419" s="98" t="str">
        <f>IF(ISBLANK(Perigon!N5414),"",Perigon!N5414)</f>
        <v/>
      </c>
      <c r="K5419" s="99" t="str">
        <f>IF(ISBLANK(Perigon!J5414),"",Perigon!T5414)</f>
        <v/>
      </c>
      <c r="L5419" s="95" t="str">
        <f>IF(ISBLANK(Perigon!O5414),"",Perigon!O5414)</f>
        <v/>
      </c>
      <c r="M5419" s="95" t="str">
        <f>IF(ISBLANK(Perigon!R5414),"",Perigon!R5414)</f>
        <v/>
      </c>
      <c r="N5419" s="95" t="str">
        <f>IF(ISBLANK(Perigon!P5414),"",Perigon!P5414)</f>
        <v/>
      </c>
      <c r="O5419" s="38" t="str">
        <f>IF($L5419="","",VLOOKUP($R5419,Tarife!$A$2:$R$599,13,FALSE))</f>
        <v/>
      </c>
      <c r="P5419" s="38" t="str">
        <f t="shared" si="84"/>
        <v/>
      </c>
      <c r="R5419" s="100" t="str">
        <f>Zusammenzug!$C$25&amp;"-"&amp;Zusammenzug!$A$7&amp;"-"&amp;Leistungen!L5419</f>
        <v>2024-0-</v>
      </c>
    </row>
    <row r="5420" spans="1:18" x14ac:dyDescent="0.2">
      <c r="A5420" s="95" t="str">
        <f>IF(ISBLANK(Perigon!E5415),"",Perigon!E5415)</f>
        <v/>
      </c>
      <c r="B5420" s="95" t="str">
        <f>IF(ISBLANK(Perigon!G5415),"",Perigon!G5415)</f>
        <v/>
      </c>
      <c r="C5420" s="96" t="str">
        <f>IF(ISBLANK(Perigon!I5415),"",Perigon!I5415)</f>
        <v/>
      </c>
      <c r="D5420" s="97" t="str">
        <f>IF(ISBLANK(Perigon!J5415),"",Perigon!J5415)</f>
        <v/>
      </c>
      <c r="E5420" s="64" t="str">
        <f>IF(ISBLANK(Perigon!K5415),"",Perigon!K5415)</f>
        <v/>
      </c>
      <c r="F5420" s="65"/>
      <c r="G5420" s="64"/>
      <c r="H5420" s="69" t="str">
        <f>IF(ISBLANK(Perigon!L5415),"",Perigon!L5415)</f>
        <v/>
      </c>
      <c r="I5420" s="69" t="str">
        <f>IF(ISBLANK(Perigon!M5415),"",Perigon!M5415)</f>
        <v/>
      </c>
      <c r="J5420" s="98" t="str">
        <f>IF(ISBLANK(Perigon!N5415),"",Perigon!N5415)</f>
        <v/>
      </c>
      <c r="K5420" s="99" t="str">
        <f>IF(ISBLANK(Perigon!J5415),"",Perigon!T5415)</f>
        <v/>
      </c>
      <c r="L5420" s="95" t="str">
        <f>IF(ISBLANK(Perigon!O5415),"",Perigon!O5415)</f>
        <v/>
      </c>
      <c r="M5420" s="95" t="str">
        <f>IF(ISBLANK(Perigon!R5415),"",Perigon!R5415)</f>
        <v/>
      </c>
      <c r="N5420" s="95" t="str">
        <f>IF(ISBLANK(Perigon!P5415),"",Perigon!P5415)</f>
        <v/>
      </c>
      <c r="O5420" s="38" t="str">
        <f>IF($L5420="","",VLOOKUP($R5420,Tarife!$A$2:$R$599,13,FALSE))</f>
        <v/>
      </c>
      <c r="P5420" s="38" t="str">
        <f t="shared" si="84"/>
        <v/>
      </c>
      <c r="R5420" s="100" t="str">
        <f>Zusammenzug!$C$25&amp;"-"&amp;Zusammenzug!$A$7&amp;"-"&amp;Leistungen!L5420</f>
        <v>2024-0-</v>
      </c>
    </row>
    <row r="5421" spans="1:18" x14ac:dyDescent="0.2">
      <c r="A5421" s="95" t="str">
        <f>IF(ISBLANK(Perigon!E5416),"",Perigon!E5416)</f>
        <v/>
      </c>
      <c r="B5421" s="95" t="str">
        <f>IF(ISBLANK(Perigon!G5416),"",Perigon!G5416)</f>
        <v/>
      </c>
      <c r="C5421" s="96" t="str">
        <f>IF(ISBLANK(Perigon!I5416),"",Perigon!I5416)</f>
        <v/>
      </c>
      <c r="D5421" s="97" t="str">
        <f>IF(ISBLANK(Perigon!J5416),"",Perigon!J5416)</f>
        <v/>
      </c>
      <c r="E5421" s="64" t="str">
        <f>IF(ISBLANK(Perigon!K5416),"",Perigon!K5416)</f>
        <v/>
      </c>
      <c r="F5421" s="65"/>
      <c r="G5421" s="64"/>
      <c r="H5421" s="69" t="str">
        <f>IF(ISBLANK(Perigon!L5416),"",Perigon!L5416)</f>
        <v/>
      </c>
      <c r="I5421" s="69" t="str">
        <f>IF(ISBLANK(Perigon!M5416),"",Perigon!M5416)</f>
        <v/>
      </c>
      <c r="J5421" s="98" t="str">
        <f>IF(ISBLANK(Perigon!N5416),"",Perigon!N5416)</f>
        <v/>
      </c>
      <c r="K5421" s="99" t="str">
        <f>IF(ISBLANK(Perigon!J5416),"",Perigon!T5416)</f>
        <v/>
      </c>
      <c r="L5421" s="95" t="str">
        <f>IF(ISBLANK(Perigon!O5416),"",Perigon!O5416)</f>
        <v/>
      </c>
      <c r="M5421" s="95" t="str">
        <f>IF(ISBLANK(Perigon!R5416),"",Perigon!R5416)</f>
        <v/>
      </c>
      <c r="N5421" s="95" t="str">
        <f>IF(ISBLANK(Perigon!P5416),"",Perigon!P5416)</f>
        <v/>
      </c>
      <c r="O5421" s="38" t="str">
        <f>IF($L5421="","",VLOOKUP($R5421,Tarife!$A$2:$R$599,13,FALSE))</f>
        <v/>
      </c>
      <c r="P5421" s="38" t="str">
        <f t="shared" si="84"/>
        <v/>
      </c>
      <c r="R5421" s="100" t="str">
        <f>Zusammenzug!$C$25&amp;"-"&amp;Zusammenzug!$A$7&amp;"-"&amp;Leistungen!L5421</f>
        <v>2024-0-</v>
      </c>
    </row>
    <row r="5422" spans="1:18" x14ac:dyDescent="0.2">
      <c r="A5422" s="95" t="str">
        <f>IF(ISBLANK(Perigon!E5417),"",Perigon!E5417)</f>
        <v/>
      </c>
      <c r="B5422" s="95" t="str">
        <f>IF(ISBLANK(Perigon!G5417),"",Perigon!G5417)</f>
        <v/>
      </c>
      <c r="C5422" s="96" t="str">
        <f>IF(ISBLANK(Perigon!I5417),"",Perigon!I5417)</f>
        <v/>
      </c>
      <c r="D5422" s="97" t="str">
        <f>IF(ISBLANK(Perigon!J5417),"",Perigon!J5417)</f>
        <v/>
      </c>
      <c r="E5422" s="64" t="str">
        <f>IF(ISBLANK(Perigon!K5417),"",Perigon!K5417)</f>
        <v/>
      </c>
      <c r="F5422" s="65"/>
      <c r="G5422" s="64"/>
      <c r="H5422" s="69" t="str">
        <f>IF(ISBLANK(Perigon!L5417),"",Perigon!L5417)</f>
        <v/>
      </c>
      <c r="I5422" s="69" t="str">
        <f>IF(ISBLANK(Perigon!M5417),"",Perigon!M5417)</f>
        <v/>
      </c>
      <c r="J5422" s="98" t="str">
        <f>IF(ISBLANK(Perigon!N5417),"",Perigon!N5417)</f>
        <v/>
      </c>
      <c r="K5422" s="99" t="str">
        <f>IF(ISBLANK(Perigon!J5417),"",Perigon!T5417)</f>
        <v/>
      </c>
      <c r="L5422" s="95" t="str">
        <f>IF(ISBLANK(Perigon!O5417),"",Perigon!O5417)</f>
        <v/>
      </c>
      <c r="M5422" s="95" t="str">
        <f>IF(ISBLANK(Perigon!R5417),"",Perigon!R5417)</f>
        <v/>
      </c>
      <c r="N5422" s="95" t="str">
        <f>IF(ISBLANK(Perigon!P5417),"",Perigon!P5417)</f>
        <v/>
      </c>
      <c r="O5422" s="38" t="str">
        <f>IF($L5422="","",VLOOKUP($R5422,Tarife!$A$2:$R$599,13,FALSE))</f>
        <v/>
      </c>
      <c r="P5422" s="38" t="str">
        <f t="shared" si="84"/>
        <v/>
      </c>
      <c r="R5422" s="100" t="str">
        <f>Zusammenzug!$C$25&amp;"-"&amp;Zusammenzug!$A$7&amp;"-"&amp;Leistungen!L5422</f>
        <v>2024-0-</v>
      </c>
    </row>
    <row r="5423" spans="1:18" x14ac:dyDescent="0.2">
      <c r="A5423" s="95" t="str">
        <f>IF(ISBLANK(Perigon!E5418),"",Perigon!E5418)</f>
        <v/>
      </c>
      <c r="B5423" s="95" t="str">
        <f>IF(ISBLANK(Perigon!G5418),"",Perigon!G5418)</f>
        <v/>
      </c>
      <c r="C5423" s="96" t="str">
        <f>IF(ISBLANK(Perigon!I5418),"",Perigon!I5418)</f>
        <v/>
      </c>
      <c r="D5423" s="97" t="str">
        <f>IF(ISBLANK(Perigon!J5418),"",Perigon!J5418)</f>
        <v/>
      </c>
      <c r="E5423" s="64" t="str">
        <f>IF(ISBLANK(Perigon!K5418),"",Perigon!K5418)</f>
        <v/>
      </c>
      <c r="F5423" s="65"/>
      <c r="G5423" s="64"/>
      <c r="H5423" s="69" t="str">
        <f>IF(ISBLANK(Perigon!L5418),"",Perigon!L5418)</f>
        <v/>
      </c>
      <c r="I5423" s="69" t="str">
        <f>IF(ISBLANK(Perigon!M5418),"",Perigon!M5418)</f>
        <v/>
      </c>
      <c r="J5423" s="98" t="str">
        <f>IF(ISBLANK(Perigon!N5418),"",Perigon!N5418)</f>
        <v/>
      </c>
      <c r="K5423" s="99" t="str">
        <f>IF(ISBLANK(Perigon!J5418),"",Perigon!T5418)</f>
        <v/>
      </c>
      <c r="L5423" s="95" t="str">
        <f>IF(ISBLANK(Perigon!O5418),"",Perigon!O5418)</f>
        <v/>
      </c>
      <c r="M5423" s="95" t="str">
        <f>IF(ISBLANK(Perigon!R5418),"",Perigon!R5418)</f>
        <v/>
      </c>
      <c r="N5423" s="95" t="str">
        <f>IF(ISBLANK(Perigon!P5418),"",Perigon!P5418)</f>
        <v/>
      </c>
      <c r="O5423" s="38" t="str">
        <f>IF($L5423="","",VLOOKUP($R5423,Tarife!$A$2:$R$599,13,FALSE))</f>
        <v/>
      </c>
      <c r="P5423" s="38" t="str">
        <f t="shared" si="84"/>
        <v/>
      </c>
      <c r="R5423" s="100" t="str">
        <f>Zusammenzug!$C$25&amp;"-"&amp;Zusammenzug!$A$7&amp;"-"&amp;Leistungen!L5423</f>
        <v>2024-0-</v>
      </c>
    </row>
    <row r="5424" spans="1:18" x14ac:dyDescent="0.2">
      <c r="A5424" s="95" t="str">
        <f>IF(ISBLANK(Perigon!E5419),"",Perigon!E5419)</f>
        <v/>
      </c>
      <c r="B5424" s="95" t="str">
        <f>IF(ISBLANK(Perigon!G5419),"",Perigon!G5419)</f>
        <v/>
      </c>
      <c r="C5424" s="96" t="str">
        <f>IF(ISBLANK(Perigon!I5419),"",Perigon!I5419)</f>
        <v/>
      </c>
      <c r="D5424" s="97" t="str">
        <f>IF(ISBLANK(Perigon!J5419),"",Perigon!J5419)</f>
        <v/>
      </c>
      <c r="E5424" s="64" t="str">
        <f>IF(ISBLANK(Perigon!K5419),"",Perigon!K5419)</f>
        <v/>
      </c>
      <c r="F5424" s="65"/>
      <c r="G5424" s="64"/>
      <c r="H5424" s="69" t="str">
        <f>IF(ISBLANK(Perigon!L5419),"",Perigon!L5419)</f>
        <v/>
      </c>
      <c r="I5424" s="69" t="str">
        <f>IF(ISBLANK(Perigon!M5419),"",Perigon!M5419)</f>
        <v/>
      </c>
      <c r="J5424" s="98" t="str">
        <f>IF(ISBLANK(Perigon!N5419),"",Perigon!N5419)</f>
        <v/>
      </c>
      <c r="K5424" s="99" t="str">
        <f>IF(ISBLANK(Perigon!J5419),"",Perigon!T5419)</f>
        <v/>
      </c>
      <c r="L5424" s="95" t="str">
        <f>IF(ISBLANK(Perigon!O5419),"",Perigon!O5419)</f>
        <v/>
      </c>
      <c r="M5424" s="95" t="str">
        <f>IF(ISBLANK(Perigon!R5419),"",Perigon!R5419)</f>
        <v/>
      </c>
      <c r="N5424" s="95" t="str">
        <f>IF(ISBLANK(Perigon!P5419),"",Perigon!P5419)</f>
        <v/>
      </c>
      <c r="O5424" s="38" t="str">
        <f>IF($L5424="","",VLOOKUP($R5424,Tarife!$A$2:$R$599,13,FALSE))</f>
        <v/>
      </c>
      <c r="P5424" s="38" t="str">
        <f t="shared" si="84"/>
        <v/>
      </c>
      <c r="R5424" s="100" t="str">
        <f>Zusammenzug!$C$25&amp;"-"&amp;Zusammenzug!$A$7&amp;"-"&amp;Leistungen!L5424</f>
        <v>2024-0-</v>
      </c>
    </row>
    <row r="5425" spans="1:18" x14ac:dyDescent="0.2">
      <c r="A5425" s="95" t="str">
        <f>IF(ISBLANK(Perigon!E5420),"",Perigon!E5420)</f>
        <v/>
      </c>
      <c r="B5425" s="95" t="str">
        <f>IF(ISBLANK(Perigon!G5420),"",Perigon!G5420)</f>
        <v/>
      </c>
      <c r="C5425" s="96" t="str">
        <f>IF(ISBLANK(Perigon!I5420),"",Perigon!I5420)</f>
        <v/>
      </c>
      <c r="D5425" s="97" t="str">
        <f>IF(ISBLANK(Perigon!J5420),"",Perigon!J5420)</f>
        <v/>
      </c>
      <c r="E5425" s="64" t="str">
        <f>IF(ISBLANK(Perigon!K5420),"",Perigon!K5420)</f>
        <v/>
      </c>
      <c r="F5425" s="65"/>
      <c r="G5425" s="64"/>
      <c r="H5425" s="69" t="str">
        <f>IF(ISBLANK(Perigon!L5420),"",Perigon!L5420)</f>
        <v/>
      </c>
      <c r="I5425" s="69" t="str">
        <f>IF(ISBLANK(Perigon!M5420),"",Perigon!M5420)</f>
        <v/>
      </c>
      <c r="J5425" s="98" t="str">
        <f>IF(ISBLANK(Perigon!N5420),"",Perigon!N5420)</f>
        <v/>
      </c>
      <c r="K5425" s="99" t="str">
        <f>IF(ISBLANK(Perigon!J5420),"",Perigon!T5420)</f>
        <v/>
      </c>
      <c r="L5425" s="95" t="str">
        <f>IF(ISBLANK(Perigon!O5420),"",Perigon!O5420)</f>
        <v/>
      </c>
      <c r="M5425" s="95" t="str">
        <f>IF(ISBLANK(Perigon!R5420),"",Perigon!R5420)</f>
        <v/>
      </c>
      <c r="N5425" s="95" t="str">
        <f>IF(ISBLANK(Perigon!P5420),"",Perigon!P5420)</f>
        <v/>
      </c>
      <c r="O5425" s="38" t="str">
        <f>IF($L5425="","",VLOOKUP($R5425,Tarife!$A$2:$R$599,13,FALSE))</f>
        <v/>
      </c>
      <c r="P5425" s="38" t="str">
        <f t="shared" si="84"/>
        <v/>
      </c>
      <c r="R5425" s="100" t="str">
        <f>Zusammenzug!$C$25&amp;"-"&amp;Zusammenzug!$A$7&amp;"-"&amp;Leistungen!L5425</f>
        <v>2024-0-</v>
      </c>
    </row>
    <row r="5426" spans="1:18" x14ac:dyDescent="0.2">
      <c r="A5426" s="95" t="str">
        <f>IF(ISBLANK(Perigon!E5421),"",Perigon!E5421)</f>
        <v/>
      </c>
      <c r="B5426" s="95" t="str">
        <f>IF(ISBLANK(Perigon!G5421),"",Perigon!G5421)</f>
        <v/>
      </c>
      <c r="C5426" s="96" t="str">
        <f>IF(ISBLANK(Perigon!I5421),"",Perigon!I5421)</f>
        <v/>
      </c>
      <c r="D5426" s="97" t="str">
        <f>IF(ISBLANK(Perigon!J5421),"",Perigon!J5421)</f>
        <v/>
      </c>
      <c r="E5426" s="64" t="str">
        <f>IF(ISBLANK(Perigon!K5421),"",Perigon!K5421)</f>
        <v/>
      </c>
      <c r="F5426" s="65"/>
      <c r="G5426" s="64"/>
      <c r="H5426" s="69" t="str">
        <f>IF(ISBLANK(Perigon!L5421),"",Perigon!L5421)</f>
        <v/>
      </c>
      <c r="I5426" s="69" t="str">
        <f>IF(ISBLANK(Perigon!M5421),"",Perigon!M5421)</f>
        <v/>
      </c>
      <c r="J5426" s="98" t="str">
        <f>IF(ISBLANK(Perigon!N5421),"",Perigon!N5421)</f>
        <v/>
      </c>
      <c r="K5426" s="99" t="str">
        <f>IF(ISBLANK(Perigon!J5421),"",Perigon!T5421)</f>
        <v/>
      </c>
      <c r="L5426" s="95" t="str">
        <f>IF(ISBLANK(Perigon!O5421),"",Perigon!O5421)</f>
        <v/>
      </c>
      <c r="M5426" s="95" t="str">
        <f>IF(ISBLANK(Perigon!R5421),"",Perigon!R5421)</f>
        <v/>
      </c>
      <c r="N5426" s="95" t="str">
        <f>IF(ISBLANK(Perigon!P5421),"",Perigon!P5421)</f>
        <v/>
      </c>
      <c r="O5426" s="38" t="str">
        <f>IF($L5426="","",VLOOKUP($R5426,Tarife!$A$2:$R$599,13,FALSE))</f>
        <v/>
      </c>
      <c r="P5426" s="38" t="str">
        <f t="shared" si="84"/>
        <v/>
      </c>
      <c r="R5426" s="100" t="str">
        <f>Zusammenzug!$C$25&amp;"-"&amp;Zusammenzug!$A$7&amp;"-"&amp;Leistungen!L5426</f>
        <v>2024-0-</v>
      </c>
    </row>
    <row r="5427" spans="1:18" x14ac:dyDescent="0.2">
      <c r="A5427" s="95" t="str">
        <f>IF(ISBLANK(Perigon!E5422),"",Perigon!E5422)</f>
        <v/>
      </c>
      <c r="B5427" s="95" t="str">
        <f>IF(ISBLANK(Perigon!G5422),"",Perigon!G5422)</f>
        <v/>
      </c>
      <c r="C5427" s="96" t="str">
        <f>IF(ISBLANK(Perigon!I5422),"",Perigon!I5422)</f>
        <v/>
      </c>
      <c r="D5427" s="97" t="str">
        <f>IF(ISBLANK(Perigon!J5422),"",Perigon!J5422)</f>
        <v/>
      </c>
      <c r="E5427" s="64" t="str">
        <f>IF(ISBLANK(Perigon!K5422),"",Perigon!K5422)</f>
        <v/>
      </c>
      <c r="F5427" s="65"/>
      <c r="G5427" s="64"/>
      <c r="H5427" s="69" t="str">
        <f>IF(ISBLANK(Perigon!L5422),"",Perigon!L5422)</f>
        <v/>
      </c>
      <c r="I5427" s="69" t="str">
        <f>IF(ISBLANK(Perigon!M5422),"",Perigon!M5422)</f>
        <v/>
      </c>
      <c r="J5427" s="98" t="str">
        <f>IF(ISBLANK(Perigon!N5422),"",Perigon!N5422)</f>
        <v/>
      </c>
      <c r="K5427" s="99" t="str">
        <f>IF(ISBLANK(Perigon!J5422),"",Perigon!T5422)</f>
        <v/>
      </c>
      <c r="L5427" s="95" t="str">
        <f>IF(ISBLANK(Perigon!O5422),"",Perigon!O5422)</f>
        <v/>
      </c>
      <c r="M5427" s="95" t="str">
        <f>IF(ISBLANK(Perigon!R5422),"",Perigon!R5422)</f>
        <v/>
      </c>
      <c r="N5427" s="95" t="str">
        <f>IF(ISBLANK(Perigon!P5422),"",Perigon!P5422)</f>
        <v/>
      </c>
      <c r="O5427" s="38" t="str">
        <f>IF($L5427="","",VLOOKUP($R5427,Tarife!$A$2:$R$599,13,FALSE))</f>
        <v/>
      </c>
      <c r="P5427" s="38" t="str">
        <f t="shared" si="84"/>
        <v/>
      </c>
      <c r="R5427" s="100" t="str">
        <f>Zusammenzug!$C$25&amp;"-"&amp;Zusammenzug!$A$7&amp;"-"&amp;Leistungen!L5427</f>
        <v>2024-0-</v>
      </c>
    </row>
    <row r="5428" spans="1:18" x14ac:dyDescent="0.2">
      <c r="A5428" s="95" t="str">
        <f>IF(ISBLANK(Perigon!E5423),"",Perigon!E5423)</f>
        <v/>
      </c>
      <c r="B5428" s="95" t="str">
        <f>IF(ISBLANK(Perigon!G5423),"",Perigon!G5423)</f>
        <v/>
      </c>
      <c r="C5428" s="96" t="str">
        <f>IF(ISBLANK(Perigon!I5423),"",Perigon!I5423)</f>
        <v/>
      </c>
      <c r="D5428" s="97" t="str">
        <f>IF(ISBLANK(Perigon!J5423),"",Perigon!J5423)</f>
        <v/>
      </c>
      <c r="E5428" s="64" t="str">
        <f>IF(ISBLANK(Perigon!K5423),"",Perigon!K5423)</f>
        <v/>
      </c>
      <c r="F5428" s="65"/>
      <c r="G5428" s="64"/>
      <c r="H5428" s="69" t="str">
        <f>IF(ISBLANK(Perigon!L5423),"",Perigon!L5423)</f>
        <v/>
      </c>
      <c r="I5428" s="69" t="str">
        <f>IF(ISBLANK(Perigon!M5423),"",Perigon!M5423)</f>
        <v/>
      </c>
      <c r="J5428" s="98" t="str">
        <f>IF(ISBLANK(Perigon!N5423),"",Perigon!N5423)</f>
        <v/>
      </c>
      <c r="K5428" s="99" t="str">
        <f>IF(ISBLANK(Perigon!J5423),"",Perigon!T5423)</f>
        <v/>
      </c>
      <c r="L5428" s="95" t="str">
        <f>IF(ISBLANK(Perigon!O5423),"",Perigon!O5423)</f>
        <v/>
      </c>
      <c r="M5428" s="95" t="str">
        <f>IF(ISBLANK(Perigon!R5423),"",Perigon!R5423)</f>
        <v/>
      </c>
      <c r="N5428" s="95" t="str">
        <f>IF(ISBLANK(Perigon!P5423),"",Perigon!P5423)</f>
        <v/>
      </c>
      <c r="O5428" s="38" t="str">
        <f>IF($L5428="","",VLOOKUP($R5428,Tarife!$A$2:$R$599,13,FALSE))</f>
        <v/>
      </c>
      <c r="P5428" s="38" t="str">
        <f t="shared" si="84"/>
        <v/>
      </c>
      <c r="R5428" s="100" t="str">
        <f>Zusammenzug!$C$25&amp;"-"&amp;Zusammenzug!$A$7&amp;"-"&amp;Leistungen!L5428</f>
        <v>2024-0-</v>
      </c>
    </row>
    <row r="5429" spans="1:18" x14ac:dyDescent="0.2">
      <c r="A5429" s="95" t="str">
        <f>IF(ISBLANK(Perigon!E5424),"",Perigon!E5424)</f>
        <v/>
      </c>
      <c r="B5429" s="95" t="str">
        <f>IF(ISBLANK(Perigon!G5424),"",Perigon!G5424)</f>
        <v/>
      </c>
      <c r="C5429" s="96" t="str">
        <f>IF(ISBLANK(Perigon!I5424),"",Perigon!I5424)</f>
        <v/>
      </c>
      <c r="D5429" s="97" t="str">
        <f>IF(ISBLANK(Perigon!J5424),"",Perigon!J5424)</f>
        <v/>
      </c>
      <c r="E5429" s="64" t="str">
        <f>IF(ISBLANK(Perigon!K5424),"",Perigon!K5424)</f>
        <v/>
      </c>
      <c r="F5429" s="65"/>
      <c r="G5429" s="64"/>
      <c r="H5429" s="69" t="str">
        <f>IF(ISBLANK(Perigon!L5424),"",Perigon!L5424)</f>
        <v/>
      </c>
      <c r="I5429" s="69" t="str">
        <f>IF(ISBLANK(Perigon!M5424),"",Perigon!M5424)</f>
        <v/>
      </c>
      <c r="J5429" s="98" t="str">
        <f>IF(ISBLANK(Perigon!N5424),"",Perigon!N5424)</f>
        <v/>
      </c>
      <c r="K5429" s="99" t="str">
        <f>IF(ISBLANK(Perigon!J5424),"",Perigon!T5424)</f>
        <v/>
      </c>
      <c r="L5429" s="95" t="str">
        <f>IF(ISBLANK(Perigon!O5424),"",Perigon!O5424)</f>
        <v/>
      </c>
      <c r="M5429" s="95" t="str">
        <f>IF(ISBLANK(Perigon!R5424),"",Perigon!R5424)</f>
        <v/>
      </c>
      <c r="N5429" s="95" t="str">
        <f>IF(ISBLANK(Perigon!P5424),"",Perigon!P5424)</f>
        <v/>
      </c>
      <c r="O5429" s="38" t="str">
        <f>IF($L5429="","",VLOOKUP($R5429,Tarife!$A$2:$R$599,13,FALSE))</f>
        <v/>
      </c>
      <c r="P5429" s="38" t="str">
        <f t="shared" si="84"/>
        <v/>
      </c>
      <c r="R5429" s="100" t="str">
        <f>Zusammenzug!$C$25&amp;"-"&amp;Zusammenzug!$A$7&amp;"-"&amp;Leistungen!L5429</f>
        <v>2024-0-</v>
      </c>
    </row>
    <row r="5430" spans="1:18" x14ac:dyDescent="0.2">
      <c r="A5430" s="95" t="str">
        <f>IF(ISBLANK(Perigon!E5425),"",Perigon!E5425)</f>
        <v/>
      </c>
      <c r="B5430" s="95" t="str">
        <f>IF(ISBLANK(Perigon!G5425),"",Perigon!G5425)</f>
        <v/>
      </c>
      <c r="C5430" s="96" t="str">
        <f>IF(ISBLANK(Perigon!I5425),"",Perigon!I5425)</f>
        <v/>
      </c>
      <c r="D5430" s="97" t="str">
        <f>IF(ISBLANK(Perigon!J5425),"",Perigon!J5425)</f>
        <v/>
      </c>
      <c r="E5430" s="64" t="str">
        <f>IF(ISBLANK(Perigon!K5425),"",Perigon!K5425)</f>
        <v/>
      </c>
      <c r="F5430" s="65"/>
      <c r="G5430" s="64"/>
      <c r="H5430" s="69" t="str">
        <f>IF(ISBLANK(Perigon!L5425),"",Perigon!L5425)</f>
        <v/>
      </c>
      <c r="I5430" s="69" t="str">
        <f>IF(ISBLANK(Perigon!M5425),"",Perigon!M5425)</f>
        <v/>
      </c>
      <c r="J5430" s="98" t="str">
        <f>IF(ISBLANK(Perigon!N5425),"",Perigon!N5425)</f>
        <v/>
      </c>
      <c r="K5430" s="99" t="str">
        <f>IF(ISBLANK(Perigon!J5425),"",Perigon!T5425)</f>
        <v/>
      </c>
      <c r="L5430" s="95" t="str">
        <f>IF(ISBLANK(Perigon!O5425),"",Perigon!O5425)</f>
        <v/>
      </c>
      <c r="M5430" s="95" t="str">
        <f>IF(ISBLANK(Perigon!R5425),"",Perigon!R5425)</f>
        <v/>
      </c>
      <c r="N5430" s="95" t="str">
        <f>IF(ISBLANK(Perigon!P5425),"",Perigon!P5425)</f>
        <v/>
      </c>
      <c r="O5430" s="38" t="str">
        <f>IF($L5430="","",VLOOKUP($R5430,Tarife!$A$2:$R$599,13,FALSE))</f>
        <v/>
      </c>
      <c r="P5430" s="38" t="str">
        <f t="shared" si="84"/>
        <v/>
      </c>
      <c r="R5430" s="100" t="str">
        <f>Zusammenzug!$C$25&amp;"-"&amp;Zusammenzug!$A$7&amp;"-"&amp;Leistungen!L5430</f>
        <v>2024-0-</v>
      </c>
    </row>
    <row r="5431" spans="1:18" x14ac:dyDescent="0.2">
      <c r="A5431" s="95" t="str">
        <f>IF(ISBLANK(Perigon!E5426),"",Perigon!E5426)</f>
        <v/>
      </c>
      <c r="B5431" s="95" t="str">
        <f>IF(ISBLANK(Perigon!G5426),"",Perigon!G5426)</f>
        <v/>
      </c>
      <c r="C5431" s="96" t="str">
        <f>IF(ISBLANK(Perigon!I5426),"",Perigon!I5426)</f>
        <v/>
      </c>
      <c r="D5431" s="97" t="str">
        <f>IF(ISBLANK(Perigon!J5426),"",Perigon!J5426)</f>
        <v/>
      </c>
      <c r="E5431" s="64" t="str">
        <f>IF(ISBLANK(Perigon!K5426),"",Perigon!K5426)</f>
        <v/>
      </c>
      <c r="F5431" s="65"/>
      <c r="G5431" s="64"/>
      <c r="H5431" s="69" t="str">
        <f>IF(ISBLANK(Perigon!L5426),"",Perigon!L5426)</f>
        <v/>
      </c>
      <c r="I5431" s="69" t="str">
        <f>IF(ISBLANK(Perigon!M5426),"",Perigon!M5426)</f>
        <v/>
      </c>
      <c r="J5431" s="98" t="str">
        <f>IF(ISBLANK(Perigon!N5426),"",Perigon!N5426)</f>
        <v/>
      </c>
      <c r="K5431" s="99" t="str">
        <f>IF(ISBLANK(Perigon!J5426),"",Perigon!T5426)</f>
        <v/>
      </c>
      <c r="L5431" s="95" t="str">
        <f>IF(ISBLANK(Perigon!O5426),"",Perigon!O5426)</f>
        <v/>
      </c>
      <c r="M5431" s="95" t="str">
        <f>IF(ISBLANK(Perigon!R5426),"",Perigon!R5426)</f>
        <v/>
      </c>
      <c r="N5431" s="95" t="str">
        <f>IF(ISBLANK(Perigon!P5426),"",Perigon!P5426)</f>
        <v/>
      </c>
      <c r="O5431" s="38" t="str">
        <f>IF($L5431="","",VLOOKUP($R5431,Tarife!$A$2:$R$599,13,FALSE))</f>
        <v/>
      </c>
      <c r="P5431" s="38" t="str">
        <f t="shared" si="84"/>
        <v/>
      </c>
      <c r="R5431" s="100" t="str">
        <f>Zusammenzug!$C$25&amp;"-"&amp;Zusammenzug!$A$7&amp;"-"&amp;Leistungen!L5431</f>
        <v>2024-0-</v>
      </c>
    </row>
    <row r="5432" spans="1:18" x14ac:dyDescent="0.2">
      <c r="A5432" s="95" t="str">
        <f>IF(ISBLANK(Perigon!E5427),"",Perigon!E5427)</f>
        <v/>
      </c>
      <c r="B5432" s="95" t="str">
        <f>IF(ISBLANK(Perigon!G5427),"",Perigon!G5427)</f>
        <v/>
      </c>
      <c r="C5432" s="96" t="str">
        <f>IF(ISBLANK(Perigon!I5427),"",Perigon!I5427)</f>
        <v/>
      </c>
      <c r="D5432" s="97" t="str">
        <f>IF(ISBLANK(Perigon!J5427),"",Perigon!J5427)</f>
        <v/>
      </c>
      <c r="E5432" s="64" t="str">
        <f>IF(ISBLANK(Perigon!K5427),"",Perigon!K5427)</f>
        <v/>
      </c>
      <c r="F5432" s="65"/>
      <c r="G5432" s="64"/>
      <c r="H5432" s="69" t="str">
        <f>IF(ISBLANK(Perigon!L5427),"",Perigon!L5427)</f>
        <v/>
      </c>
      <c r="I5432" s="69" t="str">
        <f>IF(ISBLANK(Perigon!M5427),"",Perigon!M5427)</f>
        <v/>
      </c>
      <c r="J5432" s="98" t="str">
        <f>IF(ISBLANK(Perigon!N5427),"",Perigon!N5427)</f>
        <v/>
      </c>
      <c r="K5432" s="99" t="str">
        <f>IF(ISBLANK(Perigon!J5427),"",Perigon!T5427)</f>
        <v/>
      </c>
      <c r="L5432" s="95" t="str">
        <f>IF(ISBLANK(Perigon!O5427),"",Perigon!O5427)</f>
        <v/>
      </c>
      <c r="M5432" s="95" t="str">
        <f>IF(ISBLANK(Perigon!R5427),"",Perigon!R5427)</f>
        <v/>
      </c>
      <c r="N5432" s="95" t="str">
        <f>IF(ISBLANK(Perigon!P5427),"",Perigon!P5427)</f>
        <v/>
      </c>
      <c r="O5432" s="38" t="str">
        <f>IF($L5432="","",VLOOKUP($R5432,Tarife!$A$2:$R$599,13,FALSE))</f>
        <v/>
      </c>
      <c r="P5432" s="38" t="str">
        <f t="shared" si="84"/>
        <v/>
      </c>
      <c r="R5432" s="100" t="str">
        <f>Zusammenzug!$C$25&amp;"-"&amp;Zusammenzug!$A$7&amp;"-"&amp;Leistungen!L5432</f>
        <v>2024-0-</v>
      </c>
    </row>
    <row r="5433" spans="1:18" x14ac:dyDescent="0.2">
      <c r="A5433" s="95" t="str">
        <f>IF(ISBLANK(Perigon!E5428),"",Perigon!E5428)</f>
        <v/>
      </c>
      <c r="B5433" s="95" t="str">
        <f>IF(ISBLANK(Perigon!G5428),"",Perigon!G5428)</f>
        <v/>
      </c>
      <c r="C5433" s="96" t="str">
        <f>IF(ISBLANK(Perigon!I5428),"",Perigon!I5428)</f>
        <v/>
      </c>
      <c r="D5433" s="97" t="str">
        <f>IF(ISBLANK(Perigon!J5428),"",Perigon!J5428)</f>
        <v/>
      </c>
      <c r="E5433" s="64" t="str">
        <f>IF(ISBLANK(Perigon!K5428),"",Perigon!K5428)</f>
        <v/>
      </c>
      <c r="F5433" s="65"/>
      <c r="G5433" s="64"/>
      <c r="H5433" s="69" t="str">
        <f>IF(ISBLANK(Perigon!L5428),"",Perigon!L5428)</f>
        <v/>
      </c>
      <c r="I5433" s="69" t="str">
        <f>IF(ISBLANK(Perigon!M5428),"",Perigon!M5428)</f>
        <v/>
      </c>
      <c r="J5433" s="98" t="str">
        <f>IF(ISBLANK(Perigon!N5428),"",Perigon!N5428)</f>
        <v/>
      </c>
      <c r="K5433" s="99" t="str">
        <f>IF(ISBLANK(Perigon!J5428),"",Perigon!T5428)</f>
        <v/>
      </c>
      <c r="L5433" s="95" t="str">
        <f>IF(ISBLANK(Perigon!O5428),"",Perigon!O5428)</f>
        <v/>
      </c>
      <c r="M5433" s="95" t="str">
        <f>IF(ISBLANK(Perigon!R5428),"",Perigon!R5428)</f>
        <v/>
      </c>
      <c r="N5433" s="95" t="str">
        <f>IF(ISBLANK(Perigon!P5428),"",Perigon!P5428)</f>
        <v/>
      </c>
      <c r="O5433" s="38" t="str">
        <f>IF($L5433="","",VLOOKUP($R5433,Tarife!$A$2:$R$599,13,FALSE))</f>
        <v/>
      </c>
      <c r="P5433" s="38" t="str">
        <f t="shared" si="84"/>
        <v/>
      </c>
      <c r="R5433" s="100" t="str">
        <f>Zusammenzug!$C$25&amp;"-"&amp;Zusammenzug!$A$7&amp;"-"&amp;Leistungen!L5433</f>
        <v>2024-0-</v>
      </c>
    </row>
    <row r="5434" spans="1:18" x14ac:dyDescent="0.2">
      <c r="A5434" s="95" t="str">
        <f>IF(ISBLANK(Perigon!E5429),"",Perigon!E5429)</f>
        <v/>
      </c>
      <c r="B5434" s="95" t="str">
        <f>IF(ISBLANK(Perigon!G5429),"",Perigon!G5429)</f>
        <v/>
      </c>
      <c r="C5434" s="96" t="str">
        <f>IF(ISBLANK(Perigon!I5429),"",Perigon!I5429)</f>
        <v/>
      </c>
      <c r="D5434" s="97" t="str">
        <f>IF(ISBLANK(Perigon!J5429),"",Perigon!J5429)</f>
        <v/>
      </c>
      <c r="E5434" s="64" t="str">
        <f>IF(ISBLANK(Perigon!K5429),"",Perigon!K5429)</f>
        <v/>
      </c>
      <c r="F5434" s="65"/>
      <c r="G5434" s="64"/>
      <c r="H5434" s="69" t="str">
        <f>IF(ISBLANK(Perigon!L5429),"",Perigon!L5429)</f>
        <v/>
      </c>
      <c r="I5434" s="69" t="str">
        <f>IF(ISBLANK(Perigon!M5429),"",Perigon!M5429)</f>
        <v/>
      </c>
      <c r="J5434" s="98" t="str">
        <f>IF(ISBLANK(Perigon!N5429),"",Perigon!N5429)</f>
        <v/>
      </c>
      <c r="K5434" s="99" t="str">
        <f>IF(ISBLANK(Perigon!J5429),"",Perigon!T5429)</f>
        <v/>
      </c>
      <c r="L5434" s="95" t="str">
        <f>IF(ISBLANK(Perigon!O5429),"",Perigon!O5429)</f>
        <v/>
      </c>
      <c r="M5434" s="95" t="str">
        <f>IF(ISBLANK(Perigon!R5429),"",Perigon!R5429)</f>
        <v/>
      </c>
      <c r="N5434" s="95" t="str">
        <f>IF(ISBLANK(Perigon!P5429),"",Perigon!P5429)</f>
        <v/>
      </c>
      <c r="O5434" s="38" t="str">
        <f>IF($L5434="","",VLOOKUP($R5434,Tarife!$A$2:$R$599,13,FALSE))</f>
        <v/>
      </c>
      <c r="P5434" s="38" t="str">
        <f t="shared" si="84"/>
        <v/>
      </c>
      <c r="R5434" s="100" t="str">
        <f>Zusammenzug!$C$25&amp;"-"&amp;Zusammenzug!$A$7&amp;"-"&amp;Leistungen!L5434</f>
        <v>2024-0-</v>
      </c>
    </row>
    <row r="5435" spans="1:18" x14ac:dyDescent="0.2">
      <c r="A5435" s="95" t="str">
        <f>IF(ISBLANK(Perigon!E5430),"",Perigon!E5430)</f>
        <v/>
      </c>
      <c r="B5435" s="95" t="str">
        <f>IF(ISBLANK(Perigon!G5430),"",Perigon!G5430)</f>
        <v/>
      </c>
      <c r="C5435" s="96" t="str">
        <f>IF(ISBLANK(Perigon!I5430),"",Perigon!I5430)</f>
        <v/>
      </c>
      <c r="D5435" s="97" t="str">
        <f>IF(ISBLANK(Perigon!J5430),"",Perigon!J5430)</f>
        <v/>
      </c>
      <c r="E5435" s="64" t="str">
        <f>IF(ISBLANK(Perigon!K5430),"",Perigon!K5430)</f>
        <v/>
      </c>
      <c r="F5435" s="65"/>
      <c r="G5435" s="64"/>
      <c r="H5435" s="69" t="str">
        <f>IF(ISBLANK(Perigon!L5430),"",Perigon!L5430)</f>
        <v/>
      </c>
      <c r="I5435" s="69" t="str">
        <f>IF(ISBLANK(Perigon!M5430),"",Perigon!M5430)</f>
        <v/>
      </c>
      <c r="J5435" s="98" t="str">
        <f>IF(ISBLANK(Perigon!N5430),"",Perigon!N5430)</f>
        <v/>
      </c>
      <c r="K5435" s="99" t="str">
        <f>IF(ISBLANK(Perigon!J5430),"",Perigon!T5430)</f>
        <v/>
      </c>
      <c r="L5435" s="95" t="str">
        <f>IF(ISBLANK(Perigon!O5430),"",Perigon!O5430)</f>
        <v/>
      </c>
      <c r="M5435" s="95" t="str">
        <f>IF(ISBLANK(Perigon!R5430),"",Perigon!R5430)</f>
        <v/>
      </c>
      <c r="N5435" s="95" t="str">
        <f>IF(ISBLANK(Perigon!P5430),"",Perigon!P5430)</f>
        <v/>
      </c>
      <c r="O5435" s="38" t="str">
        <f>IF($L5435="","",VLOOKUP($R5435,Tarife!$A$2:$R$599,13,FALSE))</f>
        <v/>
      </c>
      <c r="P5435" s="38" t="str">
        <f t="shared" si="84"/>
        <v/>
      </c>
      <c r="R5435" s="100" t="str">
        <f>Zusammenzug!$C$25&amp;"-"&amp;Zusammenzug!$A$7&amp;"-"&amp;Leistungen!L5435</f>
        <v>2024-0-</v>
      </c>
    </row>
    <row r="5436" spans="1:18" x14ac:dyDescent="0.2">
      <c r="A5436" s="95" t="str">
        <f>IF(ISBLANK(Perigon!E5431),"",Perigon!E5431)</f>
        <v/>
      </c>
      <c r="B5436" s="95" t="str">
        <f>IF(ISBLANK(Perigon!G5431),"",Perigon!G5431)</f>
        <v/>
      </c>
      <c r="C5436" s="96" t="str">
        <f>IF(ISBLANK(Perigon!I5431),"",Perigon!I5431)</f>
        <v/>
      </c>
      <c r="D5436" s="97" t="str">
        <f>IF(ISBLANK(Perigon!J5431),"",Perigon!J5431)</f>
        <v/>
      </c>
      <c r="E5436" s="64" t="str">
        <f>IF(ISBLANK(Perigon!K5431),"",Perigon!K5431)</f>
        <v/>
      </c>
      <c r="F5436" s="65"/>
      <c r="G5436" s="64"/>
      <c r="H5436" s="69" t="str">
        <f>IF(ISBLANK(Perigon!L5431),"",Perigon!L5431)</f>
        <v/>
      </c>
      <c r="I5436" s="69" t="str">
        <f>IF(ISBLANK(Perigon!M5431),"",Perigon!M5431)</f>
        <v/>
      </c>
      <c r="J5436" s="98" t="str">
        <f>IF(ISBLANK(Perigon!N5431),"",Perigon!N5431)</f>
        <v/>
      </c>
      <c r="K5436" s="99" t="str">
        <f>IF(ISBLANK(Perigon!J5431),"",Perigon!T5431)</f>
        <v/>
      </c>
      <c r="L5436" s="95" t="str">
        <f>IF(ISBLANK(Perigon!O5431),"",Perigon!O5431)</f>
        <v/>
      </c>
      <c r="M5436" s="95" t="str">
        <f>IF(ISBLANK(Perigon!R5431),"",Perigon!R5431)</f>
        <v/>
      </c>
      <c r="N5436" s="95" t="str">
        <f>IF(ISBLANK(Perigon!P5431),"",Perigon!P5431)</f>
        <v/>
      </c>
      <c r="O5436" s="38" t="str">
        <f>IF($L5436="","",VLOOKUP($R5436,Tarife!$A$2:$R$599,13,FALSE))</f>
        <v/>
      </c>
      <c r="P5436" s="38" t="str">
        <f t="shared" si="84"/>
        <v/>
      </c>
      <c r="R5436" s="100" t="str">
        <f>Zusammenzug!$C$25&amp;"-"&amp;Zusammenzug!$A$7&amp;"-"&amp;Leistungen!L5436</f>
        <v>2024-0-</v>
      </c>
    </row>
    <row r="5437" spans="1:18" x14ac:dyDescent="0.2">
      <c r="A5437" s="95" t="str">
        <f>IF(ISBLANK(Perigon!E5432),"",Perigon!E5432)</f>
        <v/>
      </c>
      <c r="B5437" s="95" t="str">
        <f>IF(ISBLANK(Perigon!G5432),"",Perigon!G5432)</f>
        <v/>
      </c>
      <c r="C5437" s="96" t="str">
        <f>IF(ISBLANK(Perigon!I5432),"",Perigon!I5432)</f>
        <v/>
      </c>
      <c r="D5437" s="97" t="str">
        <f>IF(ISBLANK(Perigon!J5432),"",Perigon!J5432)</f>
        <v/>
      </c>
      <c r="E5437" s="64" t="str">
        <f>IF(ISBLANK(Perigon!K5432),"",Perigon!K5432)</f>
        <v/>
      </c>
      <c r="F5437" s="65"/>
      <c r="G5437" s="64"/>
      <c r="H5437" s="69" t="str">
        <f>IF(ISBLANK(Perigon!L5432),"",Perigon!L5432)</f>
        <v/>
      </c>
      <c r="I5437" s="69" t="str">
        <f>IF(ISBLANK(Perigon!M5432),"",Perigon!M5432)</f>
        <v/>
      </c>
      <c r="J5437" s="98" t="str">
        <f>IF(ISBLANK(Perigon!N5432),"",Perigon!N5432)</f>
        <v/>
      </c>
      <c r="K5437" s="99" t="str">
        <f>IF(ISBLANK(Perigon!J5432),"",Perigon!T5432)</f>
        <v/>
      </c>
      <c r="L5437" s="95" t="str">
        <f>IF(ISBLANK(Perigon!O5432),"",Perigon!O5432)</f>
        <v/>
      </c>
      <c r="M5437" s="95" t="str">
        <f>IF(ISBLANK(Perigon!R5432),"",Perigon!R5432)</f>
        <v/>
      </c>
      <c r="N5437" s="95" t="str">
        <f>IF(ISBLANK(Perigon!P5432),"",Perigon!P5432)</f>
        <v/>
      </c>
      <c r="O5437" s="38" t="str">
        <f>IF($L5437="","",VLOOKUP($R5437,Tarife!$A$2:$R$599,13,FALSE))</f>
        <v/>
      </c>
      <c r="P5437" s="38" t="str">
        <f t="shared" si="84"/>
        <v/>
      </c>
      <c r="R5437" s="100" t="str">
        <f>Zusammenzug!$C$25&amp;"-"&amp;Zusammenzug!$A$7&amp;"-"&amp;Leistungen!L5437</f>
        <v>2024-0-</v>
      </c>
    </row>
    <row r="5438" spans="1:18" x14ac:dyDescent="0.2">
      <c r="A5438" s="95" t="str">
        <f>IF(ISBLANK(Perigon!E5433),"",Perigon!E5433)</f>
        <v/>
      </c>
      <c r="B5438" s="95" t="str">
        <f>IF(ISBLANK(Perigon!G5433),"",Perigon!G5433)</f>
        <v/>
      </c>
      <c r="C5438" s="96" t="str">
        <f>IF(ISBLANK(Perigon!I5433),"",Perigon!I5433)</f>
        <v/>
      </c>
      <c r="D5438" s="97" t="str">
        <f>IF(ISBLANK(Perigon!J5433),"",Perigon!J5433)</f>
        <v/>
      </c>
      <c r="E5438" s="64" t="str">
        <f>IF(ISBLANK(Perigon!K5433),"",Perigon!K5433)</f>
        <v/>
      </c>
      <c r="F5438" s="65"/>
      <c r="G5438" s="64"/>
      <c r="H5438" s="69" t="str">
        <f>IF(ISBLANK(Perigon!L5433),"",Perigon!L5433)</f>
        <v/>
      </c>
      <c r="I5438" s="69" t="str">
        <f>IF(ISBLANK(Perigon!M5433),"",Perigon!M5433)</f>
        <v/>
      </c>
      <c r="J5438" s="98" t="str">
        <f>IF(ISBLANK(Perigon!N5433),"",Perigon!N5433)</f>
        <v/>
      </c>
      <c r="K5438" s="99" t="str">
        <f>IF(ISBLANK(Perigon!J5433),"",Perigon!T5433)</f>
        <v/>
      </c>
      <c r="L5438" s="95" t="str">
        <f>IF(ISBLANK(Perigon!O5433),"",Perigon!O5433)</f>
        <v/>
      </c>
      <c r="M5438" s="95" t="str">
        <f>IF(ISBLANK(Perigon!R5433),"",Perigon!R5433)</f>
        <v/>
      </c>
      <c r="N5438" s="95" t="str">
        <f>IF(ISBLANK(Perigon!P5433),"",Perigon!P5433)</f>
        <v/>
      </c>
      <c r="O5438" s="38" t="str">
        <f>IF($L5438="","",VLOOKUP($R5438,Tarife!$A$2:$R$599,13,FALSE))</f>
        <v/>
      </c>
      <c r="P5438" s="38" t="str">
        <f t="shared" si="84"/>
        <v/>
      </c>
      <c r="R5438" s="100" t="str">
        <f>Zusammenzug!$C$25&amp;"-"&amp;Zusammenzug!$A$7&amp;"-"&amp;Leistungen!L5438</f>
        <v>2024-0-</v>
      </c>
    </row>
    <row r="5439" spans="1:18" x14ac:dyDescent="0.2">
      <c r="A5439" s="95" t="str">
        <f>IF(ISBLANK(Perigon!E5434),"",Perigon!E5434)</f>
        <v/>
      </c>
      <c r="B5439" s="95" t="str">
        <f>IF(ISBLANK(Perigon!G5434),"",Perigon!G5434)</f>
        <v/>
      </c>
      <c r="C5439" s="96" t="str">
        <f>IF(ISBLANK(Perigon!I5434),"",Perigon!I5434)</f>
        <v/>
      </c>
      <c r="D5439" s="97" t="str">
        <f>IF(ISBLANK(Perigon!J5434),"",Perigon!J5434)</f>
        <v/>
      </c>
      <c r="E5439" s="64" t="str">
        <f>IF(ISBLANK(Perigon!K5434),"",Perigon!K5434)</f>
        <v/>
      </c>
      <c r="F5439" s="65"/>
      <c r="G5439" s="64"/>
      <c r="H5439" s="69" t="str">
        <f>IF(ISBLANK(Perigon!L5434),"",Perigon!L5434)</f>
        <v/>
      </c>
      <c r="I5439" s="69" t="str">
        <f>IF(ISBLANK(Perigon!M5434),"",Perigon!M5434)</f>
        <v/>
      </c>
      <c r="J5439" s="98" t="str">
        <f>IF(ISBLANK(Perigon!N5434),"",Perigon!N5434)</f>
        <v/>
      </c>
      <c r="K5439" s="99" t="str">
        <f>IF(ISBLANK(Perigon!J5434),"",Perigon!T5434)</f>
        <v/>
      </c>
      <c r="L5439" s="95" t="str">
        <f>IF(ISBLANK(Perigon!O5434),"",Perigon!O5434)</f>
        <v/>
      </c>
      <c r="M5439" s="95" t="str">
        <f>IF(ISBLANK(Perigon!R5434),"",Perigon!R5434)</f>
        <v/>
      </c>
      <c r="N5439" s="95" t="str">
        <f>IF(ISBLANK(Perigon!P5434),"",Perigon!P5434)</f>
        <v/>
      </c>
      <c r="O5439" s="38" t="str">
        <f>IF($L5439="","",VLOOKUP($R5439,Tarife!$A$2:$R$599,13,FALSE))</f>
        <v/>
      </c>
      <c r="P5439" s="38" t="str">
        <f t="shared" si="84"/>
        <v/>
      </c>
      <c r="R5439" s="100" t="str">
        <f>Zusammenzug!$C$25&amp;"-"&amp;Zusammenzug!$A$7&amp;"-"&amp;Leistungen!L5439</f>
        <v>2024-0-</v>
      </c>
    </row>
    <row r="5440" spans="1:18" x14ac:dyDescent="0.2">
      <c r="A5440" s="95" t="str">
        <f>IF(ISBLANK(Perigon!E5435),"",Perigon!E5435)</f>
        <v/>
      </c>
      <c r="B5440" s="95" t="str">
        <f>IF(ISBLANK(Perigon!G5435),"",Perigon!G5435)</f>
        <v/>
      </c>
      <c r="C5440" s="96" t="str">
        <f>IF(ISBLANK(Perigon!I5435),"",Perigon!I5435)</f>
        <v/>
      </c>
      <c r="D5440" s="97" t="str">
        <f>IF(ISBLANK(Perigon!J5435),"",Perigon!J5435)</f>
        <v/>
      </c>
      <c r="E5440" s="64" t="str">
        <f>IF(ISBLANK(Perigon!K5435),"",Perigon!K5435)</f>
        <v/>
      </c>
      <c r="F5440" s="65"/>
      <c r="G5440" s="64"/>
      <c r="H5440" s="69" t="str">
        <f>IF(ISBLANK(Perigon!L5435),"",Perigon!L5435)</f>
        <v/>
      </c>
      <c r="I5440" s="69" t="str">
        <f>IF(ISBLANK(Perigon!M5435),"",Perigon!M5435)</f>
        <v/>
      </c>
      <c r="J5440" s="98" t="str">
        <f>IF(ISBLANK(Perigon!N5435),"",Perigon!N5435)</f>
        <v/>
      </c>
      <c r="K5440" s="99" t="str">
        <f>IF(ISBLANK(Perigon!J5435),"",Perigon!T5435)</f>
        <v/>
      </c>
      <c r="L5440" s="95" t="str">
        <f>IF(ISBLANK(Perigon!O5435),"",Perigon!O5435)</f>
        <v/>
      </c>
      <c r="M5440" s="95" t="str">
        <f>IF(ISBLANK(Perigon!R5435),"",Perigon!R5435)</f>
        <v/>
      </c>
      <c r="N5440" s="95" t="str">
        <f>IF(ISBLANK(Perigon!P5435),"",Perigon!P5435)</f>
        <v/>
      </c>
      <c r="O5440" s="38" t="str">
        <f>IF($L5440="","",VLOOKUP($R5440,Tarife!$A$2:$R$599,13,FALSE))</f>
        <v/>
      </c>
      <c r="P5440" s="38" t="str">
        <f t="shared" si="84"/>
        <v/>
      </c>
      <c r="R5440" s="100" t="str">
        <f>Zusammenzug!$C$25&amp;"-"&amp;Zusammenzug!$A$7&amp;"-"&amp;Leistungen!L5440</f>
        <v>2024-0-</v>
      </c>
    </row>
    <row r="5441" spans="1:18" x14ac:dyDescent="0.2">
      <c r="A5441" s="95" t="str">
        <f>IF(ISBLANK(Perigon!E5436),"",Perigon!E5436)</f>
        <v/>
      </c>
      <c r="B5441" s="95" t="str">
        <f>IF(ISBLANK(Perigon!G5436),"",Perigon!G5436)</f>
        <v/>
      </c>
      <c r="C5441" s="96" t="str">
        <f>IF(ISBLANK(Perigon!I5436),"",Perigon!I5436)</f>
        <v/>
      </c>
      <c r="D5441" s="97" t="str">
        <f>IF(ISBLANK(Perigon!J5436),"",Perigon!J5436)</f>
        <v/>
      </c>
      <c r="E5441" s="64" t="str">
        <f>IF(ISBLANK(Perigon!K5436),"",Perigon!K5436)</f>
        <v/>
      </c>
      <c r="F5441" s="65"/>
      <c r="G5441" s="64"/>
      <c r="H5441" s="69" t="str">
        <f>IF(ISBLANK(Perigon!L5436),"",Perigon!L5436)</f>
        <v/>
      </c>
      <c r="I5441" s="69" t="str">
        <f>IF(ISBLANK(Perigon!M5436),"",Perigon!M5436)</f>
        <v/>
      </c>
      <c r="J5441" s="98" t="str">
        <f>IF(ISBLANK(Perigon!N5436),"",Perigon!N5436)</f>
        <v/>
      </c>
      <c r="K5441" s="99" t="str">
        <f>IF(ISBLANK(Perigon!J5436),"",Perigon!T5436)</f>
        <v/>
      </c>
      <c r="L5441" s="95" t="str">
        <f>IF(ISBLANK(Perigon!O5436),"",Perigon!O5436)</f>
        <v/>
      </c>
      <c r="M5441" s="95" t="str">
        <f>IF(ISBLANK(Perigon!R5436),"",Perigon!R5436)</f>
        <v/>
      </c>
      <c r="N5441" s="95" t="str">
        <f>IF(ISBLANK(Perigon!P5436),"",Perigon!P5436)</f>
        <v/>
      </c>
      <c r="O5441" s="38" t="str">
        <f>IF($L5441="","",VLOOKUP($R5441,Tarife!$A$2:$R$599,13,FALSE))</f>
        <v/>
      </c>
      <c r="P5441" s="38" t="str">
        <f t="shared" si="84"/>
        <v/>
      </c>
      <c r="R5441" s="100" t="str">
        <f>Zusammenzug!$C$25&amp;"-"&amp;Zusammenzug!$A$7&amp;"-"&amp;Leistungen!L5441</f>
        <v>2024-0-</v>
      </c>
    </row>
    <row r="5442" spans="1:18" x14ac:dyDescent="0.2">
      <c r="A5442" s="95" t="str">
        <f>IF(ISBLANK(Perigon!E5437),"",Perigon!E5437)</f>
        <v/>
      </c>
      <c r="B5442" s="95" t="str">
        <f>IF(ISBLANK(Perigon!G5437),"",Perigon!G5437)</f>
        <v/>
      </c>
      <c r="C5442" s="96" t="str">
        <f>IF(ISBLANK(Perigon!I5437),"",Perigon!I5437)</f>
        <v/>
      </c>
      <c r="D5442" s="97" t="str">
        <f>IF(ISBLANK(Perigon!J5437),"",Perigon!J5437)</f>
        <v/>
      </c>
      <c r="E5442" s="64" t="str">
        <f>IF(ISBLANK(Perigon!K5437),"",Perigon!K5437)</f>
        <v/>
      </c>
      <c r="F5442" s="65"/>
      <c r="G5442" s="64"/>
      <c r="H5442" s="69" t="str">
        <f>IF(ISBLANK(Perigon!L5437),"",Perigon!L5437)</f>
        <v/>
      </c>
      <c r="I5442" s="69" t="str">
        <f>IF(ISBLANK(Perigon!M5437),"",Perigon!M5437)</f>
        <v/>
      </c>
      <c r="J5442" s="98" t="str">
        <f>IF(ISBLANK(Perigon!N5437),"",Perigon!N5437)</f>
        <v/>
      </c>
      <c r="K5442" s="99" t="str">
        <f>IF(ISBLANK(Perigon!J5437),"",Perigon!T5437)</f>
        <v/>
      </c>
      <c r="L5442" s="95" t="str">
        <f>IF(ISBLANK(Perigon!O5437),"",Perigon!O5437)</f>
        <v/>
      </c>
      <c r="M5442" s="95" t="str">
        <f>IF(ISBLANK(Perigon!R5437),"",Perigon!R5437)</f>
        <v/>
      </c>
      <c r="N5442" s="95" t="str">
        <f>IF(ISBLANK(Perigon!P5437),"",Perigon!P5437)</f>
        <v/>
      </c>
      <c r="O5442" s="38" t="str">
        <f>IF($L5442="","",VLOOKUP($R5442,Tarife!$A$2:$R$599,13,FALSE))</f>
        <v/>
      </c>
      <c r="P5442" s="38" t="str">
        <f t="shared" si="84"/>
        <v/>
      </c>
      <c r="R5442" s="100" t="str">
        <f>Zusammenzug!$C$25&amp;"-"&amp;Zusammenzug!$A$7&amp;"-"&amp;Leistungen!L5442</f>
        <v>2024-0-</v>
      </c>
    </row>
    <row r="5443" spans="1:18" x14ac:dyDescent="0.2">
      <c r="A5443" s="95" t="str">
        <f>IF(ISBLANK(Perigon!E5438),"",Perigon!E5438)</f>
        <v/>
      </c>
      <c r="B5443" s="95" t="str">
        <f>IF(ISBLANK(Perigon!G5438),"",Perigon!G5438)</f>
        <v/>
      </c>
      <c r="C5443" s="96" t="str">
        <f>IF(ISBLANK(Perigon!I5438),"",Perigon!I5438)</f>
        <v/>
      </c>
      <c r="D5443" s="97" t="str">
        <f>IF(ISBLANK(Perigon!J5438),"",Perigon!J5438)</f>
        <v/>
      </c>
      <c r="E5443" s="64" t="str">
        <f>IF(ISBLANK(Perigon!K5438),"",Perigon!K5438)</f>
        <v/>
      </c>
      <c r="F5443" s="65"/>
      <c r="G5443" s="64"/>
      <c r="H5443" s="69" t="str">
        <f>IF(ISBLANK(Perigon!L5438),"",Perigon!L5438)</f>
        <v/>
      </c>
      <c r="I5443" s="69" t="str">
        <f>IF(ISBLANK(Perigon!M5438),"",Perigon!M5438)</f>
        <v/>
      </c>
      <c r="J5443" s="98" t="str">
        <f>IF(ISBLANK(Perigon!N5438),"",Perigon!N5438)</f>
        <v/>
      </c>
      <c r="K5443" s="99" t="str">
        <f>IF(ISBLANK(Perigon!J5438),"",Perigon!T5438)</f>
        <v/>
      </c>
      <c r="L5443" s="95" t="str">
        <f>IF(ISBLANK(Perigon!O5438),"",Perigon!O5438)</f>
        <v/>
      </c>
      <c r="M5443" s="95" t="str">
        <f>IF(ISBLANK(Perigon!R5438),"",Perigon!R5438)</f>
        <v/>
      </c>
      <c r="N5443" s="95" t="str">
        <f>IF(ISBLANK(Perigon!P5438),"",Perigon!P5438)</f>
        <v/>
      </c>
      <c r="O5443" s="38" t="str">
        <f>IF($L5443="","",VLOOKUP($R5443,Tarife!$A$2:$R$599,13,FALSE))</f>
        <v/>
      </c>
      <c r="P5443" s="38" t="str">
        <f t="shared" si="84"/>
        <v/>
      </c>
      <c r="R5443" s="100" t="str">
        <f>Zusammenzug!$C$25&amp;"-"&amp;Zusammenzug!$A$7&amp;"-"&amp;Leistungen!L5443</f>
        <v>2024-0-</v>
      </c>
    </row>
    <row r="5444" spans="1:18" x14ac:dyDescent="0.2">
      <c r="A5444" s="95" t="str">
        <f>IF(ISBLANK(Perigon!E5439),"",Perigon!E5439)</f>
        <v/>
      </c>
      <c r="B5444" s="95" t="str">
        <f>IF(ISBLANK(Perigon!G5439),"",Perigon!G5439)</f>
        <v/>
      </c>
      <c r="C5444" s="96" t="str">
        <f>IF(ISBLANK(Perigon!I5439),"",Perigon!I5439)</f>
        <v/>
      </c>
      <c r="D5444" s="97" t="str">
        <f>IF(ISBLANK(Perigon!J5439),"",Perigon!J5439)</f>
        <v/>
      </c>
      <c r="E5444" s="64" t="str">
        <f>IF(ISBLANK(Perigon!K5439),"",Perigon!K5439)</f>
        <v/>
      </c>
      <c r="F5444" s="65"/>
      <c r="G5444" s="64"/>
      <c r="H5444" s="69" t="str">
        <f>IF(ISBLANK(Perigon!L5439),"",Perigon!L5439)</f>
        <v/>
      </c>
      <c r="I5444" s="69" t="str">
        <f>IF(ISBLANK(Perigon!M5439),"",Perigon!M5439)</f>
        <v/>
      </c>
      <c r="J5444" s="98" t="str">
        <f>IF(ISBLANK(Perigon!N5439),"",Perigon!N5439)</f>
        <v/>
      </c>
      <c r="K5444" s="99" t="str">
        <f>IF(ISBLANK(Perigon!J5439),"",Perigon!T5439)</f>
        <v/>
      </c>
      <c r="L5444" s="95" t="str">
        <f>IF(ISBLANK(Perigon!O5439),"",Perigon!O5439)</f>
        <v/>
      </c>
      <c r="M5444" s="95" t="str">
        <f>IF(ISBLANK(Perigon!R5439),"",Perigon!R5439)</f>
        <v/>
      </c>
      <c r="N5444" s="95" t="str">
        <f>IF(ISBLANK(Perigon!P5439),"",Perigon!P5439)</f>
        <v/>
      </c>
      <c r="O5444" s="38" t="str">
        <f>IF($L5444="","",VLOOKUP($R5444,Tarife!$A$2:$R$599,13,FALSE))</f>
        <v/>
      </c>
      <c r="P5444" s="38" t="str">
        <f t="shared" si="84"/>
        <v/>
      </c>
      <c r="R5444" s="100" t="str">
        <f>Zusammenzug!$C$25&amp;"-"&amp;Zusammenzug!$A$7&amp;"-"&amp;Leistungen!L5444</f>
        <v>2024-0-</v>
      </c>
    </row>
    <row r="5445" spans="1:18" x14ac:dyDescent="0.2">
      <c r="A5445" s="95" t="str">
        <f>IF(ISBLANK(Perigon!E5440),"",Perigon!E5440)</f>
        <v/>
      </c>
      <c r="B5445" s="95" t="str">
        <f>IF(ISBLANK(Perigon!G5440),"",Perigon!G5440)</f>
        <v/>
      </c>
      <c r="C5445" s="96" t="str">
        <f>IF(ISBLANK(Perigon!I5440),"",Perigon!I5440)</f>
        <v/>
      </c>
      <c r="D5445" s="97" t="str">
        <f>IF(ISBLANK(Perigon!J5440),"",Perigon!J5440)</f>
        <v/>
      </c>
      <c r="E5445" s="64" t="str">
        <f>IF(ISBLANK(Perigon!K5440),"",Perigon!K5440)</f>
        <v/>
      </c>
      <c r="F5445" s="65"/>
      <c r="G5445" s="64"/>
      <c r="H5445" s="69" t="str">
        <f>IF(ISBLANK(Perigon!L5440),"",Perigon!L5440)</f>
        <v/>
      </c>
      <c r="I5445" s="69" t="str">
        <f>IF(ISBLANK(Perigon!M5440),"",Perigon!M5440)</f>
        <v/>
      </c>
      <c r="J5445" s="98" t="str">
        <f>IF(ISBLANK(Perigon!N5440),"",Perigon!N5440)</f>
        <v/>
      </c>
      <c r="K5445" s="99" t="str">
        <f>IF(ISBLANK(Perigon!J5440),"",Perigon!T5440)</f>
        <v/>
      </c>
      <c r="L5445" s="95" t="str">
        <f>IF(ISBLANK(Perigon!O5440),"",Perigon!O5440)</f>
        <v/>
      </c>
      <c r="M5445" s="95" t="str">
        <f>IF(ISBLANK(Perigon!R5440),"",Perigon!R5440)</f>
        <v/>
      </c>
      <c r="N5445" s="95" t="str">
        <f>IF(ISBLANK(Perigon!P5440),"",Perigon!P5440)</f>
        <v/>
      </c>
      <c r="O5445" s="38" t="str">
        <f>IF($L5445="","",VLOOKUP($R5445,Tarife!$A$2:$R$599,13,FALSE))</f>
        <v/>
      </c>
      <c r="P5445" s="38" t="str">
        <f t="shared" si="84"/>
        <v/>
      </c>
      <c r="R5445" s="100" t="str">
        <f>Zusammenzug!$C$25&amp;"-"&amp;Zusammenzug!$A$7&amp;"-"&amp;Leistungen!L5445</f>
        <v>2024-0-</v>
      </c>
    </row>
    <row r="5446" spans="1:18" x14ac:dyDescent="0.2">
      <c r="A5446" s="95" t="str">
        <f>IF(ISBLANK(Perigon!E5441),"",Perigon!E5441)</f>
        <v/>
      </c>
      <c r="B5446" s="95" t="str">
        <f>IF(ISBLANK(Perigon!G5441),"",Perigon!G5441)</f>
        <v/>
      </c>
      <c r="C5446" s="96" t="str">
        <f>IF(ISBLANK(Perigon!I5441),"",Perigon!I5441)</f>
        <v/>
      </c>
      <c r="D5446" s="97" t="str">
        <f>IF(ISBLANK(Perigon!J5441),"",Perigon!J5441)</f>
        <v/>
      </c>
      <c r="E5446" s="64" t="str">
        <f>IF(ISBLANK(Perigon!K5441),"",Perigon!K5441)</f>
        <v/>
      </c>
      <c r="F5446" s="65"/>
      <c r="G5446" s="64"/>
      <c r="H5446" s="69" t="str">
        <f>IF(ISBLANK(Perigon!L5441),"",Perigon!L5441)</f>
        <v/>
      </c>
      <c r="I5446" s="69" t="str">
        <f>IF(ISBLANK(Perigon!M5441),"",Perigon!M5441)</f>
        <v/>
      </c>
      <c r="J5446" s="98" t="str">
        <f>IF(ISBLANK(Perigon!N5441),"",Perigon!N5441)</f>
        <v/>
      </c>
      <c r="K5446" s="99" t="str">
        <f>IF(ISBLANK(Perigon!J5441),"",Perigon!T5441)</f>
        <v/>
      </c>
      <c r="L5446" s="95" t="str">
        <f>IF(ISBLANK(Perigon!O5441),"",Perigon!O5441)</f>
        <v/>
      </c>
      <c r="M5446" s="95" t="str">
        <f>IF(ISBLANK(Perigon!R5441),"",Perigon!R5441)</f>
        <v/>
      </c>
      <c r="N5446" s="95" t="str">
        <f>IF(ISBLANK(Perigon!P5441),"",Perigon!P5441)</f>
        <v/>
      </c>
      <c r="O5446" s="38" t="str">
        <f>IF($L5446="","",VLOOKUP($R5446,Tarife!$A$2:$R$599,13,FALSE))</f>
        <v/>
      </c>
      <c r="P5446" s="38" t="str">
        <f t="shared" si="84"/>
        <v/>
      </c>
      <c r="R5446" s="100" t="str">
        <f>Zusammenzug!$C$25&amp;"-"&amp;Zusammenzug!$A$7&amp;"-"&amp;Leistungen!L5446</f>
        <v>2024-0-</v>
      </c>
    </row>
    <row r="5447" spans="1:18" x14ac:dyDescent="0.2">
      <c r="A5447" s="95" t="str">
        <f>IF(ISBLANK(Perigon!E5442),"",Perigon!E5442)</f>
        <v/>
      </c>
      <c r="B5447" s="95" t="str">
        <f>IF(ISBLANK(Perigon!G5442),"",Perigon!G5442)</f>
        <v/>
      </c>
      <c r="C5447" s="96" t="str">
        <f>IF(ISBLANK(Perigon!I5442),"",Perigon!I5442)</f>
        <v/>
      </c>
      <c r="D5447" s="97" t="str">
        <f>IF(ISBLANK(Perigon!J5442),"",Perigon!J5442)</f>
        <v/>
      </c>
      <c r="E5447" s="64" t="str">
        <f>IF(ISBLANK(Perigon!K5442),"",Perigon!K5442)</f>
        <v/>
      </c>
      <c r="F5447" s="65"/>
      <c r="G5447" s="64"/>
      <c r="H5447" s="69" t="str">
        <f>IF(ISBLANK(Perigon!L5442),"",Perigon!L5442)</f>
        <v/>
      </c>
      <c r="I5447" s="69" t="str">
        <f>IF(ISBLANK(Perigon!M5442),"",Perigon!M5442)</f>
        <v/>
      </c>
      <c r="J5447" s="98" t="str">
        <f>IF(ISBLANK(Perigon!N5442),"",Perigon!N5442)</f>
        <v/>
      </c>
      <c r="K5447" s="99" t="str">
        <f>IF(ISBLANK(Perigon!J5442),"",Perigon!T5442)</f>
        <v/>
      </c>
      <c r="L5447" s="95" t="str">
        <f>IF(ISBLANK(Perigon!O5442),"",Perigon!O5442)</f>
        <v/>
      </c>
      <c r="M5447" s="95" t="str">
        <f>IF(ISBLANK(Perigon!R5442),"",Perigon!R5442)</f>
        <v/>
      </c>
      <c r="N5447" s="95" t="str">
        <f>IF(ISBLANK(Perigon!P5442),"",Perigon!P5442)</f>
        <v/>
      </c>
      <c r="O5447" s="38" t="str">
        <f>IF($L5447="","",VLOOKUP($R5447,Tarife!$A$2:$R$599,13,FALSE))</f>
        <v/>
      </c>
      <c r="P5447" s="38" t="str">
        <f t="shared" si="84"/>
        <v/>
      </c>
      <c r="R5447" s="100" t="str">
        <f>Zusammenzug!$C$25&amp;"-"&amp;Zusammenzug!$A$7&amp;"-"&amp;Leistungen!L5447</f>
        <v>2024-0-</v>
      </c>
    </row>
    <row r="5448" spans="1:18" x14ac:dyDescent="0.2">
      <c r="A5448" s="95" t="str">
        <f>IF(ISBLANK(Perigon!E5443),"",Perigon!E5443)</f>
        <v/>
      </c>
      <c r="B5448" s="95" t="str">
        <f>IF(ISBLANK(Perigon!G5443),"",Perigon!G5443)</f>
        <v/>
      </c>
      <c r="C5448" s="96" t="str">
        <f>IF(ISBLANK(Perigon!I5443),"",Perigon!I5443)</f>
        <v/>
      </c>
      <c r="D5448" s="97" t="str">
        <f>IF(ISBLANK(Perigon!J5443),"",Perigon!J5443)</f>
        <v/>
      </c>
      <c r="E5448" s="64" t="str">
        <f>IF(ISBLANK(Perigon!K5443),"",Perigon!K5443)</f>
        <v/>
      </c>
      <c r="F5448" s="65"/>
      <c r="G5448" s="64"/>
      <c r="H5448" s="69" t="str">
        <f>IF(ISBLANK(Perigon!L5443),"",Perigon!L5443)</f>
        <v/>
      </c>
      <c r="I5448" s="69" t="str">
        <f>IF(ISBLANK(Perigon!M5443),"",Perigon!M5443)</f>
        <v/>
      </c>
      <c r="J5448" s="98" t="str">
        <f>IF(ISBLANK(Perigon!N5443),"",Perigon!N5443)</f>
        <v/>
      </c>
      <c r="K5448" s="99" t="str">
        <f>IF(ISBLANK(Perigon!J5443),"",Perigon!T5443)</f>
        <v/>
      </c>
      <c r="L5448" s="95" t="str">
        <f>IF(ISBLANK(Perigon!O5443),"",Perigon!O5443)</f>
        <v/>
      </c>
      <c r="M5448" s="95" t="str">
        <f>IF(ISBLANK(Perigon!R5443),"",Perigon!R5443)</f>
        <v/>
      </c>
      <c r="N5448" s="95" t="str">
        <f>IF(ISBLANK(Perigon!P5443),"",Perigon!P5443)</f>
        <v/>
      </c>
      <c r="O5448" s="38" t="str">
        <f>IF($L5448="","",VLOOKUP($R5448,Tarife!$A$2:$R$599,13,FALSE))</f>
        <v/>
      </c>
      <c r="P5448" s="38" t="str">
        <f t="shared" ref="P5448:P5511" si="85">IF(L5448="","",IF(AND($L5448="Pabe",N5448&lt;O5448),M5448*O5448,IF(N5448&lt;O5448,M5448*N5448,M5448*O5448)))</f>
        <v/>
      </c>
      <c r="R5448" s="100" t="str">
        <f>Zusammenzug!$C$25&amp;"-"&amp;Zusammenzug!$A$7&amp;"-"&amp;Leistungen!L5448</f>
        <v>2024-0-</v>
      </c>
    </row>
    <row r="5449" spans="1:18" x14ac:dyDescent="0.2">
      <c r="A5449" s="95" t="str">
        <f>IF(ISBLANK(Perigon!E5444),"",Perigon!E5444)</f>
        <v/>
      </c>
      <c r="B5449" s="95" t="str">
        <f>IF(ISBLANK(Perigon!G5444),"",Perigon!G5444)</f>
        <v/>
      </c>
      <c r="C5449" s="96" t="str">
        <f>IF(ISBLANK(Perigon!I5444),"",Perigon!I5444)</f>
        <v/>
      </c>
      <c r="D5449" s="97" t="str">
        <f>IF(ISBLANK(Perigon!J5444),"",Perigon!J5444)</f>
        <v/>
      </c>
      <c r="E5449" s="64" t="str">
        <f>IF(ISBLANK(Perigon!K5444),"",Perigon!K5444)</f>
        <v/>
      </c>
      <c r="F5449" s="65"/>
      <c r="G5449" s="64"/>
      <c r="H5449" s="69" t="str">
        <f>IF(ISBLANK(Perigon!L5444),"",Perigon!L5444)</f>
        <v/>
      </c>
      <c r="I5449" s="69" t="str">
        <f>IF(ISBLANK(Perigon!M5444),"",Perigon!M5444)</f>
        <v/>
      </c>
      <c r="J5449" s="98" t="str">
        <f>IF(ISBLANK(Perigon!N5444),"",Perigon!N5444)</f>
        <v/>
      </c>
      <c r="K5449" s="99" t="str">
        <f>IF(ISBLANK(Perigon!J5444),"",Perigon!T5444)</f>
        <v/>
      </c>
      <c r="L5449" s="95" t="str">
        <f>IF(ISBLANK(Perigon!O5444),"",Perigon!O5444)</f>
        <v/>
      </c>
      <c r="M5449" s="95" t="str">
        <f>IF(ISBLANK(Perigon!R5444),"",Perigon!R5444)</f>
        <v/>
      </c>
      <c r="N5449" s="95" t="str">
        <f>IF(ISBLANK(Perigon!P5444),"",Perigon!P5444)</f>
        <v/>
      </c>
      <c r="O5449" s="38" t="str">
        <f>IF($L5449="","",VLOOKUP($R5449,Tarife!$A$2:$R$599,13,FALSE))</f>
        <v/>
      </c>
      <c r="P5449" s="38" t="str">
        <f t="shared" si="85"/>
        <v/>
      </c>
      <c r="R5449" s="100" t="str">
        <f>Zusammenzug!$C$25&amp;"-"&amp;Zusammenzug!$A$7&amp;"-"&amp;Leistungen!L5449</f>
        <v>2024-0-</v>
      </c>
    </row>
    <row r="5450" spans="1:18" x14ac:dyDescent="0.2">
      <c r="A5450" s="95" t="str">
        <f>IF(ISBLANK(Perigon!E5445),"",Perigon!E5445)</f>
        <v/>
      </c>
      <c r="B5450" s="95" t="str">
        <f>IF(ISBLANK(Perigon!G5445),"",Perigon!G5445)</f>
        <v/>
      </c>
      <c r="C5450" s="96" t="str">
        <f>IF(ISBLANK(Perigon!I5445),"",Perigon!I5445)</f>
        <v/>
      </c>
      <c r="D5450" s="97" t="str">
        <f>IF(ISBLANK(Perigon!J5445),"",Perigon!J5445)</f>
        <v/>
      </c>
      <c r="E5450" s="64" t="str">
        <f>IF(ISBLANK(Perigon!K5445),"",Perigon!K5445)</f>
        <v/>
      </c>
      <c r="F5450" s="65"/>
      <c r="G5450" s="64"/>
      <c r="H5450" s="69" t="str">
        <f>IF(ISBLANK(Perigon!L5445),"",Perigon!L5445)</f>
        <v/>
      </c>
      <c r="I5450" s="69" t="str">
        <f>IF(ISBLANK(Perigon!M5445),"",Perigon!M5445)</f>
        <v/>
      </c>
      <c r="J5450" s="98" t="str">
        <f>IF(ISBLANK(Perigon!N5445),"",Perigon!N5445)</f>
        <v/>
      </c>
      <c r="K5450" s="99" t="str">
        <f>IF(ISBLANK(Perigon!J5445),"",Perigon!T5445)</f>
        <v/>
      </c>
      <c r="L5450" s="95" t="str">
        <f>IF(ISBLANK(Perigon!O5445),"",Perigon!O5445)</f>
        <v/>
      </c>
      <c r="M5450" s="95" t="str">
        <f>IF(ISBLANK(Perigon!R5445),"",Perigon!R5445)</f>
        <v/>
      </c>
      <c r="N5450" s="95" t="str">
        <f>IF(ISBLANK(Perigon!P5445),"",Perigon!P5445)</f>
        <v/>
      </c>
      <c r="O5450" s="38" t="str">
        <f>IF($L5450="","",VLOOKUP($R5450,Tarife!$A$2:$R$599,13,FALSE))</f>
        <v/>
      </c>
      <c r="P5450" s="38" t="str">
        <f t="shared" si="85"/>
        <v/>
      </c>
      <c r="R5450" s="100" t="str">
        <f>Zusammenzug!$C$25&amp;"-"&amp;Zusammenzug!$A$7&amp;"-"&amp;Leistungen!L5450</f>
        <v>2024-0-</v>
      </c>
    </row>
    <row r="5451" spans="1:18" x14ac:dyDescent="0.2">
      <c r="A5451" s="95" t="str">
        <f>IF(ISBLANK(Perigon!E5446),"",Perigon!E5446)</f>
        <v/>
      </c>
      <c r="B5451" s="95" t="str">
        <f>IF(ISBLANK(Perigon!G5446),"",Perigon!G5446)</f>
        <v/>
      </c>
      <c r="C5451" s="96" t="str">
        <f>IF(ISBLANK(Perigon!I5446),"",Perigon!I5446)</f>
        <v/>
      </c>
      <c r="D5451" s="97" t="str">
        <f>IF(ISBLANK(Perigon!J5446),"",Perigon!J5446)</f>
        <v/>
      </c>
      <c r="E5451" s="64" t="str">
        <f>IF(ISBLANK(Perigon!K5446),"",Perigon!K5446)</f>
        <v/>
      </c>
      <c r="F5451" s="65"/>
      <c r="G5451" s="64"/>
      <c r="H5451" s="69" t="str">
        <f>IF(ISBLANK(Perigon!L5446),"",Perigon!L5446)</f>
        <v/>
      </c>
      <c r="I5451" s="69" t="str">
        <f>IF(ISBLANK(Perigon!M5446),"",Perigon!M5446)</f>
        <v/>
      </c>
      <c r="J5451" s="98" t="str">
        <f>IF(ISBLANK(Perigon!N5446),"",Perigon!N5446)</f>
        <v/>
      </c>
      <c r="K5451" s="99" t="str">
        <f>IF(ISBLANK(Perigon!J5446),"",Perigon!T5446)</f>
        <v/>
      </c>
      <c r="L5451" s="95" t="str">
        <f>IF(ISBLANK(Perigon!O5446),"",Perigon!O5446)</f>
        <v/>
      </c>
      <c r="M5451" s="95" t="str">
        <f>IF(ISBLANK(Perigon!R5446),"",Perigon!R5446)</f>
        <v/>
      </c>
      <c r="N5451" s="95" t="str">
        <f>IF(ISBLANK(Perigon!P5446),"",Perigon!P5446)</f>
        <v/>
      </c>
      <c r="O5451" s="38" t="str">
        <f>IF($L5451="","",VLOOKUP($R5451,Tarife!$A$2:$R$599,13,FALSE))</f>
        <v/>
      </c>
      <c r="P5451" s="38" t="str">
        <f t="shared" si="85"/>
        <v/>
      </c>
      <c r="R5451" s="100" t="str">
        <f>Zusammenzug!$C$25&amp;"-"&amp;Zusammenzug!$A$7&amp;"-"&amp;Leistungen!L5451</f>
        <v>2024-0-</v>
      </c>
    </row>
    <row r="5452" spans="1:18" x14ac:dyDescent="0.2">
      <c r="A5452" s="95" t="str">
        <f>IF(ISBLANK(Perigon!E5447),"",Perigon!E5447)</f>
        <v/>
      </c>
      <c r="B5452" s="95" t="str">
        <f>IF(ISBLANK(Perigon!G5447),"",Perigon!G5447)</f>
        <v/>
      </c>
      <c r="C5452" s="96" t="str">
        <f>IF(ISBLANK(Perigon!I5447),"",Perigon!I5447)</f>
        <v/>
      </c>
      <c r="D5452" s="97" t="str">
        <f>IF(ISBLANK(Perigon!J5447),"",Perigon!J5447)</f>
        <v/>
      </c>
      <c r="E5452" s="64" t="str">
        <f>IF(ISBLANK(Perigon!K5447),"",Perigon!K5447)</f>
        <v/>
      </c>
      <c r="F5452" s="65"/>
      <c r="G5452" s="64"/>
      <c r="H5452" s="69" t="str">
        <f>IF(ISBLANK(Perigon!L5447),"",Perigon!L5447)</f>
        <v/>
      </c>
      <c r="I5452" s="69" t="str">
        <f>IF(ISBLANK(Perigon!M5447),"",Perigon!M5447)</f>
        <v/>
      </c>
      <c r="J5452" s="98" t="str">
        <f>IF(ISBLANK(Perigon!N5447),"",Perigon!N5447)</f>
        <v/>
      </c>
      <c r="K5452" s="99" t="str">
        <f>IF(ISBLANK(Perigon!J5447),"",Perigon!T5447)</f>
        <v/>
      </c>
      <c r="L5452" s="95" t="str">
        <f>IF(ISBLANK(Perigon!O5447),"",Perigon!O5447)</f>
        <v/>
      </c>
      <c r="M5452" s="95" t="str">
        <f>IF(ISBLANK(Perigon!R5447),"",Perigon!R5447)</f>
        <v/>
      </c>
      <c r="N5452" s="95" t="str">
        <f>IF(ISBLANK(Perigon!P5447),"",Perigon!P5447)</f>
        <v/>
      </c>
      <c r="O5452" s="38" t="str">
        <f>IF($L5452="","",VLOOKUP($R5452,Tarife!$A$2:$R$599,13,FALSE))</f>
        <v/>
      </c>
      <c r="P5452" s="38" t="str">
        <f t="shared" si="85"/>
        <v/>
      </c>
      <c r="R5452" s="100" t="str">
        <f>Zusammenzug!$C$25&amp;"-"&amp;Zusammenzug!$A$7&amp;"-"&amp;Leistungen!L5452</f>
        <v>2024-0-</v>
      </c>
    </row>
    <row r="5453" spans="1:18" x14ac:dyDescent="0.2">
      <c r="A5453" s="95" t="str">
        <f>IF(ISBLANK(Perigon!E5448),"",Perigon!E5448)</f>
        <v/>
      </c>
      <c r="B5453" s="95" t="str">
        <f>IF(ISBLANK(Perigon!G5448),"",Perigon!G5448)</f>
        <v/>
      </c>
      <c r="C5453" s="96" t="str">
        <f>IF(ISBLANK(Perigon!I5448),"",Perigon!I5448)</f>
        <v/>
      </c>
      <c r="D5453" s="97" t="str">
        <f>IF(ISBLANK(Perigon!J5448),"",Perigon!J5448)</f>
        <v/>
      </c>
      <c r="E5453" s="64" t="str">
        <f>IF(ISBLANK(Perigon!K5448),"",Perigon!K5448)</f>
        <v/>
      </c>
      <c r="F5453" s="65"/>
      <c r="G5453" s="64"/>
      <c r="H5453" s="69" t="str">
        <f>IF(ISBLANK(Perigon!L5448),"",Perigon!L5448)</f>
        <v/>
      </c>
      <c r="I5453" s="69" t="str">
        <f>IF(ISBLANK(Perigon!M5448),"",Perigon!M5448)</f>
        <v/>
      </c>
      <c r="J5453" s="98" t="str">
        <f>IF(ISBLANK(Perigon!N5448),"",Perigon!N5448)</f>
        <v/>
      </c>
      <c r="K5453" s="99" t="str">
        <f>IF(ISBLANK(Perigon!J5448),"",Perigon!T5448)</f>
        <v/>
      </c>
      <c r="L5453" s="95" t="str">
        <f>IF(ISBLANK(Perigon!O5448),"",Perigon!O5448)</f>
        <v/>
      </c>
      <c r="M5453" s="95" t="str">
        <f>IF(ISBLANK(Perigon!R5448),"",Perigon!R5448)</f>
        <v/>
      </c>
      <c r="N5453" s="95" t="str">
        <f>IF(ISBLANK(Perigon!P5448),"",Perigon!P5448)</f>
        <v/>
      </c>
      <c r="O5453" s="38" t="str">
        <f>IF($L5453="","",VLOOKUP($R5453,Tarife!$A$2:$R$599,13,FALSE))</f>
        <v/>
      </c>
      <c r="P5453" s="38" t="str">
        <f t="shared" si="85"/>
        <v/>
      </c>
      <c r="R5453" s="100" t="str">
        <f>Zusammenzug!$C$25&amp;"-"&amp;Zusammenzug!$A$7&amp;"-"&amp;Leistungen!L5453</f>
        <v>2024-0-</v>
      </c>
    </row>
    <row r="5454" spans="1:18" x14ac:dyDescent="0.2">
      <c r="A5454" s="95" t="str">
        <f>IF(ISBLANK(Perigon!E5449),"",Perigon!E5449)</f>
        <v/>
      </c>
      <c r="B5454" s="95" t="str">
        <f>IF(ISBLANK(Perigon!G5449),"",Perigon!G5449)</f>
        <v/>
      </c>
      <c r="C5454" s="96" t="str">
        <f>IF(ISBLANK(Perigon!I5449),"",Perigon!I5449)</f>
        <v/>
      </c>
      <c r="D5454" s="97" t="str">
        <f>IF(ISBLANK(Perigon!J5449),"",Perigon!J5449)</f>
        <v/>
      </c>
      <c r="E5454" s="64" t="str">
        <f>IF(ISBLANK(Perigon!K5449),"",Perigon!K5449)</f>
        <v/>
      </c>
      <c r="F5454" s="65"/>
      <c r="G5454" s="64"/>
      <c r="H5454" s="69" t="str">
        <f>IF(ISBLANK(Perigon!L5449),"",Perigon!L5449)</f>
        <v/>
      </c>
      <c r="I5454" s="69" t="str">
        <f>IF(ISBLANK(Perigon!M5449),"",Perigon!M5449)</f>
        <v/>
      </c>
      <c r="J5454" s="98" t="str">
        <f>IF(ISBLANK(Perigon!N5449),"",Perigon!N5449)</f>
        <v/>
      </c>
      <c r="K5454" s="99" t="str">
        <f>IF(ISBLANK(Perigon!J5449),"",Perigon!T5449)</f>
        <v/>
      </c>
      <c r="L5454" s="95" t="str">
        <f>IF(ISBLANK(Perigon!O5449),"",Perigon!O5449)</f>
        <v/>
      </c>
      <c r="M5454" s="95" t="str">
        <f>IF(ISBLANK(Perigon!R5449),"",Perigon!R5449)</f>
        <v/>
      </c>
      <c r="N5454" s="95" t="str">
        <f>IF(ISBLANK(Perigon!P5449),"",Perigon!P5449)</f>
        <v/>
      </c>
      <c r="O5454" s="38" t="str">
        <f>IF($L5454="","",VLOOKUP($R5454,Tarife!$A$2:$R$599,13,FALSE))</f>
        <v/>
      </c>
      <c r="P5454" s="38" t="str">
        <f t="shared" si="85"/>
        <v/>
      </c>
      <c r="R5454" s="100" t="str">
        <f>Zusammenzug!$C$25&amp;"-"&amp;Zusammenzug!$A$7&amp;"-"&amp;Leistungen!L5454</f>
        <v>2024-0-</v>
      </c>
    </row>
    <row r="5455" spans="1:18" x14ac:dyDescent="0.2">
      <c r="A5455" s="95" t="str">
        <f>IF(ISBLANK(Perigon!E5450),"",Perigon!E5450)</f>
        <v/>
      </c>
      <c r="B5455" s="95" t="str">
        <f>IF(ISBLANK(Perigon!G5450),"",Perigon!G5450)</f>
        <v/>
      </c>
      <c r="C5455" s="96" t="str">
        <f>IF(ISBLANK(Perigon!I5450),"",Perigon!I5450)</f>
        <v/>
      </c>
      <c r="D5455" s="97" t="str">
        <f>IF(ISBLANK(Perigon!J5450),"",Perigon!J5450)</f>
        <v/>
      </c>
      <c r="E5455" s="64" t="str">
        <f>IF(ISBLANK(Perigon!K5450),"",Perigon!K5450)</f>
        <v/>
      </c>
      <c r="F5455" s="65"/>
      <c r="G5455" s="64"/>
      <c r="H5455" s="69" t="str">
        <f>IF(ISBLANK(Perigon!L5450),"",Perigon!L5450)</f>
        <v/>
      </c>
      <c r="I5455" s="69" t="str">
        <f>IF(ISBLANK(Perigon!M5450),"",Perigon!M5450)</f>
        <v/>
      </c>
      <c r="J5455" s="98" t="str">
        <f>IF(ISBLANK(Perigon!N5450),"",Perigon!N5450)</f>
        <v/>
      </c>
      <c r="K5455" s="99" t="str">
        <f>IF(ISBLANK(Perigon!J5450),"",Perigon!T5450)</f>
        <v/>
      </c>
      <c r="L5455" s="95" t="str">
        <f>IF(ISBLANK(Perigon!O5450),"",Perigon!O5450)</f>
        <v/>
      </c>
      <c r="M5455" s="95" t="str">
        <f>IF(ISBLANK(Perigon!R5450),"",Perigon!R5450)</f>
        <v/>
      </c>
      <c r="N5455" s="95" t="str">
        <f>IF(ISBLANK(Perigon!P5450),"",Perigon!P5450)</f>
        <v/>
      </c>
      <c r="O5455" s="38" t="str">
        <f>IF($L5455="","",VLOOKUP($R5455,Tarife!$A$2:$R$599,13,FALSE))</f>
        <v/>
      </c>
      <c r="P5455" s="38" t="str">
        <f t="shared" si="85"/>
        <v/>
      </c>
      <c r="R5455" s="100" t="str">
        <f>Zusammenzug!$C$25&amp;"-"&amp;Zusammenzug!$A$7&amp;"-"&amp;Leistungen!L5455</f>
        <v>2024-0-</v>
      </c>
    </row>
    <row r="5456" spans="1:18" x14ac:dyDescent="0.2">
      <c r="A5456" s="95" t="str">
        <f>IF(ISBLANK(Perigon!E5451),"",Perigon!E5451)</f>
        <v/>
      </c>
      <c r="B5456" s="95" t="str">
        <f>IF(ISBLANK(Perigon!G5451),"",Perigon!G5451)</f>
        <v/>
      </c>
      <c r="C5456" s="96" t="str">
        <f>IF(ISBLANK(Perigon!I5451),"",Perigon!I5451)</f>
        <v/>
      </c>
      <c r="D5456" s="97" t="str">
        <f>IF(ISBLANK(Perigon!J5451),"",Perigon!J5451)</f>
        <v/>
      </c>
      <c r="E5456" s="64" t="str">
        <f>IF(ISBLANK(Perigon!K5451),"",Perigon!K5451)</f>
        <v/>
      </c>
      <c r="F5456" s="65"/>
      <c r="G5456" s="64"/>
      <c r="H5456" s="69" t="str">
        <f>IF(ISBLANK(Perigon!L5451),"",Perigon!L5451)</f>
        <v/>
      </c>
      <c r="I5456" s="69" t="str">
        <f>IF(ISBLANK(Perigon!M5451),"",Perigon!M5451)</f>
        <v/>
      </c>
      <c r="J5456" s="98" t="str">
        <f>IF(ISBLANK(Perigon!N5451),"",Perigon!N5451)</f>
        <v/>
      </c>
      <c r="K5456" s="99" t="str">
        <f>IF(ISBLANK(Perigon!J5451),"",Perigon!T5451)</f>
        <v/>
      </c>
      <c r="L5456" s="95" t="str">
        <f>IF(ISBLANK(Perigon!O5451),"",Perigon!O5451)</f>
        <v/>
      </c>
      <c r="M5456" s="95" t="str">
        <f>IF(ISBLANK(Perigon!R5451),"",Perigon!R5451)</f>
        <v/>
      </c>
      <c r="N5456" s="95" t="str">
        <f>IF(ISBLANK(Perigon!P5451),"",Perigon!P5451)</f>
        <v/>
      </c>
      <c r="O5456" s="38" t="str">
        <f>IF($L5456="","",VLOOKUP($R5456,Tarife!$A$2:$R$599,13,FALSE))</f>
        <v/>
      </c>
      <c r="P5456" s="38" t="str">
        <f t="shared" si="85"/>
        <v/>
      </c>
      <c r="R5456" s="100" t="str">
        <f>Zusammenzug!$C$25&amp;"-"&amp;Zusammenzug!$A$7&amp;"-"&amp;Leistungen!L5456</f>
        <v>2024-0-</v>
      </c>
    </row>
    <row r="5457" spans="1:18" x14ac:dyDescent="0.2">
      <c r="A5457" s="95" t="str">
        <f>IF(ISBLANK(Perigon!E5452),"",Perigon!E5452)</f>
        <v/>
      </c>
      <c r="B5457" s="95" t="str">
        <f>IF(ISBLANK(Perigon!G5452),"",Perigon!G5452)</f>
        <v/>
      </c>
      <c r="C5457" s="96" t="str">
        <f>IF(ISBLANK(Perigon!I5452),"",Perigon!I5452)</f>
        <v/>
      </c>
      <c r="D5457" s="97" t="str">
        <f>IF(ISBLANK(Perigon!J5452),"",Perigon!J5452)</f>
        <v/>
      </c>
      <c r="E5457" s="64" t="str">
        <f>IF(ISBLANK(Perigon!K5452),"",Perigon!K5452)</f>
        <v/>
      </c>
      <c r="F5457" s="65"/>
      <c r="G5457" s="64"/>
      <c r="H5457" s="69" t="str">
        <f>IF(ISBLANK(Perigon!L5452),"",Perigon!L5452)</f>
        <v/>
      </c>
      <c r="I5457" s="69" t="str">
        <f>IF(ISBLANK(Perigon!M5452),"",Perigon!M5452)</f>
        <v/>
      </c>
      <c r="J5457" s="98" t="str">
        <f>IF(ISBLANK(Perigon!N5452),"",Perigon!N5452)</f>
        <v/>
      </c>
      <c r="K5457" s="99" t="str">
        <f>IF(ISBLANK(Perigon!J5452),"",Perigon!T5452)</f>
        <v/>
      </c>
      <c r="L5457" s="95" t="str">
        <f>IF(ISBLANK(Perigon!O5452),"",Perigon!O5452)</f>
        <v/>
      </c>
      <c r="M5457" s="95" t="str">
        <f>IF(ISBLANK(Perigon!R5452),"",Perigon!R5452)</f>
        <v/>
      </c>
      <c r="N5457" s="95" t="str">
        <f>IF(ISBLANK(Perigon!P5452),"",Perigon!P5452)</f>
        <v/>
      </c>
      <c r="O5457" s="38" t="str">
        <f>IF($L5457="","",VLOOKUP($R5457,Tarife!$A$2:$R$599,13,FALSE))</f>
        <v/>
      </c>
      <c r="P5457" s="38" t="str">
        <f t="shared" si="85"/>
        <v/>
      </c>
      <c r="R5457" s="100" t="str">
        <f>Zusammenzug!$C$25&amp;"-"&amp;Zusammenzug!$A$7&amp;"-"&amp;Leistungen!L5457</f>
        <v>2024-0-</v>
      </c>
    </row>
    <row r="5458" spans="1:18" x14ac:dyDescent="0.2">
      <c r="A5458" s="95" t="str">
        <f>IF(ISBLANK(Perigon!E5453),"",Perigon!E5453)</f>
        <v/>
      </c>
      <c r="B5458" s="95" t="str">
        <f>IF(ISBLANK(Perigon!G5453),"",Perigon!G5453)</f>
        <v/>
      </c>
      <c r="C5458" s="96" t="str">
        <f>IF(ISBLANK(Perigon!I5453),"",Perigon!I5453)</f>
        <v/>
      </c>
      <c r="D5458" s="97" t="str">
        <f>IF(ISBLANK(Perigon!J5453),"",Perigon!J5453)</f>
        <v/>
      </c>
      <c r="E5458" s="64" t="str">
        <f>IF(ISBLANK(Perigon!K5453),"",Perigon!K5453)</f>
        <v/>
      </c>
      <c r="F5458" s="65"/>
      <c r="G5458" s="64"/>
      <c r="H5458" s="69" t="str">
        <f>IF(ISBLANK(Perigon!L5453),"",Perigon!L5453)</f>
        <v/>
      </c>
      <c r="I5458" s="69" t="str">
        <f>IF(ISBLANK(Perigon!M5453),"",Perigon!M5453)</f>
        <v/>
      </c>
      <c r="J5458" s="98" t="str">
        <f>IF(ISBLANK(Perigon!N5453),"",Perigon!N5453)</f>
        <v/>
      </c>
      <c r="K5458" s="99" t="str">
        <f>IF(ISBLANK(Perigon!J5453),"",Perigon!T5453)</f>
        <v/>
      </c>
      <c r="L5458" s="95" t="str">
        <f>IF(ISBLANK(Perigon!O5453),"",Perigon!O5453)</f>
        <v/>
      </c>
      <c r="M5458" s="95" t="str">
        <f>IF(ISBLANK(Perigon!R5453),"",Perigon!R5453)</f>
        <v/>
      </c>
      <c r="N5458" s="95" t="str">
        <f>IF(ISBLANK(Perigon!P5453),"",Perigon!P5453)</f>
        <v/>
      </c>
      <c r="O5458" s="38" t="str">
        <f>IF($L5458="","",VLOOKUP($R5458,Tarife!$A$2:$R$599,13,FALSE))</f>
        <v/>
      </c>
      <c r="P5458" s="38" t="str">
        <f t="shared" si="85"/>
        <v/>
      </c>
      <c r="R5458" s="100" t="str">
        <f>Zusammenzug!$C$25&amp;"-"&amp;Zusammenzug!$A$7&amp;"-"&amp;Leistungen!L5458</f>
        <v>2024-0-</v>
      </c>
    </row>
    <row r="5459" spans="1:18" x14ac:dyDescent="0.2">
      <c r="A5459" s="95" t="str">
        <f>IF(ISBLANK(Perigon!E5454),"",Perigon!E5454)</f>
        <v/>
      </c>
      <c r="B5459" s="95" t="str">
        <f>IF(ISBLANK(Perigon!G5454),"",Perigon!G5454)</f>
        <v/>
      </c>
      <c r="C5459" s="96" t="str">
        <f>IF(ISBLANK(Perigon!I5454),"",Perigon!I5454)</f>
        <v/>
      </c>
      <c r="D5459" s="97" t="str">
        <f>IF(ISBLANK(Perigon!J5454),"",Perigon!J5454)</f>
        <v/>
      </c>
      <c r="E5459" s="64" t="str">
        <f>IF(ISBLANK(Perigon!K5454),"",Perigon!K5454)</f>
        <v/>
      </c>
      <c r="F5459" s="65"/>
      <c r="G5459" s="64"/>
      <c r="H5459" s="69" t="str">
        <f>IF(ISBLANK(Perigon!L5454),"",Perigon!L5454)</f>
        <v/>
      </c>
      <c r="I5459" s="69" t="str">
        <f>IF(ISBLANK(Perigon!M5454),"",Perigon!M5454)</f>
        <v/>
      </c>
      <c r="J5459" s="98" t="str">
        <f>IF(ISBLANK(Perigon!N5454),"",Perigon!N5454)</f>
        <v/>
      </c>
      <c r="K5459" s="99" t="str">
        <f>IF(ISBLANK(Perigon!J5454),"",Perigon!T5454)</f>
        <v/>
      </c>
      <c r="L5459" s="95" t="str">
        <f>IF(ISBLANK(Perigon!O5454),"",Perigon!O5454)</f>
        <v/>
      </c>
      <c r="M5459" s="95" t="str">
        <f>IF(ISBLANK(Perigon!R5454),"",Perigon!R5454)</f>
        <v/>
      </c>
      <c r="N5459" s="95" t="str">
        <f>IF(ISBLANK(Perigon!P5454),"",Perigon!P5454)</f>
        <v/>
      </c>
      <c r="O5459" s="38" t="str">
        <f>IF($L5459="","",VLOOKUP($R5459,Tarife!$A$2:$R$599,13,FALSE))</f>
        <v/>
      </c>
      <c r="P5459" s="38" t="str">
        <f t="shared" si="85"/>
        <v/>
      </c>
      <c r="R5459" s="100" t="str">
        <f>Zusammenzug!$C$25&amp;"-"&amp;Zusammenzug!$A$7&amp;"-"&amp;Leistungen!L5459</f>
        <v>2024-0-</v>
      </c>
    </row>
    <row r="5460" spans="1:18" x14ac:dyDescent="0.2">
      <c r="A5460" s="95" t="str">
        <f>IF(ISBLANK(Perigon!E5455),"",Perigon!E5455)</f>
        <v/>
      </c>
      <c r="B5460" s="95" t="str">
        <f>IF(ISBLANK(Perigon!G5455),"",Perigon!G5455)</f>
        <v/>
      </c>
      <c r="C5460" s="96" t="str">
        <f>IF(ISBLANK(Perigon!I5455),"",Perigon!I5455)</f>
        <v/>
      </c>
      <c r="D5460" s="97" t="str">
        <f>IF(ISBLANK(Perigon!J5455),"",Perigon!J5455)</f>
        <v/>
      </c>
      <c r="E5460" s="64" t="str">
        <f>IF(ISBLANK(Perigon!K5455),"",Perigon!K5455)</f>
        <v/>
      </c>
      <c r="F5460" s="65"/>
      <c r="G5460" s="64"/>
      <c r="H5460" s="69" t="str">
        <f>IF(ISBLANK(Perigon!L5455),"",Perigon!L5455)</f>
        <v/>
      </c>
      <c r="I5460" s="69" t="str">
        <f>IF(ISBLANK(Perigon!M5455),"",Perigon!M5455)</f>
        <v/>
      </c>
      <c r="J5460" s="98" t="str">
        <f>IF(ISBLANK(Perigon!N5455),"",Perigon!N5455)</f>
        <v/>
      </c>
      <c r="K5460" s="99" t="str">
        <f>IF(ISBLANK(Perigon!J5455),"",Perigon!T5455)</f>
        <v/>
      </c>
      <c r="L5460" s="95" t="str">
        <f>IF(ISBLANK(Perigon!O5455),"",Perigon!O5455)</f>
        <v/>
      </c>
      <c r="M5460" s="95" t="str">
        <f>IF(ISBLANK(Perigon!R5455),"",Perigon!R5455)</f>
        <v/>
      </c>
      <c r="N5460" s="95" t="str">
        <f>IF(ISBLANK(Perigon!P5455),"",Perigon!P5455)</f>
        <v/>
      </c>
      <c r="O5460" s="38" t="str">
        <f>IF($L5460="","",VLOOKUP($R5460,Tarife!$A$2:$R$599,13,FALSE))</f>
        <v/>
      </c>
      <c r="P5460" s="38" t="str">
        <f t="shared" si="85"/>
        <v/>
      </c>
      <c r="R5460" s="100" t="str">
        <f>Zusammenzug!$C$25&amp;"-"&amp;Zusammenzug!$A$7&amp;"-"&amp;Leistungen!L5460</f>
        <v>2024-0-</v>
      </c>
    </row>
    <row r="5461" spans="1:18" x14ac:dyDescent="0.2">
      <c r="A5461" s="95" t="str">
        <f>IF(ISBLANK(Perigon!E5456),"",Perigon!E5456)</f>
        <v/>
      </c>
      <c r="B5461" s="95" t="str">
        <f>IF(ISBLANK(Perigon!G5456),"",Perigon!G5456)</f>
        <v/>
      </c>
      <c r="C5461" s="96" t="str">
        <f>IF(ISBLANK(Perigon!I5456),"",Perigon!I5456)</f>
        <v/>
      </c>
      <c r="D5461" s="97" t="str">
        <f>IF(ISBLANK(Perigon!J5456),"",Perigon!J5456)</f>
        <v/>
      </c>
      <c r="E5461" s="64" t="str">
        <f>IF(ISBLANK(Perigon!K5456),"",Perigon!K5456)</f>
        <v/>
      </c>
      <c r="F5461" s="65"/>
      <c r="G5461" s="64"/>
      <c r="H5461" s="69" t="str">
        <f>IF(ISBLANK(Perigon!L5456),"",Perigon!L5456)</f>
        <v/>
      </c>
      <c r="I5461" s="69" t="str">
        <f>IF(ISBLANK(Perigon!M5456),"",Perigon!M5456)</f>
        <v/>
      </c>
      <c r="J5461" s="98" t="str">
        <f>IF(ISBLANK(Perigon!N5456),"",Perigon!N5456)</f>
        <v/>
      </c>
      <c r="K5461" s="99" t="str">
        <f>IF(ISBLANK(Perigon!J5456),"",Perigon!T5456)</f>
        <v/>
      </c>
      <c r="L5461" s="95" t="str">
        <f>IF(ISBLANK(Perigon!O5456),"",Perigon!O5456)</f>
        <v/>
      </c>
      <c r="M5461" s="95" t="str">
        <f>IF(ISBLANK(Perigon!R5456),"",Perigon!R5456)</f>
        <v/>
      </c>
      <c r="N5461" s="95" t="str">
        <f>IF(ISBLANK(Perigon!P5456),"",Perigon!P5456)</f>
        <v/>
      </c>
      <c r="O5461" s="38" t="str">
        <f>IF($L5461="","",VLOOKUP($R5461,Tarife!$A$2:$R$599,13,FALSE))</f>
        <v/>
      </c>
      <c r="P5461" s="38" t="str">
        <f t="shared" si="85"/>
        <v/>
      </c>
      <c r="R5461" s="100" t="str">
        <f>Zusammenzug!$C$25&amp;"-"&amp;Zusammenzug!$A$7&amp;"-"&amp;Leistungen!L5461</f>
        <v>2024-0-</v>
      </c>
    </row>
    <row r="5462" spans="1:18" x14ac:dyDescent="0.2">
      <c r="A5462" s="95" t="str">
        <f>IF(ISBLANK(Perigon!E5457),"",Perigon!E5457)</f>
        <v/>
      </c>
      <c r="B5462" s="95" t="str">
        <f>IF(ISBLANK(Perigon!G5457),"",Perigon!G5457)</f>
        <v/>
      </c>
      <c r="C5462" s="96" t="str">
        <f>IF(ISBLANK(Perigon!I5457),"",Perigon!I5457)</f>
        <v/>
      </c>
      <c r="D5462" s="97" t="str">
        <f>IF(ISBLANK(Perigon!J5457),"",Perigon!J5457)</f>
        <v/>
      </c>
      <c r="E5462" s="64" t="str">
        <f>IF(ISBLANK(Perigon!K5457),"",Perigon!K5457)</f>
        <v/>
      </c>
      <c r="F5462" s="65"/>
      <c r="G5462" s="64"/>
      <c r="H5462" s="69" t="str">
        <f>IF(ISBLANK(Perigon!L5457),"",Perigon!L5457)</f>
        <v/>
      </c>
      <c r="I5462" s="69" t="str">
        <f>IF(ISBLANK(Perigon!M5457),"",Perigon!M5457)</f>
        <v/>
      </c>
      <c r="J5462" s="98" t="str">
        <f>IF(ISBLANK(Perigon!N5457),"",Perigon!N5457)</f>
        <v/>
      </c>
      <c r="K5462" s="99" t="str">
        <f>IF(ISBLANK(Perigon!J5457),"",Perigon!T5457)</f>
        <v/>
      </c>
      <c r="L5462" s="95" t="str">
        <f>IF(ISBLANK(Perigon!O5457),"",Perigon!O5457)</f>
        <v/>
      </c>
      <c r="M5462" s="95" t="str">
        <f>IF(ISBLANK(Perigon!R5457),"",Perigon!R5457)</f>
        <v/>
      </c>
      <c r="N5462" s="95" t="str">
        <f>IF(ISBLANK(Perigon!P5457),"",Perigon!P5457)</f>
        <v/>
      </c>
      <c r="O5462" s="38" t="str">
        <f>IF($L5462="","",VLOOKUP($R5462,Tarife!$A$2:$R$599,13,FALSE))</f>
        <v/>
      </c>
      <c r="P5462" s="38" t="str">
        <f t="shared" si="85"/>
        <v/>
      </c>
      <c r="R5462" s="100" t="str">
        <f>Zusammenzug!$C$25&amp;"-"&amp;Zusammenzug!$A$7&amp;"-"&amp;Leistungen!L5462</f>
        <v>2024-0-</v>
      </c>
    </row>
    <row r="5463" spans="1:18" x14ac:dyDescent="0.2">
      <c r="A5463" s="95" t="str">
        <f>IF(ISBLANK(Perigon!E5458),"",Perigon!E5458)</f>
        <v/>
      </c>
      <c r="B5463" s="95" t="str">
        <f>IF(ISBLANK(Perigon!G5458),"",Perigon!G5458)</f>
        <v/>
      </c>
      <c r="C5463" s="96" t="str">
        <f>IF(ISBLANK(Perigon!I5458),"",Perigon!I5458)</f>
        <v/>
      </c>
      <c r="D5463" s="97" t="str">
        <f>IF(ISBLANK(Perigon!J5458),"",Perigon!J5458)</f>
        <v/>
      </c>
      <c r="E5463" s="64" t="str">
        <f>IF(ISBLANK(Perigon!K5458),"",Perigon!K5458)</f>
        <v/>
      </c>
      <c r="F5463" s="65"/>
      <c r="G5463" s="64"/>
      <c r="H5463" s="69" t="str">
        <f>IF(ISBLANK(Perigon!L5458),"",Perigon!L5458)</f>
        <v/>
      </c>
      <c r="I5463" s="69" t="str">
        <f>IF(ISBLANK(Perigon!M5458),"",Perigon!M5458)</f>
        <v/>
      </c>
      <c r="J5463" s="98" t="str">
        <f>IF(ISBLANK(Perigon!N5458),"",Perigon!N5458)</f>
        <v/>
      </c>
      <c r="K5463" s="99" t="str">
        <f>IF(ISBLANK(Perigon!J5458),"",Perigon!T5458)</f>
        <v/>
      </c>
      <c r="L5463" s="95" t="str">
        <f>IF(ISBLANK(Perigon!O5458),"",Perigon!O5458)</f>
        <v/>
      </c>
      <c r="M5463" s="95" t="str">
        <f>IF(ISBLANK(Perigon!R5458),"",Perigon!R5458)</f>
        <v/>
      </c>
      <c r="N5463" s="95" t="str">
        <f>IF(ISBLANK(Perigon!P5458),"",Perigon!P5458)</f>
        <v/>
      </c>
      <c r="O5463" s="38" t="str">
        <f>IF($L5463="","",VLOOKUP($R5463,Tarife!$A$2:$R$599,13,FALSE))</f>
        <v/>
      </c>
      <c r="P5463" s="38" t="str">
        <f t="shared" si="85"/>
        <v/>
      </c>
      <c r="R5463" s="100" t="str">
        <f>Zusammenzug!$C$25&amp;"-"&amp;Zusammenzug!$A$7&amp;"-"&amp;Leistungen!L5463</f>
        <v>2024-0-</v>
      </c>
    </row>
    <row r="5464" spans="1:18" x14ac:dyDescent="0.2">
      <c r="A5464" s="95" t="str">
        <f>IF(ISBLANK(Perigon!E5459),"",Perigon!E5459)</f>
        <v/>
      </c>
      <c r="B5464" s="95" t="str">
        <f>IF(ISBLANK(Perigon!G5459),"",Perigon!G5459)</f>
        <v/>
      </c>
      <c r="C5464" s="96" t="str">
        <f>IF(ISBLANK(Perigon!I5459),"",Perigon!I5459)</f>
        <v/>
      </c>
      <c r="D5464" s="97" t="str">
        <f>IF(ISBLANK(Perigon!J5459),"",Perigon!J5459)</f>
        <v/>
      </c>
      <c r="E5464" s="64" t="str">
        <f>IF(ISBLANK(Perigon!K5459),"",Perigon!K5459)</f>
        <v/>
      </c>
      <c r="F5464" s="65"/>
      <c r="G5464" s="64"/>
      <c r="H5464" s="69" t="str">
        <f>IF(ISBLANK(Perigon!L5459),"",Perigon!L5459)</f>
        <v/>
      </c>
      <c r="I5464" s="69" t="str">
        <f>IF(ISBLANK(Perigon!M5459),"",Perigon!M5459)</f>
        <v/>
      </c>
      <c r="J5464" s="98" t="str">
        <f>IF(ISBLANK(Perigon!N5459),"",Perigon!N5459)</f>
        <v/>
      </c>
      <c r="K5464" s="99" t="str">
        <f>IF(ISBLANK(Perigon!J5459),"",Perigon!T5459)</f>
        <v/>
      </c>
      <c r="L5464" s="95" t="str">
        <f>IF(ISBLANK(Perigon!O5459),"",Perigon!O5459)</f>
        <v/>
      </c>
      <c r="M5464" s="95" t="str">
        <f>IF(ISBLANK(Perigon!R5459),"",Perigon!R5459)</f>
        <v/>
      </c>
      <c r="N5464" s="95" t="str">
        <f>IF(ISBLANK(Perigon!P5459),"",Perigon!P5459)</f>
        <v/>
      </c>
      <c r="O5464" s="38" t="str">
        <f>IF($L5464="","",VLOOKUP($R5464,Tarife!$A$2:$R$599,13,FALSE))</f>
        <v/>
      </c>
      <c r="P5464" s="38" t="str">
        <f t="shared" si="85"/>
        <v/>
      </c>
      <c r="R5464" s="100" t="str">
        <f>Zusammenzug!$C$25&amp;"-"&amp;Zusammenzug!$A$7&amp;"-"&amp;Leistungen!L5464</f>
        <v>2024-0-</v>
      </c>
    </row>
    <row r="5465" spans="1:18" x14ac:dyDescent="0.2">
      <c r="A5465" s="95" t="str">
        <f>IF(ISBLANK(Perigon!E5460),"",Perigon!E5460)</f>
        <v/>
      </c>
      <c r="B5465" s="95" t="str">
        <f>IF(ISBLANK(Perigon!G5460),"",Perigon!G5460)</f>
        <v/>
      </c>
      <c r="C5465" s="96" t="str">
        <f>IF(ISBLANK(Perigon!I5460),"",Perigon!I5460)</f>
        <v/>
      </c>
      <c r="D5465" s="97" t="str">
        <f>IF(ISBLANK(Perigon!J5460),"",Perigon!J5460)</f>
        <v/>
      </c>
      <c r="E5465" s="64" t="str">
        <f>IF(ISBLANK(Perigon!K5460),"",Perigon!K5460)</f>
        <v/>
      </c>
      <c r="F5465" s="65"/>
      <c r="G5465" s="64"/>
      <c r="H5465" s="69" t="str">
        <f>IF(ISBLANK(Perigon!L5460),"",Perigon!L5460)</f>
        <v/>
      </c>
      <c r="I5465" s="69" t="str">
        <f>IF(ISBLANK(Perigon!M5460),"",Perigon!M5460)</f>
        <v/>
      </c>
      <c r="J5465" s="98" t="str">
        <f>IF(ISBLANK(Perigon!N5460),"",Perigon!N5460)</f>
        <v/>
      </c>
      <c r="K5465" s="99" t="str">
        <f>IF(ISBLANK(Perigon!J5460),"",Perigon!T5460)</f>
        <v/>
      </c>
      <c r="L5465" s="95" t="str">
        <f>IF(ISBLANK(Perigon!O5460),"",Perigon!O5460)</f>
        <v/>
      </c>
      <c r="M5465" s="95" t="str">
        <f>IF(ISBLANK(Perigon!R5460),"",Perigon!R5460)</f>
        <v/>
      </c>
      <c r="N5465" s="95" t="str">
        <f>IF(ISBLANK(Perigon!P5460),"",Perigon!P5460)</f>
        <v/>
      </c>
      <c r="O5465" s="38" t="str">
        <f>IF($L5465="","",VLOOKUP($R5465,Tarife!$A$2:$R$599,13,FALSE))</f>
        <v/>
      </c>
      <c r="P5465" s="38" t="str">
        <f t="shared" si="85"/>
        <v/>
      </c>
      <c r="R5465" s="100" t="str">
        <f>Zusammenzug!$C$25&amp;"-"&amp;Zusammenzug!$A$7&amp;"-"&amp;Leistungen!L5465</f>
        <v>2024-0-</v>
      </c>
    </row>
    <row r="5466" spans="1:18" x14ac:dyDescent="0.2">
      <c r="A5466" s="95" t="str">
        <f>IF(ISBLANK(Perigon!E5461),"",Perigon!E5461)</f>
        <v/>
      </c>
      <c r="B5466" s="95" t="str">
        <f>IF(ISBLANK(Perigon!G5461),"",Perigon!G5461)</f>
        <v/>
      </c>
      <c r="C5466" s="96" t="str">
        <f>IF(ISBLANK(Perigon!I5461),"",Perigon!I5461)</f>
        <v/>
      </c>
      <c r="D5466" s="97" t="str">
        <f>IF(ISBLANK(Perigon!J5461),"",Perigon!J5461)</f>
        <v/>
      </c>
      <c r="E5466" s="64" t="str">
        <f>IF(ISBLANK(Perigon!K5461),"",Perigon!K5461)</f>
        <v/>
      </c>
      <c r="F5466" s="65"/>
      <c r="G5466" s="64"/>
      <c r="H5466" s="69" t="str">
        <f>IF(ISBLANK(Perigon!L5461),"",Perigon!L5461)</f>
        <v/>
      </c>
      <c r="I5466" s="69" t="str">
        <f>IF(ISBLANK(Perigon!M5461),"",Perigon!M5461)</f>
        <v/>
      </c>
      <c r="J5466" s="98" t="str">
        <f>IF(ISBLANK(Perigon!N5461),"",Perigon!N5461)</f>
        <v/>
      </c>
      <c r="K5466" s="99" t="str">
        <f>IF(ISBLANK(Perigon!J5461),"",Perigon!T5461)</f>
        <v/>
      </c>
      <c r="L5466" s="95" t="str">
        <f>IF(ISBLANK(Perigon!O5461),"",Perigon!O5461)</f>
        <v/>
      </c>
      <c r="M5466" s="95" t="str">
        <f>IF(ISBLANK(Perigon!R5461),"",Perigon!R5461)</f>
        <v/>
      </c>
      <c r="N5466" s="95" t="str">
        <f>IF(ISBLANK(Perigon!P5461),"",Perigon!P5461)</f>
        <v/>
      </c>
      <c r="O5466" s="38" t="str">
        <f>IF($L5466="","",VLOOKUP($R5466,Tarife!$A$2:$R$599,13,FALSE))</f>
        <v/>
      </c>
      <c r="P5466" s="38" t="str">
        <f t="shared" si="85"/>
        <v/>
      </c>
      <c r="R5466" s="100" t="str">
        <f>Zusammenzug!$C$25&amp;"-"&amp;Zusammenzug!$A$7&amp;"-"&amp;Leistungen!L5466</f>
        <v>2024-0-</v>
      </c>
    </row>
    <row r="5467" spans="1:18" x14ac:dyDescent="0.2">
      <c r="A5467" s="95" t="str">
        <f>IF(ISBLANK(Perigon!E5462),"",Perigon!E5462)</f>
        <v/>
      </c>
      <c r="B5467" s="95" t="str">
        <f>IF(ISBLANK(Perigon!G5462),"",Perigon!G5462)</f>
        <v/>
      </c>
      <c r="C5467" s="96" t="str">
        <f>IF(ISBLANK(Perigon!I5462),"",Perigon!I5462)</f>
        <v/>
      </c>
      <c r="D5467" s="97" t="str">
        <f>IF(ISBLANK(Perigon!J5462),"",Perigon!J5462)</f>
        <v/>
      </c>
      <c r="E5467" s="64" t="str">
        <f>IF(ISBLANK(Perigon!K5462),"",Perigon!K5462)</f>
        <v/>
      </c>
      <c r="F5467" s="65"/>
      <c r="G5467" s="64"/>
      <c r="H5467" s="69" t="str">
        <f>IF(ISBLANK(Perigon!L5462),"",Perigon!L5462)</f>
        <v/>
      </c>
      <c r="I5467" s="69" t="str">
        <f>IF(ISBLANK(Perigon!M5462),"",Perigon!M5462)</f>
        <v/>
      </c>
      <c r="J5467" s="98" t="str">
        <f>IF(ISBLANK(Perigon!N5462),"",Perigon!N5462)</f>
        <v/>
      </c>
      <c r="K5467" s="99" t="str">
        <f>IF(ISBLANK(Perigon!J5462),"",Perigon!T5462)</f>
        <v/>
      </c>
      <c r="L5467" s="95" t="str">
        <f>IF(ISBLANK(Perigon!O5462),"",Perigon!O5462)</f>
        <v/>
      </c>
      <c r="M5467" s="95" t="str">
        <f>IF(ISBLANK(Perigon!R5462),"",Perigon!R5462)</f>
        <v/>
      </c>
      <c r="N5467" s="95" t="str">
        <f>IF(ISBLANK(Perigon!P5462),"",Perigon!P5462)</f>
        <v/>
      </c>
      <c r="O5467" s="38" t="str">
        <f>IF($L5467="","",VLOOKUP($R5467,Tarife!$A$2:$R$599,13,FALSE))</f>
        <v/>
      </c>
      <c r="P5467" s="38" t="str">
        <f t="shared" si="85"/>
        <v/>
      </c>
      <c r="R5467" s="100" t="str">
        <f>Zusammenzug!$C$25&amp;"-"&amp;Zusammenzug!$A$7&amp;"-"&amp;Leistungen!L5467</f>
        <v>2024-0-</v>
      </c>
    </row>
    <row r="5468" spans="1:18" x14ac:dyDescent="0.2">
      <c r="A5468" s="95" t="str">
        <f>IF(ISBLANK(Perigon!E5463),"",Perigon!E5463)</f>
        <v/>
      </c>
      <c r="B5468" s="95" t="str">
        <f>IF(ISBLANK(Perigon!G5463),"",Perigon!G5463)</f>
        <v/>
      </c>
      <c r="C5468" s="96" t="str">
        <f>IF(ISBLANK(Perigon!I5463),"",Perigon!I5463)</f>
        <v/>
      </c>
      <c r="D5468" s="97" t="str">
        <f>IF(ISBLANK(Perigon!J5463),"",Perigon!J5463)</f>
        <v/>
      </c>
      <c r="E5468" s="64" t="str">
        <f>IF(ISBLANK(Perigon!K5463),"",Perigon!K5463)</f>
        <v/>
      </c>
      <c r="F5468" s="65"/>
      <c r="G5468" s="64"/>
      <c r="H5468" s="69" t="str">
        <f>IF(ISBLANK(Perigon!L5463),"",Perigon!L5463)</f>
        <v/>
      </c>
      <c r="I5468" s="69" t="str">
        <f>IF(ISBLANK(Perigon!M5463),"",Perigon!M5463)</f>
        <v/>
      </c>
      <c r="J5468" s="98" t="str">
        <f>IF(ISBLANK(Perigon!N5463),"",Perigon!N5463)</f>
        <v/>
      </c>
      <c r="K5468" s="99" t="str">
        <f>IF(ISBLANK(Perigon!J5463),"",Perigon!T5463)</f>
        <v/>
      </c>
      <c r="L5468" s="95" t="str">
        <f>IF(ISBLANK(Perigon!O5463),"",Perigon!O5463)</f>
        <v/>
      </c>
      <c r="M5468" s="95" t="str">
        <f>IF(ISBLANK(Perigon!R5463),"",Perigon!R5463)</f>
        <v/>
      </c>
      <c r="N5468" s="95" t="str">
        <f>IF(ISBLANK(Perigon!P5463),"",Perigon!P5463)</f>
        <v/>
      </c>
      <c r="O5468" s="38" t="str">
        <f>IF($L5468="","",VLOOKUP($R5468,Tarife!$A$2:$R$599,13,FALSE))</f>
        <v/>
      </c>
      <c r="P5468" s="38" t="str">
        <f t="shared" si="85"/>
        <v/>
      </c>
      <c r="R5468" s="100" t="str">
        <f>Zusammenzug!$C$25&amp;"-"&amp;Zusammenzug!$A$7&amp;"-"&amp;Leistungen!L5468</f>
        <v>2024-0-</v>
      </c>
    </row>
    <row r="5469" spans="1:18" x14ac:dyDescent="0.2">
      <c r="A5469" s="95" t="str">
        <f>IF(ISBLANK(Perigon!E5464),"",Perigon!E5464)</f>
        <v/>
      </c>
      <c r="B5469" s="95" t="str">
        <f>IF(ISBLANK(Perigon!G5464),"",Perigon!G5464)</f>
        <v/>
      </c>
      <c r="C5469" s="96" t="str">
        <f>IF(ISBLANK(Perigon!I5464),"",Perigon!I5464)</f>
        <v/>
      </c>
      <c r="D5469" s="97" t="str">
        <f>IF(ISBLANK(Perigon!J5464),"",Perigon!J5464)</f>
        <v/>
      </c>
      <c r="E5469" s="64" t="str">
        <f>IF(ISBLANK(Perigon!K5464),"",Perigon!K5464)</f>
        <v/>
      </c>
      <c r="F5469" s="65"/>
      <c r="G5469" s="64"/>
      <c r="H5469" s="69" t="str">
        <f>IF(ISBLANK(Perigon!L5464),"",Perigon!L5464)</f>
        <v/>
      </c>
      <c r="I5469" s="69" t="str">
        <f>IF(ISBLANK(Perigon!M5464),"",Perigon!M5464)</f>
        <v/>
      </c>
      <c r="J5469" s="98" t="str">
        <f>IF(ISBLANK(Perigon!N5464),"",Perigon!N5464)</f>
        <v/>
      </c>
      <c r="K5469" s="99" t="str">
        <f>IF(ISBLANK(Perigon!J5464),"",Perigon!T5464)</f>
        <v/>
      </c>
      <c r="L5469" s="95" t="str">
        <f>IF(ISBLANK(Perigon!O5464),"",Perigon!O5464)</f>
        <v/>
      </c>
      <c r="M5469" s="95" t="str">
        <f>IF(ISBLANK(Perigon!R5464),"",Perigon!R5464)</f>
        <v/>
      </c>
      <c r="N5469" s="95" t="str">
        <f>IF(ISBLANK(Perigon!P5464),"",Perigon!P5464)</f>
        <v/>
      </c>
      <c r="O5469" s="38" t="str">
        <f>IF($L5469="","",VLOOKUP($R5469,Tarife!$A$2:$R$599,13,FALSE))</f>
        <v/>
      </c>
      <c r="P5469" s="38" t="str">
        <f t="shared" si="85"/>
        <v/>
      </c>
      <c r="R5469" s="100" t="str">
        <f>Zusammenzug!$C$25&amp;"-"&amp;Zusammenzug!$A$7&amp;"-"&amp;Leistungen!L5469</f>
        <v>2024-0-</v>
      </c>
    </row>
    <row r="5470" spans="1:18" x14ac:dyDescent="0.2">
      <c r="A5470" s="95" t="str">
        <f>IF(ISBLANK(Perigon!E5465),"",Perigon!E5465)</f>
        <v/>
      </c>
      <c r="B5470" s="95" t="str">
        <f>IF(ISBLANK(Perigon!G5465),"",Perigon!G5465)</f>
        <v/>
      </c>
      <c r="C5470" s="96" t="str">
        <f>IF(ISBLANK(Perigon!I5465),"",Perigon!I5465)</f>
        <v/>
      </c>
      <c r="D5470" s="97" t="str">
        <f>IF(ISBLANK(Perigon!J5465),"",Perigon!J5465)</f>
        <v/>
      </c>
      <c r="E5470" s="64" t="str">
        <f>IF(ISBLANK(Perigon!K5465),"",Perigon!K5465)</f>
        <v/>
      </c>
      <c r="F5470" s="65"/>
      <c r="G5470" s="64"/>
      <c r="H5470" s="69" t="str">
        <f>IF(ISBLANK(Perigon!L5465),"",Perigon!L5465)</f>
        <v/>
      </c>
      <c r="I5470" s="69" t="str">
        <f>IF(ISBLANK(Perigon!M5465),"",Perigon!M5465)</f>
        <v/>
      </c>
      <c r="J5470" s="98" t="str">
        <f>IF(ISBLANK(Perigon!N5465),"",Perigon!N5465)</f>
        <v/>
      </c>
      <c r="K5470" s="99" t="str">
        <f>IF(ISBLANK(Perigon!J5465),"",Perigon!T5465)</f>
        <v/>
      </c>
      <c r="L5470" s="95" t="str">
        <f>IF(ISBLANK(Perigon!O5465),"",Perigon!O5465)</f>
        <v/>
      </c>
      <c r="M5470" s="95" t="str">
        <f>IF(ISBLANK(Perigon!R5465),"",Perigon!R5465)</f>
        <v/>
      </c>
      <c r="N5470" s="95" t="str">
        <f>IF(ISBLANK(Perigon!P5465),"",Perigon!P5465)</f>
        <v/>
      </c>
      <c r="O5470" s="38" t="str">
        <f>IF($L5470="","",VLOOKUP($R5470,Tarife!$A$2:$R$599,13,FALSE))</f>
        <v/>
      </c>
      <c r="P5470" s="38" t="str">
        <f t="shared" si="85"/>
        <v/>
      </c>
      <c r="R5470" s="100" t="str">
        <f>Zusammenzug!$C$25&amp;"-"&amp;Zusammenzug!$A$7&amp;"-"&amp;Leistungen!L5470</f>
        <v>2024-0-</v>
      </c>
    </row>
    <row r="5471" spans="1:18" x14ac:dyDescent="0.2">
      <c r="A5471" s="95" t="str">
        <f>IF(ISBLANK(Perigon!E5466),"",Perigon!E5466)</f>
        <v/>
      </c>
      <c r="B5471" s="95" t="str">
        <f>IF(ISBLANK(Perigon!G5466),"",Perigon!G5466)</f>
        <v/>
      </c>
      <c r="C5471" s="96" t="str">
        <f>IF(ISBLANK(Perigon!I5466),"",Perigon!I5466)</f>
        <v/>
      </c>
      <c r="D5471" s="97" t="str">
        <f>IF(ISBLANK(Perigon!J5466),"",Perigon!J5466)</f>
        <v/>
      </c>
      <c r="E5471" s="64" t="str">
        <f>IF(ISBLANK(Perigon!K5466),"",Perigon!K5466)</f>
        <v/>
      </c>
      <c r="F5471" s="65"/>
      <c r="G5471" s="64"/>
      <c r="H5471" s="69" t="str">
        <f>IF(ISBLANK(Perigon!L5466),"",Perigon!L5466)</f>
        <v/>
      </c>
      <c r="I5471" s="69" t="str">
        <f>IF(ISBLANK(Perigon!M5466),"",Perigon!M5466)</f>
        <v/>
      </c>
      <c r="J5471" s="98" t="str">
        <f>IF(ISBLANK(Perigon!N5466),"",Perigon!N5466)</f>
        <v/>
      </c>
      <c r="K5471" s="99" t="str">
        <f>IF(ISBLANK(Perigon!J5466),"",Perigon!T5466)</f>
        <v/>
      </c>
      <c r="L5471" s="95" t="str">
        <f>IF(ISBLANK(Perigon!O5466),"",Perigon!O5466)</f>
        <v/>
      </c>
      <c r="M5471" s="95" t="str">
        <f>IF(ISBLANK(Perigon!R5466),"",Perigon!R5466)</f>
        <v/>
      </c>
      <c r="N5471" s="95" t="str">
        <f>IF(ISBLANK(Perigon!P5466),"",Perigon!P5466)</f>
        <v/>
      </c>
      <c r="O5471" s="38" t="str">
        <f>IF($L5471="","",VLOOKUP($R5471,Tarife!$A$2:$R$599,13,FALSE))</f>
        <v/>
      </c>
      <c r="P5471" s="38" t="str">
        <f t="shared" si="85"/>
        <v/>
      </c>
      <c r="R5471" s="100" t="str">
        <f>Zusammenzug!$C$25&amp;"-"&amp;Zusammenzug!$A$7&amp;"-"&amp;Leistungen!L5471</f>
        <v>2024-0-</v>
      </c>
    </row>
    <row r="5472" spans="1:18" x14ac:dyDescent="0.2">
      <c r="A5472" s="95" t="str">
        <f>IF(ISBLANK(Perigon!E5467),"",Perigon!E5467)</f>
        <v/>
      </c>
      <c r="B5472" s="95" t="str">
        <f>IF(ISBLANK(Perigon!G5467),"",Perigon!G5467)</f>
        <v/>
      </c>
      <c r="C5472" s="96" t="str">
        <f>IF(ISBLANK(Perigon!I5467),"",Perigon!I5467)</f>
        <v/>
      </c>
      <c r="D5472" s="97" t="str">
        <f>IF(ISBLANK(Perigon!J5467),"",Perigon!J5467)</f>
        <v/>
      </c>
      <c r="E5472" s="64" t="str">
        <f>IF(ISBLANK(Perigon!K5467),"",Perigon!K5467)</f>
        <v/>
      </c>
      <c r="F5472" s="65"/>
      <c r="G5472" s="64"/>
      <c r="H5472" s="69" t="str">
        <f>IF(ISBLANK(Perigon!L5467),"",Perigon!L5467)</f>
        <v/>
      </c>
      <c r="I5472" s="69" t="str">
        <f>IF(ISBLANK(Perigon!M5467),"",Perigon!M5467)</f>
        <v/>
      </c>
      <c r="J5472" s="98" t="str">
        <f>IF(ISBLANK(Perigon!N5467),"",Perigon!N5467)</f>
        <v/>
      </c>
      <c r="K5472" s="99" t="str">
        <f>IF(ISBLANK(Perigon!J5467),"",Perigon!T5467)</f>
        <v/>
      </c>
      <c r="L5472" s="95" t="str">
        <f>IF(ISBLANK(Perigon!O5467),"",Perigon!O5467)</f>
        <v/>
      </c>
      <c r="M5472" s="95" t="str">
        <f>IF(ISBLANK(Perigon!R5467),"",Perigon!R5467)</f>
        <v/>
      </c>
      <c r="N5472" s="95" t="str">
        <f>IF(ISBLANK(Perigon!P5467),"",Perigon!P5467)</f>
        <v/>
      </c>
      <c r="O5472" s="38" t="str">
        <f>IF($L5472="","",VLOOKUP($R5472,Tarife!$A$2:$R$599,13,FALSE))</f>
        <v/>
      </c>
      <c r="P5472" s="38" t="str">
        <f t="shared" si="85"/>
        <v/>
      </c>
      <c r="R5472" s="100" t="str">
        <f>Zusammenzug!$C$25&amp;"-"&amp;Zusammenzug!$A$7&amp;"-"&amp;Leistungen!L5472</f>
        <v>2024-0-</v>
      </c>
    </row>
    <row r="5473" spans="1:18" x14ac:dyDescent="0.2">
      <c r="A5473" s="95" t="str">
        <f>IF(ISBLANK(Perigon!E5468),"",Perigon!E5468)</f>
        <v/>
      </c>
      <c r="B5473" s="95" t="str">
        <f>IF(ISBLANK(Perigon!G5468),"",Perigon!G5468)</f>
        <v/>
      </c>
      <c r="C5473" s="96" t="str">
        <f>IF(ISBLANK(Perigon!I5468),"",Perigon!I5468)</f>
        <v/>
      </c>
      <c r="D5473" s="97" t="str">
        <f>IF(ISBLANK(Perigon!J5468),"",Perigon!J5468)</f>
        <v/>
      </c>
      <c r="E5473" s="64" t="str">
        <f>IF(ISBLANK(Perigon!K5468),"",Perigon!K5468)</f>
        <v/>
      </c>
      <c r="F5473" s="65"/>
      <c r="G5473" s="64"/>
      <c r="H5473" s="69" t="str">
        <f>IF(ISBLANK(Perigon!L5468),"",Perigon!L5468)</f>
        <v/>
      </c>
      <c r="I5473" s="69" t="str">
        <f>IF(ISBLANK(Perigon!M5468),"",Perigon!M5468)</f>
        <v/>
      </c>
      <c r="J5473" s="98" t="str">
        <f>IF(ISBLANK(Perigon!N5468),"",Perigon!N5468)</f>
        <v/>
      </c>
      <c r="K5473" s="99" t="str">
        <f>IF(ISBLANK(Perigon!J5468),"",Perigon!T5468)</f>
        <v/>
      </c>
      <c r="L5473" s="95" t="str">
        <f>IF(ISBLANK(Perigon!O5468),"",Perigon!O5468)</f>
        <v/>
      </c>
      <c r="M5473" s="95" t="str">
        <f>IF(ISBLANK(Perigon!R5468),"",Perigon!R5468)</f>
        <v/>
      </c>
      <c r="N5473" s="95" t="str">
        <f>IF(ISBLANK(Perigon!P5468),"",Perigon!P5468)</f>
        <v/>
      </c>
      <c r="O5473" s="38" t="str">
        <f>IF($L5473="","",VLOOKUP($R5473,Tarife!$A$2:$R$599,13,FALSE))</f>
        <v/>
      </c>
      <c r="P5473" s="38" t="str">
        <f t="shared" si="85"/>
        <v/>
      </c>
      <c r="R5473" s="100" t="str">
        <f>Zusammenzug!$C$25&amp;"-"&amp;Zusammenzug!$A$7&amp;"-"&amp;Leistungen!L5473</f>
        <v>2024-0-</v>
      </c>
    </row>
    <row r="5474" spans="1:18" x14ac:dyDescent="0.2">
      <c r="A5474" s="95" t="str">
        <f>IF(ISBLANK(Perigon!E5469),"",Perigon!E5469)</f>
        <v/>
      </c>
      <c r="B5474" s="95" t="str">
        <f>IF(ISBLANK(Perigon!G5469),"",Perigon!G5469)</f>
        <v/>
      </c>
      <c r="C5474" s="96" t="str">
        <f>IF(ISBLANK(Perigon!I5469),"",Perigon!I5469)</f>
        <v/>
      </c>
      <c r="D5474" s="97" t="str">
        <f>IF(ISBLANK(Perigon!J5469),"",Perigon!J5469)</f>
        <v/>
      </c>
      <c r="E5474" s="64" t="str">
        <f>IF(ISBLANK(Perigon!K5469),"",Perigon!K5469)</f>
        <v/>
      </c>
      <c r="F5474" s="65"/>
      <c r="G5474" s="64"/>
      <c r="H5474" s="69" t="str">
        <f>IF(ISBLANK(Perigon!L5469),"",Perigon!L5469)</f>
        <v/>
      </c>
      <c r="I5474" s="69" t="str">
        <f>IF(ISBLANK(Perigon!M5469),"",Perigon!M5469)</f>
        <v/>
      </c>
      <c r="J5474" s="98" t="str">
        <f>IF(ISBLANK(Perigon!N5469),"",Perigon!N5469)</f>
        <v/>
      </c>
      <c r="K5474" s="99" t="str">
        <f>IF(ISBLANK(Perigon!J5469),"",Perigon!T5469)</f>
        <v/>
      </c>
      <c r="L5474" s="95" t="str">
        <f>IF(ISBLANK(Perigon!O5469),"",Perigon!O5469)</f>
        <v/>
      </c>
      <c r="M5474" s="95" t="str">
        <f>IF(ISBLANK(Perigon!R5469),"",Perigon!R5469)</f>
        <v/>
      </c>
      <c r="N5474" s="95" t="str">
        <f>IF(ISBLANK(Perigon!P5469),"",Perigon!P5469)</f>
        <v/>
      </c>
      <c r="O5474" s="38" t="str">
        <f>IF($L5474="","",VLOOKUP($R5474,Tarife!$A$2:$R$599,13,FALSE))</f>
        <v/>
      </c>
      <c r="P5474" s="38" t="str">
        <f t="shared" si="85"/>
        <v/>
      </c>
      <c r="R5474" s="100" t="str">
        <f>Zusammenzug!$C$25&amp;"-"&amp;Zusammenzug!$A$7&amp;"-"&amp;Leistungen!L5474</f>
        <v>2024-0-</v>
      </c>
    </row>
    <row r="5475" spans="1:18" x14ac:dyDescent="0.2">
      <c r="A5475" s="95" t="str">
        <f>IF(ISBLANK(Perigon!E5470),"",Perigon!E5470)</f>
        <v/>
      </c>
      <c r="B5475" s="95" t="str">
        <f>IF(ISBLANK(Perigon!G5470),"",Perigon!G5470)</f>
        <v/>
      </c>
      <c r="C5475" s="96" t="str">
        <f>IF(ISBLANK(Perigon!I5470),"",Perigon!I5470)</f>
        <v/>
      </c>
      <c r="D5475" s="97" t="str">
        <f>IF(ISBLANK(Perigon!J5470),"",Perigon!J5470)</f>
        <v/>
      </c>
      <c r="E5475" s="64" t="str">
        <f>IF(ISBLANK(Perigon!K5470),"",Perigon!K5470)</f>
        <v/>
      </c>
      <c r="F5475" s="65"/>
      <c r="G5475" s="64"/>
      <c r="H5475" s="69" t="str">
        <f>IF(ISBLANK(Perigon!L5470),"",Perigon!L5470)</f>
        <v/>
      </c>
      <c r="I5475" s="69" t="str">
        <f>IF(ISBLANK(Perigon!M5470),"",Perigon!M5470)</f>
        <v/>
      </c>
      <c r="J5475" s="98" t="str">
        <f>IF(ISBLANK(Perigon!N5470),"",Perigon!N5470)</f>
        <v/>
      </c>
      <c r="K5475" s="99" t="str">
        <f>IF(ISBLANK(Perigon!J5470),"",Perigon!T5470)</f>
        <v/>
      </c>
      <c r="L5475" s="95" t="str">
        <f>IF(ISBLANK(Perigon!O5470),"",Perigon!O5470)</f>
        <v/>
      </c>
      <c r="M5475" s="95" t="str">
        <f>IF(ISBLANK(Perigon!R5470),"",Perigon!R5470)</f>
        <v/>
      </c>
      <c r="N5475" s="95" t="str">
        <f>IF(ISBLANK(Perigon!P5470),"",Perigon!P5470)</f>
        <v/>
      </c>
      <c r="O5475" s="38" t="str">
        <f>IF($L5475="","",VLOOKUP($R5475,Tarife!$A$2:$R$599,13,FALSE))</f>
        <v/>
      </c>
      <c r="P5475" s="38" t="str">
        <f t="shared" si="85"/>
        <v/>
      </c>
      <c r="R5475" s="100" t="str">
        <f>Zusammenzug!$C$25&amp;"-"&amp;Zusammenzug!$A$7&amp;"-"&amp;Leistungen!L5475</f>
        <v>2024-0-</v>
      </c>
    </row>
    <row r="5476" spans="1:18" x14ac:dyDescent="0.2">
      <c r="A5476" s="95" t="str">
        <f>IF(ISBLANK(Perigon!E5471),"",Perigon!E5471)</f>
        <v/>
      </c>
      <c r="B5476" s="95" t="str">
        <f>IF(ISBLANK(Perigon!G5471),"",Perigon!G5471)</f>
        <v/>
      </c>
      <c r="C5476" s="96" t="str">
        <f>IF(ISBLANK(Perigon!I5471),"",Perigon!I5471)</f>
        <v/>
      </c>
      <c r="D5476" s="97" t="str">
        <f>IF(ISBLANK(Perigon!J5471),"",Perigon!J5471)</f>
        <v/>
      </c>
      <c r="E5476" s="64" t="str">
        <f>IF(ISBLANK(Perigon!K5471),"",Perigon!K5471)</f>
        <v/>
      </c>
      <c r="F5476" s="65"/>
      <c r="G5476" s="64"/>
      <c r="H5476" s="69" t="str">
        <f>IF(ISBLANK(Perigon!L5471),"",Perigon!L5471)</f>
        <v/>
      </c>
      <c r="I5476" s="69" t="str">
        <f>IF(ISBLANK(Perigon!M5471),"",Perigon!M5471)</f>
        <v/>
      </c>
      <c r="J5476" s="98" t="str">
        <f>IF(ISBLANK(Perigon!N5471),"",Perigon!N5471)</f>
        <v/>
      </c>
      <c r="K5476" s="99" t="str">
        <f>IF(ISBLANK(Perigon!J5471),"",Perigon!T5471)</f>
        <v/>
      </c>
      <c r="L5476" s="95" t="str">
        <f>IF(ISBLANK(Perigon!O5471),"",Perigon!O5471)</f>
        <v/>
      </c>
      <c r="M5476" s="95" t="str">
        <f>IF(ISBLANK(Perigon!R5471),"",Perigon!R5471)</f>
        <v/>
      </c>
      <c r="N5476" s="95" t="str">
        <f>IF(ISBLANK(Perigon!P5471),"",Perigon!P5471)</f>
        <v/>
      </c>
      <c r="O5476" s="38" t="str">
        <f>IF($L5476="","",VLOOKUP($R5476,Tarife!$A$2:$R$599,13,FALSE))</f>
        <v/>
      </c>
      <c r="P5476" s="38" t="str">
        <f t="shared" si="85"/>
        <v/>
      </c>
      <c r="R5476" s="100" t="str">
        <f>Zusammenzug!$C$25&amp;"-"&amp;Zusammenzug!$A$7&amp;"-"&amp;Leistungen!L5476</f>
        <v>2024-0-</v>
      </c>
    </row>
    <row r="5477" spans="1:18" x14ac:dyDescent="0.2">
      <c r="A5477" s="95" t="str">
        <f>IF(ISBLANK(Perigon!E5472),"",Perigon!E5472)</f>
        <v/>
      </c>
      <c r="B5477" s="95" t="str">
        <f>IF(ISBLANK(Perigon!G5472),"",Perigon!G5472)</f>
        <v/>
      </c>
      <c r="C5477" s="96" t="str">
        <f>IF(ISBLANK(Perigon!I5472),"",Perigon!I5472)</f>
        <v/>
      </c>
      <c r="D5477" s="97" t="str">
        <f>IF(ISBLANK(Perigon!J5472),"",Perigon!J5472)</f>
        <v/>
      </c>
      <c r="E5477" s="64" t="str">
        <f>IF(ISBLANK(Perigon!K5472),"",Perigon!K5472)</f>
        <v/>
      </c>
      <c r="F5477" s="65"/>
      <c r="G5477" s="64"/>
      <c r="H5477" s="69" t="str">
        <f>IF(ISBLANK(Perigon!L5472),"",Perigon!L5472)</f>
        <v/>
      </c>
      <c r="I5477" s="69" t="str">
        <f>IF(ISBLANK(Perigon!M5472),"",Perigon!M5472)</f>
        <v/>
      </c>
      <c r="J5477" s="98" t="str">
        <f>IF(ISBLANK(Perigon!N5472),"",Perigon!N5472)</f>
        <v/>
      </c>
      <c r="K5477" s="99" t="str">
        <f>IF(ISBLANK(Perigon!J5472),"",Perigon!T5472)</f>
        <v/>
      </c>
      <c r="L5477" s="95" t="str">
        <f>IF(ISBLANK(Perigon!O5472),"",Perigon!O5472)</f>
        <v/>
      </c>
      <c r="M5477" s="95" t="str">
        <f>IF(ISBLANK(Perigon!R5472),"",Perigon!R5472)</f>
        <v/>
      </c>
      <c r="N5477" s="95" t="str">
        <f>IF(ISBLANK(Perigon!P5472),"",Perigon!P5472)</f>
        <v/>
      </c>
      <c r="O5477" s="38" t="str">
        <f>IF($L5477="","",VLOOKUP($R5477,Tarife!$A$2:$R$599,13,FALSE))</f>
        <v/>
      </c>
      <c r="P5477" s="38" t="str">
        <f t="shared" si="85"/>
        <v/>
      </c>
      <c r="R5477" s="100" t="str">
        <f>Zusammenzug!$C$25&amp;"-"&amp;Zusammenzug!$A$7&amp;"-"&amp;Leistungen!L5477</f>
        <v>2024-0-</v>
      </c>
    </row>
    <row r="5478" spans="1:18" x14ac:dyDescent="0.2">
      <c r="A5478" s="95" t="str">
        <f>IF(ISBLANK(Perigon!E5473),"",Perigon!E5473)</f>
        <v/>
      </c>
      <c r="B5478" s="95" t="str">
        <f>IF(ISBLANK(Perigon!G5473),"",Perigon!G5473)</f>
        <v/>
      </c>
      <c r="C5478" s="96" t="str">
        <f>IF(ISBLANK(Perigon!I5473),"",Perigon!I5473)</f>
        <v/>
      </c>
      <c r="D5478" s="97" t="str">
        <f>IF(ISBLANK(Perigon!J5473),"",Perigon!J5473)</f>
        <v/>
      </c>
      <c r="E5478" s="64" t="str">
        <f>IF(ISBLANK(Perigon!K5473),"",Perigon!K5473)</f>
        <v/>
      </c>
      <c r="F5478" s="65"/>
      <c r="G5478" s="64"/>
      <c r="H5478" s="69" t="str">
        <f>IF(ISBLANK(Perigon!L5473),"",Perigon!L5473)</f>
        <v/>
      </c>
      <c r="I5478" s="69" t="str">
        <f>IF(ISBLANK(Perigon!M5473),"",Perigon!M5473)</f>
        <v/>
      </c>
      <c r="J5478" s="98" t="str">
        <f>IF(ISBLANK(Perigon!N5473),"",Perigon!N5473)</f>
        <v/>
      </c>
      <c r="K5478" s="99" t="str">
        <f>IF(ISBLANK(Perigon!J5473),"",Perigon!T5473)</f>
        <v/>
      </c>
      <c r="L5478" s="95" t="str">
        <f>IF(ISBLANK(Perigon!O5473),"",Perigon!O5473)</f>
        <v/>
      </c>
      <c r="M5478" s="95" t="str">
        <f>IF(ISBLANK(Perigon!R5473),"",Perigon!R5473)</f>
        <v/>
      </c>
      <c r="N5478" s="95" t="str">
        <f>IF(ISBLANK(Perigon!P5473),"",Perigon!P5473)</f>
        <v/>
      </c>
      <c r="O5478" s="38" t="str">
        <f>IF($L5478="","",VLOOKUP($R5478,Tarife!$A$2:$R$599,13,FALSE))</f>
        <v/>
      </c>
      <c r="P5478" s="38" t="str">
        <f t="shared" si="85"/>
        <v/>
      </c>
      <c r="R5478" s="100" t="str">
        <f>Zusammenzug!$C$25&amp;"-"&amp;Zusammenzug!$A$7&amp;"-"&amp;Leistungen!L5478</f>
        <v>2024-0-</v>
      </c>
    </row>
    <row r="5479" spans="1:18" x14ac:dyDescent="0.2">
      <c r="A5479" s="95" t="str">
        <f>IF(ISBLANK(Perigon!E5474),"",Perigon!E5474)</f>
        <v/>
      </c>
      <c r="B5479" s="95" t="str">
        <f>IF(ISBLANK(Perigon!G5474),"",Perigon!G5474)</f>
        <v/>
      </c>
      <c r="C5479" s="96" t="str">
        <f>IF(ISBLANK(Perigon!I5474),"",Perigon!I5474)</f>
        <v/>
      </c>
      <c r="D5479" s="97" t="str">
        <f>IF(ISBLANK(Perigon!J5474),"",Perigon!J5474)</f>
        <v/>
      </c>
      <c r="E5479" s="64" t="str">
        <f>IF(ISBLANK(Perigon!K5474),"",Perigon!K5474)</f>
        <v/>
      </c>
      <c r="F5479" s="65"/>
      <c r="G5479" s="64"/>
      <c r="H5479" s="69" t="str">
        <f>IF(ISBLANK(Perigon!L5474),"",Perigon!L5474)</f>
        <v/>
      </c>
      <c r="I5479" s="69" t="str">
        <f>IF(ISBLANK(Perigon!M5474),"",Perigon!M5474)</f>
        <v/>
      </c>
      <c r="J5479" s="98" t="str">
        <f>IF(ISBLANK(Perigon!N5474),"",Perigon!N5474)</f>
        <v/>
      </c>
      <c r="K5479" s="99" t="str">
        <f>IF(ISBLANK(Perigon!J5474),"",Perigon!T5474)</f>
        <v/>
      </c>
      <c r="L5479" s="95" t="str">
        <f>IF(ISBLANK(Perigon!O5474),"",Perigon!O5474)</f>
        <v/>
      </c>
      <c r="M5479" s="95" t="str">
        <f>IF(ISBLANK(Perigon!R5474),"",Perigon!R5474)</f>
        <v/>
      </c>
      <c r="N5479" s="95" t="str">
        <f>IF(ISBLANK(Perigon!P5474),"",Perigon!P5474)</f>
        <v/>
      </c>
      <c r="O5479" s="38" t="str">
        <f>IF($L5479="","",VLOOKUP($R5479,Tarife!$A$2:$R$599,13,FALSE))</f>
        <v/>
      </c>
      <c r="P5479" s="38" t="str">
        <f t="shared" si="85"/>
        <v/>
      </c>
      <c r="R5479" s="100" t="str">
        <f>Zusammenzug!$C$25&amp;"-"&amp;Zusammenzug!$A$7&amp;"-"&amp;Leistungen!L5479</f>
        <v>2024-0-</v>
      </c>
    </row>
    <row r="5480" spans="1:18" x14ac:dyDescent="0.2">
      <c r="A5480" s="95" t="str">
        <f>IF(ISBLANK(Perigon!E5475),"",Perigon!E5475)</f>
        <v/>
      </c>
      <c r="B5480" s="95" t="str">
        <f>IF(ISBLANK(Perigon!G5475),"",Perigon!G5475)</f>
        <v/>
      </c>
      <c r="C5480" s="96" t="str">
        <f>IF(ISBLANK(Perigon!I5475),"",Perigon!I5475)</f>
        <v/>
      </c>
      <c r="D5480" s="97" t="str">
        <f>IF(ISBLANK(Perigon!J5475),"",Perigon!J5475)</f>
        <v/>
      </c>
      <c r="E5480" s="64" t="str">
        <f>IF(ISBLANK(Perigon!K5475),"",Perigon!K5475)</f>
        <v/>
      </c>
      <c r="F5480" s="65"/>
      <c r="G5480" s="64"/>
      <c r="H5480" s="69" t="str">
        <f>IF(ISBLANK(Perigon!L5475),"",Perigon!L5475)</f>
        <v/>
      </c>
      <c r="I5480" s="69" t="str">
        <f>IF(ISBLANK(Perigon!M5475),"",Perigon!M5475)</f>
        <v/>
      </c>
      <c r="J5480" s="98" t="str">
        <f>IF(ISBLANK(Perigon!N5475),"",Perigon!N5475)</f>
        <v/>
      </c>
      <c r="K5480" s="99" t="str">
        <f>IF(ISBLANK(Perigon!J5475),"",Perigon!T5475)</f>
        <v/>
      </c>
      <c r="L5480" s="95" t="str">
        <f>IF(ISBLANK(Perigon!O5475),"",Perigon!O5475)</f>
        <v/>
      </c>
      <c r="M5480" s="95" t="str">
        <f>IF(ISBLANK(Perigon!R5475),"",Perigon!R5475)</f>
        <v/>
      </c>
      <c r="N5480" s="95" t="str">
        <f>IF(ISBLANK(Perigon!P5475),"",Perigon!P5475)</f>
        <v/>
      </c>
      <c r="O5480" s="38" t="str">
        <f>IF($L5480="","",VLOOKUP($R5480,Tarife!$A$2:$R$599,13,FALSE))</f>
        <v/>
      </c>
      <c r="P5480" s="38" t="str">
        <f t="shared" si="85"/>
        <v/>
      </c>
      <c r="R5480" s="100" t="str">
        <f>Zusammenzug!$C$25&amp;"-"&amp;Zusammenzug!$A$7&amp;"-"&amp;Leistungen!L5480</f>
        <v>2024-0-</v>
      </c>
    </row>
    <row r="5481" spans="1:18" x14ac:dyDescent="0.2">
      <c r="A5481" s="95" t="str">
        <f>IF(ISBLANK(Perigon!E5476),"",Perigon!E5476)</f>
        <v/>
      </c>
      <c r="B5481" s="95" t="str">
        <f>IF(ISBLANK(Perigon!G5476),"",Perigon!G5476)</f>
        <v/>
      </c>
      <c r="C5481" s="96" t="str">
        <f>IF(ISBLANK(Perigon!I5476),"",Perigon!I5476)</f>
        <v/>
      </c>
      <c r="D5481" s="97" t="str">
        <f>IF(ISBLANK(Perigon!J5476),"",Perigon!J5476)</f>
        <v/>
      </c>
      <c r="E5481" s="64" t="str">
        <f>IF(ISBLANK(Perigon!K5476),"",Perigon!K5476)</f>
        <v/>
      </c>
      <c r="F5481" s="65"/>
      <c r="G5481" s="64"/>
      <c r="H5481" s="69" t="str">
        <f>IF(ISBLANK(Perigon!L5476),"",Perigon!L5476)</f>
        <v/>
      </c>
      <c r="I5481" s="69" t="str">
        <f>IF(ISBLANK(Perigon!M5476),"",Perigon!M5476)</f>
        <v/>
      </c>
      <c r="J5481" s="98" t="str">
        <f>IF(ISBLANK(Perigon!N5476),"",Perigon!N5476)</f>
        <v/>
      </c>
      <c r="K5481" s="99" t="str">
        <f>IF(ISBLANK(Perigon!J5476),"",Perigon!T5476)</f>
        <v/>
      </c>
      <c r="L5481" s="95" t="str">
        <f>IF(ISBLANK(Perigon!O5476),"",Perigon!O5476)</f>
        <v/>
      </c>
      <c r="M5481" s="95" t="str">
        <f>IF(ISBLANK(Perigon!R5476),"",Perigon!R5476)</f>
        <v/>
      </c>
      <c r="N5481" s="95" t="str">
        <f>IF(ISBLANK(Perigon!P5476),"",Perigon!P5476)</f>
        <v/>
      </c>
      <c r="O5481" s="38" t="str">
        <f>IF($L5481="","",VLOOKUP($R5481,Tarife!$A$2:$R$599,13,FALSE))</f>
        <v/>
      </c>
      <c r="P5481" s="38" t="str">
        <f t="shared" si="85"/>
        <v/>
      </c>
      <c r="R5481" s="100" t="str">
        <f>Zusammenzug!$C$25&amp;"-"&amp;Zusammenzug!$A$7&amp;"-"&amp;Leistungen!L5481</f>
        <v>2024-0-</v>
      </c>
    </row>
    <row r="5482" spans="1:18" x14ac:dyDescent="0.2">
      <c r="A5482" s="95" t="str">
        <f>IF(ISBLANK(Perigon!E5477),"",Perigon!E5477)</f>
        <v/>
      </c>
      <c r="B5482" s="95" t="str">
        <f>IF(ISBLANK(Perigon!G5477),"",Perigon!G5477)</f>
        <v/>
      </c>
      <c r="C5482" s="96" t="str">
        <f>IF(ISBLANK(Perigon!I5477),"",Perigon!I5477)</f>
        <v/>
      </c>
      <c r="D5482" s="97" t="str">
        <f>IF(ISBLANK(Perigon!J5477),"",Perigon!J5477)</f>
        <v/>
      </c>
      <c r="E5482" s="64" t="str">
        <f>IF(ISBLANK(Perigon!K5477),"",Perigon!K5477)</f>
        <v/>
      </c>
      <c r="F5482" s="65"/>
      <c r="G5482" s="64"/>
      <c r="H5482" s="69" t="str">
        <f>IF(ISBLANK(Perigon!L5477),"",Perigon!L5477)</f>
        <v/>
      </c>
      <c r="I5482" s="69" t="str">
        <f>IF(ISBLANK(Perigon!M5477),"",Perigon!M5477)</f>
        <v/>
      </c>
      <c r="J5482" s="98" t="str">
        <f>IF(ISBLANK(Perigon!N5477),"",Perigon!N5477)</f>
        <v/>
      </c>
      <c r="K5482" s="99" t="str">
        <f>IF(ISBLANK(Perigon!J5477),"",Perigon!T5477)</f>
        <v/>
      </c>
      <c r="L5482" s="95" t="str">
        <f>IF(ISBLANK(Perigon!O5477),"",Perigon!O5477)</f>
        <v/>
      </c>
      <c r="M5482" s="95" t="str">
        <f>IF(ISBLANK(Perigon!R5477),"",Perigon!R5477)</f>
        <v/>
      </c>
      <c r="N5482" s="95" t="str">
        <f>IF(ISBLANK(Perigon!P5477),"",Perigon!P5477)</f>
        <v/>
      </c>
      <c r="O5482" s="38" t="str">
        <f>IF($L5482="","",VLOOKUP($R5482,Tarife!$A$2:$R$599,13,FALSE))</f>
        <v/>
      </c>
      <c r="P5482" s="38" t="str">
        <f t="shared" si="85"/>
        <v/>
      </c>
      <c r="R5482" s="100" t="str">
        <f>Zusammenzug!$C$25&amp;"-"&amp;Zusammenzug!$A$7&amp;"-"&amp;Leistungen!L5482</f>
        <v>2024-0-</v>
      </c>
    </row>
    <row r="5483" spans="1:18" x14ac:dyDescent="0.2">
      <c r="A5483" s="95" t="str">
        <f>IF(ISBLANK(Perigon!E5478),"",Perigon!E5478)</f>
        <v/>
      </c>
      <c r="B5483" s="95" t="str">
        <f>IF(ISBLANK(Perigon!G5478),"",Perigon!G5478)</f>
        <v/>
      </c>
      <c r="C5483" s="96" t="str">
        <f>IF(ISBLANK(Perigon!I5478),"",Perigon!I5478)</f>
        <v/>
      </c>
      <c r="D5483" s="97" t="str">
        <f>IF(ISBLANK(Perigon!J5478),"",Perigon!J5478)</f>
        <v/>
      </c>
      <c r="E5483" s="64" t="str">
        <f>IF(ISBLANK(Perigon!K5478),"",Perigon!K5478)</f>
        <v/>
      </c>
      <c r="F5483" s="65"/>
      <c r="G5483" s="64"/>
      <c r="H5483" s="69" t="str">
        <f>IF(ISBLANK(Perigon!L5478),"",Perigon!L5478)</f>
        <v/>
      </c>
      <c r="I5483" s="69" t="str">
        <f>IF(ISBLANK(Perigon!M5478),"",Perigon!M5478)</f>
        <v/>
      </c>
      <c r="J5483" s="98" t="str">
        <f>IF(ISBLANK(Perigon!N5478),"",Perigon!N5478)</f>
        <v/>
      </c>
      <c r="K5483" s="99" t="str">
        <f>IF(ISBLANK(Perigon!J5478),"",Perigon!T5478)</f>
        <v/>
      </c>
      <c r="L5483" s="95" t="str">
        <f>IF(ISBLANK(Perigon!O5478),"",Perigon!O5478)</f>
        <v/>
      </c>
      <c r="M5483" s="95" t="str">
        <f>IF(ISBLANK(Perigon!R5478),"",Perigon!R5478)</f>
        <v/>
      </c>
      <c r="N5483" s="95" t="str">
        <f>IF(ISBLANK(Perigon!P5478),"",Perigon!P5478)</f>
        <v/>
      </c>
      <c r="O5483" s="38" t="str">
        <f>IF($L5483="","",VLOOKUP($R5483,Tarife!$A$2:$R$599,13,FALSE))</f>
        <v/>
      </c>
      <c r="P5483" s="38" t="str">
        <f t="shared" si="85"/>
        <v/>
      </c>
      <c r="R5483" s="100" t="str">
        <f>Zusammenzug!$C$25&amp;"-"&amp;Zusammenzug!$A$7&amp;"-"&amp;Leistungen!L5483</f>
        <v>2024-0-</v>
      </c>
    </row>
    <row r="5484" spans="1:18" x14ac:dyDescent="0.2">
      <c r="A5484" s="95" t="str">
        <f>IF(ISBLANK(Perigon!E5479),"",Perigon!E5479)</f>
        <v/>
      </c>
      <c r="B5484" s="95" t="str">
        <f>IF(ISBLANK(Perigon!G5479),"",Perigon!G5479)</f>
        <v/>
      </c>
      <c r="C5484" s="96" t="str">
        <f>IF(ISBLANK(Perigon!I5479),"",Perigon!I5479)</f>
        <v/>
      </c>
      <c r="D5484" s="97" t="str">
        <f>IF(ISBLANK(Perigon!J5479),"",Perigon!J5479)</f>
        <v/>
      </c>
      <c r="E5484" s="64" t="str">
        <f>IF(ISBLANK(Perigon!K5479),"",Perigon!K5479)</f>
        <v/>
      </c>
      <c r="F5484" s="65"/>
      <c r="G5484" s="64"/>
      <c r="H5484" s="69" t="str">
        <f>IF(ISBLANK(Perigon!L5479),"",Perigon!L5479)</f>
        <v/>
      </c>
      <c r="I5484" s="69" t="str">
        <f>IF(ISBLANK(Perigon!M5479),"",Perigon!M5479)</f>
        <v/>
      </c>
      <c r="J5484" s="98" t="str">
        <f>IF(ISBLANK(Perigon!N5479),"",Perigon!N5479)</f>
        <v/>
      </c>
      <c r="K5484" s="99" t="str">
        <f>IF(ISBLANK(Perigon!J5479),"",Perigon!T5479)</f>
        <v/>
      </c>
      <c r="L5484" s="95" t="str">
        <f>IF(ISBLANK(Perigon!O5479),"",Perigon!O5479)</f>
        <v/>
      </c>
      <c r="M5484" s="95" t="str">
        <f>IF(ISBLANK(Perigon!R5479),"",Perigon!R5479)</f>
        <v/>
      </c>
      <c r="N5484" s="95" t="str">
        <f>IF(ISBLANK(Perigon!P5479),"",Perigon!P5479)</f>
        <v/>
      </c>
      <c r="O5484" s="38" t="str">
        <f>IF($L5484="","",VLOOKUP($R5484,Tarife!$A$2:$R$599,13,FALSE))</f>
        <v/>
      </c>
      <c r="P5484" s="38" t="str">
        <f t="shared" si="85"/>
        <v/>
      </c>
      <c r="R5484" s="100" t="str">
        <f>Zusammenzug!$C$25&amp;"-"&amp;Zusammenzug!$A$7&amp;"-"&amp;Leistungen!L5484</f>
        <v>2024-0-</v>
      </c>
    </row>
    <row r="5485" spans="1:18" x14ac:dyDescent="0.2">
      <c r="A5485" s="95" t="str">
        <f>IF(ISBLANK(Perigon!E5480),"",Perigon!E5480)</f>
        <v/>
      </c>
      <c r="B5485" s="95" t="str">
        <f>IF(ISBLANK(Perigon!G5480),"",Perigon!G5480)</f>
        <v/>
      </c>
      <c r="C5485" s="96" t="str">
        <f>IF(ISBLANK(Perigon!I5480),"",Perigon!I5480)</f>
        <v/>
      </c>
      <c r="D5485" s="97" t="str">
        <f>IF(ISBLANK(Perigon!J5480),"",Perigon!J5480)</f>
        <v/>
      </c>
      <c r="E5485" s="64" t="str">
        <f>IF(ISBLANK(Perigon!K5480),"",Perigon!K5480)</f>
        <v/>
      </c>
      <c r="F5485" s="65"/>
      <c r="G5485" s="64"/>
      <c r="H5485" s="69" t="str">
        <f>IF(ISBLANK(Perigon!L5480),"",Perigon!L5480)</f>
        <v/>
      </c>
      <c r="I5485" s="69" t="str">
        <f>IF(ISBLANK(Perigon!M5480),"",Perigon!M5480)</f>
        <v/>
      </c>
      <c r="J5485" s="98" t="str">
        <f>IF(ISBLANK(Perigon!N5480),"",Perigon!N5480)</f>
        <v/>
      </c>
      <c r="K5485" s="99" t="str">
        <f>IF(ISBLANK(Perigon!J5480),"",Perigon!T5480)</f>
        <v/>
      </c>
      <c r="L5485" s="95" t="str">
        <f>IF(ISBLANK(Perigon!O5480),"",Perigon!O5480)</f>
        <v/>
      </c>
      <c r="M5485" s="95" t="str">
        <f>IF(ISBLANK(Perigon!R5480),"",Perigon!R5480)</f>
        <v/>
      </c>
      <c r="N5485" s="95" t="str">
        <f>IF(ISBLANK(Perigon!P5480),"",Perigon!P5480)</f>
        <v/>
      </c>
      <c r="O5485" s="38" t="str">
        <f>IF($L5485="","",VLOOKUP($R5485,Tarife!$A$2:$R$599,13,FALSE))</f>
        <v/>
      </c>
      <c r="P5485" s="38" t="str">
        <f t="shared" si="85"/>
        <v/>
      </c>
      <c r="R5485" s="100" t="str">
        <f>Zusammenzug!$C$25&amp;"-"&amp;Zusammenzug!$A$7&amp;"-"&amp;Leistungen!L5485</f>
        <v>2024-0-</v>
      </c>
    </row>
    <row r="5486" spans="1:18" x14ac:dyDescent="0.2">
      <c r="A5486" s="95" t="str">
        <f>IF(ISBLANK(Perigon!E5481),"",Perigon!E5481)</f>
        <v/>
      </c>
      <c r="B5486" s="95" t="str">
        <f>IF(ISBLANK(Perigon!G5481),"",Perigon!G5481)</f>
        <v/>
      </c>
      <c r="C5486" s="96" t="str">
        <f>IF(ISBLANK(Perigon!I5481),"",Perigon!I5481)</f>
        <v/>
      </c>
      <c r="D5486" s="97" t="str">
        <f>IF(ISBLANK(Perigon!J5481),"",Perigon!J5481)</f>
        <v/>
      </c>
      <c r="E5486" s="64" t="str">
        <f>IF(ISBLANK(Perigon!K5481),"",Perigon!K5481)</f>
        <v/>
      </c>
      <c r="F5486" s="65"/>
      <c r="G5486" s="64"/>
      <c r="H5486" s="69" t="str">
        <f>IF(ISBLANK(Perigon!L5481),"",Perigon!L5481)</f>
        <v/>
      </c>
      <c r="I5486" s="69" t="str">
        <f>IF(ISBLANK(Perigon!M5481),"",Perigon!M5481)</f>
        <v/>
      </c>
      <c r="J5486" s="98" t="str">
        <f>IF(ISBLANK(Perigon!N5481),"",Perigon!N5481)</f>
        <v/>
      </c>
      <c r="K5486" s="99" t="str">
        <f>IF(ISBLANK(Perigon!J5481),"",Perigon!T5481)</f>
        <v/>
      </c>
      <c r="L5486" s="95" t="str">
        <f>IF(ISBLANK(Perigon!O5481),"",Perigon!O5481)</f>
        <v/>
      </c>
      <c r="M5486" s="95" t="str">
        <f>IF(ISBLANK(Perigon!R5481),"",Perigon!R5481)</f>
        <v/>
      </c>
      <c r="N5486" s="95" t="str">
        <f>IF(ISBLANK(Perigon!P5481),"",Perigon!P5481)</f>
        <v/>
      </c>
      <c r="O5486" s="38" t="str">
        <f>IF($L5486="","",VLOOKUP($R5486,Tarife!$A$2:$R$599,13,FALSE))</f>
        <v/>
      </c>
      <c r="P5486" s="38" t="str">
        <f t="shared" si="85"/>
        <v/>
      </c>
      <c r="R5486" s="100" t="str">
        <f>Zusammenzug!$C$25&amp;"-"&amp;Zusammenzug!$A$7&amp;"-"&amp;Leistungen!L5486</f>
        <v>2024-0-</v>
      </c>
    </row>
    <row r="5487" spans="1:18" x14ac:dyDescent="0.2">
      <c r="A5487" s="95" t="str">
        <f>IF(ISBLANK(Perigon!E5482),"",Perigon!E5482)</f>
        <v/>
      </c>
      <c r="B5487" s="95" t="str">
        <f>IF(ISBLANK(Perigon!G5482),"",Perigon!G5482)</f>
        <v/>
      </c>
      <c r="C5487" s="96" t="str">
        <f>IF(ISBLANK(Perigon!I5482),"",Perigon!I5482)</f>
        <v/>
      </c>
      <c r="D5487" s="97" t="str">
        <f>IF(ISBLANK(Perigon!J5482),"",Perigon!J5482)</f>
        <v/>
      </c>
      <c r="E5487" s="64" t="str">
        <f>IF(ISBLANK(Perigon!K5482),"",Perigon!K5482)</f>
        <v/>
      </c>
      <c r="F5487" s="65"/>
      <c r="G5487" s="64"/>
      <c r="H5487" s="69" t="str">
        <f>IF(ISBLANK(Perigon!L5482),"",Perigon!L5482)</f>
        <v/>
      </c>
      <c r="I5487" s="69" t="str">
        <f>IF(ISBLANK(Perigon!M5482),"",Perigon!M5482)</f>
        <v/>
      </c>
      <c r="J5487" s="98" t="str">
        <f>IF(ISBLANK(Perigon!N5482),"",Perigon!N5482)</f>
        <v/>
      </c>
      <c r="K5487" s="99" t="str">
        <f>IF(ISBLANK(Perigon!J5482),"",Perigon!T5482)</f>
        <v/>
      </c>
      <c r="L5487" s="95" t="str">
        <f>IF(ISBLANK(Perigon!O5482),"",Perigon!O5482)</f>
        <v/>
      </c>
      <c r="M5487" s="95" t="str">
        <f>IF(ISBLANK(Perigon!R5482),"",Perigon!R5482)</f>
        <v/>
      </c>
      <c r="N5487" s="95" t="str">
        <f>IF(ISBLANK(Perigon!P5482),"",Perigon!P5482)</f>
        <v/>
      </c>
      <c r="O5487" s="38" t="str">
        <f>IF($L5487="","",VLOOKUP($R5487,Tarife!$A$2:$R$599,13,FALSE))</f>
        <v/>
      </c>
      <c r="P5487" s="38" t="str">
        <f t="shared" si="85"/>
        <v/>
      </c>
      <c r="R5487" s="100" t="str">
        <f>Zusammenzug!$C$25&amp;"-"&amp;Zusammenzug!$A$7&amp;"-"&amp;Leistungen!L5487</f>
        <v>2024-0-</v>
      </c>
    </row>
    <row r="5488" spans="1:18" x14ac:dyDescent="0.2">
      <c r="A5488" s="95" t="str">
        <f>IF(ISBLANK(Perigon!E5483),"",Perigon!E5483)</f>
        <v/>
      </c>
      <c r="B5488" s="95" t="str">
        <f>IF(ISBLANK(Perigon!G5483),"",Perigon!G5483)</f>
        <v/>
      </c>
      <c r="C5488" s="96" t="str">
        <f>IF(ISBLANK(Perigon!I5483),"",Perigon!I5483)</f>
        <v/>
      </c>
      <c r="D5488" s="97" t="str">
        <f>IF(ISBLANK(Perigon!J5483),"",Perigon!J5483)</f>
        <v/>
      </c>
      <c r="E5488" s="64" t="str">
        <f>IF(ISBLANK(Perigon!K5483),"",Perigon!K5483)</f>
        <v/>
      </c>
      <c r="F5488" s="65"/>
      <c r="G5488" s="64"/>
      <c r="H5488" s="69" t="str">
        <f>IF(ISBLANK(Perigon!L5483),"",Perigon!L5483)</f>
        <v/>
      </c>
      <c r="I5488" s="69" t="str">
        <f>IF(ISBLANK(Perigon!M5483),"",Perigon!M5483)</f>
        <v/>
      </c>
      <c r="J5488" s="98" t="str">
        <f>IF(ISBLANK(Perigon!N5483),"",Perigon!N5483)</f>
        <v/>
      </c>
      <c r="K5488" s="99" t="str">
        <f>IF(ISBLANK(Perigon!J5483),"",Perigon!T5483)</f>
        <v/>
      </c>
      <c r="L5488" s="95" t="str">
        <f>IF(ISBLANK(Perigon!O5483),"",Perigon!O5483)</f>
        <v/>
      </c>
      <c r="M5488" s="95" t="str">
        <f>IF(ISBLANK(Perigon!R5483),"",Perigon!R5483)</f>
        <v/>
      </c>
      <c r="N5488" s="95" t="str">
        <f>IF(ISBLANK(Perigon!P5483),"",Perigon!P5483)</f>
        <v/>
      </c>
      <c r="O5488" s="38" t="str">
        <f>IF($L5488="","",VLOOKUP($R5488,Tarife!$A$2:$R$599,13,FALSE))</f>
        <v/>
      </c>
      <c r="P5488" s="38" t="str">
        <f t="shared" si="85"/>
        <v/>
      </c>
      <c r="R5488" s="100" t="str">
        <f>Zusammenzug!$C$25&amp;"-"&amp;Zusammenzug!$A$7&amp;"-"&amp;Leistungen!L5488</f>
        <v>2024-0-</v>
      </c>
    </row>
    <row r="5489" spans="1:18" x14ac:dyDescent="0.2">
      <c r="A5489" s="95" t="str">
        <f>IF(ISBLANK(Perigon!E5484),"",Perigon!E5484)</f>
        <v/>
      </c>
      <c r="B5489" s="95" t="str">
        <f>IF(ISBLANK(Perigon!G5484),"",Perigon!G5484)</f>
        <v/>
      </c>
      <c r="C5489" s="96" t="str">
        <f>IF(ISBLANK(Perigon!I5484),"",Perigon!I5484)</f>
        <v/>
      </c>
      <c r="D5489" s="97" t="str">
        <f>IF(ISBLANK(Perigon!J5484),"",Perigon!J5484)</f>
        <v/>
      </c>
      <c r="E5489" s="64" t="str">
        <f>IF(ISBLANK(Perigon!K5484),"",Perigon!K5484)</f>
        <v/>
      </c>
      <c r="F5489" s="65"/>
      <c r="G5489" s="64"/>
      <c r="H5489" s="69" t="str">
        <f>IF(ISBLANK(Perigon!L5484),"",Perigon!L5484)</f>
        <v/>
      </c>
      <c r="I5489" s="69" t="str">
        <f>IF(ISBLANK(Perigon!M5484),"",Perigon!M5484)</f>
        <v/>
      </c>
      <c r="J5489" s="98" t="str">
        <f>IF(ISBLANK(Perigon!N5484),"",Perigon!N5484)</f>
        <v/>
      </c>
      <c r="K5489" s="99" t="str">
        <f>IF(ISBLANK(Perigon!J5484),"",Perigon!T5484)</f>
        <v/>
      </c>
      <c r="L5489" s="95" t="str">
        <f>IF(ISBLANK(Perigon!O5484),"",Perigon!O5484)</f>
        <v/>
      </c>
      <c r="M5489" s="95" t="str">
        <f>IF(ISBLANK(Perigon!R5484),"",Perigon!R5484)</f>
        <v/>
      </c>
      <c r="N5489" s="95" t="str">
        <f>IF(ISBLANK(Perigon!P5484),"",Perigon!P5484)</f>
        <v/>
      </c>
      <c r="O5489" s="38" t="str">
        <f>IF($L5489="","",VLOOKUP($R5489,Tarife!$A$2:$R$599,13,FALSE))</f>
        <v/>
      </c>
      <c r="P5489" s="38" t="str">
        <f t="shared" si="85"/>
        <v/>
      </c>
      <c r="R5489" s="100" t="str">
        <f>Zusammenzug!$C$25&amp;"-"&amp;Zusammenzug!$A$7&amp;"-"&amp;Leistungen!L5489</f>
        <v>2024-0-</v>
      </c>
    </row>
    <row r="5490" spans="1:18" x14ac:dyDescent="0.2">
      <c r="A5490" s="95" t="str">
        <f>IF(ISBLANK(Perigon!E5485),"",Perigon!E5485)</f>
        <v/>
      </c>
      <c r="B5490" s="95" t="str">
        <f>IF(ISBLANK(Perigon!G5485),"",Perigon!G5485)</f>
        <v/>
      </c>
      <c r="C5490" s="96" t="str">
        <f>IF(ISBLANK(Perigon!I5485),"",Perigon!I5485)</f>
        <v/>
      </c>
      <c r="D5490" s="97" t="str">
        <f>IF(ISBLANK(Perigon!J5485),"",Perigon!J5485)</f>
        <v/>
      </c>
      <c r="E5490" s="64" t="str">
        <f>IF(ISBLANK(Perigon!K5485),"",Perigon!K5485)</f>
        <v/>
      </c>
      <c r="F5490" s="65"/>
      <c r="G5490" s="64"/>
      <c r="H5490" s="69" t="str">
        <f>IF(ISBLANK(Perigon!L5485),"",Perigon!L5485)</f>
        <v/>
      </c>
      <c r="I5490" s="69" t="str">
        <f>IF(ISBLANK(Perigon!M5485),"",Perigon!M5485)</f>
        <v/>
      </c>
      <c r="J5490" s="98" t="str">
        <f>IF(ISBLANK(Perigon!N5485),"",Perigon!N5485)</f>
        <v/>
      </c>
      <c r="K5490" s="99" t="str">
        <f>IF(ISBLANK(Perigon!J5485),"",Perigon!T5485)</f>
        <v/>
      </c>
      <c r="L5490" s="95" t="str">
        <f>IF(ISBLANK(Perigon!O5485),"",Perigon!O5485)</f>
        <v/>
      </c>
      <c r="M5490" s="95" t="str">
        <f>IF(ISBLANK(Perigon!R5485),"",Perigon!R5485)</f>
        <v/>
      </c>
      <c r="N5490" s="95" t="str">
        <f>IF(ISBLANK(Perigon!P5485),"",Perigon!P5485)</f>
        <v/>
      </c>
      <c r="O5490" s="38" t="str">
        <f>IF($L5490="","",VLOOKUP($R5490,Tarife!$A$2:$R$599,13,FALSE))</f>
        <v/>
      </c>
      <c r="P5490" s="38" t="str">
        <f t="shared" si="85"/>
        <v/>
      </c>
      <c r="R5490" s="100" t="str">
        <f>Zusammenzug!$C$25&amp;"-"&amp;Zusammenzug!$A$7&amp;"-"&amp;Leistungen!L5490</f>
        <v>2024-0-</v>
      </c>
    </row>
    <row r="5491" spans="1:18" x14ac:dyDescent="0.2">
      <c r="A5491" s="95" t="str">
        <f>IF(ISBLANK(Perigon!E5486),"",Perigon!E5486)</f>
        <v/>
      </c>
      <c r="B5491" s="95" t="str">
        <f>IF(ISBLANK(Perigon!G5486),"",Perigon!G5486)</f>
        <v/>
      </c>
      <c r="C5491" s="96" t="str">
        <f>IF(ISBLANK(Perigon!I5486),"",Perigon!I5486)</f>
        <v/>
      </c>
      <c r="D5491" s="97" t="str">
        <f>IF(ISBLANK(Perigon!J5486),"",Perigon!J5486)</f>
        <v/>
      </c>
      <c r="E5491" s="64" t="str">
        <f>IF(ISBLANK(Perigon!K5486),"",Perigon!K5486)</f>
        <v/>
      </c>
      <c r="F5491" s="65"/>
      <c r="G5491" s="64"/>
      <c r="H5491" s="69" t="str">
        <f>IF(ISBLANK(Perigon!L5486),"",Perigon!L5486)</f>
        <v/>
      </c>
      <c r="I5491" s="69" t="str">
        <f>IF(ISBLANK(Perigon!M5486),"",Perigon!M5486)</f>
        <v/>
      </c>
      <c r="J5491" s="98" t="str">
        <f>IF(ISBLANK(Perigon!N5486),"",Perigon!N5486)</f>
        <v/>
      </c>
      <c r="K5491" s="99" t="str">
        <f>IF(ISBLANK(Perigon!J5486),"",Perigon!T5486)</f>
        <v/>
      </c>
      <c r="L5491" s="95" t="str">
        <f>IF(ISBLANK(Perigon!O5486),"",Perigon!O5486)</f>
        <v/>
      </c>
      <c r="M5491" s="95" t="str">
        <f>IF(ISBLANK(Perigon!R5486),"",Perigon!R5486)</f>
        <v/>
      </c>
      <c r="N5491" s="95" t="str">
        <f>IF(ISBLANK(Perigon!P5486),"",Perigon!P5486)</f>
        <v/>
      </c>
      <c r="O5491" s="38" t="str">
        <f>IF($L5491="","",VLOOKUP($R5491,Tarife!$A$2:$R$599,13,FALSE))</f>
        <v/>
      </c>
      <c r="P5491" s="38" t="str">
        <f t="shared" si="85"/>
        <v/>
      </c>
      <c r="R5491" s="100" t="str">
        <f>Zusammenzug!$C$25&amp;"-"&amp;Zusammenzug!$A$7&amp;"-"&amp;Leistungen!L5491</f>
        <v>2024-0-</v>
      </c>
    </row>
    <row r="5492" spans="1:18" x14ac:dyDescent="0.2">
      <c r="A5492" s="95" t="str">
        <f>IF(ISBLANK(Perigon!E5487),"",Perigon!E5487)</f>
        <v/>
      </c>
      <c r="B5492" s="95" t="str">
        <f>IF(ISBLANK(Perigon!G5487),"",Perigon!G5487)</f>
        <v/>
      </c>
      <c r="C5492" s="96" t="str">
        <f>IF(ISBLANK(Perigon!I5487),"",Perigon!I5487)</f>
        <v/>
      </c>
      <c r="D5492" s="97" t="str">
        <f>IF(ISBLANK(Perigon!J5487),"",Perigon!J5487)</f>
        <v/>
      </c>
      <c r="E5492" s="64" t="str">
        <f>IF(ISBLANK(Perigon!K5487),"",Perigon!K5487)</f>
        <v/>
      </c>
      <c r="F5492" s="65"/>
      <c r="G5492" s="64"/>
      <c r="H5492" s="69" t="str">
        <f>IF(ISBLANK(Perigon!L5487),"",Perigon!L5487)</f>
        <v/>
      </c>
      <c r="I5492" s="69" t="str">
        <f>IF(ISBLANK(Perigon!M5487),"",Perigon!M5487)</f>
        <v/>
      </c>
      <c r="J5492" s="98" t="str">
        <f>IF(ISBLANK(Perigon!N5487),"",Perigon!N5487)</f>
        <v/>
      </c>
      <c r="K5492" s="99" t="str">
        <f>IF(ISBLANK(Perigon!J5487),"",Perigon!T5487)</f>
        <v/>
      </c>
      <c r="L5492" s="95" t="str">
        <f>IF(ISBLANK(Perigon!O5487),"",Perigon!O5487)</f>
        <v/>
      </c>
      <c r="M5492" s="95" t="str">
        <f>IF(ISBLANK(Perigon!R5487),"",Perigon!R5487)</f>
        <v/>
      </c>
      <c r="N5492" s="95" t="str">
        <f>IF(ISBLANK(Perigon!P5487),"",Perigon!P5487)</f>
        <v/>
      </c>
      <c r="O5492" s="38" t="str">
        <f>IF($L5492="","",VLOOKUP($R5492,Tarife!$A$2:$R$599,13,FALSE))</f>
        <v/>
      </c>
      <c r="P5492" s="38" t="str">
        <f t="shared" si="85"/>
        <v/>
      </c>
      <c r="R5492" s="100" t="str">
        <f>Zusammenzug!$C$25&amp;"-"&amp;Zusammenzug!$A$7&amp;"-"&amp;Leistungen!L5492</f>
        <v>2024-0-</v>
      </c>
    </row>
    <row r="5493" spans="1:18" x14ac:dyDescent="0.2">
      <c r="A5493" s="95" t="str">
        <f>IF(ISBLANK(Perigon!E5488),"",Perigon!E5488)</f>
        <v/>
      </c>
      <c r="B5493" s="95" t="str">
        <f>IF(ISBLANK(Perigon!G5488),"",Perigon!G5488)</f>
        <v/>
      </c>
      <c r="C5493" s="96" t="str">
        <f>IF(ISBLANK(Perigon!I5488),"",Perigon!I5488)</f>
        <v/>
      </c>
      <c r="D5493" s="97" t="str">
        <f>IF(ISBLANK(Perigon!J5488),"",Perigon!J5488)</f>
        <v/>
      </c>
      <c r="E5493" s="64" t="str">
        <f>IF(ISBLANK(Perigon!K5488),"",Perigon!K5488)</f>
        <v/>
      </c>
      <c r="F5493" s="65"/>
      <c r="G5493" s="64"/>
      <c r="H5493" s="69" t="str">
        <f>IF(ISBLANK(Perigon!L5488),"",Perigon!L5488)</f>
        <v/>
      </c>
      <c r="I5493" s="69" t="str">
        <f>IF(ISBLANK(Perigon!M5488),"",Perigon!M5488)</f>
        <v/>
      </c>
      <c r="J5493" s="98" t="str">
        <f>IF(ISBLANK(Perigon!N5488),"",Perigon!N5488)</f>
        <v/>
      </c>
      <c r="K5493" s="99" t="str">
        <f>IF(ISBLANK(Perigon!J5488),"",Perigon!T5488)</f>
        <v/>
      </c>
      <c r="L5493" s="95" t="str">
        <f>IF(ISBLANK(Perigon!O5488),"",Perigon!O5488)</f>
        <v/>
      </c>
      <c r="M5493" s="95" t="str">
        <f>IF(ISBLANK(Perigon!R5488),"",Perigon!R5488)</f>
        <v/>
      </c>
      <c r="N5493" s="95" t="str">
        <f>IF(ISBLANK(Perigon!P5488),"",Perigon!P5488)</f>
        <v/>
      </c>
      <c r="O5493" s="38" t="str">
        <f>IF($L5493="","",VLOOKUP($R5493,Tarife!$A$2:$R$599,13,FALSE))</f>
        <v/>
      </c>
      <c r="P5493" s="38" t="str">
        <f t="shared" si="85"/>
        <v/>
      </c>
      <c r="R5493" s="100" t="str">
        <f>Zusammenzug!$C$25&amp;"-"&amp;Zusammenzug!$A$7&amp;"-"&amp;Leistungen!L5493</f>
        <v>2024-0-</v>
      </c>
    </row>
    <row r="5494" spans="1:18" x14ac:dyDescent="0.2">
      <c r="A5494" s="95" t="str">
        <f>IF(ISBLANK(Perigon!E5489),"",Perigon!E5489)</f>
        <v/>
      </c>
      <c r="B5494" s="95" t="str">
        <f>IF(ISBLANK(Perigon!G5489),"",Perigon!G5489)</f>
        <v/>
      </c>
      <c r="C5494" s="96" t="str">
        <f>IF(ISBLANK(Perigon!I5489),"",Perigon!I5489)</f>
        <v/>
      </c>
      <c r="D5494" s="97" t="str">
        <f>IF(ISBLANK(Perigon!J5489),"",Perigon!J5489)</f>
        <v/>
      </c>
      <c r="E5494" s="64" t="str">
        <f>IF(ISBLANK(Perigon!K5489),"",Perigon!K5489)</f>
        <v/>
      </c>
      <c r="F5494" s="65"/>
      <c r="G5494" s="64"/>
      <c r="H5494" s="69" t="str">
        <f>IF(ISBLANK(Perigon!L5489),"",Perigon!L5489)</f>
        <v/>
      </c>
      <c r="I5494" s="69" t="str">
        <f>IF(ISBLANK(Perigon!M5489),"",Perigon!M5489)</f>
        <v/>
      </c>
      <c r="J5494" s="98" t="str">
        <f>IF(ISBLANK(Perigon!N5489),"",Perigon!N5489)</f>
        <v/>
      </c>
      <c r="K5494" s="99" t="str">
        <f>IF(ISBLANK(Perigon!J5489),"",Perigon!T5489)</f>
        <v/>
      </c>
      <c r="L5494" s="95" t="str">
        <f>IF(ISBLANK(Perigon!O5489),"",Perigon!O5489)</f>
        <v/>
      </c>
      <c r="M5494" s="95" t="str">
        <f>IF(ISBLANK(Perigon!R5489),"",Perigon!R5489)</f>
        <v/>
      </c>
      <c r="N5494" s="95" t="str">
        <f>IF(ISBLANK(Perigon!P5489),"",Perigon!P5489)</f>
        <v/>
      </c>
      <c r="O5494" s="38" t="str">
        <f>IF($L5494="","",VLOOKUP($R5494,Tarife!$A$2:$R$599,13,FALSE))</f>
        <v/>
      </c>
      <c r="P5494" s="38" t="str">
        <f t="shared" si="85"/>
        <v/>
      </c>
      <c r="R5494" s="100" t="str">
        <f>Zusammenzug!$C$25&amp;"-"&amp;Zusammenzug!$A$7&amp;"-"&amp;Leistungen!L5494</f>
        <v>2024-0-</v>
      </c>
    </row>
    <row r="5495" spans="1:18" x14ac:dyDescent="0.2">
      <c r="A5495" s="95" t="str">
        <f>IF(ISBLANK(Perigon!E5490),"",Perigon!E5490)</f>
        <v/>
      </c>
      <c r="B5495" s="95" t="str">
        <f>IF(ISBLANK(Perigon!G5490),"",Perigon!G5490)</f>
        <v/>
      </c>
      <c r="C5495" s="96" t="str">
        <f>IF(ISBLANK(Perigon!I5490),"",Perigon!I5490)</f>
        <v/>
      </c>
      <c r="D5495" s="97" t="str">
        <f>IF(ISBLANK(Perigon!J5490),"",Perigon!J5490)</f>
        <v/>
      </c>
      <c r="E5495" s="64" t="str">
        <f>IF(ISBLANK(Perigon!K5490),"",Perigon!K5490)</f>
        <v/>
      </c>
      <c r="F5495" s="65"/>
      <c r="G5495" s="64"/>
      <c r="H5495" s="69" t="str">
        <f>IF(ISBLANK(Perigon!L5490),"",Perigon!L5490)</f>
        <v/>
      </c>
      <c r="I5495" s="69" t="str">
        <f>IF(ISBLANK(Perigon!M5490),"",Perigon!M5490)</f>
        <v/>
      </c>
      <c r="J5495" s="98" t="str">
        <f>IF(ISBLANK(Perigon!N5490),"",Perigon!N5490)</f>
        <v/>
      </c>
      <c r="K5495" s="99" t="str">
        <f>IF(ISBLANK(Perigon!J5490),"",Perigon!T5490)</f>
        <v/>
      </c>
      <c r="L5495" s="95" t="str">
        <f>IF(ISBLANK(Perigon!O5490),"",Perigon!O5490)</f>
        <v/>
      </c>
      <c r="M5495" s="95" t="str">
        <f>IF(ISBLANK(Perigon!R5490),"",Perigon!R5490)</f>
        <v/>
      </c>
      <c r="N5495" s="95" t="str">
        <f>IF(ISBLANK(Perigon!P5490),"",Perigon!P5490)</f>
        <v/>
      </c>
      <c r="O5495" s="38" t="str">
        <f>IF($L5495="","",VLOOKUP($R5495,Tarife!$A$2:$R$599,13,FALSE))</f>
        <v/>
      </c>
      <c r="P5495" s="38" t="str">
        <f t="shared" si="85"/>
        <v/>
      </c>
      <c r="R5495" s="100" t="str">
        <f>Zusammenzug!$C$25&amp;"-"&amp;Zusammenzug!$A$7&amp;"-"&amp;Leistungen!L5495</f>
        <v>2024-0-</v>
      </c>
    </row>
    <row r="5496" spans="1:18" x14ac:dyDescent="0.2">
      <c r="A5496" s="95" t="str">
        <f>IF(ISBLANK(Perigon!E5491),"",Perigon!E5491)</f>
        <v/>
      </c>
      <c r="B5496" s="95" t="str">
        <f>IF(ISBLANK(Perigon!G5491),"",Perigon!G5491)</f>
        <v/>
      </c>
      <c r="C5496" s="96" t="str">
        <f>IF(ISBLANK(Perigon!I5491),"",Perigon!I5491)</f>
        <v/>
      </c>
      <c r="D5496" s="97" t="str">
        <f>IF(ISBLANK(Perigon!J5491),"",Perigon!J5491)</f>
        <v/>
      </c>
      <c r="E5496" s="64" t="str">
        <f>IF(ISBLANK(Perigon!K5491),"",Perigon!K5491)</f>
        <v/>
      </c>
      <c r="F5496" s="65"/>
      <c r="G5496" s="64"/>
      <c r="H5496" s="69" t="str">
        <f>IF(ISBLANK(Perigon!L5491),"",Perigon!L5491)</f>
        <v/>
      </c>
      <c r="I5496" s="69" t="str">
        <f>IF(ISBLANK(Perigon!M5491),"",Perigon!M5491)</f>
        <v/>
      </c>
      <c r="J5496" s="98" t="str">
        <f>IF(ISBLANK(Perigon!N5491),"",Perigon!N5491)</f>
        <v/>
      </c>
      <c r="K5496" s="99" t="str">
        <f>IF(ISBLANK(Perigon!J5491),"",Perigon!T5491)</f>
        <v/>
      </c>
      <c r="L5496" s="95" t="str">
        <f>IF(ISBLANK(Perigon!O5491),"",Perigon!O5491)</f>
        <v/>
      </c>
      <c r="M5496" s="95" t="str">
        <f>IF(ISBLANK(Perigon!R5491),"",Perigon!R5491)</f>
        <v/>
      </c>
      <c r="N5496" s="95" t="str">
        <f>IF(ISBLANK(Perigon!P5491),"",Perigon!P5491)</f>
        <v/>
      </c>
      <c r="O5496" s="38" t="str">
        <f>IF($L5496="","",VLOOKUP($R5496,Tarife!$A$2:$R$599,13,FALSE))</f>
        <v/>
      </c>
      <c r="P5496" s="38" t="str">
        <f t="shared" si="85"/>
        <v/>
      </c>
      <c r="R5496" s="100" t="str">
        <f>Zusammenzug!$C$25&amp;"-"&amp;Zusammenzug!$A$7&amp;"-"&amp;Leistungen!L5496</f>
        <v>2024-0-</v>
      </c>
    </row>
    <row r="5497" spans="1:18" x14ac:dyDescent="0.2">
      <c r="A5497" s="95" t="str">
        <f>IF(ISBLANK(Perigon!E5492),"",Perigon!E5492)</f>
        <v/>
      </c>
      <c r="B5497" s="95" t="str">
        <f>IF(ISBLANK(Perigon!G5492),"",Perigon!G5492)</f>
        <v/>
      </c>
      <c r="C5497" s="96" t="str">
        <f>IF(ISBLANK(Perigon!I5492),"",Perigon!I5492)</f>
        <v/>
      </c>
      <c r="D5497" s="97" t="str">
        <f>IF(ISBLANK(Perigon!J5492),"",Perigon!J5492)</f>
        <v/>
      </c>
      <c r="E5497" s="64" t="str">
        <f>IF(ISBLANK(Perigon!K5492),"",Perigon!K5492)</f>
        <v/>
      </c>
      <c r="F5497" s="65"/>
      <c r="G5497" s="64"/>
      <c r="H5497" s="69" t="str">
        <f>IF(ISBLANK(Perigon!L5492),"",Perigon!L5492)</f>
        <v/>
      </c>
      <c r="I5497" s="69" t="str">
        <f>IF(ISBLANK(Perigon!M5492),"",Perigon!M5492)</f>
        <v/>
      </c>
      <c r="J5497" s="98" t="str">
        <f>IF(ISBLANK(Perigon!N5492),"",Perigon!N5492)</f>
        <v/>
      </c>
      <c r="K5497" s="99" t="str">
        <f>IF(ISBLANK(Perigon!J5492),"",Perigon!T5492)</f>
        <v/>
      </c>
      <c r="L5497" s="95" t="str">
        <f>IF(ISBLANK(Perigon!O5492),"",Perigon!O5492)</f>
        <v/>
      </c>
      <c r="M5497" s="95" t="str">
        <f>IF(ISBLANK(Perigon!R5492),"",Perigon!R5492)</f>
        <v/>
      </c>
      <c r="N5497" s="95" t="str">
        <f>IF(ISBLANK(Perigon!P5492),"",Perigon!P5492)</f>
        <v/>
      </c>
      <c r="O5497" s="38" t="str">
        <f>IF($L5497="","",VLOOKUP($R5497,Tarife!$A$2:$R$599,13,FALSE))</f>
        <v/>
      </c>
      <c r="P5497" s="38" t="str">
        <f t="shared" si="85"/>
        <v/>
      </c>
      <c r="R5497" s="100" t="str">
        <f>Zusammenzug!$C$25&amp;"-"&amp;Zusammenzug!$A$7&amp;"-"&amp;Leistungen!L5497</f>
        <v>2024-0-</v>
      </c>
    </row>
    <row r="5498" spans="1:18" x14ac:dyDescent="0.2">
      <c r="A5498" s="95" t="str">
        <f>IF(ISBLANK(Perigon!E5493),"",Perigon!E5493)</f>
        <v/>
      </c>
      <c r="B5498" s="95" t="str">
        <f>IF(ISBLANK(Perigon!G5493),"",Perigon!G5493)</f>
        <v/>
      </c>
      <c r="C5498" s="96" t="str">
        <f>IF(ISBLANK(Perigon!I5493),"",Perigon!I5493)</f>
        <v/>
      </c>
      <c r="D5498" s="97" t="str">
        <f>IF(ISBLANK(Perigon!J5493),"",Perigon!J5493)</f>
        <v/>
      </c>
      <c r="E5498" s="64" t="str">
        <f>IF(ISBLANK(Perigon!K5493),"",Perigon!K5493)</f>
        <v/>
      </c>
      <c r="F5498" s="65"/>
      <c r="G5498" s="64"/>
      <c r="H5498" s="69" t="str">
        <f>IF(ISBLANK(Perigon!L5493),"",Perigon!L5493)</f>
        <v/>
      </c>
      <c r="I5498" s="69" t="str">
        <f>IF(ISBLANK(Perigon!M5493),"",Perigon!M5493)</f>
        <v/>
      </c>
      <c r="J5498" s="98" t="str">
        <f>IF(ISBLANK(Perigon!N5493),"",Perigon!N5493)</f>
        <v/>
      </c>
      <c r="K5498" s="99" t="str">
        <f>IF(ISBLANK(Perigon!J5493),"",Perigon!T5493)</f>
        <v/>
      </c>
      <c r="L5498" s="95" t="str">
        <f>IF(ISBLANK(Perigon!O5493),"",Perigon!O5493)</f>
        <v/>
      </c>
      <c r="M5498" s="95" t="str">
        <f>IF(ISBLANK(Perigon!R5493),"",Perigon!R5493)</f>
        <v/>
      </c>
      <c r="N5498" s="95" t="str">
        <f>IF(ISBLANK(Perigon!P5493),"",Perigon!P5493)</f>
        <v/>
      </c>
      <c r="O5498" s="38" t="str">
        <f>IF($L5498="","",VLOOKUP($R5498,Tarife!$A$2:$R$599,13,FALSE))</f>
        <v/>
      </c>
      <c r="P5498" s="38" t="str">
        <f t="shared" si="85"/>
        <v/>
      </c>
      <c r="R5498" s="100" t="str">
        <f>Zusammenzug!$C$25&amp;"-"&amp;Zusammenzug!$A$7&amp;"-"&amp;Leistungen!L5498</f>
        <v>2024-0-</v>
      </c>
    </row>
    <row r="5499" spans="1:18" x14ac:dyDescent="0.2">
      <c r="A5499" s="95" t="str">
        <f>IF(ISBLANK(Perigon!E5494),"",Perigon!E5494)</f>
        <v/>
      </c>
      <c r="B5499" s="95" t="str">
        <f>IF(ISBLANK(Perigon!G5494),"",Perigon!G5494)</f>
        <v/>
      </c>
      <c r="C5499" s="96" t="str">
        <f>IF(ISBLANK(Perigon!I5494),"",Perigon!I5494)</f>
        <v/>
      </c>
      <c r="D5499" s="97" t="str">
        <f>IF(ISBLANK(Perigon!J5494),"",Perigon!J5494)</f>
        <v/>
      </c>
      <c r="E5499" s="64" t="str">
        <f>IF(ISBLANK(Perigon!K5494),"",Perigon!K5494)</f>
        <v/>
      </c>
      <c r="F5499" s="65"/>
      <c r="G5499" s="64"/>
      <c r="H5499" s="69" t="str">
        <f>IF(ISBLANK(Perigon!L5494),"",Perigon!L5494)</f>
        <v/>
      </c>
      <c r="I5499" s="69" t="str">
        <f>IF(ISBLANK(Perigon!M5494),"",Perigon!M5494)</f>
        <v/>
      </c>
      <c r="J5499" s="98" t="str">
        <f>IF(ISBLANK(Perigon!N5494),"",Perigon!N5494)</f>
        <v/>
      </c>
      <c r="K5499" s="99" t="str">
        <f>IF(ISBLANK(Perigon!J5494),"",Perigon!T5494)</f>
        <v/>
      </c>
      <c r="L5499" s="95" t="str">
        <f>IF(ISBLANK(Perigon!O5494),"",Perigon!O5494)</f>
        <v/>
      </c>
      <c r="M5499" s="95" t="str">
        <f>IF(ISBLANK(Perigon!R5494),"",Perigon!R5494)</f>
        <v/>
      </c>
      <c r="N5499" s="95" t="str">
        <f>IF(ISBLANK(Perigon!P5494),"",Perigon!P5494)</f>
        <v/>
      </c>
      <c r="O5499" s="38" t="str">
        <f>IF($L5499="","",VLOOKUP($R5499,Tarife!$A$2:$R$599,13,FALSE))</f>
        <v/>
      </c>
      <c r="P5499" s="38" t="str">
        <f t="shared" si="85"/>
        <v/>
      </c>
      <c r="R5499" s="100" t="str">
        <f>Zusammenzug!$C$25&amp;"-"&amp;Zusammenzug!$A$7&amp;"-"&amp;Leistungen!L5499</f>
        <v>2024-0-</v>
      </c>
    </row>
    <row r="5500" spans="1:18" x14ac:dyDescent="0.2">
      <c r="A5500" s="95" t="str">
        <f>IF(ISBLANK(Perigon!E5495),"",Perigon!E5495)</f>
        <v/>
      </c>
      <c r="B5500" s="95" t="str">
        <f>IF(ISBLANK(Perigon!G5495),"",Perigon!G5495)</f>
        <v/>
      </c>
      <c r="C5500" s="96" t="str">
        <f>IF(ISBLANK(Perigon!I5495),"",Perigon!I5495)</f>
        <v/>
      </c>
      <c r="D5500" s="97" t="str">
        <f>IF(ISBLANK(Perigon!J5495),"",Perigon!J5495)</f>
        <v/>
      </c>
      <c r="E5500" s="64" t="str">
        <f>IF(ISBLANK(Perigon!K5495),"",Perigon!K5495)</f>
        <v/>
      </c>
      <c r="F5500" s="65"/>
      <c r="G5500" s="64"/>
      <c r="H5500" s="69" t="str">
        <f>IF(ISBLANK(Perigon!L5495),"",Perigon!L5495)</f>
        <v/>
      </c>
      <c r="I5500" s="69" t="str">
        <f>IF(ISBLANK(Perigon!M5495),"",Perigon!M5495)</f>
        <v/>
      </c>
      <c r="J5500" s="98" t="str">
        <f>IF(ISBLANK(Perigon!N5495),"",Perigon!N5495)</f>
        <v/>
      </c>
      <c r="K5500" s="99" t="str">
        <f>IF(ISBLANK(Perigon!J5495),"",Perigon!T5495)</f>
        <v/>
      </c>
      <c r="L5500" s="95" t="str">
        <f>IF(ISBLANK(Perigon!O5495),"",Perigon!O5495)</f>
        <v/>
      </c>
      <c r="M5500" s="95" t="str">
        <f>IF(ISBLANK(Perigon!R5495),"",Perigon!R5495)</f>
        <v/>
      </c>
      <c r="N5500" s="95" t="str">
        <f>IF(ISBLANK(Perigon!P5495),"",Perigon!P5495)</f>
        <v/>
      </c>
      <c r="O5500" s="38" t="str">
        <f>IF($L5500="","",VLOOKUP($R5500,Tarife!$A$2:$R$599,13,FALSE))</f>
        <v/>
      </c>
      <c r="P5500" s="38" t="str">
        <f t="shared" si="85"/>
        <v/>
      </c>
      <c r="R5500" s="100" t="str">
        <f>Zusammenzug!$C$25&amp;"-"&amp;Zusammenzug!$A$7&amp;"-"&amp;Leistungen!L5500</f>
        <v>2024-0-</v>
      </c>
    </row>
    <row r="5501" spans="1:18" x14ac:dyDescent="0.2">
      <c r="A5501" s="95" t="str">
        <f>IF(ISBLANK(Perigon!E5496),"",Perigon!E5496)</f>
        <v/>
      </c>
      <c r="B5501" s="95" t="str">
        <f>IF(ISBLANK(Perigon!G5496),"",Perigon!G5496)</f>
        <v/>
      </c>
      <c r="C5501" s="96" t="str">
        <f>IF(ISBLANK(Perigon!I5496),"",Perigon!I5496)</f>
        <v/>
      </c>
      <c r="D5501" s="97" t="str">
        <f>IF(ISBLANK(Perigon!J5496),"",Perigon!J5496)</f>
        <v/>
      </c>
      <c r="E5501" s="64" t="str">
        <f>IF(ISBLANK(Perigon!K5496),"",Perigon!K5496)</f>
        <v/>
      </c>
      <c r="F5501" s="65"/>
      <c r="G5501" s="64"/>
      <c r="H5501" s="69" t="str">
        <f>IF(ISBLANK(Perigon!L5496),"",Perigon!L5496)</f>
        <v/>
      </c>
      <c r="I5501" s="69" t="str">
        <f>IF(ISBLANK(Perigon!M5496),"",Perigon!M5496)</f>
        <v/>
      </c>
      <c r="J5501" s="98" t="str">
        <f>IF(ISBLANK(Perigon!N5496),"",Perigon!N5496)</f>
        <v/>
      </c>
      <c r="K5501" s="99" t="str">
        <f>IF(ISBLANK(Perigon!J5496),"",Perigon!T5496)</f>
        <v/>
      </c>
      <c r="L5501" s="95" t="str">
        <f>IF(ISBLANK(Perigon!O5496),"",Perigon!O5496)</f>
        <v/>
      </c>
      <c r="M5501" s="95" t="str">
        <f>IF(ISBLANK(Perigon!R5496),"",Perigon!R5496)</f>
        <v/>
      </c>
      <c r="N5501" s="95" t="str">
        <f>IF(ISBLANK(Perigon!P5496),"",Perigon!P5496)</f>
        <v/>
      </c>
      <c r="O5501" s="38" t="str">
        <f>IF($L5501="","",VLOOKUP($R5501,Tarife!$A$2:$R$599,13,FALSE))</f>
        <v/>
      </c>
      <c r="P5501" s="38" t="str">
        <f t="shared" si="85"/>
        <v/>
      </c>
      <c r="R5501" s="100" t="str">
        <f>Zusammenzug!$C$25&amp;"-"&amp;Zusammenzug!$A$7&amp;"-"&amp;Leistungen!L5501</f>
        <v>2024-0-</v>
      </c>
    </row>
    <row r="5502" spans="1:18" x14ac:dyDescent="0.2">
      <c r="A5502" s="95" t="str">
        <f>IF(ISBLANK(Perigon!E5497),"",Perigon!E5497)</f>
        <v/>
      </c>
      <c r="B5502" s="95" t="str">
        <f>IF(ISBLANK(Perigon!G5497),"",Perigon!G5497)</f>
        <v/>
      </c>
      <c r="C5502" s="96" t="str">
        <f>IF(ISBLANK(Perigon!I5497),"",Perigon!I5497)</f>
        <v/>
      </c>
      <c r="D5502" s="97" t="str">
        <f>IF(ISBLANK(Perigon!J5497),"",Perigon!J5497)</f>
        <v/>
      </c>
      <c r="E5502" s="64" t="str">
        <f>IF(ISBLANK(Perigon!K5497),"",Perigon!K5497)</f>
        <v/>
      </c>
      <c r="F5502" s="65"/>
      <c r="G5502" s="64"/>
      <c r="H5502" s="69" t="str">
        <f>IF(ISBLANK(Perigon!L5497),"",Perigon!L5497)</f>
        <v/>
      </c>
      <c r="I5502" s="69" t="str">
        <f>IF(ISBLANK(Perigon!M5497),"",Perigon!M5497)</f>
        <v/>
      </c>
      <c r="J5502" s="98" t="str">
        <f>IF(ISBLANK(Perigon!N5497),"",Perigon!N5497)</f>
        <v/>
      </c>
      <c r="K5502" s="99" t="str">
        <f>IF(ISBLANK(Perigon!J5497),"",Perigon!T5497)</f>
        <v/>
      </c>
      <c r="L5502" s="95" t="str">
        <f>IF(ISBLANK(Perigon!O5497),"",Perigon!O5497)</f>
        <v/>
      </c>
      <c r="M5502" s="95" t="str">
        <f>IF(ISBLANK(Perigon!R5497),"",Perigon!R5497)</f>
        <v/>
      </c>
      <c r="N5502" s="95" t="str">
        <f>IF(ISBLANK(Perigon!P5497),"",Perigon!P5497)</f>
        <v/>
      </c>
      <c r="O5502" s="38" t="str">
        <f>IF($L5502="","",VLOOKUP($R5502,Tarife!$A$2:$R$599,13,FALSE))</f>
        <v/>
      </c>
      <c r="P5502" s="38" t="str">
        <f t="shared" si="85"/>
        <v/>
      </c>
      <c r="R5502" s="100" t="str">
        <f>Zusammenzug!$C$25&amp;"-"&amp;Zusammenzug!$A$7&amp;"-"&amp;Leistungen!L5502</f>
        <v>2024-0-</v>
      </c>
    </row>
    <row r="5503" spans="1:18" x14ac:dyDescent="0.2">
      <c r="A5503" s="95" t="str">
        <f>IF(ISBLANK(Perigon!E5498),"",Perigon!E5498)</f>
        <v/>
      </c>
      <c r="B5503" s="95" t="str">
        <f>IF(ISBLANK(Perigon!G5498),"",Perigon!G5498)</f>
        <v/>
      </c>
      <c r="C5503" s="96" t="str">
        <f>IF(ISBLANK(Perigon!I5498),"",Perigon!I5498)</f>
        <v/>
      </c>
      <c r="D5503" s="97" t="str">
        <f>IF(ISBLANK(Perigon!J5498),"",Perigon!J5498)</f>
        <v/>
      </c>
      <c r="E5503" s="64" t="str">
        <f>IF(ISBLANK(Perigon!K5498),"",Perigon!K5498)</f>
        <v/>
      </c>
      <c r="F5503" s="65"/>
      <c r="G5503" s="64"/>
      <c r="H5503" s="69" t="str">
        <f>IF(ISBLANK(Perigon!L5498),"",Perigon!L5498)</f>
        <v/>
      </c>
      <c r="I5503" s="69" t="str">
        <f>IF(ISBLANK(Perigon!M5498),"",Perigon!M5498)</f>
        <v/>
      </c>
      <c r="J5503" s="98" t="str">
        <f>IF(ISBLANK(Perigon!N5498),"",Perigon!N5498)</f>
        <v/>
      </c>
      <c r="K5503" s="99" t="str">
        <f>IF(ISBLANK(Perigon!J5498),"",Perigon!T5498)</f>
        <v/>
      </c>
      <c r="L5503" s="95" t="str">
        <f>IF(ISBLANK(Perigon!O5498),"",Perigon!O5498)</f>
        <v/>
      </c>
      <c r="M5503" s="95" t="str">
        <f>IF(ISBLANK(Perigon!R5498),"",Perigon!R5498)</f>
        <v/>
      </c>
      <c r="N5503" s="95" t="str">
        <f>IF(ISBLANK(Perigon!P5498),"",Perigon!P5498)</f>
        <v/>
      </c>
      <c r="O5503" s="38" t="str">
        <f>IF($L5503="","",VLOOKUP($R5503,Tarife!$A$2:$R$599,13,FALSE))</f>
        <v/>
      </c>
      <c r="P5503" s="38" t="str">
        <f t="shared" si="85"/>
        <v/>
      </c>
      <c r="R5503" s="100" t="str">
        <f>Zusammenzug!$C$25&amp;"-"&amp;Zusammenzug!$A$7&amp;"-"&amp;Leistungen!L5503</f>
        <v>2024-0-</v>
      </c>
    </row>
    <row r="5504" spans="1:18" x14ac:dyDescent="0.2">
      <c r="A5504" s="95" t="str">
        <f>IF(ISBLANK(Perigon!E5499),"",Perigon!E5499)</f>
        <v/>
      </c>
      <c r="B5504" s="95" t="str">
        <f>IF(ISBLANK(Perigon!G5499),"",Perigon!G5499)</f>
        <v/>
      </c>
      <c r="C5504" s="96" t="str">
        <f>IF(ISBLANK(Perigon!I5499),"",Perigon!I5499)</f>
        <v/>
      </c>
      <c r="D5504" s="97" t="str">
        <f>IF(ISBLANK(Perigon!J5499),"",Perigon!J5499)</f>
        <v/>
      </c>
      <c r="E5504" s="64" t="str">
        <f>IF(ISBLANK(Perigon!K5499),"",Perigon!K5499)</f>
        <v/>
      </c>
      <c r="F5504" s="65"/>
      <c r="G5504" s="64"/>
      <c r="H5504" s="69" t="str">
        <f>IF(ISBLANK(Perigon!L5499),"",Perigon!L5499)</f>
        <v/>
      </c>
      <c r="I5504" s="69" t="str">
        <f>IF(ISBLANK(Perigon!M5499),"",Perigon!M5499)</f>
        <v/>
      </c>
      <c r="J5504" s="98" t="str">
        <f>IF(ISBLANK(Perigon!N5499),"",Perigon!N5499)</f>
        <v/>
      </c>
      <c r="K5504" s="99" t="str">
        <f>IF(ISBLANK(Perigon!J5499),"",Perigon!T5499)</f>
        <v/>
      </c>
      <c r="L5504" s="95" t="str">
        <f>IF(ISBLANK(Perigon!O5499),"",Perigon!O5499)</f>
        <v/>
      </c>
      <c r="M5504" s="95" t="str">
        <f>IF(ISBLANK(Perigon!R5499),"",Perigon!R5499)</f>
        <v/>
      </c>
      <c r="N5504" s="95" t="str">
        <f>IF(ISBLANK(Perigon!P5499),"",Perigon!P5499)</f>
        <v/>
      </c>
      <c r="O5504" s="38" t="str">
        <f>IF($L5504="","",VLOOKUP($R5504,Tarife!$A$2:$R$599,13,FALSE))</f>
        <v/>
      </c>
      <c r="P5504" s="38" t="str">
        <f t="shared" si="85"/>
        <v/>
      </c>
      <c r="R5504" s="100" t="str">
        <f>Zusammenzug!$C$25&amp;"-"&amp;Zusammenzug!$A$7&amp;"-"&amp;Leistungen!L5504</f>
        <v>2024-0-</v>
      </c>
    </row>
    <row r="5505" spans="1:18" x14ac:dyDescent="0.2">
      <c r="A5505" s="95" t="str">
        <f>IF(ISBLANK(Perigon!E5500),"",Perigon!E5500)</f>
        <v/>
      </c>
      <c r="B5505" s="95" t="str">
        <f>IF(ISBLANK(Perigon!G5500),"",Perigon!G5500)</f>
        <v/>
      </c>
      <c r="C5505" s="96" t="str">
        <f>IF(ISBLANK(Perigon!I5500),"",Perigon!I5500)</f>
        <v/>
      </c>
      <c r="D5505" s="97" t="str">
        <f>IF(ISBLANK(Perigon!J5500),"",Perigon!J5500)</f>
        <v/>
      </c>
      <c r="E5505" s="64" t="str">
        <f>IF(ISBLANK(Perigon!K5500),"",Perigon!K5500)</f>
        <v/>
      </c>
      <c r="F5505" s="65"/>
      <c r="G5505" s="64"/>
      <c r="H5505" s="69" t="str">
        <f>IF(ISBLANK(Perigon!L5500),"",Perigon!L5500)</f>
        <v/>
      </c>
      <c r="I5505" s="69" t="str">
        <f>IF(ISBLANK(Perigon!M5500),"",Perigon!M5500)</f>
        <v/>
      </c>
      <c r="J5505" s="98" t="str">
        <f>IF(ISBLANK(Perigon!N5500),"",Perigon!N5500)</f>
        <v/>
      </c>
      <c r="K5505" s="99" t="str">
        <f>IF(ISBLANK(Perigon!J5500),"",Perigon!T5500)</f>
        <v/>
      </c>
      <c r="L5505" s="95" t="str">
        <f>IF(ISBLANK(Perigon!O5500),"",Perigon!O5500)</f>
        <v/>
      </c>
      <c r="M5505" s="95" t="str">
        <f>IF(ISBLANK(Perigon!R5500),"",Perigon!R5500)</f>
        <v/>
      </c>
      <c r="N5505" s="95" t="str">
        <f>IF(ISBLANK(Perigon!P5500),"",Perigon!P5500)</f>
        <v/>
      </c>
      <c r="O5505" s="38" t="str">
        <f>IF($L5505="","",VLOOKUP($R5505,Tarife!$A$2:$R$599,13,FALSE))</f>
        <v/>
      </c>
      <c r="P5505" s="38" t="str">
        <f t="shared" si="85"/>
        <v/>
      </c>
      <c r="R5505" s="100" t="str">
        <f>Zusammenzug!$C$25&amp;"-"&amp;Zusammenzug!$A$7&amp;"-"&amp;Leistungen!L5505</f>
        <v>2024-0-</v>
      </c>
    </row>
    <row r="5506" spans="1:18" x14ac:dyDescent="0.2">
      <c r="A5506" s="95" t="str">
        <f>IF(ISBLANK(Perigon!E5501),"",Perigon!E5501)</f>
        <v/>
      </c>
      <c r="B5506" s="95" t="str">
        <f>IF(ISBLANK(Perigon!G5501),"",Perigon!G5501)</f>
        <v/>
      </c>
      <c r="C5506" s="96" t="str">
        <f>IF(ISBLANK(Perigon!I5501),"",Perigon!I5501)</f>
        <v/>
      </c>
      <c r="D5506" s="97" t="str">
        <f>IF(ISBLANK(Perigon!J5501),"",Perigon!J5501)</f>
        <v/>
      </c>
      <c r="E5506" s="64" t="str">
        <f>IF(ISBLANK(Perigon!K5501),"",Perigon!K5501)</f>
        <v/>
      </c>
      <c r="F5506" s="65"/>
      <c r="G5506" s="64"/>
      <c r="H5506" s="69" t="str">
        <f>IF(ISBLANK(Perigon!L5501),"",Perigon!L5501)</f>
        <v/>
      </c>
      <c r="I5506" s="69" t="str">
        <f>IF(ISBLANK(Perigon!M5501),"",Perigon!M5501)</f>
        <v/>
      </c>
      <c r="J5506" s="98" t="str">
        <f>IF(ISBLANK(Perigon!N5501),"",Perigon!N5501)</f>
        <v/>
      </c>
      <c r="K5506" s="99" t="str">
        <f>IF(ISBLANK(Perigon!J5501),"",Perigon!T5501)</f>
        <v/>
      </c>
      <c r="L5506" s="95" t="str">
        <f>IF(ISBLANK(Perigon!O5501),"",Perigon!O5501)</f>
        <v/>
      </c>
      <c r="M5506" s="95" t="str">
        <f>IF(ISBLANK(Perigon!R5501),"",Perigon!R5501)</f>
        <v/>
      </c>
      <c r="N5506" s="95" t="str">
        <f>IF(ISBLANK(Perigon!P5501),"",Perigon!P5501)</f>
        <v/>
      </c>
      <c r="O5506" s="38" t="str">
        <f>IF($L5506="","",VLOOKUP($R5506,Tarife!$A$2:$R$599,13,FALSE))</f>
        <v/>
      </c>
      <c r="P5506" s="38" t="str">
        <f t="shared" si="85"/>
        <v/>
      </c>
      <c r="R5506" s="100" t="str">
        <f>Zusammenzug!$C$25&amp;"-"&amp;Zusammenzug!$A$7&amp;"-"&amp;Leistungen!L5506</f>
        <v>2024-0-</v>
      </c>
    </row>
    <row r="5507" spans="1:18" x14ac:dyDescent="0.2">
      <c r="A5507" s="95" t="str">
        <f>IF(ISBLANK(Perigon!E5502),"",Perigon!E5502)</f>
        <v/>
      </c>
      <c r="B5507" s="95" t="str">
        <f>IF(ISBLANK(Perigon!G5502),"",Perigon!G5502)</f>
        <v/>
      </c>
      <c r="C5507" s="96" t="str">
        <f>IF(ISBLANK(Perigon!I5502),"",Perigon!I5502)</f>
        <v/>
      </c>
      <c r="D5507" s="97" t="str">
        <f>IF(ISBLANK(Perigon!J5502),"",Perigon!J5502)</f>
        <v/>
      </c>
      <c r="E5507" s="64" t="str">
        <f>IF(ISBLANK(Perigon!K5502),"",Perigon!K5502)</f>
        <v/>
      </c>
      <c r="F5507" s="65"/>
      <c r="G5507" s="64"/>
      <c r="H5507" s="69" t="str">
        <f>IF(ISBLANK(Perigon!L5502),"",Perigon!L5502)</f>
        <v/>
      </c>
      <c r="I5507" s="69" t="str">
        <f>IF(ISBLANK(Perigon!M5502),"",Perigon!M5502)</f>
        <v/>
      </c>
      <c r="J5507" s="98" t="str">
        <f>IF(ISBLANK(Perigon!N5502),"",Perigon!N5502)</f>
        <v/>
      </c>
      <c r="K5507" s="99" t="str">
        <f>IF(ISBLANK(Perigon!J5502),"",Perigon!T5502)</f>
        <v/>
      </c>
      <c r="L5507" s="95" t="str">
        <f>IF(ISBLANK(Perigon!O5502),"",Perigon!O5502)</f>
        <v/>
      </c>
      <c r="M5507" s="95" t="str">
        <f>IF(ISBLANK(Perigon!R5502),"",Perigon!R5502)</f>
        <v/>
      </c>
      <c r="N5507" s="95" t="str">
        <f>IF(ISBLANK(Perigon!P5502),"",Perigon!P5502)</f>
        <v/>
      </c>
      <c r="O5507" s="38" t="str">
        <f>IF($L5507="","",VLOOKUP($R5507,Tarife!$A$2:$R$599,13,FALSE))</f>
        <v/>
      </c>
      <c r="P5507" s="38" t="str">
        <f t="shared" si="85"/>
        <v/>
      </c>
      <c r="R5507" s="100" t="str">
        <f>Zusammenzug!$C$25&amp;"-"&amp;Zusammenzug!$A$7&amp;"-"&amp;Leistungen!L5507</f>
        <v>2024-0-</v>
      </c>
    </row>
    <row r="5508" spans="1:18" x14ac:dyDescent="0.2">
      <c r="A5508" s="95" t="str">
        <f>IF(ISBLANK(Perigon!E5503),"",Perigon!E5503)</f>
        <v/>
      </c>
      <c r="B5508" s="95" t="str">
        <f>IF(ISBLANK(Perigon!G5503),"",Perigon!G5503)</f>
        <v/>
      </c>
      <c r="C5508" s="96" t="str">
        <f>IF(ISBLANK(Perigon!I5503),"",Perigon!I5503)</f>
        <v/>
      </c>
      <c r="D5508" s="97" t="str">
        <f>IF(ISBLANK(Perigon!J5503),"",Perigon!J5503)</f>
        <v/>
      </c>
      <c r="E5508" s="64" t="str">
        <f>IF(ISBLANK(Perigon!K5503),"",Perigon!K5503)</f>
        <v/>
      </c>
      <c r="F5508" s="65"/>
      <c r="G5508" s="64"/>
      <c r="H5508" s="69" t="str">
        <f>IF(ISBLANK(Perigon!L5503),"",Perigon!L5503)</f>
        <v/>
      </c>
      <c r="I5508" s="69" t="str">
        <f>IF(ISBLANK(Perigon!M5503),"",Perigon!M5503)</f>
        <v/>
      </c>
      <c r="J5508" s="98" t="str">
        <f>IF(ISBLANK(Perigon!N5503),"",Perigon!N5503)</f>
        <v/>
      </c>
      <c r="K5508" s="99" t="str">
        <f>IF(ISBLANK(Perigon!J5503),"",Perigon!T5503)</f>
        <v/>
      </c>
      <c r="L5508" s="95" t="str">
        <f>IF(ISBLANK(Perigon!O5503),"",Perigon!O5503)</f>
        <v/>
      </c>
      <c r="M5508" s="95" t="str">
        <f>IF(ISBLANK(Perigon!R5503),"",Perigon!R5503)</f>
        <v/>
      </c>
      <c r="N5508" s="95" t="str">
        <f>IF(ISBLANK(Perigon!P5503),"",Perigon!P5503)</f>
        <v/>
      </c>
      <c r="O5508" s="38" t="str">
        <f>IF($L5508="","",VLOOKUP($R5508,Tarife!$A$2:$R$599,13,FALSE))</f>
        <v/>
      </c>
      <c r="P5508" s="38" t="str">
        <f t="shared" si="85"/>
        <v/>
      </c>
      <c r="R5508" s="100" t="str">
        <f>Zusammenzug!$C$25&amp;"-"&amp;Zusammenzug!$A$7&amp;"-"&amp;Leistungen!L5508</f>
        <v>2024-0-</v>
      </c>
    </row>
    <row r="5509" spans="1:18" x14ac:dyDescent="0.2">
      <c r="A5509" s="95" t="str">
        <f>IF(ISBLANK(Perigon!E5504),"",Perigon!E5504)</f>
        <v/>
      </c>
      <c r="B5509" s="95" t="str">
        <f>IF(ISBLANK(Perigon!G5504),"",Perigon!G5504)</f>
        <v/>
      </c>
      <c r="C5509" s="96" t="str">
        <f>IF(ISBLANK(Perigon!I5504),"",Perigon!I5504)</f>
        <v/>
      </c>
      <c r="D5509" s="97" t="str">
        <f>IF(ISBLANK(Perigon!J5504),"",Perigon!J5504)</f>
        <v/>
      </c>
      <c r="E5509" s="64" t="str">
        <f>IF(ISBLANK(Perigon!K5504),"",Perigon!K5504)</f>
        <v/>
      </c>
      <c r="F5509" s="65"/>
      <c r="G5509" s="64"/>
      <c r="H5509" s="69" t="str">
        <f>IF(ISBLANK(Perigon!L5504),"",Perigon!L5504)</f>
        <v/>
      </c>
      <c r="I5509" s="69" t="str">
        <f>IF(ISBLANK(Perigon!M5504),"",Perigon!M5504)</f>
        <v/>
      </c>
      <c r="J5509" s="98" t="str">
        <f>IF(ISBLANK(Perigon!N5504),"",Perigon!N5504)</f>
        <v/>
      </c>
      <c r="K5509" s="99" t="str">
        <f>IF(ISBLANK(Perigon!J5504),"",Perigon!T5504)</f>
        <v/>
      </c>
      <c r="L5509" s="95" t="str">
        <f>IF(ISBLANK(Perigon!O5504),"",Perigon!O5504)</f>
        <v/>
      </c>
      <c r="M5509" s="95" t="str">
        <f>IF(ISBLANK(Perigon!R5504),"",Perigon!R5504)</f>
        <v/>
      </c>
      <c r="N5509" s="95" t="str">
        <f>IF(ISBLANK(Perigon!P5504),"",Perigon!P5504)</f>
        <v/>
      </c>
      <c r="O5509" s="38" t="str">
        <f>IF($L5509="","",VLOOKUP($R5509,Tarife!$A$2:$R$599,13,FALSE))</f>
        <v/>
      </c>
      <c r="P5509" s="38" t="str">
        <f t="shared" si="85"/>
        <v/>
      </c>
      <c r="R5509" s="100" t="str">
        <f>Zusammenzug!$C$25&amp;"-"&amp;Zusammenzug!$A$7&amp;"-"&amp;Leistungen!L5509</f>
        <v>2024-0-</v>
      </c>
    </row>
    <row r="5510" spans="1:18" x14ac:dyDescent="0.2">
      <c r="A5510" s="95" t="str">
        <f>IF(ISBLANK(Perigon!E5505),"",Perigon!E5505)</f>
        <v/>
      </c>
      <c r="B5510" s="95" t="str">
        <f>IF(ISBLANK(Perigon!G5505),"",Perigon!G5505)</f>
        <v/>
      </c>
      <c r="C5510" s="96" t="str">
        <f>IF(ISBLANK(Perigon!I5505),"",Perigon!I5505)</f>
        <v/>
      </c>
      <c r="D5510" s="97" t="str">
        <f>IF(ISBLANK(Perigon!J5505),"",Perigon!J5505)</f>
        <v/>
      </c>
      <c r="E5510" s="64" t="str">
        <f>IF(ISBLANK(Perigon!K5505),"",Perigon!K5505)</f>
        <v/>
      </c>
      <c r="F5510" s="65"/>
      <c r="G5510" s="64"/>
      <c r="H5510" s="69" t="str">
        <f>IF(ISBLANK(Perigon!L5505),"",Perigon!L5505)</f>
        <v/>
      </c>
      <c r="I5510" s="69" t="str">
        <f>IF(ISBLANK(Perigon!M5505),"",Perigon!M5505)</f>
        <v/>
      </c>
      <c r="J5510" s="98" t="str">
        <f>IF(ISBLANK(Perigon!N5505),"",Perigon!N5505)</f>
        <v/>
      </c>
      <c r="K5510" s="99" t="str">
        <f>IF(ISBLANK(Perigon!J5505),"",Perigon!T5505)</f>
        <v/>
      </c>
      <c r="L5510" s="95" t="str">
        <f>IF(ISBLANK(Perigon!O5505),"",Perigon!O5505)</f>
        <v/>
      </c>
      <c r="M5510" s="95" t="str">
        <f>IF(ISBLANK(Perigon!R5505),"",Perigon!R5505)</f>
        <v/>
      </c>
      <c r="N5510" s="95" t="str">
        <f>IF(ISBLANK(Perigon!P5505),"",Perigon!P5505)</f>
        <v/>
      </c>
      <c r="O5510" s="38" t="str">
        <f>IF($L5510="","",VLOOKUP($R5510,Tarife!$A$2:$R$599,13,FALSE))</f>
        <v/>
      </c>
      <c r="P5510" s="38" t="str">
        <f t="shared" si="85"/>
        <v/>
      </c>
      <c r="R5510" s="100" t="str">
        <f>Zusammenzug!$C$25&amp;"-"&amp;Zusammenzug!$A$7&amp;"-"&amp;Leistungen!L5510</f>
        <v>2024-0-</v>
      </c>
    </row>
    <row r="5511" spans="1:18" x14ac:dyDescent="0.2">
      <c r="A5511" s="95" t="str">
        <f>IF(ISBLANK(Perigon!E5506),"",Perigon!E5506)</f>
        <v/>
      </c>
      <c r="B5511" s="95" t="str">
        <f>IF(ISBLANK(Perigon!G5506),"",Perigon!G5506)</f>
        <v/>
      </c>
      <c r="C5511" s="96" t="str">
        <f>IF(ISBLANK(Perigon!I5506),"",Perigon!I5506)</f>
        <v/>
      </c>
      <c r="D5511" s="97" t="str">
        <f>IF(ISBLANK(Perigon!J5506),"",Perigon!J5506)</f>
        <v/>
      </c>
      <c r="E5511" s="64" t="str">
        <f>IF(ISBLANK(Perigon!K5506),"",Perigon!K5506)</f>
        <v/>
      </c>
      <c r="F5511" s="65"/>
      <c r="G5511" s="64"/>
      <c r="H5511" s="69" t="str">
        <f>IF(ISBLANK(Perigon!L5506),"",Perigon!L5506)</f>
        <v/>
      </c>
      <c r="I5511" s="69" t="str">
        <f>IF(ISBLANK(Perigon!M5506),"",Perigon!M5506)</f>
        <v/>
      </c>
      <c r="J5511" s="98" t="str">
        <f>IF(ISBLANK(Perigon!N5506),"",Perigon!N5506)</f>
        <v/>
      </c>
      <c r="K5511" s="99" t="str">
        <f>IF(ISBLANK(Perigon!J5506),"",Perigon!T5506)</f>
        <v/>
      </c>
      <c r="L5511" s="95" t="str">
        <f>IF(ISBLANK(Perigon!O5506),"",Perigon!O5506)</f>
        <v/>
      </c>
      <c r="M5511" s="95" t="str">
        <f>IF(ISBLANK(Perigon!R5506),"",Perigon!R5506)</f>
        <v/>
      </c>
      <c r="N5511" s="95" t="str">
        <f>IF(ISBLANK(Perigon!P5506),"",Perigon!P5506)</f>
        <v/>
      </c>
      <c r="O5511" s="38" t="str">
        <f>IF($L5511="","",VLOOKUP($R5511,Tarife!$A$2:$R$599,13,FALSE))</f>
        <v/>
      </c>
      <c r="P5511" s="38" t="str">
        <f t="shared" si="85"/>
        <v/>
      </c>
      <c r="R5511" s="100" t="str">
        <f>Zusammenzug!$C$25&amp;"-"&amp;Zusammenzug!$A$7&amp;"-"&amp;Leistungen!L5511</f>
        <v>2024-0-</v>
      </c>
    </row>
    <row r="5512" spans="1:18" x14ac:dyDescent="0.2">
      <c r="A5512" s="95" t="str">
        <f>IF(ISBLANK(Perigon!E5507),"",Perigon!E5507)</f>
        <v/>
      </c>
      <c r="B5512" s="95" t="str">
        <f>IF(ISBLANK(Perigon!G5507),"",Perigon!G5507)</f>
        <v/>
      </c>
      <c r="C5512" s="96" t="str">
        <f>IF(ISBLANK(Perigon!I5507),"",Perigon!I5507)</f>
        <v/>
      </c>
      <c r="D5512" s="97" t="str">
        <f>IF(ISBLANK(Perigon!J5507),"",Perigon!J5507)</f>
        <v/>
      </c>
      <c r="E5512" s="64" t="str">
        <f>IF(ISBLANK(Perigon!K5507),"",Perigon!K5507)</f>
        <v/>
      </c>
      <c r="F5512" s="65"/>
      <c r="G5512" s="64"/>
      <c r="H5512" s="69" t="str">
        <f>IF(ISBLANK(Perigon!L5507),"",Perigon!L5507)</f>
        <v/>
      </c>
      <c r="I5512" s="69" t="str">
        <f>IF(ISBLANK(Perigon!M5507),"",Perigon!M5507)</f>
        <v/>
      </c>
      <c r="J5512" s="98" t="str">
        <f>IF(ISBLANK(Perigon!N5507),"",Perigon!N5507)</f>
        <v/>
      </c>
      <c r="K5512" s="99" t="str">
        <f>IF(ISBLANK(Perigon!J5507),"",Perigon!T5507)</f>
        <v/>
      </c>
      <c r="L5512" s="95" t="str">
        <f>IF(ISBLANK(Perigon!O5507),"",Perigon!O5507)</f>
        <v/>
      </c>
      <c r="M5512" s="95" t="str">
        <f>IF(ISBLANK(Perigon!R5507),"",Perigon!R5507)</f>
        <v/>
      </c>
      <c r="N5512" s="95" t="str">
        <f>IF(ISBLANK(Perigon!P5507),"",Perigon!P5507)</f>
        <v/>
      </c>
      <c r="O5512" s="38" t="str">
        <f>IF($L5512="","",VLOOKUP($R5512,Tarife!$A$2:$R$599,13,FALSE))</f>
        <v/>
      </c>
      <c r="P5512" s="38" t="str">
        <f t="shared" ref="P5512:P5575" si="86">IF(L5512="","",IF(AND($L5512="Pabe",N5512&lt;O5512),M5512*O5512,IF(N5512&lt;O5512,M5512*N5512,M5512*O5512)))</f>
        <v/>
      </c>
      <c r="R5512" s="100" t="str">
        <f>Zusammenzug!$C$25&amp;"-"&amp;Zusammenzug!$A$7&amp;"-"&amp;Leistungen!L5512</f>
        <v>2024-0-</v>
      </c>
    </row>
    <row r="5513" spans="1:18" x14ac:dyDescent="0.2">
      <c r="A5513" s="95" t="str">
        <f>IF(ISBLANK(Perigon!E5508),"",Perigon!E5508)</f>
        <v/>
      </c>
      <c r="B5513" s="95" t="str">
        <f>IF(ISBLANK(Perigon!G5508),"",Perigon!G5508)</f>
        <v/>
      </c>
      <c r="C5513" s="96" t="str">
        <f>IF(ISBLANK(Perigon!I5508),"",Perigon!I5508)</f>
        <v/>
      </c>
      <c r="D5513" s="97" t="str">
        <f>IF(ISBLANK(Perigon!J5508),"",Perigon!J5508)</f>
        <v/>
      </c>
      <c r="E5513" s="64" t="str">
        <f>IF(ISBLANK(Perigon!K5508),"",Perigon!K5508)</f>
        <v/>
      </c>
      <c r="F5513" s="65"/>
      <c r="G5513" s="64"/>
      <c r="H5513" s="69" t="str">
        <f>IF(ISBLANK(Perigon!L5508),"",Perigon!L5508)</f>
        <v/>
      </c>
      <c r="I5513" s="69" t="str">
        <f>IF(ISBLANK(Perigon!M5508),"",Perigon!M5508)</f>
        <v/>
      </c>
      <c r="J5513" s="98" t="str">
        <f>IF(ISBLANK(Perigon!N5508),"",Perigon!N5508)</f>
        <v/>
      </c>
      <c r="K5513" s="99" t="str">
        <f>IF(ISBLANK(Perigon!J5508),"",Perigon!T5508)</f>
        <v/>
      </c>
      <c r="L5513" s="95" t="str">
        <f>IF(ISBLANK(Perigon!O5508),"",Perigon!O5508)</f>
        <v/>
      </c>
      <c r="M5513" s="95" t="str">
        <f>IF(ISBLANK(Perigon!R5508),"",Perigon!R5508)</f>
        <v/>
      </c>
      <c r="N5513" s="95" t="str">
        <f>IF(ISBLANK(Perigon!P5508),"",Perigon!P5508)</f>
        <v/>
      </c>
      <c r="O5513" s="38" t="str">
        <f>IF($L5513="","",VLOOKUP($R5513,Tarife!$A$2:$R$599,13,FALSE))</f>
        <v/>
      </c>
      <c r="P5513" s="38" t="str">
        <f t="shared" si="86"/>
        <v/>
      </c>
      <c r="R5513" s="100" t="str">
        <f>Zusammenzug!$C$25&amp;"-"&amp;Zusammenzug!$A$7&amp;"-"&amp;Leistungen!L5513</f>
        <v>2024-0-</v>
      </c>
    </row>
    <row r="5514" spans="1:18" x14ac:dyDescent="0.2">
      <c r="A5514" s="95" t="str">
        <f>IF(ISBLANK(Perigon!E5509),"",Perigon!E5509)</f>
        <v/>
      </c>
      <c r="B5514" s="95" t="str">
        <f>IF(ISBLANK(Perigon!G5509),"",Perigon!G5509)</f>
        <v/>
      </c>
      <c r="C5514" s="96" t="str">
        <f>IF(ISBLANK(Perigon!I5509),"",Perigon!I5509)</f>
        <v/>
      </c>
      <c r="D5514" s="97" t="str">
        <f>IF(ISBLANK(Perigon!J5509),"",Perigon!J5509)</f>
        <v/>
      </c>
      <c r="E5514" s="64" t="str">
        <f>IF(ISBLANK(Perigon!K5509),"",Perigon!K5509)</f>
        <v/>
      </c>
      <c r="F5514" s="65"/>
      <c r="G5514" s="64"/>
      <c r="H5514" s="69" t="str">
        <f>IF(ISBLANK(Perigon!L5509),"",Perigon!L5509)</f>
        <v/>
      </c>
      <c r="I5514" s="69" t="str">
        <f>IF(ISBLANK(Perigon!M5509),"",Perigon!M5509)</f>
        <v/>
      </c>
      <c r="J5514" s="98" t="str">
        <f>IF(ISBLANK(Perigon!N5509),"",Perigon!N5509)</f>
        <v/>
      </c>
      <c r="K5514" s="99" t="str">
        <f>IF(ISBLANK(Perigon!J5509),"",Perigon!T5509)</f>
        <v/>
      </c>
      <c r="L5514" s="95" t="str">
        <f>IF(ISBLANK(Perigon!O5509),"",Perigon!O5509)</f>
        <v/>
      </c>
      <c r="M5514" s="95" t="str">
        <f>IF(ISBLANK(Perigon!R5509),"",Perigon!R5509)</f>
        <v/>
      </c>
      <c r="N5514" s="95" t="str">
        <f>IF(ISBLANK(Perigon!P5509),"",Perigon!P5509)</f>
        <v/>
      </c>
      <c r="O5514" s="38" t="str">
        <f>IF($L5514="","",VLOOKUP($R5514,Tarife!$A$2:$R$599,13,FALSE))</f>
        <v/>
      </c>
      <c r="P5514" s="38" t="str">
        <f t="shared" si="86"/>
        <v/>
      </c>
      <c r="R5514" s="100" t="str">
        <f>Zusammenzug!$C$25&amp;"-"&amp;Zusammenzug!$A$7&amp;"-"&amp;Leistungen!L5514</f>
        <v>2024-0-</v>
      </c>
    </row>
    <row r="5515" spans="1:18" x14ac:dyDescent="0.2">
      <c r="A5515" s="95" t="str">
        <f>IF(ISBLANK(Perigon!E5510),"",Perigon!E5510)</f>
        <v/>
      </c>
      <c r="B5515" s="95" t="str">
        <f>IF(ISBLANK(Perigon!G5510),"",Perigon!G5510)</f>
        <v/>
      </c>
      <c r="C5515" s="96" t="str">
        <f>IF(ISBLANK(Perigon!I5510),"",Perigon!I5510)</f>
        <v/>
      </c>
      <c r="D5515" s="97" t="str">
        <f>IF(ISBLANK(Perigon!J5510),"",Perigon!J5510)</f>
        <v/>
      </c>
      <c r="E5515" s="64" t="str">
        <f>IF(ISBLANK(Perigon!K5510),"",Perigon!K5510)</f>
        <v/>
      </c>
      <c r="F5515" s="65"/>
      <c r="G5515" s="64"/>
      <c r="H5515" s="69" t="str">
        <f>IF(ISBLANK(Perigon!L5510),"",Perigon!L5510)</f>
        <v/>
      </c>
      <c r="I5515" s="69" t="str">
        <f>IF(ISBLANK(Perigon!M5510),"",Perigon!M5510)</f>
        <v/>
      </c>
      <c r="J5515" s="98" t="str">
        <f>IF(ISBLANK(Perigon!N5510),"",Perigon!N5510)</f>
        <v/>
      </c>
      <c r="K5515" s="99" t="str">
        <f>IF(ISBLANK(Perigon!J5510),"",Perigon!T5510)</f>
        <v/>
      </c>
      <c r="L5515" s="95" t="str">
        <f>IF(ISBLANK(Perigon!O5510),"",Perigon!O5510)</f>
        <v/>
      </c>
      <c r="M5515" s="95" t="str">
        <f>IF(ISBLANK(Perigon!R5510),"",Perigon!R5510)</f>
        <v/>
      </c>
      <c r="N5515" s="95" t="str">
        <f>IF(ISBLANK(Perigon!P5510),"",Perigon!P5510)</f>
        <v/>
      </c>
      <c r="O5515" s="38" t="str">
        <f>IF($L5515="","",VLOOKUP($R5515,Tarife!$A$2:$R$599,13,FALSE))</f>
        <v/>
      </c>
      <c r="P5515" s="38" t="str">
        <f t="shared" si="86"/>
        <v/>
      </c>
      <c r="R5515" s="100" t="str">
        <f>Zusammenzug!$C$25&amp;"-"&amp;Zusammenzug!$A$7&amp;"-"&amp;Leistungen!L5515</f>
        <v>2024-0-</v>
      </c>
    </row>
    <row r="5516" spans="1:18" x14ac:dyDescent="0.2">
      <c r="A5516" s="95" t="str">
        <f>IF(ISBLANK(Perigon!E5511),"",Perigon!E5511)</f>
        <v/>
      </c>
      <c r="B5516" s="95" t="str">
        <f>IF(ISBLANK(Perigon!G5511),"",Perigon!G5511)</f>
        <v/>
      </c>
      <c r="C5516" s="96" t="str">
        <f>IF(ISBLANK(Perigon!I5511),"",Perigon!I5511)</f>
        <v/>
      </c>
      <c r="D5516" s="97" t="str">
        <f>IF(ISBLANK(Perigon!J5511),"",Perigon!J5511)</f>
        <v/>
      </c>
      <c r="E5516" s="64" t="str">
        <f>IF(ISBLANK(Perigon!K5511),"",Perigon!K5511)</f>
        <v/>
      </c>
      <c r="F5516" s="65"/>
      <c r="G5516" s="64"/>
      <c r="H5516" s="69" t="str">
        <f>IF(ISBLANK(Perigon!L5511),"",Perigon!L5511)</f>
        <v/>
      </c>
      <c r="I5516" s="69" t="str">
        <f>IF(ISBLANK(Perigon!M5511),"",Perigon!M5511)</f>
        <v/>
      </c>
      <c r="J5516" s="98" t="str">
        <f>IF(ISBLANK(Perigon!N5511),"",Perigon!N5511)</f>
        <v/>
      </c>
      <c r="K5516" s="99" t="str">
        <f>IF(ISBLANK(Perigon!J5511),"",Perigon!T5511)</f>
        <v/>
      </c>
      <c r="L5516" s="95" t="str">
        <f>IF(ISBLANK(Perigon!O5511),"",Perigon!O5511)</f>
        <v/>
      </c>
      <c r="M5516" s="95" t="str">
        <f>IF(ISBLANK(Perigon!R5511),"",Perigon!R5511)</f>
        <v/>
      </c>
      <c r="N5516" s="95" t="str">
        <f>IF(ISBLANK(Perigon!P5511),"",Perigon!P5511)</f>
        <v/>
      </c>
      <c r="O5516" s="38" t="str">
        <f>IF($L5516="","",VLOOKUP($R5516,Tarife!$A$2:$R$599,13,FALSE))</f>
        <v/>
      </c>
      <c r="P5516" s="38" t="str">
        <f t="shared" si="86"/>
        <v/>
      </c>
      <c r="R5516" s="100" t="str">
        <f>Zusammenzug!$C$25&amp;"-"&amp;Zusammenzug!$A$7&amp;"-"&amp;Leistungen!L5516</f>
        <v>2024-0-</v>
      </c>
    </row>
    <row r="5517" spans="1:18" x14ac:dyDescent="0.2">
      <c r="A5517" s="95" t="str">
        <f>IF(ISBLANK(Perigon!E5512),"",Perigon!E5512)</f>
        <v/>
      </c>
      <c r="B5517" s="95" t="str">
        <f>IF(ISBLANK(Perigon!G5512),"",Perigon!G5512)</f>
        <v/>
      </c>
      <c r="C5517" s="96" t="str">
        <f>IF(ISBLANK(Perigon!I5512),"",Perigon!I5512)</f>
        <v/>
      </c>
      <c r="D5517" s="97" t="str">
        <f>IF(ISBLANK(Perigon!J5512),"",Perigon!J5512)</f>
        <v/>
      </c>
      <c r="E5517" s="64" t="str">
        <f>IF(ISBLANK(Perigon!K5512),"",Perigon!K5512)</f>
        <v/>
      </c>
      <c r="F5517" s="65"/>
      <c r="G5517" s="64"/>
      <c r="H5517" s="69" t="str">
        <f>IF(ISBLANK(Perigon!L5512),"",Perigon!L5512)</f>
        <v/>
      </c>
      <c r="I5517" s="69" t="str">
        <f>IF(ISBLANK(Perigon!M5512),"",Perigon!M5512)</f>
        <v/>
      </c>
      <c r="J5517" s="98" t="str">
        <f>IF(ISBLANK(Perigon!N5512),"",Perigon!N5512)</f>
        <v/>
      </c>
      <c r="K5517" s="99" t="str">
        <f>IF(ISBLANK(Perigon!J5512),"",Perigon!T5512)</f>
        <v/>
      </c>
      <c r="L5517" s="95" t="str">
        <f>IF(ISBLANK(Perigon!O5512),"",Perigon!O5512)</f>
        <v/>
      </c>
      <c r="M5517" s="95" t="str">
        <f>IF(ISBLANK(Perigon!R5512),"",Perigon!R5512)</f>
        <v/>
      </c>
      <c r="N5517" s="95" t="str">
        <f>IF(ISBLANK(Perigon!P5512),"",Perigon!P5512)</f>
        <v/>
      </c>
      <c r="O5517" s="38" t="str">
        <f>IF($L5517="","",VLOOKUP($R5517,Tarife!$A$2:$R$599,13,FALSE))</f>
        <v/>
      </c>
      <c r="P5517" s="38" t="str">
        <f t="shared" si="86"/>
        <v/>
      </c>
      <c r="R5517" s="100" t="str">
        <f>Zusammenzug!$C$25&amp;"-"&amp;Zusammenzug!$A$7&amp;"-"&amp;Leistungen!L5517</f>
        <v>2024-0-</v>
      </c>
    </row>
    <row r="5518" spans="1:18" x14ac:dyDescent="0.2">
      <c r="A5518" s="95" t="str">
        <f>IF(ISBLANK(Perigon!E5513),"",Perigon!E5513)</f>
        <v/>
      </c>
      <c r="B5518" s="95" t="str">
        <f>IF(ISBLANK(Perigon!G5513),"",Perigon!G5513)</f>
        <v/>
      </c>
      <c r="C5518" s="96" t="str">
        <f>IF(ISBLANK(Perigon!I5513),"",Perigon!I5513)</f>
        <v/>
      </c>
      <c r="D5518" s="97" t="str">
        <f>IF(ISBLANK(Perigon!J5513),"",Perigon!J5513)</f>
        <v/>
      </c>
      <c r="E5518" s="64" t="str">
        <f>IF(ISBLANK(Perigon!K5513),"",Perigon!K5513)</f>
        <v/>
      </c>
      <c r="F5518" s="65"/>
      <c r="G5518" s="64"/>
      <c r="H5518" s="69" t="str">
        <f>IF(ISBLANK(Perigon!L5513),"",Perigon!L5513)</f>
        <v/>
      </c>
      <c r="I5518" s="69" t="str">
        <f>IF(ISBLANK(Perigon!M5513),"",Perigon!M5513)</f>
        <v/>
      </c>
      <c r="J5518" s="98" t="str">
        <f>IF(ISBLANK(Perigon!N5513),"",Perigon!N5513)</f>
        <v/>
      </c>
      <c r="K5518" s="99" t="str">
        <f>IF(ISBLANK(Perigon!J5513),"",Perigon!T5513)</f>
        <v/>
      </c>
      <c r="L5518" s="95" t="str">
        <f>IF(ISBLANK(Perigon!O5513),"",Perigon!O5513)</f>
        <v/>
      </c>
      <c r="M5518" s="95" t="str">
        <f>IF(ISBLANK(Perigon!R5513),"",Perigon!R5513)</f>
        <v/>
      </c>
      <c r="N5518" s="95" t="str">
        <f>IF(ISBLANK(Perigon!P5513),"",Perigon!P5513)</f>
        <v/>
      </c>
      <c r="O5518" s="38" t="str">
        <f>IF($L5518="","",VLOOKUP($R5518,Tarife!$A$2:$R$599,13,FALSE))</f>
        <v/>
      </c>
      <c r="P5518" s="38" t="str">
        <f t="shared" si="86"/>
        <v/>
      </c>
      <c r="R5518" s="100" t="str">
        <f>Zusammenzug!$C$25&amp;"-"&amp;Zusammenzug!$A$7&amp;"-"&amp;Leistungen!L5518</f>
        <v>2024-0-</v>
      </c>
    </row>
    <row r="5519" spans="1:18" x14ac:dyDescent="0.2">
      <c r="A5519" s="95" t="str">
        <f>IF(ISBLANK(Perigon!E5514),"",Perigon!E5514)</f>
        <v/>
      </c>
      <c r="B5519" s="95" t="str">
        <f>IF(ISBLANK(Perigon!G5514),"",Perigon!G5514)</f>
        <v/>
      </c>
      <c r="C5519" s="96" t="str">
        <f>IF(ISBLANK(Perigon!I5514),"",Perigon!I5514)</f>
        <v/>
      </c>
      <c r="D5519" s="97" t="str">
        <f>IF(ISBLANK(Perigon!J5514),"",Perigon!J5514)</f>
        <v/>
      </c>
      <c r="E5519" s="64" t="str">
        <f>IF(ISBLANK(Perigon!K5514),"",Perigon!K5514)</f>
        <v/>
      </c>
      <c r="F5519" s="65"/>
      <c r="G5519" s="64"/>
      <c r="H5519" s="69" t="str">
        <f>IF(ISBLANK(Perigon!L5514),"",Perigon!L5514)</f>
        <v/>
      </c>
      <c r="I5519" s="69" t="str">
        <f>IF(ISBLANK(Perigon!M5514),"",Perigon!M5514)</f>
        <v/>
      </c>
      <c r="J5519" s="98" t="str">
        <f>IF(ISBLANK(Perigon!N5514),"",Perigon!N5514)</f>
        <v/>
      </c>
      <c r="K5519" s="99" t="str">
        <f>IF(ISBLANK(Perigon!J5514),"",Perigon!T5514)</f>
        <v/>
      </c>
      <c r="L5519" s="95" t="str">
        <f>IF(ISBLANK(Perigon!O5514),"",Perigon!O5514)</f>
        <v/>
      </c>
      <c r="M5519" s="95" t="str">
        <f>IF(ISBLANK(Perigon!R5514),"",Perigon!R5514)</f>
        <v/>
      </c>
      <c r="N5519" s="95" t="str">
        <f>IF(ISBLANK(Perigon!P5514),"",Perigon!P5514)</f>
        <v/>
      </c>
      <c r="O5519" s="38" t="str">
        <f>IF($L5519="","",VLOOKUP($R5519,Tarife!$A$2:$R$599,13,FALSE))</f>
        <v/>
      </c>
      <c r="P5519" s="38" t="str">
        <f t="shared" si="86"/>
        <v/>
      </c>
      <c r="R5519" s="100" t="str">
        <f>Zusammenzug!$C$25&amp;"-"&amp;Zusammenzug!$A$7&amp;"-"&amp;Leistungen!L5519</f>
        <v>2024-0-</v>
      </c>
    </row>
    <row r="5520" spans="1:18" x14ac:dyDescent="0.2">
      <c r="A5520" s="95" t="str">
        <f>IF(ISBLANK(Perigon!E5515),"",Perigon!E5515)</f>
        <v/>
      </c>
      <c r="B5520" s="95" t="str">
        <f>IF(ISBLANK(Perigon!G5515),"",Perigon!G5515)</f>
        <v/>
      </c>
      <c r="C5520" s="96" t="str">
        <f>IF(ISBLANK(Perigon!I5515),"",Perigon!I5515)</f>
        <v/>
      </c>
      <c r="D5520" s="97" t="str">
        <f>IF(ISBLANK(Perigon!J5515),"",Perigon!J5515)</f>
        <v/>
      </c>
      <c r="E5520" s="64" t="str">
        <f>IF(ISBLANK(Perigon!K5515),"",Perigon!K5515)</f>
        <v/>
      </c>
      <c r="F5520" s="65"/>
      <c r="G5520" s="64"/>
      <c r="H5520" s="69" t="str">
        <f>IF(ISBLANK(Perigon!L5515),"",Perigon!L5515)</f>
        <v/>
      </c>
      <c r="I5520" s="69" t="str">
        <f>IF(ISBLANK(Perigon!M5515),"",Perigon!M5515)</f>
        <v/>
      </c>
      <c r="J5520" s="98" t="str">
        <f>IF(ISBLANK(Perigon!N5515),"",Perigon!N5515)</f>
        <v/>
      </c>
      <c r="K5520" s="99" t="str">
        <f>IF(ISBLANK(Perigon!J5515),"",Perigon!T5515)</f>
        <v/>
      </c>
      <c r="L5520" s="95" t="str">
        <f>IF(ISBLANK(Perigon!O5515),"",Perigon!O5515)</f>
        <v/>
      </c>
      <c r="M5520" s="95" t="str">
        <f>IF(ISBLANK(Perigon!R5515),"",Perigon!R5515)</f>
        <v/>
      </c>
      <c r="N5520" s="95" t="str">
        <f>IF(ISBLANK(Perigon!P5515),"",Perigon!P5515)</f>
        <v/>
      </c>
      <c r="O5520" s="38" t="str">
        <f>IF($L5520="","",VLOOKUP($R5520,Tarife!$A$2:$R$599,13,FALSE))</f>
        <v/>
      </c>
      <c r="P5520" s="38" t="str">
        <f t="shared" si="86"/>
        <v/>
      </c>
      <c r="R5520" s="100" t="str">
        <f>Zusammenzug!$C$25&amp;"-"&amp;Zusammenzug!$A$7&amp;"-"&amp;Leistungen!L5520</f>
        <v>2024-0-</v>
      </c>
    </row>
    <row r="5521" spans="1:18" x14ac:dyDescent="0.2">
      <c r="A5521" s="95" t="str">
        <f>IF(ISBLANK(Perigon!E5516),"",Perigon!E5516)</f>
        <v/>
      </c>
      <c r="B5521" s="95" t="str">
        <f>IF(ISBLANK(Perigon!G5516),"",Perigon!G5516)</f>
        <v/>
      </c>
      <c r="C5521" s="96" t="str">
        <f>IF(ISBLANK(Perigon!I5516),"",Perigon!I5516)</f>
        <v/>
      </c>
      <c r="D5521" s="97" t="str">
        <f>IF(ISBLANK(Perigon!J5516),"",Perigon!J5516)</f>
        <v/>
      </c>
      <c r="E5521" s="64" t="str">
        <f>IF(ISBLANK(Perigon!K5516),"",Perigon!K5516)</f>
        <v/>
      </c>
      <c r="F5521" s="65"/>
      <c r="G5521" s="64"/>
      <c r="H5521" s="69" t="str">
        <f>IF(ISBLANK(Perigon!L5516),"",Perigon!L5516)</f>
        <v/>
      </c>
      <c r="I5521" s="69" t="str">
        <f>IF(ISBLANK(Perigon!M5516),"",Perigon!M5516)</f>
        <v/>
      </c>
      <c r="J5521" s="98" t="str">
        <f>IF(ISBLANK(Perigon!N5516),"",Perigon!N5516)</f>
        <v/>
      </c>
      <c r="K5521" s="99" t="str">
        <f>IF(ISBLANK(Perigon!J5516),"",Perigon!T5516)</f>
        <v/>
      </c>
      <c r="L5521" s="95" t="str">
        <f>IF(ISBLANK(Perigon!O5516),"",Perigon!O5516)</f>
        <v/>
      </c>
      <c r="M5521" s="95" t="str">
        <f>IF(ISBLANK(Perigon!R5516),"",Perigon!R5516)</f>
        <v/>
      </c>
      <c r="N5521" s="95" t="str">
        <f>IF(ISBLANK(Perigon!P5516),"",Perigon!P5516)</f>
        <v/>
      </c>
      <c r="O5521" s="38" t="str">
        <f>IF($L5521="","",VLOOKUP($R5521,Tarife!$A$2:$R$599,13,FALSE))</f>
        <v/>
      </c>
      <c r="P5521" s="38" t="str">
        <f t="shared" si="86"/>
        <v/>
      </c>
      <c r="R5521" s="100" t="str">
        <f>Zusammenzug!$C$25&amp;"-"&amp;Zusammenzug!$A$7&amp;"-"&amp;Leistungen!L5521</f>
        <v>2024-0-</v>
      </c>
    </row>
    <row r="5522" spans="1:18" x14ac:dyDescent="0.2">
      <c r="A5522" s="95" t="str">
        <f>IF(ISBLANK(Perigon!E5517),"",Perigon!E5517)</f>
        <v/>
      </c>
      <c r="B5522" s="95" t="str">
        <f>IF(ISBLANK(Perigon!G5517),"",Perigon!G5517)</f>
        <v/>
      </c>
      <c r="C5522" s="96" t="str">
        <f>IF(ISBLANK(Perigon!I5517),"",Perigon!I5517)</f>
        <v/>
      </c>
      <c r="D5522" s="97" t="str">
        <f>IF(ISBLANK(Perigon!J5517),"",Perigon!J5517)</f>
        <v/>
      </c>
      <c r="E5522" s="64" t="str">
        <f>IF(ISBLANK(Perigon!K5517),"",Perigon!K5517)</f>
        <v/>
      </c>
      <c r="F5522" s="65"/>
      <c r="G5522" s="64"/>
      <c r="H5522" s="69" t="str">
        <f>IF(ISBLANK(Perigon!L5517),"",Perigon!L5517)</f>
        <v/>
      </c>
      <c r="I5522" s="69" t="str">
        <f>IF(ISBLANK(Perigon!M5517),"",Perigon!M5517)</f>
        <v/>
      </c>
      <c r="J5522" s="98" t="str">
        <f>IF(ISBLANK(Perigon!N5517),"",Perigon!N5517)</f>
        <v/>
      </c>
      <c r="K5522" s="99" t="str">
        <f>IF(ISBLANK(Perigon!J5517),"",Perigon!T5517)</f>
        <v/>
      </c>
      <c r="L5522" s="95" t="str">
        <f>IF(ISBLANK(Perigon!O5517),"",Perigon!O5517)</f>
        <v/>
      </c>
      <c r="M5522" s="95" t="str">
        <f>IF(ISBLANK(Perigon!R5517),"",Perigon!R5517)</f>
        <v/>
      </c>
      <c r="N5522" s="95" t="str">
        <f>IF(ISBLANK(Perigon!P5517),"",Perigon!P5517)</f>
        <v/>
      </c>
      <c r="O5522" s="38" t="str">
        <f>IF($L5522="","",VLOOKUP($R5522,Tarife!$A$2:$R$599,13,FALSE))</f>
        <v/>
      </c>
      <c r="P5522" s="38" t="str">
        <f t="shared" si="86"/>
        <v/>
      </c>
      <c r="R5522" s="100" t="str">
        <f>Zusammenzug!$C$25&amp;"-"&amp;Zusammenzug!$A$7&amp;"-"&amp;Leistungen!L5522</f>
        <v>2024-0-</v>
      </c>
    </row>
    <row r="5523" spans="1:18" x14ac:dyDescent="0.2">
      <c r="A5523" s="95" t="str">
        <f>IF(ISBLANK(Perigon!E5518),"",Perigon!E5518)</f>
        <v/>
      </c>
      <c r="B5523" s="95" t="str">
        <f>IF(ISBLANK(Perigon!G5518),"",Perigon!G5518)</f>
        <v/>
      </c>
      <c r="C5523" s="96" t="str">
        <f>IF(ISBLANK(Perigon!I5518),"",Perigon!I5518)</f>
        <v/>
      </c>
      <c r="D5523" s="97" t="str">
        <f>IF(ISBLANK(Perigon!J5518),"",Perigon!J5518)</f>
        <v/>
      </c>
      <c r="E5523" s="64" t="str">
        <f>IF(ISBLANK(Perigon!K5518),"",Perigon!K5518)</f>
        <v/>
      </c>
      <c r="F5523" s="65"/>
      <c r="G5523" s="64"/>
      <c r="H5523" s="69" t="str">
        <f>IF(ISBLANK(Perigon!L5518),"",Perigon!L5518)</f>
        <v/>
      </c>
      <c r="I5523" s="69" t="str">
        <f>IF(ISBLANK(Perigon!M5518),"",Perigon!M5518)</f>
        <v/>
      </c>
      <c r="J5523" s="98" t="str">
        <f>IF(ISBLANK(Perigon!N5518),"",Perigon!N5518)</f>
        <v/>
      </c>
      <c r="K5523" s="99" t="str">
        <f>IF(ISBLANK(Perigon!J5518),"",Perigon!T5518)</f>
        <v/>
      </c>
      <c r="L5523" s="95" t="str">
        <f>IF(ISBLANK(Perigon!O5518),"",Perigon!O5518)</f>
        <v/>
      </c>
      <c r="M5523" s="95" t="str">
        <f>IF(ISBLANK(Perigon!R5518),"",Perigon!R5518)</f>
        <v/>
      </c>
      <c r="N5523" s="95" t="str">
        <f>IF(ISBLANK(Perigon!P5518),"",Perigon!P5518)</f>
        <v/>
      </c>
      <c r="O5523" s="38" t="str">
        <f>IF($L5523="","",VLOOKUP($R5523,Tarife!$A$2:$R$599,13,FALSE))</f>
        <v/>
      </c>
      <c r="P5523" s="38" t="str">
        <f t="shared" si="86"/>
        <v/>
      </c>
      <c r="R5523" s="100" t="str">
        <f>Zusammenzug!$C$25&amp;"-"&amp;Zusammenzug!$A$7&amp;"-"&amp;Leistungen!L5523</f>
        <v>2024-0-</v>
      </c>
    </row>
    <row r="5524" spans="1:18" x14ac:dyDescent="0.2">
      <c r="A5524" s="95" t="str">
        <f>IF(ISBLANK(Perigon!E5519),"",Perigon!E5519)</f>
        <v/>
      </c>
      <c r="B5524" s="95" t="str">
        <f>IF(ISBLANK(Perigon!G5519),"",Perigon!G5519)</f>
        <v/>
      </c>
      <c r="C5524" s="96" t="str">
        <f>IF(ISBLANK(Perigon!I5519),"",Perigon!I5519)</f>
        <v/>
      </c>
      <c r="D5524" s="97" t="str">
        <f>IF(ISBLANK(Perigon!J5519),"",Perigon!J5519)</f>
        <v/>
      </c>
      <c r="E5524" s="64" t="str">
        <f>IF(ISBLANK(Perigon!K5519),"",Perigon!K5519)</f>
        <v/>
      </c>
      <c r="F5524" s="65"/>
      <c r="G5524" s="64"/>
      <c r="H5524" s="69" t="str">
        <f>IF(ISBLANK(Perigon!L5519),"",Perigon!L5519)</f>
        <v/>
      </c>
      <c r="I5524" s="69" t="str">
        <f>IF(ISBLANK(Perigon!M5519),"",Perigon!M5519)</f>
        <v/>
      </c>
      <c r="J5524" s="98" t="str">
        <f>IF(ISBLANK(Perigon!N5519),"",Perigon!N5519)</f>
        <v/>
      </c>
      <c r="K5524" s="99" t="str">
        <f>IF(ISBLANK(Perigon!J5519),"",Perigon!T5519)</f>
        <v/>
      </c>
      <c r="L5524" s="95" t="str">
        <f>IF(ISBLANK(Perigon!O5519),"",Perigon!O5519)</f>
        <v/>
      </c>
      <c r="M5524" s="95" t="str">
        <f>IF(ISBLANK(Perigon!R5519),"",Perigon!R5519)</f>
        <v/>
      </c>
      <c r="N5524" s="95" t="str">
        <f>IF(ISBLANK(Perigon!P5519),"",Perigon!P5519)</f>
        <v/>
      </c>
      <c r="O5524" s="38" t="str">
        <f>IF($L5524="","",VLOOKUP($R5524,Tarife!$A$2:$R$599,13,FALSE))</f>
        <v/>
      </c>
      <c r="P5524" s="38" t="str">
        <f t="shared" si="86"/>
        <v/>
      </c>
      <c r="R5524" s="100" t="str">
        <f>Zusammenzug!$C$25&amp;"-"&amp;Zusammenzug!$A$7&amp;"-"&amp;Leistungen!L5524</f>
        <v>2024-0-</v>
      </c>
    </row>
    <row r="5525" spans="1:18" x14ac:dyDescent="0.2">
      <c r="A5525" s="95" t="str">
        <f>IF(ISBLANK(Perigon!E5520),"",Perigon!E5520)</f>
        <v/>
      </c>
      <c r="B5525" s="95" t="str">
        <f>IF(ISBLANK(Perigon!G5520),"",Perigon!G5520)</f>
        <v/>
      </c>
      <c r="C5525" s="96" t="str">
        <f>IF(ISBLANK(Perigon!I5520),"",Perigon!I5520)</f>
        <v/>
      </c>
      <c r="D5525" s="97" t="str">
        <f>IF(ISBLANK(Perigon!J5520),"",Perigon!J5520)</f>
        <v/>
      </c>
      <c r="E5525" s="64" t="str">
        <f>IF(ISBLANK(Perigon!K5520),"",Perigon!K5520)</f>
        <v/>
      </c>
      <c r="F5525" s="65"/>
      <c r="G5525" s="64"/>
      <c r="H5525" s="69" t="str">
        <f>IF(ISBLANK(Perigon!L5520),"",Perigon!L5520)</f>
        <v/>
      </c>
      <c r="I5525" s="69" t="str">
        <f>IF(ISBLANK(Perigon!M5520),"",Perigon!M5520)</f>
        <v/>
      </c>
      <c r="J5525" s="98" t="str">
        <f>IF(ISBLANK(Perigon!N5520),"",Perigon!N5520)</f>
        <v/>
      </c>
      <c r="K5525" s="99" t="str">
        <f>IF(ISBLANK(Perigon!J5520),"",Perigon!T5520)</f>
        <v/>
      </c>
      <c r="L5525" s="95" t="str">
        <f>IF(ISBLANK(Perigon!O5520),"",Perigon!O5520)</f>
        <v/>
      </c>
      <c r="M5525" s="95" t="str">
        <f>IF(ISBLANK(Perigon!R5520),"",Perigon!R5520)</f>
        <v/>
      </c>
      <c r="N5525" s="95" t="str">
        <f>IF(ISBLANK(Perigon!P5520),"",Perigon!P5520)</f>
        <v/>
      </c>
      <c r="O5525" s="38" t="str">
        <f>IF($L5525="","",VLOOKUP($R5525,Tarife!$A$2:$R$599,13,FALSE))</f>
        <v/>
      </c>
      <c r="P5525" s="38" t="str">
        <f t="shared" si="86"/>
        <v/>
      </c>
      <c r="R5525" s="100" t="str">
        <f>Zusammenzug!$C$25&amp;"-"&amp;Zusammenzug!$A$7&amp;"-"&amp;Leistungen!L5525</f>
        <v>2024-0-</v>
      </c>
    </row>
    <row r="5526" spans="1:18" x14ac:dyDescent="0.2">
      <c r="A5526" s="95" t="str">
        <f>IF(ISBLANK(Perigon!E5521),"",Perigon!E5521)</f>
        <v/>
      </c>
      <c r="B5526" s="95" t="str">
        <f>IF(ISBLANK(Perigon!G5521),"",Perigon!G5521)</f>
        <v/>
      </c>
      <c r="C5526" s="96" t="str">
        <f>IF(ISBLANK(Perigon!I5521),"",Perigon!I5521)</f>
        <v/>
      </c>
      <c r="D5526" s="97" t="str">
        <f>IF(ISBLANK(Perigon!J5521),"",Perigon!J5521)</f>
        <v/>
      </c>
      <c r="E5526" s="64" t="str">
        <f>IF(ISBLANK(Perigon!K5521),"",Perigon!K5521)</f>
        <v/>
      </c>
      <c r="F5526" s="65"/>
      <c r="G5526" s="64"/>
      <c r="H5526" s="69" t="str">
        <f>IF(ISBLANK(Perigon!L5521),"",Perigon!L5521)</f>
        <v/>
      </c>
      <c r="I5526" s="69" t="str">
        <f>IF(ISBLANK(Perigon!M5521),"",Perigon!M5521)</f>
        <v/>
      </c>
      <c r="J5526" s="98" t="str">
        <f>IF(ISBLANK(Perigon!N5521),"",Perigon!N5521)</f>
        <v/>
      </c>
      <c r="K5526" s="99" t="str">
        <f>IF(ISBLANK(Perigon!J5521),"",Perigon!T5521)</f>
        <v/>
      </c>
      <c r="L5526" s="95" t="str">
        <f>IF(ISBLANK(Perigon!O5521),"",Perigon!O5521)</f>
        <v/>
      </c>
      <c r="M5526" s="95" t="str">
        <f>IF(ISBLANK(Perigon!R5521),"",Perigon!R5521)</f>
        <v/>
      </c>
      <c r="N5526" s="95" t="str">
        <f>IF(ISBLANK(Perigon!P5521),"",Perigon!P5521)</f>
        <v/>
      </c>
      <c r="O5526" s="38" t="str">
        <f>IF($L5526="","",VLOOKUP($R5526,Tarife!$A$2:$R$599,13,FALSE))</f>
        <v/>
      </c>
      <c r="P5526" s="38" t="str">
        <f t="shared" si="86"/>
        <v/>
      </c>
      <c r="R5526" s="100" t="str">
        <f>Zusammenzug!$C$25&amp;"-"&amp;Zusammenzug!$A$7&amp;"-"&amp;Leistungen!L5526</f>
        <v>2024-0-</v>
      </c>
    </row>
    <row r="5527" spans="1:18" x14ac:dyDescent="0.2">
      <c r="A5527" s="95" t="str">
        <f>IF(ISBLANK(Perigon!E5522),"",Perigon!E5522)</f>
        <v/>
      </c>
      <c r="B5527" s="95" t="str">
        <f>IF(ISBLANK(Perigon!G5522),"",Perigon!G5522)</f>
        <v/>
      </c>
      <c r="C5527" s="96" t="str">
        <f>IF(ISBLANK(Perigon!I5522),"",Perigon!I5522)</f>
        <v/>
      </c>
      <c r="D5527" s="97" t="str">
        <f>IF(ISBLANK(Perigon!J5522),"",Perigon!J5522)</f>
        <v/>
      </c>
      <c r="E5527" s="64" t="str">
        <f>IF(ISBLANK(Perigon!K5522),"",Perigon!K5522)</f>
        <v/>
      </c>
      <c r="F5527" s="65"/>
      <c r="G5527" s="64"/>
      <c r="H5527" s="69" t="str">
        <f>IF(ISBLANK(Perigon!L5522),"",Perigon!L5522)</f>
        <v/>
      </c>
      <c r="I5527" s="69" t="str">
        <f>IF(ISBLANK(Perigon!M5522),"",Perigon!M5522)</f>
        <v/>
      </c>
      <c r="J5527" s="98" t="str">
        <f>IF(ISBLANK(Perigon!N5522),"",Perigon!N5522)</f>
        <v/>
      </c>
      <c r="K5527" s="99" t="str">
        <f>IF(ISBLANK(Perigon!J5522),"",Perigon!T5522)</f>
        <v/>
      </c>
      <c r="L5527" s="95" t="str">
        <f>IF(ISBLANK(Perigon!O5522),"",Perigon!O5522)</f>
        <v/>
      </c>
      <c r="M5527" s="95" t="str">
        <f>IF(ISBLANK(Perigon!R5522),"",Perigon!R5522)</f>
        <v/>
      </c>
      <c r="N5527" s="95" t="str">
        <f>IF(ISBLANK(Perigon!P5522),"",Perigon!P5522)</f>
        <v/>
      </c>
      <c r="O5527" s="38" t="str">
        <f>IF($L5527="","",VLOOKUP($R5527,Tarife!$A$2:$R$599,13,FALSE))</f>
        <v/>
      </c>
      <c r="P5527" s="38" t="str">
        <f t="shared" si="86"/>
        <v/>
      </c>
      <c r="R5527" s="100" t="str">
        <f>Zusammenzug!$C$25&amp;"-"&amp;Zusammenzug!$A$7&amp;"-"&amp;Leistungen!L5527</f>
        <v>2024-0-</v>
      </c>
    </row>
    <row r="5528" spans="1:18" x14ac:dyDescent="0.2">
      <c r="A5528" s="95" t="str">
        <f>IF(ISBLANK(Perigon!E5523),"",Perigon!E5523)</f>
        <v/>
      </c>
      <c r="B5528" s="95" t="str">
        <f>IF(ISBLANK(Perigon!G5523),"",Perigon!G5523)</f>
        <v/>
      </c>
      <c r="C5528" s="96" t="str">
        <f>IF(ISBLANK(Perigon!I5523),"",Perigon!I5523)</f>
        <v/>
      </c>
      <c r="D5528" s="97" t="str">
        <f>IF(ISBLANK(Perigon!J5523),"",Perigon!J5523)</f>
        <v/>
      </c>
      <c r="E5528" s="64" t="str">
        <f>IF(ISBLANK(Perigon!K5523),"",Perigon!K5523)</f>
        <v/>
      </c>
      <c r="F5528" s="65"/>
      <c r="G5528" s="64"/>
      <c r="H5528" s="69" t="str">
        <f>IF(ISBLANK(Perigon!L5523),"",Perigon!L5523)</f>
        <v/>
      </c>
      <c r="I5528" s="69" t="str">
        <f>IF(ISBLANK(Perigon!M5523),"",Perigon!M5523)</f>
        <v/>
      </c>
      <c r="J5528" s="98" t="str">
        <f>IF(ISBLANK(Perigon!N5523),"",Perigon!N5523)</f>
        <v/>
      </c>
      <c r="K5528" s="99" t="str">
        <f>IF(ISBLANK(Perigon!J5523),"",Perigon!T5523)</f>
        <v/>
      </c>
      <c r="L5528" s="95" t="str">
        <f>IF(ISBLANK(Perigon!O5523),"",Perigon!O5523)</f>
        <v/>
      </c>
      <c r="M5528" s="95" t="str">
        <f>IF(ISBLANK(Perigon!R5523),"",Perigon!R5523)</f>
        <v/>
      </c>
      <c r="N5528" s="95" t="str">
        <f>IF(ISBLANK(Perigon!P5523),"",Perigon!P5523)</f>
        <v/>
      </c>
      <c r="O5528" s="38" t="str">
        <f>IF($L5528="","",VLOOKUP($R5528,Tarife!$A$2:$R$599,13,FALSE))</f>
        <v/>
      </c>
      <c r="P5528" s="38" t="str">
        <f t="shared" si="86"/>
        <v/>
      </c>
      <c r="R5528" s="100" t="str">
        <f>Zusammenzug!$C$25&amp;"-"&amp;Zusammenzug!$A$7&amp;"-"&amp;Leistungen!L5528</f>
        <v>2024-0-</v>
      </c>
    </row>
    <row r="5529" spans="1:18" x14ac:dyDescent="0.2">
      <c r="A5529" s="95" t="str">
        <f>IF(ISBLANK(Perigon!E5524),"",Perigon!E5524)</f>
        <v/>
      </c>
      <c r="B5529" s="95" t="str">
        <f>IF(ISBLANK(Perigon!G5524),"",Perigon!G5524)</f>
        <v/>
      </c>
      <c r="C5529" s="96" t="str">
        <f>IF(ISBLANK(Perigon!I5524),"",Perigon!I5524)</f>
        <v/>
      </c>
      <c r="D5529" s="97" t="str">
        <f>IF(ISBLANK(Perigon!J5524),"",Perigon!J5524)</f>
        <v/>
      </c>
      <c r="E5529" s="64" t="str">
        <f>IF(ISBLANK(Perigon!K5524),"",Perigon!K5524)</f>
        <v/>
      </c>
      <c r="F5529" s="65"/>
      <c r="G5529" s="64"/>
      <c r="H5529" s="69" t="str">
        <f>IF(ISBLANK(Perigon!L5524),"",Perigon!L5524)</f>
        <v/>
      </c>
      <c r="I5529" s="69" t="str">
        <f>IF(ISBLANK(Perigon!M5524),"",Perigon!M5524)</f>
        <v/>
      </c>
      <c r="J5529" s="98" t="str">
        <f>IF(ISBLANK(Perigon!N5524),"",Perigon!N5524)</f>
        <v/>
      </c>
      <c r="K5529" s="99" t="str">
        <f>IF(ISBLANK(Perigon!J5524),"",Perigon!T5524)</f>
        <v/>
      </c>
      <c r="L5529" s="95" t="str">
        <f>IF(ISBLANK(Perigon!O5524),"",Perigon!O5524)</f>
        <v/>
      </c>
      <c r="M5529" s="95" t="str">
        <f>IF(ISBLANK(Perigon!R5524),"",Perigon!R5524)</f>
        <v/>
      </c>
      <c r="N5529" s="95" t="str">
        <f>IF(ISBLANK(Perigon!P5524),"",Perigon!P5524)</f>
        <v/>
      </c>
      <c r="O5529" s="38" t="str">
        <f>IF($L5529="","",VLOOKUP($R5529,Tarife!$A$2:$R$599,13,FALSE))</f>
        <v/>
      </c>
      <c r="P5529" s="38" t="str">
        <f t="shared" si="86"/>
        <v/>
      </c>
      <c r="R5529" s="100" t="str">
        <f>Zusammenzug!$C$25&amp;"-"&amp;Zusammenzug!$A$7&amp;"-"&amp;Leistungen!L5529</f>
        <v>2024-0-</v>
      </c>
    </row>
    <row r="5530" spans="1:18" x14ac:dyDescent="0.2">
      <c r="A5530" s="95" t="str">
        <f>IF(ISBLANK(Perigon!E5525),"",Perigon!E5525)</f>
        <v/>
      </c>
      <c r="B5530" s="95" t="str">
        <f>IF(ISBLANK(Perigon!G5525),"",Perigon!G5525)</f>
        <v/>
      </c>
      <c r="C5530" s="96" t="str">
        <f>IF(ISBLANK(Perigon!I5525),"",Perigon!I5525)</f>
        <v/>
      </c>
      <c r="D5530" s="97" t="str">
        <f>IF(ISBLANK(Perigon!J5525),"",Perigon!J5525)</f>
        <v/>
      </c>
      <c r="E5530" s="64" t="str">
        <f>IF(ISBLANK(Perigon!K5525),"",Perigon!K5525)</f>
        <v/>
      </c>
      <c r="F5530" s="65"/>
      <c r="G5530" s="64"/>
      <c r="H5530" s="69" t="str">
        <f>IF(ISBLANK(Perigon!L5525),"",Perigon!L5525)</f>
        <v/>
      </c>
      <c r="I5530" s="69" t="str">
        <f>IF(ISBLANK(Perigon!M5525),"",Perigon!M5525)</f>
        <v/>
      </c>
      <c r="J5530" s="98" t="str">
        <f>IF(ISBLANK(Perigon!N5525),"",Perigon!N5525)</f>
        <v/>
      </c>
      <c r="K5530" s="99" t="str">
        <f>IF(ISBLANK(Perigon!J5525),"",Perigon!T5525)</f>
        <v/>
      </c>
      <c r="L5530" s="95" t="str">
        <f>IF(ISBLANK(Perigon!O5525),"",Perigon!O5525)</f>
        <v/>
      </c>
      <c r="M5530" s="95" t="str">
        <f>IF(ISBLANK(Perigon!R5525),"",Perigon!R5525)</f>
        <v/>
      </c>
      <c r="N5530" s="95" t="str">
        <f>IF(ISBLANK(Perigon!P5525),"",Perigon!P5525)</f>
        <v/>
      </c>
      <c r="O5530" s="38" t="str">
        <f>IF($L5530="","",VLOOKUP($R5530,Tarife!$A$2:$R$599,13,FALSE))</f>
        <v/>
      </c>
      <c r="P5530" s="38" t="str">
        <f t="shared" si="86"/>
        <v/>
      </c>
      <c r="R5530" s="100" t="str">
        <f>Zusammenzug!$C$25&amp;"-"&amp;Zusammenzug!$A$7&amp;"-"&amp;Leistungen!L5530</f>
        <v>2024-0-</v>
      </c>
    </row>
    <row r="5531" spans="1:18" x14ac:dyDescent="0.2">
      <c r="A5531" s="95" t="str">
        <f>IF(ISBLANK(Perigon!E5526),"",Perigon!E5526)</f>
        <v/>
      </c>
      <c r="B5531" s="95" t="str">
        <f>IF(ISBLANK(Perigon!G5526),"",Perigon!G5526)</f>
        <v/>
      </c>
      <c r="C5531" s="96" t="str">
        <f>IF(ISBLANK(Perigon!I5526),"",Perigon!I5526)</f>
        <v/>
      </c>
      <c r="D5531" s="97" t="str">
        <f>IF(ISBLANK(Perigon!J5526),"",Perigon!J5526)</f>
        <v/>
      </c>
      <c r="E5531" s="64" t="str">
        <f>IF(ISBLANK(Perigon!K5526),"",Perigon!K5526)</f>
        <v/>
      </c>
      <c r="F5531" s="65"/>
      <c r="G5531" s="64"/>
      <c r="H5531" s="69" t="str">
        <f>IF(ISBLANK(Perigon!L5526),"",Perigon!L5526)</f>
        <v/>
      </c>
      <c r="I5531" s="69" t="str">
        <f>IF(ISBLANK(Perigon!M5526),"",Perigon!M5526)</f>
        <v/>
      </c>
      <c r="J5531" s="98" t="str">
        <f>IF(ISBLANK(Perigon!N5526),"",Perigon!N5526)</f>
        <v/>
      </c>
      <c r="K5531" s="99" t="str">
        <f>IF(ISBLANK(Perigon!J5526),"",Perigon!T5526)</f>
        <v/>
      </c>
      <c r="L5531" s="95" t="str">
        <f>IF(ISBLANK(Perigon!O5526),"",Perigon!O5526)</f>
        <v/>
      </c>
      <c r="M5531" s="95" t="str">
        <f>IF(ISBLANK(Perigon!R5526),"",Perigon!R5526)</f>
        <v/>
      </c>
      <c r="N5531" s="95" t="str">
        <f>IF(ISBLANK(Perigon!P5526),"",Perigon!P5526)</f>
        <v/>
      </c>
      <c r="O5531" s="38" t="str">
        <f>IF($L5531="","",VLOOKUP($R5531,Tarife!$A$2:$R$599,13,FALSE))</f>
        <v/>
      </c>
      <c r="P5531" s="38" t="str">
        <f t="shared" si="86"/>
        <v/>
      </c>
      <c r="R5531" s="100" t="str">
        <f>Zusammenzug!$C$25&amp;"-"&amp;Zusammenzug!$A$7&amp;"-"&amp;Leistungen!L5531</f>
        <v>2024-0-</v>
      </c>
    </row>
    <row r="5532" spans="1:18" x14ac:dyDescent="0.2">
      <c r="A5532" s="95" t="str">
        <f>IF(ISBLANK(Perigon!E5527),"",Perigon!E5527)</f>
        <v/>
      </c>
      <c r="B5532" s="95" t="str">
        <f>IF(ISBLANK(Perigon!G5527),"",Perigon!G5527)</f>
        <v/>
      </c>
      <c r="C5532" s="96" t="str">
        <f>IF(ISBLANK(Perigon!I5527),"",Perigon!I5527)</f>
        <v/>
      </c>
      <c r="D5532" s="97" t="str">
        <f>IF(ISBLANK(Perigon!J5527),"",Perigon!J5527)</f>
        <v/>
      </c>
      <c r="E5532" s="64" t="str">
        <f>IF(ISBLANK(Perigon!K5527),"",Perigon!K5527)</f>
        <v/>
      </c>
      <c r="F5532" s="65"/>
      <c r="G5532" s="64"/>
      <c r="H5532" s="69" t="str">
        <f>IF(ISBLANK(Perigon!L5527),"",Perigon!L5527)</f>
        <v/>
      </c>
      <c r="I5532" s="69" t="str">
        <f>IF(ISBLANK(Perigon!M5527),"",Perigon!M5527)</f>
        <v/>
      </c>
      <c r="J5532" s="98" t="str">
        <f>IF(ISBLANK(Perigon!N5527),"",Perigon!N5527)</f>
        <v/>
      </c>
      <c r="K5532" s="99" t="str">
        <f>IF(ISBLANK(Perigon!J5527),"",Perigon!T5527)</f>
        <v/>
      </c>
      <c r="L5532" s="95" t="str">
        <f>IF(ISBLANK(Perigon!O5527),"",Perigon!O5527)</f>
        <v/>
      </c>
      <c r="M5532" s="95" t="str">
        <f>IF(ISBLANK(Perigon!R5527),"",Perigon!R5527)</f>
        <v/>
      </c>
      <c r="N5532" s="95" t="str">
        <f>IF(ISBLANK(Perigon!P5527),"",Perigon!P5527)</f>
        <v/>
      </c>
      <c r="O5532" s="38" t="str">
        <f>IF($L5532="","",VLOOKUP($R5532,Tarife!$A$2:$R$599,13,FALSE))</f>
        <v/>
      </c>
      <c r="P5532" s="38" t="str">
        <f t="shared" si="86"/>
        <v/>
      </c>
      <c r="R5532" s="100" t="str">
        <f>Zusammenzug!$C$25&amp;"-"&amp;Zusammenzug!$A$7&amp;"-"&amp;Leistungen!L5532</f>
        <v>2024-0-</v>
      </c>
    </row>
    <row r="5533" spans="1:18" x14ac:dyDescent="0.2">
      <c r="A5533" s="95" t="str">
        <f>IF(ISBLANK(Perigon!E5528),"",Perigon!E5528)</f>
        <v/>
      </c>
      <c r="B5533" s="95" t="str">
        <f>IF(ISBLANK(Perigon!G5528),"",Perigon!G5528)</f>
        <v/>
      </c>
      <c r="C5533" s="96" t="str">
        <f>IF(ISBLANK(Perigon!I5528),"",Perigon!I5528)</f>
        <v/>
      </c>
      <c r="D5533" s="97" t="str">
        <f>IF(ISBLANK(Perigon!J5528),"",Perigon!J5528)</f>
        <v/>
      </c>
      <c r="E5533" s="64" t="str">
        <f>IF(ISBLANK(Perigon!K5528),"",Perigon!K5528)</f>
        <v/>
      </c>
      <c r="F5533" s="65"/>
      <c r="G5533" s="64"/>
      <c r="H5533" s="69" t="str">
        <f>IF(ISBLANK(Perigon!L5528),"",Perigon!L5528)</f>
        <v/>
      </c>
      <c r="I5533" s="69" t="str">
        <f>IF(ISBLANK(Perigon!M5528),"",Perigon!M5528)</f>
        <v/>
      </c>
      <c r="J5533" s="98" t="str">
        <f>IF(ISBLANK(Perigon!N5528),"",Perigon!N5528)</f>
        <v/>
      </c>
      <c r="K5533" s="99" t="str">
        <f>IF(ISBLANK(Perigon!J5528),"",Perigon!T5528)</f>
        <v/>
      </c>
      <c r="L5533" s="95" t="str">
        <f>IF(ISBLANK(Perigon!O5528),"",Perigon!O5528)</f>
        <v/>
      </c>
      <c r="M5533" s="95" t="str">
        <f>IF(ISBLANK(Perigon!R5528),"",Perigon!R5528)</f>
        <v/>
      </c>
      <c r="N5533" s="95" t="str">
        <f>IF(ISBLANK(Perigon!P5528),"",Perigon!P5528)</f>
        <v/>
      </c>
      <c r="O5533" s="38" t="str">
        <f>IF($L5533="","",VLOOKUP($R5533,Tarife!$A$2:$R$599,13,FALSE))</f>
        <v/>
      </c>
      <c r="P5533" s="38" t="str">
        <f t="shared" si="86"/>
        <v/>
      </c>
      <c r="R5533" s="100" t="str">
        <f>Zusammenzug!$C$25&amp;"-"&amp;Zusammenzug!$A$7&amp;"-"&amp;Leistungen!L5533</f>
        <v>2024-0-</v>
      </c>
    </row>
    <row r="5534" spans="1:18" x14ac:dyDescent="0.2">
      <c r="A5534" s="95" t="str">
        <f>IF(ISBLANK(Perigon!E5529),"",Perigon!E5529)</f>
        <v/>
      </c>
      <c r="B5534" s="95" t="str">
        <f>IF(ISBLANK(Perigon!G5529),"",Perigon!G5529)</f>
        <v/>
      </c>
      <c r="C5534" s="96" t="str">
        <f>IF(ISBLANK(Perigon!I5529),"",Perigon!I5529)</f>
        <v/>
      </c>
      <c r="D5534" s="97" t="str">
        <f>IF(ISBLANK(Perigon!J5529),"",Perigon!J5529)</f>
        <v/>
      </c>
      <c r="E5534" s="64" t="str">
        <f>IF(ISBLANK(Perigon!K5529),"",Perigon!K5529)</f>
        <v/>
      </c>
      <c r="F5534" s="65"/>
      <c r="G5534" s="64"/>
      <c r="H5534" s="69" t="str">
        <f>IF(ISBLANK(Perigon!L5529),"",Perigon!L5529)</f>
        <v/>
      </c>
      <c r="I5534" s="69" t="str">
        <f>IF(ISBLANK(Perigon!M5529),"",Perigon!M5529)</f>
        <v/>
      </c>
      <c r="J5534" s="98" t="str">
        <f>IF(ISBLANK(Perigon!N5529),"",Perigon!N5529)</f>
        <v/>
      </c>
      <c r="K5534" s="99" t="str">
        <f>IF(ISBLANK(Perigon!J5529),"",Perigon!T5529)</f>
        <v/>
      </c>
      <c r="L5534" s="95" t="str">
        <f>IF(ISBLANK(Perigon!O5529),"",Perigon!O5529)</f>
        <v/>
      </c>
      <c r="M5534" s="95" t="str">
        <f>IF(ISBLANK(Perigon!R5529),"",Perigon!R5529)</f>
        <v/>
      </c>
      <c r="N5534" s="95" t="str">
        <f>IF(ISBLANK(Perigon!P5529),"",Perigon!P5529)</f>
        <v/>
      </c>
      <c r="O5534" s="38" t="str">
        <f>IF($L5534="","",VLOOKUP($R5534,Tarife!$A$2:$R$599,13,FALSE))</f>
        <v/>
      </c>
      <c r="P5534" s="38" t="str">
        <f t="shared" si="86"/>
        <v/>
      </c>
      <c r="R5534" s="100" t="str">
        <f>Zusammenzug!$C$25&amp;"-"&amp;Zusammenzug!$A$7&amp;"-"&amp;Leistungen!L5534</f>
        <v>2024-0-</v>
      </c>
    </row>
    <row r="5535" spans="1:18" x14ac:dyDescent="0.2">
      <c r="A5535" s="95" t="str">
        <f>IF(ISBLANK(Perigon!E5530),"",Perigon!E5530)</f>
        <v/>
      </c>
      <c r="B5535" s="95" t="str">
        <f>IF(ISBLANK(Perigon!G5530),"",Perigon!G5530)</f>
        <v/>
      </c>
      <c r="C5535" s="96" t="str">
        <f>IF(ISBLANK(Perigon!I5530),"",Perigon!I5530)</f>
        <v/>
      </c>
      <c r="D5535" s="97" t="str">
        <f>IF(ISBLANK(Perigon!J5530),"",Perigon!J5530)</f>
        <v/>
      </c>
      <c r="E5535" s="64" t="str">
        <f>IF(ISBLANK(Perigon!K5530),"",Perigon!K5530)</f>
        <v/>
      </c>
      <c r="F5535" s="65"/>
      <c r="G5535" s="64"/>
      <c r="H5535" s="69" t="str">
        <f>IF(ISBLANK(Perigon!L5530),"",Perigon!L5530)</f>
        <v/>
      </c>
      <c r="I5535" s="69" t="str">
        <f>IF(ISBLANK(Perigon!M5530),"",Perigon!M5530)</f>
        <v/>
      </c>
      <c r="J5535" s="98" t="str">
        <f>IF(ISBLANK(Perigon!N5530),"",Perigon!N5530)</f>
        <v/>
      </c>
      <c r="K5535" s="99" t="str">
        <f>IF(ISBLANK(Perigon!J5530),"",Perigon!T5530)</f>
        <v/>
      </c>
      <c r="L5535" s="95" t="str">
        <f>IF(ISBLANK(Perigon!O5530),"",Perigon!O5530)</f>
        <v/>
      </c>
      <c r="M5535" s="95" t="str">
        <f>IF(ISBLANK(Perigon!R5530),"",Perigon!R5530)</f>
        <v/>
      </c>
      <c r="N5535" s="95" t="str">
        <f>IF(ISBLANK(Perigon!P5530),"",Perigon!P5530)</f>
        <v/>
      </c>
      <c r="O5535" s="38" t="str">
        <f>IF($L5535="","",VLOOKUP($R5535,Tarife!$A$2:$R$599,13,FALSE))</f>
        <v/>
      </c>
      <c r="P5535" s="38" t="str">
        <f t="shared" si="86"/>
        <v/>
      </c>
      <c r="R5535" s="100" t="str">
        <f>Zusammenzug!$C$25&amp;"-"&amp;Zusammenzug!$A$7&amp;"-"&amp;Leistungen!L5535</f>
        <v>2024-0-</v>
      </c>
    </row>
    <row r="5536" spans="1:18" x14ac:dyDescent="0.2">
      <c r="A5536" s="95" t="str">
        <f>IF(ISBLANK(Perigon!E5531),"",Perigon!E5531)</f>
        <v/>
      </c>
      <c r="B5536" s="95" t="str">
        <f>IF(ISBLANK(Perigon!G5531),"",Perigon!G5531)</f>
        <v/>
      </c>
      <c r="C5536" s="96" t="str">
        <f>IF(ISBLANK(Perigon!I5531),"",Perigon!I5531)</f>
        <v/>
      </c>
      <c r="D5536" s="97" t="str">
        <f>IF(ISBLANK(Perigon!J5531),"",Perigon!J5531)</f>
        <v/>
      </c>
      <c r="E5536" s="64" t="str">
        <f>IF(ISBLANK(Perigon!K5531),"",Perigon!K5531)</f>
        <v/>
      </c>
      <c r="F5536" s="65"/>
      <c r="G5536" s="64"/>
      <c r="H5536" s="69" t="str">
        <f>IF(ISBLANK(Perigon!L5531),"",Perigon!L5531)</f>
        <v/>
      </c>
      <c r="I5536" s="69" t="str">
        <f>IF(ISBLANK(Perigon!M5531),"",Perigon!M5531)</f>
        <v/>
      </c>
      <c r="J5536" s="98" t="str">
        <f>IF(ISBLANK(Perigon!N5531),"",Perigon!N5531)</f>
        <v/>
      </c>
      <c r="K5536" s="99" t="str">
        <f>IF(ISBLANK(Perigon!J5531),"",Perigon!T5531)</f>
        <v/>
      </c>
      <c r="L5536" s="95" t="str">
        <f>IF(ISBLANK(Perigon!O5531),"",Perigon!O5531)</f>
        <v/>
      </c>
      <c r="M5536" s="95" t="str">
        <f>IF(ISBLANK(Perigon!R5531),"",Perigon!R5531)</f>
        <v/>
      </c>
      <c r="N5536" s="95" t="str">
        <f>IF(ISBLANK(Perigon!P5531),"",Perigon!P5531)</f>
        <v/>
      </c>
      <c r="O5536" s="38" t="str">
        <f>IF($L5536="","",VLOOKUP($R5536,Tarife!$A$2:$R$599,13,FALSE))</f>
        <v/>
      </c>
      <c r="P5536" s="38" t="str">
        <f t="shared" si="86"/>
        <v/>
      </c>
      <c r="R5536" s="100" t="str">
        <f>Zusammenzug!$C$25&amp;"-"&amp;Zusammenzug!$A$7&amp;"-"&amp;Leistungen!L5536</f>
        <v>2024-0-</v>
      </c>
    </row>
    <row r="5537" spans="1:18" x14ac:dyDescent="0.2">
      <c r="A5537" s="95" t="str">
        <f>IF(ISBLANK(Perigon!E5532),"",Perigon!E5532)</f>
        <v/>
      </c>
      <c r="B5537" s="95" t="str">
        <f>IF(ISBLANK(Perigon!G5532),"",Perigon!G5532)</f>
        <v/>
      </c>
      <c r="C5537" s="96" t="str">
        <f>IF(ISBLANK(Perigon!I5532),"",Perigon!I5532)</f>
        <v/>
      </c>
      <c r="D5537" s="97" t="str">
        <f>IF(ISBLANK(Perigon!J5532),"",Perigon!J5532)</f>
        <v/>
      </c>
      <c r="E5537" s="64" t="str">
        <f>IF(ISBLANK(Perigon!K5532),"",Perigon!K5532)</f>
        <v/>
      </c>
      <c r="F5537" s="65"/>
      <c r="G5537" s="64"/>
      <c r="H5537" s="69" t="str">
        <f>IF(ISBLANK(Perigon!L5532),"",Perigon!L5532)</f>
        <v/>
      </c>
      <c r="I5537" s="69" t="str">
        <f>IF(ISBLANK(Perigon!M5532),"",Perigon!M5532)</f>
        <v/>
      </c>
      <c r="J5537" s="98" t="str">
        <f>IF(ISBLANK(Perigon!N5532),"",Perigon!N5532)</f>
        <v/>
      </c>
      <c r="K5537" s="99" t="str">
        <f>IF(ISBLANK(Perigon!J5532),"",Perigon!T5532)</f>
        <v/>
      </c>
      <c r="L5537" s="95" t="str">
        <f>IF(ISBLANK(Perigon!O5532),"",Perigon!O5532)</f>
        <v/>
      </c>
      <c r="M5537" s="95" t="str">
        <f>IF(ISBLANK(Perigon!R5532),"",Perigon!R5532)</f>
        <v/>
      </c>
      <c r="N5537" s="95" t="str">
        <f>IF(ISBLANK(Perigon!P5532),"",Perigon!P5532)</f>
        <v/>
      </c>
      <c r="O5537" s="38" t="str">
        <f>IF($L5537="","",VLOOKUP($R5537,Tarife!$A$2:$R$599,13,FALSE))</f>
        <v/>
      </c>
      <c r="P5537" s="38" t="str">
        <f t="shared" si="86"/>
        <v/>
      </c>
      <c r="R5537" s="100" t="str">
        <f>Zusammenzug!$C$25&amp;"-"&amp;Zusammenzug!$A$7&amp;"-"&amp;Leistungen!L5537</f>
        <v>2024-0-</v>
      </c>
    </row>
    <row r="5538" spans="1:18" x14ac:dyDescent="0.2">
      <c r="A5538" s="95" t="str">
        <f>IF(ISBLANK(Perigon!E5533),"",Perigon!E5533)</f>
        <v/>
      </c>
      <c r="B5538" s="95" t="str">
        <f>IF(ISBLANK(Perigon!G5533),"",Perigon!G5533)</f>
        <v/>
      </c>
      <c r="C5538" s="96" t="str">
        <f>IF(ISBLANK(Perigon!I5533),"",Perigon!I5533)</f>
        <v/>
      </c>
      <c r="D5538" s="97" t="str">
        <f>IF(ISBLANK(Perigon!J5533),"",Perigon!J5533)</f>
        <v/>
      </c>
      <c r="E5538" s="64" t="str">
        <f>IF(ISBLANK(Perigon!K5533),"",Perigon!K5533)</f>
        <v/>
      </c>
      <c r="F5538" s="65"/>
      <c r="G5538" s="64"/>
      <c r="H5538" s="69" t="str">
        <f>IF(ISBLANK(Perigon!L5533),"",Perigon!L5533)</f>
        <v/>
      </c>
      <c r="I5538" s="69" t="str">
        <f>IF(ISBLANK(Perigon!M5533),"",Perigon!M5533)</f>
        <v/>
      </c>
      <c r="J5538" s="98" t="str">
        <f>IF(ISBLANK(Perigon!N5533),"",Perigon!N5533)</f>
        <v/>
      </c>
      <c r="K5538" s="99" t="str">
        <f>IF(ISBLANK(Perigon!J5533),"",Perigon!T5533)</f>
        <v/>
      </c>
      <c r="L5538" s="95" t="str">
        <f>IF(ISBLANK(Perigon!O5533),"",Perigon!O5533)</f>
        <v/>
      </c>
      <c r="M5538" s="95" t="str">
        <f>IF(ISBLANK(Perigon!R5533),"",Perigon!R5533)</f>
        <v/>
      </c>
      <c r="N5538" s="95" t="str">
        <f>IF(ISBLANK(Perigon!P5533),"",Perigon!P5533)</f>
        <v/>
      </c>
      <c r="O5538" s="38" t="str">
        <f>IF($L5538="","",VLOOKUP($R5538,Tarife!$A$2:$R$599,13,FALSE))</f>
        <v/>
      </c>
      <c r="P5538" s="38" t="str">
        <f t="shared" si="86"/>
        <v/>
      </c>
      <c r="R5538" s="100" t="str">
        <f>Zusammenzug!$C$25&amp;"-"&amp;Zusammenzug!$A$7&amp;"-"&amp;Leistungen!L5538</f>
        <v>2024-0-</v>
      </c>
    </row>
    <row r="5539" spans="1:18" x14ac:dyDescent="0.2">
      <c r="A5539" s="95" t="str">
        <f>IF(ISBLANK(Perigon!E5534),"",Perigon!E5534)</f>
        <v/>
      </c>
      <c r="B5539" s="95" t="str">
        <f>IF(ISBLANK(Perigon!G5534),"",Perigon!G5534)</f>
        <v/>
      </c>
      <c r="C5539" s="96" t="str">
        <f>IF(ISBLANK(Perigon!I5534),"",Perigon!I5534)</f>
        <v/>
      </c>
      <c r="D5539" s="97" t="str">
        <f>IF(ISBLANK(Perigon!J5534),"",Perigon!J5534)</f>
        <v/>
      </c>
      <c r="E5539" s="64" t="str">
        <f>IF(ISBLANK(Perigon!K5534),"",Perigon!K5534)</f>
        <v/>
      </c>
      <c r="F5539" s="65"/>
      <c r="G5539" s="64"/>
      <c r="H5539" s="69" t="str">
        <f>IF(ISBLANK(Perigon!L5534),"",Perigon!L5534)</f>
        <v/>
      </c>
      <c r="I5539" s="69" t="str">
        <f>IF(ISBLANK(Perigon!M5534),"",Perigon!M5534)</f>
        <v/>
      </c>
      <c r="J5539" s="98" t="str">
        <f>IF(ISBLANK(Perigon!N5534),"",Perigon!N5534)</f>
        <v/>
      </c>
      <c r="K5539" s="99" t="str">
        <f>IF(ISBLANK(Perigon!J5534),"",Perigon!T5534)</f>
        <v/>
      </c>
      <c r="L5539" s="95" t="str">
        <f>IF(ISBLANK(Perigon!O5534),"",Perigon!O5534)</f>
        <v/>
      </c>
      <c r="M5539" s="95" t="str">
        <f>IF(ISBLANK(Perigon!R5534),"",Perigon!R5534)</f>
        <v/>
      </c>
      <c r="N5539" s="95" t="str">
        <f>IF(ISBLANK(Perigon!P5534),"",Perigon!P5534)</f>
        <v/>
      </c>
      <c r="O5539" s="38" t="str">
        <f>IF($L5539="","",VLOOKUP($R5539,Tarife!$A$2:$R$599,13,FALSE))</f>
        <v/>
      </c>
      <c r="P5539" s="38" t="str">
        <f t="shared" si="86"/>
        <v/>
      </c>
      <c r="R5539" s="100" t="str">
        <f>Zusammenzug!$C$25&amp;"-"&amp;Zusammenzug!$A$7&amp;"-"&amp;Leistungen!L5539</f>
        <v>2024-0-</v>
      </c>
    </row>
    <row r="5540" spans="1:18" x14ac:dyDescent="0.2">
      <c r="A5540" s="95" t="str">
        <f>IF(ISBLANK(Perigon!E5535),"",Perigon!E5535)</f>
        <v/>
      </c>
      <c r="B5540" s="95" t="str">
        <f>IF(ISBLANK(Perigon!G5535),"",Perigon!G5535)</f>
        <v/>
      </c>
      <c r="C5540" s="96" t="str">
        <f>IF(ISBLANK(Perigon!I5535),"",Perigon!I5535)</f>
        <v/>
      </c>
      <c r="D5540" s="97" t="str">
        <f>IF(ISBLANK(Perigon!J5535),"",Perigon!J5535)</f>
        <v/>
      </c>
      <c r="E5540" s="64" t="str">
        <f>IF(ISBLANK(Perigon!K5535),"",Perigon!K5535)</f>
        <v/>
      </c>
      <c r="F5540" s="65"/>
      <c r="G5540" s="64"/>
      <c r="H5540" s="69" t="str">
        <f>IF(ISBLANK(Perigon!L5535),"",Perigon!L5535)</f>
        <v/>
      </c>
      <c r="I5540" s="69" t="str">
        <f>IF(ISBLANK(Perigon!M5535),"",Perigon!M5535)</f>
        <v/>
      </c>
      <c r="J5540" s="98" t="str">
        <f>IF(ISBLANK(Perigon!N5535),"",Perigon!N5535)</f>
        <v/>
      </c>
      <c r="K5540" s="99" t="str">
        <f>IF(ISBLANK(Perigon!J5535),"",Perigon!T5535)</f>
        <v/>
      </c>
      <c r="L5540" s="95" t="str">
        <f>IF(ISBLANK(Perigon!O5535),"",Perigon!O5535)</f>
        <v/>
      </c>
      <c r="M5540" s="95" t="str">
        <f>IF(ISBLANK(Perigon!R5535),"",Perigon!R5535)</f>
        <v/>
      </c>
      <c r="N5540" s="95" t="str">
        <f>IF(ISBLANK(Perigon!P5535),"",Perigon!P5535)</f>
        <v/>
      </c>
      <c r="O5540" s="38" t="str">
        <f>IF($L5540="","",VLOOKUP($R5540,Tarife!$A$2:$R$599,13,FALSE))</f>
        <v/>
      </c>
      <c r="P5540" s="38" t="str">
        <f t="shared" si="86"/>
        <v/>
      </c>
      <c r="R5540" s="100" t="str">
        <f>Zusammenzug!$C$25&amp;"-"&amp;Zusammenzug!$A$7&amp;"-"&amp;Leistungen!L5540</f>
        <v>2024-0-</v>
      </c>
    </row>
    <row r="5541" spans="1:18" x14ac:dyDescent="0.2">
      <c r="A5541" s="95" t="str">
        <f>IF(ISBLANK(Perigon!E5536),"",Perigon!E5536)</f>
        <v/>
      </c>
      <c r="B5541" s="95" t="str">
        <f>IF(ISBLANK(Perigon!G5536),"",Perigon!G5536)</f>
        <v/>
      </c>
      <c r="C5541" s="96" t="str">
        <f>IF(ISBLANK(Perigon!I5536),"",Perigon!I5536)</f>
        <v/>
      </c>
      <c r="D5541" s="97" t="str">
        <f>IF(ISBLANK(Perigon!J5536),"",Perigon!J5536)</f>
        <v/>
      </c>
      <c r="E5541" s="64" t="str">
        <f>IF(ISBLANK(Perigon!K5536),"",Perigon!K5536)</f>
        <v/>
      </c>
      <c r="F5541" s="65"/>
      <c r="G5541" s="64"/>
      <c r="H5541" s="69" t="str">
        <f>IF(ISBLANK(Perigon!L5536),"",Perigon!L5536)</f>
        <v/>
      </c>
      <c r="I5541" s="69" t="str">
        <f>IF(ISBLANK(Perigon!M5536),"",Perigon!M5536)</f>
        <v/>
      </c>
      <c r="J5541" s="98" t="str">
        <f>IF(ISBLANK(Perigon!N5536),"",Perigon!N5536)</f>
        <v/>
      </c>
      <c r="K5541" s="99" t="str">
        <f>IF(ISBLANK(Perigon!J5536),"",Perigon!T5536)</f>
        <v/>
      </c>
      <c r="L5541" s="95" t="str">
        <f>IF(ISBLANK(Perigon!O5536),"",Perigon!O5536)</f>
        <v/>
      </c>
      <c r="M5541" s="95" t="str">
        <f>IF(ISBLANK(Perigon!R5536),"",Perigon!R5536)</f>
        <v/>
      </c>
      <c r="N5541" s="95" t="str">
        <f>IF(ISBLANK(Perigon!P5536),"",Perigon!P5536)</f>
        <v/>
      </c>
      <c r="O5541" s="38" t="str">
        <f>IF($L5541="","",VLOOKUP($R5541,Tarife!$A$2:$R$599,13,FALSE))</f>
        <v/>
      </c>
      <c r="P5541" s="38" t="str">
        <f t="shared" si="86"/>
        <v/>
      </c>
      <c r="R5541" s="100" t="str">
        <f>Zusammenzug!$C$25&amp;"-"&amp;Zusammenzug!$A$7&amp;"-"&amp;Leistungen!L5541</f>
        <v>2024-0-</v>
      </c>
    </row>
    <row r="5542" spans="1:18" x14ac:dyDescent="0.2">
      <c r="A5542" s="95" t="str">
        <f>IF(ISBLANK(Perigon!E5537),"",Perigon!E5537)</f>
        <v/>
      </c>
      <c r="B5542" s="95" t="str">
        <f>IF(ISBLANK(Perigon!G5537),"",Perigon!G5537)</f>
        <v/>
      </c>
      <c r="C5542" s="96" t="str">
        <f>IF(ISBLANK(Perigon!I5537),"",Perigon!I5537)</f>
        <v/>
      </c>
      <c r="D5542" s="97" t="str">
        <f>IF(ISBLANK(Perigon!J5537),"",Perigon!J5537)</f>
        <v/>
      </c>
      <c r="E5542" s="64" t="str">
        <f>IF(ISBLANK(Perigon!K5537),"",Perigon!K5537)</f>
        <v/>
      </c>
      <c r="F5542" s="65"/>
      <c r="G5542" s="64"/>
      <c r="H5542" s="69" t="str">
        <f>IF(ISBLANK(Perigon!L5537),"",Perigon!L5537)</f>
        <v/>
      </c>
      <c r="I5542" s="69" t="str">
        <f>IF(ISBLANK(Perigon!M5537),"",Perigon!M5537)</f>
        <v/>
      </c>
      <c r="J5542" s="98" t="str">
        <f>IF(ISBLANK(Perigon!N5537),"",Perigon!N5537)</f>
        <v/>
      </c>
      <c r="K5542" s="99" t="str">
        <f>IF(ISBLANK(Perigon!J5537),"",Perigon!T5537)</f>
        <v/>
      </c>
      <c r="L5542" s="95" t="str">
        <f>IF(ISBLANK(Perigon!O5537),"",Perigon!O5537)</f>
        <v/>
      </c>
      <c r="M5542" s="95" t="str">
        <f>IF(ISBLANK(Perigon!R5537),"",Perigon!R5537)</f>
        <v/>
      </c>
      <c r="N5542" s="95" t="str">
        <f>IF(ISBLANK(Perigon!P5537),"",Perigon!P5537)</f>
        <v/>
      </c>
      <c r="O5542" s="38" t="str">
        <f>IF($L5542="","",VLOOKUP($R5542,Tarife!$A$2:$R$599,13,FALSE))</f>
        <v/>
      </c>
      <c r="P5542" s="38" t="str">
        <f t="shared" si="86"/>
        <v/>
      </c>
      <c r="R5542" s="100" t="str">
        <f>Zusammenzug!$C$25&amp;"-"&amp;Zusammenzug!$A$7&amp;"-"&amp;Leistungen!L5542</f>
        <v>2024-0-</v>
      </c>
    </row>
    <row r="5543" spans="1:18" x14ac:dyDescent="0.2">
      <c r="A5543" s="95" t="str">
        <f>IF(ISBLANK(Perigon!E5538),"",Perigon!E5538)</f>
        <v/>
      </c>
      <c r="B5543" s="95" t="str">
        <f>IF(ISBLANK(Perigon!G5538),"",Perigon!G5538)</f>
        <v/>
      </c>
      <c r="C5543" s="96" t="str">
        <f>IF(ISBLANK(Perigon!I5538),"",Perigon!I5538)</f>
        <v/>
      </c>
      <c r="D5543" s="97" t="str">
        <f>IF(ISBLANK(Perigon!J5538),"",Perigon!J5538)</f>
        <v/>
      </c>
      <c r="E5543" s="64" t="str">
        <f>IF(ISBLANK(Perigon!K5538),"",Perigon!K5538)</f>
        <v/>
      </c>
      <c r="F5543" s="65"/>
      <c r="G5543" s="64"/>
      <c r="H5543" s="69" t="str">
        <f>IF(ISBLANK(Perigon!L5538),"",Perigon!L5538)</f>
        <v/>
      </c>
      <c r="I5543" s="69" t="str">
        <f>IF(ISBLANK(Perigon!M5538),"",Perigon!M5538)</f>
        <v/>
      </c>
      <c r="J5543" s="98" t="str">
        <f>IF(ISBLANK(Perigon!N5538),"",Perigon!N5538)</f>
        <v/>
      </c>
      <c r="K5543" s="99" t="str">
        <f>IF(ISBLANK(Perigon!J5538),"",Perigon!T5538)</f>
        <v/>
      </c>
      <c r="L5543" s="95" t="str">
        <f>IF(ISBLANK(Perigon!O5538),"",Perigon!O5538)</f>
        <v/>
      </c>
      <c r="M5543" s="95" t="str">
        <f>IF(ISBLANK(Perigon!R5538),"",Perigon!R5538)</f>
        <v/>
      </c>
      <c r="N5543" s="95" t="str">
        <f>IF(ISBLANK(Perigon!P5538),"",Perigon!P5538)</f>
        <v/>
      </c>
      <c r="O5543" s="38" t="str">
        <f>IF($L5543="","",VLOOKUP($R5543,Tarife!$A$2:$R$599,13,FALSE))</f>
        <v/>
      </c>
      <c r="P5543" s="38" t="str">
        <f t="shared" si="86"/>
        <v/>
      </c>
      <c r="R5543" s="100" t="str">
        <f>Zusammenzug!$C$25&amp;"-"&amp;Zusammenzug!$A$7&amp;"-"&amp;Leistungen!L5543</f>
        <v>2024-0-</v>
      </c>
    </row>
    <row r="5544" spans="1:18" x14ac:dyDescent="0.2">
      <c r="A5544" s="95" t="str">
        <f>IF(ISBLANK(Perigon!E5539),"",Perigon!E5539)</f>
        <v/>
      </c>
      <c r="B5544" s="95" t="str">
        <f>IF(ISBLANK(Perigon!G5539),"",Perigon!G5539)</f>
        <v/>
      </c>
      <c r="C5544" s="96" t="str">
        <f>IF(ISBLANK(Perigon!I5539),"",Perigon!I5539)</f>
        <v/>
      </c>
      <c r="D5544" s="97" t="str">
        <f>IF(ISBLANK(Perigon!J5539),"",Perigon!J5539)</f>
        <v/>
      </c>
      <c r="E5544" s="64" t="str">
        <f>IF(ISBLANK(Perigon!K5539),"",Perigon!K5539)</f>
        <v/>
      </c>
      <c r="F5544" s="65"/>
      <c r="G5544" s="64"/>
      <c r="H5544" s="69" t="str">
        <f>IF(ISBLANK(Perigon!L5539),"",Perigon!L5539)</f>
        <v/>
      </c>
      <c r="I5544" s="69" t="str">
        <f>IF(ISBLANK(Perigon!M5539),"",Perigon!M5539)</f>
        <v/>
      </c>
      <c r="J5544" s="98" t="str">
        <f>IF(ISBLANK(Perigon!N5539),"",Perigon!N5539)</f>
        <v/>
      </c>
      <c r="K5544" s="99" t="str">
        <f>IF(ISBLANK(Perigon!J5539),"",Perigon!T5539)</f>
        <v/>
      </c>
      <c r="L5544" s="95" t="str">
        <f>IF(ISBLANK(Perigon!O5539),"",Perigon!O5539)</f>
        <v/>
      </c>
      <c r="M5544" s="95" t="str">
        <f>IF(ISBLANK(Perigon!R5539),"",Perigon!R5539)</f>
        <v/>
      </c>
      <c r="N5544" s="95" t="str">
        <f>IF(ISBLANK(Perigon!P5539),"",Perigon!P5539)</f>
        <v/>
      </c>
      <c r="O5544" s="38" t="str">
        <f>IF($L5544="","",VLOOKUP($R5544,Tarife!$A$2:$R$599,13,FALSE))</f>
        <v/>
      </c>
      <c r="P5544" s="38" t="str">
        <f t="shared" si="86"/>
        <v/>
      </c>
      <c r="R5544" s="100" t="str">
        <f>Zusammenzug!$C$25&amp;"-"&amp;Zusammenzug!$A$7&amp;"-"&amp;Leistungen!L5544</f>
        <v>2024-0-</v>
      </c>
    </row>
    <row r="5545" spans="1:18" x14ac:dyDescent="0.2">
      <c r="A5545" s="95" t="str">
        <f>IF(ISBLANK(Perigon!E5540),"",Perigon!E5540)</f>
        <v/>
      </c>
      <c r="B5545" s="95" t="str">
        <f>IF(ISBLANK(Perigon!G5540),"",Perigon!G5540)</f>
        <v/>
      </c>
      <c r="C5545" s="96" t="str">
        <f>IF(ISBLANK(Perigon!I5540),"",Perigon!I5540)</f>
        <v/>
      </c>
      <c r="D5545" s="97" t="str">
        <f>IF(ISBLANK(Perigon!J5540),"",Perigon!J5540)</f>
        <v/>
      </c>
      <c r="E5545" s="64" t="str">
        <f>IF(ISBLANK(Perigon!K5540),"",Perigon!K5540)</f>
        <v/>
      </c>
      <c r="F5545" s="65"/>
      <c r="G5545" s="64"/>
      <c r="H5545" s="69" t="str">
        <f>IF(ISBLANK(Perigon!L5540),"",Perigon!L5540)</f>
        <v/>
      </c>
      <c r="I5545" s="69" t="str">
        <f>IF(ISBLANK(Perigon!M5540),"",Perigon!M5540)</f>
        <v/>
      </c>
      <c r="J5545" s="98" t="str">
        <f>IF(ISBLANK(Perigon!N5540),"",Perigon!N5540)</f>
        <v/>
      </c>
      <c r="K5545" s="99" t="str">
        <f>IF(ISBLANK(Perigon!J5540),"",Perigon!T5540)</f>
        <v/>
      </c>
      <c r="L5545" s="95" t="str">
        <f>IF(ISBLANK(Perigon!O5540),"",Perigon!O5540)</f>
        <v/>
      </c>
      <c r="M5545" s="95" t="str">
        <f>IF(ISBLANK(Perigon!R5540),"",Perigon!R5540)</f>
        <v/>
      </c>
      <c r="N5545" s="95" t="str">
        <f>IF(ISBLANK(Perigon!P5540),"",Perigon!P5540)</f>
        <v/>
      </c>
      <c r="O5545" s="38" t="str">
        <f>IF($L5545="","",VLOOKUP($R5545,Tarife!$A$2:$R$599,13,FALSE))</f>
        <v/>
      </c>
      <c r="P5545" s="38" t="str">
        <f t="shared" si="86"/>
        <v/>
      </c>
      <c r="R5545" s="100" t="str">
        <f>Zusammenzug!$C$25&amp;"-"&amp;Zusammenzug!$A$7&amp;"-"&amp;Leistungen!L5545</f>
        <v>2024-0-</v>
      </c>
    </row>
    <row r="5546" spans="1:18" x14ac:dyDescent="0.2">
      <c r="A5546" s="95" t="str">
        <f>IF(ISBLANK(Perigon!E5541),"",Perigon!E5541)</f>
        <v/>
      </c>
      <c r="B5546" s="95" t="str">
        <f>IF(ISBLANK(Perigon!G5541),"",Perigon!G5541)</f>
        <v/>
      </c>
      <c r="C5546" s="96" t="str">
        <f>IF(ISBLANK(Perigon!I5541),"",Perigon!I5541)</f>
        <v/>
      </c>
      <c r="D5546" s="97" t="str">
        <f>IF(ISBLANK(Perigon!J5541),"",Perigon!J5541)</f>
        <v/>
      </c>
      <c r="E5546" s="64" t="str">
        <f>IF(ISBLANK(Perigon!K5541),"",Perigon!K5541)</f>
        <v/>
      </c>
      <c r="F5546" s="65"/>
      <c r="G5546" s="64"/>
      <c r="H5546" s="69" t="str">
        <f>IF(ISBLANK(Perigon!L5541),"",Perigon!L5541)</f>
        <v/>
      </c>
      <c r="I5546" s="69" t="str">
        <f>IF(ISBLANK(Perigon!M5541),"",Perigon!M5541)</f>
        <v/>
      </c>
      <c r="J5546" s="98" t="str">
        <f>IF(ISBLANK(Perigon!N5541),"",Perigon!N5541)</f>
        <v/>
      </c>
      <c r="K5546" s="99" t="str">
        <f>IF(ISBLANK(Perigon!J5541),"",Perigon!T5541)</f>
        <v/>
      </c>
      <c r="L5546" s="95" t="str">
        <f>IF(ISBLANK(Perigon!O5541),"",Perigon!O5541)</f>
        <v/>
      </c>
      <c r="M5546" s="95" t="str">
        <f>IF(ISBLANK(Perigon!R5541),"",Perigon!R5541)</f>
        <v/>
      </c>
      <c r="N5546" s="95" t="str">
        <f>IF(ISBLANK(Perigon!P5541),"",Perigon!P5541)</f>
        <v/>
      </c>
      <c r="O5546" s="38" t="str">
        <f>IF($L5546="","",VLOOKUP($R5546,Tarife!$A$2:$R$599,13,FALSE))</f>
        <v/>
      </c>
      <c r="P5546" s="38" t="str">
        <f t="shared" si="86"/>
        <v/>
      </c>
      <c r="R5546" s="100" t="str">
        <f>Zusammenzug!$C$25&amp;"-"&amp;Zusammenzug!$A$7&amp;"-"&amp;Leistungen!L5546</f>
        <v>2024-0-</v>
      </c>
    </row>
    <row r="5547" spans="1:18" x14ac:dyDescent="0.2">
      <c r="A5547" s="95" t="str">
        <f>IF(ISBLANK(Perigon!E5542),"",Perigon!E5542)</f>
        <v/>
      </c>
      <c r="B5547" s="95" t="str">
        <f>IF(ISBLANK(Perigon!G5542),"",Perigon!G5542)</f>
        <v/>
      </c>
      <c r="C5547" s="96" t="str">
        <f>IF(ISBLANK(Perigon!I5542),"",Perigon!I5542)</f>
        <v/>
      </c>
      <c r="D5547" s="97" t="str">
        <f>IF(ISBLANK(Perigon!J5542),"",Perigon!J5542)</f>
        <v/>
      </c>
      <c r="E5547" s="64" t="str">
        <f>IF(ISBLANK(Perigon!K5542),"",Perigon!K5542)</f>
        <v/>
      </c>
      <c r="F5547" s="65"/>
      <c r="G5547" s="64"/>
      <c r="H5547" s="69" t="str">
        <f>IF(ISBLANK(Perigon!L5542),"",Perigon!L5542)</f>
        <v/>
      </c>
      <c r="I5547" s="69" t="str">
        <f>IF(ISBLANK(Perigon!M5542),"",Perigon!M5542)</f>
        <v/>
      </c>
      <c r="J5547" s="98" t="str">
        <f>IF(ISBLANK(Perigon!N5542),"",Perigon!N5542)</f>
        <v/>
      </c>
      <c r="K5547" s="99" t="str">
        <f>IF(ISBLANK(Perigon!J5542),"",Perigon!T5542)</f>
        <v/>
      </c>
      <c r="L5547" s="95" t="str">
        <f>IF(ISBLANK(Perigon!O5542),"",Perigon!O5542)</f>
        <v/>
      </c>
      <c r="M5547" s="95" t="str">
        <f>IF(ISBLANK(Perigon!R5542),"",Perigon!R5542)</f>
        <v/>
      </c>
      <c r="N5547" s="95" t="str">
        <f>IF(ISBLANK(Perigon!P5542),"",Perigon!P5542)</f>
        <v/>
      </c>
      <c r="O5547" s="38" t="str">
        <f>IF($L5547="","",VLOOKUP($R5547,Tarife!$A$2:$R$599,13,FALSE))</f>
        <v/>
      </c>
      <c r="P5547" s="38" t="str">
        <f t="shared" si="86"/>
        <v/>
      </c>
      <c r="R5547" s="100" t="str">
        <f>Zusammenzug!$C$25&amp;"-"&amp;Zusammenzug!$A$7&amp;"-"&amp;Leistungen!L5547</f>
        <v>2024-0-</v>
      </c>
    </row>
    <row r="5548" spans="1:18" x14ac:dyDescent="0.2">
      <c r="A5548" s="95" t="str">
        <f>IF(ISBLANK(Perigon!E5543),"",Perigon!E5543)</f>
        <v/>
      </c>
      <c r="B5548" s="95" t="str">
        <f>IF(ISBLANK(Perigon!G5543),"",Perigon!G5543)</f>
        <v/>
      </c>
      <c r="C5548" s="96" t="str">
        <f>IF(ISBLANK(Perigon!I5543),"",Perigon!I5543)</f>
        <v/>
      </c>
      <c r="D5548" s="97" t="str">
        <f>IF(ISBLANK(Perigon!J5543),"",Perigon!J5543)</f>
        <v/>
      </c>
      <c r="E5548" s="64" t="str">
        <f>IF(ISBLANK(Perigon!K5543),"",Perigon!K5543)</f>
        <v/>
      </c>
      <c r="F5548" s="65"/>
      <c r="G5548" s="64"/>
      <c r="H5548" s="69" t="str">
        <f>IF(ISBLANK(Perigon!L5543),"",Perigon!L5543)</f>
        <v/>
      </c>
      <c r="I5548" s="69" t="str">
        <f>IF(ISBLANK(Perigon!M5543),"",Perigon!M5543)</f>
        <v/>
      </c>
      <c r="J5548" s="98" t="str">
        <f>IF(ISBLANK(Perigon!N5543),"",Perigon!N5543)</f>
        <v/>
      </c>
      <c r="K5548" s="99" t="str">
        <f>IF(ISBLANK(Perigon!J5543),"",Perigon!T5543)</f>
        <v/>
      </c>
      <c r="L5548" s="95" t="str">
        <f>IF(ISBLANK(Perigon!O5543),"",Perigon!O5543)</f>
        <v/>
      </c>
      <c r="M5548" s="95" t="str">
        <f>IF(ISBLANK(Perigon!R5543),"",Perigon!R5543)</f>
        <v/>
      </c>
      <c r="N5548" s="95" t="str">
        <f>IF(ISBLANK(Perigon!P5543),"",Perigon!P5543)</f>
        <v/>
      </c>
      <c r="O5548" s="38" t="str">
        <f>IF($L5548="","",VLOOKUP($R5548,Tarife!$A$2:$R$599,13,FALSE))</f>
        <v/>
      </c>
      <c r="P5548" s="38" t="str">
        <f t="shared" si="86"/>
        <v/>
      </c>
      <c r="R5548" s="100" t="str">
        <f>Zusammenzug!$C$25&amp;"-"&amp;Zusammenzug!$A$7&amp;"-"&amp;Leistungen!L5548</f>
        <v>2024-0-</v>
      </c>
    </row>
    <row r="5549" spans="1:18" x14ac:dyDescent="0.2">
      <c r="A5549" s="95" t="str">
        <f>IF(ISBLANK(Perigon!E5544),"",Perigon!E5544)</f>
        <v/>
      </c>
      <c r="B5549" s="95" t="str">
        <f>IF(ISBLANK(Perigon!G5544),"",Perigon!G5544)</f>
        <v/>
      </c>
      <c r="C5549" s="96" t="str">
        <f>IF(ISBLANK(Perigon!I5544),"",Perigon!I5544)</f>
        <v/>
      </c>
      <c r="D5549" s="97" t="str">
        <f>IF(ISBLANK(Perigon!J5544),"",Perigon!J5544)</f>
        <v/>
      </c>
      <c r="E5549" s="64" t="str">
        <f>IF(ISBLANK(Perigon!K5544),"",Perigon!K5544)</f>
        <v/>
      </c>
      <c r="F5549" s="65"/>
      <c r="G5549" s="64"/>
      <c r="H5549" s="69" t="str">
        <f>IF(ISBLANK(Perigon!L5544),"",Perigon!L5544)</f>
        <v/>
      </c>
      <c r="I5549" s="69" t="str">
        <f>IF(ISBLANK(Perigon!M5544),"",Perigon!M5544)</f>
        <v/>
      </c>
      <c r="J5549" s="98" t="str">
        <f>IF(ISBLANK(Perigon!N5544),"",Perigon!N5544)</f>
        <v/>
      </c>
      <c r="K5549" s="99" t="str">
        <f>IF(ISBLANK(Perigon!J5544),"",Perigon!T5544)</f>
        <v/>
      </c>
      <c r="L5549" s="95" t="str">
        <f>IF(ISBLANK(Perigon!O5544),"",Perigon!O5544)</f>
        <v/>
      </c>
      <c r="M5549" s="95" t="str">
        <f>IF(ISBLANK(Perigon!R5544),"",Perigon!R5544)</f>
        <v/>
      </c>
      <c r="N5549" s="95" t="str">
        <f>IF(ISBLANK(Perigon!P5544),"",Perigon!P5544)</f>
        <v/>
      </c>
      <c r="O5549" s="38" t="str">
        <f>IF($L5549="","",VLOOKUP($R5549,Tarife!$A$2:$R$599,13,FALSE))</f>
        <v/>
      </c>
      <c r="P5549" s="38" t="str">
        <f t="shared" si="86"/>
        <v/>
      </c>
      <c r="R5549" s="100" t="str">
        <f>Zusammenzug!$C$25&amp;"-"&amp;Zusammenzug!$A$7&amp;"-"&amp;Leistungen!L5549</f>
        <v>2024-0-</v>
      </c>
    </row>
    <row r="5550" spans="1:18" x14ac:dyDescent="0.2">
      <c r="A5550" s="95" t="str">
        <f>IF(ISBLANK(Perigon!E5545),"",Perigon!E5545)</f>
        <v/>
      </c>
      <c r="B5550" s="95" t="str">
        <f>IF(ISBLANK(Perigon!G5545),"",Perigon!G5545)</f>
        <v/>
      </c>
      <c r="C5550" s="96" t="str">
        <f>IF(ISBLANK(Perigon!I5545),"",Perigon!I5545)</f>
        <v/>
      </c>
      <c r="D5550" s="97" t="str">
        <f>IF(ISBLANK(Perigon!J5545),"",Perigon!J5545)</f>
        <v/>
      </c>
      <c r="E5550" s="64" t="str">
        <f>IF(ISBLANK(Perigon!K5545),"",Perigon!K5545)</f>
        <v/>
      </c>
      <c r="F5550" s="65"/>
      <c r="G5550" s="64"/>
      <c r="H5550" s="69" t="str">
        <f>IF(ISBLANK(Perigon!L5545),"",Perigon!L5545)</f>
        <v/>
      </c>
      <c r="I5550" s="69" t="str">
        <f>IF(ISBLANK(Perigon!M5545),"",Perigon!M5545)</f>
        <v/>
      </c>
      <c r="J5550" s="98" t="str">
        <f>IF(ISBLANK(Perigon!N5545),"",Perigon!N5545)</f>
        <v/>
      </c>
      <c r="K5550" s="99" t="str">
        <f>IF(ISBLANK(Perigon!J5545),"",Perigon!T5545)</f>
        <v/>
      </c>
      <c r="L5550" s="95" t="str">
        <f>IF(ISBLANK(Perigon!O5545),"",Perigon!O5545)</f>
        <v/>
      </c>
      <c r="M5550" s="95" t="str">
        <f>IF(ISBLANK(Perigon!R5545),"",Perigon!R5545)</f>
        <v/>
      </c>
      <c r="N5550" s="95" t="str">
        <f>IF(ISBLANK(Perigon!P5545),"",Perigon!P5545)</f>
        <v/>
      </c>
      <c r="O5550" s="38" t="str">
        <f>IF($L5550="","",VLOOKUP($R5550,Tarife!$A$2:$R$599,13,FALSE))</f>
        <v/>
      </c>
      <c r="P5550" s="38" t="str">
        <f t="shared" si="86"/>
        <v/>
      </c>
      <c r="R5550" s="100" t="str">
        <f>Zusammenzug!$C$25&amp;"-"&amp;Zusammenzug!$A$7&amp;"-"&amp;Leistungen!L5550</f>
        <v>2024-0-</v>
      </c>
    </row>
    <row r="5551" spans="1:18" x14ac:dyDescent="0.2">
      <c r="A5551" s="95" t="str">
        <f>IF(ISBLANK(Perigon!E5546),"",Perigon!E5546)</f>
        <v/>
      </c>
      <c r="B5551" s="95" t="str">
        <f>IF(ISBLANK(Perigon!G5546),"",Perigon!G5546)</f>
        <v/>
      </c>
      <c r="C5551" s="96" t="str">
        <f>IF(ISBLANK(Perigon!I5546),"",Perigon!I5546)</f>
        <v/>
      </c>
      <c r="D5551" s="97" t="str">
        <f>IF(ISBLANK(Perigon!J5546),"",Perigon!J5546)</f>
        <v/>
      </c>
      <c r="E5551" s="64" t="str">
        <f>IF(ISBLANK(Perigon!K5546),"",Perigon!K5546)</f>
        <v/>
      </c>
      <c r="F5551" s="65"/>
      <c r="G5551" s="64"/>
      <c r="H5551" s="69" t="str">
        <f>IF(ISBLANK(Perigon!L5546),"",Perigon!L5546)</f>
        <v/>
      </c>
      <c r="I5551" s="69" t="str">
        <f>IF(ISBLANK(Perigon!M5546),"",Perigon!M5546)</f>
        <v/>
      </c>
      <c r="J5551" s="98" t="str">
        <f>IF(ISBLANK(Perigon!N5546),"",Perigon!N5546)</f>
        <v/>
      </c>
      <c r="K5551" s="99" t="str">
        <f>IF(ISBLANK(Perigon!J5546),"",Perigon!T5546)</f>
        <v/>
      </c>
      <c r="L5551" s="95" t="str">
        <f>IF(ISBLANK(Perigon!O5546),"",Perigon!O5546)</f>
        <v/>
      </c>
      <c r="M5551" s="95" t="str">
        <f>IF(ISBLANK(Perigon!R5546),"",Perigon!R5546)</f>
        <v/>
      </c>
      <c r="N5551" s="95" t="str">
        <f>IF(ISBLANK(Perigon!P5546),"",Perigon!P5546)</f>
        <v/>
      </c>
      <c r="O5551" s="38" t="str">
        <f>IF($L5551="","",VLOOKUP($R5551,Tarife!$A$2:$R$599,13,FALSE))</f>
        <v/>
      </c>
      <c r="P5551" s="38" t="str">
        <f t="shared" si="86"/>
        <v/>
      </c>
      <c r="R5551" s="100" t="str">
        <f>Zusammenzug!$C$25&amp;"-"&amp;Zusammenzug!$A$7&amp;"-"&amp;Leistungen!L5551</f>
        <v>2024-0-</v>
      </c>
    </row>
    <row r="5552" spans="1:18" x14ac:dyDescent="0.2">
      <c r="A5552" s="95" t="str">
        <f>IF(ISBLANK(Perigon!E5547),"",Perigon!E5547)</f>
        <v/>
      </c>
      <c r="B5552" s="95" t="str">
        <f>IF(ISBLANK(Perigon!G5547),"",Perigon!G5547)</f>
        <v/>
      </c>
      <c r="C5552" s="96" t="str">
        <f>IF(ISBLANK(Perigon!I5547),"",Perigon!I5547)</f>
        <v/>
      </c>
      <c r="D5552" s="97" t="str">
        <f>IF(ISBLANK(Perigon!J5547),"",Perigon!J5547)</f>
        <v/>
      </c>
      <c r="E5552" s="64" t="str">
        <f>IF(ISBLANK(Perigon!K5547),"",Perigon!K5547)</f>
        <v/>
      </c>
      <c r="F5552" s="65"/>
      <c r="G5552" s="64"/>
      <c r="H5552" s="69" t="str">
        <f>IF(ISBLANK(Perigon!L5547),"",Perigon!L5547)</f>
        <v/>
      </c>
      <c r="I5552" s="69" t="str">
        <f>IF(ISBLANK(Perigon!M5547),"",Perigon!M5547)</f>
        <v/>
      </c>
      <c r="J5552" s="98" t="str">
        <f>IF(ISBLANK(Perigon!N5547),"",Perigon!N5547)</f>
        <v/>
      </c>
      <c r="K5552" s="99" t="str">
        <f>IF(ISBLANK(Perigon!J5547),"",Perigon!T5547)</f>
        <v/>
      </c>
      <c r="L5552" s="95" t="str">
        <f>IF(ISBLANK(Perigon!O5547),"",Perigon!O5547)</f>
        <v/>
      </c>
      <c r="M5552" s="95" t="str">
        <f>IF(ISBLANK(Perigon!R5547),"",Perigon!R5547)</f>
        <v/>
      </c>
      <c r="N5552" s="95" t="str">
        <f>IF(ISBLANK(Perigon!P5547),"",Perigon!P5547)</f>
        <v/>
      </c>
      <c r="O5552" s="38" t="str">
        <f>IF($L5552="","",VLOOKUP($R5552,Tarife!$A$2:$R$599,13,FALSE))</f>
        <v/>
      </c>
      <c r="P5552" s="38" t="str">
        <f t="shared" si="86"/>
        <v/>
      </c>
      <c r="R5552" s="100" t="str">
        <f>Zusammenzug!$C$25&amp;"-"&amp;Zusammenzug!$A$7&amp;"-"&amp;Leistungen!L5552</f>
        <v>2024-0-</v>
      </c>
    </row>
    <row r="5553" spans="1:18" x14ac:dyDescent="0.2">
      <c r="A5553" s="95" t="str">
        <f>IF(ISBLANK(Perigon!E5548),"",Perigon!E5548)</f>
        <v/>
      </c>
      <c r="B5553" s="95" t="str">
        <f>IF(ISBLANK(Perigon!G5548),"",Perigon!G5548)</f>
        <v/>
      </c>
      <c r="C5553" s="96" t="str">
        <f>IF(ISBLANK(Perigon!I5548),"",Perigon!I5548)</f>
        <v/>
      </c>
      <c r="D5553" s="97" t="str">
        <f>IF(ISBLANK(Perigon!J5548),"",Perigon!J5548)</f>
        <v/>
      </c>
      <c r="E5553" s="64" t="str">
        <f>IF(ISBLANK(Perigon!K5548),"",Perigon!K5548)</f>
        <v/>
      </c>
      <c r="F5553" s="65"/>
      <c r="G5553" s="64"/>
      <c r="H5553" s="69" t="str">
        <f>IF(ISBLANK(Perigon!L5548),"",Perigon!L5548)</f>
        <v/>
      </c>
      <c r="I5553" s="69" t="str">
        <f>IF(ISBLANK(Perigon!M5548),"",Perigon!M5548)</f>
        <v/>
      </c>
      <c r="J5553" s="98" t="str">
        <f>IF(ISBLANK(Perigon!N5548),"",Perigon!N5548)</f>
        <v/>
      </c>
      <c r="K5553" s="99" t="str">
        <f>IF(ISBLANK(Perigon!J5548),"",Perigon!T5548)</f>
        <v/>
      </c>
      <c r="L5553" s="95" t="str">
        <f>IF(ISBLANK(Perigon!O5548),"",Perigon!O5548)</f>
        <v/>
      </c>
      <c r="M5553" s="95" t="str">
        <f>IF(ISBLANK(Perigon!R5548),"",Perigon!R5548)</f>
        <v/>
      </c>
      <c r="N5553" s="95" t="str">
        <f>IF(ISBLANK(Perigon!P5548),"",Perigon!P5548)</f>
        <v/>
      </c>
      <c r="O5553" s="38" t="str">
        <f>IF($L5553="","",VLOOKUP($R5553,Tarife!$A$2:$R$599,13,FALSE))</f>
        <v/>
      </c>
      <c r="P5553" s="38" t="str">
        <f t="shared" si="86"/>
        <v/>
      </c>
      <c r="R5553" s="100" t="str">
        <f>Zusammenzug!$C$25&amp;"-"&amp;Zusammenzug!$A$7&amp;"-"&amp;Leistungen!L5553</f>
        <v>2024-0-</v>
      </c>
    </row>
    <row r="5554" spans="1:18" x14ac:dyDescent="0.2">
      <c r="A5554" s="95" t="str">
        <f>IF(ISBLANK(Perigon!E5549),"",Perigon!E5549)</f>
        <v/>
      </c>
      <c r="B5554" s="95" t="str">
        <f>IF(ISBLANK(Perigon!G5549),"",Perigon!G5549)</f>
        <v/>
      </c>
      <c r="C5554" s="96" t="str">
        <f>IF(ISBLANK(Perigon!I5549),"",Perigon!I5549)</f>
        <v/>
      </c>
      <c r="D5554" s="97" t="str">
        <f>IF(ISBLANK(Perigon!J5549),"",Perigon!J5549)</f>
        <v/>
      </c>
      <c r="E5554" s="64" t="str">
        <f>IF(ISBLANK(Perigon!K5549),"",Perigon!K5549)</f>
        <v/>
      </c>
      <c r="F5554" s="65"/>
      <c r="G5554" s="64"/>
      <c r="H5554" s="69" t="str">
        <f>IF(ISBLANK(Perigon!L5549),"",Perigon!L5549)</f>
        <v/>
      </c>
      <c r="I5554" s="69" t="str">
        <f>IF(ISBLANK(Perigon!M5549),"",Perigon!M5549)</f>
        <v/>
      </c>
      <c r="J5554" s="98" t="str">
        <f>IF(ISBLANK(Perigon!N5549),"",Perigon!N5549)</f>
        <v/>
      </c>
      <c r="K5554" s="99" t="str">
        <f>IF(ISBLANK(Perigon!J5549),"",Perigon!T5549)</f>
        <v/>
      </c>
      <c r="L5554" s="95" t="str">
        <f>IF(ISBLANK(Perigon!O5549),"",Perigon!O5549)</f>
        <v/>
      </c>
      <c r="M5554" s="95" t="str">
        <f>IF(ISBLANK(Perigon!R5549),"",Perigon!R5549)</f>
        <v/>
      </c>
      <c r="N5554" s="95" t="str">
        <f>IF(ISBLANK(Perigon!P5549),"",Perigon!P5549)</f>
        <v/>
      </c>
      <c r="O5554" s="38" t="str">
        <f>IF($L5554="","",VLOOKUP($R5554,Tarife!$A$2:$R$599,13,FALSE))</f>
        <v/>
      </c>
      <c r="P5554" s="38" t="str">
        <f t="shared" si="86"/>
        <v/>
      </c>
      <c r="R5554" s="100" t="str">
        <f>Zusammenzug!$C$25&amp;"-"&amp;Zusammenzug!$A$7&amp;"-"&amp;Leistungen!L5554</f>
        <v>2024-0-</v>
      </c>
    </row>
    <row r="5555" spans="1:18" x14ac:dyDescent="0.2">
      <c r="A5555" s="95" t="str">
        <f>IF(ISBLANK(Perigon!E5550),"",Perigon!E5550)</f>
        <v/>
      </c>
      <c r="B5555" s="95" t="str">
        <f>IF(ISBLANK(Perigon!G5550),"",Perigon!G5550)</f>
        <v/>
      </c>
      <c r="C5555" s="96" t="str">
        <f>IF(ISBLANK(Perigon!I5550),"",Perigon!I5550)</f>
        <v/>
      </c>
      <c r="D5555" s="97" t="str">
        <f>IF(ISBLANK(Perigon!J5550),"",Perigon!J5550)</f>
        <v/>
      </c>
      <c r="E5555" s="64" t="str">
        <f>IF(ISBLANK(Perigon!K5550),"",Perigon!K5550)</f>
        <v/>
      </c>
      <c r="F5555" s="65"/>
      <c r="G5555" s="64"/>
      <c r="H5555" s="69" t="str">
        <f>IF(ISBLANK(Perigon!L5550),"",Perigon!L5550)</f>
        <v/>
      </c>
      <c r="I5555" s="69" t="str">
        <f>IF(ISBLANK(Perigon!M5550),"",Perigon!M5550)</f>
        <v/>
      </c>
      <c r="J5555" s="98" t="str">
        <f>IF(ISBLANK(Perigon!N5550),"",Perigon!N5550)</f>
        <v/>
      </c>
      <c r="K5555" s="99" t="str">
        <f>IF(ISBLANK(Perigon!J5550),"",Perigon!T5550)</f>
        <v/>
      </c>
      <c r="L5555" s="95" t="str">
        <f>IF(ISBLANK(Perigon!O5550),"",Perigon!O5550)</f>
        <v/>
      </c>
      <c r="M5555" s="95" t="str">
        <f>IF(ISBLANK(Perigon!R5550),"",Perigon!R5550)</f>
        <v/>
      </c>
      <c r="N5555" s="95" t="str">
        <f>IF(ISBLANK(Perigon!P5550),"",Perigon!P5550)</f>
        <v/>
      </c>
      <c r="O5555" s="38" t="str">
        <f>IF($L5555="","",VLOOKUP($R5555,Tarife!$A$2:$R$599,13,FALSE))</f>
        <v/>
      </c>
      <c r="P5555" s="38" t="str">
        <f t="shared" si="86"/>
        <v/>
      </c>
      <c r="R5555" s="100" t="str">
        <f>Zusammenzug!$C$25&amp;"-"&amp;Zusammenzug!$A$7&amp;"-"&amp;Leistungen!L5555</f>
        <v>2024-0-</v>
      </c>
    </row>
    <row r="5556" spans="1:18" x14ac:dyDescent="0.2">
      <c r="A5556" s="95" t="str">
        <f>IF(ISBLANK(Perigon!E5551),"",Perigon!E5551)</f>
        <v/>
      </c>
      <c r="B5556" s="95" t="str">
        <f>IF(ISBLANK(Perigon!G5551),"",Perigon!G5551)</f>
        <v/>
      </c>
      <c r="C5556" s="96" t="str">
        <f>IF(ISBLANK(Perigon!I5551),"",Perigon!I5551)</f>
        <v/>
      </c>
      <c r="D5556" s="97" t="str">
        <f>IF(ISBLANK(Perigon!J5551),"",Perigon!J5551)</f>
        <v/>
      </c>
      <c r="E5556" s="64" t="str">
        <f>IF(ISBLANK(Perigon!K5551),"",Perigon!K5551)</f>
        <v/>
      </c>
      <c r="F5556" s="65"/>
      <c r="G5556" s="64"/>
      <c r="H5556" s="69" t="str">
        <f>IF(ISBLANK(Perigon!L5551),"",Perigon!L5551)</f>
        <v/>
      </c>
      <c r="I5556" s="69" t="str">
        <f>IF(ISBLANK(Perigon!M5551),"",Perigon!M5551)</f>
        <v/>
      </c>
      <c r="J5556" s="98" t="str">
        <f>IF(ISBLANK(Perigon!N5551),"",Perigon!N5551)</f>
        <v/>
      </c>
      <c r="K5556" s="99" t="str">
        <f>IF(ISBLANK(Perigon!J5551),"",Perigon!T5551)</f>
        <v/>
      </c>
      <c r="L5556" s="95" t="str">
        <f>IF(ISBLANK(Perigon!O5551),"",Perigon!O5551)</f>
        <v/>
      </c>
      <c r="M5556" s="95" t="str">
        <f>IF(ISBLANK(Perigon!R5551),"",Perigon!R5551)</f>
        <v/>
      </c>
      <c r="N5556" s="95" t="str">
        <f>IF(ISBLANK(Perigon!P5551),"",Perigon!P5551)</f>
        <v/>
      </c>
      <c r="O5556" s="38" t="str">
        <f>IF($L5556="","",VLOOKUP($R5556,Tarife!$A$2:$R$599,13,FALSE))</f>
        <v/>
      </c>
      <c r="P5556" s="38" t="str">
        <f t="shared" si="86"/>
        <v/>
      </c>
      <c r="R5556" s="100" t="str">
        <f>Zusammenzug!$C$25&amp;"-"&amp;Zusammenzug!$A$7&amp;"-"&amp;Leistungen!L5556</f>
        <v>2024-0-</v>
      </c>
    </row>
    <row r="5557" spans="1:18" x14ac:dyDescent="0.2">
      <c r="A5557" s="95" t="str">
        <f>IF(ISBLANK(Perigon!E5552),"",Perigon!E5552)</f>
        <v/>
      </c>
      <c r="B5557" s="95" t="str">
        <f>IF(ISBLANK(Perigon!G5552),"",Perigon!G5552)</f>
        <v/>
      </c>
      <c r="C5557" s="96" t="str">
        <f>IF(ISBLANK(Perigon!I5552),"",Perigon!I5552)</f>
        <v/>
      </c>
      <c r="D5557" s="97" t="str">
        <f>IF(ISBLANK(Perigon!J5552),"",Perigon!J5552)</f>
        <v/>
      </c>
      <c r="E5557" s="64" t="str">
        <f>IF(ISBLANK(Perigon!K5552),"",Perigon!K5552)</f>
        <v/>
      </c>
      <c r="F5557" s="65"/>
      <c r="G5557" s="64"/>
      <c r="H5557" s="69" t="str">
        <f>IF(ISBLANK(Perigon!L5552),"",Perigon!L5552)</f>
        <v/>
      </c>
      <c r="I5557" s="69" t="str">
        <f>IF(ISBLANK(Perigon!M5552),"",Perigon!M5552)</f>
        <v/>
      </c>
      <c r="J5557" s="98" t="str">
        <f>IF(ISBLANK(Perigon!N5552),"",Perigon!N5552)</f>
        <v/>
      </c>
      <c r="K5557" s="99" t="str">
        <f>IF(ISBLANK(Perigon!J5552),"",Perigon!T5552)</f>
        <v/>
      </c>
      <c r="L5557" s="95" t="str">
        <f>IF(ISBLANK(Perigon!O5552),"",Perigon!O5552)</f>
        <v/>
      </c>
      <c r="M5557" s="95" t="str">
        <f>IF(ISBLANK(Perigon!R5552),"",Perigon!R5552)</f>
        <v/>
      </c>
      <c r="N5557" s="95" t="str">
        <f>IF(ISBLANK(Perigon!P5552),"",Perigon!P5552)</f>
        <v/>
      </c>
      <c r="O5557" s="38" t="str">
        <f>IF($L5557="","",VLOOKUP($R5557,Tarife!$A$2:$R$599,13,FALSE))</f>
        <v/>
      </c>
      <c r="P5557" s="38" t="str">
        <f t="shared" si="86"/>
        <v/>
      </c>
      <c r="R5557" s="100" t="str">
        <f>Zusammenzug!$C$25&amp;"-"&amp;Zusammenzug!$A$7&amp;"-"&amp;Leistungen!L5557</f>
        <v>2024-0-</v>
      </c>
    </row>
    <row r="5558" spans="1:18" x14ac:dyDescent="0.2">
      <c r="A5558" s="95" t="str">
        <f>IF(ISBLANK(Perigon!E5553),"",Perigon!E5553)</f>
        <v/>
      </c>
      <c r="B5558" s="95" t="str">
        <f>IF(ISBLANK(Perigon!G5553),"",Perigon!G5553)</f>
        <v/>
      </c>
      <c r="C5558" s="96" t="str">
        <f>IF(ISBLANK(Perigon!I5553),"",Perigon!I5553)</f>
        <v/>
      </c>
      <c r="D5558" s="97" t="str">
        <f>IF(ISBLANK(Perigon!J5553),"",Perigon!J5553)</f>
        <v/>
      </c>
      <c r="E5558" s="64" t="str">
        <f>IF(ISBLANK(Perigon!K5553),"",Perigon!K5553)</f>
        <v/>
      </c>
      <c r="F5558" s="65"/>
      <c r="G5558" s="64"/>
      <c r="H5558" s="69" t="str">
        <f>IF(ISBLANK(Perigon!L5553),"",Perigon!L5553)</f>
        <v/>
      </c>
      <c r="I5558" s="69" t="str">
        <f>IF(ISBLANK(Perigon!M5553),"",Perigon!M5553)</f>
        <v/>
      </c>
      <c r="J5558" s="98" t="str">
        <f>IF(ISBLANK(Perigon!N5553),"",Perigon!N5553)</f>
        <v/>
      </c>
      <c r="K5558" s="99" t="str">
        <f>IF(ISBLANK(Perigon!J5553),"",Perigon!T5553)</f>
        <v/>
      </c>
      <c r="L5558" s="95" t="str">
        <f>IF(ISBLANK(Perigon!O5553),"",Perigon!O5553)</f>
        <v/>
      </c>
      <c r="M5558" s="95" t="str">
        <f>IF(ISBLANK(Perigon!R5553),"",Perigon!R5553)</f>
        <v/>
      </c>
      <c r="N5558" s="95" t="str">
        <f>IF(ISBLANK(Perigon!P5553),"",Perigon!P5553)</f>
        <v/>
      </c>
      <c r="O5558" s="38" t="str">
        <f>IF($L5558="","",VLOOKUP($R5558,Tarife!$A$2:$R$599,13,FALSE))</f>
        <v/>
      </c>
      <c r="P5558" s="38" t="str">
        <f t="shared" si="86"/>
        <v/>
      </c>
      <c r="R5558" s="100" t="str">
        <f>Zusammenzug!$C$25&amp;"-"&amp;Zusammenzug!$A$7&amp;"-"&amp;Leistungen!L5558</f>
        <v>2024-0-</v>
      </c>
    </row>
    <row r="5559" spans="1:18" x14ac:dyDescent="0.2">
      <c r="A5559" s="95" t="str">
        <f>IF(ISBLANK(Perigon!E5554),"",Perigon!E5554)</f>
        <v/>
      </c>
      <c r="B5559" s="95" t="str">
        <f>IF(ISBLANK(Perigon!G5554),"",Perigon!G5554)</f>
        <v/>
      </c>
      <c r="C5559" s="96" t="str">
        <f>IF(ISBLANK(Perigon!I5554),"",Perigon!I5554)</f>
        <v/>
      </c>
      <c r="D5559" s="97" t="str">
        <f>IF(ISBLANK(Perigon!J5554),"",Perigon!J5554)</f>
        <v/>
      </c>
      <c r="E5559" s="64" t="str">
        <f>IF(ISBLANK(Perigon!K5554),"",Perigon!K5554)</f>
        <v/>
      </c>
      <c r="F5559" s="65"/>
      <c r="G5559" s="64"/>
      <c r="H5559" s="69" t="str">
        <f>IF(ISBLANK(Perigon!L5554),"",Perigon!L5554)</f>
        <v/>
      </c>
      <c r="I5559" s="69" t="str">
        <f>IF(ISBLANK(Perigon!M5554),"",Perigon!M5554)</f>
        <v/>
      </c>
      <c r="J5559" s="98" t="str">
        <f>IF(ISBLANK(Perigon!N5554),"",Perigon!N5554)</f>
        <v/>
      </c>
      <c r="K5559" s="99" t="str">
        <f>IF(ISBLANK(Perigon!J5554),"",Perigon!T5554)</f>
        <v/>
      </c>
      <c r="L5559" s="95" t="str">
        <f>IF(ISBLANK(Perigon!O5554),"",Perigon!O5554)</f>
        <v/>
      </c>
      <c r="M5559" s="95" t="str">
        <f>IF(ISBLANK(Perigon!R5554),"",Perigon!R5554)</f>
        <v/>
      </c>
      <c r="N5559" s="95" t="str">
        <f>IF(ISBLANK(Perigon!P5554),"",Perigon!P5554)</f>
        <v/>
      </c>
      <c r="O5559" s="38" t="str">
        <f>IF($L5559="","",VLOOKUP($R5559,Tarife!$A$2:$R$599,13,FALSE))</f>
        <v/>
      </c>
      <c r="P5559" s="38" t="str">
        <f t="shared" si="86"/>
        <v/>
      </c>
      <c r="R5559" s="100" t="str">
        <f>Zusammenzug!$C$25&amp;"-"&amp;Zusammenzug!$A$7&amp;"-"&amp;Leistungen!L5559</f>
        <v>2024-0-</v>
      </c>
    </row>
    <row r="5560" spans="1:18" x14ac:dyDescent="0.2">
      <c r="A5560" s="95" t="str">
        <f>IF(ISBLANK(Perigon!E5555),"",Perigon!E5555)</f>
        <v/>
      </c>
      <c r="B5560" s="95" t="str">
        <f>IF(ISBLANK(Perigon!G5555),"",Perigon!G5555)</f>
        <v/>
      </c>
      <c r="C5560" s="96" t="str">
        <f>IF(ISBLANK(Perigon!I5555),"",Perigon!I5555)</f>
        <v/>
      </c>
      <c r="D5560" s="97" t="str">
        <f>IF(ISBLANK(Perigon!J5555),"",Perigon!J5555)</f>
        <v/>
      </c>
      <c r="E5560" s="64" t="str">
        <f>IF(ISBLANK(Perigon!K5555),"",Perigon!K5555)</f>
        <v/>
      </c>
      <c r="F5560" s="65"/>
      <c r="G5560" s="64"/>
      <c r="H5560" s="69" t="str">
        <f>IF(ISBLANK(Perigon!L5555),"",Perigon!L5555)</f>
        <v/>
      </c>
      <c r="I5560" s="69" t="str">
        <f>IF(ISBLANK(Perigon!M5555),"",Perigon!M5555)</f>
        <v/>
      </c>
      <c r="J5560" s="98" t="str">
        <f>IF(ISBLANK(Perigon!N5555),"",Perigon!N5555)</f>
        <v/>
      </c>
      <c r="K5560" s="99" t="str">
        <f>IF(ISBLANK(Perigon!J5555),"",Perigon!T5555)</f>
        <v/>
      </c>
      <c r="L5560" s="95" t="str">
        <f>IF(ISBLANK(Perigon!O5555),"",Perigon!O5555)</f>
        <v/>
      </c>
      <c r="M5560" s="95" t="str">
        <f>IF(ISBLANK(Perigon!R5555),"",Perigon!R5555)</f>
        <v/>
      </c>
      <c r="N5560" s="95" t="str">
        <f>IF(ISBLANK(Perigon!P5555),"",Perigon!P5555)</f>
        <v/>
      </c>
      <c r="O5560" s="38" t="str">
        <f>IF($L5560="","",VLOOKUP($R5560,Tarife!$A$2:$R$599,13,FALSE))</f>
        <v/>
      </c>
      <c r="P5560" s="38" t="str">
        <f t="shared" si="86"/>
        <v/>
      </c>
      <c r="R5560" s="100" t="str">
        <f>Zusammenzug!$C$25&amp;"-"&amp;Zusammenzug!$A$7&amp;"-"&amp;Leistungen!L5560</f>
        <v>2024-0-</v>
      </c>
    </row>
    <row r="5561" spans="1:18" x14ac:dyDescent="0.2">
      <c r="A5561" s="95" t="str">
        <f>IF(ISBLANK(Perigon!E5556),"",Perigon!E5556)</f>
        <v/>
      </c>
      <c r="B5561" s="95" t="str">
        <f>IF(ISBLANK(Perigon!G5556),"",Perigon!G5556)</f>
        <v/>
      </c>
      <c r="C5561" s="96" t="str">
        <f>IF(ISBLANK(Perigon!I5556),"",Perigon!I5556)</f>
        <v/>
      </c>
      <c r="D5561" s="97" t="str">
        <f>IF(ISBLANK(Perigon!J5556),"",Perigon!J5556)</f>
        <v/>
      </c>
      <c r="E5561" s="64" t="str">
        <f>IF(ISBLANK(Perigon!K5556),"",Perigon!K5556)</f>
        <v/>
      </c>
      <c r="F5561" s="65"/>
      <c r="G5561" s="64"/>
      <c r="H5561" s="69" t="str">
        <f>IF(ISBLANK(Perigon!L5556),"",Perigon!L5556)</f>
        <v/>
      </c>
      <c r="I5561" s="69" t="str">
        <f>IF(ISBLANK(Perigon!M5556),"",Perigon!M5556)</f>
        <v/>
      </c>
      <c r="J5561" s="98" t="str">
        <f>IF(ISBLANK(Perigon!N5556),"",Perigon!N5556)</f>
        <v/>
      </c>
      <c r="K5561" s="99" t="str">
        <f>IF(ISBLANK(Perigon!J5556),"",Perigon!T5556)</f>
        <v/>
      </c>
      <c r="L5561" s="95" t="str">
        <f>IF(ISBLANK(Perigon!O5556),"",Perigon!O5556)</f>
        <v/>
      </c>
      <c r="M5561" s="95" t="str">
        <f>IF(ISBLANK(Perigon!R5556),"",Perigon!R5556)</f>
        <v/>
      </c>
      <c r="N5561" s="95" t="str">
        <f>IF(ISBLANK(Perigon!P5556),"",Perigon!P5556)</f>
        <v/>
      </c>
      <c r="O5561" s="38" t="str">
        <f>IF($L5561="","",VLOOKUP($R5561,Tarife!$A$2:$R$599,13,FALSE))</f>
        <v/>
      </c>
      <c r="P5561" s="38" t="str">
        <f t="shared" si="86"/>
        <v/>
      </c>
      <c r="R5561" s="100" t="str">
        <f>Zusammenzug!$C$25&amp;"-"&amp;Zusammenzug!$A$7&amp;"-"&amp;Leistungen!L5561</f>
        <v>2024-0-</v>
      </c>
    </row>
    <row r="5562" spans="1:18" x14ac:dyDescent="0.2">
      <c r="A5562" s="95" t="str">
        <f>IF(ISBLANK(Perigon!E5557),"",Perigon!E5557)</f>
        <v/>
      </c>
      <c r="B5562" s="95" t="str">
        <f>IF(ISBLANK(Perigon!G5557),"",Perigon!G5557)</f>
        <v/>
      </c>
      <c r="C5562" s="96" t="str">
        <f>IF(ISBLANK(Perigon!I5557),"",Perigon!I5557)</f>
        <v/>
      </c>
      <c r="D5562" s="97" t="str">
        <f>IF(ISBLANK(Perigon!J5557),"",Perigon!J5557)</f>
        <v/>
      </c>
      <c r="E5562" s="64" t="str">
        <f>IF(ISBLANK(Perigon!K5557),"",Perigon!K5557)</f>
        <v/>
      </c>
      <c r="F5562" s="65"/>
      <c r="G5562" s="64"/>
      <c r="H5562" s="69" t="str">
        <f>IF(ISBLANK(Perigon!L5557),"",Perigon!L5557)</f>
        <v/>
      </c>
      <c r="I5562" s="69" t="str">
        <f>IF(ISBLANK(Perigon!M5557),"",Perigon!M5557)</f>
        <v/>
      </c>
      <c r="J5562" s="98" t="str">
        <f>IF(ISBLANK(Perigon!N5557),"",Perigon!N5557)</f>
        <v/>
      </c>
      <c r="K5562" s="99" t="str">
        <f>IF(ISBLANK(Perigon!J5557),"",Perigon!T5557)</f>
        <v/>
      </c>
      <c r="L5562" s="95" t="str">
        <f>IF(ISBLANK(Perigon!O5557),"",Perigon!O5557)</f>
        <v/>
      </c>
      <c r="M5562" s="95" t="str">
        <f>IF(ISBLANK(Perigon!R5557),"",Perigon!R5557)</f>
        <v/>
      </c>
      <c r="N5562" s="95" t="str">
        <f>IF(ISBLANK(Perigon!P5557),"",Perigon!P5557)</f>
        <v/>
      </c>
      <c r="O5562" s="38" t="str">
        <f>IF($L5562="","",VLOOKUP($R5562,Tarife!$A$2:$R$599,13,FALSE))</f>
        <v/>
      </c>
      <c r="P5562" s="38" t="str">
        <f t="shared" si="86"/>
        <v/>
      </c>
      <c r="R5562" s="100" t="str">
        <f>Zusammenzug!$C$25&amp;"-"&amp;Zusammenzug!$A$7&amp;"-"&amp;Leistungen!L5562</f>
        <v>2024-0-</v>
      </c>
    </row>
    <row r="5563" spans="1:18" x14ac:dyDescent="0.2">
      <c r="A5563" s="95" t="str">
        <f>IF(ISBLANK(Perigon!E5558),"",Perigon!E5558)</f>
        <v/>
      </c>
      <c r="B5563" s="95" t="str">
        <f>IF(ISBLANK(Perigon!G5558),"",Perigon!G5558)</f>
        <v/>
      </c>
      <c r="C5563" s="96" t="str">
        <f>IF(ISBLANK(Perigon!I5558),"",Perigon!I5558)</f>
        <v/>
      </c>
      <c r="D5563" s="97" t="str">
        <f>IF(ISBLANK(Perigon!J5558),"",Perigon!J5558)</f>
        <v/>
      </c>
      <c r="E5563" s="64" t="str">
        <f>IF(ISBLANK(Perigon!K5558),"",Perigon!K5558)</f>
        <v/>
      </c>
      <c r="F5563" s="65"/>
      <c r="G5563" s="64"/>
      <c r="H5563" s="69" t="str">
        <f>IF(ISBLANK(Perigon!L5558),"",Perigon!L5558)</f>
        <v/>
      </c>
      <c r="I5563" s="69" t="str">
        <f>IF(ISBLANK(Perigon!M5558),"",Perigon!M5558)</f>
        <v/>
      </c>
      <c r="J5563" s="98" t="str">
        <f>IF(ISBLANK(Perigon!N5558),"",Perigon!N5558)</f>
        <v/>
      </c>
      <c r="K5563" s="99" t="str">
        <f>IF(ISBLANK(Perigon!J5558),"",Perigon!T5558)</f>
        <v/>
      </c>
      <c r="L5563" s="95" t="str">
        <f>IF(ISBLANK(Perigon!O5558),"",Perigon!O5558)</f>
        <v/>
      </c>
      <c r="M5563" s="95" t="str">
        <f>IF(ISBLANK(Perigon!R5558),"",Perigon!R5558)</f>
        <v/>
      </c>
      <c r="N5563" s="95" t="str">
        <f>IF(ISBLANK(Perigon!P5558),"",Perigon!P5558)</f>
        <v/>
      </c>
      <c r="O5563" s="38" t="str">
        <f>IF($L5563="","",VLOOKUP($R5563,Tarife!$A$2:$R$599,13,FALSE))</f>
        <v/>
      </c>
      <c r="P5563" s="38" t="str">
        <f t="shared" si="86"/>
        <v/>
      </c>
      <c r="R5563" s="100" t="str">
        <f>Zusammenzug!$C$25&amp;"-"&amp;Zusammenzug!$A$7&amp;"-"&amp;Leistungen!L5563</f>
        <v>2024-0-</v>
      </c>
    </row>
    <row r="5564" spans="1:18" x14ac:dyDescent="0.2">
      <c r="A5564" s="95" t="str">
        <f>IF(ISBLANK(Perigon!E5559),"",Perigon!E5559)</f>
        <v/>
      </c>
      <c r="B5564" s="95" t="str">
        <f>IF(ISBLANK(Perigon!G5559),"",Perigon!G5559)</f>
        <v/>
      </c>
      <c r="C5564" s="96" t="str">
        <f>IF(ISBLANK(Perigon!I5559),"",Perigon!I5559)</f>
        <v/>
      </c>
      <c r="D5564" s="97" t="str">
        <f>IF(ISBLANK(Perigon!J5559),"",Perigon!J5559)</f>
        <v/>
      </c>
      <c r="E5564" s="64" t="str">
        <f>IF(ISBLANK(Perigon!K5559),"",Perigon!K5559)</f>
        <v/>
      </c>
      <c r="F5564" s="65"/>
      <c r="G5564" s="64"/>
      <c r="H5564" s="69" t="str">
        <f>IF(ISBLANK(Perigon!L5559),"",Perigon!L5559)</f>
        <v/>
      </c>
      <c r="I5564" s="69" t="str">
        <f>IF(ISBLANK(Perigon!M5559),"",Perigon!M5559)</f>
        <v/>
      </c>
      <c r="J5564" s="98" t="str">
        <f>IF(ISBLANK(Perigon!N5559),"",Perigon!N5559)</f>
        <v/>
      </c>
      <c r="K5564" s="99" t="str">
        <f>IF(ISBLANK(Perigon!J5559),"",Perigon!T5559)</f>
        <v/>
      </c>
      <c r="L5564" s="95" t="str">
        <f>IF(ISBLANK(Perigon!O5559),"",Perigon!O5559)</f>
        <v/>
      </c>
      <c r="M5564" s="95" t="str">
        <f>IF(ISBLANK(Perigon!R5559),"",Perigon!R5559)</f>
        <v/>
      </c>
      <c r="N5564" s="95" t="str">
        <f>IF(ISBLANK(Perigon!P5559),"",Perigon!P5559)</f>
        <v/>
      </c>
      <c r="O5564" s="38" t="str">
        <f>IF($L5564="","",VLOOKUP($R5564,Tarife!$A$2:$R$599,13,FALSE))</f>
        <v/>
      </c>
      <c r="P5564" s="38" t="str">
        <f t="shared" si="86"/>
        <v/>
      </c>
      <c r="R5564" s="100" t="str">
        <f>Zusammenzug!$C$25&amp;"-"&amp;Zusammenzug!$A$7&amp;"-"&amp;Leistungen!L5564</f>
        <v>2024-0-</v>
      </c>
    </row>
    <row r="5565" spans="1:18" x14ac:dyDescent="0.2">
      <c r="A5565" s="95" t="str">
        <f>IF(ISBLANK(Perigon!E5560),"",Perigon!E5560)</f>
        <v/>
      </c>
      <c r="B5565" s="95" t="str">
        <f>IF(ISBLANK(Perigon!G5560),"",Perigon!G5560)</f>
        <v/>
      </c>
      <c r="C5565" s="96" t="str">
        <f>IF(ISBLANK(Perigon!I5560),"",Perigon!I5560)</f>
        <v/>
      </c>
      <c r="D5565" s="97" t="str">
        <f>IF(ISBLANK(Perigon!J5560),"",Perigon!J5560)</f>
        <v/>
      </c>
      <c r="E5565" s="64" t="str">
        <f>IF(ISBLANK(Perigon!K5560),"",Perigon!K5560)</f>
        <v/>
      </c>
      <c r="F5565" s="65"/>
      <c r="G5565" s="64"/>
      <c r="H5565" s="69" t="str">
        <f>IF(ISBLANK(Perigon!L5560),"",Perigon!L5560)</f>
        <v/>
      </c>
      <c r="I5565" s="69" t="str">
        <f>IF(ISBLANK(Perigon!M5560),"",Perigon!M5560)</f>
        <v/>
      </c>
      <c r="J5565" s="98" t="str">
        <f>IF(ISBLANK(Perigon!N5560),"",Perigon!N5560)</f>
        <v/>
      </c>
      <c r="K5565" s="99" t="str">
        <f>IF(ISBLANK(Perigon!J5560),"",Perigon!T5560)</f>
        <v/>
      </c>
      <c r="L5565" s="95" t="str">
        <f>IF(ISBLANK(Perigon!O5560),"",Perigon!O5560)</f>
        <v/>
      </c>
      <c r="M5565" s="95" t="str">
        <f>IF(ISBLANK(Perigon!R5560),"",Perigon!R5560)</f>
        <v/>
      </c>
      <c r="N5565" s="95" t="str">
        <f>IF(ISBLANK(Perigon!P5560),"",Perigon!P5560)</f>
        <v/>
      </c>
      <c r="O5565" s="38" t="str">
        <f>IF($L5565="","",VLOOKUP($R5565,Tarife!$A$2:$R$599,13,FALSE))</f>
        <v/>
      </c>
      <c r="P5565" s="38" t="str">
        <f t="shared" si="86"/>
        <v/>
      </c>
      <c r="R5565" s="100" t="str">
        <f>Zusammenzug!$C$25&amp;"-"&amp;Zusammenzug!$A$7&amp;"-"&amp;Leistungen!L5565</f>
        <v>2024-0-</v>
      </c>
    </row>
    <row r="5566" spans="1:18" x14ac:dyDescent="0.2">
      <c r="A5566" s="95" t="str">
        <f>IF(ISBLANK(Perigon!E5561),"",Perigon!E5561)</f>
        <v/>
      </c>
      <c r="B5566" s="95" t="str">
        <f>IF(ISBLANK(Perigon!G5561),"",Perigon!G5561)</f>
        <v/>
      </c>
      <c r="C5566" s="96" t="str">
        <f>IF(ISBLANK(Perigon!I5561),"",Perigon!I5561)</f>
        <v/>
      </c>
      <c r="D5566" s="97" t="str">
        <f>IF(ISBLANK(Perigon!J5561),"",Perigon!J5561)</f>
        <v/>
      </c>
      <c r="E5566" s="64" t="str">
        <f>IF(ISBLANK(Perigon!K5561),"",Perigon!K5561)</f>
        <v/>
      </c>
      <c r="F5566" s="65"/>
      <c r="G5566" s="64"/>
      <c r="H5566" s="69" t="str">
        <f>IF(ISBLANK(Perigon!L5561),"",Perigon!L5561)</f>
        <v/>
      </c>
      <c r="I5566" s="69" t="str">
        <f>IF(ISBLANK(Perigon!M5561),"",Perigon!M5561)</f>
        <v/>
      </c>
      <c r="J5566" s="98" t="str">
        <f>IF(ISBLANK(Perigon!N5561),"",Perigon!N5561)</f>
        <v/>
      </c>
      <c r="K5566" s="99" t="str">
        <f>IF(ISBLANK(Perigon!J5561),"",Perigon!T5561)</f>
        <v/>
      </c>
      <c r="L5566" s="95" t="str">
        <f>IF(ISBLANK(Perigon!O5561),"",Perigon!O5561)</f>
        <v/>
      </c>
      <c r="M5566" s="95" t="str">
        <f>IF(ISBLANK(Perigon!R5561),"",Perigon!R5561)</f>
        <v/>
      </c>
      <c r="N5566" s="95" t="str">
        <f>IF(ISBLANK(Perigon!P5561),"",Perigon!P5561)</f>
        <v/>
      </c>
      <c r="O5566" s="38" t="str">
        <f>IF($L5566="","",VLOOKUP($R5566,Tarife!$A$2:$R$599,13,FALSE))</f>
        <v/>
      </c>
      <c r="P5566" s="38" t="str">
        <f t="shared" si="86"/>
        <v/>
      </c>
      <c r="R5566" s="100" t="str">
        <f>Zusammenzug!$C$25&amp;"-"&amp;Zusammenzug!$A$7&amp;"-"&amp;Leistungen!L5566</f>
        <v>2024-0-</v>
      </c>
    </row>
    <row r="5567" spans="1:18" x14ac:dyDescent="0.2">
      <c r="A5567" s="95" t="str">
        <f>IF(ISBLANK(Perigon!E5562),"",Perigon!E5562)</f>
        <v/>
      </c>
      <c r="B5567" s="95" t="str">
        <f>IF(ISBLANK(Perigon!G5562),"",Perigon!G5562)</f>
        <v/>
      </c>
      <c r="C5567" s="96" t="str">
        <f>IF(ISBLANK(Perigon!I5562),"",Perigon!I5562)</f>
        <v/>
      </c>
      <c r="D5567" s="97" t="str">
        <f>IF(ISBLANK(Perigon!J5562),"",Perigon!J5562)</f>
        <v/>
      </c>
      <c r="E5567" s="64" t="str">
        <f>IF(ISBLANK(Perigon!K5562),"",Perigon!K5562)</f>
        <v/>
      </c>
      <c r="F5567" s="65"/>
      <c r="G5567" s="64"/>
      <c r="H5567" s="69" t="str">
        <f>IF(ISBLANK(Perigon!L5562),"",Perigon!L5562)</f>
        <v/>
      </c>
      <c r="I5567" s="69" t="str">
        <f>IF(ISBLANK(Perigon!M5562),"",Perigon!M5562)</f>
        <v/>
      </c>
      <c r="J5567" s="98" t="str">
        <f>IF(ISBLANK(Perigon!N5562),"",Perigon!N5562)</f>
        <v/>
      </c>
      <c r="K5567" s="99" t="str">
        <f>IF(ISBLANK(Perigon!J5562),"",Perigon!T5562)</f>
        <v/>
      </c>
      <c r="L5567" s="95" t="str">
        <f>IF(ISBLANK(Perigon!O5562),"",Perigon!O5562)</f>
        <v/>
      </c>
      <c r="M5567" s="95" t="str">
        <f>IF(ISBLANK(Perigon!R5562),"",Perigon!R5562)</f>
        <v/>
      </c>
      <c r="N5567" s="95" t="str">
        <f>IF(ISBLANK(Perigon!P5562),"",Perigon!P5562)</f>
        <v/>
      </c>
      <c r="O5567" s="38" t="str">
        <f>IF($L5567="","",VLOOKUP($R5567,Tarife!$A$2:$R$599,13,FALSE))</f>
        <v/>
      </c>
      <c r="P5567" s="38" t="str">
        <f t="shared" si="86"/>
        <v/>
      </c>
      <c r="R5567" s="100" t="str">
        <f>Zusammenzug!$C$25&amp;"-"&amp;Zusammenzug!$A$7&amp;"-"&amp;Leistungen!L5567</f>
        <v>2024-0-</v>
      </c>
    </row>
    <row r="5568" spans="1:18" x14ac:dyDescent="0.2">
      <c r="A5568" s="95" t="str">
        <f>IF(ISBLANK(Perigon!E5563),"",Perigon!E5563)</f>
        <v/>
      </c>
      <c r="B5568" s="95" t="str">
        <f>IF(ISBLANK(Perigon!G5563),"",Perigon!G5563)</f>
        <v/>
      </c>
      <c r="C5568" s="96" t="str">
        <f>IF(ISBLANK(Perigon!I5563),"",Perigon!I5563)</f>
        <v/>
      </c>
      <c r="D5568" s="97" t="str">
        <f>IF(ISBLANK(Perigon!J5563),"",Perigon!J5563)</f>
        <v/>
      </c>
      <c r="E5568" s="64" t="str">
        <f>IF(ISBLANK(Perigon!K5563),"",Perigon!K5563)</f>
        <v/>
      </c>
      <c r="F5568" s="65"/>
      <c r="G5568" s="64"/>
      <c r="H5568" s="69" t="str">
        <f>IF(ISBLANK(Perigon!L5563),"",Perigon!L5563)</f>
        <v/>
      </c>
      <c r="I5568" s="69" t="str">
        <f>IF(ISBLANK(Perigon!M5563),"",Perigon!M5563)</f>
        <v/>
      </c>
      <c r="J5568" s="98" t="str">
        <f>IF(ISBLANK(Perigon!N5563),"",Perigon!N5563)</f>
        <v/>
      </c>
      <c r="K5568" s="99" t="str">
        <f>IF(ISBLANK(Perigon!J5563),"",Perigon!T5563)</f>
        <v/>
      </c>
      <c r="L5568" s="95" t="str">
        <f>IF(ISBLANK(Perigon!O5563),"",Perigon!O5563)</f>
        <v/>
      </c>
      <c r="M5568" s="95" t="str">
        <f>IF(ISBLANK(Perigon!R5563),"",Perigon!R5563)</f>
        <v/>
      </c>
      <c r="N5568" s="95" t="str">
        <f>IF(ISBLANK(Perigon!P5563),"",Perigon!P5563)</f>
        <v/>
      </c>
      <c r="O5568" s="38" t="str">
        <f>IF($L5568="","",VLOOKUP($R5568,Tarife!$A$2:$R$599,13,FALSE))</f>
        <v/>
      </c>
      <c r="P5568" s="38" t="str">
        <f t="shared" si="86"/>
        <v/>
      </c>
      <c r="R5568" s="100" t="str">
        <f>Zusammenzug!$C$25&amp;"-"&amp;Zusammenzug!$A$7&amp;"-"&amp;Leistungen!L5568</f>
        <v>2024-0-</v>
      </c>
    </row>
    <row r="5569" spans="1:18" x14ac:dyDescent="0.2">
      <c r="A5569" s="95" t="str">
        <f>IF(ISBLANK(Perigon!E5564),"",Perigon!E5564)</f>
        <v/>
      </c>
      <c r="B5569" s="95" t="str">
        <f>IF(ISBLANK(Perigon!G5564),"",Perigon!G5564)</f>
        <v/>
      </c>
      <c r="C5569" s="96" t="str">
        <f>IF(ISBLANK(Perigon!I5564),"",Perigon!I5564)</f>
        <v/>
      </c>
      <c r="D5569" s="97" t="str">
        <f>IF(ISBLANK(Perigon!J5564),"",Perigon!J5564)</f>
        <v/>
      </c>
      <c r="E5569" s="64" t="str">
        <f>IF(ISBLANK(Perigon!K5564),"",Perigon!K5564)</f>
        <v/>
      </c>
      <c r="F5569" s="65"/>
      <c r="G5569" s="64"/>
      <c r="H5569" s="69" t="str">
        <f>IF(ISBLANK(Perigon!L5564),"",Perigon!L5564)</f>
        <v/>
      </c>
      <c r="I5569" s="69" t="str">
        <f>IF(ISBLANK(Perigon!M5564),"",Perigon!M5564)</f>
        <v/>
      </c>
      <c r="J5569" s="98" t="str">
        <f>IF(ISBLANK(Perigon!N5564),"",Perigon!N5564)</f>
        <v/>
      </c>
      <c r="K5569" s="99" t="str">
        <f>IF(ISBLANK(Perigon!J5564),"",Perigon!T5564)</f>
        <v/>
      </c>
      <c r="L5569" s="95" t="str">
        <f>IF(ISBLANK(Perigon!O5564),"",Perigon!O5564)</f>
        <v/>
      </c>
      <c r="M5569" s="95" t="str">
        <f>IF(ISBLANK(Perigon!R5564),"",Perigon!R5564)</f>
        <v/>
      </c>
      <c r="N5569" s="95" t="str">
        <f>IF(ISBLANK(Perigon!P5564),"",Perigon!P5564)</f>
        <v/>
      </c>
      <c r="O5569" s="38" t="str">
        <f>IF($L5569="","",VLOOKUP($R5569,Tarife!$A$2:$R$599,13,FALSE))</f>
        <v/>
      </c>
      <c r="P5569" s="38" t="str">
        <f t="shared" si="86"/>
        <v/>
      </c>
      <c r="R5569" s="100" t="str">
        <f>Zusammenzug!$C$25&amp;"-"&amp;Zusammenzug!$A$7&amp;"-"&amp;Leistungen!L5569</f>
        <v>2024-0-</v>
      </c>
    </row>
    <row r="5570" spans="1:18" x14ac:dyDescent="0.2">
      <c r="A5570" s="95" t="str">
        <f>IF(ISBLANK(Perigon!E5565),"",Perigon!E5565)</f>
        <v/>
      </c>
      <c r="B5570" s="95" t="str">
        <f>IF(ISBLANK(Perigon!G5565),"",Perigon!G5565)</f>
        <v/>
      </c>
      <c r="C5570" s="96" t="str">
        <f>IF(ISBLANK(Perigon!I5565),"",Perigon!I5565)</f>
        <v/>
      </c>
      <c r="D5570" s="97" t="str">
        <f>IF(ISBLANK(Perigon!J5565),"",Perigon!J5565)</f>
        <v/>
      </c>
      <c r="E5570" s="64" t="str">
        <f>IF(ISBLANK(Perigon!K5565),"",Perigon!K5565)</f>
        <v/>
      </c>
      <c r="F5570" s="65"/>
      <c r="G5570" s="64"/>
      <c r="H5570" s="69" t="str">
        <f>IF(ISBLANK(Perigon!L5565),"",Perigon!L5565)</f>
        <v/>
      </c>
      <c r="I5570" s="69" t="str">
        <f>IF(ISBLANK(Perigon!M5565),"",Perigon!M5565)</f>
        <v/>
      </c>
      <c r="J5570" s="98" t="str">
        <f>IF(ISBLANK(Perigon!N5565),"",Perigon!N5565)</f>
        <v/>
      </c>
      <c r="K5570" s="99" t="str">
        <f>IF(ISBLANK(Perigon!J5565),"",Perigon!T5565)</f>
        <v/>
      </c>
      <c r="L5570" s="95" t="str">
        <f>IF(ISBLANK(Perigon!O5565),"",Perigon!O5565)</f>
        <v/>
      </c>
      <c r="M5570" s="95" t="str">
        <f>IF(ISBLANK(Perigon!R5565),"",Perigon!R5565)</f>
        <v/>
      </c>
      <c r="N5570" s="95" t="str">
        <f>IF(ISBLANK(Perigon!P5565),"",Perigon!P5565)</f>
        <v/>
      </c>
      <c r="O5570" s="38" t="str">
        <f>IF($L5570="","",VLOOKUP($R5570,Tarife!$A$2:$R$599,13,FALSE))</f>
        <v/>
      </c>
      <c r="P5570" s="38" t="str">
        <f t="shared" si="86"/>
        <v/>
      </c>
      <c r="R5570" s="100" t="str">
        <f>Zusammenzug!$C$25&amp;"-"&amp;Zusammenzug!$A$7&amp;"-"&amp;Leistungen!L5570</f>
        <v>2024-0-</v>
      </c>
    </row>
    <row r="5571" spans="1:18" x14ac:dyDescent="0.2">
      <c r="A5571" s="95" t="str">
        <f>IF(ISBLANK(Perigon!E5566),"",Perigon!E5566)</f>
        <v/>
      </c>
      <c r="B5571" s="95" t="str">
        <f>IF(ISBLANK(Perigon!G5566),"",Perigon!G5566)</f>
        <v/>
      </c>
      <c r="C5571" s="96" t="str">
        <f>IF(ISBLANK(Perigon!I5566),"",Perigon!I5566)</f>
        <v/>
      </c>
      <c r="D5571" s="97" t="str">
        <f>IF(ISBLANK(Perigon!J5566),"",Perigon!J5566)</f>
        <v/>
      </c>
      <c r="E5571" s="64" t="str">
        <f>IF(ISBLANK(Perigon!K5566),"",Perigon!K5566)</f>
        <v/>
      </c>
      <c r="F5571" s="65"/>
      <c r="G5571" s="64"/>
      <c r="H5571" s="69" t="str">
        <f>IF(ISBLANK(Perigon!L5566),"",Perigon!L5566)</f>
        <v/>
      </c>
      <c r="I5571" s="69" t="str">
        <f>IF(ISBLANK(Perigon!M5566),"",Perigon!M5566)</f>
        <v/>
      </c>
      <c r="J5571" s="98" t="str">
        <f>IF(ISBLANK(Perigon!N5566),"",Perigon!N5566)</f>
        <v/>
      </c>
      <c r="K5571" s="99" t="str">
        <f>IF(ISBLANK(Perigon!J5566),"",Perigon!T5566)</f>
        <v/>
      </c>
      <c r="L5571" s="95" t="str">
        <f>IF(ISBLANK(Perigon!O5566),"",Perigon!O5566)</f>
        <v/>
      </c>
      <c r="M5571" s="95" t="str">
        <f>IF(ISBLANK(Perigon!R5566),"",Perigon!R5566)</f>
        <v/>
      </c>
      <c r="N5571" s="95" t="str">
        <f>IF(ISBLANK(Perigon!P5566),"",Perigon!P5566)</f>
        <v/>
      </c>
      <c r="O5571" s="38" t="str">
        <f>IF($L5571="","",VLOOKUP($R5571,Tarife!$A$2:$R$599,13,FALSE))</f>
        <v/>
      </c>
      <c r="P5571" s="38" t="str">
        <f t="shared" si="86"/>
        <v/>
      </c>
      <c r="R5571" s="100" t="str">
        <f>Zusammenzug!$C$25&amp;"-"&amp;Zusammenzug!$A$7&amp;"-"&amp;Leistungen!L5571</f>
        <v>2024-0-</v>
      </c>
    </row>
    <row r="5572" spans="1:18" x14ac:dyDescent="0.2">
      <c r="A5572" s="95" t="str">
        <f>IF(ISBLANK(Perigon!E5567),"",Perigon!E5567)</f>
        <v/>
      </c>
      <c r="B5572" s="95" t="str">
        <f>IF(ISBLANK(Perigon!G5567),"",Perigon!G5567)</f>
        <v/>
      </c>
      <c r="C5572" s="96" t="str">
        <f>IF(ISBLANK(Perigon!I5567),"",Perigon!I5567)</f>
        <v/>
      </c>
      <c r="D5572" s="97" t="str">
        <f>IF(ISBLANK(Perigon!J5567),"",Perigon!J5567)</f>
        <v/>
      </c>
      <c r="E5572" s="64" t="str">
        <f>IF(ISBLANK(Perigon!K5567),"",Perigon!K5567)</f>
        <v/>
      </c>
      <c r="F5572" s="65"/>
      <c r="G5572" s="64"/>
      <c r="H5572" s="69" t="str">
        <f>IF(ISBLANK(Perigon!L5567),"",Perigon!L5567)</f>
        <v/>
      </c>
      <c r="I5572" s="69" t="str">
        <f>IF(ISBLANK(Perigon!M5567),"",Perigon!M5567)</f>
        <v/>
      </c>
      <c r="J5572" s="98" t="str">
        <f>IF(ISBLANK(Perigon!N5567),"",Perigon!N5567)</f>
        <v/>
      </c>
      <c r="K5572" s="99" t="str">
        <f>IF(ISBLANK(Perigon!J5567),"",Perigon!T5567)</f>
        <v/>
      </c>
      <c r="L5572" s="95" t="str">
        <f>IF(ISBLANK(Perigon!O5567),"",Perigon!O5567)</f>
        <v/>
      </c>
      <c r="M5572" s="95" t="str">
        <f>IF(ISBLANK(Perigon!R5567),"",Perigon!R5567)</f>
        <v/>
      </c>
      <c r="N5572" s="95" t="str">
        <f>IF(ISBLANK(Perigon!P5567),"",Perigon!P5567)</f>
        <v/>
      </c>
      <c r="O5572" s="38" t="str">
        <f>IF($L5572="","",VLOOKUP($R5572,Tarife!$A$2:$R$599,13,FALSE))</f>
        <v/>
      </c>
      <c r="P5572" s="38" t="str">
        <f t="shared" si="86"/>
        <v/>
      </c>
      <c r="R5572" s="100" t="str">
        <f>Zusammenzug!$C$25&amp;"-"&amp;Zusammenzug!$A$7&amp;"-"&amp;Leistungen!L5572</f>
        <v>2024-0-</v>
      </c>
    </row>
    <row r="5573" spans="1:18" x14ac:dyDescent="0.2">
      <c r="A5573" s="95" t="str">
        <f>IF(ISBLANK(Perigon!E5568),"",Perigon!E5568)</f>
        <v/>
      </c>
      <c r="B5573" s="95" t="str">
        <f>IF(ISBLANK(Perigon!G5568),"",Perigon!G5568)</f>
        <v/>
      </c>
      <c r="C5573" s="96" t="str">
        <f>IF(ISBLANK(Perigon!I5568),"",Perigon!I5568)</f>
        <v/>
      </c>
      <c r="D5573" s="97" t="str">
        <f>IF(ISBLANK(Perigon!J5568),"",Perigon!J5568)</f>
        <v/>
      </c>
      <c r="E5573" s="64" t="str">
        <f>IF(ISBLANK(Perigon!K5568),"",Perigon!K5568)</f>
        <v/>
      </c>
      <c r="F5573" s="65"/>
      <c r="G5573" s="64"/>
      <c r="H5573" s="69" t="str">
        <f>IF(ISBLANK(Perigon!L5568),"",Perigon!L5568)</f>
        <v/>
      </c>
      <c r="I5573" s="69" t="str">
        <f>IF(ISBLANK(Perigon!M5568),"",Perigon!M5568)</f>
        <v/>
      </c>
      <c r="J5573" s="98" t="str">
        <f>IF(ISBLANK(Perigon!N5568),"",Perigon!N5568)</f>
        <v/>
      </c>
      <c r="K5573" s="99" t="str">
        <f>IF(ISBLANK(Perigon!J5568),"",Perigon!T5568)</f>
        <v/>
      </c>
      <c r="L5573" s="95" t="str">
        <f>IF(ISBLANK(Perigon!O5568),"",Perigon!O5568)</f>
        <v/>
      </c>
      <c r="M5573" s="95" t="str">
        <f>IF(ISBLANK(Perigon!R5568),"",Perigon!R5568)</f>
        <v/>
      </c>
      <c r="N5573" s="95" t="str">
        <f>IF(ISBLANK(Perigon!P5568),"",Perigon!P5568)</f>
        <v/>
      </c>
      <c r="O5573" s="38" t="str">
        <f>IF($L5573="","",VLOOKUP($R5573,Tarife!$A$2:$R$599,13,FALSE))</f>
        <v/>
      </c>
      <c r="P5573" s="38" t="str">
        <f t="shared" si="86"/>
        <v/>
      </c>
      <c r="R5573" s="100" t="str">
        <f>Zusammenzug!$C$25&amp;"-"&amp;Zusammenzug!$A$7&amp;"-"&amp;Leistungen!L5573</f>
        <v>2024-0-</v>
      </c>
    </row>
    <row r="5574" spans="1:18" x14ac:dyDescent="0.2">
      <c r="A5574" s="95" t="str">
        <f>IF(ISBLANK(Perigon!E5569),"",Perigon!E5569)</f>
        <v/>
      </c>
      <c r="B5574" s="95" t="str">
        <f>IF(ISBLANK(Perigon!G5569),"",Perigon!G5569)</f>
        <v/>
      </c>
      <c r="C5574" s="96" t="str">
        <f>IF(ISBLANK(Perigon!I5569),"",Perigon!I5569)</f>
        <v/>
      </c>
      <c r="D5574" s="97" t="str">
        <f>IF(ISBLANK(Perigon!J5569),"",Perigon!J5569)</f>
        <v/>
      </c>
      <c r="E5574" s="64" t="str">
        <f>IF(ISBLANK(Perigon!K5569),"",Perigon!K5569)</f>
        <v/>
      </c>
      <c r="F5574" s="65"/>
      <c r="G5574" s="64"/>
      <c r="H5574" s="69" t="str">
        <f>IF(ISBLANK(Perigon!L5569),"",Perigon!L5569)</f>
        <v/>
      </c>
      <c r="I5574" s="69" t="str">
        <f>IF(ISBLANK(Perigon!M5569),"",Perigon!M5569)</f>
        <v/>
      </c>
      <c r="J5574" s="98" t="str">
        <f>IF(ISBLANK(Perigon!N5569),"",Perigon!N5569)</f>
        <v/>
      </c>
      <c r="K5574" s="99" t="str">
        <f>IF(ISBLANK(Perigon!J5569),"",Perigon!T5569)</f>
        <v/>
      </c>
      <c r="L5574" s="95" t="str">
        <f>IF(ISBLANK(Perigon!O5569),"",Perigon!O5569)</f>
        <v/>
      </c>
      <c r="M5574" s="95" t="str">
        <f>IF(ISBLANK(Perigon!R5569),"",Perigon!R5569)</f>
        <v/>
      </c>
      <c r="N5574" s="95" t="str">
        <f>IF(ISBLANK(Perigon!P5569),"",Perigon!P5569)</f>
        <v/>
      </c>
      <c r="O5574" s="38" t="str">
        <f>IF($L5574="","",VLOOKUP($R5574,Tarife!$A$2:$R$599,13,FALSE))</f>
        <v/>
      </c>
      <c r="P5574" s="38" t="str">
        <f t="shared" si="86"/>
        <v/>
      </c>
      <c r="R5574" s="100" t="str">
        <f>Zusammenzug!$C$25&amp;"-"&amp;Zusammenzug!$A$7&amp;"-"&amp;Leistungen!L5574</f>
        <v>2024-0-</v>
      </c>
    </row>
    <row r="5575" spans="1:18" x14ac:dyDescent="0.2">
      <c r="A5575" s="95" t="str">
        <f>IF(ISBLANK(Perigon!E5570),"",Perigon!E5570)</f>
        <v/>
      </c>
      <c r="B5575" s="95" t="str">
        <f>IF(ISBLANK(Perigon!G5570),"",Perigon!G5570)</f>
        <v/>
      </c>
      <c r="C5575" s="96" t="str">
        <f>IF(ISBLANK(Perigon!I5570),"",Perigon!I5570)</f>
        <v/>
      </c>
      <c r="D5575" s="97" t="str">
        <f>IF(ISBLANK(Perigon!J5570),"",Perigon!J5570)</f>
        <v/>
      </c>
      <c r="E5575" s="64" t="str">
        <f>IF(ISBLANK(Perigon!K5570),"",Perigon!K5570)</f>
        <v/>
      </c>
      <c r="F5575" s="65"/>
      <c r="G5575" s="64"/>
      <c r="H5575" s="69" t="str">
        <f>IF(ISBLANK(Perigon!L5570),"",Perigon!L5570)</f>
        <v/>
      </c>
      <c r="I5575" s="69" t="str">
        <f>IF(ISBLANK(Perigon!M5570),"",Perigon!M5570)</f>
        <v/>
      </c>
      <c r="J5575" s="98" t="str">
        <f>IF(ISBLANK(Perigon!N5570),"",Perigon!N5570)</f>
        <v/>
      </c>
      <c r="K5575" s="99" t="str">
        <f>IF(ISBLANK(Perigon!J5570),"",Perigon!T5570)</f>
        <v/>
      </c>
      <c r="L5575" s="95" t="str">
        <f>IF(ISBLANK(Perigon!O5570),"",Perigon!O5570)</f>
        <v/>
      </c>
      <c r="M5575" s="95" t="str">
        <f>IF(ISBLANK(Perigon!R5570),"",Perigon!R5570)</f>
        <v/>
      </c>
      <c r="N5575" s="95" t="str">
        <f>IF(ISBLANK(Perigon!P5570),"",Perigon!P5570)</f>
        <v/>
      </c>
      <c r="O5575" s="38" t="str">
        <f>IF($L5575="","",VLOOKUP($R5575,Tarife!$A$2:$R$599,13,FALSE))</f>
        <v/>
      </c>
      <c r="P5575" s="38" t="str">
        <f t="shared" si="86"/>
        <v/>
      </c>
      <c r="R5575" s="100" t="str">
        <f>Zusammenzug!$C$25&amp;"-"&amp;Zusammenzug!$A$7&amp;"-"&amp;Leistungen!L5575</f>
        <v>2024-0-</v>
      </c>
    </row>
    <row r="5576" spans="1:18" x14ac:dyDescent="0.2">
      <c r="A5576" s="95" t="str">
        <f>IF(ISBLANK(Perigon!E5571),"",Perigon!E5571)</f>
        <v/>
      </c>
      <c r="B5576" s="95" t="str">
        <f>IF(ISBLANK(Perigon!G5571),"",Perigon!G5571)</f>
        <v/>
      </c>
      <c r="C5576" s="96" t="str">
        <f>IF(ISBLANK(Perigon!I5571),"",Perigon!I5571)</f>
        <v/>
      </c>
      <c r="D5576" s="97" t="str">
        <f>IF(ISBLANK(Perigon!J5571),"",Perigon!J5571)</f>
        <v/>
      </c>
      <c r="E5576" s="64" t="str">
        <f>IF(ISBLANK(Perigon!K5571),"",Perigon!K5571)</f>
        <v/>
      </c>
      <c r="F5576" s="65"/>
      <c r="G5576" s="64"/>
      <c r="H5576" s="69" t="str">
        <f>IF(ISBLANK(Perigon!L5571),"",Perigon!L5571)</f>
        <v/>
      </c>
      <c r="I5576" s="69" t="str">
        <f>IF(ISBLANK(Perigon!M5571),"",Perigon!M5571)</f>
        <v/>
      </c>
      <c r="J5576" s="98" t="str">
        <f>IF(ISBLANK(Perigon!N5571),"",Perigon!N5571)</f>
        <v/>
      </c>
      <c r="K5576" s="99" t="str">
        <f>IF(ISBLANK(Perigon!J5571),"",Perigon!T5571)</f>
        <v/>
      </c>
      <c r="L5576" s="95" t="str">
        <f>IF(ISBLANK(Perigon!O5571),"",Perigon!O5571)</f>
        <v/>
      </c>
      <c r="M5576" s="95" t="str">
        <f>IF(ISBLANK(Perigon!R5571),"",Perigon!R5571)</f>
        <v/>
      </c>
      <c r="N5576" s="95" t="str">
        <f>IF(ISBLANK(Perigon!P5571),"",Perigon!P5571)</f>
        <v/>
      </c>
      <c r="O5576" s="38" t="str">
        <f>IF($L5576="","",VLOOKUP($R5576,Tarife!$A$2:$R$599,13,FALSE))</f>
        <v/>
      </c>
      <c r="P5576" s="38" t="str">
        <f t="shared" ref="P5576:P5639" si="87">IF(L5576="","",IF(AND($L5576="Pabe",N5576&lt;O5576),M5576*O5576,IF(N5576&lt;O5576,M5576*N5576,M5576*O5576)))</f>
        <v/>
      </c>
      <c r="R5576" s="100" t="str">
        <f>Zusammenzug!$C$25&amp;"-"&amp;Zusammenzug!$A$7&amp;"-"&amp;Leistungen!L5576</f>
        <v>2024-0-</v>
      </c>
    </row>
    <row r="5577" spans="1:18" x14ac:dyDescent="0.2">
      <c r="A5577" s="95" t="str">
        <f>IF(ISBLANK(Perigon!E5572),"",Perigon!E5572)</f>
        <v/>
      </c>
      <c r="B5577" s="95" t="str">
        <f>IF(ISBLANK(Perigon!G5572),"",Perigon!G5572)</f>
        <v/>
      </c>
      <c r="C5577" s="96" t="str">
        <f>IF(ISBLANK(Perigon!I5572),"",Perigon!I5572)</f>
        <v/>
      </c>
      <c r="D5577" s="97" t="str">
        <f>IF(ISBLANK(Perigon!J5572),"",Perigon!J5572)</f>
        <v/>
      </c>
      <c r="E5577" s="64" t="str">
        <f>IF(ISBLANK(Perigon!K5572),"",Perigon!K5572)</f>
        <v/>
      </c>
      <c r="F5577" s="65"/>
      <c r="G5577" s="64"/>
      <c r="H5577" s="69" t="str">
        <f>IF(ISBLANK(Perigon!L5572),"",Perigon!L5572)</f>
        <v/>
      </c>
      <c r="I5577" s="69" t="str">
        <f>IF(ISBLANK(Perigon!M5572),"",Perigon!M5572)</f>
        <v/>
      </c>
      <c r="J5577" s="98" t="str">
        <f>IF(ISBLANK(Perigon!N5572),"",Perigon!N5572)</f>
        <v/>
      </c>
      <c r="K5577" s="99" t="str">
        <f>IF(ISBLANK(Perigon!J5572),"",Perigon!T5572)</f>
        <v/>
      </c>
      <c r="L5577" s="95" t="str">
        <f>IF(ISBLANK(Perigon!O5572),"",Perigon!O5572)</f>
        <v/>
      </c>
      <c r="M5577" s="95" t="str">
        <f>IF(ISBLANK(Perigon!R5572),"",Perigon!R5572)</f>
        <v/>
      </c>
      <c r="N5577" s="95" t="str">
        <f>IF(ISBLANK(Perigon!P5572),"",Perigon!P5572)</f>
        <v/>
      </c>
      <c r="O5577" s="38" t="str">
        <f>IF($L5577="","",VLOOKUP($R5577,Tarife!$A$2:$R$599,13,FALSE))</f>
        <v/>
      </c>
      <c r="P5577" s="38" t="str">
        <f t="shared" si="87"/>
        <v/>
      </c>
      <c r="R5577" s="100" t="str">
        <f>Zusammenzug!$C$25&amp;"-"&amp;Zusammenzug!$A$7&amp;"-"&amp;Leistungen!L5577</f>
        <v>2024-0-</v>
      </c>
    </row>
    <row r="5578" spans="1:18" x14ac:dyDescent="0.2">
      <c r="A5578" s="95" t="str">
        <f>IF(ISBLANK(Perigon!E5573),"",Perigon!E5573)</f>
        <v/>
      </c>
      <c r="B5578" s="95" t="str">
        <f>IF(ISBLANK(Perigon!G5573),"",Perigon!G5573)</f>
        <v/>
      </c>
      <c r="C5578" s="96" t="str">
        <f>IF(ISBLANK(Perigon!I5573),"",Perigon!I5573)</f>
        <v/>
      </c>
      <c r="D5578" s="97" t="str">
        <f>IF(ISBLANK(Perigon!J5573),"",Perigon!J5573)</f>
        <v/>
      </c>
      <c r="E5578" s="64" t="str">
        <f>IF(ISBLANK(Perigon!K5573),"",Perigon!K5573)</f>
        <v/>
      </c>
      <c r="F5578" s="65"/>
      <c r="G5578" s="64"/>
      <c r="H5578" s="69" t="str">
        <f>IF(ISBLANK(Perigon!L5573),"",Perigon!L5573)</f>
        <v/>
      </c>
      <c r="I5578" s="69" t="str">
        <f>IF(ISBLANK(Perigon!M5573),"",Perigon!M5573)</f>
        <v/>
      </c>
      <c r="J5578" s="98" t="str">
        <f>IF(ISBLANK(Perigon!N5573),"",Perigon!N5573)</f>
        <v/>
      </c>
      <c r="K5578" s="99" t="str">
        <f>IF(ISBLANK(Perigon!J5573),"",Perigon!T5573)</f>
        <v/>
      </c>
      <c r="L5578" s="95" t="str">
        <f>IF(ISBLANK(Perigon!O5573),"",Perigon!O5573)</f>
        <v/>
      </c>
      <c r="M5578" s="95" t="str">
        <f>IF(ISBLANK(Perigon!R5573),"",Perigon!R5573)</f>
        <v/>
      </c>
      <c r="N5578" s="95" t="str">
        <f>IF(ISBLANK(Perigon!P5573),"",Perigon!P5573)</f>
        <v/>
      </c>
      <c r="O5578" s="38" t="str">
        <f>IF($L5578="","",VLOOKUP($R5578,Tarife!$A$2:$R$599,13,FALSE))</f>
        <v/>
      </c>
      <c r="P5578" s="38" t="str">
        <f t="shared" si="87"/>
        <v/>
      </c>
      <c r="R5578" s="100" t="str">
        <f>Zusammenzug!$C$25&amp;"-"&amp;Zusammenzug!$A$7&amp;"-"&amp;Leistungen!L5578</f>
        <v>2024-0-</v>
      </c>
    </row>
    <row r="5579" spans="1:18" x14ac:dyDescent="0.2">
      <c r="A5579" s="95" t="str">
        <f>IF(ISBLANK(Perigon!E5574),"",Perigon!E5574)</f>
        <v/>
      </c>
      <c r="B5579" s="95" t="str">
        <f>IF(ISBLANK(Perigon!G5574),"",Perigon!G5574)</f>
        <v/>
      </c>
      <c r="C5579" s="96" t="str">
        <f>IF(ISBLANK(Perigon!I5574),"",Perigon!I5574)</f>
        <v/>
      </c>
      <c r="D5579" s="97" t="str">
        <f>IF(ISBLANK(Perigon!J5574),"",Perigon!J5574)</f>
        <v/>
      </c>
      <c r="E5579" s="64" t="str">
        <f>IF(ISBLANK(Perigon!K5574),"",Perigon!K5574)</f>
        <v/>
      </c>
      <c r="F5579" s="65"/>
      <c r="G5579" s="64"/>
      <c r="H5579" s="69" t="str">
        <f>IF(ISBLANK(Perigon!L5574),"",Perigon!L5574)</f>
        <v/>
      </c>
      <c r="I5579" s="69" t="str">
        <f>IF(ISBLANK(Perigon!M5574),"",Perigon!M5574)</f>
        <v/>
      </c>
      <c r="J5579" s="98" t="str">
        <f>IF(ISBLANK(Perigon!N5574),"",Perigon!N5574)</f>
        <v/>
      </c>
      <c r="K5579" s="99" t="str">
        <f>IF(ISBLANK(Perigon!J5574),"",Perigon!T5574)</f>
        <v/>
      </c>
      <c r="L5579" s="95" t="str">
        <f>IF(ISBLANK(Perigon!O5574),"",Perigon!O5574)</f>
        <v/>
      </c>
      <c r="M5579" s="95" t="str">
        <f>IF(ISBLANK(Perigon!R5574),"",Perigon!R5574)</f>
        <v/>
      </c>
      <c r="N5579" s="95" t="str">
        <f>IF(ISBLANK(Perigon!P5574),"",Perigon!P5574)</f>
        <v/>
      </c>
      <c r="O5579" s="38" t="str">
        <f>IF($L5579="","",VLOOKUP($R5579,Tarife!$A$2:$R$599,13,FALSE))</f>
        <v/>
      </c>
      <c r="P5579" s="38" t="str">
        <f t="shared" si="87"/>
        <v/>
      </c>
      <c r="R5579" s="100" t="str">
        <f>Zusammenzug!$C$25&amp;"-"&amp;Zusammenzug!$A$7&amp;"-"&amp;Leistungen!L5579</f>
        <v>2024-0-</v>
      </c>
    </row>
    <row r="5580" spans="1:18" x14ac:dyDescent="0.2">
      <c r="A5580" s="95" t="str">
        <f>IF(ISBLANK(Perigon!E5575),"",Perigon!E5575)</f>
        <v/>
      </c>
      <c r="B5580" s="95" t="str">
        <f>IF(ISBLANK(Perigon!G5575),"",Perigon!G5575)</f>
        <v/>
      </c>
      <c r="C5580" s="96" t="str">
        <f>IF(ISBLANK(Perigon!I5575),"",Perigon!I5575)</f>
        <v/>
      </c>
      <c r="D5580" s="97" t="str">
        <f>IF(ISBLANK(Perigon!J5575),"",Perigon!J5575)</f>
        <v/>
      </c>
      <c r="E5580" s="64" t="str">
        <f>IF(ISBLANK(Perigon!K5575),"",Perigon!K5575)</f>
        <v/>
      </c>
      <c r="F5580" s="65"/>
      <c r="G5580" s="64"/>
      <c r="H5580" s="69" t="str">
        <f>IF(ISBLANK(Perigon!L5575),"",Perigon!L5575)</f>
        <v/>
      </c>
      <c r="I5580" s="69" t="str">
        <f>IF(ISBLANK(Perigon!M5575),"",Perigon!M5575)</f>
        <v/>
      </c>
      <c r="J5580" s="98" t="str">
        <f>IF(ISBLANK(Perigon!N5575),"",Perigon!N5575)</f>
        <v/>
      </c>
      <c r="K5580" s="99" t="str">
        <f>IF(ISBLANK(Perigon!J5575),"",Perigon!T5575)</f>
        <v/>
      </c>
      <c r="L5580" s="95" t="str">
        <f>IF(ISBLANK(Perigon!O5575),"",Perigon!O5575)</f>
        <v/>
      </c>
      <c r="M5580" s="95" t="str">
        <f>IF(ISBLANK(Perigon!R5575),"",Perigon!R5575)</f>
        <v/>
      </c>
      <c r="N5580" s="95" t="str">
        <f>IF(ISBLANK(Perigon!P5575),"",Perigon!P5575)</f>
        <v/>
      </c>
      <c r="O5580" s="38" t="str">
        <f>IF($L5580="","",VLOOKUP($R5580,Tarife!$A$2:$R$599,13,FALSE))</f>
        <v/>
      </c>
      <c r="P5580" s="38" t="str">
        <f t="shared" si="87"/>
        <v/>
      </c>
      <c r="R5580" s="100" t="str">
        <f>Zusammenzug!$C$25&amp;"-"&amp;Zusammenzug!$A$7&amp;"-"&amp;Leistungen!L5580</f>
        <v>2024-0-</v>
      </c>
    </row>
    <row r="5581" spans="1:18" x14ac:dyDescent="0.2">
      <c r="A5581" s="95" t="str">
        <f>IF(ISBLANK(Perigon!E5576),"",Perigon!E5576)</f>
        <v/>
      </c>
      <c r="B5581" s="95" t="str">
        <f>IF(ISBLANK(Perigon!G5576),"",Perigon!G5576)</f>
        <v/>
      </c>
      <c r="C5581" s="96" t="str">
        <f>IF(ISBLANK(Perigon!I5576),"",Perigon!I5576)</f>
        <v/>
      </c>
      <c r="D5581" s="97" t="str">
        <f>IF(ISBLANK(Perigon!J5576),"",Perigon!J5576)</f>
        <v/>
      </c>
      <c r="E5581" s="64" t="str">
        <f>IF(ISBLANK(Perigon!K5576),"",Perigon!K5576)</f>
        <v/>
      </c>
      <c r="F5581" s="65"/>
      <c r="G5581" s="64"/>
      <c r="H5581" s="69" t="str">
        <f>IF(ISBLANK(Perigon!L5576),"",Perigon!L5576)</f>
        <v/>
      </c>
      <c r="I5581" s="69" t="str">
        <f>IF(ISBLANK(Perigon!M5576),"",Perigon!M5576)</f>
        <v/>
      </c>
      <c r="J5581" s="98" t="str">
        <f>IF(ISBLANK(Perigon!N5576),"",Perigon!N5576)</f>
        <v/>
      </c>
      <c r="K5581" s="99" t="str">
        <f>IF(ISBLANK(Perigon!J5576),"",Perigon!T5576)</f>
        <v/>
      </c>
      <c r="L5581" s="95" t="str">
        <f>IF(ISBLANK(Perigon!O5576),"",Perigon!O5576)</f>
        <v/>
      </c>
      <c r="M5581" s="95" t="str">
        <f>IF(ISBLANK(Perigon!R5576),"",Perigon!R5576)</f>
        <v/>
      </c>
      <c r="N5581" s="95" t="str">
        <f>IF(ISBLANK(Perigon!P5576),"",Perigon!P5576)</f>
        <v/>
      </c>
      <c r="O5581" s="38" t="str">
        <f>IF($L5581="","",VLOOKUP($R5581,Tarife!$A$2:$R$599,13,FALSE))</f>
        <v/>
      </c>
      <c r="P5581" s="38" t="str">
        <f t="shared" si="87"/>
        <v/>
      </c>
      <c r="R5581" s="100" t="str">
        <f>Zusammenzug!$C$25&amp;"-"&amp;Zusammenzug!$A$7&amp;"-"&amp;Leistungen!L5581</f>
        <v>2024-0-</v>
      </c>
    </row>
    <row r="5582" spans="1:18" x14ac:dyDescent="0.2">
      <c r="A5582" s="95" t="str">
        <f>IF(ISBLANK(Perigon!E5577),"",Perigon!E5577)</f>
        <v/>
      </c>
      <c r="B5582" s="95" t="str">
        <f>IF(ISBLANK(Perigon!G5577),"",Perigon!G5577)</f>
        <v/>
      </c>
      <c r="C5582" s="96" t="str">
        <f>IF(ISBLANK(Perigon!I5577),"",Perigon!I5577)</f>
        <v/>
      </c>
      <c r="D5582" s="97" t="str">
        <f>IF(ISBLANK(Perigon!J5577),"",Perigon!J5577)</f>
        <v/>
      </c>
      <c r="E5582" s="64" t="str">
        <f>IF(ISBLANK(Perigon!K5577),"",Perigon!K5577)</f>
        <v/>
      </c>
      <c r="F5582" s="65"/>
      <c r="G5582" s="64"/>
      <c r="H5582" s="69" t="str">
        <f>IF(ISBLANK(Perigon!L5577),"",Perigon!L5577)</f>
        <v/>
      </c>
      <c r="I5582" s="69" t="str">
        <f>IF(ISBLANK(Perigon!M5577),"",Perigon!M5577)</f>
        <v/>
      </c>
      <c r="J5582" s="98" t="str">
        <f>IF(ISBLANK(Perigon!N5577),"",Perigon!N5577)</f>
        <v/>
      </c>
      <c r="K5582" s="99" t="str">
        <f>IF(ISBLANK(Perigon!J5577),"",Perigon!T5577)</f>
        <v/>
      </c>
      <c r="L5582" s="95" t="str">
        <f>IF(ISBLANK(Perigon!O5577),"",Perigon!O5577)</f>
        <v/>
      </c>
      <c r="M5582" s="95" t="str">
        <f>IF(ISBLANK(Perigon!R5577),"",Perigon!R5577)</f>
        <v/>
      </c>
      <c r="N5582" s="95" t="str">
        <f>IF(ISBLANK(Perigon!P5577),"",Perigon!P5577)</f>
        <v/>
      </c>
      <c r="O5582" s="38" t="str">
        <f>IF($L5582="","",VLOOKUP($R5582,Tarife!$A$2:$R$599,13,FALSE))</f>
        <v/>
      </c>
      <c r="P5582" s="38" t="str">
        <f t="shared" si="87"/>
        <v/>
      </c>
      <c r="R5582" s="100" t="str">
        <f>Zusammenzug!$C$25&amp;"-"&amp;Zusammenzug!$A$7&amp;"-"&amp;Leistungen!L5582</f>
        <v>2024-0-</v>
      </c>
    </row>
    <row r="5583" spans="1:18" x14ac:dyDescent="0.2">
      <c r="A5583" s="95" t="str">
        <f>IF(ISBLANK(Perigon!E5578),"",Perigon!E5578)</f>
        <v/>
      </c>
      <c r="B5583" s="95" t="str">
        <f>IF(ISBLANK(Perigon!G5578),"",Perigon!G5578)</f>
        <v/>
      </c>
      <c r="C5583" s="96" t="str">
        <f>IF(ISBLANK(Perigon!I5578),"",Perigon!I5578)</f>
        <v/>
      </c>
      <c r="D5583" s="97" t="str">
        <f>IF(ISBLANK(Perigon!J5578),"",Perigon!J5578)</f>
        <v/>
      </c>
      <c r="E5583" s="64" t="str">
        <f>IF(ISBLANK(Perigon!K5578),"",Perigon!K5578)</f>
        <v/>
      </c>
      <c r="F5583" s="65"/>
      <c r="G5583" s="64"/>
      <c r="H5583" s="69" t="str">
        <f>IF(ISBLANK(Perigon!L5578),"",Perigon!L5578)</f>
        <v/>
      </c>
      <c r="I5583" s="69" t="str">
        <f>IF(ISBLANK(Perigon!M5578),"",Perigon!M5578)</f>
        <v/>
      </c>
      <c r="J5583" s="98" t="str">
        <f>IF(ISBLANK(Perigon!N5578),"",Perigon!N5578)</f>
        <v/>
      </c>
      <c r="K5583" s="99" t="str">
        <f>IF(ISBLANK(Perigon!J5578),"",Perigon!T5578)</f>
        <v/>
      </c>
      <c r="L5583" s="95" t="str">
        <f>IF(ISBLANK(Perigon!O5578),"",Perigon!O5578)</f>
        <v/>
      </c>
      <c r="M5583" s="95" t="str">
        <f>IF(ISBLANK(Perigon!R5578),"",Perigon!R5578)</f>
        <v/>
      </c>
      <c r="N5583" s="95" t="str">
        <f>IF(ISBLANK(Perigon!P5578),"",Perigon!P5578)</f>
        <v/>
      </c>
      <c r="O5583" s="38" t="str">
        <f>IF($L5583="","",VLOOKUP($R5583,Tarife!$A$2:$R$599,13,FALSE))</f>
        <v/>
      </c>
      <c r="P5583" s="38" t="str">
        <f t="shared" si="87"/>
        <v/>
      </c>
      <c r="R5583" s="100" t="str">
        <f>Zusammenzug!$C$25&amp;"-"&amp;Zusammenzug!$A$7&amp;"-"&amp;Leistungen!L5583</f>
        <v>2024-0-</v>
      </c>
    </row>
    <row r="5584" spans="1:18" x14ac:dyDescent="0.2">
      <c r="A5584" s="95" t="str">
        <f>IF(ISBLANK(Perigon!E5579),"",Perigon!E5579)</f>
        <v/>
      </c>
      <c r="B5584" s="95" t="str">
        <f>IF(ISBLANK(Perigon!G5579),"",Perigon!G5579)</f>
        <v/>
      </c>
      <c r="C5584" s="96" t="str">
        <f>IF(ISBLANK(Perigon!I5579),"",Perigon!I5579)</f>
        <v/>
      </c>
      <c r="D5584" s="97" t="str">
        <f>IF(ISBLANK(Perigon!J5579),"",Perigon!J5579)</f>
        <v/>
      </c>
      <c r="E5584" s="64" t="str">
        <f>IF(ISBLANK(Perigon!K5579),"",Perigon!K5579)</f>
        <v/>
      </c>
      <c r="F5584" s="65"/>
      <c r="G5584" s="64"/>
      <c r="H5584" s="69" t="str">
        <f>IF(ISBLANK(Perigon!L5579),"",Perigon!L5579)</f>
        <v/>
      </c>
      <c r="I5584" s="69" t="str">
        <f>IF(ISBLANK(Perigon!M5579),"",Perigon!M5579)</f>
        <v/>
      </c>
      <c r="J5584" s="98" t="str">
        <f>IF(ISBLANK(Perigon!N5579),"",Perigon!N5579)</f>
        <v/>
      </c>
      <c r="K5584" s="99" t="str">
        <f>IF(ISBLANK(Perigon!J5579),"",Perigon!T5579)</f>
        <v/>
      </c>
      <c r="L5584" s="95" t="str">
        <f>IF(ISBLANK(Perigon!O5579),"",Perigon!O5579)</f>
        <v/>
      </c>
      <c r="M5584" s="95" t="str">
        <f>IF(ISBLANK(Perigon!R5579),"",Perigon!R5579)</f>
        <v/>
      </c>
      <c r="N5584" s="95" t="str">
        <f>IF(ISBLANK(Perigon!P5579),"",Perigon!P5579)</f>
        <v/>
      </c>
      <c r="O5584" s="38" t="str">
        <f>IF($L5584="","",VLOOKUP($R5584,Tarife!$A$2:$R$599,13,FALSE))</f>
        <v/>
      </c>
      <c r="P5584" s="38" t="str">
        <f t="shared" si="87"/>
        <v/>
      </c>
      <c r="R5584" s="100" t="str">
        <f>Zusammenzug!$C$25&amp;"-"&amp;Zusammenzug!$A$7&amp;"-"&amp;Leistungen!L5584</f>
        <v>2024-0-</v>
      </c>
    </row>
    <row r="5585" spans="1:18" x14ac:dyDescent="0.2">
      <c r="A5585" s="95" t="str">
        <f>IF(ISBLANK(Perigon!E5580),"",Perigon!E5580)</f>
        <v/>
      </c>
      <c r="B5585" s="95" t="str">
        <f>IF(ISBLANK(Perigon!G5580),"",Perigon!G5580)</f>
        <v/>
      </c>
      <c r="C5585" s="96" t="str">
        <f>IF(ISBLANK(Perigon!I5580),"",Perigon!I5580)</f>
        <v/>
      </c>
      <c r="D5585" s="97" t="str">
        <f>IF(ISBLANK(Perigon!J5580),"",Perigon!J5580)</f>
        <v/>
      </c>
      <c r="E5585" s="64" t="str">
        <f>IF(ISBLANK(Perigon!K5580),"",Perigon!K5580)</f>
        <v/>
      </c>
      <c r="F5585" s="65"/>
      <c r="G5585" s="64"/>
      <c r="H5585" s="69" t="str">
        <f>IF(ISBLANK(Perigon!L5580),"",Perigon!L5580)</f>
        <v/>
      </c>
      <c r="I5585" s="69" t="str">
        <f>IF(ISBLANK(Perigon!M5580),"",Perigon!M5580)</f>
        <v/>
      </c>
      <c r="J5585" s="98" t="str">
        <f>IF(ISBLANK(Perigon!N5580),"",Perigon!N5580)</f>
        <v/>
      </c>
      <c r="K5585" s="99" t="str">
        <f>IF(ISBLANK(Perigon!J5580),"",Perigon!T5580)</f>
        <v/>
      </c>
      <c r="L5585" s="95" t="str">
        <f>IF(ISBLANK(Perigon!O5580),"",Perigon!O5580)</f>
        <v/>
      </c>
      <c r="M5585" s="95" t="str">
        <f>IF(ISBLANK(Perigon!R5580),"",Perigon!R5580)</f>
        <v/>
      </c>
      <c r="N5585" s="95" t="str">
        <f>IF(ISBLANK(Perigon!P5580),"",Perigon!P5580)</f>
        <v/>
      </c>
      <c r="O5585" s="38" t="str">
        <f>IF($L5585="","",VLOOKUP($R5585,Tarife!$A$2:$R$599,13,FALSE))</f>
        <v/>
      </c>
      <c r="P5585" s="38" t="str">
        <f t="shared" si="87"/>
        <v/>
      </c>
      <c r="R5585" s="100" t="str">
        <f>Zusammenzug!$C$25&amp;"-"&amp;Zusammenzug!$A$7&amp;"-"&amp;Leistungen!L5585</f>
        <v>2024-0-</v>
      </c>
    </row>
    <row r="5586" spans="1:18" x14ac:dyDescent="0.2">
      <c r="A5586" s="95" t="str">
        <f>IF(ISBLANK(Perigon!E5581),"",Perigon!E5581)</f>
        <v/>
      </c>
      <c r="B5586" s="95" t="str">
        <f>IF(ISBLANK(Perigon!G5581),"",Perigon!G5581)</f>
        <v/>
      </c>
      <c r="C5586" s="96" t="str">
        <f>IF(ISBLANK(Perigon!I5581),"",Perigon!I5581)</f>
        <v/>
      </c>
      <c r="D5586" s="97" t="str">
        <f>IF(ISBLANK(Perigon!J5581),"",Perigon!J5581)</f>
        <v/>
      </c>
      <c r="E5586" s="64" t="str">
        <f>IF(ISBLANK(Perigon!K5581),"",Perigon!K5581)</f>
        <v/>
      </c>
      <c r="F5586" s="65"/>
      <c r="G5586" s="64"/>
      <c r="H5586" s="69" t="str">
        <f>IF(ISBLANK(Perigon!L5581),"",Perigon!L5581)</f>
        <v/>
      </c>
      <c r="I5586" s="69" t="str">
        <f>IF(ISBLANK(Perigon!M5581),"",Perigon!M5581)</f>
        <v/>
      </c>
      <c r="J5586" s="98" t="str">
        <f>IF(ISBLANK(Perigon!N5581),"",Perigon!N5581)</f>
        <v/>
      </c>
      <c r="K5586" s="99" t="str">
        <f>IF(ISBLANK(Perigon!J5581),"",Perigon!T5581)</f>
        <v/>
      </c>
      <c r="L5586" s="95" t="str">
        <f>IF(ISBLANK(Perigon!O5581),"",Perigon!O5581)</f>
        <v/>
      </c>
      <c r="M5586" s="95" t="str">
        <f>IF(ISBLANK(Perigon!R5581),"",Perigon!R5581)</f>
        <v/>
      </c>
      <c r="N5586" s="95" t="str">
        <f>IF(ISBLANK(Perigon!P5581),"",Perigon!P5581)</f>
        <v/>
      </c>
      <c r="O5586" s="38" t="str">
        <f>IF($L5586="","",VLOOKUP($R5586,Tarife!$A$2:$R$599,13,FALSE))</f>
        <v/>
      </c>
      <c r="P5586" s="38" t="str">
        <f t="shared" si="87"/>
        <v/>
      </c>
      <c r="R5586" s="100" t="str">
        <f>Zusammenzug!$C$25&amp;"-"&amp;Zusammenzug!$A$7&amp;"-"&amp;Leistungen!L5586</f>
        <v>2024-0-</v>
      </c>
    </row>
    <row r="5587" spans="1:18" x14ac:dyDescent="0.2">
      <c r="A5587" s="95" t="str">
        <f>IF(ISBLANK(Perigon!E5582),"",Perigon!E5582)</f>
        <v/>
      </c>
      <c r="B5587" s="95" t="str">
        <f>IF(ISBLANK(Perigon!G5582),"",Perigon!G5582)</f>
        <v/>
      </c>
      <c r="C5587" s="96" t="str">
        <f>IF(ISBLANK(Perigon!I5582),"",Perigon!I5582)</f>
        <v/>
      </c>
      <c r="D5587" s="97" t="str">
        <f>IF(ISBLANK(Perigon!J5582),"",Perigon!J5582)</f>
        <v/>
      </c>
      <c r="E5587" s="64" t="str">
        <f>IF(ISBLANK(Perigon!K5582),"",Perigon!K5582)</f>
        <v/>
      </c>
      <c r="F5587" s="65"/>
      <c r="G5587" s="64"/>
      <c r="H5587" s="69" t="str">
        <f>IF(ISBLANK(Perigon!L5582),"",Perigon!L5582)</f>
        <v/>
      </c>
      <c r="I5587" s="69" t="str">
        <f>IF(ISBLANK(Perigon!M5582),"",Perigon!M5582)</f>
        <v/>
      </c>
      <c r="J5587" s="98" t="str">
        <f>IF(ISBLANK(Perigon!N5582),"",Perigon!N5582)</f>
        <v/>
      </c>
      <c r="K5587" s="99" t="str">
        <f>IF(ISBLANK(Perigon!J5582),"",Perigon!T5582)</f>
        <v/>
      </c>
      <c r="L5587" s="95" t="str">
        <f>IF(ISBLANK(Perigon!O5582),"",Perigon!O5582)</f>
        <v/>
      </c>
      <c r="M5587" s="95" t="str">
        <f>IF(ISBLANK(Perigon!R5582),"",Perigon!R5582)</f>
        <v/>
      </c>
      <c r="N5587" s="95" t="str">
        <f>IF(ISBLANK(Perigon!P5582),"",Perigon!P5582)</f>
        <v/>
      </c>
      <c r="O5587" s="38" t="str">
        <f>IF($L5587="","",VLOOKUP($R5587,Tarife!$A$2:$R$599,13,FALSE))</f>
        <v/>
      </c>
      <c r="P5587" s="38" t="str">
        <f t="shared" si="87"/>
        <v/>
      </c>
      <c r="R5587" s="100" t="str">
        <f>Zusammenzug!$C$25&amp;"-"&amp;Zusammenzug!$A$7&amp;"-"&amp;Leistungen!L5587</f>
        <v>2024-0-</v>
      </c>
    </row>
    <row r="5588" spans="1:18" x14ac:dyDescent="0.2">
      <c r="A5588" s="95" t="str">
        <f>IF(ISBLANK(Perigon!E5583),"",Perigon!E5583)</f>
        <v/>
      </c>
      <c r="B5588" s="95" t="str">
        <f>IF(ISBLANK(Perigon!G5583),"",Perigon!G5583)</f>
        <v/>
      </c>
      <c r="C5588" s="96" t="str">
        <f>IF(ISBLANK(Perigon!I5583),"",Perigon!I5583)</f>
        <v/>
      </c>
      <c r="D5588" s="97" t="str">
        <f>IF(ISBLANK(Perigon!J5583),"",Perigon!J5583)</f>
        <v/>
      </c>
      <c r="E5588" s="64" t="str">
        <f>IF(ISBLANK(Perigon!K5583),"",Perigon!K5583)</f>
        <v/>
      </c>
      <c r="F5588" s="65"/>
      <c r="G5588" s="64"/>
      <c r="H5588" s="69" t="str">
        <f>IF(ISBLANK(Perigon!L5583),"",Perigon!L5583)</f>
        <v/>
      </c>
      <c r="I5588" s="69" t="str">
        <f>IF(ISBLANK(Perigon!M5583),"",Perigon!M5583)</f>
        <v/>
      </c>
      <c r="J5588" s="98" t="str">
        <f>IF(ISBLANK(Perigon!N5583),"",Perigon!N5583)</f>
        <v/>
      </c>
      <c r="K5588" s="99" t="str">
        <f>IF(ISBLANK(Perigon!J5583),"",Perigon!T5583)</f>
        <v/>
      </c>
      <c r="L5588" s="95" t="str">
        <f>IF(ISBLANK(Perigon!O5583),"",Perigon!O5583)</f>
        <v/>
      </c>
      <c r="M5588" s="95" t="str">
        <f>IF(ISBLANK(Perigon!R5583),"",Perigon!R5583)</f>
        <v/>
      </c>
      <c r="N5588" s="95" t="str">
        <f>IF(ISBLANK(Perigon!P5583),"",Perigon!P5583)</f>
        <v/>
      </c>
      <c r="O5588" s="38" t="str">
        <f>IF($L5588="","",VLOOKUP($R5588,Tarife!$A$2:$R$599,13,FALSE))</f>
        <v/>
      </c>
      <c r="P5588" s="38" t="str">
        <f t="shared" si="87"/>
        <v/>
      </c>
      <c r="R5588" s="100" t="str">
        <f>Zusammenzug!$C$25&amp;"-"&amp;Zusammenzug!$A$7&amp;"-"&amp;Leistungen!L5588</f>
        <v>2024-0-</v>
      </c>
    </row>
    <row r="5589" spans="1:18" x14ac:dyDescent="0.2">
      <c r="A5589" s="95" t="str">
        <f>IF(ISBLANK(Perigon!E5584),"",Perigon!E5584)</f>
        <v/>
      </c>
      <c r="B5589" s="95" t="str">
        <f>IF(ISBLANK(Perigon!G5584),"",Perigon!G5584)</f>
        <v/>
      </c>
      <c r="C5589" s="96" t="str">
        <f>IF(ISBLANK(Perigon!I5584),"",Perigon!I5584)</f>
        <v/>
      </c>
      <c r="D5589" s="97" t="str">
        <f>IF(ISBLANK(Perigon!J5584),"",Perigon!J5584)</f>
        <v/>
      </c>
      <c r="E5589" s="64" t="str">
        <f>IF(ISBLANK(Perigon!K5584),"",Perigon!K5584)</f>
        <v/>
      </c>
      <c r="F5589" s="65"/>
      <c r="G5589" s="64"/>
      <c r="H5589" s="69" t="str">
        <f>IF(ISBLANK(Perigon!L5584),"",Perigon!L5584)</f>
        <v/>
      </c>
      <c r="I5589" s="69" t="str">
        <f>IF(ISBLANK(Perigon!M5584),"",Perigon!M5584)</f>
        <v/>
      </c>
      <c r="J5589" s="98" t="str">
        <f>IF(ISBLANK(Perigon!N5584),"",Perigon!N5584)</f>
        <v/>
      </c>
      <c r="K5589" s="99" t="str">
        <f>IF(ISBLANK(Perigon!J5584),"",Perigon!T5584)</f>
        <v/>
      </c>
      <c r="L5589" s="95" t="str">
        <f>IF(ISBLANK(Perigon!O5584),"",Perigon!O5584)</f>
        <v/>
      </c>
      <c r="M5589" s="95" t="str">
        <f>IF(ISBLANK(Perigon!R5584),"",Perigon!R5584)</f>
        <v/>
      </c>
      <c r="N5589" s="95" t="str">
        <f>IF(ISBLANK(Perigon!P5584),"",Perigon!P5584)</f>
        <v/>
      </c>
      <c r="O5589" s="38" t="str">
        <f>IF($L5589="","",VLOOKUP($R5589,Tarife!$A$2:$R$599,13,FALSE))</f>
        <v/>
      </c>
      <c r="P5589" s="38" t="str">
        <f t="shared" si="87"/>
        <v/>
      </c>
      <c r="R5589" s="100" t="str">
        <f>Zusammenzug!$C$25&amp;"-"&amp;Zusammenzug!$A$7&amp;"-"&amp;Leistungen!L5589</f>
        <v>2024-0-</v>
      </c>
    </row>
    <row r="5590" spans="1:18" x14ac:dyDescent="0.2">
      <c r="A5590" s="95" t="str">
        <f>IF(ISBLANK(Perigon!E5585),"",Perigon!E5585)</f>
        <v/>
      </c>
      <c r="B5590" s="95" t="str">
        <f>IF(ISBLANK(Perigon!G5585),"",Perigon!G5585)</f>
        <v/>
      </c>
      <c r="C5590" s="96" t="str">
        <f>IF(ISBLANK(Perigon!I5585),"",Perigon!I5585)</f>
        <v/>
      </c>
      <c r="D5590" s="97" t="str">
        <f>IF(ISBLANK(Perigon!J5585),"",Perigon!J5585)</f>
        <v/>
      </c>
      <c r="E5590" s="64" t="str">
        <f>IF(ISBLANK(Perigon!K5585),"",Perigon!K5585)</f>
        <v/>
      </c>
      <c r="F5590" s="65"/>
      <c r="G5590" s="64"/>
      <c r="H5590" s="69" t="str">
        <f>IF(ISBLANK(Perigon!L5585),"",Perigon!L5585)</f>
        <v/>
      </c>
      <c r="I5590" s="69" t="str">
        <f>IF(ISBLANK(Perigon!M5585),"",Perigon!M5585)</f>
        <v/>
      </c>
      <c r="J5590" s="98" t="str">
        <f>IF(ISBLANK(Perigon!N5585),"",Perigon!N5585)</f>
        <v/>
      </c>
      <c r="K5590" s="99" t="str">
        <f>IF(ISBLANK(Perigon!J5585),"",Perigon!T5585)</f>
        <v/>
      </c>
      <c r="L5590" s="95" t="str">
        <f>IF(ISBLANK(Perigon!O5585),"",Perigon!O5585)</f>
        <v/>
      </c>
      <c r="M5590" s="95" t="str">
        <f>IF(ISBLANK(Perigon!R5585),"",Perigon!R5585)</f>
        <v/>
      </c>
      <c r="N5590" s="95" t="str">
        <f>IF(ISBLANK(Perigon!P5585),"",Perigon!P5585)</f>
        <v/>
      </c>
      <c r="O5590" s="38" t="str">
        <f>IF($L5590="","",VLOOKUP($R5590,Tarife!$A$2:$R$599,13,FALSE))</f>
        <v/>
      </c>
      <c r="P5590" s="38" t="str">
        <f t="shared" si="87"/>
        <v/>
      </c>
      <c r="R5590" s="100" t="str">
        <f>Zusammenzug!$C$25&amp;"-"&amp;Zusammenzug!$A$7&amp;"-"&amp;Leistungen!L5590</f>
        <v>2024-0-</v>
      </c>
    </row>
    <row r="5591" spans="1:18" x14ac:dyDescent="0.2">
      <c r="A5591" s="95" t="str">
        <f>IF(ISBLANK(Perigon!E5586),"",Perigon!E5586)</f>
        <v/>
      </c>
      <c r="B5591" s="95" t="str">
        <f>IF(ISBLANK(Perigon!G5586),"",Perigon!G5586)</f>
        <v/>
      </c>
      <c r="C5591" s="96" t="str">
        <f>IF(ISBLANK(Perigon!I5586),"",Perigon!I5586)</f>
        <v/>
      </c>
      <c r="D5591" s="97" t="str">
        <f>IF(ISBLANK(Perigon!J5586),"",Perigon!J5586)</f>
        <v/>
      </c>
      <c r="E5591" s="64" t="str">
        <f>IF(ISBLANK(Perigon!K5586),"",Perigon!K5586)</f>
        <v/>
      </c>
      <c r="F5591" s="65"/>
      <c r="G5591" s="64"/>
      <c r="H5591" s="69" t="str">
        <f>IF(ISBLANK(Perigon!L5586),"",Perigon!L5586)</f>
        <v/>
      </c>
      <c r="I5591" s="69" t="str">
        <f>IF(ISBLANK(Perigon!M5586),"",Perigon!M5586)</f>
        <v/>
      </c>
      <c r="J5591" s="98" t="str">
        <f>IF(ISBLANK(Perigon!N5586),"",Perigon!N5586)</f>
        <v/>
      </c>
      <c r="K5591" s="99" t="str">
        <f>IF(ISBLANK(Perigon!J5586),"",Perigon!T5586)</f>
        <v/>
      </c>
      <c r="L5591" s="95" t="str">
        <f>IF(ISBLANK(Perigon!O5586),"",Perigon!O5586)</f>
        <v/>
      </c>
      <c r="M5591" s="95" t="str">
        <f>IF(ISBLANK(Perigon!R5586),"",Perigon!R5586)</f>
        <v/>
      </c>
      <c r="N5591" s="95" t="str">
        <f>IF(ISBLANK(Perigon!P5586),"",Perigon!P5586)</f>
        <v/>
      </c>
      <c r="O5591" s="38" t="str">
        <f>IF($L5591="","",VLOOKUP($R5591,Tarife!$A$2:$R$599,13,FALSE))</f>
        <v/>
      </c>
      <c r="P5591" s="38" t="str">
        <f t="shared" si="87"/>
        <v/>
      </c>
      <c r="R5591" s="100" t="str">
        <f>Zusammenzug!$C$25&amp;"-"&amp;Zusammenzug!$A$7&amp;"-"&amp;Leistungen!L5591</f>
        <v>2024-0-</v>
      </c>
    </row>
    <row r="5592" spans="1:18" x14ac:dyDescent="0.2">
      <c r="A5592" s="95" t="str">
        <f>IF(ISBLANK(Perigon!E5587),"",Perigon!E5587)</f>
        <v/>
      </c>
      <c r="B5592" s="95" t="str">
        <f>IF(ISBLANK(Perigon!G5587),"",Perigon!G5587)</f>
        <v/>
      </c>
      <c r="C5592" s="96" t="str">
        <f>IF(ISBLANK(Perigon!I5587),"",Perigon!I5587)</f>
        <v/>
      </c>
      <c r="D5592" s="97" t="str">
        <f>IF(ISBLANK(Perigon!J5587),"",Perigon!J5587)</f>
        <v/>
      </c>
      <c r="E5592" s="64" t="str">
        <f>IF(ISBLANK(Perigon!K5587),"",Perigon!K5587)</f>
        <v/>
      </c>
      <c r="F5592" s="65"/>
      <c r="G5592" s="64"/>
      <c r="H5592" s="69" t="str">
        <f>IF(ISBLANK(Perigon!L5587),"",Perigon!L5587)</f>
        <v/>
      </c>
      <c r="I5592" s="69" t="str">
        <f>IF(ISBLANK(Perigon!M5587),"",Perigon!M5587)</f>
        <v/>
      </c>
      <c r="J5592" s="98" t="str">
        <f>IF(ISBLANK(Perigon!N5587),"",Perigon!N5587)</f>
        <v/>
      </c>
      <c r="K5592" s="99" t="str">
        <f>IF(ISBLANK(Perigon!J5587),"",Perigon!T5587)</f>
        <v/>
      </c>
      <c r="L5592" s="95" t="str">
        <f>IF(ISBLANK(Perigon!O5587),"",Perigon!O5587)</f>
        <v/>
      </c>
      <c r="M5592" s="95" t="str">
        <f>IF(ISBLANK(Perigon!R5587),"",Perigon!R5587)</f>
        <v/>
      </c>
      <c r="N5592" s="95" t="str">
        <f>IF(ISBLANK(Perigon!P5587),"",Perigon!P5587)</f>
        <v/>
      </c>
      <c r="O5592" s="38" t="str">
        <f>IF($L5592="","",VLOOKUP($R5592,Tarife!$A$2:$R$599,13,FALSE))</f>
        <v/>
      </c>
      <c r="P5592" s="38" t="str">
        <f t="shared" si="87"/>
        <v/>
      </c>
      <c r="R5592" s="100" t="str">
        <f>Zusammenzug!$C$25&amp;"-"&amp;Zusammenzug!$A$7&amp;"-"&amp;Leistungen!L5592</f>
        <v>2024-0-</v>
      </c>
    </row>
    <row r="5593" spans="1:18" x14ac:dyDescent="0.2">
      <c r="A5593" s="95" t="str">
        <f>IF(ISBLANK(Perigon!E5588),"",Perigon!E5588)</f>
        <v/>
      </c>
      <c r="B5593" s="95" t="str">
        <f>IF(ISBLANK(Perigon!G5588),"",Perigon!G5588)</f>
        <v/>
      </c>
      <c r="C5593" s="96" t="str">
        <f>IF(ISBLANK(Perigon!I5588),"",Perigon!I5588)</f>
        <v/>
      </c>
      <c r="D5593" s="97" t="str">
        <f>IF(ISBLANK(Perigon!J5588),"",Perigon!J5588)</f>
        <v/>
      </c>
      <c r="E5593" s="64" t="str">
        <f>IF(ISBLANK(Perigon!K5588),"",Perigon!K5588)</f>
        <v/>
      </c>
      <c r="F5593" s="65"/>
      <c r="G5593" s="64"/>
      <c r="H5593" s="69" t="str">
        <f>IF(ISBLANK(Perigon!L5588),"",Perigon!L5588)</f>
        <v/>
      </c>
      <c r="I5593" s="69" t="str">
        <f>IF(ISBLANK(Perigon!M5588),"",Perigon!M5588)</f>
        <v/>
      </c>
      <c r="J5593" s="98" t="str">
        <f>IF(ISBLANK(Perigon!N5588),"",Perigon!N5588)</f>
        <v/>
      </c>
      <c r="K5593" s="99" t="str">
        <f>IF(ISBLANK(Perigon!J5588),"",Perigon!T5588)</f>
        <v/>
      </c>
      <c r="L5593" s="95" t="str">
        <f>IF(ISBLANK(Perigon!O5588),"",Perigon!O5588)</f>
        <v/>
      </c>
      <c r="M5593" s="95" t="str">
        <f>IF(ISBLANK(Perigon!R5588),"",Perigon!R5588)</f>
        <v/>
      </c>
      <c r="N5593" s="95" t="str">
        <f>IF(ISBLANK(Perigon!P5588),"",Perigon!P5588)</f>
        <v/>
      </c>
      <c r="O5593" s="38" t="str">
        <f>IF($L5593="","",VLOOKUP($R5593,Tarife!$A$2:$R$599,13,FALSE))</f>
        <v/>
      </c>
      <c r="P5593" s="38" t="str">
        <f t="shared" si="87"/>
        <v/>
      </c>
      <c r="R5593" s="100" t="str">
        <f>Zusammenzug!$C$25&amp;"-"&amp;Zusammenzug!$A$7&amp;"-"&amp;Leistungen!L5593</f>
        <v>2024-0-</v>
      </c>
    </row>
    <row r="5594" spans="1:18" x14ac:dyDescent="0.2">
      <c r="A5594" s="95" t="str">
        <f>IF(ISBLANK(Perigon!E5589),"",Perigon!E5589)</f>
        <v/>
      </c>
      <c r="B5594" s="95" t="str">
        <f>IF(ISBLANK(Perigon!G5589),"",Perigon!G5589)</f>
        <v/>
      </c>
      <c r="C5594" s="96" t="str">
        <f>IF(ISBLANK(Perigon!I5589),"",Perigon!I5589)</f>
        <v/>
      </c>
      <c r="D5594" s="97" t="str">
        <f>IF(ISBLANK(Perigon!J5589),"",Perigon!J5589)</f>
        <v/>
      </c>
      <c r="E5594" s="64" t="str">
        <f>IF(ISBLANK(Perigon!K5589),"",Perigon!K5589)</f>
        <v/>
      </c>
      <c r="F5594" s="65"/>
      <c r="G5594" s="64"/>
      <c r="H5594" s="69" t="str">
        <f>IF(ISBLANK(Perigon!L5589),"",Perigon!L5589)</f>
        <v/>
      </c>
      <c r="I5594" s="69" t="str">
        <f>IF(ISBLANK(Perigon!M5589),"",Perigon!M5589)</f>
        <v/>
      </c>
      <c r="J5594" s="98" t="str">
        <f>IF(ISBLANK(Perigon!N5589),"",Perigon!N5589)</f>
        <v/>
      </c>
      <c r="K5594" s="99" t="str">
        <f>IF(ISBLANK(Perigon!J5589),"",Perigon!T5589)</f>
        <v/>
      </c>
      <c r="L5594" s="95" t="str">
        <f>IF(ISBLANK(Perigon!O5589),"",Perigon!O5589)</f>
        <v/>
      </c>
      <c r="M5594" s="95" t="str">
        <f>IF(ISBLANK(Perigon!R5589),"",Perigon!R5589)</f>
        <v/>
      </c>
      <c r="N5594" s="95" t="str">
        <f>IF(ISBLANK(Perigon!P5589),"",Perigon!P5589)</f>
        <v/>
      </c>
      <c r="O5594" s="38" t="str">
        <f>IF($L5594="","",VLOOKUP($R5594,Tarife!$A$2:$R$599,13,FALSE))</f>
        <v/>
      </c>
      <c r="P5594" s="38" t="str">
        <f t="shared" si="87"/>
        <v/>
      </c>
      <c r="R5594" s="100" t="str">
        <f>Zusammenzug!$C$25&amp;"-"&amp;Zusammenzug!$A$7&amp;"-"&amp;Leistungen!L5594</f>
        <v>2024-0-</v>
      </c>
    </row>
    <row r="5595" spans="1:18" x14ac:dyDescent="0.2">
      <c r="A5595" s="95" t="str">
        <f>IF(ISBLANK(Perigon!E5590),"",Perigon!E5590)</f>
        <v/>
      </c>
      <c r="B5595" s="95" t="str">
        <f>IF(ISBLANK(Perigon!G5590),"",Perigon!G5590)</f>
        <v/>
      </c>
      <c r="C5595" s="96" t="str">
        <f>IF(ISBLANK(Perigon!I5590),"",Perigon!I5590)</f>
        <v/>
      </c>
      <c r="D5595" s="97" t="str">
        <f>IF(ISBLANK(Perigon!J5590),"",Perigon!J5590)</f>
        <v/>
      </c>
      <c r="E5595" s="64" t="str">
        <f>IF(ISBLANK(Perigon!K5590),"",Perigon!K5590)</f>
        <v/>
      </c>
      <c r="F5595" s="65"/>
      <c r="G5595" s="64"/>
      <c r="H5595" s="69" t="str">
        <f>IF(ISBLANK(Perigon!L5590),"",Perigon!L5590)</f>
        <v/>
      </c>
      <c r="I5595" s="69" t="str">
        <f>IF(ISBLANK(Perigon!M5590),"",Perigon!M5590)</f>
        <v/>
      </c>
      <c r="J5595" s="98" t="str">
        <f>IF(ISBLANK(Perigon!N5590),"",Perigon!N5590)</f>
        <v/>
      </c>
      <c r="K5595" s="99" t="str">
        <f>IF(ISBLANK(Perigon!J5590),"",Perigon!T5590)</f>
        <v/>
      </c>
      <c r="L5595" s="95" t="str">
        <f>IF(ISBLANK(Perigon!O5590),"",Perigon!O5590)</f>
        <v/>
      </c>
      <c r="M5595" s="95" t="str">
        <f>IF(ISBLANK(Perigon!R5590),"",Perigon!R5590)</f>
        <v/>
      </c>
      <c r="N5595" s="95" t="str">
        <f>IF(ISBLANK(Perigon!P5590),"",Perigon!P5590)</f>
        <v/>
      </c>
      <c r="O5595" s="38" t="str">
        <f>IF($L5595="","",VLOOKUP($R5595,Tarife!$A$2:$R$599,13,FALSE))</f>
        <v/>
      </c>
      <c r="P5595" s="38" t="str">
        <f t="shared" si="87"/>
        <v/>
      </c>
      <c r="R5595" s="100" t="str">
        <f>Zusammenzug!$C$25&amp;"-"&amp;Zusammenzug!$A$7&amp;"-"&amp;Leistungen!L5595</f>
        <v>2024-0-</v>
      </c>
    </row>
    <row r="5596" spans="1:18" x14ac:dyDescent="0.2">
      <c r="A5596" s="95" t="str">
        <f>IF(ISBLANK(Perigon!E5591),"",Perigon!E5591)</f>
        <v/>
      </c>
      <c r="B5596" s="95" t="str">
        <f>IF(ISBLANK(Perigon!G5591),"",Perigon!G5591)</f>
        <v/>
      </c>
      <c r="C5596" s="96" t="str">
        <f>IF(ISBLANK(Perigon!I5591),"",Perigon!I5591)</f>
        <v/>
      </c>
      <c r="D5596" s="97" t="str">
        <f>IF(ISBLANK(Perigon!J5591),"",Perigon!J5591)</f>
        <v/>
      </c>
      <c r="E5596" s="64" t="str">
        <f>IF(ISBLANK(Perigon!K5591),"",Perigon!K5591)</f>
        <v/>
      </c>
      <c r="F5596" s="65"/>
      <c r="G5596" s="64"/>
      <c r="H5596" s="69" t="str">
        <f>IF(ISBLANK(Perigon!L5591),"",Perigon!L5591)</f>
        <v/>
      </c>
      <c r="I5596" s="69" t="str">
        <f>IF(ISBLANK(Perigon!M5591),"",Perigon!M5591)</f>
        <v/>
      </c>
      <c r="J5596" s="98" t="str">
        <f>IF(ISBLANK(Perigon!N5591),"",Perigon!N5591)</f>
        <v/>
      </c>
      <c r="K5596" s="99" t="str">
        <f>IF(ISBLANK(Perigon!J5591),"",Perigon!T5591)</f>
        <v/>
      </c>
      <c r="L5596" s="95" t="str">
        <f>IF(ISBLANK(Perigon!O5591),"",Perigon!O5591)</f>
        <v/>
      </c>
      <c r="M5596" s="95" t="str">
        <f>IF(ISBLANK(Perigon!R5591),"",Perigon!R5591)</f>
        <v/>
      </c>
      <c r="N5596" s="95" t="str">
        <f>IF(ISBLANK(Perigon!P5591),"",Perigon!P5591)</f>
        <v/>
      </c>
      <c r="O5596" s="38" t="str">
        <f>IF($L5596="","",VLOOKUP($R5596,Tarife!$A$2:$R$599,13,FALSE))</f>
        <v/>
      </c>
      <c r="P5596" s="38" t="str">
        <f t="shared" si="87"/>
        <v/>
      </c>
      <c r="R5596" s="100" t="str">
        <f>Zusammenzug!$C$25&amp;"-"&amp;Zusammenzug!$A$7&amp;"-"&amp;Leistungen!L5596</f>
        <v>2024-0-</v>
      </c>
    </row>
    <row r="5597" spans="1:18" x14ac:dyDescent="0.2">
      <c r="A5597" s="95" t="str">
        <f>IF(ISBLANK(Perigon!E5592),"",Perigon!E5592)</f>
        <v/>
      </c>
      <c r="B5597" s="95" t="str">
        <f>IF(ISBLANK(Perigon!G5592),"",Perigon!G5592)</f>
        <v/>
      </c>
      <c r="C5597" s="96" t="str">
        <f>IF(ISBLANK(Perigon!I5592),"",Perigon!I5592)</f>
        <v/>
      </c>
      <c r="D5597" s="97" t="str">
        <f>IF(ISBLANK(Perigon!J5592),"",Perigon!J5592)</f>
        <v/>
      </c>
      <c r="E5597" s="64" t="str">
        <f>IF(ISBLANK(Perigon!K5592),"",Perigon!K5592)</f>
        <v/>
      </c>
      <c r="F5597" s="65"/>
      <c r="G5597" s="64"/>
      <c r="H5597" s="69" t="str">
        <f>IF(ISBLANK(Perigon!L5592),"",Perigon!L5592)</f>
        <v/>
      </c>
      <c r="I5597" s="69" t="str">
        <f>IF(ISBLANK(Perigon!M5592),"",Perigon!M5592)</f>
        <v/>
      </c>
      <c r="J5597" s="98" t="str">
        <f>IF(ISBLANK(Perigon!N5592),"",Perigon!N5592)</f>
        <v/>
      </c>
      <c r="K5597" s="99" t="str">
        <f>IF(ISBLANK(Perigon!J5592),"",Perigon!T5592)</f>
        <v/>
      </c>
      <c r="L5597" s="95" t="str">
        <f>IF(ISBLANK(Perigon!O5592),"",Perigon!O5592)</f>
        <v/>
      </c>
      <c r="M5597" s="95" t="str">
        <f>IF(ISBLANK(Perigon!R5592),"",Perigon!R5592)</f>
        <v/>
      </c>
      <c r="N5597" s="95" t="str">
        <f>IF(ISBLANK(Perigon!P5592),"",Perigon!P5592)</f>
        <v/>
      </c>
      <c r="O5597" s="38" t="str">
        <f>IF($L5597="","",VLOOKUP($R5597,Tarife!$A$2:$R$599,13,FALSE))</f>
        <v/>
      </c>
      <c r="P5597" s="38" t="str">
        <f t="shared" si="87"/>
        <v/>
      </c>
      <c r="R5597" s="100" t="str">
        <f>Zusammenzug!$C$25&amp;"-"&amp;Zusammenzug!$A$7&amp;"-"&amp;Leistungen!L5597</f>
        <v>2024-0-</v>
      </c>
    </row>
    <row r="5598" spans="1:18" x14ac:dyDescent="0.2">
      <c r="A5598" s="95" t="str">
        <f>IF(ISBLANK(Perigon!E5593),"",Perigon!E5593)</f>
        <v/>
      </c>
      <c r="B5598" s="95" t="str">
        <f>IF(ISBLANK(Perigon!G5593),"",Perigon!G5593)</f>
        <v/>
      </c>
      <c r="C5598" s="96" t="str">
        <f>IF(ISBLANK(Perigon!I5593),"",Perigon!I5593)</f>
        <v/>
      </c>
      <c r="D5598" s="97" t="str">
        <f>IF(ISBLANK(Perigon!J5593),"",Perigon!J5593)</f>
        <v/>
      </c>
      <c r="E5598" s="64" t="str">
        <f>IF(ISBLANK(Perigon!K5593),"",Perigon!K5593)</f>
        <v/>
      </c>
      <c r="F5598" s="65"/>
      <c r="G5598" s="64"/>
      <c r="H5598" s="69" t="str">
        <f>IF(ISBLANK(Perigon!L5593),"",Perigon!L5593)</f>
        <v/>
      </c>
      <c r="I5598" s="69" t="str">
        <f>IF(ISBLANK(Perigon!M5593),"",Perigon!M5593)</f>
        <v/>
      </c>
      <c r="J5598" s="98" t="str">
        <f>IF(ISBLANK(Perigon!N5593),"",Perigon!N5593)</f>
        <v/>
      </c>
      <c r="K5598" s="99" t="str">
        <f>IF(ISBLANK(Perigon!J5593),"",Perigon!T5593)</f>
        <v/>
      </c>
      <c r="L5598" s="95" t="str">
        <f>IF(ISBLANK(Perigon!O5593),"",Perigon!O5593)</f>
        <v/>
      </c>
      <c r="M5598" s="95" t="str">
        <f>IF(ISBLANK(Perigon!R5593),"",Perigon!R5593)</f>
        <v/>
      </c>
      <c r="N5598" s="95" t="str">
        <f>IF(ISBLANK(Perigon!P5593),"",Perigon!P5593)</f>
        <v/>
      </c>
      <c r="O5598" s="38" t="str">
        <f>IF($L5598="","",VLOOKUP($R5598,Tarife!$A$2:$R$599,13,FALSE))</f>
        <v/>
      </c>
      <c r="P5598" s="38" t="str">
        <f t="shared" si="87"/>
        <v/>
      </c>
      <c r="R5598" s="100" t="str">
        <f>Zusammenzug!$C$25&amp;"-"&amp;Zusammenzug!$A$7&amp;"-"&amp;Leistungen!L5598</f>
        <v>2024-0-</v>
      </c>
    </row>
    <row r="5599" spans="1:18" x14ac:dyDescent="0.2">
      <c r="A5599" s="95" t="str">
        <f>IF(ISBLANK(Perigon!E5594),"",Perigon!E5594)</f>
        <v/>
      </c>
      <c r="B5599" s="95" t="str">
        <f>IF(ISBLANK(Perigon!G5594),"",Perigon!G5594)</f>
        <v/>
      </c>
      <c r="C5599" s="96" t="str">
        <f>IF(ISBLANK(Perigon!I5594),"",Perigon!I5594)</f>
        <v/>
      </c>
      <c r="D5599" s="97" t="str">
        <f>IF(ISBLANK(Perigon!J5594),"",Perigon!J5594)</f>
        <v/>
      </c>
      <c r="E5599" s="64" t="str">
        <f>IF(ISBLANK(Perigon!K5594),"",Perigon!K5594)</f>
        <v/>
      </c>
      <c r="F5599" s="65"/>
      <c r="G5599" s="64"/>
      <c r="H5599" s="69" t="str">
        <f>IF(ISBLANK(Perigon!L5594),"",Perigon!L5594)</f>
        <v/>
      </c>
      <c r="I5599" s="69" t="str">
        <f>IF(ISBLANK(Perigon!M5594),"",Perigon!M5594)</f>
        <v/>
      </c>
      <c r="J5599" s="98" t="str">
        <f>IF(ISBLANK(Perigon!N5594),"",Perigon!N5594)</f>
        <v/>
      </c>
      <c r="K5599" s="99" t="str">
        <f>IF(ISBLANK(Perigon!J5594),"",Perigon!T5594)</f>
        <v/>
      </c>
      <c r="L5599" s="95" t="str">
        <f>IF(ISBLANK(Perigon!O5594),"",Perigon!O5594)</f>
        <v/>
      </c>
      <c r="M5599" s="95" t="str">
        <f>IF(ISBLANK(Perigon!R5594),"",Perigon!R5594)</f>
        <v/>
      </c>
      <c r="N5599" s="95" t="str">
        <f>IF(ISBLANK(Perigon!P5594),"",Perigon!P5594)</f>
        <v/>
      </c>
      <c r="O5599" s="38" t="str">
        <f>IF($L5599="","",VLOOKUP($R5599,Tarife!$A$2:$R$599,13,FALSE))</f>
        <v/>
      </c>
      <c r="P5599" s="38" t="str">
        <f t="shared" si="87"/>
        <v/>
      </c>
      <c r="R5599" s="100" t="str">
        <f>Zusammenzug!$C$25&amp;"-"&amp;Zusammenzug!$A$7&amp;"-"&amp;Leistungen!L5599</f>
        <v>2024-0-</v>
      </c>
    </row>
    <row r="5600" spans="1:18" x14ac:dyDescent="0.2">
      <c r="A5600" s="95" t="str">
        <f>IF(ISBLANK(Perigon!E5595),"",Perigon!E5595)</f>
        <v/>
      </c>
      <c r="B5600" s="95" t="str">
        <f>IF(ISBLANK(Perigon!G5595),"",Perigon!G5595)</f>
        <v/>
      </c>
      <c r="C5600" s="96" t="str">
        <f>IF(ISBLANK(Perigon!I5595),"",Perigon!I5595)</f>
        <v/>
      </c>
      <c r="D5600" s="97" t="str">
        <f>IF(ISBLANK(Perigon!J5595),"",Perigon!J5595)</f>
        <v/>
      </c>
      <c r="E5600" s="64" t="str">
        <f>IF(ISBLANK(Perigon!K5595),"",Perigon!K5595)</f>
        <v/>
      </c>
      <c r="F5600" s="65"/>
      <c r="G5600" s="64"/>
      <c r="H5600" s="69" t="str">
        <f>IF(ISBLANK(Perigon!L5595),"",Perigon!L5595)</f>
        <v/>
      </c>
      <c r="I5600" s="69" t="str">
        <f>IF(ISBLANK(Perigon!M5595),"",Perigon!M5595)</f>
        <v/>
      </c>
      <c r="J5600" s="98" t="str">
        <f>IF(ISBLANK(Perigon!N5595),"",Perigon!N5595)</f>
        <v/>
      </c>
      <c r="K5600" s="99" t="str">
        <f>IF(ISBLANK(Perigon!J5595),"",Perigon!T5595)</f>
        <v/>
      </c>
      <c r="L5600" s="95" t="str">
        <f>IF(ISBLANK(Perigon!O5595),"",Perigon!O5595)</f>
        <v/>
      </c>
      <c r="M5600" s="95" t="str">
        <f>IF(ISBLANK(Perigon!R5595),"",Perigon!R5595)</f>
        <v/>
      </c>
      <c r="N5600" s="95" t="str">
        <f>IF(ISBLANK(Perigon!P5595),"",Perigon!P5595)</f>
        <v/>
      </c>
      <c r="O5600" s="38" t="str">
        <f>IF($L5600="","",VLOOKUP($R5600,Tarife!$A$2:$R$599,13,FALSE))</f>
        <v/>
      </c>
      <c r="P5600" s="38" t="str">
        <f t="shared" si="87"/>
        <v/>
      </c>
      <c r="R5600" s="100" t="str">
        <f>Zusammenzug!$C$25&amp;"-"&amp;Zusammenzug!$A$7&amp;"-"&amp;Leistungen!L5600</f>
        <v>2024-0-</v>
      </c>
    </row>
    <row r="5601" spans="1:18" x14ac:dyDescent="0.2">
      <c r="A5601" s="95" t="str">
        <f>IF(ISBLANK(Perigon!E5596),"",Perigon!E5596)</f>
        <v/>
      </c>
      <c r="B5601" s="95" t="str">
        <f>IF(ISBLANK(Perigon!G5596),"",Perigon!G5596)</f>
        <v/>
      </c>
      <c r="C5601" s="96" t="str">
        <f>IF(ISBLANK(Perigon!I5596),"",Perigon!I5596)</f>
        <v/>
      </c>
      <c r="D5601" s="97" t="str">
        <f>IF(ISBLANK(Perigon!J5596),"",Perigon!J5596)</f>
        <v/>
      </c>
      <c r="E5601" s="64" t="str">
        <f>IF(ISBLANK(Perigon!K5596),"",Perigon!K5596)</f>
        <v/>
      </c>
      <c r="F5601" s="65"/>
      <c r="G5601" s="64"/>
      <c r="H5601" s="69" t="str">
        <f>IF(ISBLANK(Perigon!L5596),"",Perigon!L5596)</f>
        <v/>
      </c>
      <c r="I5601" s="69" t="str">
        <f>IF(ISBLANK(Perigon!M5596),"",Perigon!M5596)</f>
        <v/>
      </c>
      <c r="J5601" s="98" t="str">
        <f>IF(ISBLANK(Perigon!N5596),"",Perigon!N5596)</f>
        <v/>
      </c>
      <c r="K5601" s="99" t="str">
        <f>IF(ISBLANK(Perigon!J5596),"",Perigon!T5596)</f>
        <v/>
      </c>
      <c r="L5601" s="95" t="str">
        <f>IF(ISBLANK(Perigon!O5596),"",Perigon!O5596)</f>
        <v/>
      </c>
      <c r="M5601" s="95" t="str">
        <f>IF(ISBLANK(Perigon!R5596),"",Perigon!R5596)</f>
        <v/>
      </c>
      <c r="N5601" s="95" t="str">
        <f>IF(ISBLANK(Perigon!P5596),"",Perigon!P5596)</f>
        <v/>
      </c>
      <c r="O5601" s="38" t="str">
        <f>IF($L5601="","",VLOOKUP($R5601,Tarife!$A$2:$R$599,13,FALSE))</f>
        <v/>
      </c>
      <c r="P5601" s="38" t="str">
        <f t="shared" si="87"/>
        <v/>
      </c>
      <c r="R5601" s="100" t="str">
        <f>Zusammenzug!$C$25&amp;"-"&amp;Zusammenzug!$A$7&amp;"-"&amp;Leistungen!L5601</f>
        <v>2024-0-</v>
      </c>
    </row>
    <row r="5602" spans="1:18" x14ac:dyDescent="0.2">
      <c r="A5602" s="95" t="str">
        <f>IF(ISBLANK(Perigon!E5597),"",Perigon!E5597)</f>
        <v/>
      </c>
      <c r="B5602" s="95" t="str">
        <f>IF(ISBLANK(Perigon!G5597),"",Perigon!G5597)</f>
        <v/>
      </c>
      <c r="C5602" s="96" t="str">
        <f>IF(ISBLANK(Perigon!I5597),"",Perigon!I5597)</f>
        <v/>
      </c>
      <c r="D5602" s="97" t="str">
        <f>IF(ISBLANK(Perigon!J5597),"",Perigon!J5597)</f>
        <v/>
      </c>
      <c r="E5602" s="64" t="str">
        <f>IF(ISBLANK(Perigon!K5597),"",Perigon!K5597)</f>
        <v/>
      </c>
      <c r="F5602" s="65"/>
      <c r="G5602" s="64"/>
      <c r="H5602" s="69" t="str">
        <f>IF(ISBLANK(Perigon!L5597),"",Perigon!L5597)</f>
        <v/>
      </c>
      <c r="I5602" s="69" t="str">
        <f>IF(ISBLANK(Perigon!M5597),"",Perigon!M5597)</f>
        <v/>
      </c>
      <c r="J5602" s="98" t="str">
        <f>IF(ISBLANK(Perigon!N5597),"",Perigon!N5597)</f>
        <v/>
      </c>
      <c r="K5602" s="99" t="str">
        <f>IF(ISBLANK(Perigon!J5597),"",Perigon!T5597)</f>
        <v/>
      </c>
      <c r="L5602" s="95" t="str">
        <f>IF(ISBLANK(Perigon!O5597),"",Perigon!O5597)</f>
        <v/>
      </c>
      <c r="M5602" s="95" t="str">
        <f>IF(ISBLANK(Perigon!R5597),"",Perigon!R5597)</f>
        <v/>
      </c>
      <c r="N5602" s="95" t="str">
        <f>IF(ISBLANK(Perigon!P5597),"",Perigon!P5597)</f>
        <v/>
      </c>
      <c r="O5602" s="38" t="str">
        <f>IF($L5602="","",VLOOKUP($R5602,Tarife!$A$2:$R$599,13,FALSE))</f>
        <v/>
      </c>
      <c r="P5602" s="38" t="str">
        <f t="shared" si="87"/>
        <v/>
      </c>
      <c r="R5602" s="100" t="str">
        <f>Zusammenzug!$C$25&amp;"-"&amp;Zusammenzug!$A$7&amp;"-"&amp;Leistungen!L5602</f>
        <v>2024-0-</v>
      </c>
    </row>
    <row r="5603" spans="1:18" x14ac:dyDescent="0.2">
      <c r="A5603" s="95" t="str">
        <f>IF(ISBLANK(Perigon!E5598),"",Perigon!E5598)</f>
        <v/>
      </c>
      <c r="B5603" s="95" t="str">
        <f>IF(ISBLANK(Perigon!G5598),"",Perigon!G5598)</f>
        <v/>
      </c>
      <c r="C5603" s="96" t="str">
        <f>IF(ISBLANK(Perigon!I5598),"",Perigon!I5598)</f>
        <v/>
      </c>
      <c r="D5603" s="97" t="str">
        <f>IF(ISBLANK(Perigon!J5598),"",Perigon!J5598)</f>
        <v/>
      </c>
      <c r="E5603" s="64" t="str">
        <f>IF(ISBLANK(Perigon!K5598),"",Perigon!K5598)</f>
        <v/>
      </c>
      <c r="F5603" s="65"/>
      <c r="G5603" s="64"/>
      <c r="H5603" s="69" t="str">
        <f>IF(ISBLANK(Perigon!L5598),"",Perigon!L5598)</f>
        <v/>
      </c>
      <c r="I5603" s="69" t="str">
        <f>IF(ISBLANK(Perigon!M5598),"",Perigon!M5598)</f>
        <v/>
      </c>
      <c r="J5603" s="98" t="str">
        <f>IF(ISBLANK(Perigon!N5598),"",Perigon!N5598)</f>
        <v/>
      </c>
      <c r="K5603" s="99" t="str">
        <f>IF(ISBLANK(Perigon!J5598),"",Perigon!T5598)</f>
        <v/>
      </c>
      <c r="L5603" s="95" t="str">
        <f>IF(ISBLANK(Perigon!O5598),"",Perigon!O5598)</f>
        <v/>
      </c>
      <c r="M5603" s="95" t="str">
        <f>IF(ISBLANK(Perigon!R5598),"",Perigon!R5598)</f>
        <v/>
      </c>
      <c r="N5603" s="95" t="str">
        <f>IF(ISBLANK(Perigon!P5598),"",Perigon!P5598)</f>
        <v/>
      </c>
      <c r="O5603" s="38" t="str">
        <f>IF($L5603="","",VLOOKUP($R5603,Tarife!$A$2:$R$599,13,FALSE))</f>
        <v/>
      </c>
      <c r="P5603" s="38" t="str">
        <f t="shared" si="87"/>
        <v/>
      </c>
      <c r="R5603" s="100" t="str">
        <f>Zusammenzug!$C$25&amp;"-"&amp;Zusammenzug!$A$7&amp;"-"&amp;Leistungen!L5603</f>
        <v>2024-0-</v>
      </c>
    </row>
    <row r="5604" spans="1:18" x14ac:dyDescent="0.2">
      <c r="A5604" s="95" t="str">
        <f>IF(ISBLANK(Perigon!E5599),"",Perigon!E5599)</f>
        <v/>
      </c>
      <c r="B5604" s="95" t="str">
        <f>IF(ISBLANK(Perigon!G5599),"",Perigon!G5599)</f>
        <v/>
      </c>
      <c r="C5604" s="96" t="str">
        <f>IF(ISBLANK(Perigon!I5599),"",Perigon!I5599)</f>
        <v/>
      </c>
      <c r="D5604" s="97" t="str">
        <f>IF(ISBLANK(Perigon!J5599),"",Perigon!J5599)</f>
        <v/>
      </c>
      <c r="E5604" s="64" t="str">
        <f>IF(ISBLANK(Perigon!K5599),"",Perigon!K5599)</f>
        <v/>
      </c>
      <c r="F5604" s="65"/>
      <c r="G5604" s="64"/>
      <c r="H5604" s="69" t="str">
        <f>IF(ISBLANK(Perigon!L5599),"",Perigon!L5599)</f>
        <v/>
      </c>
      <c r="I5604" s="69" t="str">
        <f>IF(ISBLANK(Perigon!M5599),"",Perigon!M5599)</f>
        <v/>
      </c>
      <c r="J5604" s="98" t="str">
        <f>IF(ISBLANK(Perigon!N5599),"",Perigon!N5599)</f>
        <v/>
      </c>
      <c r="K5604" s="99" t="str">
        <f>IF(ISBLANK(Perigon!J5599),"",Perigon!T5599)</f>
        <v/>
      </c>
      <c r="L5604" s="95" t="str">
        <f>IF(ISBLANK(Perigon!O5599),"",Perigon!O5599)</f>
        <v/>
      </c>
      <c r="M5604" s="95" t="str">
        <f>IF(ISBLANK(Perigon!R5599),"",Perigon!R5599)</f>
        <v/>
      </c>
      <c r="N5604" s="95" t="str">
        <f>IF(ISBLANK(Perigon!P5599),"",Perigon!P5599)</f>
        <v/>
      </c>
      <c r="O5604" s="38" t="str">
        <f>IF($L5604="","",VLOOKUP($R5604,Tarife!$A$2:$R$599,13,FALSE))</f>
        <v/>
      </c>
      <c r="P5604" s="38" t="str">
        <f t="shared" si="87"/>
        <v/>
      </c>
      <c r="R5604" s="100" t="str">
        <f>Zusammenzug!$C$25&amp;"-"&amp;Zusammenzug!$A$7&amp;"-"&amp;Leistungen!L5604</f>
        <v>2024-0-</v>
      </c>
    </row>
    <row r="5605" spans="1:18" x14ac:dyDescent="0.2">
      <c r="A5605" s="95" t="str">
        <f>IF(ISBLANK(Perigon!E5600),"",Perigon!E5600)</f>
        <v/>
      </c>
      <c r="B5605" s="95" t="str">
        <f>IF(ISBLANK(Perigon!G5600),"",Perigon!G5600)</f>
        <v/>
      </c>
      <c r="C5605" s="96" t="str">
        <f>IF(ISBLANK(Perigon!I5600),"",Perigon!I5600)</f>
        <v/>
      </c>
      <c r="D5605" s="97" t="str">
        <f>IF(ISBLANK(Perigon!J5600),"",Perigon!J5600)</f>
        <v/>
      </c>
      <c r="E5605" s="64" t="str">
        <f>IF(ISBLANK(Perigon!K5600),"",Perigon!K5600)</f>
        <v/>
      </c>
      <c r="F5605" s="65"/>
      <c r="G5605" s="64"/>
      <c r="H5605" s="69" t="str">
        <f>IF(ISBLANK(Perigon!L5600),"",Perigon!L5600)</f>
        <v/>
      </c>
      <c r="I5605" s="69" t="str">
        <f>IF(ISBLANK(Perigon!M5600),"",Perigon!M5600)</f>
        <v/>
      </c>
      <c r="J5605" s="98" t="str">
        <f>IF(ISBLANK(Perigon!N5600),"",Perigon!N5600)</f>
        <v/>
      </c>
      <c r="K5605" s="99" t="str">
        <f>IF(ISBLANK(Perigon!J5600),"",Perigon!T5600)</f>
        <v/>
      </c>
      <c r="L5605" s="95" t="str">
        <f>IF(ISBLANK(Perigon!O5600),"",Perigon!O5600)</f>
        <v/>
      </c>
      <c r="M5605" s="95" t="str">
        <f>IF(ISBLANK(Perigon!R5600),"",Perigon!R5600)</f>
        <v/>
      </c>
      <c r="N5605" s="95" t="str">
        <f>IF(ISBLANK(Perigon!P5600),"",Perigon!P5600)</f>
        <v/>
      </c>
      <c r="O5605" s="38" t="str">
        <f>IF($L5605="","",VLOOKUP($R5605,Tarife!$A$2:$R$599,13,FALSE))</f>
        <v/>
      </c>
      <c r="P5605" s="38" t="str">
        <f t="shared" si="87"/>
        <v/>
      </c>
      <c r="R5605" s="100" t="str">
        <f>Zusammenzug!$C$25&amp;"-"&amp;Zusammenzug!$A$7&amp;"-"&amp;Leistungen!L5605</f>
        <v>2024-0-</v>
      </c>
    </row>
    <row r="5606" spans="1:18" x14ac:dyDescent="0.2">
      <c r="A5606" s="95" t="str">
        <f>IF(ISBLANK(Perigon!E5601),"",Perigon!E5601)</f>
        <v/>
      </c>
      <c r="B5606" s="95" t="str">
        <f>IF(ISBLANK(Perigon!G5601),"",Perigon!G5601)</f>
        <v/>
      </c>
      <c r="C5606" s="96" t="str">
        <f>IF(ISBLANK(Perigon!I5601),"",Perigon!I5601)</f>
        <v/>
      </c>
      <c r="D5606" s="97" t="str">
        <f>IF(ISBLANK(Perigon!J5601),"",Perigon!J5601)</f>
        <v/>
      </c>
      <c r="E5606" s="64" t="str">
        <f>IF(ISBLANK(Perigon!K5601),"",Perigon!K5601)</f>
        <v/>
      </c>
      <c r="F5606" s="65"/>
      <c r="G5606" s="64"/>
      <c r="H5606" s="69" t="str">
        <f>IF(ISBLANK(Perigon!L5601),"",Perigon!L5601)</f>
        <v/>
      </c>
      <c r="I5606" s="69" t="str">
        <f>IF(ISBLANK(Perigon!M5601),"",Perigon!M5601)</f>
        <v/>
      </c>
      <c r="J5606" s="98" t="str">
        <f>IF(ISBLANK(Perigon!N5601),"",Perigon!N5601)</f>
        <v/>
      </c>
      <c r="K5606" s="99" t="str">
        <f>IF(ISBLANK(Perigon!J5601),"",Perigon!T5601)</f>
        <v/>
      </c>
      <c r="L5606" s="95" t="str">
        <f>IF(ISBLANK(Perigon!O5601),"",Perigon!O5601)</f>
        <v/>
      </c>
      <c r="M5606" s="95" t="str">
        <f>IF(ISBLANK(Perigon!R5601),"",Perigon!R5601)</f>
        <v/>
      </c>
      <c r="N5606" s="95" t="str">
        <f>IF(ISBLANK(Perigon!P5601),"",Perigon!P5601)</f>
        <v/>
      </c>
      <c r="O5606" s="38" t="str">
        <f>IF($L5606="","",VLOOKUP($R5606,Tarife!$A$2:$R$599,13,FALSE))</f>
        <v/>
      </c>
      <c r="P5606" s="38" t="str">
        <f t="shared" si="87"/>
        <v/>
      </c>
      <c r="R5606" s="100" t="str">
        <f>Zusammenzug!$C$25&amp;"-"&amp;Zusammenzug!$A$7&amp;"-"&amp;Leistungen!L5606</f>
        <v>2024-0-</v>
      </c>
    </row>
    <row r="5607" spans="1:18" x14ac:dyDescent="0.2">
      <c r="A5607" s="95" t="str">
        <f>IF(ISBLANK(Perigon!E5602),"",Perigon!E5602)</f>
        <v/>
      </c>
      <c r="B5607" s="95" t="str">
        <f>IF(ISBLANK(Perigon!G5602),"",Perigon!G5602)</f>
        <v/>
      </c>
      <c r="C5607" s="96" t="str">
        <f>IF(ISBLANK(Perigon!I5602),"",Perigon!I5602)</f>
        <v/>
      </c>
      <c r="D5607" s="97" t="str">
        <f>IF(ISBLANK(Perigon!J5602),"",Perigon!J5602)</f>
        <v/>
      </c>
      <c r="E5607" s="64" t="str">
        <f>IF(ISBLANK(Perigon!K5602),"",Perigon!K5602)</f>
        <v/>
      </c>
      <c r="F5607" s="65"/>
      <c r="G5607" s="64"/>
      <c r="H5607" s="69" t="str">
        <f>IF(ISBLANK(Perigon!L5602),"",Perigon!L5602)</f>
        <v/>
      </c>
      <c r="I5607" s="69" t="str">
        <f>IF(ISBLANK(Perigon!M5602),"",Perigon!M5602)</f>
        <v/>
      </c>
      <c r="J5607" s="98" t="str">
        <f>IF(ISBLANK(Perigon!N5602),"",Perigon!N5602)</f>
        <v/>
      </c>
      <c r="K5607" s="99" t="str">
        <f>IF(ISBLANK(Perigon!J5602),"",Perigon!T5602)</f>
        <v/>
      </c>
      <c r="L5607" s="95" t="str">
        <f>IF(ISBLANK(Perigon!O5602),"",Perigon!O5602)</f>
        <v/>
      </c>
      <c r="M5607" s="95" t="str">
        <f>IF(ISBLANK(Perigon!R5602),"",Perigon!R5602)</f>
        <v/>
      </c>
      <c r="N5607" s="95" t="str">
        <f>IF(ISBLANK(Perigon!P5602),"",Perigon!P5602)</f>
        <v/>
      </c>
      <c r="O5607" s="38" t="str">
        <f>IF($L5607="","",VLOOKUP($R5607,Tarife!$A$2:$R$599,13,FALSE))</f>
        <v/>
      </c>
      <c r="P5607" s="38" t="str">
        <f t="shared" si="87"/>
        <v/>
      </c>
      <c r="R5607" s="100" t="str">
        <f>Zusammenzug!$C$25&amp;"-"&amp;Zusammenzug!$A$7&amp;"-"&amp;Leistungen!L5607</f>
        <v>2024-0-</v>
      </c>
    </row>
    <row r="5608" spans="1:18" x14ac:dyDescent="0.2">
      <c r="A5608" s="95" t="str">
        <f>IF(ISBLANK(Perigon!E5603),"",Perigon!E5603)</f>
        <v/>
      </c>
      <c r="B5608" s="95" t="str">
        <f>IF(ISBLANK(Perigon!G5603),"",Perigon!G5603)</f>
        <v/>
      </c>
      <c r="C5608" s="96" t="str">
        <f>IF(ISBLANK(Perigon!I5603),"",Perigon!I5603)</f>
        <v/>
      </c>
      <c r="D5608" s="97" t="str">
        <f>IF(ISBLANK(Perigon!J5603),"",Perigon!J5603)</f>
        <v/>
      </c>
      <c r="E5608" s="64" t="str">
        <f>IF(ISBLANK(Perigon!K5603),"",Perigon!K5603)</f>
        <v/>
      </c>
      <c r="F5608" s="65"/>
      <c r="G5608" s="64"/>
      <c r="H5608" s="69" t="str">
        <f>IF(ISBLANK(Perigon!L5603),"",Perigon!L5603)</f>
        <v/>
      </c>
      <c r="I5608" s="69" t="str">
        <f>IF(ISBLANK(Perigon!M5603),"",Perigon!M5603)</f>
        <v/>
      </c>
      <c r="J5608" s="98" t="str">
        <f>IF(ISBLANK(Perigon!N5603),"",Perigon!N5603)</f>
        <v/>
      </c>
      <c r="K5608" s="99" t="str">
        <f>IF(ISBLANK(Perigon!J5603),"",Perigon!T5603)</f>
        <v/>
      </c>
      <c r="L5608" s="95" t="str">
        <f>IF(ISBLANK(Perigon!O5603),"",Perigon!O5603)</f>
        <v/>
      </c>
      <c r="M5608" s="95" t="str">
        <f>IF(ISBLANK(Perigon!R5603),"",Perigon!R5603)</f>
        <v/>
      </c>
      <c r="N5608" s="95" t="str">
        <f>IF(ISBLANK(Perigon!P5603),"",Perigon!P5603)</f>
        <v/>
      </c>
      <c r="O5608" s="38" t="str">
        <f>IF($L5608="","",VLOOKUP($R5608,Tarife!$A$2:$R$599,13,FALSE))</f>
        <v/>
      </c>
      <c r="P5608" s="38" t="str">
        <f t="shared" si="87"/>
        <v/>
      </c>
      <c r="R5608" s="100" t="str">
        <f>Zusammenzug!$C$25&amp;"-"&amp;Zusammenzug!$A$7&amp;"-"&amp;Leistungen!L5608</f>
        <v>2024-0-</v>
      </c>
    </row>
    <row r="5609" spans="1:18" x14ac:dyDescent="0.2">
      <c r="A5609" s="95" t="str">
        <f>IF(ISBLANK(Perigon!E5604),"",Perigon!E5604)</f>
        <v/>
      </c>
      <c r="B5609" s="95" t="str">
        <f>IF(ISBLANK(Perigon!G5604),"",Perigon!G5604)</f>
        <v/>
      </c>
      <c r="C5609" s="96" t="str">
        <f>IF(ISBLANK(Perigon!I5604),"",Perigon!I5604)</f>
        <v/>
      </c>
      <c r="D5609" s="97" t="str">
        <f>IF(ISBLANK(Perigon!J5604),"",Perigon!J5604)</f>
        <v/>
      </c>
      <c r="E5609" s="64" t="str">
        <f>IF(ISBLANK(Perigon!K5604),"",Perigon!K5604)</f>
        <v/>
      </c>
      <c r="F5609" s="65"/>
      <c r="G5609" s="64"/>
      <c r="H5609" s="69" t="str">
        <f>IF(ISBLANK(Perigon!L5604),"",Perigon!L5604)</f>
        <v/>
      </c>
      <c r="I5609" s="69" t="str">
        <f>IF(ISBLANK(Perigon!M5604),"",Perigon!M5604)</f>
        <v/>
      </c>
      <c r="J5609" s="98" t="str">
        <f>IF(ISBLANK(Perigon!N5604),"",Perigon!N5604)</f>
        <v/>
      </c>
      <c r="K5609" s="99" t="str">
        <f>IF(ISBLANK(Perigon!J5604),"",Perigon!T5604)</f>
        <v/>
      </c>
      <c r="L5609" s="95" t="str">
        <f>IF(ISBLANK(Perigon!O5604),"",Perigon!O5604)</f>
        <v/>
      </c>
      <c r="M5609" s="95" t="str">
        <f>IF(ISBLANK(Perigon!R5604),"",Perigon!R5604)</f>
        <v/>
      </c>
      <c r="N5609" s="95" t="str">
        <f>IF(ISBLANK(Perigon!P5604),"",Perigon!P5604)</f>
        <v/>
      </c>
      <c r="O5609" s="38" t="str">
        <f>IF($L5609="","",VLOOKUP($R5609,Tarife!$A$2:$R$599,13,FALSE))</f>
        <v/>
      </c>
      <c r="P5609" s="38" t="str">
        <f t="shared" si="87"/>
        <v/>
      </c>
      <c r="R5609" s="100" t="str">
        <f>Zusammenzug!$C$25&amp;"-"&amp;Zusammenzug!$A$7&amp;"-"&amp;Leistungen!L5609</f>
        <v>2024-0-</v>
      </c>
    </row>
    <row r="5610" spans="1:18" x14ac:dyDescent="0.2">
      <c r="A5610" s="95" t="str">
        <f>IF(ISBLANK(Perigon!E5605),"",Perigon!E5605)</f>
        <v/>
      </c>
      <c r="B5610" s="95" t="str">
        <f>IF(ISBLANK(Perigon!G5605),"",Perigon!G5605)</f>
        <v/>
      </c>
      <c r="C5610" s="96" t="str">
        <f>IF(ISBLANK(Perigon!I5605),"",Perigon!I5605)</f>
        <v/>
      </c>
      <c r="D5610" s="97" t="str">
        <f>IF(ISBLANK(Perigon!J5605),"",Perigon!J5605)</f>
        <v/>
      </c>
      <c r="E5610" s="64" t="str">
        <f>IF(ISBLANK(Perigon!K5605),"",Perigon!K5605)</f>
        <v/>
      </c>
      <c r="F5610" s="65"/>
      <c r="G5610" s="64"/>
      <c r="H5610" s="69" t="str">
        <f>IF(ISBLANK(Perigon!L5605),"",Perigon!L5605)</f>
        <v/>
      </c>
      <c r="I5610" s="69" t="str">
        <f>IF(ISBLANK(Perigon!M5605),"",Perigon!M5605)</f>
        <v/>
      </c>
      <c r="J5610" s="98" t="str">
        <f>IF(ISBLANK(Perigon!N5605),"",Perigon!N5605)</f>
        <v/>
      </c>
      <c r="K5610" s="99" t="str">
        <f>IF(ISBLANK(Perigon!J5605),"",Perigon!T5605)</f>
        <v/>
      </c>
      <c r="L5610" s="95" t="str">
        <f>IF(ISBLANK(Perigon!O5605),"",Perigon!O5605)</f>
        <v/>
      </c>
      <c r="M5610" s="95" t="str">
        <f>IF(ISBLANK(Perigon!R5605),"",Perigon!R5605)</f>
        <v/>
      </c>
      <c r="N5610" s="95" t="str">
        <f>IF(ISBLANK(Perigon!P5605),"",Perigon!P5605)</f>
        <v/>
      </c>
      <c r="O5610" s="38" t="str">
        <f>IF($L5610="","",VLOOKUP($R5610,Tarife!$A$2:$R$599,13,FALSE))</f>
        <v/>
      </c>
      <c r="P5610" s="38" t="str">
        <f t="shared" si="87"/>
        <v/>
      </c>
      <c r="R5610" s="100" t="str">
        <f>Zusammenzug!$C$25&amp;"-"&amp;Zusammenzug!$A$7&amp;"-"&amp;Leistungen!L5610</f>
        <v>2024-0-</v>
      </c>
    </row>
    <row r="5611" spans="1:18" x14ac:dyDescent="0.2">
      <c r="A5611" s="95" t="str">
        <f>IF(ISBLANK(Perigon!E5606),"",Perigon!E5606)</f>
        <v/>
      </c>
      <c r="B5611" s="95" t="str">
        <f>IF(ISBLANK(Perigon!G5606),"",Perigon!G5606)</f>
        <v/>
      </c>
      <c r="C5611" s="96" t="str">
        <f>IF(ISBLANK(Perigon!I5606),"",Perigon!I5606)</f>
        <v/>
      </c>
      <c r="D5611" s="97" t="str">
        <f>IF(ISBLANK(Perigon!J5606),"",Perigon!J5606)</f>
        <v/>
      </c>
      <c r="E5611" s="64" t="str">
        <f>IF(ISBLANK(Perigon!K5606),"",Perigon!K5606)</f>
        <v/>
      </c>
      <c r="F5611" s="65"/>
      <c r="G5611" s="64"/>
      <c r="H5611" s="69" t="str">
        <f>IF(ISBLANK(Perigon!L5606),"",Perigon!L5606)</f>
        <v/>
      </c>
      <c r="I5611" s="69" t="str">
        <f>IF(ISBLANK(Perigon!M5606),"",Perigon!M5606)</f>
        <v/>
      </c>
      <c r="J5611" s="98" t="str">
        <f>IF(ISBLANK(Perigon!N5606),"",Perigon!N5606)</f>
        <v/>
      </c>
      <c r="K5611" s="99" t="str">
        <f>IF(ISBLANK(Perigon!J5606),"",Perigon!T5606)</f>
        <v/>
      </c>
      <c r="L5611" s="95" t="str">
        <f>IF(ISBLANK(Perigon!O5606),"",Perigon!O5606)</f>
        <v/>
      </c>
      <c r="M5611" s="95" t="str">
        <f>IF(ISBLANK(Perigon!R5606),"",Perigon!R5606)</f>
        <v/>
      </c>
      <c r="N5611" s="95" t="str">
        <f>IF(ISBLANK(Perigon!P5606),"",Perigon!P5606)</f>
        <v/>
      </c>
      <c r="O5611" s="38" t="str">
        <f>IF($L5611="","",VLOOKUP($R5611,Tarife!$A$2:$R$599,13,FALSE))</f>
        <v/>
      </c>
      <c r="P5611" s="38" t="str">
        <f t="shared" si="87"/>
        <v/>
      </c>
      <c r="R5611" s="100" t="str">
        <f>Zusammenzug!$C$25&amp;"-"&amp;Zusammenzug!$A$7&amp;"-"&amp;Leistungen!L5611</f>
        <v>2024-0-</v>
      </c>
    </row>
    <row r="5612" spans="1:18" x14ac:dyDescent="0.2">
      <c r="A5612" s="95" t="str">
        <f>IF(ISBLANK(Perigon!E5607),"",Perigon!E5607)</f>
        <v/>
      </c>
      <c r="B5612" s="95" t="str">
        <f>IF(ISBLANK(Perigon!G5607),"",Perigon!G5607)</f>
        <v/>
      </c>
      <c r="C5612" s="96" t="str">
        <f>IF(ISBLANK(Perigon!I5607),"",Perigon!I5607)</f>
        <v/>
      </c>
      <c r="D5612" s="97" t="str">
        <f>IF(ISBLANK(Perigon!J5607),"",Perigon!J5607)</f>
        <v/>
      </c>
      <c r="E5612" s="64" t="str">
        <f>IF(ISBLANK(Perigon!K5607),"",Perigon!K5607)</f>
        <v/>
      </c>
      <c r="F5612" s="65"/>
      <c r="G5612" s="64"/>
      <c r="H5612" s="69" t="str">
        <f>IF(ISBLANK(Perigon!L5607),"",Perigon!L5607)</f>
        <v/>
      </c>
      <c r="I5612" s="69" t="str">
        <f>IF(ISBLANK(Perigon!M5607),"",Perigon!M5607)</f>
        <v/>
      </c>
      <c r="J5612" s="98" t="str">
        <f>IF(ISBLANK(Perigon!N5607),"",Perigon!N5607)</f>
        <v/>
      </c>
      <c r="K5612" s="99" t="str">
        <f>IF(ISBLANK(Perigon!J5607),"",Perigon!T5607)</f>
        <v/>
      </c>
      <c r="L5612" s="95" t="str">
        <f>IF(ISBLANK(Perigon!O5607),"",Perigon!O5607)</f>
        <v/>
      </c>
      <c r="M5612" s="95" t="str">
        <f>IF(ISBLANK(Perigon!R5607),"",Perigon!R5607)</f>
        <v/>
      </c>
      <c r="N5612" s="95" t="str">
        <f>IF(ISBLANK(Perigon!P5607),"",Perigon!P5607)</f>
        <v/>
      </c>
      <c r="O5612" s="38" t="str">
        <f>IF($L5612="","",VLOOKUP($R5612,Tarife!$A$2:$R$599,13,FALSE))</f>
        <v/>
      </c>
      <c r="P5612" s="38" t="str">
        <f t="shared" si="87"/>
        <v/>
      </c>
      <c r="R5612" s="100" t="str">
        <f>Zusammenzug!$C$25&amp;"-"&amp;Zusammenzug!$A$7&amp;"-"&amp;Leistungen!L5612</f>
        <v>2024-0-</v>
      </c>
    </row>
    <row r="5613" spans="1:18" x14ac:dyDescent="0.2">
      <c r="A5613" s="95" t="str">
        <f>IF(ISBLANK(Perigon!E5608),"",Perigon!E5608)</f>
        <v/>
      </c>
      <c r="B5613" s="95" t="str">
        <f>IF(ISBLANK(Perigon!G5608),"",Perigon!G5608)</f>
        <v/>
      </c>
      <c r="C5613" s="96" t="str">
        <f>IF(ISBLANK(Perigon!I5608),"",Perigon!I5608)</f>
        <v/>
      </c>
      <c r="D5613" s="97" t="str">
        <f>IF(ISBLANK(Perigon!J5608),"",Perigon!J5608)</f>
        <v/>
      </c>
      <c r="E5613" s="64" t="str">
        <f>IF(ISBLANK(Perigon!K5608),"",Perigon!K5608)</f>
        <v/>
      </c>
      <c r="F5613" s="65"/>
      <c r="G5613" s="64"/>
      <c r="H5613" s="69" t="str">
        <f>IF(ISBLANK(Perigon!L5608),"",Perigon!L5608)</f>
        <v/>
      </c>
      <c r="I5613" s="69" t="str">
        <f>IF(ISBLANK(Perigon!M5608),"",Perigon!M5608)</f>
        <v/>
      </c>
      <c r="J5613" s="98" t="str">
        <f>IF(ISBLANK(Perigon!N5608),"",Perigon!N5608)</f>
        <v/>
      </c>
      <c r="K5613" s="99" t="str">
        <f>IF(ISBLANK(Perigon!J5608),"",Perigon!T5608)</f>
        <v/>
      </c>
      <c r="L5613" s="95" t="str">
        <f>IF(ISBLANK(Perigon!O5608),"",Perigon!O5608)</f>
        <v/>
      </c>
      <c r="M5613" s="95" t="str">
        <f>IF(ISBLANK(Perigon!R5608),"",Perigon!R5608)</f>
        <v/>
      </c>
      <c r="N5613" s="95" t="str">
        <f>IF(ISBLANK(Perigon!P5608),"",Perigon!P5608)</f>
        <v/>
      </c>
      <c r="O5613" s="38" t="str">
        <f>IF($L5613="","",VLOOKUP($R5613,Tarife!$A$2:$R$599,13,FALSE))</f>
        <v/>
      </c>
      <c r="P5613" s="38" t="str">
        <f t="shared" si="87"/>
        <v/>
      </c>
      <c r="R5613" s="100" t="str">
        <f>Zusammenzug!$C$25&amp;"-"&amp;Zusammenzug!$A$7&amp;"-"&amp;Leistungen!L5613</f>
        <v>2024-0-</v>
      </c>
    </row>
    <row r="5614" spans="1:18" x14ac:dyDescent="0.2">
      <c r="A5614" s="95" t="str">
        <f>IF(ISBLANK(Perigon!E5609),"",Perigon!E5609)</f>
        <v/>
      </c>
      <c r="B5614" s="95" t="str">
        <f>IF(ISBLANK(Perigon!G5609),"",Perigon!G5609)</f>
        <v/>
      </c>
      <c r="C5614" s="96" t="str">
        <f>IF(ISBLANK(Perigon!I5609),"",Perigon!I5609)</f>
        <v/>
      </c>
      <c r="D5614" s="97" t="str">
        <f>IF(ISBLANK(Perigon!J5609),"",Perigon!J5609)</f>
        <v/>
      </c>
      <c r="E5614" s="64" t="str">
        <f>IF(ISBLANK(Perigon!K5609),"",Perigon!K5609)</f>
        <v/>
      </c>
      <c r="F5614" s="65"/>
      <c r="G5614" s="64"/>
      <c r="H5614" s="69" t="str">
        <f>IF(ISBLANK(Perigon!L5609),"",Perigon!L5609)</f>
        <v/>
      </c>
      <c r="I5614" s="69" t="str">
        <f>IF(ISBLANK(Perigon!M5609),"",Perigon!M5609)</f>
        <v/>
      </c>
      <c r="J5614" s="98" t="str">
        <f>IF(ISBLANK(Perigon!N5609),"",Perigon!N5609)</f>
        <v/>
      </c>
      <c r="K5614" s="99" t="str">
        <f>IF(ISBLANK(Perigon!J5609),"",Perigon!T5609)</f>
        <v/>
      </c>
      <c r="L5614" s="95" t="str">
        <f>IF(ISBLANK(Perigon!O5609),"",Perigon!O5609)</f>
        <v/>
      </c>
      <c r="M5614" s="95" t="str">
        <f>IF(ISBLANK(Perigon!R5609),"",Perigon!R5609)</f>
        <v/>
      </c>
      <c r="N5614" s="95" t="str">
        <f>IF(ISBLANK(Perigon!P5609),"",Perigon!P5609)</f>
        <v/>
      </c>
      <c r="O5614" s="38" t="str">
        <f>IF($L5614="","",VLOOKUP($R5614,Tarife!$A$2:$R$599,13,FALSE))</f>
        <v/>
      </c>
      <c r="P5614" s="38" t="str">
        <f t="shared" si="87"/>
        <v/>
      </c>
      <c r="R5614" s="100" t="str">
        <f>Zusammenzug!$C$25&amp;"-"&amp;Zusammenzug!$A$7&amp;"-"&amp;Leistungen!L5614</f>
        <v>2024-0-</v>
      </c>
    </row>
    <row r="5615" spans="1:18" x14ac:dyDescent="0.2">
      <c r="A5615" s="95" t="str">
        <f>IF(ISBLANK(Perigon!E5610),"",Perigon!E5610)</f>
        <v/>
      </c>
      <c r="B5615" s="95" t="str">
        <f>IF(ISBLANK(Perigon!G5610),"",Perigon!G5610)</f>
        <v/>
      </c>
      <c r="C5615" s="96" t="str">
        <f>IF(ISBLANK(Perigon!I5610),"",Perigon!I5610)</f>
        <v/>
      </c>
      <c r="D5615" s="97" t="str">
        <f>IF(ISBLANK(Perigon!J5610),"",Perigon!J5610)</f>
        <v/>
      </c>
      <c r="E5615" s="64" t="str">
        <f>IF(ISBLANK(Perigon!K5610),"",Perigon!K5610)</f>
        <v/>
      </c>
      <c r="F5615" s="65"/>
      <c r="G5615" s="64"/>
      <c r="H5615" s="69" t="str">
        <f>IF(ISBLANK(Perigon!L5610),"",Perigon!L5610)</f>
        <v/>
      </c>
      <c r="I5615" s="69" t="str">
        <f>IF(ISBLANK(Perigon!M5610),"",Perigon!M5610)</f>
        <v/>
      </c>
      <c r="J5615" s="98" t="str">
        <f>IF(ISBLANK(Perigon!N5610),"",Perigon!N5610)</f>
        <v/>
      </c>
      <c r="K5615" s="99" t="str">
        <f>IF(ISBLANK(Perigon!J5610),"",Perigon!T5610)</f>
        <v/>
      </c>
      <c r="L5615" s="95" t="str">
        <f>IF(ISBLANK(Perigon!O5610),"",Perigon!O5610)</f>
        <v/>
      </c>
      <c r="M5615" s="95" t="str">
        <f>IF(ISBLANK(Perigon!R5610),"",Perigon!R5610)</f>
        <v/>
      </c>
      <c r="N5615" s="95" t="str">
        <f>IF(ISBLANK(Perigon!P5610),"",Perigon!P5610)</f>
        <v/>
      </c>
      <c r="O5615" s="38" t="str">
        <f>IF($L5615="","",VLOOKUP($R5615,Tarife!$A$2:$R$599,13,FALSE))</f>
        <v/>
      </c>
      <c r="P5615" s="38" t="str">
        <f t="shared" si="87"/>
        <v/>
      </c>
      <c r="R5615" s="100" t="str">
        <f>Zusammenzug!$C$25&amp;"-"&amp;Zusammenzug!$A$7&amp;"-"&amp;Leistungen!L5615</f>
        <v>2024-0-</v>
      </c>
    </row>
    <row r="5616" spans="1:18" x14ac:dyDescent="0.2">
      <c r="A5616" s="95" t="str">
        <f>IF(ISBLANK(Perigon!E5611),"",Perigon!E5611)</f>
        <v/>
      </c>
      <c r="B5616" s="95" t="str">
        <f>IF(ISBLANK(Perigon!G5611),"",Perigon!G5611)</f>
        <v/>
      </c>
      <c r="C5616" s="96" t="str">
        <f>IF(ISBLANK(Perigon!I5611),"",Perigon!I5611)</f>
        <v/>
      </c>
      <c r="D5616" s="97" t="str">
        <f>IF(ISBLANK(Perigon!J5611),"",Perigon!J5611)</f>
        <v/>
      </c>
      <c r="E5616" s="64" t="str">
        <f>IF(ISBLANK(Perigon!K5611),"",Perigon!K5611)</f>
        <v/>
      </c>
      <c r="F5616" s="65"/>
      <c r="G5616" s="64"/>
      <c r="H5616" s="69" t="str">
        <f>IF(ISBLANK(Perigon!L5611),"",Perigon!L5611)</f>
        <v/>
      </c>
      <c r="I5616" s="69" t="str">
        <f>IF(ISBLANK(Perigon!M5611),"",Perigon!M5611)</f>
        <v/>
      </c>
      <c r="J5616" s="98" t="str">
        <f>IF(ISBLANK(Perigon!N5611),"",Perigon!N5611)</f>
        <v/>
      </c>
      <c r="K5616" s="99" t="str">
        <f>IF(ISBLANK(Perigon!J5611),"",Perigon!T5611)</f>
        <v/>
      </c>
      <c r="L5616" s="95" t="str">
        <f>IF(ISBLANK(Perigon!O5611),"",Perigon!O5611)</f>
        <v/>
      </c>
      <c r="M5616" s="95" t="str">
        <f>IF(ISBLANK(Perigon!R5611),"",Perigon!R5611)</f>
        <v/>
      </c>
      <c r="N5616" s="95" t="str">
        <f>IF(ISBLANK(Perigon!P5611),"",Perigon!P5611)</f>
        <v/>
      </c>
      <c r="O5616" s="38" t="str">
        <f>IF($L5616="","",VLOOKUP($R5616,Tarife!$A$2:$R$599,13,FALSE))</f>
        <v/>
      </c>
      <c r="P5616" s="38" t="str">
        <f t="shared" si="87"/>
        <v/>
      </c>
      <c r="R5616" s="100" t="str">
        <f>Zusammenzug!$C$25&amp;"-"&amp;Zusammenzug!$A$7&amp;"-"&amp;Leistungen!L5616</f>
        <v>2024-0-</v>
      </c>
    </row>
    <row r="5617" spans="1:18" x14ac:dyDescent="0.2">
      <c r="A5617" s="95" t="str">
        <f>IF(ISBLANK(Perigon!E5612),"",Perigon!E5612)</f>
        <v/>
      </c>
      <c r="B5617" s="95" t="str">
        <f>IF(ISBLANK(Perigon!G5612),"",Perigon!G5612)</f>
        <v/>
      </c>
      <c r="C5617" s="96" t="str">
        <f>IF(ISBLANK(Perigon!I5612),"",Perigon!I5612)</f>
        <v/>
      </c>
      <c r="D5617" s="97" t="str">
        <f>IF(ISBLANK(Perigon!J5612),"",Perigon!J5612)</f>
        <v/>
      </c>
      <c r="E5617" s="64" t="str">
        <f>IF(ISBLANK(Perigon!K5612),"",Perigon!K5612)</f>
        <v/>
      </c>
      <c r="F5617" s="65"/>
      <c r="G5617" s="64"/>
      <c r="H5617" s="69" t="str">
        <f>IF(ISBLANK(Perigon!L5612),"",Perigon!L5612)</f>
        <v/>
      </c>
      <c r="I5617" s="69" t="str">
        <f>IF(ISBLANK(Perigon!M5612),"",Perigon!M5612)</f>
        <v/>
      </c>
      <c r="J5617" s="98" t="str">
        <f>IF(ISBLANK(Perigon!N5612),"",Perigon!N5612)</f>
        <v/>
      </c>
      <c r="K5617" s="99" t="str">
        <f>IF(ISBLANK(Perigon!J5612),"",Perigon!T5612)</f>
        <v/>
      </c>
      <c r="L5617" s="95" t="str">
        <f>IF(ISBLANK(Perigon!O5612),"",Perigon!O5612)</f>
        <v/>
      </c>
      <c r="M5617" s="95" t="str">
        <f>IF(ISBLANK(Perigon!R5612),"",Perigon!R5612)</f>
        <v/>
      </c>
      <c r="N5617" s="95" t="str">
        <f>IF(ISBLANK(Perigon!P5612),"",Perigon!P5612)</f>
        <v/>
      </c>
      <c r="O5617" s="38" t="str">
        <f>IF($L5617="","",VLOOKUP($R5617,Tarife!$A$2:$R$599,13,FALSE))</f>
        <v/>
      </c>
      <c r="P5617" s="38" t="str">
        <f t="shared" si="87"/>
        <v/>
      </c>
      <c r="R5617" s="100" t="str">
        <f>Zusammenzug!$C$25&amp;"-"&amp;Zusammenzug!$A$7&amp;"-"&amp;Leistungen!L5617</f>
        <v>2024-0-</v>
      </c>
    </row>
    <row r="5618" spans="1:18" x14ac:dyDescent="0.2">
      <c r="A5618" s="95" t="str">
        <f>IF(ISBLANK(Perigon!E5613),"",Perigon!E5613)</f>
        <v/>
      </c>
      <c r="B5618" s="95" t="str">
        <f>IF(ISBLANK(Perigon!G5613),"",Perigon!G5613)</f>
        <v/>
      </c>
      <c r="C5618" s="96" t="str">
        <f>IF(ISBLANK(Perigon!I5613),"",Perigon!I5613)</f>
        <v/>
      </c>
      <c r="D5618" s="97" t="str">
        <f>IF(ISBLANK(Perigon!J5613),"",Perigon!J5613)</f>
        <v/>
      </c>
      <c r="E5618" s="64" t="str">
        <f>IF(ISBLANK(Perigon!K5613),"",Perigon!K5613)</f>
        <v/>
      </c>
      <c r="F5618" s="65"/>
      <c r="G5618" s="64"/>
      <c r="H5618" s="69" t="str">
        <f>IF(ISBLANK(Perigon!L5613),"",Perigon!L5613)</f>
        <v/>
      </c>
      <c r="I5618" s="69" t="str">
        <f>IF(ISBLANK(Perigon!M5613),"",Perigon!M5613)</f>
        <v/>
      </c>
      <c r="J5618" s="98" t="str">
        <f>IF(ISBLANK(Perigon!N5613),"",Perigon!N5613)</f>
        <v/>
      </c>
      <c r="K5618" s="99" t="str">
        <f>IF(ISBLANK(Perigon!J5613),"",Perigon!T5613)</f>
        <v/>
      </c>
      <c r="L5618" s="95" t="str">
        <f>IF(ISBLANK(Perigon!O5613),"",Perigon!O5613)</f>
        <v/>
      </c>
      <c r="M5618" s="95" t="str">
        <f>IF(ISBLANK(Perigon!R5613),"",Perigon!R5613)</f>
        <v/>
      </c>
      <c r="N5618" s="95" t="str">
        <f>IF(ISBLANK(Perigon!P5613),"",Perigon!P5613)</f>
        <v/>
      </c>
      <c r="O5618" s="38" t="str">
        <f>IF($L5618="","",VLOOKUP($R5618,Tarife!$A$2:$R$599,13,FALSE))</f>
        <v/>
      </c>
      <c r="P5618" s="38" t="str">
        <f t="shared" si="87"/>
        <v/>
      </c>
      <c r="R5618" s="100" t="str">
        <f>Zusammenzug!$C$25&amp;"-"&amp;Zusammenzug!$A$7&amp;"-"&amp;Leistungen!L5618</f>
        <v>2024-0-</v>
      </c>
    </row>
    <row r="5619" spans="1:18" x14ac:dyDescent="0.2">
      <c r="A5619" s="95" t="str">
        <f>IF(ISBLANK(Perigon!E5614),"",Perigon!E5614)</f>
        <v/>
      </c>
      <c r="B5619" s="95" t="str">
        <f>IF(ISBLANK(Perigon!G5614),"",Perigon!G5614)</f>
        <v/>
      </c>
      <c r="C5619" s="96" t="str">
        <f>IF(ISBLANK(Perigon!I5614),"",Perigon!I5614)</f>
        <v/>
      </c>
      <c r="D5619" s="97" t="str">
        <f>IF(ISBLANK(Perigon!J5614),"",Perigon!J5614)</f>
        <v/>
      </c>
      <c r="E5619" s="64" t="str">
        <f>IF(ISBLANK(Perigon!K5614),"",Perigon!K5614)</f>
        <v/>
      </c>
      <c r="F5619" s="65"/>
      <c r="G5619" s="64"/>
      <c r="H5619" s="69" t="str">
        <f>IF(ISBLANK(Perigon!L5614),"",Perigon!L5614)</f>
        <v/>
      </c>
      <c r="I5619" s="69" t="str">
        <f>IF(ISBLANK(Perigon!M5614),"",Perigon!M5614)</f>
        <v/>
      </c>
      <c r="J5619" s="98" t="str">
        <f>IF(ISBLANK(Perigon!N5614),"",Perigon!N5614)</f>
        <v/>
      </c>
      <c r="K5619" s="99" t="str">
        <f>IF(ISBLANK(Perigon!J5614),"",Perigon!T5614)</f>
        <v/>
      </c>
      <c r="L5619" s="95" t="str">
        <f>IF(ISBLANK(Perigon!O5614),"",Perigon!O5614)</f>
        <v/>
      </c>
      <c r="M5619" s="95" t="str">
        <f>IF(ISBLANK(Perigon!R5614),"",Perigon!R5614)</f>
        <v/>
      </c>
      <c r="N5619" s="95" t="str">
        <f>IF(ISBLANK(Perigon!P5614),"",Perigon!P5614)</f>
        <v/>
      </c>
      <c r="O5619" s="38" t="str">
        <f>IF($L5619="","",VLOOKUP($R5619,Tarife!$A$2:$R$599,13,FALSE))</f>
        <v/>
      </c>
      <c r="P5619" s="38" t="str">
        <f t="shared" si="87"/>
        <v/>
      </c>
      <c r="R5619" s="100" t="str">
        <f>Zusammenzug!$C$25&amp;"-"&amp;Zusammenzug!$A$7&amp;"-"&amp;Leistungen!L5619</f>
        <v>2024-0-</v>
      </c>
    </row>
    <row r="5620" spans="1:18" x14ac:dyDescent="0.2">
      <c r="A5620" s="95" t="str">
        <f>IF(ISBLANK(Perigon!E5615),"",Perigon!E5615)</f>
        <v/>
      </c>
      <c r="B5620" s="95" t="str">
        <f>IF(ISBLANK(Perigon!G5615),"",Perigon!G5615)</f>
        <v/>
      </c>
      <c r="C5620" s="96" t="str">
        <f>IF(ISBLANK(Perigon!I5615),"",Perigon!I5615)</f>
        <v/>
      </c>
      <c r="D5620" s="97" t="str">
        <f>IF(ISBLANK(Perigon!J5615),"",Perigon!J5615)</f>
        <v/>
      </c>
      <c r="E5620" s="64" t="str">
        <f>IF(ISBLANK(Perigon!K5615),"",Perigon!K5615)</f>
        <v/>
      </c>
      <c r="F5620" s="65"/>
      <c r="G5620" s="64"/>
      <c r="H5620" s="69" t="str">
        <f>IF(ISBLANK(Perigon!L5615),"",Perigon!L5615)</f>
        <v/>
      </c>
      <c r="I5620" s="69" t="str">
        <f>IF(ISBLANK(Perigon!M5615),"",Perigon!M5615)</f>
        <v/>
      </c>
      <c r="J5620" s="98" t="str">
        <f>IF(ISBLANK(Perigon!N5615),"",Perigon!N5615)</f>
        <v/>
      </c>
      <c r="K5620" s="99" t="str">
        <f>IF(ISBLANK(Perigon!J5615),"",Perigon!T5615)</f>
        <v/>
      </c>
      <c r="L5620" s="95" t="str">
        <f>IF(ISBLANK(Perigon!O5615),"",Perigon!O5615)</f>
        <v/>
      </c>
      <c r="M5620" s="95" t="str">
        <f>IF(ISBLANK(Perigon!R5615),"",Perigon!R5615)</f>
        <v/>
      </c>
      <c r="N5620" s="95" t="str">
        <f>IF(ISBLANK(Perigon!P5615),"",Perigon!P5615)</f>
        <v/>
      </c>
      <c r="O5620" s="38" t="str">
        <f>IF($L5620="","",VLOOKUP($R5620,Tarife!$A$2:$R$599,13,FALSE))</f>
        <v/>
      </c>
      <c r="P5620" s="38" t="str">
        <f t="shared" si="87"/>
        <v/>
      </c>
      <c r="R5620" s="100" t="str">
        <f>Zusammenzug!$C$25&amp;"-"&amp;Zusammenzug!$A$7&amp;"-"&amp;Leistungen!L5620</f>
        <v>2024-0-</v>
      </c>
    </row>
    <row r="5621" spans="1:18" x14ac:dyDescent="0.2">
      <c r="A5621" s="95" t="str">
        <f>IF(ISBLANK(Perigon!E5616),"",Perigon!E5616)</f>
        <v/>
      </c>
      <c r="B5621" s="95" t="str">
        <f>IF(ISBLANK(Perigon!G5616),"",Perigon!G5616)</f>
        <v/>
      </c>
      <c r="C5621" s="96" t="str">
        <f>IF(ISBLANK(Perigon!I5616),"",Perigon!I5616)</f>
        <v/>
      </c>
      <c r="D5621" s="97" t="str">
        <f>IF(ISBLANK(Perigon!J5616),"",Perigon!J5616)</f>
        <v/>
      </c>
      <c r="E5621" s="64" t="str">
        <f>IF(ISBLANK(Perigon!K5616),"",Perigon!K5616)</f>
        <v/>
      </c>
      <c r="F5621" s="65"/>
      <c r="G5621" s="64"/>
      <c r="H5621" s="69" t="str">
        <f>IF(ISBLANK(Perigon!L5616),"",Perigon!L5616)</f>
        <v/>
      </c>
      <c r="I5621" s="69" t="str">
        <f>IF(ISBLANK(Perigon!M5616),"",Perigon!M5616)</f>
        <v/>
      </c>
      <c r="J5621" s="98" t="str">
        <f>IF(ISBLANK(Perigon!N5616),"",Perigon!N5616)</f>
        <v/>
      </c>
      <c r="K5621" s="99" t="str">
        <f>IF(ISBLANK(Perigon!J5616),"",Perigon!T5616)</f>
        <v/>
      </c>
      <c r="L5621" s="95" t="str">
        <f>IF(ISBLANK(Perigon!O5616),"",Perigon!O5616)</f>
        <v/>
      </c>
      <c r="M5621" s="95" t="str">
        <f>IF(ISBLANK(Perigon!R5616),"",Perigon!R5616)</f>
        <v/>
      </c>
      <c r="N5621" s="95" t="str">
        <f>IF(ISBLANK(Perigon!P5616),"",Perigon!P5616)</f>
        <v/>
      </c>
      <c r="O5621" s="38" t="str">
        <f>IF($L5621="","",VLOOKUP($R5621,Tarife!$A$2:$R$599,13,FALSE))</f>
        <v/>
      </c>
      <c r="P5621" s="38" t="str">
        <f t="shared" si="87"/>
        <v/>
      </c>
      <c r="R5621" s="100" t="str">
        <f>Zusammenzug!$C$25&amp;"-"&amp;Zusammenzug!$A$7&amp;"-"&amp;Leistungen!L5621</f>
        <v>2024-0-</v>
      </c>
    </row>
    <row r="5622" spans="1:18" x14ac:dyDescent="0.2">
      <c r="A5622" s="95" t="str">
        <f>IF(ISBLANK(Perigon!E5617),"",Perigon!E5617)</f>
        <v/>
      </c>
      <c r="B5622" s="95" t="str">
        <f>IF(ISBLANK(Perigon!G5617),"",Perigon!G5617)</f>
        <v/>
      </c>
      <c r="C5622" s="96" t="str">
        <f>IF(ISBLANK(Perigon!I5617),"",Perigon!I5617)</f>
        <v/>
      </c>
      <c r="D5622" s="97" t="str">
        <f>IF(ISBLANK(Perigon!J5617),"",Perigon!J5617)</f>
        <v/>
      </c>
      <c r="E5622" s="64" t="str">
        <f>IF(ISBLANK(Perigon!K5617),"",Perigon!K5617)</f>
        <v/>
      </c>
      <c r="F5622" s="65"/>
      <c r="G5622" s="64"/>
      <c r="H5622" s="69" t="str">
        <f>IF(ISBLANK(Perigon!L5617),"",Perigon!L5617)</f>
        <v/>
      </c>
      <c r="I5622" s="69" t="str">
        <f>IF(ISBLANK(Perigon!M5617),"",Perigon!M5617)</f>
        <v/>
      </c>
      <c r="J5622" s="98" t="str">
        <f>IF(ISBLANK(Perigon!N5617),"",Perigon!N5617)</f>
        <v/>
      </c>
      <c r="K5622" s="99" t="str">
        <f>IF(ISBLANK(Perigon!J5617),"",Perigon!T5617)</f>
        <v/>
      </c>
      <c r="L5622" s="95" t="str">
        <f>IF(ISBLANK(Perigon!O5617),"",Perigon!O5617)</f>
        <v/>
      </c>
      <c r="M5622" s="95" t="str">
        <f>IF(ISBLANK(Perigon!R5617),"",Perigon!R5617)</f>
        <v/>
      </c>
      <c r="N5622" s="95" t="str">
        <f>IF(ISBLANK(Perigon!P5617),"",Perigon!P5617)</f>
        <v/>
      </c>
      <c r="O5622" s="38" t="str">
        <f>IF($L5622="","",VLOOKUP($R5622,Tarife!$A$2:$R$599,13,FALSE))</f>
        <v/>
      </c>
      <c r="P5622" s="38" t="str">
        <f t="shared" si="87"/>
        <v/>
      </c>
      <c r="R5622" s="100" t="str">
        <f>Zusammenzug!$C$25&amp;"-"&amp;Zusammenzug!$A$7&amp;"-"&amp;Leistungen!L5622</f>
        <v>2024-0-</v>
      </c>
    </row>
    <row r="5623" spans="1:18" x14ac:dyDescent="0.2">
      <c r="A5623" s="95" t="str">
        <f>IF(ISBLANK(Perigon!E5618),"",Perigon!E5618)</f>
        <v/>
      </c>
      <c r="B5623" s="95" t="str">
        <f>IF(ISBLANK(Perigon!G5618),"",Perigon!G5618)</f>
        <v/>
      </c>
      <c r="C5623" s="96" t="str">
        <f>IF(ISBLANK(Perigon!I5618),"",Perigon!I5618)</f>
        <v/>
      </c>
      <c r="D5623" s="97" t="str">
        <f>IF(ISBLANK(Perigon!J5618),"",Perigon!J5618)</f>
        <v/>
      </c>
      <c r="E5623" s="64" t="str">
        <f>IF(ISBLANK(Perigon!K5618),"",Perigon!K5618)</f>
        <v/>
      </c>
      <c r="F5623" s="65"/>
      <c r="G5623" s="64"/>
      <c r="H5623" s="69" t="str">
        <f>IF(ISBLANK(Perigon!L5618),"",Perigon!L5618)</f>
        <v/>
      </c>
      <c r="I5623" s="69" t="str">
        <f>IF(ISBLANK(Perigon!M5618),"",Perigon!M5618)</f>
        <v/>
      </c>
      <c r="J5623" s="98" t="str">
        <f>IF(ISBLANK(Perigon!N5618),"",Perigon!N5618)</f>
        <v/>
      </c>
      <c r="K5623" s="99" t="str">
        <f>IF(ISBLANK(Perigon!J5618),"",Perigon!T5618)</f>
        <v/>
      </c>
      <c r="L5623" s="95" t="str">
        <f>IF(ISBLANK(Perigon!O5618),"",Perigon!O5618)</f>
        <v/>
      </c>
      <c r="M5623" s="95" t="str">
        <f>IF(ISBLANK(Perigon!R5618),"",Perigon!R5618)</f>
        <v/>
      </c>
      <c r="N5623" s="95" t="str">
        <f>IF(ISBLANK(Perigon!P5618),"",Perigon!P5618)</f>
        <v/>
      </c>
      <c r="O5623" s="38" t="str">
        <f>IF($L5623="","",VLOOKUP($R5623,Tarife!$A$2:$R$599,13,FALSE))</f>
        <v/>
      </c>
      <c r="P5623" s="38" t="str">
        <f t="shared" si="87"/>
        <v/>
      </c>
      <c r="R5623" s="100" t="str">
        <f>Zusammenzug!$C$25&amp;"-"&amp;Zusammenzug!$A$7&amp;"-"&amp;Leistungen!L5623</f>
        <v>2024-0-</v>
      </c>
    </row>
    <row r="5624" spans="1:18" x14ac:dyDescent="0.2">
      <c r="A5624" s="95" t="str">
        <f>IF(ISBLANK(Perigon!E5619),"",Perigon!E5619)</f>
        <v/>
      </c>
      <c r="B5624" s="95" t="str">
        <f>IF(ISBLANK(Perigon!G5619),"",Perigon!G5619)</f>
        <v/>
      </c>
      <c r="C5624" s="96" t="str">
        <f>IF(ISBLANK(Perigon!I5619),"",Perigon!I5619)</f>
        <v/>
      </c>
      <c r="D5624" s="97" t="str">
        <f>IF(ISBLANK(Perigon!J5619),"",Perigon!J5619)</f>
        <v/>
      </c>
      <c r="E5624" s="64" t="str">
        <f>IF(ISBLANK(Perigon!K5619),"",Perigon!K5619)</f>
        <v/>
      </c>
      <c r="F5624" s="65"/>
      <c r="G5624" s="64"/>
      <c r="H5624" s="69" t="str">
        <f>IF(ISBLANK(Perigon!L5619),"",Perigon!L5619)</f>
        <v/>
      </c>
      <c r="I5624" s="69" t="str">
        <f>IF(ISBLANK(Perigon!M5619),"",Perigon!M5619)</f>
        <v/>
      </c>
      <c r="J5624" s="98" t="str">
        <f>IF(ISBLANK(Perigon!N5619),"",Perigon!N5619)</f>
        <v/>
      </c>
      <c r="K5624" s="99" t="str">
        <f>IF(ISBLANK(Perigon!J5619),"",Perigon!T5619)</f>
        <v/>
      </c>
      <c r="L5624" s="95" t="str">
        <f>IF(ISBLANK(Perigon!O5619),"",Perigon!O5619)</f>
        <v/>
      </c>
      <c r="M5624" s="95" t="str">
        <f>IF(ISBLANK(Perigon!R5619),"",Perigon!R5619)</f>
        <v/>
      </c>
      <c r="N5624" s="95" t="str">
        <f>IF(ISBLANK(Perigon!P5619),"",Perigon!P5619)</f>
        <v/>
      </c>
      <c r="O5624" s="38" t="str">
        <f>IF($L5624="","",VLOOKUP($R5624,Tarife!$A$2:$R$599,13,FALSE))</f>
        <v/>
      </c>
      <c r="P5624" s="38" t="str">
        <f t="shared" si="87"/>
        <v/>
      </c>
      <c r="R5624" s="100" t="str">
        <f>Zusammenzug!$C$25&amp;"-"&amp;Zusammenzug!$A$7&amp;"-"&amp;Leistungen!L5624</f>
        <v>2024-0-</v>
      </c>
    </row>
    <row r="5625" spans="1:18" x14ac:dyDescent="0.2">
      <c r="A5625" s="95" t="str">
        <f>IF(ISBLANK(Perigon!E5620),"",Perigon!E5620)</f>
        <v/>
      </c>
      <c r="B5625" s="95" t="str">
        <f>IF(ISBLANK(Perigon!G5620),"",Perigon!G5620)</f>
        <v/>
      </c>
      <c r="C5625" s="96" t="str">
        <f>IF(ISBLANK(Perigon!I5620),"",Perigon!I5620)</f>
        <v/>
      </c>
      <c r="D5625" s="97" t="str">
        <f>IF(ISBLANK(Perigon!J5620),"",Perigon!J5620)</f>
        <v/>
      </c>
      <c r="E5625" s="64" t="str">
        <f>IF(ISBLANK(Perigon!K5620),"",Perigon!K5620)</f>
        <v/>
      </c>
      <c r="F5625" s="65"/>
      <c r="G5625" s="64"/>
      <c r="H5625" s="69" t="str">
        <f>IF(ISBLANK(Perigon!L5620),"",Perigon!L5620)</f>
        <v/>
      </c>
      <c r="I5625" s="69" t="str">
        <f>IF(ISBLANK(Perigon!M5620),"",Perigon!M5620)</f>
        <v/>
      </c>
      <c r="J5625" s="98" t="str">
        <f>IF(ISBLANK(Perigon!N5620),"",Perigon!N5620)</f>
        <v/>
      </c>
      <c r="K5625" s="99" t="str">
        <f>IF(ISBLANK(Perigon!J5620),"",Perigon!T5620)</f>
        <v/>
      </c>
      <c r="L5625" s="95" t="str">
        <f>IF(ISBLANK(Perigon!O5620),"",Perigon!O5620)</f>
        <v/>
      </c>
      <c r="M5625" s="95" t="str">
        <f>IF(ISBLANK(Perigon!R5620),"",Perigon!R5620)</f>
        <v/>
      </c>
      <c r="N5625" s="95" t="str">
        <f>IF(ISBLANK(Perigon!P5620),"",Perigon!P5620)</f>
        <v/>
      </c>
      <c r="O5625" s="38" t="str">
        <f>IF($L5625="","",VLOOKUP($R5625,Tarife!$A$2:$R$599,13,FALSE))</f>
        <v/>
      </c>
      <c r="P5625" s="38" t="str">
        <f t="shared" si="87"/>
        <v/>
      </c>
      <c r="R5625" s="100" t="str">
        <f>Zusammenzug!$C$25&amp;"-"&amp;Zusammenzug!$A$7&amp;"-"&amp;Leistungen!L5625</f>
        <v>2024-0-</v>
      </c>
    </row>
    <row r="5626" spans="1:18" x14ac:dyDescent="0.2">
      <c r="A5626" s="95" t="str">
        <f>IF(ISBLANK(Perigon!E5621),"",Perigon!E5621)</f>
        <v/>
      </c>
      <c r="B5626" s="95" t="str">
        <f>IF(ISBLANK(Perigon!G5621),"",Perigon!G5621)</f>
        <v/>
      </c>
      <c r="C5626" s="96" t="str">
        <f>IF(ISBLANK(Perigon!I5621),"",Perigon!I5621)</f>
        <v/>
      </c>
      <c r="D5626" s="97" t="str">
        <f>IF(ISBLANK(Perigon!J5621),"",Perigon!J5621)</f>
        <v/>
      </c>
      <c r="E5626" s="64" t="str">
        <f>IF(ISBLANK(Perigon!K5621),"",Perigon!K5621)</f>
        <v/>
      </c>
      <c r="F5626" s="65"/>
      <c r="G5626" s="64"/>
      <c r="H5626" s="69" t="str">
        <f>IF(ISBLANK(Perigon!L5621),"",Perigon!L5621)</f>
        <v/>
      </c>
      <c r="I5626" s="69" t="str">
        <f>IF(ISBLANK(Perigon!M5621),"",Perigon!M5621)</f>
        <v/>
      </c>
      <c r="J5626" s="98" t="str">
        <f>IF(ISBLANK(Perigon!N5621),"",Perigon!N5621)</f>
        <v/>
      </c>
      <c r="K5626" s="99" t="str">
        <f>IF(ISBLANK(Perigon!J5621),"",Perigon!T5621)</f>
        <v/>
      </c>
      <c r="L5626" s="95" t="str">
        <f>IF(ISBLANK(Perigon!O5621),"",Perigon!O5621)</f>
        <v/>
      </c>
      <c r="M5626" s="95" t="str">
        <f>IF(ISBLANK(Perigon!R5621),"",Perigon!R5621)</f>
        <v/>
      </c>
      <c r="N5626" s="95" t="str">
        <f>IF(ISBLANK(Perigon!P5621),"",Perigon!P5621)</f>
        <v/>
      </c>
      <c r="O5626" s="38" t="str">
        <f>IF($L5626="","",VLOOKUP($R5626,Tarife!$A$2:$R$599,13,FALSE))</f>
        <v/>
      </c>
      <c r="P5626" s="38" t="str">
        <f t="shared" si="87"/>
        <v/>
      </c>
      <c r="R5626" s="100" t="str">
        <f>Zusammenzug!$C$25&amp;"-"&amp;Zusammenzug!$A$7&amp;"-"&amp;Leistungen!L5626</f>
        <v>2024-0-</v>
      </c>
    </row>
    <row r="5627" spans="1:18" x14ac:dyDescent="0.2">
      <c r="A5627" s="95" t="str">
        <f>IF(ISBLANK(Perigon!E5622),"",Perigon!E5622)</f>
        <v/>
      </c>
      <c r="B5627" s="95" t="str">
        <f>IF(ISBLANK(Perigon!G5622),"",Perigon!G5622)</f>
        <v/>
      </c>
      <c r="C5627" s="96" t="str">
        <f>IF(ISBLANK(Perigon!I5622),"",Perigon!I5622)</f>
        <v/>
      </c>
      <c r="D5627" s="97" t="str">
        <f>IF(ISBLANK(Perigon!J5622),"",Perigon!J5622)</f>
        <v/>
      </c>
      <c r="E5627" s="64" t="str">
        <f>IF(ISBLANK(Perigon!K5622),"",Perigon!K5622)</f>
        <v/>
      </c>
      <c r="F5627" s="65"/>
      <c r="G5627" s="64"/>
      <c r="H5627" s="69" t="str">
        <f>IF(ISBLANK(Perigon!L5622),"",Perigon!L5622)</f>
        <v/>
      </c>
      <c r="I5627" s="69" t="str">
        <f>IF(ISBLANK(Perigon!M5622),"",Perigon!M5622)</f>
        <v/>
      </c>
      <c r="J5627" s="98" t="str">
        <f>IF(ISBLANK(Perigon!N5622),"",Perigon!N5622)</f>
        <v/>
      </c>
      <c r="K5627" s="99" t="str">
        <f>IF(ISBLANK(Perigon!J5622),"",Perigon!T5622)</f>
        <v/>
      </c>
      <c r="L5627" s="95" t="str">
        <f>IF(ISBLANK(Perigon!O5622),"",Perigon!O5622)</f>
        <v/>
      </c>
      <c r="M5627" s="95" t="str">
        <f>IF(ISBLANK(Perigon!R5622),"",Perigon!R5622)</f>
        <v/>
      </c>
      <c r="N5627" s="95" t="str">
        <f>IF(ISBLANK(Perigon!P5622),"",Perigon!P5622)</f>
        <v/>
      </c>
      <c r="O5627" s="38" t="str">
        <f>IF($L5627="","",VLOOKUP($R5627,Tarife!$A$2:$R$599,13,FALSE))</f>
        <v/>
      </c>
      <c r="P5627" s="38" t="str">
        <f t="shared" si="87"/>
        <v/>
      </c>
      <c r="R5627" s="100" t="str">
        <f>Zusammenzug!$C$25&amp;"-"&amp;Zusammenzug!$A$7&amp;"-"&amp;Leistungen!L5627</f>
        <v>2024-0-</v>
      </c>
    </row>
    <row r="5628" spans="1:18" x14ac:dyDescent="0.2">
      <c r="A5628" s="95" t="str">
        <f>IF(ISBLANK(Perigon!E5623),"",Perigon!E5623)</f>
        <v/>
      </c>
      <c r="B5628" s="95" t="str">
        <f>IF(ISBLANK(Perigon!G5623),"",Perigon!G5623)</f>
        <v/>
      </c>
      <c r="C5628" s="96" t="str">
        <f>IF(ISBLANK(Perigon!I5623),"",Perigon!I5623)</f>
        <v/>
      </c>
      <c r="D5628" s="97" t="str">
        <f>IF(ISBLANK(Perigon!J5623),"",Perigon!J5623)</f>
        <v/>
      </c>
      <c r="E5628" s="64" t="str">
        <f>IF(ISBLANK(Perigon!K5623),"",Perigon!K5623)</f>
        <v/>
      </c>
      <c r="F5628" s="65"/>
      <c r="G5628" s="64"/>
      <c r="H5628" s="69" t="str">
        <f>IF(ISBLANK(Perigon!L5623),"",Perigon!L5623)</f>
        <v/>
      </c>
      <c r="I5628" s="69" t="str">
        <f>IF(ISBLANK(Perigon!M5623),"",Perigon!M5623)</f>
        <v/>
      </c>
      <c r="J5628" s="98" t="str">
        <f>IF(ISBLANK(Perigon!N5623),"",Perigon!N5623)</f>
        <v/>
      </c>
      <c r="K5628" s="99" t="str">
        <f>IF(ISBLANK(Perigon!J5623),"",Perigon!T5623)</f>
        <v/>
      </c>
      <c r="L5628" s="95" t="str">
        <f>IF(ISBLANK(Perigon!O5623),"",Perigon!O5623)</f>
        <v/>
      </c>
      <c r="M5628" s="95" t="str">
        <f>IF(ISBLANK(Perigon!R5623),"",Perigon!R5623)</f>
        <v/>
      </c>
      <c r="N5628" s="95" t="str">
        <f>IF(ISBLANK(Perigon!P5623),"",Perigon!P5623)</f>
        <v/>
      </c>
      <c r="O5628" s="38" t="str">
        <f>IF($L5628="","",VLOOKUP($R5628,Tarife!$A$2:$R$599,13,FALSE))</f>
        <v/>
      </c>
      <c r="P5628" s="38" t="str">
        <f t="shared" si="87"/>
        <v/>
      </c>
      <c r="R5628" s="100" t="str">
        <f>Zusammenzug!$C$25&amp;"-"&amp;Zusammenzug!$A$7&amp;"-"&amp;Leistungen!L5628</f>
        <v>2024-0-</v>
      </c>
    </row>
    <row r="5629" spans="1:18" x14ac:dyDescent="0.2">
      <c r="A5629" s="95" t="str">
        <f>IF(ISBLANK(Perigon!E5624),"",Perigon!E5624)</f>
        <v/>
      </c>
      <c r="B5629" s="95" t="str">
        <f>IF(ISBLANK(Perigon!G5624),"",Perigon!G5624)</f>
        <v/>
      </c>
      <c r="C5629" s="96" t="str">
        <f>IF(ISBLANK(Perigon!I5624),"",Perigon!I5624)</f>
        <v/>
      </c>
      <c r="D5629" s="97" t="str">
        <f>IF(ISBLANK(Perigon!J5624),"",Perigon!J5624)</f>
        <v/>
      </c>
      <c r="E5629" s="64" t="str">
        <f>IF(ISBLANK(Perigon!K5624),"",Perigon!K5624)</f>
        <v/>
      </c>
      <c r="F5629" s="65"/>
      <c r="G5629" s="64"/>
      <c r="H5629" s="69" t="str">
        <f>IF(ISBLANK(Perigon!L5624),"",Perigon!L5624)</f>
        <v/>
      </c>
      <c r="I5629" s="69" t="str">
        <f>IF(ISBLANK(Perigon!M5624),"",Perigon!M5624)</f>
        <v/>
      </c>
      <c r="J5629" s="98" t="str">
        <f>IF(ISBLANK(Perigon!N5624),"",Perigon!N5624)</f>
        <v/>
      </c>
      <c r="K5629" s="99" t="str">
        <f>IF(ISBLANK(Perigon!J5624),"",Perigon!T5624)</f>
        <v/>
      </c>
      <c r="L5629" s="95" t="str">
        <f>IF(ISBLANK(Perigon!O5624),"",Perigon!O5624)</f>
        <v/>
      </c>
      <c r="M5629" s="95" t="str">
        <f>IF(ISBLANK(Perigon!R5624),"",Perigon!R5624)</f>
        <v/>
      </c>
      <c r="N5629" s="95" t="str">
        <f>IF(ISBLANK(Perigon!P5624),"",Perigon!P5624)</f>
        <v/>
      </c>
      <c r="O5629" s="38" t="str">
        <f>IF($L5629="","",VLOOKUP($R5629,Tarife!$A$2:$R$599,13,FALSE))</f>
        <v/>
      </c>
      <c r="P5629" s="38" t="str">
        <f t="shared" si="87"/>
        <v/>
      </c>
      <c r="R5629" s="100" t="str">
        <f>Zusammenzug!$C$25&amp;"-"&amp;Zusammenzug!$A$7&amp;"-"&amp;Leistungen!L5629</f>
        <v>2024-0-</v>
      </c>
    </row>
    <row r="5630" spans="1:18" x14ac:dyDescent="0.2">
      <c r="A5630" s="95" t="str">
        <f>IF(ISBLANK(Perigon!E5625),"",Perigon!E5625)</f>
        <v/>
      </c>
      <c r="B5630" s="95" t="str">
        <f>IF(ISBLANK(Perigon!G5625),"",Perigon!G5625)</f>
        <v/>
      </c>
      <c r="C5630" s="96" t="str">
        <f>IF(ISBLANK(Perigon!I5625),"",Perigon!I5625)</f>
        <v/>
      </c>
      <c r="D5630" s="97" t="str">
        <f>IF(ISBLANK(Perigon!J5625),"",Perigon!J5625)</f>
        <v/>
      </c>
      <c r="E5630" s="64" t="str">
        <f>IF(ISBLANK(Perigon!K5625),"",Perigon!K5625)</f>
        <v/>
      </c>
      <c r="F5630" s="65"/>
      <c r="G5630" s="64"/>
      <c r="H5630" s="69" t="str">
        <f>IF(ISBLANK(Perigon!L5625),"",Perigon!L5625)</f>
        <v/>
      </c>
      <c r="I5630" s="69" t="str">
        <f>IF(ISBLANK(Perigon!M5625),"",Perigon!M5625)</f>
        <v/>
      </c>
      <c r="J5630" s="98" t="str">
        <f>IF(ISBLANK(Perigon!N5625),"",Perigon!N5625)</f>
        <v/>
      </c>
      <c r="K5630" s="99" t="str">
        <f>IF(ISBLANK(Perigon!J5625),"",Perigon!T5625)</f>
        <v/>
      </c>
      <c r="L5630" s="95" t="str">
        <f>IF(ISBLANK(Perigon!O5625),"",Perigon!O5625)</f>
        <v/>
      </c>
      <c r="M5630" s="95" t="str">
        <f>IF(ISBLANK(Perigon!R5625),"",Perigon!R5625)</f>
        <v/>
      </c>
      <c r="N5630" s="95" t="str">
        <f>IF(ISBLANK(Perigon!P5625),"",Perigon!P5625)</f>
        <v/>
      </c>
      <c r="O5630" s="38" t="str">
        <f>IF($L5630="","",VLOOKUP($R5630,Tarife!$A$2:$R$599,13,FALSE))</f>
        <v/>
      </c>
      <c r="P5630" s="38" t="str">
        <f t="shared" si="87"/>
        <v/>
      </c>
      <c r="R5630" s="100" t="str">
        <f>Zusammenzug!$C$25&amp;"-"&amp;Zusammenzug!$A$7&amp;"-"&amp;Leistungen!L5630</f>
        <v>2024-0-</v>
      </c>
    </row>
    <row r="5631" spans="1:18" x14ac:dyDescent="0.2">
      <c r="A5631" s="95" t="str">
        <f>IF(ISBLANK(Perigon!E5626),"",Perigon!E5626)</f>
        <v/>
      </c>
      <c r="B5631" s="95" t="str">
        <f>IF(ISBLANK(Perigon!G5626),"",Perigon!G5626)</f>
        <v/>
      </c>
      <c r="C5631" s="96" t="str">
        <f>IF(ISBLANK(Perigon!I5626),"",Perigon!I5626)</f>
        <v/>
      </c>
      <c r="D5631" s="97" t="str">
        <f>IF(ISBLANK(Perigon!J5626),"",Perigon!J5626)</f>
        <v/>
      </c>
      <c r="E5631" s="64" t="str">
        <f>IF(ISBLANK(Perigon!K5626),"",Perigon!K5626)</f>
        <v/>
      </c>
      <c r="F5631" s="65"/>
      <c r="G5631" s="64"/>
      <c r="H5631" s="69" t="str">
        <f>IF(ISBLANK(Perigon!L5626),"",Perigon!L5626)</f>
        <v/>
      </c>
      <c r="I5631" s="69" t="str">
        <f>IF(ISBLANK(Perigon!M5626),"",Perigon!M5626)</f>
        <v/>
      </c>
      <c r="J5631" s="98" t="str">
        <f>IF(ISBLANK(Perigon!N5626),"",Perigon!N5626)</f>
        <v/>
      </c>
      <c r="K5631" s="99" t="str">
        <f>IF(ISBLANK(Perigon!J5626),"",Perigon!T5626)</f>
        <v/>
      </c>
      <c r="L5631" s="95" t="str">
        <f>IF(ISBLANK(Perigon!O5626),"",Perigon!O5626)</f>
        <v/>
      </c>
      <c r="M5631" s="95" t="str">
        <f>IF(ISBLANK(Perigon!R5626),"",Perigon!R5626)</f>
        <v/>
      </c>
      <c r="N5631" s="95" t="str">
        <f>IF(ISBLANK(Perigon!P5626),"",Perigon!P5626)</f>
        <v/>
      </c>
      <c r="O5631" s="38" t="str">
        <f>IF($L5631="","",VLOOKUP($R5631,Tarife!$A$2:$R$599,13,FALSE))</f>
        <v/>
      </c>
      <c r="P5631" s="38" t="str">
        <f t="shared" si="87"/>
        <v/>
      </c>
      <c r="R5631" s="100" t="str">
        <f>Zusammenzug!$C$25&amp;"-"&amp;Zusammenzug!$A$7&amp;"-"&amp;Leistungen!L5631</f>
        <v>2024-0-</v>
      </c>
    </row>
    <row r="5632" spans="1:18" x14ac:dyDescent="0.2">
      <c r="A5632" s="95" t="str">
        <f>IF(ISBLANK(Perigon!E5627),"",Perigon!E5627)</f>
        <v/>
      </c>
      <c r="B5632" s="95" t="str">
        <f>IF(ISBLANK(Perigon!G5627),"",Perigon!G5627)</f>
        <v/>
      </c>
      <c r="C5632" s="96" t="str">
        <f>IF(ISBLANK(Perigon!I5627),"",Perigon!I5627)</f>
        <v/>
      </c>
      <c r="D5632" s="97" t="str">
        <f>IF(ISBLANK(Perigon!J5627),"",Perigon!J5627)</f>
        <v/>
      </c>
      <c r="E5632" s="64" t="str">
        <f>IF(ISBLANK(Perigon!K5627),"",Perigon!K5627)</f>
        <v/>
      </c>
      <c r="F5632" s="65"/>
      <c r="G5632" s="64"/>
      <c r="H5632" s="69" t="str">
        <f>IF(ISBLANK(Perigon!L5627),"",Perigon!L5627)</f>
        <v/>
      </c>
      <c r="I5632" s="69" t="str">
        <f>IF(ISBLANK(Perigon!M5627),"",Perigon!M5627)</f>
        <v/>
      </c>
      <c r="J5632" s="98" t="str">
        <f>IF(ISBLANK(Perigon!N5627),"",Perigon!N5627)</f>
        <v/>
      </c>
      <c r="K5632" s="99" t="str">
        <f>IF(ISBLANK(Perigon!J5627),"",Perigon!T5627)</f>
        <v/>
      </c>
      <c r="L5632" s="95" t="str">
        <f>IF(ISBLANK(Perigon!O5627),"",Perigon!O5627)</f>
        <v/>
      </c>
      <c r="M5632" s="95" t="str">
        <f>IF(ISBLANK(Perigon!R5627),"",Perigon!R5627)</f>
        <v/>
      </c>
      <c r="N5632" s="95" t="str">
        <f>IF(ISBLANK(Perigon!P5627),"",Perigon!P5627)</f>
        <v/>
      </c>
      <c r="O5632" s="38" t="str">
        <f>IF($L5632="","",VLOOKUP($R5632,Tarife!$A$2:$R$599,13,FALSE))</f>
        <v/>
      </c>
      <c r="P5632" s="38" t="str">
        <f t="shared" si="87"/>
        <v/>
      </c>
      <c r="R5632" s="100" t="str">
        <f>Zusammenzug!$C$25&amp;"-"&amp;Zusammenzug!$A$7&amp;"-"&amp;Leistungen!L5632</f>
        <v>2024-0-</v>
      </c>
    </row>
    <row r="5633" spans="1:18" x14ac:dyDescent="0.2">
      <c r="A5633" s="95" t="str">
        <f>IF(ISBLANK(Perigon!E5628),"",Perigon!E5628)</f>
        <v/>
      </c>
      <c r="B5633" s="95" t="str">
        <f>IF(ISBLANK(Perigon!G5628),"",Perigon!G5628)</f>
        <v/>
      </c>
      <c r="C5633" s="96" t="str">
        <f>IF(ISBLANK(Perigon!I5628),"",Perigon!I5628)</f>
        <v/>
      </c>
      <c r="D5633" s="97" t="str">
        <f>IF(ISBLANK(Perigon!J5628),"",Perigon!J5628)</f>
        <v/>
      </c>
      <c r="E5633" s="64" t="str">
        <f>IF(ISBLANK(Perigon!K5628),"",Perigon!K5628)</f>
        <v/>
      </c>
      <c r="F5633" s="65"/>
      <c r="G5633" s="64"/>
      <c r="H5633" s="69" t="str">
        <f>IF(ISBLANK(Perigon!L5628),"",Perigon!L5628)</f>
        <v/>
      </c>
      <c r="I5633" s="69" t="str">
        <f>IF(ISBLANK(Perigon!M5628),"",Perigon!M5628)</f>
        <v/>
      </c>
      <c r="J5633" s="98" t="str">
        <f>IF(ISBLANK(Perigon!N5628),"",Perigon!N5628)</f>
        <v/>
      </c>
      <c r="K5633" s="99" t="str">
        <f>IF(ISBLANK(Perigon!J5628),"",Perigon!T5628)</f>
        <v/>
      </c>
      <c r="L5633" s="95" t="str">
        <f>IF(ISBLANK(Perigon!O5628),"",Perigon!O5628)</f>
        <v/>
      </c>
      <c r="M5633" s="95" t="str">
        <f>IF(ISBLANK(Perigon!R5628),"",Perigon!R5628)</f>
        <v/>
      </c>
      <c r="N5633" s="95" t="str">
        <f>IF(ISBLANK(Perigon!P5628),"",Perigon!P5628)</f>
        <v/>
      </c>
      <c r="O5633" s="38" t="str">
        <f>IF($L5633="","",VLOOKUP($R5633,Tarife!$A$2:$R$599,13,FALSE))</f>
        <v/>
      </c>
      <c r="P5633" s="38" t="str">
        <f t="shared" si="87"/>
        <v/>
      </c>
      <c r="R5633" s="100" t="str">
        <f>Zusammenzug!$C$25&amp;"-"&amp;Zusammenzug!$A$7&amp;"-"&amp;Leistungen!L5633</f>
        <v>2024-0-</v>
      </c>
    </row>
    <row r="5634" spans="1:18" x14ac:dyDescent="0.2">
      <c r="A5634" s="95" t="str">
        <f>IF(ISBLANK(Perigon!E5629),"",Perigon!E5629)</f>
        <v/>
      </c>
      <c r="B5634" s="95" t="str">
        <f>IF(ISBLANK(Perigon!G5629),"",Perigon!G5629)</f>
        <v/>
      </c>
      <c r="C5634" s="96" t="str">
        <f>IF(ISBLANK(Perigon!I5629),"",Perigon!I5629)</f>
        <v/>
      </c>
      <c r="D5634" s="97" t="str">
        <f>IF(ISBLANK(Perigon!J5629),"",Perigon!J5629)</f>
        <v/>
      </c>
      <c r="E5634" s="64" t="str">
        <f>IF(ISBLANK(Perigon!K5629),"",Perigon!K5629)</f>
        <v/>
      </c>
      <c r="F5634" s="65"/>
      <c r="G5634" s="64"/>
      <c r="H5634" s="69" t="str">
        <f>IF(ISBLANK(Perigon!L5629),"",Perigon!L5629)</f>
        <v/>
      </c>
      <c r="I5634" s="69" t="str">
        <f>IF(ISBLANK(Perigon!M5629),"",Perigon!M5629)</f>
        <v/>
      </c>
      <c r="J5634" s="98" t="str">
        <f>IF(ISBLANK(Perigon!N5629),"",Perigon!N5629)</f>
        <v/>
      </c>
      <c r="K5634" s="99" t="str">
        <f>IF(ISBLANK(Perigon!J5629),"",Perigon!T5629)</f>
        <v/>
      </c>
      <c r="L5634" s="95" t="str">
        <f>IF(ISBLANK(Perigon!O5629),"",Perigon!O5629)</f>
        <v/>
      </c>
      <c r="M5634" s="95" t="str">
        <f>IF(ISBLANK(Perigon!R5629),"",Perigon!R5629)</f>
        <v/>
      </c>
      <c r="N5634" s="95" t="str">
        <f>IF(ISBLANK(Perigon!P5629),"",Perigon!P5629)</f>
        <v/>
      </c>
      <c r="O5634" s="38" t="str">
        <f>IF($L5634="","",VLOOKUP($R5634,Tarife!$A$2:$R$599,13,FALSE))</f>
        <v/>
      </c>
      <c r="P5634" s="38" t="str">
        <f t="shared" si="87"/>
        <v/>
      </c>
      <c r="R5634" s="100" t="str">
        <f>Zusammenzug!$C$25&amp;"-"&amp;Zusammenzug!$A$7&amp;"-"&amp;Leistungen!L5634</f>
        <v>2024-0-</v>
      </c>
    </row>
    <row r="5635" spans="1:18" x14ac:dyDescent="0.2">
      <c r="A5635" s="95" t="str">
        <f>IF(ISBLANK(Perigon!E5630),"",Perigon!E5630)</f>
        <v/>
      </c>
      <c r="B5635" s="95" t="str">
        <f>IF(ISBLANK(Perigon!G5630),"",Perigon!G5630)</f>
        <v/>
      </c>
      <c r="C5635" s="96" t="str">
        <f>IF(ISBLANK(Perigon!I5630),"",Perigon!I5630)</f>
        <v/>
      </c>
      <c r="D5635" s="97" t="str">
        <f>IF(ISBLANK(Perigon!J5630),"",Perigon!J5630)</f>
        <v/>
      </c>
      <c r="E5635" s="64" t="str">
        <f>IF(ISBLANK(Perigon!K5630),"",Perigon!K5630)</f>
        <v/>
      </c>
      <c r="F5635" s="65"/>
      <c r="G5635" s="64"/>
      <c r="H5635" s="69" t="str">
        <f>IF(ISBLANK(Perigon!L5630),"",Perigon!L5630)</f>
        <v/>
      </c>
      <c r="I5635" s="69" t="str">
        <f>IF(ISBLANK(Perigon!M5630),"",Perigon!M5630)</f>
        <v/>
      </c>
      <c r="J5635" s="98" t="str">
        <f>IF(ISBLANK(Perigon!N5630),"",Perigon!N5630)</f>
        <v/>
      </c>
      <c r="K5635" s="99" t="str">
        <f>IF(ISBLANK(Perigon!J5630),"",Perigon!T5630)</f>
        <v/>
      </c>
      <c r="L5635" s="95" t="str">
        <f>IF(ISBLANK(Perigon!O5630),"",Perigon!O5630)</f>
        <v/>
      </c>
      <c r="M5635" s="95" t="str">
        <f>IF(ISBLANK(Perigon!R5630),"",Perigon!R5630)</f>
        <v/>
      </c>
      <c r="N5635" s="95" t="str">
        <f>IF(ISBLANK(Perigon!P5630),"",Perigon!P5630)</f>
        <v/>
      </c>
      <c r="O5635" s="38" t="str">
        <f>IF($L5635="","",VLOOKUP($R5635,Tarife!$A$2:$R$599,13,FALSE))</f>
        <v/>
      </c>
      <c r="P5635" s="38" t="str">
        <f t="shared" si="87"/>
        <v/>
      </c>
      <c r="R5635" s="100" t="str">
        <f>Zusammenzug!$C$25&amp;"-"&amp;Zusammenzug!$A$7&amp;"-"&amp;Leistungen!L5635</f>
        <v>2024-0-</v>
      </c>
    </row>
    <row r="5636" spans="1:18" x14ac:dyDescent="0.2">
      <c r="A5636" s="95" t="str">
        <f>IF(ISBLANK(Perigon!E5631),"",Perigon!E5631)</f>
        <v/>
      </c>
      <c r="B5636" s="95" t="str">
        <f>IF(ISBLANK(Perigon!G5631),"",Perigon!G5631)</f>
        <v/>
      </c>
      <c r="C5636" s="96" t="str">
        <f>IF(ISBLANK(Perigon!I5631),"",Perigon!I5631)</f>
        <v/>
      </c>
      <c r="D5636" s="97" t="str">
        <f>IF(ISBLANK(Perigon!J5631),"",Perigon!J5631)</f>
        <v/>
      </c>
      <c r="E5636" s="64" t="str">
        <f>IF(ISBLANK(Perigon!K5631),"",Perigon!K5631)</f>
        <v/>
      </c>
      <c r="F5636" s="65"/>
      <c r="G5636" s="64"/>
      <c r="H5636" s="69" t="str">
        <f>IF(ISBLANK(Perigon!L5631),"",Perigon!L5631)</f>
        <v/>
      </c>
      <c r="I5636" s="69" t="str">
        <f>IF(ISBLANK(Perigon!M5631),"",Perigon!M5631)</f>
        <v/>
      </c>
      <c r="J5636" s="98" t="str">
        <f>IF(ISBLANK(Perigon!N5631),"",Perigon!N5631)</f>
        <v/>
      </c>
      <c r="K5636" s="99" t="str">
        <f>IF(ISBLANK(Perigon!J5631),"",Perigon!T5631)</f>
        <v/>
      </c>
      <c r="L5636" s="95" t="str">
        <f>IF(ISBLANK(Perigon!O5631),"",Perigon!O5631)</f>
        <v/>
      </c>
      <c r="M5636" s="95" t="str">
        <f>IF(ISBLANK(Perigon!R5631),"",Perigon!R5631)</f>
        <v/>
      </c>
      <c r="N5636" s="95" t="str">
        <f>IF(ISBLANK(Perigon!P5631),"",Perigon!P5631)</f>
        <v/>
      </c>
      <c r="O5636" s="38" t="str">
        <f>IF($L5636="","",VLOOKUP($R5636,Tarife!$A$2:$R$599,13,FALSE))</f>
        <v/>
      </c>
      <c r="P5636" s="38" t="str">
        <f t="shared" si="87"/>
        <v/>
      </c>
      <c r="R5636" s="100" t="str">
        <f>Zusammenzug!$C$25&amp;"-"&amp;Zusammenzug!$A$7&amp;"-"&amp;Leistungen!L5636</f>
        <v>2024-0-</v>
      </c>
    </row>
    <row r="5637" spans="1:18" x14ac:dyDescent="0.2">
      <c r="A5637" s="95" t="str">
        <f>IF(ISBLANK(Perigon!E5632),"",Perigon!E5632)</f>
        <v/>
      </c>
      <c r="B5637" s="95" t="str">
        <f>IF(ISBLANK(Perigon!G5632),"",Perigon!G5632)</f>
        <v/>
      </c>
      <c r="C5637" s="96" t="str">
        <f>IF(ISBLANK(Perigon!I5632),"",Perigon!I5632)</f>
        <v/>
      </c>
      <c r="D5637" s="97" t="str">
        <f>IF(ISBLANK(Perigon!J5632),"",Perigon!J5632)</f>
        <v/>
      </c>
      <c r="E5637" s="64" t="str">
        <f>IF(ISBLANK(Perigon!K5632),"",Perigon!K5632)</f>
        <v/>
      </c>
      <c r="F5637" s="65"/>
      <c r="G5637" s="64"/>
      <c r="H5637" s="69" t="str">
        <f>IF(ISBLANK(Perigon!L5632),"",Perigon!L5632)</f>
        <v/>
      </c>
      <c r="I5637" s="69" t="str">
        <f>IF(ISBLANK(Perigon!M5632),"",Perigon!M5632)</f>
        <v/>
      </c>
      <c r="J5637" s="98" t="str">
        <f>IF(ISBLANK(Perigon!N5632),"",Perigon!N5632)</f>
        <v/>
      </c>
      <c r="K5637" s="99" t="str">
        <f>IF(ISBLANK(Perigon!J5632),"",Perigon!T5632)</f>
        <v/>
      </c>
      <c r="L5637" s="95" t="str">
        <f>IF(ISBLANK(Perigon!O5632),"",Perigon!O5632)</f>
        <v/>
      </c>
      <c r="M5637" s="95" t="str">
        <f>IF(ISBLANK(Perigon!R5632),"",Perigon!R5632)</f>
        <v/>
      </c>
      <c r="N5637" s="95" t="str">
        <f>IF(ISBLANK(Perigon!P5632),"",Perigon!P5632)</f>
        <v/>
      </c>
      <c r="O5637" s="38" t="str">
        <f>IF($L5637="","",VLOOKUP($R5637,Tarife!$A$2:$R$599,13,FALSE))</f>
        <v/>
      </c>
      <c r="P5637" s="38" t="str">
        <f t="shared" si="87"/>
        <v/>
      </c>
      <c r="R5637" s="100" t="str">
        <f>Zusammenzug!$C$25&amp;"-"&amp;Zusammenzug!$A$7&amp;"-"&amp;Leistungen!L5637</f>
        <v>2024-0-</v>
      </c>
    </row>
    <row r="5638" spans="1:18" x14ac:dyDescent="0.2">
      <c r="A5638" s="95" t="str">
        <f>IF(ISBLANK(Perigon!E5633),"",Perigon!E5633)</f>
        <v/>
      </c>
      <c r="B5638" s="95" t="str">
        <f>IF(ISBLANK(Perigon!G5633),"",Perigon!G5633)</f>
        <v/>
      </c>
      <c r="C5638" s="96" t="str">
        <f>IF(ISBLANK(Perigon!I5633),"",Perigon!I5633)</f>
        <v/>
      </c>
      <c r="D5638" s="97" t="str">
        <f>IF(ISBLANK(Perigon!J5633),"",Perigon!J5633)</f>
        <v/>
      </c>
      <c r="E5638" s="64" t="str">
        <f>IF(ISBLANK(Perigon!K5633),"",Perigon!K5633)</f>
        <v/>
      </c>
      <c r="F5638" s="65"/>
      <c r="G5638" s="64"/>
      <c r="H5638" s="69" t="str">
        <f>IF(ISBLANK(Perigon!L5633),"",Perigon!L5633)</f>
        <v/>
      </c>
      <c r="I5638" s="69" t="str">
        <f>IF(ISBLANK(Perigon!M5633),"",Perigon!M5633)</f>
        <v/>
      </c>
      <c r="J5638" s="98" t="str">
        <f>IF(ISBLANK(Perigon!N5633),"",Perigon!N5633)</f>
        <v/>
      </c>
      <c r="K5638" s="99" t="str">
        <f>IF(ISBLANK(Perigon!J5633),"",Perigon!T5633)</f>
        <v/>
      </c>
      <c r="L5638" s="95" t="str">
        <f>IF(ISBLANK(Perigon!O5633),"",Perigon!O5633)</f>
        <v/>
      </c>
      <c r="M5638" s="95" t="str">
        <f>IF(ISBLANK(Perigon!R5633),"",Perigon!R5633)</f>
        <v/>
      </c>
      <c r="N5638" s="95" t="str">
        <f>IF(ISBLANK(Perigon!P5633),"",Perigon!P5633)</f>
        <v/>
      </c>
      <c r="O5638" s="38" t="str">
        <f>IF($L5638="","",VLOOKUP($R5638,Tarife!$A$2:$R$599,13,FALSE))</f>
        <v/>
      </c>
      <c r="P5638" s="38" t="str">
        <f t="shared" si="87"/>
        <v/>
      </c>
      <c r="R5638" s="100" t="str">
        <f>Zusammenzug!$C$25&amp;"-"&amp;Zusammenzug!$A$7&amp;"-"&amp;Leistungen!L5638</f>
        <v>2024-0-</v>
      </c>
    </row>
    <row r="5639" spans="1:18" x14ac:dyDescent="0.2">
      <c r="A5639" s="95" t="str">
        <f>IF(ISBLANK(Perigon!E5634),"",Perigon!E5634)</f>
        <v/>
      </c>
      <c r="B5639" s="95" t="str">
        <f>IF(ISBLANK(Perigon!G5634),"",Perigon!G5634)</f>
        <v/>
      </c>
      <c r="C5639" s="96" t="str">
        <f>IF(ISBLANK(Perigon!I5634),"",Perigon!I5634)</f>
        <v/>
      </c>
      <c r="D5639" s="97" t="str">
        <f>IF(ISBLANK(Perigon!J5634),"",Perigon!J5634)</f>
        <v/>
      </c>
      <c r="E5639" s="64" t="str">
        <f>IF(ISBLANK(Perigon!K5634),"",Perigon!K5634)</f>
        <v/>
      </c>
      <c r="F5639" s="65"/>
      <c r="G5639" s="64"/>
      <c r="H5639" s="69" t="str">
        <f>IF(ISBLANK(Perigon!L5634),"",Perigon!L5634)</f>
        <v/>
      </c>
      <c r="I5639" s="69" t="str">
        <f>IF(ISBLANK(Perigon!M5634),"",Perigon!M5634)</f>
        <v/>
      </c>
      <c r="J5639" s="98" t="str">
        <f>IF(ISBLANK(Perigon!N5634),"",Perigon!N5634)</f>
        <v/>
      </c>
      <c r="K5639" s="99" t="str">
        <f>IF(ISBLANK(Perigon!J5634),"",Perigon!T5634)</f>
        <v/>
      </c>
      <c r="L5639" s="95" t="str">
        <f>IF(ISBLANK(Perigon!O5634),"",Perigon!O5634)</f>
        <v/>
      </c>
      <c r="M5639" s="95" t="str">
        <f>IF(ISBLANK(Perigon!R5634),"",Perigon!R5634)</f>
        <v/>
      </c>
      <c r="N5639" s="95" t="str">
        <f>IF(ISBLANK(Perigon!P5634),"",Perigon!P5634)</f>
        <v/>
      </c>
      <c r="O5639" s="38" t="str">
        <f>IF($L5639="","",VLOOKUP($R5639,Tarife!$A$2:$R$599,13,FALSE))</f>
        <v/>
      </c>
      <c r="P5639" s="38" t="str">
        <f t="shared" si="87"/>
        <v/>
      </c>
      <c r="R5639" s="100" t="str">
        <f>Zusammenzug!$C$25&amp;"-"&amp;Zusammenzug!$A$7&amp;"-"&amp;Leistungen!L5639</f>
        <v>2024-0-</v>
      </c>
    </row>
    <row r="5640" spans="1:18" x14ac:dyDescent="0.2">
      <c r="A5640" s="95" t="str">
        <f>IF(ISBLANK(Perigon!E5635),"",Perigon!E5635)</f>
        <v/>
      </c>
      <c r="B5640" s="95" t="str">
        <f>IF(ISBLANK(Perigon!G5635),"",Perigon!G5635)</f>
        <v/>
      </c>
      <c r="C5640" s="96" t="str">
        <f>IF(ISBLANK(Perigon!I5635),"",Perigon!I5635)</f>
        <v/>
      </c>
      <c r="D5640" s="97" t="str">
        <f>IF(ISBLANK(Perigon!J5635),"",Perigon!J5635)</f>
        <v/>
      </c>
      <c r="E5640" s="64" t="str">
        <f>IF(ISBLANK(Perigon!K5635),"",Perigon!K5635)</f>
        <v/>
      </c>
      <c r="F5640" s="65"/>
      <c r="G5640" s="64"/>
      <c r="H5640" s="69" t="str">
        <f>IF(ISBLANK(Perigon!L5635),"",Perigon!L5635)</f>
        <v/>
      </c>
      <c r="I5640" s="69" t="str">
        <f>IF(ISBLANK(Perigon!M5635),"",Perigon!M5635)</f>
        <v/>
      </c>
      <c r="J5640" s="98" t="str">
        <f>IF(ISBLANK(Perigon!N5635),"",Perigon!N5635)</f>
        <v/>
      </c>
      <c r="K5640" s="99" t="str">
        <f>IF(ISBLANK(Perigon!J5635),"",Perigon!T5635)</f>
        <v/>
      </c>
      <c r="L5640" s="95" t="str">
        <f>IF(ISBLANK(Perigon!O5635),"",Perigon!O5635)</f>
        <v/>
      </c>
      <c r="M5640" s="95" t="str">
        <f>IF(ISBLANK(Perigon!R5635),"",Perigon!R5635)</f>
        <v/>
      </c>
      <c r="N5640" s="95" t="str">
        <f>IF(ISBLANK(Perigon!P5635),"",Perigon!P5635)</f>
        <v/>
      </c>
      <c r="O5640" s="38" t="str">
        <f>IF($L5640="","",VLOOKUP($R5640,Tarife!$A$2:$R$599,13,FALSE))</f>
        <v/>
      </c>
      <c r="P5640" s="38" t="str">
        <f t="shared" ref="P5640:P5703" si="88">IF(L5640="","",IF(AND($L5640="Pabe",N5640&lt;O5640),M5640*O5640,IF(N5640&lt;O5640,M5640*N5640,M5640*O5640)))</f>
        <v/>
      </c>
      <c r="R5640" s="100" t="str">
        <f>Zusammenzug!$C$25&amp;"-"&amp;Zusammenzug!$A$7&amp;"-"&amp;Leistungen!L5640</f>
        <v>2024-0-</v>
      </c>
    </row>
    <row r="5641" spans="1:18" x14ac:dyDescent="0.2">
      <c r="A5641" s="95" t="str">
        <f>IF(ISBLANK(Perigon!E5636),"",Perigon!E5636)</f>
        <v/>
      </c>
      <c r="B5641" s="95" t="str">
        <f>IF(ISBLANK(Perigon!G5636),"",Perigon!G5636)</f>
        <v/>
      </c>
      <c r="C5641" s="96" t="str">
        <f>IF(ISBLANK(Perigon!I5636),"",Perigon!I5636)</f>
        <v/>
      </c>
      <c r="D5641" s="97" t="str">
        <f>IF(ISBLANK(Perigon!J5636),"",Perigon!J5636)</f>
        <v/>
      </c>
      <c r="E5641" s="64" t="str">
        <f>IF(ISBLANK(Perigon!K5636),"",Perigon!K5636)</f>
        <v/>
      </c>
      <c r="F5641" s="65"/>
      <c r="G5641" s="64"/>
      <c r="H5641" s="69" t="str">
        <f>IF(ISBLANK(Perigon!L5636),"",Perigon!L5636)</f>
        <v/>
      </c>
      <c r="I5641" s="69" t="str">
        <f>IF(ISBLANK(Perigon!M5636),"",Perigon!M5636)</f>
        <v/>
      </c>
      <c r="J5641" s="98" t="str">
        <f>IF(ISBLANK(Perigon!N5636),"",Perigon!N5636)</f>
        <v/>
      </c>
      <c r="K5641" s="99" t="str">
        <f>IF(ISBLANK(Perigon!J5636),"",Perigon!T5636)</f>
        <v/>
      </c>
      <c r="L5641" s="95" t="str">
        <f>IF(ISBLANK(Perigon!O5636),"",Perigon!O5636)</f>
        <v/>
      </c>
      <c r="M5641" s="95" t="str">
        <f>IF(ISBLANK(Perigon!R5636),"",Perigon!R5636)</f>
        <v/>
      </c>
      <c r="N5641" s="95" t="str">
        <f>IF(ISBLANK(Perigon!P5636),"",Perigon!P5636)</f>
        <v/>
      </c>
      <c r="O5641" s="38" t="str">
        <f>IF($L5641="","",VLOOKUP($R5641,Tarife!$A$2:$R$599,13,FALSE))</f>
        <v/>
      </c>
      <c r="P5641" s="38" t="str">
        <f t="shared" si="88"/>
        <v/>
      </c>
      <c r="R5641" s="100" t="str">
        <f>Zusammenzug!$C$25&amp;"-"&amp;Zusammenzug!$A$7&amp;"-"&amp;Leistungen!L5641</f>
        <v>2024-0-</v>
      </c>
    </row>
    <row r="5642" spans="1:18" x14ac:dyDescent="0.2">
      <c r="A5642" s="95" t="str">
        <f>IF(ISBLANK(Perigon!E5637),"",Perigon!E5637)</f>
        <v/>
      </c>
      <c r="B5642" s="95" t="str">
        <f>IF(ISBLANK(Perigon!G5637),"",Perigon!G5637)</f>
        <v/>
      </c>
      <c r="C5642" s="96" t="str">
        <f>IF(ISBLANK(Perigon!I5637),"",Perigon!I5637)</f>
        <v/>
      </c>
      <c r="D5642" s="97" t="str">
        <f>IF(ISBLANK(Perigon!J5637),"",Perigon!J5637)</f>
        <v/>
      </c>
      <c r="E5642" s="64" t="str">
        <f>IF(ISBLANK(Perigon!K5637),"",Perigon!K5637)</f>
        <v/>
      </c>
      <c r="F5642" s="65"/>
      <c r="G5642" s="64"/>
      <c r="H5642" s="69" t="str">
        <f>IF(ISBLANK(Perigon!L5637),"",Perigon!L5637)</f>
        <v/>
      </c>
      <c r="I5642" s="69" t="str">
        <f>IF(ISBLANK(Perigon!M5637),"",Perigon!M5637)</f>
        <v/>
      </c>
      <c r="J5642" s="98" t="str">
        <f>IF(ISBLANK(Perigon!N5637),"",Perigon!N5637)</f>
        <v/>
      </c>
      <c r="K5642" s="99" t="str">
        <f>IF(ISBLANK(Perigon!J5637),"",Perigon!T5637)</f>
        <v/>
      </c>
      <c r="L5642" s="95" t="str">
        <f>IF(ISBLANK(Perigon!O5637),"",Perigon!O5637)</f>
        <v/>
      </c>
      <c r="M5642" s="95" t="str">
        <f>IF(ISBLANK(Perigon!R5637),"",Perigon!R5637)</f>
        <v/>
      </c>
      <c r="N5642" s="95" t="str">
        <f>IF(ISBLANK(Perigon!P5637),"",Perigon!P5637)</f>
        <v/>
      </c>
      <c r="O5642" s="38" t="str">
        <f>IF($L5642="","",VLOOKUP($R5642,Tarife!$A$2:$R$599,13,FALSE))</f>
        <v/>
      </c>
      <c r="P5642" s="38" t="str">
        <f t="shared" si="88"/>
        <v/>
      </c>
      <c r="R5642" s="100" t="str">
        <f>Zusammenzug!$C$25&amp;"-"&amp;Zusammenzug!$A$7&amp;"-"&amp;Leistungen!L5642</f>
        <v>2024-0-</v>
      </c>
    </row>
    <row r="5643" spans="1:18" x14ac:dyDescent="0.2">
      <c r="A5643" s="95" t="str">
        <f>IF(ISBLANK(Perigon!E5638),"",Perigon!E5638)</f>
        <v/>
      </c>
      <c r="B5643" s="95" t="str">
        <f>IF(ISBLANK(Perigon!G5638),"",Perigon!G5638)</f>
        <v/>
      </c>
      <c r="C5643" s="96" t="str">
        <f>IF(ISBLANK(Perigon!I5638),"",Perigon!I5638)</f>
        <v/>
      </c>
      <c r="D5643" s="97" t="str">
        <f>IF(ISBLANK(Perigon!J5638),"",Perigon!J5638)</f>
        <v/>
      </c>
      <c r="E5643" s="64" t="str">
        <f>IF(ISBLANK(Perigon!K5638),"",Perigon!K5638)</f>
        <v/>
      </c>
      <c r="F5643" s="65"/>
      <c r="G5643" s="64"/>
      <c r="H5643" s="69" t="str">
        <f>IF(ISBLANK(Perigon!L5638),"",Perigon!L5638)</f>
        <v/>
      </c>
      <c r="I5643" s="69" t="str">
        <f>IF(ISBLANK(Perigon!M5638),"",Perigon!M5638)</f>
        <v/>
      </c>
      <c r="J5643" s="98" t="str">
        <f>IF(ISBLANK(Perigon!N5638),"",Perigon!N5638)</f>
        <v/>
      </c>
      <c r="K5643" s="99" t="str">
        <f>IF(ISBLANK(Perigon!J5638),"",Perigon!T5638)</f>
        <v/>
      </c>
      <c r="L5643" s="95" t="str">
        <f>IF(ISBLANK(Perigon!O5638),"",Perigon!O5638)</f>
        <v/>
      </c>
      <c r="M5643" s="95" t="str">
        <f>IF(ISBLANK(Perigon!R5638),"",Perigon!R5638)</f>
        <v/>
      </c>
      <c r="N5643" s="95" t="str">
        <f>IF(ISBLANK(Perigon!P5638),"",Perigon!P5638)</f>
        <v/>
      </c>
      <c r="O5643" s="38" t="str">
        <f>IF($L5643="","",VLOOKUP($R5643,Tarife!$A$2:$R$599,13,FALSE))</f>
        <v/>
      </c>
      <c r="P5643" s="38" t="str">
        <f t="shared" si="88"/>
        <v/>
      </c>
      <c r="R5643" s="100" t="str">
        <f>Zusammenzug!$C$25&amp;"-"&amp;Zusammenzug!$A$7&amp;"-"&amp;Leistungen!L5643</f>
        <v>2024-0-</v>
      </c>
    </row>
    <row r="5644" spans="1:18" x14ac:dyDescent="0.2">
      <c r="A5644" s="95" t="str">
        <f>IF(ISBLANK(Perigon!E5639),"",Perigon!E5639)</f>
        <v/>
      </c>
      <c r="B5644" s="95" t="str">
        <f>IF(ISBLANK(Perigon!G5639),"",Perigon!G5639)</f>
        <v/>
      </c>
      <c r="C5644" s="96" t="str">
        <f>IF(ISBLANK(Perigon!I5639),"",Perigon!I5639)</f>
        <v/>
      </c>
      <c r="D5644" s="97" t="str">
        <f>IF(ISBLANK(Perigon!J5639),"",Perigon!J5639)</f>
        <v/>
      </c>
      <c r="E5644" s="64" t="str">
        <f>IF(ISBLANK(Perigon!K5639),"",Perigon!K5639)</f>
        <v/>
      </c>
      <c r="F5644" s="65"/>
      <c r="G5644" s="64"/>
      <c r="H5644" s="69" t="str">
        <f>IF(ISBLANK(Perigon!L5639),"",Perigon!L5639)</f>
        <v/>
      </c>
      <c r="I5644" s="69" t="str">
        <f>IF(ISBLANK(Perigon!M5639),"",Perigon!M5639)</f>
        <v/>
      </c>
      <c r="J5644" s="98" t="str">
        <f>IF(ISBLANK(Perigon!N5639),"",Perigon!N5639)</f>
        <v/>
      </c>
      <c r="K5644" s="99" t="str">
        <f>IF(ISBLANK(Perigon!J5639),"",Perigon!T5639)</f>
        <v/>
      </c>
      <c r="L5644" s="95" t="str">
        <f>IF(ISBLANK(Perigon!O5639),"",Perigon!O5639)</f>
        <v/>
      </c>
      <c r="M5644" s="95" t="str">
        <f>IF(ISBLANK(Perigon!R5639),"",Perigon!R5639)</f>
        <v/>
      </c>
      <c r="N5644" s="95" t="str">
        <f>IF(ISBLANK(Perigon!P5639),"",Perigon!P5639)</f>
        <v/>
      </c>
      <c r="O5644" s="38" t="str">
        <f>IF($L5644="","",VLOOKUP($R5644,Tarife!$A$2:$R$599,13,FALSE))</f>
        <v/>
      </c>
      <c r="P5644" s="38" t="str">
        <f t="shared" si="88"/>
        <v/>
      </c>
      <c r="R5644" s="100" t="str">
        <f>Zusammenzug!$C$25&amp;"-"&amp;Zusammenzug!$A$7&amp;"-"&amp;Leistungen!L5644</f>
        <v>2024-0-</v>
      </c>
    </row>
    <row r="5645" spans="1:18" x14ac:dyDescent="0.2">
      <c r="A5645" s="95" t="str">
        <f>IF(ISBLANK(Perigon!E5640),"",Perigon!E5640)</f>
        <v/>
      </c>
      <c r="B5645" s="95" t="str">
        <f>IF(ISBLANK(Perigon!G5640),"",Perigon!G5640)</f>
        <v/>
      </c>
      <c r="C5645" s="96" t="str">
        <f>IF(ISBLANK(Perigon!I5640),"",Perigon!I5640)</f>
        <v/>
      </c>
      <c r="D5645" s="97" t="str">
        <f>IF(ISBLANK(Perigon!J5640),"",Perigon!J5640)</f>
        <v/>
      </c>
      <c r="E5645" s="64" t="str">
        <f>IF(ISBLANK(Perigon!K5640),"",Perigon!K5640)</f>
        <v/>
      </c>
      <c r="F5645" s="65"/>
      <c r="G5645" s="64"/>
      <c r="H5645" s="69" t="str">
        <f>IF(ISBLANK(Perigon!L5640),"",Perigon!L5640)</f>
        <v/>
      </c>
      <c r="I5645" s="69" t="str">
        <f>IF(ISBLANK(Perigon!M5640),"",Perigon!M5640)</f>
        <v/>
      </c>
      <c r="J5645" s="98" t="str">
        <f>IF(ISBLANK(Perigon!N5640),"",Perigon!N5640)</f>
        <v/>
      </c>
      <c r="K5645" s="99" t="str">
        <f>IF(ISBLANK(Perigon!J5640),"",Perigon!T5640)</f>
        <v/>
      </c>
      <c r="L5645" s="95" t="str">
        <f>IF(ISBLANK(Perigon!O5640),"",Perigon!O5640)</f>
        <v/>
      </c>
      <c r="M5645" s="95" t="str">
        <f>IF(ISBLANK(Perigon!R5640),"",Perigon!R5640)</f>
        <v/>
      </c>
      <c r="N5645" s="95" t="str">
        <f>IF(ISBLANK(Perigon!P5640),"",Perigon!P5640)</f>
        <v/>
      </c>
      <c r="O5645" s="38" t="str">
        <f>IF($L5645="","",VLOOKUP($R5645,Tarife!$A$2:$R$599,13,FALSE))</f>
        <v/>
      </c>
      <c r="P5645" s="38" t="str">
        <f t="shared" si="88"/>
        <v/>
      </c>
      <c r="R5645" s="100" t="str">
        <f>Zusammenzug!$C$25&amp;"-"&amp;Zusammenzug!$A$7&amp;"-"&amp;Leistungen!L5645</f>
        <v>2024-0-</v>
      </c>
    </row>
    <row r="5646" spans="1:18" x14ac:dyDescent="0.2">
      <c r="A5646" s="95" t="str">
        <f>IF(ISBLANK(Perigon!E5641),"",Perigon!E5641)</f>
        <v/>
      </c>
      <c r="B5646" s="95" t="str">
        <f>IF(ISBLANK(Perigon!G5641),"",Perigon!G5641)</f>
        <v/>
      </c>
      <c r="C5646" s="96" t="str">
        <f>IF(ISBLANK(Perigon!I5641),"",Perigon!I5641)</f>
        <v/>
      </c>
      <c r="D5646" s="97" t="str">
        <f>IF(ISBLANK(Perigon!J5641),"",Perigon!J5641)</f>
        <v/>
      </c>
      <c r="E5646" s="64" t="str">
        <f>IF(ISBLANK(Perigon!K5641),"",Perigon!K5641)</f>
        <v/>
      </c>
      <c r="F5646" s="65"/>
      <c r="G5646" s="64"/>
      <c r="H5646" s="69" t="str">
        <f>IF(ISBLANK(Perigon!L5641),"",Perigon!L5641)</f>
        <v/>
      </c>
      <c r="I5646" s="69" t="str">
        <f>IF(ISBLANK(Perigon!M5641),"",Perigon!M5641)</f>
        <v/>
      </c>
      <c r="J5646" s="98" t="str">
        <f>IF(ISBLANK(Perigon!N5641),"",Perigon!N5641)</f>
        <v/>
      </c>
      <c r="K5646" s="99" t="str">
        <f>IF(ISBLANK(Perigon!J5641),"",Perigon!T5641)</f>
        <v/>
      </c>
      <c r="L5646" s="95" t="str">
        <f>IF(ISBLANK(Perigon!O5641),"",Perigon!O5641)</f>
        <v/>
      </c>
      <c r="M5646" s="95" t="str">
        <f>IF(ISBLANK(Perigon!R5641),"",Perigon!R5641)</f>
        <v/>
      </c>
      <c r="N5646" s="95" t="str">
        <f>IF(ISBLANK(Perigon!P5641),"",Perigon!P5641)</f>
        <v/>
      </c>
      <c r="O5646" s="38" t="str">
        <f>IF($L5646="","",VLOOKUP($R5646,Tarife!$A$2:$R$599,13,FALSE))</f>
        <v/>
      </c>
      <c r="P5646" s="38" t="str">
        <f t="shared" si="88"/>
        <v/>
      </c>
      <c r="R5646" s="100" t="str">
        <f>Zusammenzug!$C$25&amp;"-"&amp;Zusammenzug!$A$7&amp;"-"&amp;Leistungen!L5646</f>
        <v>2024-0-</v>
      </c>
    </row>
    <row r="5647" spans="1:18" x14ac:dyDescent="0.2">
      <c r="A5647" s="95" t="str">
        <f>IF(ISBLANK(Perigon!E5642),"",Perigon!E5642)</f>
        <v/>
      </c>
      <c r="B5647" s="95" t="str">
        <f>IF(ISBLANK(Perigon!G5642),"",Perigon!G5642)</f>
        <v/>
      </c>
      <c r="C5647" s="96" t="str">
        <f>IF(ISBLANK(Perigon!I5642),"",Perigon!I5642)</f>
        <v/>
      </c>
      <c r="D5647" s="97" t="str">
        <f>IF(ISBLANK(Perigon!J5642),"",Perigon!J5642)</f>
        <v/>
      </c>
      <c r="E5647" s="64" t="str">
        <f>IF(ISBLANK(Perigon!K5642),"",Perigon!K5642)</f>
        <v/>
      </c>
      <c r="F5647" s="65"/>
      <c r="G5647" s="64"/>
      <c r="H5647" s="69" t="str">
        <f>IF(ISBLANK(Perigon!L5642),"",Perigon!L5642)</f>
        <v/>
      </c>
      <c r="I5647" s="69" t="str">
        <f>IF(ISBLANK(Perigon!M5642),"",Perigon!M5642)</f>
        <v/>
      </c>
      <c r="J5647" s="98" t="str">
        <f>IF(ISBLANK(Perigon!N5642),"",Perigon!N5642)</f>
        <v/>
      </c>
      <c r="K5647" s="99" t="str">
        <f>IF(ISBLANK(Perigon!J5642),"",Perigon!T5642)</f>
        <v/>
      </c>
      <c r="L5647" s="95" t="str">
        <f>IF(ISBLANK(Perigon!O5642),"",Perigon!O5642)</f>
        <v/>
      </c>
      <c r="M5647" s="95" t="str">
        <f>IF(ISBLANK(Perigon!R5642),"",Perigon!R5642)</f>
        <v/>
      </c>
      <c r="N5647" s="95" t="str">
        <f>IF(ISBLANK(Perigon!P5642),"",Perigon!P5642)</f>
        <v/>
      </c>
      <c r="O5647" s="38" t="str">
        <f>IF($L5647="","",VLOOKUP($R5647,Tarife!$A$2:$R$599,13,FALSE))</f>
        <v/>
      </c>
      <c r="P5647" s="38" t="str">
        <f t="shared" si="88"/>
        <v/>
      </c>
      <c r="R5647" s="100" t="str">
        <f>Zusammenzug!$C$25&amp;"-"&amp;Zusammenzug!$A$7&amp;"-"&amp;Leistungen!L5647</f>
        <v>2024-0-</v>
      </c>
    </row>
    <row r="5648" spans="1:18" x14ac:dyDescent="0.2">
      <c r="A5648" s="95" t="str">
        <f>IF(ISBLANK(Perigon!E5643),"",Perigon!E5643)</f>
        <v/>
      </c>
      <c r="B5648" s="95" t="str">
        <f>IF(ISBLANK(Perigon!G5643),"",Perigon!G5643)</f>
        <v/>
      </c>
      <c r="C5648" s="96" t="str">
        <f>IF(ISBLANK(Perigon!I5643),"",Perigon!I5643)</f>
        <v/>
      </c>
      <c r="D5648" s="97" t="str">
        <f>IF(ISBLANK(Perigon!J5643),"",Perigon!J5643)</f>
        <v/>
      </c>
      <c r="E5648" s="64" t="str">
        <f>IF(ISBLANK(Perigon!K5643),"",Perigon!K5643)</f>
        <v/>
      </c>
      <c r="F5648" s="65"/>
      <c r="G5648" s="64"/>
      <c r="H5648" s="69" t="str">
        <f>IF(ISBLANK(Perigon!L5643),"",Perigon!L5643)</f>
        <v/>
      </c>
      <c r="I5648" s="69" t="str">
        <f>IF(ISBLANK(Perigon!M5643),"",Perigon!M5643)</f>
        <v/>
      </c>
      <c r="J5648" s="98" t="str">
        <f>IF(ISBLANK(Perigon!N5643),"",Perigon!N5643)</f>
        <v/>
      </c>
      <c r="K5648" s="99" t="str">
        <f>IF(ISBLANK(Perigon!J5643),"",Perigon!T5643)</f>
        <v/>
      </c>
      <c r="L5648" s="95" t="str">
        <f>IF(ISBLANK(Perigon!O5643),"",Perigon!O5643)</f>
        <v/>
      </c>
      <c r="M5648" s="95" t="str">
        <f>IF(ISBLANK(Perigon!R5643),"",Perigon!R5643)</f>
        <v/>
      </c>
      <c r="N5648" s="95" t="str">
        <f>IF(ISBLANK(Perigon!P5643),"",Perigon!P5643)</f>
        <v/>
      </c>
      <c r="O5648" s="38" t="str">
        <f>IF($L5648="","",VLOOKUP($R5648,Tarife!$A$2:$R$599,13,FALSE))</f>
        <v/>
      </c>
      <c r="P5648" s="38" t="str">
        <f t="shared" si="88"/>
        <v/>
      </c>
      <c r="R5648" s="100" t="str">
        <f>Zusammenzug!$C$25&amp;"-"&amp;Zusammenzug!$A$7&amp;"-"&amp;Leistungen!L5648</f>
        <v>2024-0-</v>
      </c>
    </row>
    <row r="5649" spans="1:18" x14ac:dyDescent="0.2">
      <c r="A5649" s="95" t="str">
        <f>IF(ISBLANK(Perigon!E5644),"",Perigon!E5644)</f>
        <v/>
      </c>
      <c r="B5649" s="95" t="str">
        <f>IF(ISBLANK(Perigon!G5644),"",Perigon!G5644)</f>
        <v/>
      </c>
      <c r="C5649" s="96" t="str">
        <f>IF(ISBLANK(Perigon!I5644),"",Perigon!I5644)</f>
        <v/>
      </c>
      <c r="D5649" s="97" t="str">
        <f>IF(ISBLANK(Perigon!J5644),"",Perigon!J5644)</f>
        <v/>
      </c>
      <c r="E5649" s="64" t="str">
        <f>IF(ISBLANK(Perigon!K5644),"",Perigon!K5644)</f>
        <v/>
      </c>
      <c r="F5649" s="65"/>
      <c r="G5649" s="64"/>
      <c r="H5649" s="69" t="str">
        <f>IF(ISBLANK(Perigon!L5644),"",Perigon!L5644)</f>
        <v/>
      </c>
      <c r="I5649" s="69" t="str">
        <f>IF(ISBLANK(Perigon!M5644),"",Perigon!M5644)</f>
        <v/>
      </c>
      <c r="J5649" s="98" t="str">
        <f>IF(ISBLANK(Perigon!N5644),"",Perigon!N5644)</f>
        <v/>
      </c>
      <c r="K5649" s="99" t="str">
        <f>IF(ISBLANK(Perigon!J5644),"",Perigon!T5644)</f>
        <v/>
      </c>
      <c r="L5649" s="95" t="str">
        <f>IF(ISBLANK(Perigon!O5644),"",Perigon!O5644)</f>
        <v/>
      </c>
      <c r="M5649" s="95" t="str">
        <f>IF(ISBLANK(Perigon!R5644),"",Perigon!R5644)</f>
        <v/>
      </c>
      <c r="N5649" s="95" t="str">
        <f>IF(ISBLANK(Perigon!P5644),"",Perigon!P5644)</f>
        <v/>
      </c>
      <c r="O5649" s="38" t="str">
        <f>IF($L5649="","",VLOOKUP($R5649,Tarife!$A$2:$R$599,13,FALSE))</f>
        <v/>
      </c>
      <c r="P5649" s="38" t="str">
        <f t="shared" si="88"/>
        <v/>
      </c>
      <c r="R5649" s="100" t="str">
        <f>Zusammenzug!$C$25&amp;"-"&amp;Zusammenzug!$A$7&amp;"-"&amp;Leistungen!L5649</f>
        <v>2024-0-</v>
      </c>
    </row>
    <row r="5650" spans="1:18" x14ac:dyDescent="0.2">
      <c r="A5650" s="95" t="str">
        <f>IF(ISBLANK(Perigon!E5645),"",Perigon!E5645)</f>
        <v/>
      </c>
      <c r="B5650" s="95" t="str">
        <f>IF(ISBLANK(Perigon!G5645),"",Perigon!G5645)</f>
        <v/>
      </c>
      <c r="C5650" s="96" t="str">
        <f>IF(ISBLANK(Perigon!I5645),"",Perigon!I5645)</f>
        <v/>
      </c>
      <c r="D5650" s="97" t="str">
        <f>IF(ISBLANK(Perigon!J5645),"",Perigon!J5645)</f>
        <v/>
      </c>
      <c r="E5650" s="64" t="str">
        <f>IF(ISBLANK(Perigon!K5645),"",Perigon!K5645)</f>
        <v/>
      </c>
      <c r="F5650" s="65"/>
      <c r="G5650" s="64"/>
      <c r="H5650" s="69" t="str">
        <f>IF(ISBLANK(Perigon!L5645),"",Perigon!L5645)</f>
        <v/>
      </c>
      <c r="I5650" s="69" t="str">
        <f>IF(ISBLANK(Perigon!M5645),"",Perigon!M5645)</f>
        <v/>
      </c>
      <c r="J5650" s="98" t="str">
        <f>IF(ISBLANK(Perigon!N5645),"",Perigon!N5645)</f>
        <v/>
      </c>
      <c r="K5650" s="99" t="str">
        <f>IF(ISBLANK(Perigon!J5645),"",Perigon!T5645)</f>
        <v/>
      </c>
      <c r="L5650" s="95" t="str">
        <f>IF(ISBLANK(Perigon!O5645),"",Perigon!O5645)</f>
        <v/>
      </c>
      <c r="M5650" s="95" t="str">
        <f>IF(ISBLANK(Perigon!R5645),"",Perigon!R5645)</f>
        <v/>
      </c>
      <c r="N5650" s="95" t="str">
        <f>IF(ISBLANK(Perigon!P5645),"",Perigon!P5645)</f>
        <v/>
      </c>
      <c r="O5650" s="38" t="str">
        <f>IF($L5650="","",VLOOKUP($R5650,Tarife!$A$2:$R$599,13,FALSE))</f>
        <v/>
      </c>
      <c r="P5650" s="38" t="str">
        <f t="shared" si="88"/>
        <v/>
      </c>
      <c r="R5650" s="100" t="str">
        <f>Zusammenzug!$C$25&amp;"-"&amp;Zusammenzug!$A$7&amp;"-"&amp;Leistungen!L5650</f>
        <v>2024-0-</v>
      </c>
    </row>
    <row r="5651" spans="1:18" x14ac:dyDescent="0.2">
      <c r="A5651" s="95" t="str">
        <f>IF(ISBLANK(Perigon!E5646),"",Perigon!E5646)</f>
        <v/>
      </c>
      <c r="B5651" s="95" t="str">
        <f>IF(ISBLANK(Perigon!G5646),"",Perigon!G5646)</f>
        <v/>
      </c>
      <c r="C5651" s="96" t="str">
        <f>IF(ISBLANK(Perigon!I5646),"",Perigon!I5646)</f>
        <v/>
      </c>
      <c r="D5651" s="97" t="str">
        <f>IF(ISBLANK(Perigon!J5646),"",Perigon!J5646)</f>
        <v/>
      </c>
      <c r="E5651" s="64" t="str">
        <f>IF(ISBLANK(Perigon!K5646),"",Perigon!K5646)</f>
        <v/>
      </c>
      <c r="F5651" s="65"/>
      <c r="G5651" s="64"/>
      <c r="H5651" s="69" t="str">
        <f>IF(ISBLANK(Perigon!L5646),"",Perigon!L5646)</f>
        <v/>
      </c>
      <c r="I5651" s="69" t="str">
        <f>IF(ISBLANK(Perigon!M5646),"",Perigon!M5646)</f>
        <v/>
      </c>
      <c r="J5651" s="98" t="str">
        <f>IF(ISBLANK(Perigon!N5646),"",Perigon!N5646)</f>
        <v/>
      </c>
      <c r="K5651" s="99" t="str">
        <f>IF(ISBLANK(Perigon!J5646),"",Perigon!T5646)</f>
        <v/>
      </c>
      <c r="L5651" s="95" t="str">
        <f>IF(ISBLANK(Perigon!O5646),"",Perigon!O5646)</f>
        <v/>
      </c>
      <c r="M5651" s="95" t="str">
        <f>IF(ISBLANK(Perigon!R5646),"",Perigon!R5646)</f>
        <v/>
      </c>
      <c r="N5651" s="95" t="str">
        <f>IF(ISBLANK(Perigon!P5646),"",Perigon!P5646)</f>
        <v/>
      </c>
      <c r="O5651" s="38" t="str">
        <f>IF($L5651="","",VLOOKUP($R5651,Tarife!$A$2:$R$599,13,FALSE))</f>
        <v/>
      </c>
      <c r="P5651" s="38" t="str">
        <f t="shared" si="88"/>
        <v/>
      </c>
      <c r="R5651" s="100" t="str">
        <f>Zusammenzug!$C$25&amp;"-"&amp;Zusammenzug!$A$7&amp;"-"&amp;Leistungen!L5651</f>
        <v>2024-0-</v>
      </c>
    </row>
    <row r="5652" spans="1:18" x14ac:dyDescent="0.2">
      <c r="A5652" s="95" t="str">
        <f>IF(ISBLANK(Perigon!E5647),"",Perigon!E5647)</f>
        <v/>
      </c>
      <c r="B5652" s="95" t="str">
        <f>IF(ISBLANK(Perigon!G5647),"",Perigon!G5647)</f>
        <v/>
      </c>
      <c r="C5652" s="96" t="str">
        <f>IF(ISBLANK(Perigon!I5647),"",Perigon!I5647)</f>
        <v/>
      </c>
      <c r="D5652" s="97" t="str">
        <f>IF(ISBLANK(Perigon!J5647),"",Perigon!J5647)</f>
        <v/>
      </c>
      <c r="E5652" s="64" t="str">
        <f>IF(ISBLANK(Perigon!K5647),"",Perigon!K5647)</f>
        <v/>
      </c>
      <c r="F5652" s="65"/>
      <c r="G5652" s="64"/>
      <c r="H5652" s="69" t="str">
        <f>IF(ISBLANK(Perigon!L5647),"",Perigon!L5647)</f>
        <v/>
      </c>
      <c r="I5652" s="69" t="str">
        <f>IF(ISBLANK(Perigon!M5647),"",Perigon!M5647)</f>
        <v/>
      </c>
      <c r="J5652" s="98" t="str">
        <f>IF(ISBLANK(Perigon!N5647),"",Perigon!N5647)</f>
        <v/>
      </c>
      <c r="K5652" s="99" t="str">
        <f>IF(ISBLANK(Perigon!J5647),"",Perigon!T5647)</f>
        <v/>
      </c>
      <c r="L5652" s="95" t="str">
        <f>IF(ISBLANK(Perigon!O5647),"",Perigon!O5647)</f>
        <v/>
      </c>
      <c r="M5652" s="95" t="str">
        <f>IF(ISBLANK(Perigon!R5647),"",Perigon!R5647)</f>
        <v/>
      </c>
      <c r="N5652" s="95" t="str">
        <f>IF(ISBLANK(Perigon!P5647),"",Perigon!P5647)</f>
        <v/>
      </c>
      <c r="O5652" s="38" t="str">
        <f>IF($L5652="","",VLOOKUP($R5652,Tarife!$A$2:$R$599,13,FALSE))</f>
        <v/>
      </c>
      <c r="P5652" s="38" t="str">
        <f t="shared" si="88"/>
        <v/>
      </c>
      <c r="R5652" s="100" t="str">
        <f>Zusammenzug!$C$25&amp;"-"&amp;Zusammenzug!$A$7&amp;"-"&amp;Leistungen!L5652</f>
        <v>2024-0-</v>
      </c>
    </row>
    <row r="5653" spans="1:18" x14ac:dyDescent="0.2">
      <c r="A5653" s="95" t="str">
        <f>IF(ISBLANK(Perigon!E5648),"",Perigon!E5648)</f>
        <v/>
      </c>
      <c r="B5653" s="95" t="str">
        <f>IF(ISBLANK(Perigon!G5648),"",Perigon!G5648)</f>
        <v/>
      </c>
      <c r="C5653" s="96" t="str">
        <f>IF(ISBLANK(Perigon!I5648),"",Perigon!I5648)</f>
        <v/>
      </c>
      <c r="D5653" s="97" t="str">
        <f>IF(ISBLANK(Perigon!J5648),"",Perigon!J5648)</f>
        <v/>
      </c>
      <c r="E5653" s="64" t="str">
        <f>IF(ISBLANK(Perigon!K5648),"",Perigon!K5648)</f>
        <v/>
      </c>
      <c r="F5653" s="65"/>
      <c r="G5653" s="64"/>
      <c r="H5653" s="69" t="str">
        <f>IF(ISBLANK(Perigon!L5648),"",Perigon!L5648)</f>
        <v/>
      </c>
      <c r="I5653" s="69" t="str">
        <f>IF(ISBLANK(Perigon!M5648),"",Perigon!M5648)</f>
        <v/>
      </c>
      <c r="J5653" s="98" t="str">
        <f>IF(ISBLANK(Perigon!N5648),"",Perigon!N5648)</f>
        <v/>
      </c>
      <c r="K5653" s="99" t="str">
        <f>IF(ISBLANK(Perigon!J5648),"",Perigon!T5648)</f>
        <v/>
      </c>
      <c r="L5653" s="95" t="str">
        <f>IF(ISBLANK(Perigon!O5648),"",Perigon!O5648)</f>
        <v/>
      </c>
      <c r="M5653" s="95" t="str">
        <f>IF(ISBLANK(Perigon!R5648),"",Perigon!R5648)</f>
        <v/>
      </c>
      <c r="N5653" s="95" t="str">
        <f>IF(ISBLANK(Perigon!P5648),"",Perigon!P5648)</f>
        <v/>
      </c>
      <c r="O5653" s="38" t="str">
        <f>IF($L5653="","",VLOOKUP($R5653,Tarife!$A$2:$R$599,13,FALSE))</f>
        <v/>
      </c>
      <c r="P5653" s="38" t="str">
        <f t="shared" si="88"/>
        <v/>
      </c>
      <c r="R5653" s="100" t="str">
        <f>Zusammenzug!$C$25&amp;"-"&amp;Zusammenzug!$A$7&amp;"-"&amp;Leistungen!L5653</f>
        <v>2024-0-</v>
      </c>
    </row>
    <row r="5654" spans="1:18" x14ac:dyDescent="0.2">
      <c r="A5654" s="95" t="str">
        <f>IF(ISBLANK(Perigon!E5649),"",Perigon!E5649)</f>
        <v/>
      </c>
      <c r="B5654" s="95" t="str">
        <f>IF(ISBLANK(Perigon!G5649),"",Perigon!G5649)</f>
        <v/>
      </c>
      <c r="C5654" s="96" t="str">
        <f>IF(ISBLANK(Perigon!I5649),"",Perigon!I5649)</f>
        <v/>
      </c>
      <c r="D5654" s="97" t="str">
        <f>IF(ISBLANK(Perigon!J5649),"",Perigon!J5649)</f>
        <v/>
      </c>
      <c r="E5654" s="64" t="str">
        <f>IF(ISBLANK(Perigon!K5649),"",Perigon!K5649)</f>
        <v/>
      </c>
      <c r="F5654" s="65"/>
      <c r="G5654" s="64"/>
      <c r="H5654" s="69" t="str">
        <f>IF(ISBLANK(Perigon!L5649),"",Perigon!L5649)</f>
        <v/>
      </c>
      <c r="I5654" s="69" t="str">
        <f>IF(ISBLANK(Perigon!M5649),"",Perigon!M5649)</f>
        <v/>
      </c>
      <c r="J5654" s="98" t="str">
        <f>IF(ISBLANK(Perigon!N5649),"",Perigon!N5649)</f>
        <v/>
      </c>
      <c r="K5654" s="99" t="str">
        <f>IF(ISBLANK(Perigon!J5649),"",Perigon!T5649)</f>
        <v/>
      </c>
      <c r="L5654" s="95" t="str">
        <f>IF(ISBLANK(Perigon!O5649),"",Perigon!O5649)</f>
        <v/>
      </c>
      <c r="M5654" s="95" t="str">
        <f>IF(ISBLANK(Perigon!R5649),"",Perigon!R5649)</f>
        <v/>
      </c>
      <c r="N5654" s="95" t="str">
        <f>IF(ISBLANK(Perigon!P5649),"",Perigon!P5649)</f>
        <v/>
      </c>
      <c r="O5654" s="38" t="str">
        <f>IF($L5654="","",VLOOKUP($R5654,Tarife!$A$2:$R$599,13,FALSE))</f>
        <v/>
      </c>
      <c r="P5654" s="38" t="str">
        <f t="shared" si="88"/>
        <v/>
      </c>
      <c r="R5654" s="100" t="str">
        <f>Zusammenzug!$C$25&amp;"-"&amp;Zusammenzug!$A$7&amp;"-"&amp;Leistungen!L5654</f>
        <v>2024-0-</v>
      </c>
    </row>
    <row r="5655" spans="1:18" x14ac:dyDescent="0.2">
      <c r="A5655" s="95" t="str">
        <f>IF(ISBLANK(Perigon!E5650),"",Perigon!E5650)</f>
        <v/>
      </c>
      <c r="B5655" s="95" t="str">
        <f>IF(ISBLANK(Perigon!G5650),"",Perigon!G5650)</f>
        <v/>
      </c>
      <c r="C5655" s="96" t="str">
        <f>IF(ISBLANK(Perigon!I5650),"",Perigon!I5650)</f>
        <v/>
      </c>
      <c r="D5655" s="97" t="str">
        <f>IF(ISBLANK(Perigon!J5650),"",Perigon!J5650)</f>
        <v/>
      </c>
      <c r="E5655" s="64" t="str">
        <f>IF(ISBLANK(Perigon!K5650),"",Perigon!K5650)</f>
        <v/>
      </c>
      <c r="F5655" s="65"/>
      <c r="G5655" s="64"/>
      <c r="H5655" s="69" t="str">
        <f>IF(ISBLANK(Perigon!L5650),"",Perigon!L5650)</f>
        <v/>
      </c>
      <c r="I5655" s="69" t="str">
        <f>IF(ISBLANK(Perigon!M5650),"",Perigon!M5650)</f>
        <v/>
      </c>
      <c r="J5655" s="98" t="str">
        <f>IF(ISBLANK(Perigon!N5650),"",Perigon!N5650)</f>
        <v/>
      </c>
      <c r="K5655" s="99" t="str">
        <f>IF(ISBLANK(Perigon!J5650),"",Perigon!T5650)</f>
        <v/>
      </c>
      <c r="L5655" s="95" t="str">
        <f>IF(ISBLANK(Perigon!O5650),"",Perigon!O5650)</f>
        <v/>
      </c>
      <c r="M5655" s="95" t="str">
        <f>IF(ISBLANK(Perigon!R5650),"",Perigon!R5650)</f>
        <v/>
      </c>
      <c r="N5655" s="95" t="str">
        <f>IF(ISBLANK(Perigon!P5650),"",Perigon!P5650)</f>
        <v/>
      </c>
      <c r="O5655" s="38" t="str">
        <f>IF($L5655="","",VLOOKUP($R5655,Tarife!$A$2:$R$599,13,FALSE))</f>
        <v/>
      </c>
      <c r="P5655" s="38" t="str">
        <f t="shared" si="88"/>
        <v/>
      </c>
      <c r="R5655" s="100" t="str">
        <f>Zusammenzug!$C$25&amp;"-"&amp;Zusammenzug!$A$7&amp;"-"&amp;Leistungen!L5655</f>
        <v>2024-0-</v>
      </c>
    </row>
    <row r="5656" spans="1:18" x14ac:dyDescent="0.2">
      <c r="A5656" s="95" t="str">
        <f>IF(ISBLANK(Perigon!E5651),"",Perigon!E5651)</f>
        <v/>
      </c>
      <c r="B5656" s="95" t="str">
        <f>IF(ISBLANK(Perigon!G5651),"",Perigon!G5651)</f>
        <v/>
      </c>
      <c r="C5656" s="96" t="str">
        <f>IF(ISBLANK(Perigon!I5651),"",Perigon!I5651)</f>
        <v/>
      </c>
      <c r="D5656" s="97" t="str">
        <f>IF(ISBLANK(Perigon!J5651),"",Perigon!J5651)</f>
        <v/>
      </c>
      <c r="E5656" s="64" t="str">
        <f>IF(ISBLANK(Perigon!K5651),"",Perigon!K5651)</f>
        <v/>
      </c>
      <c r="F5656" s="65"/>
      <c r="G5656" s="64"/>
      <c r="H5656" s="69" t="str">
        <f>IF(ISBLANK(Perigon!L5651),"",Perigon!L5651)</f>
        <v/>
      </c>
      <c r="I5656" s="69" t="str">
        <f>IF(ISBLANK(Perigon!M5651),"",Perigon!M5651)</f>
        <v/>
      </c>
      <c r="J5656" s="98" t="str">
        <f>IF(ISBLANK(Perigon!N5651),"",Perigon!N5651)</f>
        <v/>
      </c>
      <c r="K5656" s="99" t="str">
        <f>IF(ISBLANK(Perigon!J5651),"",Perigon!T5651)</f>
        <v/>
      </c>
      <c r="L5656" s="95" t="str">
        <f>IF(ISBLANK(Perigon!O5651),"",Perigon!O5651)</f>
        <v/>
      </c>
      <c r="M5656" s="95" t="str">
        <f>IF(ISBLANK(Perigon!R5651),"",Perigon!R5651)</f>
        <v/>
      </c>
      <c r="N5656" s="95" t="str">
        <f>IF(ISBLANK(Perigon!P5651),"",Perigon!P5651)</f>
        <v/>
      </c>
      <c r="O5656" s="38" t="str">
        <f>IF($L5656="","",VLOOKUP($R5656,Tarife!$A$2:$R$599,13,FALSE))</f>
        <v/>
      </c>
      <c r="P5656" s="38" t="str">
        <f t="shared" si="88"/>
        <v/>
      </c>
      <c r="R5656" s="100" t="str">
        <f>Zusammenzug!$C$25&amp;"-"&amp;Zusammenzug!$A$7&amp;"-"&amp;Leistungen!L5656</f>
        <v>2024-0-</v>
      </c>
    </row>
    <row r="5657" spans="1:18" x14ac:dyDescent="0.2">
      <c r="A5657" s="95" t="str">
        <f>IF(ISBLANK(Perigon!E5652),"",Perigon!E5652)</f>
        <v/>
      </c>
      <c r="B5657" s="95" t="str">
        <f>IF(ISBLANK(Perigon!G5652),"",Perigon!G5652)</f>
        <v/>
      </c>
      <c r="C5657" s="96" t="str">
        <f>IF(ISBLANK(Perigon!I5652),"",Perigon!I5652)</f>
        <v/>
      </c>
      <c r="D5657" s="97" t="str">
        <f>IF(ISBLANK(Perigon!J5652),"",Perigon!J5652)</f>
        <v/>
      </c>
      <c r="E5657" s="64" t="str">
        <f>IF(ISBLANK(Perigon!K5652),"",Perigon!K5652)</f>
        <v/>
      </c>
      <c r="F5657" s="65"/>
      <c r="G5657" s="64"/>
      <c r="H5657" s="69" t="str">
        <f>IF(ISBLANK(Perigon!L5652),"",Perigon!L5652)</f>
        <v/>
      </c>
      <c r="I5657" s="69" t="str">
        <f>IF(ISBLANK(Perigon!M5652),"",Perigon!M5652)</f>
        <v/>
      </c>
      <c r="J5657" s="98" t="str">
        <f>IF(ISBLANK(Perigon!N5652),"",Perigon!N5652)</f>
        <v/>
      </c>
      <c r="K5657" s="99" t="str">
        <f>IF(ISBLANK(Perigon!J5652),"",Perigon!T5652)</f>
        <v/>
      </c>
      <c r="L5657" s="95" t="str">
        <f>IF(ISBLANK(Perigon!O5652),"",Perigon!O5652)</f>
        <v/>
      </c>
      <c r="M5657" s="95" t="str">
        <f>IF(ISBLANK(Perigon!R5652),"",Perigon!R5652)</f>
        <v/>
      </c>
      <c r="N5657" s="95" t="str">
        <f>IF(ISBLANK(Perigon!P5652),"",Perigon!P5652)</f>
        <v/>
      </c>
      <c r="O5657" s="38" t="str">
        <f>IF($L5657="","",VLOOKUP($R5657,Tarife!$A$2:$R$599,13,FALSE))</f>
        <v/>
      </c>
      <c r="P5657" s="38" t="str">
        <f t="shared" si="88"/>
        <v/>
      </c>
      <c r="R5657" s="100" t="str">
        <f>Zusammenzug!$C$25&amp;"-"&amp;Zusammenzug!$A$7&amp;"-"&amp;Leistungen!L5657</f>
        <v>2024-0-</v>
      </c>
    </row>
    <row r="5658" spans="1:18" x14ac:dyDescent="0.2">
      <c r="A5658" s="95" t="str">
        <f>IF(ISBLANK(Perigon!E5653),"",Perigon!E5653)</f>
        <v/>
      </c>
      <c r="B5658" s="95" t="str">
        <f>IF(ISBLANK(Perigon!G5653),"",Perigon!G5653)</f>
        <v/>
      </c>
      <c r="C5658" s="96" t="str">
        <f>IF(ISBLANK(Perigon!I5653),"",Perigon!I5653)</f>
        <v/>
      </c>
      <c r="D5658" s="97" t="str">
        <f>IF(ISBLANK(Perigon!J5653),"",Perigon!J5653)</f>
        <v/>
      </c>
      <c r="E5658" s="64" t="str">
        <f>IF(ISBLANK(Perigon!K5653),"",Perigon!K5653)</f>
        <v/>
      </c>
      <c r="F5658" s="65"/>
      <c r="G5658" s="64"/>
      <c r="H5658" s="69" t="str">
        <f>IF(ISBLANK(Perigon!L5653),"",Perigon!L5653)</f>
        <v/>
      </c>
      <c r="I5658" s="69" t="str">
        <f>IF(ISBLANK(Perigon!M5653),"",Perigon!M5653)</f>
        <v/>
      </c>
      <c r="J5658" s="98" t="str">
        <f>IF(ISBLANK(Perigon!N5653),"",Perigon!N5653)</f>
        <v/>
      </c>
      <c r="K5658" s="99" t="str">
        <f>IF(ISBLANK(Perigon!J5653),"",Perigon!T5653)</f>
        <v/>
      </c>
      <c r="L5658" s="95" t="str">
        <f>IF(ISBLANK(Perigon!O5653),"",Perigon!O5653)</f>
        <v/>
      </c>
      <c r="M5658" s="95" t="str">
        <f>IF(ISBLANK(Perigon!R5653),"",Perigon!R5653)</f>
        <v/>
      </c>
      <c r="N5658" s="95" t="str">
        <f>IF(ISBLANK(Perigon!P5653),"",Perigon!P5653)</f>
        <v/>
      </c>
      <c r="O5658" s="38" t="str">
        <f>IF($L5658="","",VLOOKUP($R5658,Tarife!$A$2:$R$599,13,FALSE))</f>
        <v/>
      </c>
      <c r="P5658" s="38" t="str">
        <f t="shared" si="88"/>
        <v/>
      </c>
      <c r="R5658" s="100" t="str">
        <f>Zusammenzug!$C$25&amp;"-"&amp;Zusammenzug!$A$7&amp;"-"&amp;Leistungen!L5658</f>
        <v>2024-0-</v>
      </c>
    </row>
    <row r="5659" spans="1:18" x14ac:dyDescent="0.2">
      <c r="A5659" s="95" t="str">
        <f>IF(ISBLANK(Perigon!E5654),"",Perigon!E5654)</f>
        <v/>
      </c>
      <c r="B5659" s="95" t="str">
        <f>IF(ISBLANK(Perigon!G5654),"",Perigon!G5654)</f>
        <v/>
      </c>
      <c r="C5659" s="96" t="str">
        <f>IF(ISBLANK(Perigon!I5654),"",Perigon!I5654)</f>
        <v/>
      </c>
      <c r="D5659" s="97" t="str">
        <f>IF(ISBLANK(Perigon!J5654),"",Perigon!J5654)</f>
        <v/>
      </c>
      <c r="E5659" s="64" t="str">
        <f>IF(ISBLANK(Perigon!K5654),"",Perigon!K5654)</f>
        <v/>
      </c>
      <c r="F5659" s="65"/>
      <c r="G5659" s="64"/>
      <c r="H5659" s="69" t="str">
        <f>IF(ISBLANK(Perigon!L5654),"",Perigon!L5654)</f>
        <v/>
      </c>
      <c r="I5659" s="69" t="str">
        <f>IF(ISBLANK(Perigon!M5654),"",Perigon!M5654)</f>
        <v/>
      </c>
      <c r="J5659" s="98" t="str">
        <f>IF(ISBLANK(Perigon!N5654),"",Perigon!N5654)</f>
        <v/>
      </c>
      <c r="K5659" s="99" t="str">
        <f>IF(ISBLANK(Perigon!J5654),"",Perigon!T5654)</f>
        <v/>
      </c>
      <c r="L5659" s="95" t="str">
        <f>IF(ISBLANK(Perigon!O5654),"",Perigon!O5654)</f>
        <v/>
      </c>
      <c r="M5659" s="95" t="str">
        <f>IF(ISBLANK(Perigon!R5654),"",Perigon!R5654)</f>
        <v/>
      </c>
      <c r="N5659" s="95" t="str">
        <f>IF(ISBLANK(Perigon!P5654),"",Perigon!P5654)</f>
        <v/>
      </c>
      <c r="O5659" s="38" t="str">
        <f>IF($L5659="","",VLOOKUP($R5659,Tarife!$A$2:$R$599,13,FALSE))</f>
        <v/>
      </c>
      <c r="P5659" s="38" t="str">
        <f t="shared" si="88"/>
        <v/>
      </c>
      <c r="R5659" s="100" t="str">
        <f>Zusammenzug!$C$25&amp;"-"&amp;Zusammenzug!$A$7&amp;"-"&amp;Leistungen!L5659</f>
        <v>2024-0-</v>
      </c>
    </row>
    <row r="5660" spans="1:18" x14ac:dyDescent="0.2">
      <c r="A5660" s="95" t="str">
        <f>IF(ISBLANK(Perigon!E5655),"",Perigon!E5655)</f>
        <v/>
      </c>
      <c r="B5660" s="95" t="str">
        <f>IF(ISBLANK(Perigon!G5655),"",Perigon!G5655)</f>
        <v/>
      </c>
      <c r="C5660" s="96" t="str">
        <f>IF(ISBLANK(Perigon!I5655),"",Perigon!I5655)</f>
        <v/>
      </c>
      <c r="D5660" s="97" t="str">
        <f>IF(ISBLANK(Perigon!J5655),"",Perigon!J5655)</f>
        <v/>
      </c>
      <c r="E5660" s="64" t="str">
        <f>IF(ISBLANK(Perigon!K5655),"",Perigon!K5655)</f>
        <v/>
      </c>
      <c r="F5660" s="65"/>
      <c r="G5660" s="64"/>
      <c r="H5660" s="69" t="str">
        <f>IF(ISBLANK(Perigon!L5655),"",Perigon!L5655)</f>
        <v/>
      </c>
      <c r="I5660" s="69" t="str">
        <f>IF(ISBLANK(Perigon!M5655),"",Perigon!M5655)</f>
        <v/>
      </c>
      <c r="J5660" s="98" t="str">
        <f>IF(ISBLANK(Perigon!N5655),"",Perigon!N5655)</f>
        <v/>
      </c>
      <c r="K5660" s="99" t="str">
        <f>IF(ISBLANK(Perigon!J5655),"",Perigon!T5655)</f>
        <v/>
      </c>
      <c r="L5660" s="95" t="str">
        <f>IF(ISBLANK(Perigon!O5655),"",Perigon!O5655)</f>
        <v/>
      </c>
      <c r="M5660" s="95" t="str">
        <f>IF(ISBLANK(Perigon!R5655),"",Perigon!R5655)</f>
        <v/>
      </c>
      <c r="N5660" s="95" t="str">
        <f>IF(ISBLANK(Perigon!P5655),"",Perigon!P5655)</f>
        <v/>
      </c>
      <c r="O5660" s="38" t="str">
        <f>IF($L5660="","",VLOOKUP($R5660,Tarife!$A$2:$R$599,13,FALSE))</f>
        <v/>
      </c>
      <c r="P5660" s="38" t="str">
        <f t="shared" si="88"/>
        <v/>
      </c>
      <c r="R5660" s="100" t="str">
        <f>Zusammenzug!$C$25&amp;"-"&amp;Zusammenzug!$A$7&amp;"-"&amp;Leistungen!L5660</f>
        <v>2024-0-</v>
      </c>
    </row>
    <row r="5661" spans="1:18" x14ac:dyDescent="0.2">
      <c r="A5661" s="95" t="str">
        <f>IF(ISBLANK(Perigon!E5656),"",Perigon!E5656)</f>
        <v/>
      </c>
      <c r="B5661" s="95" t="str">
        <f>IF(ISBLANK(Perigon!G5656),"",Perigon!G5656)</f>
        <v/>
      </c>
      <c r="C5661" s="96" t="str">
        <f>IF(ISBLANK(Perigon!I5656),"",Perigon!I5656)</f>
        <v/>
      </c>
      <c r="D5661" s="97" t="str">
        <f>IF(ISBLANK(Perigon!J5656),"",Perigon!J5656)</f>
        <v/>
      </c>
      <c r="E5661" s="64" t="str">
        <f>IF(ISBLANK(Perigon!K5656),"",Perigon!K5656)</f>
        <v/>
      </c>
      <c r="F5661" s="65"/>
      <c r="G5661" s="64"/>
      <c r="H5661" s="69" t="str">
        <f>IF(ISBLANK(Perigon!L5656),"",Perigon!L5656)</f>
        <v/>
      </c>
      <c r="I5661" s="69" t="str">
        <f>IF(ISBLANK(Perigon!M5656),"",Perigon!M5656)</f>
        <v/>
      </c>
      <c r="J5661" s="98" t="str">
        <f>IF(ISBLANK(Perigon!N5656),"",Perigon!N5656)</f>
        <v/>
      </c>
      <c r="K5661" s="99" t="str">
        <f>IF(ISBLANK(Perigon!J5656),"",Perigon!T5656)</f>
        <v/>
      </c>
      <c r="L5661" s="95" t="str">
        <f>IF(ISBLANK(Perigon!O5656),"",Perigon!O5656)</f>
        <v/>
      </c>
      <c r="M5661" s="95" t="str">
        <f>IF(ISBLANK(Perigon!R5656),"",Perigon!R5656)</f>
        <v/>
      </c>
      <c r="N5661" s="95" t="str">
        <f>IF(ISBLANK(Perigon!P5656),"",Perigon!P5656)</f>
        <v/>
      </c>
      <c r="O5661" s="38" t="str">
        <f>IF($L5661="","",VLOOKUP($R5661,Tarife!$A$2:$R$599,13,FALSE))</f>
        <v/>
      </c>
      <c r="P5661" s="38" t="str">
        <f t="shared" si="88"/>
        <v/>
      </c>
      <c r="R5661" s="100" t="str">
        <f>Zusammenzug!$C$25&amp;"-"&amp;Zusammenzug!$A$7&amp;"-"&amp;Leistungen!L5661</f>
        <v>2024-0-</v>
      </c>
    </row>
    <row r="5662" spans="1:18" x14ac:dyDescent="0.2">
      <c r="A5662" s="95" t="str">
        <f>IF(ISBLANK(Perigon!E5657),"",Perigon!E5657)</f>
        <v/>
      </c>
      <c r="B5662" s="95" t="str">
        <f>IF(ISBLANK(Perigon!G5657),"",Perigon!G5657)</f>
        <v/>
      </c>
      <c r="C5662" s="96" t="str">
        <f>IF(ISBLANK(Perigon!I5657),"",Perigon!I5657)</f>
        <v/>
      </c>
      <c r="D5662" s="97" t="str">
        <f>IF(ISBLANK(Perigon!J5657),"",Perigon!J5657)</f>
        <v/>
      </c>
      <c r="E5662" s="64" t="str">
        <f>IF(ISBLANK(Perigon!K5657),"",Perigon!K5657)</f>
        <v/>
      </c>
      <c r="F5662" s="65"/>
      <c r="G5662" s="64"/>
      <c r="H5662" s="69" t="str">
        <f>IF(ISBLANK(Perigon!L5657),"",Perigon!L5657)</f>
        <v/>
      </c>
      <c r="I5662" s="69" t="str">
        <f>IF(ISBLANK(Perigon!M5657),"",Perigon!M5657)</f>
        <v/>
      </c>
      <c r="J5662" s="98" t="str">
        <f>IF(ISBLANK(Perigon!N5657),"",Perigon!N5657)</f>
        <v/>
      </c>
      <c r="K5662" s="99" t="str">
        <f>IF(ISBLANK(Perigon!J5657),"",Perigon!T5657)</f>
        <v/>
      </c>
      <c r="L5662" s="95" t="str">
        <f>IF(ISBLANK(Perigon!O5657),"",Perigon!O5657)</f>
        <v/>
      </c>
      <c r="M5662" s="95" t="str">
        <f>IF(ISBLANK(Perigon!R5657),"",Perigon!R5657)</f>
        <v/>
      </c>
      <c r="N5662" s="95" t="str">
        <f>IF(ISBLANK(Perigon!P5657),"",Perigon!P5657)</f>
        <v/>
      </c>
      <c r="O5662" s="38" t="str">
        <f>IF($L5662="","",VLOOKUP($R5662,Tarife!$A$2:$R$599,13,FALSE))</f>
        <v/>
      </c>
      <c r="P5662" s="38" t="str">
        <f t="shared" si="88"/>
        <v/>
      </c>
      <c r="R5662" s="100" t="str">
        <f>Zusammenzug!$C$25&amp;"-"&amp;Zusammenzug!$A$7&amp;"-"&amp;Leistungen!L5662</f>
        <v>2024-0-</v>
      </c>
    </row>
    <row r="5663" spans="1:18" x14ac:dyDescent="0.2">
      <c r="A5663" s="95" t="str">
        <f>IF(ISBLANK(Perigon!E5658),"",Perigon!E5658)</f>
        <v/>
      </c>
      <c r="B5663" s="95" t="str">
        <f>IF(ISBLANK(Perigon!G5658),"",Perigon!G5658)</f>
        <v/>
      </c>
      <c r="C5663" s="96" t="str">
        <f>IF(ISBLANK(Perigon!I5658),"",Perigon!I5658)</f>
        <v/>
      </c>
      <c r="D5663" s="97" t="str">
        <f>IF(ISBLANK(Perigon!J5658),"",Perigon!J5658)</f>
        <v/>
      </c>
      <c r="E5663" s="64" t="str">
        <f>IF(ISBLANK(Perigon!K5658),"",Perigon!K5658)</f>
        <v/>
      </c>
      <c r="F5663" s="65"/>
      <c r="G5663" s="64"/>
      <c r="H5663" s="69" t="str">
        <f>IF(ISBLANK(Perigon!L5658),"",Perigon!L5658)</f>
        <v/>
      </c>
      <c r="I5663" s="69" t="str">
        <f>IF(ISBLANK(Perigon!M5658),"",Perigon!M5658)</f>
        <v/>
      </c>
      <c r="J5663" s="98" t="str">
        <f>IF(ISBLANK(Perigon!N5658),"",Perigon!N5658)</f>
        <v/>
      </c>
      <c r="K5663" s="99" t="str">
        <f>IF(ISBLANK(Perigon!J5658),"",Perigon!T5658)</f>
        <v/>
      </c>
      <c r="L5663" s="95" t="str">
        <f>IF(ISBLANK(Perigon!O5658),"",Perigon!O5658)</f>
        <v/>
      </c>
      <c r="M5663" s="95" t="str">
        <f>IF(ISBLANK(Perigon!R5658),"",Perigon!R5658)</f>
        <v/>
      </c>
      <c r="N5663" s="95" t="str">
        <f>IF(ISBLANK(Perigon!P5658),"",Perigon!P5658)</f>
        <v/>
      </c>
      <c r="O5663" s="38" t="str">
        <f>IF($L5663="","",VLOOKUP($R5663,Tarife!$A$2:$R$599,13,FALSE))</f>
        <v/>
      </c>
      <c r="P5663" s="38" t="str">
        <f t="shared" si="88"/>
        <v/>
      </c>
      <c r="R5663" s="100" t="str">
        <f>Zusammenzug!$C$25&amp;"-"&amp;Zusammenzug!$A$7&amp;"-"&amp;Leistungen!L5663</f>
        <v>2024-0-</v>
      </c>
    </row>
    <row r="5664" spans="1:18" x14ac:dyDescent="0.2">
      <c r="A5664" s="95" t="str">
        <f>IF(ISBLANK(Perigon!E5659),"",Perigon!E5659)</f>
        <v/>
      </c>
      <c r="B5664" s="95" t="str">
        <f>IF(ISBLANK(Perigon!G5659),"",Perigon!G5659)</f>
        <v/>
      </c>
      <c r="C5664" s="96" t="str">
        <f>IF(ISBLANK(Perigon!I5659),"",Perigon!I5659)</f>
        <v/>
      </c>
      <c r="D5664" s="97" t="str">
        <f>IF(ISBLANK(Perigon!J5659),"",Perigon!J5659)</f>
        <v/>
      </c>
      <c r="E5664" s="64" t="str">
        <f>IF(ISBLANK(Perigon!K5659),"",Perigon!K5659)</f>
        <v/>
      </c>
      <c r="F5664" s="65"/>
      <c r="G5664" s="64"/>
      <c r="H5664" s="69" t="str">
        <f>IF(ISBLANK(Perigon!L5659),"",Perigon!L5659)</f>
        <v/>
      </c>
      <c r="I5664" s="69" t="str">
        <f>IF(ISBLANK(Perigon!M5659),"",Perigon!M5659)</f>
        <v/>
      </c>
      <c r="J5664" s="98" t="str">
        <f>IF(ISBLANK(Perigon!N5659),"",Perigon!N5659)</f>
        <v/>
      </c>
      <c r="K5664" s="99" t="str">
        <f>IF(ISBLANK(Perigon!J5659),"",Perigon!T5659)</f>
        <v/>
      </c>
      <c r="L5664" s="95" t="str">
        <f>IF(ISBLANK(Perigon!O5659),"",Perigon!O5659)</f>
        <v/>
      </c>
      <c r="M5664" s="95" t="str">
        <f>IF(ISBLANK(Perigon!R5659),"",Perigon!R5659)</f>
        <v/>
      </c>
      <c r="N5664" s="95" t="str">
        <f>IF(ISBLANK(Perigon!P5659),"",Perigon!P5659)</f>
        <v/>
      </c>
      <c r="O5664" s="38" t="str">
        <f>IF($L5664="","",VLOOKUP($R5664,Tarife!$A$2:$R$599,13,FALSE))</f>
        <v/>
      </c>
      <c r="P5664" s="38" t="str">
        <f t="shared" si="88"/>
        <v/>
      </c>
      <c r="R5664" s="100" t="str">
        <f>Zusammenzug!$C$25&amp;"-"&amp;Zusammenzug!$A$7&amp;"-"&amp;Leistungen!L5664</f>
        <v>2024-0-</v>
      </c>
    </row>
    <row r="5665" spans="1:18" x14ac:dyDescent="0.2">
      <c r="A5665" s="95" t="str">
        <f>IF(ISBLANK(Perigon!E5660),"",Perigon!E5660)</f>
        <v/>
      </c>
      <c r="B5665" s="95" t="str">
        <f>IF(ISBLANK(Perigon!G5660),"",Perigon!G5660)</f>
        <v/>
      </c>
      <c r="C5665" s="96" t="str">
        <f>IF(ISBLANK(Perigon!I5660),"",Perigon!I5660)</f>
        <v/>
      </c>
      <c r="D5665" s="97" t="str">
        <f>IF(ISBLANK(Perigon!J5660),"",Perigon!J5660)</f>
        <v/>
      </c>
      <c r="E5665" s="64" t="str">
        <f>IF(ISBLANK(Perigon!K5660),"",Perigon!K5660)</f>
        <v/>
      </c>
      <c r="F5665" s="65"/>
      <c r="G5665" s="64"/>
      <c r="H5665" s="69" t="str">
        <f>IF(ISBLANK(Perigon!L5660),"",Perigon!L5660)</f>
        <v/>
      </c>
      <c r="I5665" s="69" t="str">
        <f>IF(ISBLANK(Perigon!M5660),"",Perigon!M5660)</f>
        <v/>
      </c>
      <c r="J5665" s="98" t="str">
        <f>IF(ISBLANK(Perigon!N5660),"",Perigon!N5660)</f>
        <v/>
      </c>
      <c r="K5665" s="99" t="str">
        <f>IF(ISBLANK(Perigon!J5660),"",Perigon!T5660)</f>
        <v/>
      </c>
      <c r="L5665" s="95" t="str">
        <f>IF(ISBLANK(Perigon!O5660),"",Perigon!O5660)</f>
        <v/>
      </c>
      <c r="M5665" s="95" t="str">
        <f>IF(ISBLANK(Perigon!R5660),"",Perigon!R5660)</f>
        <v/>
      </c>
      <c r="N5665" s="95" t="str">
        <f>IF(ISBLANK(Perigon!P5660),"",Perigon!P5660)</f>
        <v/>
      </c>
      <c r="O5665" s="38" t="str">
        <f>IF($L5665="","",VLOOKUP($R5665,Tarife!$A$2:$R$599,13,FALSE))</f>
        <v/>
      </c>
      <c r="P5665" s="38" t="str">
        <f t="shared" si="88"/>
        <v/>
      </c>
      <c r="R5665" s="100" t="str">
        <f>Zusammenzug!$C$25&amp;"-"&amp;Zusammenzug!$A$7&amp;"-"&amp;Leistungen!L5665</f>
        <v>2024-0-</v>
      </c>
    </row>
    <row r="5666" spans="1:18" x14ac:dyDescent="0.2">
      <c r="A5666" s="95" t="str">
        <f>IF(ISBLANK(Perigon!E5661),"",Perigon!E5661)</f>
        <v/>
      </c>
      <c r="B5666" s="95" t="str">
        <f>IF(ISBLANK(Perigon!G5661),"",Perigon!G5661)</f>
        <v/>
      </c>
      <c r="C5666" s="96" t="str">
        <f>IF(ISBLANK(Perigon!I5661),"",Perigon!I5661)</f>
        <v/>
      </c>
      <c r="D5666" s="97" t="str">
        <f>IF(ISBLANK(Perigon!J5661),"",Perigon!J5661)</f>
        <v/>
      </c>
      <c r="E5666" s="64" t="str">
        <f>IF(ISBLANK(Perigon!K5661),"",Perigon!K5661)</f>
        <v/>
      </c>
      <c r="F5666" s="65"/>
      <c r="G5666" s="64"/>
      <c r="H5666" s="69" t="str">
        <f>IF(ISBLANK(Perigon!L5661),"",Perigon!L5661)</f>
        <v/>
      </c>
      <c r="I5666" s="69" t="str">
        <f>IF(ISBLANK(Perigon!M5661),"",Perigon!M5661)</f>
        <v/>
      </c>
      <c r="J5666" s="98" t="str">
        <f>IF(ISBLANK(Perigon!N5661),"",Perigon!N5661)</f>
        <v/>
      </c>
      <c r="K5666" s="99" t="str">
        <f>IF(ISBLANK(Perigon!J5661),"",Perigon!T5661)</f>
        <v/>
      </c>
      <c r="L5666" s="95" t="str">
        <f>IF(ISBLANK(Perigon!O5661),"",Perigon!O5661)</f>
        <v/>
      </c>
      <c r="M5666" s="95" t="str">
        <f>IF(ISBLANK(Perigon!R5661),"",Perigon!R5661)</f>
        <v/>
      </c>
      <c r="N5666" s="95" t="str">
        <f>IF(ISBLANK(Perigon!P5661),"",Perigon!P5661)</f>
        <v/>
      </c>
      <c r="O5666" s="38" t="str">
        <f>IF($L5666="","",VLOOKUP($R5666,Tarife!$A$2:$R$599,13,FALSE))</f>
        <v/>
      </c>
      <c r="P5666" s="38" t="str">
        <f t="shared" si="88"/>
        <v/>
      </c>
      <c r="R5666" s="100" t="str">
        <f>Zusammenzug!$C$25&amp;"-"&amp;Zusammenzug!$A$7&amp;"-"&amp;Leistungen!L5666</f>
        <v>2024-0-</v>
      </c>
    </row>
    <row r="5667" spans="1:18" x14ac:dyDescent="0.2">
      <c r="A5667" s="95" t="str">
        <f>IF(ISBLANK(Perigon!E5662),"",Perigon!E5662)</f>
        <v/>
      </c>
      <c r="B5667" s="95" t="str">
        <f>IF(ISBLANK(Perigon!G5662),"",Perigon!G5662)</f>
        <v/>
      </c>
      <c r="C5667" s="96" t="str">
        <f>IF(ISBLANK(Perigon!I5662),"",Perigon!I5662)</f>
        <v/>
      </c>
      <c r="D5667" s="97" t="str">
        <f>IF(ISBLANK(Perigon!J5662),"",Perigon!J5662)</f>
        <v/>
      </c>
      <c r="E5667" s="64" t="str">
        <f>IF(ISBLANK(Perigon!K5662),"",Perigon!K5662)</f>
        <v/>
      </c>
      <c r="F5667" s="65"/>
      <c r="G5667" s="64"/>
      <c r="H5667" s="69" t="str">
        <f>IF(ISBLANK(Perigon!L5662),"",Perigon!L5662)</f>
        <v/>
      </c>
      <c r="I5667" s="69" t="str">
        <f>IF(ISBLANK(Perigon!M5662),"",Perigon!M5662)</f>
        <v/>
      </c>
      <c r="J5667" s="98" t="str">
        <f>IF(ISBLANK(Perigon!N5662),"",Perigon!N5662)</f>
        <v/>
      </c>
      <c r="K5667" s="99" t="str">
        <f>IF(ISBLANK(Perigon!J5662),"",Perigon!T5662)</f>
        <v/>
      </c>
      <c r="L5667" s="95" t="str">
        <f>IF(ISBLANK(Perigon!O5662),"",Perigon!O5662)</f>
        <v/>
      </c>
      <c r="M5667" s="95" t="str">
        <f>IF(ISBLANK(Perigon!R5662),"",Perigon!R5662)</f>
        <v/>
      </c>
      <c r="N5667" s="95" t="str">
        <f>IF(ISBLANK(Perigon!P5662),"",Perigon!P5662)</f>
        <v/>
      </c>
      <c r="O5667" s="38" t="str">
        <f>IF($L5667="","",VLOOKUP($R5667,Tarife!$A$2:$R$599,13,FALSE))</f>
        <v/>
      </c>
      <c r="P5667" s="38" t="str">
        <f t="shared" si="88"/>
        <v/>
      </c>
      <c r="R5667" s="100" t="str">
        <f>Zusammenzug!$C$25&amp;"-"&amp;Zusammenzug!$A$7&amp;"-"&amp;Leistungen!L5667</f>
        <v>2024-0-</v>
      </c>
    </row>
    <row r="5668" spans="1:18" x14ac:dyDescent="0.2">
      <c r="A5668" s="95" t="str">
        <f>IF(ISBLANK(Perigon!E5663),"",Perigon!E5663)</f>
        <v/>
      </c>
      <c r="B5668" s="95" t="str">
        <f>IF(ISBLANK(Perigon!G5663),"",Perigon!G5663)</f>
        <v/>
      </c>
      <c r="C5668" s="96" t="str">
        <f>IF(ISBLANK(Perigon!I5663),"",Perigon!I5663)</f>
        <v/>
      </c>
      <c r="D5668" s="97" t="str">
        <f>IF(ISBLANK(Perigon!J5663),"",Perigon!J5663)</f>
        <v/>
      </c>
      <c r="E5668" s="64" t="str">
        <f>IF(ISBLANK(Perigon!K5663),"",Perigon!K5663)</f>
        <v/>
      </c>
      <c r="F5668" s="65"/>
      <c r="G5668" s="64"/>
      <c r="H5668" s="69" t="str">
        <f>IF(ISBLANK(Perigon!L5663),"",Perigon!L5663)</f>
        <v/>
      </c>
      <c r="I5668" s="69" t="str">
        <f>IF(ISBLANK(Perigon!M5663),"",Perigon!M5663)</f>
        <v/>
      </c>
      <c r="J5668" s="98" t="str">
        <f>IF(ISBLANK(Perigon!N5663),"",Perigon!N5663)</f>
        <v/>
      </c>
      <c r="K5668" s="99" t="str">
        <f>IF(ISBLANK(Perigon!J5663),"",Perigon!T5663)</f>
        <v/>
      </c>
      <c r="L5668" s="95" t="str">
        <f>IF(ISBLANK(Perigon!O5663),"",Perigon!O5663)</f>
        <v/>
      </c>
      <c r="M5668" s="95" t="str">
        <f>IF(ISBLANK(Perigon!R5663),"",Perigon!R5663)</f>
        <v/>
      </c>
      <c r="N5668" s="95" t="str">
        <f>IF(ISBLANK(Perigon!P5663),"",Perigon!P5663)</f>
        <v/>
      </c>
      <c r="O5668" s="38" t="str">
        <f>IF($L5668="","",VLOOKUP($R5668,Tarife!$A$2:$R$599,13,FALSE))</f>
        <v/>
      </c>
      <c r="P5668" s="38" t="str">
        <f t="shared" si="88"/>
        <v/>
      </c>
      <c r="R5668" s="100" t="str">
        <f>Zusammenzug!$C$25&amp;"-"&amp;Zusammenzug!$A$7&amp;"-"&amp;Leistungen!L5668</f>
        <v>2024-0-</v>
      </c>
    </row>
    <row r="5669" spans="1:18" x14ac:dyDescent="0.2">
      <c r="A5669" s="95" t="str">
        <f>IF(ISBLANK(Perigon!E5664),"",Perigon!E5664)</f>
        <v/>
      </c>
      <c r="B5669" s="95" t="str">
        <f>IF(ISBLANK(Perigon!G5664),"",Perigon!G5664)</f>
        <v/>
      </c>
      <c r="C5669" s="96" t="str">
        <f>IF(ISBLANK(Perigon!I5664),"",Perigon!I5664)</f>
        <v/>
      </c>
      <c r="D5669" s="97" t="str">
        <f>IF(ISBLANK(Perigon!J5664),"",Perigon!J5664)</f>
        <v/>
      </c>
      <c r="E5669" s="64" t="str">
        <f>IF(ISBLANK(Perigon!K5664),"",Perigon!K5664)</f>
        <v/>
      </c>
      <c r="F5669" s="65"/>
      <c r="G5669" s="64"/>
      <c r="H5669" s="69" t="str">
        <f>IF(ISBLANK(Perigon!L5664),"",Perigon!L5664)</f>
        <v/>
      </c>
      <c r="I5669" s="69" t="str">
        <f>IF(ISBLANK(Perigon!M5664),"",Perigon!M5664)</f>
        <v/>
      </c>
      <c r="J5669" s="98" t="str">
        <f>IF(ISBLANK(Perigon!N5664),"",Perigon!N5664)</f>
        <v/>
      </c>
      <c r="K5669" s="99" t="str">
        <f>IF(ISBLANK(Perigon!J5664),"",Perigon!T5664)</f>
        <v/>
      </c>
      <c r="L5669" s="95" t="str">
        <f>IF(ISBLANK(Perigon!O5664),"",Perigon!O5664)</f>
        <v/>
      </c>
      <c r="M5669" s="95" t="str">
        <f>IF(ISBLANK(Perigon!R5664),"",Perigon!R5664)</f>
        <v/>
      </c>
      <c r="N5669" s="95" t="str">
        <f>IF(ISBLANK(Perigon!P5664),"",Perigon!P5664)</f>
        <v/>
      </c>
      <c r="O5669" s="38" t="str">
        <f>IF($L5669="","",VLOOKUP($R5669,Tarife!$A$2:$R$599,13,FALSE))</f>
        <v/>
      </c>
      <c r="P5669" s="38" t="str">
        <f t="shared" si="88"/>
        <v/>
      </c>
      <c r="R5669" s="100" t="str">
        <f>Zusammenzug!$C$25&amp;"-"&amp;Zusammenzug!$A$7&amp;"-"&amp;Leistungen!L5669</f>
        <v>2024-0-</v>
      </c>
    </row>
    <row r="5670" spans="1:18" x14ac:dyDescent="0.2">
      <c r="A5670" s="95" t="str">
        <f>IF(ISBLANK(Perigon!E5665),"",Perigon!E5665)</f>
        <v/>
      </c>
      <c r="B5670" s="95" t="str">
        <f>IF(ISBLANK(Perigon!G5665),"",Perigon!G5665)</f>
        <v/>
      </c>
      <c r="C5670" s="96" t="str">
        <f>IF(ISBLANK(Perigon!I5665),"",Perigon!I5665)</f>
        <v/>
      </c>
      <c r="D5670" s="97" t="str">
        <f>IF(ISBLANK(Perigon!J5665),"",Perigon!J5665)</f>
        <v/>
      </c>
      <c r="E5670" s="64" t="str">
        <f>IF(ISBLANK(Perigon!K5665),"",Perigon!K5665)</f>
        <v/>
      </c>
      <c r="F5670" s="65"/>
      <c r="G5670" s="64"/>
      <c r="H5670" s="69" t="str">
        <f>IF(ISBLANK(Perigon!L5665),"",Perigon!L5665)</f>
        <v/>
      </c>
      <c r="I5670" s="69" t="str">
        <f>IF(ISBLANK(Perigon!M5665),"",Perigon!M5665)</f>
        <v/>
      </c>
      <c r="J5670" s="98" t="str">
        <f>IF(ISBLANK(Perigon!N5665),"",Perigon!N5665)</f>
        <v/>
      </c>
      <c r="K5670" s="99" t="str">
        <f>IF(ISBLANK(Perigon!J5665),"",Perigon!T5665)</f>
        <v/>
      </c>
      <c r="L5670" s="95" t="str">
        <f>IF(ISBLANK(Perigon!O5665),"",Perigon!O5665)</f>
        <v/>
      </c>
      <c r="M5670" s="95" t="str">
        <f>IF(ISBLANK(Perigon!R5665),"",Perigon!R5665)</f>
        <v/>
      </c>
      <c r="N5670" s="95" t="str">
        <f>IF(ISBLANK(Perigon!P5665),"",Perigon!P5665)</f>
        <v/>
      </c>
      <c r="O5670" s="38" t="str">
        <f>IF($L5670="","",VLOOKUP($R5670,Tarife!$A$2:$R$599,13,FALSE))</f>
        <v/>
      </c>
      <c r="P5670" s="38" t="str">
        <f t="shared" si="88"/>
        <v/>
      </c>
      <c r="R5670" s="100" t="str">
        <f>Zusammenzug!$C$25&amp;"-"&amp;Zusammenzug!$A$7&amp;"-"&amp;Leistungen!L5670</f>
        <v>2024-0-</v>
      </c>
    </row>
    <row r="5671" spans="1:18" x14ac:dyDescent="0.2">
      <c r="A5671" s="95" t="str">
        <f>IF(ISBLANK(Perigon!E5666),"",Perigon!E5666)</f>
        <v/>
      </c>
      <c r="B5671" s="95" t="str">
        <f>IF(ISBLANK(Perigon!G5666),"",Perigon!G5666)</f>
        <v/>
      </c>
      <c r="C5671" s="96" t="str">
        <f>IF(ISBLANK(Perigon!I5666),"",Perigon!I5666)</f>
        <v/>
      </c>
      <c r="D5671" s="97" t="str">
        <f>IF(ISBLANK(Perigon!J5666),"",Perigon!J5666)</f>
        <v/>
      </c>
      <c r="E5671" s="64" t="str">
        <f>IF(ISBLANK(Perigon!K5666),"",Perigon!K5666)</f>
        <v/>
      </c>
      <c r="F5671" s="65"/>
      <c r="G5671" s="64"/>
      <c r="H5671" s="69" t="str">
        <f>IF(ISBLANK(Perigon!L5666),"",Perigon!L5666)</f>
        <v/>
      </c>
      <c r="I5671" s="69" t="str">
        <f>IF(ISBLANK(Perigon!M5666),"",Perigon!M5666)</f>
        <v/>
      </c>
      <c r="J5671" s="98" t="str">
        <f>IF(ISBLANK(Perigon!N5666),"",Perigon!N5666)</f>
        <v/>
      </c>
      <c r="K5671" s="99" t="str">
        <f>IF(ISBLANK(Perigon!J5666),"",Perigon!T5666)</f>
        <v/>
      </c>
      <c r="L5671" s="95" t="str">
        <f>IF(ISBLANK(Perigon!O5666),"",Perigon!O5666)</f>
        <v/>
      </c>
      <c r="M5671" s="95" t="str">
        <f>IF(ISBLANK(Perigon!R5666),"",Perigon!R5666)</f>
        <v/>
      </c>
      <c r="N5671" s="95" t="str">
        <f>IF(ISBLANK(Perigon!P5666),"",Perigon!P5666)</f>
        <v/>
      </c>
      <c r="O5671" s="38" t="str">
        <f>IF($L5671="","",VLOOKUP($R5671,Tarife!$A$2:$R$599,13,FALSE))</f>
        <v/>
      </c>
      <c r="P5671" s="38" t="str">
        <f t="shared" si="88"/>
        <v/>
      </c>
      <c r="R5671" s="100" t="str">
        <f>Zusammenzug!$C$25&amp;"-"&amp;Zusammenzug!$A$7&amp;"-"&amp;Leistungen!L5671</f>
        <v>2024-0-</v>
      </c>
    </row>
    <row r="5672" spans="1:18" x14ac:dyDescent="0.2">
      <c r="A5672" s="95" t="str">
        <f>IF(ISBLANK(Perigon!E5667),"",Perigon!E5667)</f>
        <v/>
      </c>
      <c r="B5672" s="95" t="str">
        <f>IF(ISBLANK(Perigon!G5667),"",Perigon!G5667)</f>
        <v/>
      </c>
      <c r="C5672" s="96" t="str">
        <f>IF(ISBLANK(Perigon!I5667),"",Perigon!I5667)</f>
        <v/>
      </c>
      <c r="D5672" s="97" t="str">
        <f>IF(ISBLANK(Perigon!J5667),"",Perigon!J5667)</f>
        <v/>
      </c>
      <c r="E5672" s="64" t="str">
        <f>IF(ISBLANK(Perigon!K5667),"",Perigon!K5667)</f>
        <v/>
      </c>
      <c r="F5672" s="65"/>
      <c r="G5672" s="64"/>
      <c r="H5672" s="69" t="str">
        <f>IF(ISBLANK(Perigon!L5667),"",Perigon!L5667)</f>
        <v/>
      </c>
      <c r="I5672" s="69" t="str">
        <f>IF(ISBLANK(Perigon!M5667),"",Perigon!M5667)</f>
        <v/>
      </c>
      <c r="J5672" s="98" t="str">
        <f>IF(ISBLANK(Perigon!N5667),"",Perigon!N5667)</f>
        <v/>
      </c>
      <c r="K5672" s="99" t="str">
        <f>IF(ISBLANK(Perigon!J5667),"",Perigon!T5667)</f>
        <v/>
      </c>
      <c r="L5672" s="95" t="str">
        <f>IF(ISBLANK(Perigon!O5667),"",Perigon!O5667)</f>
        <v/>
      </c>
      <c r="M5672" s="95" t="str">
        <f>IF(ISBLANK(Perigon!R5667),"",Perigon!R5667)</f>
        <v/>
      </c>
      <c r="N5672" s="95" t="str">
        <f>IF(ISBLANK(Perigon!P5667),"",Perigon!P5667)</f>
        <v/>
      </c>
      <c r="O5672" s="38" t="str">
        <f>IF($L5672="","",VLOOKUP($R5672,Tarife!$A$2:$R$599,13,FALSE))</f>
        <v/>
      </c>
      <c r="P5672" s="38" t="str">
        <f t="shared" si="88"/>
        <v/>
      </c>
      <c r="R5672" s="100" t="str">
        <f>Zusammenzug!$C$25&amp;"-"&amp;Zusammenzug!$A$7&amp;"-"&amp;Leistungen!L5672</f>
        <v>2024-0-</v>
      </c>
    </row>
    <row r="5673" spans="1:18" x14ac:dyDescent="0.2">
      <c r="A5673" s="95" t="str">
        <f>IF(ISBLANK(Perigon!E5668),"",Perigon!E5668)</f>
        <v/>
      </c>
      <c r="B5673" s="95" t="str">
        <f>IF(ISBLANK(Perigon!G5668),"",Perigon!G5668)</f>
        <v/>
      </c>
      <c r="C5673" s="96" t="str">
        <f>IF(ISBLANK(Perigon!I5668),"",Perigon!I5668)</f>
        <v/>
      </c>
      <c r="D5673" s="97" t="str">
        <f>IF(ISBLANK(Perigon!J5668),"",Perigon!J5668)</f>
        <v/>
      </c>
      <c r="E5673" s="64" t="str">
        <f>IF(ISBLANK(Perigon!K5668),"",Perigon!K5668)</f>
        <v/>
      </c>
      <c r="F5673" s="65"/>
      <c r="G5673" s="64"/>
      <c r="H5673" s="69" t="str">
        <f>IF(ISBLANK(Perigon!L5668),"",Perigon!L5668)</f>
        <v/>
      </c>
      <c r="I5673" s="69" t="str">
        <f>IF(ISBLANK(Perigon!M5668),"",Perigon!M5668)</f>
        <v/>
      </c>
      <c r="J5673" s="98" t="str">
        <f>IF(ISBLANK(Perigon!N5668),"",Perigon!N5668)</f>
        <v/>
      </c>
      <c r="K5673" s="99" t="str">
        <f>IF(ISBLANK(Perigon!J5668),"",Perigon!T5668)</f>
        <v/>
      </c>
      <c r="L5673" s="95" t="str">
        <f>IF(ISBLANK(Perigon!O5668),"",Perigon!O5668)</f>
        <v/>
      </c>
      <c r="M5673" s="95" t="str">
        <f>IF(ISBLANK(Perigon!R5668),"",Perigon!R5668)</f>
        <v/>
      </c>
      <c r="N5673" s="95" t="str">
        <f>IF(ISBLANK(Perigon!P5668),"",Perigon!P5668)</f>
        <v/>
      </c>
      <c r="O5673" s="38" t="str">
        <f>IF($L5673="","",VLOOKUP($R5673,Tarife!$A$2:$R$599,13,FALSE))</f>
        <v/>
      </c>
      <c r="P5673" s="38" t="str">
        <f t="shared" si="88"/>
        <v/>
      </c>
      <c r="R5673" s="100" t="str">
        <f>Zusammenzug!$C$25&amp;"-"&amp;Zusammenzug!$A$7&amp;"-"&amp;Leistungen!L5673</f>
        <v>2024-0-</v>
      </c>
    </row>
    <row r="5674" spans="1:18" x14ac:dyDescent="0.2">
      <c r="A5674" s="95" t="str">
        <f>IF(ISBLANK(Perigon!E5669),"",Perigon!E5669)</f>
        <v/>
      </c>
      <c r="B5674" s="95" t="str">
        <f>IF(ISBLANK(Perigon!G5669),"",Perigon!G5669)</f>
        <v/>
      </c>
      <c r="C5674" s="96" t="str">
        <f>IF(ISBLANK(Perigon!I5669),"",Perigon!I5669)</f>
        <v/>
      </c>
      <c r="D5674" s="97" t="str">
        <f>IF(ISBLANK(Perigon!J5669),"",Perigon!J5669)</f>
        <v/>
      </c>
      <c r="E5674" s="64" t="str">
        <f>IF(ISBLANK(Perigon!K5669),"",Perigon!K5669)</f>
        <v/>
      </c>
      <c r="F5674" s="65"/>
      <c r="G5674" s="64"/>
      <c r="H5674" s="69" t="str">
        <f>IF(ISBLANK(Perigon!L5669),"",Perigon!L5669)</f>
        <v/>
      </c>
      <c r="I5674" s="69" t="str">
        <f>IF(ISBLANK(Perigon!M5669),"",Perigon!M5669)</f>
        <v/>
      </c>
      <c r="J5674" s="98" t="str">
        <f>IF(ISBLANK(Perigon!N5669),"",Perigon!N5669)</f>
        <v/>
      </c>
      <c r="K5674" s="99" t="str">
        <f>IF(ISBLANK(Perigon!J5669),"",Perigon!T5669)</f>
        <v/>
      </c>
      <c r="L5674" s="95" t="str">
        <f>IF(ISBLANK(Perigon!O5669),"",Perigon!O5669)</f>
        <v/>
      </c>
      <c r="M5674" s="95" t="str">
        <f>IF(ISBLANK(Perigon!R5669),"",Perigon!R5669)</f>
        <v/>
      </c>
      <c r="N5674" s="95" t="str">
        <f>IF(ISBLANK(Perigon!P5669),"",Perigon!P5669)</f>
        <v/>
      </c>
      <c r="O5674" s="38" t="str">
        <f>IF($L5674="","",VLOOKUP($R5674,Tarife!$A$2:$R$599,13,FALSE))</f>
        <v/>
      </c>
      <c r="P5674" s="38" t="str">
        <f t="shared" si="88"/>
        <v/>
      </c>
      <c r="R5674" s="100" t="str">
        <f>Zusammenzug!$C$25&amp;"-"&amp;Zusammenzug!$A$7&amp;"-"&amp;Leistungen!L5674</f>
        <v>2024-0-</v>
      </c>
    </row>
    <row r="5675" spans="1:18" x14ac:dyDescent="0.2">
      <c r="A5675" s="95" t="str">
        <f>IF(ISBLANK(Perigon!E5670),"",Perigon!E5670)</f>
        <v/>
      </c>
      <c r="B5675" s="95" t="str">
        <f>IF(ISBLANK(Perigon!G5670),"",Perigon!G5670)</f>
        <v/>
      </c>
      <c r="C5675" s="96" t="str">
        <f>IF(ISBLANK(Perigon!I5670),"",Perigon!I5670)</f>
        <v/>
      </c>
      <c r="D5675" s="97" t="str">
        <f>IF(ISBLANK(Perigon!J5670),"",Perigon!J5670)</f>
        <v/>
      </c>
      <c r="E5675" s="64" t="str">
        <f>IF(ISBLANK(Perigon!K5670),"",Perigon!K5670)</f>
        <v/>
      </c>
      <c r="F5675" s="65"/>
      <c r="G5675" s="64"/>
      <c r="H5675" s="69" t="str">
        <f>IF(ISBLANK(Perigon!L5670),"",Perigon!L5670)</f>
        <v/>
      </c>
      <c r="I5675" s="69" t="str">
        <f>IF(ISBLANK(Perigon!M5670),"",Perigon!M5670)</f>
        <v/>
      </c>
      <c r="J5675" s="98" t="str">
        <f>IF(ISBLANK(Perigon!N5670),"",Perigon!N5670)</f>
        <v/>
      </c>
      <c r="K5675" s="99" t="str">
        <f>IF(ISBLANK(Perigon!J5670),"",Perigon!T5670)</f>
        <v/>
      </c>
      <c r="L5675" s="95" t="str">
        <f>IF(ISBLANK(Perigon!O5670),"",Perigon!O5670)</f>
        <v/>
      </c>
      <c r="M5675" s="95" t="str">
        <f>IF(ISBLANK(Perigon!R5670),"",Perigon!R5670)</f>
        <v/>
      </c>
      <c r="N5675" s="95" t="str">
        <f>IF(ISBLANK(Perigon!P5670),"",Perigon!P5670)</f>
        <v/>
      </c>
      <c r="O5675" s="38" t="str">
        <f>IF($L5675="","",VLOOKUP($R5675,Tarife!$A$2:$R$599,13,FALSE))</f>
        <v/>
      </c>
      <c r="P5675" s="38" t="str">
        <f t="shared" si="88"/>
        <v/>
      </c>
      <c r="R5675" s="100" t="str">
        <f>Zusammenzug!$C$25&amp;"-"&amp;Zusammenzug!$A$7&amp;"-"&amp;Leistungen!L5675</f>
        <v>2024-0-</v>
      </c>
    </row>
    <row r="5676" spans="1:18" x14ac:dyDescent="0.2">
      <c r="A5676" s="95" t="str">
        <f>IF(ISBLANK(Perigon!E5671),"",Perigon!E5671)</f>
        <v/>
      </c>
      <c r="B5676" s="95" t="str">
        <f>IF(ISBLANK(Perigon!G5671),"",Perigon!G5671)</f>
        <v/>
      </c>
      <c r="C5676" s="96" t="str">
        <f>IF(ISBLANK(Perigon!I5671),"",Perigon!I5671)</f>
        <v/>
      </c>
      <c r="D5676" s="97" t="str">
        <f>IF(ISBLANK(Perigon!J5671),"",Perigon!J5671)</f>
        <v/>
      </c>
      <c r="E5676" s="64" t="str">
        <f>IF(ISBLANK(Perigon!K5671),"",Perigon!K5671)</f>
        <v/>
      </c>
      <c r="F5676" s="65"/>
      <c r="G5676" s="64"/>
      <c r="H5676" s="69" t="str">
        <f>IF(ISBLANK(Perigon!L5671),"",Perigon!L5671)</f>
        <v/>
      </c>
      <c r="I5676" s="69" t="str">
        <f>IF(ISBLANK(Perigon!M5671),"",Perigon!M5671)</f>
        <v/>
      </c>
      <c r="J5676" s="98" t="str">
        <f>IF(ISBLANK(Perigon!N5671),"",Perigon!N5671)</f>
        <v/>
      </c>
      <c r="K5676" s="99" t="str">
        <f>IF(ISBLANK(Perigon!J5671),"",Perigon!T5671)</f>
        <v/>
      </c>
      <c r="L5676" s="95" t="str">
        <f>IF(ISBLANK(Perigon!O5671),"",Perigon!O5671)</f>
        <v/>
      </c>
      <c r="M5676" s="95" t="str">
        <f>IF(ISBLANK(Perigon!R5671),"",Perigon!R5671)</f>
        <v/>
      </c>
      <c r="N5676" s="95" t="str">
        <f>IF(ISBLANK(Perigon!P5671),"",Perigon!P5671)</f>
        <v/>
      </c>
      <c r="O5676" s="38" t="str">
        <f>IF($L5676="","",VLOOKUP($R5676,Tarife!$A$2:$R$599,13,FALSE))</f>
        <v/>
      </c>
      <c r="P5676" s="38" t="str">
        <f t="shared" si="88"/>
        <v/>
      </c>
      <c r="R5676" s="100" t="str">
        <f>Zusammenzug!$C$25&amp;"-"&amp;Zusammenzug!$A$7&amp;"-"&amp;Leistungen!L5676</f>
        <v>2024-0-</v>
      </c>
    </row>
    <row r="5677" spans="1:18" x14ac:dyDescent="0.2">
      <c r="A5677" s="95" t="str">
        <f>IF(ISBLANK(Perigon!E5672),"",Perigon!E5672)</f>
        <v/>
      </c>
      <c r="B5677" s="95" t="str">
        <f>IF(ISBLANK(Perigon!G5672),"",Perigon!G5672)</f>
        <v/>
      </c>
      <c r="C5677" s="96" t="str">
        <f>IF(ISBLANK(Perigon!I5672),"",Perigon!I5672)</f>
        <v/>
      </c>
      <c r="D5677" s="97" t="str">
        <f>IF(ISBLANK(Perigon!J5672),"",Perigon!J5672)</f>
        <v/>
      </c>
      <c r="E5677" s="64" t="str">
        <f>IF(ISBLANK(Perigon!K5672),"",Perigon!K5672)</f>
        <v/>
      </c>
      <c r="F5677" s="65"/>
      <c r="G5677" s="64"/>
      <c r="H5677" s="69" t="str">
        <f>IF(ISBLANK(Perigon!L5672),"",Perigon!L5672)</f>
        <v/>
      </c>
      <c r="I5677" s="69" t="str">
        <f>IF(ISBLANK(Perigon!M5672),"",Perigon!M5672)</f>
        <v/>
      </c>
      <c r="J5677" s="98" t="str">
        <f>IF(ISBLANK(Perigon!N5672),"",Perigon!N5672)</f>
        <v/>
      </c>
      <c r="K5677" s="99" t="str">
        <f>IF(ISBLANK(Perigon!J5672),"",Perigon!T5672)</f>
        <v/>
      </c>
      <c r="L5677" s="95" t="str">
        <f>IF(ISBLANK(Perigon!O5672),"",Perigon!O5672)</f>
        <v/>
      </c>
      <c r="M5677" s="95" t="str">
        <f>IF(ISBLANK(Perigon!R5672),"",Perigon!R5672)</f>
        <v/>
      </c>
      <c r="N5677" s="95" t="str">
        <f>IF(ISBLANK(Perigon!P5672),"",Perigon!P5672)</f>
        <v/>
      </c>
      <c r="O5677" s="38" t="str">
        <f>IF($L5677="","",VLOOKUP($R5677,Tarife!$A$2:$R$599,13,FALSE))</f>
        <v/>
      </c>
      <c r="P5677" s="38" t="str">
        <f t="shared" si="88"/>
        <v/>
      </c>
      <c r="R5677" s="100" t="str">
        <f>Zusammenzug!$C$25&amp;"-"&amp;Zusammenzug!$A$7&amp;"-"&amp;Leistungen!L5677</f>
        <v>2024-0-</v>
      </c>
    </row>
    <row r="5678" spans="1:18" x14ac:dyDescent="0.2">
      <c r="A5678" s="95" t="str">
        <f>IF(ISBLANK(Perigon!E5673),"",Perigon!E5673)</f>
        <v/>
      </c>
      <c r="B5678" s="95" t="str">
        <f>IF(ISBLANK(Perigon!G5673),"",Perigon!G5673)</f>
        <v/>
      </c>
      <c r="C5678" s="96" t="str">
        <f>IF(ISBLANK(Perigon!I5673),"",Perigon!I5673)</f>
        <v/>
      </c>
      <c r="D5678" s="97" t="str">
        <f>IF(ISBLANK(Perigon!J5673),"",Perigon!J5673)</f>
        <v/>
      </c>
      <c r="E5678" s="64" t="str">
        <f>IF(ISBLANK(Perigon!K5673),"",Perigon!K5673)</f>
        <v/>
      </c>
      <c r="F5678" s="65"/>
      <c r="G5678" s="64"/>
      <c r="H5678" s="69" t="str">
        <f>IF(ISBLANK(Perigon!L5673),"",Perigon!L5673)</f>
        <v/>
      </c>
      <c r="I5678" s="69" t="str">
        <f>IF(ISBLANK(Perigon!M5673),"",Perigon!M5673)</f>
        <v/>
      </c>
      <c r="J5678" s="98" t="str">
        <f>IF(ISBLANK(Perigon!N5673),"",Perigon!N5673)</f>
        <v/>
      </c>
      <c r="K5678" s="99" t="str">
        <f>IF(ISBLANK(Perigon!J5673),"",Perigon!T5673)</f>
        <v/>
      </c>
      <c r="L5678" s="95" t="str">
        <f>IF(ISBLANK(Perigon!O5673),"",Perigon!O5673)</f>
        <v/>
      </c>
      <c r="M5678" s="95" t="str">
        <f>IF(ISBLANK(Perigon!R5673),"",Perigon!R5673)</f>
        <v/>
      </c>
      <c r="N5678" s="95" t="str">
        <f>IF(ISBLANK(Perigon!P5673),"",Perigon!P5673)</f>
        <v/>
      </c>
      <c r="O5678" s="38" t="str">
        <f>IF($L5678="","",VLOOKUP($R5678,Tarife!$A$2:$R$599,13,FALSE))</f>
        <v/>
      </c>
      <c r="P5678" s="38" t="str">
        <f t="shared" si="88"/>
        <v/>
      </c>
      <c r="R5678" s="100" t="str">
        <f>Zusammenzug!$C$25&amp;"-"&amp;Zusammenzug!$A$7&amp;"-"&amp;Leistungen!L5678</f>
        <v>2024-0-</v>
      </c>
    </row>
    <row r="5679" spans="1:18" x14ac:dyDescent="0.2">
      <c r="A5679" s="95" t="str">
        <f>IF(ISBLANK(Perigon!E5674),"",Perigon!E5674)</f>
        <v/>
      </c>
      <c r="B5679" s="95" t="str">
        <f>IF(ISBLANK(Perigon!G5674),"",Perigon!G5674)</f>
        <v/>
      </c>
      <c r="C5679" s="96" t="str">
        <f>IF(ISBLANK(Perigon!I5674),"",Perigon!I5674)</f>
        <v/>
      </c>
      <c r="D5679" s="97" t="str">
        <f>IF(ISBLANK(Perigon!J5674),"",Perigon!J5674)</f>
        <v/>
      </c>
      <c r="E5679" s="64" t="str">
        <f>IF(ISBLANK(Perigon!K5674),"",Perigon!K5674)</f>
        <v/>
      </c>
      <c r="F5679" s="65"/>
      <c r="G5679" s="64"/>
      <c r="H5679" s="69" t="str">
        <f>IF(ISBLANK(Perigon!L5674),"",Perigon!L5674)</f>
        <v/>
      </c>
      <c r="I5679" s="69" t="str">
        <f>IF(ISBLANK(Perigon!M5674),"",Perigon!M5674)</f>
        <v/>
      </c>
      <c r="J5679" s="98" t="str">
        <f>IF(ISBLANK(Perigon!N5674),"",Perigon!N5674)</f>
        <v/>
      </c>
      <c r="K5679" s="99" t="str">
        <f>IF(ISBLANK(Perigon!J5674),"",Perigon!T5674)</f>
        <v/>
      </c>
      <c r="L5679" s="95" t="str">
        <f>IF(ISBLANK(Perigon!O5674),"",Perigon!O5674)</f>
        <v/>
      </c>
      <c r="M5679" s="95" t="str">
        <f>IF(ISBLANK(Perigon!R5674),"",Perigon!R5674)</f>
        <v/>
      </c>
      <c r="N5679" s="95" t="str">
        <f>IF(ISBLANK(Perigon!P5674),"",Perigon!P5674)</f>
        <v/>
      </c>
      <c r="O5679" s="38" t="str">
        <f>IF($L5679="","",VLOOKUP($R5679,Tarife!$A$2:$R$599,13,FALSE))</f>
        <v/>
      </c>
      <c r="P5679" s="38" t="str">
        <f t="shared" si="88"/>
        <v/>
      </c>
      <c r="R5679" s="100" t="str">
        <f>Zusammenzug!$C$25&amp;"-"&amp;Zusammenzug!$A$7&amp;"-"&amp;Leistungen!L5679</f>
        <v>2024-0-</v>
      </c>
    </row>
    <row r="5680" spans="1:18" x14ac:dyDescent="0.2">
      <c r="A5680" s="95" t="str">
        <f>IF(ISBLANK(Perigon!E5675),"",Perigon!E5675)</f>
        <v/>
      </c>
      <c r="B5680" s="95" t="str">
        <f>IF(ISBLANK(Perigon!G5675),"",Perigon!G5675)</f>
        <v/>
      </c>
      <c r="C5680" s="96" t="str">
        <f>IF(ISBLANK(Perigon!I5675),"",Perigon!I5675)</f>
        <v/>
      </c>
      <c r="D5680" s="97" t="str">
        <f>IF(ISBLANK(Perigon!J5675),"",Perigon!J5675)</f>
        <v/>
      </c>
      <c r="E5680" s="64" t="str">
        <f>IF(ISBLANK(Perigon!K5675),"",Perigon!K5675)</f>
        <v/>
      </c>
      <c r="F5680" s="65"/>
      <c r="G5680" s="64"/>
      <c r="H5680" s="69" t="str">
        <f>IF(ISBLANK(Perigon!L5675),"",Perigon!L5675)</f>
        <v/>
      </c>
      <c r="I5680" s="69" t="str">
        <f>IF(ISBLANK(Perigon!M5675),"",Perigon!M5675)</f>
        <v/>
      </c>
      <c r="J5680" s="98" t="str">
        <f>IF(ISBLANK(Perigon!N5675),"",Perigon!N5675)</f>
        <v/>
      </c>
      <c r="K5680" s="99" t="str">
        <f>IF(ISBLANK(Perigon!J5675),"",Perigon!T5675)</f>
        <v/>
      </c>
      <c r="L5680" s="95" t="str">
        <f>IF(ISBLANK(Perigon!O5675),"",Perigon!O5675)</f>
        <v/>
      </c>
      <c r="M5680" s="95" t="str">
        <f>IF(ISBLANK(Perigon!R5675),"",Perigon!R5675)</f>
        <v/>
      </c>
      <c r="N5680" s="95" t="str">
        <f>IF(ISBLANK(Perigon!P5675),"",Perigon!P5675)</f>
        <v/>
      </c>
      <c r="O5680" s="38" t="str">
        <f>IF($L5680="","",VLOOKUP($R5680,Tarife!$A$2:$R$599,13,FALSE))</f>
        <v/>
      </c>
      <c r="P5680" s="38" t="str">
        <f t="shared" si="88"/>
        <v/>
      </c>
      <c r="R5680" s="100" t="str">
        <f>Zusammenzug!$C$25&amp;"-"&amp;Zusammenzug!$A$7&amp;"-"&amp;Leistungen!L5680</f>
        <v>2024-0-</v>
      </c>
    </row>
    <row r="5681" spans="1:18" x14ac:dyDescent="0.2">
      <c r="A5681" s="95" t="str">
        <f>IF(ISBLANK(Perigon!E5676),"",Perigon!E5676)</f>
        <v/>
      </c>
      <c r="B5681" s="95" t="str">
        <f>IF(ISBLANK(Perigon!G5676),"",Perigon!G5676)</f>
        <v/>
      </c>
      <c r="C5681" s="96" t="str">
        <f>IF(ISBLANK(Perigon!I5676),"",Perigon!I5676)</f>
        <v/>
      </c>
      <c r="D5681" s="97" t="str">
        <f>IF(ISBLANK(Perigon!J5676),"",Perigon!J5676)</f>
        <v/>
      </c>
      <c r="E5681" s="64" t="str">
        <f>IF(ISBLANK(Perigon!K5676),"",Perigon!K5676)</f>
        <v/>
      </c>
      <c r="F5681" s="65"/>
      <c r="G5681" s="64"/>
      <c r="H5681" s="69" t="str">
        <f>IF(ISBLANK(Perigon!L5676),"",Perigon!L5676)</f>
        <v/>
      </c>
      <c r="I5681" s="69" t="str">
        <f>IF(ISBLANK(Perigon!M5676),"",Perigon!M5676)</f>
        <v/>
      </c>
      <c r="J5681" s="98" t="str">
        <f>IF(ISBLANK(Perigon!N5676),"",Perigon!N5676)</f>
        <v/>
      </c>
      <c r="K5681" s="99" t="str">
        <f>IF(ISBLANK(Perigon!J5676),"",Perigon!T5676)</f>
        <v/>
      </c>
      <c r="L5681" s="95" t="str">
        <f>IF(ISBLANK(Perigon!O5676),"",Perigon!O5676)</f>
        <v/>
      </c>
      <c r="M5681" s="95" t="str">
        <f>IF(ISBLANK(Perigon!R5676),"",Perigon!R5676)</f>
        <v/>
      </c>
      <c r="N5681" s="95" t="str">
        <f>IF(ISBLANK(Perigon!P5676),"",Perigon!P5676)</f>
        <v/>
      </c>
      <c r="O5681" s="38" t="str">
        <f>IF($L5681="","",VLOOKUP($R5681,Tarife!$A$2:$R$599,13,FALSE))</f>
        <v/>
      </c>
      <c r="P5681" s="38" t="str">
        <f t="shared" si="88"/>
        <v/>
      </c>
      <c r="R5681" s="100" t="str">
        <f>Zusammenzug!$C$25&amp;"-"&amp;Zusammenzug!$A$7&amp;"-"&amp;Leistungen!L5681</f>
        <v>2024-0-</v>
      </c>
    </row>
    <row r="5682" spans="1:18" x14ac:dyDescent="0.2">
      <c r="A5682" s="95" t="str">
        <f>IF(ISBLANK(Perigon!E5677),"",Perigon!E5677)</f>
        <v/>
      </c>
      <c r="B5682" s="95" t="str">
        <f>IF(ISBLANK(Perigon!G5677),"",Perigon!G5677)</f>
        <v/>
      </c>
      <c r="C5682" s="96" t="str">
        <f>IF(ISBLANK(Perigon!I5677),"",Perigon!I5677)</f>
        <v/>
      </c>
      <c r="D5682" s="97" t="str">
        <f>IF(ISBLANK(Perigon!J5677),"",Perigon!J5677)</f>
        <v/>
      </c>
      <c r="E5682" s="64" t="str">
        <f>IF(ISBLANK(Perigon!K5677),"",Perigon!K5677)</f>
        <v/>
      </c>
      <c r="F5682" s="65"/>
      <c r="G5682" s="64"/>
      <c r="H5682" s="69" t="str">
        <f>IF(ISBLANK(Perigon!L5677),"",Perigon!L5677)</f>
        <v/>
      </c>
      <c r="I5682" s="69" t="str">
        <f>IF(ISBLANK(Perigon!M5677),"",Perigon!M5677)</f>
        <v/>
      </c>
      <c r="J5682" s="98" t="str">
        <f>IF(ISBLANK(Perigon!N5677),"",Perigon!N5677)</f>
        <v/>
      </c>
      <c r="K5682" s="99" t="str">
        <f>IF(ISBLANK(Perigon!J5677),"",Perigon!T5677)</f>
        <v/>
      </c>
      <c r="L5682" s="95" t="str">
        <f>IF(ISBLANK(Perigon!O5677),"",Perigon!O5677)</f>
        <v/>
      </c>
      <c r="M5682" s="95" t="str">
        <f>IF(ISBLANK(Perigon!R5677),"",Perigon!R5677)</f>
        <v/>
      </c>
      <c r="N5682" s="95" t="str">
        <f>IF(ISBLANK(Perigon!P5677),"",Perigon!P5677)</f>
        <v/>
      </c>
      <c r="O5682" s="38" t="str">
        <f>IF($L5682="","",VLOOKUP($R5682,Tarife!$A$2:$R$599,13,FALSE))</f>
        <v/>
      </c>
      <c r="P5682" s="38" t="str">
        <f t="shared" si="88"/>
        <v/>
      </c>
      <c r="R5682" s="100" t="str">
        <f>Zusammenzug!$C$25&amp;"-"&amp;Zusammenzug!$A$7&amp;"-"&amp;Leistungen!L5682</f>
        <v>2024-0-</v>
      </c>
    </row>
    <row r="5683" spans="1:18" x14ac:dyDescent="0.2">
      <c r="A5683" s="95" t="str">
        <f>IF(ISBLANK(Perigon!E5678),"",Perigon!E5678)</f>
        <v/>
      </c>
      <c r="B5683" s="95" t="str">
        <f>IF(ISBLANK(Perigon!G5678),"",Perigon!G5678)</f>
        <v/>
      </c>
      <c r="C5683" s="96" t="str">
        <f>IF(ISBLANK(Perigon!I5678),"",Perigon!I5678)</f>
        <v/>
      </c>
      <c r="D5683" s="97" t="str">
        <f>IF(ISBLANK(Perigon!J5678),"",Perigon!J5678)</f>
        <v/>
      </c>
      <c r="E5683" s="64" t="str">
        <f>IF(ISBLANK(Perigon!K5678),"",Perigon!K5678)</f>
        <v/>
      </c>
      <c r="F5683" s="65"/>
      <c r="G5683" s="64"/>
      <c r="H5683" s="69" t="str">
        <f>IF(ISBLANK(Perigon!L5678),"",Perigon!L5678)</f>
        <v/>
      </c>
      <c r="I5683" s="69" t="str">
        <f>IF(ISBLANK(Perigon!M5678),"",Perigon!M5678)</f>
        <v/>
      </c>
      <c r="J5683" s="98" t="str">
        <f>IF(ISBLANK(Perigon!N5678),"",Perigon!N5678)</f>
        <v/>
      </c>
      <c r="K5683" s="99" t="str">
        <f>IF(ISBLANK(Perigon!J5678),"",Perigon!T5678)</f>
        <v/>
      </c>
      <c r="L5683" s="95" t="str">
        <f>IF(ISBLANK(Perigon!O5678),"",Perigon!O5678)</f>
        <v/>
      </c>
      <c r="M5683" s="95" t="str">
        <f>IF(ISBLANK(Perigon!R5678),"",Perigon!R5678)</f>
        <v/>
      </c>
      <c r="N5683" s="95" t="str">
        <f>IF(ISBLANK(Perigon!P5678),"",Perigon!P5678)</f>
        <v/>
      </c>
      <c r="O5683" s="38" t="str">
        <f>IF($L5683="","",VLOOKUP($R5683,Tarife!$A$2:$R$599,13,FALSE))</f>
        <v/>
      </c>
      <c r="P5683" s="38" t="str">
        <f t="shared" si="88"/>
        <v/>
      </c>
      <c r="R5683" s="100" t="str">
        <f>Zusammenzug!$C$25&amp;"-"&amp;Zusammenzug!$A$7&amp;"-"&amp;Leistungen!L5683</f>
        <v>2024-0-</v>
      </c>
    </row>
    <row r="5684" spans="1:18" x14ac:dyDescent="0.2">
      <c r="A5684" s="95" t="str">
        <f>IF(ISBLANK(Perigon!E5679),"",Perigon!E5679)</f>
        <v/>
      </c>
      <c r="B5684" s="95" t="str">
        <f>IF(ISBLANK(Perigon!G5679),"",Perigon!G5679)</f>
        <v/>
      </c>
      <c r="C5684" s="96" t="str">
        <f>IF(ISBLANK(Perigon!I5679),"",Perigon!I5679)</f>
        <v/>
      </c>
      <c r="D5684" s="97" t="str">
        <f>IF(ISBLANK(Perigon!J5679),"",Perigon!J5679)</f>
        <v/>
      </c>
      <c r="E5684" s="64" t="str">
        <f>IF(ISBLANK(Perigon!K5679),"",Perigon!K5679)</f>
        <v/>
      </c>
      <c r="F5684" s="65"/>
      <c r="G5684" s="64"/>
      <c r="H5684" s="69" t="str">
        <f>IF(ISBLANK(Perigon!L5679),"",Perigon!L5679)</f>
        <v/>
      </c>
      <c r="I5684" s="69" t="str">
        <f>IF(ISBLANK(Perigon!M5679),"",Perigon!M5679)</f>
        <v/>
      </c>
      <c r="J5684" s="98" t="str">
        <f>IF(ISBLANK(Perigon!N5679),"",Perigon!N5679)</f>
        <v/>
      </c>
      <c r="K5684" s="99" t="str">
        <f>IF(ISBLANK(Perigon!J5679),"",Perigon!T5679)</f>
        <v/>
      </c>
      <c r="L5684" s="95" t="str">
        <f>IF(ISBLANK(Perigon!O5679),"",Perigon!O5679)</f>
        <v/>
      </c>
      <c r="M5684" s="95" t="str">
        <f>IF(ISBLANK(Perigon!R5679),"",Perigon!R5679)</f>
        <v/>
      </c>
      <c r="N5684" s="95" t="str">
        <f>IF(ISBLANK(Perigon!P5679),"",Perigon!P5679)</f>
        <v/>
      </c>
      <c r="O5684" s="38" t="str">
        <f>IF($L5684="","",VLOOKUP($R5684,Tarife!$A$2:$R$599,13,FALSE))</f>
        <v/>
      </c>
      <c r="P5684" s="38" t="str">
        <f t="shared" si="88"/>
        <v/>
      </c>
      <c r="R5684" s="100" t="str">
        <f>Zusammenzug!$C$25&amp;"-"&amp;Zusammenzug!$A$7&amp;"-"&amp;Leistungen!L5684</f>
        <v>2024-0-</v>
      </c>
    </row>
    <row r="5685" spans="1:18" x14ac:dyDescent="0.2">
      <c r="A5685" s="95" t="str">
        <f>IF(ISBLANK(Perigon!E5680),"",Perigon!E5680)</f>
        <v/>
      </c>
      <c r="B5685" s="95" t="str">
        <f>IF(ISBLANK(Perigon!G5680),"",Perigon!G5680)</f>
        <v/>
      </c>
      <c r="C5685" s="96" t="str">
        <f>IF(ISBLANK(Perigon!I5680),"",Perigon!I5680)</f>
        <v/>
      </c>
      <c r="D5685" s="97" t="str">
        <f>IF(ISBLANK(Perigon!J5680),"",Perigon!J5680)</f>
        <v/>
      </c>
      <c r="E5685" s="64" t="str">
        <f>IF(ISBLANK(Perigon!K5680),"",Perigon!K5680)</f>
        <v/>
      </c>
      <c r="F5685" s="65"/>
      <c r="G5685" s="64"/>
      <c r="H5685" s="69" t="str">
        <f>IF(ISBLANK(Perigon!L5680),"",Perigon!L5680)</f>
        <v/>
      </c>
      <c r="I5685" s="69" t="str">
        <f>IF(ISBLANK(Perigon!M5680),"",Perigon!M5680)</f>
        <v/>
      </c>
      <c r="J5685" s="98" t="str">
        <f>IF(ISBLANK(Perigon!N5680),"",Perigon!N5680)</f>
        <v/>
      </c>
      <c r="K5685" s="99" t="str">
        <f>IF(ISBLANK(Perigon!J5680),"",Perigon!T5680)</f>
        <v/>
      </c>
      <c r="L5685" s="95" t="str">
        <f>IF(ISBLANK(Perigon!O5680),"",Perigon!O5680)</f>
        <v/>
      </c>
      <c r="M5685" s="95" t="str">
        <f>IF(ISBLANK(Perigon!R5680),"",Perigon!R5680)</f>
        <v/>
      </c>
      <c r="N5685" s="95" t="str">
        <f>IF(ISBLANK(Perigon!P5680),"",Perigon!P5680)</f>
        <v/>
      </c>
      <c r="O5685" s="38" t="str">
        <f>IF($L5685="","",VLOOKUP($R5685,Tarife!$A$2:$R$599,13,FALSE))</f>
        <v/>
      </c>
      <c r="P5685" s="38" t="str">
        <f t="shared" si="88"/>
        <v/>
      </c>
      <c r="R5685" s="100" t="str">
        <f>Zusammenzug!$C$25&amp;"-"&amp;Zusammenzug!$A$7&amp;"-"&amp;Leistungen!L5685</f>
        <v>2024-0-</v>
      </c>
    </row>
    <row r="5686" spans="1:18" x14ac:dyDescent="0.2">
      <c r="A5686" s="95" t="str">
        <f>IF(ISBLANK(Perigon!E5681),"",Perigon!E5681)</f>
        <v/>
      </c>
      <c r="B5686" s="95" t="str">
        <f>IF(ISBLANK(Perigon!G5681),"",Perigon!G5681)</f>
        <v/>
      </c>
      <c r="C5686" s="96" t="str">
        <f>IF(ISBLANK(Perigon!I5681),"",Perigon!I5681)</f>
        <v/>
      </c>
      <c r="D5686" s="97" t="str">
        <f>IF(ISBLANK(Perigon!J5681),"",Perigon!J5681)</f>
        <v/>
      </c>
      <c r="E5686" s="64" t="str">
        <f>IF(ISBLANK(Perigon!K5681),"",Perigon!K5681)</f>
        <v/>
      </c>
      <c r="F5686" s="65"/>
      <c r="G5686" s="64"/>
      <c r="H5686" s="69" t="str">
        <f>IF(ISBLANK(Perigon!L5681),"",Perigon!L5681)</f>
        <v/>
      </c>
      <c r="I5686" s="69" t="str">
        <f>IF(ISBLANK(Perigon!M5681),"",Perigon!M5681)</f>
        <v/>
      </c>
      <c r="J5686" s="98" t="str">
        <f>IF(ISBLANK(Perigon!N5681),"",Perigon!N5681)</f>
        <v/>
      </c>
      <c r="K5686" s="99" t="str">
        <f>IF(ISBLANK(Perigon!J5681),"",Perigon!T5681)</f>
        <v/>
      </c>
      <c r="L5686" s="95" t="str">
        <f>IF(ISBLANK(Perigon!O5681),"",Perigon!O5681)</f>
        <v/>
      </c>
      <c r="M5686" s="95" t="str">
        <f>IF(ISBLANK(Perigon!R5681),"",Perigon!R5681)</f>
        <v/>
      </c>
      <c r="N5686" s="95" t="str">
        <f>IF(ISBLANK(Perigon!P5681),"",Perigon!P5681)</f>
        <v/>
      </c>
      <c r="O5686" s="38" t="str">
        <f>IF($L5686="","",VLOOKUP($R5686,Tarife!$A$2:$R$599,13,FALSE))</f>
        <v/>
      </c>
      <c r="P5686" s="38" t="str">
        <f t="shared" si="88"/>
        <v/>
      </c>
      <c r="R5686" s="100" t="str">
        <f>Zusammenzug!$C$25&amp;"-"&amp;Zusammenzug!$A$7&amp;"-"&amp;Leistungen!L5686</f>
        <v>2024-0-</v>
      </c>
    </row>
    <row r="5687" spans="1:18" x14ac:dyDescent="0.2">
      <c r="A5687" s="95" t="str">
        <f>IF(ISBLANK(Perigon!E5682),"",Perigon!E5682)</f>
        <v/>
      </c>
      <c r="B5687" s="95" t="str">
        <f>IF(ISBLANK(Perigon!G5682),"",Perigon!G5682)</f>
        <v/>
      </c>
      <c r="C5687" s="96" t="str">
        <f>IF(ISBLANK(Perigon!I5682),"",Perigon!I5682)</f>
        <v/>
      </c>
      <c r="D5687" s="97" t="str">
        <f>IF(ISBLANK(Perigon!J5682),"",Perigon!J5682)</f>
        <v/>
      </c>
      <c r="E5687" s="64" t="str">
        <f>IF(ISBLANK(Perigon!K5682),"",Perigon!K5682)</f>
        <v/>
      </c>
      <c r="F5687" s="65"/>
      <c r="G5687" s="64"/>
      <c r="H5687" s="69" t="str">
        <f>IF(ISBLANK(Perigon!L5682),"",Perigon!L5682)</f>
        <v/>
      </c>
      <c r="I5687" s="69" t="str">
        <f>IF(ISBLANK(Perigon!M5682),"",Perigon!M5682)</f>
        <v/>
      </c>
      <c r="J5687" s="98" t="str">
        <f>IF(ISBLANK(Perigon!N5682),"",Perigon!N5682)</f>
        <v/>
      </c>
      <c r="K5687" s="99" t="str">
        <f>IF(ISBLANK(Perigon!J5682),"",Perigon!T5682)</f>
        <v/>
      </c>
      <c r="L5687" s="95" t="str">
        <f>IF(ISBLANK(Perigon!O5682),"",Perigon!O5682)</f>
        <v/>
      </c>
      <c r="M5687" s="95" t="str">
        <f>IF(ISBLANK(Perigon!R5682),"",Perigon!R5682)</f>
        <v/>
      </c>
      <c r="N5687" s="95" t="str">
        <f>IF(ISBLANK(Perigon!P5682),"",Perigon!P5682)</f>
        <v/>
      </c>
      <c r="O5687" s="38" t="str">
        <f>IF($L5687="","",VLOOKUP($R5687,Tarife!$A$2:$R$599,13,FALSE))</f>
        <v/>
      </c>
      <c r="P5687" s="38" t="str">
        <f t="shared" si="88"/>
        <v/>
      </c>
      <c r="R5687" s="100" t="str">
        <f>Zusammenzug!$C$25&amp;"-"&amp;Zusammenzug!$A$7&amp;"-"&amp;Leistungen!L5687</f>
        <v>2024-0-</v>
      </c>
    </row>
    <row r="5688" spans="1:18" x14ac:dyDescent="0.2">
      <c r="A5688" s="95" t="str">
        <f>IF(ISBLANK(Perigon!E5683),"",Perigon!E5683)</f>
        <v/>
      </c>
      <c r="B5688" s="95" t="str">
        <f>IF(ISBLANK(Perigon!G5683),"",Perigon!G5683)</f>
        <v/>
      </c>
      <c r="C5688" s="96" t="str">
        <f>IF(ISBLANK(Perigon!I5683),"",Perigon!I5683)</f>
        <v/>
      </c>
      <c r="D5688" s="97" t="str">
        <f>IF(ISBLANK(Perigon!J5683),"",Perigon!J5683)</f>
        <v/>
      </c>
      <c r="E5688" s="64" t="str">
        <f>IF(ISBLANK(Perigon!K5683),"",Perigon!K5683)</f>
        <v/>
      </c>
      <c r="F5688" s="65"/>
      <c r="G5688" s="64"/>
      <c r="H5688" s="69" t="str">
        <f>IF(ISBLANK(Perigon!L5683),"",Perigon!L5683)</f>
        <v/>
      </c>
      <c r="I5688" s="69" t="str">
        <f>IF(ISBLANK(Perigon!M5683),"",Perigon!M5683)</f>
        <v/>
      </c>
      <c r="J5688" s="98" t="str">
        <f>IF(ISBLANK(Perigon!N5683),"",Perigon!N5683)</f>
        <v/>
      </c>
      <c r="K5688" s="99" t="str">
        <f>IF(ISBLANK(Perigon!J5683),"",Perigon!T5683)</f>
        <v/>
      </c>
      <c r="L5688" s="95" t="str">
        <f>IF(ISBLANK(Perigon!O5683),"",Perigon!O5683)</f>
        <v/>
      </c>
      <c r="M5688" s="95" t="str">
        <f>IF(ISBLANK(Perigon!R5683),"",Perigon!R5683)</f>
        <v/>
      </c>
      <c r="N5688" s="95" t="str">
        <f>IF(ISBLANK(Perigon!P5683),"",Perigon!P5683)</f>
        <v/>
      </c>
      <c r="O5688" s="38" t="str">
        <f>IF($L5688="","",VLOOKUP($R5688,Tarife!$A$2:$R$599,13,FALSE))</f>
        <v/>
      </c>
      <c r="P5688" s="38" t="str">
        <f t="shared" si="88"/>
        <v/>
      </c>
      <c r="R5688" s="100" t="str">
        <f>Zusammenzug!$C$25&amp;"-"&amp;Zusammenzug!$A$7&amp;"-"&amp;Leistungen!L5688</f>
        <v>2024-0-</v>
      </c>
    </row>
    <row r="5689" spans="1:18" x14ac:dyDescent="0.2">
      <c r="A5689" s="95" t="str">
        <f>IF(ISBLANK(Perigon!E5684),"",Perigon!E5684)</f>
        <v/>
      </c>
      <c r="B5689" s="95" t="str">
        <f>IF(ISBLANK(Perigon!G5684),"",Perigon!G5684)</f>
        <v/>
      </c>
      <c r="C5689" s="96" t="str">
        <f>IF(ISBLANK(Perigon!I5684),"",Perigon!I5684)</f>
        <v/>
      </c>
      <c r="D5689" s="97" t="str">
        <f>IF(ISBLANK(Perigon!J5684),"",Perigon!J5684)</f>
        <v/>
      </c>
      <c r="E5689" s="64" t="str">
        <f>IF(ISBLANK(Perigon!K5684),"",Perigon!K5684)</f>
        <v/>
      </c>
      <c r="F5689" s="65"/>
      <c r="G5689" s="64"/>
      <c r="H5689" s="69" t="str">
        <f>IF(ISBLANK(Perigon!L5684),"",Perigon!L5684)</f>
        <v/>
      </c>
      <c r="I5689" s="69" t="str">
        <f>IF(ISBLANK(Perigon!M5684),"",Perigon!M5684)</f>
        <v/>
      </c>
      <c r="J5689" s="98" t="str">
        <f>IF(ISBLANK(Perigon!N5684),"",Perigon!N5684)</f>
        <v/>
      </c>
      <c r="K5689" s="99" t="str">
        <f>IF(ISBLANK(Perigon!J5684),"",Perigon!T5684)</f>
        <v/>
      </c>
      <c r="L5689" s="95" t="str">
        <f>IF(ISBLANK(Perigon!O5684),"",Perigon!O5684)</f>
        <v/>
      </c>
      <c r="M5689" s="95" t="str">
        <f>IF(ISBLANK(Perigon!R5684),"",Perigon!R5684)</f>
        <v/>
      </c>
      <c r="N5689" s="95" t="str">
        <f>IF(ISBLANK(Perigon!P5684),"",Perigon!P5684)</f>
        <v/>
      </c>
      <c r="O5689" s="38" t="str">
        <f>IF($L5689="","",VLOOKUP($R5689,Tarife!$A$2:$R$599,13,FALSE))</f>
        <v/>
      </c>
      <c r="P5689" s="38" t="str">
        <f t="shared" si="88"/>
        <v/>
      </c>
      <c r="R5689" s="100" t="str">
        <f>Zusammenzug!$C$25&amp;"-"&amp;Zusammenzug!$A$7&amp;"-"&amp;Leistungen!L5689</f>
        <v>2024-0-</v>
      </c>
    </row>
    <row r="5690" spans="1:18" x14ac:dyDescent="0.2">
      <c r="A5690" s="95" t="str">
        <f>IF(ISBLANK(Perigon!E5685),"",Perigon!E5685)</f>
        <v/>
      </c>
      <c r="B5690" s="95" t="str">
        <f>IF(ISBLANK(Perigon!G5685),"",Perigon!G5685)</f>
        <v/>
      </c>
      <c r="C5690" s="96" t="str">
        <f>IF(ISBLANK(Perigon!I5685),"",Perigon!I5685)</f>
        <v/>
      </c>
      <c r="D5690" s="97" t="str">
        <f>IF(ISBLANK(Perigon!J5685),"",Perigon!J5685)</f>
        <v/>
      </c>
      <c r="E5690" s="64" t="str">
        <f>IF(ISBLANK(Perigon!K5685),"",Perigon!K5685)</f>
        <v/>
      </c>
      <c r="F5690" s="65"/>
      <c r="G5690" s="64"/>
      <c r="H5690" s="69" t="str">
        <f>IF(ISBLANK(Perigon!L5685),"",Perigon!L5685)</f>
        <v/>
      </c>
      <c r="I5690" s="69" t="str">
        <f>IF(ISBLANK(Perigon!M5685),"",Perigon!M5685)</f>
        <v/>
      </c>
      <c r="J5690" s="98" t="str">
        <f>IF(ISBLANK(Perigon!N5685),"",Perigon!N5685)</f>
        <v/>
      </c>
      <c r="K5690" s="99" t="str">
        <f>IF(ISBLANK(Perigon!J5685),"",Perigon!T5685)</f>
        <v/>
      </c>
      <c r="L5690" s="95" t="str">
        <f>IF(ISBLANK(Perigon!O5685),"",Perigon!O5685)</f>
        <v/>
      </c>
      <c r="M5690" s="95" t="str">
        <f>IF(ISBLANK(Perigon!R5685),"",Perigon!R5685)</f>
        <v/>
      </c>
      <c r="N5690" s="95" t="str">
        <f>IF(ISBLANK(Perigon!P5685),"",Perigon!P5685)</f>
        <v/>
      </c>
      <c r="O5690" s="38" t="str">
        <f>IF($L5690="","",VLOOKUP($R5690,Tarife!$A$2:$R$599,13,FALSE))</f>
        <v/>
      </c>
      <c r="P5690" s="38" t="str">
        <f t="shared" si="88"/>
        <v/>
      </c>
      <c r="R5690" s="100" t="str">
        <f>Zusammenzug!$C$25&amp;"-"&amp;Zusammenzug!$A$7&amp;"-"&amp;Leistungen!L5690</f>
        <v>2024-0-</v>
      </c>
    </row>
    <row r="5691" spans="1:18" x14ac:dyDescent="0.2">
      <c r="A5691" s="95" t="str">
        <f>IF(ISBLANK(Perigon!E5686),"",Perigon!E5686)</f>
        <v/>
      </c>
      <c r="B5691" s="95" t="str">
        <f>IF(ISBLANK(Perigon!G5686),"",Perigon!G5686)</f>
        <v/>
      </c>
      <c r="C5691" s="96" t="str">
        <f>IF(ISBLANK(Perigon!I5686),"",Perigon!I5686)</f>
        <v/>
      </c>
      <c r="D5691" s="97" t="str">
        <f>IF(ISBLANK(Perigon!J5686),"",Perigon!J5686)</f>
        <v/>
      </c>
      <c r="E5691" s="64" t="str">
        <f>IF(ISBLANK(Perigon!K5686),"",Perigon!K5686)</f>
        <v/>
      </c>
      <c r="F5691" s="65"/>
      <c r="G5691" s="64"/>
      <c r="H5691" s="69" t="str">
        <f>IF(ISBLANK(Perigon!L5686),"",Perigon!L5686)</f>
        <v/>
      </c>
      <c r="I5691" s="69" t="str">
        <f>IF(ISBLANK(Perigon!M5686),"",Perigon!M5686)</f>
        <v/>
      </c>
      <c r="J5691" s="98" t="str">
        <f>IF(ISBLANK(Perigon!N5686),"",Perigon!N5686)</f>
        <v/>
      </c>
      <c r="K5691" s="99" t="str">
        <f>IF(ISBLANK(Perigon!J5686),"",Perigon!T5686)</f>
        <v/>
      </c>
      <c r="L5691" s="95" t="str">
        <f>IF(ISBLANK(Perigon!O5686),"",Perigon!O5686)</f>
        <v/>
      </c>
      <c r="M5691" s="95" t="str">
        <f>IF(ISBLANK(Perigon!R5686),"",Perigon!R5686)</f>
        <v/>
      </c>
      <c r="N5691" s="95" t="str">
        <f>IF(ISBLANK(Perigon!P5686),"",Perigon!P5686)</f>
        <v/>
      </c>
      <c r="O5691" s="38" t="str">
        <f>IF($L5691="","",VLOOKUP($R5691,Tarife!$A$2:$R$599,13,FALSE))</f>
        <v/>
      </c>
      <c r="P5691" s="38" t="str">
        <f t="shared" si="88"/>
        <v/>
      </c>
      <c r="R5691" s="100" t="str">
        <f>Zusammenzug!$C$25&amp;"-"&amp;Zusammenzug!$A$7&amp;"-"&amp;Leistungen!L5691</f>
        <v>2024-0-</v>
      </c>
    </row>
    <row r="5692" spans="1:18" x14ac:dyDescent="0.2">
      <c r="A5692" s="95" t="str">
        <f>IF(ISBLANK(Perigon!E5687),"",Perigon!E5687)</f>
        <v/>
      </c>
      <c r="B5692" s="95" t="str">
        <f>IF(ISBLANK(Perigon!G5687),"",Perigon!G5687)</f>
        <v/>
      </c>
      <c r="C5692" s="96" t="str">
        <f>IF(ISBLANK(Perigon!I5687),"",Perigon!I5687)</f>
        <v/>
      </c>
      <c r="D5692" s="97" t="str">
        <f>IF(ISBLANK(Perigon!J5687),"",Perigon!J5687)</f>
        <v/>
      </c>
      <c r="E5692" s="64" t="str">
        <f>IF(ISBLANK(Perigon!K5687),"",Perigon!K5687)</f>
        <v/>
      </c>
      <c r="F5692" s="65"/>
      <c r="G5692" s="64"/>
      <c r="H5692" s="69" t="str">
        <f>IF(ISBLANK(Perigon!L5687),"",Perigon!L5687)</f>
        <v/>
      </c>
      <c r="I5692" s="69" t="str">
        <f>IF(ISBLANK(Perigon!M5687),"",Perigon!M5687)</f>
        <v/>
      </c>
      <c r="J5692" s="98" t="str">
        <f>IF(ISBLANK(Perigon!N5687),"",Perigon!N5687)</f>
        <v/>
      </c>
      <c r="K5692" s="99" t="str">
        <f>IF(ISBLANK(Perigon!J5687),"",Perigon!T5687)</f>
        <v/>
      </c>
      <c r="L5692" s="95" t="str">
        <f>IF(ISBLANK(Perigon!O5687),"",Perigon!O5687)</f>
        <v/>
      </c>
      <c r="M5692" s="95" t="str">
        <f>IF(ISBLANK(Perigon!R5687),"",Perigon!R5687)</f>
        <v/>
      </c>
      <c r="N5692" s="95" t="str">
        <f>IF(ISBLANK(Perigon!P5687),"",Perigon!P5687)</f>
        <v/>
      </c>
      <c r="O5692" s="38" t="str">
        <f>IF($L5692="","",VLOOKUP($R5692,Tarife!$A$2:$R$599,13,FALSE))</f>
        <v/>
      </c>
      <c r="P5692" s="38" t="str">
        <f t="shared" si="88"/>
        <v/>
      </c>
      <c r="R5692" s="100" t="str">
        <f>Zusammenzug!$C$25&amp;"-"&amp;Zusammenzug!$A$7&amp;"-"&amp;Leistungen!L5692</f>
        <v>2024-0-</v>
      </c>
    </row>
    <row r="5693" spans="1:18" x14ac:dyDescent="0.2">
      <c r="A5693" s="95" t="str">
        <f>IF(ISBLANK(Perigon!E5688),"",Perigon!E5688)</f>
        <v/>
      </c>
      <c r="B5693" s="95" t="str">
        <f>IF(ISBLANK(Perigon!G5688),"",Perigon!G5688)</f>
        <v/>
      </c>
      <c r="C5693" s="96" t="str">
        <f>IF(ISBLANK(Perigon!I5688),"",Perigon!I5688)</f>
        <v/>
      </c>
      <c r="D5693" s="97" t="str">
        <f>IF(ISBLANK(Perigon!J5688),"",Perigon!J5688)</f>
        <v/>
      </c>
      <c r="E5693" s="64" t="str">
        <f>IF(ISBLANK(Perigon!K5688),"",Perigon!K5688)</f>
        <v/>
      </c>
      <c r="F5693" s="65"/>
      <c r="G5693" s="64"/>
      <c r="H5693" s="69" t="str">
        <f>IF(ISBLANK(Perigon!L5688),"",Perigon!L5688)</f>
        <v/>
      </c>
      <c r="I5693" s="69" t="str">
        <f>IF(ISBLANK(Perigon!M5688),"",Perigon!M5688)</f>
        <v/>
      </c>
      <c r="J5693" s="98" t="str">
        <f>IF(ISBLANK(Perigon!N5688),"",Perigon!N5688)</f>
        <v/>
      </c>
      <c r="K5693" s="99" t="str">
        <f>IF(ISBLANK(Perigon!J5688),"",Perigon!T5688)</f>
        <v/>
      </c>
      <c r="L5693" s="95" t="str">
        <f>IF(ISBLANK(Perigon!O5688),"",Perigon!O5688)</f>
        <v/>
      </c>
      <c r="M5693" s="95" t="str">
        <f>IF(ISBLANK(Perigon!R5688),"",Perigon!R5688)</f>
        <v/>
      </c>
      <c r="N5693" s="95" t="str">
        <f>IF(ISBLANK(Perigon!P5688),"",Perigon!P5688)</f>
        <v/>
      </c>
      <c r="O5693" s="38" t="str">
        <f>IF($L5693="","",VLOOKUP($R5693,Tarife!$A$2:$R$599,13,FALSE))</f>
        <v/>
      </c>
      <c r="P5693" s="38" t="str">
        <f t="shared" si="88"/>
        <v/>
      </c>
      <c r="R5693" s="100" t="str">
        <f>Zusammenzug!$C$25&amp;"-"&amp;Zusammenzug!$A$7&amp;"-"&amp;Leistungen!L5693</f>
        <v>2024-0-</v>
      </c>
    </row>
    <row r="5694" spans="1:18" x14ac:dyDescent="0.2">
      <c r="A5694" s="95" t="str">
        <f>IF(ISBLANK(Perigon!E5689),"",Perigon!E5689)</f>
        <v/>
      </c>
      <c r="B5694" s="95" t="str">
        <f>IF(ISBLANK(Perigon!G5689),"",Perigon!G5689)</f>
        <v/>
      </c>
      <c r="C5694" s="96" t="str">
        <f>IF(ISBLANK(Perigon!I5689),"",Perigon!I5689)</f>
        <v/>
      </c>
      <c r="D5694" s="97" t="str">
        <f>IF(ISBLANK(Perigon!J5689),"",Perigon!J5689)</f>
        <v/>
      </c>
      <c r="E5694" s="64" t="str">
        <f>IF(ISBLANK(Perigon!K5689),"",Perigon!K5689)</f>
        <v/>
      </c>
      <c r="F5694" s="65"/>
      <c r="G5694" s="64"/>
      <c r="H5694" s="69" t="str">
        <f>IF(ISBLANK(Perigon!L5689),"",Perigon!L5689)</f>
        <v/>
      </c>
      <c r="I5694" s="69" t="str">
        <f>IF(ISBLANK(Perigon!M5689),"",Perigon!M5689)</f>
        <v/>
      </c>
      <c r="J5694" s="98" t="str">
        <f>IF(ISBLANK(Perigon!N5689),"",Perigon!N5689)</f>
        <v/>
      </c>
      <c r="K5694" s="99" t="str">
        <f>IF(ISBLANK(Perigon!J5689),"",Perigon!T5689)</f>
        <v/>
      </c>
      <c r="L5694" s="95" t="str">
        <f>IF(ISBLANK(Perigon!O5689),"",Perigon!O5689)</f>
        <v/>
      </c>
      <c r="M5694" s="95" t="str">
        <f>IF(ISBLANK(Perigon!R5689),"",Perigon!R5689)</f>
        <v/>
      </c>
      <c r="N5694" s="95" t="str">
        <f>IF(ISBLANK(Perigon!P5689),"",Perigon!P5689)</f>
        <v/>
      </c>
      <c r="O5694" s="38" t="str">
        <f>IF($L5694="","",VLOOKUP($R5694,Tarife!$A$2:$R$599,13,FALSE))</f>
        <v/>
      </c>
      <c r="P5694" s="38" t="str">
        <f t="shared" si="88"/>
        <v/>
      </c>
      <c r="R5694" s="100" t="str">
        <f>Zusammenzug!$C$25&amp;"-"&amp;Zusammenzug!$A$7&amp;"-"&amp;Leistungen!L5694</f>
        <v>2024-0-</v>
      </c>
    </row>
    <row r="5695" spans="1:18" x14ac:dyDescent="0.2">
      <c r="A5695" s="95" t="str">
        <f>IF(ISBLANK(Perigon!E5690),"",Perigon!E5690)</f>
        <v/>
      </c>
      <c r="B5695" s="95" t="str">
        <f>IF(ISBLANK(Perigon!G5690),"",Perigon!G5690)</f>
        <v/>
      </c>
      <c r="C5695" s="96" t="str">
        <f>IF(ISBLANK(Perigon!I5690),"",Perigon!I5690)</f>
        <v/>
      </c>
      <c r="D5695" s="97" t="str">
        <f>IF(ISBLANK(Perigon!J5690),"",Perigon!J5690)</f>
        <v/>
      </c>
      <c r="E5695" s="64" t="str">
        <f>IF(ISBLANK(Perigon!K5690),"",Perigon!K5690)</f>
        <v/>
      </c>
      <c r="F5695" s="65"/>
      <c r="G5695" s="64"/>
      <c r="H5695" s="69" t="str">
        <f>IF(ISBLANK(Perigon!L5690),"",Perigon!L5690)</f>
        <v/>
      </c>
      <c r="I5695" s="69" t="str">
        <f>IF(ISBLANK(Perigon!M5690),"",Perigon!M5690)</f>
        <v/>
      </c>
      <c r="J5695" s="98" t="str">
        <f>IF(ISBLANK(Perigon!N5690),"",Perigon!N5690)</f>
        <v/>
      </c>
      <c r="K5695" s="99" t="str">
        <f>IF(ISBLANK(Perigon!J5690),"",Perigon!T5690)</f>
        <v/>
      </c>
      <c r="L5695" s="95" t="str">
        <f>IF(ISBLANK(Perigon!O5690),"",Perigon!O5690)</f>
        <v/>
      </c>
      <c r="M5695" s="95" t="str">
        <f>IF(ISBLANK(Perigon!R5690),"",Perigon!R5690)</f>
        <v/>
      </c>
      <c r="N5695" s="95" t="str">
        <f>IF(ISBLANK(Perigon!P5690),"",Perigon!P5690)</f>
        <v/>
      </c>
      <c r="O5695" s="38" t="str">
        <f>IF($L5695="","",VLOOKUP($R5695,Tarife!$A$2:$R$599,13,FALSE))</f>
        <v/>
      </c>
      <c r="P5695" s="38" t="str">
        <f t="shared" si="88"/>
        <v/>
      </c>
      <c r="R5695" s="100" t="str">
        <f>Zusammenzug!$C$25&amp;"-"&amp;Zusammenzug!$A$7&amp;"-"&amp;Leistungen!L5695</f>
        <v>2024-0-</v>
      </c>
    </row>
    <row r="5696" spans="1:18" x14ac:dyDescent="0.2">
      <c r="A5696" s="95" t="str">
        <f>IF(ISBLANK(Perigon!E5691),"",Perigon!E5691)</f>
        <v/>
      </c>
      <c r="B5696" s="95" t="str">
        <f>IF(ISBLANK(Perigon!G5691),"",Perigon!G5691)</f>
        <v/>
      </c>
      <c r="C5696" s="96" t="str">
        <f>IF(ISBLANK(Perigon!I5691),"",Perigon!I5691)</f>
        <v/>
      </c>
      <c r="D5696" s="97" t="str">
        <f>IF(ISBLANK(Perigon!J5691),"",Perigon!J5691)</f>
        <v/>
      </c>
      <c r="E5696" s="64" t="str">
        <f>IF(ISBLANK(Perigon!K5691),"",Perigon!K5691)</f>
        <v/>
      </c>
      <c r="F5696" s="65"/>
      <c r="G5696" s="64"/>
      <c r="H5696" s="69" t="str">
        <f>IF(ISBLANK(Perigon!L5691),"",Perigon!L5691)</f>
        <v/>
      </c>
      <c r="I5696" s="69" t="str">
        <f>IF(ISBLANK(Perigon!M5691),"",Perigon!M5691)</f>
        <v/>
      </c>
      <c r="J5696" s="98" t="str">
        <f>IF(ISBLANK(Perigon!N5691),"",Perigon!N5691)</f>
        <v/>
      </c>
      <c r="K5696" s="99" t="str">
        <f>IF(ISBLANK(Perigon!J5691),"",Perigon!T5691)</f>
        <v/>
      </c>
      <c r="L5696" s="95" t="str">
        <f>IF(ISBLANK(Perigon!O5691),"",Perigon!O5691)</f>
        <v/>
      </c>
      <c r="M5696" s="95" t="str">
        <f>IF(ISBLANK(Perigon!R5691),"",Perigon!R5691)</f>
        <v/>
      </c>
      <c r="N5696" s="95" t="str">
        <f>IF(ISBLANK(Perigon!P5691),"",Perigon!P5691)</f>
        <v/>
      </c>
      <c r="O5696" s="38" t="str">
        <f>IF($L5696="","",VLOOKUP($R5696,Tarife!$A$2:$R$599,13,FALSE))</f>
        <v/>
      </c>
      <c r="P5696" s="38" t="str">
        <f t="shared" si="88"/>
        <v/>
      </c>
      <c r="R5696" s="100" t="str">
        <f>Zusammenzug!$C$25&amp;"-"&amp;Zusammenzug!$A$7&amp;"-"&amp;Leistungen!L5696</f>
        <v>2024-0-</v>
      </c>
    </row>
    <row r="5697" spans="1:18" x14ac:dyDescent="0.2">
      <c r="A5697" s="95" t="str">
        <f>IF(ISBLANK(Perigon!E5692),"",Perigon!E5692)</f>
        <v/>
      </c>
      <c r="B5697" s="95" t="str">
        <f>IF(ISBLANK(Perigon!G5692),"",Perigon!G5692)</f>
        <v/>
      </c>
      <c r="C5697" s="96" t="str">
        <f>IF(ISBLANK(Perigon!I5692),"",Perigon!I5692)</f>
        <v/>
      </c>
      <c r="D5697" s="97" t="str">
        <f>IF(ISBLANK(Perigon!J5692),"",Perigon!J5692)</f>
        <v/>
      </c>
      <c r="E5697" s="64" t="str">
        <f>IF(ISBLANK(Perigon!K5692),"",Perigon!K5692)</f>
        <v/>
      </c>
      <c r="F5697" s="65"/>
      <c r="G5697" s="64"/>
      <c r="H5697" s="69" t="str">
        <f>IF(ISBLANK(Perigon!L5692),"",Perigon!L5692)</f>
        <v/>
      </c>
      <c r="I5697" s="69" t="str">
        <f>IF(ISBLANK(Perigon!M5692),"",Perigon!M5692)</f>
        <v/>
      </c>
      <c r="J5697" s="98" t="str">
        <f>IF(ISBLANK(Perigon!N5692),"",Perigon!N5692)</f>
        <v/>
      </c>
      <c r="K5697" s="99" t="str">
        <f>IF(ISBLANK(Perigon!J5692),"",Perigon!T5692)</f>
        <v/>
      </c>
      <c r="L5697" s="95" t="str">
        <f>IF(ISBLANK(Perigon!O5692),"",Perigon!O5692)</f>
        <v/>
      </c>
      <c r="M5697" s="95" t="str">
        <f>IF(ISBLANK(Perigon!R5692),"",Perigon!R5692)</f>
        <v/>
      </c>
      <c r="N5697" s="95" t="str">
        <f>IF(ISBLANK(Perigon!P5692),"",Perigon!P5692)</f>
        <v/>
      </c>
      <c r="O5697" s="38" t="str">
        <f>IF($L5697="","",VLOOKUP($R5697,Tarife!$A$2:$R$599,13,FALSE))</f>
        <v/>
      </c>
      <c r="P5697" s="38" t="str">
        <f t="shared" si="88"/>
        <v/>
      </c>
      <c r="R5697" s="100" t="str">
        <f>Zusammenzug!$C$25&amp;"-"&amp;Zusammenzug!$A$7&amp;"-"&amp;Leistungen!L5697</f>
        <v>2024-0-</v>
      </c>
    </row>
    <row r="5698" spans="1:18" x14ac:dyDescent="0.2">
      <c r="A5698" s="95" t="str">
        <f>IF(ISBLANK(Perigon!E5693),"",Perigon!E5693)</f>
        <v/>
      </c>
      <c r="B5698" s="95" t="str">
        <f>IF(ISBLANK(Perigon!G5693),"",Perigon!G5693)</f>
        <v/>
      </c>
      <c r="C5698" s="96" t="str">
        <f>IF(ISBLANK(Perigon!I5693),"",Perigon!I5693)</f>
        <v/>
      </c>
      <c r="D5698" s="97" t="str">
        <f>IF(ISBLANK(Perigon!J5693),"",Perigon!J5693)</f>
        <v/>
      </c>
      <c r="E5698" s="64" t="str">
        <f>IF(ISBLANK(Perigon!K5693),"",Perigon!K5693)</f>
        <v/>
      </c>
      <c r="F5698" s="65"/>
      <c r="G5698" s="64"/>
      <c r="H5698" s="69" t="str">
        <f>IF(ISBLANK(Perigon!L5693),"",Perigon!L5693)</f>
        <v/>
      </c>
      <c r="I5698" s="69" t="str">
        <f>IF(ISBLANK(Perigon!M5693),"",Perigon!M5693)</f>
        <v/>
      </c>
      <c r="J5698" s="98" t="str">
        <f>IF(ISBLANK(Perigon!N5693),"",Perigon!N5693)</f>
        <v/>
      </c>
      <c r="K5698" s="99" t="str">
        <f>IF(ISBLANK(Perigon!J5693),"",Perigon!T5693)</f>
        <v/>
      </c>
      <c r="L5698" s="95" t="str">
        <f>IF(ISBLANK(Perigon!O5693),"",Perigon!O5693)</f>
        <v/>
      </c>
      <c r="M5698" s="95" t="str">
        <f>IF(ISBLANK(Perigon!R5693),"",Perigon!R5693)</f>
        <v/>
      </c>
      <c r="N5698" s="95" t="str">
        <f>IF(ISBLANK(Perigon!P5693),"",Perigon!P5693)</f>
        <v/>
      </c>
      <c r="O5698" s="38" t="str">
        <f>IF($L5698="","",VLOOKUP($R5698,Tarife!$A$2:$R$599,13,FALSE))</f>
        <v/>
      </c>
      <c r="P5698" s="38" t="str">
        <f t="shared" si="88"/>
        <v/>
      </c>
      <c r="R5698" s="100" t="str">
        <f>Zusammenzug!$C$25&amp;"-"&amp;Zusammenzug!$A$7&amp;"-"&amp;Leistungen!L5698</f>
        <v>2024-0-</v>
      </c>
    </row>
    <row r="5699" spans="1:18" x14ac:dyDescent="0.2">
      <c r="A5699" s="95" t="str">
        <f>IF(ISBLANK(Perigon!E5694),"",Perigon!E5694)</f>
        <v/>
      </c>
      <c r="B5699" s="95" t="str">
        <f>IF(ISBLANK(Perigon!G5694),"",Perigon!G5694)</f>
        <v/>
      </c>
      <c r="C5699" s="96" t="str">
        <f>IF(ISBLANK(Perigon!I5694),"",Perigon!I5694)</f>
        <v/>
      </c>
      <c r="D5699" s="97" t="str">
        <f>IF(ISBLANK(Perigon!J5694),"",Perigon!J5694)</f>
        <v/>
      </c>
      <c r="E5699" s="64" t="str">
        <f>IF(ISBLANK(Perigon!K5694),"",Perigon!K5694)</f>
        <v/>
      </c>
      <c r="F5699" s="65"/>
      <c r="G5699" s="64"/>
      <c r="H5699" s="69" t="str">
        <f>IF(ISBLANK(Perigon!L5694),"",Perigon!L5694)</f>
        <v/>
      </c>
      <c r="I5699" s="69" t="str">
        <f>IF(ISBLANK(Perigon!M5694),"",Perigon!M5694)</f>
        <v/>
      </c>
      <c r="J5699" s="98" t="str">
        <f>IF(ISBLANK(Perigon!N5694),"",Perigon!N5694)</f>
        <v/>
      </c>
      <c r="K5699" s="99" t="str">
        <f>IF(ISBLANK(Perigon!J5694),"",Perigon!T5694)</f>
        <v/>
      </c>
      <c r="L5699" s="95" t="str">
        <f>IF(ISBLANK(Perigon!O5694),"",Perigon!O5694)</f>
        <v/>
      </c>
      <c r="M5699" s="95" t="str">
        <f>IF(ISBLANK(Perigon!R5694),"",Perigon!R5694)</f>
        <v/>
      </c>
      <c r="N5699" s="95" t="str">
        <f>IF(ISBLANK(Perigon!P5694),"",Perigon!P5694)</f>
        <v/>
      </c>
      <c r="O5699" s="38" t="str">
        <f>IF($L5699="","",VLOOKUP($R5699,Tarife!$A$2:$R$599,13,FALSE))</f>
        <v/>
      </c>
      <c r="P5699" s="38" t="str">
        <f t="shared" si="88"/>
        <v/>
      </c>
      <c r="R5699" s="100" t="str">
        <f>Zusammenzug!$C$25&amp;"-"&amp;Zusammenzug!$A$7&amp;"-"&amp;Leistungen!L5699</f>
        <v>2024-0-</v>
      </c>
    </row>
    <row r="5700" spans="1:18" x14ac:dyDescent="0.2">
      <c r="A5700" s="95" t="str">
        <f>IF(ISBLANK(Perigon!E5695),"",Perigon!E5695)</f>
        <v/>
      </c>
      <c r="B5700" s="95" t="str">
        <f>IF(ISBLANK(Perigon!G5695),"",Perigon!G5695)</f>
        <v/>
      </c>
      <c r="C5700" s="96" t="str">
        <f>IF(ISBLANK(Perigon!I5695),"",Perigon!I5695)</f>
        <v/>
      </c>
      <c r="D5700" s="97" t="str">
        <f>IF(ISBLANK(Perigon!J5695),"",Perigon!J5695)</f>
        <v/>
      </c>
      <c r="E5700" s="64" t="str">
        <f>IF(ISBLANK(Perigon!K5695),"",Perigon!K5695)</f>
        <v/>
      </c>
      <c r="F5700" s="65"/>
      <c r="G5700" s="64"/>
      <c r="H5700" s="69" t="str">
        <f>IF(ISBLANK(Perigon!L5695),"",Perigon!L5695)</f>
        <v/>
      </c>
      <c r="I5700" s="69" t="str">
        <f>IF(ISBLANK(Perigon!M5695),"",Perigon!M5695)</f>
        <v/>
      </c>
      <c r="J5700" s="98" t="str">
        <f>IF(ISBLANK(Perigon!N5695),"",Perigon!N5695)</f>
        <v/>
      </c>
      <c r="K5700" s="99" t="str">
        <f>IF(ISBLANK(Perigon!J5695),"",Perigon!T5695)</f>
        <v/>
      </c>
      <c r="L5700" s="95" t="str">
        <f>IF(ISBLANK(Perigon!O5695),"",Perigon!O5695)</f>
        <v/>
      </c>
      <c r="M5700" s="95" t="str">
        <f>IF(ISBLANK(Perigon!R5695),"",Perigon!R5695)</f>
        <v/>
      </c>
      <c r="N5700" s="95" t="str">
        <f>IF(ISBLANK(Perigon!P5695),"",Perigon!P5695)</f>
        <v/>
      </c>
      <c r="O5700" s="38" t="str">
        <f>IF($L5700="","",VLOOKUP($R5700,Tarife!$A$2:$R$599,13,FALSE))</f>
        <v/>
      </c>
      <c r="P5700" s="38" t="str">
        <f t="shared" si="88"/>
        <v/>
      </c>
      <c r="R5700" s="100" t="str">
        <f>Zusammenzug!$C$25&amp;"-"&amp;Zusammenzug!$A$7&amp;"-"&amp;Leistungen!L5700</f>
        <v>2024-0-</v>
      </c>
    </row>
    <row r="5701" spans="1:18" x14ac:dyDescent="0.2">
      <c r="A5701" s="95" t="str">
        <f>IF(ISBLANK(Perigon!E5696),"",Perigon!E5696)</f>
        <v/>
      </c>
      <c r="B5701" s="95" t="str">
        <f>IF(ISBLANK(Perigon!G5696),"",Perigon!G5696)</f>
        <v/>
      </c>
      <c r="C5701" s="96" t="str">
        <f>IF(ISBLANK(Perigon!I5696),"",Perigon!I5696)</f>
        <v/>
      </c>
      <c r="D5701" s="97" t="str">
        <f>IF(ISBLANK(Perigon!J5696),"",Perigon!J5696)</f>
        <v/>
      </c>
      <c r="E5701" s="64" t="str">
        <f>IF(ISBLANK(Perigon!K5696),"",Perigon!K5696)</f>
        <v/>
      </c>
      <c r="F5701" s="65"/>
      <c r="G5701" s="64"/>
      <c r="H5701" s="69" t="str">
        <f>IF(ISBLANK(Perigon!L5696),"",Perigon!L5696)</f>
        <v/>
      </c>
      <c r="I5701" s="69" t="str">
        <f>IF(ISBLANK(Perigon!M5696),"",Perigon!M5696)</f>
        <v/>
      </c>
      <c r="J5701" s="98" t="str">
        <f>IF(ISBLANK(Perigon!N5696),"",Perigon!N5696)</f>
        <v/>
      </c>
      <c r="K5701" s="99" t="str">
        <f>IF(ISBLANK(Perigon!J5696),"",Perigon!T5696)</f>
        <v/>
      </c>
      <c r="L5701" s="95" t="str">
        <f>IF(ISBLANK(Perigon!O5696),"",Perigon!O5696)</f>
        <v/>
      </c>
      <c r="M5701" s="95" t="str">
        <f>IF(ISBLANK(Perigon!R5696),"",Perigon!R5696)</f>
        <v/>
      </c>
      <c r="N5701" s="95" t="str">
        <f>IF(ISBLANK(Perigon!P5696),"",Perigon!P5696)</f>
        <v/>
      </c>
      <c r="O5701" s="38" t="str">
        <f>IF($L5701="","",VLOOKUP($R5701,Tarife!$A$2:$R$599,13,FALSE))</f>
        <v/>
      </c>
      <c r="P5701" s="38" t="str">
        <f t="shared" si="88"/>
        <v/>
      </c>
      <c r="R5701" s="100" t="str">
        <f>Zusammenzug!$C$25&amp;"-"&amp;Zusammenzug!$A$7&amp;"-"&amp;Leistungen!L5701</f>
        <v>2024-0-</v>
      </c>
    </row>
    <row r="5702" spans="1:18" x14ac:dyDescent="0.2">
      <c r="A5702" s="95" t="str">
        <f>IF(ISBLANK(Perigon!E5697),"",Perigon!E5697)</f>
        <v/>
      </c>
      <c r="B5702" s="95" t="str">
        <f>IF(ISBLANK(Perigon!G5697),"",Perigon!G5697)</f>
        <v/>
      </c>
      <c r="C5702" s="96" t="str">
        <f>IF(ISBLANK(Perigon!I5697),"",Perigon!I5697)</f>
        <v/>
      </c>
      <c r="D5702" s="97" t="str">
        <f>IF(ISBLANK(Perigon!J5697),"",Perigon!J5697)</f>
        <v/>
      </c>
      <c r="E5702" s="64" t="str">
        <f>IF(ISBLANK(Perigon!K5697),"",Perigon!K5697)</f>
        <v/>
      </c>
      <c r="F5702" s="65"/>
      <c r="G5702" s="64"/>
      <c r="H5702" s="69" t="str">
        <f>IF(ISBLANK(Perigon!L5697),"",Perigon!L5697)</f>
        <v/>
      </c>
      <c r="I5702" s="69" t="str">
        <f>IF(ISBLANK(Perigon!M5697),"",Perigon!M5697)</f>
        <v/>
      </c>
      <c r="J5702" s="98" t="str">
        <f>IF(ISBLANK(Perigon!N5697),"",Perigon!N5697)</f>
        <v/>
      </c>
      <c r="K5702" s="99" t="str">
        <f>IF(ISBLANK(Perigon!J5697),"",Perigon!T5697)</f>
        <v/>
      </c>
      <c r="L5702" s="95" t="str">
        <f>IF(ISBLANK(Perigon!O5697),"",Perigon!O5697)</f>
        <v/>
      </c>
      <c r="M5702" s="95" t="str">
        <f>IF(ISBLANK(Perigon!R5697),"",Perigon!R5697)</f>
        <v/>
      </c>
      <c r="N5702" s="95" t="str">
        <f>IF(ISBLANK(Perigon!P5697),"",Perigon!P5697)</f>
        <v/>
      </c>
      <c r="O5702" s="38" t="str">
        <f>IF($L5702="","",VLOOKUP($R5702,Tarife!$A$2:$R$599,13,FALSE))</f>
        <v/>
      </c>
      <c r="P5702" s="38" t="str">
        <f t="shared" si="88"/>
        <v/>
      </c>
      <c r="R5702" s="100" t="str">
        <f>Zusammenzug!$C$25&amp;"-"&amp;Zusammenzug!$A$7&amp;"-"&amp;Leistungen!L5702</f>
        <v>2024-0-</v>
      </c>
    </row>
    <row r="5703" spans="1:18" x14ac:dyDescent="0.2">
      <c r="A5703" s="95" t="str">
        <f>IF(ISBLANK(Perigon!E5698),"",Perigon!E5698)</f>
        <v/>
      </c>
      <c r="B5703" s="95" t="str">
        <f>IF(ISBLANK(Perigon!G5698),"",Perigon!G5698)</f>
        <v/>
      </c>
      <c r="C5703" s="96" t="str">
        <f>IF(ISBLANK(Perigon!I5698),"",Perigon!I5698)</f>
        <v/>
      </c>
      <c r="D5703" s="97" t="str">
        <f>IF(ISBLANK(Perigon!J5698),"",Perigon!J5698)</f>
        <v/>
      </c>
      <c r="E5703" s="64" t="str">
        <f>IF(ISBLANK(Perigon!K5698),"",Perigon!K5698)</f>
        <v/>
      </c>
      <c r="F5703" s="65"/>
      <c r="G5703" s="64"/>
      <c r="H5703" s="69" t="str">
        <f>IF(ISBLANK(Perigon!L5698),"",Perigon!L5698)</f>
        <v/>
      </c>
      <c r="I5703" s="69" t="str">
        <f>IF(ISBLANK(Perigon!M5698),"",Perigon!M5698)</f>
        <v/>
      </c>
      <c r="J5703" s="98" t="str">
        <f>IF(ISBLANK(Perigon!N5698),"",Perigon!N5698)</f>
        <v/>
      </c>
      <c r="K5703" s="99" t="str">
        <f>IF(ISBLANK(Perigon!J5698),"",Perigon!T5698)</f>
        <v/>
      </c>
      <c r="L5703" s="95" t="str">
        <f>IF(ISBLANK(Perigon!O5698),"",Perigon!O5698)</f>
        <v/>
      </c>
      <c r="M5703" s="95" t="str">
        <f>IF(ISBLANK(Perigon!R5698),"",Perigon!R5698)</f>
        <v/>
      </c>
      <c r="N5703" s="95" t="str">
        <f>IF(ISBLANK(Perigon!P5698),"",Perigon!P5698)</f>
        <v/>
      </c>
      <c r="O5703" s="38" t="str">
        <f>IF($L5703="","",VLOOKUP($R5703,Tarife!$A$2:$R$599,13,FALSE))</f>
        <v/>
      </c>
      <c r="P5703" s="38" t="str">
        <f t="shared" si="88"/>
        <v/>
      </c>
      <c r="R5703" s="100" t="str">
        <f>Zusammenzug!$C$25&amp;"-"&amp;Zusammenzug!$A$7&amp;"-"&amp;Leistungen!L5703</f>
        <v>2024-0-</v>
      </c>
    </row>
    <row r="5704" spans="1:18" x14ac:dyDescent="0.2">
      <c r="A5704" s="95" t="str">
        <f>IF(ISBLANK(Perigon!E5699),"",Perigon!E5699)</f>
        <v/>
      </c>
      <c r="B5704" s="95" t="str">
        <f>IF(ISBLANK(Perigon!G5699),"",Perigon!G5699)</f>
        <v/>
      </c>
      <c r="C5704" s="96" t="str">
        <f>IF(ISBLANK(Perigon!I5699),"",Perigon!I5699)</f>
        <v/>
      </c>
      <c r="D5704" s="97" t="str">
        <f>IF(ISBLANK(Perigon!J5699),"",Perigon!J5699)</f>
        <v/>
      </c>
      <c r="E5704" s="64" t="str">
        <f>IF(ISBLANK(Perigon!K5699),"",Perigon!K5699)</f>
        <v/>
      </c>
      <c r="F5704" s="65"/>
      <c r="G5704" s="64"/>
      <c r="H5704" s="69" t="str">
        <f>IF(ISBLANK(Perigon!L5699),"",Perigon!L5699)</f>
        <v/>
      </c>
      <c r="I5704" s="69" t="str">
        <f>IF(ISBLANK(Perigon!M5699),"",Perigon!M5699)</f>
        <v/>
      </c>
      <c r="J5704" s="98" t="str">
        <f>IF(ISBLANK(Perigon!N5699),"",Perigon!N5699)</f>
        <v/>
      </c>
      <c r="K5704" s="99" t="str">
        <f>IF(ISBLANK(Perigon!J5699),"",Perigon!T5699)</f>
        <v/>
      </c>
      <c r="L5704" s="95" t="str">
        <f>IF(ISBLANK(Perigon!O5699),"",Perigon!O5699)</f>
        <v/>
      </c>
      <c r="M5704" s="95" t="str">
        <f>IF(ISBLANK(Perigon!R5699),"",Perigon!R5699)</f>
        <v/>
      </c>
      <c r="N5704" s="95" t="str">
        <f>IF(ISBLANK(Perigon!P5699),"",Perigon!P5699)</f>
        <v/>
      </c>
      <c r="O5704" s="38" t="str">
        <f>IF($L5704="","",VLOOKUP($R5704,Tarife!$A$2:$R$599,13,FALSE))</f>
        <v/>
      </c>
      <c r="P5704" s="38" t="str">
        <f t="shared" ref="P5704:P5767" si="89">IF(L5704="","",IF(AND($L5704="Pabe",N5704&lt;O5704),M5704*O5704,IF(N5704&lt;O5704,M5704*N5704,M5704*O5704)))</f>
        <v/>
      </c>
      <c r="R5704" s="100" t="str">
        <f>Zusammenzug!$C$25&amp;"-"&amp;Zusammenzug!$A$7&amp;"-"&amp;Leistungen!L5704</f>
        <v>2024-0-</v>
      </c>
    </row>
    <row r="5705" spans="1:18" x14ac:dyDescent="0.2">
      <c r="A5705" s="95" t="str">
        <f>IF(ISBLANK(Perigon!E5700),"",Perigon!E5700)</f>
        <v/>
      </c>
      <c r="B5705" s="95" t="str">
        <f>IF(ISBLANK(Perigon!G5700),"",Perigon!G5700)</f>
        <v/>
      </c>
      <c r="C5705" s="96" t="str">
        <f>IF(ISBLANK(Perigon!I5700),"",Perigon!I5700)</f>
        <v/>
      </c>
      <c r="D5705" s="97" t="str">
        <f>IF(ISBLANK(Perigon!J5700),"",Perigon!J5700)</f>
        <v/>
      </c>
      <c r="E5705" s="64" t="str">
        <f>IF(ISBLANK(Perigon!K5700),"",Perigon!K5700)</f>
        <v/>
      </c>
      <c r="F5705" s="65"/>
      <c r="G5705" s="64"/>
      <c r="H5705" s="69" t="str">
        <f>IF(ISBLANK(Perigon!L5700),"",Perigon!L5700)</f>
        <v/>
      </c>
      <c r="I5705" s="69" t="str">
        <f>IF(ISBLANK(Perigon!M5700),"",Perigon!M5700)</f>
        <v/>
      </c>
      <c r="J5705" s="98" t="str">
        <f>IF(ISBLANK(Perigon!N5700),"",Perigon!N5700)</f>
        <v/>
      </c>
      <c r="K5705" s="99" t="str">
        <f>IF(ISBLANK(Perigon!J5700),"",Perigon!T5700)</f>
        <v/>
      </c>
      <c r="L5705" s="95" t="str">
        <f>IF(ISBLANK(Perigon!O5700),"",Perigon!O5700)</f>
        <v/>
      </c>
      <c r="M5705" s="95" t="str">
        <f>IF(ISBLANK(Perigon!R5700),"",Perigon!R5700)</f>
        <v/>
      </c>
      <c r="N5705" s="95" t="str">
        <f>IF(ISBLANK(Perigon!P5700),"",Perigon!P5700)</f>
        <v/>
      </c>
      <c r="O5705" s="38" t="str">
        <f>IF($L5705="","",VLOOKUP($R5705,Tarife!$A$2:$R$599,13,FALSE))</f>
        <v/>
      </c>
      <c r="P5705" s="38" t="str">
        <f t="shared" si="89"/>
        <v/>
      </c>
      <c r="R5705" s="100" t="str">
        <f>Zusammenzug!$C$25&amp;"-"&amp;Zusammenzug!$A$7&amp;"-"&amp;Leistungen!L5705</f>
        <v>2024-0-</v>
      </c>
    </row>
    <row r="5706" spans="1:18" x14ac:dyDescent="0.2">
      <c r="A5706" s="95" t="str">
        <f>IF(ISBLANK(Perigon!E5701),"",Perigon!E5701)</f>
        <v/>
      </c>
      <c r="B5706" s="95" t="str">
        <f>IF(ISBLANK(Perigon!G5701),"",Perigon!G5701)</f>
        <v/>
      </c>
      <c r="C5706" s="96" t="str">
        <f>IF(ISBLANK(Perigon!I5701),"",Perigon!I5701)</f>
        <v/>
      </c>
      <c r="D5706" s="97" t="str">
        <f>IF(ISBLANK(Perigon!J5701),"",Perigon!J5701)</f>
        <v/>
      </c>
      <c r="E5706" s="64" t="str">
        <f>IF(ISBLANK(Perigon!K5701),"",Perigon!K5701)</f>
        <v/>
      </c>
      <c r="F5706" s="65"/>
      <c r="G5706" s="64"/>
      <c r="H5706" s="69" t="str">
        <f>IF(ISBLANK(Perigon!L5701),"",Perigon!L5701)</f>
        <v/>
      </c>
      <c r="I5706" s="69" t="str">
        <f>IF(ISBLANK(Perigon!M5701),"",Perigon!M5701)</f>
        <v/>
      </c>
      <c r="J5706" s="98" t="str">
        <f>IF(ISBLANK(Perigon!N5701),"",Perigon!N5701)</f>
        <v/>
      </c>
      <c r="K5706" s="99" t="str">
        <f>IF(ISBLANK(Perigon!J5701),"",Perigon!T5701)</f>
        <v/>
      </c>
      <c r="L5706" s="95" t="str">
        <f>IF(ISBLANK(Perigon!O5701),"",Perigon!O5701)</f>
        <v/>
      </c>
      <c r="M5706" s="95" t="str">
        <f>IF(ISBLANK(Perigon!R5701),"",Perigon!R5701)</f>
        <v/>
      </c>
      <c r="N5706" s="95" t="str">
        <f>IF(ISBLANK(Perigon!P5701),"",Perigon!P5701)</f>
        <v/>
      </c>
      <c r="O5706" s="38" t="str">
        <f>IF($L5706="","",VLOOKUP($R5706,Tarife!$A$2:$R$599,13,FALSE))</f>
        <v/>
      </c>
      <c r="P5706" s="38" t="str">
        <f t="shared" si="89"/>
        <v/>
      </c>
      <c r="R5706" s="100" t="str">
        <f>Zusammenzug!$C$25&amp;"-"&amp;Zusammenzug!$A$7&amp;"-"&amp;Leistungen!L5706</f>
        <v>2024-0-</v>
      </c>
    </row>
    <row r="5707" spans="1:18" x14ac:dyDescent="0.2">
      <c r="A5707" s="95" t="str">
        <f>IF(ISBLANK(Perigon!E5702),"",Perigon!E5702)</f>
        <v/>
      </c>
      <c r="B5707" s="95" t="str">
        <f>IF(ISBLANK(Perigon!G5702),"",Perigon!G5702)</f>
        <v/>
      </c>
      <c r="C5707" s="96" t="str">
        <f>IF(ISBLANK(Perigon!I5702),"",Perigon!I5702)</f>
        <v/>
      </c>
      <c r="D5707" s="97" t="str">
        <f>IF(ISBLANK(Perigon!J5702),"",Perigon!J5702)</f>
        <v/>
      </c>
      <c r="E5707" s="64" t="str">
        <f>IF(ISBLANK(Perigon!K5702),"",Perigon!K5702)</f>
        <v/>
      </c>
      <c r="F5707" s="65"/>
      <c r="G5707" s="64"/>
      <c r="H5707" s="69" t="str">
        <f>IF(ISBLANK(Perigon!L5702),"",Perigon!L5702)</f>
        <v/>
      </c>
      <c r="I5707" s="69" t="str">
        <f>IF(ISBLANK(Perigon!M5702),"",Perigon!M5702)</f>
        <v/>
      </c>
      <c r="J5707" s="98" t="str">
        <f>IF(ISBLANK(Perigon!N5702),"",Perigon!N5702)</f>
        <v/>
      </c>
      <c r="K5707" s="99" t="str">
        <f>IF(ISBLANK(Perigon!J5702),"",Perigon!T5702)</f>
        <v/>
      </c>
      <c r="L5707" s="95" t="str">
        <f>IF(ISBLANK(Perigon!O5702),"",Perigon!O5702)</f>
        <v/>
      </c>
      <c r="M5707" s="95" t="str">
        <f>IF(ISBLANK(Perigon!R5702),"",Perigon!R5702)</f>
        <v/>
      </c>
      <c r="N5707" s="95" t="str">
        <f>IF(ISBLANK(Perigon!P5702),"",Perigon!P5702)</f>
        <v/>
      </c>
      <c r="O5707" s="38" t="str">
        <f>IF($L5707="","",VLOOKUP($R5707,Tarife!$A$2:$R$599,13,FALSE))</f>
        <v/>
      </c>
      <c r="P5707" s="38" t="str">
        <f t="shared" si="89"/>
        <v/>
      </c>
      <c r="R5707" s="100" t="str">
        <f>Zusammenzug!$C$25&amp;"-"&amp;Zusammenzug!$A$7&amp;"-"&amp;Leistungen!L5707</f>
        <v>2024-0-</v>
      </c>
    </row>
    <row r="5708" spans="1:18" x14ac:dyDescent="0.2">
      <c r="A5708" s="95" t="str">
        <f>IF(ISBLANK(Perigon!E5703),"",Perigon!E5703)</f>
        <v/>
      </c>
      <c r="B5708" s="95" t="str">
        <f>IF(ISBLANK(Perigon!G5703),"",Perigon!G5703)</f>
        <v/>
      </c>
      <c r="C5708" s="96" t="str">
        <f>IF(ISBLANK(Perigon!I5703),"",Perigon!I5703)</f>
        <v/>
      </c>
      <c r="D5708" s="97" t="str">
        <f>IF(ISBLANK(Perigon!J5703),"",Perigon!J5703)</f>
        <v/>
      </c>
      <c r="E5708" s="64" t="str">
        <f>IF(ISBLANK(Perigon!K5703),"",Perigon!K5703)</f>
        <v/>
      </c>
      <c r="F5708" s="65"/>
      <c r="G5708" s="64"/>
      <c r="H5708" s="69" t="str">
        <f>IF(ISBLANK(Perigon!L5703),"",Perigon!L5703)</f>
        <v/>
      </c>
      <c r="I5708" s="69" t="str">
        <f>IF(ISBLANK(Perigon!M5703),"",Perigon!M5703)</f>
        <v/>
      </c>
      <c r="J5708" s="98" t="str">
        <f>IF(ISBLANK(Perigon!N5703),"",Perigon!N5703)</f>
        <v/>
      </c>
      <c r="K5708" s="99" t="str">
        <f>IF(ISBLANK(Perigon!J5703),"",Perigon!T5703)</f>
        <v/>
      </c>
      <c r="L5708" s="95" t="str">
        <f>IF(ISBLANK(Perigon!O5703),"",Perigon!O5703)</f>
        <v/>
      </c>
      <c r="M5708" s="95" t="str">
        <f>IF(ISBLANK(Perigon!R5703),"",Perigon!R5703)</f>
        <v/>
      </c>
      <c r="N5708" s="95" t="str">
        <f>IF(ISBLANK(Perigon!P5703),"",Perigon!P5703)</f>
        <v/>
      </c>
      <c r="O5708" s="38" t="str">
        <f>IF($L5708="","",VLOOKUP($R5708,Tarife!$A$2:$R$599,13,FALSE))</f>
        <v/>
      </c>
      <c r="P5708" s="38" t="str">
        <f t="shared" si="89"/>
        <v/>
      </c>
      <c r="R5708" s="100" t="str">
        <f>Zusammenzug!$C$25&amp;"-"&amp;Zusammenzug!$A$7&amp;"-"&amp;Leistungen!L5708</f>
        <v>2024-0-</v>
      </c>
    </row>
    <row r="5709" spans="1:18" x14ac:dyDescent="0.2">
      <c r="A5709" s="95" t="str">
        <f>IF(ISBLANK(Perigon!E5704),"",Perigon!E5704)</f>
        <v/>
      </c>
      <c r="B5709" s="95" t="str">
        <f>IF(ISBLANK(Perigon!G5704),"",Perigon!G5704)</f>
        <v/>
      </c>
      <c r="C5709" s="96" t="str">
        <f>IF(ISBLANK(Perigon!I5704),"",Perigon!I5704)</f>
        <v/>
      </c>
      <c r="D5709" s="97" t="str">
        <f>IF(ISBLANK(Perigon!J5704),"",Perigon!J5704)</f>
        <v/>
      </c>
      <c r="E5709" s="64" t="str">
        <f>IF(ISBLANK(Perigon!K5704),"",Perigon!K5704)</f>
        <v/>
      </c>
      <c r="F5709" s="65"/>
      <c r="G5709" s="64"/>
      <c r="H5709" s="69" t="str">
        <f>IF(ISBLANK(Perigon!L5704),"",Perigon!L5704)</f>
        <v/>
      </c>
      <c r="I5709" s="69" t="str">
        <f>IF(ISBLANK(Perigon!M5704),"",Perigon!M5704)</f>
        <v/>
      </c>
      <c r="J5709" s="98" t="str">
        <f>IF(ISBLANK(Perigon!N5704),"",Perigon!N5704)</f>
        <v/>
      </c>
      <c r="K5709" s="99" t="str">
        <f>IF(ISBLANK(Perigon!J5704),"",Perigon!T5704)</f>
        <v/>
      </c>
      <c r="L5709" s="95" t="str">
        <f>IF(ISBLANK(Perigon!O5704),"",Perigon!O5704)</f>
        <v/>
      </c>
      <c r="M5709" s="95" t="str">
        <f>IF(ISBLANK(Perigon!R5704),"",Perigon!R5704)</f>
        <v/>
      </c>
      <c r="N5709" s="95" t="str">
        <f>IF(ISBLANK(Perigon!P5704),"",Perigon!P5704)</f>
        <v/>
      </c>
      <c r="O5709" s="38" t="str">
        <f>IF($L5709="","",VLOOKUP($R5709,Tarife!$A$2:$R$599,13,FALSE))</f>
        <v/>
      </c>
      <c r="P5709" s="38" t="str">
        <f t="shared" si="89"/>
        <v/>
      </c>
      <c r="R5709" s="100" t="str">
        <f>Zusammenzug!$C$25&amp;"-"&amp;Zusammenzug!$A$7&amp;"-"&amp;Leistungen!L5709</f>
        <v>2024-0-</v>
      </c>
    </row>
    <row r="5710" spans="1:18" x14ac:dyDescent="0.2">
      <c r="A5710" s="95" t="str">
        <f>IF(ISBLANK(Perigon!E5705),"",Perigon!E5705)</f>
        <v/>
      </c>
      <c r="B5710" s="95" t="str">
        <f>IF(ISBLANK(Perigon!G5705),"",Perigon!G5705)</f>
        <v/>
      </c>
      <c r="C5710" s="96" t="str">
        <f>IF(ISBLANK(Perigon!I5705),"",Perigon!I5705)</f>
        <v/>
      </c>
      <c r="D5710" s="97" t="str">
        <f>IF(ISBLANK(Perigon!J5705),"",Perigon!J5705)</f>
        <v/>
      </c>
      <c r="E5710" s="64" t="str">
        <f>IF(ISBLANK(Perigon!K5705),"",Perigon!K5705)</f>
        <v/>
      </c>
      <c r="F5710" s="65"/>
      <c r="G5710" s="64"/>
      <c r="H5710" s="69" t="str">
        <f>IF(ISBLANK(Perigon!L5705),"",Perigon!L5705)</f>
        <v/>
      </c>
      <c r="I5710" s="69" t="str">
        <f>IF(ISBLANK(Perigon!M5705),"",Perigon!M5705)</f>
        <v/>
      </c>
      <c r="J5710" s="98" t="str">
        <f>IF(ISBLANK(Perigon!N5705),"",Perigon!N5705)</f>
        <v/>
      </c>
      <c r="K5710" s="99" t="str">
        <f>IF(ISBLANK(Perigon!J5705),"",Perigon!T5705)</f>
        <v/>
      </c>
      <c r="L5710" s="95" t="str">
        <f>IF(ISBLANK(Perigon!O5705),"",Perigon!O5705)</f>
        <v/>
      </c>
      <c r="M5710" s="95" t="str">
        <f>IF(ISBLANK(Perigon!R5705),"",Perigon!R5705)</f>
        <v/>
      </c>
      <c r="N5710" s="95" t="str">
        <f>IF(ISBLANK(Perigon!P5705),"",Perigon!P5705)</f>
        <v/>
      </c>
      <c r="O5710" s="38" t="str">
        <f>IF($L5710="","",VLOOKUP($R5710,Tarife!$A$2:$R$599,13,FALSE))</f>
        <v/>
      </c>
      <c r="P5710" s="38" t="str">
        <f t="shared" si="89"/>
        <v/>
      </c>
      <c r="R5710" s="100" t="str">
        <f>Zusammenzug!$C$25&amp;"-"&amp;Zusammenzug!$A$7&amp;"-"&amp;Leistungen!L5710</f>
        <v>2024-0-</v>
      </c>
    </row>
    <row r="5711" spans="1:18" x14ac:dyDescent="0.2">
      <c r="A5711" s="95" t="str">
        <f>IF(ISBLANK(Perigon!E5706),"",Perigon!E5706)</f>
        <v/>
      </c>
      <c r="B5711" s="95" t="str">
        <f>IF(ISBLANK(Perigon!G5706),"",Perigon!G5706)</f>
        <v/>
      </c>
      <c r="C5711" s="96" t="str">
        <f>IF(ISBLANK(Perigon!I5706),"",Perigon!I5706)</f>
        <v/>
      </c>
      <c r="D5711" s="97" t="str">
        <f>IF(ISBLANK(Perigon!J5706),"",Perigon!J5706)</f>
        <v/>
      </c>
      <c r="E5711" s="64" t="str">
        <f>IF(ISBLANK(Perigon!K5706),"",Perigon!K5706)</f>
        <v/>
      </c>
      <c r="F5711" s="65"/>
      <c r="G5711" s="64"/>
      <c r="H5711" s="69" t="str">
        <f>IF(ISBLANK(Perigon!L5706),"",Perigon!L5706)</f>
        <v/>
      </c>
      <c r="I5711" s="69" t="str">
        <f>IF(ISBLANK(Perigon!M5706),"",Perigon!M5706)</f>
        <v/>
      </c>
      <c r="J5711" s="98" t="str">
        <f>IF(ISBLANK(Perigon!N5706),"",Perigon!N5706)</f>
        <v/>
      </c>
      <c r="K5711" s="99" t="str">
        <f>IF(ISBLANK(Perigon!J5706),"",Perigon!T5706)</f>
        <v/>
      </c>
      <c r="L5711" s="95" t="str">
        <f>IF(ISBLANK(Perigon!O5706),"",Perigon!O5706)</f>
        <v/>
      </c>
      <c r="M5711" s="95" t="str">
        <f>IF(ISBLANK(Perigon!R5706),"",Perigon!R5706)</f>
        <v/>
      </c>
      <c r="N5711" s="95" t="str">
        <f>IF(ISBLANK(Perigon!P5706),"",Perigon!P5706)</f>
        <v/>
      </c>
      <c r="O5711" s="38" t="str">
        <f>IF($L5711="","",VLOOKUP($R5711,Tarife!$A$2:$R$599,13,FALSE))</f>
        <v/>
      </c>
      <c r="P5711" s="38" t="str">
        <f t="shared" si="89"/>
        <v/>
      </c>
      <c r="R5711" s="100" t="str">
        <f>Zusammenzug!$C$25&amp;"-"&amp;Zusammenzug!$A$7&amp;"-"&amp;Leistungen!L5711</f>
        <v>2024-0-</v>
      </c>
    </row>
    <row r="5712" spans="1:18" x14ac:dyDescent="0.2">
      <c r="A5712" s="95" t="str">
        <f>IF(ISBLANK(Perigon!E5707),"",Perigon!E5707)</f>
        <v/>
      </c>
      <c r="B5712" s="95" t="str">
        <f>IF(ISBLANK(Perigon!G5707),"",Perigon!G5707)</f>
        <v/>
      </c>
      <c r="C5712" s="96" t="str">
        <f>IF(ISBLANK(Perigon!I5707),"",Perigon!I5707)</f>
        <v/>
      </c>
      <c r="D5712" s="97" t="str">
        <f>IF(ISBLANK(Perigon!J5707),"",Perigon!J5707)</f>
        <v/>
      </c>
      <c r="E5712" s="64" t="str">
        <f>IF(ISBLANK(Perigon!K5707),"",Perigon!K5707)</f>
        <v/>
      </c>
      <c r="F5712" s="65"/>
      <c r="G5712" s="64"/>
      <c r="H5712" s="69" t="str">
        <f>IF(ISBLANK(Perigon!L5707),"",Perigon!L5707)</f>
        <v/>
      </c>
      <c r="I5712" s="69" t="str">
        <f>IF(ISBLANK(Perigon!M5707),"",Perigon!M5707)</f>
        <v/>
      </c>
      <c r="J5712" s="98" t="str">
        <f>IF(ISBLANK(Perigon!N5707),"",Perigon!N5707)</f>
        <v/>
      </c>
      <c r="K5712" s="99" t="str">
        <f>IF(ISBLANK(Perigon!J5707),"",Perigon!T5707)</f>
        <v/>
      </c>
      <c r="L5712" s="95" t="str">
        <f>IF(ISBLANK(Perigon!O5707),"",Perigon!O5707)</f>
        <v/>
      </c>
      <c r="M5712" s="95" t="str">
        <f>IF(ISBLANK(Perigon!R5707),"",Perigon!R5707)</f>
        <v/>
      </c>
      <c r="N5712" s="95" t="str">
        <f>IF(ISBLANK(Perigon!P5707),"",Perigon!P5707)</f>
        <v/>
      </c>
      <c r="O5712" s="38" t="str">
        <f>IF($L5712="","",VLOOKUP($R5712,Tarife!$A$2:$R$599,13,FALSE))</f>
        <v/>
      </c>
      <c r="P5712" s="38" t="str">
        <f t="shared" si="89"/>
        <v/>
      </c>
      <c r="R5712" s="100" t="str">
        <f>Zusammenzug!$C$25&amp;"-"&amp;Zusammenzug!$A$7&amp;"-"&amp;Leistungen!L5712</f>
        <v>2024-0-</v>
      </c>
    </row>
    <row r="5713" spans="1:18" x14ac:dyDescent="0.2">
      <c r="A5713" s="95" t="str">
        <f>IF(ISBLANK(Perigon!E5708),"",Perigon!E5708)</f>
        <v/>
      </c>
      <c r="B5713" s="95" t="str">
        <f>IF(ISBLANK(Perigon!G5708),"",Perigon!G5708)</f>
        <v/>
      </c>
      <c r="C5713" s="96" t="str">
        <f>IF(ISBLANK(Perigon!I5708),"",Perigon!I5708)</f>
        <v/>
      </c>
      <c r="D5713" s="97" t="str">
        <f>IF(ISBLANK(Perigon!J5708),"",Perigon!J5708)</f>
        <v/>
      </c>
      <c r="E5713" s="64" t="str">
        <f>IF(ISBLANK(Perigon!K5708),"",Perigon!K5708)</f>
        <v/>
      </c>
      <c r="F5713" s="65"/>
      <c r="G5713" s="64"/>
      <c r="H5713" s="69" t="str">
        <f>IF(ISBLANK(Perigon!L5708),"",Perigon!L5708)</f>
        <v/>
      </c>
      <c r="I5713" s="69" t="str">
        <f>IF(ISBLANK(Perigon!M5708),"",Perigon!M5708)</f>
        <v/>
      </c>
      <c r="J5713" s="98" t="str">
        <f>IF(ISBLANK(Perigon!N5708),"",Perigon!N5708)</f>
        <v/>
      </c>
      <c r="K5713" s="99" t="str">
        <f>IF(ISBLANK(Perigon!J5708),"",Perigon!T5708)</f>
        <v/>
      </c>
      <c r="L5713" s="95" t="str">
        <f>IF(ISBLANK(Perigon!O5708),"",Perigon!O5708)</f>
        <v/>
      </c>
      <c r="M5713" s="95" t="str">
        <f>IF(ISBLANK(Perigon!R5708),"",Perigon!R5708)</f>
        <v/>
      </c>
      <c r="N5713" s="95" t="str">
        <f>IF(ISBLANK(Perigon!P5708),"",Perigon!P5708)</f>
        <v/>
      </c>
      <c r="O5713" s="38" t="str">
        <f>IF($L5713="","",VLOOKUP($R5713,Tarife!$A$2:$R$599,13,FALSE))</f>
        <v/>
      </c>
      <c r="P5713" s="38" t="str">
        <f t="shared" si="89"/>
        <v/>
      </c>
      <c r="R5713" s="100" t="str">
        <f>Zusammenzug!$C$25&amp;"-"&amp;Zusammenzug!$A$7&amp;"-"&amp;Leistungen!L5713</f>
        <v>2024-0-</v>
      </c>
    </row>
    <row r="5714" spans="1:18" x14ac:dyDescent="0.2">
      <c r="A5714" s="95" t="str">
        <f>IF(ISBLANK(Perigon!E5709),"",Perigon!E5709)</f>
        <v/>
      </c>
      <c r="B5714" s="95" t="str">
        <f>IF(ISBLANK(Perigon!G5709),"",Perigon!G5709)</f>
        <v/>
      </c>
      <c r="C5714" s="96" t="str">
        <f>IF(ISBLANK(Perigon!I5709),"",Perigon!I5709)</f>
        <v/>
      </c>
      <c r="D5714" s="97" t="str">
        <f>IF(ISBLANK(Perigon!J5709),"",Perigon!J5709)</f>
        <v/>
      </c>
      <c r="E5714" s="64" t="str">
        <f>IF(ISBLANK(Perigon!K5709),"",Perigon!K5709)</f>
        <v/>
      </c>
      <c r="F5714" s="65"/>
      <c r="G5714" s="64"/>
      <c r="H5714" s="69" t="str">
        <f>IF(ISBLANK(Perigon!L5709),"",Perigon!L5709)</f>
        <v/>
      </c>
      <c r="I5714" s="69" t="str">
        <f>IF(ISBLANK(Perigon!M5709),"",Perigon!M5709)</f>
        <v/>
      </c>
      <c r="J5714" s="98" t="str">
        <f>IF(ISBLANK(Perigon!N5709),"",Perigon!N5709)</f>
        <v/>
      </c>
      <c r="K5714" s="99" t="str">
        <f>IF(ISBLANK(Perigon!J5709),"",Perigon!T5709)</f>
        <v/>
      </c>
      <c r="L5714" s="95" t="str">
        <f>IF(ISBLANK(Perigon!O5709),"",Perigon!O5709)</f>
        <v/>
      </c>
      <c r="M5714" s="95" t="str">
        <f>IF(ISBLANK(Perigon!R5709),"",Perigon!R5709)</f>
        <v/>
      </c>
      <c r="N5714" s="95" t="str">
        <f>IF(ISBLANK(Perigon!P5709),"",Perigon!P5709)</f>
        <v/>
      </c>
      <c r="O5714" s="38" t="str">
        <f>IF($L5714="","",VLOOKUP($R5714,Tarife!$A$2:$R$599,13,FALSE))</f>
        <v/>
      </c>
      <c r="P5714" s="38" t="str">
        <f t="shared" si="89"/>
        <v/>
      </c>
      <c r="R5714" s="100" t="str">
        <f>Zusammenzug!$C$25&amp;"-"&amp;Zusammenzug!$A$7&amp;"-"&amp;Leistungen!L5714</f>
        <v>2024-0-</v>
      </c>
    </row>
    <row r="5715" spans="1:18" x14ac:dyDescent="0.2">
      <c r="A5715" s="95" t="str">
        <f>IF(ISBLANK(Perigon!E5710),"",Perigon!E5710)</f>
        <v/>
      </c>
      <c r="B5715" s="95" t="str">
        <f>IF(ISBLANK(Perigon!G5710),"",Perigon!G5710)</f>
        <v/>
      </c>
      <c r="C5715" s="96" t="str">
        <f>IF(ISBLANK(Perigon!I5710),"",Perigon!I5710)</f>
        <v/>
      </c>
      <c r="D5715" s="97" t="str">
        <f>IF(ISBLANK(Perigon!J5710),"",Perigon!J5710)</f>
        <v/>
      </c>
      <c r="E5715" s="64" t="str">
        <f>IF(ISBLANK(Perigon!K5710),"",Perigon!K5710)</f>
        <v/>
      </c>
      <c r="F5715" s="65"/>
      <c r="G5715" s="64"/>
      <c r="H5715" s="69" t="str">
        <f>IF(ISBLANK(Perigon!L5710),"",Perigon!L5710)</f>
        <v/>
      </c>
      <c r="I5715" s="69" t="str">
        <f>IF(ISBLANK(Perigon!M5710),"",Perigon!M5710)</f>
        <v/>
      </c>
      <c r="J5715" s="98" t="str">
        <f>IF(ISBLANK(Perigon!N5710),"",Perigon!N5710)</f>
        <v/>
      </c>
      <c r="K5715" s="99" t="str">
        <f>IF(ISBLANK(Perigon!J5710),"",Perigon!T5710)</f>
        <v/>
      </c>
      <c r="L5715" s="95" t="str">
        <f>IF(ISBLANK(Perigon!O5710),"",Perigon!O5710)</f>
        <v/>
      </c>
      <c r="M5715" s="95" t="str">
        <f>IF(ISBLANK(Perigon!R5710),"",Perigon!R5710)</f>
        <v/>
      </c>
      <c r="N5715" s="95" t="str">
        <f>IF(ISBLANK(Perigon!P5710),"",Perigon!P5710)</f>
        <v/>
      </c>
      <c r="O5715" s="38" t="str">
        <f>IF($L5715="","",VLOOKUP($R5715,Tarife!$A$2:$R$599,13,FALSE))</f>
        <v/>
      </c>
      <c r="P5715" s="38" t="str">
        <f t="shared" si="89"/>
        <v/>
      </c>
      <c r="R5715" s="100" t="str">
        <f>Zusammenzug!$C$25&amp;"-"&amp;Zusammenzug!$A$7&amp;"-"&amp;Leistungen!L5715</f>
        <v>2024-0-</v>
      </c>
    </row>
    <row r="5716" spans="1:18" x14ac:dyDescent="0.2">
      <c r="A5716" s="95" t="str">
        <f>IF(ISBLANK(Perigon!E5711),"",Perigon!E5711)</f>
        <v/>
      </c>
      <c r="B5716" s="95" t="str">
        <f>IF(ISBLANK(Perigon!G5711),"",Perigon!G5711)</f>
        <v/>
      </c>
      <c r="C5716" s="96" t="str">
        <f>IF(ISBLANK(Perigon!I5711),"",Perigon!I5711)</f>
        <v/>
      </c>
      <c r="D5716" s="97" t="str">
        <f>IF(ISBLANK(Perigon!J5711),"",Perigon!J5711)</f>
        <v/>
      </c>
      <c r="E5716" s="64" t="str">
        <f>IF(ISBLANK(Perigon!K5711),"",Perigon!K5711)</f>
        <v/>
      </c>
      <c r="F5716" s="65"/>
      <c r="G5716" s="64"/>
      <c r="H5716" s="69" t="str">
        <f>IF(ISBLANK(Perigon!L5711),"",Perigon!L5711)</f>
        <v/>
      </c>
      <c r="I5716" s="69" t="str">
        <f>IF(ISBLANK(Perigon!M5711),"",Perigon!M5711)</f>
        <v/>
      </c>
      <c r="J5716" s="98" t="str">
        <f>IF(ISBLANK(Perigon!N5711),"",Perigon!N5711)</f>
        <v/>
      </c>
      <c r="K5716" s="99" t="str">
        <f>IF(ISBLANK(Perigon!J5711),"",Perigon!T5711)</f>
        <v/>
      </c>
      <c r="L5716" s="95" t="str">
        <f>IF(ISBLANK(Perigon!O5711),"",Perigon!O5711)</f>
        <v/>
      </c>
      <c r="M5716" s="95" t="str">
        <f>IF(ISBLANK(Perigon!R5711),"",Perigon!R5711)</f>
        <v/>
      </c>
      <c r="N5716" s="95" t="str">
        <f>IF(ISBLANK(Perigon!P5711),"",Perigon!P5711)</f>
        <v/>
      </c>
      <c r="O5716" s="38" t="str">
        <f>IF($L5716="","",VLOOKUP($R5716,Tarife!$A$2:$R$599,13,FALSE))</f>
        <v/>
      </c>
      <c r="P5716" s="38" t="str">
        <f t="shared" si="89"/>
        <v/>
      </c>
      <c r="R5716" s="100" t="str">
        <f>Zusammenzug!$C$25&amp;"-"&amp;Zusammenzug!$A$7&amp;"-"&amp;Leistungen!L5716</f>
        <v>2024-0-</v>
      </c>
    </row>
    <row r="5717" spans="1:18" x14ac:dyDescent="0.2">
      <c r="A5717" s="95" t="str">
        <f>IF(ISBLANK(Perigon!E5712),"",Perigon!E5712)</f>
        <v/>
      </c>
      <c r="B5717" s="95" t="str">
        <f>IF(ISBLANK(Perigon!G5712),"",Perigon!G5712)</f>
        <v/>
      </c>
      <c r="C5717" s="96" t="str">
        <f>IF(ISBLANK(Perigon!I5712),"",Perigon!I5712)</f>
        <v/>
      </c>
      <c r="D5717" s="97" t="str">
        <f>IF(ISBLANK(Perigon!J5712),"",Perigon!J5712)</f>
        <v/>
      </c>
      <c r="E5717" s="64" t="str">
        <f>IF(ISBLANK(Perigon!K5712),"",Perigon!K5712)</f>
        <v/>
      </c>
      <c r="F5717" s="65"/>
      <c r="G5717" s="64"/>
      <c r="H5717" s="69" t="str">
        <f>IF(ISBLANK(Perigon!L5712),"",Perigon!L5712)</f>
        <v/>
      </c>
      <c r="I5717" s="69" t="str">
        <f>IF(ISBLANK(Perigon!M5712),"",Perigon!M5712)</f>
        <v/>
      </c>
      <c r="J5717" s="98" t="str">
        <f>IF(ISBLANK(Perigon!N5712),"",Perigon!N5712)</f>
        <v/>
      </c>
      <c r="K5717" s="99" t="str">
        <f>IF(ISBLANK(Perigon!J5712),"",Perigon!T5712)</f>
        <v/>
      </c>
      <c r="L5717" s="95" t="str">
        <f>IF(ISBLANK(Perigon!O5712),"",Perigon!O5712)</f>
        <v/>
      </c>
      <c r="M5717" s="95" t="str">
        <f>IF(ISBLANK(Perigon!R5712),"",Perigon!R5712)</f>
        <v/>
      </c>
      <c r="N5717" s="95" t="str">
        <f>IF(ISBLANK(Perigon!P5712),"",Perigon!P5712)</f>
        <v/>
      </c>
      <c r="O5717" s="38" t="str">
        <f>IF($L5717="","",VLOOKUP($R5717,Tarife!$A$2:$R$599,13,FALSE))</f>
        <v/>
      </c>
      <c r="P5717" s="38" t="str">
        <f t="shared" si="89"/>
        <v/>
      </c>
      <c r="R5717" s="100" t="str">
        <f>Zusammenzug!$C$25&amp;"-"&amp;Zusammenzug!$A$7&amp;"-"&amp;Leistungen!L5717</f>
        <v>2024-0-</v>
      </c>
    </row>
    <row r="5718" spans="1:18" x14ac:dyDescent="0.2">
      <c r="A5718" s="95" t="str">
        <f>IF(ISBLANK(Perigon!E5713),"",Perigon!E5713)</f>
        <v/>
      </c>
      <c r="B5718" s="95" t="str">
        <f>IF(ISBLANK(Perigon!G5713),"",Perigon!G5713)</f>
        <v/>
      </c>
      <c r="C5718" s="96" t="str">
        <f>IF(ISBLANK(Perigon!I5713),"",Perigon!I5713)</f>
        <v/>
      </c>
      <c r="D5718" s="97" t="str">
        <f>IF(ISBLANK(Perigon!J5713),"",Perigon!J5713)</f>
        <v/>
      </c>
      <c r="E5718" s="64" t="str">
        <f>IF(ISBLANK(Perigon!K5713),"",Perigon!K5713)</f>
        <v/>
      </c>
      <c r="F5718" s="65"/>
      <c r="G5718" s="64"/>
      <c r="H5718" s="69" t="str">
        <f>IF(ISBLANK(Perigon!L5713),"",Perigon!L5713)</f>
        <v/>
      </c>
      <c r="I5718" s="69" t="str">
        <f>IF(ISBLANK(Perigon!M5713),"",Perigon!M5713)</f>
        <v/>
      </c>
      <c r="J5718" s="98" t="str">
        <f>IF(ISBLANK(Perigon!N5713),"",Perigon!N5713)</f>
        <v/>
      </c>
      <c r="K5718" s="99" t="str">
        <f>IF(ISBLANK(Perigon!J5713),"",Perigon!T5713)</f>
        <v/>
      </c>
      <c r="L5718" s="95" t="str">
        <f>IF(ISBLANK(Perigon!O5713),"",Perigon!O5713)</f>
        <v/>
      </c>
      <c r="M5718" s="95" t="str">
        <f>IF(ISBLANK(Perigon!R5713),"",Perigon!R5713)</f>
        <v/>
      </c>
      <c r="N5718" s="95" t="str">
        <f>IF(ISBLANK(Perigon!P5713),"",Perigon!P5713)</f>
        <v/>
      </c>
      <c r="O5718" s="38" t="str">
        <f>IF($L5718="","",VLOOKUP($R5718,Tarife!$A$2:$R$599,13,FALSE))</f>
        <v/>
      </c>
      <c r="P5718" s="38" t="str">
        <f t="shared" si="89"/>
        <v/>
      </c>
      <c r="R5718" s="100" t="str">
        <f>Zusammenzug!$C$25&amp;"-"&amp;Zusammenzug!$A$7&amp;"-"&amp;Leistungen!L5718</f>
        <v>2024-0-</v>
      </c>
    </row>
    <row r="5719" spans="1:18" x14ac:dyDescent="0.2">
      <c r="A5719" s="95" t="str">
        <f>IF(ISBLANK(Perigon!E5714),"",Perigon!E5714)</f>
        <v/>
      </c>
      <c r="B5719" s="95" t="str">
        <f>IF(ISBLANK(Perigon!G5714),"",Perigon!G5714)</f>
        <v/>
      </c>
      <c r="C5719" s="96" t="str">
        <f>IF(ISBLANK(Perigon!I5714),"",Perigon!I5714)</f>
        <v/>
      </c>
      <c r="D5719" s="97" t="str">
        <f>IF(ISBLANK(Perigon!J5714),"",Perigon!J5714)</f>
        <v/>
      </c>
      <c r="E5719" s="64" t="str">
        <f>IF(ISBLANK(Perigon!K5714),"",Perigon!K5714)</f>
        <v/>
      </c>
      <c r="F5719" s="65"/>
      <c r="G5719" s="64"/>
      <c r="H5719" s="69" t="str">
        <f>IF(ISBLANK(Perigon!L5714),"",Perigon!L5714)</f>
        <v/>
      </c>
      <c r="I5719" s="69" t="str">
        <f>IF(ISBLANK(Perigon!M5714),"",Perigon!M5714)</f>
        <v/>
      </c>
      <c r="J5719" s="98" t="str">
        <f>IF(ISBLANK(Perigon!N5714),"",Perigon!N5714)</f>
        <v/>
      </c>
      <c r="K5719" s="99" t="str">
        <f>IF(ISBLANK(Perigon!J5714),"",Perigon!T5714)</f>
        <v/>
      </c>
      <c r="L5719" s="95" t="str">
        <f>IF(ISBLANK(Perigon!O5714),"",Perigon!O5714)</f>
        <v/>
      </c>
      <c r="M5719" s="95" t="str">
        <f>IF(ISBLANK(Perigon!R5714),"",Perigon!R5714)</f>
        <v/>
      </c>
      <c r="N5719" s="95" t="str">
        <f>IF(ISBLANK(Perigon!P5714),"",Perigon!P5714)</f>
        <v/>
      </c>
      <c r="O5719" s="38" t="str">
        <f>IF($L5719="","",VLOOKUP($R5719,Tarife!$A$2:$R$599,13,FALSE))</f>
        <v/>
      </c>
      <c r="P5719" s="38" t="str">
        <f t="shared" si="89"/>
        <v/>
      </c>
      <c r="R5719" s="100" t="str">
        <f>Zusammenzug!$C$25&amp;"-"&amp;Zusammenzug!$A$7&amp;"-"&amp;Leistungen!L5719</f>
        <v>2024-0-</v>
      </c>
    </row>
    <row r="5720" spans="1:18" x14ac:dyDescent="0.2">
      <c r="A5720" s="95" t="str">
        <f>IF(ISBLANK(Perigon!E5715),"",Perigon!E5715)</f>
        <v/>
      </c>
      <c r="B5720" s="95" t="str">
        <f>IF(ISBLANK(Perigon!G5715),"",Perigon!G5715)</f>
        <v/>
      </c>
      <c r="C5720" s="96" t="str">
        <f>IF(ISBLANK(Perigon!I5715),"",Perigon!I5715)</f>
        <v/>
      </c>
      <c r="D5720" s="97" t="str">
        <f>IF(ISBLANK(Perigon!J5715),"",Perigon!J5715)</f>
        <v/>
      </c>
      <c r="E5720" s="64" t="str">
        <f>IF(ISBLANK(Perigon!K5715),"",Perigon!K5715)</f>
        <v/>
      </c>
      <c r="F5720" s="65"/>
      <c r="G5720" s="64"/>
      <c r="H5720" s="69" t="str">
        <f>IF(ISBLANK(Perigon!L5715),"",Perigon!L5715)</f>
        <v/>
      </c>
      <c r="I5720" s="69" t="str">
        <f>IF(ISBLANK(Perigon!M5715),"",Perigon!M5715)</f>
        <v/>
      </c>
      <c r="J5720" s="98" t="str">
        <f>IF(ISBLANK(Perigon!N5715),"",Perigon!N5715)</f>
        <v/>
      </c>
      <c r="K5720" s="99" t="str">
        <f>IF(ISBLANK(Perigon!J5715),"",Perigon!T5715)</f>
        <v/>
      </c>
      <c r="L5720" s="95" t="str">
        <f>IF(ISBLANK(Perigon!O5715),"",Perigon!O5715)</f>
        <v/>
      </c>
      <c r="M5720" s="95" t="str">
        <f>IF(ISBLANK(Perigon!R5715),"",Perigon!R5715)</f>
        <v/>
      </c>
      <c r="N5720" s="95" t="str">
        <f>IF(ISBLANK(Perigon!P5715),"",Perigon!P5715)</f>
        <v/>
      </c>
      <c r="O5720" s="38" t="str">
        <f>IF($L5720="","",VLOOKUP($R5720,Tarife!$A$2:$R$599,13,FALSE))</f>
        <v/>
      </c>
      <c r="P5720" s="38" t="str">
        <f t="shared" si="89"/>
        <v/>
      </c>
      <c r="R5720" s="100" t="str">
        <f>Zusammenzug!$C$25&amp;"-"&amp;Zusammenzug!$A$7&amp;"-"&amp;Leistungen!L5720</f>
        <v>2024-0-</v>
      </c>
    </row>
    <row r="5721" spans="1:18" x14ac:dyDescent="0.2">
      <c r="A5721" s="95" t="str">
        <f>IF(ISBLANK(Perigon!E5716),"",Perigon!E5716)</f>
        <v/>
      </c>
      <c r="B5721" s="95" t="str">
        <f>IF(ISBLANK(Perigon!G5716),"",Perigon!G5716)</f>
        <v/>
      </c>
      <c r="C5721" s="96" t="str">
        <f>IF(ISBLANK(Perigon!I5716),"",Perigon!I5716)</f>
        <v/>
      </c>
      <c r="D5721" s="97" t="str">
        <f>IF(ISBLANK(Perigon!J5716),"",Perigon!J5716)</f>
        <v/>
      </c>
      <c r="E5721" s="64" t="str">
        <f>IF(ISBLANK(Perigon!K5716),"",Perigon!K5716)</f>
        <v/>
      </c>
      <c r="F5721" s="65"/>
      <c r="G5721" s="64"/>
      <c r="H5721" s="69" t="str">
        <f>IF(ISBLANK(Perigon!L5716),"",Perigon!L5716)</f>
        <v/>
      </c>
      <c r="I5721" s="69" t="str">
        <f>IF(ISBLANK(Perigon!M5716),"",Perigon!M5716)</f>
        <v/>
      </c>
      <c r="J5721" s="98" t="str">
        <f>IF(ISBLANK(Perigon!N5716),"",Perigon!N5716)</f>
        <v/>
      </c>
      <c r="K5721" s="99" t="str">
        <f>IF(ISBLANK(Perigon!J5716),"",Perigon!T5716)</f>
        <v/>
      </c>
      <c r="L5721" s="95" t="str">
        <f>IF(ISBLANK(Perigon!O5716),"",Perigon!O5716)</f>
        <v/>
      </c>
      <c r="M5721" s="95" t="str">
        <f>IF(ISBLANK(Perigon!R5716),"",Perigon!R5716)</f>
        <v/>
      </c>
      <c r="N5721" s="95" t="str">
        <f>IF(ISBLANK(Perigon!P5716),"",Perigon!P5716)</f>
        <v/>
      </c>
      <c r="O5721" s="38" t="str">
        <f>IF($L5721="","",VLOOKUP($R5721,Tarife!$A$2:$R$599,13,FALSE))</f>
        <v/>
      </c>
      <c r="P5721" s="38" t="str">
        <f t="shared" si="89"/>
        <v/>
      </c>
      <c r="R5721" s="100" t="str">
        <f>Zusammenzug!$C$25&amp;"-"&amp;Zusammenzug!$A$7&amp;"-"&amp;Leistungen!L5721</f>
        <v>2024-0-</v>
      </c>
    </row>
    <row r="5722" spans="1:18" x14ac:dyDescent="0.2">
      <c r="A5722" s="95" t="str">
        <f>IF(ISBLANK(Perigon!E5717),"",Perigon!E5717)</f>
        <v/>
      </c>
      <c r="B5722" s="95" t="str">
        <f>IF(ISBLANK(Perigon!G5717),"",Perigon!G5717)</f>
        <v/>
      </c>
      <c r="C5722" s="96" t="str">
        <f>IF(ISBLANK(Perigon!I5717),"",Perigon!I5717)</f>
        <v/>
      </c>
      <c r="D5722" s="97" t="str">
        <f>IF(ISBLANK(Perigon!J5717),"",Perigon!J5717)</f>
        <v/>
      </c>
      <c r="E5722" s="64" t="str">
        <f>IF(ISBLANK(Perigon!K5717),"",Perigon!K5717)</f>
        <v/>
      </c>
      <c r="F5722" s="65"/>
      <c r="G5722" s="64"/>
      <c r="H5722" s="69" t="str">
        <f>IF(ISBLANK(Perigon!L5717),"",Perigon!L5717)</f>
        <v/>
      </c>
      <c r="I5722" s="69" t="str">
        <f>IF(ISBLANK(Perigon!M5717),"",Perigon!M5717)</f>
        <v/>
      </c>
      <c r="J5722" s="98" t="str">
        <f>IF(ISBLANK(Perigon!N5717),"",Perigon!N5717)</f>
        <v/>
      </c>
      <c r="K5722" s="99" t="str">
        <f>IF(ISBLANK(Perigon!J5717),"",Perigon!T5717)</f>
        <v/>
      </c>
      <c r="L5722" s="95" t="str">
        <f>IF(ISBLANK(Perigon!O5717),"",Perigon!O5717)</f>
        <v/>
      </c>
      <c r="M5722" s="95" t="str">
        <f>IF(ISBLANK(Perigon!R5717),"",Perigon!R5717)</f>
        <v/>
      </c>
      <c r="N5722" s="95" t="str">
        <f>IF(ISBLANK(Perigon!P5717),"",Perigon!P5717)</f>
        <v/>
      </c>
      <c r="O5722" s="38" t="str">
        <f>IF($L5722="","",VLOOKUP($R5722,Tarife!$A$2:$R$599,13,FALSE))</f>
        <v/>
      </c>
      <c r="P5722" s="38" t="str">
        <f t="shared" si="89"/>
        <v/>
      </c>
      <c r="R5722" s="100" t="str">
        <f>Zusammenzug!$C$25&amp;"-"&amp;Zusammenzug!$A$7&amp;"-"&amp;Leistungen!L5722</f>
        <v>2024-0-</v>
      </c>
    </row>
    <row r="5723" spans="1:18" x14ac:dyDescent="0.2">
      <c r="A5723" s="95" t="str">
        <f>IF(ISBLANK(Perigon!E5718),"",Perigon!E5718)</f>
        <v/>
      </c>
      <c r="B5723" s="95" t="str">
        <f>IF(ISBLANK(Perigon!G5718),"",Perigon!G5718)</f>
        <v/>
      </c>
      <c r="C5723" s="96" t="str">
        <f>IF(ISBLANK(Perigon!I5718),"",Perigon!I5718)</f>
        <v/>
      </c>
      <c r="D5723" s="97" t="str">
        <f>IF(ISBLANK(Perigon!J5718),"",Perigon!J5718)</f>
        <v/>
      </c>
      <c r="E5723" s="64" t="str">
        <f>IF(ISBLANK(Perigon!K5718),"",Perigon!K5718)</f>
        <v/>
      </c>
      <c r="F5723" s="65"/>
      <c r="G5723" s="64"/>
      <c r="H5723" s="69" t="str">
        <f>IF(ISBLANK(Perigon!L5718),"",Perigon!L5718)</f>
        <v/>
      </c>
      <c r="I5723" s="69" t="str">
        <f>IF(ISBLANK(Perigon!M5718),"",Perigon!M5718)</f>
        <v/>
      </c>
      <c r="J5723" s="98" t="str">
        <f>IF(ISBLANK(Perigon!N5718),"",Perigon!N5718)</f>
        <v/>
      </c>
      <c r="K5723" s="99" t="str">
        <f>IF(ISBLANK(Perigon!J5718),"",Perigon!T5718)</f>
        <v/>
      </c>
      <c r="L5723" s="95" t="str">
        <f>IF(ISBLANK(Perigon!O5718),"",Perigon!O5718)</f>
        <v/>
      </c>
      <c r="M5723" s="95" t="str">
        <f>IF(ISBLANK(Perigon!R5718),"",Perigon!R5718)</f>
        <v/>
      </c>
      <c r="N5723" s="95" t="str">
        <f>IF(ISBLANK(Perigon!P5718),"",Perigon!P5718)</f>
        <v/>
      </c>
      <c r="O5723" s="38" t="str">
        <f>IF($L5723="","",VLOOKUP($R5723,Tarife!$A$2:$R$599,13,FALSE))</f>
        <v/>
      </c>
      <c r="P5723" s="38" t="str">
        <f t="shared" si="89"/>
        <v/>
      </c>
      <c r="R5723" s="100" t="str">
        <f>Zusammenzug!$C$25&amp;"-"&amp;Zusammenzug!$A$7&amp;"-"&amp;Leistungen!L5723</f>
        <v>2024-0-</v>
      </c>
    </row>
    <row r="5724" spans="1:18" x14ac:dyDescent="0.2">
      <c r="A5724" s="95" t="str">
        <f>IF(ISBLANK(Perigon!E5719),"",Perigon!E5719)</f>
        <v/>
      </c>
      <c r="B5724" s="95" t="str">
        <f>IF(ISBLANK(Perigon!G5719),"",Perigon!G5719)</f>
        <v/>
      </c>
      <c r="C5724" s="96" t="str">
        <f>IF(ISBLANK(Perigon!I5719),"",Perigon!I5719)</f>
        <v/>
      </c>
      <c r="D5724" s="97" t="str">
        <f>IF(ISBLANK(Perigon!J5719),"",Perigon!J5719)</f>
        <v/>
      </c>
      <c r="E5724" s="64" t="str">
        <f>IF(ISBLANK(Perigon!K5719),"",Perigon!K5719)</f>
        <v/>
      </c>
      <c r="F5724" s="65"/>
      <c r="G5724" s="64"/>
      <c r="H5724" s="69" t="str">
        <f>IF(ISBLANK(Perigon!L5719),"",Perigon!L5719)</f>
        <v/>
      </c>
      <c r="I5724" s="69" t="str">
        <f>IF(ISBLANK(Perigon!M5719),"",Perigon!M5719)</f>
        <v/>
      </c>
      <c r="J5724" s="98" t="str">
        <f>IF(ISBLANK(Perigon!N5719),"",Perigon!N5719)</f>
        <v/>
      </c>
      <c r="K5724" s="99" t="str">
        <f>IF(ISBLANK(Perigon!J5719),"",Perigon!T5719)</f>
        <v/>
      </c>
      <c r="L5724" s="95" t="str">
        <f>IF(ISBLANK(Perigon!O5719),"",Perigon!O5719)</f>
        <v/>
      </c>
      <c r="M5724" s="95" t="str">
        <f>IF(ISBLANK(Perigon!R5719),"",Perigon!R5719)</f>
        <v/>
      </c>
      <c r="N5724" s="95" t="str">
        <f>IF(ISBLANK(Perigon!P5719),"",Perigon!P5719)</f>
        <v/>
      </c>
      <c r="O5724" s="38" t="str">
        <f>IF($L5724="","",VLOOKUP($R5724,Tarife!$A$2:$R$599,13,FALSE))</f>
        <v/>
      </c>
      <c r="P5724" s="38" t="str">
        <f t="shared" si="89"/>
        <v/>
      </c>
      <c r="R5724" s="100" t="str">
        <f>Zusammenzug!$C$25&amp;"-"&amp;Zusammenzug!$A$7&amp;"-"&amp;Leistungen!L5724</f>
        <v>2024-0-</v>
      </c>
    </row>
    <row r="5725" spans="1:18" x14ac:dyDescent="0.2">
      <c r="A5725" s="95" t="str">
        <f>IF(ISBLANK(Perigon!E5720),"",Perigon!E5720)</f>
        <v/>
      </c>
      <c r="B5725" s="95" t="str">
        <f>IF(ISBLANK(Perigon!G5720),"",Perigon!G5720)</f>
        <v/>
      </c>
      <c r="C5725" s="96" t="str">
        <f>IF(ISBLANK(Perigon!I5720),"",Perigon!I5720)</f>
        <v/>
      </c>
      <c r="D5725" s="97" t="str">
        <f>IF(ISBLANK(Perigon!J5720),"",Perigon!J5720)</f>
        <v/>
      </c>
      <c r="E5725" s="64" t="str">
        <f>IF(ISBLANK(Perigon!K5720),"",Perigon!K5720)</f>
        <v/>
      </c>
      <c r="F5725" s="65"/>
      <c r="G5725" s="64"/>
      <c r="H5725" s="69" t="str">
        <f>IF(ISBLANK(Perigon!L5720),"",Perigon!L5720)</f>
        <v/>
      </c>
      <c r="I5725" s="69" t="str">
        <f>IF(ISBLANK(Perigon!M5720),"",Perigon!M5720)</f>
        <v/>
      </c>
      <c r="J5725" s="98" t="str">
        <f>IF(ISBLANK(Perigon!N5720),"",Perigon!N5720)</f>
        <v/>
      </c>
      <c r="K5725" s="99" t="str">
        <f>IF(ISBLANK(Perigon!J5720),"",Perigon!T5720)</f>
        <v/>
      </c>
      <c r="L5725" s="95" t="str">
        <f>IF(ISBLANK(Perigon!O5720),"",Perigon!O5720)</f>
        <v/>
      </c>
      <c r="M5725" s="95" t="str">
        <f>IF(ISBLANK(Perigon!R5720),"",Perigon!R5720)</f>
        <v/>
      </c>
      <c r="N5725" s="95" t="str">
        <f>IF(ISBLANK(Perigon!P5720),"",Perigon!P5720)</f>
        <v/>
      </c>
      <c r="O5725" s="38" t="str">
        <f>IF($L5725="","",VLOOKUP($R5725,Tarife!$A$2:$R$599,13,FALSE))</f>
        <v/>
      </c>
      <c r="P5725" s="38" t="str">
        <f t="shared" si="89"/>
        <v/>
      </c>
      <c r="R5725" s="100" t="str">
        <f>Zusammenzug!$C$25&amp;"-"&amp;Zusammenzug!$A$7&amp;"-"&amp;Leistungen!L5725</f>
        <v>2024-0-</v>
      </c>
    </row>
    <row r="5726" spans="1:18" x14ac:dyDescent="0.2">
      <c r="A5726" s="95" t="str">
        <f>IF(ISBLANK(Perigon!E5721),"",Perigon!E5721)</f>
        <v/>
      </c>
      <c r="B5726" s="95" t="str">
        <f>IF(ISBLANK(Perigon!G5721),"",Perigon!G5721)</f>
        <v/>
      </c>
      <c r="C5726" s="96" t="str">
        <f>IF(ISBLANK(Perigon!I5721),"",Perigon!I5721)</f>
        <v/>
      </c>
      <c r="D5726" s="97" t="str">
        <f>IF(ISBLANK(Perigon!J5721),"",Perigon!J5721)</f>
        <v/>
      </c>
      <c r="E5726" s="64" t="str">
        <f>IF(ISBLANK(Perigon!K5721),"",Perigon!K5721)</f>
        <v/>
      </c>
      <c r="F5726" s="65"/>
      <c r="G5726" s="64"/>
      <c r="H5726" s="69" t="str">
        <f>IF(ISBLANK(Perigon!L5721),"",Perigon!L5721)</f>
        <v/>
      </c>
      <c r="I5726" s="69" t="str">
        <f>IF(ISBLANK(Perigon!M5721),"",Perigon!M5721)</f>
        <v/>
      </c>
      <c r="J5726" s="98" t="str">
        <f>IF(ISBLANK(Perigon!N5721),"",Perigon!N5721)</f>
        <v/>
      </c>
      <c r="K5726" s="99" t="str">
        <f>IF(ISBLANK(Perigon!J5721),"",Perigon!T5721)</f>
        <v/>
      </c>
      <c r="L5726" s="95" t="str">
        <f>IF(ISBLANK(Perigon!O5721),"",Perigon!O5721)</f>
        <v/>
      </c>
      <c r="M5726" s="95" t="str">
        <f>IF(ISBLANK(Perigon!R5721),"",Perigon!R5721)</f>
        <v/>
      </c>
      <c r="N5726" s="95" t="str">
        <f>IF(ISBLANK(Perigon!P5721),"",Perigon!P5721)</f>
        <v/>
      </c>
      <c r="O5726" s="38" t="str">
        <f>IF($L5726="","",VLOOKUP($R5726,Tarife!$A$2:$R$599,13,FALSE))</f>
        <v/>
      </c>
      <c r="P5726" s="38" t="str">
        <f t="shared" si="89"/>
        <v/>
      </c>
      <c r="R5726" s="100" t="str">
        <f>Zusammenzug!$C$25&amp;"-"&amp;Zusammenzug!$A$7&amp;"-"&amp;Leistungen!L5726</f>
        <v>2024-0-</v>
      </c>
    </row>
    <row r="5727" spans="1:18" x14ac:dyDescent="0.2">
      <c r="A5727" s="95" t="str">
        <f>IF(ISBLANK(Perigon!E5722),"",Perigon!E5722)</f>
        <v/>
      </c>
      <c r="B5727" s="95" t="str">
        <f>IF(ISBLANK(Perigon!G5722),"",Perigon!G5722)</f>
        <v/>
      </c>
      <c r="C5727" s="96" t="str">
        <f>IF(ISBLANK(Perigon!I5722),"",Perigon!I5722)</f>
        <v/>
      </c>
      <c r="D5727" s="97" t="str">
        <f>IF(ISBLANK(Perigon!J5722),"",Perigon!J5722)</f>
        <v/>
      </c>
      <c r="E5727" s="64" t="str">
        <f>IF(ISBLANK(Perigon!K5722),"",Perigon!K5722)</f>
        <v/>
      </c>
      <c r="F5727" s="65"/>
      <c r="G5727" s="64"/>
      <c r="H5727" s="69" t="str">
        <f>IF(ISBLANK(Perigon!L5722),"",Perigon!L5722)</f>
        <v/>
      </c>
      <c r="I5727" s="69" t="str">
        <f>IF(ISBLANK(Perigon!M5722),"",Perigon!M5722)</f>
        <v/>
      </c>
      <c r="J5727" s="98" t="str">
        <f>IF(ISBLANK(Perigon!N5722),"",Perigon!N5722)</f>
        <v/>
      </c>
      <c r="K5727" s="99" t="str">
        <f>IF(ISBLANK(Perigon!J5722),"",Perigon!T5722)</f>
        <v/>
      </c>
      <c r="L5727" s="95" t="str">
        <f>IF(ISBLANK(Perigon!O5722),"",Perigon!O5722)</f>
        <v/>
      </c>
      <c r="M5727" s="95" t="str">
        <f>IF(ISBLANK(Perigon!R5722),"",Perigon!R5722)</f>
        <v/>
      </c>
      <c r="N5727" s="95" t="str">
        <f>IF(ISBLANK(Perigon!P5722),"",Perigon!P5722)</f>
        <v/>
      </c>
      <c r="O5727" s="38" t="str">
        <f>IF($L5727="","",VLOOKUP($R5727,Tarife!$A$2:$R$599,13,FALSE))</f>
        <v/>
      </c>
      <c r="P5727" s="38" t="str">
        <f t="shared" si="89"/>
        <v/>
      </c>
      <c r="R5727" s="100" t="str">
        <f>Zusammenzug!$C$25&amp;"-"&amp;Zusammenzug!$A$7&amp;"-"&amp;Leistungen!L5727</f>
        <v>2024-0-</v>
      </c>
    </row>
    <row r="5728" spans="1:18" x14ac:dyDescent="0.2">
      <c r="A5728" s="95" t="str">
        <f>IF(ISBLANK(Perigon!E5723),"",Perigon!E5723)</f>
        <v/>
      </c>
      <c r="B5728" s="95" t="str">
        <f>IF(ISBLANK(Perigon!G5723),"",Perigon!G5723)</f>
        <v/>
      </c>
      <c r="C5728" s="96" t="str">
        <f>IF(ISBLANK(Perigon!I5723),"",Perigon!I5723)</f>
        <v/>
      </c>
      <c r="D5728" s="97" t="str">
        <f>IF(ISBLANK(Perigon!J5723),"",Perigon!J5723)</f>
        <v/>
      </c>
      <c r="E5728" s="64" t="str">
        <f>IF(ISBLANK(Perigon!K5723),"",Perigon!K5723)</f>
        <v/>
      </c>
      <c r="F5728" s="65"/>
      <c r="G5728" s="64"/>
      <c r="H5728" s="69" t="str">
        <f>IF(ISBLANK(Perigon!L5723),"",Perigon!L5723)</f>
        <v/>
      </c>
      <c r="I5728" s="69" t="str">
        <f>IF(ISBLANK(Perigon!M5723),"",Perigon!M5723)</f>
        <v/>
      </c>
      <c r="J5728" s="98" t="str">
        <f>IF(ISBLANK(Perigon!N5723),"",Perigon!N5723)</f>
        <v/>
      </c>
      <c r="K5728" s="99" t="str">
        <f>IF(ISBLANK(Perigon!J5723),"",Perigon!T5723)</f>
        <v/>
      </c>
      <c r="L5728" s="95" t="str">
        <f>IF(ISBLANK(Perigon!O5723),"",Perigon!O5723)</f>
        <v/>
      </c>
      <c r="M5728" s="95" t="str">
        <f>IF(ISBLANK(Perigon!R5723),"",Perigon!R5723)</f>
        <v/>
      </c>
      <c r="N5728" s="95" t="str">
        <f>IF(ISBLANK(Perigon!P5723),"",Perigon!P5723)</f>
        <v/>
      </c>
      <c r="O5728" s="38" t="str">
        <f>IF($L5728="","",VLOOKUP($R5728,Tarife!$A$2:$R$599,13,FALSE))</f>
        <v/>
      </c>
      <c r="P5728" s="38" t="str">
        <f t="shared" si="89"/>
        <v/>
      </c>
      <c r="R5728" s="100" t="str">
        <f>Zusammenzug!$C$25&amp;"-"&amp;Zusammenzug!$A$7&amp;"-"&amp;Leistungen!L5728</f>
        <v>2024-0-</v>
      </c>
    </row>
    <row r="5729" spans="1:18" x14ac:dyDescent="0.2">
      <c r="A5729" s="95" t="str">
        <f>IF(ISBLANK(Perigon!E5724),"",Perigon!E5724)</f>
        <v/>
      </c>
      <c r="B5729" s="95" t="str">
        <f>IF(ISBLANK(Perigon!G5724),"",Perigon!G5724)</f>
        <v/>
      </c>
      <c r="C5729" s="96" t="str">
        <f>IF(ISBLANK(Perigon!I5724),"",Perigon!I5724)</f>
        <v/>
      </c>
      <c r="D5729" s="97" t="str">
        <f>IF(ISBLANK(Perigon!J5724),"",Perigon!J5724)</f>
        <v/>
      </c>
      <c r="E5729" s="64" t="str">
        <f>IF(ISBLANK(Perigon!K5724),"",Perigon!K5724)</f>
        <v/>
      </c>
      <c r="F5729" s="65"/>
      <c r="G5729" s="64"/>
      <c r="H5729" s="69" t="str">
        <f>IF(ISBLANK(Perigon!L5724),"",Perigon!L5724)</f>
        <v/>
      </c>
      <c r="I5729" s="69" t="str">
        <f>IF(ISBLANK(Perigon!M5724),"",Perigon!M5724)</f>
        <v/>
      </c>
      <c r="J5729" s="98" t="str">
        <f>IF(ISBLANK(Perigon!N5724),"",Perigon!N5724)</f>
        <v/>
      </c>
      <c r="K5729" s="99" t="str">
        <f>IF(ISBLANK(Perigon!J5724),"",Perigon!T5724)</f>
        <v/>
      </c>
      <c r="L5729" s="95" t="str">
        <f>IF(ISBLANK(Perigon!O5724),"",Perigon!O5724)</f>
        <v/>
      </c>
      <c r="M5729" s="95" t="str">
        <f>IF(ISBLANK(Perigon!R5724),"",Perigon!R5724)</f>
        <v/>
      </c>
      <c r="N5729" s="95" t="str">
        <f>IF(ISBLANK(Perigon!P5724),"",Perigon!P5724)</f>
        <v/>
      </c>
      <c r="O5729" s="38" t="str">
        <f>IF($L5729="","",VLOOKUP($R5729,Tarife!$A$2:$R$599,13,FALSE))</f>
        <v/>
      </c>
      <c r="P5729" s="38" t="str">
        <f t="shared" si="89"/>
        <v/>
      </c>
      <c r="R5729" s="100" t="str">
        <f>Zusammenzug!$C$25&amp;"-"&amp;Zusammenzug!$A$7&amp;"-"&amp;Leistungen!L5729</f>
        <v>2024-0-</v>
      </c>
    </row>
    <row r="5730" spans="1:18" x14ac:dyDescent="0.2">
      <c r="A5730" s="95" t="str">
        <f>IF(ISBLANK(Perigon!E5725),"",Perigon!E5725)</f>
        <v/>
      </c>
      <c r="B5730" s="95" t="str">
        <f>IF(ISBLANK(Perigon!G5725),"",Perigon!G5725)</f>
        <v/>
      </c>
      <c r="C5730" s="96" t="str">
        <f>IF(ISBLANK(Perigon!I5725),"",Perigon!I5725)</f>
        <v/>
      </c>
      <c r="D5730" s="97" t="str">
        <f>IF(ISBLANK(Perigon!J5725),"",Perigon!J5725)</f>
        <v/>
      </c>
      <c r="E5730" s="64" t="str">
        <f>IF(ISBLANK(Perigon!K5725),"",Perigon!K5725)</f>
        <v/>
      </c>
      <c r="F5730" s="65"/>
      <c r="G5730" s="64"/>
      <c r="H5730" s="69" t="str">
        <f>IF(ISBLANK(Perigon!L5725),"",Perigon!L5725)</f>
        <v/>
      </c>
      <c r="I5730" s="69" t="str">
        <f>IF(ISBLANK(Perigon!M5725),"",Perigon!M5725)</f>
        <v/>
      </c>
      <c r="J5730" s="98" t="str">
        <f>IF(ISBLANK(Perigon!N5725),"",Perigon!N5725)</f>
        <v/>
      </c>
      <c r="K5730" s="99" t="str">
        <f>IF(ISBLANK(Perigon!J5725),"",Perigon!T5725)</f>
        <v/>
      </c>
      <c r="L5730" s="95" t="str">
        <f>IF(ISBLANK(Perigon!O5725),"",Perigon!O5725)</f>
        <v/>
      </c>
      <c r="M5730" s="95" t="str">
        <f>IF(ISBLANK(Perigon!R5725),"",Perigon!R5725)</f>
        <v/>
      </c>
      <c r="N5730" s="95" t="str">
        <f>IF(ISBLANK(Perigon!P5725),"",Perigon!P5725)</f>
        <v/>
      </c>
      <c r="O5730" s="38" t="str">
        <f>IF($L5730="","",VLOOKUP($R5730,Tarife!$A$2:$R$599,13,FALSE))</f>
        <v/>
      </c>
      <c r="P5730" s="38" t="str">
        <f t="shared" si="89"/>
        <v/>
      </c>
      <c r="R5730" s="100" t="str">
        <f>Zusammenzug!$C$25&amp;"-"&amp;Zusammenzug!$A$7&amp;"-"&amp;Leistungen!L5730</f>
        <v>2024-0-</v>
      </c>
    </row>
    <row r="5731" spans="1:18" x14ac:dyDescent="0.2">
      <c r="A5731" s="95" t="str">
        <f>IF(ISBLANK(Perigon!E5726),"",Perigon!E5726)</f>
        <v/>
      </c>
      <c r="B5731" s="95" t="str">
        <f>IF(ISBLANK(Perigon!G5726),"",Perigon!G5726)</f>
        <v/>
      </c>
      <c r="C5731" s="96" t="str">
        <f>IF(ISBLANK(Perigon!I5726),"",Perigon!I5726)</f>
        <v/>
      </c>
      <c r="D5731" s="97" t="str">
        <f>IF(ISBLANK(Perigon!J5726),"",Perigon!J5726)</f>
        <v/>
      </c>
      <c r="E5731" s="64" t="str">
        <f>IF(ISBLANK(Perigon!K5726),"",Perigon!K5726)</f>
        <v/>
      </c>
      <c r="F5731" s="65"/>
      <c r="G5731" s="64"/>
      <c r="H5731" s="69" t="str">
        <f>IF(ISBLANK(Perigon!L5726),"",Perigon!L5726)</f>
        <v/>
      </c>
      <c r="I5731" s="69" t="str">
        <f>IF(ISBLANK(Perigon!M5726),"",Perigon!M5726)</f>
        <v/>
      </c>
      <c r="J5731" s="98" t="str">
        <f>IF(ISBLANK(Perigon!N5726),"",Perigon!N5726)</f>
        <v/>
      </c>
      <c r="K5731" s="99" t="str">
        <f>IF(ISBLANK(Perigon!J5726),"",Perigon!T5726)</f>
        <v/>
      </c>
      <c r="L5731" s="95" t="str">
        <f>IF(ISBLANK(Perigon!O5726),"",Perigon!O5726)</f>
        <v/>
      </c>
      <c r="M5731" s="95" t="str">
        <f>IF(ISBLANK(Perigon!R5726),"",Perigon!R5726)</f>
        <v/>
      </c>
      <c r="N5731" s="95" t="str">
        <f>IF(ISBLANK(Perigon!P5726),"",Perigon!P5726)</f>
        <v/>
      </c>
      <c r="O5731" s="38" t="str">
        <f>IF($L5731="","",VLOOKUP($R5731,Tarife!$A$2:$R$599,13,FALSE))</f>
        <v/>
      </c>
      <c r="P5731" s="38" t="str">
        <f t="shared" si="89"/>
        <v/>
      </c>
      <c r="R5731" s="100" t="str">
        <f>Zusammenzug!$C$25&amp;"-"&amp;Zusammenzug!$A$7&amp;"-"&amp;Leistungen!L5731</f>
        <v>2024-0-</v>
      </c>
    </row>
    <row r="5732" spans="1:18" x14ac:dyDescent="0.2">
      <c r="A5732" s="95" t="str">
        <f>IF(ISBLANK(Perigon!E5727),"",Perigon!E5727)</f>
        <v/>
      </c>
      <c r="B5732" s="95" t="str">
        <f>IF(ISBLANK(Perigon!G5727),"",Perigon!G5727)</f>
        <v/>
      </c>
      <c r="C5732" s="96" t="str">
        <f>IF(ISBLANK(Perigon!I5727),"",Perigon!I5727)</f>
        <v/>
      </c>
      <c r="D5732" s="97" t="str">
        <f>IF(ISBLANK(Perigon!J5727),"",Perigon!J5727)</f>
        <v/>
      </c>
      <c r="E5732" s="64" t="str">
        <f>IF(ISBLANK(Perigon!K5727),"",Perigon!K5727)</f>
        <v/>
      </c>
      <c r="F5732" s="65"/>
      <c r="G5732" s="64"/>
      <c r="H5732" s="69" t="str">
        <f>IF(ISBLANK(Perigon!L5727),"",Perigon!L5727)</f>
        <v/>
      </c>
      <c r="I5732" s="69" t="str">
        <f>IF(ISBLANK(Perigon!M5727),"",Perigon!M5727)</f>
        <v/>
      </c>
      <c r="J5732" s="98" t="str">
        <f>IF(ISBLANK(Perigon!N5727),"",Perigon!N5727)</f>
        <v/>
      </c>
      <c r="K5732" s="99" t="str">
        <f>IF(ISBLANK(Perigon!J5727),"",Perigon!T5727)</f>
        <v/>
      </c>
      <c r="L5732" s="95" t="str">
        <f>IF(ISBLANK(Perigon!O5727),"",Perigon!O5727)</f>
        <v/>
      </c>
      <c r="M5732" s="95" t="str">
        <f>IF(ISBLANK(Perigon!R5727),"",Perigon!R5727)</f>
        <v/>
      </c>
      <c r="N5732" s="95" t="str">
        <f>IF(ISBLANK(Perigon!P5727),"",Perigon!P5727)</f>
        <v/>
      </c>
      <c r="O5732" s="38" t="str">
        <f>IF($L5732="","",VLOOKUP($R5732,Tarife!$A$2:$R$599,13,FALSE))</f>
        <v/>
      </c>
      <c r="P5732" s="38" t="str">
        <f t="shared" si="89"/>
        <v/>
      </c>
      <c r="R5732" s="100" t="str">
        <f>Zusammenzug!$C$25&amp;"-"&amp;Zusammenzug!$A$7&amp;"-"&amp;Leistungen!L5732</f>
        <v>2024-0-</v>
      </c>
    </row>
    <row r="5733" spans="1:18" x14ac:dyDescent="0.2">
      <c r="A5733" s="95" t="str">
        <f>IF(ISBLANK(Perigon!E5728),"",Perigon!E5728)</f>
        <v/>
      </c>
      <c r="B5733" s="95" t="str">
        <f>IF(ISBLANK(Perigon!G5728),"",Perigon!G5728)</f>
        <v/>
      </c>
      <c r="C5733" s="96" t="str">
        <f>IF(ISBLANK(Perigon!I5728),"",Perigon!I5728)</f>
        <v/>
      </c>
      <c r="D5733" s="97" t="str">
        <f>IF(ISBLANK(Perigon!J5728),"",Perigon!J5728)</f>
        <v/>
      </c>
      <c r="E5733" s="64" t="str">
        <f>IF(ISBLANK(Perigon!K5728),"",Perigon!K5728)</f>
        <v/>
      </c>
      <c r="F5733" s="65"/>
      <c r="G5733" s="64"/>
      <c r="H5733" s="69" t="str">
        <f>IF(ISBLANK(Perigon!L5728),"",Perigon!L5728)</f>
        <v/>
      </c>
      <c r="I5733" s="69" t="str">
        <f>IF(ISBLANK(Perigon!M5728),"",Perigon!M5728)</f>
        <v/>
      </c>
      <c r="J5733" s="98" t="str">
        <f>IF(ISBLANK(Perigon!N5728),"",Perigon!N5728)</f>
        <v/>
      </c>
      <c r="K5733" s="99" t="str">
        <f>IF(ISBLANK(Perigon!J5728),"",Perigon!T5728)</f>
        <v/>
      </c>
      <c r="L5733" s="95" t="str">
        <f>IF(ISBLANK(Perigon!O5728),"",Perigon!O5728)</f>
        <v/>
      </c>
      <c r="M5733" s="95" t="str">
        <f>IF(ISBLANK(Perigon!R5728),"",Perigon!R5728)</f>
        <v/>
      </c>
      <c r="N5733" s="95" t="str">
        <f>IF(ISBLANK(Perigon!P5728),"",Perigon!P5728)</f>
        <v/>
      </c>
      <c r="O5733" s="38" t="str">
        <f>IF($L5733="","",VLOOKUP($R5733,Tarife!$A$2:$R$599,13,FALSE))</f>
        <v/>
      </c>
      <c r="P5733" s="38" t="str">
        <f t="shared" si="89"/>
        <v/>
      </c>
      <c r="R5733" s="100" t="str">
        <f>Zusammenzug!$C$25&amp;"-"&amp;Zusammenzug!$A$7&amp;"-"&amp;Leistungen!L5733</f>
        <v>2024-0-</v>
      </c>
    </row>
    <row r="5734" spans="1:18" x14ac:dyDescent="0.2">
      <c r="A5734" s="95" t="str">
        <f>IF(ISBLANK(Perigon!E5729),"",Perigon!E5729)</f>
        <v/>
      </c>
      <c r="B5734" s="95" t="str">
        <f>IF(ISBLANK(Perigon!G5729),"",Perigon!G5729)</f>
        <v/>
      </c>
      <c r="C5734" s="96" t="str">
        <f>IF(ISBLANK(Perigon!I5729),"",Perigon!I5729)</f>
        <v/>
      </c>
      <c r="D5734" s="97" t="str">
        <f>IF(ISBLANK(Perigon!J5729),"",Perigon!J5729)</f>
        <v/>
      </c>
      <c r="E5734" s="64" t="str">
        <f>IF(ISBLANK(Perigon!K5729),"",Perigon!K5729)</f>
        <v/>
      </c>
      <c r="F5734" s="65"/>
      <c r="G5734" s="64"/>
      <c r="H5734" s="69" t="str">
        <f>IF(ISBLANK(Perigon!L5729),"",Perigon!L5729)</f>
        <v/>
      </c>
      <c r="I5734" s="69" t="str">
        <f>IF(ISBLANK(Perigon!M5729),"",Perigon!M5729)</f>
        <v/>
      </c>
      <c r="J5734" s="98" t="str">
        <f>IF(ISBLANK(Perigon!N5729),"",Perigon!N5729)</f>
        <v/>
      </c>
      <c r="K5734" s="99" t="str">
        <f>IF(ISBLANK(Perigon!J5729),"",Perigon!T5729)</f>
        <v/>
      </c>
      <c r="L5734" s="95" t="str">
        <f>IF(ISBLANK(Perigon!O5729),"",Perigon!O5729)</f>
        <v/>
      </c>
      <c r="M5734" s="95" t="str">
        <f>IF(ISBLANK(Perigon!R5729),"",Perigon!R5729)</f>
        <v/>
      </c>
      <c r="N5734" s="95" t="str">
        <f>IF(ISBLANK(Perigon!P5729),"",Perigon!P5729)</f>
        <v/>
      </c>
      <c r="O5734" s="38" t="str">
        <f>IF($L5734="","",VLOOKUP($R5734,Tarife!$A$2:$R$599,13,FALSE))</f>
        <v/>
      </c>
      <c r="P5734" s="38" t="str">
        <f t="shared" si="89"/>
        <v/>
      </c>
      <c r="R5734" s="100" t="str">
        <f>Zusammenzug!$C$25&amp;"-"&amp;Zusammenzug!$A$7&amp;"-"&amp;Leistungen!L5734</f>
        <v>2024-0-</v>
      </c>
    </row>
    <row r="5735" spans="1:18" x14ac:dyDescent="0.2">
      <c r="A5735" s="95" t="str">
        <f>IF(ISBLANK(Perigon!E5730),"",Perigon!E5730)</f>
        <v/>
      </c>
      <c r="B5735" s="95" t="str">
        <f>IF(ISBLANK(Perigon!G5730),"",Perigon!G5730)</f>
        <v/>
      </c>
      <c r="C5735" s="96" t="str">
        <f>IF(ISBLANK(Perigon!I5730),"",Perigon!I5730)</f>
        <v/>
      </c>
      <c r="D5735" s="97" t="str">
        <f>IF(ISBLANK(Perigon!J5730),"",Perigon!J5730)</f>
        <v/>
      </c>
      <c r="E5735" s="64" t="str">
        <f>IF(ISBLANK(Perigon!K5730),"",Perigon!K5730)</f>
        <v/>
      </c>
      <c r="F5735" s="65"/>
      <c r="G5735" s="64"/>
      <c r="H5735" s="69" t="str">
        <f>IF(ISBLANK(Perigon!L5730),"",Perigon!L5730)</f>
        <v/>
      </c>
      <c r="I5735" s="69" t="str">
        <f>IF(ISBLANK(Perigon!M5730),"",Perigon!M5730)</f>
        <v/>
      </c>
      <c r="J5735" s="98" t="str">
        <f>IF(ISBLANK(Perigon!N5730),"",Perigon!N5730)</f>
        <v/>
      </c>
      <c r="K5735" s="99" t="str">
        <f>IF(ISBLANK(Perigon!J5730),"",Perigon!T5730)</f>
        <v/>
      </c>
      <c r="L5735" s="95" t="str">
        <f>IF(ISBLANK(Perigon!O5730),"",Perigon!O5730)</f>
        <v/>
      </c>
      <c r="M5735" s="95" t="str">
        <f>IF(ISBLANK(Perigon!R5730),"",Perigon!R5730)</f>
        <v/>
      </c>
      <c r="N5735" s="95" t="str">
        <f>IF(ISBLANK(Perigon!P5730),"",Perigon!P5730)</f>
        <v/>
      </c>
      <c r="O5735" s="38" t="str">
        <f>IF($L5735="","",VLOOKUP($R5735,Tarife!$A$2:$R$599,13,FALSE))</f>
        <v/>
      </c>
      <c r="P5735" s="38" t="str">
        <f t="shared" si="89"/>
        <v/>
      </c>
      <c r="R5735" s="100" t="str">
        <f>Zusammenzug!$C$25&amp;"-"&amp;Zusammenzug!$A$7&amp;"-"&amp;Leistungen!L5735</f>
        <v>2024-0-</v>
      </c>
    </row>
    <row r="5736" spans="1:18" x14ac:dyDescent="0.2">
      <c r="A5736" s="95" t="str">
        <f>IF(ISBLANK(Perigon!E5731),"",Perigon!E5731)</f>
        <v/>
      </c>
      <c r="B5736" s="95" t="str">
        <f>IF(ISBLANK(Perigon!G5731),"",Perigon!G5731)</f>
        <v/>
      </c>
      <c r="C5736" s="96" t="str">
        <f>IF(ISBLANK(Perigon!I5731),"",Perigon!I5731)</f>
        <v/>
      </c>
      <c r="D5736" s="97" t="str">
        <f>IF(ISBLANK(Perigon!J5731),"",Perigon!J5731)</f>
        <v/>
      </c>
      <c r="E5736" s="64" t="str">
        <f>IF(ISBLANK(Perigon!K5731),"",Perigon!K5731)</f>
        <v/>
      </c>
      <c r="F5736" s="65"/>
      <c r="G5736" s="64"/>
      <c r="H5736" s="69" t="str">
        <f>IF(ISBLANK(Perigon!L5731),"",Perigon!L5731)</f>
        <v/>
      </c>
      <c r="I5736" s="69" t="str">
        <f>IF(ISBLANK(Perigon!M5731),"",Perigon!M5731)</f>
        <v/>
      </c>
      <c r="J5736" s="98" t="str">
        <f>IF(ISBLANK(Perigon!N5731),"",Perigon!N5731)</f>
        <v/>
      </c>
      <c r="K5736" s="99" t="str">
        <f>IF(ISBLANK(Perigon!J5731),"",Perigon!T5731)</f>
        <v/>
      </c>
      <c r="L5736" s="95" t="str">
        <f>IF(ISBLANK(Perigon!O5731),"",Perigon!O5731)</f>
        <v/>
      </c>
      <c r="M5736" s="95" t="str">
        <f>IF(ISBLANK(Perigon!R5731),"",Perigon!R5731)</f>
        <v/>
      </c>
      <c r="N5736" s="95" t="str">
        <f>IF(ISBLANK(Perigon!P5731),"",Perigon!P5731)</f>
        <v/>
      </c>
      <c r="O5736" s="38" t="str">
        <f>IF($L5736="","",VLOOKUP($R5736,Tarife!$A$2:$R$599,13,FALSE))</f>
        <v/>
      </c>
      <c r="P5736" s="38" t="str">
        <f t="shared" si="89"/>
        <v/>
      </c>
      <c r="R5736" s="100" t="str">
        <f>Zusammenzug!$C$25&amp;"-"&amp;Zusammenzug!$A$7&amp;"-"&amp;Leistungen!L5736</f>
        <v>2024-0-</v>
      </c>
    </row>
    <row r="5737" spans="1:18" x14ac:dyDescent="0.2">
      <c r="A5737" s="95" t="str">
        <f>IF(ISBLANK(Perigon!E5732),"",Perigon!E5732)</f>
        <v/>
      </c>
      <c r="B5737" s="95" t="str">
        <f>IF(ISBLANK(Perigon!G5732),"",Perigon!G5732)</f>
        <v/>
      </c>
      <c r="C5737" s="96" t="str">
        <f>IF(ISBLANK(Perigon!I5732),"",Perigon!I5732)</f>
        <v/>
      </c>
      <c r="D5737" s="97" t="str">
        <f>IF(ISBLANK(Perigon!J5732),"",Perigon!J5732)</f>
        <v/>
      </c>
      <c r="E5737" s="64" t="str">
        <f>IF(ISBLANK(Perigon!K5732),"",Perigon!K5732)</f>
        <v/>
      </c>
      <c r="F5737" s="65"/>
      <c r="G5737" s="64"/>
      <c r="H5737" s="69" t="str">
        <f>IF(ISBLANK(Perigon!L5732),"",Perigon!L5732)</f>
        <v/>
      </c>
      <c r="I5737" s="69" t="str">
        <f>IF(ISBLANK(Perigon!M5732),"",Perigon!M5732)</f>
        <v/>
      </c>
      <c r="J5737" s="98" t="str">
        <f>IF(ISBLANK(Perigon!N5732),"",Perigon!N5732)</f>
        <v/>
      </c>
      <c r="K5737" s="99" t="str">
        <f>IF(ISBLANK(Perigon!J5732),"",Perigon!T5732)</f>
        <v/>
      </c>
      <c r="L5737" s="95" t="str">
        <f>IF(ISBLANK(Perigon!O5732),"",Perigon!O5732)</f>
        <v/>
      </c>
      <c r="M5737" s="95" t="str">
        <f>IF(ISBLANK(Perigon!R5732),"",Perigon!R5732)</f>
        <v/>
      </c>
      <c r="N5737" s="95" t="str">
        <f>IF(ISBLANK(Perigon!P5732),"",Perigon!P5732)</f>
        <v/>
      </c>
      <c r="O5737" s="38" t="str">
        <f>IF($L5737="","",VLOOKUP($R5737,Tarife!$A$2:$R$599,13,FALSE))</f>
        <v/>
      </c>
      <c r="P5737" s="38" t="str">
        <f t="shared" si="89"/>
        <v/>
      </c>
      <c r="R5737" s="100" t="str">
        <f>Zusammenzug!$C$25&amp;"-"&amp;Zusammenzug!$A$7&amp;"-"&amp;Leistungen!L5737</f>
        <v>2024-0-</v>
      </c>
    </row>
    <row r="5738" spans="1:18" x14ac:dyDescent="0.2">
      <c r="A5738" s="95" t="str">
        <f>IF(ISBLANK(Perigon!E5733),"",Perigon!E5733)</f>
        <v/>
      </c>
      <c r="B5738" s="95" t="str">
        <f>IF(ISBLANK(Perigon!G5733),"",Perigon!G5733)</f>
        <v/>
      </c>
      <c r="C5738" s="96" t="str">
        <f>IF(ISBLANK(Perigon!I5733),"",Perigon!I5733)</f>
        <v/>
      </c>
      <c r="D5738" s="97" t="str">
        <f>IF(ISBLANK(Perigon!J5733),"",Perigon!J5733)</f>
        <v/>
      </c>
      <c r="E5738" s="64" t="str">
        <f>IF(ISBLANK(Perigon!K5733),"",Perigon!K5733)</f>
        <v/>
      </c>
      <c r="F5738" s="65"/>
      <c r="G5738" s="64"/>
      <c r="H5738" s="69" t="str">
        <f>IF(ISBLANK(Perigon!L5733),"",Perigon!L5733)</f>
        <v/>
      </c>
      <c r="I5738" s="69" t="str">
        <f>IF(ISBLANK(Perigon!M5733),"",Perigon!M5733)</f>
        <v/>
      </c>
      <c r="J5738" s="98" t="str">
        <f>IF(ISBLANK(Perigon!N5733),"",Perigon!N5733)</f>
        <v/>
      </c>
      <c r="K5738" s="99" t="str">
        <f>IF(ISBLANK(Perigon!J5733),"",Perigon!T5733)</f>
        <v/>
      </c>
      <c r="L5738" s="95" t="str">
        <f>IF(ISBLANK(Perigon!O5733),"",Perigon!O5733)</f>
        <v/>
      </c>
      <c r="M5738" s="95" t="str">
        <f>IF(ISBLANK(Perigon!R5733),"",Perigon!R5733)</f>
        <v/>
      </c>
      <c r="N5738" s="95" t="str">
        <f>IF(ISBLANK(Perigon!P5733),"",Perigon!P5733)</f>
        <v/>
      </c>
      <c r="O5738" s="38" t="str">
        <f>IF($L5738="","",VLOOKUP($R5738,Tarife!$A$2:$R$599,13,FALSE))</f>
        <v/>
      </c>
      <c r="P5738" s="38" t="str">
        <f t="shared" si="89"/>
        <v/>
      </c>
      <c r="R5738" s="100" t="str">
        <f>Zusammenzug!$C$25&amp;"-"&amp;Zusammenzug!$A$7&amp;"-"&amp;Leistungen!L5738</f>
        <v>2024-0-</v>
      </c>
    </row>
    <row r="5739" spans="1:18" x14ac:dyDescent="0.2">
      <c r="A5739" s="95" t="str">
        <f>IF(ISBLANK(Perigon!E5734),"",Perigon!E5734)</f>
        <v/>
      </c>
      <c r="B5739" s="95" t="str">
        <f>IF(ISBLANK(Perigon!G5734),"",Perigon!G5734)</f>
        <v/>
      </c>
      <c r="C5739" s="96" t="str">
        <f>IF(ISBLANK(Perigon!I5734),"",Perigon!I5734)</f>
        <v/>
      </c>
      <c r="D5739" s="97" t="str">
        <f>IF(ISBLANK(Perigon!J5734),"",Perigon!J5734)</f>
        <v/>
      </c>
      <c r="E5739" s="64" t="str">
        <f>IF(ISBLANK(Perigon!K5734),"",Perigon!K5734)</f>
        <v/>
      </c>
      <c r="F5739" s="65"/>
      <c r="G5739" s="64"/>
      <c r="H5739" s="69" t="str">
        <f>IF(ISBLANK(Perigon!L5734),"",Perigon!L5734)</f>
        <v/>
      </c>
      <c r="I5739" s="69" t="str">
        <f>IF(ISBLANK(Perigon!M5734),"",Perigon!M5734)</f>
        <v/>
      </c>
      <c r="J5739" s="98" t="str">
        <f>IF(ISBLANK(Perigon!N5734),"",Perigon!N5734)</f>
        <v/>
      </c>
      <c r="K5739" s="99" t="str">
        <f>IF(ISBLANK(Perigon!J5734),"",Perigon!T5734)</f>
        <v/>
      </c>
      <c r="L5739" s="95" t="str">
        <f>IF(ISBLANK(Perigon!O5734),"",Perigon!O5734)</f>
        <v/>
      </c>
      <c r="M5739" s="95" t="str">
        <f>IF(ISBLANK(Perigon!R5734),"",Perigon!R5734)</f>
        <v/>
      </c>
      <c r="N5739" s="95" t="str">
        <f>IF(ISBLANK(Perigon!P5734),"",Perigon!P5734)</f>
        <v/>
      </c>
      <c r="O5739" s="38" t="str">
        <f>IF($L5739="","",VLOOKUP($R5739,Tarife!$A$2:$R$599,13,FALSE))</f>
        <v/>
      </c>
      <c r="P5739" s="38" t="str">
        <f t="shared" si="89"/>
        <v/>
      </c>
      <c r="R5739" s="100" t="str">
        <f>Zusammenzug!$C$25&amp;"-"&amp;Zusammenzug!$A$7&amp;"-"&amp;Leistungen!L5739</f>
        <v>2024-0-</v>
      </c>
    </row>
    <row r="5740" spans="1:18" x14ac:dyDescent="0.2">
      <c r="A5740" s="95" t="str">
        <f>IF(ISBLANK(Perigon!E5735),"",Perigon!E5735)</f>
        <v/>
      </c>
      <c r="B5740" s="95" t="str">
        <f>IF(ISBLANK(Perigon!G5735),"",Perigon!G5735)</f>
        <v/>
      </c>
      <c r="C5740" s="96" t="str">
        <f>IF(ISBLANK(Perigon!I5735),"",Perigon!I5735)</f>
        <v/>
      </c>
      <c r="D5740" s="97" t="str">
        <f>IF(ISBLANK(Perigon!J5735),"",Perigon!J5735)</f>
        <v/>
      </c>
      <c r="E5740" s="64" t="str">
        <f>IF(ISBLANK(Perigon!K5735),"",Perigon!K5735)</f>
        <v/>
      </c>
      <c r="F5740" s="65"/>
      <c r="G5740" s="64"/>
      <c r="H5740" s="69" t="str">
        <f>IF(ISBLANK(Perigon!L5735),"",Perigon!L5735)</f>
        <v/>
      </c>
      <c r="I5740" s="69" t="str">
        <f>IF(ISBLANK(Perigon!M5735),"",Perigon!M5735)</f>
        <v/>
      </c>
      <c r="J5740" s="98" t="str">
        <f>IF(ISBLANK(Perigon!N5735),"",Perigon!N5735)</f>
        <v/>
      </c>
      <c r="K5740" s="99" t="str">
        <f>IF(ISBLANK(Perigon!J5735),"",Perigon!T5735)</f>
        <v/>
      </c>
      <c r="L5740" s="95" t="str">
        <f>IF(ISBLANK(Perigon!O5735),"",Perigon!O5735)</f>
        <v/>
      </c>
      <c r="M5740" s="95" t="str">
        <f>IF(ISBLANK(Perigon!R5735),"",Perigon!R5735)</f>
        <v/>
      </c>
      <c r="N5740" s="95" t="str">
        <f>IF(ISBLANK(Perigon!P5735),"",Perigon!P5735)</f>
        <v/>
      </c>
      <c r="O5740" s="38" t="str">
        <f>IF($L5740="","",VLOOKUP($R5740,Tarife!$A$2:$R$599,13,FALSE))</f>
        <v/>
      </c>
      <c r="P5740" s="38" t="str">
        <f t="shared" si="89"/>
        <v/>
      </c>
      <c r="R5740" s="100" t="str">
        <f>Zusammenzug!$C$25&amp;"-"&amp;Zusammenzug!$A$7&amp;"-"&amp;Leistungen!L5740</f>
        <v>2024-0-</v>
      </c>
    </row>
    <row r="5741" spans="1:18" x14ac:dyDescent="0.2">
      <c r="A5741" s="95" t="str">
        <f>IF(ISBLANK(Perigon!E5736),"",Perigon!E5736)</f>
        <v/>
      </c>
      <c r="B5741" s="95" t="str">
        <f>IF(ISBLANK(Perigon!G5736),"",Perigon!G5736)</f>
        <v/>
      </c>
      <c r="C5741" s="96" t="str">
        <f>IF(ISBLANK(Perigon!I5736),"",Perigon!I5736)</f>
        <v/>
      </c>
      <c r="D5741" s="97" t="str">
        <f>IF(ISBLANK(Perigon!J5736),"",Perigon!J5736)</f>
        <v/>
      </c>
      <c r="E5741" s="64" t="str">
        <f>IF(ISBLANK(Perigon!K5736),"",Perigon!K5736)</f>
        <v/>
      </c>
      <c r="F5741" s="65"/>
      <c r="G5741" s="64"/>
      <c r="H5741" s="69" t="str">
        <f>IF(ISBLANK(Perigon!L5736),"",Perigon!L5736)</f>
        <v/>
      </c>
      <c r="I5741" s="69" t="str">
        <f>IF(ISBLANK(Perigon!M5736),"",Perigon!M5736)</f>
        <v/>
      </c>
      <c r="J5741" s="98" t="str">
        <f>IF(ISBLANK(Perigon!N5736),"",Perigon!N5736)</f>
        <v/>
      </c>
      <c r="K5741" s="99" t="str">
        <f>IF(ISBLANK(Perigon!J5736),"",Perigon!T5736)</f>
        <v/>
      </c>
      <c r="L5741" s="95" t="str">
        <f>IF(ISBLANK(Perigon!O5736),"",Perigon!O5736)</f>
        <v/>
      </c>
      <c r="M5741" s="95" t="str">
        <f>IF(ISBLANK(Perigon!R5736),"",Perigon!R5736)</f>
        <v/>
      </c>
      <c r="N5741" s="95" t="str">
        <f>IF(ISBLANK(Perigon!P5736),"",Perigon!P5736)</f>
        <v/>
      </c>
      <c r="O5741" s="38" t="str">
        <f>IF($L5741="","",VLOOKUP($R5741,Tarife!$A$2:$R$599,13,FALSE))</f>
        <v/>
      </c>
      <c r="P5741" s="38" t="str">
        <f t="shared" si="89"/>
        <v/>
      </c>
      <c r="R5741" s="100" t="str">
        <f>Zusammenzug!$C$25&amp;"-"&amp;Zusammenzug!$A$7&amp;"-"&amp;Leistungen!L5741</f>
        <v>2024-0-</v>
      </c>
    </row>
    <row r="5742" spans="1:18" x14ac:dyDescent="0.2">
      <c r="A5742" s="95" t="str">
        <f>IF(ISBLANK(Perigon!E5737),"",Perigon!E5737)</f>
        <v/>
      </c>
      <c r="B5742" s="95" t="str">
        <f>IF(ISBLANK(Perigon!G5737),"",Perigon!G5737)</f>
        <v/>
      </c>
      <c r="C5742" s="96" t="str">
        <f>IF(ISBLANK(Perigon!I5737),"",Perigon!I5737)</f>
        <v/>
      </c>
      <c r="D5742" s="97" t="str">
        <f>IF(ISBLANK(Perigon!J5737),"",Perigon!J5737)</f>
        <v/>
      </c>
      <c r="E5742" s="64" t="str">
        <f>IF(ISBLANK(Perigon!K5737),"",Perigon!K5737)</f>
        <v/>
      </c>
      <c r="F5742" s="65"/>
      <c r="G5742" s="64"/>
      <c r="H5742" s="69" t="str">
        <f>IF(ISBLANK(Perigon!L5737),"",Perigon!L5737)</f>
        <v/>
      </c>
      <c r="I5742" s="69" t="str">
        <f>IF(ISBLANK(Perigon!M5737),"",Perigon!M5737)</f>
        <v/>
      </c>
      <c r="J5742" s="98" t="str">
        <f>IF(ISBLANK(Perigon!N5737),"",Perigon!N5737)</f>
        <v/>
      </c>
      <c r="K5742" s="99" t="str">
        <f>IF(ISBLANK(Perigon!J5737),"",Perigon!T5737)</f>
        <v/>
      </c>
      <c r="L5742" s="95" t="str">
        <f>IF(ISBLANK(Perigon!O5737),"",Perigon!O5737)</f>
        <v/>
      </c>
      <c r="M5742" s="95" t="str">
        <f>IF(ISBLANK(Perigon!R5737),"",Perigon!R5737)</f>
        <v/>
      </c>
      <c r="N5742" s="95" t="str">
        <f>IF(ISBLANK(Perigon!P5737),"",Perigon!P5737)</f>
        <v/>
      </c>
      <c r="O5742" s="38" t="str">
        <f>IF($L5742="","",VLOOKUP($R5742,Tarife!$A$2:$R$599,13,FALSE))</f>
        <v/>
      </c>
      <c r="P5742" s="38" t="str">
        <f t="shared" si="89"/>
        <v/>
      </c>
      <c r="R5742" s="100" t="str">
        <f>Zusammenzug!$C$25&amp;"-"&amp;Zusammenzug!$A$7&amp;"-"&amp;Leistungen!L5742</f>
        <v>2024-0-</v>
      </c>
    </row>
    <row r="5743" spans="1:18" x14ac:dyDescent="0.2">
      <c r="A5743" s="95" t="str">
        <f>IF(ISBLANK(Perigon!E5738),"",Perigon!E5738)</f>
        <v/>
      </c>
      <c r="B5743" s="95" t="str">
        <f>IF(ISBLANK(Perigon!G5738),"",Perigon!G5738)</f>
        <v/>
      </c>
      <c r="C5743" s="96" t="str">
        <f>IF(ISBLANK(Perigon!I5738),"",Perigon!I5738)</f>
        <v/>
      </c>
      <c r="D5743" s="97" t="str">
        <f>IF(ISBLANK(Perigon!J5738),"",Perigon!J5738)</f>
        <v/>
      </c>
      <c r="E5743" s="64" t="str">
        <f>IF(ISBLANK(Perigon!K5738),"",Perigon!K5738)</f>
        <v/>
      </c>
      <c r="F5743" s="65"/>
      <c r="G5743" s="64"/>
      <c r="H5743" s="69" t="str">
        <f>IF(ISBLANK(Perigon!L5738),"",Perigon!L5738)</f>
        <v/>
      </c>
      <c r="I5743" s="69" t="str">
        <f>IF(ISBLANK(Perigon!M5738),"",Perigon!M5738)</f>
        <v/>
      </c>
      <c r="J5743" s="98" t="str">
        <f>IF(ISBLANK(Perigon!N5738),"",Perigon!N5738)</f>
        <v/>
      </c>
      <c r="K5743" s="99" t="str">
        <f>IF(ISBLANK(Perigon!J5738),"",Perigon!T5738)</f>
        <v/>
      </c>
      <c r="L5743" s="95" t="str">
        <f>IF(ISBLANK(Perigon!O5738),"",Perigon!O5738)</f>
        <v/>
      </c>
      <c r="M5743" s="95" t="str">
        <f>IF(ISBLANK(Perigon!R5738),"",Perigon!R5738)</f>
        <v/>
      </c>
      <c r="N5743" s="95" t="str">
        <f>IF(ISBLANK(Perigon!P5738),"",Perigon!P5738)</f>
        <v/>
      </c>
      <c r="O5743" s="38" t="str">
        <f>IF($L5743="","",VLOOKUP($R5743,Tarife!$A$2:$R$599,13,FALSE))</f>
        <v/>
      </c>
      <c r="P5743" s="38" t="str">
        <f t="shared" si="89"/>
        <v/>
      </c>
      <c r="R5743" s="100" t="str">
        <f>Zusammenzug!$C$25&amp;"-"&amp;Zusammenzug!$A$7&amp;"-"&amp;Leistungen!L5743</f>
        <v>2024-0-</v>
      </c>
    </row>
    <row r="5744" spans="1:18" x14ac:dyDescent="0.2">
      <c r="A5744" s="95" t="str">
        <f>IF(ISBLANK(Perigon!E5739),"",Perigon!E5739)</f>
        <v/>
      </c>
      <c r="B5744" s="95" t="str">
        <f>IF(ISBLANK(Perigon!G5739),"",Perigon!G5739)</f>
        <v/>
      </c>
      <c r="C5744" s="96" t="str">
        <f>IF(ISBLANK(Perigon!I5739),"",Perigon!I5739)</f>
        <v/>
      </c>
      <c r="D5744" s="97" t="str">
        <f>IF(ISBLANK(Perigon!J5739),"",Perigon!J5739)</f>
        <v/>
      </c>
      <c r="E5744" s="64" t="str">
        <f>IF(ISBLANK(Perigon!K5739),"",Perigon!K5739)</f>
        <v/>
      </c>
      <c r="F5744" s="65"/>
      <c r="G5744" s="64"/>
      <c r="H5744" s="69" t="str">
        <f>IF(ISBLANK(Perigon!L5739),"",Perigon!L5739)</f>
        <v/>
      </c>
      <c r="I5744" s="69" t="str">
        <f>IF(ISBLANK(Perigon!M5739),"",Perigon!M5739)</f>
        <v/>
      </c>
      <c r="J5744" s="98" t="str">
        <f>IF(ISBLANK(Perigon!N5739),"",Perigon!N5739)</f>
        <v/>
      </c>
      <c r="K5744" s="99" t="str">
        <f>IF(ISBLANK(Perigon!J5739),"",Perigon!T5739)</f>
        <v/>
      </c>
      <c r="L5744" s="95" t="str">
        <f>IF(ISBLANK(Perigon!O5739),"",Perigon!O5739)</f>
        <v/>
      </c>
      <c r="M5744" s="95" t="str">
        <f>IF(ISBLANK(Perigon!R5739),"",Perigon!R5739)</f>
        <v/>
      </c>
      <c r="N5744" s="95" t="str">
        <f>IF(ISBLANK(Perigon!P5739),"",Perigon!P5739)</f>
        <v/>
      </c>
      <c r="O5744" s="38" t="str">
        <f>IF($L5744="","",VLOOKUP($R5744,Tarife!$A$2:$R$599,13,FALSE))</f>
        <v/>
      </c>
      <c r="P5744" s="38" t="str">
        <f t="shared" si="89"/>
        <v/>
      </c>
      <c r="R5744" s="100" t="str">
        <f>Zusammenzug!$C$25&amp;"-"&amp;Zusammenzug!$A$7&amp;"-"&amp;Leistungen!L5744</f>
        <v>2024-0-</v>
      </c>
    </row>
    <row r="5745" spans="1:18" x14ac:dyDescent="0.2">
      <c r="A5745" s="95" t="str">
        <f>IF(ISBLANK(Perigon!E5740),"",Perigon!E5740)</f>
        <v/>
      </c>
      <c r="B5745" s="95" t="str">
        <f>IF(ISBLANK(Perigon!G5740),"",Perigon!G5740)</f>
        <v/>
      </c>
      <c r="C5745" s="96" t="str">
        <f>IF(ISBLANK(Perigon!I5740),"",Perigon!I5740)</f>
        <v/>
      </c>
      <c r="D5745" s="97" t="str">
        <f>IF(ISBLANK(Perigon!J5740),"",Perigon!J5740)</f>
        <v/>
      </c>
      <c r="E5745" s="64" t="str">
        <f>IF(ISBLANK(Perigon!K5740),"",Perigon!K5740)</f>
        <v/>
      </c>
      <c r="F5745" s="65"/>
      <c r="G5745" s="64"/>
      <c r="H5745" s="69" t="str">
        <f>IF(ISBLANK(Perigon!L5740),"",Perigon!L5740)</f>
        <v/>
      </c>
      <c r="I5745" s="69" t="str">
        <f>IF(ISBLANK(Perigon!M5740),"",Perigon!M5740)</f>
        <v/>
      </c>
      <c r="J5745" s="98" t="str">
        <f>IF(ISBLANK(Perigon!N5740),"",Perigon!N5740)</f>
        <v/>
      </c>
      <c r="K5745" s="99" t="str">
        <f>IF(ISBLANK(Perigon!J5740),"",Perigon!T5740)</f>
        <v/>
      </c>
      <c r="L5745" s="95" t="str">
        <f>IF(ISBLANK(Perigon!O5740),"",Perigon!O5740)</f>
        <v/>
      </c>
      <c r="M5745" s="95" t="str">
        <f>IF(ISBLANK(Perigon!R5740),"",Perigon!R5740)</f>
        <v/>
      </c>
      <c r="N5745" s="95" t="str">
        <f>IF(ISBLANK(Perigon!P5740),"",Perigon!P5740)</f>
        <v/>
      </c>
      <c r="O5745" s="38" t="str">
        <f>IF($L5745="","",VLOOKUP($R5745,Tarife!$A$2:$R$599,13,FALSE))</f>
        <v/>
      </c>
      <c r="P5745" s="38" t="str">
        <f t="shared" si="89"/>
        <v/>
      </c>
      <c r="R5745" s="100" t="str">
        <f>Zusammenzug!$C$25&amp;"-"&amp;Zusammenzug!$A$7&amp;"-"&amp;Leistungen!L5745</f>
        <v>2024-0-</v>
      </c>
    </row>
    <row r="5746" spans="1:18" x14ac:dyDescent="0.2">
      <c r="A5746" s="95" t="str">
        <f>IF(ISBLANK(Perigon!E5741),"",Perigon!E5741)</f>
        <v/>
      </c>
      <c r="B5746" s="95" t="str">
        <f>IF(ISBLANK(Perigon!G5741),"",Perigon!G5741)</f>
        <v/>
      </c>
      <c r="C5746" s="96" t="str">
        <f>IF(ISBLANK(Perigon!I5741),"",Perigon!I5741)</f>
        <v/>
      </c>
      <c r="D5746" s="97" t="str">
        <f>IF(ISBLANK(Perigon!J5741),"",Perigon!J5741)</f>
        <v/>
      </c>
      <c r="E5746" s="64" t="str">
        <f>IF(ISBLANK(Perigon!K5741),"",Perigon!K5741)</f>
        <v/>
      </c>
      <c r="F5746" s="65"/>
      <c r="G5746" s="64"/>
      <c r="H5746" s="69" t="str">
        <f>IF(ISBLANK(Perigon!L5741),"",Perigon!L5741)</f>
        <v/>
      </c>
      <c r="I5746" s="69" t="str">
        <f>IF(ISBLANK(Perigon!M5741),"",Perigon!M5741)</f>
        <v/>
      </c>
      <c r="J5746" s="98" t="str">
        <f>IF(ISBLANK(Perigon!N5741),"",Perigon!N5741)</f>
        <v/>
      </c>
      <c r="K5746" s="99" t="str">
        <f>IF(ISBLANK(Perigon!J5741),"",Perigon!T5741)</f>
        <v/>
      </c>
      <c r="L5746" s="95" t="str">
        <f>IF(ISBLANK(Perigon!O5741),"",Perigon!O5741)</f>
        <v/>
      </c>
      <c r="M5746" s="95" t="str">
        <f>IF(ISBLANK(Perigon!R5741),"",Perigon!R5741)</f>
        <v/>
      </c>
      <c r="N5746" s="95" t="str">
        <f>IF(ISBLANK(Perigon!P5741),"",Perigon!P5741)</f>
        <v/>
      </c>
      <c r="O5746" s="38" t="str">
        <f>IF($L5746="","",VLOOKUP($R5746,Tarife!$A$2:$R$599,13,FALSE))</f>
        <v/>
      </c>
      <c r="P5746" s="38" t="str">
        <f t="shared" si="89"/>
        <v/>
      </c>
      <c r="R5746" s="100" t="str">
        <f>Zusammenzug!$C$25&amp;"-"&amp;Zusammenzug!$A$7&amp;"-"&amp;Leistungen!L5746</f>
        <v>2024-0-</v>
      </c>
    </row>
    <row r="5747" spans="1:18" x14ac:dyDescent="0.2">
      <c r="A5747" s="95" t="str">
        <f>IF(ISBLANK(Perigon!E5742),"",Perigon!E5742)</f>
        <v/>
      </c>
      <c r="B5747" s="95" t="str">
        <f>IF(ISBLANK(Perigon!G5742),"",Perigon!G5742)</f>
        <v/>
      </c>
      <c r="C5747" s="96" t="str">
        <f>IF(ISBLANK(Perigon!I5742),"",Perigon!I5742)</f>
        <v/>
      </c>
      <c r="D5747" s="97" t="str">
        <f>IF(ISBLANK(Perigon!J5742),"",Perigon!J5742)</f>
        <v/>
      </c>
      <c r="E5747" s="64" t="str">
        <f>IF(ISBLANK(Perigon!K5742),"",Perigon!K5742)</f>
        <v/>
      </c>
      <c r="F5747" s="65"/>
      <c r="G5747" s="64"/>
      <c r="H5747" s="69" t="str">
        <f>IF(ISBLANK(Perigon!L5742),"",Perigon!L5742)</f>
        <v/>
      </c>
      <c r="I5747" s="69" t="str">
        <f>IF(ISBLANK(Perigon!M5742),"",Perigon!M5742)</f>
        <v/>
      </c>
      <c r="J5747" s="98" t="str">
        <f>IF(ISBLANK(Perigon!N5742),"",Perigon!N5742)</f>
        <v/>
      </c>
      <c r="K5747" s="99" t="str">
        <f>IF(ISBLANK(Perigon!J5742),"",Perigon!T5742)</f>
        <v/>
      </c>
      <c r="L5747" s="95" t="str">
        <f>IF(ISBLANK(Perigon!O5742),"",Perigon!O5742)</f>
        <v/>
      </c>
      <c r="M5747" s="95" t="str">
        <f>IF(ISBLANK(Perigon!R5742),"",Perigon!R5742)</f>
        <v/>
      </c>
      <c r="N5747" s="95" t="str">
        <f>IF(ISBLANK(Perigon!P5742),"",Perigon!P5742)</f>
        <v/>
      </c>
      <c r="O5747" s="38" t="str">
        <f>IF($L5747="","",VLOOKUP($R5747,Tarife!$A$2:$R$599,13,FALSE))</f>
        <v/>
      </c>
      <c r="P5747" s="38" t="str">
        <f t="shared" si="89"/>
        <v/>
      </c>
      <c r="R5747" s="100" t="str">
        <f>Zusammenzug!$C$25&amp;"-"&amp;Zusammenzug!$A$7&amp;"-"&amp;Leistungen!L5747</f>
        <v>2024-0-</v>
      </c>
    </row>
    <row r="5748" spans="1:18" x14ac:dyDescent="0.2">
      <c r="A5748" s="95" t="str">
        <f>IF(ISBLANK(Perigon!E5743),"",Perigon!E5743)</f>
        <v/>
      </c>
      <c r="B5748" s="95" t="str">
        <f>IF(ISBLANK(Perigon!G5743),"",Perigon!G5743)</f>
        <v/>
      </c>
      <c r="C5748" s="96" t="str">
        <f>IF(ISBLANK(Perigon!I5743),"",Perigon!I5743)</f>
        <v/>
      </c>
      <c r="D5748" s="97" t="str">
        <f>IF(ISBLANK(Perigon!J5743),"",Perigon!J5743)</f>
        <v/>
      </c>
      <c r="E5748" s="64" t="str">
        <f>IF(ISBLANK(Perigon!K5743),"",Perigon!K5743)</f>
        <v/>
      </c>
      <c r="F5748" s="65"/>
      <c r="G5748" s="64"/>
      <c r="H5748" s="69" t="str">
        <f>IF(ISBLANK(Perigon!L5743),"",Perigon!L5743)</f>
        <v/>
      </c>
      <c r="I5748" s="69" t="str">
        <f>IF(ISBLANK(Perigon!M5743),"",Perigon!M5743)</f>
        <v/>
      </c>
      <c r="J5748" s="98" t="str">
        <f>IF(ISBLANK(Perigon!N5743),"",Perigon!N5743)</f>
        <v/>
      </c>
      <c r="K5748" s="99" t="str">
        <f>IF(ISBLANK(Perigon!J5743),"",Perigon!T5743)</f>
        <v/>
      </c>
      <c r="L5748" s="95" t="str">
        <f>IF(ISBLANK(Perigon!O5743),"",Perigon!O5743)</f>
        <v/>
      </c>
      <c r="M5748" s="95" t="str">
        <f>IF(ISBLANK(Perigon!R5743),"",Perigon!R5743)</f>
        <v/>
      </c>
      <c r="N5748" s="95" t="str">
        <f>IF(ISBLANK(Perigon!P5743),"",Perigon!P5743)</f>
        <v/>
      </c>
      <c r="O5748" s="38" t="str">
        <f>IF($L5748="","",VLOOKUP($R5748,Tarife!$A$2:$R$599,13,FALSE))</f>
        <v/>
      </c>
      <c r="P5748" s="38" t="str">
        <f t="shared" si="89"/>
        <v/>
      </c>
      <c r="R5748" s="100" t="str">
        <f>Zusammenzug!$C$25&amp;"-"&amp;Zusammenzug!$A$7&amp;"-"&amp;Leistungen!L5748</f>
        <v>2024-0-</v>
      </c>
    </row>
    <row r="5749" spans="1:18" x14ac:dyDescent="0.2">
      <c r="A5749" s="95" t="str">
        <f>IF(ISBLANK(Perigon!E5744),"",Perigon!E5744)</f>
        <v/>
      </c>
      <c r="B5749" s="95" t="str">
        <f>IF(ISBLANK(Perigon!G5744),"",Perigon!G5744)</f>
        <v/>
      </c>
      <c r="C5749" s="96" t="str">
        <f>IF(ISBLANK(Perigon!I5744),"",Perigon!I5744)</f>
        <v/>
      </c>
      <c r="D5749" s="97" t="str">
        <f>IF(ISBLANK(Perigon!J5744),"",Perigon!J5744)</f>
        <v/>
      </c>
      <c r="E5749" s="64" t="str">
        <f>IF(ISBLANK(Perigon!K5744),"",Perigon!K5744)</f>
        <v/>
      </c>
      <c r="F5749" s="65"/>
      <c r="G5749" s="64"/>
      <c r="H5749" s="69" t="str">
        <f>IF(ISBLANK(Perigon!L5744),"",Perigon!L5744)</f>
        <v/>
      </c>
      <c r="I5749" s="69" t="str">
        <f>IF(ISBLANK(Perigon!M5744),"",Perigon!M5744)</f>
        <v/>
      </c>
      <c r="J5749" s="98" t="str">
        <f>IF(ISBLANK(Perigon!N5744),"",Perigon!N5744)</f>
        <v/>
      </c>
      <c r="K5749" s="99" t="str">
        <f>IF(ISBLANK(Perigon!J5744),"",Perigon!T5744)</f>
        <v/>
      </c>
      <c r="L5749" s="95" t="str">
        <f>IF(ISBLANK(Perigon!O5744),"",Perigon!O5744)</f>
        <v/>
      </c>
      <c r="M5749" s="95" t="str">
        <f>IF(ISBLANK(Perigon!R5744),"",Perigon!R5744)</f>
        <v/>
      </c>
      <c r="N5749" s="95" t="str">
        <f>IF(ISBLANK(Perigon!P5744),"",Perigon!P5744)</f>
        <v/>
      </c>
      <c r="O5749" s="38" t="str">
        <f>IF($L5749="","",VLOOKUP($R5749,Tarife!$A$2:$R$599,13,FALSE))</f>
        <v/>
      </c>
      <c r="P5749" s="38" t="str">
        <f t="shared" si="89"/>
        <v/>
      </c>
      <c r="R5749" s="100" t="str">
        <f>Zusammenzug!$C$25&amp;"-"&amp;Zusammenzug!$A$7&amp;"-"&amp;Leistungen!L5749</f>
        <v>2024-0-</v>
      </c>
    </row>
    <row r="5750" spans="1:18" x14ac:dyDescent="0.2">
      <c r="A5750" s="95" t="str">
        <f>IF(ISBLANK(Perigon!E5745),"",Perigon!E5745)</f>
        <v/>
      </c>
      <c r="B5750" s="95" t="str">
        <f>IF(ISBLANK(Perigon!G5745),"",Perigon!G5745)</f>
        <v/>
      </c>
      <c r="C5750" s="96" t="str">
        <f>IF(ISBLANK(Perigon!I5745),"",Perigon!I5745)</f>
        <v/>
      </c>
      <c r="D5750" s="97" t="str">
        <f>IF(ISBLANK(Perigon!J5745),"",Perigon!J5745)</f>
        <v/>
      </c>
      <c r="E5750" s="64" t="str">
        <f>IF(ISBLANK(Perigon!K5745),"",Perigon!K5745)</f>
        <v/>
      </c>
      <c r="F5750" s="65"/>
      <c r="G5750" s="64"/>
      <c r="H5750" s="69" t="str">
        <f>IF(ISBLANK(Perigon!L5745),"",Perigon!L5745)</f>
        <v/>
      </c>
      <c r="I5750" s="69" t="str">
        <f>IF(ISBLANK(Perigon!M5745),"",Perigon!M5745)</f>
        <v/>
      </c>
      <c r="J5750" s="98" t="str">
        <f>IF(ISBLANK(Perigon!N5745),"",Perigon!N5745)</f>
        <v/>
      </c>
      <c r="K5750" s="99" t="str">
        <f>IF(ISBLANK(Perigon!J5745),"",Perigon!T5745)</f>
        <v/>
      </c>
      <c r="L5750" s="95" t="str">
        <f>IF(ISBLANK(Perigon!O5745),"",Perigon!O5745)</f>
        <v/>
      </c>
      <c r="M5750" s="95" t="str">
        <f>IF(ISBLANK(Perigon!R5745),"",Perigon!R5745)</f>
        <v/>
      </c>
      <c r="N5750" s="95" t="str">
        <f>IF(ISBLANK(Perigon!P5745),"",Perigon!P5745)</f>
        <v/>
      </c>
      <c r="O5750" s="38" t="str">
        <f>IF($L5750="","",VLOOKUP($R5750,Tarife!$A$2:$R$599,13,FALSE))</f>
        <v/>
      </c>
      <c r="P5750" s="38" t="str">
        <f t="shared" si="89"/>
        <v/>
      </c>
      <c r="R5750" s="100" t="str">
        <f>Zusammenzug!$C$25&amp;"-"&amp;Zusammenzug!$A$7&amp;"-"&amp;Leistungen!L5750</f>
        <v>2024-0-</v>
      </c>
    </row>
    <row r="5751" spans="1:18" x14ac:dyDescent="0.2">
      <c r="A5751" s="95" t="str">
        <f>IF(ISBLANK(Perigon!E5746),"",Perigon!E5746)</f>
        <v/>
      </c>
      <c r="B5751" s="95" t="str">
        <f>IF(ISBLANK(Perigon!G5746),"",Perigon!G5746)</f>
        <v/>
      </c>
      <c r="C5751" s="96" t="str">
        <f>IF(ISBLANK(Perigon!I5746),"",Perigon!I5746)</f>
        <v/>
      </c>
      <c r="D5751" s="97" t="str">
        <f>IF(ISBLANK(Perigon!J5746),"",Perigon!J5746)</f>
        <v/>
      </c>
      <c r="E5751" s="64" t="str">
        <f>IF(ISBLANK(Perigon!K5746),"",Perigon!K5746)</f>
        <v/>
      </c>
      <c r="F5751" s="65"/>
      <c r="G5751" s="64"/>
      <c r="H5751" s="69" t="str">
        <f>IF(ISBLANK(Perigon!L5746),"",Perigon!L5746)</f>
        <v/>
      </c>
      <c r="I5751" s="69" t="str">
        <f>IF(ISBLANK(Perigon!M5746),"",Perigon!M5746)</f>
        <v/>
      </c>
      <c r="J5751" s="98" t="str">
        <f>IF(ISBLANK(Perigon!N5746),"",Perigon!N5746)</f>
        <v/>
      </c>
      <c r="K5751" s="99" t="str">
        <f>IF(ISBLANK(Perigon!J5746),"",Perigon!T5746)</f>
        <v/>
      </c>
      <c r="L5751" s="95" t="str">
        <f>IF(ISBLANK(Perigon!O5746),"",Perigon!O5746)</f>
        <v/>
      </c>
      <c r="M5751" s="95" t="str">
        <f>IF(ISBLANK(Perigon!R5746),"",Perigon!R5746)</f>
        <v/>
      </c>
      <c r="N5751" s="95" t="str">
        <f>IF(ISBLANK(Perigon!P5746),"",Perigon!P5746)</f>
        <v/>
      </c>
      <c r="O5751" s="38" t="str">
        <f>IF($L5751="","",VLOOKUP($R5751,Tarife!$A$2:$R$599,13,FALSE))</f>
        <v/>
      </c>
      <c r="P5751" s="38" t="str">
        <f t="shared" si="89"/>
        <v/>
      </c>
      <c r="R5751" s="100" t="str">
        <f>Zusammenzug!$C$25&amp;"-"&amp;Zusammenzug!$A$7&amp;"-"&amp;Leistungen!L5751</f>
        <v>2024-0-</v>
      </c>
    </row>
    <row r="5752" spans="1:18" x14ac:dyDescent="0.2">
      <c r="A5752" s="95" t="str">
        <f>IF(ISBLANK(Perigon!E5747),"",Perigon!E5747)</f>
        <v/>
      </c>
      <c r="B5752" s="95" t="str">
        <f>IF(ISBLANK(Perigon!G5747),"",Perigon!G5747)</f>
        <v/>
      </c>
      <c r="C5752" s="96" t="str">
        <f>IF(ISBLANK(Perigon!I5747),"",Perigon!I5747)</f>
        <v/>
      </c>
      <c r="D5752" s="97" t="str">
        <f>IF(ISBLANK(Perigon!J5747),"",Perigon!J5747)</f>
        <v/>
      </c>
      <c r="E5752" s="64" t="str">
        <f>IF(ISBLANK(Perigon!K5747),"",Perigon!K5747)</f>
        <v/>
      </c>
      <c r="F5752" s="65"/>
      <c r="G5752" s="64"/>
      <c r="H5752" s="69" t="str">
        <f>IF(ISBLANK(Perigon!L5747),"",Perigon!L5747)</f>
        <v/>
      </c>
      <c r="I5752" s="69" t="str">
        <f>IF(ISBLANK(Perigon!M5747),"",Perigon!M5747)</f>
        <v/>
      </c>
      <c r="J5752" s="98" t="str">
        <f>IF(ISBLANK(Perigon!N5747),"",Perigon!N5747)</f>
        <v/>
      </c>
      <c r="K5752" s="99" t="str">
        <f>IF(ISBLANK(Perigon!J5747),"",Perigon!T5747)</f>
        <v/>
      </c>
      <c r="L5752" s="95" t="str">
        <f>IF(ISBLANK(Perigon!O5747),"",Perigon!O5747)</f>
        <v/>
      </c>
      <c r="M5752" s="95" t="str">
        <f>IF(ISBLANK(Perigon!R5747),"",Perigon!R5747)</f>
        <v/>
      </c>
      <c r="N5752" s="95" t="str">
        <f>IF(ISBLANK(Perigon!P5747),"",Perigon!P5747)</f>
        <v/>
      </c>
      <c r="O5752" s="38" t="str">
        <f>IF($L5752="","",VLOOKUP($R5752,Tarife!$A$2:$R$599,13,FALSE))</f>
        <v/>
      </c>
      <c r="P5752" s="38" t="str">
        <f t="shared" si="89"/>
        <v/>
      </c>
      <c r="R5752" s="100" t="str">
        <f>Zusammenzug!$C$25&amp;"-"&amp;Zusammenzug!$A$7&amp;"-"&amp;Leistungen!L5752</f>
        <v>2024-0-</v>
      </c>
    </row>
    <row r="5753" spans="1:18" x14ac:dyDescent="0.2">
      <c r="A5753" s="95" t="str">
        <f>IF(ISBLANK(Perigon!E5748),"",Perigon!E5748)</f>
        <v/>
      </c>
      <c r="B5753" s="95" t="str">
        <f>IF(ISBLANK(Perigon!G5748),"",Perigon!G5748)</f>
        <v/>
      </c>
      <c r="C5753" s="96" t="str">
        <f>IF(ISBLANK(Perigon!I5748),"",Perigon!I5748)</f>
        <v/>
      </c>
      <c r="D5753" s="97" t="str">
        <f>IF(ISBLANK(Perigon!J5748),"",Perigon!J5748)</f>
        <v/>
      </c>
      <c r="E5753" s="64" t="str">
        <f>IF(ISBLANK(Perigon!K5748),"",Perigon!K5748)</f>
        <v/>
      </c>
      <c r="F5753" s="65"/>
      <c r="G5753" s="64"/>
      <c r="H5753" s="69" t="str">
        <f>IF(ISBLANK(Perigon!L5748),"",Perigon!L5748)</f>
        <v/>
      </c>
      <c r="I5753" s="69" t="str">
        <f>IF(ISBLANK(Perigon!M5748),"",Perigon!M5748)</f>
        <v/>
      </c>
      <c r="J5753" s="98" t="str">
        <f>IF(ISBLANK(Perigon!N5748),"",Perigon!N5748)</f>
        <v/>
      </c>
      <c r="K5753" s="99" t="str">
        <f>IF(ISBLANK(Perigon!J5748),"",Perigon!T5748)</f>
        <v/>
      </c>
      <c r="L5753" s="95" t="str">
        <f>IF(ISBLANK(Perigon!O5748),"",Perigon!O5748)</f>
        <v/>
      </c>
      <c r="M5753" s="95" t="str">
        <f>IF(ISBLANK(Perigon!R5748),"",Perigon!R5748)</f>
        <v/>
      </c>
      <c r="N5753" s="95" t="str">
        <f>IF(ISBLANK(Perigon!P5748),"",Perigon!P5748)</f>
        <v/>
      </c>
      <c r="O5753" s="38" t="str">
        <f>IF($L5753="","",VLOOKUP($R5753,Tarife!$A$2:$R$599,13,FALSE))</f>
        <v/>
      </c>
      <c r="P5753" s="38" t="str">
        <f t="shared" si="89"/>
        <v/>
      </c>
      <c r="R5753" s="100" t="str">
        <f>Zusammenzug!$C$25&amp;"-"&amp;Zusammenzug!$A$7&amp;"-"&amp;Leistungen!L5753</f>
        <v>2024-0-</v>
      </c>
    </row>
    <row r="5754" spans="1:18" x14ac:dyDescent="0.2">
      <c r="A5754" s="95" t="str">
        <f>IF(ISBLANK(Perigon!E5749),"",Perigon!E5749)</f>
        <v/>
      </c>
      <c r="B5754" s="95" t="str">
        <f>IF(ISBLANK(Perigon!G5749),"",Perigon!G5749)</f>
        <v/>
      </c>
      <c r="C5754" s="96" t="str">
        <f>IF(ISBLANK(Perigon!I5749),"",Perigon!I5749)</f>
        <v/>
      </c>
      <c r="D5754" s="97" t="str">
        <f>IF(ISBLANK(Perigon!J5749),"",Perigon!J5749)</f>
        <v/>
      </c>
      <c r="E5754" s="64" t="str">
        <f>IF(ISBLANK(Perigon!K5749),"",Perigon!K5749)</f>
        <v/>
      </c>
      <c r="F5754" s="65"/>
      <c r="G5754" s="64"/>
      <c r="H5754" s="69" t="str">
        <f>IF(ISBLANK(Perigon!L5749),"",Perigon!L5749)</f>
        <v/>
      </c>
      <c r="I5754" s="69" t="str">
        <f>IF(ISBLANK(Perigon!M5749),"",Perigon!M5749)</f>
        <v/>
      </c>
      <c r="J5754" s="98" t="str">
        <f>IF(ISBLANK(Perigon!N5749),"",Perigon!N5749)</f>
        <v/>
      </c>
      <c r="K5754" s="99" t="str">
        <f>IF(ISBLANK(Perigon!J5749),"",Perigon!T5749)</f>
        <v/>
      </c>
      <c r="L5754" s="95" t="str">
        <f>IF(ISBLANK(Perigon!O5749),"",Perigon!O5749)</f>
        <v/>
      </c>
      <c r="M5754" s="95" t="str">
        <f>IF(ISBLANK(Perigon!R5749),"",Perigon!R5749)</f>
        <v/>
      </c>
      <c r="N5754" s="95" t="str">
        <f>IF(ISBLANK(Perigon!P5749),"",Perigon!P5749)</f>
        <v/>
      </c>
      <c r="O5754" s="38" t="str">
        <f>IF($L5754="","",VLOOKUP($R5754,Tarife!$A$2:$R$599,13,FALSE))</f>
        <v/>
      </c>
      <c r="P5754" s="38" t="str">
        <f t="shared" si="89"/>
        <v/>
      </c>
      <c r="R5754" s="100" t="str">
        <f>Zusammenzug!$C$25&amp;"-"&amp;Zusammenzug!$A$7&amp;"-"&amp;Leistungen!L5754</f>
        <v>2024-0-</v>
      </c>
    </row>
    <row r="5755" spans="1:18" x14ac:dyDescent="0.2">
      <c r="A5755" s="95" t="str">
        <f>IF(ISBLANK(Perigon!E5750),"",Perigon!E5750)</f>
        <v/>
      </c>
      <c r="B5755" s="95" t="str">
        <f>IF(ISBLANK(Perigon!G5750),"",Perigon!G5750)</f>
        <v/>
      </c>
      <c r="C5755" s="96" t="str">
        <f>IF(ISBLANK(Perigon!I5750),"",Perigon!I5750)</f>
        <v/>
      </c>
      <c r="D5755" s="97" t="str">
        <f>IF(ISBLANK(Perigon!J5750),"",Perigon!J5750)</f>
        <v/>
      </c>
      <c r="E5755" s="64" t="str">
        <f>IF(ISBLANK(Perigon!K5750),"",Perigon!K5750)</f>
        <v/>
      </c>
      <c r="F5755" s="65"/>
      <c r="G5755" s="64"/>
      <c r="H5755" s="69" t="str">
        <f>IF(ISBLANK(Perigon!L5750),"",Perigon!L5750)</f>
        <v/>
      </c>
      <c r="I5755" s="69" t="str">
        <f>IF(ISBLANK(Perigon!M5750),"",Perigon!M5750)</f>
        <v/>
      </c>
      <c r="J5755" s="98" t="str">
        <f>IF(ISBLANK(Perigon!N5750),"",Perigon!N5750)</f>
        <v/>
      </c>
      <c r="K5755" s="99" t="str">
        <f>IF(ISBLANK(Perigon!J5750),"",Perigon!T5750)</f>
        <v/>
      </c>
      <c r="L5755" s="95" t="str">
        <f>IF(ISBLANK(Perigon!O5750),"",Perigon!O5750)</f>
        <v/>
      </c>
      <c r="M5755" s="95" t="str">
        <f>IF(ISBLANK(Perigon!R5750),"",Perigon!R5750)</f>
        <v/>
      </c>
      <c r="N5755" s="95" t="str">
        <f>IF(ISBLANK(Perigon!P5750),"",Perigon!P5750)</f>
        <v/>
      </c>
      <c r="O5755" s="38" t="str">
        <f>IF($L5755="","",VLOOKUP($R5755,Tarife!$A$2:$R$599,13,FALSE))</f>
        <v/>
      </c>
      <c r="P5755" s="38" t="str">
        <f t="shared" si="89"/>
        <v/>
      </c>
      <c r="R5755" s="100" t="str">
        <f>Zusammenzug!$C$25&amp;"-"&amp;Zusammenzug!$A$7&amp;"-"&amp;Leistungen!L5755</f>
        <v>2024-0-</v>
      </c>
    </row>
    <row r="5756" spans="1:18" x14ac:dyDescent="0.2">
      <c r="A5756" s="95" t="str">
        <f>IF(ISBLANK(Perigon!E5751),"",Perigon!E5751)</f>
        <v/>
      </c>
      <c r="B5756" s="95" t="str">
        <f>IF(ISBLANK(Perigon!G5751),"",Perigon!G5751)</f>
        <v/>
      </c>
      <c r="C5756" s="96" t="str">
        <f>IF(ISBLANK(Perigon!I5751),"",Perigon!I5751)</f>
        <v/>
      </c>
      <c r="D5756" s="97" t="str">
        <f>IF(ISBLANK(Perigon!J5751),"",Perigon!J5751)</f>
        <v/>
      </c>
      <c r="E5756" s="64" t="str">
        <f>IF(ISBLANK(Perigon!K5751),"",Perigon!K5751)</f>
        <v/>
      </c>
      <c r="F5756" s="65"/>
      <c r="G5756" s="64"/>
      <c r="H5756" s="69" t="str">
        <f>IF(ISBLANK(Perigon!L5751),"",Perigon!L5751)</f>
        <v/>
      </c>
      <c r="I5756" s="69" t="str">
        <f>IF(ISBLANK(Perigon!M5751),"",Perigon!M5751)</f>
        <v/>
      </c>
      <c r="J5756" s="98" t="str">
        <f>IF(ISBLANK(Perigon!N5751),"",Perigon!N5751)</f>
        <v/>
      </c>
      <c r="K5756" s="99" t="str">
        <f>IF(ISBLANK(Perigon!J5751),"",Perigon!T5751)</f>
        <v/>
      </c>
      <c r="L5756" s="95" t="str">
        <f>IF(ISBLANK(Perigon!O5751),"",Perigon!O5751)</f>
        <v/>
      </c>
      <c r="M5756" s="95" t="str">
        <f>IF(ISBLANK(Perigon!R5751),"",Perigon!R5751)</f>
        <v/>
      </c>
      <c r="N5756" s="95" t="str">
        <f>IF(ISBLANK(Perigon!P5751),"",Perigon!P5751)</f>
        <v/>
      </c>
      <c r="O5756" s="38" t="str">
        <f>IF($L5756="","",VLOOKUP($R5756,Tarife!$A$2:$R$599,13,FALSE))</f>
        <v/>
      </c>
      <c r="P5756" s="38" t="str">
        <f t="shared" si="89"/>
        <v/>
      </c>
      <c r="R5756" s="100" t="str">
        <f>Zusammenzug!$C$25&amp;"-"&amp;Zusammenzug!$A$7&amp;"-"&amp;Leistungen!L5756</f>
        <v>2024-0-</v>
      </c>
    </row>
    <row r="5757" spans="1:18" x14ac:dyDescent="0.2">
      <c r="A5757" s="95" t="str">
        <f>IF(ISBLANK(Perigon!E5752),"",Perigon!E5752)</f>
        <v/>
      </c>
      <c r="B5757" s="95" t="str">
        <f>IF(ISBLANK(Perigon!G5752),"",Perigon!G5752)</f>
        <v/>
      </c>
      <c r="C5757" s="96" t="str">
        <f>IF(ISBLANK(Perigon!I5752),"",Perigon!I5752)</f>
        <v/>
      </c>
      <c r="D5757" s="97" t="str">
        <f>IF(ISBLANK(Perigon!J5752),"",Perigon!J5752)</f>
        <v/>
      </c>
      <c r="E5757" s="64" t="str">
        <f>IF(ISBLANK(Perigon!K5752),"",Perigon!K5752)</f>
        <v/>
      </c>
      <c r="F5757" s="65"/>
      <c r="G5757" s="64"/>
      <c r="H5757" s="69" t="str">
        <f>IF(ISBLANK(Perigon!L5752),"",Perigon!L5752)</f>
        <v/>
      </c>
      <c r="I5757" s="69" t="str">
        <f>IF(ISBLANK(Perigon!M5752),"",Perigon!M5752)</f>
        <v/>
      </c>
      <c r="J5757" s="98" t="str">
        <f>IF(ISBLANK(Perigon!N5752),"",Perigon!N5752)</f>
        <v/>
      </c>
      <c r="K5757" s="99" t="str">
        <f>IF(ISBLANK(Perigon!J5752),"",Perigon!T5752)</f>
        <v/>
      </c>
      <c r="L5757" s="95" t="str">
        <f>IF(ISBLANK(Perigon!O5752),"",Perigon!O5752)</f>
        <v/>
      </c>
      <c r="M5757" s="95" t="str">
        <f>IF(ISBLANK(Perigon!R5752),"",Perigon!R5752)</f>
        <v/>
      </c>
      <c r="N5757" s="95" t="str">
        <f>IF(ISBLANK(Perigon!P5752),"",Perigon!P5752)</f>
        <v/>
      </c>
      <c r="O5757" s="38" t="str">
        <f>IF($L5757="","",VLOOKUP($R5757,Tarife!$A$2:$R$599,13,FALSE))</f>
        <v/>
      </c>
      <c r="P5757" s="38" t="str">
        <f t="shared" si="89"/>
        <v/>
      </c>
      <c r="R5757" s="100" t="str">
        <f>Zusammenzug!$C$25&amp;"-"&amp;Zusammenzug!$A$7&amp;"-"&amp;Leistungen!L5757</f>
        <v>2024-0-</v>
      </c>
    </row>
    <row r="5758" spans="1:18" x14ac:dyDescent="0.2">
      <c r="A5758" s="95" t="str">
        <f>IF(ISBLANK(Perigon!E5753),"",Perigon!E5753)</f>
        <v/>
      </c>
      <c r="B5758" s="95" t="str">
        <f>IF(ISBLANK(Perigon!G5753),"",Perigon!G5753)</f>
        <v/>
      </c>
      <c r="C5758" s="96" t="str">
        <f>IF(ISBLANK(Perigon!I5753),"",Perigon!I5753)</f>
        <v/>
      </c>
      <c r="D5758" s="97" t="str">
        <f>IF(ISBLANK(Perigon!J5753),"",Perigon!J5753)</f>
        <v/>
      </c>
      <c r="E5758" s="64" t="str">
        <f>IF(ISBLANK(Perigon!K5753),"",Perigon!K5753)</f>
        <v/>
      </c>
      <c r="F5758" s="65"/>
      <c r="G5758" s="64"/>
      <c r="H5758" s="69" t="str">
        <f>IF(ISBLANK(Perigon!L5753),"",Perigon!L5753)</f>
        <v/>
      </c>
      <c r="I5758" s="69" t="str">
        <f>IF(ISBLANK(Perigon!M5753),"",Perigon!M5753)</f>
        <v/>
      </c>
      <c r="J5758" s="98" t="str">
        <f>IF(ISBLANK(Perigon!N5753),"",Perigon!N5753)</f>
        <v/>
      </c>
      <c r="K5758" s="99" t="str">
        <f>IF(ISBLANK(Perigon!J5753),"",Perigon!T5753)</f>
        <v/>
      </c>
      <c r="L5758" s="95" t="str">
        <f>IF(ISBLANK(Perigon!O5753),"",Perigon!O5753)</f>
        <v/>
      </c>
      <c r="M5758" s="95" t="str">
        <f>IF(ISBLANK(Perigon!R5753),"",Perigon!R5753)</f>
        <v/>
      </c>
      <c r="N5758" s="95" t="str">
        <f>IF(ISBLANK(Perigon!P5753),"",Perigon!P5753)</f>
        <v/>
      </c>
      <c r="O5758" s="38" t="str">
        <f>IF($L5758="","",VLOOKUP($R5758,Tarife!$A$2:$R$599,13,FALSE))</f>
        <v/>
      </c>
      <c r="P5758" s="38" t="str">
        <f t="shared" si="89"/>
        <v/>
      </c>
      <c r="R5758" s="100" t="str">
        <f>Zusammenzug!$C$25&amp;"-"&amp;Zusammenzug!$A$7&amp;"-"&amp;Leistungen!L5758</f>
        <v>2024-0-</v>
      </c>
    </row>
    <row r="5759" spans="1:18" x14ac:dyDescent="0.2">
      <c r="A5759" s="95" t="str">
        <f>IF(ISBLANK(Perigon!E5754),"",Perigon!E5754)</f>
        <v/>
      </c>
      <c r="B5759" s="95" t="str">
        <f>IF(ISBLANK(Perigon!G5754),"",Perigon!G5754)</f>
        <v/>
      </c>
      <c r="C5759" s="96" t="str">
        <f>IF(ISBLANK(Perigon!I5754),"",Perigon!I5754)</f>
        <v/>
      </c>
      <c r="D5759" s="97" t="str">
        <f>IF(ISBLANK(Perigon!J5754),"",Perigon!J5754)</f>
        <v/>
      </c>
      <c r="E5759" s="64" t="str">
        <f>IF(ISBLANK(Perigon!K5754),"",Perigon!K5754)</f>
        <v/>
      </c>
      <c r="F5759" s="65"/>
      <c r="G5759" s="64"/>
      <c r="H5759" s="69" t="str">
        <f>IF(ISBLANK(Perigon!L5754),"",Perigon!L5754)</f>
        <v/>
      </c>
      <c r="I5759" s="69" t="str">
        <f>IF(ISBLANK(Perigon!M5754),"",Perigon!M5754)</f>
        <v/>
      </c>
      <c r="J5759" s="98" t="str">
        <f>IF(ISBLANK(Perigon!N5754),"",Perigon!N5754)</f>
        <v/>
      </c>
      <c r="K5759" s="99" t="str">
        <f>IF(ISBLANK(Perigon!J5754),"",Perigon!T5754)</f>
        <v/>
      </c>
      <c r="L5759" s="95" t="str">
        <f>IF(ISBLANK(Perigon!O5754),"",Perigon!O5754)</f>
        <v/>
      </c>
      <c r="M5759" s="95" t="str">
        <f>IF(ISBLANK(Perigon!R5754),"",Perigon!R5754)</f>
        <v/>
      </c>
      <c r="N5759" s="95" t="str">
        <f>IF(ISBLANK(Perigon!P5754),"",Perigon!P5754)</f>
        <v/>
      </c>
      <c r="O5759" s="38" t="str">
        <f>IF($L5759="","",VLOOKUP($R5759,Tarife!$A$2:$R$599,13,FALSE))</f>
        <v/>
      </c>
      <c r="P5759" s="38" t="str">
        <f t="shared" si="89"/>
        <v/>
      </c>
      <c r="R5759" s="100" t="str">
        <f>Zusammenzug!$C$25&amp;"-"&amp;Zusammenzug!$A$7&amp;"-"&amp;Leistungen!L5759</f>
        <v>2024-0-</v>
      </c>
    </row>
    <row r="5760" spans="1:18" x14ac:dyDescent="0.2">
      <c r="A5760" s="95" t="str">
        <f>IF(ISBLANK(Perigon!E5755),"",Perigon!E5755)</f>
        <v/>
      </c>
      <c r="B5760" s="95" t="str">
        <f>IF(ISBLANK(Perigon!G5755),"",Perigon!G5755)</f>
        <v/>
      </c>
      <c r="C5760" s="96" t="str">
        <f>IF(ISBLANK(Perigon!I5755),"",Perigon!I5755)</f>
        <v/>
      </c>
      <c r="D5760" s="97" t="str">
        <f>IF(ISBLANK(Perigon!J5755),"",Perigon!J5755)</f>
        <v/>
      </c>
      <c r="E5760" s="64" t="str">
        <f>IF(ISBLANK(Perigon!K5755),"",Perigon!K5755)</f>
        <v/>
      </c>
      <c r="F5760" s="65"/>
      <c r="G5760" s="64"/>
      <c r="H5760" s="69" t="str">
        <f>IF(ISBLANK(Perigon!L5755),"",Perigon!L5755)</f>
        <v/>
      </c>
      <c r="I5760" s="69" t="str">
        <f>IF(ISBLANK(Perigon!M5755),"",Perigon!M5755)</f>
        <v/>
      </c>
      <c r="J5760" s="98" t="str">
        <f>IF(ISBLANK(Perigon!N5755),"",Perigon!N5755)</f>
        <v/>
      </c>
      <c r="K5760" s="99" t="str">
        <f>IF(ISBLANK(Perigon!J5755),"",Perigon!T5755)</f>
        <v/>
      </c>
      <c r="L5760" s="95" t="str">
        <f>IF(ISBLANK(Perigon!O5755),"",Perigon!O5755)</f>
        <v/>
      </c>
      <c r="M5760" s="95" t="str">
        <f>IF(ISBLANK(Perigon!R5755),"",Perigon!R5755)</f>
        <v/>
      </c>
      <c r="N5760" s="95" t="str">
        <f>IF(ISBLANK(Perigon!P5755),"",Perigon!P5755)</f>
        <v/>
      </c>
      <c r="O5760" s="38" t="str">
        <f>IF($L5760="","",VLOOKUP($R5760,Tarife!$A$2:$R$599,13,FALSE))</f>
        <v/>
      </c>
      <c r="P5760" s="38" t="str">
        <f t="shared" si="89"/>
        <v/>
      </c>
      <c r="R5760" s="100" t="str">
        <f>Zusammenzug!$C$25&amp;"-"&amp;Zusammenzug!$A$7&amp;"-"&amp;Leistungen!L5760</f>
        <v>2024-0-</v>
      </c>
    </row>
    <row r="5761" spans="1:18" x14ac:dyDescent="0.2">
      <c r="A5761" s="95" t="str">
        <f>IF(ISBLANK(Perigon!E5756),"",Perigon!E5756)</f>
        <v/>
      </c>
      <c r="B5761" s="95" t="str">
        <f>IF(ISBLANK(Perigon!G5756),"",Perigon!G5756)</f>
        <v/>
      </c>
      <c r="C5761" s="96" t="str">
        <f>IF(ISBLANK(Perigon!I5756),"",Perigon!I5756)</f>
        <v/>
      </c>
      <c r="D5761" s="97" t="str">
        <f>IF(ISBLANK(Perigon!J5756),"",Perigon!J5756)</f>
        <v/>
      </c>
      <c r="E5761" s="64" t="str">
        <f>IF(ISBLANK(Perigon!K5756),"",Perigon!K5756)</f>
        <v/>
      </c>
      <c r="F5761" s="65"/>
      <c r="G5761" s="64"/>
      <c r="H5761" s="69" t="str">
        <f>IF(ISBLANK(Perigon!L5756),"",Perigon!L5756)</f>
        <v/>
      </c>
      <c r="I5761" s="69" t="str">
        <f>IF(ISBLANK(Perigon!M5756),"",Perigon!M5756)</f>
        <v/>
      </c>
      <c r="J5761" s="98" t="str">
        <f>IF(ISBLANK(Perigon!N5756),"",Perigon!N5756)</f>
        <v/>
      </c>
      <c r="K5761" s="99" t="str">
        <f>IF(ISBLANK(Perigon!J5756),"",Perigon!T5756)</f>
        <v/>
      </c>
      <c r="L5761" s="95" t="str">
        <f>IF(ISBLANK(Perigon!O5756),"",Perigon!O5756)</f>
        <v/>
      </c>
      <c r="M5761" s="95" t="str">
        <f>IF(ISBLANK(Perigon!R5756),"",Perigon!R5756)</f>
        <v/>
      </c>
      <c r="N5761" s="95" t="str">
        <f>IF(ISBLANK(Perigon!P5756),"",Perigon!P5756)</f>
        <v/>
      </c>
      <c r="O5761" s="38" t="str">
        <f>IF($L5761="","",VLOOKUP($R5761,Tarife!$A$2:$R$599,13,FALSE))</f>
        <v/>
      </c>
      <c r="P5761" s="38" t="str">
        <f t="shared" si="89"/>
        <v/>
      </c>
      <c r="R5761" s="100" t="str">
        <f>Zusammenzug!$C$25&amp;"-"&amp;Zusammenzug!$A$7&amp;"-"&amp;Leistungen!L5761</f>
        <v>2024-0-</v>
      </c>
    </row>
    <row r="5762" spans="1:18" x14ac:dyDescent="0.2">
      <c r="A5762" s="95" t="str">
        <f>IF(ISBLANK(Perigon!E5757),"",Perigon!E5757)</f>
        <v/>
      </c>
      <c r="B5762" s="95" t="str">
        <f>IF(ISBLANK(Perigon!G5757),"",Perigon!G5757)</f>
        <v/>
      </c>
      <c r="C5762" s="96" t="str">
        <f>IF(ISBLANK(Perigon!I5757),"",Perigon!I5757)</f>
        <v/>
      </c>
      <c r="D5762" s="97" t="str">
        <f>IF(ISBLANK(Perigon!J5757),"",Perigon!J5757)</f>
        <v/>
      </c>
      <c r="E5762" s="64" t="str">
        <f>IF(ISBLANK(Perigon!K5757),"",Perigon!K5757)</f>
        <v/>
      </c>
      <c r="F5762" s="65"/>
      <c r="G5762" s="64"/>
      <c r="H5762" s="69" t="str">
        <f>IF(ISBLANK(Perigon!L5757),"",Perigon!L5757)</f>
        <v/>
      </c>
      <c r="I5762" s="69" t="str">
        <f>IF(ISBLANK(Perigon!M5757),"",Perigon!M5757)</f>
        <v/>
      </c>
      <c r="J5762" s="98" t="str">
        <f>IF(ISBLANK(Perigon!N5757),"",Perigon!N5757)</f>
        <v/>
      </c>
      <c r="K5762" s="99" t="str">
        <f>IF(ISBLANK(Perigon!J5757),"",Perigon!T5757)</f>
        <v/>
      </c>
      <c r="L5762" s="95" t="str">
        <f>IF(ISBLANK(Perigon!O5757),"",Perigon!O5757)</f>
        <v/>
      </c>
      <c r="M5762" s="95" t="str">
        <f>IF(ISBLANK(Perigon!R5757),"",Perigon!R5757)</f>
        <v/>
      </c>
      <c r="N5762" s="95" t="str">
        <f>IF(ISBLANK(Perigon!P5757),"",Perigon!P5757)</f>
        <v/>
      </c>
      <c r="O5762" s="38" t="str">
        <f>IF($L5762="","",VLOOKUP($R5762,Tarife!$A$2:$R$599,13,FALSE))</f>
        <v/>
      </c>
      <c r="P5762" s="38" t="str">
        <f t="shared" si="89"/>
        <v/>
      </c>
      <c r="R5762" s="100" t="str">
        <f>Zusammenzug!$C$25&amp;"-"&amp;Zusammenzug!$A$7&amp;"-"&amp;Leistungen!L5762</f>
        <v>2024-0-</v>
      </c>
    </row>
    <row r="5763" spans="1:18" x14ac:dyDescent="0.2">
      <c r="A5763" s="95" t="str">
        <f>IF(ISBLANK(Perigon!E5758),"",Perigon!E5758)</f>
        <v/>
      </c>
      <c r="B5763" s="95" t="str">
        <f>IF(ISBLANK(Perigon!G5758),"",Perigon!G5758)</f>
        <v/>
      </c>
      <c r="C5763" s="96" t="str">
        <f>IF(ISBLANK(Perigon!I5758),"",Perigon!I5758)</f>
        <v/>
      </c>
      <c r="D5763" s="97" t="str">
        <f>IF(ISBLANK(Perigon!J5758),"",Perigon!J5758)</f>
        <v/>
      </c>
      <c r="E5763" s="64" t="str">
        <f>IF(ISBLANK(Perigon!K5758),"",Perigon!K5758)</f>
        <v/>
      </c>
      <c r="F5763" s="65"/>
      <c r="G5763" s="64"/>
      <c r="H5763" s="69" t="str">
        <f>IF(ISBLANK(Perigon!L5758),"",Perigon!L5758)</f>
        <v/>
      </c>
      <c r="I5763" s="69" t="str">
        <f>IF(ISBLANK(Perigon!M5758),"",Perigon!M5758)</f>
        <v/>
      </c>
      <c r="J5763" s="98" t="str">
        <f>IF(ISBLANK(Perigon!N5758),"",Perigon!N5758)</f>
        <v/>
      </c>
      <c r="K5763" s="99" t="str">
        <f>IF(ISBLANK(Perigon!J5758),"",Perigon!T5758)</f>
        <v/>
      </c>
      <c r="L5763" s="95" t="str">
        <f>IF(ISBLANK(Perigon!O5758),"",Perigon!O5758)</f>
        <v/>
      </c>
      <c r="M5763" s="95" t="str">
        <f>IF(ISBLANK(Perigon!R5758),"",Perigon!R5758)</f>
        <v/>
      </c>
      <c r="N5763" s="95" t="str">
        <f>IF(ISBLANK(Perigon!P5758),"",Perigon!P5758)</f>
        <v/>
      </c>
      <c r="O5763" s="38" t="str">
        <f>IF($L5763="","",VLOOKUP($R5763,Tarife!$A$2:$R$599,13,FALSE))</f>
        <v/>
      </c>
      <c r="P5763" s="38" t="str">
        <f t="shared" si="89"/>
        <v/>
      </c>
      <c r="R5763" s="100" t="str">
        <f>Zusammenzug!$C$25&amp;"-"&amp;Zusammenzug!$A$7&amp;"-"&amp;Leistungen!L5763</f>
        <v>2024-0-</v>
      </c>
    </row>
    <row r="5764" spans="1:18" x14ac:dyDescent="0.2">
      <c r="A5764" s="95" t="str">
        <f>IF(ISBLANK(Perigon!E5759),"",Perigon!E5759)</f>
        <v/>
      </c>
      <c r="B5764" s="95" t="str">
        <f>IF(ISBLANK(Perigon!G5759),"",Perigon!G5759)</f>
        <v/>
      </c>
      <c r="C5764" s="96" t="str">
        <f>IF(ISBLANK(Perigon!I5759),"",Perigon!I5759)</f>
        <v/>
      </c>
      <c r="D5764" s="97" t="str">
        <f>IF(ISBLANK(Perigon!J5759),"",Perigon!J5759)</f>
        <v/>
      </c>
      <c r="E5764" s="64" t="str">
        <f>IF(ISBLANK(Perigon!K5759),"",Perigon!K5759)</f>
        <v/>
      </c>
      <c r="F5764" s="65"/>
      <c r="G5764" s="64"/>
      <c r="H5764" s="69" t="str">
        <f>IF(ISBLANK(Perigon!L5759),"",Perigon!L5759)</f>
        <v/>
      </c>
      <c r="I5764" s="69" t="str">
        <f>IF(ISBLANK(Perigon!M5759),"",Perigon!M5759)</f>
        <v/>
      </c>
      <c r="J5764" s="98" t="str">
        <f>IF(ISBLANK(Perigon!N5759),"",Perigon!N5759)</f>
        <v/>
      </c>
      <c r="K5764" s="99" t="str">
        <f>IF(ISBLANK(Perigon!J5759),"",Perigon!T5759)</f>
        <v/>
      </c>
      <c r="L5764" s="95" t="str">
        <f>IF(ISBLANK(Perigon!O5759),"",Perigon!O5759)</f>
        <v/>
      </c>
      <c r="M5764" s="95" t="str">
        <f>IF(ISBLANK(Perigon!R5759),"",Perigon!R5759)</f>
        <v/>
      </c>
      <c r="N5764" s="95" t="str">
        <f>IF(ISBLANK(Perigon!P5759),"",Perigon!P5759)</f>
        <v/>
      </c>
      <c r="O5764" s="38" t="str">
        <f>IF($L5764="","",VLOOKUP($R5764,Tarife!$A$2:$R$599,13,FALSE))</f>
        <v/>
      </c>
      <c r="P5764" s="38" t="str">
        <f t="shared" si="89"/>
        <v/>
      </c>
      <c r="R5764" s="100" t="str">
        <f>Zusammenzug!$C$25&amp;"-"&amp;Zusammenzug!$A$7&amp;"-"&amp;Leistungen!L5764</f>
        <v>2024-0-</v>
      </c>
    </row>
    <row r="5765" spans="1:18" x14ac:dyDescent="0.2">
      <c r="A5765" s="95" t="str">
        <f>IF(ISBLANK(Perigon!E5760),"",Perigon!E5760)</f>
        <v/>
      </c>
      <c r="B5765" s="95" t="str">
        <f>IF(ISBLANK(Perigon!G5760),"",Perigon!G5760)</f>
        <v/>
      </c>
      <c r="C5765" s="96" t="str">
        <f>IF(ISBLANK(Perigon!I5760),"",Perigon!I5760)</f>
        <v/>
      </c>
      <c r="D5765" s="97" t="str">
        <f>IF(ISBLANK(Perigon!J5760),"",Perigon!J5760)</f>
        <v/>
      </c>
      <c r="E5765" s="64" t="str">
        <f>IF(ISBLANK(Perigon!K5760),"",Perigon!K5760)</f>
        <v/>
      </c>
      <c r="F5765" s="65"/>
      <c r="G5765" s="64"/>
      <c r="H5765" s="69" t="str">
        <f>IF(ISBLANK(Perigon!L5760),"",Perigon!L5760)</f>
        <v/>
      </c>
      <c r="I5765" s="69" t="str">
        <f>IF(ISBLANK(Perigon!M5760),"",Perigon!M5760)</f>
        <v/>
      </c>
      <c r="J5765" s="98" t="str">
        <f>IF(ISBLANK(Perigon!N5760),"",Perigon!N5760)</f>
        <v/>
      </c>
      <c r="K5765" s="99" t="str">
        <f>IF(ISBLANK(Perigon!J5760),"",Perigon!T5760)</f>
        <v/>
      </c>
      <c r="L5765" s="95" t="str">
        <f>IF(ISBLANK(Perigon!O5760),"",Perigon!O5760)</f>
        <v/>
      </c>
      <c r="M5765" s="95" t="str">
        <f>IF(ISBLANK(Perigon!R5760),"",Perigon!R5760)</f>
        <v/>
      </c>
      <c r="N5765" s="95" t="str">
        <f>IF(ISBLANK(Perigon!P5760),"",Perigon!P5760)</f>
        <v/>
      </c>
      <c r="O5765" s="38" t="str">
        <f>IF($L5765="","",VLOOKUP($R5765,Tarife!$A$2:$R$599,13,FALSE))</f>
        <v/>
      </c>
      <c r="P5765" s="38" t="str">
        <f t="shared" si="89"/>
        <v/>
      </c>
      <c r="R5765" s="100" t="str">
        <f>Zusammenzug!$C$25&amp;"-"&amp;Zusammenzug!$A$7&amp;"-"&amp;Leistungen!L5765</f>
        <v>2024-0-</v>
      </c>
    </row>
    <row r="5766" spans="1:18" x14ac:dyDescent="0.2">
      <c r="A5766" s="95" t="str">
        <f>IF(ISBLANK(Perigon!E5761),"",Perigon!E5761)</f>
        <v/>
      </c>
      <c r="B5766" s="95" t="str">
        <f>IF(ISBLANK(Perigon!G5761),"",Perigon!G5761)</f>
        <v/>
      </c>
      <c r="C5766" s="96" t="str">
        <f>IF(ISBLANK(Perigon!I5761),"",Perigon!I5761)</f>
        <v/>
      </c>
      <c r="D5766" s="97" t="str">
        <f>IF(ISBLANK(Perigon!J5761),"",Perigon!J5761)</f>
        <v/>
      </c>
      <c r="E5766" s="64" t="str">
        <f>IF(ISBLANK(Perigon!K5761),"",Perigon!K5761)</f>
        <v/>
      </c>
      <c r="F5766" s="65"/>
      <c r="G5766" s="64"/>
      <c r="H5766" s="69" t="str">
        <f>IF(ISBLANK(Perigon!L5761),"",Perigon!L5761)</f>
        <v/>
      </c>
      <c r="I5766" s="69" t="str">
        <f>IF(ISBLANK(Perigon!M5761),"",Perigon!M5761)</f>
        <v/>
      </c>
      <c r="J5766" s="98" t="str">
        <f>IF(ISBLANK(Perigon!N5761),"",Perigon!N5761)</f>
        <v/>
      </c>
      <c r="K5766" s="99" t="str">
        <f>IF(ISBLANK(Perigon!J5761),"",Perigon!T5761)</f>
        <v/>
      </c>
      <c r="L5766" s="95" t="str">
        <f>IF(ISBLANK(Perigon!O5761),"",Perigon!O5761)</f>
        <v/>
      </c>
      <c r="M5766" s="95" t="str">
        <f>IF(ISBLANK(Perigon!R5761),"",Perigon!R5761)</f>
        <v/>
      </c>
      <c r="N5766" s="95" t="str">
        <f>IF(ISBLANK(Perigon!P5761),"",Perigon!P5761)</f>
        <v/>
      </c>
      <c r="O5766" s="38" t="str">
        <f>IF($L5766="","",VLOOKUP($R5766,Tarife!$A$2:$R$599,13,FALSE))</f>
        <v/>
      </c>
      <c r="P5766" s="38" t="str">
        <f t="shared" si="89"/>
        <v/>
      </c>
      <c r="R5766" s="100" t="str">
        <f>Zusammenzug!$C$25&amp;"-"&amp;Zusammenzug!$A$7&amp;"-"&amp;Leistungen!L5766</f>
        <v>2024-0-</v>
      </c>
    </row>
    <row r="5767" spans="1:18" x14ac:dyDescent="0.2">
      <c r="A5767" s="95" t="str">
        <f>IF(ISBLANK(Perigon!E5762),"",Perigon!E5762)</f>
        <v/>
      </c>
      <c r="B5767" s="95" t="str">
        <f>IF(ISBLANK(Perigon!G5762),"",Perigon!G5762)</f>
        <v/>
      </c>
      <c r="C5767" s="96" t="str">
        <f>IF(ISBLANK(Perigon!I5762),"",Perigon!I5762)</f>
        <v/>
      </c>
      <c r="D5767" s="97" t="str">
        <f>IF(ISBLANK(Perigon!J5762),"",Perigon!J5762)</f>
        <v/>
      </c>
      <c r="E5767" s="64" t="str">
        <f>IF(ISBLANK(Perigon!K5762),"",Perigon!K5762)</f>
        <v/>
      </c>
      <c r="F5767" s="65"/>
      <c r="G5767" s="64"/>
      <c r="H5767" s="69" t="str">
        <f>IF(ISBLANK(Perigon!L5762),"",Perigon!L5762)</f>
        <v/>
      </c>
      <c r="I5767" s="69" t="str">
        <f>IF(ISBLANK(Perigon!M5762),"",Perigon!M5762)</f>
        <v/>
      </c>
      <c r="J5767" s="98" t="str">
        <f>IF(ISBLANK(Perigon!N5762),"",Perigon!N5762)</f>
        <v/>
      </c>
      <c r="K5767" s="99" t="str">
        <f>IF(ISBLANK(Perigon!J5762),"",Perigon!T5762)</f>
        <v/>
      </c>
      <c r="L5767" s="95" t="str">
        <f>IF(ISBLANK(Perigon!O5762),"",Perigon!O5762)</f>
        <v/>
      </c>
      <c r="M5767" s="95" t="str">
        <f>IF(ISBLANK(Perigon!R5762),"",Perigon!R5762)</f>
        <v/>
      </c>
      <c r="N5767" s="95" t="str">
        <f>IF(ISBLANK(Perigon!P5762),"",Perigon!P5762)</f>
        <v/>
      </c>
      <c r="O5767" s="38" t="str">
        <f>IF($L5767="","",VLOOKUP($R5767,Tarife!$A$2:$R$599,13,FALSE))</f>
        <v/>
      </c>
      <c r="P5767" s="38" t="str">
        <f t="shared" si="89"/>
        <v/>
      </c>
      <c r="R5767" s="100" t="str">
        <f>Zusammenzug!$C$25&amp;"-"&amp;Zusammenzug!$A$7&amp;"-"&amp;Leistungen!L5767</f>
        <v>2024-0-</v>
      </c>
    </row>
    <row r="5768" spans="1:18" x14ac:dyDescent="0.2">
      <c r="A5768" s="95" t="str">
        <f>IF(ISBLANK(Perigon!E5763),"",Perigon!E5763)</f>
        <v/>
      </c>
      <c r="B5768" s="95" t="str">
        <f>IF(ISBLANK(Perigon!G5763),"",Perigon!G5763)</f>
        <v/>
      </c>
      <c r="C5768" s="96" t="str">
        <f>IF(ISBLANK(Perigon!I5763),"",Perigon!I5763)</f>
        <v/>
      </c>
      <c r="D5768" s="97" t="str">
        <f>IF(ISBLANK(Perigon!J5763),"",Perigon!J5763)</f>
        <v/>
      </c>
      <c r="E5768" s="64" t="str">
        <f>IF(ISBLANK(Perigon!K5763),"",Perigon!K5763)</f>
        <v/>
      </c>
      <c r="F5768" s="65"/>
      <c r="G5768" s="64"/>
      <c r="H5768" s="69" t="str">
        <f>IF(ISBLANK(Perigon!L5763),"",Perigon!L5763)</f>
        <v/>
      </c>
      <c r="I5768" s="69" t="str">
        <f>IF(ISBLANK(Perigon!M5763),"",Perigon!M5763)</f>
        <v/>
      </c>
      <c r="J5768" s="98" t="str">
        <f>IF(ISBLANK(Perigon!N5763),"",Perigon!N5763)</f>
        <v/>
      </c>
      <c r="K5768" s="99" t="str">
        <f>IF(ISBLANK(Perigon!J5763),"",Perigon!T5763)</f>
        <v/>
      </c>
      <c r="L5768" s="95" t="str">
        <f>IF(ISBLANK(Perigon!O5763),"",Perigon!O5763)</f>
        <v/>
      </c>
      <c r="M5768" s="95" t="str">
        <f>IF(ISBLANK(Perigon!R5763),"",Perigon!R5763)</f>
        <v/>
      </c>
      <c r="N5768" s="95" t="str">
        <f>IF(ISBLANK(Perigon!P5763),"",Perigon!P5763)</f>
        <v/>
      </c>
      <c r="O5768" s="38" t="str">
        <f>IF($L5768="","",VLOOKUP($R5768,Tarife!$A$2:$R$599,13,FALSE))</f>
        <v/>
      </c>
      <c r="P5768" s="38" t="str">
        <f t="shared" ref="P5768:P5831" si="90">IF(L5768="","",IF(AND($L5768="Pabe",N5768&lt;O5768),M5768*O5768,IF(N5768&lt;O5768,M5768*N5768,M5768*O5768)))</f>
        <v/>
      </c>
      <c r="R5768" s="100" t="str">
        <f>Zusammenzug!$C$25&amp;"-"&amp;Zusammenzug!$A$7&amp;"-"&amp;Leistungen!L5768</f>
        <v>2024-0-</v>
      </c>
    </row>
    <row r="5769" spans="1:18" x14ac:dyDescent="0.2">
      <c r="A5769" s="95" t="str">
        <f>IF(ISBLANK(Perigon!E5764),"",Perigon!E5764)</f>
        <v/>
      </c>
      <c r="B5769" s="95" t="str">
        <f>IF(ISBLANK(Perigon!G5764),"",Perigon!G5764)</f>
        <v/>
      </c>
      <c r="C5769" s="96" t="str">
        <f>IF(ISBLANK(Perigon!I5764),"",Perigon!I5764)</f>
        <v/>
      </c>
      <c r="D5769" s="97" t="str">
        <f>IF(ISBLANK(Perigon!J5764),"",Perigon!J5764)</f>
        <v/>
      </c>
      <c r="E5769" s="64" t="str">
        <f>IF(ISBLANK(Perigon!K5764),"",Perigon!K5764)</f>
        <v/>
      </c>
      <c r="F5769" s="65"/>
      <c r="G5769" s="64"/>
      <c r="H5769" s="69" t="str">
        <f>IF(ISBLANK(Perigon!L5764),"",Perigon!L5764)</f>
        <v/>
      </c>
      <c r="I5769" s="69" t="str">
        <f>IF(ISBLANK(Perigon!M5764),"",Perigon!M5764)</f>
        <v/>
      </c>
      <c r="J5769" s="98" t="str">
        <f>IF(ISBLANK(Perigon!N5764),"",Perigon!N5764)</f>
        <v/>
      </c>
      <c r="K5769" s="99" t="str">
        <f>IF(ISBLANK(Perigon!J5764),"",Perigon!T5764)</f>
        <v/>
      </c>
      <c r="L5769" s="95" t="str">
        <f>IF(ISBLANK(Perigon!O5764),"",Perigon!O5764)</f>
        <v/>
      </c>
      <c r="M5769" s="95" t="str">
        <f>IF(ISBLANK(Perigon!R5764),"",Perigon!R5764)</f>
        <v/>
      </c>
      <c r="N5769" s="95" t="str">
        <f>IF(ISBLANK(Perigon!P5764),"",Perigon!P5764)</f>
        <v/>
      </c>
      <c r="O5769" s="38" t="str">
        <f>IF($L5769="","",VLOOKUP($R5769,Tarife!$A$2:$R$599,13,FALSE))</f>
        <v/>
      </c>
      <c r="P5769" s="38" t="str">
        <f t="shared" si="90"/>
        <v/>
      </c>
      <c r="R5769" s="100" t="str">
        <f>Zusammenzug!$C$25&amp;"-"&amp;Zusammenzug!$A$7&amp;"-"&amp;Leistungen!L5769</f>
        <v>2024-0-</v>
      </c>
    </row>
    <row r="5770" spans="1:18" x14ac:dyDescent="0.2">
      <c r="A5770" s="95" t="str">
        <f>IF(ISBLANK(Perigon!E5765),"",Perigon!E5765)</f>
        <v/>
      </c>
      <c r="B5770" s="95" t="str">
        <f>IF(ISBLANK(Perigon!G5765),"",Perigon!G5765)</f>
        <v/>
      </c>
      <c r="C5770" s="96" t="str">
        <f>IF(ISBLANK(Perigon!I5765),"",Perigon!I5765)</f>
        <v/>
      </c>
      <c r="D5770" s="97" t="str">
        <f>IF(ISBLANK(Perigon!J5765),"",Perigon!J5765)</f>
        <v/>
      </c>
      <c r="E5770" s="64" t="str">
        <f>IF(ISBLANK(Perigon!K5765),"",Perigon!K5765)</f>
        <v/>
      </c>
      <c r="F5770" s="65"/>
      <c r="G5770" s="64"/>
      <c r="H5770" s="69" t="str">
        <f>IF(ISBLANK(Perigon!L5765),"",Perigon!L5765)</f>
        <v/>
      </c>
      <c r="I5770" s="69" t="str">
        <f>IF(ISBLANK(Perigon!M5765),"",Perigon!M5765)</f>
        <v/>
      </c>
      <c r="J5770" s="98" t="str">
        <f>IF(ISBLANK(Perigon!N5765),"",Perigon!N5765)</f>
        <v/>
      </c>
      <c r="K5770" s="99" t="str">
        <f>IF(ISBLANK(Perigon!J5765),"",Perigon!T5765)</f>
        <v/>
      </c>
      <c r="L5770" s="95" t="str">
        <f>IF(ISBLANK(Perigon!O5765),"",Perigon!O5765)</f>
        <v/>
      </c>
      <c r="M5770" s="95" t="str">
        <f>IF(ISBLANK(Perigon!R5765),"",Perigon!R5765)</f>
        <v/>
      </c>
      <c r="N5770" s="95" t="str">
        <f>IF(ISBLANK(Perigon!P5765),"",Perigon!P5765)</f>
        <v/>
      </c>
      <c r="O5770" s="38" t="str">
        <f>IF($L5770="","",VLOOKUP($R5770,Tarife!$A$2:$R$599,13,FALSE))</f>
        <v/>
      </c>
      <c r="P5770" s="38" t="str">
        <f t="shared" si="90"/>
        <v/>
      </c>
      <c r="R5770" s="100" t="str">
        <f>Zusammenzug!$C$25&amp;"-"&amp;Zusammenzug!$A$7&amp;"-"&amp;Leistungen!L5770</f>
        <v>2024-0-</v>
      </c>
    </row>
    <row r="5771" spans="1:18" x14ac:dyDescent="0.2">
      <c r="A5771" s="95" t="str">
        <f>IF(ISBLANK(Perigon!E5766),"",Perigon!E5766)</f>
        <v/>
      </c>
      <c r="B5771" s="95" t="str">
        <f>IF(ISBLANK(Perigon!G5766),"",Perigon!G5766)</f>
        <v/>
      </c>
      <c r="C5771" s="96" t="str">
        <f>IF(ISBLANK(Perigon!I5766),"",Perigon!I5766)</f>
        <v/>
      </c>
      <c r="D5771" s="97" t="str">
        <f>IF(ISBLANK(Perigon!J5766),"",Perigon!J5766)</f>
        <v/>
      </c>
      <c r="E5771" s="64" t="str">
        <f>IF(ISBLANK(Perigon!K5766),"",Perigon!K5766)</f>
        <v/>
      </c>
      <c r="F5771" s="65"/>
      <c r="G5771" s="64"/>
      <c r="H5771" s="69" t="str">
        <f>IF(ISBLANK(Perigon!L5766),"",Perigon!L5766)</f>
        <v/>
      </c>
      <c r="I5771" s="69" t="str">
        <f>IF(ISBLANK(Perigon!M5766),"",Perigon!M5766)</f>
        <v/>
      </c>
      <c r="J5771" s="98" t="str">
        <f>IF(ISBLANK(Perigon!N5766),"",Perigon!N5766)</f>
        <v/>
      </c>
      <c r="K5771" s="99" t="str">
        <f>IF(ISBLANK(Perigon!J5766),"",Perigon!T5766)</f>
        <v/>
      </c>
      <c r="L5771" s="95" t="str">
        <f>IF(ISBLANK(Perigon!O5766),"",Perigon!O5766)</f>
        <v/>
      </c>
      <c r="M5771" s="95" t="str">
        <f>IF(ISBLANK(Perigon!R5766),"",Perigon!R5766)</f>
        <v/>
      </c>
      <c r="N5771" s="95" t="str">
        <f>IF(ISBLANK(Perigon!P5766),"",Perigon!P5766)</f>
        <v/>
      </c>
      <c r="O5771" s="38" t="str">
        <f>IF($L5771="","",VLOOKUP($R5771,Tarife!$A$2:$R$599,13,FALSE))</f>
        <v/>
      </c>
      <c r="P5771" s="38" t="str">
        <f t="shared" si="90"/>
        <v/>
      </c>
      <c r="R5771" s="100" t="str">
        <f>Zusammenzug!$C$25&amp;"-"&amp;Zusammenzug!$A$7&amp;"-"&amp;Leistungen!L5771</f>
        <v>2024-0-</v>
      </c>
    </row>
    <row r="5772" spans="1:18" x14ac:dyDescent="0.2">
      <c r="A5772" s="95" t="str">
        <f>IF(ISBLANK(Perigon!E5767),"",Perigon!E5767)</f>
        <v/>
      </c>
      <c r="B5772" s="95" t="str">
        <f>IF(ISBLANK(Perigon!G5767),"",Perigon!G5767)</f>
        <v/>
      </c>
      <c r="C5772" s="96" t="str">
        <f>IF(ISBLANK(Perigon!I5767),"",Perigon!I5767)</f>
        <v/>
      </c>
      <c r="D5772" s="97" t="str">
        <f>IF(ISBLANK(Perigon!J5767),"",Perigon!J5767)</f>
        <v/>
      </c>
      <c r="E5772" s="64" t="str">
        <f>IF(ISBLANK(Perigon!K5767),"",Perigon!K5767)</f>
        <v/>
      </c>
      <c r="F5772" s="65"/>
      <c r="G5772" s="64"/>
      <c r="H5772" s="69" t="str">
        <f>IF(ISBLANK(Perigon!L5767),"",Perigon!L5767)</f>
        <v/>
      </c>
      <c r="I5772" s="69" t="str">
        <f>IF(ISBLANK(Perigon!M5767),"",Perigon!M5767)</f>
        <v/>
      </c>
      <c r="J5772" s="98" t="str">
        <f>IF(ISBLANK(Perigon!N5767),"",Perigon!N5767)</f>
        <v/>
      </c>
      <c r="K5772" s="99" t="str">
        <f>IF(ISBLANK(Perigon!J5767),"",Perigon!T5767)</f>
        <v/>
      </c>
      <c r="L5772" s="95" t="str">
        <f>IF(ISBLANK(Perigon!O5767),"",Perigon!O5767)</f>
        <v/>
      </c>
      <c r="M5772" s="95" t="str">
        <f>IF(ISBLANK(Perigon!R5767),"",Perigon!R5767)</f>
        <v/>
      </c>
      <c r="N5772" s="95" t="str">
        <f>IF(ISBLANK(Perigon!P5767),"",Perigon!P5767)</f>
        <v/>
      </c>
      <c r="O5772" s="38" t="str">
        <f>IF($L5772="","",VLOOKUP($R5772,Tarife!$A$2:$R$599,13,FALSE))</f>
        <v/>
      </c>
      <c r="P5772" s="38" t="str">
        <f t="shared" si="90"/>
        <v/>
      </c>
      <c r="R5772" s="100" t="str">
        <f>Zusammenzug!$C$25&amp;"-"&amp;Zusammenzug!$A$7&amp;"-"&amp;Leistungen!L5772</f>
        <v>2024-0-</v>
      </c>
    </row>
    <row r="5773" spans="1:18" x14ac:dyDescent="0.2">
      <c r="A5773" s="95" t="str">
        <f>IF(ISBLANK(Perigon!E5768),"",Perigon!E5768)</f>
        <v/>
      </c>
      <c r="B5773" s="95" t="str">
        <f>IF(ISBLANK(Perigon!G5768),"",Perigon!G5768)</f>
        <v/>
      </c>
      <c r="C5773" s="96" t="str">
        <f>IF(ISBLANK(Perigon!I5768),"",Perigon!I5768)</f>
        <v/>
      </c>
      <c r="D5773" s="97" t="str">
        <f>IF(ISBLANK(Perigon!J5768),"",Perigon!J5768)</f>
        <v/>
      </c>
      <c r="E5773" s="64" t="str">
        <f>IF(ISBLANK(Perigon!K5768),"",Perigon!K5768)</f>
        <v/>
      </c>
      <c r="F5773" s="65"/>
      <c r="G5773" s="64"/>
      <c r="H5773" s="69" t="str">
        <f>IF(ISBLANK(Perigon!L5768),"",Perigon!L5768)</f>
        <v/>
      </c>
      <c r="I5773" s="69" t="str">
        <f>IF(ISBLANK(Perigon!M5768),"",Perigon!M5768)</f>
        <v/>
      </c>
      <c r="J5773" s="98" t="str">
        <f>IF(ISBLANK(Perigon!N5768),"",Perigon!N5768)</f>
        <v/>
      </c>
      <c r="K5773" s="99" t="str">
        <f>IF(ISBLANK(Perigon!J5768),"",Perigon!T5768)</f>
        <v/>
      </c>
      <c r="L5773" s="95" t="str">
        <f>IF(ISBLANK(Perigon!O5768),"",Perigon!O5768)</f>
        <v/>
      </c>
      <c r="M5773" s="95" t="str">
        <f>IF(ISBLANK(Perigon!R5768),"",Perigon!R5768)</f>
        <v/>
      </c>
      <c r="N5773" s="95" t="str">
        <f>IF(ISBLANK(Perigon!P5768),"",Perigon!P5768)</f>
        <v/>
      </c>
      <c r="O5773" s="38" t="str">
        <f>IF($L5773="","",VLOOKUP($R5773,Tarife!$A$2:$R$599,13,FALSE))</f>
        <v/>
      </c>
      <c r="P5773" s="38" t="str">
        <f t="shared" si="90"/>
        <v/>
      </c>
      <c r="R5773" s="100" t="str">
        <f>Zusammenzug!$C$25&amp;"-"&amp;Zusammenzug!$A$7&amp;"-"&amp;Leistungen!L5773</f>
        <v>2024-0-</v>
      </c>
    </row>
    <row r="5774" spans="1:18" x14ac:dyDescent="0.2">
      <c r="A5774" s="95" t="str">
        <f>IF(ISBLANK(Perigon!E5769),"",Perigon!E5769)</f>
        <v/>
      </c>
      <c r="B5774" s="95" t="str">
        <f>IF(ISBLANK(Perigon!G5769),"",Perigon!G5769)</f>
        <v/>
      </c>
      <c r="C5774" s="96" t="str">
        <f>IF(ISBLANK(Perigon!I5769),"",Perigon!I5769)</f>
        <v/>
      </c>
      <c r="D5774" s="97" t="str">
        <f>IF(ISBLANK(Perigon!J5769),"",Perigon!J5769)</f>
        <v/>
      </c>
      <c r="E5774" s="64" t="str">
        <f>IF(ISBLANK(Perigon!K5769),"",Perigon!K5769)</f>
        <v/>
      </c>
      <c r="F5774" s="65"/>
      <c r="G5774" s="64"/>
      <c r="H5774" s="69" t="str">
        <f>IF(ISBLANK(Perigon!L5769),"",Perigon!L5769)</f>
        <v/>
      </c>
      <c r="I5774" s="69" t="str">
        <f>IF(ISBLANK(Perigon!M5769),"",Perigon!M5769)</f>
        <v/>
      </c>
      <c r="J5774" s="98" t="str">
        <f>IF(ISBLANK(Perigon!N5769),"",Perigon!N5769)</f>
        <v/>
      </c>
      <c r="K5774" s="99" t="str">
        <f>IF(ISBLANK(Perigon!J5769),"",Perigon!T5769)</f>
        <v/>
      </c>
      <c r="L5774" s="95" t="str">
        <f>IF(ISBLANK(Perigon!O5769),"",Perigon!O5769)</f>
        <v/>
      </c>
      <c r="M5774" s="95" t="str">
        <f>IF(ISBLANK(Perigon!R5769),"",Perigon!R5769)</f>
        <v/>
      </c>
      <c r="N5774" s="95" t="str">
        <f>IF(ISBLANK(Perigon!P5769),"",Perigon!P5769)</f>
        <v/>
      </c>
      <c r="O5774" s="38" t="str">
        <f>IF($L5774="","",VLOOKUP($R5774,Tarife!$A$2:$R$599,13,FALSE))</f>
        <v/>
      </c>
      <c r="P5774" s="38" t="str">
        <f t="shared" si="90"/>
        <v/>
      </c>
      <c r="R5774" s="100" t="str">
        <f>Zusammenzug!$C$25&amp;"-"&amp;Zusammenzug!$A$7&amp;"-"&amp;Leistungen!L5774</f>
        <v>2024-0-</v>
      </c>
    </row>
    <row r="5775" spans="1:18" x14ac:dyDescent="0.2">
      <c r="A5775" s="95" t="str">
        <f>IF(ISBLANK(Perigon!E5770),"",Perigon!E5770)</f>
        <v/>
      </c>
      <c r="B5775" s="95" t="str">
        <f>IF(ISBLANK(Perigon!G5770),"",Perigon!G5770)</f>
        <v/>
      </c>
      <c r="C5775" s="96" t="str">
        <f>IF(ISBLANK(Perigon!I5770),"",Perigon!I5770)</f>
        <v/>
      </c>
      <c r="D5775" s="97" t="str">
        <f>IF(ISBLANK(Perigon!J5770),"",Perigon!J5770)</f>
        <v/>
      </c>
      <c r="E5775" s="64" t="str">
        <f>IF(ISBLANK(Perigon!K5770),"",Perigon!K5770)</f>
        <v/>
      </c>
      <c r="F5775" s="65"/>
      <c r="G5775" s="64"/>
      <c r="H5775" s="69" t="str">
        <f>IF(ISBLANK(Perigon!L5770),"",Perigon!L5770)</f>
        <v/>
      </c>
      <c r="I5775" s="69" t="str">
        <f>IF(ISBLANK(Perigon!M5770),"",Perigon!M5770)</f>
        <v/>
      </c>
      <c r="J5775" s="98" t="str">
        <f>IF(ISBLANK(Perigon!N5770),"",Perigon!N5770)</f>
        <v/>
      </c>
      <c r="K5775" s="99" t="str">
        <f>IF(ISBLANK(Perigon!J5770),"",Perigon!T5770)</f>
        <v/>
      </c>
      <c r="L5775" s="95" t="str">
        <f>IF(ISBLANK(Perigon!O5770),"",Perigon!O5770)</f>
        <v/>
      </c>
      <c r="M5775" s="95" t="str">
        <f>IF(ISBLANK(Perigon!R5770),"",Perigon!R5770)</f>
        <v/>
      </c>
      <c r="N5775" s="95" t="str">
        <f>IF(ISBLANK(Perigon!P5770),"",Perigon!P5770)</f>
        <v/>
      </c>
      <c r="O5775" s="38" t="str">
        <f>IF($L5775="","",VLOOKUP($R5775,Tarife!$A$2:$R$599,13,FALSE))</f>
        <v/>
      </c>
      <c r="P5775" s="38" t="str">
        <f t="shared" si="90"/>
        <v/>
      </c>
      <c r="R5775" s="100" t="str">
        <f>Zusammenzug!$C$25&amp;"-"&amp;Zusammenzug!$A$7&amp;"-"&amp;Leistungen!L5775</f>
        <v>2024-0-</v>
      </c>
    </row>
    <row r="5776" spans="1:18" x14ac:dyDescent="0.2">
      <c r="A5776" s="95" t="str">
        <f>IF(ISBLANK(Perigon!E5771),"",Perigon!E5771)</f>
        <v/>
      </c>
      <c r="B5776" s="95" t="str">
        <f>IF(ISBLANK(Perigon!G5771),"",Perigon!G5771)</f>
        <v/>
      </c>
      <c r="C5776" s="96" t="str">
        <f>IF(ISBLANK(Perigon!I5771),"",Perigon!I5771)</f>
        <v/>
      </c>
      <c r="D5776" s="97" t="str">
        <f>IF(ISBLANK(Perigon!J5771),"",Perigon!J5771)</f>
        <v/>
      </c>
      <c r="E5776" s="64" t="str">
        <f>IF(ISBLANK(Perigon!K5771),"",Perigon!K5771)</f>
        <v/>
      </c>
      <c r="F5776" s="65"/>
      <c r="G5776" s="64"/>
      <c r="H5776" s="69" t="str">
        <f>IF(ISBLANK(Perigon!L5771),"",Perigon!L5771)</f>
        <v/>
      </c>
      <c r="I5776" s="69" t="str">
        <f>IF(ISBLANK(Perigon!M5771),"",Perigon!M5771)</f>
        <v/>
      </c>
      <c r="J5776" s="98" t="str">
        <f>IF(ISBLANK(Perigon!N5771),"",Perigon!N5771)</f>
        <v/>
      </c>
      <c r="K5776" s="99" t="str">
        <f>IF(ISBLANK(Perigon!J5771),"",Perigon!T5771)</f>
        <v/>
      </c>
      <c r="L5776" s="95" t="str">
        <f>IF(ISBLANK(Perigon!O5771),"",Perigon!O5771)</f>
        <v/>
      </c>
      <c r="M5776" s="95" t="str">
        <f>IF(ISBLANK(Perigon!R5771),"",Perigon!R5771)</f>
        <v/>
      </c>
      <c r="N5776" s="95" t="str">
        <f>IF(ISBLANK(Perigon!P5771),"",Perigon!P5771)</f>
        <v/>
      </c>
      <c r="O5776" s="38" t="str">
        <f>IF($L5776="","",VLOOKUP($R5776,Tarife!$A$2:$R$599,13,FALSE))</f>
        <v/>
      </c>
      <c r="P5776" s="38" t="str">
        <f t="shared" si="90"/>
        <v/>
      </c>
      <c r="R5776" s="100" t="str">
        <f>Zusammenzug!$C$25&amp;"-"&amp;Zusammenzug!$A$7&amp;"-"&amp;Leistungen!L5776</f>
        <v>2024-0-</v>
      </c>
    </row>
    <row r="5777" spans="1:18" x14ac:dyDescent="0.2">
      <c r="A5777" s="95" t="str">
        <f>IF(ISBLANK(Perigon!E5772),"",Perigon!E5772)</f>
        <v/>
      </c>
      <c r="B5777" s="95" t="str">
        <f>IF(ISBLANK(Perigon!G5772),"",Perigon!G5772)</f>
        <v/>
      </c>
      <c r="C5777" s="96" t="str">
        <f>IF(ISBLANK(Perigon!I5772),"",Perigon!I5772)</f>
        <v/>
      </c>
      <c r="D5777" s="97" t="str">
        <f>IF(ISBLANK(Perigon!J5772),"",Perigon!J5772)</f>
        <v/>
      </c>
      <c r="E5777" s="64" t="str">
        <f>IF(ISBLANK(Perigon!K5772),"",Perigon!K5772)</f>
        <v/>
      </c>
      <c r="F5777" s="65"/>
      <c r="G5777" s="64"/>
      <c r="H5777" s="69" t="str">
        <f>IF(ISBLANK(Perigon!L5772),"",Perigon!L5772)</f>
        <v/>
      </c>
      <c r="I5777" s="69" t="str">
        <f>IF(ISBLANK(Perigon!M5772),"",Perigon!M5772)</f>
        <v/>
      </c>
      <c r="J5777" s="98" t="str">
        <f>IF(ISBLANK(Perigon!N5772),"",Perigon!N5772)</f>
        <v/>
      </c>
      <c r="K5777" s="99" t="str">
        <f>IF(ISBLANK(Perigon!J5772),"",Perigon!T5772)</f>
        <v/>
      </c>
      <c r="L5777" s="95" t="str">
        <f>IF(ISBLANK(Perigon!O5772),"",Perigon!O5772)</f>
        <v/>
      </c>
      <c r="M5777" s="95" t="str">
        <f>IF(ISBLANK(Perigon!R5772),"",Perigon!R5772)</f>
        <v/>
      </c>
      <c r="N5777" s="95" t="str">
        <f>IF(ISBLANK(Perigon!P5772),"",Perigon!P5772)</f>
        <v/>
      </c>
      <c r="O5777" s="38" t="str">
        <f>IF($L5777="","",VLOOKUP($R5777,Tarife!$A$2:$R$599,13,FALSE))</f>
        <v/>
      </c>
      <c r="P5777" s="38" t="str">
        <f t="shared" si="90"/>
        <v/>
      </c>
      <c r="R5777" s="100" t="str">
        <f>Zusammenzug!$C$25&amp;"-"&amp;Zusammenzug!$A$7&amp;"-"&amp;Leistungen!L5777</f>
        <v>2024-0-</v>
      </c>
    </row>
    <row r="5778" spans="1:18" x14ac:dyDescent="0.2">
      <c r="A5778" s="95" t="str">
        <f>IF(ISBLANK(Perigon!E5773),"",Perigon!E5773)</f>
        <v/>
      </c>
      <c r="B5778" s="95" t="str">
        <f>IF(ISBLANK(Perigon!G5773),"",Perigon!G5773)</f>
        <v/>
      </c>
      <c r="C5778" s="96" t="str">
        <f>IF(ISBLANK(Perigon!I5773),"",Perigon!I5773)</f>
        <v/>
      </c>
      <c r="D5778" s="97" t="str">
        <f>IF(ISBLANK(Perigon!J5773),"",Perigon!J5773)</f>
        <v/>
      </c>
      <c r="E5778" s="64" t="str">
        <f>IF(ISBLANK(Perigon!K5773),"",Perigon!K5773)</f>
        <v/>
      </c>
      <c r="F5778" s="65"/>
      <c r="G5778" s="64"/>
      <c r="H5778" s="69" t="str">
        <f>IF(ISBLANK(Perigon!L5773),"",Perigon!L5773)</f>
        <v/>
      </c>
      <c r="I5778" s="69" t="str">
        <f>IF(ISBLANK(Perigon!M5773),"",Perigon!M5773)</f>
        <v/>
      </c>
      <c r="J5778" s="98" t="str">
        <f>IF(ISBLANK(Perigon!N5773),"",Perigon!N5773)</f>
        <v/>
      </c>
      <c r="K5778" s="99" t="str">
        <f>IF(ISBLANK(Perigon!J5773),"",Perigon!T5773)</f>
        <v/>
      </c>
      <c r="L5778" s="95" t="str">
        <f>IF(ISBLANK(Perigon!O5773),"",Perigon!O5773)</f>
        <v/>
      </c>
      <c r="M5778" s="95" t="str">
        <f>IF(ISBLANK(Perigon!R5773),"",Perigon!R5773)</f>
        <v/>
      </c>
      <c r="N5778" s="95" t="str">
        <f>IF(ISBLANK(Perigon!P5773),"",Perigon!P5773)</f>
        <v/>
      </c>
      <c r="O5778" s="38" t="str">
        <f>IF($L5778="","",VLOOKUP($R5778,Tarife!$A$2:$R$599,13,FALSE))</f>
        <v/>
      </c>
      <c r="P5778" s="38" t="str">
        <f t="shared" si="90"/>
        <v/>
      </c>
      <c r="R5778" s="100" t="str">
        <f>Zusammenzug!$C$25&amp;"-"&amp;Zusammenzug!$A$7&amp;"-"&amp;Leistungen!L5778</f>
        <v>2024-0-</v>
      </c>
    </row>
    <row r="5779" spans="1:18" x14ac:dyDescent="0.2">
      <c r="A5779" s="95" t="str">
        <f>IF(ISBLANK(Perigon!E5774),"",Perigon!E5774)</f>
        <v/>
      </c>
      <c r="B5779" s="95" t="str">
        <f>IF(ISBLANK(Perigon!G5774),"",Perigon!G5774)</f>
        <v/>
      </c>
      <c r="C5779" s="96" t="str">
        <f>IF(ISBLANK(Perigon!I5774),"",Perigon!I5774)</f>
        <v/>
      </c>
      <c r="D5779" s="97" t="str">
        <f>IF(ISBLANK(Perigon!J5774),"",Perigon!J5774)</f>
        <v/>
      </c>
      <c r="E5779" s="64" t="str">
        <f>IF(ISBLANK(Perigon!K5774),"",Perigon!K5774)</f>
        <v/>
      </c>
      <c r="F5779" s="65"/>
      <c r="G5779" s="64"/>
      <c r="H5779" s="69" t="str">
        <f>IF(ISBLANK(Perigon!L5774),"",Perigon!L5774)</f>
        <v/>
      </c>
      <c r="I5779" s="69" t="str">
        <f>IF(ISBLANK(Perigon!M5774),"",Perigon!M5774)</f>
        <v/>
      </c>
      <c r="J5779" s="98" t="str">
        <f>IF(ISBLANK(Perigon!N5774),"",Perigon!N5774)</f>
        <v/>
      </c>
      <c r="K5779" s="99" t="str">
        <f>IF(ISBLANK(Perigon!J5774),"",Perigon!T5774)</f>
        <v/>
      </c>
      <c r="L5779" s="95" t="str">
        <f>IF(ISBLANK(Perigon!O5774),"",Perigon!O5774)</f>
        <v/>
      </c>
      <c r="M5779" s="95" t="str">
        <f>IF(ISBLANK(Perigon!R5774),"",Perigon!R5774)</f>
        <v/>
      </c>
      <c r="N5779" s="95" t="str">
        <f>IF(ISBLANK(Perigon!P5774),"",Perigon!P5774)</f>
        <v/>
      </c>
      <c r="O5779" s="38" t="str">
        <f>IF($L5779="","",VLOOKUP($R5779,Tarife!$A$2:$R$599,13,FALSE))</f>
        <v/>
      </c>
      <c r="P5779" s="38" t="str">
        <f t="shared" si="90"/>
        <v/>
      </c>
      <c r="R5779" s="100" t="str">
        <f>Zusammenzug!$C$25&amp;"-"&amp;Zusammenzug!$A$7&amp;"-"&amp;Leistungen!L5779</f>
        <v>2024-0-</v>
      </c>
    </row>
    <row r="5780" spans="1:18" x14ac:dyDescent="0.2">
      <c r="A5780" s="95" t="str">
        <f>IF(ISBLANK(Perigon!E5775),"",Perigon!E5775)</f>
        <v/>
      </c>
      <c r="B5780" s="95" t="str">
        <f>IF(ISBLANK(Perigon!G5775),"",Perigon!G5775)</f>
        <v/>
      </c>
      <c r="C5780" s="96" t="str">
        <f>IF(ISBLANK(Perigon!I5775),"",Perigon!I5775)</f>
        <v/>
      </c>
      <c r="D5780" s="97" t="str">
        <f>IF(ISBLANK(Perigon!J5775),"",Perigon!J5775)</f>
        <v/>
      </c>
      <c r="E5780" s="64" t="str">
        <f>IF(ISBLANK(Perigon!K5775),"",Perigon!K5775)</f>
        <v/>
      </c>
      <c r="F5780" s="65"/>
      <c r="G5780" s="64"/>
      <c r="H5780" s="69" t="str">
        <f>IF(ISBLANK(Perigon!L5775),"",Perigon!L5775)</f>
        <v/>
      </c>
      <c r="I5780" s="69" t="str">
        <f>IF(ISBLANK(Perigon!M5775),"",Perigon!M5775)</f>
        <v/>
      </c>
      <c r="J5780" s="98" t="str">
        <f>IF(ISBLANK(Perigon!N5775),"",Perigon!N5775)</f>
        <v/>
      </c>
      <c r="K5780" s="99" t="str">
        <f>IF(ISBLANK(Perigon!J5775),"",Perigon!T5775)</f>
        <v/>
      </c>
      <c r="L5780" s="95" t="str">
        <f>IF(ISBLANK(Perigon!O5775),"",Perigon!O5775)</f>
        <v/>
      </c>
      <c r="M5780" s="95" t="str">
        <f>IF(ISBLANK(Perigon!R5775),"",Perigon!R5775)</f>
        <v/>
      </c>
      <c r="N5780" s="95" t="str">
        <f>IF(ISBLANK(Perigon!P5775),"",Perigon!P5775)</f>
        <v/>
      </c>
      <c r="O5780" s="38" t="str">
        <f>IF($L5780="","",VLOOKUP($R5780,Tarife!$A$2:$R$599,13,FALSE))</f>
        <v/>
      </c>
      <c r="P5780" s="38" t="str">
        <f t="shared" si="90"/>
        <v/>
      </c>
      <c r="R5780" s="100" t="str">
        <f>Zusammenzug!$C$25&amp;"-"&amp;Zusammenzug!$A$7&amp;"-"&amp;Leistungen!L5780</f>
        <v>2024-0-</v>
      </c>
    </row>
    <row r="5781" spans="1:18" x14ac:dyDescent="0.2">
      <c r="A5781" s="95" t="str">
        <f>IF(ISBLANK(Perigon!E5776),"",Perigon!E5776)</f>
        <v/>
      </c>
      <c r="B5781" s="95" t="str">
        <f>IF(ISBLANK(Perigon!G5776),"",Perigon!G5776)</f>
        <v/>
      </c>
      <c r="C5781" s="96" t="str">
        <f>IF(ISBLANK(Perigon!I5776),"",Perigon!I5776)</f>
        <v/>
      </c>
      <c r="D5781" s="97" t="str">
        <f>IF(ISBLANK(Perigon!J5776),"",Perigon!J5776)</f>
        <v/>
      </c>
      <c r="E5781" s="64" t="str">
        <f>IF(ISBLANK(Perigon!K5776),"",Perigon!K5776)</f>
        <v/>
      </c>
      <c r="F5781" s="65"/>
      <c r="G5781" s="64"/>
      <c r="H5781" s="69" t="str">
        <f>IF(ISBLANK(Perigon!L5776),"",Perigon!L5776)</f>
        <v/>
      </c>
      <c r="I5781" s="69" t="str">
        <f>IF(ISBLANK(Perigon!M5776),"",Perigon!M5776)</f>
        <v/>
      </c>
      <c r="J5781" s="98" t="str">
        <f>IF(ISBLANK(Perigon!N5776),"",Perigon!N5776)</f>
        <v/>
      </c>
      <c r="K5781" s="99" t="str">
        <f>IF(ISBLANK(Perigon!J5776),"",Perigon!T5776)</f>
        <v/>
      </c>
      <c r="L5781" s="95" t="str">
        <f>IF(ISBLANK(Perigon!O5776),"",Perigon!O5776)</f>
        <v/>
      </c>
      <c r="M5781" s="95" t="str">
        <f>IF(ISBLANK(Perigon!R5776),"",Perigon!R5776)</f>
        <v/>
      </c>
      <c r="N5781" s="95" t="str">
        <f>IF(ISBLANK(Perigon!P5776),"",Perigon!P5776)</f>
        <v/>
      </c>
      <c r="O5781" s="38" t="str">
        <f>IF($L5781="","",VLOOKUP($R5781,Tarife!$A$2:$R$599,13,FALSE))</f>
        <v/>
      </c>
      <c r="P5781" s="38" t="str">
        <f t="shared" si="90"/>
        <v/>
      </c>
      <c r="R5781" s="100" t="str">
        <f>Zusammenzug!$C$25&amp;"-"&amp;Zusammenzug!$A$7&amp;"-"&amp;Leistungen!L5781</f>
        <v>2024-0-</v>
      </c>
    </row>
    <row r="5782" spans="1:18" x14ac:dyDescent="0.2">
      <c r="A5782" s="95" t="str">
        <f>IF(ISBLANK(Perigon!E5777),"",Perigon!E5777)</f>
        <v/>
      </c>
      <c r="B5782" s="95" t="str">
        <f>IF(ISBLANK(Perigon!G5777),"",Perigon!G5777)</f>
        <v/>
      </c>
      <c r="C5782" s="96" t="str">
        <f>IF(ISBLANK(Perigon!I5777),"",Perigon!I5777)</f>
        <v/>
      </c>
      <c r="D5782" s="97" t="str">
        <f>IF(ISBLANK(Perigon!J5777),"",Perigon!J5777)</f>
        <v/>
      </c>
      <c r="E5782" s="64" t="str">
        <f>IF(ISBLANK(Perigon!K5777),"",Perigon!K5777)</f>
        <v/>
      </c>
      <c r="F5782" s="65"/>
      <c r="G5782" s="64"/>
      <c r="H5782" s="69" t="str">
        <f>IF(ISBLANK(Perigon!L5777),"",Perigon!L5777)</f>
        <v/>
      </c>
      <c r="I5782" s="69" t="str">
        <f>IF(ISBLANK(Perigon!M5777),"",Perigon!M5777)</f>
        <v/>
      </c>
      <c r="J5782" s="98" t="str">
        <f>IF(ISBLANK(Perigon!N5777),"",Perigon!N5777)</f>
        <v/>
      </c>
      <c r="K5782" s="99" t="str">
        <f>IF(ISBLANK(Perigon!J5777),"",Perigon!T5777)</f>
        <v/>
      </c>
      <c r="L5782" s="95" t="str">
        <f>IF(ISBLANK(Perigon!O5777),"",Perigon!O5777)</f>
        <v/>
      </c>
      <c r="M5782" s="95" t="str">
        <f>IF(ISBLANK(Perigon!R5777),"",Perigon!R5777)</f>
        <v/>
      </c>
      <c r="N5782" s="95" t="str">
        <f>IF(ISBLANK(Perigon!P5777),"",Perigon!P5777)</f>
        <v/>
      </c>
      <c r="O5782" s="38" t="str">
        <f>IF($L5782="","",VLOOKUP($R5782,Tarife!$A$2:$R$599,13,FALSE))</f>
        <v/>
      </c>
      <c r="P5782" s="38" t="str">
        <f t="shared" si="90"/>
        <v/>
      </c>
      <c r="R5782" s="100" t="str">
        <f>Zusammenzug!$C$25&amp;"-"&amp;Zusammenzug!$A$7&amp;"-"&amp;Leistungen!L5782</f>
        <v>2024-0-</v>
      </c>
    </row>
    <row r="5783" spans="1:18" x14ac:dyDescent="0.2">
      <c r="A5783" s="95" t="str">
        <f>IF(ISBLANK(Perigon!E5778),"",Perigon!E5778)</f>
        <v/>
      </c>
      <c r="B5783" s="95" t="str">
        <f>IF(ISBLANK(Perigon!G5778),"",Perigon!G5778)</f>
        <v/>
      </c>
      <c r="C5783" s="96" t="str">
        <f>IF(ISBLANK(Perigon!I5778),"",Perigon!I5778)</f>
        <v/>
      </c>
      <c r="D5783" s="97" t="str">
        <f>IF(ISBLANK(Perigon!J5778),"",Perigon!J5778)</f>
        <v/>
      </c>
      <c r="E5783" s="64" t="str">
        <f>IF(ISBLANK(Perigon!K5778),"",Perigon!K5778)</f>
        <v/>
      </c>
      <c r="F5783" s="65"/>
      <c r="G5783" s="64"/>
      <c r="H5783" s="69" t="str">
        <f>IF(ISBLANK(Perigon!L5778),"",Perigon!L5778)</f>
        <v/>
      </c>
      <c r="I5783" s="69" t="str">
        <f>IF(ISBLANK(Perigon!M5778),"",Perigon!M5778)</f>
        <v/>
      </c>
      <c r="J5783" s="98" t="str">
        <f>IF(ISBLANK(Perigon!N5778),"",Perigon!N5778)</f>
        <v/>
      </c>
      <c r="K5783" s="99" t="str">
        <f>IF(ISBLANK(Perigon!J5778),"",Perigon!T5778)</f>
        <v/>
      </c>
      <c r="L5783" s="95" t="str">
        <f>IF(ISBLANK(Perigon!O5778),"",Perigon!O5778)</f>
        <v/>
      </c>
      <c r="M5783" s="95" t="str">
        <f>IF(ISBLANK(Perigon!R5778),"",Perigon!R5778)</f>
        <v/>
      </c>
      <c r="N5783" s="95" t="str">
        <f>IF(ISBLANK(Perigon!P5778),"",Perigon!P5778)</f>
        <v/>
      </c>
      <c r="O5783" s="38" t="str">
        <f>IF($L5783="","",VLOOKUP($R5783,Tarife!$A$2:$R$599,13,FALSE))</f>
        <v/>
      </c>
      <c r="P5783" s="38" t="str">
        <f t="shared" si="90"/>
        <v/>
      </c>
      <c r="R5783" s="100" t="str">
        <f>Zusammenzug!$C$25&amp;"-"&amp;Zusammenzug!$A$7&amp;"-"&amp;Leistungen!L5783</f>
        <v>2024-0-</v>
      </c>
    </row>
    <row r="5784" spans="1:18" x14ac:dyDescent="0.2">
      <c r="A5784" s="95" t="str">
        <f>IF(ISBLANK(Perigon!E5779),"",Perigon!E5779)</f>
        <v/>
      </c>
      <c r="B5784" s="95" t="str">
        <f>IF(ISBLANK(Perigon!G5779),"",Perigon!G5779)</f>
        <v/>
      </c>
      <c r="C5784" s="96" t="str">
        <f>IF(ISBLANK(Perigon!I5779),"",Perigon!I5779)</f>
        <v/>
      </c>
      <c r="D5784" s="97" t="str">
        <f>IF(ISBLANK(Perigon!J5779),"",Perigon!J5779)</f>
        <v/>
      </c>
      <c r="E5784" s="64" t="str">
        <f>IF(ISBLANK(Perigon!K5779),"",Perigon!K5779)</f>
        <v/>
      </c>
      <c r="F5784" s="65"/>
      <c r="G5784" s="64"/>
      <c r="H5784" s="69" t="str">
        <f>IF(ISBLANK(Perigon!L5779),"",Perigon!L5779)</f>
        <v/>
      </c>
      <c r="I5784" s="69" t="str">
        <f>IF(ISBLANK(Perigon!M5779),"",Perigon!M5779)</f>
        <v/>
      </c>
      <c r="J5784" s="98" t="str">
        <f>IF(ISBLANK(Perigon!N5779),"",Perigon!N5779)</f>
        <v/>
      </c>
      <c r="K5784" s="99" t="str">
        <f>IF(ISBLANK(Perigon!J5779),"",Perigon!T5779)</f>
        <v/>
      </c>
      <c r="L5784" s="95" t="str">
        <f>IF(ISBLANK(Perigon!O5779),"",Perigon!O5779)</f>
        <v/>
      </c>
      <c r="M5784" s="95" t="str">
        <f>IF(ISBLANK(Perigon!R5779),"",Perigon!R5779)</f>
        <v/>
      </c>
      <c r="N5784" s="95" t="str">
        <f>IF(ISBLANK(Perigon!P5779),"",Perigon!P5779)</f>
        <v/>
      </c>
      <c r="O5784" s="38" t="str">
        <f>IF($L5784="","",VLOOKUP($R5784,Tarife!$A$2:$R$599,13,FALSE))</f>
        <v/>
      </c>
      <c r="P5784" s="38" t="str">
        <f t="shared" si="90"/>
        <v/>
      </c>
      <c r="R5784" s="100" t="str">
        <f>Zusammenzug!$C$25&amp;"-"&amp;Zusammenzug!$A$7&amp;"-"&amp;Leistungen!L5784</f>
        <v>2024-0-</v>
      </c>
    </row>
    <row r="5785" spans="1:18" x14ac:dyDescent="0.2">
      <c r="A5785" s="95" t="str">
        <f>IF(ISBLANK(Perigon!E5780),"",Perigon!E5780)</f>
        <v/>
      </c>
      <c r="B5785" s="95" t="str">
        <f>IF(ISBLANK(Perigon!G5780),"",Perigon!G5780)</f>
        <v/>
      </c>
      <c r="C5785" s="96" t="str">
        <f>IF(ISBLANK(Perigon!I5780),"",Perigon!I5780)</f>
        <v/>
      </c>
      <c r="D5785" s="97" t="str">
        <f>IF(ISBLANK(Perigon!J5780),"",Perigon!J5780)</f>
        <v/>
      </c>
      <c r="E5785" s="64" t="str">
        <f>IF(ISBLANK(Perigon!K5780),"",Perigon!K5780)</f>
        <v/>
      </c>
      <c r="F5785" s="65"/>
      <c r="G5785" s="64"/>
      <c r="H5785" s="69" t="str">
        <f>IF(ISBLANK(Perigon!L5780),"",Perigon!L5780)</f>
        <v/>
      </c>
      <c r="I5785" s="69" t="str">
        <f>IF(ISBLANK(Perigon!M5780),"",Perigon!M5780)</f>
        <v/>
      </c>
      <c r="J5785" s="98" t="str">
        <f>IF(ISBLANK(Perigon!N5780),"",Perigon!N5780)</f>
        <v/>
      </c>
      <c r="K5785" s="99" t="str">
        <f>IF(ISBLANK(Perigon!J5780),"",Perigon!T5780)</f>
        <v/>
      </c>
      <c r="L5785" s="95" t="str">
        <f>IF(ISBLANK(Perigon!O5780),"",Perigon!O5780)</f>
        <v/>
      </c>
      <c r="M5785" s="95" t="str">
        <f>IF(ISBLANK(Perigon!R5780),"",Perigon!R5780)</f>
        <v/>
      </c>
      <c r="N5785" s="95" t="str">
        <f>IF(ISBLANK(Perigon!P5780),"",Perigon!P5780)</f>
        <v/>
      </c>
      <c r="O5785" s="38" t="str">
        <f>IF($L5785="","",VLOOKUP($R5785,Tarife!$A$2:$R$599,13,FALSE))</f>
        <v/>
      </c>
      <c r="P5785" s="38" t="str">
        <f t="shared" si="90"/>
        <v/>
      </c>
      <c r="R5785" s="100" t="str">
        <f>Zusammenzug!$C$25&amp;"-"&amp;Zusammenzug!$A$7&amp;"-"&amp;Leistungen!L5785</f>
        <v>2024-0-</v>
      </c>
    </row>
    <row r="5786" spans="1:18" x14ac:dyDescent="0.2">
      <c r="A5786" s="95" t="str">
        <f>IF(ISBLANK(Perigon!E5781),"",Perigon!E5781)</f>
        <v/>
      </c>
      <c r="B5786" s="95" t="str">
        <f>IF(ISBLANK(Perigon!G5781),"",Perigon!G5781)</f>
        <v/>
      </c>
      <c r="C5786" s="96" t="str">
        <f>IF(ISBLANK(Perigon!I5781),"",Perigon!I5781)</f>
        <v/>
      </c>
      <c r="D5786" s="97" t="str">
        <f>IF(ISBLANK(Perigon!J5781),"",Perigon!J5781)</f>
        <v/>
      </c>
      <c r="E5786" s="64" t="str">
        <f>IF(ISBLANK(Perigon!K5781),"",Perigon!K5781)</f>
        <v/>
      </c>
      <c r="F5786" s="65"/>
      <c r="G5786" s="64"/>
      <c r="H5786" s="69" t="str">
        <f>IF(ISBLANK(Perigon!L5781),"",Perigon!L5781)</f>
        <v/>
      </c>
      <c r="I5786" s="69" t="str">
        <f>IF(ISBLANK(Perigon!M5781),"",Perigon!M5781)</f>
        <v/>
      </c>
      <c r="J5786" s="98" t="str">
        <f>IF(ISBLANK(Perigon!N5781),"",Perigon!N5781)</f>
        <v/>
      </c>
      <c r="K5786" s="99" t="str">
        <f>IF(ISBLANK(Perigon!J5781),"",Perigon!T5781)</f>
        <v/>
      </c>
      <c r="L5786" s="95" t="str">
        <f>IF(ISBLANK(Perigon!O5781),"",Perigon!O5781)</f>
        <v/>
      </c>
      <c r="M5786" s="95" t="str">
        <f>IF(ISBLANK(Perigon!R5781),"",Perigon!R5781)</f>
        <v/>
      </c>
      <c r="N5786" s="95" t="str">
        <f>IF(ISBLANK(Perigon!P5781),"",Perigon!P5781)</f>
        <v/>
      </c>
      <c r="O5786" s="38" t="str">
        <f>IF($L5786="","",VLOOKUP($R5786,Tarife!$A$2:$R$599,13,FALSE))</f>
        <v/>
      </c>
      <c r="P5786" s="38" t="str">
        <f t="shared" si="90"/>
        <v/>
      </c>
      <c r="R5786" s="100" t="str">
        <f>Zusammenzug!$C$25&amp;"-"&amp;Zusammenzug!$A$7&amp;"-"&amp;Leistungen!L5786</f>
        <v>2024-0-</v>
      </c>
    </row>
    <row r="5787" spans="1:18" x14ac:dyDescent="0.2">
      <c r="A5787" s="95" t="str">
        <f>IF(ISBLANK(Perigon!E5782),"",Perigon!E5782)</f>
        <v/>
      </c>
      <c r="B5787" s="95" t="str">
        <f>IF(ISBLANK(Perigon!G5782),"",Perigon!G5782)</f>
        <v/>
      </c>
      <c r="C5787" s="96" t="str">
        <f>IF(ISBLANK(Perigon!I5782),"",Perigon!I5782)</f>
        <v/>
      </c>
      <c r="D5787" s="97" t="str">
        <f>IF(ISBLANK(Perigon!J5782),"",Perigon!J5782)</f>
        <v/>
      </c>
      <c r="E5787" s="64" t="str">
        <f>IF(ISBLANK(Perigon!K5782),"",Perigon!K5782)</f>
        <v/>
      </c>
      <c r="F5787" s="65"/>
      <c r="G5787" s="64"/>
      <c r="H5787" s="69" t="str">
        <f>IF(ISBLANK(Perigon!L5782),"",Perigon!L5782)</f>
        <v/>
      </c>
      <c r="I5787" s="69" t="str">
        <f>IF(ISBLANK(Perigon!M5782),"",Perigon!M5782)</f>
        <v/>
      </c>
      <c r="J5787" s="98" t="str">
        <f>IF(ISBLANK(Perigon!N5782),"",Perigon!N5782)</f>
        <v/>
      </c>
      <c r="K5787" s="99" t="str">
        <f>IF(ISBLANK(Perigon!J5782),"",Perigon!T5782)</f>
        <v/>
      </c>
      <c r="L5787" s="95" t="str">
        <f>IF(ISBLANK(Perigon!O5782),"",Perigon!O5782)</f>
        <v/>
      </c>
      <c r="M5787" s="95" t="str">
        <f>IF(ISBLANK(Perigon!R5782),"",Perigon!R5782)</f>
        <v/>
      </c>
      <c r="N5787" s="95" t="str">
        <f>IF(ISBLANK(Perigon!P5782),"",Perigon!P5782)</f>
        <v/>
      </c>
      <c r="O5787" s="38" t="str">
        <f>IF($L5787="","",VLOOKUP($R5787,Tarife!$A$2:$R$599,13,FALSE))</f>
        <v/>
      </c>
      <c r="P5787" s="38" t="str">
        <f t="shared" si="90"/>
        <v/>
      </c>
      <c r="R5787" s="100" t="str">
        <f>Zusammenzug!$C$25&amp;"-"&amp;Zusammenzug!$A$7&amp;"-"&amp;Leistungen!L5787</f>
        <v>2024-0-</v>
      </c>
    </row>
    <row r="5788" spans="1:18" x14ac:dyDescent="0.2">
      <c r="A5788" s="95" t="str">
        <f>IF(ISBLANK(Perigon!E5783),"",Perigon!E5783)</f>
        <v/>
      </c>
      <c r="B5788" s="95" t="str">
        <f>IF(ISBLANK(Perigon!G5783),"",Perigon!G5783)</f>
        <v/>
      </c>
      <c r="C5788" s="96" t="str">
        <f>IF(ISBLANK(Perigon!I5783),"",Perigon!I5783)</f>
        <v/>
      </c>
      <c r="D5788" s="97" t="str">
        <f>IF(ISBLANK(Perigon!J5783),"",Perigon!J5783)</f>
        <v/>
      </c>
      <c r="E5788" s="64" t="str">
        <f>IF(ISBLANK(Perigon!K5783),"",Perigon!K5783)</f>
        <v/>
      </c>
      <c r="F5788" s="65"/>
      <c r="G5788" s="64"/>
      <c r="H5788" s="69" t="str">
        <f>IF(ISBLANK(Perigon!L5783),"",Perigon!L5783)</f>
        <v/>
      </c>
      <c r="I5788" s="69" t="str">
        <f>IF(ISBLANK(Perigon!M5783),"",Perigon!M5783)</f>
        <v/>
      </c>
      <c r="J5788" s="98" t="str">
        <f>IF(ISBLANK(Perigon!N5783),"",Perigon!N5783)</f>
        <v/>
      </c>
      <c r="K5788" s="99" t="str">
        <f>IF(ISBLANK(Perigon!J5783),"",Perigon!T5783)</f>
        <v/>
      </c>
      <c r="L5788" s="95" t="str">
        <f>IF(ISBLANK(Perigon!O5783),"",Perigon!O5783)</f>
        <v/>
      </c>
      <c r="M5788" s="95" t="str">
        <f>IF(ISBLANK(Perigon!R5783),"",Perigon!R5783)</f>
        <v/>
      </c>
      <c r="N5788" s="95" t="str">
        <f>IF(ISBLANK(Perigon!P5783),"",Perigon!P5783)</f>
        <v/>
      </c>
      <c r="O5788" s="38" t="str">
        <f>IF($L5788="","",VLOOKUP($R5788,Tarife!$A$2:$R$599,13,FALSE))</f>
        <v/>
      </c>
      <c r="P5788" s="38" t="str">
        <f t="shared" si="90"/>
        <v/>
      </c>
      <c r="R5788" s="100" t="str">
        <f>Zusammenzug!$C$25&amp;"-"&amp;Zusammenzug!$A$7&amp;"-"&amp;Leistungen!L5788</f>
        <v>2024-0-</v>
      </c>
    </row>
    <row r="5789" spans="1:18" x14ac:dyDescent="0.2">
      <c r="A5789" s="95" t="str">
        <f>IF(ISBLANK(Perigon!E5784),"",Perigon!E5784)</f>
        <v/>
      </c>
      <c r="B5789" s="95" t="str">
        <f>IF(ISBLANK(Perigon!G5784),"",Perigon!G5784)</f>
        <v/>
      </c>
      <c r="C5789" s="96" t="str">
        <f>IF(ISBLANK(Perigon!I5784),"",Perigon!I5784)</f>
        <v/>
      </c>
      <c r="D5789" s="97" t="str">
        <f>IF(ISBLANK(Perigon!J5784),"",Perigon!J5784)</f>
        <v/>
      </c>
      <c r="E5789" s="64" t="str">
        <f>IF(ISBLANK(Perigon!K5784),"",Perigon!K5784)</f>
        <v/>
      </c>
      <c r="F5789" s="65"/>
      <c r="G5789" s="64"/>
      <c r="H5789" s="69" t="str">
        <f>IF(ISBLANK(Perigon!L5784),"",Perigon!L5784)</f>
        <v/>
      </c>
      <c r="I5789" s="69" t="str">
        <f>IF(ISBLANK(Perigon!M5784),"",Perigon!M5784)</f>
        <v/>
      </c>
      <c r="J5789" s="98" t="str">
        <f>IF(ISBLANK(Perigon!N5784),"",Perigon!N5784)</f>
        <v/>
      </c>
      <c r="K5789" s="99" t="str">
        <f>IF(ISBLANK(Perigon!J5784),"",Perigon!T5784)</f>
        <v/>
      </c>
      <c r="L5789" s="95" t="str">
        <f>IF(ISBLANK(Perigon!O5784),"",Perigon!O5784)</f>
        <v/>
      </c>
      <c r="M5789" s="95" t="str">
        <f>IF(ISBLANK(Perigon!R5784),"",Perigon!R5784)</f>
        <v/>
      </c>
      <c r="N5789" s="95" t="str">
        <f>IF(ISBLANK(Perigon!P5784),"",Perigon!P5784)</f>
        <v/>
      </c>
      <c r="O5789" s="38" t="str">
        <f>IF($L5789="","",VLOOKUP($R5789,Tarife!$A$2:$R$599,13,FALSE))</f>
        <v/>
      </c>
      <c r="P5789" s="38" t="str">
        <f t="shared" si="90"/>
        <v/>
      </c>
      <c r="R5789" s="100" t="str">
        <f>Zusammenzug!$C$25&amp;"-"&amp;Zusammenzug!$A$7&amp;"-"&amp;Leistungen!L5789</f>
        <v>2024-0-</v>
      </c>
    </row>
    <row r="5790" spans="1:18" x14ac:dyDescent="0.2">
      <c r="A5790" s="95" t="str">
        <f>IF(ISBLANK(Perigon!E5785),"",Perigon!E5785)</f>
        <v/>
      </c>
      <c r="B5790" s="95" t="str">
        <f>IF(ISBLANK(Perigon!G5785),"",Perigon!G5785)</f>
        <v/>
      </c>
      <c r="C5790" s="96" t="str">
        <f>IF(ISBLANK(Perigon!I5785),"",Perigon!I5785)</f>
        <v/>
      </c>
      <c r="D5790" s="97" t="str">
        <f>IF(ISBLANK(Perigon!J5785),"",Perigon!J5785)</f>
        <v/>
      </c>
      <c r="E5790" s="64" t="str">
        <f>IF(ISBLANK(Perigon!K5785),"",Perigon!K5785)</f>
        <v/>
      </c>
      <c r="F5790" s="65"/>
      <c r="G5790" s="64"/>
      <c r="H5790" s="69" t="str">
        <f>IF(ISBLANK(Perigon!L5785),"",Perigon!L5785)</f>
        <v/>
      </c>
      <c r="I5790" s="69" t="str">
        <f>IF(ISBLANK(Perigon!M5785),"",Perigon!M5785)</f>
        <v/>
      </c>
      <c r="J5790" s="98" t="str">
        <f>IF(ISBLANK(Perigon!N5785),"",Perigon!N5785)</f>
        <v/>
      </c>
      <c r="K5790" s="99" t="str">
        <f>IF(ISBLANK(Perigon!J5785),"",Perigon!T5785)</f>
        <v/>
      </c>
      <c r="L5790" s="95" t="str">
        <f>IF(ISBLANK(Perigon!O5785),"",Perigon!O5785)</f>
        <v/>
      </c>
      <c r="M5790" s="95" t="str">
        <f>IF(ISBLANK(Perigon!R5785),"",Perigon!R5785)</f>
        <v/>
      </c>
      <c r="N5790" s="95" t="str">
        <f>IF(ISBLANK(Perigon!P5785),"",Perigon!P5785)</f>
        <v/>
      </c>
      <c r="O5790" s="38" t="str">
        <f>IF($L5790="","",VLOOKUP($R5790,Tarife!$A$2:$R$599,13,FALSE))</f>
        <v/>
      </c>
      <c r="P5790" s="38" t="str">
        <f t="shared" si="90"/>
        <v/>
      </c>
      <c r="R5790" s="100" t="str">
        <f>Zusammenzug!$C$25&amp;"-"&amp;Zusammenzug!$A$7&amp;"-"&amp;Leistungen!L5790</f>
        <v>2024-0-</v>
      </c>
    </row>
    <row r="5791" spans="1:18" x14ac:dyDescent="0.2">
      <c r="A5791" s="95" t="str">
        <f>IF(ISBLANK(Perigon!E5786),"",Perigon!E5786)</f>
        <v/>
      </c>
      <c r="B5791" s="95" t="str">
        <f>IF(ISBLANK(Perigon!G5786),"",Perigon!G5786)</f>
        <v/>
      </c>
      <c r="C5791" s="96" t="str">
        <f>IF(ISBLANK(Perigon!I5786),"",Perigon!I5786)</f>
        <v/>
      </c>
      <c r="D5791" s="97" t="str">
        <f>IF(ISBLANK(Perigon!J5786),"",Perigon!J5786)</f>
        <v/>
      </c>
      <c r="E5791" s="64" t="str">
        <f>IF(ISBLANK(Perigon!K5786),"",Perigon!K5786)</f>
        <v/>
      </c>
      <c r="F5791" s="65"/>
      <c r="G5791" s="64"/>
      <c r="H5791" s="69" t="str">
        <f>IF(ISBLANK(Perigon!L5786),"",Perigon!L5786)</f>
        <v/>
      </c>
      <c r="I5791" s="69" t="str">
        <f>IF(ISBLANK(Perigon!M5786),"",Perigon!M5786)</f>
        <v/>
      </c>
      <c r="J5791" s="98" t="str">
        <f>IF(ISBLANK(Perigon!N5786),"",Perigon!N5786)</f>
        <v/>
      </c>
      <c r="K5791" s="99" t="str">
        <f>IF(ISBLANK(Perigon!J5786),"",Perigon!T5786)</f>
        <v/>
      </c>
      <c r="L5791" s="95" t="str">
        <f>IF(ISBLANK(Perigon!O5786),"",Perigon!O5786)</f>
        <v/>
      </c>
      <c r="M5791" s="95" t="str">
        <f>IF(ISBLANK(Perigon!R5786),"",Perigon!R5786)</f>
        <v/>
      </c>
      <c r="N5791" s="95" t="str">
        <f>IF(ISBLANK(Perigon!P5786),"",Perigon!P5786)</f>
        <v/>
      </c>
      <c r="O5791" s="38" t="str">
        <f>IF($L5791="","",VLOOKUP($R5791,Tarife!$A$2:$R$599,13,FALSE))</f>
        <v/>
      </c>
      <c r="P5791" s="38" t="str">
        <f t="shared" si="90"/>
        <v/>
      </c>
      <c r="R5791" s="100" t="str">
        <f>Zusammenzug!$C$25&amp;"-"&amp;Zusammenzug!$A$7&amp;"-"&amp;Leistungen!L5791</f>
        <v>2024-0-</v>
      </c>
    </row>
    <row r="5792" spans="1:18" x14ac:dyDescent="0.2">
      <c r="A5792" s="95" t="str">
        <f>IF(ISBLANK(Perigon!E5787),"",Perigon!E5787)</f>
        <v/>
      </c>
      <c r="B5792" s="95" t="str">
        <f>IF(ISBLANK(Perigon!G5787),"",Perigon!G5787)</f>
        <v/>
      </c>
      <c r="C5792" s="96" t="str">
        <f>IF(ISBLANK(Perigon!I5787),"",Perigon!I5787)</f>
        <v/>
      </c>
      <c r="D5792" s="97" t="str">
        <f>IF(ISBLANK(Perigon!J5787),"",Perigon!J5787)</f>
        <v/>
      </c>
      <c r="E5792" s="64" t="str">
        <f>IF(ISBLANK(Perigon!K5787),"",Perigon!K5787)</f>
        <v/>
      </c>
      <c r="F5792" s="65"/>
      <c r="G5792" s="64"/>
      <c r="H5792" s="69" t="str">
        <f>IF(ISBLANK(Perigon!L5787),"",Perigon!L5787)</f>
        <v/>
      </c>
      <c r="I5792" s="69" t="str">
        <f>IF(ISBLANK(Perigon!M5787),"",Perigon!M5787)</f>
        <v/>
      </c>
      <c r="J5792" s="98" t="str">
        <f>IF(ISBLANK(Perigon!N5787),"",Perigon!N5787)</f>
        <v/>
      </c>
      <c r="K5792" s="99" t="str">
        <f>IF(ISBLANK(Perigon!J5787),"",Perigon!T5787)</f>
        <v/>
      </c>
      <c r="L5792" s="95" t="str">
        <f>IF(ISBLANK(Perigon!O5787),"",Perigon!O5787)</f>
        <v/>
      </c>
      <c r="M5792" s="95" t="str">
        <f>IF(ISBLANK(Perigon!R5787),"",Perigon!R5787)</f>
        <v/>
      </c>
      <c r="N5792" s="95" t="str">
        <f>IF(ISBLANK(Perigon!P5787),"",Perigon!P5787)</f>
        <v/>
      </c>
      <c r="O5792" s="38" t="str">
        <f>IF($L5792="","",VLOOKUP($R5792,Tarife!$A$2:$R$599,13,FALSE))</f>
        <v/>
      </c>
      <c r="P5792" s="38" t="str">
        <f t="shared" si="90"/>
        <v/>
      </c>
      <c r="R5792" s="100" t="str">
        <f>Zusammenzug!$C$25&amp;"-"&amp;Zusammenzug!$A$7&amp;"-"&amp;Leistungen!L5792</f>
        <v>2024-0-</v>
      </c>
    </row>
    <row r="5793" spans="1:18" x14ac:dyDescent="0.2">
      <c r="A5793" s="95" t="str">
        <f>IF(ISBLANK(Perigon!E5788),"",Perigon!E5788)</f>
        <v/>
      </c>
      <c r="B5793" s="95" t="str">
        <f>IF(ISBLANK(Perigon!G5788),"",Perigon!G5788)</f>
        <v/>
      </c>
      <c r="C5793" s="96" t="str">
        <f>IF(ISBLANK(Perigon!I5788),"",Perigon!I5788)</f>
        <v/>
      </c>
      <c r="D5793" s="97" t="str">
        <f>IF(ISBLANK(Perigon!J5788),"",Perigon!J5788)</f>
        <v/>
      </c>
      <c r="E5793" s="64" t="str">
        <f>IF(ISBLANK(Perigon!K5788),"",Perigon!K5788)</f>
        <v/>
      </c>
      <c r="F5793" s="65"/>
      <c r="G5793" s="64"/>
      <c r="H5793" s="69" t="str">
        <f>IF(ISBLANK(Perigon!L5788),"",Perigon!L5788)</f>
        <v/>
      </c>
      <c r="I5793" s="69" t="str">
        <f>IF(ISBLANK(Perigon!M5788),"",Perigon!M5788)</f>
        <v/>
      </c>
      <c r="J5793" s="98" t="str">
        <f>IF(ISBLANK(Perigon!N5788),"",Perigon!N5788)</f>
        <v/>
      </c>
      <c r="K5793" s="99" t="str">
        <f>IF(ISBLANK(Perigon!J5788),"",Perigon!T5788)</f>
        <v/>
      </c>
      <c r="L5793" s="95" t="str">
        <f>IF(ISBLANK(Perigon!O5788),"",Perigon!O5788)</f>
        <v/>
      </c>
      <c r="M5793" s="95" t="str">
        <f>IF(ISBLANK(Perigon!R5788),"",Perigon!R5788)</f>
        <v/>
      </c>
      <c r="N5793" s="95" t="str">
        <f>IF(ISBLANK(Perigon!P5788),"",Perigon!P5788)</f>
        <v/>
      </c>
      <c r="O5793" s="38" t="str">
        <f>IF($L5793="","",VLOOKUP($R5793,Tarife!$A$2:$R$599,13,FALSE))</f>
        <v/>
      </c>
      <c r="P5793" s="38" t="str">
        <f t="shared" si="90"/>
        <v/>
      </c>
      <c r="R5793" s="100" t="str">
        <f>Zusammenzug!$C$25&amp;"-"&amp;Zusammenzug!$A$7&amp;"-"&amp;Leistungen!L5793</f>
        <v>2024-0-</v>
      </c>
    </row>
    <row r="5794" spans="1:18" x14ac:dyDescent="0.2">
      <c r="A5794" s="95" t="str">
        <f>IF(ISBLANK(Perigon!E5789),"",Perigon!E5789)</f>
        <v/>
      </c>
      <c r="B5794" s="95" t="str">
        <f>IF(ISBLANK(Perigon!G5789),"",Perigon!G5789)</f>
        <v/>
      </c>
      <c r="C5794" s="96" t="str">
        <f>IF(ISBLANK(Perigon!I5789),"",Perigon!I5789)</f>
        <v/>
      </c>
      <c r="D5794" s="97" t="str">
        <f>IF(ISBLANK(Perigon!J5789),"",Perigon!J5789)</f>
        <v/>
      </c>
      <c r="E5794" s="64" t="str">
        <f>IF(ISBLANK(Perigon!K5789),"",Perigon!K5789)</f>
        <v/>
      </c>
      <c r="F5794" s="65"/>
      <c r="G5794" s="64"/>
      <c r="H5794" s="69" t="str">
        <f>IF(ISBLANK(Perigon!L5789),"",Perigon!L5789)</f>
        <v/>
      </c>
      <c r="I5794" s="69" t="str">
        <f>IF(ISBLANK(Perigon!M5789),"",Perigon!M5789)</f>
        <v/>
      </c>
      <c r="J5794" s="98" t="str">
        <f>IF(ISBLANK(Perigon!N5789),"",Perigon!N5789)</f>
        <v/>
      </c>
      <c r="K5794" s="99" t="str">
        <f>IF(ISBLANK(Perigon!J5789),"",Perigon!T5789)</f>
        <v/>
      </c>
      <c r="L5794" s="95" t="str">
        <f>IF(ISBLANK(Perigon!O5789),"",Perigon!O5789)</f>
        <v/>
      </c>
      <c r="M5794" s="95" t="str">
        <f>IF(ISBLANK(Perigon!R5789),"",Perigon!R5789)</f>
        <v/>
      </c>
      <c r="N5794" s="95" t="str">
        <f>IF(ISBLANK(Perigon!P5789),"",Perigon!P5789)</f>
        <v/>
      </c>
      <c r="O5794" s="38" t="str">
        <f>IF($L5794="","",VLOOKUP($R5794,Tarife!$A$2:$R$599,13,FALSE))</f>
        <v/>
      </c>
      <c r="P5794" s="38" t="str">
        <f t="shared" si="90"/>
        <v/>
      </c>
      <c r="R5794" s="100" t="str">
        <f>Zusammenzug!$C$25&amp;"-"&amp;Zusammenzug!$A$7&amp;"-"&amp;Leistungen!L5794</f>
        <v>2024-0-</v>
      </c>
    </row>
    <row r="5795" spans="1:18" x14ac:dyDescent="0.2">
      <c r="A5795" s="95" t="str">
        <f>IF(ISBLANK(Perigon!E5790),"",Perigon!E5790)</f>
        <v/>
      </c>
      <c r="B5795" s="95" t="str">
        <f>IF(ISBLANK(Perigon!G5790),"",Perigon!G5790)</f>
        <v/>
      </c>
      <c r="C5795" s="96" t="str">
        <f>IF(ISBLANK(Perigon!I5790),"",Perigon!I5790)</f>
        <v/>
      </c>
      <c r="D5795" s="97" t="str">
        <f>IF(ISBLANK(Perigon!J5790),"",Perigon!J5790)</f>
        <v/>
      </c>
      <c r="E5795" s="64" t="str">
        <f>IF(ISBLANK(Perigon!K5790),"",Perigon!K5790)</f>
        <v/>
      </c>
      <c r="F5795" s="65"/>
      <c r="G5795" s="64"/>
      <c r="H5795" s="69" t="str">
        <f>IF(ISBLANK(Perigon!L5790),"",Perigon!L5790)</f>
        <v/>
      </c>
      <c r="I5795" s="69" t="str">
        <f>IF(ISBLANK(Perigon!M5790),"",Perigon!M5790)</f>
        <v/>
      </c>
      <c r="J5795" s="98" t="str">
        <f>IF(ISBLANK(Perigon!N5790),"",Perigon!N5790)</f>
        <v/>
      </c>
      <c r="K5795" s="99" t="str">
        <f>IF(ISBLANK(Perigon!J5790),"",Perigon!T5790)</f>
        <v/>
      </c>
      <c r="L5795" s="95" t="str">
        <f>IF(ISBLANK(Perigon!O5790),"",Perigon!O5790)</f>
        <v/>
      </c>
      <c r="M5795" s="95" t="str">
        <f>IF(ISBLANK(Perigon!R5790),"",Perigon!R5790)</f>
        <v/>
      </c>
      <c r="N5795" s="95" t="str">
        <f>IF(ISBLANK(Perigon!P5790),"",Perigon!P5790)</f>
        <v/>
      </c>
      <c r="O5795" s="38" t="str">
        <f>IF($L5795="","",VLOOKUP($R5795,Tarife!$A$2:$R$599,13,FALSE))</f>
        <v/>
      </c>
      <c r="P5795" s="38" t="str">
        <f t="shared" si="90"/>
        <v/>
      </c>
      <c r="R5795" s="100" t="str">
        <f>Zusammenzug!$C$25&amp;"-"&amp;Zusammenzug!$A$7&amp;"-"&amp;Leistungen!L5795</f>
        <v>2024-0-</v>
      </c>
    </row>
    <row r="5796" spans="1:18" x14ac:dyDescent="0.2">
      <c r="A5796" s="95" t="str">
        <f>IF(ISBLANK(Perigon!E5791),"",Perigon!E5791)</f>
        <v/>
      </c>
      <c r="B5796" s="95" t="str">
        <f>IF(ISBLANK(Perigon!G5791),"",Perigon!G5791)</f>
        <v/>
      </c>
      <c r="C5796" s="96" t="str">
        <f>IF(ISBLANK(Perigon!I5791),"",Perigon!I5791)</f>
        <v/>
      </c>
      <c r="D5796" s="97" t="str">
        <f>IF(ISBLANK(Perigon!J5791),"",Perigon!J5791)</f>
        <v/>
      </c>
      <c r="E5796" s="64" t="str">
        <f>IF(ISBLANK(Perigon!K5791),"",Perigon!K5791)</f>
        <v/>
      </c>
      <c r="F5796" s="65"/>
      <c r="G5796" s="64"/>
      <c r="H5796" s="69" t="str">
        <f>IF(ISBLANK(Perigon!L5791),"",Perigon!L5791)</f>
        <v/>
      </c>
      <c r="I5796" s="69" t="str">
        <f>IF(ISBLANK(Perigon!M5791),"",Perigon!M5791)</f>
        <v/>
      </c>
      <c r="J5796" s="98" t="str">
        <f>IF(ISBLANK(Perigon!N5791),"",Perigon!N5791)</f>
        <v/>
      </c>
      <c r="K5796" s="99" t="str">
        <f>IF(ISBLANK(Perigon!J5791),"",Perigon!T5791)</f>
        <v/>
      </c>
      <c r="L5796" s="95" t="str">
        <f>IF(ISBLANK(Perigon!O5791),"",Perigon!O5791)</f>
        <v/>
      </c>
      <c r="M5796" s="95" t="str">
        <f>IF(ISBLANK(Perigon!R5791),"",Perigon!R5791)</f>
        <v/>
      </c>
      <c r="N5796" s="95" t="str">
        <f>IF(ISBLANK(Perigon!P5791),"",Perigon!P5791)</f>
        <v/>
      </c>
      <c r="O5796" s="38" t="str">
        <f>IF($L5796="","",VLOOKUP($R5796,Tarife!$A$2:$R$599,13,FALSE))</f>
        <v/>
      </c>
      <c r="P5796" s="38" t="str">
        <f t="shared" si="90"/>
        <v/>
      </c>
      <c r="R5796" s="100" t="str">
        <f>Zusammenzug!$C$25&amp;"-"&amp;Zusammenzug!$A$7&amp;"-"&amp;Leistungen!L5796</f>
        <v>2024-0-</v>
      </c>
    </row>
    <row r="5797" spans="1:18" x14ac:dyDescent="0.2">
      <c r="A5797" s="95" t="str">
        <f>IF(ISBLANK(Perigon!E5792),"",Perigon!E5792)</f>
        <v/>
      </c>
      <c r="B5797" s="95" t="str">
        <f>IF(ISBLANK(Perigon!G5792),"",Perigon!G5792)</f>
        <v/>
      </c>
      <c r="C5797" s="96" t="str">
        <f>IF(ISBLANK(Perigon!I5792),"",Perigon!I5792)</f>
        <v/>
      </c>
      <c r="D5797" s="97" t="str">
        <f>IF(ISBLANK(Perigon!J5792),"",Perigon!J5792)</f>
        <v/>
      </c>
      <c r="E5797" s="64" t="str">
        <f>IF(ISBLANK(Perigon!K5792),"",Perigon!K5792)</f>
        <v/>
      </c>
      <c r="F5797" s="65"/>
      <c r="G5797" s="64"/>
      <c r="H5797" s="69" t="str">
        <f>IF(ISBLANK(Perigon!L5792),"",Perigon!L5792)</f>
        <v/>
      </c>
      <c r="I5797" s="69" t="str">
        <f>IF(ISBLANK(Perigon!M5792),"",Perigon!M5792)</f>
        <v/>
      </c>
      <c r="J5797" s="98" t="str">
        <f>IF(ISBLANK(Perigon!N5792),"",Perigon!N5792)</f>
        <v/>
      </c>
      <c r="K5797" s="99" t="str">
        <f>IF(ISBLANK(Perigon!J5792),"",Perigon!T5792)</f>
        <v/>
      </c>
      <c r="L5797" s="95" t="str">
        <f>IF(ISBLANK(Perigon!O5792),"",Perigon!O5792)</f>
        <v/>
      </c>
      <c r="M5797" s="95" t="str">
        <f>IF(ISBLANK(Perigon!R5792),"",Perigon!R5792)</f>
        <v/>
      </c>
      <c r="N5797" s="95" t="str">
        <f>IF(ISBLANK(Perigon!P5792),"",Perigon!P5792)</f>
        <v/>
      </c>
      <c r="O5797" s="38" t="str">
        <f>IF($L5797="","",VLOOKUP($R5797,Tarife!$A$2:$R$599,13,FALSE))</f>
        <v/>
      </c>
      <c r="P5797" s="38" t="str">
        <f t="shared" si="90"/>
        <v/>
      </c>
      <c r="R5797" s="100" t="str">
        <f>Zusammenzug!$C$25&amp;"-"&amp;Zusammenzug!$A$7&amp;"-"&amp;Leistungen!L5797</f>
        <v>2024-0-</v>
      </c>
    </row>
    <row r="5798" spans="1:18" x14ac:dyDescent="0.2">
      <c r="A5798" s="95" t="str">
        <f>IF(ISBLANK(Perigon!E5793),"",Perigon!E5793)</f>
        <v/>
      </c>
      <c r="B5798" s="95" t="str">
        <f>IF(ISBLANK(Perigon!G5793),"",Perigon!G5793)</f>
        <v/>
      </c>
      <c r="C5798" s="96" t="str">
        <f>IF(ISBLANK(Perigon!I5793),"",Perigon!I5793)</f>
        <v/>
      </c>
      <c r="D5798" s="97" t="str">
        <f>IF(ISBLANK(Perigon!J5793),"",Perigon!J5793)</f>
        <v/>
      </c>
      <c r="E5798" s="64" t="str">
        <f>IF(ISBLANK(Perigon!K5793),"",Perigon!K5793)</f>
        <v/>
      </c>
      <c r="F5798" s="65"/>
      <c r="G5798" s="64"/>
      <c r="H5798" s="69" t="str">
        <f>IF(ISBLANK(Perigon!L5793),"",Perigon!L5793)</f>
        <v/>
      </c>
      <c r="I5798" s="69" t="str">
        <f>IF(ISBLANK(Perigon!M5793),"",Perigon!M5793)</f>
        <v/>
      </c>
      <c r="J5798" s="98" t="str">
        <f>IF(ISBLANK(Perigon!N5793),"",Perigon!N5793)</f>
        <v/>
      </c>
      <c r="K5798" s="99" t="str">
        <f>IF(ISBLANK(Perigon!J5793),"",Perigon!T5793)</f>
        <v/>
      </c>
      <c r="L5798" s="95" t="str">
        <f>IF(ISBLANK(Perigon!O5793),"",Perigon!O5793)</f>
        <v/>
      </c>
      <c r="M5798" s="95" t="str">
        <f>IF(ISBLANK(Perigon!R5793),"",Perigon!R5793)</f>
        <v/>
      </c>
      <c r="N5798" s="95" t="str">
        <f>IF(ISBLANK(Perigon!P5793),"",Perigon!P5793)</f>
        <v/>
      </c>
      <c r="O5798" s="38" t="str">
        <f>IF($L5798="","",VLOOKUP($R5798,Tarife!$A$2:$R$599,13,FALSE))</f>
        <v/>
      </c>
      <c r="P5798" s="38" t="str">
        <f t="shared" si="90"/>
        <v/>
      </c>
      <c r="R5798" s="100" t="str">
        <f>Zusammenzug!$C$25&amp;"-"&amp;Zusammenzug!$A$7&amp;"-"&amp;Leistungen!L5798</f>
        <v>2024-0-</v>
      </c>
    </row>
    <row r="5799" spans="1:18" x14ac:dyDescent="0.2">
      <c r="A5799" s="95" t="str">
        <f>IF(ISBLANK(Perigon!E5794),"",Perigon!E5794)</f>
        <v/>
      </c>
      <c r="B5799" s="95" t="str">
        <f>IF(ISBLANK(Perigon!G5794),"",Perigon!G5794)</f>
        <v/>
      </c>
      <c r="C5799" s="96" t="str">
        <f>IF(ISBLANK(Perigon!I5794),"",Perigon!I5794)</f>
        <v/>
      </c>
      <c r="D5799" s="97" t="str">
        <f>IF(ISBLANK(Perigon!J5794),"",Perigon!J5794)</f>
        <v/>
      </c>
      <c r="E5799" s="64" t="str">
        <f>IF(ISBLANK(Perigon!K5794),"",Perigon!K5794)</f>
        <v/>
      </c>
      <c r="F5799" s="65"/>
      <c r="G5799" s="64"/>
      <c r="H5799" s="69" t="str">
        <f>IF(ISBLANK(Perigon!L5794),"",Perigon!L5794)</f>
        <v/>
      </c>
      <c r="I5799" s="69" t="str">
        <f>IF(ISBLANK(Perigon!M5794),"",Perigon!M5794)</f>
        <v/>
      </c>
      <c r="J5799" s="98" t="str">
        <f>IF(ISBLANK(Perigon!N5794),"",Perigon!N5794)</f>
        <v/>
      </c>
      <c r="K5799" s="99" t="str">
        <f>IF(ISBLANK(Perigon!J5794),"",Perigon!T5794)</f>
        <v/>
      </c>
      <c r="L5799" s="95" t="str">
        <f>IF(ISBLANK(Perigon!O5794),"",Perigon!O5794)</f>
        <v/>
      </c>
      <c r="M5799" s="95" t="str">
        <f>IF(ISBLANK(Perigon!R5794),"",Perigon!R5794)</f>
        <v/>
      </c>
      <c r="N5799" s="95" t="str">
        <f>IF(ISBLANK(Perigon!P5794),"",Perigon!P5794)</f>
        <v/>
      </c>
      <c r="O5799" s="38" t="str">
        <f>IF($L5799="","",VLOOKUP($R5799,Tarife!$A$2:$R$599,13,FALSE))</f>
        <v/>
      </c>
      <c r="P5799" s="38" t="str">
        <f t="shared" si="90"/>
        <v/>
      </c>
      <c r="R5799" s="100" t="str">
        <f>Zusammenzug!$C$25&amp;"-"&amp;Zusammenzug!$A$7&amp;"-"&amp;Leistungen!L5799</f>
        <v>2024-0-</v>
      </c>
    </row>
    <row r="5800" spans="1:18" x14ac:dyDescent="0.2">
      <c r="A5800" s="95" t="str">
        <f>IF(ISBLANK(Perigon!E5795),"",Perigon!E5795)</f>
        <v/>
      </c>
      <c r="B5800" s="95" t="str">
        <f>IF(ISBLANK(Perigon!G5795),"",Perigon!G5795)</f>
        <v/>
      </c>
      <c r="C5800" s="96" t="str">
        <f>IF(ISBLANK(Perigon!I5795),"",Perigon!I5795)</f>
        <v/>
      </c>
      <c r="D5800" s="97" t="str">
        <f>IF(ISBLANK(Perigon!J5795),"",Perigon!J5795)</f>
        <v/>
      </c>
      <c r="E5800" s="64" t="str">
        <f>IF(ISBLANK(Perigon!K5795),"",Perigon!K5795)</f>
        <v/>
      </c>
      <c r="F5800" s="65"/>
      <c r="G5800" s="64"/>
      <c r="H5800" s="69" t="str">
        <f>IF(ISBLANK(Perigon!L5795),"",Perigon!L5795)</f>
        <v/>
      </c>
      <c r="I5800" s="69" t="str">
        <f>IF(ISBLANK(Perigon!M5795),"",Perigon!M5795)</f>
        <v/>
      </c>
      <c r="J5800" s="98" t="str">
        <f>IF(ISBLANK(Perigon!N5795),"",Perigon!N5795)</f>
        <v/>
      </c>
      <c r="K5800" s="99" t="str">
        <f>IF(ISBLANK(Perigon!J5795),"",Perigon!T5795)</f>
        <v/>
      </c>
      <c r="L5800" s="95" t="str">
        <f>IF(ISBLANK(Perigon!O5795),"",Perigon!O5795)</f>
        <v/>
      </c>
      <c r="M5800" s="95" t="str">
        <f>IF(ISBLANK(Perigon!R5795),"",Perigon!R5795)</f>
        <v/>
      </c>
      <c r="N5800" s="95" t="str">
        <f>IF(ISBLANK(Perigon!P5795),"",Perigon!P5795)</f>
        <v/>
      </c>
      <c r="O5800" s="38" t="str">
        <f>IF($L5800="","",VLOOKUP($R5800,Tarife!$A$2:$R$599,13,FALSE))</f>
        <v/>
      </c>
      <c r="P5800" s="38" t="str">
        <f t="shared" si="90"/>
        <v/>
      </c>
      <c r="R5800" s="100" t="str">
        <f>Zusammenzug!$C$25&amp;"-"&amp;Zusammenzug!$A$7&amp;"-"&amp;Leistungen!L5800</f>
        <v>2024-0-</v>
      </c>
    </row>
    <row r="5801" spans="1:18" x14ac:dyDescent="0.2">
      <c r="A5801" s="95" t="str">
        <f>IF(ISBLANK(Perigon!E5796),"",Perigon!E5796)</f>
        <v/>
      </c>
      <c r="B5801" s="95" t="str">
        <f>IF(ISBLANK(Perigon!G5796),"",Perigon!G5796)</f>
        <v/>
      </c>
      <c r="C5801" s="96" t="str">
        <f>IF(ISBLANK(Perigon!I5796),"",Perigon!I5796)</f>
        <v/>
      </c>
      <c r="D5801" s="97" t="str">
        <f>IF(ISBLANK(Perigon!J5796),"",Perigon!J5796)</f>
        <v/>
      </c>
      <c r="E5801" s="64" t="str">
        <f>IF(ISBLANK(Perigon!K5796),"",Perigon!K5796)</f>
        <v/>
      </c>
      <c r="F5801" s="65"/>
      <c r="G5801" s="64"/>
      <c r="H5801" s="69" t="str">
        <f>IF(ISBLANK(Perigon!L5796),"",Perigon!L5796)</f>
        <v/>
      </c>
      <c r="I5801" s="69" t="str">
        <f>IF(ISBLANK(Perigon!M5796),"",Perigon!M5796)</f>
        <v/>
      </c>
      <c r="J5801" s="98" t="str">
        <f>IF(ISBLANK(Perigon!N5796),"",Perigon!N5796)</f>
        <v/>
      </c>
      <c r="K5801" s="99" t="str">
        <f>IF(ISBLANK(Perigon!J5796),"",Perigon!T5796)</f>
        <v/>
      </c>
      <c r="L5801" s="95" t="str">
        <f>IF(ISBLANK(Perigon!O5796),"",Perigon!O5796)</f>
        <v/>
      </c>
      <c r="M5801" s="95" t="str">
        <f>IF(ISBLANK(Perigon!R5796),"",Perigon!R5796)</f>
        <v/>
      </c>
      <c r="N5801" s="95" t="str">
        <f>IF(ISBLANK(Perigon!P5796),"",Perigon!P5796)</f>
        <v/>
      </c>
      <c r="O5801" s="38" t="str">
        <f>IF($L5801="","",VLOOKUP($R5801,Tarife!$A$2:$R$599,13,FALSE))</f>
        <v/>
      </c>
      <c r="P5801" s="38" t="str">
        <f t="shared" si="90"/>
        <v/>
      </c>
      <c r="R5801" s="100" t="str">
        <f>Zusammenzug!$C$25&amp;"-"&amp;Zusammenzug!$A$7&amp;"-"&amp;Leistungen!L5801</f>
        <v>2024-0-</v>
      </c>
    </row>
    <row r="5802" spans="1:18" x14ac:dyDescent="0.2">
      <c r="A5802" s="95" t="str">
        <f>IF(ISBLANK(Perigon!E5797),"",Perigon!E5797)</f>
        <v/>
      </c>
      <c r="B5802" s="95" t="str">
        <f>IF(ISBLANK(Perigon!G5797),"",Perigon!G5797)</f>
        <v/>
      </c>
      <c r="C5802" s="96" t="str">
        <f>IF(ISBLANK(Perigon!I5797),"",Perigon!I5797)</f>
        <v/>
      </c>
      <c r="D5802" s="97" t="str">
        <f>IF(ISBLANK(Perigon!J5797),"",Perigon!J5797)</f>
        <v/>
      </c>
      <c r="E5802" s="64" t="str">
        <f>IF(ISBLANK(Perigon!K5797),"",Perigon!K5797)</f>
        <v/>
      </c>
      <c r="F5802" s="65"/>
      <c r="G5802" s="64"/>
      <c r="H5802" s="69" t="str">
        <f>IF(ISBLANK(Perigon!L5797),"",Perigon!L5797)</f>
        <v/>
      </c>
      <c r="I5802" s="69" t="str">
        <f>IF(ISBLANK(Perigon!M5797),"",Perigon!M5797)</f>
        <v/>
      </c>
      <c r="J5802" s="98" t="str">
        <f>IF(ISBLANK(Perigon!N5797),"",Perigon!N5797)</f>
        <v/>
      </c>
      <c r="K5802" s="99" t="str">
        <f>IF(ISBLANK(Perigon!J5797),"",Perigon!T5797)</f>
        <v/>
      </c>
      <c r="L5802" s="95" t="str">
        <f>IF(ISBLANK(Perigon!O5797),"",Perigon!O5797)</f>
        <v/>
      </c>
      <c r="M5802" s="95" t="str">
        <f>IF(ISBLANK(Perigon!R5797),"",Perigon!R5797)</f>
        <v/>
      </c>
      <c r="N5802" s="95" t="str">
        <f>IF(ISBLANK(Perigon!P5797),"",Perigon!P5797)</f>
        <v/>
      </c>
      <c r="O5802" s="38" t="str">
        <f>IF($L5802="","",VLOOKUP($R5802,Tarife!$A$2:$R$599,13,FALSE))</f>
        <v/>
      </c>
      <c r="P5802" s="38" t="str">
        <f t="shared" si="90"/>
        <v/>
      </c>
      <c r="R5802" s="100" t="str">
        <f>Zusammenzug!$C$25&amp;"-"&amp;Zusammenzug!$A$7&amp;"-"&amp;Leistungen!L5802</f>
        <v>2024-0-</v>
      </c>
    </row>
    <row r="5803" spans="1:18" x14ac:dyDescent="0.2">
      <c r="A5803" s="95" t="str">
        <f>IF(ISBLANK(Perigon!E5798),"",Perigon!E5798)</f>
        <v/>
      </c>
      <c r="B5803" s="95" t="str">
        <f>IF(ISBLANK(Perigon!G5798),"",Perigon!G5798)</f>
        <v/>
      </c>
      <c r="C5803" s="96" t="str">
        <f>IF(ISBLANK(Perigon!I5798),"",Perigon!I5798)</f>
        <v/>
      </c>
      <c r="D5803" s="97" t="str">
        <f>IF(ISBLANK(Perigon!J5798),"",Perigon!J5798)</f>
        <v/>
      </c>
      <c r="E5803" s="64" t="str">
        <f>IF(ISBLANK(Perigon!K5798),"",Perigon!K5798)</f>
        <v/>
      </c>
      <c r="F5803" s="65"/>
      <c r="G5803" s="64"/>
      <c r="H5803" s="69" t="str">
        <f>IF(ISBLANK(Perigon!L5798),"",Perigon!L5798)</f>
        <v/>
      </c>
      <c r="I5803" s="69" t="str">
        <f>IF(ISBLANK(Perigon!M5798),"",Perigon!M5798)</f>
        <v/>
      </c>
      <c r="J5803" s="98" t="str">
        <f>IF(ISBLANK(Perigon!N5798),"",Perigon!N5798)</f>
        <v/>
      </c>
      <c r="K5803" s="99" t="str">
        <f>IF(ISBLANK(Perigon!J5798),"",Perigon!T5798)</f>
        <v/>
      </c>
      <c r="L5803" s="95" t="str">
        <f>IF(ISBLANK(Perigon!O5798),"",Perigon!O5798)</f>
        <v/>
      </c>
      <c r="M5803" s="95" t="str">
        <f>IF(ISBLANK(Perigon!R5798),"",Perigon!R5798)</f>
        <v/>
      </c>
      <c r="N5803" s="95" t="str">
        <f>IF(ISBLANK(Perigon!P5798),"",Perigon!P5798)</f>
        <v/>
      </c>
      <c r="O5803" s="38" t="str">
        <f>IF($L5803="","",VLOOKUP($R5803,Tarife!$A$2:$R$599,13,FALSE))</f>
        <v/>
      </c>
      <c r="P5803" s="38" t="str">
        <f t="shared" si="90"/>
        <v/>
      </c>
      <c r="R5803" s="100" t="str">
        <f>Zusammenzug!$C$25&amp;"-"&amp;Zusammenzug!$A$7&amp;"-"&amp;Leistungen!L5803</f>
        <v>2024-0-</v>
      </c>
    </row>
    <row r="5804" spans="1:18" x14ac:dyDescent="0.2">
      <c r="A5804" s="95" t="str">
        <f>IF(ISBLANK(Perigon!E5799),"",Perigon!E5799)</f>
        <v/>
      </c>
      <c r="B5804" s="95" t="str">
        <f>IF(ISBLANK(Perigon!G5799),"",Perigon!G5799)</f>
        <v/>
      </c>
      <c r="C5804" s="96" t="str">
        <f>IF(ISBLANK(Perigon!I5799),"",Perigon!I5799)</f>
        <v/>
      </c>
      <c r="D5804" s="97" t="str">
        <f>IF(ISBLANK(Perigon!J5799),"",Perigon!J5799)</f>
        <v/>
      </c>
      <c r="E5804" s="64" t="str">
        <f>IF(ISBLANK(Perigon!K5799),"",Perigon!K5799)</f>
        <v/>
      </c>
      <c r="F5804" s="65"/>
      <c r="G5804" s="64"/>
      <c r="H5804" s="69" t="str">
        <f>IF(ISBLANK(Perigon!L5799),"",Perigon!L5799)</f>
        <v/>
      </c>
      <c r="I5804" s="69" t="str">
        <f>IF(ISBLANK(Perigon!M5799),"",Perigon!M5799)</f>
        <v/>
      </c>
      <c r="J5804" s="98" t="str">
        <f>IF(ISBLANK(Perigon!N5799),"",Perigon!N5799)</f>
        <v/>
      </c>
      <c r="K5804" s="99" t="str">
        <f>IF(ISBLANK(Perigon!J5799),"",Perigon!T5799)</f>
        <v/>
      </c>
      <c r="L5804" s="95" t="str">
        <f>IF(ISBLANK(Perigon!O5799),"",Perigon!O5799)</f>
        <v/>
      </c>
      <c r="M5804" s="95" t="str">
        <f>IF(ISBLANK(Perigon!R5799),"",Perigon!R5799)</f>
        <v/>
      </c>
      <c r="N5804" s="95" t="str">
        <f>IF(ISBLANK(Perigon!P5799),"",Perigon!P5799)</f>
        <v/>
      </c>
      <c r="O5804" s="38" t="str">
        <f>IF($L5804="","",VLOOKUP($R5804,Tarife!$A$2:$R$599,13,FALSE))</f>
        <v/>
      </c>
      <c r="P5804" s="38" t="str">
        <f t="shared" si="90"/>
        <v/>
      </c>
      <c r="R5804" s="100" t="str">
        <f>Zusammenzug!$C$25&amp;"-"&amp;Zusammenzug!$A$7&amp;"-"&amp;Leistungen!L5804</f>
        <v>2024-0-</v>
      </c>
    </row>
    <row r="5805" spans="1:18" x14ac:dyDescent="0.2">
      <c r="A5805" s="95" t="str">
        <f>IF(ISBLANK(Perigon!E5800),"",Perigon!E5800)</f>
        <v/>
      </c>
      <c r="B5805" s="95" t="str">
        <f>IF(ISBLANK(Perigon!G5800),"",Perigon!G5800)</f>
        <v/>
      </c>
      <c r="C5805" s="96" t="str">
        <f>IF(ISBLANK(Perigon!I5800),"",Perigon!I5800)</f>
        <v/>
      </c>
      <c r="D5805" s="97" t="str">
        <f>IF(ISBLANK(Perigon!J5800),"",Perigon!J5800)</f>
        <v/>
      </c>
      <c r="E5805" s="64" t="str">
        <f>IF(ISBLANK(Perigon!K5800),"",Perigon!K5800)</f>
        <v/>
      </c>
      <c r="F5805" s="65"/>
      <c r="G5805" s="64"/>
      <c r="H5805" s="69" t="str">
        <f>IF(ISBLANK(Perigon!L5800),"",Perigon!L5800)</f>
        <v/>
      </c>
      <c r="I5805" s="69" t="str">
        <f>IF(ISBLANK(Perigon!M5800),"",Perigon!M5800)</f>
        <v/>
      </c>
      <c r="J5805" s="98" t="str">
        <f>IF(ISBLANK(Perigon!N5800),"",Perigon!N5800)</f>
        <v/>
      </c>
      <c r="K5805" s="99" t="str">
        <f>IF(ISBLANK(Perigon!J5800),"",Perigon!T5800)</f>
        <v/>
      </c>
      <c r="L5805" s="95" t="str">
        <f>IF(ISBLANK(Perigon!O5800),"",Perigon!O5800)</f>
        <v/>
      </c>
      <c r="M5805" s="95" t="str">
        <f>IF(ISBLANK(Perigon!R5800),"",Perigon!R5800)</f>
        <v/>
      </c>
      <c r="N5805" s="95" t="str">
        <f>IF(ISBLANK(Perigon!P5800),"",Perigon!P5800)</f>
        <v/>
      </c>
      <c r="O5805" s="38" t="str">
        <f>IF($L5805="","",VLOOKUP($R5805,Tarife!$A$2:$R$599,13,FALSE))</f>
        <v/>
      </c>
      <c r="P5805" s="38" t="str">
        <f t="shared" si="90"/>
        <v/>
      </c>
      <c r="R5805" s="100" t="str">
        <f>Zusammenzug!$C$25&amp;"-"&amp;Zusammenzug!$A$7&amp;"-"&amp;Leistungen!L5805</f>
        <v>2024-0-</v>
      </c>
    </row>
    <row r="5806" spans="1:18" x14ac:dyDescent="0.2">
      <c r="A5806" s="95" t="str">
        <f>IF(ISBLANK(Perigon!E5801),"",Perigon!E5801)</f>
        <v/>
      </c>
      <c r="B5806" s="95" t="str">
        <f>IF(ISBLANK(Perigon!G5801),"",Perigon!G5801)</f>
        <v/>
      </c>
      <c r="C5806" s="96" t="str">
        <f>IF(ISBLANK(Perigon!I5801),"",Perigon!I5801)</f>
        <v/>
      </c>
      <c r="D5806" s="97" t="str">
        <f>IF(ISBLANK(Perigon!J5801),"",Perigon!J5801)</f>
        <v/>
      </c>
      <c r="E5806" s="64" t="str">
        <f>IF(ISBLANK(Perigon!K5801),"",Perigon!K5801)</f>
        <v/>
      </c>
      <c r="F5806" s="65"/>
      <c r="G5806" s="64"/>
      <c r="H5806" s="69" t="str">
        <f>IF(ISBLANK(Perigon!L5801),"",Perigon!L5801)</f>
        <v/>
      </c>
      <c r="I5806" s="69" t="str">
        <f>IF(ISBLANK(Perigon!M5801),"",Perigon!M5801)</f>
        <v/>
      </c>
      <c r="J5806" s="98" t="str">
        <f>IF(ISBLANK(Perigon!N5801),"",Perigon!N5801)</f>
        <v/>
      </c>
      <c r="K5806" s="99" t="str">
        <f>IF(ISBLANK(Perigon!J5801),"",Perigon!T5801)</f>
        <v/>
      </c>
      <c r="L5806" s="95" t="str">
        <f>IF(ISBLANK(Perigon!O5801),"",Perigon!O5801)</f>
        <v/>
      </c>
      <c r="M5806" s="95" t="str">
        <f>IF(ISBLANK(Perigon!R5801),"",Perigon!R5801)</f>
        <v/>
      </c>
      <c r="N5806" s="95" t="str">
        <f>IF(ISBLANK(Perigon!P5801),"",Perigon!P5801)</f>
        <v/>
      </c>
      <c r="O5806" s="38" t="str">
        <f>IF($L5806="","",VLOOKUP($R5806,Tarife!$A$2:$R$599,13,FALSE))</f>
        <v/>
      </c>
      <c r="P5806" s="38" t="str">
        <f t="shared" si="90"/>
        <v/>
      </c>
      <c r="R5806" s="100" t="str">
        <f>Zusammenzug!$C$25&amp;"-"&amp;Zusammenzug!$A$7&amp;"-"&amp;Leistungen!L5806</f>
        <v>2024-0-</v>
      </c>
    </row>
    <row r="5807" spans="1:18" x14ac:dyDescent="0.2">
      <c r="A5807" s="95" t="str">
        <f>IF(ISBLANK(Perigon!E5802),"",Perigon!E5802)</f>
        <v/>
      </c>
      <c r="B5807" s="95" t="str">
        <f>IF(ISBLANK(Perigon!G5802),"",Perigon!G5802)</f>
        <v/>
      </c>
      <c r="C5807" s="96" t="str">
        <f>IF(ISBLANK(Perigon!I5802),"",Perigon!I5802)</f>
        <v/>
      </c>
      <c r="D5807" s="97" t="str">
        <f>IF(ISBLANK(Perigon!J5802),"",Perigon!J5802)</f>
        <v/>
      </c>
      <c r="E5807" s="64" t="str">
        <f>IF(ISBLANK(Perigon!K5802),"",Perigon!K5802)</f>
        <v/>
      </c>
      <c r="F5807" s="65"/>
      <c r="G5807" s="64"/>
      <c r="H5807" s="69" t="str">
        <f>IF(ISBLANK(Perigon!L5802),"",Perigon!L5802)</f>
        <v/>
      </c>
      <c r="I5807" s="69" t="str">
        <f>IF(ISBLANK(Perigon!M5802),"",Perigon!M5802)</f>
        <v/>
      </c>
      <c r="J5807" s="98" t="str">
        <f>IF(ISBLANK(Perigon!N5802),"",Perigon!N5802)</f>
        <v/>
      </c>
      <c r="K5807" s="99" t="str">
        <f>IF(ISBLANK(Perigon!J5802),"",Perigon!T5802)</f>
        <v/>
      </c>
      <c r="L5807" s="95" t="str">
        <f>IF(ISBLANK(Perigon!O5802),"",Perigon!O5802)</f>
        <v/>
      </c>
      <c r="M5807" s="95" t="str">
        <f>IF(ISBLANK(Perigon!R5802),"",Perigon!R5802)</f>
        <v/>
      </c>
      <c r="N5807" s="95" t="str">
        <f>IF(ISBLANK(Perigon!P5802),"",Perigon!P5802)</f>
        <v/>
      </c>
      <c r="O5807" s="38" t="str">
        <f>IF($L5807="","",VLOOKUP($R5807,Tarife!$A$2:$R$599,13,FALSE))</f>
        <v/>
      </c>
      <c r="P5807" s="38" t="str">
        <f t="shared" si="90"/>
        <v/>
      </c>
      <c r="R5807" s="100" t="str">
        <f>Zusammenzug!$C$25&amp;"-"&amp;Zusammenzug!$A$7&amp;"-"&amp;Leistungen!L5807</f>
        <v>2024-0-</v>
      </c>
    </row>
    <row r="5808" spans="1:18" x14ac:dyDescent="0.2">
      <c r="A5808" s="95" t="str">
        <f>IF(ISBLANK(Perigon!E5803),"",Perigon!E5803)</f>
        <v/>
      </c>
      <c r="B5808" s="95" t="str">
        <f>IF(ISBLANK(Perigon!G5803),"",Perigon!G5803)</f>
        <v/>
      </c>
      <c r="C5808" s="96" t="str">
        <f>IF(ISBLANK(Perigon!I5803),"",Perigon!I5803)</f>
        <v/>
      </c>
      <c r="D5808" s="97" t="str">
        <f>IF(ISBLANK(Perigon!J5803),"",Perigon!J5803)</f>
        <v/>
      </c>
      <c r="E5808" s="64" t="str">
        <f>IF(ISBLANK(Perigon!K5803),"",Perigon!K5803)</f>
        <v/>
      </c>
      <c r="F5808" s="65"/>
      <c r="G5808" s="64"/>
      <c r="H5808" s="69" t="str">
        <f>IF(ISBLANK(Perigon!L5803),"",Perigon!L5803)</f>
        <v/>
      </c>
      <c r="I5808" s="69" t="str">
        <f>IF(ISBLANK(Perigon!M5803),"",Perigon!M5803)</f>
        <v/>
      </c>
      <c r="J5808" s="98" t="str">
        <f>IF(ISBLANK(Perigon!N5803),"",Perigon!N5803)</f>
        <v/>
      </c>
      <c r="K5808" s="99" t="str">
        <f>IF(ISBLANK(Perigon!J5803),"",Perigon!T5803)</f>
        <v/>
      </c>
      <c r="L5808" s="95" t="str">
        <f>IF(ISBLANK(Perigon!O5803),"",Perigon!O5803)</f>
        <v/>
      </c>
      <c r="M5808" s="95" t="str">
        <f>IF(ISBLANK(Perigon!R5803),"",Perigon!R5803)</f>
        <v/>
      </c>
      <c r="N5808" s="95" t="str">
        <f>IF(ISBLANK(Perigon!P5803),"",Perigon!P5803)</f>
        <v/>
      </c>
      <c r="O5808" s="38" t="str">
        <f>IF($L5808="","",VLOOKUP($R5808,Tarife!$A$2:$R$599,13,FALSE))</f>
        <v/>
      </c>
      <c r="P5808" s="38" t="str">
        <f t="shared" si="90"/>
        <v/>
      </c>
      <c r="R5808" s="100" t="str">
        <f>Zusammenzug!$C$25&amp;"-"&amp;Zusammenzug!$A$7&amp;"-"&amp;Leistungen!L5808</f>
        <v>2024-0-</v>
      </c>
    </row>
    <row r="5809" spans="1:18" x14ac:dyDescent="0.2">
      <c r="A5809" s="95" t="str">
        <f>IF(ISBLANK(Perigon!E5804),"",Perigon!E5804)</f>
        <v/>
      </c>
      <c r="B5809" s="95" t="str">
        <f>IF(ISBLANK(Perigon!G5804),"",Perigon!G5804)</f>
        <v/>
      </c>
      <c r="C5809" s="96" t="str">
        <f>IF(ISBLANK(Perigon!I5804),"",Perigon!I5804)</f>
        <v/>
      </c>
      <c r="D5809" s="97" t="str">
        <f>IF(ISBLANK(Perigon!J5804),"",Perigon!J5804)</f>
        <v/>
      </c>
      <c r="E5809" s="64" t="str">
        <f>IF(ISBLANK(Perigon!K5804),"",Perigon!K5804)</f>
        <v/>
      </c>
      <c r="F5809" s="65"/>
      <c r="G5809" s="64"/>
      <c r="H5809" s="69" t="str">
        <f>IF(ISBLANK(Perigon!L5804),"",Perigon!L5804)</f>
        <v/>
      </c>
      <c r="I5809" s="69" t="str">
        <f>IF(ISBLANK(Perigon!M5804),"",Perigon!M5804)</f>
        <v/>
      </c>
      <c r="J5809" s="98" t="str">
        <f>IF(ISBLANK(Perigon!N5804),"",Perigon!N5804)</f>
        <v/>
      </c>
      <c r="K5809" s="99" t="str">
        <f>IF(ISBLANK(Perigon!J5804),"",Perigon!T5804)</f>
        <v/>
      </c>
      <c r="L5809" s="95" t="str">
        <f>IF(ISBLANK(Perigon!O5804),"",Perigon!O5804)</f>
        <v/>
      </c>
      <c r="M5809" s="95" t="str">
        <f>IF(ISBLANK(Perigon!R5804),"",Perigon!R5804)</f>
        <v/>
      </c>
      <c r="N5809" s="95" t="str">
        <f>IF(ISBLANK(Perigon!P5804),"",Perigon!P5804)</f>
        <v/>
      </c>
      <c r="O5809" s="38" t="str">
        <f>IF($L5809="","",VLOOKUP($R5809,Tarife!$A$2:$R$599,13,FALSE))</f>
        <v/>
      </c>
      <c r="P5809" s="38" t="str">
        <f t="shared" si="90"/>
        <v/>
      </c>
      <c r="R5809" s="100" t="str">
        <f>Zusammenzug!$C$25&amp;"-"&amp;Zusammenzug!$A$7&amp;"-"&amp;Leistungen!L5809</f>
        <v>2024-0-</v>
      </c>
    </row>
    <row r="5810" spans="1:18" x14ac:dyDescent="0.2">
      <c r="A5810" s="95" t="str">
        <f>IF(ISBLANK(Perigon!E5805),"",Perigon!E5805)</f>
        <v/>
      </c>
      <c r="B5810" s="95" t="str">
        <f>IF(ISBLANK(Perigon!G5805),"",Perigon!G5805)</f>
        <v/>
      </c>
      <c r="C5810" s="96" t="str">
        <f>IF(ISBLANK(Perigon!I5805),"",Perigon!I5805)</f>
        <v/>
      </c>
      <c r="D5810" s="97" t="str">
        <f>IF(ISBLANK(Perigon!J5805),"",Perigon!J5805)</f>
        <v/>
      </c>
      <c r="E5810" s="64" t="str">
        <f>IF(ISBLANK(Perigon!K5805),"",Perigon!K5805)</f>
        <v/>
      </c>
      <c r="F5810" s="65"/>
      <c r="G5810" s="64"/>
      <c r="H5810" s="69" t="str">
        <f>IF(ISBLANK(Perigon!L5805),"",Perigon!L5805)</f>
        <v/>
      </c>
      <c r="I5810" s="69" t="str">
        <f>IF(ISBLANK(Perigon!M5805),"",Perigon!M5805)</f>
        <v/>
      </c>
      <c r="J5810" s="98" t="str">
        <f>IF(ISBLANK(Perigon!N5805),"",Perigon!N5805)</f>
        <v/>
      </c>
      <c r="K5810" s="99" t="str">
        <f>IF(ISBLANK(Perigon!J5805),"",Perigon!T5805)</f>
        <v/>
      </c>
      <c r="L5810" s="95" t="str">
        <f>IF(ISBLANK(Perigon!O5805),"",Perigon!O5805)</f>
        <v/>
      </c>
      <c r="M5810" s="95" t="str">
        <f>IF(ISBLANK(Perigon!R5805),"",Perigon!R5805)</f>
        <v/>
      </c>
      <c r="N5810" s="95" t="str">
        <f>IF(ISBLANK(Perigon!P5805),"",Perigon!P5805)</f>
        <v/>
      </c>
      <c r="O5810" s="38" t="str">
        <f>IF($L5810="","",VLOOKUP($R5810,Tarife!$A$2:$R$599,13,FALSE))</f>
        <v/>
      </c>
      <c r="P5810" s="38" t="str">
        <f t="shared" si="90"/>
        <v/>
      </c>
      <c r="R5810" s="100" t="str">
        <f>Zusammenzug!$C$25&amp;"-"&amp;Zusammenzug!$A$7&amp;"-"&amp;Leistungen!L5810</f>
        <v>2024-0-</v>
      </c>
    </row>
    <row r="5811" spans="1:18" x14ac:dyDescent="0.2">
      <c r="A5811" s="95" t="str">
        <f>IF(ISBLANK(Perigon!E5806),"",Perigon!E5806)</f>
        <v/>
      </c>
      <c r="B5811" s="95" t="str">
        <f>IF(ISBLANK(Perigon!G5806),"",Perigon!G5806)</f>
        <v/>
      </c>
      <c r="C5811" s="96" t="str">
        <f>IF(ISBLANK(Perigon!I5806),"",Perigon!I5806)</f>
        <v/>
      </c>
      <c r="D5811" s="97" t="str">
        <f>IF(ISBLANK(Perigon!J5806),"",Perigon!J5806)</f>
        <v/>
      </c>
      <c r="E5811" s="64" t="str">
        <f>IF(ISBLANK(Perigon!K5806),"",Perigon!K5806)</f>
        <v/>
      </c>
      <c r="F5811" s="65"/>
      <c r="G5811" s="64"/>
      <c r="H5811" s="69" t="str">
        <f>IF(ISBLANK(Perigon!L5806),"",Perigon!L5806)</f>
        <v/>
      </c>
      <c r="I5811" s="69" t="str">
        <f>IF(ISBLANK(Perigon!M5806),"",Perigon!M5806)</f>
        <v/>
      </c>
      <c r="J5811" s="98" t="str">
        <f>IF(ISBLANK(Perigon!N5806),"",Perigon!N5806)</f>
        <v/>
      </c>
      <c r="K5811" s="99" t="str">
        <f>IF(ISBLANK(Perigon!J5806),"",Perigon!T5806)</f>
        <v/>
      </c>
      <c r="L5811" s="95" t="str">
        <f>IF(ISBLANK(Perigon!O5806),"",Perigon!O5806)</f>
        <v/>
      </c>
      <c r="M5811" s="95" t="str">
        <f>IF(ISBLANK(Perigon!R5806),"",Perigon!R5806)</f>
        <v/>
      </c>
      <c r="N5811" s="95" t="str">
        <f>IF(ISBLANK(Perigon!P5806),"",Perigon!P5806)</f>
        <v/>
      </c>
      <c r="O5811" s="38" t="str">
        <f>IF($L5811="","",VLOOKUP($R5811,Tarife!$A$2:$R$599,13,FALSE))</f>
        <v/>
      </c>
      <c r="P5811" s="38" t="str">
        <f t="shared" si="90"/>
        <v/>
      </c>
      <c r="R5811" s="100" t="str">
        <f>Zusammenzug!$C$25&amp;"-"&amp;Zusammenzug!$A$7&amp;"-"&amp;Leistungen!L5811</f>
        <v>2024-0-</v>
      </c>
    </row>
    <row r="5812" spans="1:18" x14ac:dyDescent="0.2">
      <c r="A5812" s="95" t="str">
        <f>IF(ISBLANK(Perigon!E5807),"",Perigon!E5807)</f>
        <v/>
      </c>
      <c r="B5812" s="95" t="str">
        <f>IF(ISBLANK(Perigon!G5807),"",Perigon!G5807)</f>
        <v/>
      </c>
      <c r="C5812" s="96" t="str">
        <f>IF(ISBLANK(Perigon!I5807),"",Perigon!I5807)</f>
        <v/>
      </c>
      <c r="D5812" s="97" t="str">
        <f>IF(ISBLANK(Perigon!J5807),"",Perigon!J5807)</f>
        <v/>
      </c>
      <c r="E5812" s="64" t="str">
        <f>IF(ISBLANK(Perigon!K5807),"",Perigon!K5807)</f>
        <v/>
      </c>
      <c r="F5812" s="65"/>
      <c r="G5812" s="64"/>
      <c r="H5812" s="69" t="str">
        <f>IF(ISBLANK(Perigon!L5807),"",Perigon!L5807)</f>
        <v/>
      </c>
      <c r="I5812" s="69" t="str">
        <f>IF(ISBLANK(Perigon!M5807),"",Perigon!M5807)</f>
        <v/>
      </c>
      <c r="J5812" s="98" t="str">
        <f>IF(ISBLANK(Perigon!N5807),"",Perigon!N5807)</f>
        <v/>
      </c>
      <c r="K5812" s="99" t="str">
        <f>IF(ISBLANK(Perigon!J5807),"",Perigon!T5807)</f>
        <v/>
      </c>
      <c r="L5812" s="95" t="str">
        <f>IF(ISBLANK(Perigon!O5807),"",Perigon!O5807)</f>
        <v/>
      </c>
      <c r="M5812" s="95" t="str">
        <f>IF(ISBLANK(Perigon!R5807),"",Perigon!R5807)</f>
        <v/>
      </c>
      <c r="N5812" s="95" t="str">
        <f>IF(ISBLANK(Perigon!P5807),"",Perigon!P5807)</f>
        <v/>
      </c>
      <c r="O5812" s="38" t="str">
        <f>IF($L5812="","",VLOOKUP($R5812,Tarife!$A$2:$R$599,13,FALSE))</f>
        <v/>
      </c>
      <c r="P5812" s="38" t="str">
        <f t="shared" si="90"/>
        <v/>
      </c>
      <c r="R5812" s="100" t="str">
        <f>Zusammenzug!$C$25&amp;"-"&amp;Zusammenzug!$A$7&amp;"-"&amp;Leistungen!L5812</f>
        <v>2024-0-</v>
      </c>
    </row>
    <row r="5813" spans="1:18" x14ac:dyDescent="0.2">
      <c r="A5813" s="95" t="str">
        <f>IF(ISBLANK(Perigon!E5808),"",Perigon!E5808)</f>
        <v/>
      </c>
      <c r="B5813" s="95" t="str">
        <f>IF(ISBLANK(Perigon!G5808),"",Perigon!G5808)</f>
        <v/>
      </c>
      <c r="C5813" s="96" t="str">
        <f>IF(ISBLANK(Perigon!I5808),"",Perigon!I5808)</f>
        <v/>
      </c>
      <c r="D5813" s="97" t="str">
        <f>IF(ISBLANK(Perigon!J5808),"",Perigon!J5808)</f>
        <v/>
      </c>
      <c r="E5813" s="64" t="str">
        <f>IF(ISBLANK(Perigon!K5808),"",Perigon!K5808)</f>
        <v/>
      </c>
      <c r="F5813" s="65"/>
      <c r="G5813" s="64"/>
      <c r="H5813" s="69" t="str">
        <f>IF(ISBLANK(Perigon!L5808),"",Perigon!L5808)</f>
        <v/>
      </c>
      <c r="I5813" s="69" t="str">
        <f>IF(ISBLANK(Perigon!M5808),"",Perigon!M5808)</f>
        <v/>
      </c>
      <c r="J5813" s="98" t="str">
        <f>IF(ISBLANK(Perigon!N5808),"",Perigon!N5808)</f>
        <v/>
      </c>
      <c r="K5813" s="99" t="str">
        <f>IF(ISBLANK(Perigon!J5808),"",Perigon!T5808)</f>
        <v/>
      </c>
      <c r="L5813" s="95" t="str">
        <f>IF(ISBLANK(Perigon!O5808),"",Perigon!O5808)</f>
        <v/>
      </c>
      <c r="M5813" s="95" t="str">
        <f>IF(ISBLANK(Perigon!R5808),"",Perigon!R5808)</f>
        <v/>
      </c>
      <c r="N5813" s="95" t="str">
        <f>IF(ISBLANK(Perigon!P5808),"",Perigon!P5808)</f>
        <v/>
      </c>
      <c r="O5813" s="38" t="str">
        <f>IF($L5813="","",VLOOKUP($R5813,Tarife!$A$2:$R$599,13,FALSE))</f>
        <v/>
      </c>
      <c r="P5813" s="38" t="str">
        <f t="shared" si="90"/>
        <v/>
      </c>
      <c r="R5813" s="100" t="str">
        <f>Zusammenzug!$C$25&amp;"-"&amp;Zusammenzug!$A$7&amp;"-"&amp;Leistungen!L5813</f>
        <v>2024-0-</v>
      </c>
    </row>
    <row r="5814" spans="1:18" x14ac:dyDescent="0.2">
      <c r="A5814" s="95" t="str">
        <f>IF(ISBLANK(Perigon!E5809),"",Perigon!E5809)</f>
        <v/>
      </c>
      <c r="B5814" s="95" t="str">
        <f>IF(ISBLANK(Perigon!G5809),"",Perigon!G5809)</f>
        <v/>
      </c>
      <c r="C5814" s="96" t="str">
        <f>IF(ISBLANK(Perigon!I5809),"",Perigon!I5809)</f>
        <v/>
      </c>
      <c r="D5814" s="97" t="str">
        <f>IF(ISBLANK(Perigon!J5809),"",Perigon!J5809)</f>
        <v/>
      </c>
      <c r="E5814" s="64" t="str">
        <f>IF(ISBLANK(Perigon!K5809),"",Perigon!K5809)</f>
        <v/>
      </c>
      <c r="F5814" s="65"/>
      <c r="G5814" s="64"/>
      <c r="H5814" s="69" t="str">
        <f>IF(ISBLANK(Perigon!L5809),"",Perigon!L5809)</f>
        <v/>
      </c>
      <c r="I5814" s="69" t="str">
        <f>IF(ISBLANK(Perigon!M5809),"",Perigon!M5809)</f>
        <v/>
      </c>
      <c r="J5814" s="98" t="str">
        <f>IF(ISBLANK(Perigon!N5809),"",Perigon!N5809)</f>
        <v/>
      </c>
      <c r="K5814" s="99" t="str">
        <f>IF(ISBLANK(Perigon!J5809),"",Perigon!T5809)</f>
        <v/>
      </c>
      <c r="L5814" s="95" t="str">
        <f>IF(ISBLANK(Perigon!O5809),"",Perigon!O5809)</f>
        <v/>
      </c>
      <c r="M5814" s="95" t="str">
        <f>IF(ISBLANK(Perigon!R5809),"",Perigon!R5809)</f>
        <v/>
      </c>
      <c r="N5814" s="95" t="str">
        <f>IF(ISBLANK(Perigon!P5809),"",Perigon!P5809)</f>
        <v/>
      </c>
      <c r="O5814" s="38" t="str">
        <f>IF($L5814="","",VLOOKUP($R5814,Tarife!$A$2:$R$599,13,FALSE))</f>
        <v/>
      </c>
      <c r="P5814" s="38" t="str">
        <f t="shared" si="90"/>
        <v/>
      </c>
      <c r="R5814" s="100" t="str">
        <f>Zusammenzug!$C$25&amp;"-"&amp;Zusammenzug!$A$7&amp;"-"&amp;Leistungen!L5814</f>
        <v>2024-0-</v>
      </c>
    </row>
    <row r="5815" spans="1:18" x14ac:dyDescent="0.2">
      <c r="A5815" s="95" t="str">
        <f>IF(ISBLANK(Perigon!E5810),"",Perigon!E5810)</f>
        <v/>
      </c>
      <c r="B5815" s="95" t="str">
        <f>IF(ISBLANK(Perigon!G5810),"",Perigon!G5810)</f>
        <v/>
      </c>
      <c r="C5815" s="96" t="str">
        <f>IF(ISBLANK(Perigon!I5810),"",Perigon!I5810)</f>
        <v/>
      </c>
      <c r="D5815" s="97" t="str">
        <f>IF(ISBLANK(Perigon!J5810),"",Perigon!J5810)</f>
        <v/>
      </c>
      <c r="E5815" s="64" t="str">
        <f>IF(ISBLANK(Perigon!K5810),"",Perigon!K5810)</f>
        <v/>
      </c>
      <c r="F5815" s="65"/>
      <c r="G5815" s="64"/>
      <c r="H5815" s="69" t="str">
        <f>IF(ISBLANK(Perigon!L5810),"",Perigon!L5810)</f>
        <v/>
      </c>
      <c r="I5815" s="69" t="str">
        <f>IF(ISBLANK(Perigon!M5810),"",Perigon!M5810)</f>
        <v/>
      </c>
      <c r="J5815" s="98" t="str">
        <f>IF(ISBLANK(Perigon!N5810),"",Perigon!N5810)</f>
        <v/>
      </c>
      <c r="K5815" s="99" t="str">
        <f>IF(ISBLANK(Perigon!J5810),"",Perigon!T5810)</f>
        <v/>
      </c>
      <c r="L5815" s="95" t="str">
        <f>IF(ISBLANK(Perigon!O5810),"",Perigon!O5810)</f>
        <v/>
      </c>
      <c r="M5815" s="95" t="str">
        <f>IF(ISBLANK(Perigon!R5810),"",Perigon!R5810)</f>
        <v/>
      </c>
      <c r="N5815" s="95" t="str">
        <f>IF(ISBLANK(Perigon!P5810),"",Perigon!P5810)</f>
        <v/>
      </c>
      <c r="O5815" s="38" t="str">
        <f>IF($L5815="","",VLOOKUP($R5815,Tarife!$A$2:$R$599,13,FALSE))</f>
        <v/>
      </c>
      <c r="P5815" s="38" t="str">
        <f t="shared" si="90"/>
        <v/>
      </c>
      <c r="R5815" s="100" t="str">
        <f>Zusammenzug!$C$25&amp;"-"&amp;Zusammenzug!$A$7&amp;"-"&amp;Leistungen!L5815</f>
        <v>2024-0-</v>
      </c>
    </row>
    <row r="5816" spans="1:18" x14ac:dyDescent="0.2">
      <c r="A5816" s="95" t="str">
        <f>IF(ISBLANK(Perigon!E5811),"",Perigon!E5811)</f>
        <v/>
      </c>
      <c r="B5816" s="95" t="str">
        <f>IF(ISBLANK(Perigon!G5811),"",Perigon!G5811)</f>
        <v/>
      </c>
      <c r="C5816" s="96" t="str">
        <f>IF(ISBLANK(Perigon!I5811),"",Perigon!I5811)</f>
        <v/>
      </c>
      <c r="D5816" s="97" t="str">
        <f>IF(ISBLANK(Perigon!J5811),"",Perigon!J5811)</f>
        <v/>
      </c>
      <c r="E5816" s="64" t="str">
        <f>IF(ISBLANK(Perigon!K5811),"",Perigon!K5811)</f>
        <v/>
      </c>
      <c r="F5816" s="65"/>
      <c r="G5816" s="64"/>
      <c r="H5816" s="69" t="str">
        <f>IF(ISBLANK(Perigon!L5811),"",Perigon!L5811)</f>
        <v/>
      </c>
      <c r="I5816" s="69" t="str">
        <f>IF(ISBLANK(Perigon!M5811),"",Perigon!M5811)</f>
        <v/>
      </c>
      <c r="J5816" s="98" t="str">
        <f>IF(ISBLANK(Perigon!N5811),"",Perigon!N5811)</f>
        <v/>
      </c>
      <c r="K5816" s="99" t="str">
        <f>IF(ISBLANK(Perigon!J5811),"",Perigon!T5811)</f>
        <v/>
      </c>
      <c r="L5816" s="95" t="str">
        <f>IF(ISBLANK(Perigon!O5811),"",Perigon!O5811)</f>
        <v/>
      </c>
      <c r="M5816" s="95" t="str">
        <f>IF(ISBLANK(Perigon!R5811),"",Perigon!R5811)</f>
        <v/>
      </c>
      <c r="N5816" s="95" t="str">
        <f>IF(ISBLANK(Perigon!P5811),"",Perigon!P5811)</f>
        <v/>
      </c>
      <c r="O5816" s="38" t="str">
        <f>IF($L5816="","",VLOOKUP($R5816,Tarife!$A$2:$R$599,13,FALSE))</f>
        <v/>
      </c>
      <c r="P5816" s="38" t="str">
        <f t="shared" si="90"/>
        <v/>
      </c>
      <c r="R5816" s="100" t="str">
        <f>Zusammenzug!$C$25&amp;"-"&amp;Zusammenzug!$A$7&amp;"-"&amp;Leistungen!L5816</f>
        <v>2024-0-</v>
      </c>
    </row>
    <row r="5817" spans="1:18" x14ac:dyDescent="0.2">
      <c r="A5817" s="95" t="str">
        <f>IF(ISBLANK(Perigon!E5812),"",Perigon!E5812)</f>
        <v/>
      </c>
      <c r="B5817" s="95" t="str">
        <f>IF(ISBLANK(Perigon!G5812),"",Perigon!G5812)</f>
        <v/>
      </c>
      <c r="C5817" s="96" t="str">
        <f>IF(ISBLANK(Perigon!I5812),"",Perigon!I5812)</f>
        <v/>
      </c>
      <c r="D5817" s="97" t="str">
        <f>IF(ISBLANK(Perigon!J5812),"",Perigon!J5812)</f>
        <v/>
      </c>
      <c r="E5817" s="64" t="str">
        <f>IF(ISBLANK(Perigon!K5812),"",Perigon!K5812)</f>
        <v/>
      </c>
      <c r="F5817" s="65"/>
      <c r="G5817" s="64"/>
      <c r="H5817" s="69" t="str">
        <f>IF(ISBLANK(Perigon!L5812),"",Perigon!L5812)</f>
        <v/>
      </c>
      <c r="I5817" s="69" t="str">
        <f>IF(ISBLANK(Perigon!M5812),"",Perigon!M5812)</f>
        <v/>
      </c>
      <c r="J5817" s="98" t="str">
        <f>IF(ISBLANK(Perigon!N5812),"",Perigon!N5812)</f>
        <v/>
      </c>
      <c r="K5817" s="99" t="str">
        <f>IF(ISBLANK(Perigon!J5812),"",Perigon!T5812)</f>
        <v/>
      </c>
      <c r="L5817" s="95" t="str">
        <f>IF(ISBLANK(Perigon!O5812),"",Perigon!O5812)</f>
        <v/>
      </c>
      <c r="M5817" s="95" t="str">
        <f>IF(ISBLANK(Perigon!R5812),"",Perigon!R5812)</f>
        <v/>
      </c>
      <c r="N5817" s="95" t="str">
        <f>IF(ISBLANK(Perigon!P5812),"",Perigon!P5812)</f>
        <v/>
      </c>
      <c r="O5817" s="38" t="str">
        <f>IF($L5817="","",VLOOKUP($R5817,Tarife!$A$2:$R$599,13,FALSE))</f>
        <v/>
      </c>
      <c r="P5817" s="38" t="str">
        <f t="shared" si="90"/>
        <v/>
      </c>
      <c r="R5817" s="100" t="str">
        <f>Zusammenzug!$C$25&amp;"-"&amp;Zusammenzug!$A$7&amp;"-"&amp;Leistungen!L5817</f>
        <v>2024-0-</v>
      </c>
    </row>
    <row r="5818" spans="1:18" x14ac:dyDescent="0.2">
      <c r="A5818" s="95" t="str">
        <f>IF(ISBLANK(Perigon!E5813),"",Perigon!E5813)</f>
        <v/>
      </c>
      <c r="B5818" s="95" t="str">
        <f>IF(ISBLANK(Perigon!G5813),"",Perigon!G5813)</f>
        <v/>
      </c>
      <c r="C5818" s="96" t="str">
        <f>IF(ISBLANK(Perigon!I5813),"",Perigon!I5813)</f>
        <v/>
      </c>
      <c r="D5818" s="97" t="str">
        <f>IF(ISBLANK(Perigon!J5813),"",Perigon!J5813)</f>
        <v/>
      </c>
      <c r="E5818" s="64" t="str">
        <f>IF(ISBLANK(Perigon!K5813),"",Perigon!K5813)</f>
        <v/>
      </c>
      <c r="F5818" s="65"/>
      <c r="G5818" s="64"/>
      <c r="H5818" s="69" t="str">
        <f>IF(ISBLANK(Perigon!L5813),"",Perigon!L5813)</f>
        <v/>
      </c>
      <c r="I5818" s="69" t="str">
        <f>IF(ISBLANK(Perigon!M5813),"",Perigon!M5813)</f>
        <v/>
      </c>
      <c r="J5818" s="98" t="str">
        <f>IF(ISBLANK(Perigon!N5813),"",Perigon!N5813)</f>
        <v/>
      </c>
      <c r="K5818" s="99" t="str">
        <f>IF(ISBLANK(Perigon!J5813),"",Perigon!T5813)</f>
        <v/>
      </c>
      <c r="L5818" s="95" t="str">
        <f>IF(ISBLANK(Perigon!O5813),"",Perigon!O5813)</f>
        <v/>
      </c>
      <c r="M5818" s="95" t="str">
        <f>IF(ISBLANK(Perigon!R5813),"",Perigon!R5813)</f>
        <v/>
      </c>
      <c r="N5818" s="95" t="str">
        <f>IF(ISBLANK(Perigon!P5813),"",Perigon!P5813)</f>
        <v/>
      </c>
      <c r="O5818" s="38" t="str">
        <f>IF($L5818="","",VLOOKUP($R5818,Tarife!$A$2:$R$599,13,FALSE))</f>
        <v/>
      </c>
      <c r="P5818" s="38" t="str">
        <f t="shared" si="90"/>
        <v/>
      </c>
      <c r="R5818" s="100" t="str">
        <f>Zusammenzug!$C$25&amp;"-"&amp;Zusammenzug!$A$7&amp;"-"&amp;Leistungen!L5818</f>
        <v>2024-0-</v>
      </c>
    </row>
    <row r="5819" spans="1:18" x14ac:dyDescent="0.2">
      <c r="A5819" s="95" t="str">
        <f>IF(ISBLANK(Perigon!E5814),"",Perigon!E5814)</f>
        <v/>
      </c>
      <c r="B5819" s="95" t="str">
        <f>IF(ISBLANK(Perigon!G5814),"",Perigon!G5814)</f>
        <v/>
      </c>
      <c r="C5819" s="96" t="str">
        <f>IF(ISBLANK(Perigon!I5814),"",Perigon!I5814)</f>
        <v/>
      </c>
      <c r="D5819" s="97" t="str">
        <f>IF(ISBLANK(Perigon!J5814),"",Perigon!J5814)</f>
        <v/>
      </c>
      <c r="E5819" s="64" t="str">
        <f>IF(ISBLANK(Perigon!K5814),"",Perigon!K5814)</f>
        <v/>
      </c>
      <c r="F5819" s="65"/>
      <c r="G5819" s="64"/>
      <c r="H5819" s="69" t="str">
        <f>IF(ISBLANK(Perigon!L5814),"",Perigon!L5814)</f>
        <v/>
      </c>
      <c r="I5819" s="69" t="str">
        <f>IF(ISBLANK(Perigon!M5814),"",Perigon!M5814)</f>
        <v/>
      </c>
      <c r="J5819" s="98" t="str">
        <f>IF(ISBLANK(Perigon!N5814),"",Perigon!N5814)</f>
        <v/>
      </c>
      <c r="K5819" s="99" t="str">
        <f>IF(ISBLANK(Perigon!J5814),"",Perigon!T5814)</f>
        <v/>
      </c>
      <c r="L5819" s="95" t="str">
        <f>IF(ISBLANK(Perigon!O5814),"",Perigon!O5814)</f>
        <v/>
      </c>
      <c r="M5819" s="95" t="str">
        <f>IF(ISBLANK(Perigon!R5814),"",Perigon!R5814)</f>
        <v/>
      </c>
      <c r="N5819" s="95" t="str">
        <f>IF(ISBLANK(Perigon!P5814),"",Perigon!P5814)</f>
        <v/>
      </c>
      <c r="O5819" s="38" t="str">
        <f>IF($L5819="","",VLOOKUP($R5819,Tarife!$A$2:$R$599,13,FALSE))</f>
        <v/>
      </c>
      <c r="P5819" s="38" t="str">
        <f t="shared" si="90"/>
        <v/>
      </c>
      <c r="R5819" s="100" t="str">
        <f>Zusammenzug!$C$25&amp;"-"&amp;Zusammenzug!$A$7&amp;"-"&amp;Leistungen!L5819</f>
        <v>2024-0-</v>
      </c>
    </row>
    <row r="5820" spans="1:18" x14ac:dyDescent="0.2">
      <c r="A5820" s="95" t="str">
        <f>IF(ISBLANK(Perigon!E5815),"",Perigon!E5815)</f>
        <v/>
      </c>
      <c r="B5820" s="95" t="str">
        <f>IF(ISBLANK(Perigon!G5815),"",Perigon!G5815)</f>
        <v/>
      </c>
      <c r="C5820" s="96" t="str">
        <f>IF(ISBLANK(Perigon!I5815),"",Perigon!I5815)</f>
        <v/>
      </c>
      <c r="D5820" s="97" t="str">
        <f>IF(ISBLANK(Perigon!J5815),"",Perigon!J5815)</f>
        <v/>
      </c>
      <c r="E5820" s="64" t="str">
        <f>IF(ISBLANK(Perigon!K5815),"",Perigon!K5815)</f>
        <v/>
      </c>
      <c r="F5820" s="65"/>
      <c r="G5820" s="64"/>
      <c r="H5820" s="69" t="str">
        <f>IF(ISBLANK(Perigon!L5815),"",Perigon!L5815)</f>
        <v/>
      </c>
      <c r="I5820" s="69" t="str">
        <f>IF(ISBLANK(Perigon!M5815),"",Perigon!M5815)</f>
        <v/>
      </c>
      <c r="J5820" s="98" t="str">
        <f>IF(ISBLANK(Perigon!N5815),"",Perigon!N5815)</f>
        <v/>
      </c>
      <c r="K5820" s="99" t="str">
        <f>IF(ISBLANK(Perigon!J5815),"",Perigon!T5815)</f>
        <v/>
      </c>
      <c r="L5820" s="95" t="str">
        <f>IF(ISBLANK(Perigon!O5815),"",Perigon!O5815)</f>
        <v/>
      </c>
      <c r="M5820" s="95" t="str">
        <f>IF(ISBLANK(Perigon!R5815),"",Perigon!R5815)</f>
        <v/>
      </c>
      <c r="N5820" s="95" t="str">
        <f>IF(ISBLANK(Perigon!P5815),"",Perigon!P5815)</f>
        <v/>
      </c>
      <c r="O5820" s="38" t="str">
        <f>IF($L5820="","",VLOOKUP($R5820,Tarife!$A$2:$R$599,13,FALSE))</f>
        <v/>
      </c>
      <c r="P5820" s="38" t="str">
        <f t="shared" si="90"/>
        <v/>
      </c>
      <c r="R5820" s="100" t="str">
        <f>Zusammenzug!$C$25&amp;"-"&amp;Zusammenzug!$A$7&amp;"-"&amp;Leistungen!L5820</f>
        <v>2024-0-</v>
      </c>
    </row>
    <row r="5821" spans="1:18" x14ac:dyDescent="0.2">
      <c r="A5821" s="95" t="str">
        <f>IF(ISBLANK(Perigon!E5816),"",Perigon!E5816)</f>
        <v/>
      </c>
      <c r="B5821" s="95" t="str">
        <f>IF(ISBLANK(Perigon!G5816),"",Perigon!G5816)</f>
        <v/>
      </c>
      <c r="C5821" s="96" t="str">
        <f>IF(ISBLANK(Perigon!I5816),"",Perigon!I5816)</f>
        <v/>
      </c>
      <c r="D5821" s="97" t="str">
        <f>IF(ISBLANK(Perigon!J5816),"",Perigon!J5816)</f>
        <v/>
      </c>
      <c r="E5821" s="64" t="str">
        <f>IF(ISBLANK(Perigon!K5816),"",Perigon!K5816)</f>
        <v/>
      </c>
      <c r="F5821" s="65"/>
      <c r="G5821" s="64"/>
      <c r="H5821" s="69" t="str">
        <f>IF(ISBLANK(Perigon!L5816),"",Perigon!L5816)</f>
        <v/>
      </c>
      <c r="I5821" s="69" t="str">
        <f>IF(ISBLANK(Perigon!M5816),"",Perigon!M5816)</f>
        <v/>
      </c>
      <c r="J5821" s="98" t="str">
        <f>IF(ISBLANK(Perigon!N5816),"",Perigon!N5816)</f>
        <v/>
      </c>
      <c r="K5821" s="99" t="str">
        <f>IF(ISBLANK(Perigon!J5816),"",Perigon!T5816)</f>
        <v/>
      </c>
      <c r="L5821" s="95" t="str">
        <f>IF(ISBLANK(Perigon!O5816),"",Perigon!O5816)</f>
        <v/>
      </c>
      <c r="M5821" s="95" t="str">
        <f>IF(ISBLANK(Perigon!R5816),"",Perigon!R5816)</f>
        <v/>
      </c>
      <c r="N5821" s="95" t="str">
        <f>IF(ISBLANK(Perigon!P5816),"",Perigon!P5816)</f>
        <v/>
      </c>
      <c r="O5821" s="38" t="str">
        <f>IF($L5821="","",VLOOKUP($R5821,Tarife!$A$2:$R$599,13,FALSE))</f>
        <v/>
      </c>
      <c r="P5821" s="38" t="str">
        <f t="shared" si="90"/>
        <v/>
      </c>
      <c r="R5821" s="100" t="str">
        <f>Zusammenzug!$C$25&amp;"-"&amp;Zusammenzug!$A$7&amp;"-"&amp;Leistungen!L5821</f>
        <v>2024-0-</v>
      </c>
    </row>
    <row r="5822" spans="1:18" x14ac:dyDescent="0.2">
      <c r="A5822" s="95" t="str">
        <f>IF(ISBLANK(Perigon!E5817),"",Perigon!E5817)</f>
        <v/>
      </c>
      <c r="B5822" s="95" t="str">
        <f>IF(ISBLANK(Perigon!G5817),"",Perigon!G5817)</f>
        <v/>
      </c>
      <c r="C5822" s="96" t="str">
        <f>IF(ISBLANK(Perigon!I5817),"",Perigon!I5817)</f>
        <v/>
      </c>
      <c r="D5822" s="97" t="str">
        <f>IF(ISBLANK(Perigon!J5817),"",Perigon!J5817)</f>
        <v/>
      </c>
      <c r="E5822" s="64" t="str">
        <f>IF(ISBLANK(Perigon!K5817),"",Perigon!K5817)</f>
        <v/>
      </c>
      <c r="F5822" s="65"/>
      <c r="G5822" s="64"/>
      <c r="H5822" s="69" t="str">
        <f>IF(ISBLANK(Perigon!L5817),"",Perigon!L5817)</f>
        <v/>
      </c>
      <c r="I5822" s="69" t="str">
        <f>IF(ISBLANK(Perigon!M5817),"",Perigon!M5817)</f>
        <v/>
      </c>
      <c r="J5822" s="98" t="str">
        <f>IF(ISBLANK(Perigon!N5817),"",Perigon!N5817)</f>
        <v/>
      </c>
      <c r="K5822" s="99" t="str">
        <f>IF(ISBLANK(Perigon!J5817),"",Perigon!T5817)</f>
        <v/>
      </c>
      <c r="L5822" s="95" t="str">
        <f>IF(ISBLANK(Perigon!O5817),"",Perigon!O5817)</f>
        <v/>
      </c>
      <c r="M5822" s="95" t="str">
        <f>IF(ISBLANK(Perigon!R5817),"",Perigon!R5817)</f>
        <v/>
      </c>
      <c r="N5822" s="95" t="str">
        <f>IF(ISBLANK(Perigon!P5817),"",Perigon!P5817)</f>
        <v/>
      </c>
      <c r="O5822" s="38" t="str">
        <f>IF($L5822="","",VLOOKUP($R5822,Tarife!$A$2:$R$599,13,FALSE))</f>
        <v/>
      </c>
      <c r="P5822" s="38" t="str">
        <f t="shared" si="90"/>
        <v/>
      </c>
      <c r="R5822" s="100" t="str">
        <f>Zusammenzug!$C$25&amp;"-"&amp;Zusammenzug!$A$7&amp;"-"&amp;Leistungen!L5822</f>
        <v>2024-0-</v>
      </c>
    </row>
    <row r="5823" spans="1:18" x14ac:dyDescent="0.2">
      <c r="A5823" s="95" t="str">
        <f>IF(ISBLANK(Perigon!E5818),"",Perigon!E5818)</f>
        <v/>
      </c>
      <c r="B5823" s="95" t="str">
        <f>IF(ISBLANK(Perigon!G5818),"",Perigon!G5818)</f>
        <v/>
      </c>
      <c r="C5823" s="96" t="str">
        <f>IF(ISBLANK(Perigon!I5818),"",Perigon!I5818)</f>
        <v/>
      </c>
      <c r="D5823" s="97" t="str">
        <f>IF(ISBLANK(Perigon!J5818),"",Perigon!J5818)</f>
        <v/>
      </c>
      <c r="E5823" s="64" t="str">
        <f>IF(ISBLANK(Perigon!K5818),"",Perigon!K5818)</f>
        <v/>
      </c>
      <c r="F5823" s="65"/>
      <c r="G5823" s="64"/>
      <c r="H5823" s="69" t="str">
        <f>IF(ISBLANK(Perigon!L5818),"",Perigon!L5818)</f>
        <v/>
      </c>
      <c r="I5823" s="69" t="str">
        <f>IF(ISBLANK(Perigon!M5818),"",Perigon!M5818)</f>
        <v/>
      </c>
      <c r="J5823" s="98" t="str">
        <f>IF(ISBLANK(Perigon!N5818),"",Perigon!N5818)</f>
        <v/>
      </c>
      <c r="K5823" s="99" t="str">
        <f>IF(ISBLANK(Perigon!J5818),"",Perigon!T5818)</f>
        <v/>
      </c>
      <c r="L5823" s="95" t="str">
        <f>IF(ISBLANK(Perigon!O5818),"",Perigon!O5818)</f>
        <v/>
      </c>
      <c r="M5823" s="95" t="str">
        <f>IF(ISBLANK(Perigon!R5818),"",Perigon!R5818)</f>
        <v/>
      </c>
      <c r="N5823" s="95" t="str">
        <f>IF(ISBLANK(Perigon!P5818),"",Perigon!P5818)</f>
        <v/>
      </c>
      <c r="O5823" s="38" t="str">
        <f>IF($L5823="","",VLOOKUP($R5823,Tarife!$A$2:$R$599,13,FALSE))</f>
        <v/>
      </c>
      <c r="P5823" s="38" t="str">
        <f t="shared" si="90"/>
        <v/>
      </c>
      <c r="R5823" s="100" t="str">
        <f>Zusammenzug!$C$25&amp;"-"&amp;Zusammenzug!$A$7&amp;"-"&amp;Leistungen!L5823</f>
        <v>2024-0-</v>
      </c>
    </row>
    <row r="5824" spans="1:18" x14ac:dyDescent="0.2">
      <c r="A5824" s="95" t="str">
        <f>IF(ISBLANK(Perigon!E5819),"",Perigon!E5819)</f>
        <v/>
      </c>
      <c r="B5824" s="95" t="str">
        <f>IF(ISBLANK(Perigon!G5819),"",Perigon!G5819)</f>
        <v/>
      </c>
      <c r="C5824" s="96" t="str">
        <f>IF(ISBLANK(Perigon!I5819),"",Perigon!I5819)</f>
        <v/>
      </c>
      <c r="D5824" s="97" t="str">
        <f>IF(ISBLANK(Perigon!J5819),"",Perigon!J5819)</f>
        <v/>
      </c>
      <c r="E5824" s="64" t="str">
        <f>IF(ISBLANK(Perigon!K5819),"",Perigon!K5819)</f>
        <v/>
      </c>
      <c r="F5824" s="65"/>
      <c r="G5824" s="64"/>
      <c r="H5824" s="69" t="str">
        <f>IF(ISBLANK(Perigon!L5819),"",Perigon!L5819)</f>
        <v/>
      </c>
      <c r="I5824" s="69" t="str">
        <f>IF(ISBLANK(Perigon!M5819),"",Perigon!M5819)</f>
        <v/>
      </c>
      <c r="J5824" s="98" t="str">
        <f>IF(ISBLANK(Perigon!N5819),"",Perigon!N5819)</f>
        <v/>
      </c>
      <c r="K5824" s="99" t="str">
        <f>IF(ISBLANK(Perigon!J5819),"",Perigon!T5819)</f>
        <v/>
      </c>
      <c r="L5824" s="95" t="str">
        <f>IF(ISBLANK(Perigon!O5819),"",Perigon!O5819)</f>
        <v/>
      </c>
      <c r="M5824" s="95" t="str">
        <f>IF(ISBLANK(Perigon!R5819),"",Perigon!R5819)</f>
        <v/>
      </c>
      <c r="N5824" s="95" t="str">
        <f>IF(ISBLANK(Perigon!P5819),"",Perigon!P5819)</f>
        <v/>
      </c>
      <c r="O5824" s="38" t="str">
        <f>IF($L5824="","",VLOOKUP($R5824,Tarife!$A$2:$R$599,13,FALSE))</f>
        <v/>
      </c>
      <c r="P5824" s="38" t="str">
        <f t="shared" si="90"/>
        <v/>
      </c>
      <c r="R5824" s="100" t="str">
        <f>Zusammenzug!$C$25&amp;"-"&amp;Zusammenzug!$A$7&amp;"-"&amp;Leistungen!L5824</f>
        <v>2024-0-</v>
      </c>
    </row>
    <row r="5825" spans="1:18" x14ac:dyDescent="0.2">
      <c r="A5825" s="95" t="str">
        <f>IF(ISBLANK(Perigon!E5820),"",Perigon!E5820)</f>
        <v/>
      </c>
      <c r="B5825" s="95" t="str">
        <f>IF(ISBLANK(Perigon!G5820),"",Perigon!G5820)</f>
        <v/>
      </c>
      <c r="C5825" s="96" t="str">
        <f>IF(ISBLANK(Perigon!I5820),"",Perigon!I5820)</f>
        <v/>
      </c>
      <c r="D5825" s="97" t="str">
        <f>IF(ISBLANK(Perigon!J5820),"",Perigon!J5820)</f>
        <v/>
      </c>
      <c r="E5825" s="64" t="str">
        <f>IF(ISBLANK(Perigon!K5820),"",Perigon!K5820)</f>
        <v/>
      </c>
      <c r="F5825" s="65"/>
      <c r="G5825" s="64"/>
      <c r="H5825" s="69" t="str">
        <f>IF(ISBLANK(Perigon!L5820),"",Perigon!L5820)</f>
        <v/>
      </c>
      <c r="I5825" s="69" t="str">
        <f>IF(ISBLANK(Perigon!M5820),"",Perigon!M5820)</f>
        <v/>
      </c>
      <c r="J5825" s="98" t="str">
        <f>IF(ISBLANK(Perigon!N5820),"",Perigon!N5820)</f>
        <v/>
      </c>
      <c r="K5825" s="99" t="str">
        <f>IF(ISBLANK(Perigon!J5820),"",Perigon!T5820)</f>
        <v/>
      </c>
      <c r="L5825" s="95" t="str">
        <f>IF(ISBLANK(Perigon!O5820),"",Perigon!O5820)</f>
        <v/>
      </c>
      <c r="M5825" s="95" t="str">
        <f>IF(ISBLANK(Perigon!R5820),"",Perigon!R5820)</f>
        <v/>
      </c>
      <c r="N5825" s="95" t="str">
        <f>IF(ISBLANK(Perigon!P5820),"",Perigon!P5820)</f>
        <v/>
      </c>
      <c r="O5825" s="38" t="str">
        <f>IF($L5825="","",VLOOKUP($R5825,Tarife!$A$2:$R$599,13,FALSE))</f>
        <v/>
      </c>
      <c r="P5825" s="38" t="str">
        <f t="shared" si="90"/>
        <v/>
      </c>
      <c r="R5825" s="100" t="str">
        <f>Zusammenzug!$C$25&amp;"-"&amp;Zusammenzug!$A$7&amp;"-"&amp;Leistungen!L5825</f>
        <v>2024-0-</v>
      </c>
    </row>
    <row r="5826" spans="1:18" x14ac:dyDescent="0.2">
      <c r="A5826" s="95" t="str">
        <f>IF(ISBLANK(Perigon!E5821),"",Perigon!E5821)</f>
        <v/>
      </c>
      <c r="B5826" s="95" t="str">
        <f>IF(ISBLANK(Perigon!G5821),"",Perigon!G5821)</f>
        <v/>
      </c>
      <c r="C5826" s="96" t="str">
        <f>IF(ISBLANK(Perigon!I5821),"",Perigon!I5821)</f>
        <v/>
      </c>
      <c r="D5826" s="97" t="str">
        <f>IF(ISBLANK(Perigon!J5821),"",Perigon!J5821)</f>
        <v/>
      </c>
      <c r="E5826" s="64" t="str">
        <f>IF(ISBLANK(Perigon!K5821),"",Perigon!K5821)</f>
        <v/>
      </c>
      <c r="F5826" s="65"/>
      <c r="G5826" s="64"/>
      <c r="H5826" s="69" t="str">
        <f>IF(ISBLANK(Perigon!L5821),"",Perigon!L5821)</f>
        <v/>
      </c>
      <c r="I5826" s="69" t="str">
        <f>IF(ISBLANK(Perigon!M5821),"",Perigon!M5821)</f>
        <v/>
      </c>
      <c r="J5826" s="98" t="str">
        <f>IF(ISBLANK(Perigon!N5821),"",Perigon!N5821)</f>
        <v/>
      </c>
      <c r="K5826" s="99" t="str">
        <f>IF(ISBLANK(Perigon!J5821),"",Perigon!T5821)</f>
        <v/>
      </c>
      <c r="L5826" s="95" t="str">
        <f>IF(ISBLANK(Perigon!O5821),"",Perigon!O5821)</f>
        <v/>
      </c>
      <c r="M5826" s="95" t="str">
        <f>IF(ISBLANK(Perigon!R5821),"",Perigon!R5821)</f>
        <v/>
      </c>
      <c r="N5826" s="95" t="str">
        <f>IF(ISBLANK(Perigon!P5821),"",Perigon!P5821)</f>
        <v/>
      </c>
      <c r="O5826" s="38" t="str">
        <f>IF($L5826="","",VLOOKUP($R5826,Tarife!$A$2:$R$599,13,FALSE))</f>
        <v/>
      </c>
      <c r="P5826" s="38" t="str">
        <f t="shared" si="90"/>
        <v/>
      </c>
      <c r="R5826" s="100" t="str">
        <f>Zusammenzug!$C$25&amp;"-"&amp;Zusammenzug!$A$7&amp;"-"&amp;Leistungen!L5826</f>
        <v>2024-0-</v>
      </c>
    </row>
    <row r="5827" spans="1:18" x14ac:dyDescent="0.2">
      <c r="A5827" s="95" t="str">
        <f>IF(ISBLANK(Perigon!E5822),"",Perigon!E5822)</f>
        <v/>
      </c>
      <c r="B5827" s="95" t="str">
        <f>IF(ISBLANK(Perigon!G5822),"",Perigon!G5822)</f>
        <v/>
      </c>
      <c r="C5827" s="96" t="str">
        <f>IF(ISBLANK(Perigon!I5822),"",Perigon!I5822)</f>
        <v/>
      </c>
      <c r="D5827" s="97" t="str">
        <f>IF(ISBLANK(Perigon!J5822),"",Perigon!J5822)</f>
        <v/>
      </c>
      <c r="E5827" s="64" t="str">
        <f>IF(ISBLANK(Perigon!K5822),"",Perigon!K5822)</f>
        <v/>
      </c>
      <c r="F5827" s="65"/>
      <c r="G5827" s="64"/>
      <c r="H5827" s="69" t="str">
        <f>IF(ISBLANK(Perigon!L5822),"",Perigon!L5822)</f>
        <v/>
      </c>
      <c r="I5827" s="69" t="str">
        <f>IF(ISBLANK(Perigon!M5822),"",Perigon!M5822)</f>
        <v/>
      </c>
      <c r="J5827" s="98" t="str">
        <f>IF(ISBLANK(Perigon!N5822),"",Perigon!N5822)</f>
        <v/>
      </c>
      <c r="K5827" s="99" t="str">
        <f>IF(ISBLANK(Perigon!J5822),"",Perigon!T5822)</f>
        <v/>
      </c>
      <c r="L5827" s="95" t="str">
        <f>IF(ISBLANK(Perigon!O5822),"",Perigon!O5822)</f>
        <v/>
      </c>
      <c r="M5827" s="95" t="str">
        <f>IF(ISBLANK(Perigon!R5822),"",Perigon!R5822)</f>
        <v/>
      </c>
      <c r="N5827" s="95" t="str">
        <f>IF(ISBLANK(Perigon!P5822),"",Perigon!P5822)</f>
        <v/>
      </c>
      <c r="O5827" s="38" t="str">
        <f>IF($L5827="","",VLOOKUP($R5827,Tarife!$A$2:$R$599,13,FALSE))</f>
        <v/>
      </c>
      <c r="P5827" s="38" t="str">
        <f t="shared" si="90"/>
        <v/>
      </c>
      <c r="R5827" s="100" t="str">
        <f>Zusammenzug!$C$25&amp;"-"&amp;Zusammenzug!$A$7&amp;"-"&amp;Leistungen!L5827</f>
        <v>2024-0-</v>
      </c>
    </row>
    <row r="5828" spans="1:18" x14ac:dyDescent="0.2">
      <c r="A5828" s="95" t="str">
        <f>IF(ISBLANK(Perigon!E5823),"",Perigon!E5823)</f>
        <v/>
      </c>
      <c r="B5828" s="95" t="str">
        <f>IF(ISBLANK(Perigon!G5823),"",Perigon!G5823)</f>
        <v/>
      </c>
      <c r="C5828" s="96" t="str">
        <f>IF(ISBLANK(Perigon!I5823),"",Perigon!I5823)</f>
        <v/>
      </c>
      <c r="D5828" s="97" t="str">
        <f>IF(ISBLANK(Perigon!J5823),"",Perigon!J5823)</f>
        <v/>
      </c>
      <c r="E5828" s="64" t="str">
        <f>IF(ISBLANK(Perigon!K5823),"",Perigon!K5823)</f>
        <v/>
      </c>
      <c r="F5828" s="65"/>
      <c r="G5828" s="64"/>
      <c r="H5828" s="69" t="str">
        <f>IF(ISBLANK(Perigon!L5823),"",Perigon!L5823)</f>
        <v/>
      </c>
      <c r="I5828" s="69" t="str">
        <f>IF(ISBLANK(Perigon!M5823),"",Perigon!M5823)</f>
        <v/>
      </c>
      <c r="J5828" s="98" t="str">
        <f>IF(ISBLANK(Perigon!N5823),"",Perigon!N5823)</f>
        <v/>
      </c>
      <c r="K5828" s="99" t="str">
        <f>IF(ISBLANK(Perigon!J5823),"",Perigon!T5823)</f>
        <v/>
      </c>
      <c r="L5828" s="95" t="str">
        <f>IF(ISBLANK(Perigon!O5823),"",Perigon!O5823)</f>
        <v/>
      </c>
      <c r="M5828" s="95" t="str">
        <f>IF(ISBLANK(Perigon!R5823),"",Perigon!R5823)</f>
        <v/>
      </c>
      <c r="N5828" s="95" t="str">
        <f>IF(ISBLANK(Perigon!P5823),"",Perigon!P5823)</f>
        <v/>
      </c>
      <c r="O5828" s="38" t="str">
        <f>IF($L5828="","",VLOOKUP($R5828,Tarife!$A$2:$R$599,13,FALSE))</f>
        <v/>
      </c>
      <c r="P5828" s="38" t="str">
        <f t="shared" si="90"/>
        <v/>
      </c>
      <c r="R5828" s="100" t="str">
        <f>Zusammenzug!$C$25&amp;"-"&amp;Zusammenzug!$A$7&amp;"-"&amp;Leistungen!L5828</f>
        <v>2024-0-</v>
      </c>
    </row>
    <row r="5829" spans="1:18" x14ac:dyDescent="0.2">
      <c r="A5829" s="95" t="str">
        <f>IF(ISBLANK(Perigon!E5824),"",Perigon!E5824)</f>
        <v/>
      </c>
      <c r="B5829" s="95" t="str">
        <f>IF(ISBLANK(Perigon!G5824),"",Perigon!G5824)</f>
        <v/>
      </c>
      <c r="C5829" s="96" t="str">
        <f>IF(ISBLANK(Perigon!I5824),"",Perigon!I5824)</f>
        <v/>
      </c>
      <c r="D5829" s="97" t="str">
        <f>IF(ISBLANK(Perigon!J5824),"",Perigon!J5824)</f>
        <v/>
      </c>
      <c r="E5829" s="64" t="str">
        <f>IF(ISBLANK(Perigon!K5824),"",Perigon!K5824)</f>
        <v/>
      </c>
      <c r="F5829" s="65"/>
      <c r="G5829" s="64"/>
      <c r="H5829" s="69" t="str">
        <f>IF(ISBLANK(Perigon!L5824),"",Perigon!L5824)</f>
        <v/>
      </c>
      <c r="I5829" s="69" t="str">
        <f>IF(ISBLANK(Perigon!M5824),"",Perigon!M5824)</f>
        <v/>
      </c>
      <c r="J5829" s="98" t="str">
        <f>IF(ISBLANK(Perigon!N5824),"",Perigon!N5824)</f>
        <v/>
      </c>
      <c r="K5829" s="99" t="str">
        <f>IF(ISBLANK(Perigon!J5824),"",Perigon!T5824)</f>
        <v/>
      </c>
      <c r="L5829" s="95" t="str">
        <f>IF(ISBLANK(Perigon!O5824),"",Perigon!O5824)</f>
        <v/>
      </c>
      <c r="M5829" s="95" t="str">
        <f>IF(ISBLANK(Perigon!R5824),"",Perigon!R5824)</f>
        <v/>
      </c>
      <c r="N5829" s="95" t="str">
        <f>IF(ISBLANK(Perigon!P5824),"",Perigon!P5824)</f>
        <v/>
      </c>
      <c r="O5829" s="38" t="str">
        <f>IF($L5829="","",VLOOKUP($R5829,Tarife!$A$2:$R$599,13,FALSE))</f>
        <v/>
      </c>
      <c r="P5829" s="38" t="str">
        <f t="shared" si="90"/>
        <v/>
      </c>
      <c r="R5829" s="100" t="str">
        <f>Zusammenzug!$C$25&amp;"-"&amp;Zusammenzug!$A$7&amp;"-"&amp;Leistungen!L5829</f>
        <v>2024-0-</v>
      </c>
    </row>
    <row r="5830" spans="1:18" x14ac:dyDescent="0.2">
      <c r="A5830" s="95" t="str">
        <f>IF(ISBLANK(Perigon!E5825),"",Perigon!E5825)</f>
        <v/>
      </c>
      <c r="B5830" s="95" t="str">
        <f>IF(ISBLANK(Perigon!G5825),"",Perigon!G5825)</f>
        <v/>
      </c>
      <c r="C5830" s="96" t="str">
        <f>IF(ISBLANK(Perigon!I5825),"",Perigon!I5825)</f>
        <v/>
      </c>
      <c r="D5830" s="97" t="str">
        <f>IF(ISBLANK(Perigon!J5825),"",Perigon!J5825)</f>
        <v/>
      </c>
      <c r="E5830" s="64" t="str">
        <f>IF(ISBLANK(Perigon!K5825),"",Perigon!K5825)</f>
        <v/>
      </c>
      <c r="F5830" s="65"/>
      <c r="G5830" s="64"/>
      <c r="H5830" s="69" t="str">
        <f>IF(ISBLANK(Perigon!L5825),"",Perigon!L5825)</f>
        <v/>
      </c>
      <c r="I5830" s="69" t="str">
        <f>IF(ISBLANK(Perigon!M5825),"",Perigon!M5825)</f>
        <v/>
      </c>
      <c r="J5830" s="98" t="str">
        <f>IF(ISBLANK(Perigon!N5825),"",Perigon!N5825)</f>
        <v/>
      </c>
      <c r="K5830" s="99" t="str">
        <f>IF(ISBLANK(Perigon!J5825),"",Perigon!T5825)</f>
        <v/>
      </c>
      <c r="L5830" s="95" t="str">
        <f>IF(ISBLANK(Perigon!O5825),"",Perigon!O5825)</f>
        <v/>
      </c>
      <c r="M5830" s="95" t="str">
        <f>IF(ISBLANK(Perigon!R5825),"",Perigon!R5825)</f>
        <v/>
      </c>
      <c r="N5830" s="95" t="str">
        <f>IF(ISBLANK(Perigon!P5825),"",Perigon!P5825)</f>
        <v/>
      </c>
      <c r="O5830" s="38" t="str">
        <f>IF($L5830="","",VLOOKUP($R5830,Tarife!$A$2:$R$599,13,FALSE))</f>
        <v/>
      </c>
      <c r="P5830" s="38" t="str">
        <f t="shared" si="90"/>
        <v/>
      </c>
      <c r="R5830" s="100" t="str">
        <f>Zusammenzug!$C$25&amp;"-"&amp;Zusammenzug!$A$7&amp;"-"&amp;Leistungen!L5830</f>
        <v>2024-0-</v>
      </c>
    </row>
    <row r="5831" spans="1:18" x14ac:dyDescent="0.2">
      <c r="A5831" s="95" t="str">
        <f>IF(ISBLANK(Perigon!E5826),"",Perigon!E5826)</f>
        <v/>
      </c>
      <c r="B5831" s="95" t="str">
        <f>IF(ISBLANK(Perigon!G5826),"",Perigon!G5826)</f>
        <v/>
      </c>
      <c r="C5831" s="96" t="str">
        <f>IF(ISBLANK(Perigon!I5826),"",Perigon!I5826)</f>
        <v/>
      </c>
      <c r="D5831" s="97" t="str">
        <f>IF(ISBLANK(Perigon!J5826),"",Perigon!J5826)</f>
        <v/>
      </c>
      <c r="E5831" s="64" t="str">
        <f>IF(ISBLANK(Perigon!K5826),"",Perigon!K5826)</f>
        <v/>
      </c>
      <c r="F5831" s="65"/>
      <c r="G5831" s="64"/>
      <c r="H5831" s="69" t="str">
        <f>IF(ISBLANK(Perigon!L5826),"",Perigon!L5826)</f>
        <v/>
      </c>
      <c r="I5831" s="69" t="str">
        <f>IF(ISBLANK(Perigon!M5826),"",Perigon!M5826)</f>
        <v/>
      </c>
      <c r="J5831" s="98" t="str">
        <f>IF(ISBLANK(Perigon!N5826),"",Perigon!N5826)</f>
        <v/>
      </c>
      <c r="K5831" s="99" t="str">
        <f>IF(ISBLANK(Perigon!J5826),"",Perigon!T5826)</f>
        <v/>
      </c>
      <c r="L5831" s="95" t="str">
        <f>IF(ISBLANK(Perigon!O5826),"",Perigon!O5826)</f>
        <v/>
      </c>
      <c r="M5831" s="95" t="str">
        <f>IF(ISBLANK(Perigon!R5826),"",Perigon!R5826)</f>
        <v/>
      </c>
      <c r="N5831" s="95" t="str">
        <f>IF(ISBLANK(Perigon!P5826),"",Perigon!P5826)</f>
        <v/>
      </c>
      <c r="O5831" s="38" t="str">
        <f>IF($L5831="","",VLOOKUP($R5831,Tarife!$A$2:$R$599,13,FALSE))</f>
        <v/>
      </c>
      <c r="P5831" s="38" t="str">
        <f t="shared" si="90"/>
        <v/>
      </c>
      <c r="R5831" s="100" t="str">
        <f>Zusammenzug!$C$25&amp;"-"&amp;Zusammenzug!$A$7&amp;"-"&amp;Leistungen!L5831</f>
        <v>2024-0-</v>
      </c>
    </row>
    <row r="5832" spans="1:18" x14ac:dyDescent="0.2">
      <c r="A5832" s="95" t="str">
        <f>IF(ISBLANK(Perigon!E5827),"",Perigon!E5827)</f>
        <v/>
      </c>
      <c r="B5832" s="95" t="str">
        <f>IF(ISBLANK(Perigon!G5827),"",Perigon!G5827)</f>
        <v/>
      </c>
      <c r="C5832" s="96" t="str">
        <f>IF(ISBLANK(Perigon!I5827),"",Perigon!I5827)</f>
        <v/>
      </c>
      <c r="D5832" s="97" t="str">
        <f>IF(ISBLANK(Perigon!J5827),"",Perigon!J5827)</f>
        <v/>
      </c>
      <c r="E5832" s="64" t="str">
        <f>IF(ISBLANK(Perigon!K5827),"",Perigon!K5827)</f>
        <v/>
      </c>
      <c r="F5832" s="65"/>
      <c r="G5832" s="64"/>
      <c r="H5832" s="69" t="str">
        <f>IF(ISBLANK(Perigon!L5827),"",Perigon!L5827)</f>
        <v/>
      </c>
      <c r="I5832" s="69" t="str">
        <f>IF(ISBLANK(Perigon!M5827),"",Perigon!M5827)</f>
        <v/>
      </c>
      <c r="J5832" s="98" t="str">
        <f>IF(ISBLANK(Perigon!N5827),"",Perigon!N5827)</f>
        <v/>
      </c>
      <c r="K5832" s="99" t="str">
        <f>IF(ISBLANK(Perigon!J5827),"",Perigon!T5827)</f>
        <v/>
      </c>
      <c r="L5832" s="95" t="str">
        <f>IF(ISBLANK(Perigon!O5827),"",Perigon!O5827)</f>
        <v/>
      </c>
      <c r="M5832" s="95" t="str">
        <f>IF(ISBLANK(Perigon!R5827),"",Perigon!R5827)</f>
        <v/>
      </c>
      <c r="N5832" s="95" t="str">
        <f>IF(ISBLANK(Perigon!P5827),"",Perigon!P5827)</f>
        <v/>
      </c>
      <c r="O5832" s="38" t="str">
        <f>IF($L5832="","",VLOOKUP($R5832,Tarife!$A$2:$R$599,13,FALSE))</f>
        <v/>
      </c>
      <c r="P5832" s="38" t="str">
        <f t="shared" ref="P5832:P5895" si="91">IF(L5832="","",IF(AND($L5832="Pabe",N5832&lt;O5832),M5832*O5832,IF(N5832&lt;O5832,M5832*N5832,M5832*O5832)))</f>
        <v/>
      </c>
      <c r="R5832" s="100" t="str">
        <f>Zusammenzug!$C$25&amp;"-"&amp;Zusammenzug!$A$7&amp;"-"&amp;Leistungen!L5832</f>
        <v>2024-0-</v>
      </c>
    </row>
    <row r="5833" spans="1:18" x14ac:dyDescent="0.2">
      <c r="A5833" s="95" t="str">
        <f>IF(ISBLANK(Perigon!E5828),"",Perigon!E5828)</f>
        <v/>
      </c>
      <c r="B5833" s="95" t="str">
        <f>IF(ISBLANK(Perigon!G5828),"",Perigon!G5828)</f>
        <v/>
      </c>
      <c r="C5833" s="96" t="str">
        <f>IF(ISBLANK(Perigon!I5828),"",Perigon!I5828)</f>
        <v/>
      </c>
      <c r="D5833" s="97" t="str">
        <f>IF(ISBLANK(Perigon!J5828),"",Perigon!J5828)</f>
        <v/>
      </c>
      <c r="E5833" s="64" t="str">
        <f>IF(ISBLANK(Perigon!K5828),"",Perigon!K5828)</f>
        <v/>
      </c>
      <c r="F5833" s="65"/>
      <c r="G5833" s="64"/>
      <c r="H5833" s="69" t="str">
        <f>IF(ISBLANK(Perigon!L5828),"",Perigon!L5828)</f>
        <v/>
      </c>
      <c r="I5833" s="69" t="str">
        <f>IF(ISBLANK(Perigon!M5828),"",Perigon!M5828)</f>
        <v/>
      </c>
      <c r="J5833" s="98" t="str">
        <f>IF(ISBLANK(Perigon!N5828),"",Perigon!N5828)</f>
        <v/>
      </c>
      <c r="K5833" s="99" t="str">
        <f>IF(ISBLANK(Perigon!J5828),"",Perigon!T5828)</f>
        <v/>
      </c>
      <c r="L5833" s="95" t="str">
        <f>IF(ISBLANK(Perigon!O5828),"",Perigon!O5828)</f>
        <v/>
      </c>
      <c r="M5833" s="95" t="str">
        <f>IF(ISBLANK(Perigon!R5828),"",Perigon!R5828)</f>
        <v/>
      </c>
      <c r="N5833" s="95" t="str">
        <f>IF(ISBLANK(Perigon!P5828),"",Perigon!P5828)</f>
        <v/>
      </c>
      <c r="O5833" s="38" t="str">
        <f>IF($L5833="","",VLOOKUP($R5833,Tarife!$A$2:$R$599,13,FALSE))</f>
        <v/>
      </c>
      <c r="P5833" s="38" t="str">
        <f t="shared" si="91"/>
        <v/>
      </c>
      <c r="R5833" s="100" t="str">
        <f>Zusammenzug!$C$25&amp;"-"&amp;Zusammenzug!$A$7&amp;"-"&amp;Leistungen!L5833</f>
        <v>2024-0-</v>
      </c>
    </row>
    <row r="5834" spans="1:18" x14ac:dyDescent="0.2">
      <c r="A5834" s="95" t="str">
        <f>IF(ISBLANK(Perigon!E5829),"",Perigon!E5829)</f>
        <v/>
      </c>
      <c r="B5834" s="95" t="str">
        <f>IF(ISBLANK(Perigon!G5829),"",Perigon!G5829)</f>
        <v/>
      </c>
      <c r="C5834" s="96" t="str">
        <f>IF(ISBLANK(Perigon!I5829),"",Perigon!I5829)</f>
        <v/>
      </c>
      <c r="D5834" s="97" t="str">
        <f>IF(ISBLANK(Perigon!J5829),"",Perigon!J5829)</f>
        <v/>
      </c>
      <c r="E5834" s="64" t="str">
        <f>IF(ISBLANK(Perigon!K5829),"",Perigon!K5829)</f>
        <v/>
      </c>
      <c r="F5834" s="65"/>
      <c r="G5834" s="64"/>
      <c r="H5834" s="69" t="str">
        <f>IF(ISBLANK(Perigon!L5829),"",Perigon!L5829)</f>
        <v/>
      </c>
      <c r="I5834" s="69" t="str">
        <f>IF(ISBLANK(Perigon!M5829),"",Perigon!M5829)</f>
        <v/>
      </c>
      <c r="J5834" s="98" t="str">
        <f>IF(ISBLANK(Perigon!N5829),"",Perigon!N5829)</f>
        <v/>
      </c>
      <c r="K5834" s="99" t="str">
        <f>IF(ISBLANK(Perigon!J5829),"",Perigon!T5829)</f>
        <v/>
      </c>
      <c r="L5834" s="95" t="str">
        <f>IF(ISBLANK(Perigon!O5829),"",Perigon!O5829)</f>
        <v/>
      </c>
      <c r="M5834" s="95" t="str">
        <f>IF(ISBLANK(Perigon!R5829),"",Perigon!R5829)</f>
        <v/>
      </c>
      <c r="N5834" s="95" t="str">
        <f>IF(ISBLANK(Perigon!P5829),"",Perigon!P5829)</f>
        <v/>
      </c>
      <c r="O5834" s="38" t="str">
        <f>IF($L5834="","",VLOOKUP($R5834,Tarife!$A$2:$R$599,13,FALSE))</f>
        <v/>
      </c>
      <c r="P5834" s="38" t="str">
        <f t="shared" si="91"/>
        <v/>
      </c>
      <c r="R5834" s="100" t="str">
        <f>Zusammenzug!$C$25&amp;"-"&amp;Zusammenzug!$A$7&amp;"-"&amp;Leistungen!L5834</f>
        <v>2024-0-</v>
      </c>
    </row>
    <row r="5835" spans="1:18" x14ac:dyDescent="0.2">
      <c r="A5835" s="95" t="str">
        <f>IF(ISBLANK(Perigon!E5830),"",Perigon!E5830)</f>
        <v/>
      </c>
      <c r="B5835" s="95" t="str">
        <f>IF(ISBLANK(Perigon!G5830),"",Perigon!G5830)</f>
        <v/>
      </c>
      <c r="C5835" s="96" t="str">
        <f>IF(ISBLANK(Perigon!I5830),"",Perigon!I5830)</f>
        <v/>
      </c>
      <c r="D5835" s="97" t="str">
        <f>IF(ISBLANK(Perigon!J5830),"",Perigon!J5830)</f>
        <v/>
      </c>
      <c r="E5835" s="64" t="str">
        <f>IF(ISBLANK(Perigon!K5830),"",Perigon!K5830)</f>
        <v/>
      </c>
      <c r="F5835" s="65"/>
      <c r="G5835" s="64"/>
      <c r="H5835" s="69" t="str">
        <f>IF(ISBLANK(Perigon!L5830),"",Perigon!L5830)</f>
        <v/>
      </c>
      <c r="I5835" s="69" t="str">
        <f>IF(ISBLANK(Perigon!M5830),"",Perigon!M5830)</f>
        <v/>
      </c>
      <c r="J5835" s="98" t="str">
        <f>IF(ISBLANK(Perigon!N5830),"",Perigon!N5830)</f>
        <v/>
      </c>
      <c r="K5835" s="99" t="str">
        <f>IF(ISBLANK(Perigon!J5830),"",Perigon!T5830)</f>
        <v/>
      </c>
      <c r="L5835" s="95" t="str">
        <f>IF(ISBLANK(Perigon!O5830),"",Perigon!O5830)</f>
        <v/>
      </c>
      <c r="M5835" s="95" t="str">
        <f>IF(ISBLANK(Perigon!R5830),"",Perigon!R5830)</f>
        <v/>
      </c>
      <c r="N5835" s="95" t="str">
        <f>IF(ISBLANK(Perigon!P5830),"",Perigon!P5830)</f>
        <v/>
      </c>
      <c r="O5835" s="38" t="str">
        <f>IF($L5835="","",VLOOKUP($R5835,Tarife!$A$2:$R$599,13,FALSE))</f>
        <v/>
      </c>
      <c r="P5835" s="38" t="str">
        <f t="shared" si="91"/>
        <v/>
      </c>
      <c r="R5835" s="100" t="str">
        <f>Zusammenzug!$C$25&amp;"-"&amp;Zusammenzug!$A$7&amp;"-"&amp;Leistungen!L5835</f>
        <v>2024-0-</v>
      </c>
    </row>
    <row r="5836" spans="1:18" x14ac:dyDescent="0.2">
      <c r="A5836" s="95" t="str">
        <f>IF(ISBLANK(Perigon!E5831),"",Perigon!E5831)</f>
        <v/>
      </c>
      <c r="B5836" s="95" t="str">
        <f>IF(ISBLANK(Perigon!G5831),"",Perigon!G5831)</f>
        <v/>
      </c>
      <c r="C5836" s="96" t="str">
        <f>IF(ISBLANK(Perigon!I5831),"",Perigon!I5831)</f>
        <v/>
      </c>
      <c r="D5836" s="97" t="str">
        <f>IF(ISBLANK(Perigon!J5831),"",Perigon!J5831)</f>
        <v/>
      </c>
      <c r="E5836" s="64" t="str">
        <f>IF(ISBLANK(Perigon!K5831),"",Perigon!K5831)</f>
        <v/>
      </c>
      <c r="F5836" s="65"/>
      <c r="G5836" s="64"/>
      <c r="H5836" s="69" t="str">
        <f>IF(ISBLANK(Perigon!L5831),"",Perigon!L5831)</f>
        <v/>
      </c>
      <c r="I5836" s="69" t="str">
        <f>IF(ISBLANK(Perigon!M5831),"",Perigon!M5831)</f>
        <v/>
      </c>
      <c r="J5836" s="98" t="str">
        <f>IF(ISBLANK(Perigon!N5831),"",Perigon!N5831)</f>
        <v/>
      </c>
      <c r="K5836" s="99" t="str">
        <f>IF(ISBLANK(Perigon!J5831),"",Perigon!T5831)</f>
        <v/>
      </c>
      <c r="L5836" s="95" t="str">
        <f>IF(ISBLANK(Perigon!O5831),"",Perigon!O5831)</f>
        <v/>
      </c>
      <c r="M5836" s="95" t="str">
        <f>IF(ISBLANK(Perigon!R5831),"",Perigon!R5831)</f>
        <v/>
      </c>
      <c r="N5836" s="95" t="str">
        <f>IF(ISBLANK(Perigon!P5831),"",Perigon!P5831)</f>
        <v/>
      </c>
      <c r="O5836" s="38" t="str">
        <f>IF($L5836="","",VLOOKUP($R5836,Tarife!$A$2:$R$599,13,FALSE))</f>
        <v/>
      </c>
      <c r="P5836" s="38" t="str">
        <f t="shared" si="91"/>
        <v/>
      </c>
      <c r="R5836" s="100" t="str">
        <f>Zusammenzug!$C$25&amp;"-"&amp;Zusammenzug!$A$7&amp;"-"&amp;Leistungen!L5836</f>
        <v>2024-0-</v>
      </c>
    </row>
    <row r="5837" spans="1:18" x14ac:dyDescent="0.2">
      <c r="A5837" s="95" t="str">
        <f>IF(ISBLANK(Perigon!E5832),"",Perigon!E5832)</f>
        <v/>
      </c>
      <c r="B5837" s="95" t="str">
        <f>IF(ISBLANK(Perigon!G5832),"",Perigon!G5832)</f>
        <v/>
      </c>
      <c r="C5837" s="96" t="str">
        <f>IF(ISBLANK(Perigon!I5832),"",Perigon!I5832)</f>
        <v/>
      </c>
      <c r="D5837" s="97" t="str">
        <f>IF(ISBLANK(Perigon!J5832),"",Perigon!J5832)</f>
        <v/>
      </c>
      <c r="E5837" s="64" t="str">
        <f>IF(ISBLANK(Perigon!K5832),"",Perigon!K5832)</f>
        <v/>
      </c>
      <c r="F5837" s="65"/>
      <c r="G5837" s="64"/>
      <c r="H5837" s="69" t="str">
        <f>IF(ISBLANK(Perigon!L5832),"",Perigon!L5832)</f>
        <v/>
      </c>
      <c r="I5837" s="69" t="str">
        <f>IF(ISBLANK(Perigon!M5832),"",Perigon!M5832)</f>
        <v/>
      </c>
      <c r="J5837" s="98" t="str">
        <f>IF(ISBLANK(Perigon!N5832),"",Perigon!N5832)</f>
        <v/>
      </c>
      <c r="K5837" s="99" t="str">
        <f>IF(ISBLANK(Perigon!J5832),"",Perigon!T5832)</f>
        <v/>
      </c>
      <c r="L5837" s="95" t="str">
        <f>IF(ISBLANK(Perigon!O5832),"",Perigon!O5832)</f>
        <v/>
      </c>
      <c r="M5837" s="95" t="str">
        <f>IF(ISBLANK(Perigon!R5832),"",Perigon!R5832)</f>
        <v/>
      </c>
      <c r="N5837" s="95" t="str">
        <f>IF(ISBLANK(Perigon!P5832),"",Perigon!P5832)</f>
        <v/>
      </c>
      <c r="O5837" s="38" t="str">
        <f>IF($L5837="","",VLOOKUP($R5837,Tarife!$A$2:$R$599,13,FALSE))</f>
        <v/>
      </c>
      <c r="P5837" s="38" t="str">
        <f t="shared" si="91"/>
        <v/>
      </c>
      <c r="R5837" s="100" t="str">
        <f>Zusammenzug!$C$25&amp;"-"&amp;Zusammenzug!$A$7&amp;"-"&amp;Leistungen!L5837</f>
        <v>2024-0-</v>
      </c>
    </row>
    <row r="5838" spans="1:18" x14ac:dyDescent="0.2">
      <c r="A5838" s="95" t="str">
        <f>IF(ISBLANK(Perigon!E5833),"",Perigon!E5833)</f>
        <v/>
      </c>
      <c r="B5838" s="95" t="str">
        <f>IF(ISBLANK(Perigon!G5833),"",Perigon!G5833)</f>
        <v/>
      </c>
      <c r="C5838" s="96" t="str">
        <f>IF(ISBLANK(Perigon!I5833),"",Perigon!I5833)</f>
        <v/>
      </c>
      <c r="D5838" s="97" t="str">
        <f>IF(ISBLANK(Perigon!J5833),"",Perigon!J5833)</f>
        <v/>
      </c>
      <c r="E5838" s="64" t="str">
        <f>IF(ISBLANK(Perigon!K5833),"",Perigon!K5833)</f>
        <v/>
      </c>
      <c r="F5838" s="65"/>
      <c r="G5838" s="64"/>
      <c r="H5838" s="69" t="str">
        <f>IF(ISBLANK(Perigon!L5833),"",Perigon!L5833)</f>
        <v/>
      </c>
      <c r="I5838" s="69" t="str">
        <f>IF(ISBLANK(Perigon!M5833),"",Perigon!M5833)</f>
        <v/>
      </c>
      <c r="J5838" s="98" t="str">
        <f>IF(ISBLANK(Perigon!N5833),"",Perigon!N5833)</f>
        <v/>
      </c>
      <c r="K5838" s="99" t="str">
        <f>IF(ISBLANK(Perigon!J5833),"",Perigon!T5833)</f>
        <v/>
      </c>
      <c r="L5838" s="95" t="str">
        <f>IF(ISBLANK(Perigon!O5833),"",Perigon!O5833)</f>
        <v/>
      </c>
      <c r="M5838" s="95" t="str">
        <f>IF(ISBLANK(Perigon!R5833),"",Perigon!R5833)</f>
        <v/>
      </c>
      <c r="N5838" s="95" t="str">
        <f>IF(ISBLANK(Perigon!P5833),"",Perigon!P5833)</f>
        <v/>
      </c>
      <c r="O5838" s="38" t="str">
        <f>IF($L5838="","",VLOOKUP($R5838,Tarife!$A$2:$R$599,13,FALSE))</f>
        <v/>
      </c>
      <c r="P5838" s="38" t="str">
        <f t="shared" si="91"/>
        <v/>
      </c>
      <c r="R5838" s="100" t="str">
        <f>Zusammenzug!$C$25&amp;"-"&amp;Zusammenzug!$A$7&amp;"-"&amp;Leistungen!L5838</f>
        <v>2024-0-</v>
      </c>
    </row>
    <row r="5839" spans="1:18" x14ac:dyDescent="0.2">
      <c r="A5839" s="95" t="str">
        <f>IF(ISBLANK(Perigon!E5834),"",Perigon!E5834)</f>
        <v/>
      </c>
      <c r="B5839" s="95" t="str">
        <f>IF(ISBLANK(Perigon!G5834),"",Perigon!G5834)</f>
        <v/>
      </c>
      <c r="C5839" s="96" t="str">
        <f>IF(ISBLANK(Perigon!I5834),"",Perigon!I5834)</f>
        <v/>
      </c>
      <c r="D5839" s="97" t="str">
        <f>IF(ISBLANK(Perigon!J5834),"",Perigon!J5834)</f>
        <v/>
      </c>
      <c r="E5839" s="64" t="str">
        <f>IF(ISBLANK(Perigon!K5834),"",Perigon!K5834)</f>
        <v/>
      </c>
      <c r="F5839" s="65"/>
      <c r="G5839" s="64"/>
      <c r="H5839" s="69" t="str">
        <f>IF(ISBLANK(Perigon!L5834),"",Perigon!L5834)</f>
        <v/>
      </c>
      <c r="I5839" s="69" t="str">
        <f>IF(ISBLANK(Perigon!M5834),"",Perigon!M5834)</f>
        <v/>
      </c>
      <c r="J5839" s="98" t="str">
        <f>IF(ISBLANK(Perigon!N5834),"",Perigon!N5834)</f>
        <v/>
      </c>
      <c r="K5839" s="99" t="str">
        <f>IF(ISBLANK(Perigon!J5834),"",Perigon!T5834)</f>
        <v/>
      </c>
      <c r="L5839" s="95" t="str">
        <f>IF(ISBLANK(Perigon!O5834),"",Perigon!O5834)</f>
        <v/>
      </c>
      <c r="M5839" s="95" t="str">
        <f>IF(ISBLANK(Perigon!R5834),"",Perigon!R5834)</f>
        <v/>
      </c>
      <c r="N5839" s="95" t="str">
        <f>IF(ISBLANK(Perigon!P5834),"",Perigon!P5834)</f>
        <v/>
      </c>
      <c r="O5839" s="38" t="str">
        <f>IF($L5839="","",VLOOKUP($R5839,Tarife!$A$2:$R$599,13,FALSE))</f>
        <v/>
      </c>
      <c r="P5839" s="38" t="str">
        <f t="shared" si="91"/>
        <v/>
      </c>
      <c r="R5839" s="100" t="str">
        <f>Zusammenzug!$C$25&amp;"-"&amp;Zusammenzug!$A$7&amp;"-"&amp;Leistungen!L5839</f>
        <v>2024-0-</v>
      </c>
    </row>
    <row r="5840" spans="1:18" x14ac:dyDescent="0.2">
      <c r="A5840" s="95" t="str">
        <f>IF(ISBLANK(Perigon!E5835),"",Perigon!E5835)</f>
        <v/>
      </c>
      <c r="B5840" s="95" t="str">
        <f>IF(ISBLANK(Perigon!G5835),"",Perigon!G5835)</f>
        <v/>
      </c>
      <c r="C5840" s="96" t="str">
        <f>IF(ISBLANK(Perigon!I5835),"",Perigon!I5835)</f>
        <v/>
      </c>
      <c r="D5840" s="97" t="str">
        <f>IF(ISBLANK(Perigon!J5835),"",Perigon!J5835)</f>
        <v/>
      </c>
      <c r="E5840" s="64" t="str">
        <f>IF(ISBLANK(Perigon!K5835),"",Perigon!K5835)</f>
        <v/>
      </c>
      <c r="F5840" s="65"/>
      <c r="G5840" s="64"/>
      <c r="H5840" s="69" t="str">
        <f>IF(ISBLANK(Perigon!L5835),"",Perigon!L5835)</f>
        <v/>
      </c>
      <c r="I5840" s="69" t="str">
        <f>IF(ISBLANK(Perigon!M5835),"",Perigon!M5835)</f>
        <v/>
      </c>
      <c r="J5840" s="98" t="str">
        <f>IF(ISBLANK(Perigon!N5835),"",Perigon!N5835)</f>
        <v/>
      </c>
      <c r="K5840" s="99" t="str">
        <f>IF(ISBLANK(Perigon!J5835),"",Perigon!T5835)</f>
        <v/>
      </c>
      <c r="L5840" s="95" t="str">
        <f>IF(ISBLANK(Perigon!O5835),"",Perigon!O5835)</f>
        <v/>
      </c>
      <c r="M5840" s="95" t="str">
        <f>IF(ISBLANK(Perigon!R5835),"",Perigon!R5835)</f>
        <v/>
      </c>
      <c r="N5840" s="95" t="str">
        <f>IF(ISBLANK(Perigon!P5835),"",Perigon!P5835)</f>
        <v/>
      </c>
      <c r="O5840" s="38" t="str">
        <f>IF($L5840="","",VLOOKUP($R5840,Tarife!$A$2:$R$599,13,FALSE))</f>
        <v/>
      </c>
      <c r="P5840" s="38" t="str">
        <f t="shared" si="91"/>
        <v/>
      </c>
      <c r="R5840" s="100" t="str">
        <f>Zusammenzug!$C$25&amp;"-"&amp;Zusammenzug!$A$7&amp;"-"&amp;Leistungen!L5840</f>
        <v>2024-0-</v>
      </c>
    </row>
    <row r="5841" spans="1:18" x14ac:dyDescent="0.2">
      <c r="A5841" s="95" t="str">
        <f>IF(ISBLANK(Perigon!E5836),"",Perigon!E5836)</f>
        <v/>
      </c>
      <c r="B5841" s="95" t="str">
        <f>IF(ISBLANK(Perigon!G5836),"",Perigon!G5836)</f>
        <v/>
      </c>
      <c r="C5841" s="96" t="str">
        <f>IF(ISBLANK(Perigon!I5836),"",Perigon!I5836)</f>
        <v/>
      </c>
      <c r="D5841" s="97" t="str">
        <f>IF(ISBLANK(Perigon!J5836),"",Perigon!J5836)</f>
        <v/>
      </c>
      <c r="E5841" s="64" t="str">
        <f>IF(ISBLANK(Perigon!K5836),"",Perigon!K5836)</f>
        <v/>
      </c>
      <c r="F5841" s="65"/>
      <c r="G5841" s="64"/>
      <c r="H5841" s="69" t="str">
        <f>IF(ISBLANK(Perigon!L5836),"",Perigon!L5836)</f>
        <v/>
      </c>
      <c r="I5841" s="69" t="str">
        <f>IF(ISBLANK(Perigon!M5836),"",Perigon!M5836)</f>
        <v/>
      </c>
      <c r="J5841" s="98" t="str">
        <f>IF(ISBLANK(Perigon!N5836),"",Perigon!N5836)</f>
        <v/>
      </c>
      <c r="K5841" s="99" t="str">
        <f>IF(ISBLANK(Perigon!J5836),"",Perigon!T5836)</f>
        <v/>
      </c>
      <c r="L5841" s="95" t="str">
        <f>IF(ISBLANK(Perigon!O5836),"",Perigon!O5836)</f>
        <v/>
      </c>
      <c r="M5841" s="95" t="str">
        <f>IF(ISBLANK(Perigon!R5836),"",Perigon!R5836)</f>
        <v/>
      </c>
      <c r="N5841" s="95" t="str">
        <f>IF(ISBLANK(Perigon!P5836),"",Perigon!P5836)</f>
        <v/>
      </c>
      <c r="O5841" s="38" t="str">
        <f>IF($L5841="","",VLOOKUP($R5841,Tarife!$A$2:$R$599,13,FALSE))</f>
        <v/>
      </c>
      <c r="P5841" s="38" t="str">
        <f t="shared" si="91"/>
        <v/>
      </c>
      <c r="R5841" s="100" t="str">
        <f>Zusammenzug!$C$25&amp;"-"&amp;Zusammenzug!$A$7&amp;"-"&amp;Leistungen!L5841</f>
        <v>2024-0-</v>
      </c>
    </row>
    <row r="5842" spans="1:18" x14ac:dyDescent="0.2">
      <c r="A5842" s="95" t="str">
        <f>IF(ISBLANK(Perigon!E5837),"",Perigon!E5837)</f>
        <v/>
      </c>
      <c r="B5842" s="95" t="str">
        <f>IF(ISBLANK(Perigon!G5837),"",Perigon!G5837)</f>
        <v/>
      </c>
      <c r="C5842" s="96" t="str">
        <f>IF(ISBLANK(Perigon!I5837),"",Perigon!I5837)</f>
        <v/>
      </c>
      <c r="D5842" s="97" t="str">
        <f>IF(ISBLANK(Perigon!J5837),"",Perigon!J5837)</f>
        <v/>
      </c>
      <c r="E5842" s="64" t="str">
        <f>IF(ISBLANK(Perigon!K5837),"",Perigon!K5837)</f>
        <v/>
      </c>
      <c r="F5842" s="65"/>
      <c r="G5842" s="64"/>
      <c r="H5842" s="69" t="str">
        <f>IF(ISBLANK(Perigon!L5837),"",Perigon!L5837)</f>
        <v/>
      </c>
      <c r="I5842" s="69" t="str">
        <f>IF(ISBLANK(Perigon!M5837),"",Perigon!M5837)</f>
        <v/>
      </c>
      <c r="J5842" s="98" t="str">
        <f>IF(ISBLANK(Perigon!N5837),"",Perigon!N5837)</f>
        <v/>
      </c>
      <c r="K5842" s="99" t="str">
        <f>IF(ISBLANK(Perigon!J5837),"",Perigon!T5837)</f>
        <v/>
      </c>
      <c r="L5842" s="95" t="str">
        <f>IF(ISBLANK(Perigon!O5837),"",Perigon!O5837)</f>
        <v/>
      </c>
      <c r="M5842" s="95" t="str">
        <f>IF(ISBLANK(Perigon!R5837),"",Perigon!R5837)</f>
        <v/>
      </c>
      <c r="N5842" s="95" t="str">
        <f>IF(ISBLANK(Perigon!P5837),"",Perigon!P5837)</f>
        <v/>
      </c>
      <c r="O5842" s="38" t="str">
        <f>IF($L5842="","",VLOOKUP($R5842,Tarife!$A$2:$R$599,13,FALSE))</f>
        <v/>
      </c>
      <c r="P5842" s="38" t="str">
        <f t="shared" si="91"/>
        <v/>
      </c>
      <c r="R5842" s="100" t="str">
        <f>Zusammenzug!$C$25&amp;"-"&amp;Zusammenzug!$A$7&amp;"-"&amp;Leistungen!L5842</f>
        <v>2024-0-</v>
      </c>
    </row>
    <row r="5843" spans="1:18" x14ac:dyDescent="0.2">
      <c r="A5843" s="95" t="str">
        <f>IF(ISBLANK(Perigon!E5838),"",Perigon!E5838)</f>
        <v/>
      </c>
      <c r="B5843" s="95" t="str">
        <f>IF(ISBLANK(Perigon!G5838),"",Perigon!G5838)</f>
        <v/>
      </c>
      <c r="C5843" s="96" t="str">
        <f>IF(ISBLANK(Perigon!I5838),"",Perigon!I5838)</f>
        <v/>
      </c>
      <c r="D5843" s="97" t="str">
        <f>IF(ISBLANK(Perigon!J5838),"",Perigon!J5838)</f>
        <v/>
      </c>
      <c r="E5843" s="64" t="str">
        <f>IF(ISBLANK(Perigon!K5838),"",Perigon!K5838)</f>
        <v/>
      </c>
      <c r="F5843" s="65"/>
      <c r="G5843" s="64"/>
      <c r="H5843" s="69" t="str">
        <f>IF(ISBLANK(Perigon!L5838),"",Perigon!L5838)</f>
        <v/>
      </c>
      <c r="I5843" s="69" t="str">
        <f>IF(ISBLANK(Perigon!M5838),"",Perigon!M5838)</f>
        <v/>
      </c>
      <c r="J5843" s="98" t="str">
        <f>IF(ISBLANK(Perigon!N5838),"",Perigon!N5838)</f>
        <v/>
      </c>
      <c r="K5843" s="99" t="str">
        <f>IF(ISBLANK(Perigon!J5838),"",Perigon!T5838)</f>
        <v/>
      </c>
      <c r="L5843" s="95" t="str">
        <f>IF(ISBLANK(Perigon!O5838),"",Perigon!O5838)</f>
        <v/>
      </c>
      <c r="M5843" s="95" t="str">
        <f>IF(ISBLANK(Perigon!R5838),"",Perigon!R5838)</f>
        <v/>
      </c>
      <c r="N5843" s="95" t="str">
        <f>IF(ISBLANK(Perigon!P5838),"",Perigon!P5838)</f>
        <v/>
      </c>
      <c r="O5843" s="38" t="str">
        <f>IF($L5843="","",VLOOKUP($R5843,Tarife!$A$2:$R$599,13,FALSE))</f>
        <v/>
      </c>
      <c r="P5843" s="38" t="str">
        <f t="shared" si="91"/>
        <v/>
      </c>
      <c r="R5843" s="100" t="str">
        <f>Zusammenzug!$C$25&amp;"-"&amp;Zusammenzug!$A$7&amp;"-"&amp;Leistungen!L5843</f>
        <v>2024-0-</v>
      </c>
    </row>
    <row r="5844" spans="1:18" x14ac:dyDescent="0.2">
      <c r="A5844" s="95" t="str">
        <f>IF(ISBLANK(Perigon!E5839),"",Perigon!E5839)</f>
        <v/>
      </c>
      <c r="B5844" s="95" t="str">
        <f>IF(ISBLANK(Perigon!G5839),"",Perigon!G5839)</f>
        <v/>
      </c>
      <c r="C5844" s="96" t="str">
        <f>IF(ISBLANK(Perigon!I5839),"",Perigon!I5839)</f>
        <v/>
      </c>
      <c r="D5844" s="97" t="str">
        <f>IF(ISBLANK(Perigon!J5839),"",Perigon!J5839)</f>
        <v/>
      </c>
      <c r="E5844" s="64" t="str">
        <f>IF(ISBLANK(Perigon!K5839),"",Perigon!K5839)</f>
        <v/>
      </c>
      <c r="F5844" s="65"/>
      <c r="G5844" s="64"/>
      <c r="H5844" s="69" t="str">
        <f>IF(ISBLANK(Perigon!L5839),"",Perigon!L5839)</f>
        <v/>
      </c>
      <c r="I5844" s="69" t="str">
        <f>IF(ISBLANK(Perigon!M5839),"",Perigon!M5839)</f>
        <v/>
      </c>
      <c r="J5844" s="98" t="str">
        <f>IF(ISBLANK(Perigon!N5839),"",Perigon!N5839)</f>
        <v/>
      </c>
      <c r="K5844" s="99" t="str">
        <f>IF(ISBLANK(Perigon!J5839),"",Perigon!T5839)</f>
        <v/>
      </c>
      <c r="L5844" s="95" t="str">
        <f>IF(ISBLANK(Perigon!O5839),"",Perigon!O5839)</f>
        <v/>
      </c>
      <c r="M5844" s="95" t="str">
        <f>IF(ISBLANK(Perigon!R5839),"",Perigon!R5839)</f>
        <v/>
      </c>
      <c r="N5844" s="95" t="str">
        <f>IF(ISBLANK(Perigon!P5839),"",Perigon!P5839)</f>
        <v/>
      </c>
      <c r="O5844" s="38" t="str">
        <f>IF($L5844="","",VLOOKUP($R5844,Tarife!$A$2:$R$599,13,FALSE))</f>
        <v/>
      </c>
      <c r="P5844" s="38" t="str">
        <f t="shared" si="91"/>
        <v/>
      </c>
      <c r="R5844" s="100" t="str">
        <f>Zusammenzug!$C$25&amp;"-"&amp;Zusammenzug!$A$7&amp;"-"&amp;Leistungen!L5844</f>
        <v>2024-0-</v>
      </c>
    </row>
    <row r="5845" spans="1:18" x14ac:dyDescent="0.2">
      <c r="A5845" s="95" t="str">
        <f>IF(ISBLANK(Perigon!E5840),"",Perigon!E5840)</f>
        <v/>
      </c>
      <c r="B5845" s="95" t="str">
        <f>IF(ISBLANK(Perigon!G5840),"",Perigon!G5840)</f>
        <v/>
      </c>
      <c r="C5845" s="96" t="str">
        <f>IF(ISBLANK(Perigon!I5840),"",Perigon!I5840)</f>
        <v/>
      </c>
      <c r="D5845" s="97" t="str">
        <f>IF(ISBLANK(Perigon!J5840),"",Perigon!J5840)</f>
        <v/>
      </c>
      <c r="E5845" s="64" t="str">
        <f>IF(ISBLANK(Perigon!K5840),"",Perigon!K5840)</f>
        <v/>
      </c>
      <c r="F5845" s="65"/>
      <c r="G5845" s="64"/>
      <c r="H5845" s="69" t="str">
        <f>IF(ISBLANK(Perigon!L5840),"",Perigon!L5840)</f>
        <v/>
      </c>
      <c r="I5845" s="69" t="str">
        <f>IF(ISBLANK(Perigon!M5840),"",Perigon!M5840)</f>
        <v/>
      </c>
      <c r="J5845" s="98" t="str">
        <f>IF(ISBLANK(Perigon!N5840),"",Perigon!N5840)</f>
        <v/>
      </c>
      <c r="K5845" s="99" t="str">
        <f>IF(ISBLANK(Perigon!J5840),"",Perigon!T5840)</f>
        <v/>
      </c>
      <c r="L5845" s="95" t="str">
        <f>IF(ISBLANK(Perigon!O5840),"",Perigon!O5840)</f>
        <v/>
      </c>
      <c r="M5845" s="95" t="str">
        <f>IF(ISBLANK(Perigon!R5840),"",Perigon!R5840)</f>
        <v/>
      </c>
      <c r="N5845" s="95" t="str">
        <f>IF(ISBLANK(Perigon!P5840),"",Perigon!P5840)</f>
        <v/>
      </c>
      <c r="O5845" s="38" t="str">
        <f>IF($L5845="","",VLOOKUP($R5845,Tarife!$A$2:$R$599,13,FALSE))</f>
        <v/>
      </c>
      <c r="P5845" s="38" t="str">
        <f t="shared" si="91"/>
        <v/>
      </c>
      <c r="R5845" s="100" t="str">
        <f>Zusammenzug!$C$25&amp;"-"&amp;Zusammenzug!$A$7&amp;"-"&amp;Leistungen!L5845</f>
        <v>2024-0-</v>
      </c>
    </row>
    <row r="5846" spans="1:18" x14ac:dyDescent="0.2">
      <c r="A5846" s="95" t="str">
        <f>IF(ISBLANK(Perigon!E5841),"",Perigon!E5841)</f>
        <v/>
      </c>
      <c r="B5846" s="95" t="str">
        <f>IF(ISBLANK(Perigon!G5841),"",Perigon!G5841)</f>
        <v/>
      </c>
      <c r="C5846" s="96" t="str">
        <f>IF(ISBLANK(Perigon!I5841),"",Perigon!I5841)</f>
        <v/>
      </c>
      <c r="D5846" s="97" t="str">
        <f>IF(ISBLANK(Perigon!J5841),"",Perigon!J5841)</f>
        <v/>
      </c>
      <c r="E5846" s="64" t="str">
        <f>IF(ISBLANK(Perigon!K5841),"",Perigon!K5841)</f>
        <v/>
      </c>
      <c r="F5846" s="65"/>
      <c r="G5846" s="64"/>
      <c r="H5846" s="69" t="str">
        <f>IF(ISBLANK(Perigon!L5841),"",Perigon!L5841)</f>
        <v/>
      </c>
      <c r="I5846" s="69" t="str">
        <f>IF(ISBLANK(Perigon!M5841),"",Perigon!M5841)</f>
        <v/>
      </c>
      <c r="J5846" s="98" t="str">
        <f>IF(ISBLANK(Perigon!N5841),"",Perigon!N5841)</f>
        <v/>
      </c>
      <c r="K5846" s="99" t="str">
        <f>IF(ISBLANK(Perigon!J5841),"",Perigon!T5841)</f>
        <v/>
      </c>
      <c r="L5846" s="95" t="str">
        <f>IF(ISBLANK(Perigon!O5841),"",Perigon!O5841)</f>
        <v/>
      </c>
      <c r="M5846" s="95" t="str">
        <f>IF(ISBLANK(Perigon!R5841),"",Perigon!R5841)</f>
        <v/>
      </c>
      <c r="N5846" s="95" t="str">
        <f>IF(ISBLANK(Perigon!P5841),"",Perigon!P5841)</f>
        <v/>
      </c>
      <c r="O5846" s="38" t="str">
        <f>IF($L5846="","",VLOOKUP($R5846,Tarife!$A$2:$R$599,13,FALSE))</f>
        <v/>
      </c>
      <c r="P5846" s="38" t="str">
        <f t="shared" si="91"/>
        <v/>
      </c>
      <c r="R5846" s="100" t="str">
        <f>Zusammenzug!$C$25&amp;"-"&amp;Zusammenzug!$A$7&amp;"-"&amp;Leistungen!L5846</f>
        <v>2024-0-</v>
      </c>
    </row>
    <row r="5847" spans="1:18" x14ac:dyDescent="0.2">
      <c r="A5847" s="95" t="str">
        <f>IF(ISBLANK(Perigon!E5842),"",Perigon!E5842)</f>
        <v/>
      </c>
      <c r="B5847" s="95" t="str">
        <f>IF(ISBLANK(Perigon!G5842),"",Perigon!G5842)</f>
        <v/>
      </c>
      <c r="C5847" s="96" t="str">
        <f>IF(ISBLANK(Perigon!I5842),"",Perigon!I5842)</f>
        <v/>
      </c>
      <c r="D5847" s="97" t="str">
        <f>IF(ISBLANK(Perigon!J5842),"",Perigon!J5842)</f>
        <v/>
      </c>
      <c r="E5847" s="64" t="str">
        <f>IF(ISBLANK(Perigon!K5842),"",Perigon!K5842)</f>
        <v/>
      </c>
      <c r="F5847" s="65"/>
      <c r="G5847" s="64"/>
      <c r="H5847" s="69" t="str">
        <f>IF(ISBLANK(Perigon!L5842),"",Perigon!L5842)</f>
        <v/>
      </c>
      <c r="I5847" s="69" t="str">
        <f>IF(ISBLANK(Perigon!M5842),"",Perigon!M5842)</f>
        <v/>
      </c>
      <c r="J5847" s="98" t="str">
        <f>IF(ISBLANK(Perigon!N5842),"",Perigon!N5842)</f>
        <v/>
      </c>
      <c r="K5847" s="99" t="str">
        <f>IF(ISBLANK(Perigon!J5842),"",Perigon!T5842)</f>
        <v/>
      </c>
      <c r="L5847" s="95" t="str">
        <f>IF(ISBLANK(Perigon!O5842),"",Perigon!O5842)</f>
        <v/>
      </c>
      <c r="M5847" s="95" t="str">
        <f>IF(ISBLANK(Perigon!R5842),"",Perigon!R5842)</f>
        <v/>
      </c>
      <c r="N5847" s="95" t="str">
        <f>IF(ISBLANK(Perigon!P5842),"",Perigon!P5842)</f>
        <v/>
      </c>
      <c r="O5847" s="38" t="str">
        <f>IF($L5847="","",VLOOKUP($R5847,Tarife!$A$2:$R$599,13,FALSE))</f>
        <v/>
      </c>
      <c r="P5847" s="38" t="str">
        <f t="shared" si="91"/>
        <v/>
      </c>
      <c r="R5847" s="100" t="str">
        <f>Zusammenzug!$C$25&amp;"-"&amp;Zusammenzug!$A$7&amp;"-"&amp;Leistungen!L5847</f>
        <v>2024-0-</v>
      </c>
    </row>
    <row r="5848" spans="1:18" x14ac:dyDescent="0.2">
      <c r="A5848" s="95" t="str">
        <f>IF(ISBLANK(Perigon!E5843),"",Perigon!E5843)</f>
        <v/>
      </c>
      <c r="B5848" s="95" t="str">
        <f>IF(ISBLANK(Perigon!G5843),"",Perigon!G5843)</f>
        <v/>
      </c>
      <c r="C5848" s="96" t="str">
        <f>IF(ISBLANK(Perigon!I5843),"",Perigon!I5843)</f>
        <v/>
      </c>
      <c r="D5848" s="97" t="str">
        <f>IF(ISBLANK(Perigon!J5843),"",Perigon!J5843)</f>
        <v/>
      </c>
      <c r="E5848" s="64" t="str">
        <f>IF(ISBLANK(Perigon!K5843),"",Perigon!K5843)</f>
        <v/>
      </c>
      <c r="F5848" s="65"/>
      <c r="G5848" s="64"/>
      <c r="H5848" s="69" t="str">
        <f>IF(ISBLANK(Perigon!L5843),"",Perigon!L5843)</f>
        <v/>
      </c>
      <c r="I5848" s="69" t="str">
        <f>IF(ISBLANK(Perigon!M5843),"",Perigon!M5843)</f>
        <v/>
      </c>
      <c r="J5848" s="98" t="str">
        <f>IF(ISBLANK(Perigon!N5843),"",Perigon!N5843)</f>
        <v/>
      </c>
      <c r="K5848" s="99" t="str">
        <f>IF(ISBLANK(Perigon!J5843),"",Perigon!T5843)</f>
        <v/>
      </c>
      <c r="L5848" s="95" t="str">
        <f>IF(ISBLANK(Perigon!O5843),"",Perigon!O5843)</f>
        <v/>
      </c>
      <c r="M5848" s="95" t="str">
        <f>IF(ISBLANK(Perigon!R5843),"",Perigon!R5843)</f>
        <v/>
      </c>
      <c r="N5848" s="95" t="str">
        <f>IF(ISBLANK(Perigon!P5843),"",Perigon!P5843)</f>
        <v/>
      </c>
      <c r="O5848" s="38" t="str">
        <f>IF($L5848="","",VLOOKUP($R5848,Tarife!$A$2:$R$599,13,FALSE))</f>
        <v/>
      </c>
      <c r="P5848" s="38" t="str">
        <f t="shared" si="91"/>
        <v/>
      </c>
      <c r="R5848" s="100" t="str">
        <f>Zusammenzug!$C$25&amp;"-"&amp;Zusammenzug!$A$7&amp;"-"&amp;Leistungen!L5848</f>
        <v>2024-0-</v>
      </c>
    </row>
    <row r="5849" spans="1:18" x14ac:dyDescent="0.2">
      <c r="A5849" s="95" t="str">
        <f>IF(ISBLANK(Perigon!E5844),"",Perigon!E5844)</f>
        <v/>
      </c>
      <c r="B5849" s="95" t="str">
        <f>IF(ISBLANK(Perigon!G5844),"",Perigon!G5844)</f>
        <v/>
      </c>
      <c r="C5849" s="96" t="str">
        <f>IF(ISBLANK(Perigon!I5844),"",Perigon!I5844)</f>
        <v/>
      </c>
      <c r="D5849" s="97" t="str">
        <f>IF(ISBLANK(Perigon!J5844),"",Perigon!J5844)</f>
        <v/>
      </c>
      <c r="E5849" s="64" t="str">
        <f>IF(ISBLANK(Perigon!K5844),"",Perigon!K5844)</f>
        <v/>
      </c>
      <c r="F5849" s="65"/>
      <c r="G5849" s="64"/>
      <c r="H5849" s="69" t="str">
        <f>IF(ISBLANK(Perigon!L5844),"",Perigon!L5844)</f>
        <v/>
      </c>
      <c r="I5849" s="69" t="str">
        <f>IF(ISBLANK(Perigon!M5844),"",Perigon!M5844)</f>
        <v/>
      </c>
      <c r="J5849" s="98" t="str">
        <f>IF(ISBLANK(Perigon!N5844),"",Perigon!N5844)</f>
        <v/>
      </c>
      <c r="K5849" s="99" t="str">
        <f>IF(ISBLANK(Perigon!J5844),"",Perigon!T5844)</f>
        <v/>
      </c>
      <c r="L5849" s="95" t="str">
        <f>IF(ISBLANK(Perigon!O5844),"",Perigon!O5844)</f>
        <v/>
      </c>
      <c r="M5849" s="95" t="str">
        <f>IF(ISBLANK(Perigon!R5844),"",Perigon!R5844)</f>
        <v/>
      </c>
      <c r="N5849" s="95" t="str">
        <f>IF(ISBLANK(Perigon!P5844),"",Perigon!P5844)</f>
        <v/>
      </c>
      <c r="O5849" s="38" t="str">
        <f>IF($L5849="","",VLOOKUP($R5849,Tarife!$A$2:$R$599,13,FALSE))</f>
        <v/>
      </c>
      <c r="P5849" s="38" t="str">
        <f t="shared" si="91"/>
        <v/>
      </c>
      <c r="R5849" s="100" t="str">
        <f>Zusammenzug!$C$25&amp;"-"&amp;Zusammenzug!$A$7&amp;"-"&amp;Leistungen!L5849</f>
        <v>2024-0-</v>
      </c>
    </row>
    <row r="5850" spans="1:18" x14ac:dyDescent="0.2">
      <c r="A5850" s="95" t="str">
        <f>IF(ISBLANK(Perigon!E5845),"",Perigon!E5845)</f>
        <v/>
      </c>
      <c r="B5850" s="95" t="str">
        <f>IF(ISBLANK(Perigon!G5845),"",Perigon!G5845)</f>
        <v/>
      </c>
      <c r="C5850" s="96" t="str">
        <f>IF(ISBLANK(Perigon!I5845),"",Perigon!I5845)</f>
        <v/>
      </c>
      <c r="D5850" s="97" t="str">
        <f>IF(ISBLANK(Perigon!J5845),"",Perigon!J5845)</f>
        <v/>
      </c>
      <c r="E5850" s="64" t="str">
        <f>IF(ISBLANK(Perigon!K5845),"",Perigon!K5845)</f>
        <v/>
      </c>
      <c r="F5850" s="65"/>
      <c r="G5850" s="64"/>
      <c r="H5850" s="69" t="str">
        <f>IF(ISBLANK(Perigon!L5845),"",Perigon!L5845)</f>
        <v/>
      </c>
      <c r="I5850" s="69" t="str">
        <f>IF(ISBLANK(Perigon!M5845),"",Perigon!M5845)</f>
        <v/>
      </c>
      <c r="J5850" s="98" t="str">
        <f>IF(ISBLANK(Perigon!N5845),"",Perigon!N5845)</f>
        <v/>
      </c>
      <c r="K5850" s="99" t="str">
        <f>IF(ISBLANK(Perigon!J5845),"",Perigon!T5845)</f>
        <v/>
      </c>
      <c r="L5850" s="95" t="str">
        <f>IF(ISBLANK(Perigon!O5845),"",Perigon!O5845)</f>
        <v/>
      </c>
      <c r="M5850" s="95" t="str">
        <f>IF(ISBLANK(Perigon!R5845),"",Perigon!R5845)</f>
        <v/>
      </c>
      <c r="N5850" s="95" t="str">
        <f>IF(ISBLANK(Perigon!P5845),"",Perigon!P5845)</f>
        <v/>
      </c>
      <c r="O5850" s="38" t="str">
        <f>IF($L5850="","",VLOOKUP($R5850,Tarife!$A$2:$R$599,13,FALSE))</f>
        <v/>
      </c>
      <c r="P5850" s="38" t="str">
        <f t="shared" si="91"/>
        <v/>
      </c>
      <c r="R5850" s="100" t="str">
        <f>Zusammenzug!$C$25&amp;"-"&amp;Zusammenzug!$A$7&amp;"-"&amp;Leistungen!L5850</f>
        <v>2024-0-</v>
      </c>
    </row>
    <row r="5851" spans="1:18" x14ac:dyDescent="0.2">
      <c r="A5851" s="95" t="str">
        <f>IF(ISBLANK(Perigon!E5846),"",Perigon!E5846)</f>
        <v/>
      </c>
      <c r="B5851" s="95" t="str">
        <f>IF(ISBLANK(Perigon!G5846),"",Perigon!G5846)</f>
        <v/>
      </c>
      <c r="C5851" s="96" t="str">
        <f>IF(ISBLANK(Perigon!I5846),"",Perigon!I5846)</f>
        <v/>
      </c>
      <c r="D5851" s="97" t="str">
        <f>IF(ISBLANK(Perigon!J5846),"",Perigon!J5846)</f>
        <v/>
      </c>
      <c r="E5851" s="64" t="str">
        <f>IF(ISBLANK(Perigon!K5846),"",Perigon!K5846)</f>
        <v/>
      </c>
      <c r="F5851" s="65"/>
      <c r="G5851" s="64"/>
      <c r="H5851" s="69" t="str">
        <f>IF(ISBLANK(Perigon!L5846),"",Perigon!L5846)</f>
        <v/>
      </c>
      <c r="I5851" s="69" t="str">
        <f>IF(ISBLANK(Perigon!M5846),"",Perigon!M5846)</f>
        <v/>
      </c>
      <c r="J5851" s="98" t="str">
        <f>IF(ISBLANK(Perigon!N5846),"",Perigon!N5846)</f>
        <v/>
      </c>
      <c r="K5851" s="99" t="str">
        <f>IF(ISBLANK(Perigon!J5846),"",Perigon!T5846)</f>
        <v/>
      </c>
      <c r="L5851" s="95" t="str">
        <f>IF(ISBLANK(Perigon!O5846),"",Perigon!O5846)</f>
        <v/>
      </c>
      <c r="M5851" s="95" t="str">
        <f>IF(ISBLANK(Perigon!R5846),"",Perigon!R5846)</f>
        <v/>
      </c>
      <c r="N5851" s="95" t="str">
        <f>IF(ISBLANK(Perigon!P5846),"",Perigon!P5846)</f>
        <v/>
      </c>
      <c r="O5851" s="38" t="str">
        <f>IF($L5851="","",VLOOKUP($R5851,Tarife!$A$2:$R$599,13,FALSE))</f>
        <v/>
      </c>
      <c r="P5851" s="38" t="str">
        <f t="shared" si="91"/>
        <v/>
      </c>
      <c r="R5851" s="100" t="str">
        <f>Zusammenzug!$C$25&amp;"-"&amp;Zusammenzug!$A$7&amp;"-"&amp;Leistungen!L5851</f>
        <v>2024-0-</v>
      </c>
    </row>
    <row r="5852" spans="1:18" x14ac:dyDescent="0.2">
      <c r="A5852" s="95" t="str">
        <f>IF(ISBLANK(Perigon!E5847),"",Perigon!E5847)</f>
        <v/>
      </c>
      <c r="B5852" s="95" t="str">
        <f>IF(ISBLANK(Perigon!G5847),"",Perigon!G5847)</f>
        <v/>
      </c>
      <c r="C5852" s="96" t="str">
        <f>IF(ISBLANK(Perigon!I5847),"",Perigon!I5847)</f>
        <v/>
      </c>
      <c r="D5852" s="97" t="str">
        <f>IF(ISBLANK(Perigon!J5847),"",Perigon!J5847)</f>
        <v/>
      </c>
      <c r="E5852" s="64" t="str">
        <f>IF(ISBLANK(Perigon!K5847),"",Perigon!K5847)</f>
        <v/>
      </c>
      <c r="F5852" s="65"/>
      <c r="G5852" s="64"/>
      <c r="H5852" s="69" t="str">
        <f>IF(ISBLANK(Perigon!L5847),"",Perigon!L5847)</f>
        <v/>
      </c>
      <c r="I5852" s="69" t="str">
        <f>IF(ISBLANK(Perigon!M5847),"",Perigon!M5847)</f>
        <v/>
      </c>
      <c r="J5852" s="98" t="str">
        <f>IF(ISBLANK(Perigon!N5847),"",Perigon!N5847)</f>
        <v/>
      </c>
      <c r="K5852" s="99" t="str">
        <f>IF(ISBLANK(Perigon!J5847),"",Perigon!T5847)</f>
        <v/>
      </c>
      <c r="L5852" s="95" t="str">
        <f>IF(ISBLANK(Perigon!O5847),"",Perigon!O5847)</f>
        <v/>
      </c>
      <c r="M5852" s="95" t="str">
        <f>IF(ISBLANK(Perigon!R5847),"",Perigon!R5847)</f>
        <v/>
      </c>
      <c r="N5852" s="95" t="str">
        <f>IF(ISBLANK(Perigon!P5847),"",Perigon!P5847)</f>
        <v/>
      </c>
      <c r="O5852" s="38" t="str">
        <f>IF($L5852="","",VLOOKUP($R5852,Tarife!$A$2:$R$599,13,FALSE))</f>
        <v/>
      </c>
      <c r="P5852" s="38" t="str">
        <f t="shared" si="91"/>
        <v/>
      </c>
      <c r="R5852" s="100" t="str">
        <f>Zusammenzug!$C$25&amp;"-"&amp;Zusammenzug!$A$7&amp;"-"&amp;Leistungen!L5852</f>
        <v>2024-0-</v>
      </c>
    </row>
    <row r="5853" spans="1:18" x14ac:dyDescent="0.2">
      <c r="A5853" s="95" t="str">
        <f>IF(ISBLANK(Perigon!E5848),"",Perigon!E5848)</f>
        <v/>
      </c>
      <c r="B5853" s="95" t="str">
        <f>IF(ISBLANK(Perigon!G5848),"",Perigon!G5848)</f>
        <v/>
      </c>
      <c r="C5853" s="96" t="str">
        <f>IF(ISBLANK(Perigon!I5848),"",Perigon!I5848)</f>
        <v/>
      </c>
      <c r="D5853" s="97" t="str">
        <f>IF(ISBLANK(Perigon!J5848),"",Perigon!J5848)</f>
        <v/>
      </c>
      <c r="E5853" s="64" t="str">
        <f>IF(ISBLANK(Perigon!K5848),"",Perigon!K5848)</f>
        <v/>
      </c>
      <c r="F5853" s="65"/>
      <c r="G5853" s="64"/>
      <c r="H5853" s="69" t="str">
        <f>IF(ISBLANK(Perigon!L5848),"",Perigon!L5848)</f>
        <v/>
      </c>
      <c r="I5853" s="69" t="str">
        <f>IF(ISBLANK(Perigon!M5848),"",Perigon!M5848)</f>
        <v/>
      </c>
      <c r="J5853" s="98" t="str">
        <f>IF(ISBLANK(Perigon!N5848),"",Perigon!N5848)</f>
        <v/>
      </c>
      <c r="K5853" s="99" t="str">
        <f>IF(ISBLANK(Perigon!J5848),"",Perigon!T5848)</f>
        <v/>
      </c>
      <c r="L5853" s="95" t="str">
        <f>IF(ISBLANK(Perigon!O5848),"",Perigon!O5848)</f>
        <v/>
      </c>
      <c r="M5853" s="95" t="str">
        <f>IF(ISBLANK(Perigon!R5848),"",Perigon!R5848)</f>
        <v/>
      </c>
      <c r="N5853" s="95" t="str">
        <f>IF(ISBLANK(Perigon!P5848),"",Perigon!P5848)</f>
        <v/>
      </c>
      <c r="O5853" s="38" t="str">
        <f>IF($L5853="","",VLOOKUP($R5853,Tarife!$A$2:$R$599,13,FALSE))</f>
        <v/>
      </c>
      <c r="P5853" s="38" t="str">
        <f t="shared" si="91"/>
        <v/>
      </c>
      <c r="R5853" s="100" t="str">
        <f>Zusammenzug!$C$25&amp;"-"&amp;Zusammenzug!$A$7&amp;"-"&amp;Leistungen!L5853</f>
        <v>2024-0-</v>
      </c>
    </row>
    <row r="5854" spans="1:18" x14ac:dyDescent="0.2">
      <c r="A5854" s="95" t="str">
        <f>IF(ISBLANK(Perigon!E5849),"",Perigon!E5849)</f>
        <v/>
      </c>
      <c r="B5854" s="95" t="str">
        <f>IF(ISBLANK(Perigon!G5849),"",Perigon!G5849)</f>
        <v/>
      </c>
      <c r="C5854" s="96" t="str">
        <f>IF(ISBLANK(Perigon!I5849),"",Perigon!I5849)</f>
        <v/>
      </c>
      <c r="D5854" s="97" t="str">
        <f>IF(ISBLANK(Perigon!J5849),"",Perigon!J5849)</f>
        <v/>
      </c>
      <c r="E5854" s="64" t="str">
        <f>IF(ISBLANK(Perigon!K5849),"",Perigon!K5849)</f>
        <v/>
      </c>
      <c r="F5854" s="65"/>
      <c r="G5854" s="64"/>
      <c r="H5854" s="69" t="str">
        <f>IF(ISBLANK(Perigon!L5849),"",Perigon!L5849)</f>
        <v/>
      </c>
      <c r="I5854" s="69" t="str">
        <f>IF(ISBLANK(Perigon!M5849),"",Perigon!M5849)</f>
        <v/>
      </c>
      <c r="J5854" s="98" t="str">
        <f>IF(ISBLANK(Perigon!N5849),"",Perigon!N5849)</f>
        <v/>
      </c>
      <c r="K5854" s="99" t="str">
        <f>IF(ISBLANK(Perigon!J5849),"",Perigon!T5849)</f>
        <v/>
      </c>
      <c r="L5854" s="95" t="str">
        <f>IF(ISBLANK(Perigon!O5849),"",Perigon!O5849)</f>
        <v/>
      </c>
      <c r="M5854" s="95" t="str">
        <f>IF(ISBLANK(Perigon!R5849),"",Perigon!R5849)</f>
        <v/>
      </c>
      <c r="N5854" s="95" t="str">
        <f>IF(ISBLANK(Perigon!P5849),"",Perigon!P5849)</f>
        <v/>
      </c>
      <c r="O5854" s="38" t="str">
        <f>IF($L5854="","",VLOOKUP($R5854,Tarife!$A$2:$R$599,13,FALSE))</f>
        <v/>
      </c>
      <c r="P5854" s="38" t="str">
        <f t="shared" si="91"/>
        <v/>
      </c>
      <c r="R5854" s="100" t="str">
        <f>Zusammenzug!$C$25&amp;"-"&amp;Zusammenzug!$A$7&amp;"-"&amp;Leistungen!L5854</f>
        <v>2024-0-</v>
      </c>
    </row>
    <row r="5855" spans="1:18" x14ac:dyDescent="0.2">
      <c r="A5855" s="95" t="str">
        <f>IF(ISBLANK(Perigon!E5850),"",Perigon!E5850)</f>
        <v/>
      </c>
      <c r="B5855" s="95" t="str">
        <f>IF(ISBLANK(Perigon!G5850),"",Perigon!G5850)</f>
        <v/>
      </c>
      <c r="C5855" s="96" t="str">
        <f>IF(ISBLANK(Perigon!I5850),"",Perigon!I5850)</f>
        <v/>
      </c>
      <c r="D5855" s="97" t="str">
        <f>IF(ISBLANK(Perigon!J5850),"",Perigon!J5850)</f>
        <v/>
      </c>
      <c r="E5855" s="64" t="str">
        <f>IF(ISBLANK(Perigon!K5850),"",Perigon!K5850)</f>
        <v/>
      </c>
      <c r="F5855" s="65"/>
      <c r="G5855" s="64"/>
      <c r="H5855" s="69" t="str">
        <f>IF(ISBLANK(Perigon!L5850),"",Perigon!L5850)</f>
        <v/>
      </c>
      <c r="I5855" s="69" t="str">
        <f>IF(ISBLANK(Perigon!M5850),"",Perigon!M5850)</f>
        <v/>
      </c>
      <c r="J5855" s="98" t="str">
        <f>IF(ISBLANK(Perigon!N5850),"",Perigon!N5850)</f>
        <v/>
      </c>
      <c r="K5855" s="99" t="str">
        <f>IF(ISBLANK(Perigon!J5850),"",Perigon!T5850)</f>
        <v/>
      </c>
      <c r="L5855" s="95" t="str">
        <f>IF(ISBLANK(Perigon!O5850),"",Perigon!O5850)</f>
        <v/>
      </c>
      <c r="M5855" s="95" t="str">
        <f>IF(ISBLANK(Perigon!R5850),"",Perigon!R5850)</f>
        <v/>
      </c>
      <c r="N5855" s="95" t="str">
        <f>IF(ISBLANK(Perigon!P5850),"",Perigon!P5850)</f>
        <v/>
      </c>
      <c r="O5855" s="38" t="str">
        <f>IF($L5855="","",VLOOKUP($R5855,Tarife!$A$2:$R$599,13,FALSE))</f>
        <v/>
      </c>
      <c r="P5855" s="38" t="str">
        <f t="shared" si="91"/>
        <v/>
      </c>
      <c r="R5855" s="100" t="str">
        <f>Zusammenzug!$C$25&amp;"-"&amp;Zusammenzug!$A$7&amp;"-"&amp;Leistungen!L5855</f>
        <v>2024-0-</v>
      </c>
    </row>
    <row r="5856" spans="1:18" x14ac:dyDescent="0.2">
      <c r="A5856" s="95" t="str">
        <f>IF(ISBLANK(Perigon!E5851),"",Perigon!E5851)</f>
        <v/>
      </c>
      <c r="B5856" s="95" t="str">
        <f>IF(ISBLANK(Perigon!G5851),"",Perigon!G5851)</f>
        <v/>
      </c>
      <c r="C5856" s="96" t="str">
        <f>IF(ISBLANK(Perigon!I5851),"",Perigon!I5851)</f>
        <v/>
      </c>
      <c r="D5856" s="97" t="str">
        <f>IF(ISBLANK(Perigon!J5851),"",Perigon!J5851)</f>
        <v/>
      </c>
      <c r="E5856" s="64" t="str">
        <f>IF(ISBLANK(Perigon!K5851),"",Perigon!K5851)</f>
        <v/>
      </c>
      <c r="F5856" s="65"/>
      <c r="G5856" s="64"/>
      <c r="H5856" s="69" t="str">
        <f>IF(ISBLANK(Perigon!L5851),"",Perigon!L5851)</f>
        <v/>
      </c>
      <c r="I5856" s="69" t="str">
        <f>IF(ISBLANK(Perigon!M5851),"",Perigon!M5851)</f>
        <v/>
      </c>
      <c r="J5856" s="98" t="str">
        <f>IF(ISBLANK(Perigon!N5851),"",Perigon!N5851)</f>
        <v/>
      </c>
      <c r="K5856" s="99" t="str">
        <f>IF(ISBLANK(Perigon!J5851),"",Perigon!T5851)</f>
        <v/>
      </c>
      <c r="L5856" s="95" t="str">
        <f>IF(ISBLANK(Perigon!O5851),"",Perigon!O5851)</f>
        <v/>
      </c>
      <c r="M5856" s="95" t="str">
        <f>IF(ISBLANK(Perigon!R5851),"",Perigon!R5851)</f>
        <v/>
      </c>
      <c r="N5856" s="95" t="str">
        <f>IF(ISBLANK(Perigon!P5851),"",Perigon!P5851)</f>
        <v/>
      </c>
      <c r="O5856" s="38" t="str">
        <f>IF($L5856="","",VLOOKUP($R5856,Tarife!$A$2:$R$599,13,FALSE))</f>
        <v/>
      </c>
      <c r="P5856" s="38" t="str">
        <f t="shared" si="91"/>
        <v/>
      </c>
      <c r="R5856" s="100" t="str">
        <f>Zusammenzug!$C$25&amp;"-"&amp;Zusammenzug!$A$7&amp;"-"&amp;Leistungen!L5856</f>
        <v>2024-0-</v>
      </c>
    </row>
    <row r="5857" spans="1:18" x14ac:dyDescent="0.2">
      <c r="A5857" s="95" t="str">
        <f>IF(ISBLANK(Perigon!E5852),"",Perigon!E5852)</f>
        <v/>
      </c>
      <c r="B5857" s="95" t="str">
        <f>IF(ISBLANK(Perigon!G5852),"",Perigon!G5852)</f>
        <v/>
      </c>
      <c r="C5857" s="96" t="str">
        <f>IF(ISBLANK(Perigon!I5852),"",Perigon!I5852)</f>
        <v/>
      </c>
      <c r="D5857" s="97" t="str">
        <f>IF(ISBLANK(Perigon!J5852),"",Perigon!J5852)</f>
        <v/>
      </c>
      <c r="E5857" s="64" t="str">
        <f>IF(ISBLANK(Perigon!K5852),"",Perigon!K5852)</f>
        <v/>
      </c>
      <c r="F5857" s="65"/>
      <c r="G5857" s="64"/>
      <c r="H5857" s="69" t="str">
        <f>IF(ISBLANK(Perigon!L5852),"",Perigon!L5852)</f>
        <v/>
      </c>
      <c r="I5857" s="69" t="str">
        <f>IF(ISBLANK(Perigon!M5852),"",Perigon!M5852)</f>
        <v/>
      </c>
      <c r="J5857" s="98" t="str">
        <f>IF(ISBLANK(Perigon!N5852),"",Perigon!N5852)</f>
        <v/>
      </c>
      <c r="K5857" s="99" t="str">
        <f>IF(ISBLANK(Perigon!J5852),"",Perigon!T5852)</f>
        <v/>
      </c>
      <c r="L5857" s="95" t="str">
        <f>IF(ISBLANK(Perigon!O5852),"",Perigon!O5852)</f>
        <v/>
      </c>
      <c r="M5857" s="95" t="str">
        <f>IF(ISBLANK(Perigon!R5852),"",Perigon!R5852)</f>
        <v/>
      </c>
      <c r="N5857" s="95" t="str">
        <f>IF(ISBLANK(Perigon!P5852),"",Perigon!P5852)</f>
        <v/>
      </c>
      <c r="O5857" s="38" t="str">
        <f>IF($L5857="","",VLOOKUP($R5857,Tarife!$A$2:$R$599,13,FALSE))</f>
        <v/>
      </c>
      <c r="P5857" s="38" t="str">
        <f t="shared" si="91"/>
        <v/>
      </c>
      <c r="R5857" s="100" t="str">
        <f>Zusammenzug!$C$25&amp;"-"&amp;Zusammenzug!$A$7&amp;"-"&amp;Leistungen!L5857</f>
        <v>2024-0-</v>
      </c>
    </row>
    <row r="5858" spans="1:18" x14ac:dyDescent="0.2">
      <c r="A5858" s="95" t="str">
        <f>IF(ISBLANK(Perigon!E5853),"",Perigon!E5853)</f>
        <v/>
      </c>
      <c r="B5858" s="95" t="str">
        <f>IF(ISBLANK(Perigon!G5853),"",Perigon!G5853)</f>
        <v/>
      </c>
      <c r="C5858" s="96" t="str">
        <f>IF(ISBLANK(Perigon!I5853),"",Perigon!I5853)</f>
        <v/>
      </c>
      <c r="D5858" s="97" t="str">
        <f>IF(ISBLANK(Perigon!J5853),"",Perigon!J5853)</f>
        <v/>
      </c>
      <c r="E5858" s="64" t="str">
        <f>IF(ISBLANK(Perigon!K5853),"",Perigon!K5853)</f>
        <v/>
      </c>
      <c r="F5858" s="65"/>
      <c r="G5858" s="64"/>
      <c r="H5858" s="69" t="str">
        <f>IF(ISBLANK(Perigon!L5853),"",Perigon!L5853)</f>
        <v/>
      </c>
      <c r="I5858" s="69" t="str">
        <f>IF(ISBLANK(Perigon!M5853),"",Perigon!M5853)</f>
        <v/>
      </c>
      <c r="J5858" s="98" t="str">
        <f>IF(ISBLANK(Perigon!N5853),"",Perigon!N5853)</f>
        <v/>
      </c>
      <c r="K5858" s="99" t="str">
        <f>IF(ISBLANK(Perigon!J5853),"",Perigon!T5853)</f>
        <v/>
      </c>
      <c r="L5858" s="95" t="str">
        <f>IF(ISBLANK(Perigon!O5853),"",Perigon!O5853)</f>
        <v/>
      </c>
      <c r="M5858" s="95" t="str">
        <f>IF(ISBLANK(Perigon!R5853),"",Perigon!R5853)</f>
        <v/>
      </c>
      <c r="N5858" s="95" t="str">
        <f>IF(ISBLANK(Perigon!P5853),"",Perigon!P5853)</f>
        <v/>
      </c>
      <c r="O5858" s="38" t="str">
        <f>IF($L5858="","",VLOOKUP($R5858,Tarife!$A$2:$R$599,13,FALSE))</f>
        <v/>
      </c>
      <c r="P5858" s="38" t="str">
        <f t="shared" si="91"/>
        <v/>
      </c>
      <c r="R5858" s="100" t="str">
        <f>Zusammenzug!$C$25&amp;"-"&amp;Zusammenzug!$A$7&amp;"-"&amp;Leistungen!L5858</f>
        <v>2024-0-</v>
      </c>
    </row>
    <row r="5859" spans="1:18" x14ac:dyDescent="0.2">
      <c r="A5859" s="95" t="str">
        <f>IF(ISBLANK(Perigon!E5854),"",Perigon!E5854)</f>
        <v/>
      </c>
      <c r="B5859" s="95" t="str">
        <f>IF(ISBLANK(Perigon!G5854),"",Perigon!G5854)</f>
        <v/>
      </c>
      <c r="C5859" s="96" t="str">
        <f>IF(ISBLANK(Perigon!I5854),"",Perigon!I5854)</f>
        <v/>
      </c>
      <c r="D5859" s="97" t="str">
        <f>IF(ISBLANK(Perigon!J5854),"",Perigon!J5854)</f>
        <v/>
      </c>
      <c r="E5859" s="64" t="str">
        <f>IF(ISBLANK(Perigon!K5854),"",Perigon!K5854)</f>
        <v/>
      </c>
      <c r="F5859" s="65"/>
      <c r="G5859" s="64"/>
      <c r="H5859" s="69" t="str">
        <f>IF(ISBLANK(Perigon!L5854),"",Perigon!L5854)</f>
        <v/>
      </c>
      <c r="I5859" s="69" t="str">
        <f>IF(ISBLANK(Perigon!M5854),"",Perigon!M5854)</f>
        <v/>
      </c>
      <c r="J5859" s="98" t="str">
        <f>IF(ISBLANK(Perigon!N5854),"",Perigon!N5854)</f>
        <v/>
      </c>
      <c r="K5859" s="99" t="str">
        <f>IF(ISBLANK(Perigon!J5854),"",Perigon!T5854)</f>
        <v/>
      </c>
      <c r="L5859" s="95" t="str">
        <f>IF(ISBLANK(Perigon!O5854),"",Perigon!O5854)</f>
        <v/>
      </c>
      <c r="M5859" s="95" t="str">
        <f>IF(ISBLANK(Perigon!R5854),"",Perigon!R5854)</f>
        <v/>
      </c>
      <c r="N5859" s="95" t="str">
        <f>IF(ISBLANK(Perigon!P5854),"",Perigon!P5854)</f>
        <v/>
      </c>
      <c r="O5859" s="38" t="str">
        <f>IF($L5859="","",VLOOKUP($R5859,Tarife!$A$2:$R$599,13,FALSE))</f>
        <v/>
      </c>
      <c r="P5859" s="38" t="str">
        <f t="shared" si="91"/>
        <v/>
      </c>
      <c r="R5859" s="100" t="str">
        <f>Zusammenzug!$C$25&amp;"-"&amp;Zusammenzug!$A$7&amp;"-"&amp;Leistungen!L5859</f>
        <v>2024-0-</v>
      </c>
    </row>
    <row r="5860" spans="1:18" x14ac:dyDescent="0.2">
      <c r="A5860" s="95" t="str">
        <f>IF(ISBLANK(Perigon!E5855),"",Perigon!E5855)</f>
        <v/>
      </c>
      <c r="B5860" s="95" t="str">
        <f>IF(ISBLANK(Perigon!G5855),"",Perigon!G5855)</f>
        <v/>
      </c>
      <c r="C5860" s="96" t="str">
        <f>IF(ISBLANK(Perigon!I5855),"",Perigon!I5855)</f>
        <v/>
      </c>
      <c r="D5860" s="97" t="str">
        <f>IF(ISBLANK(Perigon!J5855),"",Perigon!J5855)</f>
        <v/>
      </c>
      <c r="E5860" s="64" t="str">
        <f>IF(ISBLANK(Perigon!K5855),"",Perigon!K5855)</f>
        <v/>
      </c>
      <c r="F5860" s="65"/>
      <c r="G5860" s="64"/>
      <c r="H5860" s="69" t="str">
        <f>IF(ISBLANK(Perigon!L5855),"",Perigon!L5855)</f>
        <v/>
      </c>
      <c r="I5860" s="69" t="str">
        <f>IF(ISBLANK(Perigon!M5855),"",Perigon!M5855)</f>
        <v/>
      </c>
      <c r="J5860" s="98" t="str">
        <f>IF(ISBLANK(Perigon!N5855),"",Perigon!N5855)</f>
        <v/>
      </c>
      <c r="K5860" s="99" t="str">
        <f>IF(ISBLANK(Perigon!J5855),"",Perigon!T5855)</f>
        <v/>
      </c>
      <c r="L5860" s="95" t="str">
        <f>IF(ISBLANK(Perigon!O5855),"",Perigon!O5855)</f>
        <v/>
      </c>
      <c r="M5860" s="95" t="str">
        <f>IF(ISBLANK(Perigon!R5855),"",Perigon!R5855)</f>
        <v/>
      </c>
      <c r="N5860" s="95" t="str">
        <f>IF(ISBLANK(Perigon!P5855),"",Perigon!P5855)</f>
        <v/>
      </c>
      <c r="O5860" s="38" t="str">
        <f>IF($L5860="","",VLOOKUP($R5860,Tarife!$A$2:$R$599,13,FALSE))</f>
        <v/>
      </c>
      <c r="P5860" s="38" t="str">
        <f t="shared" si="91"/>
        <v/>
      </c>
      <c r="R5860" s="100" t="str">
        <f>Zusammenzug!$C$25&amp;"-"&amp;Zusammenzug!$A$7&amp;"-"&amp;Leistungen!L5860</f>
        <v>2024-0-</v>
      </c>
    </row>
    <row r="5861" spans="1:18" x14ac:dyDescent="0.2">
      <c r="A5861" s="95" t="str">
        <f>IF(ISBLANK(Perigon!E5856),"",Perigon!E5856)</f>
        <v/>
      </c>
      <c r="B5861" s="95" t="str">
        <f>IF(ISBLANK(Perigon!G5856),"",Perigon!G5856)</f>
        <v/>
      </c>
      <c r="C5861" s="96" t="str">
        <f>IF(ISBLANK(Perigon!I5856),"",Perigon!I5856)</f>
        <v/>
      </c>
      <c r="D5861" s="97" t="str">
        <f>IF(ISBLANK(Perigon!J5856),"",Perigon!J5856)</f>
        <v/>
      </c>
      <c r="E5861" s="64" t="str">
        <f>IF(ISBLANK(Perigon!K5856),"",Perigon!K5856)</f>
        <v/>
      </c>
      <c r="F5861" s="65"/>
      <c r="G5861" s="64"/>
      <c r="H5861" s="69" t="str">
        <f>IF(ISBLANK(Perigon!L5856),"",Perigon!L5856)</f>
        <v/>
      </c>
      <c r="I5861" s="69" t="str">
        <f>IF(ISBLANK(Perigon!M5856),"",Perigon!M5856)</f>
        <v/>
      </c>
      <c r="J5861" s="98" t="str">
        <f>IF(ISBLANK(Perigon!N5856),"",Perigon!N5856)</f>
        <v/>
      </c>
      <c r="K5861" s="99" t="str">
        <f>IF(ISBLANK(Perigon!J5856),"",Perigon!T5856)</f>
        <v/>
      </c>
      <c r="L5861" s="95" t="str">
        <f>IF(ISBLANK(Perigon!O5856),"",Perigon!O5856)</f>
        <v/>
      </c>
      <c r="M5861" s="95" t="str">
        <f>IF(ISBLANK(Perigon!R5856),"",Perigon!R5856)</f>
        <v/>
      </c>
      <c r="N5861" s="95" t="str">
        <f>IF(ISBLANK(Perigon!P5856),"",Perigon!P5856)</f>
        <v/>
      </c>
      <c r="O5861" s="38" t="str">
        <f>IF($L5861="","",VLOOKUP($R5861,Tarife!$A$2:$R$599,13,FALSE))</f>
        <v/>
      </c>
      <c r="P5861" s="38" t="str">
        <f t="shared" si="91"/>
        <v/>
      </c>
      <c r="R5861" s="100" t="str">
        <f>Zusammenzug!$C$25&amp;"-"&amp;Zusammenzug!$A$7&amp;"-"&amp;Leistungen!L5861</f>
        <v>2024-0-</v>
      </c>
    </row>
    <row r="5862" spans="1:18" x14ac:dyDescent="0.2">
      <c r="A5862" s="95" t="str">
        <f>IF(ISBLANK(Perigon!E5857),"",Perigon!E5857)</f>
        <v/>
      </c>
      <c r="B5862" s="95" t="str">
        <f>IF(ISBLANK(Perigon!G5857),"",Perigon!G5857)</f>
        <v/>
      </c>
      <c r="C5862" s="96" t="str">
        <f>IF(ISBLANK(Perigon!I5857),"",Perigon!I5857)</f>
        <v/>
      </c>
      <c r="D5862" s="97" t="str">
        <f>IF(ISBLANK(Perigon!J5857),"",Perigon!J5857)</f>
        <v/>
      </c>
      <c r="E5862" s="64" t="str">
        <f>IF(ISBLANK(Perigon!K5857),"",Perigon!K5857)</f>
        <v/>
      </c>
      <c r="F5862" s="65"/>
      <c r="G5862" s="64"/>
      <c r="H5862" s="69" t="str">
        <f>IF(ISBLANK(Perigon!L5857),"",Perigon!L5857)</f>
        <v/>
      </c>
      <c r="I5862" s="69" t="str">
        <f>IF(ISBLANK(Perigon!M5857),"",Perigon!M5857)</f>
        <v/>
      </c>
      <c r="J5862" s="98" t="str">
        <f>IF(ISBLANK(Perigon!N5857),"",Perigon!N5857)</f>
        <v/>
      </c>
      <c r="K5862" s="99" t="str">
        <f>IF(ISBLANK(Perigon!J5857),"",Perigon!T5857)</f>
        <v/>
      </c>
      <c r="L5862" s="95" t="str">
        <f>IF(ISBLANK(Perigon!O5857),"",Perigon!O5857)</f>
        <v/>
      </c>
      <c r="M5862" s="95" t="str">
        <f>IF(ISBLANK(Perigon!R5857),"",Perigon!R5857)</f>
        <v/>
      </c>
      <c r="N5862" s="95" t="str">
        <f>IF(ISBLANK(Perigon!P5857),"",Perigon!P5857)</f>
        <v/>
      </c>
      <c r="O5862" s="38" t="str">
        <f>IF($L5862="","",VLOOKUP($R5862,Tarife!$A$2:$R$599,13,FALSE))</f>
        <v/>
      </c>
      <c r="P5862" s="38" t="str">
        <f t="shared" si="91"/>
        <v/>
      </c>
      <c r="R5862" s="100" t="str">
        <f>Zusammenzug!$C$25&amp;"-"&amp;Zusammenzug!$A$7&amp;"-"&amp;Leistungen!L5862</f>
        <v>2024-0-</v>
      </c>
    </row>
    <row r="5863" spans="1:18" x14ac:dyDescent="0.2">
      <c r="A5863" s="95" t="str">
        <f>IF(ISBLANK(Perigon!E5858),"",Perigon!E5858)</f>
        <v/>
      </c>
      <c r="B5863" s="95" t="str">
        <f>IF(ISBLANK(Perigon!G5858),"",Perigon!G5858)</f>
        <v/>
      </c>
      <c r="C5863" s="96" t="str">
        <f>IF(ISBLANK(Perigon!I5858),"",Perigon!I5858)</f>
        <v/>
      </c>
      <c r="D5863" s="97" t="str">
        <f>IF(ISBLANK(Perigon!J5858),"",Perigon!J5858)</f>
        <v/>
      </c>
      <c r="E5863" s="64" t="str">
        <f>IF(ISBLANK(Perigon!K5858),"",Perigon!K5858)</f>
        <v/>
      </c>
      <c r="F5863" s="65"/>
      <c r="G5863" s="64"/>
      <c r="H5863" s="69" t="str">
        <f>IF(ISBLANK(Perigon!L5858),"",Perigon!L5858)</f>
        <v/>
      </c>
      <c r="I5863" s="69" t="str">
        <f>IF(ISBLANK(Perigon!M5858),"",Perigon!M5858)</f>
        <v/>
      </c>
      <c r="J5863" s="98" t="str">
        <f>IF(ISBLANK(Perigon!N5858),"",Perigon!N5858)</f>
        <v/>
      </c>
      <c r="K5863" s="99" t="str">
        <f>IF(ISBLANK(Perigon!J5858),"",Perigon!T5858)</f>
        <v/>
      </c>
      <c r="L5863" s="95" t="str">
        <f>IF(ISBLANK(Perigon!O5858),"",Perigon!O5858)</f>
        <v/>
      </c>
      <c r="M5863" s="95" t="str">
        <f>IF(ISBLANK(Perigon!R5858),"",Perigon!R5858)</f>
        <v/>
      </c>
      <c r="N5863" s="95" t="str">
        <f>IF(ISBLANK(Perigon!P5858),"",Perigon!P5858)</f>
        <v/>
      </c>
      <c r="O5863" s="38" t="str">
        <f>IF($L5863="","",VLOOKUP($R5863,Tarife!$A$2:$R$599,13,FALSE))</f>
        <v/>
      </c>
      <c r="P5863" s="38" t="str">
        <f t="shared" si="91"/>
        <v/>
      </c>
      <c r="R5863" s="100" t="str">
        <f>Zusammenzug!$C$25&amp;"-"&amp;Zusammenzug!$A$7&amp;"-"&amp;Leistungen!L5863</f>
        <v>2024-0-</v>
      </c>
    </row>
    <row r="5864" spans="1:18" x14ac:dyDescent="0.2">
      <c r="A5864" s="95" t="str">
        <f>IF(ISBLANK(Perigon!E5859),"",Perigon!E5859)</f>
        <v/>
      </c>
      <c r="B5864" s="95" t="str">
        <f>IF(ISBLANK(Perigon!G5859),"",Perigon!G5859)</f>
        <v/>
      </c>
      <c r="C5864" s="96" t="str">
        <f>IF(ISBLANK(Perigon!I5859),"",Perigon!I5859)</f>
        <v/>
      </c>
      <c r="D5864" s="97" t="str">
        <f>IF(ISBLANK(Perigon!J5859),"",Perigon!J5859)</f>
        <v/>
      </c>
      <c r="E5864" s="64" t="str">
        <f>IF(ISBLANK(Perigon!K5859),"",Perigon!K5859)</f>
        <v/>
      </c>
      <c r="F5864" s="65"/>
      <c r="G5864" s="64"/>
      <c r="H5864" s="69" t="str">
        <f>IF(ISBLANK(Perigon!L5859),"",Perigon!L5859)</f>
        <v/>
      </c>
      <c r="I5864" s="69" t="str">
        <f>IF(ISBLANK(Perigon!M5859),"",Perigon!M5859)</f>
        <v/>
      </c>
      <c r="J5864" s="98" t="str">
        <f>IF(ISBLANK(Perigon!N5859),"",Perigon!N5859)</f>
        <v/>
      </c>
      <c r="K5864" s="99" t="str">
        <f>IF(ISBLANK(Perigon!J5859),"",Perigon!T5859)</f>
        <v/>
      </c>
      <c r="L5864" s="95" t="str">
        <f>IF(ISBLANK(Perigon!O5859),"",Perigon!O5859)</f>
        <v/>
      </c>
      <c r="M5864" s="95" t="str">
        <f>IF(ISBLANK(Perigon!R5859),"",Perigon!R5859)</f>
        <v/>
      </c>
      <c r="N5864" s="95" t="str">
        <f>IF(ISBLANK(Perigon!P5859),"",Perigon!P5859)</f>
        <v/>
      </c>
      <c r="O5864" s="38" t="str">
        <f>IF($L5864="","",VLOOKUP($R5864,Tarife!$A$2:$R$599,13,FALSE))</f>
        <v/>
      </c>
      <c r="P5864" s="38" t="str">
        <f t="shared" si="91"/>
        <v/>
      </c>
      <c r="R5864" s="100" t="str">
        <f>Zusammenzug!$C$25&amp;"-"&amp;Zusammenzug!$A$7&amp;"-"&amp;Leistungen!L5864</f>
        <v>2024-0-</v>
      </c>
    </row>
    <row r="5865" spans="1:18" x14ac:dyDescent="0.2">
      <c r="A5865" s="95" t="str">
        <f>IF(ISBLANK(Perigon!E5860),"",Perigon!E5860)</f>
        <v/>
      </c>
      <c r="B5865" s="95" t="str">
        <f>IF(ISBLANK(Perigon!G5860),"",Perigon!G5860)</f>
        <v/>
      </c>
      <c r="C5865" s="96" t="str">
        <f>IF(ISBLANK(Perigon!I5860),"",Perigon!I5860)</f>
        <v/>
      </c>
      <c r="D5865" s="97" t="str">
        <f>IF(ISBLANK(Perigon!J5860),"",Perigon!J5860)</f>
        <v/>
      </c>
      <c r="E5865" s="64" t="str">
        <f>IF(ISBLANK(Perigon!K5860),"",Perigon!K5860)</f>
        <v/>
      </c>
      <c r="F5865" s="65"/>
      <c r="G5865" s="64"/>
      <c r="H5865" s="69" t="str">
        <f>IF(ISBLANK(Perigon!L5860),"",Perigon!L5860)</f>
        <v/>
      </c>
      <c r="I5865" s="69" t="str">
        <f>IF(ISBLANK(Perigon!M5860),"",Perigon!M5860)</f>
        <v/>
      </c>
      <c r="J5865" s="98" t="str">
        <f>IF(ISBLANK(Perigon!N5860),"",Perigon!N5860)</f>
        <v/>
      </c>
      <c r="K5865" s="99" t="str">
        <f>IF(ISBLANK(Perigon!J5860),"",Perigon!T5860)</f>
        <v/>
      </c>
      <c r="L5865" s="95" t="str">
        <f>IF(ISBLANK(Perigon!O5860),"",Perigon!O5860)</f>
        <v/>
      </c>
      <c r="M5865" s="95" t="str">
        <f>IF(ISBLANK(Perigon!R5860),"",Perigon!R5860)</f>
        <v/>
      </c>
      <c r="N5865" s="95" t="str">
        <f>IF(ISBLANK(Perigon!P5860),"",Perigon!P5860)</f>
        <v/>
      </c>
      <c r="O5865" s="38" t="str">
        <f>IF($L5865="","",VLOOKUP($R5865,Tarife!$A$2:$R$599,13,FALSE))</f>
        <v/>
      </c>
      <c r="P5865" s="38" t="str">
        <f t="shared" si="91"/>
        <v/>
      </c>
      <c r="R5865" s="100" t="str">
        <f>Zusammenzug!$C$25&amp;"-"&amp;Zusammenzug!$A$7&amp;"-"&amp;Leistungen!L5865</f>
        <v>2024-0-</v>
      </c>
    </row>
    <row r="5866" spans="1:18" x14ac:dyDescent="0.2">
      <c r="A5866" s="95" t="str">
        <f>IF(ISBLANK(Perigon!E5861),"",Perigon!E5861)</f>
        <v/>
      </c>
      <c r="B5866" s="95" t="str">
        <f>IF(ISBLANK(Perigon!G5861),"",Perigon!G5861)</f>
        <v/>
      </c>
      <c r="C5866" s="96" t="str">
        <f>IF(ISBLANK(Perigon!I5861),"",Perigon!I5861)</f>
        <v/>
      </c>
      <c r="D5866" s="97" t="str">
        <f>IF(ISBLANK(Perigon!J5861),"",Perigon!J5861)</f>
        <v/>
      </c>
      <c r="E5866" s="64" t="str">
        <f>IF(ISBLANK(Perigon!K5861),"",Perigon!K5861)</f>
        <v/>
      </c>
      <c r="F5866" s="65"/>
      <c r="G5866" s="64"/>
      <c r="H5866" s="69" t="str">
        <f>IF(ISBLANK(Perigon!L5861),"",Perigon!L5861)</f>
        <v/>
      </c>
      <c r="I5866" s="69" t="str">
        <f>IF(ISBLANK(Perigon!M5861),"",Perigon!M5861)</f>
        <v/>
      </c>
      <c r="J5866" s="98" t="str">
        <f>IF(ISBLANK(Perigon!N5861),"",Perigon!N5861)</f>
        <v/>
      </c>
      <c r="K5866" s="99" t="str">
        <f>IF(ISBLANK(Perigon!J5861),"",Perigon!T5861)</f>
        <v/>
      </c>
      <c r="L5866" s="95" t="str">
        <f>IF(ISBLANK(Perigon!O5861),"",Perigon!O5861)</f>
        <v/>
      </c>
      <c r="M5866" s="95" t="str">
        <f>IF(ISBLANK(Perigon!R5861),"",Perigon!R5861)</f>
        <v/>
      </c>
      <c r="N5866" s="95" t="str">
        <f>IF(ISBLANK(Perigon!P5861),"",Perigon!P5861)</f>
        <v/>
      </c>
      <c r="O5866" s="38" t="str">
        <f>IF($L5866="","",VLOOKUP($R5866,Tarife!$A$2:$R$599,13,FALSE))</f>
        <v/>
      </c>
      <c r="P5866" s="38" t="str">
        <f t="shared" si="91"/>
        <v/>
      </c>
      <c r="R5866" s="100" t="str">
        <f>Zusammenzug!$C$25&amp;"-"&amp;Zusammenzug!$A$7&amp;"-"&amp;Leistungen!L5866</f>
        <v>2024-0-</v>
      </c>
    </row>
    <row r="5867" spans="1:18" x14ac:dyDescent="0.2">
      <c r="A5867" s="95" t="str">
        <f>IF(ISBLANK(Perigon!E5862),"",Perigon!E5862)</f>
        <v/>
      </c>
      <c r="B5867" s="95" t="str">
        <f>IF(ISBLANK(Perigon!G5862),"",Perigon!G5862)</f>
        <v/>
      </c>
      <c r="C5867" s="96" t="str">
        <f>IF(ISBLANK(Perigon!I5862),"",Perigon!I5862)</f>
        <v/>
      </c>
      <c r="D5867" s="97" t="str">
        <f>IF(ISBLANK(Perigon!J5862),"",Perigon!J5862)</f>
        <v/>
      </c>
      <c r="E5867" s="64" t="str">
        <f>IF(ISBLANK(Perigon!K5862),"",Perigon!K5862)</f>
        <v/>
      </c>
      <c r="F5867" s="65"/>
      <c r="G5867" s="64"/>
      <c r="H5867" s="69" t="str">
        <f>IF(ISBLANK(Perigon!L5862),"",Perigon!L5862)</f>
        <v/>
      </c>
      <c r="I5867" s="69" t="str">
        <f>IF(ISBLANK(Perigon!M5862),"",Perigon!M5862)</f>
        <v/>
      </c>
      <c r="J5867" s="98" t="str">
        <f>IF(ISBLANK(Perigon!N5862),"",Perigon!N5862)</f>
        <v/>
      </c>
      <c r="K5867" s="99" t="str">
        <f>IF(ISBLANK(Perigon!J5862),"",Perigon!T5862)</f>
        <v/>
      </c>
      <c r="L5867" s="95" t="str">
        <f>IF(ISBLANK(Perigon!O5862),"",Perigon!O5862)</f>
        <v/>
      </c>
      <c r="M5867" s="95" t="str">
        <f>IF(ISBLANK(Perigon!R5862),"",Perigon!R5862)</f>
        <v/>
      </c>
      <c r="N5867" s="95" t="str">
        <f>IF(ISBLANK(Perigon!P5862),"",Perigon!P5862)</f>
        <v/>
      </c>
      <c r="O5867" s="38" t="str">
        <f>IF($L5867="","",VLOOKUP($R5867,Tarife!$A$2:$R$599,13,FALSE))</f>
        <v/>
      </c>
      <c r="P5867" s="38" t="str">
        <f t="shared" si="91"/>
        <v/>
      </c>
      <c r="R5867" s="100" t="str">
        <f>Zusammenzug!$C$25&amp;"-"&amp;Zusammenzug!$A$7&amp;"-"&amp;Leistungen!L5867</f>
        <v>2024-0-</v>
      </c>
    </row>
    <row r="5868" spans="1:18" x14ac:dyDescent="0.2">
      <c r="A5868" s="95" t="str">
        <f>IF(ISBLANK(Perigon!E5863),"",Perigon!E5863)</f>
        <v/>
      </c>
      <c r="B5868" s="95" t="str">
        <f>IF(ISBLANK(Perigon!G5863),"",Perigon!G5863)</f>
        <v/>
      </c>
      <c r="C5868" s="96" t="str">
        <f>IF(ISBLANK(Perigon!I5863),"",Perigon!I5863)</f>
        <v/>
      </c>
      <c r="D5868" s="97" t="str">
        <f>IF(ISBLANK(Perigon!J5863),"",Perigon!J5863)</f>
        <v/>
      </c>
      <c r="E5868" s="64" t="str">
        <f>IF(ISBLANK(Perigon!K5863),"",Perigon!K5863)</f>
        <v/>
      </c>
      <c r="F5868" s="65"/>
      <c r="G5868" s="64"/>
      <c r="H5868" s="69" t="str">
        <f>IF(ISBLANK(Perigon!L5863),"",Perigon!L5863)</f>
        <v/>
      </c>
      <c r="I5868" s="69" t="str">
        <f>IF(ISBLANK(Perigon!M5863),"",Perigon!M5863)</f>
        <v/>
      </c>
      <c r="J5868" s="98" t="str">
        <f>IF(ISBLANK(Perigon!N5863),"",Perigon!N5863)</f>
        <v/>
      </c>
      <c r="K5868" s="99" t="str">
        <f>IF(ISBLANK(Perigon!J5863),"",Perigon!T5863)</f>
        <v/>
      </c>
      <c r="L5868" s="95" t="str">
        <f>IF(ISBLANK(Perigon!O5863),"",Perigon!O5863)</f>
        <v/>
      </c>
      <c r="M5868" s="95" t="str">
        <f>IF(ISBLANK(Perigon!R5863),"",Perigon!R5863)</f>
        <v/>
      </c>
      <c r="N5868" s="95" t="str">
        <f>IF(ISBLANK(Perigon!P5863),"",Perigon!P5863)</f>
        <v/>
      </c>
      <c r="O5868" s="38" t="str">
        <f>IF($L5868="","",VLOOKUP($R5868,Tarife!$A$2:$R$599,13,FALSE))</f>
        <v/>
      </c>
      <c r="P5868" s="38" t="str">
        <f t="shared" si="91"/>
        <v/>
      </c>
      <c r="R5868" s="100" t="str">
        <f>Zusammenzug!$C$25&amp;"-"&amp;Zusammenzug!$A$7&amp;"-"&amp;Leistungen!L5868</f>
        <v>2024-0-</v>
      </c>
    </row>
    <row r="5869" spans="1:18" x14ac:dyDescent="0.2">
      <c r="A5869" s="95" t="str">
        <f>IF(ISBLANK(Perigon!E5864),"",Perigon!E5864)</f>
        <v/>
      </c>
      <c r="B5869" s="95" t="str">
        <f>IF(ISBLANK(Perigon!G5864),"",Perigon!G5864)</f>
        <v/>
      </c>
      <c r="C5869" s="96" t="str">
        <f>IF(ISBLANK(Perigon!I5864),"",Perigon!I5864)</f>
        <v/>
      </c>
      <c r="D5869" s="97" t="str">
        <f>IF(ISBLANK(Perigon!J5864),"",Perigon!J5864)</f>
        <v/>
      </c>
      <c r="E5869" s="64" t="str">
        <f>IF(ISBLANK(Perigon!K5864),"",Perigon!K5864)</f>
        <v/>
      </c>
      <c r="F5869" s="65"/>
      <c r="G5869" s="64"/>
      <c r="H5869" s="69" t="str">
        <f>IF(ISBLANK(Perigon!L5864),"",Perigon!L5864)</f>
        <v/>
      </c>
      <c r="I5869" s="69" t="str">
        <f>IF(ISBLANK(Perigon!M5864),"",Perigon!M5864)</f>
        <v/>
      </c>
      <c r="J5869" s="98" t="str">
        <f>IF(ISBLANK(Perigon!N5864),"",Perigon!N5864)</f>
        <v/>
      </c>
      <c r="K5869" s="99" t="str">
        <f>IF(ISBLANK(Perigon!J5864),"",Perigon!T5864)</f>
        <v/>
      </c>
      <c r="L5869" s="95" t="str">
        <f>IF(ISBLANK(Perigon!O5864),"",Perigon!O5864)</f>
        <v/>
      </c>
      <c r="M5869" s="95" t="str">
        <f>IF(ISBLANK(Perigon!R5864),"",Perigon!R5864)</f>
        <v/>
      </c>
      <c r="N5869" s="95" t="str">
        <f>IF(ISBLANK(Perigon!P5864),"",Perigon!P5864)</f>
        <v/>
      </c>
      <c r="O5869" s="38" t="str">
        <f>IF($L5869="","",VLOOKUP($R5869,Tarife!$A$2:$R$599,13,FALSE))</f>
        <v/>
      </c>
      <c r="P5869" s="38" t="str">
        <f t="shared" si="91"/>
        <v/>
      </c>
      <c r="R5869" s="100" t="str">
        <f>Zusammenzug!$C$25&amp;"-"&amp;Zusammenzug!$A$7&amp;"-"&amp;Leistungen!L5869</f>
        <v>2024-0-</v>
      </c>
    </row>
    <row r="5870" spans="1:18" x14ac:dyDescent="0.2">
      <c r="A5870" s="95" t="str">
        <f>IF(ISBLANK(Perigon!E5865),"",Perigon!E5865)</f>
        <v/>
      </c>
      <c r="B5870" s="95" t="str">
        <f>IF(ISBLANK(Perigon!G5865),"",Perigon!G5865)</f>
        <v/>
      </c>
      <c r="C5870" s="96" t="str">
        <f>IF(ISBLANK(Perigon!I5865),"",Perigon!I5865)</f>
        <v/>
      </c>
      <c r="D5870" s="97" t="str">
        <f>IF(ISBLANK(Perigon!J5865),"",Perigon!J5865)</f>
        <v/>
      </c>
      <c r="E5870" s="64" t="str">
        <f>IF(ISBLANK(Perigon!K5865),"",Perigon!K5865)</f>
        <v/>
      </c>
      <c r="F5870" s="65"/>
      <c r="G5870" s="64"/>
      <c r="H5870" s="69" t="str">
        <f>IF(ISBLANK(Perigon!L5865),"",Perigon!L5865)</f>
        <v/>
      </c>
      <c r="I5870" s="69" t="str">
        <f>IF(ISBLANK(Perigon!M5865),"",Perigon!M5865)</f>
        <v/>
      </c>
      <c r="J5870" s="98" t="str">
        <f>IF(ISBLANK(Perigon!N5865),"",Perigon!N5865)</f>
        <v/>
      </c>
      <c r="K5870" s="99" t="str">
        <f>IF(ISBLANK(Perigon!J5865),"",Perigon!T5865)</f>
        <v/>
      </c>
      <c r="L5870" s="95" t="str">
        <f>IF(ISBLANK(Perigon!O5865),"",Perigon!O5865)</f>
        <v/>
      </c>
      <c r="M5870" s="95" t="str">
        <f>IF(ISBLANK(Perigon!R5865),"",Perigon!R5865)</f>
        <v/>
      </c>
      <c r="N5870" s="95" t="str">
        <f>IF(ISBLANK(Perigon!P5865),"",Perigon!P5865)</f>
        <v/>
      </c>
      <c r="O5870" s="38" t="str">
        <f>IF($L5870="","",VLOOKUP($R5870,Tarife!$A$2:$R$599,13,FALSE))</f>
        <v/>
      </c>
      <c r="P5870" s="38" t="str">
        <f t="shared" si="91"/>
        <v/>
      </c>
      <c r="R5870" s="100" t="str">
        <f>Zusammenzug!$C$25&amp;"-"&amp;Zusammenzug!$A$7&amp;"-"&amp;Leistungen!L5870</f>
        <v>2024-0-</v>
      </c>
    </row>
    <row r="5871" spans="1:18" x14ac:dyDescent="0.2">
      <c r="A5871" s="95" t="str">
        <f>IF(ISBLANK(Perigon!E5866),"",Perigon!E5866)</f>
        <v/>
      </c>
      <c r="B5871" s="95" t="str">
        <f>IF(ISBLANK(Perigon!G5866),"",Perigon!G5866)</f>
        <v/>
      </c>
      <c r="C5871" s="96" t="str">
        <f>IF(ISBLANK(Perigon!I5866),"",Perigon!I5866)</f>
        <v/>
      </c>
      <c r="D5871" s="97" t="str">
        <f>IF(ISBLANK(Perigon!J5866),"",Perigon!J5866)</f>
        <v/>
      </c>
      <c r="E5871" s="64" t="str">
        <f>IF(ISBLANK(Perigon!K5866),"",Perigon!K5866)</f>
        <v/>
      </c>
      <c r="F5871" s="65"/>
      <c r="G5871" s="64"/>
      <c r="H5871" s="69" t="str">
        <f>IF(ISBLANK(Perigon!L5866),"",Perigon!L5866)</f>
        <v/>
      </c>
      <c r="I5871" s="69" t="str">
        <f>IF(ISBLANK(Perigon!M5866),"",Perigon!M5866)</f>
        <v/>
      </c>
      <c r="J5871" s="98" t="str">
        <f>IF(ISBLANK(Perigon!N5866),"",Perigon!N5866)</f>
        <v/>
      </c>
      <c r="K5871" s="99" t="str">
        <f>IF(ISBLANK(Perigon!J5866),"",Perigon!T5866)</f>
        <v/>
      </c>
      <c r="L5871" s="95" t="str">
        <f>IF(ISBLANK(Perigon!O5866),"",Perigon!O5866)</f>
        <v/>
      </c>
      <c r="M5871" s="95" t="str">
        <f>IF(ISBLANK(Perigon!R5866),"",Perigon!R5866)</f>
        <v/>
      </c>
      <c r="N5871" s="95" t="str">
        <f>IF(ISBLANK(Perigon!P5866),"",Perigon!P5866)</f>
        <v/>
      </c>
      <c r="O5871" s="38" t="str">
        <f>IF($L5871="","",VLOOKUP($R5871,Tarife!$A$2:$R$599,13,FALSE))</f>
        <v/>
      </c>
      <c r="P5871" s="38" t="str">
        <f t="shared" si="91"/>
        <v/>
      </c>
      <c r="R5871" s="100" t="str">
        <f>Zusammenzug!$C$25&amp;"-"&amp;Zusammenzug!$A$7&amp;"-"&amp;Leistungen!L5871</f>
        <v>2024-0-</v>
      </c>
    </row>
    <row r="5872" spans="1:18" x14ac:dyDescent="0.2">
      <c r="A5872" s="95" t="str">
        <f>IF(ISBLANK(Perigon!E5867),"",Perigon!E5867)</f>
        <v/>
      </c>
      <c r="B5872" s="95" t="str">
        <f>IF(ISBLANK(Perigon!G5867),"",Perigon!G5867)</f>
        <v/>
      </c>
      <c r="C5872" s="96" t="str">
        <f>IF(ISBLANK(Perigon!I5867),"",Perigon!I5867)</f>
        <v/>
      </c>
      <c r="D5872" s="97" t="str">
        <f>IF(ISBLANK(Perigon!J5867),"",Perigon!J5867)</f>
        <v/>
      </c>
      <c r="E5872" s="64" t="str">
        <f>IF(ISBLANK(Perigon!K5867),"",Perigon!K5867)</f>
        <v/>
      </c>
      <c r="F5872" s="65"/>
      <c r="G5872" s="64"/>
      <c r="H5872" s="69" t="str">
        <f>IF(ISBLANK(Perigon!L5867),"",Perigon!L5867)</f>
        <v/>
      </c>
      <c r="I5872" s="69" t="str">
        <f>IF(ISBLANK(Perigon!M5867),"",Perigon!M5867)</f>
        <v/>
      </c>
      <c r="J5872" s="98" t="str">
        <f>IF(ISBLANK(Perigon!N5867),"",Perigon!N5867)</f>
        <v/>
      </c>
      <c r="K5872" s="99" t="str">
        <f>IF(ISBLANK(Perigon!J5867),"",Perigon!T5867)</f>
        <v/>
      </c>
      <c r="L5872" s="95" t="str">
        <f>IF(ISBLANK(Perigon!O5867),"",Perigon!O5867)</f>
        <v/>
      </c>
      <c r="M5872" s="95" t="str">
        <f>IF(ISBLANK(Perigon!R5867),"",Perigon!R5867)</f>
        <v/>
      </c>
      <c r="N5872" s="95" t="str">
        <f>IF(ISBLANK(Perigon!P5867),"",Perigon!P5867)</f>
        <v/>
      </c>
      <c r="O5872" s="38" t="str">
        <f>IF($L5872="","",VLOOKUP($R5872,Tarife!$A$2:$R$599,13,FALSE))</f>
        <v/>
      </c>
      <c r="P5872" s="38" t="str">
        <f t="shared" si="91"/>
        <v/>
      </c>
      <c r="R5872" s="100" t="str">
        <f>Zusammenzug!$C$25&amp;"-"&amp;Zusammenzug!$A$7&amp;"-"&amp;Leistungen!L5872</f>
        <v>2024-0-</v>
      </c>
    </row>
    <row r="5873" spans="1:18" x14ac:dyDescent="0.2">
      <c r="A5873" s="95" t="str">
        <f>IF(ISBLANK(Perigon!E5868),"",Perigon!E5868)</f>
        <v/>
      </c>
      <c r="B5873" s="95" t="str">
        <f>IF(ISBLANK(Perigon!G5868),"",Perigon!G5868)</f>
        <v/>
      </c>
      <c r="C5873" s="96" t="str">
        <f>IF(ISBLANK(Perigon!I5868),"",Perigon!I5868)</f>
        <v/>
      </c>
      <c r="D5873" s="97" t="str">
        <f>IF(ISBLANK(Perigon!J5868),"",Perigon!J5868)</f>
        <v/>
      </c>
      <c r="E5873" s="64" t="str">
        <f>IF(ISBLANK(Perigon!K5868),"",Perigon!K5868)</f>
        <v/>
      </c>
      <c r="F5873" s="65"/>
      <c r="G5873" s="64"/>
      <c r="H5873" s="69" t="str">
        <f>IF(ISBLANK(Perigon!L5868),"",Perigon!L5868)</f>
        <v/>
      </c>
      <c r="I5873" s="69" t="str">
        <f>IF(ISBLANK(Perigon!M5868),"",Perigon!M5868)</f>
        <v/>
      </c>
      <c r="J5873" s="98" t="str">
        <f>IF(ISBLANK(Perigon!N5868),"",Perigon!N5868)</f>
        <v/>
      </c>
      <c r="K5873" s="99" t="str">
        <f>IF(ISBLANK(Perigon!J5868),"",Perigon!T5868)</f>
        <v/>
      </c>
      <c r="L5873" s="95" t="str">
        <f>IF(ISBLANK(Perigon!O5868),"",Perigon!O5868)</f>
        <v/>
      </c>
      <c r="M5873" s="95" t="str">
        <f>IF(ISBLANK(Perigon!R5868),"",Perigon!R5868)</f>
        <v/>
      </c>
      <c r="N5873" s="95" t="str">
        <f>IF(ISBLANK(Perigon!P5868),"",Perigon!P5868)</f>
        <v/>
      </c>
      <c r="O5873" s="38" t="str">
        <f>IF($L5873="","",VLOOKUP($R5873,Tarife!$A$2:$R$599,13,FALSE))</f>
        <v/>
      </c>
      <c r="P5873" s="38" t="str">
        <f t="shared" si="91"/>
        <v/>
      </c>
      <c r="R5873" s="100" t="str">
        <f>Zusammenzug!$C$25&amp;"-"&amp;Zusammenzug!$A$7&amp;"-"&amp;Leistungen!L5873</f>
        <v>2024-0-</v>
      </c>
    </row>
    <row r="5874" spans="1:18" x14ac:dyDescent="0.2">
      <c r="A5874" s="95" t="str">
        <f>IF(ISBLANK(Perigon!E5869),"",Perigon!E5869)</f>
        <v/>
      </c>
      <c r="B5874" s="95" t="str">
        <f>IF(ISBLANK(Perigon!G5869),"",Perigon!G5869)</f>
        <v/>
      </c>
      <c r="C5874" s="96" t="str">
        <f>IF(ISBLANK(Perigon!I5869),"",Perigon!I5869)</f>
        <v/>
      </c>
      <c r="D5874" s="97" t="str">
        <f>IF(ISBLANK(Perigon!J5869),"",Perigon!J5869)</f>
        <v/>
      </c>
      <c r="E5874" s="64" t="str">
        <f>IF(ISBLANK(Perigon!K5869),"",Perigon!K5869)</f>
        <v/>
      </c>
      <c r="F5874" s="65"/>
      <c r="G5874" s="64"/>
      <c r="H5874" s="69" t="str">
        <f>IF(ISBLANK(Perigon!L5869),"",Perigon!L5869)</f>
        <v/>
      </c>
      <c r="I5874" s="69" t="str">
        <f>IF(ISBLANK(Perigon!M5869),"",Perigon!M5869)</f>
        <v/>
      </c>
      <c r="J5874" s="98" t="str">
        <f>IF(ISBLANK(Perigon!N5869),"",Perigon!N5869)</f>
        <v/>
      </c>
      <c r="K5874" s="99" t="str">
        <f>IF(ISBLANK(Perigon!J5869),"",Perigon!T5869)</f>
        <v/>
      </c>
      <c r="L5874" s="95" t="str">
        <f>IF(ISBLANK(Perigon!O5869),"",Perigon!O5869)</f>
        <v/>
      </c>
      <c r="M5874" s="95" t="str">
        <f>IF(ISBLANK(Perigon!R5869),"",Perigon!R5869)</f>
        <v/>
      </c>
      <c r="N5874" s="95" t="str">
        <f>IF(ISBLANK(Perigon!P5869),"",Perigon!P5869)</f>
        <v/>
      </c>
      <c r="O5874" s="38" t="str">
        <f>IF($L5874="","",VLOOKUP($R5874,Tarife!$A$2:$R$599,13,FALSE))</f>
        <v/>
      </c>
      <c r="P5874" s="38" t="str">
        <f t="shared" si="91"/>
        <v/>
      </c>
      <c r="R5874" s="100" t="str">
        <f>Zusammenzug!$C$25&amp;"-"&amp;Zusammenzug!$A$7&amp;"-"&amp;Leistungen!L5874</f>
        <v>2024-0-</v>
      </c>
    </row>
    <row r="5875" spans="1:18" x14ac:dyDescent="0.2">
      <c r="A5875" s="95" t="str">
        <f>IF(ISBLANK(Perigon!E5870),"",Perigon!E5870)</f>
        <v/>
      </c>
      <c r="B5875" s="95" t="str">
        <f>IF(ISBLANK(Perigon!G5870),"",Perigon!G5870)</f>
        <v/>
      </c>
      <c r="C5875" s="96" t="str">
        <f>IF(ISBLANK(Perigon!I5870),"",Perigon!I5870)</f>
        <v/>
      </c>
      <c r="D5875" s="97" t="str">
        <f>IF(ISBLANK(Perigon!J5870),"",Perigon!J5870)</f>
        <v/>
      </c>
      <c r="E5875" s="64" t="str">
        <f>IF(ISBLANK(Perigon!K5870),"",Perigon!K5870)</f>
        <v/>
      </c>
      <c r="F5875" s="65"/>
      <c r="G5875" s="64"/>
      <c r="H5875" s="69" t="str">
        <f>IF(ISBLANK(Perigon!L5870),"",Perigon!L5870)</f>
        <v/>
      </c>
      <c r="I5875" s="69" t="str">
        <f>IF(ISBLANK(Perigon!M5870),"",Perigon!M5870)</f>
        <v/>
      </c>
      <c r="J5875" s="98" t="str">
        <f>IF(ISBLANK(Perigon!N5870),"",Perigon!N5870)</f>
        <v/>
      </c>
      <c r="K5875" s="99" t="str">
        <f>IF(ISBLANK(Perigon!J5870),"",Perigon!T5870)</f>
        <v/>
      </c>
      <c r="L5875" s="95" t="str">
        <f>IF(ISBLANK(Perigon!O5870),"",Perigon!O5870)</f>
        <v/>
      </c>
      <c r="M5875" s="95" t="str">
        <f>IF(ISBLANK(Perigon!R5870),"",Perigon!R5870)</f>
        <v/>
      </c>
      <c r="N5875" s="95" t="str">
        <f>IF(ISBLANK(Perigon!P5870),"",Perigon!P5870)</f>
        <v/>
      </c>
      <c r="O5875" s="38" t="str">
        <f>IF($L5875="","",VLOOKUP($R5875,Tarife!$A$2:$R$599,13,FALSE))</f>
        <v/>
      </c>
      <c r="P5875" s="38" t="str">
        <f t="shared" si="91"/>
        <v/>
      </c>
      <c r="R5875" s="100" t="str">
        <f>Zusammenzug!$C$25&amp;"-"&amp;Zusammenzug!$A$7&amp;"-"&amp;Leistungen!L5875</f>
        <v>2024-0-</v>
      </c>
    </row>
    <row r="5876" spans="1:18" x14ac:dyDescent="0.2">
      <c r="A5876" s="95" t="str">
        <f>IF(ISBLANK(Perigon!E5871),"",Perigon!E5871)</f>
        <v/>
      </c>
      <c r="B5876" s="95" t="str">
        <f>IF(ISBLANK(Perigon!G5871),"",Perigon!G5871)</f>
        <v/>
      </c>
      <c r="C5876" s="96" t="str">
        <f>IF(ISBLANK(Perigon!I5871),"",Perigon!I5871)</f>
        <v/>
      </c>
      <c r="D5876" s="97" t="str">
        <f>IF(ISBLANK(Perigon!J5871),"",Perigon!J5871)</f>
        <v/>
      </c>
      <c r="E5876" s="64" t="str">
        <f>IF(ISBLANK(Perigon!K5871),"",Perigon!K5871)</f>
        <v/>
      </c>
      <c r="F5876" s="65"/>
      <c r="G5876" s="64"/>
      <c r="H5876" s="69" t="str">
        <f>IF(ISBLANK(Perigon!L5871),"",Perigon!L5871)</f>
        <v/>
      </c>
      <c r="I5876" s="69" t="str">
        <f>IF(ISBLANK(Perigon!M5871),"",Perigon!M5871)</f>
        <v/>
      </c>
      <c r="J5876" s="98" t="str">
        <f>IF(ISBLANK(Perigon!N5871),"",Perigon!N5871)</f>
        <v/>
      </c>
      <c r="K5876" s="99" t="str">
        <f>IF(ISBLANK(Perigon!J5871),"",Perigon!T5871)</f>
        <v/>
      </c>
      <c r="L5876" s="95" t="str">
        <f>IF(ISBLANK(Perigon!O5871),"",Perigon!O5871)</f>
        <v/>
      </c>
      <c r="M5876" s="95" t="str">
        <f>IF(ISBLANK(Perigon!R5871),"",Perigon!R5871)</f>
        <v/>
      </c>
      <c r="N5876" s="95" t="str">
        <f>IF(ISBLANK(Perigon!P5871),"",Perigon!P5871)</f>
        <v/>
      </c>
      <c r="O5876" s="38" t="str">
        <f>IF($L5876="","",VLOOKUP($R5876,Tarife!$A$2:$R$599,13,FALSE))</f>
        <v/>
      </c>
      <c r="P5876" s="38" t="str">
        <f t="shared" si="91"/>
        <v/>
      </c>
      <c r="R5876" s="100" t="str">
        <f>Zusammenzug!$C$25&amp;"-"&amp;Zusammenzug!$A$7&amp;"-"&amp;Leistungen!L5876</f>
        <v>2024-0-</v>
      </c>
    </row>
    <row r="5877" spans="1:18" x14ac:dyDescent="0.2">
      <c r="A5877" s="95" t="str">
        <f>IF(ISBLANK(Perigon!E5872),"",Perigon!E5872)</f>
        <v/>
      </c>
      <c r="B5877" s="95" t="str">
        <f>IF(ISBLANK(Perigon!G5872),"",Perigon!G5872)</f>
        <v/>
      </c>
      <c r="C5877" s="96" t="str">
        <f>IF(ISBLANK(Perigon!I5872),"",Perigon!I5872)</f>
        <v/>
      </c>
      <c r="D5877" s="97" t="str">
        <f>IF(ISBLANK(Perigon!J5872),"",Perigon!J5872)</f>
        <v/>
      </c>
      <c r="E5877" s="64" t="str">
        <f>IF(ISBLANK(Perigon!K5872),"",Perigon!K5872)</f>
        <v/>
      </c>
      <c r="F5877" s="65"/>
      <c r="G5877" s="64"/>
      <c r="H5877" s="69" t="str">
        <f>IF(ISBLANK(Perigon!L5872),"",Perigon!L5872)</f>
        <v/>
      </c>
      <c r="I5877" s="69" t="str">
        <f>IF(ISBLANK(Perigon!M5872),"",Perigon!M5872)</f>
        <v/>
      </c>
      <c r="J5877" s="98" t="str">
        <f>IF(ISBLANK(Perigon!N5872),"",Perigon!N5872)</f>
        <v/>
      </c>
      <c r="K5877" s="99" t="str">
        <f>IF(ISBLANK(Perigon!J5872),"",Perigon!T5872)</f>
        <v/>
      </c>
      <c r="L5877" s="95" t="str">
        <f>IF(ISBLANK(Perigon!O5872),"",Perigon!O5872)</f>
        <v/>
      </c>
      <c r="M5877" s="95" t="str">
        <f>IF(ISBLANK(Perigon!R5872),"",Perigon!R5872)</f>
        <v/>
      </c>
      <c r="N5877" s="95" t="str">
        <f>IF(ISBLANK(Perigon!P5872),"",Perigon!P5872)</f>
        <v/>
      </c>
      <c r="O5877" s="38" t="str">
        <f>IF($L5877="","",VLOOKUP($R5877,Tarife!$A$2:$R$599,13,FALSE))</f>
        <v/>
      </c>
      <c r="P5877" s="38" t="str">
        <f t="shared" si="91"/>
        <v/>
      </c>
      <c r="R5877" s="100" t="str">
        <f>Zusammenzug!$C$25&amp;"-"&amp;Zusammenzug!$A$7&amp;"-"&amp;Leistungen!L5877</f>
        <v>2024-0-</v>
      </c>
    </row>
    <row r="5878" spans="1:18" x14ac:dyDescent="0.2">
      <c r="A5878" s="95" t="str">
        <f>IF(ISBLANK(Perigon!E5873),"",Perigon!E5873)</f>
        <v/>
      </c>
      <c r="B5878" s="95" t="str">
        <f>IF(ISBLANK(Perigon!G5873),"",Perigon!G5873)</f>
        <v/>
      </c>
      <c r="C5878" s="96" t="str">
        <f>IF(ISBLANK(Perigon!I5873),"",Perigon!I5873)</f>
        <v/>
      </c>
      <c r="D5878" s="97" t="str">
        <f>IF(ISBLANK(Perigon!J5873),"",Perigon!J5873)</f>
        <v/>
      </c>
      <c r="E5878" s="64" t="str">
        <f>IF(ISBLANK(Perigon!K5873),"",Perigon!K5873)</f>
        <v/>
      </c>
      <c r="F5878" s="65"/>
      <c r="G5878" s="64"/>
      <c r="H5878" s="69" t="str">
        <f>IF(ISBLANK(Perigon!L5873),"",Perigon!L5873)</f>
        <v/>
      </c>
      <c r="I5878" s="69" t="str">
        <f>IF(ISBLANK(Perigon!M5873),"",Perigon!M5873)</f>
        <v/>
      </c>
      <c r="J5878" s="98" t="str">
        <f>IF(ISBLANK(Perigon!N5873),"",Perigon!N5873)</f>
        <v/>
      </c>
      <c r="K5878" s="99" t="str">
        <f>IF(ISBLANK(Perigon!J5873),"",Perigon!T5873)</f>
        <v/>
      </c>
      <c r="L5878" s="95" t="str">
        <f>IF(ISBLANK(Perigon!O5873),"",Perigon!O5873)</f>
        <v/>
      </c>
      <c r="M5878" s="95" t="str">
        <f>IF(ISBLANK(Perigon!R5873),"",Perigon!R5873)</f>
        <v/>
      </c>
      <c r="N5878" s="95" t="str">
        <f>IF(ISBLANK(Perigon!P5873),"",Perigon!P5873)</f>
        <v/>
      </c>
      <c r="O5878" s="38" t="str">
        <f>IF($L5878="","",VLOOKUP($R5878,Tarife!$A$2:$R$599,13,FALSE))</f>
        <v/>
      </c>
      <c r="P5878" s="38" t="str">
        <f t="shared" si="91"/>
        <v/>
      </c>
      <c r="R5878" s="100" t="str">
        <f>Zusammenzug!$C$25&amp;"-"&amp;Zusammenzug!$A$7&amp;"-"&amp;Leistungen!L5878</f>
        <v>2024-0-</v>
      </c>
    </row>
    <row r="5879" spans="1:18" x14ac:dyDescent="0.2">
      <c r="A5879" s="95" t="str">
        <f>IF(ISBLANK(Perigon!E5874),"",Perigon!E5874)</f>
        <v/>
      </c>
      <c r="B5879" s="95" t="str">
        <f>IF(ISBLANK(Perigon!G5874),"",Perigon!G5874)</f>
        <v/>
      </c>
      <c r="C5879" s="96" t="str">
        <f>IF(ISBLANK(Perigon!I5874),"",Perigon!I5874)</f>
        <v/>
      </c>
      <c r="D5879" s="97" t="str">
        <f>IF(ISBLANK(Perigon!J5874),"",Perigon!J5874)</f>
        <v/>
      </c>
      <c r="E5879" s="64" t="str">
        <f>IF(ISBLANK(Perigon!K5874),"",Perigon!K5874)</f>
        <v/>
      </c>
      <c r="F5879" s="65"/>
      <c r="G5879" s="64"/>
      <c r="H5879" s="69" t="str">
        <f>IF(ISBLANK(Perigon!L5874),"",Perigon!L5874)</f>
        <v/>
      </c>
      <c r="I5879" s="69" t="str">
        <f>IF(ISBLANK(Perigon!M5874),"",Perigon!M5874)</f>
        <v/>
      </c>
      <c r="J5879" s="98" t="str">
        <f>IF(ISBLANK(Perigon!N5874),"",Perigon!N5874)</f>
        <v/>
      </c>
      <c r="K5879" s="99" t="str">
        <f>IF(ISBLANK(Perigon!J5874),"",Perigon!T5874)</f>
        <v/>
      </c>
      <c r="L5879" s="95" t="str">
        <f>IF(ISBLANK(Perigon!O5874),"",Perigon!O5874)</f>
        <v/>
      </c>
      <c r="M5879" s="95" t="str">
        <f>IF(ISBLANK(Perigon!R5874),"",Perigon!R5874)</f>
        <v/>
      </c>
      <c r="N5879" s="95" t="str">
        <f>IF(ISBLANK(Perigon!P5874),"",Perigon!P5874)</f>
        <v/>
      </c>
      <c r="O5879" s="38" t="str">
        <f>IF($L5879="","",VLOOKUP($R5879,Tarife!$A$2:$R$599,13,FALSE))</f>
        <v/>
      </c>
      <c r="P5879" s="38" t="str">
        <f t="shared" si="91"/>
        <v/>
      </c>
      <c r="R5879" s="100" t="str">
        <f>Zusammenzug!$C$25&amp;"-"&amp;Zusammenzug!$A$7&amp;"-"&amp;Leistungen!L5879</f>
        <v>2024-0-</v>
      </c>
    </row>
    <row r="5880" spans="1:18" x14ac:dyDescent="0.2">
      <c r="A5880" s="95" t="str">
        <f>IF(ISBLANK(Perigon!E5875),"",Perigon!E5875)</f>
        <v/>
      </c>
      <c r="B5880" s="95" t="str">
        <f>IF(ISBLANK(Perigon!G5875),"",Perigon!G5875)</f>
        <v/>
      </c>
      <c r="C5880" s="96" t="str">
        <f>IF(ISBLANK(Perigon!I5875),"",Perigon!I5875)</f>
        <v/>
      </c>
      <c r="D5880" s="97" t="str">
        <f>IF(ISBLANK(Perigon!J5875),"",Perigon!J5875)</f>
        <v/>
      </c>
      <c r="E5880" s="64" t="str">
        <f>IF(ISBLANK(Perigon!K5875),"",Perigon!K5875)</f>
        <v/>
      </c>
      <c r="F5880" s="65"/>
      <c r="G5880" s="64"/>
      <c r="H5880" s="69" t="str">
        <f>IF(ISBLANK(Perigon!L5875),"",Perigon!L5875)</f>
        <v/>
      </c>
      <c r="I5880" s="69" t="str">
        <f>IF(ISBLANK(Perigon!M5875),"",Perigon!M5875)</f>
        <v/>
      </c>
      <c r="J5880" s="98" t="str">
        <f>IF(ISBLANK(Perigon!N5875),"",Perigon!N5875)</f>
        <v/>
      </c>
      <c r="K5880" s="99" t="str">
        <f>IF(ISBLANK(Perigon!J5875),"",Perigon!T5875)</f>
        <v/>
      </c>
      <c r="L5880" s="95" t="str">
        <f>IF(ISBLANK(Perigon!O5875),"",Perigon!O5875)</f>
        <v/>
      </c>
      <c r="M5880" s="95" t="str">
        <f>IF(ISBLANK(Perigon!R5875),"",Perigon!R5875)</f>
        <v/>
      </c>
      <c r="N5880" s="95" t="str">
        <f>IF(ISBLANK(Perigon!P5875),"",Perigon!P5875)</f>
        <v/>
      </c>
      <c r="O5880" s="38" t="str">
        <f>IF($L5880="","",VLOOKUP($R5880,Tarife!$A$2:$R$599,13,FALSE))</f>
        <v/>
      </c>
      <c r="P5880" s="38" t="str">
        <f t="shared" si="91"/>
        <v/>
      </c>
      <c r="R5880" s="100" t="str">
        <f>Zusammenzug!$C$25&amp;"-"&amp;Zusammenzug!$A$7&amp;"-"&amp;Leistungen!L5880</f>
        <v>2024-0-</v>
      </c>
    </row>
    <row r="5881" spans="1:18" x14ac:dyDescent="0.2">
      <c r="A5881" s="95" t="str">
        <f>IF(ISBLANK(Perigon!E5876),"",Perigon!E5876)</f>
        <v/>
      </c>
      <c r="B5881" s="95" t="str">
        <f>IF(ISBLANK(Perigon!G5876),"",Perigon!G5876)</f>
        <v/>
      </c>
      <c r="C5881" s="96" t="str">
        <f>IF(ISBLANK(Perigon!I5876),"",Perigon!I5876)</f>
        <v/>
      </c>
      <c r="D5881" s="97" t="str">
        <f>IF(ISBLANK(Perigon!J5876),"",Perigon!J5876)</f>
        <v/>
      </c>
      <c r="E5881" s="64" t="str">
        <f>IF(ISBLANK(Perigon!K5876),"",Perigon!K5876)</f>
        <v/>
      </c>
      <c r="F5881" s="65"/>
      <c r="G5881" s="64"/>
      <c r="H5881" s="69" t="str">
        <f>IF(ISBLANK(Perigon!L5876),"",Perigon!L5876)</f>
        <v/>
      </c>
      <c r="I5881" s="69" t="str">
        <f>IF(ISBLANK(Perigon!M5876),"",Perigon!M5876)</f>
        <v/>
      </c>
      <c r="J5881" s="98" t="str">
        <f>IF(ISBLANK(Perigon!N5876),"",Perigon!N5876)</f>
        <v/>
      </c>
      <c r="K5881" s="99" t="str">
        <f>IF(ISBLANK(Perigon!J5876),"",Perigon!T5876)</f>
        <v/>
      </c>
      <c r="L5881" s="95" t="str">
        <f>IF(ISBLANK(Perigon!O5876),"",Perigon!O5876)</f>
        <v/>
      </c>
      <c r="M5881" s="95" t="str">
        <f>IF(ISBLANK(Perigon!R5876),"",Perigon!R5876)</f>
        <v/>
      </c>
      <c r="N5881" s="95" t="str">
        <f>IF(ISBLANK(Perigon!P5876),"",Perigon!P5876)</f>
        <v/>
      </c>
      <c r="O5881" s="38" t="str">
        <f>IF($L5881="","",VLOOKUP($R5881,Tarife!$A$2:$R$599,13,FALSE))</f>
        <v/>
      </c>
      <c r="P5881" s="38" t="str">
        <f t="shared" si="91"/>
        <v/>
      </c>
      <c r="R5881" s="100" t="str">
        <f>Zusammenzug!$C$25&amp;"-"&amp;Zusammenzug!$A$7&amp;"-"&amp;Leistungen!L5881</f>
        <v>2024-0-</v>
      </c>
    </row>
    <row r="5882" spans="1:18" x14ac:dyDescent="0.2">
      <c r="A5882" s="95" t="str">
        <f>IF(ISBLANK(Perigon!E5877),"",Perigon!E5877)</f>
        <v/>
      </c>
      <c r="B5882" s="95" t="str">
        <f>IF(ISBLANK(Perigon!G5877),"",Perigon!G5877)</f>
        <v/>
      </c>
      <c r="C5882" s="96" t="str">
        <f>IF(ISBLANK(Perigon!I5877),"",Perigon!I5877)</f>
        <v/>
      </c>
      <c r="D5882" s="97" t="str">
        <f>IF(ISBLANK(Perigon!J5877),"",Perigon!J5877)</f>
        <v/>
      </c>
      <c r="E5882" s="64" t="str">
        <f>IF(ISBLANK(Perigon!K5877),"",Perigon!K5877)</f>
        <v/>
      </c>
      <c r="F5882" s="65"/>
      <c r="G5882" s="64"/>
      <c r="H5882" s="69" t="str">
        <f>IF(ISBLANK(Perigon!L5877),"",Perigon!L5877)</f>
        <v/>
      </c>
      <c r="I5882" s="69" t="str">
        <f>IF(ISBLANK(Perigon!M5877),"",Perigon!M5877)</f>
        <v/>
      </c>
      <c r="J5882" s="98" t="str">
        <f>IF(ISBLANK(Perigon!N5877),"",Perigon!N5877)</f>
        <v/>
      </c>
      <c r="K5882" s="99" t="str">
        <f>IF(ISBLANK(Perigon!J5877),"",Perigon!T5877)</f>
        <v/>
      </c>
      <c r="L5882" s="95" t="str">
        <f>IF(ISBLANK(Perigon!O5877),"",Perigon!O5877)</f>
        <v/>
      </c>
      <c r="M5882" s="95" t="str">
        <f>IF(ISBLANK(Perigon!R5877),"",Perigon!R5877)</f>
        <v/>
      </c>
      <c r="N5882" s="95" t="str">
        <f>IF(ISBLANK(Perigon!P5877),"",Perigon!P5877)</f>
        <v/>
      </c>
      <c r="O5882" s="38" t="str">
        <f>IF($L5882="","",VLOOKUP($R5882,Tarife!$A$2:$R$599,13,FALSE))</f>
        <v/>
      </c>
      <c r="P5882" s="38" t="str">
        <f t="shared" si="91"/>
        <v/>
      </c>
      <c r="R5882" s="100" t="str">
        <f>Zusammenzug!$C$25&amp;"-"&amp;Zusammenzug!$A$7&amp;"-"&amp;Leistungen!L5882</f>
        <v>2024-0-</v>
      </c>
    </row>
    <row r="5883" spans="1:18" x14ac:dyDescent="0.2">
      <c r="A5883" s="95" t="str">
        <f>IF(ISBLANK(Perigon!E5878),"",Perigon!E5878)</f>
        <v/>
      </c>
      <c r="B5883" s="95" t="str">
        <f>IF(ISBLANK(Perigon!G5878),"",Perigon!G5878)</f>
        <v/>
      </c>
      <c r="C5883" s="96" t="str">
        <f>IF(ISBLANK(Perigon!I5878),"",Perigon!I5878)</f>
        <v/>
      </c>
      <c r="D5883" s="97" t="str">
        <f>IF(ISBLANK(Perigon!J5878),"",Perigon!J5878)</f>
        <v/>
      </c>
      <c r="E5883" s="64" t="str">
        <f>IF(ISBLANK(Perigon!K5878),"",Perigon!K5878)</f>
        <v/>
      </c>
      <c r="F5883" s="65"/>
      <c r="G5883" s="64"/>
      <c r="H5883" s="69" t="str">
        <f>IF(ISBLANK(Perigon!L5878),"",Perigon!L5878)</f>
        <v/>
      </c>
      <c r="I5883" s="69" t="str">
        <f>IF(ISBLANK(Perigon!M5878),"",Perigon!M5878)</f>
        <v/>
      </c>
      <c r="J5883" s="98" t="str">
        <f>IF(ISBLANK(Perigon!N5878),"",Perigon!N5878)</f>
        <v/>
      </c>
      <c r="K5883" s="99" t="str">
        <f>IF(ISBLANK(Perigon!J5878),"",Perigon!T5878)</f>
        <v/>
      </c>
      <c r="L5883" s="95" t="str">
        <f>IF(ISBLANK(Perigon!O5878),"",Perigon!O5878)</f>
        <v/>
      </c>
      <c r="M5883" s="95" t="str">
        <f>IF(ISBLANK(Perigon!R5878),"",Perigon!R5878)</f>
        <v/>
      </c>
      <c r="N5883" s="95" t="str">
        <f>IF(ISBLANK(Perigon!P5878),"",Perigon!P5878)</f>
        <v/>
      </c>
      <c r="O5883" s="38" t="str">
        <f>IF($L5883="","",VLOOKUP($R5883,Tarife!$A$2:$R$599,13,FALSE))</f>
        <v/>
      </c>
      <c r="P5883" s="38" t="str">
        <f t="shared" si="91"/>
        <v/>
      </c>
      <c r="R5883" s="100" t="str">
        <f>Zusammenzug!$C$25&amp;"-"&amp;Zusammenzug!$A$7&amp;"-"&amp;Leistungen!L5883</f>
        <v>2024-0-</v>
      </c>
    </row>
    <row r="5884" spans="1:18" x14ac:dyDescent="0.2">
      <c r="A5884" s="95" t="str">
        <f>IF(ISBLANK(Perigon!E5879),"",Perigon!E5879)</f>
        <v/>
      </c>
      <c r="B5884" s="95" t="str">
        <f>IF(ISBLANK(Perigon!G5879),"",Perigon!G5879)</f>
        <v/>
      </c>
      <c r="C5884" s="96" t="str">
        <f>IF(ISBLANK(Perigon!I5879),"",Perigon!I5879)</f>
        <v/>
      </c>
      <c r="D5884" s="97" t="str">
        <f>IF(ISBLANK(Perigon!J5879),"",Perigon!J5879)</f>
        <v/>
      </c>
      <c r="E5884" s="64" t="str">
        <f>IF(ISBLANK(Perigon!K5879),"",Perigon!K5879)</f>
        <v/>
      </c>
      <c r="F5884" s="65"/>
      <c r="G5884" s="64"/>
      <c r="H5884" s="69" t="str">
        <f>IF(ISBLANK(Perigon!L5879),"",Perigon!L5879)</f>
        <v/>
      </c>
      <c r="I5884" s="69" t="str">
        <f>IF(ISBLANK(Perigon!M5879),"",Perigon!M5879)</f>
        <v/>
      </c>
      <c r="J5884" s="98" t="str">
        <f>IF(ISBLANK(Perigon!N5879),"",Perigon!N5879)</f>
        <v/>
      </c>
      <c r="K5884" s="99" t="str">
        <f>IF(ISBLANK(Perigon!J5879),"",Perigon!T5879)</f>
        <v/>
      </c>
      <c r="L5884" s="95" t="str">
        <f>IF(ISBLANK(Perigon!O5879),"",Perigon!O5879)</f>
        <v/>
      </c>
      <c r="M5884" s="95" t="str">
        <f>IF(ISBLANK(Perigon!R5879),"",Perigon!R5879)</f>
        <v/>
      </c>
      <c r="N5884" s="95" t="str">
        <f>IF(ISBLANK(Perigon!P5879),"",Perigon!P5879)</f>
        <v/>
      </c>
      <c r="O5884" s="38" t="str">
        <f>IF($L5884="","",VLOOKUP($R5884,Tarife!$A$2:$R$599,13,FALSE))</f>
        <v/>
      </c>
      <c r="P5884" s="38" t="str">
        <f t="shared" si="91"/>
        <v/>
      </c>
      <c r="R5884" s="100" t="str">
        <f>Zusammenzug!$C$25&amp;"-"&amp;Zusammenzug!$A$7&amp;"-"&amp;Leistungen!L5884</f>
        <v>2024-0-</v>
      </c>
    </row>
    <row r="5885" spans="1:18" x14ac:dyDescent="0.2">
      <c r="A5885" s="95" t="str">
        <f>IF(ISBLANK(Perigon!E5880),"",Perigon!E5880)</f>
        <v/>
      </c>
      <c r="B5885" s="95" t="str">
        <f>IF(ISBLANK(Perigon!G5880),"",Perigon!G5880)</f>
        <v/>
      </c>
      <c r="C5885" s="96" t="str">
        <f>IF(ISBLANK(Perigon!I5880),"",Perigon!I5880)</f>
        <v/>
      </c>
      <c r="D5885" s="97" t="str">
        <f>IF(ISBLANK(Perigon!J5880),"",Perigon!J5880)</f>
        <v/>
      </c>
      <c r="E5885" s="64" t="str">
        <f>IF(ISBLANK(Perigon!K5880),"",Perigon!K5880)</f>
        <v/>
      </c>
      <c r="F5885" s="65"/>
      <c r="G5885" s="64"/>
      <c r="H5885" s="69" t="str">
        <f>IF(ISBLANK(Perigon!L5880),"",Perigon!L5880)</f>
        <v/>
      </c>
      <c r="I5885" s="69" t="str">
        <f>IF(ISBLANK(Perigon!M5880),"",Perigon!M5880)</f>
        <v/>
      </c>
      <c r="J5885" s="98" t="str">
        <f>IF(ISBLANK(Perigon!N5880),"",Perigon!N5880)</f>
        <v/>
      </c>
      <c r="K5885" s="99" t="str">
        <f>IF(ISBLANK(Perigon!J5880),"",Perigon!T5880)</f>
        <v/>
      </c>
      <c r="L5885" s="95" t="str">
        <f>IF(ISBLANK(Perigon!O5880),"",Perigon!O5880)</f>
        <v/>
      </c>
      <c r="M5885" s="95" t="str">
        <f>IF(ISBLANK(Perigon!R5880),"",Perigon!R5880)</f>
        <v/>
      </c>
      <c r="N5885" s="95" t="str">
        <f>IF(ISBLANK(Perigon!P5880),"",Perigon!P5880)</f>
        <v/>
      </c>
      <c r="O5885" s="38" t="str">
        <f>IF($L5885="","",VLOOKUP($R5885,Tarife!$A$2:$R$599,13,FALSE))</f>
        <v/>
      </c>
      <c r="P5885" s="38" t="str">
        <f t="shared" si="91"/>
        <v/>
      </c>
      <c r="R5885" s="100" t="str">
        <f>Zusammenzug!$C$25&amp;"-"&amp;Zusammenzug!$A$7&amp;"-"&amp;Leistungen!L5885</f>
        <v>2024-0-</v>
      </c>
    </row>
    <row r="5886" spans="1:18" x14ac:dyDescent="0.2">
      <c r="A5886" s="95" t="str">
        <f>IF(ISBLANK(Perigon!E5881),"",Perigon!E5881)</f>
        <v/>
      </c>
      <c r="B5886" s="95" t="str">
        <f>IF(ISBLANK(Perigon!G5881),"",Perigon!G5881)</f>
        <v/>
      </c>
      <c r="C5886" s="96" t="str">
        <f>IF(ISBLANK(Perigon!I5881),"",Perigon!I5881)</f>
        <v/>
      </c>
      <c r="D5886" s="97" t="str">
        <f>IF(ISBLANK(Perigon!J5881),"",Perigon!J5881)</f>
        <v/>
      </c>
      <c r="E5886" s="64" t="str">
        <f>IF(ISBLANK(Perigon!K5881),"",Perigon!K5881)</f>
        <v/>
      </c>
      <c r="F5886" s="65"/>
      <c r="G5886" s="64"/>
      <c r="H5886" s="69" t="str">
        <f>IF(ISBLANK(Perigon!L5881),"",Perigon!L5881)</f>
        <v/>
      </c>
      <c r="I5886" s="69" t="str">
        <f>IF(ISBLANK(Perigon!M5881),"",Perigon!M5881)</f>
        <v/>
      </c>
      <c r="J5886" s="98" t="str">
        <f>IF(ISBLANK(Perigon!N5881),"",Perigon!N5881)</f>
        <v/>
      </c>
      <c r="K5886" s="99" t="str">
        <f>IF(ISBLANK(Perigon!J5881),"",Perigon!T5881)</f>
        <v/>
      </c>
      <c r="L5886" s="95" t="str">
        <f>IF(ISBLANK(Perigon!O5881),"",Perigon!O5881)</f>
        <v/>
      </c>
      <c r="M5886" s="95" t="str">
        <f>IF(ISBLANK(Perigon!R5881),"",Perigon!R5881)</f>
        <v/>
      </c>
      <c r="N5886" s="95" t="str">
        <f>IF(ISBLANK(Perigon!P5881),"",Perigon!P5881)</f>
        <v/>
      </c>
      <c r="O5886" s="38" t="str">
        <f>IF($L5886="","",VLOOKUP($R5886,Tarife!$A$2:$R$599,13,FALSE))</f>
        <v/>
      </c>
      <c r="P5886" s="38" t="str">
        <f t="shared" si="91"/>
        <v/>
      </c>
      <c r="R5886" s="100" t="str">
        <f>Zusammenzug!$C$25&amp;"-"&amp;Zusammenzug!$A$7&amp;"-"&amp;Leistungen!L5886</f>
        <v>2024-0-</v>
      </c>
    </row>
    <row r="5887" spans="1:18" x14ac:dyDescent="0.2">
      <c r="A5887" s="95" t="str">
        <f>IF(ISBLANK(Perigon!E5882),"",Perigon!E5882)</f>
        <v/>
      </c>
      <c r="B5887" s="95" t="str">
        <f>IF(ISBLANK(Perigon!G5882),"",Perigon!G5882)</f>
        <v/>
      </c>
      <c r="C5887" s="96" t="str">
        <f>IF(ISBLANK(Perigon!I5882),"",Perigon!I5882)</f>
        <v/>
      </c>
      <c r="D5887" s="97" t="str">
        <f>IF(ISBLANK(Perigon!J5882),"",Perigon!J5882)</f>
        <v/>
      </c>
      <c r="E5887" s="64" t="str">
        <f>IF(ISBLANK(Perigon!K5882),"",Perigon!K5882)</f>
        <v/>
      </c>
      <c r="F5887" s="65"/>
      <c r="G5887" s="64"/>
      <c r="H5887" s="69" t="str">
        <f>IF(ISBLANK(Perigon!L5882),"",Perigon!L5882)</f>
        <v/>
      </c>
      <c r="I5887" s="69" t="str">
        <f>IF(ISBLANK(Perigon!M5882),"",Perigon!M5882)</f>
        <v/>
      </c>
      <c r="J5887" s="98" t="str">
        <f>IF(ISBLANK(Perigon!N5882),"",Perigon!N5882)</f>
        <v/>
      </c>
      <c r="K5887" s="99" t="str">
        <f>IF(ISBLANK(Perigon!J5882),"",Perigon!T5882)</f>
        <v/>
      </c>
      <c r="L5887" s="95" t="str">
        <f>IF(ISBLANK(Perigon!O5882),"",Perigon!O5882)</f>
        <v/>
      </c>
      <c r="M5887" s="95" t="str">
        <f>IF(ISBLANK(Perigon!R5882),"",Perigon!R5882)</f>
        <v/>
      </c>
      <c r="N5887" s="95" t="str">
        <f>IF(ISBLANK(Perigon!P5882),"",Perigon!P5882)</f>
        <v/>
      </c>
      <c r="O5887" s="38" t="str">
        <f>IF($L5887="","",VLOOKUP($R5887,Tarife!$A$2:$R$599,13,FALSE))</f>
        <v/>
      </c>
      <c r="P5887" s="38" t="str">
        <f t="shared" si="91"/>
        <v/>
      </c>
      <c r="R5887" s="100" t="str">
        <f>Zusammenzug!$C$25&amp;"-"&amp;Zusammenzug!$A$7&amp;"-"&amp;Leistungen!L5887</f>
        <v>2024-0-</v>
      </c>
    </row>
    <row r="5888" spans="1:18" x14ac:dyDescent="0.2">
      <c r="A5888" s="95" t="str">
        <f>IF(ISBLANK(Perigon!E5883),"",Perigon!E5883)</f>
        <v/>
      </c>
      <c r="B5888" s="95" t="str">
        <f>IF(ISBLANK(Perigon!G5883),"",Perigon!G5883)</f>
        <v/>
      </c>
      <c r="C5888" s="96" t="str">
        <f>IF(ISBLANK(Perigon!I5883),"",Perigon!I5883)</f>
        <v/>
      </c>
      <c r="D5888" s="97" t="str">
        <f>IF(ISBLANK(Perigon!J5883),"",Perigon!J5883)</f>
        <v/>
      </c>
      <c r="E5888" s="64" t="str">
        <f>IF(ISBLANK(Perigon!K5883),"",Perigon!K5883)</f>
        <v/>
      </c>
      <c r="F5888" s="65"/>
      <c r="G5888" s="64"/>
      <c r="H5888" s="69" t="str">
        <f>IF(ISBLANK(Perigon!L5883),"",Perigon!L5883)</f>
        <v/>
      </c>
      <c r="I5888" s="69" t="str">
        <f>IF(ISBLANK(Perigon!M5883),"",Perigon!M5883)</f>
        <v/>
      </c>
      <c r="J5888" s="98" t="str">
        <f>IF(ISBLANK(Perigon!N5883),"",Perigon!N5883)</f>
        <v/>
      </c>
      <c r="K5888" s="99" t="str">
        <f>IF(ISBLANK(Perigon!J5883),"",Perigon!T5883)</f>
        <v/>
      </c>
      <c r="L5888" s="95" t="str">
        <f>IF(ISBLANK(Perigon!O5883),"",Perigon!O5883)</f>
        <v/>
      </c>
      <c r="M5888" s="95" t="str">
        <f>IF(ISBLANK(Perigon!R5883),"",Perigon!R5883)</f>
        <v/>
      </c>
      <c r="N5888" s="95" t="str">
        <f>IF(ISBLANK(Perigon!P5883),"",Perigon!P5883)</f>
        <v/>
      </c>
      <c r="O5888" s="38" t="str">
        <f>IF($L5888="","",VLOOKUP($R5888,Tarife!$A$2:$R$599,13,FALSE))</f>
        <v/>
      </c>
      <c r="P5888" s="38" t="str">
        <f t="shared" si="91"/>
        <v/>
      </c>
      <c r="R5888" s="100" t="str">
        <f>Zusammenzug!$C$25&amp;"-"&amp;Zusammenzug!$A$7&amp;"-"&amp;Leistungen!L5888</f>
        <v>2024-0-</v>
      </c>
    </row>
    <row r="5889" spans="1:18" x14ac:dyDescent="0.2">
      <c r="A5889" s="95" t="str">
        <f>IF(ISBLANK(Perigon!E5884),"",Perigon!E5884)</f>
        <v/>
      </c>
      <c r="B5889" s="95" t="str">
        <f>IF(ISBLANK(Perigon!G5884),"",Perigon!G5884)</f>
        <v/>
      </c>
      <c r="C5889" s="96" t="str">
        <f>IF(ISBLANK(Perigon!I5884),"",Perigon!I5884)</f>
        <v/>
      </c>
      <c r="D5889" s="97" t="str">
        <f>IF(ISBLANK(Perigon!J5884),"",Perigon!J5884)</f>
        <v/>
      </c>
      <c r="E5889" s="64" t="str">
        <f>IF(ISBLANK(Perigon!K5884),"",Perigon!K5884)</f>
        <v/>
      </c>
      <c r="F5889" s="65"/>
      <c r="G5889" s="64"/>
      <c r="H5889" s="69" t="str">
        <f>IF(ISBLANK(Perigon!L5884),"",Perigon!L5884)</f>
        <v/>
      </c>
      <c r="I5889" s="69" t="str">
        <f>IF(ISBLANK(Perigon!M5884),"",Perigon!M5884)</f>
        <v/>
      </c>
      <c r="J5889" s="98" t="str">
        <f>IF(ISBLANK(Perigon!N5884),"",Perigon!N5884)</f>
        <v/>
      </c>
      <c r="K5889" s="99" t="str">
        <f>IF(ISBLANK(Perigon!J5884),"",Perigon!T5884)</f>
        <v/>
      </c>
      <c r="L5889" s="95" t="str">
        <f>IF(ISBLANK(Perigon!O5884),"",Perigon!O5884)</f>
        <v/>
      </c>
      <c r="M5889" s="95" t="str">
        <f>IF(ISBLANK(Perigon!R5884),"",Perigon!R5884)</f>
        <v/>
      </c>
      <c r="N5889" s="95" t="str">
        <f>IF(ISBLANK(Perigon!P5884),"",Perigon!P5884)</f>
        <v/>
      </c>
      <c r="O5889" s="38" t="str">
        <f>IF($L5889="","",VLOOKUP($R5889,Tarife!$A$2:$R$599,13,FALSE))</f>
        <v/>
      </c>
      <c r="P5889" s="38" t="str">
        <f t="shared" si="91"/>
        <v/>
      </c>
      <c r="R5889" s="100" t="str">
        <f>Zusammenzug!$C$25&amp;"-"&amp;Zusammenzug!$A$7&amp;"-"&amp;Leistungen!L5889</f>
        <v>2024-0-</v>
      </c>
    </row>
    <row r="5890" spans="1:18" x14ac:dyDescent="0.2">
      <c r="A5890" s="95" t="str">
        <f>IF(ISBLANK(Perigon!E5885),"",Perigon!E5885)</f>
        <v/>
      </c>
      <c r="B5890" s="95" t="str">
        <f>IF(ISBLANK(Perigon!G5885),"",Perigon!G5885)</f>
        <v/>
      </c>
      <c r="C5890" s="96" t="str">
        <f>IF(ISBLANK(Perigon!I5885),"",Perigon!I5885)</f>
        <v/>
      </c>
      <c r="D5890" s="97" t="str">
        <f>IF(ISBLANK(Perigon!J5885),"",Perigon!J5885)</f>
        <v/>
      </c>
      <c r="E5890" s="64" t="str">
        <f>IF(ISBLANK(Perigon!K5885),"",Perigon!K5885)</f>
        <v/>
      </c>
      <c r="F5890" s="65"/>
      <c r="G5890" s="64"/>
      <c r="H5890" s="69" t="str">
        <f>IF(ISBLANK(Perigon!L5885),"",Perigon!L5885)</f>
        <v/>
      </c>
      <c r="I5890" s="69" t="str">
        <f>IF(ISBLANK(Perigon!M5885),"",Perigon!M5885)</f>
        <v/>
      </c>
      <c r="J5890" s="98" t="str">
        <f>IF(ISBLANK(Perigon!N5885),"",Perigon!N5885)</f>
        <v/>
      </c>
      <c r="K5890" s="99" t="str">
        <f>IF(ISBLANK(Perigon!J5885),"",Perigon!T5885)</f>
        <v/>
      </c>
      <c r="L5890" s="95" t="str">
        <f>IF(ISBLANK(Perigon!O5885),"",Perigon!O5885)</f>
        <v/>
      </c>
      <c r="M5890" s="95" t="str">
        <f>IF(ISBLANK(Perigon!R5885),"",Perigon!R5885)</f>
        <v/>
      </c>
      <c r="N5890" s="95" t="str">
        <f>IF(ISBLANK(Perigon!P5885),"",Perigon!P5885)</f>
        <v/>
      </c>
      <c r="O5890" s="38" t="str">
        <f>IF($L5890="","",VLOOKUP($R5890,Tarife!$A$2:$R$599,13,FALSE))</f>
        <v/>
      </c>
      <c r="P5890" s="38" t="str">
        <f t="shared" si="91"/>
        <v/>
      </c>
      <c r="R5890" s="100" t="str">
        <f>Zusammenzug!$C$25&amp;"-"&amp;Zusammenzug!$A$7&amp;"-"&amp;Leistungen!L5890</f>
        <v>2024-0-</v>
      </c>
    </row>
    <row r="5891" spans="1:18" x14ac:dyDescent="0.2">
      <c r="A5891" s="95" t="str">
        <f>IF(ISBLANK(Perigon!E5886),"",Perigon!E5886)</f>
        <v/>
      </c>
      <c r="B5891" s="95" t="str">
        <f>IF(ISBLANK(Perigon!G5886),"",Perigon!G5886)</f>
        <v/>
      </c>
      <c r="C5891" s="96" t="str">
        <f>IF(ISBLANK(Perigon!I5886),"",Perigon!I5886)</f>
        <v/>
      </c>
      <c r="D5891" s="97" t="str">
        <f>IF(ISBLANK(Perigon!J5886),"",Perigon!J5886)</f>
        <v/>
      </c>
      <c r="E5891" s="64" t="str">
        <f>IF(ISBLANK(Perigon!K5886),"",Perigon!K5886)</f>
        <v/>
      </c>
      <c r="F5891" s="65"/>
      <c r="G5891" s="64"/>
      <c r="H5891" s="69" t="str">
        <f>IF(ISBLANK(Perigon!L5886),"",Perigon!L5886)</f>
        <v/>
      </c>
      <c r="I5891" s="69" t="str">
        <f>IF(ISBLANK(Perigon!M5886),"",Perigon!M5886)</f>
        <v/>
      </c>
      <c r="J5891" s="98" t="str">
        <f>IF(ISBLANK(Perigon!N5886),"",Perigon!N5886)</f>
        <v/>
      </c>
      <c r="K5891" s="99" t="str">
        <f>IF(ISBLANK(Perigon!J5886),"",Perigon!T5886)</f>
        <v/>
      </c>
      <c r="L5891" s="95" t="str">
        <f>IF(ISBLANK(Perigon!O5886),"",Perigon!O5886)</f>
        <v/>
      </c>
      <c r="M5891" s="95" t="str">
        <f>IF(ISBLANK(Perigon!R5886),"",Perigon!R5886)</f>
        <v/>
      </c>
      <c r="N5891" s="95" t="str">
        <f>IF(ISBLANK(Perigon!P5886),"",Perigon!P5886)</f>
        <v/>
      </c>
      <c r="O5891" s="38" t="str">
        <f>IF($L5891="","",VLOOKUP($R5891,Tarife!$A$2:$R$599,13,FALSE))</f>
        <v/>
      </c>
      <c r="P5891" s="38" t="str">
        <f t="shared" si="91"/>
        <v/>
      </c>
      <c r="R5891" s="100" t="str">
        <f>Zusammenzug!$C$25&amp;"-"&amp;Zusammenzug!$A$7&amp;"-"&amp;Leistungen!L5891</f>
        <v>2024-0-</v>
      </c>
    </row>
    <row r="5892" spans="1:18" x14ac:dyDescent="0.2">
      <c r="A5892" s="95" t="str">
        <f>IF(ISBLANK(Perigon!E5887),"",Perigon!E5887)</f>
        <v/>
      </c>
      <c r="B5892" s="95" t="str">
        <f>IF(ISBLANK(Perigon!G5887),"",Perigon!G5887)</f>
        <v/>
      </c>
      <c r="C5892" s="96" t="str">
        <f>IF(ISBLANK(Perigon!I5887),"",Perigon!I5887)</f>
        <v/>
      </c>
      <c r="D5892" s="97" t="str">
        <f>IF(ISBLANK(Perigon!J5887),"",Perigon!J5887)</f>
        <v/>
      </c>
      <c r="E5892" s="64" t="str">
        <f>IF(ISBLANK(Perigon!K5887),"",Perigon!K5887)</f>
        <v/>
      </c>
      <c r="F5892" s="65"/>
      <c r="G5892" s="64"/>
      <c r="H5892" s="69" t="str">
        <f>IF(ISBLANK(Perigon!L5887),"",Perigon!L5887)</f>
        <v/>
      </c>
      <c r="I5892" s="69" t="str">
        <f>IF(ISBLANK(Perigon!M5887),"",Perigon!M5887)</f>
        <v/>
      </c>
      <c r="J5892" s="98" t="str">
        <f>IF(ISBLANK(Perigon!N5887),"",Perigon!N5887)</f>
        <v/>
      </c>
      <c r="K5892" s="99" t="str">
        <f>IF(ISBLANK(Perigon!J5887),"",Perigon!T5887)</f>
        <v/>
      </c>
      <c r="L5892" s="95" t="str">
        <f>IF(ISBLANK(Perigon!O5887),"",Perigon!O5887)</f>
        <v/>
      </c>
      <c r="M5892" s="95" t="str">
        <f>IF(ISBLANK(Perigon!R5887),"",Perigon!R5887)</f>
        <v/>
      </c>
      <c r="N5892" s="95" t="str">
        <f>IF(ISBLANK(Perigon!P5887),"",Perigon!P5887)</f>
        <v/>
      </c>
      <c r="O5892" s="38" t="str">
        <f>IF($L5892="","",VLOOKUP($R5892,Tarife!$A$2:$R$599,13,FALSE))</f>
        <v/>
      </c>
      <c r="P5892" s="38" t="str">
        <f t="shared" si="91"/>
        <v/>
      </c>
      <c r="R5892" s="100" t="str">
        <f>Zusammenzug!$C$25&amp;"-"&amp;Zusammenzug!$A$7&amp;"-"&amp;Leistungen!L5892</f>
        <v>2024-0-</v>
      </c>
    </row>
    <row r="5893" spans="1:18" x14ac:dyDescent="0.2">
      <c r="A5893" s="95" t="str">
        <f>IF(ISBLANK(Perigon!E5888),"",Perigon!E5888)</f>
        <v/>
      </c>
      <c r="B5893" s="95" t="str">
        <f>IF(ISBLANK(Perigon!G5888),"",Perigon!G5888)</f>
        <v/>
      </c>
      <c r="C5893" s="96" t="str">
        <f>IF(ISBLANK(Perigon!I5888),"",Perigon!I5888)</f>
        <v/>
      </c>
      <c r="D5893" s="97" t="str">
        <f>IF(ISBLANK(Perigon!J5888),"",Perigon!J5888)</f>
        <v/>
      </c>
      <c r="E5893" s="64" t="str">
        <f>IF(ISBLANK(Perigon!K5888),"",Perigon!K5888)</f>
        <v/>
      </c>
      <c r="F5893" s="65"/>
      <c r="G5893" s="64"/>
      <c r="H5893" s="69" t="str">
        <f>IF(ISBLANK(Perigon!L5888),"",Perigon!L5888)</f>
        <v/>
      </c>
      <c r="I5893" s="69" t="str">
        <f>IF(ISBLANK(Perigon!M5888),"",Perigon!M5888)</f>
        <v/>
      </c>
      <c r="J5893" s="98" t="str">
        <f>IF(ISBLANK(Perigon!N5888),"",Perigon!N5888)</f>
        <v/>
      </c>
      <c r="K5893" s="99" t="str">
        <f>IF(ISBLANK(Perigon!J5888),"",Perigon!T5888)</f>
        <v/>
      </c>
      <c r="L5893" s="95" t="str">
        <f>IF(ISBLANK(Perigon!O5888),"",Perigon!O5888)</f>
        <v/>
      </c>
      <c r="M5893" s="95" t="str">
        <f>IF(ISBLANK(Perigon!R5888),"",Perigon!R5888)</f>
        <v/>
      </c>
      <c r="N5893" s="95" t="str">
        <f>IF(ISBLANK(Perigon!P5888),"",Perigon!P5888)</f>
        <v/>
      </c>
      <c r="O5893" s="38" t="str">
        <f>IF($L5893="","",VLOOKUP($R5893,Tarife!$A$2:$R$599,13,FALSE))</f>
        <v/>
      </c>
      <c r="P5893" s="38" t="str">
        <f t="shared" si="91"/>
        <v/>
      </c>
      <c r="R5893" s="100" t="str">
        <f>Zusammenzug!$C$25&amp;"-"&amp;Zusammenzug!$A$7&amp;"-"&amp;Leistungen!L5893</f>
        <v>2024-0-</v>
      </c>
    </row>
    <row r="5894" spans="1:18" x14ac:dyDescent="0.2">
      <c r="A5894" s="95" t="str">
        <f>IF(ISBLANK(Perigon!E5889),"",Perigon!E5889)</f>
        <v/>
      </c>
      <c r="B5894" s="95" t="str">
        <f>IF(ISBLANK(Perigon!G5889),"",Perigon!G5889)</f>
        <v/>
      </c>
      <c r="C5894" s="96" t="str">
        <f>IF(ISBLANK(Perigon!I5889),"",Perigon!I5889)</f>
        <v/>
      </c>
      <c r="D5894" s="97" t="str">
        <f>IF(ISBLANK(Perigon!J5889),"",Perigon!J5889)</f>
        <v/>
      </c>
      <c r="E5894" s="64" t="str">
        <f>IF(ISBLANK(Perigon!K5889),"",Perigon!K5889)</f>
        <v/>
      </c>
      <c r="F5894" s="65"/>
      <c r="G5894" s="64"/>
      <c r="H5894" s="69" t="str">
        <f>IF(ISBLANK(Perigon!L5889),"",Perigon!L5889)</f>
        <v/>
      </c>
      <c r="I5894" s="69" t="str">
        <f>IF(ISBLANK(Perigon!M5889),"",Perigon!M5889)</f>
        <v/>
      </c>
      <c r="J5894" s="98" t="str">
        <f>IF(ISBLANK(Perigon!N5889),"",Perigon!N5889)</f>
        <v/>
      </c>
      <c r="K5894" s="99" t="str">
        <f>IF(ISBLANK(Perigon!J5889),"",Perigon!T5889)</f>
        <v/>
      </c>
      <c r="L5894" s="95" t="str">
        <f>IF(ISBLANK(Perigon!O5889),"",Perigon!O5889)</f>
        <v/>
      </c>
      <c r="M5894" s="95" t="str">
        <f>IF(ISBLANK(Perigon!R5889),"",Perigon!R5889)</f>
        <v/>
      </c>
      <c r="N5894" s="95" t="str">
        <f>IF(ISBLANK(Perigon!P5889),"",Perigon!P5889)</f>
        <v/>
      </c>
      <c r="O5894" s="38" t="str">
        <f>IF($L5894="","",VLOOKUP($R5894,Tarife!$A$2:$R$599,13,FALSE))</f>
        <v/>
      </c>
      <c r="P5894" s="38" t="str">
        <f t="shared" si="91"/>
        <v/>
      </c>
      <c r="R5894" s="100" t="str">
        <f>Zusammenzug!$C$25&amp;"-"&amp;Zusammenzug!$A$7&amp;"-"&amp;Leistungen!L5894</f>
        <v>2024-0-</v>
      </c>
    </row>
    <row r="5895" spans="1:18" x14ac:dyDescent="0.2">
      <c r="A5895" s="95" t="str">
        <f>IF(ISBLANK(Perigon!E5890),"",Perigon!E5890)</f>
        <v/>
      </c>
      <c r="B5895" s="95" t="str">
        <f>IF(ISBLANK(Perigon!G5890),"",Perigon!G5890)</f>
        <v/>
      </c>
      <c r="C5895" s="96" t="str">
        <f>IF(ISBLANK(Perigon!I5890),"",Perigon!I5890)</f>
        <v/>
      </c>
      <c r="D5895" s="97" t="str">
        <f>IF(ISBLANK(Perigon!J5890),"",Perigon!J5890)</f>
        <v/>
      </c>
      <c r="E5895" s="64" t="str">
        <f>IF(ISBLANK(Perigon!K5890),"",Perigon!K5890)</f>
        <v/>
      </c>
      <c r="F5895" s="65"/>
      <c r="G5895" s="64"/>
      <c r="H5895" s="69" t="str">
        <f>IF(ISBLANK(Perigon!L5890),"",Perigon!L5890)</f>
        <v/>
      </c>
      <c r="I5895" s="69" t="str">
        <f>IF(ISBLANK(Perigon!M5890),"",Perigon!M5890)</f>
        <v/>
      </c>
      <c r="J5895" s="98" t="str">
        <f>IF(ISBLANK(Perigon!N5890),"",Perigon!N5890)</f>
        <v/>
      </c>
      <c r="K5895" s="99" t="str">
        <f>IF(ISBLANK(Perigon!J5890),"",Perigon!T5890)</f>
        <v/>
      </c>
      <c r="L5895" s="95" t="str">
        <f>IF(ISBLANK(Perigon!O5890),"",Perigon!O5890)</f>
        <v/>
      </c>
      <c r="M5895" s="95" t="str">
        <f>IF(ISBLANK(Perigon!R5890),"",Perigon!R5890)</f>
        <v/>
      </c>
      <c r="N5895" s="95" t="str">
        <f>IF(ISBLANK(Perigon!P5890),"",Perigon!P5890)</f>
        <v/>
      </c>
      <c r="O5895" s="38" t="str">
        <f>IF($L5895="","",VLOOKUP($R5895,Tarife!$A$2:$R$599,13,FALSE))</f>
        <v/>
      </c>
      <c r="P5895" s="38" t="str">
        <f t="shared" si="91"/>
        <v/>
      </c>
      <c r="R5895" s="100" t="str">
        <f>Zusammenzug!$C$25&amp;"-"&amp;Zusammenzug!$A$7&amp;"-"&amp;Leistungen!L5895</f>
        <v>2024-0-</v>
      </c>
    </row>
    <row r="5896" spans="1:18" x14ac:dyDescent="0.2">
      <c r="A5896" s="95" t="str">
        <f>IF(ISBLANK(Perigon!E5891),"",Perigon!E5891)</f>
        <v/>
      </c>
      <c r="B5896" s="95" t="str">
        <f>IF(ISBLANK(Perigon!G5891),"",Perigon!G5891)</f>
        <v/>
      </c>
      <c r="C5896" s="96" t="str">
        <f>IF(ISBLANK(Perigon!I5891),"",Perigon!I5891)</f>
        <v/>
      </c>
      <c r="D5896" s="97" t="str">
        <f>IF(ISBLANK(Perigon!J5891),"",Perigon!J5891)</f>
        <v/>
      </c>
      <c r="E5896" s="64" t="str">
        <f>IF(ISBLANK(Perigon!K5891),"",Perigon!K5891)</f>
        <v/>
      </c>
      <c r="F5896" s="65"/>
      <c r="G5896" s="64"/>
      <c r="H5896" s="69" t="str">
        <f>IF(ISBLANK(Perigon!L5891),"",Perigon!L5891)</f>
        <v/>
      </c>
      <c r="I5896" s="69" t="str">
        <f>IF(ISBLANK(Perigon!M5891),"",Perigon!M5891)</f>
        <v/>
      </c>
      <c r="J5896" s="98" t="str">
        <f>IF(ISBLANK(Perigon!N5891),"",Perigon!N5891)</f>
        <v/>
      </c>
      <c r="K5896" s="99" t="str">
        <f>IF(ISBLANK(Perigon!J5891),"",Perigon!T5891)</f>
        <v/>
      </c>
      <c r="L5896" s="95" t="str">
        <f>IF(ISBLANK(Perigon!O5891),"",Perigon!O5891)</f>
        <v/>
      </c>
      <c r="M5896" s="95" t="str">
        <f>IF(ISBLANK(Perigon!R5891),"",Perigon!R5891)</f>
        <v/>
      </c>
      <c r="N5896" s="95" t="str">
        <f>IF(ISBLANK(Perigon!P5891),"",Perigon!P5891)</f>
        <v/>
      </c>
      <c r="O5896" s="38" t="str">
        <f>IF($L5896="","",VLOOKUP($R5896,Tarife!$A$2:$R$599,13,FALSE))</f>
        <v/>
      </c>
      <c r="P5896" s="38" t="str">
        <f t="shared" ref="P5896:P5959" si="92">IF(L5896="","",IF(AND($L5896="Pabe",N5896&lt;O5896),M5896*O5896,IF(N5896&lt;O5896,M5896*N5896,M5896*O5896)))</f>
        <v/>
      </c>
      <c r="R5896" s="100" t="str">
        <f>Zusammenzug!$C$25&amp;"-"&amp;Zusammenzug!$A$7&amp;"-"&amp;Leistungen!L5896</f>
        <v>2024-0-</v>
      </c>
    </row>
    <row r="5897" spans="1:18" x14ac:dyDescent="0.2">
      <c r="A5897" s="95" t="str">
        <f>IF(ISBLANK(Perigon!E5892),"",Perigon!E5892)</f>
        <v/>
      </c>
      <c r="B5897" s="95" t="str">
        <f>IF(ISBLANK(Perigon!G5892),"",Perigon!G5892)</f>
        <v/>
      </c>
      <c r="C5897" s="96" t="str">
        <f>IF(ISBLANK(Perigon!I5892),"",Perigon!I5892)</f>
        <v/>
      </c>
      <c r="D5897" s="97" t="str">
        <f>IF(ISBLANK(Perigon!J5892),"",Perigon!J5892)</f>
        <v/>
      </c>
      <c r="E5897" s="64" t="str">
        <f>IF(ISBLANK(Perigon!K5892),"",Perigon!K5892)</f>
        <v/>
      </c>
      <c r="F5897" s="65"/>
      <c r="G5897" s="64"/>
      <c r="H5897" s="69" t="str">
        <f>IF(ISBLANK(Perigon!L5892),"",Perigon!L5892)</f>
        <v/>
      </c>
      <c r="I5897" s="69" t="str">
        <f>IF(ISBLANK(Perigon!M5892),"",Perigon!M5892)</f>
        <v/>
      </c>
      <c r="J5897" s="98" t="str">
        <f>IF(ISBLANK(Perigon!N5892),"",Perigon!N5892)</f>
        <v/>
      </c>
      <c r="K5897" s="99" t="str">
        <f>IF(ISBLANK(Perigon!J5892),"",Perigon!T5892)</f>
        <v/>
      </c>
      <c r="L5897" s="95" t="str">
        <f>IF(ISBLANK(Perigon!O5892),"",Perigon!O5892)</f>
        <v/>
      </c>
      <c r="M5897" s="95" t="str">
        <f>IF(ISBLANK(Perigon!R5892),"",Perigon!R5892)</f>
        <v/>
      </c>
      <c r="N5897" s="95" t="str">
        <f>IF(ISBLANK(Perigon!P5892),"",Perigon!P5892)</f>
        <v/>
      </c>
      <c r="O5897" s="38" t="str">
        <f>IF($L5897="","",VLOOKUP($R5897,Tarife!$A$2:$R$599,13,FALSE))</f>
        <v/>
      </c>
      <c r="P5897" s="38" t="str">
        <f t="shared" si="92"/>
        <v/>
      </c>
      <c r="R5897" s="100" t="str">
        <f>Zusammenzug!$C$25&amp;"-"&amp;Zusammenzug!$A$7&amp;"-"&amp;Leistungen!L5897</f>
        <v>2024-0-</v>
      </c>
    </row>
    <row r="5898" spans="1:18" x14ac:dyDescent="0.2">
      <c r="A5898" s="95" t="str">
        <f>IF(ISBLANK(Perigon!E5893),"",Perigon!E5893)</f>
        <v/>
      </c>
      <c r="B5898" s="95" t="str">
        <f>IF(ISBLANK(Perigon!G5893),"",Perigon!G5893)</f>
        <v/>
      </c>
      <c r="C5898" s="96" t="str">
        <f>IF(ISBLANK(Perigon!I5893),"",Perigon!I5893)</f>
        <v/>
      </c>
      <c r="D5898" s="97" t="str">
        <f>IF(ISBLANK(Perigon!J5893),"",Perigon!J5893)</f>
        <v/>
      </c>
      <c r="E5898" s="64" t="str">
        <f>IF(ISBLANK(Perigon!K5893),"",Perigon!K5893)</f>
        <v/>
      </c>
      <c r="F5898" s="65"/>
      <c r="G5898" s="64"/>
      <c r="H5898" s="69" t="str">
        <f>IF(ISBLANK(Perigon!L5893),"",Perigon!L5893)</f>
        <v/>
      </c>
      <c r="I5898" s="69" t="str">
        <f>IF(ISBLANK(Perigon!M5893),"",Perigon!M5893)</f>
        <v/>
      </c>
      <c r="J5898" s="98" t="str">
        <f>IF(ISBLANK(Perigon!N5893),"",Perigon!N5893)</f>
        <v/>
      </c>
      <c r="K5898" s="99" t="str">
        <f>IF(ISBLANK(Perigon!J5893),"",Perigon!T5893)</f>
        <v/>
      </c>
      <c r="L5898" s="95" t="str">
        <f>IF(ISBLANK(Perigon!O5893),"",Perigon!O5893)</f>
        <v/>
      </c>
      <c r="M5898" s="95" t="str">
        <f>IF(ISBLANK(Perigon!R5893),"",Perigon!R5893)</f>
        <v/>
      </c>
      <c r="N5898" s="95" t="str">
        <f>IF(ISBLANK(Perigon!P5893),"",Perigon!P5893)</f>
        <v/>
      </c>
      <c r="O5898" s="38" t="str">
        <f>IF($L5898="","",VLOOKUP($R5898,Tarife!$A$2:$R$599,13,FALSE))</f>
        <v/>
      </c>
      <c r="P5898" s="38" t="str">
        <f t="shared" si="92"/>
        <v/>
      </c>
      <c r="R5898" s="100" t="str">
        <f>Zusammenzug!$C$25&amp;"-"&amp;Zusammenzug!$A$7&amp;"-"&amp;Leistungen!L5898</f>
        <v>2024-0-</v>
      </c>
    </row>
    <row r="5899" spans="1:18" x14ac:dyDescent="0.2">
      <c r="A5899" s="95" t="str">
        <f>IF(ISBLANK(Perigon!E5894),"",Perigon!E5894)</f>
        <v/>
      </c>
      <c r="B5899" s="95" t="str">
        <f>IF(ISBLANK(Perigon!G5894),"",Perigon!G5894)</f>
        <v/>
      </c>
      <c r="C5899" s="96" t="str">
        <f>IF(ISBLANK(Perigon!I5894),"",Perigon!I5894)</f>
        <v/>
      </c>
      <c r="D5899" s="97" t="str">
        <f>IF(ISBLANK(Perigon!J5894),"",Perigon!J5894)</f>
        <v/>
      </c>
      <c r="E5899" s="64" t="str">
        <f>IF(ISBLANK(Perigon!K5894),"",Perigon!K5894)</f>
        <v/>
      </c>
      <c r="F5899" s="65"/>
      <c r="G5899" s="64"/>
      <c r="H5899" s="69" t="str">
        <f>IF(ISBLANK(Perigon!L5894),"",Perigon!L5894)</f>
        <v/>
      </c>
      <c r="I5899" s="69" t="str">
        <f>IF(ISBLANK(Perigon!M5894),"",Perigon!M5894)</f>
        <v/>
      </c>
      <c r="J5899" s="98" t="str">
        <f>IF(ISBLANK(Perigon!N5894),"",Perigon!N5894)</f>
        <v/>
      </c>
      <c r="K5899" s="99" t="str">
        <f>IF(ISBLANK(Perigon!J5894),"",Perigon!T5894)</f>
        <v/>
      </c>
      <c r="L5899" s="95" t="str">
        <f>IF(ISBLANK(Perigon!O5894),"",Perigon!O5894)</f>
        <v/>
      </c>
      <c r="M5899" s="95" t="str">
        <f>IF(ISBLANK(Perigon!R5894),"",Perigon!R5894)</f>
        <v/>
      </c>
      <c r="N5899" s="95" t="str">
        <f>IF(ISBLANK(Perigon!P5894),"",Perigon!P5894)</f>
        <v/>
      </c>
      <c r="O5899" s="38" t="str">
        <f>IF($L5899="","",VLOOKUP($R5899,Tarife!$A$2:$R$599,13,FALSE))</f>
        <v/>
      </c>
      <c r="P5899" s="38" t="str">
        <f t="shared" si="92"/>
        <v/>
      </c>
      <c r="R5899" s="100" t="str">
        <f>Zusammenzug!$C$25&amp;"-"&amp;Zusammenzug!$A$7&amp;"-"&amp;Leistungen!L5899</f>
        <v>2024-0-</v>
      </c>
    </row>
    <row r="5900" spans="1:18" x14ac:dyDescent="0.2">
      <c r="A5900" s="95" t="str">
        <f>IF(ISBLANK(Perigon!E5895),"",Perigon!E5895)</f>
        <v/>
      </c>
      <c r="B5900" s="95" t="str">
        <f>IF(ISBLANK(Perigon!G5895),"",Perigon!G5895)</f>
        <v/>
      </c>
      <c r="C5900" s="96" t="str">
        <f>IF(ISBLANK(Perigon!I5895),"",Perigon!I5895)</f>
        <v/>
      </c>
      <c r="D5900" s="97" t="str">
        <f>IF(ISBLANK(Perigon!J5895),"",Perigon!J5895)</f>
        <v/>
      </c>
      <c r="E5900" s="64" t="str">
        <f>IF(ISBLANK(Perigon!K5895),"",Perigon!K5895)</f>
        <v/>
      </c>
      <c r="F5900" s="65"/>
      <c r="G5900" s="64"/>
      <c r="H5900" s="69" t="str">
        <f>IF(ISBLANK(Perigon!L5895),"",Perigon!L5895)</f>
        <v/>
      </c>
      <c r="I5900" s="69" t="str">
        <f>IF(ISBLANK(Perigon!M5895),"",Perigon!M5895)</f>
        <v/>
      </c>
      <c r="J5900" s="98" t="str">
        <f>IF(ISBLANK(Perigon!N5895),"",Perigon!N5895)</f>
        <v/>
      </c>
      <c r="K5900" s="99" t="str">
        <f>IF(ISBLANK(Perigon!J5895),"",Perigon!T5895)</f>
        <v/>
      </c>
      <c r="L5900" s="95" t="str">
        <f>IF(ISBLANK(Perigon!O5895),"",Perigon!O5895)</f>
        <v/>
      </c>
      <c r="M5900" s="95" t="str">
        <f>IF(ISBLANK(Perigon!R5895),"",Perigon!R5895)</f>
        <v/>
      </c>
      <c r="N5900" s="95" t="str">
        <f>IF(ISBLANK(Perigon!P5895),"",Perigon!P5895)</f>
        <v/>
      </c>
      <c r="O5900" s="38" t="str">
        <f>IF($L5900="","",VLOOKUP($R5900,Tarife!$A$2:$R$599,13,FALSE))</f>
        <v/>
      </c>
      <c r="P5900" s="38" t="str">
        <f t="shared" si="92"/>
        <v/>
      </c>
      <c r="R5900" s="100" t="str">
        <f>Zusammenzug!$C$25&amp;"-"&amp;Zusammenzug!$A$7&amp;"-"&amp;Leistungen!L5900</f>
        <v>2024-0-</v>
      </c>
    </row>
    <row r="5901" spans="1:18" x14ac:dyDescent="0.2">
      <c r="A5901" s="95" t="str">
        <f>IF(ISBLANK(Perigon!E5896),"",Perigon!E5896)</f>
        <v/>
      </c>
      <c r="B5901" s="95" t="str">
        <f>IF(ISBLANK(Perigon!G5896),"",Perigon!G5896)</f>
        <v/>
      </c>
      <c r="C5901" s="96" t="str">
        <f>IF(ISBLANK(Perigon!I5896),"",Perigon!I5896)</f>
        <v/>
      </c>
      <c r="D5901" s="97" t="str">
        <f>IF(ISBLANK(Perigon!J5896),"",Perigon!J5896)</f>
        <v/>
      </c>
      <c r="E5901" s="64" t="str">
        <f>IF(ISBLANK(Perigon!K5896),"",Perigon!K5896)</f>
        <v/>
      </c>
      <c r="F5901" s="65"/>
      <c r="G5901" s="64"/>
      <c r="H5901" s="69" t="str">
        <f>IF(ISBLANK(Perigon!L5896),"",Perigon!L5896)</f>
        <v/>
      </c>
      <c r="I5901" s="69" t="str">
        <f>IF(ISBLANK(Perigon!M5896),"",Perigon!M5896)</f>
        <v/>
      </c>
      <c r="J5901" s="98" t="str">
        <f>IF(ISBLANK(Perigon!N5896),"",Perigon!N5896)</f>
        <v/>
      </c>
      <c r="K5901" s="99" t="str">
        <f>IF(ISBLANK(Perigon!J5896),"",Perigon!T5896)</f>
        <v/>
      </c>
      <c r="L5901" s="95" t="str">
        <f>IF(ISBLANK(Perigon!O5896),"",Perigon!O5896)</f>
        <v/>
      </c>
      <c r="M5901" s="95" t="str">
        <f>IF(ISBLANK(Perigon!R5896),"",Perigon!R5896)</f>
        <v/>
      </c>
      <c r="N5901" s="95" t="str">
        <f>IF(ISBLANK(Perigon!P5896),"",Perigon!P5896)</f>
        <v/>
      </c>
      <c r="O5901" s="38" t="str">
        <f>IF($L5901="","",VLOOKUP($R5901,Tarife!$A$2:$R$599,13,FALSE))</f>
        <v/>
      </c>
      <c r="P5901" s="38" t="str">
        <f t="shared" si="92"/>
        <v/>
      </c>
      <c r="R5901" s="100" t="str">
        <f>Zusammenzug!$C$25&amp;"-"&amp;Zusammenzug!$A$7&amp;"-"&amp;Leistungen!L5901</f>
        <v>2024-0-</v>
      </c>
    </row>
    <row r="5902" spans="1:18" x14ac:dyDescent="0.2">
      <c r="A5902" s="95" t="str">
        <f>IF(ISBLANK(Perigon!E5897),"",Perigon!E5897)</f>
        <v/>
      </c>
      <c r="B5902" s="95" t="str">
        <f>IF(ISBLANK(Perigon!G5897),"",Perigon!G5897)</f>
        <v/>
      </c>
      <c r="C5902" s="96" t="str">
        <f>IF(ISBLANK(Perigon!I5897),"",Perigon!I5897)</f>
        <v/>
      </c>
      <c r="D5902" s="97" t="str">
        <f>IF(ISBLANK(Perigon!J5897),"",Perigon!J5897)</f>
        <v/>
      </c>
      <c r="E5902" s="64" t="str">
        <f>IF(ISBLANK(Perigon!K5897),"",Perigon!K5897)</f>
        <v/>
      </c>
      <c r="F5902" s="65"/>
      <c r="G5902" s="64"/>
      <c r="H5902" s="69" t="str">
        <f>IF(ISBLANK(Perigon!L5897),"",Perigon!L5897)</f>
        <v/>
      </c>
      <c r="I5902" s="69" t="str">
        <f>IF(ISBLANK(Perigon!M5897),"",Perigon!M5897)</f>
        <v/>
      </c>
      <c r="J5902" s="98" t="str">
        <f>IF(ISBLANK(Perigon!N5897),"",Perigon!N5897)</f>
        <v/>
      </c>
      <c r="K5902" s="99" t="str">
        <f>IF(ISBLANK(Perigon!J5897),"",Perigon!T5897)</f>
        <v/>
      </c>
      <c r="L5902" s="95" t="str">
        <f>IF(ISBLANK(Perigon!O5897),"",Perigon!O5897)</f>
        <v/>
      </c>
      <c r="M5902" s="95" t="str">
        <f>IF(ISBLANK(Perigon!R5897),"",Perigon!R5897)</f>
        <v/>
      </c>
      <c r="N5902" s="95" t="str">
        <f>IF(ISBLANK(Perigon!P5897),"",Perigon!P5897)</f>
        <v/>
      </c>
      <c r="O5902" s="38" t="str">
        <f>IF($L5902="","",VLOOKUP($R5902,Tarife!$A$2:$R$599,13,FALSE))</f>
        <v/>
      </c>
      <c r="P5902" s="38" t="str">
        <f t="shared" si="92"/>
        <v/>
      </c>
      <c r="R5902" s="100" t="str">
        <f>Zusammenzug!$C$25&amp;"-"&amp;Zusammenzug!$A$7&amp;"-"&amp;Leistungen!L5902</f>
        <v>2024-0-</v>
      </c>
    </row>
    <row r="5903" spans="1:18" x14ac:dyDescent="0.2">
      <c r="A5903" s="95" t="str">
        <f>IF(ISBLANK(Perigon!E5898),"",Perigon!E5898)</f>
        <v/>
      </c>
      <c r="B5903" s="95" t="str">
        <f>IF(ISBLANK(Perigon!G5898),"",Perigon!G5898)</f>
        <v/>
      </c>
      <c r="C5903" s="96" t="str">
        <f>IF(ISBLANK(Perigon!I5898),"",Perigon!I5898)</f>
        <v/>
      </c>
      <c r="D5903" s="97" t="str">
        <f>IF(ISBLANK(Perigon!J5898),"",Perigon!J5898)</f>
        <v/>
      </c>
      <c r="E5903" s="64" t="str">
        <f>IF(ISBLANK(Perigon!K5898),"",Perigon!K5898)</f>
        <v/>
      </c>
      <c r="F5903" s="65"/>
      <c r="G5903" s="64"/>
      <c r="H5903" s="69" t="str">
        <f>IF(ISBLANK(Perigon!L5898),"",Perigon!L5898)</f>
        <v/>
      </c>
      <c r="I5903" s="69" t="str">
        <f>IF(ISBLANK(Perigon!M5898),"",Perigon!M5898)</f>
        <v/>
      </c>
      <c r="J5903" s="98" t="str">
        <f>IF(ISBLANK(Perigon!N5898),"",Perigon!N5898)</f>
        <v/>
      </c>
      <c r="K5903" s="99" t="str">
        <f>IF(ISBLANK(Perigon!J5898),"",Perigon!T5898)</f>
        <v/>
      </c>
      <c r="L5903" s="95" t="str">
        <f>IF(ISBLANK(Perigon!O5898),"",Perigon!O5898)</f>
        <v/>
      </c>
      <c r="M5903" s="95" t="str">
        <f>IF(ISBLANK(Perigon!R5898),"",Perigon!R5898)</f>
        <v/>
      </c>
      <c r="N5903" s="95" t="str">
        <f>IF(ISBLANK(Perigon!P5898),"",Perigon!P5898)</f>
        <v/>
      </c>
      <c r="O5903" s="38" t="str">
        <f>IF($L5903="","",VLOOKUP($R5903,Tarife!$A$2:$R$599,13,FALSE))</f>
        <v/>
      </c>
      <c r="P5903" s="38" t="str">
        <f t="shared" si="92"/>
        <v/>
      </c>
      <c r="R5903" s="100" t="str">
        <f>Zusammenzug!$C$25&amp;"-"&amp;Zusammenzug!$A$7&amp;"-"&amp;Leistungen!L5903</f>
        <v>2024-0-</v>
      </c>
    </row>
    <row r="5904" spans="1:18" x14ac:dyDescent="0.2">
      <c r="A5904" s="95" t="str">
        <f>IF(ISBLANK(Perigon!E5899),"",Perigon!E5899)</f>
        <v/>
      </c>
      <c r="B5904" s="95" t="str">
        <f>IF(ISBLANK(Perigon!G5899),"",Perigon!G5899)</f>
        <v/>
      </c>
      <c r="C5904" s="96" t="str">
        <f>IF(ISBLANK(Perigon!I5899),"",Perigon!I5899)</f>
        <v/>
      </c>
      <c r="D5904" s="97" t="str">
        <f>IF(ISBLANK(Perigon!J5899),"",Perigon!J5899)</f>
        <v/>
      </c>
      <c r="E5904" s="64" t="str">
        <f>IF(ISBLANK(Perigon!K5899),"",Perigon!K5899)</f>
        <v/>
      </c>
      <c r="F5904" s="65"/>
      <c r="G5904" s="64"/>
      <c r="H5904" s="69" t="str">
        <f>IF(ISBLANK(Perigon!L5899),"",Perigon!L5899)</f>
        <v/>
      </c>
      <c r="I5904" s="69" t="str">
        <f>IF(ISBLANK(Perigon!M5899),"",Perigon!M5899)</f>
        <v/>
      </c>
      <c r="J5904" s="98" t="str">
        <f>IF(ISBLANK(Perigon!N5899),"",Perigon!N5899)</f>
        <v/>
      </c>
      <c r="K5904" s="99" t="str">
        <f>IF(ISBLANK(Perigon!J5899),"",Perigon!T5899)</f>
        <v/>
      </c>
      <c r="L5904" s="95" t="str">
        <f>IF(ISBLANK(Perigon!O5899),"",Perigon!O5899)</f>
        <v/>
      </c>
      <c r="M5904" s="95" t="str">
        <f>IF(ISBLANK(Perigon!R5899),"",Perigon!R5899)</f>
        <v/>
      </c>
      <c r="N5904" s="95" t="str">
        <f>IF(ISBLANK(Perigon!P5899),"",Perigon!P5899)</f>
        <v/>
      </c>
      <c r="O5904" s="38" t="str">
        <f>IF($L5904="","",VLOOKUP($R5904,Tarife!$A$2:$R$599,13,FALSE))</f>
        <v/>
      </c>
      <c r="P5904" s="38" t="str">
        <f t="shared" si="92"/>
        <v/>
      </c>
      <c r="R5904" s="100" t="str">
        <f>Zusammenzug!$C$25&amp;"-"&amp;Zusammenzug!$A$7&amp;"-"&amp;Leistungen!L5904</f>
        <v>2024-0-</v>
      </c>
    </row>
    <row r="5905" spans="1:18" x14ac:dyDescent="0.2">
      <c r="A5905" s="95" t="str">
        <f>IF(ISBLANK(Perigon!E5900),"",Perigon!E5900)</f>
        <v/>
      </c>
      <c r="B5905" s="95" t="str">
        <f>IF(ISBLANK(Perigon!G5900),"",Perigon!G5900)</f>
        <v/>
      </c>
      <c r="C5905" s="96" t="str">
        <f>IF(ISBLANK(Perigon!I5900),"",Perigon!I5900)</f>
        <v/>
      </c>
      <c r="D5905" s="97" t="str">
        <f>IF(ISBLANK(Perigon!J5900),"",Perigon!J5900)</f>
        <v/>
      </c>
      <c r="E5905" s="64" t="str">
        <f>IF(ISBLANK(Perigon!K5900),"",Perigon!K5900)</f>
        <v/>
      </c>
      <c r="F5905" s="65"/>
      <c r="G5905" s="64"/>
      <c r="H5905" s="69" t="str">
        <f>IF(ISBLANK(Perigon!L5900),"",Perigon!L5900)</f>
        <v/>
      </c>
      <c r="I5905" s="69" t="str">
        <f>IF(ISBLANK(Perigon!M5900),"",Perigon!M5900)</f>
        <v/>
      </c>
      <c r="J5905" s="98" t="str">
        <f>IF(ISBLANK(Perigon!N5900),"",Perigon!N5900)</f>
        <v/>
      </c>
      <c r="K5905" s="99" t="str">
        <f>IF(ISBLANK(Perigon!J5900),"",Perigon!T5900)</f>
        <v/>
      </c>
      <c r="L5905" s="95" t="str">
        <f>IF(ISBLANK(Perigon!O5900),"",Perigon!O5900)</f>
        <v/>
      </c>
      <c r="M5905" s="95" t="str">
        <f>IF(ISBLANK(Perigon!R5900),"",Perigon!R5900)</f>
        <v/>
      </c>
      <c r="N5905" s="95" t="str">
        <f>IF(ISBLANK(Perigon!P5900),"",Perigon!P5900)</f>
        <v/>
      </c>
      <c r="O5905" s="38" t="str">
        <f>IF($L5905="","",VLOOKUP($R5905,Tarife!$A$2:$R$599,13,FALSE))</f>
        <v/>
      </c>
      <c r="P5905" s="38" t="str">
        <f t="shared" si="92"/>
        <v/>
      </c>
      <c r="R5905" s="100" t="str">
        <f>Zusammenzug!$C$25&amp;"-"&amp;Zusammenzug!$A$7&amp;"-"&amp;Leistungen!L5905</f>
        <v>2024-0-</v>
      </c>
    </row>
    <row r="5906" spans="1:18" x14ac:dyDescent="0.2">
      <c r="A5906" s="95" t="str">
        <f>IF(ISBLANK(Perigon!E5901),"",Perigon!E5901)</f>
        <v/>
      </c>
      <c r="B5906" s="95" t="str">
        <f>IF(ISBLANK(Perigon!G5901),"",Perigon!G5901)</f>
        <v/>
      </c>
      <c r="C5906" s="96" t="str">
        <f>IF(ISBLANK(Perigon!I5901),"",Perigon!I5901)</f>
        <v/>
      </c>
      <c r="D5906" s="97" t="str">
        <f>IF(ISBLANK(Perigon!J5901),"",Perigon!J5901)</f>
        <v/>
      </c>
      <c r="E5906" s="64" t="str">
        <f>IF(ISBLANK(Perigon!K5901),"",Perigon!K5901)</f>
        <v/>
      </c>
      <c r="F5906" s="65"/>
      <c r="G5906" s="64"/>
      <c r="H5906" s="69" t="str">
        <f>IF(ISBLANK(Perigon!L5901),"",Perigon!L5901)</f>
        <v/>
      </c>
      <c r="I5906" s="69" t="str">
        <f>IF(ISBLANK(Perigon!M5901),"",Perigon!M5901)</f>
        <v/>
      </c>
      <c r="J5906" s="98" t="str">
        <f>IF(ISBLANK(Perigon!N5901),"",Perigon!N5901)</f>
        <v/>
      </c>
      <c r="K5906" s="99" t="str">
        <f>IF(ISBLANK(Perigon!J5901),"",Perigon!T5901)</f>
        <v/>
      </c>
      <c r="L5906" s="95" t="str">
        <f>IF(ISBLANK(Perigon!O5901),"",Perigon!O5901)</f>
        <v/>
      </c>
      <c r="M5906" s="95" t="str">
        <f>IF(ISBLANK(Perigon!R5901),"",Perigon!R5901)</f>
        <v/>
      </c>
      <c r="N5906" s="95" t="str">
        <f>IF(ISBLANK(Perigon!P5901),"",Perigon!P5901)</f>
        <v/>
      </c>
      <c r="O5906" s="38" t="str">
        <f>IF($L5906="","",VLOOKUP($R5906,Tarife!$A$2:$R$599,13,FALSE))</f>
        <v/>
      </c>
      <c r="P5906" s="38" t="str">
        <f t="shared" si="92"/>
        <v/>
      </c>
      <c r="R5906" s="100" t="str">
        <f>Zusammenzug!$C$25&amp;"-"&amp;Zusammenzug!$A$7&amp;"-"&amp;Leistungen!L5906</f>
        <v>2024-0-</v>
      </c>
    </row>
    <row r="5907" spans="1:18" x14ac:dyDescent="0.2">
      <c r="A5907" s="95" t="str">
        <f>IF(ISBLANK(Perigon!E5902),"",Perigon!E5902)</f>
        <v/>
      </c>
      <c r="B5907" s="95" t="str">
        <f>IF(ISBLANK(Perigon!G5902),"",Perigon!G5902)</f>
        <v/>
      </c>
      <c r="C5907" s="96" t="str">
        <f>IF(ISBLANK(Perigon!I5902),"",Perigon!I5902)</f>
        <v/>
      </c>
      <c r="D5907" s="97" t="str">
        <f>IF(ISBLANK(Perigon!J5902),"",Perigon!J5902)</f>
        <v/>
      </c>
      <c r="E5907" s="64" t="str">
        <f>IF(ISBLANK(Perigon!K5902),"",Perigon!K5902)</f>
        <v/>
      </c>
      <c r="F5907" s="65"/>
      <c r="G5907" s="64"/>
      <c r="H5907" s="69" t="str">
        <f>IF(ISBLANK(Perigon!L5902),"",Perigon!L5902)</f>
        <v/>
      </c>
      <c r="I5907" s="69" t="str">
        <f>IF(ISBLANK(Perigon!M5902),"",Perigon!M5902)</f>
        <v/>
      </c>
      <c r="J5907" s="98" t="str">
        <f>IF(ISBLANK(Perigon!N5902),"",Perigon!N5902)</f>
        <v/>
      </c>
      <c r="K5907" s="99" t="str">
        <f>IF(ISBLANK(Perigon!J5902),"",Perigon!T5902)</f>
        <v/>
      </c>
      <c r="L5907" s="95" t="str">
        <f>IF(ISBLANK(Perigon!O5902),"",Perigon!O5902)</f>
        <v/>
      </c>
      <c r="M5907" s="95" t="str">
        <f>IF(ISBLANK(Perigon!R5902),"",Perigon!R5902)</f>
        <v/>
      </c>
      <c r="N5907" s="95" t="str">
        <f>IF(ISBLANK(Perigon!P5902),"",Perigon!P5902)</f>
        <v/>
      </c>
      <c r="O5907" s="38" t="str">
        <f>IF($L5907="","",VLOOKUP($R5907,Tarife!$A$2:$R$599,13,FALSE))</f>
        <v/>
      </c>
      <c r="P5907" s="38" t="str">
        <f t="shared" si="92"/>
        <v/>
      </c>
      <c r="R5907" s="100" t="str">
        <f>Zusammenzug!$C$25&amp;"-"&amp;Zusammenzug!$A$7&amp;"-"&amp;Leistungen!L5907</f>
        <v>2024-0-</v>
      </c>
    </row>
    <row r="5908" spans="1:18" x14ac:dyDescent="0.2">
      <c r="A5908" s="95" t="str">
        <f>IF(ISBLANK(Perigon!E5903),"",Perigon!E5903)</f>
        <v/>
      </c>
      <c r="B5908" s="95" t="str">
        <f>IF(ISBLANK(Perigon!G5903),"",Perigon!G5903)</f>
        <v/>
      </c>
      <c r="C5908" s="96" t="str">
        <f>IF(ISBLANK(Perigon!I5903),"",Perigon!I5903)</f>
        <v/>
      </c>
      <c r="D5908" s="97" t="str">
        <f>IF(ISBLANK(Perigon!J5903),"",Perigon!J5903)</f>
        <v/>
      </c>
      <c r="E5908" s="64" t="str">
        <f>IF(ISBLANK(Perigon!K5903),"",Perigon!K5903)</f>
        <v/>
      </c>
      <c r="F5908" s="65"/>
      <c r="G5908" s="64"/>
      <c r="H5908" s="69" t="str">
        <f>IF(ISBLANK(Perigon!L5903),"",Perigon!L5903)</f>
        <v/>
      </c>
      <c r="I5908" s="69" t="str">
        <f>IF(ISBLANK(Perigon!M5903),"",Perigon!M5903)</f>
        <v/>
      </c>
      <c r="J5908" s="98" t="str">
        <f>IF(ISBLANK(Perigon!N5903),"",Perigon!N5903)</f>
        <v/>
      </c>
      <c r="K5908" s="99" t="str">
        <f>IF(ISBLANK(Perigon!J5903),"",Perigon!T5903)</f>
        <v/>
      </c>
      <c r="L5908" s="95" t="str">
        <f>IF(ISBLANK(Perigon!O5903),"",Perigon!O5903)</f>
        <v/>
      </c>
      <c r="M5908" s="95" t="str">
        <f>IF(ISBLANK(Perigon!R5903),"",Perigon!R5903)</f>
        <v/>
      </c>
      <c r="N5908" s="95" t="str">
        <f>IF(ISBLANK(Perigon!P5903),"",Perigon!P5903)</f>
        <v/>
      </c>
      <c r="O5908" s="38" t="str">
        <f>IF($L5908="","",VLOOKUP($R5908,Tarife!$A$2:$R$599,13,FALSE))</f>
        <v/>
      </c>
      <c r="P5908" s="38" t="str">
        <f t="shared" si="92"/>
        <v/>
      </c>
      <c r="R5908" s="100" t="str">
        <f>Zusammenzug!$C$25&amp;"-"&amp;Zusammenzug!$A$7&amp;"-"&amp;Leistungen!L5908</f>
        <v>2024-0-</v>
      </c>
    </row>
    <row r="5909" spans="1:18" x14ac:dyDescent="0.2">
      <c r="A5909" s="95" t="str">
        <f>IF(ISBLANK(Perigon!E5904),"",Perigon!E5904)</f>
        <v/>
      </c>
      <c r="B5909" s="95" t="str">
        <f>IF(ISBLANK(Perigon!G5904),"",Perigon!G5904)</f>
        <v/>
      </c>
      <c r="C5909" s="96" t="str">
        <f>IF(ISBLANK(Perigon!I5904),"",Perigon!I5904)</f>
        <v/>
      </c>
      <c r="D5909" s="97" t="str">
        <f>IF(ISBLANK(Perigon!J5904),"",Perigon!J5904)</f>
        <v/>
      </c>
      <c r="E5909" s="64" t="str">
        <f>IF(ISBLANK(Perigon!K5904),"",Perigon!K5904)</f>
        <v/>
      </c>
      <c r="F5909" s="65"/>
      <c r="G5909" s="64"/>
      <c r="H5909" s="69" t="str">
        <f>IF(ISBLANK(Perigon!L5904),"",Perigon!L5904)</f>
        <v/>
      </c>
      <c r="I5909" s="69" t="str">
        <f>IF(ISBLANK(Perigon!M5904),"",Perigon!M5904)</f>
        <v/>
      </c>
      <c r="J5909" s="98" t="str">
        <f>IF(ISBLANK(Perigon!N5904),"",Perigon!N5904)</f>
        <v/>
      </c>
      <c r="K5909" s="99" t="str">
        <f>IF(ISBLANK(Perigon!J5904),"",Perigon!T5904)</f>
        <v/>
      </c>
      <c r="L5909" s="95" t="str">
        <f>IF(ISBLANK(Perigon!O5904),"",Perigon!O5904)</f>
        <v/>
      </c>
      <c r="M5909" s="95" t="str">
        <f>IF(ISBLANK(Perigon!R5904),"",Perigon!R5904)</f>
        <v/>
      </c>
      <c r="N5909" s="95" t="str">
        <f>IF(ISBLANK(Perigon!P5904),"",Perigon!P5904)</f>
        <v/>
      </c>
      <c r="O5909" s="38" t="str">
        <f>IF($L5909="","",VLOOKUP($R5909,Tarife!$A$2:$R$599,13,FALSE))</f>
        <v/>
      </c>
      <c r="P5909" s="38" t="str">
        <f t="shared" si="92"/>
        <v/>
      </c>
      <c r="R5909" s="100" t="str">
        <f>Zusammenzug!$C$25&amp;"-"&amp;Zusammenzug!$A$7&amp;"-"&amp;Leistungen!L5909</f>
        <v>2024-0-</v>
      </c>
    </row>
    <row r="5910" spans="1:18" x14ac:dyDescent="0.2">
      <c r="A5910" s="95" t="str">
        <f>IF(ISBLANK(Perigon!E5905),"",Perigon!E5905)</f>
        <v/>
      </c>
      <c r="B5910" s="95" t="str">
        <f>IF(ISBLANK(Perigon!G5905),"",Perigon!G5905)</f>
        <v/>
      </c>
      <c r="C5910" s="96" t="str">
        <f>IF(ISBLANK(Perigon!I5905),"",Perigon!I5905)</f>
        <v/>
      </c>
      <c r="D5910" s="97" t="str">
        <f>IF(ISBLANK(Perigon!J5905),"",Perigon!J5905)</f>
        <v/>
      </c>
      <c r="E5910" s="64" t="str">
        <f>IF(ISBLANK(Perigon!K5905),"",Perigon!K5905)</f>
        <v/>
      </c>
      <c r="F5910" s="65"/>
      <c r="G5910" s="64"/>
      <c r="H5910" s="69" t="str">
        <f>IF(ISBLANK(Perigon!L5905),"",Perigon!L5905)</f>
        <v/>
      </c>
      <c r="I5910" s="69" t="str">
        <f>IF(ISBLANK(Perigon!M5905),"",Perigon!M5905)</f>
        <v/>
      </c>
      <c r="J5910" s="98" t="str">
        <f>IF(ISBLANK(Perigon!N5905),"",Perigon!N5905)</f>
        <v/>
      </c>
      <c r="K5910" s="99" t="str">
        <f>IF(ISBLANK(Perigon!J5905),"",Perigon!T5905)</f>
        <v/>
      </c>
      <c r="L5910" s="95" t="str">
        <f>IF(ISBLANK(Perigon!O5905),"",Perigon!O5905)</f>
        <v/>
      </c>
      <c r="M5910" s="95" t="str">
        <f>IF(ISBLANK(Perigon!R5905),"",Perigon!R5905)</f>
        <v/>
      </c>
      <c r="N5910" s="95" t="str">
        <f>IF(ISBLANK(Perigon!P5905),"",Perigon!P5905)</f>
        <v/>
      </c>
      <c r="O5910" s="38" t="str">
        <f>IF($L5910="","",VLOOKUP($R5910,Tarife!$A$2:$R$599,13,FALSE))</f>
        <v/>
      </c>
      <c r="P5910" s="38" t="str">
        <f t="shared" si="92"/>
        <v/>
      </c>
      <c r="R5910" s="100" t="str">
        <f>Zusammenzug!$C$25&amp;"-"&amp;Zusammenzug!$A$7&amp;"-"&amp;Leistungen!L5910</f>
        <v>2024-0-</v>
      </c>
    </row>
    <row r="5911" spans="1:18" x14ac:dyDescent="0.2">
      <c r="A5911" s="95" t="str">
        <f>IF(ISBLANK(Perigon!E5906),"",Perigon!E5906)</f>
        <v/>
      </c>
      <c r="B5911" s="95" t="str">
        <f>IF(ISBLANK(Perigon!G5906),"",Perigon!G5906)</f>
        <v/>
      </c>
      <c r="C5911" s="96" t="str">
        <f>IF(ISBLANK(Perigon!I5906),"",Perigon!I5906)</f>
        <v/>
      </c>
      <c r="D5911" s="97" t="str">
        <f>IF(ISBLANK(Perigon!J5906),"",Perigon!J5906)</f>
        <v/>
      </c>
      <c r="E5911" s="64" t="str">
        <f>IF(ISBLANK(Perigon!K5906),"",Perigon!K5906)</f>
        <v/>
      </c>
      <c r="F5911" s="65"/>
      <c r="G5911" s="64"/>
      <c r="H5911" s="69" t="str">
        <f>IF(ISBLANK(Perigon!L5906),"",Perigon!L5906)</f>
        <v/>
      </c>
      <c r="I5911" s="69" t="str">
        <f>IF(ISBLANK(Perigon!M5906),"",Perigon!M5906)</f>
        <v/>
      </c>
      <c r="J5911" s="98" t="str">
        <f>IF(ISBLANK(Perigon!N5906),"",Perigon!N5906)</f>
        <v/>
      </c>
      <c r="K5911" s="99" t="str">
        <f>IF(ISBLANK(Perigon!J5906),"",Perigon!T5906)</f>
        <v/>
      </c>
      <c r="L5911" s="95" t="str">
        <f>IF(ISBLANK(Perigon!O5906),"",Perigon!O5906)</f>
        <v/>
      </c>
      <c r="M5911" s="95" t="str">
        <f>IF(ISBLANK(Perigon!R5906),"",Perigon!R5906)</f>
        <v/>
      </c>
      <c r="N5911" s="95" t="str">
        <f>IF(ISBLANK(Perigon!P5906),"",Perigon!P5906)</f>
        <v/>
      </c>
      <c r="O5911" s="38" t="str">
        <f>IF($L5911="","",VLOOKUP($R5911,Tarife!$A$2:$R$599,13,FALSE))</f>
        <v/>
      </c>
      <c r="P5911" s="38" t="str">
        <f t="shared" si="92"/>
        <v/>
      </c>
      <c r="R5911" s="100" t="str">
        <f>Zusammenzug!$C$25&amp;"-"&amp;Zusammenzug!$A$7&amp;"-"&amp;Leistungen!L5911</f>
        <v>2024-0-</v>
      </c>
    </row>
    <row r="5912" spans="1:18" x14ac:dyDescent="0.2">
      <c r="A5912" s="95" t="str">
        <f>IF(ISBLANK(Perigon!E5907),"",Perigon!E5907)</f>
        <v/>
      </c>
      <c r="B5912" s="95" t="str">
        <f>IF(ISBLANK(Perigon!G5907),"",Perigon!G5907)</f>
        <v/>
      </c>
      <c r="C5912" s="96" t="str">
        <f>IF(ISBLANK(Perigon!I5907),"",Perigon!I5907)</f>
        <v/>
      </c>
      <c r="D5912" s="97" t="str">
        <f>IF(ISBLANK(Perigon!J5907),"",Perigon!J5907)</f>
        <v/>
      </c>
      <c r="E5912" s="64" t="str">
        <f>IF(ISBLANK(Perigon!K5907),"",Perigon!K5907)</f>
        <v/>
      </c>
      <c r="F5912" s="65"/>
      <c r="G5912" s="64"/>
      <c r="H5912" s="69" t="str">
        <f>IF(ISBLANK(Perigon!L5907),"",Perigon!L5907)</f>
        <v/>
      </c>
      <c r="I5912" s="69" t="str">
        <f>IF(ISBLANK(Perigon!M5907),"",Perigon!M5907)</f>
        <v/>
      </c>
      <c r="J5912" s="98" t="str">
        <f>IF(ISBLANK(Perigon!N5907),"",Perigon!N5907)</f>
        <v/>
      </c>
      <c r="K5912" s="99" t="str">
        <f>IF(ISBLANK(Perigon!J5907),"",Perigon!T5907)</f>
        <v/>
      </c>
      <c r="L5912" s="95" t="str">
        <f>IF(ISBLANK(Perigon!O5907),"",Perigon!O5907)</f>
        <v/>
      </c>
      <c r="M5912" s="95" t="str">
        <f>IF(ISBLANK(Perigon!R5907),"",Perigon!R5907)</f>
        <v/>
      </c>
      <c r="N5912" s="95" t="str">
        <f>IF(ISBLANK(Perigon!P5907),"",Perigon!P5907)</f>
        <v/>
      </c>
      <c r="O5912" s="38" t="str">
        <f>IF($L5912="","",VLOOKUP($R5912,Tarife!$A$2:$R$599,13,FALSE))</f>
        <v/>
      </c>
      <c r="P5912" s="38" t="str">
        <f t="shared" si="92"/>
        <v/>
      </c>
      <c r="R5912" s="100" t="str">
        <f>Zusammenzug!$C$25&amp;"-"&amp;Zusammenzug!$A$7&amp;"-"&amp;Leistungen!L5912</f>
        <v>2024-0-</v>
      </c>
    </row>
    <row r="5913" spans="1:18" x14ac:dyDescent="0.2">
      <c r="A5913" s="95" t="str">
        <f>IF(ISBLANK(Perigon!E5908),"",Perigon!E5908)</f>
        <v/>
      </c>
      <c r="B5913" s="95" t="str">
        <f>IF(ISBLANK(Perigon!G5908),"",Perigon!G5908)</f>
        <v/>
      </c>
      <c r="C5913" s="96" t="str">
        <f>IF(ISBLANK(Perigon!I5908),"",Perigon!I5908)</f>
        <v/>
      </c>
      <c r="D5913" s="97" t="str">
        <f>IF(ISBLANK(Perigon!J5908),"",Perigon!J5908)</f>
        <v/>
      </c>
      <c r="E5913" s="64" t="str">
        <f>IF(ISBLANK(Perigon!K5908),"",Perigon!K5908)</f>
        <v/>
      </c>
      <c r="F5913" s="65"/>
      <c r="G5913" s="64"/>
      <c r="H5913" s="69" t="str">
        <f>IF(ISBLANK(Perigon!L5908),"",Perigon!L5908)</f>
        <v/>
      </c>
      <c r="I5913" s="69" t="str">
        <f>IF(ISBLANK(Perigon!M5908),"",Perigon!M5908)</f>
        <v/>
      </c>
      <c r="J5913" s="98" t="str">
        <f>IF(ISBLANK(Perigon!N5908),"",Perigon!N5908)</f>
        <v/>
      </c>
      <c r="K5913" s="99" t="str">
        <f>IF(ISBLANK(Perigon!J5908),"",Perigon!T5908)</f>
        <v/>
      </c>
      <c r="L5913" s="95" t="str">
        <f>IF(ISBLANK(Perigon!O5908),"",Perigon!O5908)</f>
        <v/>
      </c>
      <c r="M5913" s="95" t="str">
        <f>IF(ISBLANK(Perigon!R5908),"",Perigon!R5908)</f>
        <v/>
      </c>
      <c r="N5913" s="95" t="str">
        <f>IF(ISBLANK(Perigon!P5908),"",Perigon!P5908)</f>
        <v/>
      </c>
      <c r="O5913" s="38" t="str">
        <f>IF($L5913="","",VLOOKUP($R5913,Tarife!$A$2:$R$599,13,FALSE))</f>
        <v/>
      </c>
      <c r="P5913" s="38" t="str">
        <f t="shared" si="92"/>
        <v/>
      </c>
      <c r="R5913" s="100" t="str">
        <f>Zusammenzug!$C$25&amp;"-"&amp;Zusammenzug!$A$7&amp;"-"&amp;Leistungen!L5913</f>
        <v>2024-0-</v>
      </c>
    </row>
    <row r="5914" spans="1:18" x14ac:dyDescent="0.2">
      <c r="A5914" s="95" t="str">
        <f>IF(ISBLANK(Perigon!E5909),"",Perigon!E5909)</f>
        <v/>
      </c>
      <c r="B5914" s="95" t="str">
        <f>IF(ISBLANK(Perigon!G5909),"",Perigon!G5909)</f>
        <v/>
      </c>
      <c r="C5914" s="96" t="str">
        <f>IF(ISBLANK(Perigon!I5909),"",Perigon!I5909)</f>
        <v/>
      </c>
      <c r="D5914" s="97" t="str">
        <f>IF(ISBLANK(Perigon!J5909),"",Perigon!J5909)</f>
        <v/>
      </c>
      <c r="E5914" s="64" t="str">
        <f>IF(ISBLANK(Perigon!K5909),"",Perigon!K5909)</f>
        <v/>
      </c>
      <c r="F5914" s="65"/>
      <c r="G5914" s="64"/>
      <c r="H5914" s="69" t="str">
        <f>IF(ISBLANK(Perigon!L5909),"",Perigon!L5909)</f>
        <v/>
      </c>
      <c r="I5914" s="69" t="str">
        <f>IF(ISBLANK(Perigon!M5909),"",Perigon!M5909)</f>
        <v/>
      </c>
      <c r="J5914" s="98" t="str">
        <f>IF(ISBLANK(Perigon!N5909),"",Perigon!N5909)</f>
        <v/>
      </c>
      <c r="K5914" s="99" t="str">
        <f>IF(ISBLANK(Perigon!J5909),"",Perigon!T5909)</f>
        <v/>
      </c>
      <c r="L5914" s="95" t="str">
        <f>IF(ISBLANK(Perigon!O5909),"",Perigon!O5909)</f>
        <v/>
      </c>
      <c r="M5914" s="95" t="str">
        <f>IF(ISBLANK(Perigon!R5909),"",Perigon!R5909)</f>
        <v/>
      </c>
      <c r="N5914" s="95" t="str">
        <f>IF(ISBLANK(Perigon!P5909),"",Perigon!P5909)</f>
        <v/>
      </c>
      <c r="O5914" s="38" t="str">
        <f>IF($L5914="","",VLOOKUP($R5914,Tarife!$A$2:$R$599,13,FALSE))</f>
        <v/>
      </c>
      <c r="P5914" s="38" t="str">
        <f t="shared" si="92"/>
        <v/>
      </c>
      <c r="R5914" s="100" t="str">
        <f>Zusammenzug!$C$25&amp;"-"&amp;Zusammenzug!$A$7&amp;"-"&amp;Leistungen!L5914</f>
        <v>2024-0-</v>
      </c>
    </row>
    <row r="5915" spans="1:18" x14ac:dyDescent="0.2">
      <c r="A5915" s="95" t="str">
        <f>IF(ISBLANK(Perigon!E5910),"",Perigon!E5910)</f>
        <v/>
      </c>
      <c r="B5915" s="95" t="str">
        <f>IF(ISBLANK(Perigon!G5910),"",Perigon!G5910)</f>
        <v/>
      </c>
      <c r="C5915" s="96" t="str">
        <f>IF(ISBLANK(Perigon!I5910),"",Perigon!I5910)</f>
        <v/>
      </c>
      <c r="D5915" s="97" t="str">
        <f>IF(ISBLANK(Perigon!J5910),"",Perigon!J5910)</f>
        <v/>
      </c>
      <c r="E5915" s="64" t="str">
        <f>IF(ISBLANK(Perigon!K5910),"",Perigon!K5910)</f>
        <v/>
      </c>
      <c r="F5915" s="65"/>
      <c r="G5915" s="64"/>
      <c r="H5915" s="69" t="str">
        <f>IF(ISBLANK(Perigon!L5910),"",Perigon!L5910)</f>
        <v/>
      </c>
      <c r="I5915" s="69" t="str">
        <f>IF(ISBLANK(Perigon!M5910),"",Perigon!M5910)</f>
        <v/>
      </c>
      <c r="J5915" s="98" t="str">
        <f>IF(ISBLANK(Perigon!N5910),"",Perigon!N5910)</f>
        <v/>
      </c>
      <c r="K5915" s="99" t="str">
        <f>IF(ISBLANK(Perigon!J5910),"",Perigon!T5910)</f>
        <v/>
      </c>
      <c r="L5915" s="95" t="str">
        <f>IF(ISBLANK(Perigon!O5910),"",Perigon!O5910)</f>
        <v/>
      </c>
      <c r="M5915" s="95" t="str">
        <f>IF(ISBLANK(Perigon!R5910),"",Perigon!R5910)</f>
        <v/>
      </c>
      <c r="N5915" s="95" t="str">
        <f>IF(ISBLANK(Perigon!P5910),"",Perigon!P5910)</f>
        <v/>
      </c>
      <c r="O5915" s="38" t="str">
        <f>IF($L5915="","",VLOOKUP($R5915,Tarife!$A$2:$R$599,13,FALSE))</f>
        <v/>
      </c>
      <c r="P5915" s="38" t="str">
        <f t="shared" si="92"/>
        <v/>
      </c>
      <c r="R5915" s="100" t="str">
        <f>Zusammenzug!$C$25&amp;"-"&amp;Zusammenzug!$A$7&amp;"-"&amp;Leistungen!L5915</f>
        <v>2024-0-</v>
      </c>
    </row>
    <row r="5916" spans="1:18" x14ac:dyDescent="0.2">
      <c r="A5916" s="95" t="str">
        <f>IF(ISBLANK(Perigon!E5911),"",Perigon!E5911)</f>
        <v/>
      </c>
      <c r="B5916" s="95" t="str">
        <f>IF(ISBLANK(Perigon!G5911),"",Perigon!G5911)</f>
        <v/>
      </c>
      <c r="C5916" s="96" t="str">
        <f>IF(ISBLANK(Perigon!I5911),"",Perigon!I5911)</f>
        <v/>
      </c>
      <c r="D5916" s="97" t="str">
        <f>IF(ISBLANK(Perigon!J5911),"",Perigon!J5911)</f>
        <v/>
      </c>
      <c r="E5916" s="64" t="str">
        <f>IF(ISBLANK(Perigon!K5911),"",Perigon!K5911)</f>
        <v/>
      </c>
      <c r="F5916" s="65"/>
      <c r="G5916" s="64"/>
      <c r="H5916" s="69" t="str">
        <f>IF(ISBLANK(Perigon!L5911),"",Perigon!L5911)</f>
        <v/>
      </c>
      <c r="I5916" s="69" t="str">
        <f>IF(ISBLANK(Perigon!M5911),"",Perigon!M5911)</f>
        <v/>
      </c>
      <c r="J5916" s="98" t="str">
        <f>IF(ISBLANK(Perigon!N5911),"",Perigon!N5911)</f>
        <v/>
      </c>
      <c r="K5916" s="99" t="str">
        <f>IF(ISBLANK(Perigon!J5911),"",Perigon!T5911)</f>
        <v/>
      </c>
      <c r="L5916" s="95" t="str">
        <f>IF(ISBLANK(Perigon!O5911),"",Perigon!O5911)</f>
        <v/>
      </c>
      <c r="M5916" s="95" t="str">
        <f>IF(ISBLANK(Perigon!R5911),"",Perigon!R5911)</f>
        <v/>
      </c>
      <c r="N5916" s="95" t="str">
        <f>IF(ISBLANK(Perigon!P5911),"",Perigon!P5911)</f>
        <v/>
      </c>
      <c r="O5916" s="38" t="str">
        <f>IF($L5916="","",VLOOKUP($R5916,Tarife!$A$2:$R$599,13,FALSE))</f>
        <v/>
      </c>
      <c r="P5916" s="38" t="str">
        <f t="shared" si="92"/>
        <v/>
      </c>
      <c r="R5916" s="100" t="str">
        <f>Zusammenzug!$C$25&amp;"-"&amp;Zusammenzug!$A$7&amp;"-"&amp;Leistungen!L5916</f>
        <v>2024-0-</v>
      </c>
    </row>
    <row r="5917" spans="1:18" x14ac:dyDescent="0.2">
      <c r="A5917" s="95" t="str">
        <f>IF(ISBLANK(Perigon!E5912),"",Perigon!E5912)</f>
        <v/>
      </c>
      <c r="B5917" s="95" t="str">
        <f>IF(ISBLANK(Perigon!G5912),"",Perigon!G5912)</f>
        <v/>
      </c>
      <c r="C5917" s="96" t="str">
        <f>IF(ISBLANK(Perigon!I5912),"",Perigon!I5912)</f>
        <v/>
      </c>
      <c r="D5917" s="97" t="str">
        <f>IF(ISBLANK(Perigon!J5912),"",Perigon!J5912)</f>
        <v/>
      </c>
      <c r="E5917" s="64" t="str">
        <f>IF(ISBLANK(Perigon!K5912),"",Perigon!K5912)</f>
        <v/>
      </c>
      <c r="F5917" s="65"/>
      <c r="G5917" s="64"/>
      <c r="H5917" s="69" t="str">
        <f>IF(ISBLANK(Perigon!L5912),"",Perigon!L5912)</f>
        <v/>
      </c>
      <c r="I5917" s="69" t="str">
        <f>IF(ISBLANK(Perigon!M5912),"",Perigon!M5912)</f>
        <v/>
      </c>
      <c r="J5917" s="98" t="str">
        <f>IF(ISBLANK(Perigon!N5912),"",Perigon!N5912)</f>
        <v/>
      </c>
      <c r="K5917" s="99" t="str">
        <f>IF(ISBLANK(Perigon!J5912),"",Perigon!T5912)</f>
        <v/>
      </c>
      <c r="L5917" s="95" t="str">
        <f>IF(ISBLANK(Perigon!O5912),"",Perigon!O5912)</f>
        <v/>
      </c>
      <c r="M5917" s="95" t="str">
        <f>IF(ISBLANK(Perigon!R5912),"",Perigon!R5912)</f>
        <v/>
      </c>
      <c r="N5917" s="95" t="str">
        <f>IF(ISBLANK(Perigon!P5912),"",Perigon!P5912)</f>
        <v/>
      </c>
      <c r="O5917" s="38" t="str">
        <f>IF($L5917="","",VLOOKUP($R5917,Tarife!$A$2:$R$599,13,FALSE))</f>
        <v/>
      </c>
      <c r="P5917" s="38" t="str">
        <f t="shared" si="92"/>
        <v/>
      </c>
      <c r="R5917" s="100" t="str">
        <f>Zusammenzug!$C$25&amp;"-"&amp;Zusammenzug!$A$7&amp;"-"&amp;Leistungen!L5917</f>
        <v>2024-0-</v>
      </c>
    </row>
    <row r="5918" spans="1:18" x14ac:dyDescent="0.2">
      <c r="A5918" s="95" t="str">
        <f>IF(ISBLANK(Perigon!E5913),"",Perigon!E5913)</f>
        <v/>
      </c>
      <c r="B5918" s="95" t="str">
        <f>IF(ISBLANK(Perigon!G5913),"",Perigon!G5913)</f>
        <v/>
      </c>
      <c r="C5918" s="96" t="str">
        <f>IF(ISBLANK(Perigon!I5913),"",Perigon!I5913)</f>
        <v/>
      </c>
      <c r="D5918" s="97" t="str">
        <f>IF(ISBLANK(Perigon!J5913),"",Perigon!J5913)</f>
        <v/>
      </c>
      <c r="E5918" s="64" t="str">
        <f>IF(ISBLANK(Perigon!K5913),"",Perigon!K5913)</f>
        <v/>
      </c>
      <c r="F5918" s="65"/>
      <c r="G5918" s="64"/>
      <c r="H5918" s="69" t="str">
        <f>IF(ISBLANK(Perigon!L5913),"",Perigon!L5913)</f>
        <v/>
      </c>
      <c r="I5918" s="69" t="str">
        <f>IF(ISBLANK(Perigon!M5913),"",Perigon!M5913)</f>
        <v/>
      </c>
      <c r="J5918" s="98" t="str">
        <f>IF(ISBLANK(Perigon!N5913),"",Perigon!N5913)</f>
        <v/>
      </c>
      <c r="K5918" s="99" t="str">
        <f>IF(ISBLANK(Perigon!J5913),"",Perigon!T5913)</f>
        <v/>
      </c>
      <c r="L5918" s="95" t="str">
        <f>IF(ISBLANK(Perigon!O5913),"",Perigon!O5913)</f>
        <v/>
      </c>
      <c r="M5918" s="95" t="str">
        <f>IF(ISBLANK(Perigon!R5913),"",Perigon!R5913)</f>
        <v/>
      </c>
      <c r="N5918" s="95" t="str">
        <f>IF(ISBLANK(Perigon!P5913),"",Perigon!P5913)</f>
        <v/>
      </c>
      <c r="O5918" s="38" t="str">
        <f>IF($L5918="","",VLOOKUP($R5918,Tarife!$A$2:$R$599,13,FALSE))</f>
        <v/>
      </c>
      <c r="P5918" s="38" t="str">
        <f t="shared" si="92"/>
        <v/>
      </c>
      <c r="R5918" s="100" t="str">
        <f>Zusammenzug!$C$25&amp;"-"&amp;Zusammenzug!$A$7&amp;"-"&amp;Leistungen!L5918</f>
        <v>2024-0-</v>
      </c>
    </row>
    <row r="5919" spans="1:18" x14ac:dyDescent="0.2">
      <c r="A5919" s="95" t="str">
        <f>IF(ISBLANK(Perigon!E5914),"",Perigon!E5914)</f>
        <v/>
      </c>
      <c r="B5919" s="95" t="str">
        <f>IF(ISBLANK(Perigon!G5914),"",Perigon!G5914)</f>
        <v/>
      </c>
      <c r="C5919" s="96" t="str">
        <f>IF(ISBLANK(Perigon!I5914),"",Perigon!I5914)</f>
        <v/>
      </c>
      <c r="D5919" s="97" t="str">
        <f>IF(ISBLANK(Perigon!J5914),"",Perigon!J5914)</f>
        <v/>
      </c>
      <c r="E5919" s="64" t="str">
        <f>IF(ISBLANK(Perigon!K5914),"",Perigon!K5914)</f>
        <v/>
      </c>
      <c r="F5919" s="65"/>
      <c r="G5919" s="64"/>
      <c r="H5919" s="69" t="str">
        <f>IF(ISBLANK(Perigon!L5914),"",Perigon!L5914)</f>
        <v/>
      </c>
      <c r="I5919" s="69" t="str">
        <f>IF(ISBLANK(Perigon!M5914),"",Perigon!M5914)</f>
        <v/>
      </c>
      <c r="J5919" s="98" t="str">
        <f>IF(ISBLANK(Perigon!N5914),"",Perigon!N5914)</f>
        <v/>
      </c>
      <c r="K5919" s="99" t="str">
        <f>IF(ISBLANK(Perigon!J5914),"",Perigon!T5914)</f>
        <v/>
      </c>
      <c r="L5919" s="95" t="str">
        <f>IF(ISBLANK(Perigon!O5914),"",Perigon!O5914)</f>
        <v/>
      </c>
      <c r="M5919" s="95" t="str">
        <f>IF(ISBLANK(Perigon!R5914),"",Perigon!R5914)</f>
        <v/>
      </c>
      <c r="N5919" s="95" t="str">
        <f>IF(ISBLANK(Perigon!P5914),"",Perigon!P5914)</f>
        <v/>
      </c>
      <c r="O5919" s="38" t="str">
        <f>IF($L5919="","",VLOOKUP($R5919,Tarife!$A$2:$R$599,13,FALSE))</f>
        <v/>
      </c>
      <c r="P5919" s="38" t="str">
        <f t="shared" si="92"/>
        <v/>
      </c>
      <c r="R5919" s="100" t="str">
        <f>Zusammenzug!$C$25&amp;"-"&amp;Zusammenzug!$A$7&amp;"-"&amp;Leistungen!L5919</f>
        <v>2024-0-</v>
      </c>
    </row>
    <row r="5920" spans="1:18" x14ac:dyDescent="0.2">
      <c r="A5920" s="95" t="str">
        <f>IF(ISBLANK(Perigon!E5915),"",Perigon!E5915)</f>
        <v/>
      </c>
      <c r="B5920" s="95" t="str">
        <f>IF(ISBLANK(Perigon!G5915),"",Perigon!G5915)</f>
        <v/>
      </c>
      <c r="C5920" s="96" t="str">
        <f>IF(ISBLANK(Perigon!I5915),"",Perigon!I5915)</f>
        <v/>
      </c>
      <c r="D5920" s="97" t="str">
        <f>IF(ISBLANK(Perigon!J5915),"",Perigon!J5915)</f>
        <v/>
      </c>
      <c r="E5920" s="64" t="str">
        <f>IF(ISBLANK(Perigon!K5915),"",Perigon!K5915)</f>
        <v/>
      </c>
      <c r="F5920" s="65"/>
      <c r="G5920" s="64"/>
      <c r="H5920" s="69" t="str">
        <f>IF(ISBLANK(Perigon!L5915),"",Perigon!L5915)</f>
        <v/>
      </c>
      <c r="I5920" s="69" t="str">
        <f>IF(ISBLANK(Perigon!M5915),"",Perigon!M5915)</f>
        <v/>
      </c>
      <c r="J5920" s="98" t="str">
        <f>IF(ISBLANK(Perigon!N5915),"",Perigon!N5915)</f>
        <v/>
      </c>
      <c r="K5920" s="99" t="str">
        <f>IF(ISBLANK(Perigon!J5915),"",Perigon!T5915)</f>
        <v/>
      </c>
      <c r="L5920" s="95" t="str">
        <f>IF(ISBLANK(Perigon!O5915),"",Perigon!O5915)</f>
        <v/>
      </c>
      <c r="M5920" s="95" t="str">
        <f>IF(ISBLANK(Perigon!R5915),"",Perigon!R5915)</f>
        <v/>
      </c>
      <c r="N5920" s="95" t="str">
        <f>IF(ISBLANK(Perigon!P5915),"",Perigon!P5915)</f>
        <v/>
      </c>
      <c r="O5920" s="38" t="str">
        <f>IF($L5920="","",VLOOKUP($R5920,Tarife!$A$2:$R$599,13,FALSE))</f>
        <v/>
      </c>
      <c r="P5920" s="38" t="str">
        <f t="shared" si="92"/>
        <v/>
      </c>
      <c r="R5920" s="100" t="str">
        <f>Zusammenzug!$C$25&amp;"-"&amp;Zusammenzug!$A$7&amp;"-"&amp;Leistungen!L5920</f>
        <v>2024-0-</v>
      </c>
    </row>
    <row r="5921" spans="1:18" x14ac:dyDescent="0.2">
      <c r="A5921" s="95" t="str">
        <f>IF(ISBLANK(Perigon!E5916),"",Perigon!E5916)</f>
        <v/>
      </c>
      <c r="B5921" s="95" t="str">
        <f>IF(ISBLANK(Perigon!G5916),"",Perigon!G5916)</f>
        <v/>
      </c>
      <c r="C5921" s="96" t="str">
        <f>IF(ISBLANK(Perigon!I5916),"",Perigon!I5916)</f>
        <v/>
      </c>
      <c r="D5921" s="97" t="str">
        <f>IF(ISBLANK(Perigon!J5916),"",Perigon!J5916)</f>
        <v/>
      </c>
      <c r="E5921" s="64" t="str">
        <f>IF(ISBLANK(Perigon!K5916),"",Perigon!K5916)</f>
        <v/>
      </c>
      <c r="F5921" s="65"/>
      <c r="G5921" s="64"/>
      <c r="H5921" s="69" t="str">
        <f>IF(ISBLANK(Perigon!L5916),"",Perigon!L5916)</f>
        <v/>
      </c>
      <c r="I5921" s="69" t="str">
        <f>IF(ISBLANK(Perigon!M5916),"",Perigon!M5916)</f>
        <v/>
      </c>
      <c r="J5921" s="98" t="str">
        <f>IF(ISBLANK(Perigon!N5916),"",Perigon!N5916)</f>
        <v/>
      </c>
      <c r="K5921" s="99" t="str">
        <f>IF(ISBLANK(Perigon!J5916),"",Perigon!T5916)</f>
        <v/>
      </c>
      <c r="L5921" s="95" t="str">
        <f>IF(ISBLANK(Perigon!O5916),"",Perigon!O5916)</f>
        <v/>
      </c>
      <c r="M5921" s="95" t="str">
        <f>IF(ISBLANK(Perigon!R5916),"",Perigon!R5916)</f>
        <v/>
      </c>
      <c r="N5921" s="95" t="str">
        <f>IF(ISBLANK(Perigon!P5916),"",Perigon!P5916)</f>
        <v/>
      </c>
      <c r="O5921" s="38" t="str">
        <f>IF($L5921="","",VLOOKUP($R5921,Tarife!$A$2:$R$599,13,FALSE))</f>
        <v/>
      </c>
      <c r="P5921" s="38" t="str">
        <f t="shared" si="92"/>
        <v/>
      </c>
      <c r="R5921" s="100" t="str">
        <f>Zusammenzug!$C$25&amp;"-"&amp;Zusammenzug!$A$7&amp;"-"&amp;Leistungen!L5921</f>
        <v>2024-0-</v>
      </c>
    </row>
    <row r="5922" spans="1:18" x14ac:dyDescent="0.2">
      <c r="A5922" s="95" t="str">
        <f>IF(ISBLANK(Perigon!E5917),"",Perigon!E5917)</f>
        <v/>
      </c>
      <c r="B5922" s="95" t="str">
        <f>IF(ISBLANK(Perigon!G5917),"",Perigon!G5917)</f>
        <v/>
      </c>
      <c r="C5922" s="96" t="str">
        <f>IF(ISBLANK(Perigon!I5917),"",Perigon!I5917)</f>
        <v/>
      </c>
      <c r="D5922" s="97" t="str">
        <f>IF(ISBLANK(Perigon!J5917),"",Perigon!J5917)</f>
        <v/>
      </c>
      <c r="E5922" s="64" t="str">
        <f>IF(ISBLANK(Perigon!K5917),"",Perigon!K5917)</f>
        <v/>
      </c>
      <c r="F5922" s="65"/>
      <c r="G5922" s="64"/>
      <c r="H5922" s="69" t="str">
        <f>IF(ISBLANK(Perigon!L5917),"",Perigon!L5917)</f>
        <v/>
      </c>
      <c r="I5922" s="69" t="str">
        <f>IF(ISBLANK(Perigon!M5917),"",Perigon!M5917)</f>
        <v/>
      </c>
      <c r="J5922" s="98" t="str">
        <f>IF(ISBLANK(Perigon!N5917),"",Perigon!N5917)</f>
        <v/>
      </c>
      <c r="K5922" s="99" t="str">
        <f>IF(ISBLANK(Perigon!J5917),"",Perigon!T5917)</f>
        <v/>
      </c>
      <c r="L5922" s="95" t="str">
        <f>IF(ISBLANK(Perigon!O5917),"",Perigon!O5917)</f>
        <v/>
      </c>
      <c r="M5922" s="95" t="str">
        <f>IF(ISBLANK(Perigon!R5917),"",Perigon!R5917)</f>
        <v/>
      </c>
      <c r="N5922" s="95" t="str">
        <f>IF(ISBLANK(Perigon!P5917),"",Perigon!P5917)</f>
        <v/>
      </c>
      <c r="O5922" s="38" t="str">
        <f>IF($L5922="","",VLOOKUP($R5922,Tarife!$A$2:$R$599,13,FALSE))</f>
        <v/>
      </c>
      <c r="P5922" s="38" t="str">
        <f t="shared" si="92"/>
        <v/>
      </c>
      <c r="R5922" s="100" t="str">
        <f>Zusammenzug!$C$25&amp;"-"&amp;Zusammenzug!$A$7&amp;"-"&amp;Leistungen!L5922</f>
        <v>2024-0-</v>
      </c>
    </row>
    <row r="5923" spans="1:18" x14ac:dyDescent="0.2">
      <c r="A5923" s="95" t="str">
        <f>IF(ISBLANK(Perigon!E5918),"",Perigon!E5918)</f>
        <v/>
      </c>
      <c r="B5923" s="95" t="str">
        <f>IF(ISBLANK(Perigon!G5918),"",Perigon!G5918)</f>
        <v/>
      </c>
      <c r="C5923" s="96" t="str">
        <f>IF(ISBLANK(Perigon!I5918),"",Perigon!I5918)</f>
        <v/>
      </c>
      <c r="D5923" s="97" t="str">
        <f>IF(ISBLANK(Perigon!J5918),"",Perigon!J5918)</f>
        <v/>
      </c>
      <c r="E5923" s="64" t="str">
        <f>IF(ISBLANK(Perigon!K5918),"",Perigon!K5918)</f>
        <v/>
      </c>
      <c r="F5923" s="65"/>
      <c r="G5923" s="64"/>
      <c r="H5923" s="69" t="str">
        <f>IF(ISBLANK(Perigon!L5918),"",Perigon!L5918)</f>
        <v/>
      </c>
      <c r="I5923" s="69" t="str">
        <f>IF(ISBLANK(Perigon!M5918),"",Perigon!M5918)</f>
        <v/>
      </c>
      <c r="J5923" s="98" t="str">
        <f>IF(ISBLANK(Perigon!N5918),"",Perigon!N5918)</f>
        <v/>
      </c>
      <c r="K5923" s="99" t="str">
        <f>IF(ISBLANK(Perigon!J5918),"",Perigon!T5918)</f>
        <v/>
      </c>
      <c r="L5923" s="95" t="str">
        <f>IF(ISBLANK(Perigon!O5918),"",Perigon!O5918)</f>
        <v/>
      </c>
      <c r="M5923" s="95" t="str">
        <f>IF(ISBLANK(Perigon!R5918),"",Perigon!R5918)</f>
        <v/>
      </c>
      <c r="N5923" s="95" t="str">
        <f>IF(ISBLANK(Perigon!P5918),"",Perigon!P5918)</f>
        <v/>
      </c>
      <c r="O5923" s="38" t="str">
        <f>IF($L5923="","",VLOOKUP($R5923,Tarife!$A$2:$R$599,13,FALSE))</f>
        <v/>
      </c>
      <c r="P5923" s="38" t="str">
        <f t="shared" si="92"/>
        <v/>
      </c>
      <c r="R5923" s="100" t="str">
        <f>Zusammenzug!$C$25&amp;"-"&amp;Zusammenzug!$A$7&amp;"-"&amp;Leistungen!L5923</f>
        <v>2024-0-</v>
      </c>
    </row>
    <row r="5924" spans="1:18" x14ac:dyDescent="0.2">
      <c r="A5924" s="95" t="str">
        <f>IF(ISBLANK(Perigon!E5919),"",Perigon!E5919)</f>
        <v/>
      </c>
      <c r="B5924" s="95" t="str">
        <f>IF(ISBLANK(Perigon!G5919),"",Perigon!G5919)</f>
        <v/>
      </c>
      <c r="C5924" s="96" t="str">
        <f>IF(ISBLANK(Perigon!I5919),"",Perigon!I5919)</f>
        <v/>
      </c>
      <c r="D5924" s="97" t="str">
        <f>IF(ISBLANK(Perigon!J5919),"",Perigon!J5919)</f>
        <v/>
      </c>
      <c r="E5924" s="64" t="str">
        <f>IF(ISBLANK(Perigon!K5919),"",Perigon!K5919)</f>
        <v/>
      </c>
      <c r="F5924" s="65"/>
      <c r="G5924" s="64"/>
      <c r="H5924" s="69" t="str">
        <f>IF(ISBLANK(Perigon!L5919),"",Perigon!L5919)</f>
        <v/>
      </c>
      <c r="I5924" s="69" t="str">
        <f>IF(ISBLANK(Perigon!M5919),"",Perigon!M5919)</f>
        <v/>
      </c>
      <c r="J5924" s="98" t="str">
        <f>IF(ISBLANK(Perigon!N5919),"",Perigon!N5919)</f>
        <v/>
      </c>
      <c r="K5924" s="99" t="str">
        <f>IF(ISBLANK(Perigon!J5919),"",Perigon!T5919)</f>
        <v/>
      </c>
      <c r="L5924" s="95" t="str">
        <f>IF(ISBLANK(Perigon!O5919),"",Perigon!O5919)</f>
        <v/>
      </c>
      <c r="M5924" s="95" t="str">
        <f>IF(ISBLANK(Perigon!R5919),"",Perigon!R5919)</f>
        <v/>
      </c>
      <c r="N5924" s="95" t="str">
        <f>IF(ISBLANK(Perigon!P5919),"",Perigon!P5919)</f>
        <v/>
      </c>
      <c r="O5924" s="38" t="str">
        <f>IF($L5924="","",VLOOKUP($R5924,Tarife!$A$2:$R$599,13,FALSE))</f>
        <v/>
      </c>
      <c r="P5924" s="38" t="str">
        <f t="shared" si="92"/>
        <v/>
      </c>
      <c r="R5924" s="100" t="str">
        <f>Zusammenzug!$C$25&amp;"-"&amp;Zusammenzug!$A$7&amp;"-"&amp;Leistungen!L5924</f>
        <v>2024-0-</v>
      </c>
    </row>
    <row r="5925" spans="1:18" x14ac:dyDescent="0.2">
      <c r="A5925" s="95" t="str">
        <f>IF(ISBLANK(Perigon!E5920),"",Perigon!E5920)</f>
        <v/>
      </c>
      <c r="B5925" s="95" t="str">
        <f>IF(ISBLANK(Perigon!G5920),"",Perigon!G5920)</f>
        <v/>
      </c>
      <c r="C5925" s="96" t="str">
        <f>IF(ISBLANK(Perigon!I5920),"",Perigon!I5920)</f>
        <v/>
      </c>
      <c r="D5925" s="97" t="str">
        <f>IF(ISBLANK(Perigon!J5920),"",Perigon!J5920)</f>
        <v/>
      </c>
      <c r="E5925" s="64" t="str">
        <f>IF(ISBLANK(Perigon!K5920),"",Perigon!K5920)</f>
        <v/>
      </c>
      <c r="F5925" s="65"/>
      <c r="G5925" s="64"/>
      <c r="H5925" s="69" t="str">
        <f>IF(ISBLANK(Perigon!L5920),"",Perigon!L5920)</f>
        <v/>
      </c>
      <c r="I5925" s="69" t="str">
        <f>IF(ISBLANK(Perigon!M5920),"",Perigon!M5920)</f>
        <v/>
      </c>
      <c r="J5925" s="98" t="str">
        <f>IF(ISBLANK(Perigon!N5920),"",Perigon!N5920)</f>
        <v/>
      </c>
      <c r="K5925" s="99" t="str">
        <f>IF(ISBLANK(Perigon!J5920),"",Perigon!T5920)</f>
        <v/>
      </c>
      <c r="L5925" s="95" t="str">
        <f>IF(ISBLANK(Perigon!O5920),"",Perigon!O5920)</f>
        <v/>
      </c>
      <c r="M5925" s="95" t="str">
        <f>IF(ISBLANK(Perigon!R5920),"",Perigon!R5920)</f>
        <v/>
      </c>
      <c r="N5925" s="95" t="str">
        <f>IF(ISBLANK(Perigon!P5920),"",Perigon!P5920)</f>
        <v/>
      </c>
      <c r="O5925" s="38" t="str">
        <f>IF($L5925="","",VLOOKUP($R5925,Tarife!$A$2:$R$599,13,FALSE))</f>
        <v/>
      </c>
      <c r="P5925" s="38" t="str">
        <f t="shared" si="92"/>
        <v/>
      </c>
      <c r="R5925" s="100" t="str">
        <f>Zusammenzug!$C$25&amp;"-"&amp;Zusammenzug!$A$7&amp;"-"&amp;Leistungen!L5925</f>
        <v>2024-0-</v>
      </c>
    </row>
    <row r="5926" spans="1:18" x14ac:dyDescent="0.2">
      <c r="A5926" s="95" t="str">
        <f>IF(ISBLANK(Perigon!E5921),"",Perigon!E5921)</f>
        <v/>
      </c>
      <c r="B5926" s="95" t="str">
        <f>IF(ISBLANK(Perigon!G5921),"",Perigon!G5921)</f>
        <v/>
      </c>
      <c r="C5926" s="96" t="str">
        <f>IF(ISBLANK(Perigon!I5921),"",Perigon!I5921)</f>
        <v/>
      </c>
      <c r="D5926" s="97" t="str">
        <f>IF(ISBLANK(Perigon!J5921),"",Perigon!J5921)</f>
        <v/>
      </c>
      <c r="E5926" s="64" t="str">
        <f>IF(ISBLANK(Perigon!K5921),"",Perigon!K5921)</f>
        <v/>
      </c>
      <c r="F5926" s="65"/>
      <c r="G5926" s="64"/>
      <c r="H5926" s="69" t="str">
        <f>IF(ISBLANK(Perigon!L5921),"",Perigon!L5921)</f>
        <v/>
      </c>
      <c r="I5926" s="69" t="str">
        <f>IF(ISBLANK(Perigon!M5921),"",Perigon!M5921)</f>
        <v/>
      </c>
      <c r="J5926" s="98" t="str">
        <f>IF(ISBLANK(Perigon!N5921),"",Perigon!N5921)</f>
        <v/>
      </c>
      <c r="K5926" s="99" t="str">
        <f>IF(ISBLANK(Perigon!J5921),"",Perigon!T5921)</f>
        <v/>
      </c>
      <c r="L5926" s="95" t="str">
        <f>IF(ISBLANK(Perigon!O5921),"",Perigon!O5921)</f>
        <v/>
      </c>
      <c r="M5926" s="95" t="str">
        <f>IF(ISBLANK(Perigon!R5921),"",Perigon!R5921)</f>
        <v/>
      </c>
      <c r="N5926" s="95" t="str">
        <f>IF(ISBLANK(Perigon!P5921),"",Perigon!P5921)</f>
        <v/>
      </c>
      <c r="O5926" s="38" t="str">
        <f>IF($L5926="","",VLOOKUP($R5926,Tarife!$A$2:$R$599,13,FALSE))</f>
        <v/>
      </c>
      <c r="P5926" s="38" t="str">
        <f t="shared" si="92"/>
        <v/>
      </c>
      <c r="R5926" s="100" t="str">
        <f>Zusammenzug!$C$25&amp;"-"&amp;Zusammenzug!$A$7&amp;"-"&amp;Leistungen!L5926</f>
        <v>2024-0-</v>
      </c>
    </row>
    <row r="5927" spans="1:18" x14ac:dyDescent="0.2">
      <c r="A5927" s="95" t="str">
        <f>IF(ISBLANK(Perigon!E5922),"",Perigon!E5922)</f>
        <v/>
      </c>
      <c r="B5927" s="95" t="str">
        <f>IF(ISBLANK(Perigon!G5922),"",Perigon!G5922)</f>
        <v/>
      </c>
      <c r="C5927" s="96" t="str">
        <f>IF(ISBLANK(Perigon!I5922),"",Perigon!I5922)</f>
        <v/>
      </c>
      <c r="D5927" s="97" t="str">
        <f>IF(ISBLANK(Perigon!J5922),"",Perigon!J5922)</f>
        <v/>
      </c>
      <c r="E5927" s="64" t="str">
        <f>IF(ISBLANK(Perigon!K5922),"",Perigon!K5922)</f>
        <v/>
      </c>
      <c r="F5927" s="65"/>
      <c r="G5927" s="64"/>
      <c r="H5927" s="69" t="str">
        <f>IF(ISBLANK(Perigon!L5922),"",Perigon!L5922)</f>
        <v/>
      </c>
      <c r="I5927" s="69" t="str">
        <f>IF(ISBLANK(Perigon!M5922),"",Perigon!M5922)</f>
        <v/>
      </c>
      <c r="J5927" s="98" t="str">
        <f>IF(ISBLANK(Perigon!N5922),"",Perigon!N5922)</f>
        <v/>
      </c>
      <c r="K5927" s="99" t="str">
        <f>IF(ISBLANK(Perigon!J5922),"",Perigon!T5922)</f>
        <v/>
      </c>
      <c r="L5927" s="95" t="str">
        <f>IF(ISBLANK(Perigon!O5922),"",Perigon!O5922)</f>
        <v/>
      </c>
      <c r="M5927" s="95" t="str">
        <f>IF(ISBLANK(Perigon!R5922),"",Perigon!R5922)</f>
        <v/>
      </c>
      <c r="N5927" s="95" t="str">
        <f>IF(ISBLANK(Perigon!P5922),"",Perigon!P5922)</f>
        <v/>
      </c>
      <c r="O5927" s="38" t="str">
        <f>IF($L5927="","",VLOOKUP($R5927,Tarife!$A$2:$R$599,13,FALSE))</f>
        <v/>
      </c>
      <c r="P5927" s="38" t="str">
        <f t="shared" si="92"/>
        <v/>
      </c>
      <c r="R5927" s="100" t="str">
        <f>Zusammenzug!$C$25&amp;"-"&amp;Zusammenzug!$A$7&amp;"-"&amp;Leistungen!L5927</f>
        <v>2024-0-</v>
      </c>
    </row>
    <row r="5928" spans="1:18" x14ac:dyDescent="0.2">
      <c r="A5928" s="95" t="str">
        <f>IF(ISBLANK(Perigon!E5923),"",Perigon!E5923)</f>
        <v/>
      </c>
      <c r="B5928" s="95" t="str">
        <f>IF(ISBLANK(Perigon!G5923),"",Perigon!G5923)</f>
        <v/>
      </c>
      <c r="C5928" s="96" t="str">
        <f>IF(ISBLANK(Perigon!I5923),"",Perigon!I5923)</f>
        <v/>
      </c>
      <c r="D5928" s="97" t="str">
        <f>IF(ISBLANK(Perigon!J5923),"",Perigon!J5923)</f>
        <v/>
      </c>
      <c r="E5928" s="64" t="str">
        <f>IF(ISBLANK(Perigon!K5923),"",Perigon!K5923)</f>
        <v/>
      </c>
      <c r="F5928" s="65"/>
      <c r="G5928" s="64"/>
      <c r="H5928" s="69" t="str">
        <f>IF(ISBLANK(Perigon!L5923),"",Perigon!L5923)</f>
        <v/>
      </c>
      <c r="I5928" s="69" t="str">
        <f>IF(ISBLANK(Perigon!M5923),"",Perigon!M5923)</f>
        <v/>
      </c>
      <c r="J5928" s="98" t="str">
        <f>IF(ISBLANK(Perigon!N5923),"",Perigon!N5923)</f>
        <v/>
      </c>
      <c r="K5928" s="99" t="str">
        <f>IF(ISBLANK(Perigon!J5923),"",Perigon!T5923)</f>
        <v/>
      </c>
      <c r="L5928" s="95" t="str">
        <f>IF(ISBLANK(Perigon!O5923),"",Perigon!O5923)</f>
        <v/>
      </c>
      <c r="M5928" s="95" t="str">
        <f>IF(ISBLANK(Perigon!R5923),"",Perigon!R5923)</f>
        <v/>
      </c>
      <c r="N5928" s="95" t="str">
        <f>IF(ISBLANK(Perigon!P5923),"",Perigon!P5923)</f>
        <v/>
      </c>
      <c r="O5928" s="38" t="str">
        <f>IF($L5928="","",VLOOKUP($R5928,Tarife!$A$2:$R$599,13,FALSE))</f>
        <v/>
      </c>
      <c r="P5928" s="38" t="str">
        <f t="shared" si="92"/>
        <v/>
      </c>
      <c r="R5928" s="100" t="str">
        <f>Zusammenzug!$C$25&amp;"-"&amp;Zusammenzug!$A$7&amp;"-"&amp;Leistungen!L5928</f>
        <v>2024-0-</v>
      </c>
    </row>
    <row r="5929" spans="1:18" x14ac:dyDescent="0.2">
      <c r="A5929" s="95" t="str">
        <f>IF(ISBLANK(Perigon!E5924),"",Perigon!E5924)</f>
        <v/>
      </c>
      <c r="B5929" s="95" t="str">
        <f>IF(ISBLANK(Perigon!G5924),"",Perigon!G5924)</f>
        <v/>
      </c>
      <c r="C5929" s="96" t="str">
        <f>IF(ISBLANK(Perigon!I5924),"",Perigon!I5924)</f>
        <v/>
      </c>
      <c r="D5929" s="97" t="str">
        <f>IF(ISBLANK(Perigon!J5924),"",Perigon!J5924)</f>
        <v/>
      </c>
      <c r="E5929" s="64" t="str">
        <f>IF(ISBLANK(Perigon!K5924),"",Perigon!K5924)</f>
        <v/>
      </c>
      <c r="F5929" s="65"/>
      <c r="G5929" s="64"/>
      <c r="H5929" s="69" t="str">
        <f>IF(ISBLANK(Perigon!L5924),"",Perigon!L5924)</f>
        <v/>
      </c>
      <c r="I5929" s="69" t="str">
        <f>IF(ISBLANK(Perigon!M5924),"",Perigon!M5924)</f>
        <v/>
      </c>
      <c r="J5929" s="98" t="str">
        <f>IF(ISBLANK(Perigon!N5924),"",Perigon!N5924)</f>
        <v/>
      </c>
      <c r="K5929" s="99" t="str">
        <f>IF(ISBLANK(Perigon!J5924),"",Perigon!T5924)</f>
        <v/>
      </c>
      <c r="L5929" s="95" t="str">
        <f>IF(ISBLANK(Perigon!O5924),"",Perigon!O5924)</f>
        <v/>
      </c>
      <c r="M5929" s="95" t="str">
        <f>IF(ISBLANK(Perigon!R5924),"",Perigon!R5924)</f>
        <v/>
      </c>
      <c r="N5929" s="95" t="str">
        <f>IF(ISBLANK(Perigon!P5924),"",Perigon!P5924)</f>
        <v/>
      </c>
      <c r="O5929" s="38" t="str">
        <f>IF($L5929="","",VLOOKUP($R5929,Tarife!$A$2:$R$599,13,FALSE))</f>
        <v/>
      </c>
      <c r="P5929" s="38" t="str">
        <f t="shared" si="92"/>
        <v/>
      </c>
      <c r="R5929" s="100" t="str">
        <f>Zusammenzug!$C$25&amp;"-"&amp;Zusammenzug!$A$7&amp;"-"&amp;Leistungen!L5929</f>
        <v>2024-0-</v>
      </c>
    </row>
    <row r="5930" spans="1:18" x14ac:dyDescent="0.2">
      <c r="A5930" s="95" t="str">
        <f>IF(ISBLANK(Perigon!E5925),"",Perigon!E5925)</f>
        <v/>
      </c>
      <c r="B5930" s="95" t="str">
        <f>IF(ISBLANK(Perigon!G5925),"",Perigon!G5925)</f>
        <v/>
      </c>
      <c r="C5930" s="96" t="str">
        <f>IF(ISBLANK(Perigon!I5925),"",Perigon!I5925)</f>
        <v/>
      </c>
      <c r="D5930" s="97" t="str">
        <f>IF(ISBLANK(Perigon!J5925),"",Perigon!J5925)</f>
        <v/>
      </c>
      <c r="E5930" s="64" t="str">
        <f>IF(ISBLANK(Perigon!K5925),"",Perigon!K5925)</f>
        <v/>
      </c>
      <c r="F5930" s="65"/>
      <c r="G5930" s="64"/>
      <c r="H5930" s="69" t="str">
        <f>IF(ISBLANK(Perigon!L5925),"",Perigon!L5925)</f>
        <v/>
      </c>
      <c r="I5930" s="69" t="str">
        <f>IF(ISBLANK(Perigon!M5925),"",Perigon!M5925)</f>
        <v/>
      </c>
      <c r="J5930" s="98" t="str">
        <f>IF(ISBLANK(Perigon!N5925),"",Perigon!N5925)</f>
        <v/>
      </c>
      <c r="K5930" s="99" t="str">
        <f>IF(ISBLANK(Perigon!J5925),"",Perigon!T5925)</f>
        <v/>
      </c>
      <c r="L5930" s="95" t="str">
        <f>IF(ISBLANK(Perigon!O5925),"",Perigon!O5925)</f>
        <v/>
      </c>
      <c r="M5930" s="95" t="str">
        <f>IF(ISBLANK(Perigon!R5925),"",Perigon!R5925)</f>
        <v/>
      </c>
      <c r="N5930" s="95" t="str">
        <f>IF(ISBLANK(Perigon!P5925),"",Perigon!P5925)</f>
        <v/>
      </c>
      <c r="O5930" s="38" t="str">
        <f>IF($L5930="","",VLOOKUP($R5930,Tarife!$A$2:$R$599,13,FALSE))</f>
        <v/>
      </c>
      <c r="P5930" s="38" t="str">
        <f t="shared" si="92"/>
        <v/>
      </c>
      <c r="R5930" s="100" t="str">
        <f>Zusammenzug!$C$25&amp;"-"&amp;Zusammenzug!$A$7&amp;"-"&amp;Leistungen!L5930</f>
        <v>2024-0-</v>
      </c>
    </row>
    <row r="5931" spans="1:18" x14ac:dyDescent="0.2">
      <c r="A5931" s="95" t="str">
        <f>IF(ISBLANK(Perigon!E5926),"",Perigon!E5926)</f>
        <v/>
      </c>
      <c r="B5931" s="95" t="str">
        <f>IF(ISBLANK(Perigon!G5926),"",Perigon!G5926)</f>
        <v/>
      </c>
      <c r="C5931" s="96" t="str">
        <f>IF(ISBLANK(Perigon!I5926),"",Perigon!I5926)</f>
        <v/>
      </c>
      <c r="D5931" s="97" t="str">
        <f>IF(ISBLANK(Perigon!J5926),"",Perigon!J5926)</f>
        <v/>
      </c>
      <c r="E5931" s="64" t="str">
        <f>IF(ISBLANK(Perigon!K5926),"",Perigon!K5926)</f>
        <v/>
      </c>
      <c r="F5931" s="65"/>
      <c r="G5931" s="64"/>
      <c r="H5931" s="69" t="str">
        <f>IF(ISBLANK(Perigon!L5926),"",Perigon!L5926)</f>
        <v/>
      </c>
      <c r="I5931" s="69" t="str">
        <f>IF(ISBLANK(Perigon!M5926),"",Perigon!M5926)</f>
        <v/>
      </c>
      <c r="J5931" s="98" t="str">
        <f>IF(ISBLANK(Perigon!N5926),"",Perigon!N5926)</f>
        <v/>
      </c>
      <c r="K5931" s="99" t="str">
        <f>IF(ISBLANK(Perigon!J5926),"",Perigon!T5926)</f>
        <v/>
      </c>
      <c r="L5931" s="95" t="str">
        <f>IF(ISBLANK(Perigon!O5926),"",Perigon!O5926)</f>
        <v/>
      </c>
      <c r="M5931" s="95" t="str">
        <f>IF(ISBLANK(Perigon!R5926),"",Perigon!R5926)</f>
        <v/>
      </c>
      <c r="N5931" s="95" t="str">
        <f>IF(ISBLANK(Perigon!P5926),"",Perigon!P5926)</f>
        <v/>
      </c>
      <c r="O5931" s="38" t="str">
        <f>IF($L5931="","",VLOOKUP($R5931,Tarife!$A$2:$R$599,13,FALSE))</f>
        <v/>
      </c>
      <c r="P5931" s="38" t="str">
        <f t="shared" si="92"/>
        <v/>
      </c>
      <c r="R5931" s="100" t="str">
        <f>Zusammenzug!$C$25&amp;"-"&amp;Zusammenzug!$A$7&amp;"-"&amp;Leistungen!L5931</f>
        <v>2024-0-</v>
      </c>
    </row>
    <row r="5932" spans="1:18" x14ac:dyDescent="0.2">
      <c r="A5932" s="95" t="str">
        <f>IF(ISBLANK(Perigon!E5927),"",Perigon!E5927)</f>
        <v/>
      </c>
      <c r="B5932" s="95" t="str">
        <f>IF(ISBLANK(Perigon!G5927),"",Perigon!G5927)</f>
        <v/>
      </c>
      <c r="C5932" s="96" t="str">
        <f>IF(ISBLANK(Perigon!I5927),"",Perigon!I5927)</f>
        <v/>
      </c>
      <c r="D5932" s="97" t="str">
        <f>IF(ISBLANK(Perigon!J5927),"",Perigon!J5927)</f>
        <v/>
      </c>
      <c r="E5932" s="64" t="str">
        <f>IF(ISBLANK(Perigon!K5927),"",Perigon!K5927)</f>
        <v/>
      </c>
      <c r="F5932" s="65"/>
      <c r="G5932" s="64"/>
      <c r="H5932" s="69" t="str">
        <f>IF(ISBLANK(Perigon!L5927),"",Perigon!L5927)</f>
        <v/>
      </c>
      <c r="I5932" s="69" t="str">
        <f>IF(ISBLANK(Perigon!M5927),"",Perigon!M5927)</f>
        <v/>
      </c>
      <c r="J5932" s="98" t="str">
        <f>IF(ISBLANK(Perigon!N5927),"",Perigon!N5927)</f>
        <v/>
      </c>
      <c r="K5932" s="99" t="str">
        <f>IF(ISBLANK(Perigon!J5927),"",Perigon!T5927)</f>
        <v/>
      </c>
      <c r="L5932" s="95" t="str">
        <f>IF(ISBLANK(Perigon!O5927),"",Perigon!O5927)</f>
        <v/>
      </c>
      <c r="M5932" s="95" t="str">
        <f>IF(ISBLANK(Perigon!R5927),"",Perigon!R5927)</f>
        <v/>
      </c>
      <c r="N5932" s="95" t="str">
        <f>IF(ISBLANK(Perigon!P5927),"",Perigon!P5927)</f>
        <v/>
      </c>
      <c r="O5932" s="38" t="str">
        <f>IF($L5932="","",VLOOKUP($R5932,Tarife!$A$2:$R$599,13,FALSE))</f>
        <v/>
      </c>
      <c r="P5932" s="38" t="str">
        <f t="shared" si="92"/>
        <v/>
      </c>
      <c r="R5932" s="100" t="str">
        <f>Zusammenzug!$C$25&amp;"-"&amp;Zusammenzug!$A$7&amp;"-"&amp;Leistungen!L5932</f>
        <v>2024-0-</v>
      </c>
    </row>
    <row r="5933" spans="1:18" x14ac:dyDescent="0.2">
      <c r="A5933" s="95" t="str">
        <f>IF(ISBLANK(Perigon!E5928),"",Perigon!E5928)</f>
        <v/>
      </c>
      <c r="B5933" s="95" t="str">
        <f>IF(ISBLANK(Perigon!G5928),"",Perigon!G5928)</f>
        <v/>
      </c>
      <c r="C5933" s="96" t="str">
        <f>IF(ISBLANK(Perigon!I5928),"",Perigon!I5928)</f>
        <v/>
      </c>
      <c r="D5933" s="97" t="str">
        <f>IF(ISBLANK(Perigon!J5928),"",Perigon!J5928)</f>
        <v/>
      </c>
      <c r="E5933" s="64" t="str">
        <f>IF(ISBLANK(Perigon!K5928),"",Perigon!K5928)</f>
        <v/>
      </c>
      <c r="F5933" s="65"/>
      <c r="G5933" s="64"/>
      <c r="H5933" s="69" t="str">
        <f>IF(ISBLANK(Perigon!L5928),"",Perigon!L5928)</f>
        <v/>
      </c>
      <c r="I5933" s="69" t="str">
        <f>IF(ISBLANK(Perigon!M5928),"",Perigon!M5928)</f>
        <v/>
      </c>
      <c r="J5933" s="98" t="str">
        <f>IF(ISBLANK(Perigon!N5928),"",Perigon!N5928)</f>
        <v/>
      </c>
      <c r="K5933" s="99" t="str">
        <f>IF(ISBLANK(Perigon!J5928),"",Perigon!T5928)</f>
        <v/>
      </c>
      <c r="L5933" s="95" t="str">
        <f>IF(ISBLANK(Perigon!O5928),"",Perigon!O5928)</f>
        <v/>
      </c>
      <c r="M5933" s="95" t="str">
        <f>IF(ISBLANK(Perigon!R5928),"",Perigon!R5928)</f>
        <v/>
      </c>
      <c r="N5933" s="95" t="str">
        <f>IF(ISBLANK(Perigon!P5928),"",Perigon!P5928)</f>
        <v/>
      </c>
      <c r="O5933" s="38" t="str">
        <f>IF($L5933="","",VLOOKUP($R5933,Tarife!$A$2:$R$599,13,FALSE))</f>
        <v/>
      </c>
      <c r="P5933" s="38" t="str">
        <f t="shared" si="92"/>
        <v/>
      </c>
      <c r="R5933" s="100" t="str">
        <f>Zusammenzug!$C$25&amp;"-"&amp;Zusammenzug!$A$7&amp;"-"&amp;Leistungen!L5933</f>
        <v>2024-0-</v>
      </c>
    </row>
    <row r="5934" spans="1:18" x14ac:dyDescent="0.2">
      <c r="A5934" s="95" t="str">
        <f>IF(ISBLANK(Perigon!E5929),"",Perigon!E5929)</f>
        <v/>
      </c>
      <c r="B5934" s="95" t="str">
        <f>IF(ISBLANK(Perigon!G5929),"",Perigon!G5929)</f>
        <v/>
      </c>
      <c r="C5934" s="96" t="str">
        <f>IF(ISBLANK(Perigon!I5929),"",Perigon!I5929)</f>
        <v/>
      </c>
      <c r="D5934" s="97" t="str">
        <f>IF(ISBLANK(Perigon!J5929),"",Perigon!J5929)</f>
        <v/>
      </c>
      <c r="E5934" s="64" t="str">
        <f>IF(ISBLANK(Perigon!K5929),"",Perigon!K5929)</f>
        <v/>
      </c>
      <c r="F5934" s="65"/>
      <c r="G5934" s="64"/>
      <c r="H5934" s="69" t="str">
        <f>IF(ISBLANK(Perigon!L5929),"",Perigon!L5929)</f>
        <v/>
      </c>
      <c r="I5934" s="69" t="str">
        <f>IF(ISBLANK(Perigon!M5929),"",Perigon!M5929)</f>
        <v/>
      </c>
      <c r="J5934" s="98" t="str">
        <f>IF(ISBLANK(Perigon!N5929),"",Perigon!N5929)</f>
        <v/>
      </c>
      <c r="K5934" s="99" t="str">
        <f>IF(ISBLANK(Perigon!J5929),"",Perigon!T5929)</f>
        <v/>
      </c>
      <c r="L5934" s="95" t="str">
        <f>IF(ISBLANK(Perigon!O5929),"",Perigon!O5929)</f>
        <v/>
      </c>
      <c r="M5934" s="95" t="str">
        <f>IF(ISBLANK(Perigon!R5929),"",Perigon!R5929)</f>
        <v/>
      </c>
      <c r="N5934" s="95" t="str">
        <f>IF(ISBLANK(Perigon!P5929),"",Perigon!P5929)</f>
        <v/>
      </c>
      <c r="O5934" s="38" t="str">
        <f>IF($L5934="","",VLOOKUP($R5934,Tarife!$A$2:$R$599,13,FALSE))</f>
        <v/>
      </c>
      <c r="P5934" s="38" t="str">
        <f t="shared" si="92"/>
        <v/>
      </c>
      <c r="R5934" s="100" t="str">
        <f>Zusammenzug!$C$25&amp;"-"&amp;Zusammenzug!$A$7&amp;"-"&amp;Leistungen!L5934</f>
        <v>2024-0-</v>
      </c>
    </row>
    <row r="5935" spans="1:18" x14ac:dyDescent="0.2">
      <c r="A5935" s="95" t="str">
        <f>IF(ISBLANK(Perigon!E5930),"",Perigon!E5930)</f>
        <v/>
      </c>
      <c r="B5935" s="95" t="str">
        <f>IF(ISBLANK(Perigon!G5930),"",Perigon!G5930)</f>
        <v/>
      </c>
      <c r="C5935" s="96" t="str">
        <f>IF(ISBLANK(Perigon!I5930),"",Perigon!I5930)</f>
        <v/>
      </c>
      <c r="D5935" s="97" t="str">
        <f>IF(ISBLANK(Perigon!J5930),"",Perigon!J5930)</f>
        <v/>
      </c>
      <c r="E5935" s="64" t="str">
        <f>IF(ISBLANK(Perigon!K5930),"",Perigon!K5930)</f>
        <v/>
      </c>
      <c r="F5935" s="65"/>
      <c r="G5935" s="64"/>
      <c r="H5935" s="69" t="str">
        <f>IF(ISBLANK(Perigon!L5930),"",Perigon!L5930)</f>
        <v/>
      </c>
      <c r="I5935" s="69" t="str">
        <f>IF(ISBLANK(Perigon!M5930),"",Perigon!M5930)</f>
        <v/>
      </c>
      <c r="J5935" s="98" t="str">
        <f>IF(ISBLANK(Perigon!N5930),"",Perigon!N5930)</f>
        <v/>
      </c>
      <c r="K5935" s="99" t="str">
        <f>IF(ISBLANK(Perigon!J5930),"",Perigon!T5930)</f>
        <v/>
      </c>
      <c r="L5935" s="95" t="str">
        <f>IF(ISBLANK(Perigon!O5930),"",Perigon!O5930)</f>
        <v/>
      </c>
      <c r="M5935" s="95" t="str">
        <f>IF(ISBLANK(Perigon!R5930),"",Perigon!R5930)</f>
        <v/>
      </c>
      <c r="N5935" s="95" t="str">
        <f>IF(ISBLANK(Perigon!P5930),"",Perigon!P5930)</f>
        <v/>
      </c>
      <c r="O5935" s="38" t="str">
        <f>IF($L5935="","",VLOOKUP($R5935,Tarife!$A$2:$R$599,13,FALSE))</f>
        <v/>
      </c>
      <c r="P5935" s="38" t="str">
        <f t="shared" si="92"/>
        <v/>
      </c>
      <c r="R5935" s="100" t="str">
        <f>Zusammenzug!$C$25&amp;"-"&amp;Zusammenzug!$A$7&amp;"-"&amp;Leistungen!L5935</f>
        <v>2024-0-</v>
      </c>
    </row>
    <row r="5936" spans="1:18" x14ac:dyDescent="0.2">
      <c r="A5936" s="95" t="str">
        <f>IF(ISBLANK(Perigon!E5931),"",Perigon!E5931)</f>
        <v/>
      </c>
      <c r="B5936" s="95" t="str">
        <f>IF(ISBLANK(Perigon!G5931),"",Perigon!G5931)</f>
        <v/>
      </c>
      <c r="C5936" s="96" t="str">
        <f>IF(ISBLANK(Perigon!I5931),"",Perigon!I5931)</f>
        <v/>
      </c>
      <c r="D5936" s="97" t="str">
        <f>IF(ISBLANK(Perigon!J5931),"",Perigon!J5931)</f>
        <v/>
      </c>
      <c r="E5936" s="64" t="str">
        <f>IF(ISBLANK(Perigon!K5931),"",Perigon!K5931)</f>
        <v/>
      </c>
      <c r="F5936" s="65"/>
      <c r="G5936" s="64"/>
      <c r="H5936" s="69" t="str">
        <f>IF(ISBLANK(Perigon!L5931),"",Perigon!L5931)</f>
        <v/>
      </c>
      <c r="I5936" s="69" t="str">
        <f>IF(ISBLANK(Perigon!M5931),"",Perigon!M5931)</f>
        <v/>
      </c>
      <c r="J5936" s="98" t="str">
        <f>IF(ISBLANK(Perigon!N5931),"",Perigon!N5931)</f>
        <v/>
      </c>
      <c r="K5936" s="99" t="str">
        <f>IF(ISBLANK(Perigon!J5931),"",Perigon!T5931)</f>
        <v/>
      </c>
      <c r="L5936" s="95" t="str">
        <f>IF(ISBLANK(Perigon!O5931),"",Perigon!O5931)</f>
        <v/>
      </c>
      <c r="M5936" s="95" t="str">
        <f>IF(ISBLANK(Perigon!R5931),"",Perigon!R5931)</f>
        <v/>
      </c>
      <c r="N5936" s="95" t="str">
        <f>IF(ISBLANK(Perigon!P5931),"",Perigon!P5931)</f>
        <v/>
      </c>
      <c r="O5936" s="38" t="str">
        <f>IF($L5936="","",VLOOKUP($R5936,Tarife!$A$2:$R$599,13,FALSE))</f>
        <v/>
      </c>
      <c r="P5936" s="38" t="str">
        <f t="shared" si="92"/>
        <v/>
      </c>
      <c r="R5936" s="100" t="str">
        <f>Zusammenzug!$C$25&amp;"-"&amp;Zusammenzug!$A$7&amp;"-"&amp;Leistungen!L5936</f>
        <v>2024-0-</v>
      </c>
    </row>
    <row r="5937" spans="1:18" x14ac:dyDescent="0.2">
      <c r="A5937" s="95" t="str">
        <f>IF(ISBLANK(Perigon!E5932),"",Perigon!E5932)</f>
        <v/>
      </c>
      <c r="B5937" s="95" t="str">
        <f>IF(ISBLANK(Perigon!G5932),"",Perigon!G5932)</f>
        <v/>
      </c>
      <c r="C5937" s="96" t="str">
        <f>IF(ISBLANK(Perigon!I5932),"",Perigon!I5932)</f>
        <v/>
      </c>
      <c r="D5937" s="97" t="str">
        <f>IF(ISBLANK(Perigon!J5932),"",Perigon!J5932)</f>
        <v/>
      </c>
      <c r="E5937" s="64" t="str">
        <f>IF(ISBLANK(Perigon!K5932),"",Perigon!K5932)</f>
        <v/>
      </c>
      <c r="F5937" s="65"/>
      <c r="G5937" s="64"/>
      <c r="H5937" s="69" t="str">
        <f>IF(ISBLANK(Perigon!L5932),"",Perigon!L5932)</f>
        <v/>
      </c>
      <c r="I5937" s="69" t="str">
        <f>IF(ISBLANK(Perigon!M5932),"",Perigon!M5932)</f>
        <v/>
      </c>
      <c r="J5937" s="98" t="str">
        <f>IF(ISBLANK(Perigon!N5932),"",Perigon!N5932)</f>
        <v/>
      </c>
      <c r="K5937" s="99" t="str">
        <f>IF(ISBLANK(Perigon!J5932),"",Perigon!T5932)</f>
        <v/>
      </c>
      <c r="L5937" s="95" t="str">
        <f>IF(ISBLANK(Perigon!O5932),"",Perigon!O5932)</f>
        <v/>
      </c>
      <c r="M5937" s="95" t="str">
        <f>IF(ISBLANK(Perigon!R5932),"",Perigon!R5932)</f>
        <v/>
      </c>
      <c r="N5937" s="95" t="str">
        <f>IF(ISBLANK(Perigon!P5932),"",Perigon!P5932)</f>
        <v/>
      </c>
      <c r="O5937" s="38" t="str">
        <f>IF($L5937="","",VLOOKUP($R5937,Tarife!$A$2:$R$599,13,FALSE))</f>
        <v/>
      </c>
      <c r="P5937" s="38" t="str">
        <f t="shared" si="92"/>
        <v/>
      </c>
      <c r="R5937" s="100" t="str">
        <f>Zusammenzug!$C$25&amp;"-"&amp;Zusammenzug!$A$7&amp;"-"&amp;Leistungen!L5937</f>
        <v>2024-0-</v>
      </c>
    </row>
    <row r="5938" spans="1:18" x14ac:dyDescent="0.2">
      <c r="A5938" s="95" t="str">
        <f>IF(ISBLANK(Perigon!E5933),"",Perigon!E5933)</f>
        <v/>
      </c>
      <c r="B5938" s="95" t="str">
        <f>IF(ISBLANK(Perigon!G5933),"",Perigon!G5933)</f>
        <v/>
      </c>
      <c r="C5938" s="96" t="str">
        <f>IF(ISBLANK(Perigon!I5933),"",Perigon!I5933)</f>
        <v/>
      </c>
      <c r="D5938" s="97" t="str">
        <f>IF(ISBLANK(Perigon!J5933),"",Perigon!J5933)</f>
        <v/>
      </c>
      <c r="E5938" s="64" t="str">
        <f>IF(ISBLANK(Perigon!K5933),"",Perigon!K5933)</f>
        <v/>
      </c>
      <c r="F5938" s="65"/>
      <c r="G5938" s="64"/>
      <c r="H5938" s="69" t="str">
        <f>IF(ISBLANK(Perigon!L5933),"",Perigon!L5933)</f>
        <v/>
      </c>
      <c r="I5938" s="69" t="str">
        <f>IF(ISBLANK(Perigon!M5933),"",Perigon!M5933)</f>
        <v/>
      </c>
      <c r="J5938" s="98" t="str">
        <f>IF(ISBLANK(Perigon!N5933),"",Perigon!N5933)</f>
        <v/>
      </c>
      <c r="K5938" s="99" t="str">
        <f>IF(ISBLANK(Perigon!J5933),"",Perigon!T5933)</f>
        <v/>
      </c>
      <c r="L5938" s="95" t="str">
        <f>IF(ISBLANK(Perigon!O5933),"",Perigon!O5933)</f>
        <v/>
      </c>
      <c r="M5938" s="95" t="str">
        <f>IF(ISBLANK(Perigon!R5933),"",Perigon!R5933)</f>
        <v/>
      </c>
      <c r="N5938" s="95" t="str">
        <f>IF(ISBLANK(Perigon!P5933),"",Perigon!P5933)</f>
        <v/>
      </c>
      <c r="O5938" s="38" t="str">
        <f>IF($L5938="","",VLOOKUP($R5938,Tarife!$A$2:$R$599,13,FALSE))</f>
        <v/>
      </c>
      <c r="P5938" s="38" t="str">
        <f t="shared" si="92"/>
        <v/>
      </c>
      <c r="R5938" s="100" t="str">
        <f>Zusammenzug!$C$25&amp;"-"&amp;Zusammenzug!$A$7&amp;"-"&amp;Leistungen!L5938</f>
        <v>2024-0-</v>
      </c>
    </row>
    <row r="5939" spans="1:18" x14ac:dyDescent="0.2">
      <c r="A5939" s="95" t="str">
        <f>IF(ISBLANK(Perigon!E5934),"",Perigon!E5934)</f>
        <v/>
      </c>
      <c r="B5939" s="95" t="str">
        <f>IF(ISBLANK(Perigon!G5934),"",Perigon!G5934)</f>
        <v/>
      </c>
      <c r="C5939" s="96" t="str">
        <f>IF(ISBLANK(Perigon!I5934),"",Perigon!I5934)</f>
        <v/>
      </c>
      <c r="D5939" s="97" t="str">
        <f>IF(ISBLANK(Perigon!J5934),"",Perigon!J5934)</f>
        <v/>
      </c>
      <c r="E5939" s="64" t="str">
        <f>IF(ISBLANK(Perigon!K5934),"",Perigon!K5934)</f>
        <v/>
      </c>
      <c r="F5939" s="65"/>
      <c r="G5939" s="64"/>
      <c r="H5939" s="69" t="str">
        <f>IF(ISBLANK(Perigon!L5934),"",Perigon!L5934)</f>
        <v/>
      </c>
      <c r="I5939" s="69" t="str">
        <f>IF(ISBLANK(Perigon!M5934),"",Perigon!M5934)</f>
        <v/>
      </c>
      <c r="J5939" s="98" t="str">
        <f>IF(ISBLANK(Perigon!N5934),"",Perigon!N5934)</f>
        <v/>
      </c>
      <c r="K5939" s="99" t="str">
        <f>IF(ISBLANK(Perigon!J5934),"",Perigon!T5934)</f>
        <v/>
      </c>
      <c r="L5939" s="95" t="str">
        <f>IF(ISBLANK(Perigon!O5934),"",Perigon!O5934)</f>
        <v/>
      </c>
      <c r="M5939" s="95" t="str">
        <f>IF(ISBLANK(Perigon!R5934),"",Perigon!R5934)</f>
        <v/>
      </c>
      <c r="N5939" s="95" t="str">
        <f>IF(ISBLANK(Perigon!P5934),"",Perigon!P5934)</f>
        <v/>
      </c>
      <c r="O5939" s="38" t="str">
        <f>IF($L5939="","",VLOOKUP($R5939,Tarife!$A$2:$R$599,13,FALSE))</f>
        <v/>
      </c>
      <c r="P5939" s="38" t="str">
        <f t="shared" si="92"/>
        <v/>
      </c>
      <c r="R5939" s="100" t="str">
        <f>Zusammenzug!$C$25&amp;"-"&amp;Zusammenzug!$A$7&amp;"-"&amp;Leistungen!L5939</f>
        <v>2024-0-</v>
      </c>
    </row>
    <row r="5940" spans="1:18" x14ac:dyDescent="0.2">
      <c r="A5940" s="95" t="str">
        <f>IF(ISBLANK(Perigon!E5935),"",Perigon!E5935)</f>
        <v/>
      </c>
      <c r="B5940" s="95" t="str">
        <f>IF(ISBLANK(Perigon!G5935),"",Perigon!G5935)</f>
        <v/>
      </c>
      <c r="C5940" s="96" t="str">
        <f>IF(ISBLANK(Perigon!I5935),"",Perigon!I5935)</f>
        <v/>
      </c>
      <c r="D5940" s="97" t="str">
        <f>IF(ISBLANK(Perigon!J5935),"",Perigon!J5935)</f>
        <v/>
      </c>
      <c r="E5940" s="64" t="str">
        <f>IF(ISBLANK(Perigon!K5935),"",Perigon!K5935)</f>
        <v/>
      </c>
      <c r="F5940" s="65"/>
      <c r="G5940" s="64"/>
      <c r="H5940" s="69" t="str">
        <f>IF(ISBLANK(Perigon!L5935),"",Perigon!L5935)</f>
        <v/>
      </c>
      <c r="I5940" s="69" t="str">
        <f>IF(ISBLANK(Perigon!M5935),"",Perigon!M5935)</f>
        <v/>
      </c>
      <c r="J5940" s="98" t="str">
        <f>IF(ISBLANK(Perigon!N5935),"",Perigon!N5935)</f>
        <v/>
      </c>
      <c r="K5940" s="99" t="str">
        <f>IF(ISBLANK(Perigon!J5935),"",Perigon!T5935)</f>
        <v/>
      </c>
      <c r="L5940" s="95" t="str">
        <f>IF(ISBLANK(Perigon!O5935),"",Perigon!O5935)</f>
        <v/>
      </c>
      <c r="M5940" s="95" t="str">
        <f>IF(ISBLANK(Perigon!R5935),"",Perigon!R5935)</f>
        <v/>
      </c>
      <c r="N5940" s="95" t="str">
        <f>IF(ISBLANK(Perigon!P5935),"",Perigon!P5935)</f>
        <v/>
      </c>
      <c r="O5940" s="38" t="str">
        <f>IF($L5940="","",VLOOKUP($R5940,Tarife!$A$2:$R$599,13,FALSE))</f>
        <v/>
      </c>
      <c r="P5940" s="38" t="str">
        <f t="shared" si="92"/>
        <v/>
      </c>
      <c r="R5940" s="100" t="str">
        <f>Zusammenzug!$C$25&amp;"-"&amp;Zusammenzug!$A$7&amp;"-"&amp;Leistungen!L5940</f>
        <v>2024-0-</v>
      </c>
    </row>
    <row r="5941" spans="1:18" x14ac:dyDescent="0.2">
      <c r="A5941" s="95" t="str">
        <f>IF(ISBLANK(Perigon!E5936),"",Perigon!E5936)</f>
        <v/>
      </c>
      <c r="B5941" s="95" t="str">
        <f>IF(ISBLANK(Perigon!G5936),"",Perigon!G5936)</f>
        <v/>
      </c>
      <c r="C5941" s="96" t="str">
        <f>IF(ISBLANK(Perigon!I5936),"",Perigon!I5936)</f>
        <v/>
      </c>
      <c r="D5941" s="97" t="str">
        <f>IF(ISBLANK(Perigon!J5936),"",Perigon!J5936)</f>
        <v/>
      </c>
      <c r="E5941" s="64" t="str">
        <f>IF(ISBLANK(Perigon!K5936),"",Perigon!K5936)</f>
        <v/>
      </c>
      <c r="F5941" s="65"/>
      <c r="G5941" s="64"/>
      <c r="H5941" s="69" t="str">
        <f>IF(ISBLANK(Perigon!L5936),"",Perigon!L5936)</f>
        <v/>
      </c>
      <c r="I5941" s="69" t="str">
        <f>IF(ISBLANK(Perigon!M5936),"",Perigon!M5936)</f>
        <v/>
      </c>
      <c r="J5941" s="98" t="str">
        <f>IF(ISBLANK(Perigon!N5936),"",Perigon!N5936)</f>
        <v/>
      </c>
      <c r="K5941" s="99" t="str">
        <f>IF(ISBLANK(Perigon!J5936),"",Perigon!T5936)</f>
        <v/>
      </c>
      <c r="L5941" s="95" t="str">
        <f>IF(ISBLANK(Perigon!O5936),"",Perigon!O5936)</f>
        <v/>
      </c>
      <c r="M5941" s="95" t="str">
        <f>IF(ISBLANK(Perigon!R5936),"",Perigon!R5936)</f>
        <v/>
      </c>
      <c r="N5941" s="95" t="str">
        <f>IF(ISBLANK(Perigon!P5936),"",Perigon!P5936)</f>
        <v/>
      </c>
      <c r="O5941" s="38" t="str">
        <f>IF($L5941="","",VLOOKUP($R5941,Tarife!$A$2:$R$599,13,FALSE))</f>
        <v/>
      </c>
      <c r="P5941" s="38" t="str">
        <f t="shared" si="92"/>
        <v/>
      </c>
      <c r="R5941" s="100" t="str">
        <f>Zusammenzug!$C$25&amp;"-"&amp;Zusammenzug!$A$7&amp;"-"&amp;Leistungen!L5941</f>
        <v>2024-0-</v>
      </c>
    </row>
    <row r="5942" spans="1:18" x14ac:dyDescent="0.2">
      <c r="A5942" s="95" t="str">
        <f>IF(ISBLANK(Perigon!E5937),"",Perigon!E5937)</f>
        <v/>
      </c>
      <c r="B5942" s="95" t="str">
        <f>IF(ISBLANK(Perigon!G5937),"",Perigon!G5937)</f>
        <v/>
      </c>
      <c r="C5942" s="96" t="str">
        <f>IF(ISBLANK(Perigon!I5937),"",Perigon!I5937)</f>
        <v/>
      </c>
      <c r="D5942" s="97" t="str">
        <f>IF(ISBLANK(Perigon!J5937),"",Perigon!J5937)</f>
        <v/>
      </c>
      <c r="E5942" s="64" t="str">
        <f>IF(ISBLANK(Perigon!K5937),"",Perigon!K5937)</f>
        <v/>
      </c>
      <c r="F5942" s="65"/>
      <c r="G5942" s="64"/>
      <c r="H5942" s="69" t="str">
        <f>IF(ISBLANK(Perigon!L5937),"",Perigon!L5937)</f>
        <v/>
      </c>
      <c r="I5942" s="69" t="str">
        <f>IF(ISBLANK(Perigon!M5937),"",Perigon!M5937)</f>
        <v/>
      </c>
      <c r="J5942" s="98" t="str">
        <f>IF(ISBLANK(Perigon!N5937),"",Perigon!N5937)</f>
        <v/>
      </c>
      <c r="K5942" s="99" t="str">
        <f>IF(ISBLANK(Perigon!J5937),"",Perigon!T5937)</f>
        <v/>
      </c>
      <c r="L5942" s="95" t="str">
        <f>IF(ISBLANK(Perigon!O5937),"",Perigon!O5937)</f>
        <v/>
      </c>
      <c r="M5942" s="95" t="str">
        <f>IF(ISBLANK(Perigon!R5937),"",Perigon!R5937)</f>
        <v/>
      </c>
      <c r="N5942" s="95" t="str">
        <f>IF(ISBLANK(Perigon!P5937),"",Perigon!P5937)</f>
        <v/>
      </c>
      <c r="O5942" s="38" t="str">
        <f>IF($L5942="","",VLOOKUP($R5942,Tarife!$A$2:$R$599,13,FALSE))</f>
        <v/>
      </c>
      <c r="P5942" s="38" t="str">
        <f t="shared" si="92"/>
        <v/>
      </c>
      <c r="R5942" s="100" t="str">
        <f>Zusammenzug!$C$25&amp;"-"&amp;Zusammenzug!$A$7&amp;"-"&amp;Leistungen!L5942</f>
        <v>2024-0-</v>
      </c>
    </row>
    <row r="5943" spans="1:18" x14ac:dyDescent="0.2">
      <c r="A5943" s="95" t="str">
        <f>IF(ISBLANK(Perigon!E5938),"",Perigon!E5938)</f>
        <v/>
      </c>
      <c r="B5943" s="95" t="str">
        <f>IF(ISBLANK(Perigon!G5938),"",Perigon!G5938)</f>
        <v/>
      </c>
      <c r="C5943" s="96" t="str">
        <f>IF(ISBLANK(Perigon!I5938),"",Perigon!I5938)</f>
        <v/>
      </c>
      <c r="D5943" s="97" t="str">
        <f>IF(ISBLANK(Perigon!J5938),"",Perigon!J5938)</f>
        <v/>
      </c>
      <c r="E5943" s="64" t="str">
        <f>IF(ISBLANK(Perigon!K5938),"",Perigon!K5938)</f>
        <v/>
      </c>
      <c r="F5943" s="65"/>
      <c r="G5943" s="64"/>
      <c r="H5943" s="69" t="str">
        <f>IF(ISBLANK(Perigon!L5938),"",Perigon!L5938)</f>
        <v/>
      </c>
      <c r="I5943" s="69" t="str">
        <f>IF(ISBLANK(Perigon!M5938),"",Perigon!M5938)</f>
        <v/>
      </c>
      <c r="J5943" s="98" t="str">
        <f>IF(ISBLANK(Perigon!N5938),"",Perigon!N5938)</f>
        <v/>
      </c>
      <c r="K5943" s="99" t="str">
        <f>IF(ISBLANK(Perigon!J5938),"",Perigon!T5938)</f>
        <v/>
      </c>
      <c r="L5943" s="95" t="str">
        <f>IF(ISBLANK(Perigon!O5938),"",Perigon!O5938)</f>
        <v/>
      </c>
      <c r="M5943" s="95" t="str">
        <f>IF(ISBLANK(Perigon!R5938),"",Perigon!R5938)</f>
        <v/>
      </c>
      <c r="N5943" s="95" t="str">
        <f>IF(ISBLANK(Perigon!P5938),"",Perigon!P5938)</f>
        <v/>
      </c>
      <c r="O5943" s="38" t="str">
        <f>IF($L5943="","",VLOOKUP($R5943,Tarife!$A$2:$R$599,13,FALSE))</f>
        <v/>
      </c>
      <c r="P5943" s="38" t="str">
        <f t="shared" si="92"/>
        <v/>
      </c>
      <c r="R5943" s="100" t="str">
        <f>Zusammenzug!$C$25&amp;"-"&amp;Zusammenzug!$A$7&amp;"-"&amp;Leistungen!L5943</f>
        <v>2024-0-</v>
      </c>
    </row>
    <row r="5944" spans="1:18" x14ac:dyDescent="0.2">
      <c r="A5944" s="95" t="str">
        <f>IF(ISBLANK(Perigon!E5939),"",Perigon!E5939)</f>
        <v/>
      </c>
      <c r="B5944" s="95" t="str">
        <f>IF(ISBLANK(Perigon!G5939),"",Perigon!G5939)</f>
        <v/>
      </c>
      <c r="C5944" s="96" t="str">
        <f>IF(ISBLANK(Perigon!I5939),"",Perigon!I5939)</f>
        <v/>
      </c>
      <c r="D5944" s="97" t="str">
        <f>IF(ISBLANK(Perigon!J5939),"",Perigon!J5939)</f>
        <v/>
      </c>
      <c r="E5944" s="64" t="str">
        <f>IF(ISBLANK(Perigon!K5939),"",Perigon!K5939)</f>
        <v/>
      </c>
      <c r="F5944" s="65"/>
      <c r="G5944" s="64"/>
      <c r="H5944" s="69" t="str">
        <f>IF(ISBLANK(Perigon!L5939),"",Perigon!L5939)</f>
        <v/>
      </c>
      <c r="I5944" s="69" t="str">
        <f>IF(ISBLANK(Perigon!M5939),"",Perigon!M5939)</f>
        <v/>
      </c>
      <c r="J5944" s="98" t="str">
        <f>IF(ISBLANK(Perigon!N5939),"",Perigon!N5939)</f>
        <v/>
      </c>
      <c r="K5944" s="99" t="str">
        <f>IF(ISBLANK(Perigon!J5939),"",Perigon!T5939)</f>
        <v/>
      </c>
      <c r="L5944" s="95" t="str">
        <f>IF(ISBLANK(Perigon!O5939),"",Perigon!O5939)</f>
        <v/>
      </c>
      <c r="M5944" s="95" t="str">
        <f>IF(ISBLANK(Perigon!R5939),"",Perigon!R5939)</f>
        <v/>
      </c>
      <c r="N5944" s="95" t="str">
        <f>IF(ISBLANK(Perigon!P5939),"",Perigon!P5939)</f>
        <v/>
      </c>
      <c r="O5944" s="38" t="str">
        <f>IF($L5944="","",VLOOKUP($R5944,Tarife!$A$2:$R$599,13,FALSE))</f>
        <v/>
      </c>
      <c r="P5944" s="38" t="str">
        <f t="shared" si="92"/>
        <v/>
      </c>
      <c r="R5944" s="100" t="str">
        <f>Zusammenzug!$C$25&amp;"-"&amp;Zusammenzug!$A$7&amp;"-"&amp;Leistungen!L5944</f>
        <v>2024-0-</v>
      </c>
    </row>
    <row r="5945" spans="1:18" x14ac:dyDescent="0.2">
      <c r="A5945" s="95" t="str">
        <f>IF(ISBLANK(Perigon!E5940),"",Perigon!E5940)</f>
        <v/>
      </c>
      <c r="B5945" s="95" t="str">
        <f>IF(ISBLANK(Perigon!G5940),"",Perigon!G5940)</f>
        <v/>
      </c>
      <c r="C5945" s="96" t="str">
        <f>IF(ISBLANK(Perigon!I5940),"",Perigon!I5940)</f>
        <v/>
      </c>
      <c r="D5945" s="97" t="str">
        <f>IF(ISBLANK(Perigon!J5940),"",Perigon!J5940)</f>
        <v/>
      </c>
      <c r="E5945" s="64" t="str">
        <f>IF(ISBLANK(Perigon!K5940),"",Perigon!K5940)</f>
        <v/>
      </c>
      <c r="F5945" s="65"/>
      <c r="G5945" s="64"/>
      <c r="H5945" s="69" t="str">
        <f>IF(ISBLANK(Perigon!L5940),"",Perigon!L5940)</f>
        <v/>
      </c>
      <c r="I5945" s="69" t="str">
        <f>IF(ISBLANK(Perigon!M5940),"",Perigon!M5940)</f>
        <v/>
      </c>
      <c r="J5945" s="98" t="str">
        <f>IF(ISBLANK(Perigon!N5940),"",Perigon!N5940)</f>
        <v/>
      </c>
      <c r="K5945" s="99" t="str">
        <f>IF(ISBLANK(Perigon!J5940),"",Perigon!T5940)</f>
        <v/>
      </c>
      <c r="L5945" s="95" t="str">
        <f>IF(ISBLANK(Perigon!O5940),"",Perigon!O5940)</f>
        <v/>
      </c>
      <c r="M5945" s="95" t="str">
        <f>IF(ISBLANK(Perigon!R5940),"",Perigon!R5940)</f>
        <v/>
      </c>
      <c r="N5945" s="95" t="str">
        <f>IF(ISBLANK(Perigon!P5940),"",Perigon!P5940)</f>
        <v/>
      </c>
      <c r="O5945" s="38" t="str">
        <f>IF($L5945="","",VLOOKUP($R5945,Tarife!$A$2:$R$599,13,FALSE))</f>
        <v/>
      </c>
      <c r="P5945" s="38" t="str">
        <f t="shared" si="92"/>
        <v/>
      </c>
      <c r="R5945" s="100" t="str">
        <f>Zusammenzug!$C$25&amp;"-"&amp;Zusammenzug!$A$7&amp;"-"&amp;Leistungen!L5945</f>
        <v>2024-0-</v>
      </c>
    </row>
    <row r="5946" spans="1:18" x14ac:dyDescent="0.2">
      <c r="A5946" s="95" t="str">
        <f>IF(ISBLANK(Perigon!E5941),"",Perigon!E5941)</f>
        <v/>
      </c>
      <c r="B5946" s="95" t="str">
        <f>IF(ISBLANK(Perigon!G5941),"",Perigon!G5941)</f>
        <v/>
      </c>
      <c r="C5946" s="96" t="str">
        <f>IF(ISBLANK(Perigon!I5941),"",Perigon!I5941)</f>
        <v/>
      </c>
      <c r="D5946" s="97" t="str">
        <f>IF(ISBLANK(Perigon!J5941),"",Perigon!J5941)</f>
        <v/>
      </c>
      <c r="E5946" s="64" t="str">
        <f>IF(ISBLANK(Perigon!K5941),"",Perigon!K5941)</f>
        <v/>
      </c>
      <c r="F5946" s="65"/>
      <c r="G5946" s="64"/>
      <c r="H5946" s="69" t="str">
        <f>IF(ISBLANK(Perigon!L5941),"",Perigon!L5941)</f>
        <v/>
      </c>
      <c r="I5946" s="69" t="str">
        <f>IF(ISBLANK(Perigon!M5941),"",Perigon!M5941)</f>
        <v/>
      </c>
      <c r="J5946" s="98" t="str">
        <f>IF(ISBLANK(Perigon!N5941),"",Perigon!N5941)</f>
        <v/>
      </c>
      <c r="K5946" s="99" t="str">
        <f>IF(ISBLANK(Perigon!J5941),"",Perigon!T5941)</f>
        <v/>
      </c>
      <c r="L5946" s="95" t="str">
        <f>IF(ISBLANK(Perigon!O5941),"",Perigon!O5941)</f>
        <v/>
      </c>
      <c r="M5946" s="95" t="str">
        <f>IF(ISBLANK(Perigon!R5941),"",Perigon!R5941)</f>
        <v/>
      </c>
      <c r="N5946" s="95" t="str">
        <f>IF(ISBLANK(Perigon!P5941),"",Perigon!P5941)</f>
        <v/>
      </c>
      <c r="O5946" s="38" t="str">
        <f>IF($L5946="","",VLOOKUP($R5946,Tarife!$A$2:$R$599,13,FALSE))</f>
        <v/>
      </c>
      <c r="P5946" s="38" t="str">
        <f t="shared" si="92"/>
        <v/>
      </c>
      <c r="R5946" s="100" t="str">
        <f>Zusammenzug!$C$25&amp;"-"&amp;Zusammenzug!$A$7&amp;"-"&amp;Leistungen!L5946</f>
        <v>2024-0-</v>
      </c>
    </row>
    <row r="5947" spans="1:18" x14ac:dyDescent="0.2">
      <c r="A5947" s="95" t="str">
        <f>IF(ISBLANK(Perigon!E5942),"",Perigon!E5942)</f>
        <v/>
      </c>
      <c r="B5947" s="95" t="str">
        <f>IF(ISBLANK(Perigon!G5942),"",Perigon!G5942)</f>
        <v/>
      </c>
      <c r="C5947" s="96" t="str">
        <f>IF(ISBLANK(Perigon!I5942),"",Perigon!I5942)</f>
        <v/>
      </c>
      <c r="D5947" s="97" t="str">
        <f>IF(ISBLANK(Perigon!J5942),"",Perigon!J5942)</f>
        <v/>
      </c>
      <c r="E5947" s="64" t="str">
        <f>IF(ISBLANK(Perigon!K5942),"",Perigon!K5942)</f>
        <v/>
      </c>
      <c r="F5947" s="65"/>
      <c r="G5947" s="64"/>
      <c r="H5947" s="69" t="str">
        <f>IF(ISBLANK(Perigon!L5942),"",Perigon!L5942)</f>
        <v/>
      </c>
      <c r="I5947" s="69" t="str">
        <f>IF(ISBLANK(Perigon!M5942),"",Perigon!M5942)</f>
        <v/>
      </c>
      <c r="J5947" s="98" t="str">
        <f>IF(ISBLANK(Perigon!N5942),"",Perigon!N5942)</f>
        <v/>
      </c>
      <c r="K5947" s="99" t="str">
        <f>IF(ISBLANK(Perigon!J5942),"",Perigon!T5942)</f>
        <v/>
      </c>
      <c r="L5947" s="95" t="str">
        <f>IF(ISBLANK(Perigon!O5942),"",Perigon!O5942)</f>
        <v/>
      </c>
      <c r="M5947" s="95" t="str">
        <f>IF(ISBLANK(Perigon!R5942),"",Perigon!R5942)</f>
        <v/>
      </c>
      <c r="N5947" s="95" t="str">
        <f>IF(ISBLANK(Perigon!P5942),"",Perigon!P5942)</f>
        <v/>
      </c>
      <c r="O5947" s="38" t="str">
        <f>IF($L5947="","",VLOOKUP($R5947,Tarife!$A$2:$R$599,13,FALSE))</f>
        <v/>
      </c>
      <c r="P5947" s="38" t="str">
        <f t="shared" si="92"/>
        <v/>
      </c>
      <c r="R5947" s="100" t="str">
        <f>Zusammenzug!$C$25&amp;"-"&amp;Zusammenzug!$A$7&amp;"-"&amp;Leistungen!L5947</f>
        <v>2024-0-</v>
      </c>
    </row>
    <row r="5948" spans="1:18" x14ac:dyDescent="0.2">
      <c r="A5948" s="95" t="str">
        <f>IF(ISBLANK(Perigon!E5943),"",Perigon!E5943)</f>
        <v/>
      </c>
      <c r="B5948" s="95" t="str">
        <f>IF(ISBLANK(Perigon!G5943),"",Perigon!G5943)</f>
        <v/>
      </c>
      <c r="C5948" s="96" t="str">
        <f>IF(ISBLANK(Perigon!I5943),"",Perigon!I5943)</f>
        <v/>
      </c>
      <c r="D5948" s="97" t="str">
        <f>IF(ISBLANK(Perigon!J5943),"",Perigon!J5943)</f>
        <v/>
      </c>
      <c r="E5948" s="64" t="str">
        <f>IF(ISBLANK(Perigon!K5943),"",Perigon!K5943)</f>
        <v/>
      </c>
      <c r="F5948" s="65"/>
      <c r="G5948" s="64"/>
      <c r="H5948" s="69" t="str">
        <f>IF(ISBLANK(Perigon!L5943),"",Perigon!L5943)</f>
        <v/>
      </c>
      <c r="I5948" s="69" t="str">
        <f>IF(ISBLANK(Perigon!M5943),"",Perigon!M5943)</f>
        <v/>
      </c>
      <c r="J5948" s="98" t="str">
        <f>IF(ISBLANK(Perigon!N5943),"",Perigon!N5943)</f>
        <v/>
      </c>
      <c r="K5948" s="99" t="str">
        <f>IF(ISBLANK(Perigon!J5943),"",Perigon!T5943)</f>
        <v/>
      </c>
      <c r="L5948" s="95" t="str">
        <f>IF(ISBLANK(Perigon!O5943),"",Perigon!O5943)</f>
        <v/>
      </c>
      <c r="M5948" s="95" t="str">
        <f>IF(ISBLANK(Perigon!R5943),"",Perigon!R5943)</f>
        <v/>
      </c>
      <c r="N5948" s="95" t="str">
        <f>IF(ISBLANK(Perigon!P5943),"",Perigon!P5943)</f>
        <v/>
      </c>
      <c r="O5948" s="38" t="str">
        <f>IF($L5948="","",VLOOKUP($R5948,Tarife!$A$2:$R$599,13,FALSE))</f>
        <v/>
      </c>
      <c r="P5948" s="38" t="str">
        <f t="shared" si="92"/>
        <v/>
      </c>
      <c r="R5948" s="100" t="str">
        <f>Zusammenzug!$C$25&amp;"-"&amp;Zusammenzug!$A$7&amp;"-"&amp;Leistungen!L5948</f>
        <v>2024-0-</v>
      </c>
    </row>
    <row r="5949" spans="1:18" x14ac:dyDescent="0.2">
      <c r="A5949" s="95" t="str">
        <f>IF(ISBLANK(Perigon!E5944),"",Perigon!E5944)</f>
        <v/>
      </c>
      <c r="B5949" s="95" t="str">
        <f>IF(ISBLANK(Perigon!G5944),"",Perigon!G5944)</f>
        <v/>
      </c>
      <c r="C5949" s="96" t="str">
        <f>IF(ISBLANK(Perigon!I5944),"",Perigon!I5944)</f>
        <v/>
      </c>
      <c r="D5949" s="97" t="str">
        <f>IF(ISBLANK(Perigon!J5944),"",Perigon!J5944)</f>
        <v/>
      </c>
      <c r="E5949" s="64" t="str">
        <f>IF(ISBLANK(Perigon!K5944),"",Perigon!K5944)</f>
        <v/>
      </c>
      <c r="F5949" s="65"/>
      <c r="G5949" s="64"/>
      <c r="H5949" s="69" t="str">
        <f>IF(ISBLANK(Perigon!L5944),"",Perigon!L5944)</f>
        <v/>
      </c>
      <c r="I5949" s="69" t="str">
        <f>IF(ISBLANK(Perigon!M5944),"",Perigon!M5944)</f>
        <v/>
      </c>
      <c r="J5949" s="98" t="str">
        <f>IF(ISBLANK(Perigon!N5944),"",Perigon!N5944)</f>
        <v/>
      </c>
      <c r="K5949" s="99" t="str">
        <f>IF(ISBLANK(Perigon!J5944),"",Perigon!T5944)</f>
        <v/>
      </c>
      <c r="L5949" s="95" t="str">
        <f>IF(ISBLANK(Perigon!O5944),"",Perigon!O5944)</f>
        <v/>
      </c>
      <c r="M5949" s="95" t="str">
        <f>IF(ISBLANK(Perigon!R5944),"",Perigon!R5944)</f>
        <v/>
      </c>
      <c r="N5949" s="95" t="str">
        <f>IF(ISBLANK(Perigon!P5944),"",Perigon!P5944)</f>
        <v/>
      </c>
      <c r="O5949" s="38" t="str">
        <f>IF($L5949="","",VLOOKUP($R5949,Tarife!$A$2:$R$599,13,FALSE))</f>
        <v/>
      </c>
      <c r="P5949" s="38" t="str">
        <f t="shared" si="92"/>
        <v/>
      </c>
      <c r="R5949" s="100" t="str">
        <f>Zusammenzug!$C$25&amp;"-"&amp;Zusammenzug!$A$7&amp;"-"&amp;Leistungen!L5949</f>
        <v>2024-0-</v>
      </c>
    </row>
    <row r="5950" spans="1:18" x14ac:dyDescent="0.2">
      <c r="A5950" s="95" t="str">
        <f>IF(ISBLANK(Perigon!E5945),"",Perigon!E5945)</f>
        <v/>
      </c>
      <c r="B5950" s="95" t="str">
        <f>IF(ISBLANK(Perigon!G5945),"",Perigon!G5945)</f>
        <v/>
      </c>
      <c r="C5950" s="96" t="str">
        <f>IF(ISBLANK(Perigon!I5945),"",Perigon!I5945)</f>
        <v/>
      </c>
      <c r="D5950" s="97" t="str">
        <f>IF(ISBLANK(Perigon!J5945),"",Perigon!J5945)</f>
        <v/>
      </c>
      <c r="E5950" s="64" t="str">
        <f>IF(ISBLANK(Perigon!K5945),"",Perigon!K5945)</f>
        <v/>
      </c>
      <c r="F5950" s="65"/>
      <c r="G5950" s="64"/>
      <c r="H5950" s="69" t="str">
        <f>IF(ISBLANK(Perigon!L5945),"",Perigon!L5945)</f>
        <v/>
      </c>
      <c r="I5950" s="69" t="str">
        <f>IF(ISBLANK(Perigon!M5945),"",Perigon!M5945)</f>
        <v/>
      </c>
      <c r="J5950" s="98" t="str">
        <f>IF(ISBLANK(Perigon!N5945),"",Perigon!N5945)</f>
        <v/>
      </c>
      <c r="K5950" s="99" t="str">
        <f>IF(ISBLANK(Perigon!J5945),"",Perigon!T5945)</f>
        <v/>
      </c>
      <c r="L5950" s="95" t="str">
        <f>IF(ISBLANK(Perigon!O5945),"",Perigon!O5945)</f>
        <v/>
      </c>
      <c r="M5950" s="95" t="str">
        <f>IF(ISBLANK(Perigon!R5945),"",Perigon!R5945)</f>
        <v/>
      </c>
      <c r="N5950" s="95" t="str">
        <f>IF(ISBLANK(Perigon!P5945),"",Perigon!P5945)</f>
        <v/>
      </c>
      <c r="O5950" s="38" t="str">
        <f>IF($L5950="","",VLOOKUP($R5950,Tarife!$A$2:$R$599,13,FALSE))</f>
        <v/>
      </c>
      <c r="P5950" s="38" t="str">
        <f t="shared" si="92"/>
        <v/>
      </c>
      <c r="R5950" s="100" t="str">
        <f>Zusammenzug!$C$25&amp;"-"&amp;Zusammenzug!$A$7&amp;"-"&amp;Leistungen!L5950</f>
        <v>2024-0-</v>
      </c>
    </row>
    <row r="5951" spans="1:18" x14ac:dyDescent="0.2">
      <c r="A5951" s="95" t="str">
        <f>IF(ISBLANK(Perigon!E5946),"",Perigon!E5946)</f>
        <v/>
      </c>
      <c r="B5951" s="95" t="str">
        <f>IF(ISBLANK(Perigon!G5946),"",Perigon!G5946)</f>
        <v/>
      </c>
      <c r="C5951" s="96" t="str">
        <f>IF(ISBLANK(Perigon!I5946),"",Perigon!I5946)</f>
        <v/>
      </c>
      <c r="D5951" s="97" t="str">
        <f>IF(ISBLANK(Perigon!J5946),"",Perigon!J5946)</f>
        <v/>
      </c>
      <c r="E5951" s="64" t="str">
        <f>IF(ISBLANK(Perigon!K5946),"",Perigon!K5946)</f>
        <v/>
      </c>
      <c r="F5951" s="65"/>
      <c r="G5951" s="64"/>
      <c r="H5951" s="69" t="str">
        <f>IF(ISBLANK(Perigon!L5946),"",Perigon!L5946)</f>
        <v/>
      </c>
      <c r="I5951" s="69" t="str">
        <f>IF(ISBLANK(Perigon!M5946),"",Perigon!M5946)</f>
        <v/>
      </c>
      <c r="J5951" s="98" t="str">
        <f>IF(ISBLANK(Perigon!N5946),"",Perigon!N5946)</f>
        <v/>
      </c>
      <c r="K5951" s="99" t="str">
        <f>IF(ISBLANK(Perigon!J5946),"",Perigon!T5946)</f>
        <v/>
      </c>
      <c r="L5951" s="95" t="str">
        <f>IF(ISBLANK(Perigon!O5946),"",Perigon!O5946)</f>
        <v/>
      </c>
      <c r="M5951" s="95" t="str">
        <f>IF(ISBLANK(Perigon!R5946),"",Perigon!R5946)</f>
        <v/>
      </c>
      <c r="N5951" s="95" t="str">
        <f>IF(ISBLANK(Perigon!P5946),"",Perigon!P5946)</f>
        <v/>
      </c>
      <c r="O5951" s="38" t="str">
        <f>IF($L5951="","",VLOOKUP($R5951,Tarife!$A$2:$R$599,13,FALSE))</f>
        <v/>
      </c>
      <c r="P5951" s="38" t="str">
        <f t="shared" si="92"/>
        <v/>
      </c>
      <c r="R5951" s="100" t="str">
        <f>Zusammenzug!$C$25&amp;"-"&amp;Zusammenzug!$A$7&amp;"-"&amp;Leistungen!L5951</f>
        <v>2024-0-</v>
      </c>
    </row>
    <row r="5952" spans="1:18" x14ac:dyDescent="0.2">
      <c r="A5952" s="95" t="str">
        <f>IF(ISBLANK(Perigon!E5947),"",Perigon!E5947)</f>
        <v/>
      </c>
      <c r="B5952" s="95" t="str">
        <f>IF(ISBLANK(Perigon!G5947),"",Perigon!G5947)</f>
        <v/>
      </c>
      <c r="C5952" s="96" t="str">
        <f>IF(ISBLANK(Perigon!I5947),"",Perigon!I5947)</f>
        <v/>
      </c>
      <c r="D5952" s="97" t="str">
        <f>IF(ISBLANK(Perigon!J5947),"",Perigon!J5947)</f>
        <v/>
      </c>
      <c r="E5952" s="64" t="str">
        <f>IF(ISBLANK(Perigon!K5947),"",Perigon!K5947)</f>
        <v/>
      </c>
      <c r="F5952" s="65"/>
      <c r="G5952" s="64"/>
      <c r="H5952" s="69" t="str">
        <f>IF(ISBLANK(Perigon!L5947),"",Perigon!L5947)</f>
        <v/>
      </c>
      <c r="I5952" s="69" t="str">
        <f>IF(ISBLANK(Perigon!M5947),"",Perigon!M5947)</f>
        <v/>
      </c>
      <c r="J5952" s="98" t="str">
        <f>IF(ISBLANK(Perigon!N5947),"",Perigon!N5947)</f>
        <v/>
      </c>
      <c r="K5952" s="99" t="str">
        <f>IF(ISBLANK(Perigon!J5947),"",Perigon!T5947)</f>
        <v/>
      </c>
      <c r="L5952" s="95" t="str">
        <f>IF(ISBLANK(Perigon!O5947),"",Perigon!O5947)</f>
        <v/>
      </c>
      <c r="M5952" s="95" t="str">
        <f>IF(ISBLANK(Perigon!R5947),"",Perigon!R5947)</f>
        <v/>
      </c>
      <c r="N5952" s="95" t="str">
        <f>IF(ISBLANK(Perigon!P5947),"",Perigon!P5947)</f>
        <v/>
      </c>
      <c r="O5952" s="38" t="str">
        <f>IF($L5952="","",VLOOKUP($R5952,Tarife!$A$2:$R$599,13,FALSE))</f>
        <v/>
      </c>
      <c r="P5952" s="38" t="str">
        <f t="shared" si="92"/>
        <v/>
      </c>
      <c r="R5952" s="100" t="str">
        <f>Zusammenzug!$C$25&amp;"-"&amp;Zusammenzug!$A$7&amp;"-"&amp;Leistungen!L5952</f>
        <v>2024-0-</v>
      </c>
    </row>
    <row r="5953" spans="1:18" x14ac:dyDescent="0.2">
      <c r="A5953" s="95" t="str">
        <f>IF(ISBLANK(Perigon!E5948),"",Perigon!E5948)</f>
        <v/>
      </c>
      <c r="B5953" s="95" t="str">
        <f>IF(ISBLANK(Perigon!G5948),"",Perigon!G5948)</f>
        <v/>
      </c>
      <c r="C5953" s="96" t="str">
        <f>IF(ISBLANK(Perigon!I5948),"",Perigon!I5948)</f>
        <v/>
      </c>
      <c r="D5953" s="97" t="str">
        <f>IF(ISBLANK(Perigon!J5948),"",Perigon!J5948)</f>
        <v/>
      </c>
      <c r="E5953" s="64" t="str">
        <f>IF(ISBLANK(Perigon!K5948),"",Perigon!K5948)</f>
        <v/>
      </c>
      <c r="F5953" s="65"/>
      <c r="G5953" s="64"/>
      <c r="H5953" s="69" t="str">
        <f>IF(ISBLANK(Perigon!L5948),"",Perigon!L5948)</f>
        <v/>
      </c>
      <c r="I5953" s="69" t="str">
        <f>IF(ISBLANK(Perigon!M5948),"",Perigon!M5948)</f>
        <v/>
      </c>
      <c r="J5953" s="98" t="str">
        <f>IF(ISBLANK(Perigon!N5948),"",Perigon!N5948)</f>
        <v/>
      </c>
      <c r="K5953" s="99" t="str">
        <f>IF(ISBLANK(Perigon!J5948),"",Perigon!T5948)</f>
        <v/>
      </c>
      <c r="L5953" s="95" t="str">
        <f>IF(ISBLANK(Perigon!O5948),"",Perigon!O5948)</f>
        <v/>
      </c>
      <c r="M5953" s="95" t="str">
        <f>IF(ISBLANK(Perigon!R5948),"",Perigon!R5948)</f>
        <v/>
      </c>
      <c r="N5953" s="95" t="str">
        <f>IF(ISBLANK(Perigon!P5948),"",Perigon!P5948)</f>
        <v/>
      </c>
      <c r="O5953" s="38" t="str">
        <f>IF($L5953="","",VLOOKUP($R5953,Tarife!$A$2:$R$599,13,FALSE))</f>
        <v/>
      </c>
      <c r="P5953" s="38" t="str">
        <f t="shared" si="92"/>
        <v/>
      </c>
      <c r="R5953" s="100" t="str">
        <f>Zusammenzug!$C$25&amp;"-"&amp;Zusammenzug!$A$7&amp;"-"&amp;Leistungen!L5953</f>
        <v>2024-0-</v>
      </c>
    </row>
    <row r="5954" spans="1:18" x14ac:dyDescent="0.2">
      <c r="A5954" s="95" t="str">
        <f>IF(ISBLANK(Perigon!E5949),"",Perigon!E5949)</f>
        <v/>
      </c>
      <c r="B5954" s="95" t="str">
        <f>IF(ISBLANK(Perigon!G5949),"",Perigon!G5949)</f>
        <v/>
      </c>
      <c r="C5954" s="96" t="str">
        <f>IF(ISBLANK(Perigon!I5949),"",Perigon!I5949)</f>
        <v/>
      </c>
      <c r="D5954" s="97" t="str">
        <f>IF(ISBLANK(Perigon!J5949),"",Perigon!J5949)</f>
        <v/>
      </c>
      <c r="E5954" s="64" t="str">
        <f>IF(ISBLANK(Perigon!K5949),"",Perigon!K5949)</f>
        <v/>
      </c>
      <c r="F5954" s="65"/>
      <c r="G5954" s="64"/>
      <c r="H5954" s="69" t="str">
        <f>IF(ISBLANK(Perigon!L5949),"",Perigon!L5949)</f>
        <v/>
      </c>
      <c r="I5954" s="69" t="str">
        <f>IF(ISBLANK(Perigon!M5949),"",Perigon!M5949)</f>
        <v/>
      </c>
      <c r="J5954" s="98" t="str">
        <f>IF(ISBLANK(Perigon!N5949),"",Perigon!N5949)</f>
        <v/>
      </c>
      <c r="K5954" s="99" t="str">
        <f>IF(ISBLANK(Perigon!J5949),"",Perigon!T5949)</f>
        <v/>
      </c>
      <c r="L5954" s="95" t="str">
        <f>IF(ISBLANK(Perigon!O5949),"",Perigon!O5949)</f>
        <v/>
      </c>
      <c r="M5954" s="95" t="str">
        <f>IF(ISBLANK(Perigon!R5949),"",Perigon!R5949)</f>
        <v/>
      </c>
      <c r="N5954" s="95" t="str">
        <f>IF(ISBLANK(Perigon!P5949),"",Perigon!P5949)</f>
        <v/>
      </c>
      <c r="O5954" s="38" t="str">
        <f>IF($L5954="","",VLOOKUP($R5954,Tarife!$A$2:$R$599,13,FALSE))</f>
        <v/>
      </c>
      <c r="P5954" s="38" t="str">
        <f t="shared" si="92"/>
        <v/>
      </c>
      <c r="R5954" s="100" t="str">
        <f>Zusammenzug!$C$25&amp;"-"&amp;Zusammenzug!$A$7&amp;"-"&amp;Leistungen!L5954</f>
        <v>2024-0-</v>
      </c>
    </row>
    <row r="5955" spans="1:18" x14ac:dyDescent="0.2">
      <c r="A5955" s="95" t="str">
        <f>IF(ISBLANK(Perigon!E5950),"",Perigon!E5950)</f>
        <v/>
      </c>
      <c r="B5955" s="95" t="str">
        <f>IF(ISBLANK(Perigon!G5950),"",Perigon!G5950)</f>
        <v/>
      </c>
      <c r="C5955" s="96" t="str">
        <f>IF(ISBLANK(Perigon!I5950),"",Perigon!I5950)</f>
        <v/>
      </c>
      <c r="D5955" s="97" t="str">
        <f>IF(ISBLANK(Perigon!J5950),"",Perigon!J5950)</f>
        <v/>
      </c>
      <c r="E5955" s="64" t="str">
        <f>IF(ISBLANK(Perigon!K5950),"",Perigon!K5950)</f>
        <v/>
      </c>
      <c r="F5955" s="65"/>
      <c r="G5955" s="64"/>
      <c r="H5955" s="69" t="str">
        <f>IF(ISBLANK(Perigon!L5950),"",Perigon!L5950)</f>
        <v/>
      </c>
      <c r="I5955" s="69" t="str">
        <f>IF(ISBLANK(Perigon!M5950),"",Perigon!M5950)</f>
        <v/>
      </c>
      <c r="J5955" s="98" t="str">
        <f>IF(ISBLANK(Perigon!N5950),"",Perigon!N5950)</f>
        <v/>
      </c>
      <c r="K5955" s="99" t="str">
        <f>IF(ISBLANK(Perigon!J5950),"",Perigon!T5950)</f>
        <v/>
      </c>
      <c r="L5955" s="95" t="str">
        <f>IF(ISBLANK(Perigon!O5950),"",Perigon!O5950)</f>
        <v/>
      </c>
      <c r="M5955" s="95" t="str">
        <f>IF(ISBLANK(Perigon!R5950),"",Perigon!R5950)</f>
        <v/>
      </c>
      <c r="N5955" s="95" t="str">
        <f>IF(ISBLANK(Perigon!P5950),"",Perigon!P5950)</f>
        <v/>
      </c>
      <c r="O5955" s="38" t="str">
        <f>IF($L5955="","",VLOOKUP($R5955,Tarife!$A$2:$R$599,13,FALSE))</f>
        <v/>
      </c>
      <c r="P5955" s="38" t="str">
        <f t="shared" si="92"/>
        <v/>
      </c>
      <c r="R5955" s="100" t="str">
        <f>Zusammenzug!$C$25&amp;"-"&amp;Zusammenzug!$A$7&amp;"-"&amp;Leistungen!L5955</f>
        <v>2024-0-</v>
      </c>
    </row>
    <row r="5956" spans="1:18" x14ac:dyDescent="0.2">
      <c r="A5956" s="95" t="str">
        <f>IF(ISBLANK(Perigon!E5951),"",Perigon!E5951)</f>
        <v/>
      </c>
      <c r="B5956" s="95" t="str">
        <f>IF(ISBLANK(Perigon!G5951),"",Perigon!G5951)</f>
        <v/>
      </c>
      <c r="C5956" s="96" t="str">
        <f>IF(ISBLANK(Perigon!I5951),"",Perigon!I5951)</f>
        <v/>
      </c>
      <c r="D5956" s="97" t="str">
        <f>IF(ISBLANK(Perigon!J5951),"",Perigon!J5951)</f>
        <v/>
      </c>
      <c r="E5956" s="64" t="str">
        <f>IF(ISBLANK(Perigon!K5951),"",Perigon!K5951)</f>
        <v/>
      </c>
      <c r="F5956" s="65"/>
      <c r="G5956" s="64"/>
      <c r="H5956" s="69" t="str">
        <f>IF(ISBLANK(Perigon!L5951),"",Perigon!L5951)</f>
        <v/>
      </c>
      <c r="I5956" s="69" t="str">
        <f>IF(ISBLANK(Perigon!M5951),"",Perigon!M5951)</f>
        <v/>
      </c>
      <c r="J5956" s="98" t="str">
        <f>IF(ISBLANK(Perigon!N5951),"",Perigon!N5951)</f>
        <v/>
      </c>
      <c r="K5956" s="99" t="str">
        <f>IF(ISBLANK(Perigon!J5951),"",Perigon!T5951)</f>
        <v/>
      </c>
      <c r="L5956" s="95" t="str">
        <f>IF(ISBLANK(Perigon!O5951),"",Perigon!O5951)</f>
        <v/>
      </c>
      <c r="M5956" s="95" t="str">
        <f>IF(ISBLANK(Perigon!R5951),"",Perigon!R5951)</f>
        <v/>
      </c>
      <c r="N5956" s="95" t="str">
        <f>IF(ISBLANK(Perigon!P5951),"",Perigon!P5951)</f>
        <v/>
      </c>
      <c r="O5956" s="38" t="str">
        <f>IF($L5956="","",VLOOKUP($R5956,Tarife!$A$2:$R$599,13,FALSE))</f>
        <v/>
      </c>
      <c r="P5956" s="38" t="str">
        <f t="shared" si="92"/>
        <v/>
      </c>
      <c r="R5956" s="100" t="str">
        <f>Zusammenzug!$C$25&amp;"-"&amp;Zusammenzug!$A$7&amp;"-"&amp;Leistungen!L5956</f>
        <v>2024-0-</v>
      </c>
    </row>
    <row r="5957" spans="1:18" x14ac:dyDescent="0.2">
      <c r="A5957" s="95" t="str">
        <f>IF(ISBLANK(Perigon!E5952),"",Perigon!E5952)</f>
        <v/>
      </c>
      <c r="B5957" s="95" t="str">
        <f>IF(ISBLANK(Perigon!G5952),"",Perigon!G5952)</f>
        <v/>
      </c>
      <c r="C5957" s="96" t="str">
        <f>IF(ISBLANK(Perigon!I5952),"",Perigon!I5952)</f>
        <v/>
      </c>
      <c r="D5957" s="97" t="str">
        <f>IF(ISBLANK(Perigon!J5952),"",Perigon!J5952)</f>
        <v/>
      </c>
      <c r="E5957" s="64" t="str">
        <f>IF(ISBLANK(Perigon!K5952),"",Perigon!K5952)</f>
        <v/>
      </c>
      <c r="F5957" s="65"/>
      <c r="G5957" s="64"/>
      <c r="H5957" s="69" t="str">
        <f>IF(ISBLANK(Perigon!L5952),"",Perigon!L5952)</f>
        <v/>
      </c>
      <c r="I5957" s="69" t="str">
        <f>IF(ISBLANK(Perigon!M5952),"",Perigon!M5952)</f>
        <v/>
      </c>
      <c r="J5957" s="98" t="str">
        <f>IF(ISBLANK(Perigon!N5952),"",Perigon!N5952)</f>
        <v/>
      </c>
      <c r="K5957" s="99" t="str">
        <f>IF(ISBLANK(Perigon!J5952),"",Perigon!T5952)</f>
        <v/>
      </c>
      <c r="L5957" s="95" t="str">
        <f>IF(ISBLANK(Perigon!O5952),"",Perigon!O5952)</f>
        <v/>
      </c>
      <c r="M5957" s="95" t="str">
        <f>IF(ISBLANK(Perigon!R5952),"",Perigon!R5952)</f>
        <v/>
      </c>
      <c r="N5957" s="95" t="str">
        <f>IF(ISBLANK(Perigon!P5952),"",Perigon!P5952)</f>
        <v/>
      </c>
      <c r="O5957" s="38" t="str">
        <f>IF($L5957="","",VLOOKUP($R5957,Tarife!$A$2:$R$599,13,FALSE))</f>
        <v/>
      </c>
      <c r="P5957" s="38" t="str">
        <f t="shared" si="92"/>
        <v/>
      </c>
      <c r="R5957" s="100" t="str">
        <f>Zusammenzug!$C$25&amp;"-"&amp;Zusammenzug!$A$7&amp;"-"&amp;Leistungen!L5957</f>
        <v>2024-0-</v>
      </c>
    </row>
    <row r="5958" spans="1:18" x14ac:dyDescent="0.2">
      <c r="A5958" s="95" t="str">
        <f>IF(ISBLANK(Perigon!E5953),"",Perigon!E5953)</f>
        <v/>
      </c>
      <c r="B5958" s="95" t="str">
        <f>IF(ISBLANK(Perigon!G5953),"",Perigon!G5953)</f>
        <v/>
      </c>
      <c r="C5958" s="96" t="str">
        <f>IF(ISBLANK(Perigon!I5953),"",Perigon!I5953)</f>
        <v/>
      </c>
      <c r="D5958" s="97" t="str">
        <f>IF(ISBLANK(Perigon!J5953),"",Perigon!J5953)</f>
        <v/>
      </c>
      <c r="E5958" s="64" t="str">
        <f>IF(ISBLANK(Perigon!K5953),"",Perigon!K5953)</f>
        <v/>
      </c>
      <c r="F5958" s="65"/>
      <c r="G5958" s="64"/>
      <c r="H5958" s="69" t="str">
        <f>IF(ISBLANK(Perigon!L5953),"",Perigon!L5953)</f>
        <v/>
      </c>
      <c r="I5958" s="69" t="str">
        <f>IF(ISBLANK(Perigon!M5953),"",Perigon!M5953)</f>
        <v/>
      </c>
      <c r="J5958" s="98" t="str">
        <f>IF(ISBLANK(Perigon!N5953),"",Perigon!N5953)</f>
        <v/>
      </c>
      <c r="K5958" s="99" t="str">
        <f>IF(ISBLANK(Perigon!J5953),"",Perigon!T5953)</f>
        <v/>
      </c>
      <c r="L5958" s="95" t="str">
        <f>IF(ISBLANK(Perigon!O5953),"",Perigon!O5953)</f>
        <v/>
      </c>
      <c r="M5958" s="95" t="str">
        <f>IF(ISBLANK(Perigon!R5953),"",Perigon!R5953)</f>
        <v/>
      </c>
      <c r="N5958" s="95" t="str">
        <f>IF(ISBLANK(Perigon!P5953),"",Perigon!P5953)</f>
        <v/>
      </c>
      <c r="O5958" s="38" t="str">
        <f>IF($L5958="","",VLOOKUP($R5958,Tarife!$A$2:$R$599,13,FALSE))</f>
        <v/>
      </c>
      <c r="P5958" s="38" t="str">
        <f t="shared" si="92"/>
        <v/>
      </c>
      <c r="R5958" s="100" t="str">
        <f>Zusammenzug!$C$25&amp;"-"&amp;Zusammenzug!$A$7&amp;"-"&amp;Leistungen!L5958</f>
        <v>2024-0-</v>
      </c>
    </row>
    <row r="5959" spans="1:18" x14ac:dyDescent="0.2">
      <c r="A5959" s="95" t="str">
        <f>IF(ISBLANK(Perigon!E5954),"",Perigon!E5954)</f>
        <v/>
      </c>
      <c r="B5959" s="95" t="str">
        <f>IF(ISBLANK(Perigon!G5954),"",Perigon!G5954)</f>
        <v/>
      </c>
      <c r="C5959" s="96" t="str">
        <f>IF(ISBLANK(Perigon!I5954),"",Perigon!I5954)</f>
        <v/>
      </c>
      <c r="D5959" s="97" t="str">
        <f>IF(ISBLANK(Perigon!J5954),"",Perigon!J5954)</f>
        <v/>
      </c>
      <c r="E5959" s="64" t="str">
        <f>IF(ISBLANK(Perigon!K5954),"",Perigon!K5954)</f>
        <v/>
      </c>
      <c r="F5959" s="65"/>
      <c r="G5959" s="64"/>
      <c r="H5959" s="69" t="str">
        <f>IF(ISBLANK(Perigon!L5954),"",Perigon!L5954)</f>
        <v/>
      </c>
      <c r="I5959" s="69" t="str">
        <f>IF(ISBLANK(Perigon!M5954),"",Perigon!M5954)</f>
        <v/>
      </c>
      <c r="J5959" s="98" t="str">
        <f>IF(ISBLANK(Perigon!N5954),"",Perigon!N5954)</f>
        <v/>
      </c>
      <c r="K5959" s="99" t="str">
        <f>IF(ISBLANK(Perigon!J5954),"",Perigon!T5954)</f>
        <v/>
      </c>
      <c r="L5959" s="95" t="str">
        <f>IF(ISBLANK(Perigon!O5954),"",Perigon!O5954)</f>
        <v/>
      </c>
      <c r="M5959" s="95" t="str">
        <f>IF(ISBLANK(Perigon!R5954),"",Perigon!R5954)</f>
        <v/>
      </c>
      <c r="N5959" s="95" t="str">
        <f>IF(ISBLANK(Perigon!P5954),"",Perigon!P5954)</f>
        <v/>
      </c>
      <c r="O5959" s="38" t="str">
        <f>IF($L5959="","",VLOOKUP($R5959,Tarife!$A$2:$R$599,13,FALSE))</f>
        <v/>
      </c>
      <c r="P5959" s="38" t="str">
        <f t="shared" si="92"/>
        <v/>
      </c>
      <c r="R5959" s="100" t="str">
        <f>Zusammenzug!$C$25&amp;"-"&amp;Zusammenzug!$A$7&amp;"-"&amp;Leistungen!L5959</f>
        <v>2024-0-</v>
      </c>
    </row>
    <row r="5960" spans="1:18" x14ac:dyDescent="0.2">
      <c r="A5960" s="95" t="str">
        <f>IF(ISBLANK(Perigon!E5955),"",Perigon!E5955)</f>
        <v/>
      </c>
      <c r="B5960" s="95" t="str">
        <f>IF(ISBLANK(Perigon!G5955),"",Perigon!G5955)</f>
        <v/>
      </c>
      <c r="C5960" s="96" t="str">
        <f>IF(ISBLANK(Perigon!I5955),"",Perigon!I5955)</f>
        <v/>
      </c>
      <c r="D5960" s="97" t="str">
        <f>IF(ISBLANK(Perigon!J5955),"",Perigon!J5955)</f>
        <v/>
      </c>
      <c r="E5960" s="64" t="str">
        <f>IF(ISBLANK(Perigon!K5955),"",Perigon!K5955)</f>
        <v/>
      </c>
      <c r="F5960" s="65"/>
      <c r="G5960" s="64"/>
      <c r="H5960" s="69" t="str">
        <f>IF(ISBLANK(Perigon!L5955),"",Perigon!L5955)</f>
        <v/>
      </c>
      <c r="I5960" s="69" t="str">
        <f>IF(ISBLANK(Perigon!M5955),"",Perigon!M5955)</f>
        <v/>
      </c>
      <c r="J5960" s="98" t="str">
        <f>IF(ISBLANK(Perigon!N5955),"",Perigon!N5955)</f>
        <v/>
      </c>
      <c r="K5960" s="99" t="str">
        <f>IF(ISBLANK(Perigon!J5955),"",Perigon!T5955)</f>
        <v/>
      </c>
      <c r="L5960" s="95" t="str">
        <f>IF(ISBLANK(Perigon!O5955),"",Perigon!O5955)</f>
        <v/>
      </c>
      <c r="M5960" s="95" t="str">
        <f>IF(ISBLANK(Perigon!R5955),"",Perigon!R5955)</f>
        <v/>
      </c>
      <c r="N5960" s="95" t="str">
        <f>IF(ISBLANK(Perigon!P5955),"",Perigon!P5955)</f>
        <v/>
      </c>
      <c r="O5960" s="38" t="str">
        <f>IF($L5960="","",VLOOKUP($R5960,Tarife!$A$2:$R$599,13,FALSE))</f>
        <v/>
      </c>
      <c r="P5960" s="38" t="str">
        <f t="shared" ref="P5960:P6023" si="93">IF(L5960="","",IF(AND($L5960="Pabe",N5960&lt;O5960),M5960*O5960,IF(N5960&lt;O5960,M5960*N5960,M5960*O5960)))</f>
        <v/>
      </c>
      <c r="R5960" s="100" t="str">
        <f>Zusammenzug!$C$25&amp;"-"&amp;Zusammenzug!$A$7&amp;"-"&amp;Leistungen!L5960</f>
        <v>2024-0-</v>
      </c>
    </row>
    <row r="5961" spans="1:18" x14ac:dyDescent="0.2">
      <c r="A5961" s="95" t="str">
        <f>IF(ISBLANK(Perigon!E5956),"",Perigon!E5956)</f>
        <v/>
      </c>
      <c r="B5961" s="95" t="str">
        <f>IF(ISBLANK(Perigon!G5956),"",Perigon!G5956)</f>
        <v/>
      </c>
      <c r="C5961" s="96" t="str">
        <f>IF(ISBLANK(Perigon!I5956),"",Perigon!I5956)</f>
        <v/>
      </c>
      <c r="D5961" s="97" t="str">
        <f>IF(ISBLANK(Perigon!J5956),"",Perigon!J5956)</f>
        <v/>
      </c>
      <c r="E5961" s="64" t="str">
        <f>IF(ISBLANK(Perigon!K5956),"",Perigon!K5956)</f>
        <v/>
      </c>
      <c r="F5961" s="65"/>
      <c r="G5961" s="64"/>
      <c r="H5961" s="69" t="str">
        <f>IF(ISBLANK(Perigon!L5956),"",Perigon!L5956)</f>
        <v/>
      </c>
      <c r="I5961" s="69" t="str">
        <f>IF(ISBLANK(Perigon!M5956),"",Perigon!M5956)</f>
        <v/>
      </c>
      <c r="J5961" s="98" t="str">
        <f>IF(ISBLANK(Perigon!N5956),"",Perigon!N5956)</f>
        <v/>
      </c>
      <c r="K5961" s="99" t="str">
        <f>IF(ISBLANK(Perigon!J5956),"",Perigon!T5956)</f>
        <v/>
      </c>
      <c r="L5961" s="95" t="str">
        <f>IF(ISBLANK(Perigon!O5956),"",Perigon!O5956)</f>
        <v/>
      </c>
      <c r="M5961" s="95" t="str">
        <f>IF(ISBLANK(Perigon!R5956),"",Perigon!R5956)</f>
        <v/>
      </c>
      <c r="N5961" s="95" t="str">
        <f>IF(ISBLANK(Perigon!P5956),"",Perigon!P5956)</f>
        <v/>
      </c>
      <c r="O5961" s="38" t="str">
        <f>IF($L5961="","",VLOOKUP($R5961,Tarife!$A$2:$R$599,13,FALSE))</f>
        <v/>
      </c>
      <c r="P5961" s="38" t="str">
        <f t="shared" si="93"/>
        <v/>
      </c>
      <c r="R5961" s="100" t="str">
        <f>Zusammenzug!$C$25&amp;"-"&amp;Zusammenzug!$A$7&amp;"-"&amp;Leistungen!L5961</f>
        <v>2024-0-</v>
      </c>
    </row>
    <row r="5962" spans="1:18" x14ac:dyDescent="0.2">
      <c r="A5962" s="95" t="str">
        <f>IF(ISBLANK(Perigon!E5957),"",Perigon!E5957)</f>
        <v/>
      </c>
      <c r="B5962" s="95" t="str">
        <f>IF(ISBLANK(Perigon!G5957),"",Perigon!G5957)</f>
        <v/>
      </c>
      <c r="C5962" s="96" t="str">
        <f>IF(ISBLANK(Perigon!I5957),"",Perigon!I5957)</f>
        <v/>
      </c>
      <c r="D5962" s="97" t="str">
        <f>IF(ISBLANK(Perigon!J5957),"",Perigon!J5957)</f>
        <v/>
      </c>
      <c r="E5962" s="64" t="str">
        <f>IF(ISBLANK(Perigon!K5957),"",Perigon!K5957)</f>
        <v/>
      </c>
      <c r="F5962" s="65"/>
      <c r="G5962" s="64"/>
      <c r="H5962" s="69" t="str">
        <f>IF(ISBLANK(Perigon!L5957),"",Perigon!L5957)</f>
        <v/>
      </c>
      <c r="I5962" s="69" t="str">
        <f>IF(ISBLANK(Perigon!M5957),"",Perigon!M5957)</f>
        <v/>
      </c>
      <c r="J5962" s="98" t="str">
        <f>IF(ISBLANK(Perigon!N5957),"",Perigon!N5957)</f>
        <v/>
      </c>
      <c r="K5962" s="99" t="str">
        <f>IF(ISBLANK(Perigon!J5957),"",Perigon!T5957)</f>
        <v/>
      </c>
      <c r="L5962" s="95" t="str">
        <f>IF(ISBLANK(Perigon!O5957),"",Perigon!O5957)</f>
        <v/>
      </c>
      <c r="M5962" s="95" t="str">
        <f>IF(ISBLANK(Perigon!R5957),"",Perigon!R5957)</f>
        <v/>
      </c>
      <c r="N5962" s="95" t="str">
        <f>IF(ISBLANK(Perigon!P5957),"",Perigon!P5957)</f>
        <v/>
      </c>
      <c r="O5962" s="38" t="str">
        <f>IF($L5962="","",VLOOKUP($R5962,Tarife!$A$2:$R$599,13,FALSE))</f>
        <v/>
      </c>
      <c r="P5962" s="38" t="str">
        <f t="shared" si="93"/>
        <v/>
      </c>
      <c r="R5962" s="100" t="str">
        <f>Zusammenzug!$C$25&amp;"-"&amp;Zusammenzug!$A$7&amp;"-"&amp;Leistungen!L5962</f>
        <v>2024-0-</v>
      </c>
    </row>
    <row r="5963" spans="1:18" x14ac:dyDescent="0.2">
      <c r="A5963" s="95" t="str">
        <f>IF(ISBLANK(Perigon!E5958),"",Perigon!E5958)</f>
        <v/>
      </c>
      <c r="B5963" s="95" t="str">
        <f>IF(ISBLANK(Perigon!G5958),"",Perigon!G5958)</f>
        <v/>
      </c>
      <c r="C5963" s="96" t="str">
        <f>IF(ISBLANK(Perigon!I5958),"",Perigon!I5958)</f>
        <v/>
      </c>
      <c r="D5963" s="97" t="str">
        <f>IF(ISBLANK(Perigon!J5958),"",Perigon!J5958)</f>
        <v/>
      </c>
      <c r="E5963" s="64" t="str">
        <f>IF(ISBLANK(Perigon!K5958),"",Perigon!K5958)</f>
        <v/>
      </c>
      <c r="F5963" s="65"/>
      <c r="G5963" s="64"/>
      <c r="H5963" s="69" t="str">
        <f>IF(ISBLANK(Perigon!L5958),"",Perigon!L5958)</f>
        <v/>
      </c>
      <c r="I5963" s="69" t="str">
        <f>IF(ISBLANK(Perigon!M5958),"",Perigon!M5958)</f>
        <v/>
      </c>
      <c r="J5963" s="98" t="str">
        <f>IF(ISBLANK(Perigon!N5958),"",Perigon!N5958)</f>
        <v/>
      </c>
      <c r="K5963" s="99" t="str">
        <f>IF(ISBLANK(Perigon!J5958),"",Perigon!T5958)</f>
        <v/>
      </c>
      <c r="L5963" s="95" t="str">
        <f>IF(ISBLANK(Perigon!O5958),"",Perigon!O5958)</f>
        <v/>
      </c>
      <c r="M5963" s="95" t="str">
        <f>IF(ISBLANK(Perigon!R5958),"",Perigon!R5958)</f>
        <v/>
      </c>
      <c r="N5963" s="95" t="str">
        <f>IF(ISBLANK(Perigon!P5958),"",Perigon!P5958)</f>
        <v/>
      </c>
      <c r="O5963" s="38" t="str">
        <f>IF($L5963="","",VLOOKUP($R5963,Tarife!$A$2:$R$599,13,FALSE))</f>
        <v/>
      </c>
      <c r="P5963" s="38" t="str">
        <f t="shared" si="93"/>
        <v/>
      </c>
      <c r="R5963" s="100" t="str">
        <f>Zusammenzug!$C$25&amp;"-"&amp;Zusammenzug!$A$7&amp;"-"&amp;Leistungen!L5963</f>
        <v>2024-0-</v>
      </c>
    </row>
    <row r="5964" spans="1:18" x14ac:dyDescent="0.2">
      <c r="A5964" s="95" t="str">
        <f>IF(ISBLANK(Perigon!E5959),"",Perigon!E5959)</f>
        <v/>
      </c>
      <c r="B5964" s="95" t="str">
        <f>IF(ISBLANK(Perigon!G5959),"",Perigon!G5959)</f>
        <v/>
      </c>
      <c r="C5964" s="96" t="str">
        <f>IF(ISBLANK(Perigon!I5959),"",Perigon!I5959)</f>
        <v/>
      </c>
      <c r="D5964" s="97" t="str">
        <f>IF(ISBLANK(Perigon!J5959),"",Perigon!J5959)</f>
        <v/>
      </c>
      <c r="E5964" s="64" t="str">
        <f>IF(ISBLANK(Perigon!K5959),"",Perigon!K5959)</f>
        <v/>
      </c>
      <c r="F5964" s="65"/>
      <c r="G5964" s="64"/>
      <c r="H5964" s="69" t="str">
        <f>IF(ISBLANK(Perigon!L5959),"",Perigon!L5959)</f>
        <v/>
      </c>
      <c r="I5964" s="69" t="str">
        <f>IF(ISBLANK(Perigon!M5959),"",Perigon!M5959)</f>
        <v/>
      </c>
      <c r="J5964" s="98" t="str">
        <f>IF(ISBLANK(Perigon!N5959),"",Perigon!N5959)</f>
        <v/>
      </c>
      <c r="K5964" s="99" t="str">
        <f>IF(ISBLANK(Perigon!J5959),"",Perigon!T5959)</f>
        <v/>
      </c>
      <c r="L5964" s="95" t="str">
        <f>IF(ISBLANK(Perigon!O5959),"",Perigon!O5959)</f>
        <v/>
      </c>
      <c r="M5964" s="95" t="str">
        <f>IF(ISBLANK(Perigon!R5959),"",Perigon!R5959)</f>
        <v/>
      </c>
      <c r="N5964" s="95" t="str">
        <f>IF(ISBLANK(Perigon!P5959),"",Perigon!P5959)</f>
        <v/>
      </c>
      <c r="O5964" s="38" t="str">
        <f>IF($L5964="","",VLOOKUP($R5964,Tarife!$A$2:$R$599,13,FALSE))</f>
        <v/>
      </c>
      <c r="P5964" s="38" t="str">
        <f t="shared" si="93"/>
        <v/>
      </c>
      <c r="R5964" s="100" t="str">
        <f>Zusammenzug!$C$25&amp;"-"&amp;Zusammenzug!$A$7&amp;"-"&amp;Leistungen!L5964</f>
        <v>2024-0-</v>
      </c>
    </row>
    <row r="5965" spans="1:18" x14ac:dyDescent="0.2">
      <c r="A5965" s="95" t="str">
        <f>IF(ISBLANK(Perigon!E5960),"",Perigon!E5960)</f>
        <v/>
      </c>
      <c r="B5965" s="95" t="str">
        <f>IF(ISBLANK(Perigon!G5960),"",Perigon!G5960)</f>
        <v/>
      </c>
      <c r="C5965" s="96" t="str">
        <f>IF(ISBLANK(Perigon!I5960),"",Perigon!I5960)</f>
        <v/>
      </c>
      <c r="D5965" s="97" t="str">
        <f>IF(ISBLANK(Perigon!J5960),"",Perigon!J5960)</f>
        <v/>
      </c>
      <c r="E5965" s="64" t="str">
        <f>IF(ISBLANK(Perigon!K5960),"",Perigon!K5960)</f>
        <v/>
      </c>
      <c r="F5965" s="65"/>
      <c r="G5965" s="64"/>
      <c r="H5965" s="69" t="str">
        <f>IF(ISBLANK(Perigon!L5960),"",Perigon!L5960)</f>
        <v/>
      </c>
      <c r="I5965" s="69" t="str">
        <f>IF(ISBLANK(Perigon!M5960),"",Perigon!M5960)</f>
        <v/>
      </c>
      <c r="J5965" s="98" t="str">
        <f>IF(ISBLANK(Perigon!N5960),"",Perigon!N5960)</f>
        <v/>
      </c>
      <c r="K5965" s="99" t="str">
        <f>IF(ISBLANK(Perigon!J5960),"",Perigon!T5960)</f>
        <v/>
      </c>
      <c r="L5965" s="95" t="str">
        <f>IF(ISBLANK(Perigon!O5960),"",Perigon!O5960)</f>
        <v/>
      </c>
      <c r="M5965" s="95" t="str">
        <f>IF(ISBLANK(Perigon!R5960),"",Perigon!R5960)</f>
        <v/>
      </c>
      <c r="N5965" s="95" t="str">
        <f>IF(ISBLANK(Perigon!P5960),"",Perigon!P5960)</f>
        <v/>
      </c>
      <c r="O5965" s="38" t="str">
        <f>IF($L5965="","",VLOOKUP($R5965,Tarife!$A$2:$R$599,13,FALSE))</f>
        <v/>
      </c>
      <c r="P5965" s="38" t="str">
        <f t="shared" si="93"/>
        <v/>
      </c>
      <c r="R5965" s="100" t="str">
        <f>Zusammenzug!$C$25&amp;"-"&amp;Zusammenzug!$A$7&amp;"-"&amp;Leistungen!L5965</f>
        <v>2024-0-</v>
      </c>
    </row>
    <row r="5966" spans="1:18" x14ac:dyDescent="0.2">
      <c r="A5966" s="95" t="str">
        <f>IF(ISBLANK(Perigon!E5961),"",Perigon!E5961)</f>
        <v/>
      </c>
      <c r="B5966" s="95" t="str">
        <f>IF(ISBLANK(Perigon!G5961),"",Perigon!G5961)</f>
        <v/>
      </c>
      <c r="C5966" s="96" t="str">
        <f>IF(ISBLANK(Perigon!I5961),"",Perigon!I5961)</f>
        <v/>
      </c>
      <c r="D5966" s="97" t="str">
        <f>IF(ISBLANK(Perigon!J5961),"",Perigon!J5961)</f>
        <v/>
      </c>
      <c r="E5966" s="64" t="str">
        <f>IF(ISBLANK(Perigon!K5961),"",Perigon!K5961)</f>
        <v/>
      </c>
      <c r="F5966" s="65"/>
      <c r="G5966" s="64"/>
      <c r="H5966" s="69" t="str">
        <f>IF(ISBLANK(Perigon!L5961),"",Perigon!L5961)</f>
        <v/>
      </c>
      <c r="I5966" s="69" t="str">
        <f>IF(ISBLANK(Perigon!M5961),"",Perigon!M5961)</f>
        <v/>
      </c>
      <c r="J5966" s="98" t="str">
        <f>IF(ISBLANK(Perigon!N5961),"",Perigon!N5961)</f>
        <v/>
      </c>
      <c r="K5966" s="99" t="str">
        <f>IF(ISBLANK(Perigon!J5961),"",Perigon!T5961)</f>
        <v/>
      </c>
      <c r="L5966" s="95" t="str">
        <f>IF(ISBLANK(Perigon!O5961),"",Perigon!O5961)</f>
        <v/>
      </c>
      <c r="M5966" s="95" t="str">
        <f>IF(ISBLANK(Perigon!R5961),"",Perigon!R5961)</f>
        <v/>
      </c>
      <c r="N5966" s="95" t="str">
        <f>IF(ISBLANK(Perigon!P5961),"",Perigon!P5961)</f>
        <v/>
      </c>
      <c r="O5966" s="38" t="str">
        <f>IF($L5966="","",VLOOKUP($R5966,Tarife!$A$2:$R$599,13,FALSE))</f>
        <v/>
      </c>
      <c r="P5966" s="38" t="str">
        <f t="shared" si="93"/>
        <v/>
      </c>
      <c r="R5966" s="100" t="str">
        <f>Zusammenzug!$C$25&amp;"-"&amp;Zusammenzug!$A$7&amp;"-"&amp;Leistungen!L5966</f>
        <v>2024-0-</v>
      </c>
    </row>
    <row r="5967" spans="1:18" x14ac:dyDescent="0.2">
      <c r="A5967" s="95" t="str">
        <f>IF(ISBLANK(Perigon!E5962),"",Perigon!E5962)</f>
        <v/>
      </c>
      <c r="B5967" s="95" t="str">
        <f>IF(ISBLANK(Perigon!G5962),"",Perigon!G5962)</f>
        <v/>
      </c>
      <c r="C5967" s="96" t="str">
        <f>IF(ISBLANK(Perigon!I5962),"",Perigon!I5962)</f>
        <v/>
      </c>
      <c r="D5967" s="97" t="str">
        <f>IF(ISBLANK(Perigon!J5962),"",Perigon!J5962)</f>
        <v/>
      </c>
      <c r="E5967" s="64" t="str">
        <f>IF(ISBLANK(Perigon!K5962),"",Perigon!K5962)</f>
        <v/>
      </c>
      <c r="F5967" s="65"/>
      <c r="G5967" s="64"/>
      <c r="H5967" s="69" t="str">
        <f>IF(ISBLANK(Perigon!L5962),"",Perigon!L5962)</f>
        <v/>
      </c>
      <c r="I5967" s="69" t="str">
        <f>IF(ISBLANK(Perigon!M5962),"",Perigon!M5962)</f>
        <v/>
      </c>
      <c r="J5967" s="98" t="str">
        <f>IF(ISBLANK(Perigon!N5962),"",Perigon!N5962)</f>
        <v/>
      </c>
      <c r="K5967" s="99" t="str">
        <f>IF(ISBLANK(Perigon!J5962),"",Perigon!T5962)</f>
        <v/>
      </c>
      <c r="L5967" s="95" t="str">
        <f>IF(ISBLANK(Perigon!O5962),"",Perigon!O5962)</f>
        <v/>
      </c>
      <c r="M5967" s="95" t="str">
        <f>IF(ISBLANK(Perigon!R5962),"",Perigon!R5962)</f>
        <v/>
      </c>
      <c r="N5967" s="95" t="str">
        <f>IF(ISBLANK(Perigon!P5962),"",Perigon!P5962)</f>
        <v/>
      </c>
      <c r="O5967" s="38" t="str">
        <f>IF($L5967="","",VLOOKUP($R5967,Tarife!$A$2:$R$599,13,FALSE))</f>
        <v/>
      </c>
      <c r="P5967" s="38" t="str">
        <f t="shared" si="93"/>
        <v/>
      </c>
      <c r="R5967" s="100" t="str">
        <f>Zusammenzug!$C$25&amp;"-"&amp;Zusammenzug!$A$7&amp;"-"&amp;Leistungen!L5967</f>
        <v>2024-0-</v>
      </c>
    </row>
    <row r="5968" spans="1:18" x14ac:dyDescent="0.2">
      <c r="A5968" s="95" t="str">
        <f>IF(ISBLANK(Perigon!E5963),"",Perigon!E5963)</f>
        <v/>
      </c>
      <c r="B5968" s="95" t="str">
        <f>IF(ISBLANK(Perigon!G5963),"",Perigon!G5963)</f>
        <v/>
      </c>
      <c r="C5968" s="96" t="str">
        <f>IF(ISBLANK(Perigon!I5963),"",Perigon!I5963)</f>
        <v/>
      </c>
      <c r="D5968" s="97" t="str">
        <f>IF(ISBLANK(Perigon!J5963),"",Perigon!J5963)</f>
        <v/>
      </c>
      <c r="E5968" s="64" t="str">
        <f>IF(ISBLANK(Perigon!K5963),"",Perigon!K5963)</f>
        <v/>
      </c>
      <c r="F5968" s="65"/>
      <c r="G5968" s="64"/>
      <c r="H5968" s="69" t="str">
        <f>IF(ISBLANK(Perigon!L5963),"",Perigon!L5963)</f>
        <v/>
      </c>
      <c r="I5968" s="69" t="str">
        <f>IF(ISBLANK(Perigon!M5963),"",Perigon!M5963)</f>
        <v/>
      </c>
      <c r="J5968" s="98" t="str">
        <f>IF(ISBLANK(Perigon!N5963),"",Perigon!N5963)</f>
        <v/>
      </c>
      <c r="K5968" s="99" t="str">
        <f>IF(ISBLANK(Perigon!J5963),"",Perigon!T5963)</f>
        <v/>
      </c>
      <c r="L5968" s="95" t="str">
        <f>IF(ISBLANK(Perigon!O5963),"",Perigon!O5963)</f>
        <v/>
      </c>
      <c r="M5968" s="95" t="str">
        <f>IF(ISBLANK(Perigon!R5963),"",Perigon!R5963)</f>
        <v/>
      </c>
      <c r="N5968" s="95" t="str">
        <f>IF(ISBLANK(Perigon!P5963),"",Perigon!P5963)</f>
        <v/>
      </c>
      <c r="O5968" s="38" t="str">
        <f>IF($L5968="","",VLOOKUP($R5968,Tarife!$A$2:$R$599,13,FALSE))</f>
        <v/>
      </c>
      <c r="P5968" s="38" t="str">
        <f t="shared" si="93"/>
        <v/>
      </c>
      <c r="R5968" s="100" t="str">
        <f>Zusammenzug!$C$25&amp;"-"&amp;Zusammenzug!$A$7&amp;"-"&amp;Leistungen!L5968</f>
        <v>2024-0-</v>
      </c>
    </row>
    <row r="5969" spans="1:18" x14ac:dyDescent="0.2">
      <c r="A5969" s="95" t="str">
        <f>IF(ISBLANK(Perigon!E5964),"",Perigon!E5964)</f>
        <v/>
      </c>
      <c r="B5969" s="95" t="str">
        <f>IF(ISBLANK(Perigon!G5964),"",Perigon!G5964)</f>
        <v/>
      </c>
      <c r="C5969" s="96" t="str">
        <f>IF(ISBLANK(Perigon!I5964),"",Perigon!I5964)</f>
        <v/>
      </c>
      <c r="D5969" s="97" t="str">
        <f>IF(ISBLANK(Perigon!J5964),"",Perigon!J5964)</f>
        <v/>
      </c>
      <c r="E5969" s="64" t="str">
        <f>IF(ISBLANK(Perigon!K5964),"",Perigon!K5964)</f>
        <v/>
      </c>
      <c r="F5969" s="65"/>
      <c r="G5969" s="64"/>
      <c r="H5969" s="69" t="str">
        <f>IF(ISBLANK(Perigon!L5964),"",Perigon!L5964)</f>
        <v/>
      </c>
      <c r="I5969" s="69" t="str">
        <f>IF(ISBLANK(Perigon!M5964),"",Perigon!M5964)</f>
        <v/>
      </c>
      <c r="J5969" s="98" t="str">
        <f>IF(ISBLANK(Perigon!N5964),"",Perigon!N5964)</f>
        <v/>
      </c>
      <c r="K5969" s="99" t="str">
        <f>IF(ISBLANK(Perigon!J5964),"",Perigon!T5964)</f>
        <v/>
      </c>
      <c r="L5969" s="95" t="str">
        <f>IF(ISBLANK(Perigon!O5964),"",Perigon!O5964)</f>
        <v/>
      </c>
      <c r="M5969" s="95" t="str">
        <f>IF(ISBLANK(Perigon!R5964),"",Perigon!R5964)</f>
        <v/>
      </c>
      <c r="N5969" s="95" t="str">
        <f>IF(ISBLANK(Perigon!P5964),"",Perigon!P5964)</f>
        <v/>
      </c>
      <c r="O5969" s="38" t="str">
        <f>IF($L5969="","",VLOOKUP($R5969,Tarife!$A$2:$R$599,13,FALSE))</f>
        <v/>
      </c>
      <c r="P5969" s="38" t="str">
        <f t="shared" si="93"/>
        <v/>
      </c>
      <c r="R5969" s="100" t="str">
        <f>Zusammenzug!$C$25&amp;"-"&amp;Zusammenzug!$A$7&amp;"-"&amp;Leistungen!L5969</f>
        <v>2024-0-</v>
      </c>
    </row>
    <row r="5970" spans="1:18" x14ac:dyDescent="0.2">
      <c r="A5970" s="95" t="str">
        <f>IF(ISBLANK(Perigon!E5965),"",Perigon!E5965)</f>
        <v/>
      </c>
      <c r="B5970" s="95" t="str">
        <f>IF(ISBLANK(Perigon!G5965),"",Perigon!G5965)</f>
        <v/>
      </c>
      <c r="C5970" s="96" t="str">
        <f>IF(ISBLANK(Perigon!I5965),"",Perigon!I5965)</f>
        <v/>
      </c>
      <c r="D5970" s="97" t="str">
        <f>IF(ISBLANK(Perigon!J5965),"",Perigon!J5965)</f>
        <v/>
      </c>
      <c r="E5970" s="64" t="str">
        <f>IF(ISBLANK(Perigon!K5965),"",Perigon!K5965)</f>
        <v/>
      </c>
      <c r="F5970" s="65"/>
      <c r="G5970" s="64"/>
      <c r="H5970" s="69" t="str">
        <f>IF(ISBLANK(Perigon!L5965),"",Perigon!L5965)</f>
        <v/>
      </c>
      <c r="I5970" s="69" t="str">
        <f>IF(ISBLANK(Perigon!M5965),"",Perigon!M5965)</f>
        <v/>
      </c>
      <c r="J5970" s="98" t="str">
        <f>IF(ISBLANK(Perigon!N5965),"",Perigon!N5965)</f>
        <v/>
      </c>
      <c r="K5970" s="99" t="str">
        <f>IF(ISBLANK(Perigon!J5965),"",Perigon!T5965)</f>
        <v/>
      </c>
      <c r="L5970" s="95" t="str">
        <f>IF(ISBLANK(Perigon!O5965),"",Perigon!O5965)</f>
        <v/>
      </c>
      <c r="M5970" s="95" t="str">
        <f>IF(ISBLANK(Perigon!R5965),"",Perigon!R5965)</f>
        <v/>
      </c>
      <c r="N5970" s="95" t="str">
        <f>IF(ISBLANK(Perigon!P5965),"",Perigon!P5965)</f>
        <v/>
      </c>
      <c r="O5970" s="38" t="str">
        <f>IF($L5970="","",VLOOKUP($R5970,Tarife!$A$2:$R$599,13,FALSE))</f>
        <v/>
      </c>
      <c r="P5970" s="38" t="str">
        <f t="shared" si="93"/>
        <v/>
      </c>
      <c r="R5970" s="100" t="str">
        <f>Zusammenzug!$C$25&amp;"-"&amp;Zusammenzug!$A$7&amp;"-"&amp;Leistungen!L5970</f>
        <v>2024-0-</v>
      </c>
    </row>
    <row r="5971" spans="1:18" x14ac:dyDescent="0.2">
      <c r="A5971" s="95" t="str">
        <f>IF(ISBLANK(Perigon!E5966),"",Perigon!E5966)</f>
        <v/>
      </c>
      <c r="B5971" s="95" t="str">
        <f>IF(ISBLANK(Perigon!G5966),"",Perigon!G5966)</f>
        <v/>
      </c>
      <c r="C5971" s="96" t="str">
        <f>IF(ISBLANK(Perigon!I5966),"",Perigon!I5966)</f>
        <v/>
      </c>
      <c r="D5971" s="97" t="str">
        <f>IF(ISBLANK(Perigon!J5966),"",Perigon!J5966)</f>
        <v/>
      </c>
      <c r="E5971" s="64" t="str">
        <f>IF(ISBLANK(Perigon!K5966),"",Perigon!K5966)</f>
        <v/>
      </c>
      <c r="F5971" s="65"/>
      <c r="G5971" s="64"/>
      <c r="H5971" s="69" t="str">
        <f>IF(ISBLANK(Perigon!L5966),"",Perigon!L5966)</f>
        <v/>
      </c>
      <c r="I5971" s="69" t="str">
        <f>IF(ISBLANK(Perigon!M5966),"",Perigon!M5966)</f>
        <v/>
      </c>
      <c r="J5971" s="98" t="str">
        <f>IF(ISBLANK(Perigon!N5966),"",Perigon!N5966)</f>
        <v/>
      </c>
      <c r="K5971" s="99" t="str">
        <f>IF(ISBLANK(Perigon!J5966),"",Perigon!T5966)</f>
        <v/>
      </c>
      <c r="L5971" s="95" t="str">
        <f>IF(ISBLANK(Perigon!O5966),"",Perigon!O5966)</f>
        <v/>
      </c>
      <c r="M5971" s="95" t="str">
        <f>IF(ISBLANK(Perigon!R5966),"",Perigon!R5966)</f>
        <v/>
      </c>
      <c r="N5971" s="95" t="str">
        <f>IF(ISBLANK(Perigon!P5966),"",Perigon!P5966)</f>
        <v/>
      </c>
      <c r="O5971" s="38" t="str">
        <f>IF($L5971="","",VLOOKUP($R5971,Tarife!$A$2:$R$599,13,FALSE))</f>
        <v/>
      </c>
      <c r="P5971" s="38" t="str">
        <f t="shared" si="93"/>
        <v/>
      </c>
      <c r="R5971" s="100" t="str">
        <f>Zusammenzug!$C$25&amp;"-"&amp;Zusammenzug!$A$7&amp;"-"&amp;Leistungen!L5971</f>
        <v>2024-0-</v>
      </c>
    </row>
    <row r="5972" spans="1:18" x14ac:dyDescent="0.2">
      <c r="A5972" s="95" t="str">
        <f>IF(ISBLANK(Perigon!E5967),"",Perigon!E5967)</f>
        <v/>
      </c>
      <c r="B5972" s="95" t="str">
        <f>IF(ISBLANK(Perigon!G5967),"",Perigon!G5967)</f>
        <v/>
      </c>
      <c r="C5972" s="96" t="str">
        <f>IF(ISBLANK(Perigon!I5967),"",Perigon!I5967)</f>
        <v/>
      </c>
      <c r="D5972" s="97" t="str">
        <f>IF(ISBLANK(Perigon!J5967),"",Perigon!J5967)</f>
        <v/>
      </c>
      <c r="E5972" s="64" t="str">
        <f>IF(ISBLANK(Perigon!K5967),"",Perigon!K5967)</f>
        <v/>
      </c>
      <c r="F5972" s="65"/>
      <c r="G5972" s="64"/>
      <c r="H5972" s="69" t="str">
        <f>IF(ISBLANK(Perigon!L5967),"",Perigon!L5967)</f>
        <v/>
      </c>
      <c r="I5972" s="69" t="str">
        <f>IF(ISBLANK(Perigon!M5967),"",Perigon!M5967)</f>
        <v/>
      </c>
      <c r="J5972" s="98" t="str">
        <f>IF(ISBLANK(Perigon!N5967),"",Perigon!N5967)</f>
        <v/>
      </c>
      <c r="K5972" s="99" t="str">
        <f>IF(ISBLANK(Perigon!J5967),"",Perigon!T5967)</f>
        <v/>
      </c>
      <c r="L5972" s="95" t="str">
        <f>IF(ISBLANK(Perigon!O5967),"",Perigon!O5967)</f>
        <v/>
      </c>
      <c r="M5972" s="95" t="str">
        <f>IF(ISBLANK(Perigon!R5967),"",Perigon!R5967)</f>
        <v/>
      </c>
      <c r="N5972" s="95" t="str">
        <f>IF(ISBLANK(Perigon!P5967),"",Perigon!P5967)</f>
        <v/>
      </c>
      <c r="O5972" s="38" t="str">
        <f>IF($L5972="","",VLOOKUP($R5972,Tarife!$A$2:$R$599,13,FALSE))</f>
        <v/>
      </c>
      <c r="P5972" s="38" t="str">
        <f t="shared" si="93"/>
        <v/>
      </c>
      <c r="R5972" s="100" t="str">
        <f>Zusammenzug!$C$25&amp;"-"&amp;Zusammenzug!$A$7&amp;"-"&amp;Leistungen!L5972</f>
        <v>2024-0-</v>
      </c>
    </row>
    <row r="5973" spans="1:18" x14ac:dyDescent="0.2">
      <c r="A5973" s="95" t="str">
        <f>IF(ISBLANK(Perigon!E5968),"",Perigon!E5968)</f>
        <v/>
      </c>
      <c r="B5973" s="95" t="str">
        <f>IF(ISBLANK(Perigon!G5968),"",Perigon!G5968)</f>
        <v/>
      </c>
      <c r="C5973" s="96" t="str">
        <f>IF(ISBLANK(Perigon!I5968),"",Perigon!I5968)</f>
        <v/>
      </c>
      <c r="D5973" s="97" t="str">
        <f>IF(ISBLANK(Perigon!J5968),"",Perigon!J5968)</f>
        <v/>
      </c>
      <c r="E5973" s="64" t="str">
        <f>IF(ISBLANK(Perigon!K5968),"",Perigon!K5968)</f>
        <v/>
      </c>
      <c r="F5973" s="65"/>
      <c r="G5973" s="64"/>
      <c r="H5973" s="69" t="str">
        <f>IF(ISBLANK(Perigon!L5968),"",Perigon!L5968)</f>
        <v/>
      </c>
      <c r="I5973" s="69" t="str">
        <f>IF(ISBLANK(Perigon!M5968),"",Perigon!M5968)</f>
        <v/>
      </c>
      <c r="J5973" s="98" t="str">
        <f>IF(ISBLANK(Perigon!N5968),"",Perigon!N5968)</f>
        <v/>
      </c>
      <c r="K5973" s="99" t="str">
        <f>IF(ISBLANK(Perigon!J5968),"",Perigon!T5968)</f>
        <v/>
      </c>
      <c r="L5973" s="95" t="str">
        <f>IF(ISBLANK(Perigon!O5968),"",Perigon!O5968)</f>
        <v/>
      </c>
      <c r="M5973" s="95" t="str">
        <f>IF(ISBLANK(Perigon!R5968),"",Perigon!R5968)</f>
        <v/>
      </c>
      <c r="N5973" s="95" t="str">
        <f>IF(ISBLANK(Perigon!P5968),"",Perigon!P5968)</f>
        <v/>
      </c>
      <c r="O5973" s="38" t="str">
        <f>IF($L5973="","",VLOOKUP($R5973,Tarife!$A$2:$R$599,13,FALSE))</f>
        <v/>
      </c>
      <c r="P5973" s="38" t="str">
        <f t="shared" si="93"/>
        <v/>
      </c>
      <c r="R5973" s="100" t="str">
        <f>Zusammenzug!$C$25&amp;"-"&amp;Zusammenzug!$A$7&amp;"-"&amp;Leistungen!L5973</f>
        <v>2024-0-</v>
      </c>
    </row>
    <row r="5974" spans="1:18" x14ac:dyDescent="0.2">
      <c r="A5974" s="95" t="str">
        <f>IF(ISBLANK(Perigon!E5969),"",Perigon!E5969)</f>
        <v/>
      </c>
      <c r="B5974" s="95" t="str">
        <f>IF(ISBLANK(Perigon!G5969),"",Perigon!G5969)</f>
        <v/>
      </c>
      <c r="C5974" s="96" t="str">
        <f>IF(ISBLANK(Perigon!I5969),"",Perigon!I5969)</f>
        <v/>
      </c>
      <c r="D5974" s="97" t="str">
        <f>IF(ISBLANK(Perigon!J5969),"",Perigon!J5969)</f>
        <v/>
      </c>
      <c r="E5974" s="64" t="str">
        <f>IF(ISBLANK(Perigon!K5969),"",Perigon!K5969)</f>
        <v/>
      </c>
      <c r="F5974" s="65"/>
      <c r="G5974" s="64"/>
      <c r="H5974" s="69" t="str">
        <f>IF(ISBLANK(Perigon!L5969),"",Perigon!L5969)</f>
        <v/>
      </c>
      <c r="I5974" s="69" t="str">
        <f>IF(ISBLANK(Perigon!M5969),"",Perigon!M5969)</f>
        <v/>
      </c>
      <c r="J5974" s="98" t="str">
        <f>IF(ISBLANK(Perigon!N5969),"",Perigon!N5969)</f>
        <v/>
      </c>
      <c r="K5974" s="99" t="str">
        <f>IF(ISBLANK(Perigon!J5969),"",Perigon!T5969)</f>
        <v/>
      </c>
      <c r="L5974" s="95" t="str">
        <f>IF(ISBLANK(Perigon!O5969),"",Perigon!O5969)</f>
        <v/>
      </c>
      <c r="M5974" s="95" t="str">
        <f>IF(ISBLANK(Perigon!R5969),"",Perigon!R5969)</f>
        <v/>
      </c>
      <c r="N5974" s="95" t="str">
        <f>IF(ISBLANK(Perigon!P5969),"",Perigon!P5969)</f>
        <v/>
      </c>
      <c r="O5974" s="38" t="str">
        <f>IF($L5974="","",VLOOKUP($R5974,Tarife!$A$2:$R$599,13,FALSE))</f>
        <v/>
      </c>
      <c r="P5974" s="38" t="str">
        <f t="shared" si="93"/>
        <v/>
      </c>
      <c r="R5974" s="100" t="str">
        <f>Zusammenzug!$C$25&amp;"-"&amp;Zusammenzug!$A$7&amp;"-"&amp;Leistungen!L5974</f>
        <v>2024-0-</v>
      </c>
    </row>
    <row r="5975" spans="1:18" x14ac:dyDescent="0.2">
      <c r="A5975" s="95" t="str">
        <f>IF(ISBLANK(Perigon!E5970),"",Perigon!E5970)</f>
        <v/>
      </c>
      <c r="B5975" s="95" t="str">
        <f>IF(ISBLANK(Perigon!G5970),"",Perigon!G5970)</f>
        <v/>
      </c>
      <c r="C5975" s="96" t="str">
        <f>IF(ISBLANK(Perigon!I5970),"",Perigon!I5970)</f>
        <v/>
      </c>
      <c r="D5975" s="97" t="str">
        <f>IF(ISBLANK(Perigon!J5970),"",Perigon!J5970)</f>
        <v/>
      </c>
      <c r="E5975" s="64" t="str">
        <f>IF(ISBLANK(Perigon!K5970),"",Perigon!K5970)</f>
        <v/>
      </c>
      <c r="F5975" s="65"/>
      <c r="G5975" s="64"/>
      <c r="H5975" s="69" t="str">
        <f>IF(ISBLANK(Perigon!L5970),"",Perigon!L5970)</f>
        <v/>
      </c>
      <c r="I5975" s="69" t="str">
        <f>IF(ISBLANK(Perigon!M5970),"",Perigon!M5970)</f>
        <v/>
      </c>
      <c r="J5975" s="98" t="str">
        <f>IF(ISBLANK(Perigon!N5970),"",Perigon!N5970)</f>
        <v/>
      </c>
      <c r="K5975" s="99" t="str">
        <f>IF(ISBLANK(Perigon!J5970),"",Perigon!T5970)</f>
        <v/>
      </c>
      <c r="L5975" s="95" t="str">
        <f>IF(ISBLANK(Perigon!O5970),"",Perigon!O5970)</f>
        <v/>
      </c>
      <c r="M5975" s="95" t="str">
        <f>IF(ISBLANK(Perigon!R5970),"",Perigon!R5970)</f>
        <v/>
      </c>
      <c r="N5975" s="95" t="str">
        <f>IF(ISBLANK(Perigon!P5970),"",Perigon!P5970)</f>
        <v/>
      </c>
      <c r="O5975" s="38" t="str">
        <f>IF($L5975="","",VLOOKUP($R5975,Tarife!$A$2:$R$599,13,FALSE))</f>
        <v/>
      </c>
      <c r="P5975" s="38" t="str">
        <f t="shared" si="93"/>
        <v/>
      </c>
      <c r="R5975" s="100" t="str">
        <f>Zusammenzug!$C$25&amp;"-"&amp;Zusammenzug!$A$7&amp;"-"&amp;Leistungen!L5975</f>
        <v>2024-0-</v>
      </c>
    </row>
    <row r="5976" spans="1:18" x14ac:dyDescent="0.2">
      <c r="A5976" s="95" t="str">
        <f>IF(ISBLANK(Perigon!E5971),"",Perigon!E5971)</f>
        <v/>
      </c>
      <c r="B5976" s="95" t="str">
        <f>IF(ISBLANK(Perigon!G5971),"",Perigon!G5971)</f>
        <v/>
      </c>
      <c r="C5976" s="96" t="str">
        <f>IF(ISBLANK(Perigon!I5971),"",Perigon!I5971)</f>
        <v/>
      </c>
      <c r="D5976" s="97" t="str">
        <f>IF(ISBLANK(Perigon!J5971),"",Perigon!J5971)</f>
        <v/>
      </c>
      <c r="E5976" s="64" t="str">
        <f>IF(ISBLANK(Perigon!K5971),"",Perigon!K5971)</f>
        <v/>
      </c>
      <c r="F5976" s="65"/>
      <c r="G5976" s="64"/>
      <c r="H5976" s="69" t="str">
        <f>IF(ISBLANK(Perigon!L5971),"",Perigon!L5971)</f>
        <v/>
      </c>
      <c r="I5976" s="69" t="str">
        <f>IF(ISBLANK(Perigon!M5971),"",Perigon!M5971)</f>
        <v/>
      </c>
      <c r="J5976" s="98" t="str">
        <f>IF(ISBLANK(Perigon!N5971),"",Perigon!N5971)</f>
        <v/>
      </c>
      <c r="K5976" s="99" t="str">
        <f>IF(ISBLANK(Perigon!J5971),"",Perigon!T5971)</f>
        <v/>
      </c>
      <c r="L5976" s="95" t="str">
        <f>IF(ISBLANK(Perigon!O5971),"",Perigon!O5971)</f>
        <v/>
      </c>
      <c r="M5976" s="95" t="str">
        <f>IF(ISBLANK(Perigon!R5971),"",Perigon!R5971)</f>
        <v/>
      </c>
      <c r="N5976" s="95" t="str">
        <f>IF(ISBLANK(Perigon!P5971),"",Perigon!P5971)</f>
        <v/>
      </c>
      <c r="O5976" s="38" t="str">
        <f>IF($L5976="","",VLOOKUP($R5976,Tarife!$A$2:$R$599,13,FALSE))</f>
        <v/>
      </c>
      <c r="P5976" s="38" t="str">
        <f t="shared" si="93"/>
        <v/>
      </c>
      <c r="R5976" s="100" t="str">
        <f>Zusammenzug!$C$25&amp;"-"&amp;Zusammenzug!$A$7&amp;"-"&amp;Leistungen!L5976</f>
        <v>2024-0-</v>
      </c>
    </row>
    <row r="5977" spans="1:18" x14ac:dyDescent="0.2">
      <c r="A5977" s="95" t="str">
        <f>IF(ISBLANK(Perigon!E5972),"",Perigon!E5972)</f>
        <v/>
      </c>
      <c r="B5977" s="95" t="str">
        <f>IF(ISBLANK(Perigon!G5972),"",Perigon!G5972)</f>
        <v/>
      </c>
      <c r="C5977" s="96" t="str">
        <f>IF(ISBLANK(Perigon!I5972),"",Perigon!I5972)</f>
        <v/>
      </c>
      <c r="D5977" s="97" t="str">
        <f>IF(ISBLANK(Perigon!J5972),"",Perigon!J5972)</f>
        <v/>
      </c>
      <c r="E5977" s="64" t="str">
        <f>IF(ISBLANK(Perigon!K5972),"",Perigon!K5972)</f>
        <v/>
      </c>
      <c r="F5977" s="65"/>
      <c r="G5977" s="64"/>
      <c r="H5977" s="69" t="str">
        <f>IF(ISBLANK(Perigon!L5972),"",Perigon!L5972)</f>
        <v/>
      </c>
      <c r="I5977" s="69" t="str">
        <f>IF(ISBLANK(Perigon!M5972),"",Perigon!M5972)</f>
        <v/>
      </c>
      <c r="J5977" s="98" t="str">
        <f>IF(ISBLANK(Perigon!N5972),"",Perigon!N5972)</f>
        <v/>
      </c>
      <c r="K5977" s="99" t="str">
        <f>IF(ISBLANK(Perigon!J5972),"",Perigon!T5972)</f>
        <v/>
      </c>
      <c r="L5977" s="95" t="str">
        <f>IF(ISBLANK(Perigon!O5972),"",Perigon!O5972)</f>
        <v/>
      </c>
      <c r="M5977" s="95" t="str">
        <f>IF(ISBLANK(Perigon!R5972),"",Perigon!R5972)</f>
        <v/>
      </c>
      <c r="N5977" s="95" t="str">
        <f>IF(ISBLANK(Perigon!P5972),"",Perigon!P5972)</f>
        <v/>
      </c>
      <c r="O5977" s="38" t="str">
        <f>IF($L5977="","",VLOOKUP($R5977,Tarife!$A$2:$R$599,13,FALSE))</f>
        <v/>
      </c>
      <c r="P5977" s="38" t="str">
        <f t="shared" si="93"/>
        <v/>
      </c>
      <c r="R5977" s="100" t="str">
        <f>Zusammenzug!$C$25&amp;"-"&amp;Zusammenzug!$A$7&amp;"-"&amp;Leistungen!L5977</f>
        <v>2024-0-</v>
      </c>
    </row>
    <row r="5978" spans="1:18" x14ac:dyDescent="0.2">
      <c r="A5978" s="95" t="str">
        <f>IF(ISBLANK(Perigon!E5973),"",Perigon!E5973)</f>
        <v/>
      </c>
      <c r="B5978" s="95" t="str">
        <f>IF(ISBLANK(Perigon!G5973),"",Perigon!G5973)</f>
        <v/>
      </c>
      <c r="C5978" s="96" t="str">
        <f>IF(ISBLANK(Perigon!I5973),"",Perigon!I5973)</f>
        <v/>
      </c>
      <c r="D5978" s="97" t="str">
        <f>IF(ISBLANK(Perigon!J5973),"",Perigon!J5973)</f>
        <v/>
      </c>
      <c r="E5978" s="64" t="str">
        <f>IF(ISBLANK(Perigon!K5973),"",Perigon!K5973)</f>
        <v/>
      </c>
      <c r="F5978" s="65"/>
      <c r="G5978" s="64"/>
      <c r="H5978" s="69" t="str">
        <f>IF(ISBLANK(Perigon!L5973),"",Perigon!L5973)</f>
        <v/>
      </c>
      <c r="I5978" s="69" t="str">
        <f>IF(ISBLANK(Perigon!M5973),"",Perigon!M5973)</f>
        <v/>
      </c>
      <c r="J5978" s="98" t="str">
        <f>IF(ISBLANK(Perigon!N5973),"",Perigon!N5973)</f>
        <v/>
      </c>
      <c r="K5978" s="99" t="str">
        <f>IF(ISBLANK(Perigon!J5973),"",Perigon!T5973)</f>
        <v/>
      </c>
      <c r="L5978" s="95" t="str">
        <f>IF(ISBLANK(Perigon!O5973),"",Perigon!O5973)</f>
        <v/>
      </c>
      <c r="M5978" s="95" t="str">
        <f>IF(ISBLANK(Perigon!R5973),"",Perigon!R5973)</f>
        <v/>
      </c>
      <c r="N5978" s="95" t="str">
        <f>IF(ISBLANK(Perigon!P5973),"",Perigon!P5973)</f>
        <v/>
      </c>
      <c r="O5978" s="38" t="str">
        <f>IF($L5978="","",VLOOKUP($R5978,Tarife!$A$2:$R$599,13,FALSE))</f>
        <v/>
      </c>
      <c r="P5978" s="38" t="str">
        <f t="shared" si="93"/>
        <v/>
      </c>
      <c r="R5978" s="100" t="str">
        <f>Zusammenzug!$C$25&amp;"-"&amp;Zusammenzug!$A$7&amp;"-"&amp;Leistungen!L5978</f>
        <v>2024-0-</v>
      </c>
    </row>
    <row r="5979" spans="1:18" x14ac:dyDescent="0.2">
      <c r="A5979" s="95" t="str">
        <f>IF(ISBLANK(Perigon!E5974),"",Perigon!E5974)</f>
        <v/>
      </c>
      <c r="B5979" s="95" t="str">
        <f>IF(ISBLANK(Perigon!G5974),"",Perigon!G5974)</f>
        <v/>
      </c>
      <c r="C5979" s="96" t="str">
        <f>IF(ISBLANK(Perigon!I5974),"",Perigon!I5974)</f>
        <v/>
      </c>
      <c r="D5979" s="97" t="str">
        <f>IF(ISBLANK(Perigon!J5974),"",Perigon!J5974)</f>
        <v/>
      </c>
      <c r="E5979" s="64" t="str">
        <f>IF(ISBLANK(Perigon!K5974),"",Perigon!K5974)</f>
        <v/>
      </c>
      <c r="F5979" s="65"/>
      <c r="G5979" s="64"/>
      <c r="H5979" s="69" t="str">
        <f>IF(ISBLANK(Perigon!L5974),"",Perigon!L5974)</f>
        <v/>
      </c>
      <c r="I5979" s="69" t="str">
        <f>IF(ISBLANK(Perigon!M5974),"",Perigon!M5974)</f>
        <v/>
      </c>
      <c r="J5979" s="98" t="str">
        <f>IF(ISBLANK(Perigon!N5974),"",Perigon!N5974)</f>
        <v/>
      </c>
      <c r="K5979" s="99" t="str">
        <f>IF(ISBLANK(Perigon!J5974),"",Perigon!T5974)</f>
        <v/>
      </c>
      <c r="L5979" s="95" t="str">
        <f>IF(ISBLANK(Perigon!O5974),"",Perigon!O5974)</f>
        <v/>
      </c>
      <c r="M5979" s="95" t="str">
        <f>IF(ISBLANK(Perigon!R5974),"",Perigon!R5974)</f>
        <v/>
      </c>
      <c r="N5979" s="95" t="str">
        <f>IF(ISBLANK(Perigon!P5974),"",Perigon!P5974)</f>
        <v/>
      </c>
      <c r="O5979" s="38" t="str">
        <f>IF($L5979="","",VLOOKUP($R5979,Tarife!$A$2:$R$599,13,FALSE))</f>
        <v/>
      </c>
      <c r="P5979" s="38" t="str">
        <f t="shared" si="93"/>
        <v/>
      </c>
      <c r="R5979" s="100" t="str">
        <f>Zusammenzug!$C$25&amp;"-"&amp;Zusammenzug!$A$7&amp;"-"&amp;Leistungen!L5979</f>
        <v>2024-0-</v>
      </c>
    </row>
    <row r="5980" spans="1:18" x14ac:dyDescent="0.2">
      <c r="A5980" s="95" t="str">
        <f>IF(ISBLANK(Perigon!E5975),"",Perigon!E5975)</f>
        <v/>
      </c>
      <c r="B5980" s="95" t="str">
        <f>IF(ISBLANK(Perigon!G5975),"",Perigon!G5975)</f>
        <v/>
      </c>
      <c r="C5980" s="96" t="str">
        <f>IF(ISBLANK(Perigon!I5975),"",Perigon!I5975)</f>
        <v/>
      </c>
      <c r="D5980" s="97" t="str">
        <f>IF(ISBLANK(Perigon!J5975),"",Perigon!J5975)</f>
        <v/>
      </c>
      <c r="E5980" s="64" t="str">
        <f>IF(ISBLANK(Perigon!K5975),"",Perigon!K5975)</f>
        <v/>
      </c>
      <c r="F5980" s="65"/>
      <c r="G5980" s="64"/>
      <c r="H5980" s="69" t="str">
        <f>IF(ISBLANK(Perigon!L5975),"",Perigon!L5975)</f>
        <v/>
      </c>
      <c r="I5980" s="69" t="str">
        <f>IF(ISBLANK(Perigon!M5975),"",Perigon!M5975)</f>
        <v/>
      </c>
      <c r="J5980" s="98" t="str">
        <f>IF(ISBLANK(Perigon!N5975),"",Perigon!N5975)</f>
        <v/>
      </c>
      <c r="K5980" s="99" t="str">
        <f>IF(ISBLANK(Perigon!J5975),"",Perigon!T5975)</f>
        <v/>
      </c>
      <c r="L5980" s="95" t="str">
        <f>IF(ISBLANK(Perigon!O5975),"",Perigon!O5975)</f>
        <v/>
      </c>
      <c r="M5980" s="95" t="str">
        <f>IF(ISBLANK(Perigon!R5975),"",Perigon!R5975)</f>
        <v/>
      </c>
      <c r="N5980" s="95" t="str">
        <f>IF(ISBLANK(Perigon!P5975),"",Perigon!P5975)</f>
        <v/>
      </c>
      <c r="O5980" s="38" t="str">
        <f>IF($L5980="","",VLOOKUP($R5980,Tarife!$A$2:$R$599,13,FALSE))</f>
        <v/>
      </c>
      <c r="P5980" s="38" t="str">
        <f t="shared" si="93"/>
        <v/>
      </c>
      <c r="R5980" s="100" t="str">
        <f>Zusammenzug!$C$25&amp;"-"&amp;Zusammenzug!$A$7&amp;"-"&amp;Leistungen!L5980</f>
        <v>2024-0-</v>
      </c>
    </row>
    <row r="5981" spans="1:18" x14ac:dyDescent="0.2">
      <c r="A5981" s="95" t="str">
        <f>IF(ISBLANK(Perigon!E5976),"",Perigon!E5976)</f>
        <v/>
      </c>
      <c r="B5981" s="95" t="str">
        <f>IF(ISBLANK(Perigon!G5976),"",Perigon!G5976)</f>
        <v/>
      </c>
      <c r="C5981" s="96" t="str">
        <f>IF(ISBLANK(Perigon!I5976),"",Perigon!I5976)</f>
        <v/>
      </c>
      <c r="D5981" s="97" t="str">
        <f>IF(ISBLANK(Perigon!J5976),"",Perigon!J5976)</f>
        <v/>
      </c>
      <c r="E5981" s="64" t="str">
        <f>IF(ISBLANK(Perigon!K5976),"",Perigon!K5976)</f>
        <v/>
      </c>
      <c r="F5981" s="65"/>
      <c r="G5981" s="64"/>
      <c r="H5981" s="69" t="str">
        <f>IF(ISBLANK(Perigon!L5976),"",Perigon!L5976)</f>
        <v/>
      </c>
      <c r="I5981" s="69" t="str">
        <f>IF(ISBLANK(Perigon!M5976),"",Perigon!M5976)</f>
        <v/>
      </c>
      <c r="J5981" s="98" t="str">
        <f>IF(ISBLANK(Perigon!N5976),"",Perigon!N5976)</f>
        <v/>
      </c>
      <c r="K5981" s="99" t="str">
        <f>IF(ISBLANK(Perigon!J5976),"",Perigon!T5976)</f>
        <v/>
      </c>
      <c r="L5981" s="95" t="str">
        <f>IF(ISBLANK(Perigon!O5976),"",Perigon!O5976)</f>
        <v/>
      </c>
      <c r="M5981" s="95" t="str">
        <f>IF(ISBLANK(Perigon!R5976),"",Perigon!R5976)</f>
        <v/>
      </c>
      <c r="N5981" s="95" t="str">
        <f>IF(ISBLANK(Perigon!P5976),"",Perigon!P5976)</f>
        <v/>
      </c>
      <c r="O5981" s="38" t="str">
        <f>IF($L5981="","",VLOOKUP($R5981,Tarife!$A$2:$R$599,13,FALSE))</f>
        <v/>
      </c>
      <c r="P5981" s="38" t="str">
        <f t="shared" si="93"/>
        <v/>
      </c>
      <c r="R5981" s="100" t="str">
        <f>Zusammenzug!$C$25&amp;"-"&amp;Zusammenzug!$A$7&amp;"-"&amp;Leistungen!L5981</f>
        <v>2024-0-</v>
      </c>
    </row>
    <row r="5982" spans="1:18" x14ac:dyDescent="0.2">
      <c r="A5982" s="95" t="str">
        <f>IF(ISBLANK(Perigon!E5977),"",Perigon!E5977)</f>
        <v/>
      </c>
      <c r="B5982" s="95" t="str">
        <f>IF(ISBLANK(Perigon!G5977),"",Perigon!G5977)</f>
        <v/>
      </c>
      <c r="C5982" s="96" t="str">
        <f>IF(ISBLANK(Perigon!I5977),"",Perigon!I5977)</f>
        <v/>
      </c>
      <c r="D5982" s="97" t="str">
        <f>IF(ISBLANK(Perigon!J5977),"",Perigon!J5977)</f>
        <v/>
      </c>
      <c r="E5982" s="64" t="str">
        <f>IF(ISBLANK(Perigon!K5977),"",Perigon!K5977)</f>
        <v/>
      </c>
      <c r="F5982" s="65"/>
      <c r="G5982" s="64"/>
      <c r="H5982" s="69" t="str">
        <f>IF(ISBLANK(Perigon!L5977),"",Perigon!L5977)</f>
        <v/>
      </c>
      <c r="I5982" s="69" t="str">
        <f>IF(ISBLANK(Perigon!M5977),"",Perigon!M5977)</f>
        <v/>
      </c>
      <c r="J5982" s="98" t="str">
        <f>IF(ISBLANK(Perigon!N5977),"",Perigon!N5977)</f>
        <v/>
      </c>
      <c r="K5982" s="99" t="str">
        <f>IF(ISBLANK(Perigon!J5977),"",Perigon!T5977)</f>
        <v/>
      </c>
      <c r="L5982" s="95" t="str">
        <f>IF(ISBLANK(Perigon!O5977),"",Perigon!O5977)</f>
        <v/>
      </c>
      <c r="M5982" s="95" t="str">
        <f>IF(ISBLANK(Perigon!R5977),"",Perigon!R5977)</f>
        <v/>
      </c>
      <c r="N5982" s="95" t="str">
        <f>IF(ISBLANK(Perigon!P5977),"",Perigon!P5977)</f>
        <v/>
      </c>
      <c r="O5982" s="38" t="str">
        <f>IF($L5982="","",VLOOKUP($R5982,Tarife!$A$2:$R$599,13,FALSE))</f>
        <v/>
      </c>
      <c r="P5982" s="38" t="str">
        <f t="shared" si="93"/>
        <v/>
      </c>
      <c r="R5982" s="100" t="str">
        <f>Zusammenzug!$C$25&amp;"-"&amp;Zusammenzug!$A$7&amp;"-"&amp;Leistungen!L5982</f>
        <v>2024-0-</v>
      </c>
    </row>
    <row r="5983" spans="1:18" x14ac:dyDescent="0.2">
      <c r="A5983" s="95" t="str">
        <f>IF(ISBLANK(Perigon!E5978),"",Perigon!E5978)</f>
        <v/>
      </c>
      <c r="B5983" s="95" t="str">
        <f>IF(ISBLANK(Perigon!G5978),"",Perigon!G5978)</f>
        <v/>
      </c>
      <c r="C5983" s="96" t="str">
        <f>IF(ISBLANK(Perigon!I5978),"",Perigon!I5978)</f>
        <v/>
      </c>
      <c r="D5983" s="97" t="str">
        <f>IF(ISBLANK(Perigon!J5978),"",Perigon!J5978)</f>
        <v/>
      </c>
      <c r="E5983" s="64" t="str">
        <f>IF(ISBLANK(Perigon!K5978),"",Perigon!K5978)</f>
        <v/>
      </c>
      <c r="F5983" s="65"/>
      <c r="G5983" s="64"/>
      <c r="H5983" s="69" t="str">
        <f>IF(ISBLANK(Perigon!L5978),"",Perigon!L5978)</f>
        <v/>
      </c>
      <c r="I5983" s="69" t="str">
        <f>IF(ISBLANK(Perigon!M5978),"",Perigon!M5978)</f>
        <v/>
      </c>
      <c r="J5983" s="98" t="str">
        <f>IF(ISBLANK(Perigon!N5978),"",Perigon!N5978)</f>
        <v/>
      </c>
      <c r="K5983" s="99" t="str">
        <f>IF(ISBLANK(Perigon!J5978),"",Perigon!T5978)</f>
        <v/>
      </c>
      <c r="L5983" s="95" t="str">
        <f>IF(ISBLANK(Perigon!O5978),"",Perigon!O5978)</f>
        <v/>
      </c>
      <c r="M5983" s="95" t="str">
        <f>IF(ISBLANK(Perigon!R5978),"",Perigon!R5978)</f>
        <v/>
      </c>
      <c r="N5983" s="95" t="str">
        <f>IF(ISBLANK(Perigon!P5978),"",Perigon!P5978)</f>
        <v/>
      </c>
      <c r="O5983" s="38" t="str">
        <f>IF($L5983="","",VLOOKUP($R5983,Tarife!$A$2:$R$599,13,FALSE))</f>
        <v/>
      </c>
      <c r="P5983" s="38" t="str">
        <f t="shared" si="93"/>
        <v/>
      </c>
      <c r="R5983" s="100" t="str">
        <f>Zusammenzug!$C$25&amp;"-"&amp;Zusammenzug!$A$7&amp;"-"&amp;Leistungen!L5983</f>
        <v>2024-0-</v>
      </c>
    </row>
    <row r="5984" spans="1:18" x14ac:dyDescent="0.2">
      <c r="A5984" s="95" t="str">
        <f>IF(ISBLANK(Perigon!E5979),"",Perigon!E5979)</f>
        <v/>
      </c>
      <c r="B5984" s="95" t="str">
        <f>IF(ISBLANK(Perigon!G5979),"",Perigon!G5979)</f>
        <v/>
      </c>
      <c r="C5984" s="96" t="str">
        <f>IF(ISBLANK(Perigon!I5979),"",Perigon!I5979)</f>
        <v/>
      </c>
      <c r="D5984" s="97" t="str">
        <f>IF(ISBLANK(Perigon!J5979),"",Perigon!J5979)</f>
        <v/>
      </c>
      <c r="E5984" s="64" t="str">
        <f>IF(ISBLANK(Perigon!K5979),"",Perigon!K5979)</f>
        <v/>
      </c>
      <c r="F5984" s="65"/>
      <c r="G5984" s="64"/>
      <c r="H5984" s="69" t="str">
        <f>IF(ISBLANK(Perigon!L5979),"",Perigon!L5979)</f>
        <v/>
      </c>
      <c r="I5984" s="69" t="str">
        <f>IF(ISBLANK(Perigon!M5979),"",Perigon!M5979)</f>
        <v/>
      </c>
      <c r="J5984" s="98" t="str">
        <f>IF(ISBLANK(Perigon!N5979),"",Perigon!N5979)</f>
        <v/>
      </c>
      <c r="K5984" s="99" t="str">
        <f>IF(ISBLANK(Perigon!J5979),"",Perigon!T5979)</f>
        <v/>
      </c>
      <c r="L5984" s="95" t="str">
        <f>IF(ISBLANK(Perigon!O5979),"",Perigon!O5979)</f>
        <v/>
      </c>
      <c r="M5984" s="95" t="str">
        <f>IF(ISBLANK(Perigon!R5979),"",Perigon!R5979)</f>
        <v/>
      </c>
      <c r="N5984" s="95" t="str">
        <f>IF(ISBLANK(Perigon!P5979),"",Perigon!P5979)</f>
        <v/>
      </c>
      <c r="O5984" s="38" t="str">
        <f>IF($L5984="","",VLOOKUP($R5984,Tarife!$A$2:$R$599,13,FALSE))</f>
        <v/>
      </c>
      <c r="P5984" s="38" t="str">
        <f t="shared" si="93"/>
        <v/>
      </c>
      <c r="R5984" s="100" t="str">
        <f>Zusammenzug!$C$25&amp;"-"&amp;Zusammenzug!$A$7&amp;"-"&amp;Leistungen!L5984</f>
        <v>2024-0-</v>
      </c>
    </row>
    <row r="5985" spans="1:18" x14ac:dyDescent="0.2">
      <c r="A5985" s="95" t="str">
        <f>IF(ISBLANK(Perigon!E5980),"",Perigon!E5980)</f>
        <v/>
      </c>
      <c r="B5985" s="95" t="str">
        <f>IF(ISBLANK(Perigon!G5980),"",Perigon!G5980)</f>
        <v/>
      </c>
      <c r="C5985" s="96" t="str">
        <f>IF(ISBLANK(Perigon!I5980),"",Perigon!I5980)</f>
        <v/>
      </c>
      <c r="D5985" s="97" t="str">
        <f>IF(ISBLANK(Perigon!J5980),"",Perigon!J5980)</f>
        <v/>
      </c>
      <c r="E5985" s="64" t="str">
        <f>IF(ISBLANK(Perigon!K5980),"",Perigon!K5980)</f>
        <v/>
      </c>
      <c r="F5985" s="65"/>
      <c r="G5985" s="64"/>
      <c r="H5985" s="69" t="str">
        <f>IF(ISBLANK(Perigon!L5980),"",Perigon!L5980)</f>
        <v/>
      </c>
      <c r="I5985" s="69" t="str">
        <f>IF(ISBLANK(Perigon!M5980),"",Perigon!M5980)</f>
        <v/>
      </c>
      <c r="J5985" s="98" t="str">
        <f>IF(ISBLANK(Perigon!N5980),"",Perigon!N5980)</f>
        <v/>
      </c>
      <c r="K5985" s="99" t="str">
        <f>IF(ISBLANK(Perigon!J5980),"",Perigon!T5980)</f>
        <v/>
      </c>
      <c r="L5985" s="95" t="str">
        <f>IF(ISBLANK(Perigon!O5980),"",Perigon!O5980)</f>
        <v/>
      </c>
      <c r="M5985" s="95" t="str">
        <f>IF(ISBLANK(Perigon!R5980),"",Perigon!R5980)</f>
        <v/>
      </c>
      <c r="N5985" s="95" t="str">
        <f>IF(ISBLANK(Perigon!P5980),"",Perigon!P5980)</f>
        <v/>
      </c>
      <c r="O5985" s="38" t="str">
        <f>IF($L5985="","",VLOOKUP($R5985,Tarife!$A$2:$R$599,13,FALSE))</f>
        <v/>
      </c>
      <c r="P5985" s="38" t="str">
        <f t="shared" si="93"/>
        <v/>
      </c>
      <c r="R5985" s="100" t="str">
        <f>Zusammenzug!$C$25&amp;"-"&amp;Zusammenzug!$A$7&amp;"-"&amp;Leistungen!L5985</f>
        <v>2024-0-</v>
      </c>
    </row>
    <row r="5986" spans="1:18" x14ac:dyDescent="0.2">
      <c r="A5986" s="95" t="str">
        <f>IF(ISBLANK(Perigon!E5981),"",Perigon!E5981)</f>
        <v/>
      </c>
      <c r="B5986" s="95" t="str">
        <f>IF(ISBLANK(Perigon!G5981),"",Perigon!G5981)</f>
        <v/>
      </c>
      <c r="C5986" s="96" t="str">
        <f>IF(ISBLANK(Perigon!I5981),"",Perigon!I5981)</f>
        <v/>
      </c>
      <c r="D5986" s="97" t="str">
        <f>IF(ISBLANK(Perigon!J5981),"",Perigon!J5981)</f>
        <v/>
      </c>
      <c r="E5986" s="64" t="str">
        <f>IF(ISBLANK(Perigon!K5981),"",Perigon!K5981)</f>
        <v/>
      </c>
      <c r="F5986" s="65"/>
      <c r="G5986" s="64"/>
      <c r="H5986" s="69" t="str">
        <f>IF(ISBLANK(Perigon!L5981),"",Perigon!L5981)</f>
        <v/>
      </c>
      <c r="I5986" s="69" t="str">
        <f>IF(ISBLANK(Perigon!M5981),"",Perigon!M5981)</f>
        <v/>
      </c>
      <c r="J5986" s="98" t="str">
        <f>IF(ISBLANK(Perigon!N5981),"",Perigon!N5981)</f>
        <v/>
      </c>
      <c r="K5986" s="99" t="str">
        <f>IF(ISBLANK(Perigon!J5981),"",Perigon!T5981)</f>
        <v/>
      </c>
      <c r="L5986" s="95" t="str">
        <f>IF(ISBLANK(Perigon!O5981),"",Perigon!O5981)</f>
        <v/>
      </c>
      <c r="M5986" s="95" t="str">
        <f>IF(ISBLANK(Perigon!R5981),"",Perigon!R5981)</f>
        <v/>
      </c>
      <c r="N5986" s="95" t="str">
        <f>IF(ISBLANK(Perigon!P5981),"",Perigon!P5981)</f>
        <v/>
      </c>
      <c r="O5986" s="38" t="str">
        <f>IF($L5986="","",VLOOKUP($R5986,Tarife!$A$2:$R$599,13,FALSE))</f>
        <v/>
      </c>
      <c r="P5986" s="38" t="str">
        <f t="shared" si="93"/>
        <v/>
      </c>
      <c r="R5986" s="100" t="str">
        <f>Zusammenzug!$C$25&amp;"-"&amp;Zusammenzug!$A$7&amp;"-"&amp;Leistungen!L5986</f>
        <v>2024-0-</v>
      </c>
    </row>
    <row r="5987" spans="1:18" x14ac:dyDescent="0.2">
      <c r="A5987" s="95" t="str">
        <f>IF(ISBLANK(Perigon!E5982),"",Perigon!E5982)</f>
        <v/>
      </c>
      <c r="B5987" s="95" t="str">
        <f>IF(ISBLANK(Perigon!G5982),"",Perigon!G5982)</f>
        <v/>
      </c>
      <c r="C5987" s="96" t="str">
        <f>IF(ISBLANK(Perigon!I5982),"",Perigon!I5982)</f>
        <v/>
      </c>
      <c r="D5987" s="97" t="str">
        <f>IF(ISBLANK(Perigon!J5982),"",Perigon!J5982)</f>
        <v/>
      </c>
      <c r="E5987" s="64" t="str">
        <f>IF(ISBLANK(Perigon!K5982),"",Perigon!K5982)</f>
        <v/>
      </c>
      <c r="F5987" s="65"/>
      <c r="G5987" s="64"/>
      <c r="H5987" s="69" t="str">
        <f>IF(ISBLANK(Perigon!L5982),"",Perigon!L5982)</f>
        <v/>
      </c>
      <c r="I5987" s="69" t="str">
        <f>IF(ISBLANK(Perigon!M5982),"",Perigon!M5982)</f>
        <v/>
      </c>
      <c r="J5987" s="98" t="str">
        <f>IF(ISBLANK(Perigon!N5982),"",Perigon!N5982)</f>
        <v/>
      </c>
      <c r="K5987" s="99" t="str">
        <f>IF(ISBLANK(Perigon!J5982),"",Perigon!T5982)</f>
        <v/>
      </c>
      <c r="L5987" s="95" t="str">
        <f>IF(ISBLANK(Perigon!O5982),"",Perigon!O5982)</f>
        <v/>
      </c>
      <c r="M5987" s="95" t="str">
        <f>IF(ISBLANK(Perigon!R5982),"",Perigon!R5982)</f>
        <v/>
      </c>
      <c r="N5987" s="95" t="str">
        <f>IF(ISBLANK(Perigon!P5982),"",Perigon!P5982)</f>
        <v/>
      </c>
      <c r="O5987" s="38" t="str">
        <f>IF($L5987="","",VLOOKUP($R5987,Tarife!$A$2:$R$599,13,FALSE))</f>
        <v/>
      </c>
      <c r="P5987" s="38" t="str">
        <f t="shared" si="93"/>
        <v/>
      </c>
      <c r="R5987" s="100" t="str">
        <f>Zusammenzug!$C$25&amp;"-"&amp;Zusammenzug!$A$7&amp;"-"&amp;Leistungen!L5987</f>
        <v>2024-0-</v>
      </c>
    </row>
    <row r="5988" spans="1:18" x14ac:dyDescent="0.2">
      <c r="A5988" s="95" t="str">
        <f>IF(ISBLANK(Perigon!E5983),"",Perigon!E5983)</f>
        <v/>
      </c>
      <c r="B5988" s="95" t="str">
        <f>IF(ISBLANK(Perigon!G5983),"",Perigon!G5983)</f>
        <v/>
      </c>
      <c r="C5988" s="96" t="str">
        <f>IF(ISBLANK(Perigon!I5983),"",Perigon!I5983)</f>
        <v/>
      </c>
      <c r="D5988" s="97" t="str">
        <f>IF(ISBLANK(Perigon!J5983),"",Perigon!J5983)</f>
        <v/>
      </c>
      <c r="E5988" s="64" t="str">
        <f>IF(ISBLANK(Perigon!K5983),"",Perigon!K5983)</f>
        <v/>
      </c>
      <c r="F5988" s="65"/>
      <c r="G5988" s="64"/>
      <c r="H5988" s="69" t="str">
        <f>IF(ISBLANK(Perigon!L5983),"",Perigon!L5983)</f>
        <v/>
      </c>
      <c r="I5988" s="69" t="str">
        <f>IF(ISBLANK(Perigon!M5983),"",Perigon!M5983)</f>
        <v/>
      </c>
      <c r="J5988" s="98" t="str">
        <f>IF(ISBLANK(Perigon!N5983),"",Perigon!N5983)</f>
        <v/>
      </c>
      <c r="K5988" s="99" t="str">
        <f>IF(ISBLANK(Perigon!J5983),"",Perigon!T5983)</f>
        <v/>
      </c>
      <c r="L5988" s="95" t="str">
        <f>IF(ISBLANK(Perigon!O5983),"",Perigon!O5983)</f>
        <v/>
      </c>
      <c r="M5988" s="95" t="str">
        <f>IF(ISBLANK(Perigon!R5983),"",Perigon!R5983)</f>
        <v/>
      </c>
      <c r="N5988" s="95" t="str">
        <f>IF(ISBLANK(Perigon!P5983),"",Perigon!P5983)</f>
        <v/>
      </c>
      <c r="O5988" s="38" t="str">
        <f>IF($L5988="","",VLOOKUP($R5988,Tarife!$A$2:$R$599,13,FALSE))</f>
        <v/>
      </c>
      <c r="P5988" s="38" t="str">
        <f t="shared" si="93"/>
        <v/>
      </c>
      <c r="R5988" s="100" t="str">
        <f>Zusammenzug!$C$25&amp;"-"&amp;Zusammenzug!$A$7&amp;"-"&amp;Leistungen!L5988</f>
        <v>2024-0-</v>
      </c>
    </row>
    <row r="5989" spans="1:18" x14ac:dyDescent="0.2">
      <c r="A5989" s="95" t="str">
        <f>IF(ISBLANK(Perigon!E5984),"",Perigon!E5984)</f>
        <v/>
      </c>
      <c r="B5989" s="95" t="str">
        <f>IF(ISBLANK(Perigon!G5984),"",Perigon!G5984)</f>
        <v/>
      </c>
      <c r="C5989" s="96" t="str">
        <f>IF(ISBLANK(Perigon!I5984),"",Perigon!I5984)</f>
        <v/>
      </c>
      <c r="D5989" s="97" t="str">
        <f>IF(ISBLANK(Perigon!J5984),"",Perigon!J5984)</f>
        <v/>
      </c>
      <c r="E5989" s="64" t="str">
        <f>IF(ISBLANK(Perigon!K5984),"",Perigon!K5984)</f>
        <v/>
      </c>
      <c r="F5989" s="65"/>
      <c r="G5989" s="64"/>
      <c r="H5989" s="69" t="str">
        <f>IF(ISBLANK(Perigon!L5984),"",Perigon!L5984)</f>
        <v/>
      </c>
      <c r="I5989" s="69" t="str">
        <f>IF(ISBLANK(Perigon!M5984),"",Perigon!M5984)</f>
        <v/>
      </c>
      <c r="J5989" s="98" t="str">
        <f>IF(ISBLANK(Perigon!N5984),"",Perigon!N5984)</f>
        <v/>
      </c>
      <c r="K5989" s="99" t="str">
        <f>IF(ISBLANK(Perigon!J5984),"",Perigon!T5984)</f>
        <v/>
      </c>
      <c r="L5989" s="95" t="str">
        <f>IF(ISBLANK(Perigon!O5984),"",Perigon!O5984)</f>
        <v/>
      </c>
      <c r="M5989" s="95" t="str">
        <f>IF(ISBLANK(Perigon!R5984),"",Perigon!R5984)</f>
        <v/>
      </c>
      <c r="N5989" s="95" t="str">
        <f>IF(ISBLANK(Perigon!P5984),"",Perigon!P5984)</f>
        <v/>
      </c>
      <c r="O5989" s="38" t="str">
        <f>IF($L5989="","",VLOOKUP($R5989,Tarife!$A$2:$R$599,13,FALSE))</f>
        <v/>
      </c>
      <c r="P5989" s="38" t="str">
        <f t="shared" si="93"/>
        <v/>
      </c>
      <c r="R5989" s="100" t="str">
        <f>Zusammenzug!$C$25&amp;"-"&amp;Zusammenzug!$A$7&amp;"-"&amp;Leistungen!L5989</f>
        <v>2024-0-</v>
      </c>
    </row>
    <row r="5990" spans="1:18" x14ac:dyDescent="0.2">
      <c r="A5990" s="95" t="str">
        <f>IF(ISBLANK(Perigon!E5985),"",Perigon!E5985)</f>
        <v/>
      </c>
      <c r="B5990" s="95" t="str">
        <f>IF(ISBLANK(Perigon!G5985),"",Perigon!G5985)</f>
        <v/>
      </c>
      <c r="C5990" s="96" t="str">
        <f>IF(ISBLANK(Perigon!I5985),"",Perigon!I5985)</f>
        <v/>
      </c>
      <c r="D5990" s="97" t="str">
        <f>IF(ISBLANK(Perigon!J5985),"",Perigon!J5985)</f>
        <v/>
      </c>
      <c r="E5990" s="64" t="str">
        <f>IF(ISBLANK(Perigon!K5985),"",Perigon!K5985)</f>
        <v/>
      </c>
      <c r="F5990" s="65"/>
      <c r="G5990" s="64"/>
      <c r="H5990" s="69" t="str">
        <f>IF(ISBLANK(Perigon!L5985),"",Perigon!L5985)</f>
        <v/>
      </c>
      <c r="I5990" s="69" t="str">
        <f>IF(ISBLANK(Perigon!M5985),"",Perigon!M5985)</f>
        <v/>
      </c>
      <c r="J5990" s="98" t="str">
        <f>IF(ISBLANK(Perigon!N5985),"",Perigon!N5985)</f>
        <v/>
      </c>
      <c r="K5990" s="99" t="str">
        <f>IF(ISBLANK(Perigon!J5985),"",Perigon!T5985)</f>
        <v/>
      </c>
      <c r="L5990" s="95" t="str">
        <f>IF(ISBLANK(Perigon!O5985),"",Perigon!O5985)</f>
        <v/>
      </c>
      <c r="M5990" s="95" t="str">
        <f>IF(ISBLANK(Perigon!R5985),"",Perigon!R5985)</f>
        <v/>
      </c>
      <c r="N5990" s="95" t="str">
        <f>IF(ISBLANK(Perigon!P5985),"",Perigon!P5985)</f>
        <v/>
      </c>
      <c r="O5990" s="38" t="str">
        <f>IF($L5990="","",VLOOKUP($R5990,Tarife!$A$2:$R$599,13,FALSE))</f>
        <v/>
      </c>
      <c r="P5990" s="38" t="str">
        <f t="shared" si="93"/>
        <v/>
      </c>
      <c r="R5990" s="100" t="str">
        <f>Zusammenzug!$C$25&amp;"-"&amp;Zusammenzug!$A$7&amp;"-"&amp;Leistungen!L5990</f>
        <v>2024-0-</v>
      </c>
    </row>
    <row r="5991" spans="1:18" x14ac:dyDescent="0.2">
      <c r="A5991" s="95" t="str">
        <f>IF(ISBLANK(Perigon!E5986),"",Perigon!E5986)</f>
        <v/>
      </c>
      <c r="B5991" s="95" t="str">
        <f>IF(ISBLANK(Perigon!G5986),"",Perigon!G5986)</f>
        <v/>
      </c>
      <c r="C5991" s="96" t="str">
        <f>IF(ISBLANK(Perigon!I5986),"",Perigon!I5986)</f>
        <v/>
      </c>
      <c r="D5991" s="97" t="str">
        <f>IF(ISBLANK(Perigon!J5986),"",Perigon!J5986)</f>
        <v/>
      </c>
      <c r="E5991" s="64" t="str">
        <f>IF(ISBLANK(Perigon!K5986),"",Perigon!K5986)</f>
        <v/>
      </c>
      <c r="F5991" s="65"/>
      <c r="G5991" s="64"/>
      <c r="H5991" s="69" t="str">
        <f>IF(ISBLANK(Perigon!L5986),"",Perigon!L5986)</f>
        <v/>
      </c>
      <c r="I5991" s="69" t="str">
        <f>IF(ISBLANK(Perigon!M5986),"",Perigon!M5986)</f>
        <v/>
      </c>
      <c r="J5991" s="98" t="str">
        <f>IF(ISBLANK(Perigon!N5986),"",Perigon!N5986)</f>
        <v/>
      </c>
      <c r="K5991" s="99" t="str">
        <f>IF(ISBLANK(Perigon!J5986),"",Perigon!T5986)</f>
        <v/>
      </c>
      <c r="L5991" s="95" t="str">
        <f>IF(ISBLANK(Perigon!O5986),"",Perigon!O5986)</f>
        <v/>
      </c>
      <c r="M5991" s="95" t="str">
        <f>IF(ISBLANK(Perigon!R5986),"",Perigon!R5986)</f>
        <v/>
      </c>
      <c r="N5991" s="95" t="str">
        <f>IF(ISBLANK(Perigon!P5986),"",Perigon!P5986)</f>
        <v/>
      </c>
      <c r="O5991" s="38" t="str">
        <f>IF($L5991="","",VLOOKUP($R5991,Tarife!$A$2:$R$599,13,FALSE))</f>
        <v/>
      </c>
      <c r="P5991" s="38" t="str">
        <f t="shared" si="93"/>
        <v/>
      </c>
      <c r="R5991" s="100" t="str">
        <f>Zusammenzug!$C$25&amp;"-"&amp;Zusammenzug!$A$7&amp;"-"&amp;Leistungen!L5991</f>
        <v>2024-0-</v>
      </c>
    </row>
    <row r="5992" spans="1:18" x14ac:dyDescent="0.2">
      <c r="A5992" s="95" t="str">
        <f>IF(ISBLANK(Perigon!E5987),"",Perigon!E5987)</f>
        <v/>
      </c>
      <c r="B5992" s="95" t="str">
        <f>IF(ISBLANK(Perigon!G5987),"",Perigon!G5987)</f>
        <v/>
      </c>
      <c r="C5992" s="96" t="str">
        <f>IF(ISBLANK(Perigon!I5987),"",Perigon!I5987)</f>
        <v/>
      </c>
      <c r="D5992" s="97" t="str">
        <f>IF(ISBLANK(Perigon!J5987),"",Perigon!J5987)</f>
        <v/>
      </c>
      <c r="E5992" s="64" t="str">
        <f>IF(ISBLANK(Perigon!K5987),"",Perigon!K5987)</f>
        <v/>
      </c>
      <c r="F5992" s="65"/>
      <c r="G5992" s="64"/>
      <c r="H5992" s="69" t="str">
        <f>IF(ISBLANK(Perigon!L5987),"",Perigon!L5987)</f>
        <v/>
      </c>
      <c r="I5992" s="69" t="str">
        <f>IF(ISBLANK(Perigon!M5987),"",Perigon!M5987)</f>
        <v/>
      </c>
      <c r="J5992" s="98" t="str">
        <f>IF(ISBLANK(Perigon!N5987),"",Perigon!N5987)</f>
        <v/>
      </c>
      <c r="K5992" s="99" t="str">
        <f>IF(ISBLANK(Perigon!J5987),"",Perigon!T5987)</f>
        <v/>
      </c>
      <c r="L5992" s="95" t="str">
        <f>IF(ISBLANK(Perigon!O5987),"",Perigon!O5987)</f>
        <v/>
      </c>
      <c r="M5992" s="95" t="str">
        <f>IF(ISBLANK(Perigon!R5987),"",Perigon!R5987)</f>
        <v/>
      </c>
      <c r="N5992" s="95" t="str">
        <f>IF(ISBLANK(Perigon!P5987),"",Perigon!P5987)</f>
        <v/>
      </c>
      <c r="O5992" s="38" t="str">
        <f>IF($L5992="","",VLOOKUP($R5992,Tarife!$A$2:$R$599,13,FALSE))</f>
        <v/>
      </c>
      <c r="P5992" s="38" t="str">
        <f t="shared" si="93"/>
        <v/>
      </c>
      <c r="R5992" s="100" t="str">
        <f>Zusammenzug!$C$25&amp;"-"&amp;Zusammenzug!$A$7&amp;"-"&amp;Leistungen!L5992</f>
        <v>2024-0-</v>
      </c>
    </row>
    <row r="5993" spans="1:18" x14ac:dyDescent="0.2">
      <c r="A5993" s="95" t="str">
        <f>IF(ISBLANK(Perigon!E5988),"",Perigon!E5988)</f>
        <v/>
      </c>
      <c r="B5993" s="95" t="str">
        <f>IF(ISBLANK(Perigon!G5988),"",Perigon!G5988)</f>
        <v/>
      </c>
      <c r="C5993" s="96" t="str">
        <f>IF(ISBLANK(Perigon!I5988),"",Perigon!I5988)</f>
        <v/>
      </c>
      <c r="D5993" s="97" t="str">
        <f>IF(ISBLANK(Perigon!J5988),"",Perigon!J5988)</f>
        <v/>
      </c>
      <c r="E5993" s="64" t="str">
        <f>IF(ISBLANK(Perigon!K5988),"",Perigon!K5988)</f>
        <v/>
      </c>
      <c r="F5993" s="65"/>
      <c r="G5993" s="64"/>
      <c r="H5993" s="69" t="str">
        <f>IF(ISBLANK(Perigon!L5988),"",Perigon!L5988)</f>
        <v/>
      </c>
      <c r="I5993" s="69" t="str">
        <f>IF(ISBLANK(Perigon!M5988),"",Perigon!M5988)</f>
        <v/>
      </c>
      <c r="J5993" s="98" t="str">
        <f>IF(ISBLANK(Perigon!N5988),"",Perigon!N5988)</f>
        <v/>
      </c>
      <c r="K5993" s="99" t="str">
        <f>IF(ISBLANK(Perigon!J5988),"",Perigon!T5988)</f>
        <v/>
      </c>
      <c r="L5993" s="95" t="str">
        <f>IF(ISBLANK(Perigon!O5988),"",Perigon!O5988)</f>
        <v/>
      </c>
      <c r="M5993" s="95" t="str">
        <f>IF(ISBLANK(Perigon!R5988),"",Perigon!R5988)</f>
        <v/>
      </c>
      <c r="N5993" s="95" t="str">
        <f>IF(ISBLANK(Perigon!P5988),"",Perigon!P5988)</f>
        <v/>
      </c>
      <c r="O5993" s="38" t="str">
        <f>IF($L5993="","",VLOOKUP($R5993,Tarife!$A$2:$R$599,13,FALSE))</f>
        <v/>
      </c>
      <c r="P5993" s="38" t="str">
        <f t="shared" si="93"/>
        <v/>
      </c>
      <c r="R5993" s="100" t="str">
        <f>Zusammenzug!$C$25&amp;"-"&amp;Zusammenzug!$A$7&amp;"-"&amp;Leistungen!L5993</f>
        <v>2024-0-</v>
      </c>
    </row>
    <row r="5994" spans="1:18" x14ac:dyDescent="0.2">
      <c r="A5994" s="95" t="str">
        <f>IF(ISBLANK(Perigon!E5989),"",Perigon!E5989)</f>
        <v/>
      </c>
      <c r="B5994" s="95" t="str">
        <f>IF(ISBLANK(Perigon!G5989),"",Perigon!G5989)</f>
        <v/>
      </c>
      <c r="C5994" s="96" t="str">
        <f>IF(ISBLANK(Perigon!I5989),"",Perigon!I5989)</f>
        <v/>
      </c>
      <c r="D5994" s="97" t="str">
        <f>IF(ISBLANK(Perigon!J5989),"",Perigon!J5989)</f>
        <v/>
      </c>
      <c r="E5994" s="64" t="str">
        <f>IF(ISBLANK(Perigon!K5989),"",Perigon!K5989)</f>
        <v/>
      </c>
      <c r="F5994" s="65"/>
      <c r="G5994" s="64"/>
      <c r="H5994" s="69" t="str">
        <f>IF(ISBLANK(Perigon!L5989),"",Perigon!L5989)</f>
        <v/>
      </c>
      <c r="I5994" s="69" t="str">
        <f>IF(ISBLANK(Perigon!M5989),"",Perigon!M5989)</f>
        <v/>
      </c>
      <c r="J5994" s="98" t="str">
        <f>IF(ISBLANK(Perigon!N5989),"",Perigon!N5989)</f>
        <v/>
      </c>
      <c r="K5994" s="99" t="str">
        <f>IF(ISBLANK(Perigon!J5989),"",Perigon!T5989)</f>
        <v/>
      </c>
      <c r="L5994" s="95" t="str">
        <f>IF(ISBLANK(Perigon!O5989),"",Perigon!O5989)</f>
        <v/>
      </c>
      <c r="M5994" s="95" t="str">
        <f>IF(ISBLANK(Perigon!R5989),"",Perigon!R5989)</f>
        <v/>
      </c>
      <c r="N5994" s="95" t="str">
        <f>IF(ISBLANK(Perigon!P5989),"",Perigon!P5989)</f>
        <v/>
      </c>
      <c r="O5994" s="38" t="str">
        <f>IF($L5994="","",VLOOKUP($R5994,Tarife!$A$2:$R$599,13,FALSE))</f>
        <v/>
      </c>
      <c r="P5994" s="38" t="str">
        <f t="shared" si="93"/>
        <v/>
      </c>
      <c r="R5994" s="100" t="str">
        <f>Zusammenzug!$C$25&amp;"-"&amp;Zusammenzug!$A$7&amp;"-"&amp;Leistungen!L5994</f>
        <v>2024-0-</v>
      </c>
    </row>
    <row r="5995" spans="1:18" x14ac:dyDescent="0.2">
      <c r="A5995" s="95" t="str">
        <f>IF(ISBLANK(Perigon!E5990),"",Perigon!E5990)</f>
        <v/>
      </c>
      <c r="B5995" s="95" t="str">
        <f>IF(ISBLANK(Perigon!G5990),"",Perigon!G5990)</f>
        <v/>
      </c>
      <c r="C5995" s="96" t="str">
        <f>IF(ISBLANK(Perigon!I5990),"",Perigon!I5990)</f>
        <v/>
      </c>
      <c r="D5995" s="97" t="str">
        <f>IF(ISBLANK(Perigon!J5990),"",Perigon!J5990)</f>
        <v/>
      </c>
      <c r="E5995" s="64" t="str">
        <f>IF(ISBLANK(Perigon!K5990),"",Perigon!K5990)</f>
        <v/>
      </c>
      <c r="F5995" s="65"/>
      <c r="G5995" s="64"/>
      <c r="H5995" s="69" t="str">
        <f>IF(ISBLANK(Perigon!L5990),"",Perigon!L5990)</f>
        <v/>
      </c>
      <c r="I5995" s="69" t="str">
        <f>IF(ISBLANK(Perigon!M5990),"",Perigon!M5990)</f>
        <v/>
      </c>
      <c r="J5995" s="98" t="str">
        <f>IF(ISBLANK(Perigon!N5990),"",Perigon!N5990)</f>
        <v/>
      </c>
      <c r="K5995" s="99" t="str">
        <f>IF(ISBLANK(Perigon!J5990),"",Perigon!T5990)</f>
        <v/>
      </c>
      <c r="L5995" s="95" t="str">
        <f>IF(ISBLANK(Perigon!O5990),"",Perigon!O5990)</f>
        <v/>
      </c>
      <c r="M5995" s="95" t="str">
        <f>IF(ISBLANK(Perigon!R5990),"",Perigon!R5990)</f>
        <v/>
      </c>
      <c r="N5995" s="95" t="str">
        <f>IF(ISBLANK(Perigon!P5990),"",Perigon!P5990)</f>
        <v/>
      </c>
      <c r="O5995" s="38" t="str">
        <f>IF($L5995="","",VLOOKUP($R5995,Tarife!$A$2:$R$599,13,FALSE))</f>
        <v/>
      </c>
      <c r="P5995" s="38" t="str">
        <f t="shared" si="93"/>
        <v/>
      </c>
      <c r="R5995" s="100" t="str">
        <f>Zusammenzug!$C$25&amp;"-"&amp;Zusammenzug!$A$7&amp;"-"&amp;Leistungen!L5995</f>
        <v>2024-0-</v>
      </c>
    </row>
    <row r="5996" spans="1:18" x14ac:dyDescent="0.2">
      <c r="A5996" s="95" t="str">
        <f>IF(ISBLANK(Perigon!E5991),"",Perigon!E5991)</f>
        <v/>
      </c>
      <c r="B5996" s="95" t="str">
        <f>IF(ISBLANK(Perigon!G5991),"",Perigon!G5991)</f>
        <v/>
      </c>
      <c r="C5996" s="96" t="str">
        <f>IF(ISBLANK(Perigon!I5991),"",Perigon!I5991)</f>
        <v/>
      </c>
      <c r="D5996" s="97" t="str">
        <f>IF(ISBLANK(Perigon!J5991),"",Perigon!J5991)</f>
        <v/>
      </c>
      <c r="E5996" s="64" t="str">
        <f>IF(ISBLANK(Perigon!K5991),"",Perigon!K5991)</f>
        <v/>
      </c>
      <c r="F5996" s="65"/>
      <c r="G5996" s="64"/>
      <c r="H5996" s="69" t="str">
        <f>IF(ISBLANK(Perigon!L5991),"",Perigon!L5991)</f>
        <v/>
      </c>
      <c r="I5996" s="69" t="str">
        <f>IF(ISBLANK(Perigon!M5991),"",Perigon!M5991)</f>
        <v/>
      </c>
      <c r="J5996" s="98" t="str">
        <f>IF(ISBLANK(Perigon!N5991),"",Perigon!N5991)</f>
        <v/>
      </c>
      <c r="K5996" s="99" t="str">
        <f>IF(ISBLANK(Perigon!J5991),"",Perigon!T5991)</f>
        <v/>
      </c>
      <c r="L5996" s="95" t="str">
        <f>IF(ISBLANK(Perigon!O5991),"",Perigon!O5991)</f>
        <v/>
      </c>
      <c r="M5996" s="95" t="str">
        <f>IF(ISBLANK(Perigon!R5991),"",Perigon!R5991)</f>
        <v/>
      </c>
      <c r="N5996" s="95" t="str">
        <f>IF(ISBLANK(Perigon!P5991),"",Perigon!P5991)</f>
        <v/>
      </c>
      <c r="O5996" s="38" t="str">
        <f>IF($L5996="","",VLOOKUP($R5996,Tarife!$A$2:$R$599,13,FALSE))</f>
        <v/>
      </c>
      <c r="P5996" s="38" t="str">
        <f t="shared" si="93"/>
        <v/>
      </c>
      <c r="R5996" s="100" t="str">
        <f>Zusammenzug!$C$25&amp;"-"&amp;Zusammenzug!$A$7&amp;"-"&amp;Leistungen!L5996</f>
        <v>2024-0-</v>
      </c>
    </row>
    <row r="5997" spans="1:18" x14ac:dyDescent="0.2">
      <c r="A5997" s="95" t="str">
        <f>IF(ISBLANK(Perigon!E5992),"",Perigon!E5992)</f>
        <v/>
      </c>
      <c r="B5997" s="95" t="str">
        <f>IF(ISBLANK(Perigon!G5992),"",Perigon!G5992)</f>
        <v/>
      </c>
      <c r="C5997" s="96" t="str">
        <f>IF(ISBLANK(Perigon!I5992),"",Perigon!I5992)</f>
        <v/>
      </c>
      <c r="D5997" s="97" t="str">
        <f>IF(ISBLANK(Perigon!J5992),"",Perigon!J5992)</f>
        <v/>
      </c>
      <c r="E5997" s="64" t="str">
        <f>IF(ISBLANK(Perigon!K5992),"",Perigon!K5992)</f>
        <v/>
      </c>
      <c r="F5997" s="65"/>
      <c r="G5997" s="64"/>
      <c r="H5997" s="69" t="str">
        <f>IF(ISBLANK(Perigon!L5992),"",Perigon!L5992)</f>
        <v/>
      </c>
      <c r="I5997" s="69" t="str">
        <f>IF(ISBLANK(Perigon!M5992),"",Perigon!M5992)</f>
        <v/>
      </c>
      <c r="J5997" s="98" t="str">
        <f>IF(ISBLANK(Perigon!N5992),"",Perigon!N5992)</f>
        <v/>
      </c>
      <c r="K5997" s="99" t="str">
        <f>IF(ISBLANK(Perigon!J5992),"",Perigon!T5992)</f>
        <v/>
      </c>
      <c r="L5997" s="95" t="str">
        <f>IF(ISBLANK(Perigon!O5992),"",Perigon!O5992)</f>
        <v/>
      </c>
      <c r="M5997" s="95" t="str">
        <f>IF(ISBLANK(Perigon!R5992),"",Perigon!R5992)</f>
        <v/>
      </c>
      <c r="N5997" s="95" t="str">
        <f>IF(ISBLANK(Perigon!P5992),"",Perigon!P5992)</f>
        <v/>
      </c>
      <c r="O5997" s="38" t="str">
        <f>IF($L5997="","",VLOOKUP($R5997,Tarife!$A$2:$R$599,13,FALSE))</f>
        <v/>
      </c>
      <c r="P5997" s="38" t="str">
        <f t="shared" si="93"/>
        <v/>
      </c>
      <c r="R5997" s="100" t="str">
        <f>Zusammenzug!$C$25&amp;"-"&amp;Zusammenzug!$A$7&amp;"-"&amp;Leistungen!L5997</f>
        <v>2024-0-</v>
      </c>
    </row>
    <row r="5998" spans="1:18" x14ac:dyDescent="0.2">
      <c r="A5998" s="95" t="str">
        <f>IF(ISBLANK(Perigon!E5993),"",Perigon!E5993)</f>
        <v/>
      </c>
      <c r="B5998" s="95" t="str">
        <f>IF(ISBLANK(Perigon!G5993),"",Perigon!G5993)</f>
        <v/>
      </c>
      <c r="C5998" s="96" t="str">
        <f>IF(ISBLANK(Perigon!I5993),"",Perigon!I5993)</f>
        <v/>
      </c>
      <c r="D5998" s="97" t="str">
        <f>IF(ISBLANK(Perigon!J5993),"",Perigon!J5993)</f>
        <v/>
      </c>
      <c r="E5998" s="64" t="str">
        <f>IF(ISBLANK(Perigon!K5993),"",Perigon!K5993)</f>
        <v/>
      </c>
      <c r="F5998" s="65"/>
      <c r="G5998" s="64"/>
      <c r="H5998" s="69" t="str">
        <f>IF(ISBLANK(Perigon!L5993),"",Perigon!L5993)</f>
        <v/>
      </c>
      <c r="I5998" s="69" t="str">
        <f>IF(ISBLANK(Perigon!M5993),"",Perigon!M5993)</f>
        <v/>
      </c>
      <c r="J5998" s="98" t="str">
        <f>IF(ISBLANK(Perigon!N5993),"",Perigon!N5993)</f>
        <v/>
      </c>
      <c r="K5998" s="99" t="str">
        <f>IF(ISBLANK(Perigon!J5993),"",Perigon!T5993)</f>
        <v/>
      </c>
      <c r="L5998" s="95" t="str">
        <f>IF(ISBLANK(Perigon!O5993),"",Perigon!O5993)</f>
        <v/>
      </c>
      <c r="M5998" s="95" t="str">
        <f>IF(ISBLANK(Perigon!R5993),"",Perigon!R5993)</f>
        <v/>
      </c>
      <c r="N5998" s="95" t="str">
        <f>IF(ISBLANK(Perigon!P5993),"",Perigon!P5993)</f>
        <v/>
      </c>
      <c r="O5998" s="38" t="str">
        <f>IF($L5998="","",VLOOKUP($R5998,Tarife!$A$2:$R$599,13,FALSE))</f>
        <v/>
      </c>
      <c r="P5998" s="38" t="str">
        <f t="shared" si="93"/>
        <v/>
      </c>
      <c r="R5998" s="100" t="str">
        <f>Zusammenzug!$C$25&amp;"-"&amp;Zusammenzug!$A$7&amp;"-"&amp;Leistungen!L5998</f>
        <v>2024-0-</v>
      </c>
    </row>
    <row r="5999" spans="1:18" x14ac:dyDescent="0.2">
      <c r="A5999" s="95" t="str">
        <f>IF(ISBLANK(Perigon!E5994),"",Perigon!E5994)</f>
        <v/>
      </c>
      <c r="B5999" s="95" t="str">
        <f>IF(ISBLANK(Perigon!G5994),"",Perigon!G5994)</f>
        <v/>
      </c>
      <c r="C5999" s="96" t="str">
        <f>IF(ISBLANK(Perigon!I5994),"",Perigon!I5994)</f>
        <v/>
      </c>
      <c r="D5999" s="97" t="str">
        <f>IF(ISBLANK(Perigon!J5994),"",Perigon!J5994)</f>
        <v/>
      </c>
      <c r="E5999" s="64" t="str">
        <f>IF(ISBLANK(Perigon!K5994),"",Perigon!K5994)</f>
        <v/>
      </c>
      <c r="F5999" s="65"/>
      <c r="G5999" s="64"/>
      <c r="H5999" s="69" t="str">
        <f>IF(ISBLANK(Perigon!L5994),"",Perigon!L5994)</f>
        <v/>
      </c>
      <c r="I5999" s="69" t="str">
        <f>IF(ISBLANK(Perigon!M5994),"",Perigon!M5994)</f>
        <v/>
      </c>
      <c r="J5999" s="98" t="str">
        <f>IF(ISBLANK(Perigon!N5994),"",Perigon!N5994)</f>
        <v/>
      </c>
      <c r="K5999" s="99" t="str">
        <f>IF(ISBLANK(Perigon!J5994),"",Perigon!T5994)</f>
        <v/>
      </c>
      <c r="L5999" s="95" t="str">
        <f>IF(ISBLANK(Perigon!O5994),"",Perigon!O5994)</f>
        <v/>
      </c>
      <c r="M5999" s="95" t="str">
        <f>IF(ISBLANK(Perigon!R5994),"",Perigon!R5994)</f>
        <v/>
      </c>
      <c r="N5999" s="95" t="str">
        <f>IF(ISBLANK(Perigon!P5994),"",Perigon!P5994)</f>
        <v/>
      </c>
      <c r="O5999" s="38" t="str">
        <f>IF($L5999="","",VLOOKUP($R5999,Tarife!$A$2:$R$599,13,FALSE))</f>
        <v/>
      </c>
      <c r="P5999" s="38" t="str">
        <f t="shared" si="93"/>
        <v/>
      </c>
      <c r="R5999" s="100" t="str">
        <f>Zusammenzug!$C$25&amp;"-"&amp;Zusammenzug!$A$7&amp;"-"&amp;Leistungen!L5999</f>
        <v>2024-0-</v>
      </c>
    </row>
    <row r="6000" spans="1:18" x14ac:dyDescent="0.2">
      <c r="A6000" s="95" t="str">
        <f>IF(ISBLANK(Perigon!E5995),"",Perigon!E5995)</f>
        <v/>
      </c>
      <c r="B6000" s="95" t="str">
        <f>IF(ISBLANK(Perigon!G5995),"",Perigon!G5995)</f>
        <v/>
      </c>
      <c r="C6000" s="96" t="str">
        <f>IF(ISBLANK(Perigon!I5995),"",Perigon!I5995)</f>
        <v/>
      </c>
      <c r="D6000" s="97" t="str">
        <f>IF(ISBLANK(Perigon!J5995),"",Perigon!J5995)</f>
        <v/>
      </c>
      <c r="E6000" s="64" t="str">
        <f>IF(ISBLANK(Perigon!K5995),"",Perigon!K5995)</f>
        <v/>
      </c>
      <c r="F6000" s="65"/>
      <c r="G6000" s="64"/>
      <c r="H6000" s="69" t="str">
        <f>IF(ISBLANK(Perigon!L5995),"",Perigon!L5995)</f>
        <v/>
      </c>
      <c r="I6000" s="69" t="str">
        <f>IF(ISBLANK(Perigon!M5995),"",Perigon!M5995)</f>
        <v/>
      </c>
      <c r="J6000" s="98" t="str">
        <f>IF(ISBLANK(Perigon!N5995),"",Perigon!N5995)</f>
        <v/>
      </c>
      <c r="K6000" s="99" t="str">
        <f>IF(ISBLANK(Perigon!J5995),"",Perigon!T5995)</f>
        <v/>
      </c>
      <c r="L6000" s="95" t="str">
        <f>IF(ISBLANK(Perigon!O5995),"",Perigon!O5995)</f>
        <v/>
      </c>
      <c r="M6000" s="95" t="str">
        <f>IF(ISBLANK(Perigon!R5995),"",Perigon!R5995)</f>
        <v/>
      </c>
      <c r="N6000" s="95" t="str">
        <f>IF(ISBLANK(Perigon!P5995),"",Perigon!P5995)</f>
        <v/>
      </c>
      <c r="O6000" s="38" t="str">
        <f>IF($L6000="","",VLOOKUP($R6000,Tarife!$A$2:$R$599,13,FALSE))</f>
        <v/>
      </c>
      <c r="P6000" s="38" t="str">
        <f t="shared" si="93"/>
        <v/>
      </c>
      <c r="R6000" s="100" t="str">
        <f>Zusammenzug!$C$25&amp;"-"&amp;Zusammenzug!$A$7&amp;"-"&amp;Leistungen!L6000</f>
        <v>2024-0-</v>
      </c>
    </row>
    <row r="6001" spans="1:18" x14ac:dyDescent="0.2">
      <c r="A6001" s="95" t="str">
        <f>IF(ISBLANK(Perigon!E5996),"",Perigon!E5996)</f>
        <v/>
      </c>
      <c r="B6001" s="95" t="str">
        <f>IF(ISBLANK(Perigon!G5996),"",Perigon!G5996)</f>
        <v/>
      </c>
      <c r="C6001" s="96" t="str">
        <f>IF(ISBLANK(Perigon!I5996),"",Perigon!I5996)</f>
        <v/>
      </c>
      <c r="D6001" s="97" t="str">
        <f>IF(ISBLANK(Perigon!J5996),"",Perigon!J5996)</f>
        <v/>
      </c>
      <c r="E6001" s="64" t="str">
        <f>IF(ISBLANK(Perigon!K5996),"",Perigon!K5996)</f>
        <v/>
      </c>
      <c r="F6001" s="65"/>
      <c r="G6001" s="64"/>
      <c r="H6001" s="69" t="str">
        <f>IF(ISBLANK(Perigon!L5996),"",Perigon!L5996)</f>
        <v/>
      </c>
      <c r="I6001" s="69" t="str">
        <f>IF(ISBLANK(Perigon!M5996),"",Perigon!M5996)</f>
        <v/>
      </c>
      <c r="J6001" s="98" t="str">
        <f>IF(ISBLANK(Perigon!N5996),"",Perigon!N5996)</f>
        <v/>
      </c>
      <c r="K6001" s="99" t="str">
        <f>IF(ISBLANK(Perigon!J5996),"",Perigon!T5996)</f>
        <v/>
      </c>
      <c r="L6001" s="95" t="str">
        <f>IF(ISBLANK(Perigon!O5996),"",Perigon!O5996)</f>
        <v/>
      </c>
      <c r="M6001" s="95" t="str">
        <f>IF(ISBLANK(Perigon!R5996),"",Perigon!R5996)</f>
        <v/>
      </c>
      <c r="N6001" s="95" t="str">
        <f>IF(ISBLANK(Perigon!P5996),"",Perigon!P5996)</f>
        <v/>
      </c>
      <c r="O6001" s="38" t="str">
        <f>IF($L6001="","",VLOOKUP($R6001,Tarife!$A$2:$R$599,13,FALSE))</f>
        <v/>
      </c>
      <c r="P6001" s="38" t="str">
        <f t="shared" si="93"/>
        <v/>
      </c>
      <c r="R6001" s="100" t="str">
        <f>Zusammenzug!$C$25&amp;"-"&amp;Zusammenzug!$A$7&amp;"-"&amp;Leistungen!L6001</f>
        <v>2024-0-</v>
      </c>
    </row>
    <row r="6002" spans="1:18" x14ac:dyDescent="0.2">
      <c r="A6002" s="95" t="str">
        <f>IF(ISBLANK(Perigon!E5997),"",Perigon!E5997)</f>
        <v/>
      </c>
      <c r="B6002" s="95" t="str">
        <f>IF(ISBLANK(Perigon!G5997),"",Perigon!G5997)</f>
        <v/>
      </c>
      <c r="C6002" s="96" t="str">
        <f>IF(ISBLANK(Perigon!I5997),"",Perigon!I5997)</f>
        <v/>
      </c>
      <c r="D6002" s="97" t="str">
        <f>IF(ISBLANK(Perigon!J5997),"",Perigon!J5997)</f>
        <v/>
      </c>
      <c r="E6002" s="64" t="str">
        <f>IF(ISBLANK(Perigon!K5997),"",Perigon!K5997)</f>
        <v/>
      </c>
      <c r="F6002" s="65"/>
      <c r="G6002" s="64"/>
      <c r="H6002" s="69" t="str">
        <f>IF(ISBLANK(Perigon!L5997),"",Perigon!L5997)</f>
        <v/>
      </c>
      <c r="I6002" s="69" t="str">
        <f>IF(ISBLANK(Perigon!M5997),"",Perigon!M5997)</f>
        <v/>
      </c>
      <c r="J6002" s="98" t="str">
        <f>IF(ISBLANK(Perigon!N5997),"",Perigon!N5997)</f>
        <v/>
      </c>
      <c r="K6002" s="99" t="str">
        <f>IF(ISBLANK(Perigon!J5997),"",Perigon!T5997)</f>
        <v/>
      </c>
      <c r="L6002" s="95" t="str">
        <f>IF(ISBLANK(Perigon!O5997),"",Perigon!O5997)</f>
        <v/>
      </c>
      <c r="M6002" s="95" t="str">
        <f>IF(ISBLANK(Perigon!R5997),"",Perigon!R5997)</f>
        <v/>
      </c>
      <c r="N6002" s="95" t="str">
        <f>IF(ISBLANK(Perigon!P5997),"",Perigon!P5997)</f>
        <v/>
      </c>
      <c r="O6002" s="38" t="str">
        <f>IF($L6002="","",VLOOKUP($R6002,Tarife!$A$2:$R$599,13,FALSE))</f>
        <v/>
      </c>
      <c r="P6002" s="38" t="str">
        <f t="shared" si="93"/>
        <v/>
      </c>
      <c r="R6002" s="100" t="str">
        <f>Zusammenzug!$C$25&amp;"-"&amp;Zusammenzug!$A$7&amp;"-"&amp;Leistungen!L6002</f>
        <v>2024-0-</v>
      </c>
    </row>
    <row r="6003" spans="1:18" x14ac:dyDescent="0.2">
      <c r="A6003" s="95" t="str">
        <f>IF(ISBLANK(Perigon!E5998),"",Perigon!E5998)</f>
        <v/>
      </c>
      <c r="B6003" s="95" t="str">
        <f>IF(ISBLANK(Perigon!G5998),"",Perigon!G5998)</f>
        <v/>
      </c>
      <c r="C6003" s="96" t="str">
        <f>IF(ISBLANK(Perigon!I5998),"",Perigon!I5998)</f>
        <v/>
      </c>
      <c r="D6003" s="97" t="str">
        <f>IF(ISBLANK(Perigon!J5998),"",Perigon!J5998)</f>
        <v/>
      </c>
      <c r="E6003" s="64" t="str">
        <f>IF(ISBLANK(Perigon!K5998),"",Perigon!K5998)</f>
        <v/>
      </c>
      <c r="F6003" s="65"/>
      <c r="G6003" s="64"/>
      <c r="H6003" s="69" t="str">
        <f>IF(ISBLANK(Perigon!L5998),"",Perigon!L5998)</f>
        <v/>
      </c>
      <c r="I6003" s="69" t="str">
        <f>IF(ISBLANK(Perigon!M5998),"",Perigon!M5998)</f>
        <v/>
      </c>
      <c r="J6003" s="98" t="str">
        <f>IF(ISBLANK(Perigon!N5998),"",Perigon!N5998)</f>
        <v/>
      </c>
      <c r="K6003" s="99" t="str">
        <f>IF(ISBLANK(Perigon!J5998),"",Perigon!T5998)</f>
        <v/>
      </c>
      <c r="L6003" s="95" t="str">
        <f>IF(ISBLANK(Perigon!O5998),"",Perigon!O5998)</f>
        <v/>
      </c>
      <c r="M6003" s="95" t="str">
        <f>IF(ISBLANK(Perigon!R5998),"",Perigon!R5998)</f>
        <v/>
      </c>
      <c r="N6003" s="95" t="str">
        <f>IF(ISBLANK(Perigon!P5998),"",Perigon!P5998)</f>
        <v/>
      </c>
      <c r="O6003" s="38" t="str">
        <f>IF($L6003="","",VLOOKUP($R6003,Tarife!$A$2:$R$599,13,FALSE))</f>
        <v/>
      </c>
      <c r="P6003" s="38" t="str">
        <f t="shared" si="93"/>
        <v/>
      </c>
      <c r="R6003" s="100" t="str">
        <f>Zusammenzug!$C$25&amp;"-"&amp;Zusammenzug!$A$7&amp;"-"&amp;Leistungen!L6003</f>
        <v>2024-0-</v>
      </c>
    </row>
    <row r="6004" spans="1:18" x14ac:dyDescent="0.2">
      <c r="A6004" s="95" t="str">
        <f>IF(ISBLANK(Perigon!E5999),"",Perigon!E5999)</f>
        <v/>
      </c>
      <c r="B6004" s="95" t="str">
        <f>IF(ISBLANK(Perigon!G5999),"",Perigon!G5999)</f>
        <v/>
      </c>
      <c r="C6004" s="96" t="str">
        <f>IF(ISBLANK(Perigon!I5999),"",Perigon!I5999)</f>
        <v/>
      </c>
      <c r="D6004" s="97" t="str">
        <f>IF(ISBLANK(Perigon!J5999),"",Perigon!J5999)</f>
        <v/>
      </c>
      <c r="E6004" s="64" t="str">
        <f>IF(ISBLANK(Perigon!K5999),"",Perigon!K5999)</f>
        <v/>
      </c>
      <c r="F6004" s="65"/>
      <c r="G6004" s="64"/>
      <c r="H6004" s="69" t="str">
        <f>IF(ISBLANK(Perigon!L5999),"",Perigon!L5999)</f>
        <v/>
      </c>
      <c r="I6004" s="69" t="str">
        <f>IF(ISBLANK(Perigon!M5999),"",Perigon!M5999)</f>
        <v/>
      </c>
      <c r="J6004" s="98" t="str">
        <f>IF(ISBLANK(Perigon!N5999),"",Perigon!N5999)</f>
        <v/>
      </c>
      <c r="K6004" s="99" t="str">
        <f>IF(ISBLANK(Perigon!J5999),"",Perigon!T5999)</f>
        <v/>
      </c>
      <c r="L6004" s="95" t="str">
        <f>IF(ISBLANK(Perigon!O5999),"",Perigon!O5999)</f>
        <v/>
      </c>
      <c r="M6004" s="95" t="str">
        <f>IF(ISBLANK(Perigon!R5999),"",Perigon!R5999)</f>
        <v/>
      </c>
      <c r="N6004" s="95" t="str">
        <f>IF(ISBLANK(Perigon!P5999),"",Perigon!P5999)</f>
        <v/>
      </c>
      <c r="O6004" s="38" t="str">
        <f>IF($L6004="","",VLOOKUP($R6004,Tarife!$A$2:$R$599,13,FALSE))</f>
        <v/>
      </c>
      <c r="P6004" s="38" t="str">
        <f t="shared" si="93"/>
        <v/>
      </c>
      <c r="R6004" s="100" t="str">
        <f>Zusammenzug!$C$25&amp;"-"&amp;Zusammenzug!$A$7&amp;"-"&amp;Leistungen!L6004</f>
        <v>2024-0-</v>
      </c>
    </row>
    <row r="6005" spans="1:18" x14ac:dyDescent="0.2">
      <c r="A6005" s="95" t="str">
        <f>IF(ISBLANK(Perigon!E6000),"",Perigon!E6000)</f>
        <v/>
      </c>
      <c r="B6005" s="95" t="str">
        <f>IF(ISBLANK(Perigon!G6000),"",Perigon!G6000)</f>
        <v/>
      </c>
      <c r="C6005" s="96" t="str">
        <f>IF(ISBLANK(Perigon!I6000),"",Perigon!I6000)</f>
        <v/>
      </c>
      <c r="D6005" s="97" t="str">
        <f>IF(ISBLANK(Perigon!J6000),"",Perigon!J6000)</f>
        <v/>
      </c>
      <c r="E6005" s="64" t="str">
        <f>IF(ISBLANK(Perigon!K6000),"",Perigon!K6000)</f>
        <v/>
      </c>
      <c r="F6005" s="65"/>
      <c r="G6005" s="64"/>
      <c r="H6005" s="69" t="str">
        <f>IF(ISBLANK(Perigon!L6000),"",Perigon!L6000)</f>
        <v/>
      </c>
      <c r="I6005" s="69" t="str">
        <f>IF(ISBLANK(Perigon!M6000),"",Perigon!M6000)</f>
        <v/>
      </c>
      <c r="J6005" s="98" t="str">
        <f>IF(ISBLANK(Perigon!N6000),"",Perigon!N6000)</f>
        <v/>
      </c>
      <c r="K6005" s="99" t="str">
        <f>IF(ISBLANK(Perigon!J6000),"",Perigon!T6000)</f>
        <v/>
      </c>
      <c r="L6005" s="95" t="str">
        <f>IF(ISBLANK(Perigon!O6000),"",Perigon!O6000)</f>
        <v/>
      </c>
      <c r="M6005" s="95" t="str">
        <f>IF(ISBLANK(Perigon!R6000),"",Perigon!R6000)</f>
        <v/>
      </c>
      <c r="N6005" s="95" t="str">
        <f>IF(ISBLANK(Perigon!P6000),"",Perigon!P6000)</f>
        <v/>
      </c>
      <c r="O6005" s="38" t="str">
        <f>IF($L6005="","",VLOOKUP($R6005,Tarife!$A$2:$R$599,13,FALSE))</f>
        <v/>
      </c>
      <c r="P6005" s="38" t="str">
        <f t="shared" si="93"/>
        <v/>
      </c>
      <c r="R6005" s="100" t="str">
        <f>Zusammenzug!$C$25&amp;"-"&amp;Zusammenzug!$A$7&amp;"-"&amp;Leistungen!L6005</f>
        <v>2024-0-</v>
      </c>
    </row>
    <row r="6006" spans="1:18" x14ac:dyDescent="0.2">
      <c r="A6006" s="95" t="str">
        <f>IF(ISBLANK(Perigon!E6001),"",Perigon!E6001)</f>
        <v/>
      </c>
      <c r="B6006" s="95" t="str">
        <f>IF(ISBLANK(Perigon!G6001),"",Perigon!G6001)</f>
        <v/>
      </c>
      <c r="C6006" s="96" t="str">
        <f>IF(ISBLANK(Perigon!I6001),"",Perigon!I6001)</f>
        <v/>
      </c>
      <c r="D6006" s="97" t="str">
        <f>IF(ISBLANK(Perigon!J6001),"",Perigon!J6001)</f>
        <v/>
      </c>
      <c r="E6006" s="64" t="str">
        <f>IF(ISBLANK(Perigon!K6001),"",Perigon!K6001)</f>
        <v/>
      </c>
      <c r="F6006" s="65"/>
      <c r="G6006" s="64"/>
      <c r="H6006" s="69" t="str">
        <f>IF(ISBLANK(Perigon!L6001),"",Perigon!L6001)</f>
        <v/>
      </c>
      <c r="I6006" s="69" t="str">
        <f>IF(ISBLANK(Perigon!M6001),"",Perigon!M6001)</f>
        <v/>
      </c>
      <c r="J6006" s="98" t="str">
        <f>IF(ISBLANK(Perigon!N6001),"",Perigon!N6001)</f>
        <v/>
      </c>
      <c r="K6006" s="99" t="str">
        <f>IF(ISBLANK(Perigon!J6001),"",Perigon!T6001)</f>
        <v/>
      </c>
      <c r="L6006" s="95" t="str">
        <f>IF(ISBLANK(Perigon!O6001),"",Perigon!O6001)</f>
        <v/>
      </c>
      <c r="M6006" s="95" t="str">
        <f>IF(ISBLANK(Perigon!R6001),"",Perigon!R6001)</f>
        <v/>
      </c>
      <c r="N6006" s="95" t="str">
        <f>IF(ISBLANK(Perigon!P6001),"",Perigon!P6001)</f>
        <v/>
      </c>
      <c r="O6006" s="38" t="str">
        <f>IF($L6006="","",VLOOKUP($R6006,Tarife!$A$2:$R$599,13,FALSE))</f>
        <v/>
      </c>
      <c r="P6006" s="38" t="str">
        <f t="shared" si="93"/>
        <v/>
      </c>
      <c r="R6006" s="100" t="str">
        <f>Zusammenzug!$C$25&amp;"-"&amp;Zusammenzug!$A$7&amp;"-"&amp;Leistungen!L6006</f>
        <v>2024-0-</v>
      </c>
    </row>
    <row r="6007" spans="1:18" x14ac:dyDescent="0.2">
      <c r="A6007" s="95" t="str">
        <f>IF(ISBLANK(Perigon!E6002),"",Perigon!E6002)</f>
        <v/>
      </c>
      <c r="B6007" s="95" t="str">
        <f>IF(ISBLANK(Perigon!G6002),"",Perigon!G6002)</f>
        <v/>
      </c>
      <c r="C6007" s="96" t="str">
        <f>IF(ISBLANK(Perigon!I6002),"",Perigon!I6002)</f>
        <v/>
      </c>
      <c r="D6007" s="97" t="str">
        <f>IF(ISBLANK(Perigon!J6002),"",Perigon!J6002)</f>
        <v/>
      </c>
      <c r="E6007" s="64" t="str">
        <f>IF(ISBLANK(Perigon!K6002),"",Perigon!K6002)</f>
        <v/>
      </c>
      <c r="F6007" s="65"/>
      <c r="G6007" s="64"/>
      <c r="H6007" s="69" t="str">
        <f>IF(ISBLANK(Perigon!L6002),"",Perigon!L6002)</f>
        <v/>
      </c>
      <c r="I6007" s="69" t="str">
        <f>IF(ISBLANK(Perigon!M6002),"",Perigon!M6002)</f>
        <v/>
      </c>
      <c r="J6007" s="98" t="str">
        <f>IF(ISBLANK(Perigon!N6002),"",Perigon!N6002)</f>
        <v/>
      </c>
      <c r="K6007" s="99" t="str">
        <f>IF(ISBLANK(Perigon!J6002),"",Perigon!T6002)</f>
        <v/>
      </c>
      <c r="L6007" s="95" t="str">
        <f>IF(ISBLANK(Perigon!O6002),"",Perigon!O6002)</f>
        <v/>
      </c>
      <c r="M6007" s="95" t="str">
        <f>IF(ISBLANK(Perigon!R6002),"",Perigon!R6002)</f>
        <v/>
      </c>
      <c r="N6007" s="95" t="str">
        <f>IF(ISBLANK(Perigon!P6002),"",Perigon!P6002)</f>
        <v/>
      </c>
      <c r="O6007" s="38" t="str">
        <f>IF($L6007="","",VLOOKUP($R6007,Tarife!$A$2:$R$599,13,FALSE))</f>
        <v/>
      </c>
      <c r="P6007" s="38" t="str">
        <f t="shared" si="93"/>
        <v/>
      </c>
      <c r="R6007" s="100" t="str">
        <f>Zusammenzug!$C$25&amp;"-"&amp;Zusammenzug!$A$7&amp;"-"&amp;Leistungen!L6007</f>
        <v>2024-0-</v>
      </c>
    </row>
    <row r="6008" spans="1:18" x14ac:dyDescent="0.2">
      <c r="A6008" s="95" t="str">
        <f>IF(ISBLANK(Perigon!E6003),"",Perigon!E6003)</f>
        <v/>
      </c>
      <c r="B6008" s="95" t="str">
        <f>IF(ISBLANK(Perigon!G6003),"",Perigon!G6003)</f>
        <v/>
      </c>
      <c r="C6008" s="96" t="str">
        <f>IF(ISBLANK(Perigon!I6003),"",Perigon!I6003)</f>
        <v/>
      </c>
      <c r="D6008" s="97" t="str">
        <f>IF(ISBLANK(Perigon!J6003),"",Perigon!J6003)</f>
        <v/>
      </c>
      <c r="E6008" s="64" t="str">
        <f>IF(ISBLANK(Perigon!K6003),"",Perigon!K6003)</f>
        <v/>
      </c>
      <c r="F6008" s="65"/>
      <c r="G6008" s="64"/>
      <c r="H6008" s="69" t="str">
        <f>IF(ISBLANK(Perigon!L6003),"",Perigon!L6003)</f>
        <v/>
      </c>
      <c r="I6008" s="69" t="str">
        <f>IF(ISBLANK(Perigon!M6003),"",Perigon!M6003)</f>
        <v/>
      </c>
      <c r="J6008" s="98" t="str">
        <f>IF(ISBLANK(Perigon!N6003),"",Perigon!N6003)</f>
        <v/>
      </c>
      <c r="K6008" s="99" t="str">
        <f>IF(ISBLANK(Perigon!J6003),"",Perigon!T6003)</f>
        <v/>
      </c>
      <c r="L6008" s="95" t="str">
        <f>IF(ISBLANK(Perigon!O6003),"",Perigon!O6003)</f>
        <v/>
      </c>
      <c r="M6008" s="95" t="str">
        <f>IF(ISBLANK(Perigon!R6003),"",Perigon!R6003)</f>
        <v/>
      </c>
      <c r="N6008" s="95" t="str">
        <f>IF(ISBLANK(Perigon!P6003),"",Perigon!P6003)</f>
        <v/>
      </c>
      <c r="O6008" s="38" t="str">
        <f>IF($L6008="","",VLOOKUP($R6008,Tarife!$A$2:$R$599,13,FALSE))</f>
        <v/>
      </c>
      <c r="P6008" s="38" t="str">
        <f t="shared" si="93"/>
        <v/>
      </c>
      <c r="R6008" s="100" t="str">
        <f>Zusammenzug!$C$25&amp;"-"&amp;Zusammenzug!$A$7&amp;"-"&amp;Leistungen!L6008</f>
        <v>2024-0-</v>
      </c>
    </row>
    <row r="6009" spans="1:18" x14ac:dyDescent="0.2">
      <c r="A6009" s="95" t="str">
        <f>IF(ISBLANK(Perigon!E6004),"",Perigon!E6004)</f>
        <v/>
      </c>
      <c r="B6009" s="95" t="str">
        <f>IF(ISBLANK(Perigon!G6004),"",Perigon!G6004)</f>
        <v/>
      </c>
      <c r="C6009" s="96" t="str">
        <f>IF(ISBLANK(Perigon!I6004),"",Perigon!I6004)</f>
        <v/>
      </c>
      <c r="D6009" s="97" t="str">
        <f>IF(ISBLANK(Perigon!J6004),"",Perigon!J6004)</f>
        <v/>
      </c>
      <c r="E6009" s="64" t="str">
        <f>IF(ISBLANK(Perigon!K6004),"",Perigon!K6004)</f>
        <v/>
      </c>
      <c r="F6009" s="65"/>
      <c r="G6009" s="64"/>
      <c r="H6009" s="69" t="str">
        <f>IF(ISBLANK(Perigon!L6004),"",Perigon!L6004)</f>
        <v/>
      </c>
      <c r="I6009" s="69" t="str">
        <f>IF(ISBLANK(Perigon!M6004),"",Perigon!M6004)</f>
        <v/>
      </c>
      <c r="J6009" s="98" t="str">
        <f>IF(ISBLANK(Perigon!N6004),"",Perigon!N6004)</f>
        <v/>
      </c>
      <c r="K6009" s="99" t="str">
        <f>IF(ISBLANK(Perigon!J6004),"",Perigon!T6004)</f>
        <v/>
      </c>
      <c r="L6009" s="95" t="str">
        <f>IF(ISBLANK(Perigon!O6004),"",Perigon!O6004)</f>
        <v/>
      </c>
      <c r="M6009" s="95" t="str">
        <f>IF(ISBLANK(Perigon!R6004),"",Perigon!R6004)</f>
        <v/>
      </c>
      <c r="N6009" s="95" t="str">
        <f>IF(ISBLANK(Perigon!P6004),"",Perigon!P6004)</f>
        <v/>
      </c>
      <c r="O6009" s="38" t="str">
        <f>IF($L6009="","",VLOOKUP($R6009,Tarife!$A$2:$R$599,13,FALSE))</f>
        <v/>
      </c>
      <c r="P6009" s="38" t="str">
        <f t="shared" si="93"/>
        <v/>
      </c>
      <c r="R6009" s="100" t="str">
        <f>Zusammenzug!$C$25&amp;"-"&amp;Zusammenzug!$A$7&amp;"-"&amp;Leistungen!L6009</f>
        <v>2024-0-</v>
      </c>
    </row>
    <row r="6010" spans="1:18" x14ac:dyDescent="0.2">
      <c r="A6010" s="95" t="str">
        <f>IF(ISBLANK(Perigon!E6005),"",Perigon!E6005)</f>
        <v/>
      </c>
      <c r="B6010" s="95" t="str">
        <f>IF(ISBLANK(Perigon!G6005),"",Perigon!G6005)</f>
        <v/>
      </c>
      <c r="C6010" s="96" t="str">
        <f>IF(ISBLANK(Perigon!I6005),"",Perigon!I6005)</f>
        <v/>
      </c>
      <c r="D6010" s="97" t="str">
        <f>IF(ISBLANK(Perigon!J6005),"",Perigon!J6005)</f>
        <v/>
      </c>
      <c r="E6010" s="64" t="str">
        <f>IF(ISBLANK(Perigon!K6005),"",Perigon!K6005)</f>
        <v/>
      </c>
      <c r="F6010" s="65"/>
      <c r="G6010" s="64"/>
      <c r="H6010" s="69" t="str">
        <f>IF(ISBLANK(Perigon!L6005),"",Perigon!L6005)</f>
        <v/>
      </c>
      <c r="I6010" s="69" t="str">
        <f>IF(ISBLANK(Perigon!M6005),"",Perigon!M6005)</f>
        <v/>
      </c>
      <c r="J6010" s="98" t="str">
        <f>IF(ISBLANK(Perigon!N6005),"",Perigon!N6005)</f>
        <v/>
      </c>
      <c r="K6010" s="99" t="str">
        <f>IF(ISBLANK(Perigon!J6005),"",Perigon!T6005)</f>
        <v/>
      </c>
      <c r="L6010" s="95" t="str">
        <f>IF(ISBLANK(Perigon!O6005),"",Perigon!O6005)</f>
        <v/>
      </c>
      <c r="M6010" s="95" t="str">
        <f>IF(ISBLANK(Perigon!R6005),"",Perigon!R6005)</f>
        <v/>
      </c>
      <c r="N6010" s="95" t="str">
        <f>IF(ISBLANK(Perigon!P6005),"",Perigon!P6005)</f>
        <v/>
      </c>
      <c r="O6010" s="38" t="str">
        <f>IF($L6010="","",VLOOKUP($R6010,Tarife!$A$2:$R$599,13,FALSE))</f>
        <v/>
      </c>
      <c r="P6010" s="38" t="str">
        <f t="shared" si="93"/>
        <v/>
      </c>
      <c r="R6010" s="100" t="str">
        <f>Zusammenzug!$C$25&amp;"-"&amp;Zusammenzug!$A$7&amp;"-"&amp;Leistungen!L6010</f>
        <v>2024-0-</v>
      </c>
    </row>
    <row r="6011" spans="1:18" x14ac:dyDescent="0.2">
      <c r="A6011" s="95" t="str">
        <f>IF(ISBLANK(Perigon!E6006),"",Perigon!E6006)</f>
        <v/>
      </c>
      <c r="B6011" s="95" t="str">
        <f>IF(ISBLANK(Perigon!G6006),"",Perigon!G6006)</f>
        <v/>
      </c>
      <c r="C6011" s="96" t="str">
        <f>IF(ISBLANK(Perigon!I6006),"",Perigon!I6006)</f>
        <v/>
      </c>
      <c r="D6011" s="97" t="str">
        <f>IF(ISBLANK(Perigon!J6006),"",Perigon!J6006)</f>
        <v/>
      </c>
      <c r="E6011" s="64" t="str">
        <f>IF(ISBLANK(Perigon!K6006),"",Perigon!K6006)</f>
        <v/>
      </c>
      <c r="F6011" s="65"/>
      <c r="G6011" s="64"/>
      <c r="H6011" s="69" t="str">
        <f>IF(ISBLANK(Perigon!L6006),"",Perigon!L6006)</f>
        <v/>
      </c>
      <c r="I6011" s="69" t="str">
        <f>IF(ISBLANK(Perigon!M6006),"",Perigon!M6006)</f>
        <v/>
      </c>
      <c r="J6011" s="98" t="str">
        <f>IF(ISBLANK(Perigon!N6006),"",Perigon!N6006)</f>
        <v/>
      </c>
      <c r="K6011" s="99" t="str">
        <f>IF(ISBLANK(Perigon!J6006),"",Perigon!T6006)</f>
        <v/>
      </c>
      <c r="L6011" s="95" t="str">
        <f>IF(ISBLANK(Perigon!O6006),"",Perigon!O6006)</f>
        <v/>
      </c>
      <c r="M6011" s="95" t="str">
        <f>IF(ISBLANK(Perigon!R6006),"",Perigon!R6006)</f>
        <v/>
      </c>
      <c r="N6011" s="95" t="str">
        <f>IF(ISBLANK(Perigon!P6006),"",Perigon!P6006)</f>
        <v/>
      </c>
      <c r="O6011" s="38" t="str">
        <f>IF($L6011="","",VLOOKUP($R6011,Tarife!$A$2:$R$599,13,FALSE))</f>
        <v/>
      </c>
      <c r="P6011" s="38" t="str">
        <f t="shared" si="93"/>
        <v/>
      </c>
      <c r="R6011" s="100" t="str">
        <f>Zusammenzug!$C$25&amp;"-"&amp;Zusammenzug!$A$7&amp;"-"&amp;Leistungen!L6011</f>
        <v>2024-0-</v>
      </c>
    </row>
    <row r="6012" spans="1:18" x14ac:dyDescent="0.2">
      <c r="A6012" s="95" t="str">
        <f>IF(ISBLANK(Perigon!E6007),"",Perigon!E6007)</f>
        <v/>
      </c>
      <c r="B6012" s="95" t="str">
        <f>IF(ISBLANK(Perigon!G6007),"",Perigon!G6007)</f>
        <v/>
      </c>
      <c r="C6012" s="96" t="str">
        <f>IF(ISBLANK(Perigon!I6007),"",Perigon!I6007)</f>
        <v/>
      </c>
      <c r="D6012" s="97" t="str">
        <f>IF(ISBLANK(Perigon!J6007),"",Perigon!J6007)</f>
        <v/>
      </c>
      <c r="E6012" s="64" t="str">
        <f>IF(ISBLANK(Perigon!K6007),"",Perigon!K6007)</f>
        <v/>
      </c>
      <c r="F6012" s="65"/>
      <c r="G6012" s="64"/>
      <c r="H6012" s="69" t="str">
        <f>IF(ISBLANK(Perigon!L6007),"",Perigon!L6007)</f>
        <v/>
      </c>
      <c r="I6012" s="69" t="str">
        <f>IF(ISBLANK(Perigon!M6007),"",Perigon!M6007)</f>
        <v/>
      </c>
      <c r="J6012" s="98" t="str">
        <f>IF(ISBLANK(Perigon!N6007),"",Perigon!N6007)</f>
        <v/>
      </c>
      <c r="K6012" s="99" t="str">
        <f>IF(ISBLANK(Perigon!J6007),"",Perigon!T6007)</f>
        <v/>
      </c>
      <c r="L6012" s="95" t="str">
        <f>IF(ISBLANK(Perigon!O6007),"",Perigon!O6007)</f>
        <v/>
      </c>
      <c r="M6012" s="95" t="str">
        <f>IF(ISBLANK(Perigon!R6007),"",Perigon!R6007)</f>
        <v/>
      </c>
      <c r="N6012" s="95" t="str">
        <f>IF(ISBLANK(Perigon!P6007),"",Perigon!P6007)</f>
        <v/>
      </c>
      <c r="O6012" s="38" t="str">
        <f>IF($L6012="","",VLOOKUP($R6012,Tarife!$A$2:$R$599,13,FALSE))</f>
        <v/>
      </c>
      <c r="P6012" s="38" t="str">
        <f t="shared" si="93"/>
        <v/>
      </c>
      <c r="R6012" s="100" t="str">
        <f>Zusammenzug!$C$25&amp;"-"&amp;Zusammenzug!$A$7&amp;"-"&amp;Leistungen!L6012</f>
        <v>2024-0-</v>
      </c>
    </row>
    <row r="6013" spans="1:18" x14ac:dyDescent="0.2">
      <c r="A6013" s="95" t="str">
        <f>IF(ISBLANK(Perigon!E6008),"",Perigon!E6008)</f>
        <v/>
      </c>
      <c r="B6013" s="95" t="str">
        <f>IF(ISBLANK(Perigon!G6008),"",Perigon!G6008)</f>
        <v/>
      </c>
      <c r="C6013" s="96" t="str">
        <f>IF(ISBLANK(Perigon!I6008),"",Perigon!I6008)</f>
        <v/>
      </c>
      <c r="D6013" s="97" t="str">
        <f>IF(ISBLANK(Perigon!J6008),"",Perigon!J6008)</f>
        <v/>
      </c>
      <c r="E6013" s="64" t="str">
        <f>IF(ISBLANK(Perigon!K6008),"",Perigon!K6008)</f>
        <v/>
      </c>
      <c r="F6013" s="65"/>
      <c r="G6013" s="64"/>
      <c r="H6013" s="69" t="str">
        <f>IF(ISBLANK(Perigon!L6008),"",Perigon!L6008)</f>
        <v/>
      </c>
      <c r="I6013" s="69" t="str">
        <f>IF(ISBLANK(Perigon!M6008),"",Perigon!M6008)</f>
        <v/>
      </c>
      <c r="J6013" s="98" t="str">
        <f>IF(ISBLANK(Perigon!N6008),"",Perigon!N6008)</f>
        <v/>
      </c>
      <c r="K6013" s="99" t="str">
        <f>IF(ISBLANK(Perigon!J6008),"",Perigon!T6008)</f>
        <v/>
      </c>
      <c r="L6013" s="95" t="str">
        <f>IF(ISBLANK(Perigon!O6008),"",Perigon!O6008)</f>
        <v/>
      </c>
      <c r="M6013" s="95" t="str">
        <f>IF(ISBLANK(Perigon!R6008),"",Perigon!R6008)</f>
        <v/>
      </c>
      <c r="N6013" s="95" t="str">
        <f>IF(ISBLANK(Perigon!P6008),"",Perigon!P6008)</f>
        <v/>
      </c>
      <c r="O6013" s="38" t="str">
        <f>IF($L6013="","",VLOOKUP($R6013,Tarife!$A$2:$R$599,13,FALSE))</f>
        <v/>
      </c>
      <c r="P6013" s="38" t="str">
        <f t="shared" si="93"/>
        <v/>
      </c>
      <c r="R6013" s="100" t="str">
        <f>Zusammenzug!$C$25&amp;"-"&amp;Zusammenzug!$A$7&amp;"-"&amp;Leistungen!L6013</f>
        <v>2024-0-</v>
      </c>
    </row>
    <row r="6014" spans="1:18" x14ac:dyDescent="0.2">
      <c r="A6014" s="95" t="str">
        <f>IF(ISBLANK(Perigon!E6009),"",Perigon!E6009)</f>
        <v/>
      </c>
      <c r="B6014" s="95" t="str">
        <f>IF(ISBLANK(Perigon!G6009),"",Perigon!G6009)</f>
        <v/>
      </c>
      <c r="C6014" s="96" t="str">
        <f>IF(ISBLANK(Perigon!I6009),"",Perigon!I6009)</f>
        <v/>
      </c>
      <c r="D6014" s="97" t="str">
        <f>IF(ISBLANK(Perigon!J6009),"",Perigon!J6009)</f>
        <v/>
      </c>
      <c r="E6014" s="64" t="str">
        <f>IF(ISBLANK(Perigon!K6009),"",Perigon!K6009)</f>
        <v/>
      </c>
      <c r="F6014" s="65"/>
      <c r="G6014" s="64"/>
      <c r="H6014" s="69" t="str">
        <f>IF(ISBLANK(Perigon!L6009),"",Perigon!L6009)</f>
        <v/>
      </c>
      <c r="I6014" s="69" t="str">
        <f>IF(ISBLANK(Perigon!M6009),"",Perigon!M6009)</f>
        <v/>
      </c>
      <c r="J6014" s="98" t="str">
        <f>IF(ISBLANK(Perigon!N6009),"",Perigon!N6009)</f>
        <v/>
      </c>
      <c r="K6014" s="99" t="str">
        <f>IF(ISBLANK(Perigon!J6009),"",Perigon!T6009)</f>
        <v/>
      </c>
      <c r="L6014" s="95" t="str">
        <f>IF(ISBLANK(Perigon!O6009),"",Perigon!O6009)</f>
        <v/>
      </c>
      <c r="M6014" s="95" t="str">
        <f>IF(ISBLANK(Perigon!R6009),"",Perigon!R6009)</f>
        <v/>
      </c>
      <c r="N6014" s="95" t="str">
        <f>IF(ISBLANK(Perigon!P6009),"",Perigon!P6009)</f>
        <v/>
      </c>
      <c r="O6014" s="38" t="str">
        <f>IF($L6014="","",VLOOKUP($R6014,Tarife!$A$2:$R$599,13,FALSE))</f>
        <v/>
      </c>
      <c r="P6014" s="38" t="str">
        <f t="shared" si="93"/>
        <v/>
      </c>
      <c r="R6014" s="100" t="str">
        <f>Zusammenzug!$C$25&amp;"-"&amp;Zusammenzug!$A$7&amp;"-"&amp;Leistungen!L6014</f>
        <v>2024-0-</v>
      </c>
    </row>
    <row r="6015" spans="1:18" x14ac:dyDescent="0.2">
      <c r="A6015" s="95" t="str">
        <f>IF(ISBLANK(Perigon!E6010),"",Perigon!E6010)</f>
        <v/>
      </c>
      <c r="B6015" s="95" t="str">
        <f>IF(ISBLANK(Perigon!G6010),"",Perigon!G6010)</f>
        <v/>
      </c>
      <c r="C6015" s="96" t="str">
        <f>IF(ISBLANK(Perigon!I6010),"",Perigon!I6010)</f>
        <v/>
      </c>
      <c r="D6015" s="97" t="str">
        <f>IF(ISBLANK(Perigon!J6010),"",Perigon!J6010)</f>
        <v/>
      </c>
      <c r="E6015" s="64" t="str">
        <f>IF(ISBLANK(Perigon!K6010),"",Perigon!K6010)</f>
        <v/>
      </c>
      <c r="F6015" s="65"/>
      <c r="G6015" s="64"/>
      <c r="H6015" s="69" t="str">
        <f>IF(ISBLANK(Perigon!L6010),"",Perigon!L6010)</f>
        <v/>
      </c>
      <c r="I6015" s="69" t="str">
        <f>IF(ISBLANK(Perigon!M6010),"",Perigon!M6010)</f>
        <v/>
      </c>
      <c r="J6015" s="98" t="str">
        <f>IF(ISBLANK(Perigon!N6010),"",Perigon!N6010)</f>
        <v/>
      </c>
      <c r="K6015" s="99" t="str">
        <f>IF(ISBLANK(Perigon!J6010),"",Perigon!T6010)</f>
        <v/>
      </c>
      <c r="L6015" s="95" t="str">
        <f>IF(ISBLANK(Perigon!O6010),"",Perigon!O6010)</f>
        <v/>
      </c>
      <c r="M6015" s="95" t="str">
        <f>IF(ISBLANK(Perigon!R6010),"",Perigon!R6010)</f>
        <v/>
      </c>
      <c r="N6015" s="95" t="str">
        <f>IF(ISBLANK(Perigon!P6010),"",Perigon!P6010)</f>
        <v/>
      </c>
      <c r="O6015" s="38" t="str">
        <f>IF($L6015="","",VLOOKUP($R6015,Tarife!$A$2:$R$599,13,FALSE))</f>
        <v/>
      </c>
      <c r="P6015" s="38" t="str">
        <f t="shared" si="93"/>
        <v/>
      </c>
      <c r="R6015" s="100" t="str">
        <f>Zusammenzug!$C$25&amp;"-"&amp;Zusammenzug!$A$7&amp;"-"&amp;Leistungen!L6015</f>
        <v>2024-0-</v>
      </c>
    </row>
    <row r="6016" spans="1:18" x14ac:dyDescent="0.2">
      <c r="A6016" s="95" t="str">
        <f>IF(ISBLANK(Perigon!E6011),"",Perigon!E6011)</f>
        <v/>
      </c>
      <c r="B6016" s="95" t="str">
        <f>IF(ISBLANK(Perigon!G6011),"",Perigon!G6011)</f>
        <v/>
      </c>
      <c r="C6016" s="96" t="str">
        <f>IF(ISBLANK(Perigon!I6011),"",Perigon!I6011)</f>
        <v/>
      </c>
      <c r="D6016" s="97" t="str">
        <f>IF(ISBLANK(Perigon!J6011),"",Perigon!J6011)</f>
        <v/>
      </c>
      <c r="E6016" s="64" t="str">
        <f>IF(ISBLANK(Perigon!K6011),"",Perigon!K6011)</f>
        <v/>
      </c>
      <c r="F6016" s="65"/>
      <c r="G6016" s="64"/>
      <c r="H6016" s="69" t="str">
        <f>IF(ISBLANK(Perigon!L6011),"",Perigon!L6011)</f>
        <v/>
      </c>
      <c r="I6016" s="69" t="str">
        <f>IF(ISBLANK(Perigon!M6011),"",Perigon!M6011)</f>
        <v/>
      </c>
      <c r="J6016" s="98" t="str">
        <f>IF(ISBLANK(Perigon!N6011),"",Perigon!N6011)</f>
        <v/>
      </c>
      <c r="K6016" s="99" t="str">
        <f>IF(ISBLANK(Perigon!J6011),"",Perigon!T6011)</f>
        <v/>
      </c>
      <c r="L6016" s="95" t="str">
        <f>IF(ISBLANK(Perigon!O6011),"",Perigon!O6011)</f>
        <v/>
      </c>
      <c r="M6016" s="95" t="str">
        <f>IF(ISBLANK(Perigon!R6011),"",Perigon!R6011)</f>
        <v/>
      </c>
      <c r="N6016" s="95" t="str">
        <f>IF(ISBLANK(Perigon!P6011),"",Perigon!P6011)</f>
        <v/>
      </c>
      <c r="O6016" s="38" t="str">
        <f>IF($L6016="","",VLOOKUP($R6016,Tarife!$A$2:$R$599,13,FALSE))</f>
        <v/>
      </c>
      <c r="P6016" s="38" t="str">
        <f t="shared" si="93"/>
        <v/>
      </c>
      <c r="R6016" s="100" t="str">
        <f>Zusammenzug!$C$25&amp;"-"&amp;Zusammenzug!$A$7&amp;"-"&amp;Leistungen!L6016</f>
        <v>2024-0-</v>
      </c>
    </row>
    <row r="6017" spans="1:18" x14ac:dyDescent="0.2">
      <c r="A6017" s="95" t="str">
        <f>IF(ISBLANK(Perigon!E6012),"",Perigon!E6012)</f>
        <v/>
      </c>
      <c r="B6017" s="95" t="str">
        <f>IF(ISBLANK(Perigon!G6012),"",Perigon!G6012)</f>
        <v/>
      </c>
      <c r="C6017" s="96" t="str">
        <f>IF(ISBLANK(Perigon!I6012),"",Perigon!I6012)</f>
        <v/>
      </c>
      <c r="D6017" s="97" t="str">
        <f>IF(ISBLANK(Perigon!J6012),"",Perigon!J6012)</f>
        <v/>
      </c>
      <c r="E6017" s="64" t="str">
        <f>IF(ISBLANK(Perigon!K6012),"",Perigon!K6012)</f>
        <v/>
      </c>
      <c r="F6017" s="65"/>
      <c r="G6017" s="64"/>
      <c r="H6017" s="69" t="str">
        <f>IF(ISBLANK(Perigon!L6012),"",Perigon!L6012)</f>
        <v/>
      </c>
      <c r="I6017" s="69" t="str">
        <f>IF(ISBLANK(Perigon!M6012),"",Perigon!M6012)</f>
        <v/>
      </c>
      <c r="J6017" s="98" t="str">
        <f>IF(ISBLANK(Perigon!N6012),"",Perigon!N6012)</f>
        <v/>
      </c>
      <c r="K6017" s="99" t="str">
        <f>IF(ISBLANK(Perigon!J6012),"",Perigon!T6012)</f>
        <v/>
      </c>
      <c r="L6017" s="95" t="str">
        <f>IF(ISBLANK(Perigon!O6012),"",Perigon!O6012)</f>
        <v/>
      </c>
      <c r="M6017" s="95" t="str">
        <f>IF(ISBLANK(Perigon!R6012),"",Perigon!R6012)</f>
        <v/>
      </c>
      <c r="N6017" s="95" t="str">
        <f>IF(ISBLANK(Perigon!P6012),"",Perigon!P6012)</f>
        <v/>
      </c>
      <c r="O6017" s="38" t="str">
        <f>IF($L6017="","",VLOOKUP($R6017,Tarife!$A$2:$R$599,13,FALSE))</f>
        <v/>
      </c>
      <c r="P6017" s="38" t="str">
        <f t="shared" si="93"/>
        <v/>
      </c>
      <c r="R6017" s="100" t="str">
        <f>Zusammenzug!$C$25&amp;"-"&amp;Zusammenzug!$A$7&amp;"-"&amp;Leistungen!L6017</f>
        <v>2024-0-</v>
      </c>
    </row>
    <row r="6018" spans="1:18" x14ac:dyDescent="0.2">
      <c r="A6018" s="95" t="str">
        <f>IF(ISBLANK(Perigon!E6013),"",Perigon!E6013)</f>
        <v/>
      </c>
      <c r="B6018" s="95" t="str">
        <f>IF(ISBLANK(Perigon!G6013),"",Perigon!G6013)</f>
        <v/>
      </c>
      <c r="C6018" s="96" t="str">
        <f>IF(ISBLANK(Perigon!I6013),"",Perigon!I6013)</f>
        <v/>
      </c>
      <c r="D6018" s="97" t="str">
        <f>IF(ISBLANK(Perigon!J6013),"",Perigon!J6013)</f>
        <v/>
      </c>
      <c r="E6018" s="64" t="str">
        <f>IF(ISBLANK(Perigon!K6013),"",Perigon!K6013)</f>
        <v/>
      </c>
      <c r="F6018" s="65"/>
      <c r="G6018" s="64"/>
      <c r="H6018" s="69" t="str">
        <f>IF(ISBLANK(Perigon!L6013),"",Perigon!L6013)</f>
        <v/>
      </c>
      <c r="I6018" s="69" t="str">
        <f>IF(ISBLANK(Perigon!M6013),"",Perigon!M6013)</f>
        <v/>
      </c>
      <c r="J6018" s="98" t="str">
        <f>IF(ISBLANK(Perigon!N6013),"",Perigon!N6013)</f>
        <v/>
      </c>
      <c r="K6018" s="99" t="str">
        <f>IF(ISBLANK(Perigon!J6013),"",Perigon!T6013)</f>
        <v/>
      </c>
      <c r="L6018" s="95" t="str">
        <f>IF(ISBLANK(Perigon!O6013),"",Perigon!O6013)</f>
        <v/>
      </c>
      <c r="M6018" s="95" t="str">
        <f>IF(ISBLANK(Perigon!R6013),"",Perigon!R6013)</f>
        <v/>
      </c>
      <c r="N6018" s="95" t="str">
        <f>IF(ISBLANK(Perigon!P6013),"",Perigon!P6013)</f>
        <v/>
      </c>
      <c r="O6018" s="38" t="str">
        <f>IF($L6018="","",VLOOKUP($R6018,Tarife!$A$2:$R$599,13,FALSE))</f>
        <v/>
      </c>
      <c r="P6018" s="38" t="str">
        <f t="shared" si="93"/>
        <v/>
      </c>
      <c r="R6018" s="100" t="str">
        <f>Zusammenzug!$C$25&amp;"-"&amp;Zusammenzug!$A$7&amp;"-"&amp;Leistungen!L6018</f>
        <v>2024-0-</v>
      </c>
    </row>
    <row r="6019" spans="1:18" x14ac:dyDescent="0.2">
      <c r="A6019" s="95" t="str">
        <f>IF(ISBLANK(Perigon!E6014),"",Perigon!E6014)</f>
        <v/>
      </c>
      <c r="B6019" s="95" t="str">
        <f>IF(ISBLANK(Perigon!G6014),"",Perigon!G6014)</f>
        <v/>
      </c>
      <c r="C6019" s="96" t="str">
        <f>IF(ISBLANK(Perigon!I6014),"",Perigon!I6014)</f>
        <v/>
      </c>
      <c r="D6019" s="97" t="str">
        <f>IF(ISBLANK(Perigon!J6014),"",Perigon!J6014)</f>
        <v/>
      </c>
      <c r="E6019" s="64" t="str">
        <f>IF(ISBLANK(Perigon!K6014),"",Perigon!K6014)</f>
        <v/>
      </c>
      <c r="F6019" s="65"/>
      <c r="G6019" s="64"/>
      <c r="H6019" s="69" t="str">
        <f>IF(ISBLANK(Perigon!L6014),"",Perigon!L6014)</f>
        <v/>
      </c>
      <c r="I6019" s="69" t="str">
        <f>IF(ISBLANK(Perigon!M6014),"",Perigon!M6014)</f>
        <v/>
      </c>
      <c r="J6019" s="98" t="str">
        <f>IF(ISBLANK(Perigon!N6014),"",Perigon!N6014)</f>
        <v/>
      </c>
      <c r="K6019" s="99" t="str">
        <f>IF(ISBLANK(Perigon!J6014),"",Perigon!T6014)</f>
        <v/>
      </c>
      <c r="L6019" s="95" t="str">
        <f>IF(ISBLANK(Perigon!O6014),"",Perigon!O6014)</f>
        <v/>
      </c>
      <c r="M6019" s="95" t="str">
        <f>IF(ISBLANK(Perigon!R6014),"",Perigon!R6014)</f>
        <v/>
      </c>
      <c r="N6019" s="95" t="str">
        <f>IF(ISBLANK(Perigon!P6014),"",Perigon!P6014)</f>
        <v/>
      </c>
      <c r="O6019" s="38" t="str">
        <f>IF($L6019="","",VLOOKUP($R6019,Tarife!$A$2:$R$599,13,FALSE))</f>
        <v/>
      </c>
      <c r="P6019" s="38" t="str">
        <f t="shared" si="93"/>
        <v/>
      </c>
      <c r="R6019" s="100" t="str">
        <f>Zusammenzug!$C$25&amp;"-"&amp;Zusammenzug!$A$7&amp;"-"&amp;Leistungen!L6019</f>
        <v>2024-0-</v>
      </c>
    </row>
    <row r="6020" spans="1:18" x14ac:dyDescent="0.2">
      <c r="A6020" s="95" t="str">
        <f>IF(ISBLANK(Perigon!E6015),"",Perigon!E6015)</f>
        <v/>
      </c>
      <c r="B6020" s="95" t="str">
        <f>IF(ISBLANK(Perigon!G6015),"",Perigon!G6015)</f>
        <v/>
      </c>
      <c r="C6020" s="96" t="str">
        <f>IF(ISBLANK(Perigon!I6015),"",Perigon!I6015)</f>
        <v/>
      </c>
      <c r="D6020" s="97" t="str">
        <f>IF(ISBLANK(Perigon!J6015),"",Perigon!J6015)</f>
        <v/>
      </c>
      <c r="E6020" s="64" t="str">
        <f>IF(ISBLANK(Perigon!K6015),"",Perigon!K6015)</f>
        <v/>
      </c>
      <c r="F6020" s="65"/>
      <c r="G6020" s="64"/>
      <c r="H6020" s="69" t="str">
        <f>IF(ISBLANK(Perigon!L6015),"",Perigon!L6015)</f>
        <v/>
      </c>
      <c r="I6020" s="69" t="str">
        <f>IF(ISBLANK(Perigon!M6015),"",Perigon!M6015)</f>
        <v/>
      </c>
      <c r="J6020" s="98" t="str">
        <f>IF(ISBLANK(Perigon!N6015),"",Perigon!N6015)</f>
        <v/>
      </c>
      <c r="K6020" s="99" t="str">
        <f>IF(ISBLANK(Perigon!J6015),"",Perigon!T6015)</f>
        <v/>
      </c>
      <c r="L6020" s="95" t="str">
        <f>IF(ISBLANK(Perigon!O6015),"",Perigon!O6015)</f>
        <v/>
      </c>
      <c r="M6020" s="95" t="str">
        <f>IF(ISBLANK(Perigon!R6015),"",Perigon!R6015)</f>
        <v/>
      </c>
      <c r="N6020" s="95" t="str">
        <f>IF(ISBLANK(Perigon!P6015),"",Perigon!P6015)</f>
        <v/>
      </c>
      <c r="O6020" s="38" t="str">
        <f>IF($L6020="","",VLOOKUP($R6020,Tarife!$A$2:$R$599,13,FALSE))</f>
        <v/>
      </c>
      <c r="P6020" s="38" t="str">
        <f t="shared" si="93"/>
        <v/>
      </c>
      <c r="R6020" s="100" t="str">
        <f>Zusammenzug!$C$25&amp;"-"&amp;Zusammenzug!$A$7&amp;"-"&amp;Leistungen!L6020</f>
        <v>2024-0-</v>
      </c>
    </row>
    <row r="6021" spans="1:18" x14ac:dyDescent="0.2">
      <c r="A6021" s="95" t="str">
        <f>IF(ISBLANK(Perigon!E6016),"",Perigon!E6016)</f>
        <v/>
      </c>
      <c r="B6021" s="95" t="str">
        <f>IF(ISBLANK(Perigon!G6016),"",Perigon!G6016)</f>
        <v/>
      </c>
      <c r="C6021" s="96" t="str">
        <f>IF(ISBLANK(Perigon!I6016),"",Perigon!I6016)</f>
        <v/>
      </c>
      <c r="D6021" s="97" t="str">
        <f>IF(ISBLANK(Perigon!J6016),"",Perigon!J6016)</f>
        <v/>
      </c>
      <c r="E6021" s="64" t="str">
        <f>IF(ISBLANK(Perigon!K6016),"",Perigon!K6016)</f>
        <v/>
      </c>
      <c r="F6021" s="65"/>
      <c r="G6021" s="64"/>
      <c r="H6021" s="69" t="str">
        <f>IF(ISBLANK(Perigon!L6016),"",Perigon!L6016)</f>
        <v/>
      </c>
      <c r="I6021" s="69" t="str">
        <f>IF(ISBLANK(Perigon!M6016),"",Perigon!M6016)</f>
        <v/>
      </c>
      <c r="J6021" s="98" t="str">
        <f>IF(ISBLANK(Perigon!N6016),"",Perigon!N6016)</f>
        <v/>
      </c>
      <c r="K6021" s="99" t="str">
        <f>IF(ISBLANK(Perigon!J6016),"",Perigon!T6016)</f>
        <v/>
      </c>
      <c r="L6021" s="95" t="str">
        <f>IF(ISBLANK(Perigon!O6016),"",Perigon!O6016)</f>
        <v/>
      </c>
      <c r="M6021" s="95" t="str">
        <f>IF(ISBLANK(Perigon!R6016),"",Perigon!R6016)</f>
        <v/>
      </c>
      <c r="N6021" s="95" t="str">
        <f>IF(ISBLANK(Perigon!P6016),"",Perigon!P6016)</f>
        <v/>
      </c>
      <c r="O6021" s="38" t="str">
        <f>IF($L6021="","",VLOOKUP($R6021,Tarife!$A$2:$R$599,13,FALSE))</f>
        <v/>
      </c>
      <c r="P6021" s="38" t="str">
        <f t="shared" si="93"/>
        <v/>
      </c>
      <c r="R6021" s="100" t="str">
        <f>Zusammenzug!$C$25&amp;"-"&amp;Zusammenzug!$A$7&amp;"-"&amp;Leistungen!L6021</f>
        <v>2024-0-</v>
      </c>
    </row>
    <row r="6022" spans="1:18" x14ac:dyDescent="0.2">
      <c r="A6022" s="95" t="str">
        <f>IF(ISBLANK(Perigon!E6017),"",Perigon!E6017)</f>
        <v/>
      </c>
      <c r="B6022" s="95" t="str">
        <f>IF(ISBLANK(Perigon!G6017),"",Perigon!G6017)</f>
        <v/>
      </c>
      <c r="C6022" s="96" t="str">
        <f>IF(ISBLANK(Perigon!I6017),"",Perigon!I6017)</f>
        <v/>
      </c>
      <c r="D6022" s="97" t="str">
        <f>IF(ISBLANK(Perigon!J6017),"",Perigon!J6017)</f>
        <v/>
      </c>
      <c r="E6022" s="64" t="str">
        <f>IF(ISBLANK(Perigon!K6017),"",Perigon!K6017)</f>
        <v/>
      </c>
      <c r="F6022" s="65"/>
      <c r="G6022" s="64"/>
      <c r="H6022" s="69" t="str">
        <f>IF(ISBLANK(Perigon!L6017),"",Perigon!L6017)</f>
        <v/>
      </c>
      <c r="I6022" s="69" t="str">
        <f>IF(ISBLANK(Perigon!M6017),"",Perigon!M6017)</f>
        <v/>
      </c>
      <c r="J6022" s="98" t="str">
        <f>IF(ISBLANK(Perigon!N6017),"",Perigon!N6017)</f>
        <v/>
      </c>
      <c r="K6022" s="99" t="str">
        <f>IF(ISBLANK(Perigon!J6017),"",Perigon!T6017)</f>
        <v/>
      </c>
      <c r="L6022" s="95" t="str">
        <f>IF(ISBLANK(Perigon!O6017),"",Perigon!O6017)</f>
        <v/>
      </c>
      <c r="M6022" s="95" t="str">
        <f>IF(ISBLANK(Perigon!R6017),"",Perigon!R6017)</f>
        <v/>
      </c>
      <c r="N6022" s="95" t="str">
        <f>IF(ISBLANK(Perigon!P6017),"",Perigon!P6017)</f>
        <v/>
      </c>
      <c r="O6022" s="38" t="str">
        <f>IF($L6022="","",VLOOKUP($R6022,Tarife!$A$2:$R$599,13,FALSE))</f>
        <v/>
      </c>
      <c r="P6022" s="38" t="str">
        <f t="shared" si="93"/>
        <v/>
      </c>
      <c r="R6022" s="100" t="str">
        <f>Zusammenzug!$C$25&amp;"-"&amp;Zusammenzug!$A$7&amp;"-"&amp;Leistungen!L6022</f>
        <v>2024-0-</v>
      </c>
    </row>
    <row r="6023" spans="1:18" x14ac:dyDescent="0.2">
      <c r="A6023" s="95" t="str">
        <f>IF(ISBLANK(Perigon!E6018),"",Perigon!E6018)</f>
        <v/>
      </c>
      <c r="B6023" s="95" t="str">
        <f>IF(ISBLANK(Perigon!G6018),"",Perigon!G6018)</f>
        <v/>
      </c>
      <c r="C6023" s="96" t="str">
        <f>IF(ISBLANK(Perigon!I6018),"",Perigon!I6018)</f>
        <v/>
      </c>
      <c r="D6023" s="97" t="str">
        <f>IF(ISBLANK(Perigon!J6018),"",Perigon!J6018)</f>
        <v/>
      </c>
      <c r="E6023" s="64" t="str">
        <f>IF(ISBLANK(Perigon!K6018),"",Perigon!K6018)</f>
        <v/>
      </c>
      <c r="F6023" s="65"/>
      <c r="G6023" s="64"/>
      <c r="H6023" s="69" t="str">
        <f>IF(ISBLANK(Perigon!L6018),"",Perigon!L6018)</f>
        <v/>
      </c>
      <c r="I6023" s="69" t="str">
        <f>IF(ISBLANK(Perigon!M6018),"",Perigon!M6018)</f>
        <v/>
      </c>
      <c r="J6023" s="98" t="str">
        <f>IF(ISBLANK(Perigon!N6018),"",Perigon!N6018)</f>
        <v/>
      </c>
      <c r="K6023" s="99" t="str">
        <f>IF(ISBLANK(Perigon!J6018),"",Perigon!T6018)</f>
        <v/>
      </c>
      <c r="L6023" s="95" t="str">
        <f>IF(ISBLANK(Perigon!O6018),"",Perigon!O6018)</f>
        <v/>
      </c>
      <c r="M6023" s="95" t="str">
        <f>IF(ISBLANK(Perigon!R6018),"",Perigon!R6018)</f>
        <v/>
      </c>
      <c r="N6023" s="95" t="str">
        <f>IF(ISBLANK(Perigon!P6018),"",Perigon!P6018)</f>
        <v/>
      </c>
      <c r="O6023" s="38" t="str">
        <f>IF($L6023="","",VLOOKUP($R6023,Tarife!$A$2:$R$599,13,FALSE))</f>
        <v/>
      </c>
      <c r="P6023" s="38" t="str">
        <f t="shared" si="93"/>
        <v/>
      </c>
      <c r="R6023" s="100" t="str">
        <f>Zusammenzug!$C$25&amp;"-"&amp;Zusammenzug!$A$7&amp;"-"&amp;Leistungen!L6023</f>
        <v>2024-0-</v>
      </c>
    </row>
    <row r="6024" spans="1:18" x14ac:dyDescent="0.2">
      <c r="A6024" s="95" t="str">
        <f>IF(ISBLANK(Perigon!E6019),"",Perigon!E6019)</f>
        <v/>
      </c>
      <c r="B6024" s="95" t="str">
        <f>IF(ISBLANK(Perigon!G6019),"",Perigon!G6019)</f>
        <v/>
      </c>
      <c r="C6024" s="96" t="str">
        <f>IF(ISBLANK(Perigon!I6019),"",Perigon!I6019)</f>
        <v/>
      </c>
      <c r="D6024" s="97" t="str">
        <f>IF(ISBLANK(Perigon!J6019),"",Perigon!J6019)</f>
        <v/>
      </c>
      <c r="E6024" s="64" t="str">
        <f>IF(ISBLANK(Perigon!K6019),"",Perigon!K6019)</f>
        <v/>
      </c>
      <c r="F6024" s="65"/>
      <c r="G6024" s="64"/>
      <c r="H6024" s="69" t="str">
        <f>IF(ISBLANK(Perigon!L6019),"",Perigon!L6019)</f>
        <v/>
      </c>
      <c r="I6024" s="69" t="str">
        <f>IF(ISBLANK(Perigon!M6019),"",Perigon!M6019)</f>
        <v/>
      </c>
      <c r="J6024" s="98" t="str">
        <f>IF(ISBLANK(Perigon!N6019),"",Perigon!N6019)</f>
        <v/>
      </c>
      <c r="K6024" s="99" t="str">
        <f>IF(ISBLANK(Perigon!J6019),"",Perigon!T6019)</f>
        <v/>
      </c>
      <c r="L6024" s="95" t="str">
        <f>IF(ISBLANK(Perigon!O6019),"",Perigon!O6019)</f>
        <v/>
      </c>
      <c r="M6024" s="95" t="str">
        <f>IF(ISBLANK(Perigon!R6019),"",Perigon!R6019)</f>
        <v/>
      </c>
      <c r="N6024" s="95" t="str">
        <f>IF(ISBLANK(Perigon!P6019),"",Perigon!P6019)</f>
        <v/>
      </c>
      <c r="O6024" s="38" t="str">
        <f>IF($L6024="","",VLOOKUP($R6024,Tarife!$A$2:$R$599,13,FALSE))</f>
        <v/>
      </c>
      <c r="P6024" s="38" t="str">
        <f t="shared" ref="P6024:P6087" si="94">IF(L6024="","",IF(AND($L6024="Pabe",N6024&lt;O6024),M6024*O6024,IF(N6024&lt;O6024,M6024*N6024,M6024*O6024)))</f>
        <v/>
      </c>
      <c r="R6024" s="100" t="str">
        <f>Zusammenzug!$C$25&amp;"-"&amp;Zusammenzug!$A$7&amp;"-"&amp;Leistungen!L6024</f>
        <v>2024-0-</v>
      </c>
    </row>
    <row r="6025" spans="1:18" x14ac:dyDescent="0.2">
      <c r="A6025" s="95" t="str">
        <f>IF(ISBLANK(Perigon!E6020),"",Perigon!E6020)</f>
        <v/>
      </c>
      <c r="B6025" s="95" t="str">
        <f>IF(ISBLANK(Perigon!G6020),"",Perigon!G6020)</f>
        <v/>
      </c>
      <c r="C6025" s="96" t="str">
        <f>IF(ISBLANK(Perigon!I6020),"",Perigon!I6020)</f>
        <v/>
      </c>
      <c r="D6025" s="97" t="str">
        <f>IF(ISBLANK(Perigon!J6020),"",Perigon!J6020)</f>
        <v/>
      </c>
      <c r="E6025" s="64" t="str">
        <f>IF(ISBLANK(Perigon!K6020),"",Perigon!K6020)</f>
        <v/>
      </c>
      <c r="F6025" s="65"/>
      <c r="G6025" s="64"/>
      <c r="H6025" s="69" t="str">
        <f>IF(ISBLANK(Perigon!L6020),"",Perigon!L6020)</f>
        <v/>
      </c>
      <c r="I6025" s="69" t="str">
        <f>IF(ISBLANK(Perigon!M6020),"",Perigon!M6020)</f>
        <v/>
      </c>
      <c r="J6025" s="98" t="str">
        <f>IF(ISBLANK(Perigon!N6020),"",Perigon!N6020)</f>
        <v/>
      </c>
      <c r="K6025" s="99" t="str">
        <f>IF(ISBLANK(Perigon!J6020),"",Perigon!T6020)</f>
        <v/>
      </c>
      <c r="L6025" s="95" t="str">
        <f>IF(ISBLANK(Perigon!O6020),"",Perigon!O6020)</f>
        <v/>
      </c>
      <c r="M6025" s="95" t="str">
        <f>IF(ISBLANK(Perigon!R6020),"",Perigon!R6020)</f>
        <v/>
      </c>
      <c r="N6025" s="95" t="str">
        <f>IF(ISBLANK(Perigon!P6020),"",Perigon!P6020)</f>
        <v/>
      </c>
      <c r="O6025" s="38" t="str">
        <f>IF($L6025="","",VLOOKUP($R6025,Tarife!$A$2:$R$599,13,FALSE))</f>
        <v/>
      </c>
      <c r="P6025" s="38" t="str">
        <f t="shared" si="94"/>
        <v/>
      </c>
      <c r="R6025" s="100" t="str">
        <f>Zusammenzug!$C$25&amp;"-"&amp;Zusammenzug!$A$7&amp;"-"&amp;Leistungen!L6025</f>
        <v>2024-0-</v>
      </c>
    </row>
    <row r="6026" spans="1:18" x14ac:dyDescent="0.2">
      <c r="A6026" s="95" t="str">
        <f>IF(ISBLANK(Perigon!E6021),"",Perigon!E6021)</f>
        <v/>
      </c>
      <c r="B6026" s="95" t="str">
        <f>IF(ISBLANK(Perigon!G6021),"",Perigon!G6021)</f>
        <v/>
      </c>
      <c r="C6026" s="96" t="str">
        <f>IF(ISBLANK(Perigon!I6021),"",Perigon!I6021)</f>
        <v/>
      </c>
      <c r="D6026" s="97" t="str">
        <f>IF(ISBLANK(Perigon!J6021),"",Perigon!J6021)</f>
        <v/>
      </c>
      <c r="E6026" s="64" t="str">
        <f>IF(ISBLANK(Perigon!K6021),"",Perigon!K6021)</f>
        <v/>
      </c>
      <c r="F6026" s="65"/>
      <c r="G6026" s="64"/>
      <c r="H6026" s="69" t="str">
        <f>IF(ISBLANK(Perigon!L6021),"",Perigon!L6021)</f>
        <v/>
      </c>
      <c r="I6026" s="69" t="str">
        <f>IF(ISBLANK(Perigon!M6021),"",Perigon!M6021)</f>
        <v/>
      </c>
      <c r="J6026" s="98" t="str">
        <f>IF(ISBLANK(Perigon!N6021),"",Perigon!N6021)</f>
        <v/>
      </c>
      <c r="K6026" s="99" t="str">
        <f>IF(ISBLANK(Perigon!J6021),"",Perigon!T6021)</f>
        <v/>
      </c>
      <c r="L6026" s="95" t="str">
        <f>IF(ISBLANK(Perigon!O6021),"",Perigon!O6021)</f>
        <v/>
      </c>
      <c r="M6026" s="95" t="str">
        <f>IF(ISBLANK(Perigon!R6021),"",Perigon!R6021)</f>
        <v/>
      </c>
      <c r="N6026" s="95" t="str">
        <f>IF(ISBLANK(Perigon!P6021),"",Perigon!P6021)</f>
        <v/>
      </c>
      <c r="O6026" s="38" t="str">
        <f>IF($L6026="","",VLOOKUP($R6026,Tarife!$A$2:$R$599,13,FALSE))</f>
        <v/>
      </c>
      <c r="P6026" s="38" t="str">
        <f t="shared" si="94"/>
        <v/>
      </c>
      <c r="R6026" s="100" t="str">
        <f>Zusammenzug!$C$25&amp;"-"&amp;Zusammenzug!$A$7&amp;"-"&amp;Leistungen!L6026</f>
        <v>2024-0-</v>
      </c>
    </row>
    <row r="6027" spans="1:18" x14ac:dyDescent="0.2">
      <c r="A6027" s="95" t="str">
        <f>IF(ISBLANK(Perigon!E6022),"",Perigon!E6022)</f>
        <v/>
      </c>
      <c r="B6027" s="95" t="str">
        <f>IF(ISBLANK(Perigon!G6022),"",Perigon!G6022)</f>
        <v/>
      </c>
      <c r="C6027" s="96" t="str">
        <f>IF(ISBLANK(Perigon!I6022),"",Perigon!I6022)</f>
        <v/>
      </c>
      <c r="D6027" s="97" t="str">
        <f>IF(ISBLANK(Perigon!J6022),"",Perigon!J6022)</f>
        <v/>
      </c>
      <c r="E6027" s="64" t="str">
        <f>IF(ISBLANK(Perigon!K6022),"",Perigon!K6022)</f>
        <v/>
      </c>
      <c r="F6027" s="65"/>
      <c r="G6027" s="64"/>
      <c r="H6027" s="69" t="str">
        <f>IF(ISBLANK(Perigon!L6022),"",Perigon!L6022)</f>
        <v/>
      </c>
      <c r="I6027" s="69" t="str">
        <f>IF(ISBLANK(Perigon!M6022),"",Perigon!M6022)</f>
        <v/>
      </c>
      <c r="J6027" s="98" t="str">
        <f>IF(ISBLANK(Perigon!N6022),"",Perigon!N6022)</f>
        <v/>
      </c>
      <c r="K6027" s="99" t="str">
        <f>IF(ISBLANK(Perigon!J6022),"",Perigon!T6022)</f>
        <v/>
      </c>
      <c r="L6027" s="95" t="str">
        <f>IF(ISBLANK(Perigon!O6022),"",Perigon!O6022)</f>
        <v/>
      </c>
      <c r="M6027" s="95" t="str">
        <f>IF(ISBLANK(Perigon!R6022),"",Perigon!R6022)</f>
        <v/>
      </c>
      <c r="N6027" s="95" t="str">
        <f>IF(ISBLANK(Perigon!P6022),"",Perigon!P6022)</f>
        <v/>
      </c>
      <c r="O6027" s="38" t="str">
        <f>IF($L6027="","",VLOOKUP($R6027,Tarife!$A$2:$R$599,13,FALSE))</f>
        <v/>
      </c>
      <c r="P6027" s="38" t="str">
        <f t="shared" si="94"/>
        <v/>
      </c>
      <c r="R6027" s="100" t="str">
        <f>Zusammenzug!$C$25&amp;"-"&amp;Zusammenzug!$A$7&amp;"-"&amp;Leistungen!L6027</f>
        <v>2024-0-</v>
      </c>
    </row>
    <row r="6028" spans="1:18" x14ac:dyDescent="0.2">
      <c r="A6028" s="95" t="str">
        <f>IF(ISBLANK(Perigon!E6023),"",Perigon!E6023)</f>
        <v/>
      </c>
      <c r="B6028" s="95" t="str">
        <f>IF(ISBLANK(Perigon!G6023),"",Perigon!G6023)</f>
        <v/>
      </c>
      <c r="C6028" s="96" t="str">
        <f>IF(ISBLANK(Perigon!I6023),"",Perigon!I6023)</f>
        <v/>
      </c>
      <c r="D6028" s="97" t="str">
        <f>IF(ISBLANK(Perigon!J6023),"",Perigon!J6023)</f>
        <v/>
      </c>
      <c r="E6028" s="64" t="str">
        <f>IF(ISBLANK(Perigon!K6023),"",Perigon!K6023)</f>
        <v/>
      </c>
      <c r="F6028" s="65"/>
      <c r="G6028" s="64"/>
      <c r="H6028" s="69" t="str">
        <f>IF(ISBLANK(Perigon!L6023),"",Perigon!L6023)</f>
        <v/>
      </c>
      <c r="I6028" s="69" t="str">
        <f>IF(ISBLANK(Perigon!M6023),"",Perigon!M6023)</f>
        <v/>
      </c>
      <c r="J6028" s="98" t="str">
        <f>IF(ISBLANK(Perigon!N6023),"",Perigon!N6023)</f>
        <v/>
      </c>
      <c r="K6028" s="99" t="str">
        <f>IF(ISBLANK(Perigon!J6023),"",Perigon!T6023)</f>
        <v/>
      </c>
      <c r="L6028" s="95" t="str">
        <f>IF(ISBLANK(Perigon!O6023),"",Perigon!O6023)</f>
        <v/>
      </c>
      <c r="M6028" s="95" t="str">
        <f>IF(ISBLANK(Perigon!R6023),"",Perigon!R6023)</f>
        <v/>
      </c>
      <c r="N6028" s="95" t="str">
        <f>IF(ISBLANK(Perigon!P6023),"",Perigon!P6023)</f>
        <v/>
      </c>
      <c r="O6028" s="38" t="str">
        <f>IF($L6028="","",VLOOKUP($R6028,Tarife!$A$2:$R$599,13,FALSE))</f>
        <v/>
      </c>
      <c r="P6028" s="38" t="str">
        <f t="shared" si="94"/>
        <v/>
      </c>
      <c r="R6028" s="100" t="str">
        <f>Zusammenzug!$C$25&amp;"-"&amp;Zusammenzug!$A$7&amp;"-"&amp;Leistungen!L6028</f>
        <v>2024-0-</v>
      </c>
    </row>
    <row r="6029" spans="1:18" x14ac:dyDescent="0.2">
      <c r="A6029" s="95" t="str">
        <f>IF(ISBLANK(Perigon!E6024),"",Perigon!E6024)</f>
        <v/>
      </c>
      <c r="B6029" s="95" t="str">
        <f>IF(ISBLANK(Perigon!G6024),"",Perigon!G6024)</f>
        <v/>
      </c>
      <c r="C6029" s="96" t="str">
        <f>IF(ISBLANK(Perigon!I6024),"",Perigon!I6024)</f>
        <v/>
      </c>
      <c r="D6029" s="97" t="str">
        <f>IF(ISBLANK(Perigon!J6024),"",Perigon!J6024)</f>
        <v/>
      </c>
      <c r="E6029" s="64" t="str">
        <f>IF(ISBLANK(Perigon!K6024),"",Perigon!K6024)</f>
        <v/>
      </c>
      <c r="F6029" s="65"/>
      <c r="G6029" s="64"/>
      <c r="H6029" s="69" t="str">
        <f>IF(ISBLANK(Perigon!L6024),"",Perigon!L6024)</f>
        <v/>
      </c>
      <c r="I6029" s="69" t="str">
        <f>IF(ISBLANK(Perigon!M6024),"",Perigon!M6024)</f>
        <v/>
      </c>
      <c r="J6029" s="98" t="str">
        <f>IF(ISBLANK(Perigon!N6024),"",Perigon!N6024)</f>
        <v/>
      </c>
      <c r="K6029" s="99" t="str">
        <f>IF(ISBLANK(Perigon!J6024),"",Perigon!T6024)</f>
        <v/>
      </c>
      <c r="L6029" s="95" t="str">
        <f>IF(ISBLANK(Perigon!O6024),"",Perigon!O6024)</f>
        <v/>
      </c>
      <c r="M6029" s="95" t="str">
        <f>IF(ISBLANK(Perigon!R6024),"",Perigon!R6024)</f>
        <v/>
      </c>
      <c r="N6029" s="95" t="str">
        <f>IF(ISBLANK(Perigon!P6024),"",Perigon!P6024)</f>
        <v/>
      </c>
      <c r="O6029" s="38" t="str">
        <f>IF($L6029="","",VLOOKUP($R6029,Tarife!$A$2:$R$599,13,FALSE))</f>
        <v/>
      </c>
      <c r="P6029" s="38" t="str">
        <f t="shared" si="94"/>
        <v/>
      </c>
      <c r="R6029" s="100" t="str">
        <f>Zusammenzug!$C$25&amp;"-"&amp;Zusammenzug!$A$7&amp;"-"&amp;Leistungen!L6029</f>
        <v>2024-0-</v>
      </c>
    </row>
    <row r="6030" spans="1:18" x14ac:dyDescent="0.2">
      <c r="A6030" s="95" t="str">
        <f>IF(ISBLANK(Perigon!E6025),"",Perigon!E6025)</f>
        <v/>
      </c>
      <c r="B6030" s="95" t="str">
        <f>IF(ISBLANK(Perigon!G6025),"",Perigon!G6025)</f>
        <v/>
      </c>
      <c r="C6030" s="96" t="str">
        <f>IF(ISBLANK(Perigon!I6025),"",Perigon!I6025)</f>
        <v/>
      </c>
      <c r="D6030" s="97" t="str">
        <f>IF(ISBLANK(Perigon!J6025),"",Perigon!J6025)</f>
        <v/>
      </c>
      <c r="E6030" s="64" t="str">
        <f>IF(ISBLANK(Perigon!K6025),"",Perigon!K6025)</f>
        <v/>
      </c>
      <c r="F6030" s="65"/>
      <c r="G6030" s="64"/>
      <c r="H6030" s="69" t="str">
        <f>IF(ISBLANK(Perigon!L6025),"",Perigon!L6025)</f>
        <v/>
      </c>
      <c r="I6030" s="69" t="str">
        <f>IF(ISBLANK(Perigon!M6025),"",Perigon!M6025)</f>
        <v/>
      </c>
      <c r="J6030" s="98" t="str">
        <f>IF(ISBLANK(Perigon!N6025),"",Perigon!N6025)</f>
        <v/>
      </c>
      <c r="K6030" s="99" t="str">
        <f>IF(ISBLANK(Perigon!J6025),"",Perigon!T6025)</f>
        <v/>
      </c>
      <c r="L6030" s="95" t="str">
        <f>IF(ISBLANK(Perigon!O6025),"",Perigon!O6025)</f>
        <v/>
      </c>
      <c r="M6030" s="95" t="str">
        <f>IF(ISBLANK(Perigon!R6025),"",Perigon!R6025)</f>
        <v/>
      </c>
      <c r="N6030" s="95" t="str">
        <f>IF(ISBLANK(Perigon!P6025),"",Perigon!P6025)</f>
        <v/>
      </c>
      <c r="O6030" s="38" t="str">
        <f>IF($L6030="","",VLOOKUP($R6030,Tarife!$A$2:$R$599,13,FALSE))</f>
        <v/>
      </c>
      <c r="P6030" s="38" t="str">
        <f t="shared" si="94"/>
        <v/>
      </c>
      <c r="R6030" s="100" t="str">
        <f>Zusammenzug!$C$25&amp;"-"&amp;Zusammenzug!$A$7&amp;"-"&amp;Leistungen!L6030</f>
        <v>2024-0-</v>
      </c>
    </row>
    <row r="6031" spans="1:18" x14ac:dyDescent="0.2">
      <c r="A6031" s="95" t="str">
        <f>IF(ISBLANK(Perigon!E6026),"",Perigon!E6026)</f>
        <v/>
      </c>
      <c r="B6031" s="95" t="str">
        <f>IF(ISBLANK(Perigon!G6026),"",Perigon!G6026)</f>
        <v/>
      </c>
      <c r="C6031" s="96" t="str">
        <f>IF(ISBLANK(Perigon!I6026),"",Perigon!I6026)</f>
        <v/>
      </c>
      <c r="D6031" s="97" t="str">
        <f>IF(ISBLANK(Perigon!J6026),"",Perigon!J6026)</f>
        <v/>
      </c>
      <c r="E6031" s="64" t="str">
        <f>IF(ISBLANK(Perigon!K6026),"",Perigon!K6026)</f>
        <v/>
      </c>
      <c r="F6031" s="65"/>
      <c r="G6031" s="64"/>
      <c r="H6031" s="69" t="str">
        <f>IF(ISBLANK(Perigon!L6026),"",Perigon!L6026)</f>
        <v/>
      </c>
      <c r="I6031" s="69" t="str">
        <f>IF(ISBLANK(Perigon!M6026),"",Perigon!M6026)</f>
        <v/>
      </c>
      <c r="J6031" s="98" t="str">
        <f>IF(ISBLANK(Perigon!N6026),"",Perigon!N6026)</f>
        <v/>
      </c>
      <c r="K6031" s="99" t="str">
        <f>IF(ISBLANK(Perigon!J6026),"",Perigon!T6026)</f>
        <v/>
      </c>
      <c r="L6031" s="95" t="str">
        <f>IF(ISBLANK(Perigon!O6026),"",Perigon!O6026)</f>
        <v/>
      </c>
      <c r="M6031" s="95" t="str">
        <f>IF(ISBLANK(Perigon!R6026),"",Perigon!R6026)</f>
        <v/>
      </c>
      <c r="N6031" s="95" t="str">
        <f>IF(ISBLANK(Perigon!P6026),"",Perigon!P6026)</f>
        <v/>
      </c>
      <c r="O6031" s="38" t="str">
        <f>IF($L6031="","",VLOOKUP($R6031,Tarife!$A$2:$R$599,13,FALSE))</f>
        <v/>
      </c>
      <c r="P6031" s="38" t="str">
        <f t="shared" si="94"/>
        <v/>
      </c>
      <c r="R6031" s="100" t="str">
        <f>Zusammenzug!$C$25&amp;"-"&amp;Zusammenzug!$A$7&amp;"-"&amp;Leistungen!L6031</f>
        <v>2024-0-</v>
      </c>
    </row>
    <row r="6032" spans="1:18" x14ac:dyDescent="0.2">
      <c r="A6032" s="95" t="str">
        <f>IF(ISBLANK(Perigon!E6027),"",Perigon!E6027)</f>
        <v/>
      </c>
      <c r="B6032" s="95" t="str">
        <f>IF(ISBLANK(Perigon!G6027),"",Perigon!G6027)</f>
        <v/>
      </c>
      <c r="C6032" s="96" t="str">
        <f>IF(ISBLANK(Perigon!I6027),"",Perigon!I6027)</f>
        <v/>
      </c>
      <c r="D6032" s="97" t="str">
        <f>IF(ISBLANK(Perigon!J6027),"",Perigon!J6027)</f>
        <v/>
      </c>
      <c r="E6032" s="64" t="str">
        <f>IF(ISBLANK(Perigon!K6027),"",Perigon!K6027)</f>
        <v/>
      </c>
      <c r="F6032" s="65"/>
      <c r="G6032" s="64"/>
      <c r="H6032" s="69" t="str">
        <f>IF(ISBLANK(Perigon!L6027),"",Perigon!L6027)</f>
        <v/>
      </c>
      <c r="I6032" s="69" t="str">
        <f>IF(ISBLANK(Perigon!M6027),"",Perigon!M6027)</f>
        <v/>
      </c>
      <c r="J6032" s="98" t="str">
        <f>IF(ISBLANK(Perigon!N6027),"",Perigon!N6027)</f>
        <v/>
      </c>
      <c r="K6032" s="99" t="str">
        <f>IF(ISBLANK(Perigon!J6027),"",Perigon!T6027)</f>
        <v/>
      </c>
      <c r="L6032" s="95" t="str">
        <f>IF(ISBLANK(Perigon!O6027),"",Perigon!O6027)</f>
        <v/>
      </c>
      <c r="M6032" s="95" t="str">
        <f>IF(ISBLANK(Perigon!R6027),"",Perigon!R6027)</f>
        <v/>
      </c>
      <c r="N6032" s="95" t="str">
        <f>IF(ISBLANK(Perigon!P6027),"",Perigon!P6027)</f>
        <v/>
      </c>
      <c r="O6032" s="38" t="str">
        <f>IF($L6032="","",VLOOKUP($R6032,Tarife!$A$2:$R$599,13,FALSE))</f>
        <v/>
      </c>
      <c r="P6032" s="38" t="str">
        <f t="shared" si="94"/>
        <v/>
      </c>
      <c r="R6032" s="100" t="str">
        <f>Zusammenzug!$C$25&amp;"-"&amp;Zusammenzug!$A$7&amp;"-"&amp;Leistungen!L6032</f>
        <v>2024-0-</v>
      </c>
    </row>
    <row r="6033" spans="1:18" x14ac:dyDescent="0.2">
      <c r="A6033" s="95" t="str">
        <f>IF(ISBLANK(Perigon!E6028),"",Perigon!E6028)</f>
        <v/>
      </c>
      <c r="B6033" s="95" t="str">
        <f>IF(ISBLANK(Perigon!G6028),"",Perigon!G6028)</f>
        <v/>
      </c>
      <c r="C6033" s="96" t="str">
        <f>IF(ISBLANK(Perigon!I6028),"",Perigon!I6028)</f>
        <v/>
      </c>
      <c r="D6033" s="97" t="str">
        <f>IF(ISBLANK(Perigon!J6028),"",Perigon!J6028)</f>
        <v/>
      </c>
      <c r="E6033" s="64" t="str">
        <f>IF(ISBLANK(Perigon!K6028),"",Perigon!K6028)</f>
        <v/>
      </c>
      <c r="F6033" s="65"/>
      <c r="G6033" s="64"/>
      <c r="H6033" s="69" t="str">
        <f>IF(ISBLANK(Perigon!L6028),"",Perigon!L6028)</f>
        <v/>
      </c>
      <c r="I6033" s="69" t="str">
        <f>IF(ISBLANK(Perigon!M6028),"",Perigon!M6028)</f>
        <v/>
      </c>
      <c r="J6033" s="98" t="str">
        <f>IF(ISBLANK(Perigon!N6028),"",Perigon!N6028)</f>
        <v/>
      </c>
      <c r="K6033" s="99" t="str">
        <f>IF(ISBLANK(Perigon!J6028),"",Perigon!T6028)</f>
        <v/>
      </c>
      <c r="L6033" s="95" t="str">
        <f>IF(ISBLANK(Perigon!O6028),"",Perigon!O6028)</f>
        <v/>
      </c>
      <c r="M6033" s="95" t="str">
        <f>IF(ISBLANK(Perigon!R6028),"",Perigon!R6028)</f>
        <v/>
      </c>
      <c r="N6033" s="95" t="str">
        <f>IF(ISBLANK(Perigon!P6028),"",Perigon!P6028)</f>
        <v/>
      </c>
      <c r="O6033" s="38" t="str">
        <f>IF($L6033="","",VLOOKUP($R6033,Tarife!$A$2:$R$599,13,FALSE))</f>
        <v/>
      </c>
      <c r="P6033" s="38" t="str">
        <f t="shared" si="94"/>
        <v/>
      </c>
      <c r="R6033" s="100" t="str">
        <f>Zusammenzug!$C$25&amp;"-"&amp;Zusammenzug!$A$7&amp;"-"&amp;Leistungen!L6033</f>
        <v>2024-0-</v>
      </c>
    </row>
    <row r="6034" spans="1:18" x14ac:dyDescent="0.2">
      <c r="A6034" s="95" t="str">
        <f>IF(ISBLANK(Perigon!E6029),"",Perigon!E6029)</f>
        <v/>
      </c>
      <c r="B6034" s="95" t="str">
        <f>IF(ISBLANK(Perigon!G6029),"",Perigon!G6029)</f>
        <v/>
      </c>
      <c r="C6034" s="96" t="str">
        <f>IF(ISBLANK(Perigon!I6029),"",Perigon!I6029)</f>
        <v/>
      </c>
      <c r="D6034" s="97" t="str">
        <f>IF(ISBLANK(Perigon!J6029),"",Perigon!J6029)</f>
        <v/>
      </c>
      <c r="E6034" s="64" t="str">
        <f>IF(ISBLANK(Perigon!K6029),"",Perigon!K6029)</f>
        <v/>
      </c>
      <c r="F6034" s="65"/>
      <c r="G6034" s="64"/>
      <c r="H6034" s="69" t="str">
        <f>IF(ISBLANK(Perigon!L6029),"",Perigon!L6029)</f>
        <v/>
      </c>
      <c r="I6034" s="69" t="str">
        <f>IF(ISBLANK(Perigon!M6029),"",Perigon!M6029)</f>
        <v/>
      </c>
      <c r="J6034" s="98" t="str">
        <f>IF(ISBLANK(Perigon!N6029),"",Perigon!N6029)</f>
        <v/>
      </c>
      <c r="K6034" s="99" t="str">
        <f>IF(ISBLANK(Perigon!J6029),"",Perigon!T6029)</f>
        <v/>
      </c>
      <c r="L6034" s="95" t="str">
        <f>IF(ISBLANK(Perigon!O6029),"",Perigon!O6029)</f>
        <v/>
      </c>
      <c r="M6034" s="95" t="str">
        <f>IF(ISBLANK(Perigon!R6029),"",Perigon!R6029)</f>
        <v/>
      </c>
      <c r="N6034" s="95" t="str">
        <f>IF(ISBLANK(Perigon!P6029),"",Perigon!P6029)</f>
        <v/>
      </c>
      <c r="O6034" s="38" t="str">
        <f>IF($L6034="","",VLOOKUP($R6034,Tarife!$A$2:$R$599,13,FALSE))</f>
        <v/>
      </c>
      <c r="P6034" s="38" t="str">
        <f t="shared" si="94"/>
        <v/>
      </c>
      <c r="R6034" s="100" t="str">
        <f>Zusammenzug!$C$25&amp;"-"&amp;Zusammenzug!$A$7&amp;"-"&amp;Leistungen!L6034</f>
        <v>2024-0-</v>
      </c>
    </row>
    <row r="6035" spans="1:18" x14ac:dyDescent="0.2">
      <c r="A6035" s="95" t="str">
        <f>IF(ISBLANK(Perigon!E6030),"",Perigon!E6030)</f>
        <v/>
      </c>
      <c r="B6035" s="95" t="str">
        <f>IF(ISBLANK(Perigon!G6030),"",Perigon!G6030)</f>
        <v/>
      </c>
      <c r="C6035" s="96" t="str">
        <f>IF(ISBLANK(Perigon!I6030),"",Perigon!I6030)</f>
        <v/>
      </c>
      <c r="D6035" s="97" t="str">
        <f>IF(ISBLANK(Perigon!J6030),"",Perigon!J6030)</f>
        <v/>
      </c>
      <c r="E6035" s="64" t="str">
        <f>IF(ISBLANK(Perigon!K6030),"",Perigon!K6030)</f>
        <v/>
      </c>
      <c r="F6035" s="65"/>
      <c r="G6035" s="64"/>
      <c r="H6035" s="69" t="str">
        <f>IF(ISBLANK(Perigon!L6030),"",Perigon!L6030)</f>
        <v/>
      </c>
      <c r="I6035" s="69" t="str">
        <f>IF(ISBLANK(Perigon!M6030),"",Perigon!M6030)</f>
        <v/>
      </c>
      <c r="J6035" s="98" t="str">
        <f>IF(ISBLANK(Perigon!N6030),"",Perigon!N6030)</f>
        <v/>
      </c>
      <c r="K6035" s="99" t="str">
        <f>IF(ISBLANK(Perigon!J6030),"",Perigon!T6030)</f>
        <v/>
      </c>
      <c r="L6035" s="95" t="str">
        <f>IF(ISBLANK(Perigon!O6030),"",Perigon!O6030)</f>
        <v/>
      </c>
      <c r="M6035" s="95" t="str">
        <f>IF(ISBLANK(Perigon!R6030),"",Perigon!R6030)</f>
        <v/>
      </c>
      <c r="N6035" s="95" t="str">
        <f>IF(ISBLANK(Perigon!P6030),"",Perigon!P6030)</f>
        <v/>
      </c>
      <c r="O6035" s="38" t="str">
        <f>IF($L6035="","",VLOOKUP($R6035,Tarife!$A$2:$R$599,13,FALSE))</f>
        <v/>
      </c>
      <c r="P6035" s="38" t="str">
        <f t="shared" si="94"/>
        <v/>
      </c>
      <c r="R6035" s="100" t="str">
        <f>Zusammenzug!$C$25&amp;"-"&amp;Zusammenzug!$A$7&amp;"-"&amp;Leistungen!L6035</f>
        <v>2024-0-</v>
      </c>
    </row>
    <row r="6036" spans="1:18" x14ac:dyDescent="0.2">
      <c r="A6036" s="95" t="str">
        <f>IF(ISBLANK(Perigon!E6031),"",Perigon!E6031)</f>
        <v/>
      </c>
      <c r="B6036" s="95" t="str">
        <f>IF(ISBLANK(Perigon!G6031),"",Perigon!G6031)</f>
        <v/>
      </c>
      <c r="C6036" s="96" t="str">
        <f>IF(ISBLANK(Perigon!I6031),"",Perigon!I6031)</f>
        <v/>
      </c>
      <c r="D6036" s="97" t="str">
        <f>IF(ISBLANK(Perigon!J6031),"",Perigon!J6031)</f>
        <v/>
      </c>
      <c r="E6036" s="64" t="str">
        <f>IF(ISBLANK(Perigon!K6031),"",Perigon!K6031)</f>
        <v/>
      </c>
      <c r="F6036" s="65"/>
      <c r="G6036" s="64"/>
      <c r="H6036" s="69" t="str">
        <f>IF(ISBLANK(Perigon!L6031),"",Perigon!L6031)</f>
        <v/>
      </c>
      <c r="I6036" s="69" t="str">
        <f>IF(ISBLANK(Perigon!M6031),"",Perigon!M6031)</f>
        <v/>
      </c>
      <c r="J6036" s="98" t="str">
        <f>IF(ISBLANK(Perigon!N6031),"",Perigon!N6031)</f>
        <v/>
      </c>
      <c r="K6036" s="99" t="str">
        <f>IF(ISBLANK(Perigon!J6031),"",Perigon!T6031)</f>
        <v/>
      </c>
      <c r="L6036" s="95" t="str">
        <f>IF(ISBLANK(Perigon!O6031),"",Perigon!O6031)</f>
        <v/>
      </c>
      <c r="M6036" s="95" t="str">
        <f>IF(ISBLANK(Perigon!R6031),"",Perigon!R6031)</f>
        <v/>
      </c>
      <c r="N6036" s="95" t="str">
        <f>IF(ISBLANK(Perigon!P6031),"",Perigon!P6031)</f>
        <v/>
      </c>
      <c r="O6036" s="38" t="str">
        <f>IF($L6036="","",VLOOKUP($R6036,Tarife!$A$2:$R$599,13,FALSE))</f>
        <v/>
      </c>
      <c r="P6036" s="38" t="str">
        <f t="shared" si="94"/>
        <v/>
      </c>
      <c r="R6036" s="100" t="str">
        <f>Zusammenzug!$C$25&amp;"-"&amp;Zusammenzug!$A$7&amp;"-"&amp;Leistungen!L6036</f>
        <v>2024-0-</v>
      </c>
    </row>
    <row r="6037" spans="1:18" x14ac:dyDescent="0.2">
      <c r="A6037" s="95" t="str">
        <f>IF(ISBLANK(Perigon!E6032),"",Perigon!E6032)</f>
        <v/>
      </c>
      <c r="B6037" s="95" t="str">
        <f>IF(ISBLANK(Perigon!G6032),"",Perigon!G6032)</f>
        <v/>
      </c>
      <c r="C6037" s="96" t="str">
        <f>IF(ISBLANK(Perigon!I6032),"",Perigon!I6032)</f>
        <v/>
      </c>
      <c r="D6037" s="97" t="str">
        <f>IF(ISBLANK(Perigon!J6032),"",Perigon!J6032)</f>
        <v/>
      </c>
      <c r="E6037" s="64" t="str">
        <f>IF(ISBLANK(Perigon!K6032),"",Perigon!K6032)</f>
        <v/>
      </c>
      <c r="F6037" s="65"/>
      <c r="G6037" s="64"/>
      <c r="H6037" s="69" t="str">
        <f>IF(ISBLANK(Perigon!L6032),"",Perigon!L6032)</f>
        <v/>
      </c>
      <c r="I6037" s="69" t="str">
        <f>IF(ISBLANK(Perigon!M6032),"",Perigon!M6032)</f>
        <v/>
      </c>
      <c r="J6037" s="98" t="str">
        <f>IF(ISBLANK(Perigon!N6032),"",Perigon!N6032)</f>
        <v/>
      </c>
      <c r="K6037" s="99" t="str">
        <f>IF(ISBLANK(Perigon!J6032),"",Perigon!T6032)</f>
        <v/>
      </c>
      <c r="L6037" s="95" t="str">
        <f>IF(ISBLANK(Perigon!O6032),"",Perigon!O6032)</f>
        <v/>
      </c>
      <c r="M6037" s="95" t="str">
        <f>IF(ISBLANK(Perigon!R6032),"",Perigon!R6032)</f>
        <v/>
      </c>
      <c r="N6037" s="95" t="str">
        <f>IF(ISBLANK(Perigon!P6032),"",Perigon!P6032)</f>
        <v/>
      </c>
      <c r="O6037" s="38" t="str">
        <f>IF($L6037="","",VLOOKUP($R6037,Tarife!$A$2:$R$599,13,FALSE))</f>
        <v/>
      </c>
      <c r="P6037" s="38" t="str">
        <f t="shared" si="94"/>
        <v/>
      </c>
      <c r="R6037" s="100" t="str">
        <f>Zusammenzug!$C$25&amp;"-"&amp;Zusammenzug!$A$7&amp;"-"&amp;Leistungen!L6037</f>
        <v>2024-0-</v>
      </c>
    </row>
    <row r="6038" spans="1:18" x14ac:dyDescent="0.2">
      <c r="A6038" s="95" t="str">
        <f>IF(ISBLANK(Perigon!E6033),"",Perigon!E6033)</f>
        <v/>
      </c>
      <c r="B6038" s="95" t="str">
        <f>IF(ISBLANK(Perigon!G6033),"",Perigon!G6033)</f>
        <v/>
      </c>
      <c r="C6038" s="96" t="str">
        <f>IF(ISBLANK(Perigon!I6033),"",Perigon!I6033)</f>
        <v/>
      </c>
      <c r="D6038" s="97" t="str">
        <f>IF(ISBLANK(Perigon!J6033),"",Perigon!J6033)</f>
        <v/>
      </c>
      <c r="E6038" s="64" t="str">
        <f>IF(ISBLANK(Perigon!K6033),"",Perigon!K6033)</f>
        <v/>
      </c>
      <c r="F6038" s="65"/>
      <c r="G6038" s="64"/>
      <c r="H6038" s="69" t="str">
        <f>IF(ISBLANK(Perigon!L6033),"",Perigon!L6033)</f>
        <v/>
      </c>
      <c r="I6038" s="69" t="str">
        <f>IF(ISBLANK(Perigon!M6033),"",Perigon!M6033)</f>
        <v/>
      </c>
      <c r="J6038" s="98" t="str">
        <f>IF(ISBLANK(Perigon!N6033),"",Perigon!N6033)</f>
        <v/>
      </c>
      <c r="K6038" s="99" t="str">
        <f>IF(ISBLANK(Perigon!J6033),"",Perigon!T6033)</f>
        <v/>
      </c>
      <c r="L6038" s="95" t="str">
        <f>IF(ISBLANK(Perigon!O6033),"",Perigon!O6033)</f>
        <v/>
      </c>
      <c r="M6038" s="95" t="str">
        <f>IF(ISBLANK(Perigon!R6033),"",Perigon!R6033)</f>
        <v/>
      </c>
      <c r="N6038" s="95" t="str">
        <f>IF(ISBLANK(Perigon!P6033),"",Perigon!P6033)</f>
        <v/>
      </c>
      <c r="O6038" s="38" t="str">
        <f>IF($L6038="","",VLOOKUP($R6038,Tarife!$A$2:$R$599,13,FALSE))</f>
        <v/>
      </c>
      <c r="P6038" s="38" t="str">
        <f t="shared" si="94"/>
        <v/>
      </c>
      <c r="R6038" s="100" t="str">
        <f>Zusammenzug!$C$25&amp;"-"&amp;Zusammenzug!$A$7&amp;"-"&amp;Leistungen!L6038</f>
        <v>2024-0-</v>
      </c>
    </row>
    <row r="6039" spans="1:18" x14ac:dyDescent="0.2">
      <c r="A6039" s="95" t="str">
        <f>IF(ISBLANK(Perigon!E6034),"",Perigon!E6034)</f>
        <v/>
      </c>
      <c r="B6039" s="95" t="str">
        <f>IF(ISBLANK(Perigon!G6034),"",Perigon!G6034)</f>
        <v/>
      </c>
      <c r="C6039" s="96" t="str">
        <f>IF(ISBLANK(Perigon!I6034),"",Perigon!I6034)</f>
        <v/>
      </c>
      <c r="D6039" s="97" t="str">
        <f>IF(ISBLANK(Perigon!J6034),"",Perigon!J6034)</f>
        <v/>
      </c>
      <c r="E6039" s="64" t="str">
        <f>IF(ISBLANK(Perigon!K6034),"",Perigon!K6034)</f>
        <v/>
      </c>
      <c r="F6039" s="65"/>
      <c r="G6039" s="64"/>
      <c r="H6039" s="69" t="str">
        <f>IF(ISBLANK(Perigon!L6034),"",Perigon!L6034)</f>
        <v/>
      </c>
      <c r="I6039" s="69" t="str">
        <f>IF(ISBLANK(Perigon!M6034),"",Perigon!M6034)</f>
        <v/>
      </c>
      <c r="J6039" s="98" t="str">
        <f>IF(ISBLANK(Perigon!N6034),"",Perigon!N6034)</f>
        <v/>
      </c>
      <c r="K6039" s="99" t="str">
        <f>IF(ISBLANK(Perigon!J6034),"",Perigon!T6034)</f>
        <v/>
      </c>
      <c r="L6039" s="95" t="str">
        <f>IF(ISBLANK(Perigon!O6034),"",Perigon!O6034)</f>
        <v/>
      </c>
      <c r="M6039" s="95" t="str">
        <f>IF(ISBLANK(Perigon!R6034),"",Perigon!R6034)</f>
        <v/>
      </c>
      <c r="N6039" s="95" t="str">
        <f>IF(ISBLANK(Perigon!P6034),"",Perigon!P6034)</f>
        <v/>
      </c>
      <c r="O6039" s="38" t="str">
        <f>IF($L6039="","",VLOOKUP($R6039,Tarife!$A$2:$R$599,13,FALSE))</f>
        <v/>
      </c>
      <c r="P6039" s="38" t="str">
        <f t="shared" si="94"/>
        <v/>
      </c>
      <c r="R6039" s="100" t="str">
        <f>Zusammenzug!$C$25&amp;"-"&amp;Zusammenzug!$A$7&amp;"-"&amp;Leistungen!L6039</f>
        <v>2024-0-</v>
      </c>
    </row>
    <row r="6040" spans="1:18" x14ac:dyDescent="0.2">
      <c r="A6040" s="95" t="str">
        <f>IF(ISBLANK(Perigon!E6035),"",Perigon!E6035)</f>
        <v/>
      </c>
      <c r="B6040" s="95" t="str">
        <f>IF(ISBLANK(Perigon!G6035),"",Perigon!G6035)</f>
        <v/>
      </c>
      <c r="C6040" s="96" t="str">
        <f>IF(ISBLANK(Perigon!I6035),"",Perigon!I6035)</f>
        <v/>
      </c>
      <c r="D6040" s="97" t="str">
        <f>IF(ISBLANK(Perigon!J6035),"",Perigon!J6035)</f>
        <v/>
      </c>
      <c r="E6040" s="64" t="str">
        <f>IF(ISBLANK(Perigon!K6035),"",Perigon!K6035)</f>
        <v/>
      </c>
      <c r="F6040" s="65"/>
      <c r="G6040" s="64"/>
      <c r="H6040" s="69" t="str">
        <f>IF(ISBLANK(Perigon!L6035),"",Perigon!L6035)</f>
        <v/>
      </c>
      <c r="I6040" s="69" t="str">
        <f>IF(ISBLANK(Perigon!M6035),"",Perigon!M6035)</f>
        <v/>
      </c>
      <c r="J6040" s="98" t="str">
        <f>IF(ISBLANK(Perigon!N6035),"",Perigon!N6035)</f>
        <v/>
      </c>
      <c r="K6040" s="99" t="str">
        <f>IF(ISBLANK(Perigon!J6035),"",Perigon!T6035)</f>
        <v/>
      </c>
      <c r="L6040" s="95" t="str">
        <f>IF(ISBLANK(Perigon!O6035),"",Perigon!O6035)</f>
        <v/>
      </c>
      <c r="M6040" s="95" t="str">
        <f>IF(ISBLANK(Perigon!R6035),"",Perigon!R6035)</f>
        <v/>
      </c>
      <c r="N6040" s="95" t="str">
        <f>IF(ISBLANK(Perigon!P6035),"",Perigon!P6035)</f>
        <v/>
      </c>
      <c r="O6040" s="38" t="str">
        <f>IF($L6040="","",VLOOKUP($R6040,Tarife!$A$2:$R$599,13,FALSE))</f>
        <v/>
      </c>
      <c r="P6040" s="38" t="str">
        <f t="shared" si="94"/>
        <v/>
      </c>
      <c r="R6040" s="100" t="str">
        <f>Zusammenzug!$C$25&amp;"-"&amp;Zusammenzug!$A$7&amp;"-"&amp;Leistungen!L6040</f>
        <v>2024-0-</v>
      </c>
    </row>
    <row r="6041" spans="1:18" x14ac:dyDescent="0.2">
      <c r="A6041" s="95" t="str">
        <f>IF(ISBLANK(Perigon!E6036),"",Perigon!E6036)</f>
        <v/>
      </c>
      <c r="B6041" s="95" t="str">
        <f>IF(ISBLANK(Perigon!G6036),"",Perigon!G6036)</f>
        <v/>
      </c>
      <c r="C6041" s="96" t="str">
        <f>IF(ISBLANK(Perigon!I6036),"",Perigon!I6036)</f>
        <v/>
      </c>
      <c r="D6041" s="97" t="str">
        <f>IF(ISBLANK(Perigon!J6036),"",Perigon!J6036)</f>
        <v/>
      </c>
      <c r="E6041" s="64" t="str">
        <f>IF(ISBLANK(Perigon!K6036),"",Perigon!K6036)</f>
        <v/>
      </c>
      <c r="F6041" s="65"/>
      <c r="G6041" s="64"/>
      <c r="H6041" s="69" t="str">
        <f>IF(ISBLANK(Perigon!L6036),"",Perigon!L6036)</f>
        <v/>
      </c>
      <c r="I6041" s="69" t="str">
        <f>IF(ISBLANK(Perigon!M6036),"",Perigon!M6036)</f>
        <v/>
      </c>
      <c r="J6041" s="98" t="str">
        <f>IF(ISBLANK(Perigon!N6036),"",Perigon!N6036)</f>
        <v/>
      </c>
      <c r="K6041" s="99" t="str">
        <f>IF(ISBLANK(Perigon!J6036),"",Perigon!T6036)</f>
        <v/>
      </c>
      <c r="L6041" s="95" t="str">
        <f>IF(ISBLANK(Perigon!O6036),"",Perigon!O6036)</f>
        <v/>
      </c>
      <c r="M6041" s="95" t="str">
        <f>IF(ISBLANK(Perigon!R6036),"",Perigon!R6036)</f>
        <v/>
      </c>
      <c r="N6041" s="95" t="str">
        <f>IF(ISBLANK(Perigon!P6036),"",Perigon!P6036)</f>
        <v/>
      </c>
      <c r="O6041" s="38" t="str">
        <f>IF($L6041="","",VLOOKUP($R6041,Tarife!$A$2:$R$599,13,FALSE))</f>
        <v/>
      </c>
      <c r="P6041" s="38" t="str">
        <f t="shared" si="94"/>
        <v/>
      </c>
      <c r="R6041" s="100" t="str">
        <f>Zusammenzug!$C$25&amp;"-"&amp;Zusammenzug!$A$7&amp;"-"&amp;Leistungen!L6041</f>
        <v>2024-0-</v>
      </c>
    </row>
    <row r="6042" spans="1:18" x14ac:dyDescent="0.2">
      <c r="A6042" s="95" t="str">
        <f>IF(ISBLANK(Perigon!E6037),"",Perigon!E6037)</f>
        <v/>
      </c>
      <c r="B6042" s="95" t="str">
        <f>IF(ISBLANK(Perigon!G6037),"",Perigon!G6037)</f>
        <v/>
      </c>
      <c r="C6042" s="96" t="str">
        <f>IF(ISBLANK(Perigon!I6037),"",Perigon!I6037)</f>
        <v/>
      </c>
      <c r="D6042" s="97" t="str">
        <f>IF(ISBLANK(Perigon!J6037),"",Perigon!J6037)</f>
        <v/>
      </c>
      <c r="E6042" s="64" t="str">
        <f>IF(ISBLANK(Perigon!K6037),"",Perigon!K6037)</f>
        <v/>
      </c>
      <c r="F6042" s="65"/>
      <c r="G6042" s="64"/>
      <c r="H6042" s="69" t="str">
        <f>IF(ISBLANK(Perigon!L6037),"",Perigon!L6037)</f>
        <v/>
      </c>
      <c r="I6042" s="69" t="str">
        <f>IF(ISBLANK(Perigon!M6037),"",Perigon!M6037)</f>
        <v/>
      </c>
      <c r="J6042" s="98" t="str">
        <f>IF(ISBLANK(Perigon!N6037),"",Perigon!N6037)</f>
        <v/>
      </c>
      <c r="K6042" s="99" t="str">
        <f>IF(ISBLANK(Perigon!J6037),"",Perigon!T6037)</f>
        <v/>
      </c>
      <c r="L6042" s="95" t="str">
        <f>IF(ISBLANK(Perigon!O6037),"",Perigon!O6037)</f>
        <v/>
      </c>
      <c r="M6042" s="95" t="str">
        <f>IF(ISBLANK(Perigon!R6037),"",Perigon!R6037)</f>
        <v/>
      </c>
      <c r="N6042" s="95" t="str">
        <f>IF(ISBLANK(Perigon!P6037),"",Perigon!P6037)</f>
        <v/>
      </c>
      <c r="O6042" s="38" t="str">
        <f>IF($L6042="","",VLOOKUP($R6042,Tarife!$A$2:$R$599,13,FALSE))</f>
        <v/>
      </c>
      <c r="P6042" s="38" t="str">
        <f t="shared" si="94"/>
        <v/>
      </c>
      <c r="R6042" s="100" t="str">
        <f>Zusammenzug!$C$25&amp;"-"&amp;Zusammenzug!$A$7&amp;"-"&amp;Leistungen!L6042</f>
        <v>2024-0-</v>
      </c>
    </row>
    <row r="6043" spans="1:18" x14ac:dyDescent="0.2">
      <c r="A6043" s="95" t="str">
        <f>IF(ISBLANK(Perigon!E6038),"",Perigon!E6038)</f>
        <v/>
      </c>
      <c r="B6043" s="95" t="str">
        <f>IF(ISBLANK(Perigon!G6038),"",Perigon!G6038)</f>
        <v/>
      </c>
      <c r="C6043" s="96" t="str">
        <f>IF(ISBLANK(Perigon!I6038),"",Perigon!I6038)</f>
        <v/>
      </c>
      <c r="D6043" s="97" t="str">
        <f>IF(ISBLANK(Perigon!J6038),"",Perigon!J6038)</f>
        <v/>
      </c>
      <c r="E6043" s="64" t="str">
        <f>IF(ISBLANK(Perigon!K6038),"",Perigon!K6038)</f>
        <v/>
      </c>
      <c r="F6043" s="65"/>
      <c r="G6043" s="64"/>
      <c r="H6043" s="69" t="str">
        <f>IF(ISBLANK(Perigon!L6038),"",Perigon!L6038)</f>
        <v/>
      </c>
      <c r="I6043" s="69" t="str">
        <f>IF(ISBLANK(Perigon!M6038),"",Perigon!M6038)</f>
        <v/>
      </c>
      <c r="J6043" s="98" t="str">
        <f>IF(ISBLANK(Perigon!N6038),"",Perigon!N6038)</f>
        <v/>
      </c>
      <c r="K6043" s="99" t="str">
        <f>IF(ISBLANK(Perigon!J6038),"",Perigon!T6038)</f>
        <v/>
      </c>
      <c r="L6043" s="95" t="str">
        <f>IF(ISBLANK(Perigon!O6038),"",Perigon!O6038)</f>
        <v/>
      </c>
      <c r="M6043" s="95" t="str">
        <f>IF(ISBLANK(Perigon!R6038),"",Perigon!R6038)</f>
        <v/>
      </c>
      <c r="N6043" s="95" t="str">
        <f>IF(ISBLANK(Perigon!P6038),"",Perigon!P6038)</f>
        <v/>
      </c>
      <c r="O6043" s="38" t="str">
        <f>IF($L6043="","",VLOOKUP($R6043,Tarife!$A$2:$R$599,13,FALSE))</f>
        <v/>
      </c>
      <c r="P6043" s="38" t="str">
        <f t="shared" si="94"/>
        <v/>
      </c>
      <c r="R6043" s="100" t="str">
        <f>Zusammenzug!$C$25&amp;"-"&amp;Zusammenzug!$A$7&amp;"-"&amp;Leistungen!L6043</f>
        <v>2024-0-</v>
      </c>
    </row>
    <row r="6044" spans="1:18" x14ac:dyDescent="0.2">
      <c r="A6044" s="95" t="str">
        <f>IF(ISBLANK(Perigon!E6039),"",Perigon!E6039)</f>
        <v/>
      </c>
      <c r="B6044" s="95" t="str">
        <f>IF(ISBLANK(Perigon!G6039),"",Perigon!G6039)</f>
        <v/>
      </c>
      <c r="C6044" s="96" t="str">
        <f>IF(ISBLANK(Perigon!I6039),"",Perigon!I6039)</f>
        <v/>
      </c>
      <c r="D6044" s="97" t="str">
        <f>IF(ISBLANK(Perigon!J6039),"",Perigon!J6039)</f>
        <v/>
      </c>
      <c r="E6044" s="64" t="str">
        <f>IF(ISBLANK(Perigon!K6039),"",Perigon!K6039)</f>
        <v/>
      </c>
      <c r="F6044" s="65"/>
      <c r="G6044" s="64"/>
      <c r="H6044" s="69" t="str">
        <f>IF(ISBLANK(Perigon!L6039),"",Perigon!L6039)</f>
        <v/>
      </c>
      <c r="I6044" s="69" t="str">
        <f>IF(ISBLANK(Perigon!M6039),"",Perigon!M6039)</f>
        <v/>
      </c>
      <c r="J6044" s="98" t="str">
        <f>IF(ISBLANK(Perigon!N6039),"",Perigon!N6039)</f>
        <v/>
      </c>
      <c r="K6044" s="99" t="str">
        <f>IF(ISBLANK(Perigon!J6039),"",Perigon!T6039)</f>
        <v/>
      </c>
      <c r="L6044" s="95" t="str">
        <f>IF(ISBLANK(Perigon!O6039),"",Perigon!O6039)</f>
        <v/>
      </c>
      <c r="M6044" s="95" t="str">
        <f>IF(ISBLANK(Perigon!R6039),"",Perigon!R6039)</f>
        <v/>
      </c>
      <c r="N6044" s="95" t="str">
        <f>IF(ISBLANK(Perigon!P6039),"",Perigon!P6039)</f>
        <v/>
      </c>
      <c r="O6044" s="38" t="str">
        <f>IF($L6044="","",VLOOKUP($R6044,Tarife!$A$2:$R$599,13,FALSE))</f>
        <v/>
      </c>
      <c r="P6044" s="38" t="str">
        <f t="shared" si="94"/>
        <v/>
      </c>
      <c r="R6044" s="100" t="str">
        <f>Zusammenzug!$C$25&amp;"-"&amp;Zusammenzug!$A$7&amp;"-"&amp;Leistungen!L6044</f>
        <v>2024-0-</v>
      </c>
    </row>
    <row r="6045" spans="1:18" x14ac:dyDescent="0.2">
      <c r="A6045" s="95" t="str">
        <f>IF(ISBLANK(Perigon!E6040),"",Perigon!E6040)</f>
        <v/>
      </c>
      <c r="B6045" s="95" t="str">
        <f>IF(ISBLANK(Perigon!G6040),"",Perigon!G6040)</f>
        <v/>
      </c>
      <c r="C6045" s="96" t="str">
        <f>IF(ISBLANK(Perigon!I6040),"",Perigon!I6040)</f>
        <v/>
      </c>
      <c r="D6045" s="97" t="str">
        <f>IF(ISBLANK(Perigon!J6040),"",Perigon!J6040)</f>
        <v/>
      </c>
      <c r="E6045" s="64" t="str">
        <f>IF(ISBLANK(Perigon!K6040),"",Perigon!K6040)</f>
        <v/>
      </c>
      <c r="F6045" s="65"/>
      <c r="G6045" s="64"/>
      <c r="H6045" s="69" t="str">
        <f>IF(ISBLANK(Perigon!L6040),"",Perigon!L6040)</f>
        <v/>
      </c>
      <c r="I6045" s="69" t="str">
        <f>IF(ISBLANK(Perigon!M6040),"",Perigon!M6040)</f>
        <v/>
      </c>
      <c r="J6045" s="98" t="str">
        <f>IF(ISBLANK(Perigon!N6040),"",Perigon!N6040)</f>
        <v/>
      </c>
      <c r="K6045" s="99" t="str">
        <f>IF(ISBLANK(Perigon!J6040),"",Perigon!T6040)</f>
        <v/>
      </c>
      <c r="L6045" s="95" t="str">
        <f>IF(ISBLANK(Perigon!O6040),"",Perigon!O6040)</f>
        <v/>
      </c>
      <c r="M6045" s="95" t="str">
        <f>IF(ISBLANK(Perigon!R6040),"",Perigon!R6040)</f>
        <v/>
      </c>
      <c r="N6045" s="95" t="str">
        <f>IF(ISBLANK(Perigon!P6040),"",Perigon!P6040)</f>
        <v/>
      </c>
      <c r="O6045" s="38" t="str">
        <f>IF($L6045="","",VLOOKUP($R6045,Tarife!$A$2:$R$599,13,FALSE))</f>
        <v/>
      </c>
      <c r="P6045" s="38" t="str">
        <f t="shared" si="94"/>
        <v/>
      </c>
      <c r="R6045" s="100" t="str">
        <f>Zusammenzug!$C$25&amp;"-"&amp;Zusammenzug!$A$7&amp;"-"&amp;Leistungen!L6045</f>
        <v>2024-0-</v>
      </c>
    </row>
    <row r="6046" spans="1:18" x14ac:dyDescent="0.2">
      <c r="A6046" s="95" t="str">
        <f>IF(ISBLANK(Perigon!E6041),"",Perigon!E6041)</f>
        <v/>
      </c>
      <c r="B6046" s="95" t="str">
        <f>IF(ISBLANK(Perigon!G6041),"",Perigon!G6041)</f>
        <v/>
      </c>
      <c r="C6046" s="96" t="str">
        <f>IF(ISBLANK(Perigon!I6041),"",Perigon!I6041)</f>
        <v/>
      </c>
      <c r="D6046" s="97" t="str">
        <f>IF(ISBLANK(Perigon!J6041),"",Perigon!J6041)</f>
        <v/>
      </c>
      <c r="E6046" s="64" t="str">
        <f>IF(ISBLANK(Perigon!K6041),"",Perigon!K6041)</f>
        <v/>
      </c>
      <c r="F6046" s="65"/>
      <c r="G6046" s="64"/>
      <c r="H6046" s="69" t="str">
        <f>IF(ISBLANK(Perigon!L6041),"",Perigon!L6041)</f>
        <v/>
      </c>
      <c r="I6046" s="69" t="str">
        <f>IF(ISBLANK(Perigon!M6041),"",Perigon!M6041)</f>
        <v/>
      </c>
      <c r="J6046" s="98" t="str">
        <f>IF(ISBLANK(Perigon!N6041),"",Perigon!N6041)</f>
        <v/>
      </c>
      <c r="K6046" s="99" t="str">
        <f>IF(ISBLANK(Perigon!J6041),"",Perigon!T6041)</f>
        <v/>
      </c>
      <c r="L6046" s="95" t="str">
        <f>IF(ISBLANK(Perigon!O6041),"",Perigon!O6041)</f>
        <v/>
      </c>
      <c r="M6046" s="95" t="str">
        <f>IF(ISBLANK(Perigon!R6041),"",Perigon!R6041)</f>
        <v/>
      </c>
      <c r="N6046" s="95" t="str">
        <f>IF(ISBLANK(Perigon!P6041),"",Perigon!P6041)</f>
        <v/>
      </c>
      <c r="O6046" s="38" t="str">
        <f>IF($L6046="","",VLOOKUP($R6046,Tarife!$A$2:$R$599,13,FALSE))</f>
        <v/>
      </c>
      <c r="P6046" s="38" t="str">
        <f t="shared" si="94"/>
        <v/>
      </c>
      <c r="R6046" s="100" t="str">
        <f>Zusammenzug!$C$25&amp;"-"&amp;Zusammenzug!$A$7&amp;"-"&amp;Leistungen!L6046</f>
        <v>2024-0-</v>
      </c>
    </row>
    <row r="6047" spans="1:18" x14ac:dyDescent="0.2">
      <c r="A6047" s="95" t="str">
        <f>IF(ISBLANK(Perigon!E6042),"",Perigon!E6042)</f>
        <v/>
      </c>
      <c r="B6047" s="95" t="str">
        <f>IF(ISBLANK(Perigon!G6042),"",Perigon!G6042)</f>
        <v/>
      </c>
      <c r="C6047" s="96" t="str">
        <f>IF(ISBLANK(Perigon!I6042),"",Perigon!I6042)</f>
        <v/>
      </c>
      <c r="D6047" s="97" t="str">
        <f>IF(ISBLANK(Perigon!J6042),"",Perigon!J6042)</f>
        <v/>
      </c>
      <c r="E6047" s="64" t="str">
        <f>IF(ISBLANK(Perigon!K6042),"",Perigon!K6042)</f>
        <v/>
      </c>
      <c r="F6047" s="65"/>
      <c r="G6047" s="64"/>
      <c r="H6047" s="69" t="str">
        <f>IF(ISBLANK(Perigon!L6042),"",Perigon!L6042)</f>
        <v/>
      </c>
      <c r="I6047" s="69" t="str">
        <f>IF(ISBLANK(Perigon!M6042),"",Perigon!M6042)</f>
        <v/>
      </c>
      <c r="J6047" s="98" t="str">
        <f>IF(ISBLANK(Perigon!N6042),"",Perigon!N6042)</f>
        <v/>
      </c>
      <c r="K6047" s="99" t="str">
        <f>IF(ISBLANK(Perigon!J6042),"",Perigon!T6042)</f>
        <v/>
      </c>
      <c r="L6047" s="95" t="str">
        <f>IF(ISBLANK(Perigon!O6042),"",Perigon!O6042)</f>
        <v/>
      </c>
      <c r="M6047" s="95" t="str">
        <f>IF(ISBLANK(Perigon!R6042),"",Perigon!R6042)</f>
        <v/>
      </c>
      <c r="N6047" s="95" t="str">
        <f>IF(ISBLANK(Perigon!P6042),"",Perigon!P6042)</f>
        <v/>
      </c>
      <c r="O6047" s="38" t="str">
        <f>IF($L6047="","",VLOOKUP($R6047,Tarife!$A$2:$R$599,13,FALSE))</f>
        <v/>
      </c>
      <c r="P6047" s="38" t="str">
        <f t="shared" si="94"/>
        <v/>
      </c>
      <c r="R6047" s="100" t="str">
        <f>Zusammenzug!$C$25&amp;"-"&amp;Zusammenzug!$A$7&amp;"-"&amp;Leistungen!L6047</f>
        <v>2024-0-</v>
      </c>
    </row>
    <row r="6048" spans="1:18" x14ac:dyDescent="0.2">
      <c r="A6048" s="95" t="str">
        <f>IF(ISBLANK(Perigon!E6043),"",Perigon!E6043)</f>
        <v/>
      </c>
      <c r="B6048" s="95" t="str">
        <f>IF(ISBLANK(Perigon!G6043),"",Perigon!G6043)</f>
        <v/>
      </c>
      <c r="C6048" s="96" t="str">
        <f>IF(ISBLANK(Perigon!I6043),"",Perigon!I6043)</f>
        <v/>
      </c>
      <c r="D6048" s="97" t="str">
        <f>IF(ISBLANK(Perigon!J6043),"",Perigon!J6043)</f>
        <v/>
      </c>
      <c r="E6048" s="64" t="str">
        <f>IF(ISBLANK(Perigon!K6043),"",Perigon!K6043)</f>
        <v/>
      </c>
      <c r="F6048" s="65"/>
      <c r="G6048" s="64"/>
      <c r="H6048" s="69" t="str">
        <f>IF(ISBLANK(Perigon!L6043),"",Perigon!L6043)</f>
        <v/>
      </c>
      <c r="I6048" s="69" t="str">
        <f>IF(ISBLANK(Perigon!M6043),"",Perigon!M6043)</f>
        <v/>
      </c>
      <c r="J6048" s="98" t="str">
        <f>IF(ISBLANK(Perigon!N6043),"",Perigon!N6043)</f>
        <v/>
      </c>
      <c r="K6048" s="99" t="str">
        <f>IF(ISBLANK(Perigon!J6043),"",Perigon!T6043)</f>
        <v/>
      </c>
      <c r="L6048" s="95" t="str">
        <f>IF(ISBLANK(Perigon!O6043),"",Perigon!O6043)</f>
        <v/>
      </c>
      <c r="M6048" s="95" t="str">
        <f>IF(ISBLANK(Perigon!R6043),"",Perigon!R6043)</f>
        <v/>
      </c>
      <c r="N6048" s="95" t="str">
        <f>IF(ISBLANK(Perigon!P6043),"",Perigon!P6043)</f>
        <v/>
      </c>
      <c r="O6048" s="38" t="str">
        <f>IF($L6048="","",VLOOKUP($R6048,Tarife!$A$2:$R$599,13,FALSE))</f>
        <v/>
      </c>
      <c r="P6048" s="38" t="str">
        <f t="shared" si="94"/>
        <v/>
      </c>
      <c r="R6048" s="100" t="str">
        <f>Zusammenzug!$C$25&amp;"-"&amp;Zusammenzug!$A$7&amp;"-"&amp;Leistungen!L6048</f>
        <v>2024-0-</v>
      </c>
    </row>
    <row r="6049" spans="1:18" x14ac:dyDescent="0.2">
      <c r="A6049" s="95" t="str">
        <f>IF(ISBLANK(Perigon!E6044),"",Perigon!E6044)</f>
        <v/>
      </c>
      <c r="B6049" s="95" t="str">
        <f>IF(ISBLANK(Perigon!G6044),"",Perigon!G6044)</f>
        <v/>
      </c>
      <c r="C6049" s="96" t="str">
        <f>IF(ISBLANK(Perigon!I6044),"",Perigon!I6044)</f>
        <v/>
      </c>
      <c r="D6049" s="97" t="str">
        <f>IF(ISBLANK(Perigon!J6044),"",Perigon!J6044)</f>
        <v/>
      </c>
      <c r="E6049" s="64" t="str">
        <f>IF(ISBLANK(Perigon!K6044),"",Perigon!K6044)</f>
        <v/>
      </c>
      <c r="F6049" s="65"/>
      <c r="G6049" s="64"/>
      <c r="H6049" s="69" t="str">
        <f>IF(ISBLANK(Perigon!L6044),"",Perigon!L6044)</f>
        <v/>
      </c>
      <c r="I6049" s="69" t="str">
        <f>IF(ISBLANK(Perigon!M6044),"",Perigon!M6044)</f>
        <v/>
      </c>
      <c r="J6049" s="98" t="str">
        <f>IF(ISBLANK(Perigon!N6044),"",Perigon!N6044)</f>
        <v/>
      </c>
      <c r="K6049" s="99" t="str">
        <f>IF(ISBLANK(Perigon!J6044),"",Perigon!T6044)</f>
        <v/>
      </c>
      <c r="L6049" s="95" t="str">
        <f>IF(ISBLANK(Perigon!O6044),"",Perigon!O6044)</f>
        <v/>
      </c>
      <c r="M6049" s="95" t="str">
        <f>IF(ISBLANK(Perigon!R6044),"",Perigon!R6044)</f>
        <v/>
      </c>
      <c r="N6049" s="95" t="str">
        <f>IF(ISBLANK(Perigon!P6044),"",Perigon!P6044)</f>
        <v/>
      </c>
      <c r="O6049" s="38" t="str">
        <f>IF($L6049="","",VLOOKUP($R6049,Tarife!$A$2:$R$599,13,FALSE))</f>
        <v/>
      </c>
      <c r="P6049" s="38" t="str">
        <f t="shared" si="94"/>
        <v/>
      </c>
      <c r="R6049" s="100" t="str">
        <f>Zusammenzug!$C$25&amp;"-"&amp;Zusammenzug!$A$7&amp;"-"&amp;Leistungen!L6049</f>
        <v>2024-0-</v>
      </c>
    </row>
    <row r="6050" spans="1:18" x14ac:dyDescent="0.2">
      <c r="A6050" s="95" t="str">
        <f>IF(ISBLANK(Perigon!E6045),"",Perigon!E6045)</f>
        <v/>
      </c>
      <c r="B6050" s="95" t="str">
        <f>IF(ISBLANK(Perigon!G6045),"",Perigon!G6045)</f>
        <v/>
      </c>
      <c r="C6050" s="96" t="str">
        <f>IF(ISBLANK(Perigon!I6045),"",Perigon!I6045)</f>
        <v/>
      </c>
      <c r="D6050" s="97" t="str">
        <f>IF(ISBLANK(Perigon!J6045),"",Perigon!J6045)</f>
        <v/>
      </c>
      <c r="E6050" s="64" t="str">
        <f>IF(ISBLANK(Perigon!K6045),"",Perigon!K6045)</f>
        <v/>
      </c>
      <c r="F6050" s="65"/>
      <c r="G6050" s="64"/>
      <c r="H6050" s="69" t="str">
        <f>IF(ISBLANK(Perigon!L6045),"",Perigon!L6045)</f>
        <v/>
      </c>
      <c r="I6050" s="69" t="str">
        <f>IF(ISBLANK(Perigon!M6045),"",Perigon!M6045)</f>
        <v/>
      </c>
      <c r="J6050" s="98" t="str">
        <f>IF(ISBLANK(Perigon!N6045),"",Perigon!N6045)</f>
        <v/>
      </c>
      <c r="K6050" s="99" t="str">
        <f>IF(ISBLANK(Perigon!J6045),"",Perigon!T6045)</f>
        <v/>
      </c>
      <c r="L6050" s="95" t="str">
        <f>IF(ISBLANK(Perigon!O6045),"",Perigon!O6045)</f>
        <v/>
      </c>
      <c r="M6050" s="95" t="str">
        <f>IF(ISBLANK(Perigon!R6045),"",Perigon!R6045)</f>
        <v/>
      </c>
      <c r="N6050" s="95" t="str">
        <f>IF(ISBLANK(Perigon!P6045),"",Perigon!P6045)</f>
        <v/>
      </c>
      <c r="O6050" s="38" t="str">
        <f>IF($L6050="","",VLOOKUP($R6050,Tarife!$A$2:$R$599,13,FALSE))</f>
        <v/>
      </c>
      <c r="P6050" s="38" t="str">
        <f t="shared" si="94"/>
        <v/>
      </c>
      <c r="R6050" s="100" t="str">
        <f>Zusammenzug!$C$25&amp;"-"&amp;Zusammenzug!$A$7&amp;"-"&amp;Leistungen!L6050</f>
        <v>2024-0-</v>
      </c>
    </row>
    <row r="6051" spans="1:18" x14ac:dyDescent="0.2">
      <c r="A6051" s="95" t="str">
        <f>IF(ISBLANK(Perigon!E6046),"",Perigon!E6046)</f>
        <v/>
      </c>
      <c r="B6051" s="95" t="str">
        <f>IF(ISBLANK(Perigon!G6046),"",Perigon!G6046)</f>
        <v/>
      </c>
      <c r="C6051" s="96" t="str">
        <f>IF(ISBLANK(Perigon!I6046),"",Perigon!I6046)</f>
        <v/>
      </c>
      <c r="D6051" s="97" t="str">
        <f>IF(ISBLANK(Perigon!J6046),"",Perigon!J6046)</f>
        <v/>
      </c>
      <c r="E6051" s="64" t="str">
        <f>IF(ISBLANK(Perigon!K6046),"",Perigon!K6046)</f>
        <v/>
      </c>
      <c r="F6051" s="65"/>
      <c r="G6051" s="64"/>
      <c r="H6051" s="69" t="str">
        <f>IF(ISBLANK(Perigon!L6046),"",Perigon!L6046)</f>
        <v/>
      </c>
      <c r="I6051" s="69" t="str">
        <f>IF(ISBLANK(Perigon!M6046),"",Perigon!M6046)</f>
        <v/>
      </c>
      <c r="J6051" s="98" t="str">
        <f>IF(ISBLANK(Perigon!N6046),"",Perigon!N6046)</f>
        <v/>
      </c>
      <c r="K6051" s="99" t="str">
        <f>IF(ISBLANK(Perigon!J6046),"",Perigon!T6046)</f>
        <v/>
      </c>
      <c r="L6051" s="95" t="str">
        <f>IF(ISBLANK(Perigon!O6046),"",Perigon!O6046)</f>
        <v/>
      </c>
      <c r="M6051" s="95" t="str">
        <f>IF(ISBLANK(Perigon!R6046),"",Perigon!R6046)</f>
        <v/>
      </c>
      <c r="N6051" s="95" t="str">
        <f>IF(ISBLANK(Perigon!P6046),"",Perigon!P6046)</f>
        <v/>
      </c>
      <c r="O6051" s="38" t="str">
        <f>IF($L6051="","",VLOOKUP($R6051,Tarife!$A$2:$R$599,13,FALSE))</f>
        <v/>
      </c>
      <c r="P6051" s="38" t="str">
        <f t="shared" si="94"/>
        <v/>
      </c>
      <c r="R6051" s="100" t="str">
        <f>Zusammenzug!$C$25&amp;"-"&amp;Zusammenzug!$A$7&amp;"-"&amp;Leistungen!L6051</f>
        <v>2024-0-</v>
      </c>
    </row>
    <row r="6052" spans="1:18" x14ac:dyDescent="0.2">
      <c r="A6052" s="95" t="str">
        <f>IF(ISBLANK(Perigon!E6047),"",Perigon!E6047)</f>
        <v/>
      </c>
      <c r="B6052" s="95" t="str">
        <f>IF(ISBLANK(Perigon!G6047),"",Perigon!G6047)</f>
        <v/>
      </c>
      <c r="C6052" s="96" t="str">
        <f>IF(ISBLANK(Perigon!I6047),"",Perigon!I6047)</f>
        <v/>
      </c>
      <c r="D6052" s="97" t="str">
        <f>IF(ISBLANK(Perigon!J6047),"",Perigon!J6047)</f>
        <v/>
      </c>
      <c r="E6052" s="64" t="str">
        <f>IF(ISBLANK(Perigon!K6047),"",Perigon!K6047)</f>
        <v/>
      </c>
      <c r="F6052" s="65"/>
      <c r="G6052" s="64"/>
      <c r="H6052" s="69" t="str">
        <f>IF(ISBLANK(Perigon!L6047),"",Perigon!L6047)</f>
        <v/>
      </c>
      <c r="I6052" s="69" t="str">
        <f>IF(ISBLANK(Perigon!M6047),"",Perigon!M6047)</f>
        <v/>
      </c>
      <c r="J6052" s="98" t="str">
        <f>IF(ISBLANK(Perigon!N6047),"",Perigon!N6047)</f>
        <v/>
      </c>
      <c r="K6052" s="99" t="str">
        <f>IF(ISBLANK(Perigon!J6047),"",Perigon!T6047)</f>
        <v/>
      </c>
      <c r="L6052" s="95" t="str">
        <f>IF(ISBLANK(Perigon!O6047),"",Perigon!O6047)</f>
        <v/>
      </c>
      <c r="M6052" s="95" t="str">
        <f>IF(ISBLANK(Perigon!R6047),"",Perigon!R6047)</f>
        <v/>
      </c>
      <c r="N6052" s="95" t="str">
        <f>IF(ISBLANK(Perigon!P6047),"",Perigon!P6047)</f>
        <v/>
      </c>
      <c r="O6052" s="38" t="str">
        <f>IF($L6052="","",VLOOKUP($R6052,Tarife!$A$2:$R$599,13,FALSE))</f>
        <v/>
      </c>
      <c r="P6052" s="38" t="str">
        <f t="shared" si="94"/>
        <v/>
      </c>
      <c r="R6052" s="100" t="str">
        <f>Zusammenzug!$C$25&amp;"-"&amp;Zusammenzug!$A$7&amp;"-"&amp;Leistungen!L6052</f>
        <v>2024-0-</v>
      </c>
    </row>
    <row r="6053" spans="1:18" x14ac:dyDescent="0.2">
      <c r="A6053" s="95" t="str">
        <f>IF(ISBLANK(Perigon!E6048),"",Perigon!E6048)</f>
        <v/>
      </c>
      <c r="B6053" s="95" t="str">
        <f>IF(ISBLANK(Perigon!G6048),"",Perigon!G6048)</f>
        <v/>
      </c>
      <c r="C6053" s="96" t="str">
        <f>IF(ISBLANK(Perigon!I6048),"",Perigon!I6048)</f>
        <v/>
      </c>
      <c r="D6053" s="97" t="str">
        <f>IF(ISBLANK(Perigon!J6048),"",Perigon!J6048)</f>
        <v/>
      </c>
      <c r="E6053" s="64" t="str">
        <f>IF(ISBLANK(Perigon!K6048),"",Perigon!K6048)</f>
        <v/>
      </c>
      <c r="F6053" s="65"/>
      <c r="G6053" s="64"/>
      <c r="H6053" s="69" t="str">
        <f>IF(ISBLANK(Perigon!L6048),"",Perigon!L6048)</f>
        <v/>
      </c>
      <c r="I6053" s="69" t="str">
        <f>IF(ISBLANK(Perigon!M6048),"",Perigon!M6048)</f>
        <v/>
      </c>
      <c r="J6053" s="98" t="str">
        <f>IF(ISBLANK(Perigon!N6048),"",Perigon!N6048)</f>
        <v/>
      </c>
      <c r="K6053" s="99" t="str">
        <f>IF(ISBLANK(Perigon!J6048),"",Perigon!T6048)</f>
        <v/>
      </c>
      <c r="L6053" s="95" t="str">
        <f>IF(ISBLANK(Perigon!O6048),"",Perigon!O6048)</f>
        <v/>
      </c>
      <c r="M6053" s="95" t="str">
        <f>IF(ISBLANK(Perigon!R6048),"",Perigon!R6048)</f>
        <v/>
      </c>
      <c r="N6053" s="95" t="str">
        <f>IF(ISBLANK(Perigon!P6048),"",Perigon!P6048)</f>
        <v/>
      </c>
      <c r="O6053" s="38" t="str">
        <f>IF($L6053="","",VLOOKUP($R6053,Tarife!$A$2:$R$599,13,FALSE))</f>
        <v/>
      </c>
      <c r="P6053" s="38" t="str">
        <f t="shared" si="94"/>
        <v/>
      </c>
      <c r="R6053" s="100" t="str">
        <f>Zusammenzug!$C$25&amp;"-"&amp;Zusammenzug!$A$7&amp;"-"&amp;Leistungen!L6053</f>
        <v>2024-0-</v>
      </c>
    </row>
    <row r="6054" spans="1:18" x14ac:dyDescent="0.2">
      <c r="A6054" s="95" t="str">
        <f>IF(ISBLANK(Perigon!E6049),"",Perigon!E6049)</f>
        <v/>
      </c>
      <c r="B6054" s="95" t="str">
        <f>IF(ISBLANK(Perigon!G6049),"",Perigon!G6049)</f>
        <v/>
      </c>
      <c r="C6054" s="96" t="str">
        <f>IF(ISBLANK(Perigon!I6049),"",Perigon!I6049)</f>
        <v/>
      </c>
      <c r="D6054" s="97" t="str">
        <f>IF(ISBLANK(Perigon!J6049),"",Perigon!J6049)</f>
        <v/>
      </c>
      <c r="E6054" s="64" t="str">
        <f>IF(ISBLANK(Perigon!K6049),"",Perigon!K6049)</f>
        <v/>
      </c>
      <c r="F6054" s="65"/>
      <c r="G6054" s="64"/>
      <c r="H6054" s="69" t="str">
        <f>IF(ISBLANK(Perigon!L6049),"",Perigon!L6049)</f>
        <v/>
      </c>
      <c r="I6054" s="69" t="str">
        <f>IF(ISBLANK(Perigon!M6049),"",Perigon!M6049)</f>
        <v/>
      </c>
      <c r="J6054" s="98" t="str">
        <f>IF(ISBLANK(Perigon!N6049),"",Perigon!N6049)</f>
        <v/>
      </c>
      <c r="K6054" s="99" t="str">
        <f>IF(ISBLANK(Perigon!J6049),"",Perigon!T6049)</f>
        <v/>
      </c>
      <c r="L6054" s="95" t="str">
        <f>IF(ISBLANK(Perigon!O6049),"",Perigon!O6049)</f>
        <v/>
      </c>
      <c r="M6054" s="95" t="str">
        <f>IF(ISBLANK(Perigon!R6049),"",Perigon!R6049)</f>
        <v/>
      </c>
      <c r="N6054" s="95" t="str">
        <f>IF(ISBLANK(Perigon!P6049),"",Perigon!P6049)</f>
        <v/>
      </c>
      <c r="O6054" s="38" t="str">
        <f>IF($L6054="","",VLOOKUP($R6054,Tarife!$A$2:$R$599,13,FALSE))</f>
        <v/>
      </c>
      <c r="P6054" s="38" t="str">
        <f t="shared" si="94"/>
        <v/>
      </c>
      <c r="R6054" s="100" t="str">
        <f>Zusammenzug!$C$25&amp;"-"&amp;Zusammenzug!$A$7&amp;"-"&amp;Leistungen!L6054</f>
        <v>2024-0-</v>
      </c>
    </row>
    <row r="6055" spans="1:18" x14ac:dyDescent="0.2">
      <c r="A6055" s="95" t="str">
        <f>IF(ISBLANK(Perigon!E6050),"",Perigon!E6050)</f>
        <v/>
      </c>
      <c r="B6055" s="95" t="str">
        <f>IF(ISBLANK(Perigon!G6050),"",Perigon!G6050)</f>
        <v/>
      </c>
      <c r="C6055" s="96" t="str">
        <f>IF(ISBLANK(Perigon!I6050),"",Perigon!I6050)</f>
        <v/>
      </c>
      <c r="D6055" s="97" t="str">
        <f>IF(ISBLANK(Perigon!J6050),"",Perigon!J6050)</f>
        <v/>
      </c>
      <c r="E6055" s="64" t="str">
        <f>IF(ISBLANK(Perigon!K6050),"",Perigon!K6050)</f>
        <v/>
      </c>
      <c r="F6055" s="65"/>
      <c r="G6055" s="64"/>
      <c r="H6055" s="69" t="str">
        <f>IF(ISBLANK(Perigon!L6050),"",Perigon!L6050)</f>
        <v/>
      </c>
      <c r="I6055" s="69" t="str">
        <f>IF(ISBLANK(Perigon!M6050),"",Perigon!M6050)</f>
        <v/>
      </c>
      <c r="J6055" s="98" t="str">
        <f>IF(ISBLANK(Perigon!N6050),"",Perigon!N6050)</f>
        <v/>
      </c>
      <c r="K6055" s="99" t="str">
        <f>IF(ISBLANK(Perigon!J6050),"",Perigon!T6050)</f>
        <v/>
      </c>
      <c r="L6055" s="95" t="str">
        <f>IF(ISBLANK(Perigon!O6050),"",Perigon!O6050)</f>
        <v/>
      </c>
      <c r="M6055" s="95" t="str">
        <f>IF(ISBLANK(Perigon!R6050),"",Perigon!R6050)</f>
        <v/>
      </c>
      <c r="N6055" s="95" t="str">
        <f>IF(ISBLANK(Perigon!P6050),"",Perigon!P6050)</f>
        <v/>
      </c>
      <c r="O6055" s="38" t="str">
        <f>IF($L6055="","",VLOOKUP($R6055,Tarife!$A$2:$R$599,13,FALSE))</f>
        <v/>
      </c>
      <c r="P6055" s="38" t="str">
        <f t="shared" si="94"/>
        <v/>
      </c>
      <c r="R6055" s="100" t="str">
        <f>Zusammenzug!$C$25&amp;"-"&amp;Zusammenzug!$A$7&amp;"-"&amp;Leistungen!L6055</f>
        <v>2024-0-</v>
      </c>
    </row>
    <row r="6056" spans="1:18" x14ac:dyDescent="0.2">
      <c r="A6056" s="95" t="str">
        <f>IF(ISBLANK(Perigon!E6051),"",Perigon!E6051)</f>
        <v/>
      </c>
      <c r="B6056" s="95" t="str">
        <f>IF(ISBLANK(Perigon!G6051),"",Perigon!G6051)</f>
        <v/>
      </c>
      <c r="C6056" s="96" t="str">
        <f>IF(ISBLANK(Perigon!I6051),"",Perigon!I6051)</f>
        <v/>
      </c>
      <c r="D6056" s="97" t="str">
        <f>IF(ISBLANK(Perigon!J6051),"",Perigon!J6051)</f>
        <v/>
      </c>
      <c r="E6056" s="64" t="str">
        <f>IF(ISBLANK(Perigon!K6051),"",Perigon!K6051)</f>
        <v/>
      </c>
      <c r="F6056" s="65"/>
      <c r="G6056" s="64"/>
      <c r="H6056" s="69" t="str">
        <f>IF(ISBLANK(Perigon!L6051),"",Perigon!L6051)</f>
        <v/>
      </c>
      <c r="I6056" s="69" t="str">
        <f>IF(ISBLANK(Perigon!M6051),"",Perigon!M6051)</f>
        <v/>
      </c>
      <c r="J6056" s="98" t="str">
        <f>IF(ISBLANK(Perigon!N6051),"",Perigon!N6051)</f>
        <v/>
      </c>
      <c r="K6056" s="99" t="str">
        <f>IF(ISBLANK(Perigon!J6051),"",Perigon!T6051)</f>
        <v/>
      </c>
      <c r="L6056" s="95" t="str">
        <f>IF(ISBLANK(Perigon!O6051),"",Perigon!O6051)</f>
        <v/>
      </c>
      <c r="M6056" s="95" t="str">
        <f>IF(ISBLANK(Perigon!R6051),"",Perigon!R6051)</f>
        <v/>
      </c>
      <c r="N6056" s="95" t="str">
        <f>IF(ISBLANK(Perigon!P6051),"",Perigon!P6051)</f>
        <v/>
      </c>
      <c r="O6056" s="38" t="str">
        <f>IF($L6056="","",VLOOKUP($R6056,Tarife!$A$2:$R$599,13,FALSE))</f>
        <v/>
      </c>
      <c r="P6056" s="38" t="str">
        <f t="shared" si="94"/>
        <v/>
      </c>
      <c r="R6056" s="100" t="str">
        <f>Zusammenzug!$C$25&amp;"-"&amp;Zusammenzug!$A$7&amp;"-"&amp;Leistungen!L6056</f>
        <v>2024-0-</v>
      </c>
    </row>
    <row r="6057" spans="1:18" x14ac:dyDescent="0.2">
      <c r="A6057" s="95" t="str">
        <f>IF(ISBLANK(Perigon!E6052),"",Perigon!E6052)</f>
        <v/>
      </c>
      <c r="B6057" s="95" t="str">
        <f>IF(ISBLANK(Perigon!G6052),"",Perigon!G6052)</f>
        <v/>
      </c>
      <c r="C6057" s="96" t="str">
        <f>IF(ISBLANK(Perigon!I6052),"",Perigon!I6052)</f>
        <v/>
      </c>
      <c r="D6057" s="97" t="str">
        <f>IF(ISBLANK(Perigon!J6052),"",Perigon!J6052)</f>
        <v/>
      </c>
      <c r="E6057" s="64" t="str">
        <f>IF(ISBLANK(Perigon!K6052),"",Perigon!K6052)</f>
        <v/>
      </c>
      <c r="F6057" s="65"/>
      <c r="G6057" s="64"/>
      <c r="H6057" s="69" t="str">
        <f>IF(ISBLANK(Perigon!L6052),"",Perigon!L6052)</f>
        <v/>
      </c>
      <c r="I6057" s="69" t="str">
        <f>IF(ISBLANK(Perigon!M6052),"",Perigon!M6052)</f>
        <v/>
      </c>
      <c r="J6057" s="98" t="str">
        <f>IF(ISBLANK(Perigon!N6052),"",Perigon!N6052)</f>
        <v/>
      </c>
      <c r="K6057" s="99" t="str">
        <f>IF(ISBLANK(Perigon!J6052),"",Perigon!T6052)</f>
        <v/>
      </c>
      <c r="L6057" s="95" t="str">
        <f>IF(ISBLANK(Perigon!O6052),"",Perigon!O6052)</f>
        <v/>
      </c>
      <c r="M6057" s="95" t="str">
        <f>IF(ISBLANK(Perigon!R6052),"",Perigon!R6052)</f>
        <v/>
      </c>
      <c r="N6057" s="95" t="str">
        <f>IF(ISBLANK(Perigon!P6052),"",Perigon!P6052)</f>
        <v/>
      </c>
      <c r="O6057" s="38" t="str">
        <f>IF($L6057="","",VLOOKUP($R6057,Tarife!$A$2:$R$599,13,FALSE))</f>
        <v/>
      </c>
      <c r="P6057" s="38" t="str">
        <f t="shared" si="94"/>
        <v/>
      </c>
      <c r="R6057" s="100" t="str">
        <f>Zusammenzug!$C$25&amp;"-"&amp;Zusammenzug!$A$7&amp;"-"&amp;Leistungen!L6057</f>
        <v>2024-0-</v>
      </c>
    </row>
    <row r="6058" spans="1:18" x14ac:dyDescent="0.2">
      <c r="A6058" s="95" t="str">
        <f>IF(ISBLANK(Perigon!E6053),"",Perigon!E6053)</f>
        <v/>
      </c>
      <c r="B6058" s="95" t="str">
        <f>IF(ISBLANK(Perigon!G6053),"",Perigon!G6053)</f>
        <v/>
      </c>
      <c r="C6058" s="96" t="str">
        <f>IF(ISBLANK(Perigon!I6053),"",Perigon!I6053)</f>
        <v/>
      </c>
      <c r="D6058" s="97" t="str">
        <f>IF(ISBLANK(Perigon!J6053),"",Perigon!J6053)</f>
        <v/>
      </c>
      <c r="E6058" s="64" t="str">
        <f>IF(ISBLANK(Perigon!K6053),"",Perigon!K6053)</f>
        <v/>
      </c>
      <c r="F6058" s="65"/>
      <c r="G6058" s="64"/>
      <c r="H6058" s="69" t="str">
        <f>IF(ISBLANK(Perigon!L6053),"",Perigon!L6053)</f>
        <v/>
      </c>
      <c r="I6058" s="69" t="str">
        <f>IF(ISBLANK(Perigon!M6053),"",Perigon!M6053)</f>
        <v/>
      </c>
      <c r="J6058" s="98" t="str">
        <f>IF(ISBLANK(Perigon!N6053),"",Perigon!N6053)</f>
        <v/>
      </c>
      <c r="K6058" s="99" t="str">
        <f>IF(ISBLANK(Perigon!J6053),"",Perigon!T6053)</f>
        <v/>
      </c>
      <c r="L6058" s="95" t="str">
        <f>IF(ISBLANK(Perigon!O6053),"",Perigon!O6053)</f>
        <v/>
      </c>
      <c r="M6058" s="95" t="str">
        <f>IF(ISBLANK(Perigon!R6053),"",Perigon!R6053)</f>
        <v/>
      </c>
      <c r="N6058" s="95" t="str">
        <f>IF(ISBLANK(Perigon!P6053),"",Perigon!P6053)</f>
        <v/>
      </c>
      <c r="O6058" s="38" t="str">
        <f>IF($L6058="","",VLOOKUP($R6058,Tarife!$A$2:$R$599,13,FALSE))</f>
        <v/>
      </c>
      <c r="P6058" s="38" t="str">
        <f t="shared" si="94"/>
        <v/>
      </c>
      <c r="R6058" s="100" t="str">
        <f>Zusammenzug!$C$25&amp;"-"&amp;Zusammenzug!$A$7&amp;"-"&amp;Leistungen!L6058</f>
        <v>2024-0-</v>
      </c>
    </row>
    <row r="6059" spans="1:18" x14ac:dyDescent="0.2">
      <c r="A6059" s="95" t="str">
        <f>IF(ISBLANK(Perigon!E6054),"",Perigon!E6054)</f>
        <v/>
      </c>
      <c r="B6059" s="95" t="str">
        <f>IF(ISBLANK(Perigon!G6054),"",Perigon!G6054)</f>
        <v/>
      </c>
      <c r="C6059" s="96" t="str">
        <f>IF(ISBLANK(Perigon!I6054),"",Perigon!I6054)</f>
        <v/>
      </c>
      <c r="D6059" s="97" t="str">
        <f>IF(ISBLANK(Perigon!J6054),"",Perigon!J6054)</f>
        <v/>
      </c>
      <c r="E6059" s="64" t="str">
        <f>IF(ISBLANK(Perigon!K6054),"",Perigon!K6054)</f>
        <v/>
      </c>
      <c r="F6059" s="65"/>
      <c r="G6059" s="64"/>
      <c r="H6059" s="69" t="str">
        <f>IF(ISBLANK(Perigon!L6054),"",Perigon!L6054)</f>
        <v/>
      </c>
      <c r="I6059" s="69" t="str">
        <f>IF(ISBLANK(Perigon!M6054),"",Perigon!M6054)</f>
        <v/>
      </c>
      <c r="J6059" s="98" t="str">
        <f>IF(ISBLANK(Perigon!N6054),"",Perigon!N6054)</f>
        <v/>
      </c>
      <c r="K6059" s="99" t="str">
        <f>IF(ISBLANK(Perigon!J6054),"",Perigon!T6054)</f>
        <v/>
      </c>
      <c r="L6059" s="95" t="str">
        <f>IF(ISBLANK(Perigon!O6054),"",Perigon!O6054)</f>
        <v/>
      </c>
      <c r="M6059" s="95" t="str">
        <f>IF(ISBLANK(Perigon!R6054),"",Perigon!R6054)</f>
        <v/>
      </c>
      <c r="N6059" s="95" t="str">
        <f>IF(ISBLANK(Perigon!P6054),"",Perigon!P6054)</f>
        <v/>
      </c>
      <c r="O6059" s="38" t="str">
        <f>IF($L6059="","",VLOOKUP($R6059,Tarife!$A$2:$R$599,13,FALSE))</f>
        <v/>
      </c>
      <c r="P6059" s="38" t="str">
        <f t="shared" si="94"/>
        <v/>
      </c>
      <c r="R6059" s="100" t="str">
        <f>Zusammenzug!$C$25&amp;"-"&amp;Zusammenzug!$A$7&amp;"-"&amp;Leistungen!L6059</f>
        <v>2024-0-</v>
      </c>
    </row>
    <row r="6060" spans="1:18" x14ac:dyDescent="0.2">
      <c r="A6060" s="95" t="str">
        <f>IF(ISBLANK(Perigon!E6055),"",Perigon!E6055)</f>
        <v/>
      </c>
      <c r="B6060" s="95" t="str">
        <f>IF(ISBLANK(Perigon!G6055),"",Perigon!G6055)</f>
        <v/>
      </c>
      <c r="C6060" s="96" t="str">
        <f>IF(ISBLANK(Perigon!I6055),"",Perigon!I6055)</f>
        <v/>
      </c>
      <c r="D6060" s="97" t="str">
        <f>IF(ISBLANK(Perigon!J6055),"",Perigon!J6055)</f>
        <v/>
      </c>
      <c r="E6060" s="64" t="str">
        <f>IF(ISBLANK(Perigon!K6055),"",Perigon!K6055)</f>
        <v/>
      </c>
      <c r="F6060" s="65"/>
      <c r="G6060" s="64"/>
      <c r="H6060" s="69" t="str">
        <f>IF(ISBLANK(Perigon!L6055),"",Perigon!L6055)</f>
        <v/>
      </c>
      <c r="I6060" s="69" t="str">
        <f>IF(ISBLANK(Perigon!M6055),"",Perigon!M6055)</f>
        <v/>
      </c>
      <c r="J6060" s="98" t="str">
        <f>IF(ISBLANK(Perigon!N6055),"",Perigon!N6055)</f>
        <v/>
      </c>
      <c r="K6060" s="99" t="str">
        <f>IF(ISBLANK(Perigon!J6055),"",Perigon!T6055)</f>
        <v/>
      </c>
      <c r="L6060" s="95" t="str">
        <f>IF(ISBLANK(Perigon!O6055),"",Perigon!O6055)</f>
        <v/>
      </c>
      <c r="M6060" s="95" t="str">
        <f>IF(ISBLANK(Perigon!R6055),"",Perigon!R6055)</f>
        <v/>
      </c>
      <c r="N6060" s="95" t="str">
        <f>IF(ISBLANK(Perigon!P6055),"",Perigon!P6055)</f>
        <v/>
      </c>
      <c r="O6060" s="38" t="str">
        <f>IF($L6060="","",VLOOKUP($R6060,Tarife!$A$2:$R$599,13,FALSE))</f>
        <v/>
      </c>
      <c r="P6060" s="38" t="str">
        <f t="shared" si="94"/>
        <v/>
      </c>
      <c r="R6060" s="100" t="str">
        <f>Zusammenzug!$C$25&amp;"-"&amp;Zusammenzug!$A$7&amp;"-"&amp;Leistungen!L6060</f>
        <v>2024-0-</v>
      </c>
    </row>
    <row r="6061" spans="1:18" x14ac:dyDescent="0.2">
      <c r="A6061" s="95" t="str">
        <f>IF(ISBLANK(Perigon!E6056),"",Perigon!E6056)</f>
        <v/>
      </c>
      <c r="B6061" s="95" t="str">
        <f>IF(ISBLANK(Perigon!G6056),"",Perigon!G6056)</f>
        <v/>
      </c>
      <c r="C6061" s="96" t="str">
        <f>IF(ISBLANK(Perigon!I6056),"",Perigon!I6056)</f>
        <v/>
      </c>
      <c r="D6061" s="97" t="str">
        <f>IF(ISBLANK(Perigon!J6056),"",Perigon!J6056)</f>
        <v/>
      </c>
      <c r="E6061" s="64" t="str">
        <f>IF(ISBLANK(Perigon!K6056),"",Perigon!K6056)</f>
        <v/>
      </c>
      <c r="F6061" s="65"/>
      <c r="G6061" s="64"/>
      <c r="H6061" s="69" t="str">
        <f>IF(ISBLANK(Perigon!L6056),"",Perigon!L6056)</f>
        <v/>
      </c>
      <c r="I6061" s="69" t="str">
        <f>IF(ISBLANK(Perigon!M6056),"",Perigon!M6056)</f>
        <v/>
      </c>
      <c r="J6061" s="98" t="str">
        <f>IF(ISBLANK(Perigon!N6056),"",Perigon!N6056)</f>
        <v/>
      </c>
      <c r="K6061" s="99" t="str">
        <f>IF(ISBLANK(Perigon!J6056),"",Perigon!T6056)</f>
        <v/>
      </c>
      <c r="L6061" s="95" t="str">
        <f>IF(ISBLANK(Perigon!O6056),"",Perigon!O6056)</f>
        <v/>
      </c>
      <c r="M6061" s="95" t="str">
        <f>IF(ISBLANK(Perigon!R6056),"",Perigon!R6056)</f>
        <v/>
      </c>
      <c r="N6061" s="95" t="str">
        <f>IF(ISBLANK(Perigon!P6056),"",Perigon!P6056)</f>
        <v/>
      </c>
      <c r="O6061" s="38" t="str">
        <f>IF($L6061="","",VLOOKUP($R6061,Tarife!$A$2:$R$599,13,FALSE))</f>
        <v/>
      </c>
      <c r="P6061" s="38" t="str">
        <f t="shared" si="94"/>
        <v/>
      </c>
      <c r="R6061" s="100" t="str">
        <f>Zusammenzug!$C$25&amp;"-"&amp;Zusammenzug!$A$7&amp;"-"&amp;Leistungen!L6061</f>
        <v>2024-0-</v>
      </c>
    </row>
    <row r="6062" spans="1:18" x14ac:dyDescent="0.2">
      <c r="A6062" s="95" t="str">
        <f>IF(ISBLANK(Perigon!E6057),"",Perigon!E6057)</f>
        <v/>
      </c>
      <c r="B6062" s="95" t="str">
        <f>IF(ISBLANK(Perigon!G6057),"",Perigon!G6057)</f>
        <v/>
      </c>
      <c r="C6062" s="96" t="str">
        <f>IF(ISBLANK(Perigon!I6057),"",Perigon!I6057)</f>
        <v/>
      </c>
      <c r="D6062" s="97" t="str">
        <f>IF(ISBLANK(Perigon!J6057),"",Perigon!J6057)</f>
        <v/>
      </c>
      <c r="E6062" s="64" t="str">
        <f>IF(ISBLANK(Perigon!K6057),"",Perigon!K6057)</f>
        <v/>
      </c>
      <c r="F6062" s="65"/>
      <c r="G6062" s="64"/>
      <c r="H6062" s="69" t="str">
        <f>IF(ISBLANK(Perigon!L6057),"",Perigon!L6057)</f>
        <v/>
      </c>
      <c r="I6062" s="69" t="str">
        <f>IF(ISBLANK(Perigon!M6057),"",Perigon!M6057)</f>
        <v/>
      </c>
      <c r="J6062" s="98" t="str">
        <f>IF(ISBLANK(Perigon!N6057),"",Perigon!N6057)</f>
        <v/>
      </c>
      <c r="K6062" s="99" t="str">
        <f>IF(ISBLANK(Perigon!J6057),"",Perigon!T6057)</f>
        <v/>
      </c>
      <c r="L6062" s="95" t="str">
        <f>IF(ISBLANK(Perigon!O6057),"",Perigon!O6057)</f>
        <v/>
      </c>
      <c r="M6062" s="95" t="str">
        <f>IF(ISBLANK(Perigon!R6057),"",Perigon!R6057)</f>
        <v/>
      </c>
      <c r="N6062" s="95" t="str">
        <f>IF(ISBLANK(Perigon!P6057),"",Perigon!P6057)</f>
        <v/>
      </c>
      <c r="O6062" s="38" t="str">
        <f>IF($L6062="","",VLOOKUP($R6062,Tarife!$A$2:$R$599,13,FALSE))</f>
        <v/>
      </c>
      <c r="P6062" s="38" t="str">
        <f t="shared" si="94"/>
        <v/>
      </c>
      <c r="R6062" s="100" t="str">
        <f>Zusammenzug!$C$25&amp;"-"&amp;Zusammenzug!$A$7&amp;"-"&amp;Leistungen!L6062</f>
        <v>2024-0-</v>
      </c>
    </row>
    <row r="6063" spans="1:18" x14ac:dyDescent="0.2">
      <c r="A6063" s="95" t="str">
        <f>IF(ISBLANK(Perigon!E6058),"",Perigon!E6058)</f>
        <v/>
      </c>
      <c r="B6063" s="95" t="str">
        <f>IF(ISBLANK(Perigon!G6058),"",Perigon!G6058)</f>
        <v/>
      </c>
      <c r="C6063" s="96" t="str">
        <f>IF(ISBLANK(Perigon!I6058),"",Perigon!I6058)</f>
        <v/>
      </c>
      <c r="D6063" s="97" t="str">
        <f>IF(ISBLANK(Perigon!J6058),"",Perigon!J6058)</f>
        <v/>
      </c>
      <c r="E6063" s="64" t="str">
        <f>IF(ISBLANK(Perigon!K6058),"",Perigon!K6058)</f>
        <v/>
      </c>
      <c r="F6063" s="65"/>
      <c r="G6063" s="64"/>
      <c r="H6063" s="69" t="str">
        <f>IF(ISBLANK(Perigon!L6058),"",Perigon!L6058)</f>
        <v/>
      </c>
      <c r="I6063" s="69" t="str">
        <f>IF(ISBLANK(Perigon!M6058),"",Perigon!M6058)</f>
        <v/>
      </c>
      <c r="J6063" s="98" t="str">
        <f>IF(ISBLANK(Perigon!N6058),"",Perigon!N6058)</f>
        <v/>
      </c>
      <c r="K6063" s="99" t="str">
        <f>IF(ISBLANK(Perigon!J6058),"",Perigon!T6058)</f>
        <v/>
      </c>
      <c r="L6063" s="95" t="str">
        <f>IF(ISBLANK(Perigon!O6058),"",Perigon!O6058)</f>
        <v/>
      </c>
      <c r="M6063" s="95" t="str">
        <f>IF(ISBLANK(Perigon!R6058),"",Perigon!R6058)</f>
        <v/>
      </c>
      <c r="N6063" s="95" t="str">
        <f>IF(ISBLANK(Perigon!P6058),"",Perigon!P6058)</f>
        <v/>
      </c>
      <c r="O6063" s="38" t="str">
        <f>IF($L6063="","",VLOOKUP($R6063,Tarife!$A$2:$R$599,13,FALSE))</f>
        <v/>
      </c>
      <c r="P6063" s="38" t="str">
        <f t="shared" si="94"/>
        <v/>
      </c>
      <c r="R6063" s="100" t="str">
        <f>Zusammenzug!$C$25&amp;"-"&amp;Zusammenzug!$A$7&amp;"-"&amp;Leistungen!L6063</f>
        <v>2024-0-</v>
      </c>
    </row>
    <row r="6064" spans="1:18" x14ac:dyDescent="0.2">
      <c r="A6064" s="95" t="str">
        <f>IF(ISBLANK(Perigon!E6059),"",Perigon!E6059)</f>
        <v/>
      </c>
      <c r="B6064" s="95" t="str">
        <f>IF(ISBLANK(Perigon!G6059),"",Perigon!G6059)</f>
        <v/>
      </c>
      <c r="C6064" s="96" t="str">
        <f>IF(ISBLANK(Perigon!I6059),"",Perigon!I6059)</f>
        <v/>
      </c>
      <c r="D6064" s="97" t="str">
        <f>IF(ISBLANK(Perigon!J6059),"",Perigon!J6059)</f>
        <v/>
      </c>
      <c r="E6064" s="64" t="str">
        <f>IF(ISBLANK(Perigon!K6059),"",Perigon!K6059)</f>
        <v/>
      </c>
      <c r="F6064" s="65"/>
      <c r="G6064" s="64"/>
      <c r="H6064" s="69" t="str">
        <f>IF(ISBLANK(Perigon!L6059),"",Perigon!L6059)</f>
        <v/>
      </c>
      <c r="I6064" s="69" t="str">
        <f>IF(ISBLANK(Perigon!M6059),"",Perigon!M6059)</f>
        <v/>
      </c>
      <c r="J6064" s="98" t="str">
        <f>IF(ISBLANK(Perigon!N6059),"",Perigon!N6059)</f>
        <v/>
      </c>
      <c r="K6064" s="99" t="str">
        <f>IF(ISBLANK(Perigon!J6059),"",Perigon!T6059)</f>
        <v/>
      </c>
      <c r="L6064" s="95" t="str">
        <f>IF(ISBLANK(Perigon!O6059),"",Perigon!O6059)</f>
        <v/>
      </c>
      <c r="M6064" s="95" t="str">
        <f>IF(ISBLANK(Perigon!R6059),"",Perigon!R6059)</f>
        <v/>
      </c>
      <c r="N6064" s="95" t="str">
        <f>IF(ISBLANK(Perigon!P6059),"",Perigon!P6059)</f>
        <v/>
      </c>
      <c r="O6064" s="38" t="str">
        <f>IF($L6064="","",VLOOKUP($R6064,Tarife!$A$2:$R$599,13,FALSE))</f>
        <v/>
      </c>
      <c r="P6064" s="38" t="str">
        <f t="shared" si="94"/>
        <v/>
      </c>
      <c r="R6064" s="100" t="str">
        <f>Zusammenzug!$C$25&amp;"-"&amp;Zusammenzug!$A$7&amp;"-"&amp;Leistungen!L6064</f>
        <v>2024-0-</v>
      </c>
    </row>
    <row r="6065" spans="1:18" x14ac:dyDescent="0.2">
      <c r="A6065" s="95" t="str">
        <f>IF(ISBLANK(Perigon!E6060),"",Perigon!E6060)</f>
        <v/>
      </c>
      <c r="B6065" s="95" t="str">
        <f>IF(ISBLANK(Perigon!G6060),"",Perigon!G6060)</f>
        <v/>
      </c>
      <c r="C6065" s="96" t="str">
        <f>IF(ISBLANK(Perigon!I6060),"",Perigon!I6060)</f>
        <v/>
      </c>
      <c r="D6065" s="97" t="str">
        <f>IF(ISBLANK(Perigon!J6060),"",Perigon!J6060)</f>
        <v/>
      </c>
      <c r="E6065" s="64" t="str">
        <f>IF(ISBLANK(Perigon!K6060),"",Perigon!K6060)</f>
        <v/>
      </c>
      <c r="F6065" s="65"/>
      <c r="G6065" s="64"/>
      <c r="H6065" s="69" t="str">
        <f>IF(ISBLANK(Perigon!L6060),"",Perigon!L6060)</f>
        <v/>
      </c>
      <c r="I6065" s="69" t="str">
        <f>IF(ISBLANK(Perigon!M6060),"",Perigon!M6060)</f>
        <v/>
      </c>
      <c r="J6065" s="98" t="str">
        <f>IF(ISBLANK(Perigon!N6060),"",Perigon!N6060)</f>
        <v/>
      </c>
      <c r="K6065" s="99" t="str">
        <f>IF(ISBLANK(Perigon!J6060),"",Perigon!T6060)</f>
        <v/>
      </c>
      <c r="L6065" s="95" t="str">
        <f>IF(ISBLANK(Perigon!O6060),"",Perigon!O6060)</f>
        <v/>
      </c>
      <c r="M6065" s="95" t="str">
        <f>IF(ISBLANK(Perigon!R6060),"",Perigon!R6060)</f>
        <v/>
      </c>
      <c r="N6065" s="95" t="str">
        <f>IF(ISBLANK(Perigon!P6060),"",Perigon!P6060)</f>
        <v/>
      </c>
      <c r="O6065" s="38" t="str">
        <f>IF($L6065="","",VLOOKUP($R6065,Tarife!$A$2:$R$599,13,FALSE))</f>
        <v/>
      </c>
      <c r="P6065" s="38" t="str">
        <f t="shared" si="94"/>
        <v/>
      </c>
      <c r="R6065" s="100" t="str">
        <f>Zusammenzug!$C$25&amp;"-"&amp;Zusammenzug!$A$7&amp;"-"&amp;Leistungen!L6065</f>
        <v>2024-0-</v>
      </c>
    </row>
    <row r="6066" spans="1:18" x14ac:dyDescent="0.2">
      <c r="A6066" s="95" t="str">
        <f>IF(ISBLANK(Perigon!E6061),"",Perigon!E6061)</f>
        <v/>
      </c>
      <c r="B6066" s="95" t="str">
        <f>IF(ISBLANK(Perigon!G6061),"",Perigon!G6061)</f>
        <v/>
      </c>
      <c r="C6066" s="96" t="str">
        <f>IF(ISBLANK(Perigon!I6061),"",Perigon!I6061)</f>
        <v/>
      </c>
      <c r="D6066" s="97" t="str">
        <f>IF(ISBLANK(Perigon!J6061),"",Perigon!J6061)</f>
        <v/>
      </c>
      <c r="E6066" s="64" t="str">
        <f>IF(ISBLANK(Perigon!K6061),"",Perigon!K6061)</f>
        <v/>
      </c>
      <c r="F6066" s="65"/>
      <c r="G6066" s="64"/>
      <c r="H6066" s="69" t="str">
        <f>IF(ISBLANK(Perigon!L6061),"",Perigon!L6061)</f>
        <v/>
      </c>
      <c r="I6066" s="69" t="str">
        <f>IF(ISBLANK(Perigon!M6061),"",Perigon!M6061)</f>
        <v/>
      </c>
      <c r="J6066" s="98" t="str">
        <f>IF(ISBLANK(Perigon!N6061),"",Perigon!N6061)</f>
        <v/>
      </c>
      <c r="K6066" s="99" t="str">
        <f>IF(ISBLANK(Perigon!J6061),"",Perigon!T6061)</f>
        <v/>
      </c>
      <c r="L6066" s="95" t="str">
        <f>IF(ISBLANK(Perigon!O6061),"",Perigon!O6061)</f>
        <v/>
      </c>
      <c r="M6066" s="95" t="str">
        <f>IF(ISBLANK(Perigon!R6061),"",Perigon!R6061)</f>
        <v/>
      </c>
      <c r="N6066" s="95" t="str">
        <f>IF(ISBLANK(Perigon!P6061),"",Perigon!P6061)</f>
        <v/>
      </c>
      <c r="O6066" s="38" t="str">
        <f>IF($L6066="","",VLOOKUP($R6066,Tarife!$A$2:$R$599,13,FALSE))</f>
        <v/>
      </c>
      <c r="P6066" s="38" t="str">
        <f t="shared" si="94"/>
        <v/>
      </c>
      <c r="R6066" s="100" t="str">
        <f>Zusammenzug!$C$25&amp;"-"&amp;Zusammenzug!$A$7&amp;"-"&amp;Leistungen!L6066</f>
        <v>2024-0-</v>
      </c>
    </row>
    <row r="6067" spans="1:18" x14ac:dyDescent="0.2">
      <c r="A6067" s="95" t="str">
        <f>IF(ISBLANK(Perigon!E6062),"",Perigon!E6062)</f>
        <v/>
      </c>
      <c r="B6067" s="95" t="str">
        <f>IF(ISBLANK(Perigon!G6062),"",Perigon!G6062)</f>
        <v/>
      </c>
      <c r="C6067" s="96" t="str">
        <f>IF(ISBLANK(Perigon!I6062),"",Perigon!I6062)</f>
        <v/>
      </c>
      <c r="D6067" s="97" t="str">
        <f>IF(ISBLANK(Perigon!J6062),"",Perigon!J6062)</f>
        <v/>
      </c>
      <c r="E6067" s="64" t="str">
        <f>IF(ISBLANK(Perigon!K6062),"",Perigon!K6062)</f>
        <v/>
      </c>
      <c r="F6067" s="65"/>
      <c r="G6067" s="64"/>
      <c r="H6067" s="69" t="str">
        <f>IF(ISBLANK(Perigon!L6062),"",Perigon!L6062)</f>
        <v/>
      </c>
      <c r="I6067" s="69" t="str">
        <f>IF(ISBLANK(Perigon!M6062),"",Perigon!M6062)</f>
        <v/>
      </c>
      <c r="J6067" s="98" t="str">
        <f>IF(ISBLANK(Perigon!N6062),"",Perigon!N6062)</f>
        <v/>
      </c>
      <c r="K6067" s="99" t="str">
        <f>IF(ISBLANK(Perigon!J6062),"",Perigon!T6062)</f>
        <v/>
      </c>
      <c r="L6067" s="95" t="str">
        <f>IF(ISBLANK(Perigon!O6062),"",Perigon!O6062)</f>
        <v/>
      </c>
      <c r="M6067" s="95" t="str">
        <f>IF(ISBLANK(Perigon!R6062),"",Perigon!R6062)</f>
        <v/>
      </c>
      <c r="N6067" s="95" t="str">
        <f>IF(ISBLANK(Perigon!P6062),"",Perigon!P6062)</f>
        <v/>
      </c>
      <c r="O6067" s="38" t="str">
        <f>IF($L6067="","",VLOOKUP($R6067,Tarife!$A$2:$R$599,13,FALSE))</f>
        <v/>
      </c>
      <c r="P6067" s="38" t="str">
        <f t="shared" si="94"/>
        <v/>
      </c>
      <c r="R6067" s="100" t="str">
        <f>Zusammenzug!$C$25&amp;"-"&amp;Zusammenzug!$A$7&amp;"-"&amp;Leistungen!L6067</f>
        <v>2024-0-</v>
      </c>
    </row>
    <row r="6068" spans="1:18" x14ac:dyDescent="0.2">
      <c r="A6068" s="95" t="str">
        <f>IF(ISBLANK(Perigon!E6063),"",Perigon!E6063)</f>
        <v/>
      </c>
      <c r="B6068" s="95" t="str">
        <f>IF(ISBLANK(Perigon!G6063),"",Perigon!G6063)</f>
        <v/>
      </c>
      <c r="C6068" s="96" t="str">
        <f>IF(ISBLANK(Perigon!I6063),"",Perigon!I6063)</f>
        <v/>
      </c>
      <c r="D6068" s="97" t="str">
        <f>IF(ISBLANK(Perigon!J6063),"",Perigon!J6063)</f>
        <v/>
      </c>
      <c r="E6068" s="64" t="str">
        <f>IF(ISBLANK(Perigon!K6063),"",Perigon!K6063)</f>
        <v/>
      </c>
      <c r="F6068" s="65"/>
      <c r="G6068" s="64"/>
      <c r="H6068" s="69" t="str">
        <f>IF(ISBLANK(Perigon!L6063),"",Perigon!L6063)</f>
        <v/>
      </c>
      <c r="I6068" s="69" t="str">
        <f>IF(ISBLANK(Perigon!M6063),"",Perigon!M6063)</f>
        <v/>
      </c>
      <c r="J6068" s="98" t="str">
        <f>IF(ISBLANK(Perigon!N6063),"",Perigon!N6063)</f>
        <v/>
      </c>
      <c r="K6068" s="99" t="str">
        <f>IF(ISBLANK(Perigon!J6063),"",Perigon!T6063)</f>
        <v/>
      </c>
      <c r="L6068" s="95" t="str">
        <f>IF(ISBLANK(Perigon!O6063),"",Perigon!O6063)</f>
        <v/>
      </c>
      <c r="M6068" s="95" t="str">
        <f>IF(ISBLANK(Perigon!R6063),"",Perigon!R6063)</f>
        <v/>
      </c>
      <c r="N6068" s="95" t="str">
        <f>IF(ISBLANK(Perigon!P6063),"",Perigon!P6063)</f>
        <v/>
      </c>
      <c r="O6068" s="38" t="str">
        <f>IF($L6068="","",VLOOKUP($R6068,Tarife!$A$2:$R$599,13,FALSE))</f>
        <v/>
      </c>
      <c r="P6068" s="38" t="str">
        <f t="shared" si="94"/>
        <v/>
      </c>
      <c r="R6068" s="100" t="str">
        <f>Zusammenzug!$C$25&amp;"-"&amp;Zusammenzug!$A$7&amp;"-"&amp;Leistungen!L6068</f>
        <v>2024-0-</v>
      </c>
    </row>
    <row r="6069" spans="1:18" x14ac:dyDescent="0.2">
      <c r="A6069" s="95" t="str">
        <f>IF(ISBLANK(Perigon!E6064),"",Perigon!E6064)</f>
        <v/>
      </c>
      <c r="B6069" s="95" t="str">
        <f>IF(ISBLANK(Perigon!G6064),"",Perigon!G6064)</f>
        <v/>
      </c>
      <c r="C6069" s="96" t="str">
        <f>IF(ISBLANK(Perigon!I6064),"",Perigon!I6064)</f>
        <v/>
      </c>
      <c r="D6069" s="97" t="str">
        <f>IF(ISBLANK(Perigon!J6064),"",Perigon!J6064)</f>
        <v/>
      </c>
      <c r="E6069" s="64" t="str">
        <f>IF(ISBLANK(Perigon!K6064),"",Perigon!K6064)</f>
        <v/>
      </c>
      <c r="F6069" s="65"/>
      <c r="G6069" s="64"/>
      <c r="H6069" s="69" t="str">
        <f>IF(ISBLANK(Perigon!L6064),"",Perigon!L6064)</f>
        <v/>
      </c>
      <c r="I6069" s="69" t="str">
        <f>IF(ISBLANK(Perigon!M6064),"",Perigon!M6064)</f>
        <v/>
      </c>
      <c r="J6069" s="98" t="str">
        <f>IF(ISBLANK(Perigon!N6064),"",Perigon!N6064)</f>
        <v/>
      </c>
      <c r="K6069" s="99" t="str">
        <f>IF(ISBLANK(Perigon!J6064),"",Perigon!T6064)</f>
        <v/>
      </c>
      <c r="L6069" s="95" t="str">
        <f>IF(ISBLANK(Perigon!O6064),"",Perigon!O6064)</f>
        <v/>
      </c>
      <c r="M6069" s="95" t="str">
        <f>IF(ISBLANK(Perigon!R6064),"",Perigon!R6064)</f>
        <v/>
      </c>
      <c r="N6069" s="95" t="str">
        <f>IF(ISBLANK(Perigon!P6064),"",Perigon!P6064)</f>
        <v/>
      </c>
      <c r="O6069" s="38" t="str">
        <f>IF($L6069="","",VLOOKUP($R6069,Tarife!$A$2:$R$599,13,FALSE))</f>
        <v/>
      </c>
      <c r="P6069" s="38" t="str">
        <f t="shared" si="94"/>
        <v/>
      </c>
      <c r="R6069" s="100" t="str">
        <f>Zusammenzug!$C$25&amp;"-"&amp;Zusammenzug!$A$7&amp;"-"&amp;Leistungen!L6069</f>
        <v>2024-0-</v>
      </c>
    </row>
    <row r="6070" spans="1:18" x14ac:dyDescent="0.2">
      <c r="A6070" s="95" t="str">
        <f>IF(ISBLANK(Perigon!E6065),"",Perigon!E6065)</f>
        <v/>
      </c>
      <c r="B6070" s="95" t="str">
        <f>IF(ISBLANK(Perigon!G6065),"",Perigon!G6065)</f>
        <v/>
      </c>
      <c r="C6070" s="96" t="str">
        <f>IF(ISBLANK(Perigon!I6065),"",Perigon!I6065)</f>
        <v/>
      </c>
      <c r="D6070" s="97" t="str">
        <f>IF(ISBLANK(Perigon!J6065),"",Perigon!J6065)</f>
        <v/>
      </c>
      <c r="E6070" s="64" t="str">
        <f>IF(ISBLANK(Perigon!K6065),"",Perigon!K6065)</f>
        <v/>
      </c>
      <c r="F6070" s="65"/>
      <c r="G6070" s="64"/>
      <c r="H6070" s="69" t="str">
        <f>IF(ISBLANK(Perigon!L6065),"",Perigon!L6065)</f>
        <v/>
      </c>
      <c r="I6070" s="69" t="str">
        <f>IF(ISBLANK(Perigon!M6065),"",Perigon!M6065)</f>
        <v/>
      </c>
      <c r="J6070" s="98" t="str">
        <f>IF(ISBLANK(Perigon!N6065),"",Perigon!N6065)</f>
        <v/>
      </c>
      <c r="K6070" s="99" t="str">
        <f>IF(ISBLANK(Perigon!J6065),"",Perigon!T6065)</f>
        <v/>
      </c>
      <c r="L6070" s="95" t="str">
        <f>IF(ISBLANK(Perigon!O6065),"",Perigon!O6065)</f>
        <v/>
      </c>
      <c r="M6070" s="95" t="str">
        <f>IF(ISBLANK(Perigon!R6065),"",Perigon!R6065)</f>
        <v/>
      </c>
      <c r="N6070" s="95" t="str">
        <f>IF(ISBLANK(Perigon!P6065),"",Perigon!P6065)</f>
        <v/>
      </c>
      <c r="O6070" s="38" t="str">
        <f>IF($L6070="","",VLOOKUP($R6070,Tarife!$A$2:$R$599,13,FALSE))</f>
        <v/>
      </c>
      <c r="P6070" s="38" t="str">
        <f t="shared" si="94"/>
        <v/>
      </c>
      <c r="R6070" s="100" t="str">
        <f>Zusammenzug!$C$25&amp;"-"&amp;Zusammenzug!$A$7&amp;"-"&amp;Leistungen!L6070</f>
        <v>2024-0-</v>
      </c>
    </row>
    <row r="6071" spans="1:18" x14ac:dyDescent="0.2">
      <c r="A6071" s="95" t="str">
        <f>IF(ISBLANK(Perigon!E6066),"",Perigon!E6066)</f>
        <v/>
      </c>
      <c r="B6071" s="95" t="str">
        <f>IF(ISBLANK(Perigon!G6066),"",Perigon!G6066)</f>
        <v/>
      </c>
      <c r="C6071" s="96" t="str">
        <f>IF(ISBLANK(Perigon!I6066),"",Perigon!I6066)</f>
        <v/>
      </c>
      <c r="D6071" s="97" t="str">
        <f>IF(ISBLANK(Perigon!J6066),"",Perigon!J6066)</f>
        <v/>
      </c>
      <c r="E6071" s="64" t="str">
        <f>IF(ISBLANK(Perigon!K6066),"",Perigon!K6066)</f>
        <v/>
      </c>
      <c r="F6071" s="65"/>
      <c r="G6071" s="64"/>
      <c r="H6071" s="69" t="str">
        <f>IF(ISBLANK(Perigon!L6066),"",Perigon!L6066)</f>
        <v/>
      </c>
      <c r="I6071" s="69" t="str">
        <f>IF(ISBLANK(Perigon!M6066),"",Perigon!M6066)</f>
        <v/>
      </c>
      <c r="J6071" s="98" t="str">
        <f>IF(ISBLANK(Perigon!N6066),"",Perigon!N6066)</f>
        <v/>
      </c>
      <c r="K6071" s="99" t="str">
        <f>IF(ISBLANK(Perigon!J6066),"",Perigon!T6066)</f>
        <v/>
      </c>
      <c r="L6071" s="95" t="str">
        <f>IF(ISBLANK(Perigon!O6066),"",Perigon!O6066)</f>
        <v/>
      </c>
      <c r="M6071" s="95" t="str">
        <f>IF(ISBLANK(Perigon!R6066),"",Perigon!R6066)</f>
        <v/>
      </c>
      <c r="N6071" s="95" t="str">
        <f>IF(ISBLANK(Perigon!P6066),"",Perigon!P6066)</f>
        <v/>
      </c>
      <c r="O6071" s="38" t="str">
        <f>IF($L6071="","",VLOOKUP($R6071,Tarife!$A$2:$R$599,13,FALSE))</f>
        <v/>
      </c>
      <c r="P6071" s="38" t="str">
        <f t="shared" si="94"/>
        <v/>
      </c>
      <c r="R6071" s="100" t="str">
        <f>Zusammenzug!$C$25&amp;"-"&amp;Zusammenzug!$A$7&amp;"-"&amp;Leistungen!L6071</f>
        <v>2024-0-</v>
      </c>
    </row>
    <row r="6072" spans="1:18" x14ac:dyDescent="0.2">
      <c r="A6072" s="95" t="str">
        <f>IF(ISBLANK(Perigon!E6067),"",Perigon!E6067)</f>
        <v/>
      </c>
      <c r="B6072" s="95" t="str">
        <f>IF(ISBLANK(Perigon!G6067),"",Perigon!G6067)</f>
        <v/>
      </c>
      <c r="C6072" s="96" t="str">
        <f>IF(ISBLANK(Perigon!I6067),"",Perigon!I6067)</f>
        <v/>
      </c>
      <c r="D6072" s="97" t="str">
        <f>IF(ISBLANK(Perigon!J6067),"",Perigon!J6067)</f>
        <v/>
      </c>
      <c r="E6072" s="64" t="str">
        <f>IF(ISBLANK(Perigon!K6067),"",Perigon!K6067)</f>
        <v/>
      </c>
      <c r="F6072" s="65"/>
      <c r="G6072" s="64"/>
      <c r="H6072" s="69" t="str">
        <f>IF(ISBLANK(Perigon!L6067),"",Perigon!L6067)</f>
        <v/>
      </c>
      <c r="I6072" s="69" t="str">
        <f>IF(ISBLANK(Perigon!M6067),"",Perigon!M6067)</f>
        <v/>
      </c>
      <c r="J6072" s="98" t="str">
        <f>IF(ISBLANK(Perigon!N6067),"",Perigon!N6067)</f>
        <v/>
      </c>
      <c r="K6072" s="99" t="str">
        <f>IF(ISBLANK(Perigon!J6067),"",Perigon!T6067)</f>
        <v/>
      </c>
      <c r="L6072" s="95" t="str">
        <f>IF(ISBLANK(Perigon!O6067),"",Perigon!O6067)</f>
        <v/>
      </c>
      <c r="M6072" s="95" t="str">
        <f>IF(ISBLANK(Perigon!R6067),"",Perigon!R6067)</f>
        <v/>
      </c>
      <c r="N6072" s="95" t="str">
        <f>IF(ISBLANK(Perigon!P6067),"",Perigon!P6067)</f>
        <v/>
      </c>
      <c r="O6072" s="38" t="str">
        <f>IF($L6072="","",VLOOKUP($R6072,Tarife!$A$2:$R$599,13,FALSE))</f>
        <v/>
      </c>
      <c r="P6072" s="38" t="str">
        <f t="shared" si="94"/>
        <v/>
      </c>
      <c r="R6072" s="100" t="str">
        <f>Zusammenzug!$C$25&amp;"-"&amp;Zusammenzug!$A$7&amp;"-"&amp;Leistungen!L6072</f>
        <v>2024-0-</v>
      </c>
    </row>
    <row r="6073" spans="1:18" x14ac:dyDescent="0.2">
      <c r="A6073" s="95" t="str">
        <f>IF(ISBLANK(Perigon!E6068),"",Perigon!E6068)</f>
        <v/>
      </c>
      <c r="B6073" s="95" t="str">
        <f>IF(ISBLANK(Perigon!G6068),"",Perigon!G6068)</f>
        <v/>
      </c>
      <c r="C6073" s="96" t="str">
        <f>IF(ISBLANK(Perigon!I6068),"",Perigon!I6068)</f>
        <v/>
      </c>
      <c r="D6073" s="97" t="str">
        <f>IF(ISBLANK(Perigon!J6068),"",Perigon!J6068)</f>
        <v/>
      </c>
      <c r="E6073" s="64" t="str">
        <f>IF(ISBLANK(Perigon!K6068),"",Perigon!K6068)</f>
        <v/>
      </c>
      <c r="F6073" s="65"/>
      <c r="G6073" s="64"/>
      <c r="H6073" s="69" t="str">
        <f>IF(ISBLANK(Perigon!L6068),"",Perigon!L6068)</f>
        <v/>
      </c>
      <c r="I6073" s="69" t="str">
        <f>IF(ISBLANK(Perigon!M6068),"",Perigon!M6068)</f>
        <v/>
      </c>
      <c r="J6073" s="98" t="str">
        <f>IF(ISBLANK(Perigon!N6068),"",Perigon!N6068)</f>
        <v/>
      </c>
      <c r="K6073" s="99" t="str">
        <f>IF(ISBLANK(Perigon!J6068),"",Perigon!T6068)</f>
        <v/>
      </c>
      <c r="L6073" s="95" t="str">
        <f>IF(ISBLANK(Perigon!O6068),"",Perigon!O6068)</f>
        <v/>
      </c>
      <c r="M6073" s="95" t="str">
        <f>IF(ISBLANK(Perigon!R6068),"",Perigon!R6068)</f>
        <v/>
      </c>
      <c r="N6073" s="95" t="str">
        <f>IF(ISBLANK(Perigon!P6068),"",Perigon!P6068)</f>
        <v/>
      </c>
      <c r="O6073" s="38" t="str">
        <f>IF($L6073="","",VLOOKUP($R6073,Tarife!$A$2:$R$599,13,FALSE))</f>
        <v/>
      </c>
      <c r="P6073" s="38" t="str">
        <f t="shared" si="94"/>
        <v/>
      </c>
      <c r="R6073" s="100" t="str">
        <f>Zusammenzug!$C$25&amp;"-"&amp;Zusammenzug!$A$7&amp;"-"&amp;Leistungen!L6073</f>
        <v>2024-0-</v>
      </c>
    </row>
    <row r="6074" spans="1:18" x14ac:dyDescent="0.2">
      <c r="A6074" s="95" t="str">
        <f>IF(ISBLANK(Perigon!E6069),"",Perigon!E6069)</f>
        <v/>
      </c>
      <c r="B6074" s="95" t="str">
        <f>IF(ISBLANK(Perigon!G6069),"",Perigon!G6069)</f>
        <v/>
      </c>
      <c r="C6074" s="96" t="str">
        <f>IF(ISBLANK(Perigon!I6069),"",Perigon!I6069)</f>
        <v/>
      </c>
      <c r="D6074" s="97" t="str">
        <f>IF(ISBLANK(Perigon!J6069),"",Perigon!J6069)</f>
        <v/>
      </c>
      <c r="E6074" s="64" t="str">
        <f>IF(ISBLANK(Perigon!K6069),"",Perigon!K6069)</f>
        <v/>
      </c>
      <c r="F6074" s="65"/>
      <c r="G6074" s="64"/>
      <c r="H6074" s="69" t="str">
        <f>IF(ISBLANK(Perigon!L6069),"",Perigon!L6069)</f>
        <v/>
      </c>
      <c r="I6074" s="69" t="str">
        <f>IF(ISBLANK(Perigon!M6069),"",Perigon!M6069)</f>
        <v/>
      </c>
      <c r="J6074" s="98" t="str">
        <f>IF(ISBLANK(Perigon!N6069),"",Perigon!N6069)</f>
        <v/>
      </c>
      <c r="K6074" s="99" t="str">
        <f>IF(ISBLANK(Perigon!J6069),"",Perigon!T6069)</f>
        <v/>
      </c>
      <c r="L6074" s="95" t="str">
        <f>IF(ISBLANK(Perigon!O6069),"",Perigon!O6069)</f>
        <v/>
      </c>
      <c r="M6074" s="95" t="str">
        <f>IF(ISBLANK(Perigon!R6069),"",Perigon!R6069)</f>
        <v/>
      </c>
      <c r="N6074" s="95" t="str">
        <f>IF(ISBLANK(Perigon!P6069),"",Perigon!P6069)</f>
        <v/>
      </c>
      <c r="O6074" s="38" t="str">
        <f>IF($L6074="","",VLOOKUP($R6074,Tarife!$A$2:$R$599,13,FALSE))</f>
        <v/>
      </c>
      <c r="P6074" s="38" t="str">
        <f t="shared" si="94"/>
        <v/>
      </c>
      <c r="R6074" s="100" t="str">
        <f>Zusammenzug!$C$25&amp;"-"&amp;Zusammenzug!$A$7&amp;"-"&amp;Leistungen!L6074</f>
        <v>2024-0-</v>
      </c>
    </row>
    <row r="6075" spans="1:18" x14ac:dyDescent="0.2">
      <c r="A6075" s="95" t="str">
        <f>IF(ISBLANK(Perigon!E6070),"",Perigon!E6070)</f>
        <v/>
      </c>
      <c r="B6075" s="95" t="str">
        <f>IF(ISBLANK(Perigon!G6070),"",Perigon!G6070)</f>
        <v/>
      </c>
      <c r="C6075" s="96" t="str">
        <f>IF(ISBLANK(Perigon!I6070),"",Perigon!I6070)</f>
        <v/>
      </c>
      <c r="D6075" s="97" t="str">
        <f>IF(ISBLANK(Perigon!J6070),"",Perigon!J6070)</f>
        <v/>
      </c>
      <c r="E6075" s="64" t="str">
        <f>IF(ISBLANK(Perigon!K6070),"",Perigon!K6070)</f>
        <v/>
      </c>
      <c r="F6075" s="65"/>
      <c r="G6075" s="64"/>
      <c r="H6075" s="69" t="str">
        <f>IF(ISBLANK(Perigon!L6070),"",Perigon!L6070)</f>
        <v/>
      </c>
      <c r="I6075" s="69" t="str">
        <f>IF(ISBLANK(Perigon!M6070),"",Perigon!M6070)</f>
        <v/>
      </c>
      <c r="J6075" s="98" t="str">
        <f>IF(ISBLANK(Perigon!N6070),"",Perigon!N6070)</f>
        <v/>
      </c>
      <c r="K6075" s="99" t="str">
        <f>IF(ISBLANK(Perigon!J6070),"",Perigon!T6070)</f>
        <v/>
      </c>
      <c r="L6075" s="95" t="str">
        <f>IF(ISBLANK(Perigon!O6070),"",Perigon!O6070)</f>
        <v/>
      </c>
      <c r="M6075" s="95" t="str">
        <f>IF(ISBLANK(Perigon!R6070),"",Perigon!R6070)</f>
        <v/>
      </c>
      <c r="N6075" s="95" t="str">
        <f>IF(ISBLANK(Perigon!P6070),"",Perigon!P6070)</f>
        <v/>
      </c>
      <c r="O6075" s="38" t="str">
        <f>IF($L6075="","",VLOOKUP($R6075,Tarife!$A$2:$R$599,13,FALSE))</f>
        <v/>
      </c>
      <c r="P6075" s="38" t="str">
        <f t="shared" si="94"/>
        <v/>
      </c>
      <c r="R6075" s="100" t="str">
        <f>Zusammenzug!$C$25&amp;"-"&amp;Zusammenzug!$A$7&amp;"-"&amp;Leistungen!L6075</f>
        <v>2024-0-</v>
      </c>
    </row>
    <row r="6076" spans="1:18" x14ac:dyDescent="0.2">
      <c r="A6076" s="95" t="str">
        <f>IF(ISBLANK(Perigon!E6071),"",Perigon!E6071)</f>
        <v/>
      </c>
      <c r="B6076" s="95" t="str">
        <f>IF(ISBLANK(Perigon!G6071),"",Perigon!G6071)</f>
        <v/>
      </c>
      <c r="C6076" s="96" t="str">
        <f>IF(ISBLANK(Perigon!I6071),"",Perigon!I6071)</f>
        <v/>
      </c>
      <c r="D6076" s="97" t="str">
        <f>IF(ISBLANK(Perigon!J6071),"",Perigon!J6071)</f>
        <v/>
      </c>
      <c r="E6076" s="64" t="str">
        <f>IF(ISBLANK(Perigon!K6071),"",Perigon!K6071)</f>
        <v/>
      </c>
      <c r="F6076" s="65"/>
      <c r="G6076" s="64"/>
      <c r="H6076" s="69" t="str">
        <f>IF(ISBLANK(Perigon!L6071),"",Perigon!L6071)</f>
        <v/>
      </c>
      <c r="I6076" s="69" t="str">
        <f>IF(ISBLANK(Perigon!M6071),"",Perigon!M6071)</f>
        <v/>
      </c>
      <c r="J6076" s="98" t="str">
        <f>IF(ISBLANK(Perigon!N6071),"",Perigon!N6071)</f>
        <v/>
      </c>
      <c r="K6076" s="99" t="str">
        <f>IF(ISBLANK(Perigon!J6071),"",Perigon!T6071)</f>
        <v/>
      </c>
      <c r="L6076" s="95" t="str">
        <f>IF(ISBLANK(Perigon!O6071),"",Perigon!O6071)</f>
        <v/>
      </c>
      <c r="M6076" s="95" t="str">
        <f>IF(ISBLANK(Perigon!R6071),"",Perigon!R6071)</f>
        <v/>
      </c>
      <c r="N6076" s="95" t="str">
        <f>IF(ISBLANK(Perigon!P6071),"",Perigon!P6071)</f>
        <v/>
      </c>
      <c r="O6076" s="38" t="str">
        <f>IF($L6076="","",VLOOKUP($R6076,Tarife!$A$2:$R$599,13,FALSE))</f>
        <v/>
      </c>
      <c r="P6076" s="38" t="str">
        <f t="shared" si="94"/>
        <v/>
      </c>
      <c r="R6076" s="100" t="str">
        <f>Zusammenzug!$C$25&amp;"-"&amp;Zusammenzug!$A$7&amp;"-"&amp;Leistungen!L6076</f>
        <v>2024-0-</v>
      </c>
    </row>
    <row r="6077" spans="1:18" x14ac:dyDescent="0.2">
      <c r="A6077" s="95" t="str">
        <f>IF(ISBLANK(Perigon!E6072),"",Perigon!E6072)</f>
        <v/>
      </c>
      <c r="B6077" s="95" t="str">
        <f>IF(ISBLANK(Perigon!G6072),"",Perigon!G6072)</f>
        <v/>
      </c>
      <c r="C6077" s="96" t="str">
        <f>IF(ISBLANK(Perigon!I6072),"",Perigon!I6072)</f>
        <v/>
      </c>
      <c r="D6077" s="97" t="str">
        <f>IF(ISBLANK(Perigon!J6072),"",Perigon!J6072)</f>
        <v/>
      </c>
      <c r="E6077" s="64" t="str">
        <f>IF(ISBLANK(Perigon!K6072),"",Perigon!K6072)</f>
        <v/>
      </c>
      <c r="F6077" s="65"/>
      <c r="G6077" s="64"/>
      <c r="H6077" s="69" t="str">
        <f>IF(ISBLANK(Perigon!L6072),"",Perigon!L6072)</f>
        <v/>
      </c>
      <c r="I6077" s="69" t="str">
        <f>IF(ISBLANK(Perigon!M6072),"",Perigon!M6072)</f>
        <v/>
      </c>
      <c r="J6077" s="98" t="str">
        <f>IF(ISBLANK(Perigon!N6072),"",Perigon!N6072)</f>
        <v/>
      </c>
      <c r="K6077" s="99" t="str">
        <f>IF(ISBLANK(Perigon!J6072),"",Perigon!T6072)</f>
        <v/>
      </c>
      <c r="L6077" s="95" t="str">
        <f>IF(ISBLANK(Perigon!O6072),"",Perigon!O6072)</f>
        <v/>
      </c>
      <c r="M6077" s="95" t="str">
        <f>IF(ISBLANK(Perigon!R6072),"",Perigon!R6072)</f>
        <v/>
      </c>
      <c r="N6077" s="95" t="str">
        <f>IF(ISBLANK(Perigon!P6072),"",Perigon!P6072)</f>
        <v/>
      </c>
      <c r="O6077" s="38" t="str">
        <f>IF($L6077="","",VLOOKUP($R6077,Tarife!$A$2:$R$599,13,FALSE))</f>
        <v/>
      </c>
      <c r="P6077" s="38" t="str">
        <f t="shared" si="94"/>
        <v/>
      </c>
      <c r="R6077" s="100" t="str">
        <f>Zusammenzug!$C$25&amp;"-"&amp;Zusammenzug!$A$7&amp;"-"&amp;Leistungen!L6077</f>
        <v>2024-0-</v>
      </c>
    </row>
    <row r="6078" spans="1:18" x14ac:dyDescent="0.2">
      <c r="A6078" s="95" t="str">
        <f>IF(ISBLANK(Perigon!E6073),"",Perigon!E6073)</f>
        <v/>
      </c>
      <c r="B6078" s="95" t="str">
        <f>IF(ISBLANK(Perigon!G6073),"",Perigon!G6073)</f>
        <v/>
      </c>
      <c r="C6078" s="96" t="str">
        <f>IF(ISBLANK(Perigon!I6073),"",Perigon!I6073)</f>
        <v/>
      </c>
      <c r="D6078" s="97" t="str">
        <f>IF(ISBLANK(Perigon!J6073),"",Perigon!J6073)</f>
        <v/>
      </c>
      <c r="E6078" s="64" t="str">
        <f>IF(ISBLANK(Perigon!K6073),"",Perigon!K6073)</f>
        <v/>
      </c>
      <c r="F6078" s="65"/>
      <c r="G6078" s="64"/>
      <c r="H6078" s="69" t="str">
        <f>IF(ISBLANK(Perigon!L6073),"",Perigon!L6073)</f>
        <v/>
      </c>
      <c r="I6078" s="69" t="str">
        <f>IF(ISBLANK(Perigon!M6073),"",Perigon!M6073)</f>
        <v/>
      </c>
      <c r="J6078" s="98" t="str">
        <f>IF(ISBLANK(Perigon!N6073),"",Perigon!N6073)</f>
        <v/>
      </c>
      <c r="K6078" s="99" t="str">
        <f>IF(ISBLANK(Perigon!J6073),"",Perigon!T6073)</f>
        <v/>
      </c>
      <c r="L6078" s="95" t="str">
        <f>IF(ISBLANK(Perigon!O6073),"",Perigon!O6073)</f>
        <v/>
      </c>
      <c r="M6078" s="95" t="str">
        <f>IF(ISBLANK(Perigon!R6073),"",Perigon!R6073)</f>
        <v/>
      </c>
      <c r="N6078" s="95" t="str">
        <f>IF(ISBLANK(Perigon!P6073),"",Perigon!P6073)</f>
        <v/>
      </c>
      <c r="O6078" s="38" t="str">
        <f>IF($L6078="","",VLOOKUP($R6078,Tarife!$A$2:$R$599,13,FALSE))</f>
        <v/>
      </c>
      <c r="P6078" s="38" t="str">
        <f t="shared" si="94"/>
        <v/>
      </c>
      <c r="R6078" s="100" t="str">
        <f>Zusammenzug!$C$25&amp;"-"&amp;Zusammenzug!$A$7&amp;"-"&amp;Leistungen!L6078</f>
        <v>2024-0-</v>
      </c>
    </row>
    <row r="6079" spans="1:18" x14ac:dyDescent="0.2">
      <c r="A6079" s="95" t="str">
        <f>IF(ISBLANK(Perigon!E6074),"",Perigon!E6074)</f>
        <v/>
      </c>
      <c r="B6079" s="95" t="str">
        <f>IF(ISBLANK(Perigon!G6074),"",Perigon!G6074)</f>
        <v/>
      </c>
      <c r="C6079" s="96" t="str">
        <f>IF(ISBLANK(Perigon!I6074),"",Perigon!I6074)</f>
        <v/>
      </c>
      <c r="D6079" s="97" t="str">
        <f>IF(ISBLANK(Perigon!J6074),"",Perigon!J6074)</f>
        <v/>
      </c>
      <c r="E6079" s="64" t="str">
        <f>IF(ISBLANK(Perigon!K6074),"",Perigon!K6074)</f>
        <v/>
      </c>
      <c r="F6079" s="65"/>
      <c r="G6079" s="64"/>
      <c r="H6079" s="69" t="str">
        <f>IF(ISBLANK(Perigon!L6074),"",Perigon!L6074)</f>
        <v/>
      </c>
      <c r="I6079" s="69" t="str">
        <f>IF(ISBLANK(Perigon!M6074),"",Perigon!M6074)</f>
        <v/>
      </c>
      <c r="J6079" s="98" t="str">
        <f>IF(ISBLANK(Perigon!N6074),"",Perigon!N6074)</f>
        <v/>
      </c>
      <c r="K6079" s="99" t="str">
        <f>IF(ISBLANK(Perigon!J6074),"",Perigon!T6074)</f>
        <v/>
      </c>
      <c r="L6079" s="95" t="str">
        <f>IF(ISBLANK(Perigon!O6074),"",Perigon!O6074)</f>
        <v/>
      </c>
      <c r="M6079" s="95" t="str">
        <f>IF(ISBLANK(Perigon!R6074),"",Perigon!R6074)</f>
        <v/>
      </c>
      <c r="N6079" s="95" t="str">
        <f>IF(ISBLANK(Perigon!P6074),"",Perigon!P6074)</f>
        <v/>
      </c>
      <c r="O6079" s="38" t="str">
        <f>IF($L6079="","",VLOOKUP($R6079,Tarife!$A$2:$R$599,13,FALSE))</f>
        <v/>
      </c>
      <c r="P6079" s="38" t="str">
        <f t="shared" si="94"/>
        <v/>
      </c>
      <c r="R6079" s="100" t="str">
        <f>Zusammenzug!$C$25&amp;"-"&amp;Zusammenzug!$A$7&amp;"-"&amp;Leistungen!L6079</f>
        <v>2024-0-</v>
      </c>
    </row>
    <row r="6080" spans="1:18" x14ac:dyDescent="0.2">
      <c r="A6080" s="95" t="str">
        <f>IF(ISBLANK(Perigon!E6075),"",Perigon!E6075)</f>
        <v/>
      </c>
      <c r="B6080" s="95" t="str">
        <f>IF(ISBLANK(Perigon!G6075),"",Perigon!G6075)</f>
        <v/>
      </c>
      <c r="C6080" s="96" t="str">
        <f>IF(ISBLANK(Perigon!I6075),"",Perigon!I6075)</f>
        <v/>
      </c>
      <c r="D6080" s="97" t="str">
        <f>IF(ISBLANK(Perigon!J6075),"",Perigon!J6075)</f>
        <v/>
      </c>
      <c r="E6080" s="64" t="str">
        <f>IF(ISBLANK(Perigon!K6075),"",Perigon!K6075)</f>
        <v/>
      </c>
      <c r="F6080" s="65"/>
      <c r="G6080" s="64"/>
      <c r="H6080" s="69" t="str">
        <f>IF(ISBLANK(Perigon!L6075),"",Perigon!L6075)</f>
        <v/>
      </c>
      <c r="I6080" s="69" t="str">
        <f>IF(ISBLANK(Perigon!M6075),"",Perigon!M6075)</f>
        <v/>
      </c>
      <c r="J6080" s="98" t="str">
        <f>IF(ISBLANK(Perigon!N6075),"",Perigon!N6075)</f>
        <v/>
      </c>
      <c r="K6080" s="99" t="str">
        <f>IF(ISBLANK(Perigon!J6075),"",Perigon!T6075)</f>
        <v/>
      </c>
      <c r="L6080" s="95" t="str">
        <f>IF(ISBLANK(Perigon!O6075),"",Perigon!O6075)</f>
        <v/>
      </c>
      <c r="M6080" s="95" t="str">
        <f>IF(ISBLANK(Perigon!R6075),"",Perigon!R6075)</f>
        <v/>
      </c>
      <c r="N6080" s="95" t="str">
        <f>IF(ISBLANK(Perigon!P6075),"",Perigon!P6075)</f>
        <v/>
      </c>
      <c r="O6080" s="38" t="str">
        <f>IF($L6080="","",VLOOKUP($R6080,Tarife!$A$2:$R$599,13,FALSE))</f>
        <v/>
      </c>
      <c r="P6080" s="38" t="str">
        <f t="shared" si="94"/>
        <v/>
      </c>
      <c r="R6080" s="100" t="str">
        <f>Zusammenzug!$C$25&amp;"-"&amp;Zusammenzug!$A$7&amp;"-"&amp;Leistungen!L6080</f>
        <v>2024-0-</v>
      </c>
    </row>
    <row r="6081" spans="1:18" x14ac:dyDescent="0.2">
      <c r="A6081" s="95" t="str">
        <f>IF(ISBLANK(Perigon!E6076),"",Perigon!E6076)</f>
        <v/>
      </c>
      <c r="B6081" s="95" t="str">
        <f>IF(ISBLANK(Perigon!G6076),"",Perigon!G6076)</f>
        <v/>
      </c>
      <c r="C6081" s="96" t="str">
        <f>IF(ISBLANK(Perigon!I6076),"",Perigon!I6076)</f>
        <v/>
      </c>
      <c r="D6081" s="97" t="str">
        <f>IF(ISBLANK(Perigon!J6076),"",Perigon!J6076)</f>
        <v/>
      </c>
      <c r="E6081" s="64" t="str">
        <f>IF(ISBLANK(Perigon!K6076),"",Perigon!K6076)</f>
        <v/>
      </c>
      <c r="F6081" s="65"/>
      <c r="G6081" s="64"/>
      <c r="H6081" s="69" t="str">
        <f>IF(ISBLANK(Perigon!L6076),"",Perigon!L6076)</f>
        <v/>
      </c>
      <c r="I6081" s="69" t="str">
        <f>IF(ISBLANK(Perigon!M6076),"",Perigon!M6076)</f>
        <v/>
      </c>
      <c r="J6081" s="98" t="str">
        <f>IF(ISBLANK(Perigon!N6076),"",Perigon!N6076)</f>
        <v/>
      </c>
      <c r="K6081" s="99" t="str">
        <f>IF(ISBLANK(Perigon!J6076),"",Perigon!T6076)</f>
        <v/>
      </c>
      <c r="L6081" s="95" t="str">
        <f>IF(ISBLANK(Perigon!O6076),"",Perigon!O6076)</f>
        <v/>
      </c>
      <c r="M6081" s="95" t="str">
        <f>IF(ISBLANK(Perigon!R6076),"",Perigon!R6076)</f>
        <v/>
      </c>
      <c r="N6081" s="95" t="str">
        <f>IF(ISBLANK(Perigon!P6076),"",Perigon!P6076)</f>
        <v/>
      </c>
      <c r="O6081" s="38" t="str">
        <f>IF($L6081="","",VLOOKUP($R6081,Tarife!$A$2:$R$599,13,FALSE))</f>
        <v/>
      </c>
      <c r="P6081" s="38" t="str">
        <f t="shared" si="94"/>
        <v/>
      </c>
      <c r="R6081" s="100" t="str">
        <f>Zusammenzug!$C$25&amp;"-"&amp;Zusammenzug!$A$7&amp;"-"&amp;Leistungen!L6081</f>
        <v>2024-0-</v>
      </c>
    </row>
    <row r="6082" spans="1:18" x14ac:dyDescent="0.2">
      <c r="A6082" s="95" t="str">
        <f>IF(ISBLANK(Perigon!E6077),"",Perigon!E6077)</f>
        <v/>
      </c>
      <c r="B6082" s="95" t="str">
        <f>IF(ISBLANK(Perigon!G6077),"",Perigon!G6077)</f>
        <v/>
      </c>
      <c r="C6082" s="96" t="str">
        <f>IF(ISBLANK(Perigon!I6077),"",Perigon!I6077)</f>
        <v/>
      </c>
      <c r="D6082" s="97" t="str">
        <f>IF(ISBLANK(Perigon!J6077),"",Perigon!J6077)</f>
        <v/>
      </c>
      <c r="E6082" s="64" t="str">
        <f>IF(ISBLANK(Perigon!K6077),"",Perigon!K6077)</f>
        <v/>
      </c>
      <c r="F6082" s="65"/>
      <c r="G6082" s="64"/>
      <c r="H6082" s="69" t="str">
        <f>IF(ISBLANK(Perigon!L6077),"",Perigon!L6077)</f>
        <v/>
      </c>
      <c r="I6082" s="69" t="str">
        <f>IF(ISBLANK(Perigon!M6077),"",Perigon!M6077)</f>
        <v/>
      </c>
      <c r="J6082" s="98" t="str">
        <f>IF(ISBLANK(Perigon!N6077),"",Perigon!N6077)</f>
        <v/>
      </c>
      <c r="K6082" s="99" t="str">
        <f>IF(ISBLANK(Perigon!J6077),"",Perigon!T6077)</f>
        <v/>
      </c>
      <c r="L6082" s="95" t="str">
        <f>IF(ISBLANK(Perigon!O6077),"",Perigon!O6077)</f>
        <v/>
      </c>
      <c r="M6082" s="95" t="str">
        <f>IF(ISBLANK(Perigon!R6077),"",Perigon!R6077)</f>
        <v/>
      </c>
      <c r="N6082" s="95" t="str">
        <f>IF(ISBLANK(Perigon!P6077),"",Perigon!P6077)</f>
        <v/>
      </c>
      <c r="O6082" s="38" t="str">
        <f>IF($L6082="","",VLOOKUP($R6082,Tarife!$A$2:$R$599,13,FALSE))</f>
        <v/>
      </c>
      <c r="P6082" s="38" t="str">
        <f t="shared" si="94"/>
        <v/>
      </c>
      <c r="R6082" s="100" t="str">
        <f>Zusammenzug!$C$25&amp;"-"&amp;Zusammenzug!$A$7&amp;"-"&amp;Leistungen!L6082</f>
        <v>2024-0-</v>
      </c>
    </row>
    <row r="6083" spans="1:18" x14ac:dyDescent="0.2">
      <c r="A6083" s="95" t="str">
        <f>IF(ISBLANK(Perigon!E6078),"",Perigon!E6078)</f>
        <v/>
      </c>
      <c r="B6083" s="95" t="str">
        <f>IF(ISBLANK(Perigon!G6078),"",Perigon!G6078)</f>
        <v/>
      </c>
      <c r="C6083" s="96" t="str">
        <f>IF(ISBLANK(Perigon!I6078),"",Perigon!I6078)</f>
        <v/>
      </c>
      <c r="D6083" s="97" t="str">
        <f>IF(ISBLANK(Perigon!J6078),"",Perigon!J6078)</f>
        <v/>
      </c>
      <c r="E6083" s="64" t="str">
        <f>IF(ISBLANK(Perigon!K6078),"",Perigon!K6078)</f>
        <v/>
      </c>
      <c r="F6083" s="65"/>
      <c r="G6083" s="64"/>
      <c r="H6083" s="69" t="str">
        <f>IF(ISBLANK(Perigon!L6078),"",Perigon!L6078)</f>
        <v/>
      </c>
      <c r="I6083" s="69" t="str">
        <f>IF(ISBLANK(Perigon!M6078),"",Perigon!M6078)</f>
        <v/>
      </c>
      <c r="J6083" s="98" t="str">
        <f>IF(ISBLANK(Perigon!N6078),"",Perigon!N6078)</f>
        <v/>
      </c>
      <c r="K6083" s="99" t="str">
        <f>IF(ISBLANK(Perigon!J6078),"",Perigon!T6078)</f>
        <v/>
      </c>
      <c r="L6083" s="95" t="str">
        <f>IF(ISBLANK(Perigon!O6078),"",Perigon!O6078)</f>
        <v/>
      </c>
      <c r="M6083" s="95" t="str">
        <f>IF(ISBLANK(Perigon!R6078),"",Perigon!R6078)</f>
        <v/>
      </c>
      <c r="N6083" s="95" t="str">
        <f>IF(ISBLANK(Perigon!P6078),"",Perigon!P6078)</f>
        <v/>
      </c>
      <c r="O6083" s="38" t="str">
        <f>IF($L6083="","",VLOOKUP($R6083,Tarife!$A$2:$R$599,13,FALSE))</f>
        <v/>
      </c>
      <c r="P6083" s="38" t="str">
        <f t="shared" si="94"/>
        <v/>
      </c>
      <c r="R6083" s="100" t="str">
        <f>Zusammenzug!$C$25&amp;"-"&amp;Zusammenzug!$A$7&amp;"-"&amp;Leistungen!L6083</f>
        <v>2024-0-</v>
      </c>
    </row>
    <row r="6084" spans="1:18" x14ac:dyDescent="0.2">
      <c r="A6084" s="95" t="str">
        <f>IF(ISBLANK(Perigon!E6079),"",Perigon!E6079)</f>
        <v/>
      </c>
      <c r="B6084" s="95" t="str">
        <f>IF(ISBLANK(Perigon!G6079),"",Perigon!G6079)</f>
        <v/>
      </c>
      <c r="C6084" s="96" t="str">
        <f>IF(ISBLANK(Perigon!I6079),"",Perigon!I6079)</f>
        <v/>
      </c>
      <c r="D6084" s="97" t="str">
        <f>IF(ISBLANK(Perigon!J6079),"",Perigon!J6079)</f>
        <v/>
      </c>
      <c r="E6084" s="64" t="str">
        <f>IF(ISBLANK(Perigon!K6079),"",Perigon!K6079)</f>
        <v/>
      </c>
      <c r="F6084" s="65"/>
      <c r="G6084" s="64"/>
      <c r="H6084" s="69" t="str">
        <f>IF(ISBLANK(Perigon!L6079),"",Perigon!L6079)</f>
        <v/>
      </c>
      <c r="I6084" s="69" t="str">
        <f>IF(ISBLANK(Perigon!M6079),"",Perigon!M6079)</f>
        <v/>
      </c>
      <c r="J6084" s="98" t="str">
        <f>IF(ISBLANK(Perigon!N6079),"",Perigon!N6079)</f>
        <v/>
      </c>
      <c r="K6084" s="99" t="str">
        <f>IF(ISBLANK(Perigon!J6079),"",Perigon!T6079)</f>
        <v/>
      </c>
      <c r="L6084" s="95" t="str">
        <f>IF(ISBLANK(Perigon!O6079),"",Perigon!O6079)</f>
        <v/>
      </c>
      <c r="M6084" s="95" t="str">
        <f>IF(ISBLANK(Perigon!R6079),"",Perigon!R6079)</f>
        <v/>
      </c>
      <c r="N6084" s="95" t="str">
        <f>IF(ISBLANK(Perigon!P6079),"",Perigon!P6079)</f>
        <v/>
      </c>
      <c r="O6084" s="38" t="str">
        <f>IF($L6084="","",VLOOKUP($R6084,Tarife!$A$2:$R$599,13,FALSE))</f>
        <v/>
      </c>
      <c r="P6084" s="38" t="str">
        <f t="shared" si="94"/>
        <v/>
      </c>
      <c r="R6084" s="100" t="str">
        <f>Zusammenzug!$C$25&amp;"-"&amp;Zusammenzug!$A$7&amp;"-"&amp;Leistungen!L6084</f>
        <v>2024-0-</v>
      </c>
    </row>
    <row r="6085" spans="1:18" x14ac:dyDescent="0.2">
      <c r="A6085" s="95" t="str">
        <f>IF(ISBLANK(Perigon!E6080),"",Perigon!E6080)</f>
        <v/>
      </c>
      <c r="B6085" s="95" t="str">
        <f>IF(ISBLANK(Perigon!G6080),"",Perigon!G6080)</f>
        <v/>
      </c>
      <c r="C6085" s="96" t="str">
        <f>IF(ISBLANK(Perigon!I6080),"",Perigon!I6080)</f>
        <v/>
      </c>
      <c r="D6085" s="97" t="str">
        <f>IF(ISBLANK(Perigon!J6080),"",Perigon!J6080)</f>
        <v/>
      </c>
      <c r="E6085" s="64" t="str">
        <f>IF(ISBLANK(Perigon!K6080),"",Perigon!K6080)</f>
        <v/>
      </c>
      <c r="F6085" s="65"/>
      <c r="G6085" s="64"/>
      <c r="H6085" s="69" t="str">
        <f>IF(ISBLANK(Perigon!L6080),"",Perigon!L6080)</f>
        <v/>
      </c>
      <c r="I6085" s="69" t="str">
        <f>IF(ISBLANK(Perigon!M6080),"",Perigon!M6080)</f>
        <v/>
      </c>
      <c r="J6085" s="98" t="str">
        <f>IF(ISBLANK(Perigon!N6080),"",Perigon!N6080)</f>
        <v/>
      </c>
      <c r="K6085" s="99" t="str">
        <f>IF(ISBLANK(Perigon!J6080),"",Perigon!T6080)</f>
        <v/>
      </c>
      <c r="L6085" s="95" t="str">
        <f>IF(ISBLANK(Perigon!O6080),"",Perigon!O6080)</f>
        <v/>
      </c>
      <c r="M6085" s="95" t="str">
        <f>IF(ISBLANK(Perigon!R6080),"",Perigon!R6080)</f>
        <v/>
      </c>
      <c r="N6085" s="95" t="str">
        <f>IF(ISBLANK(Perigon!P6080),"",Perigon!P6080)</f>
        <v/>
      </c>
      <c r="O6085" s="38" t="str">
        <f>IF($L6085="","",VLOOKUP($R6085,Tarife!$A$2:$R$599,13,FALSE))</f>
        <v/>
      </c>
      <c r="P6085" s="38" t="str">
        <f t="shared" si="94"/>
        <v/>
      </c>
      <c r="R6085" s="100" t="str">
        <f>Zusammenzug!$C$25&amp;"-"&amp;Zusammenzug!$A$7&amp;"-"&amp;Leistungen!L6085</f>
        <v>2024-0-</v>
      </c>
    </row>
    <row r="6086" spans="1:18" x14ac:dyDescent="0.2">
      <c r="A6086" s="95" t="str">
        <f>IF(ISBLANK(Perigon!E6081),"",Perigon!E6081)</f>
        <v/>
      </c>
      <c r="B6086" s="95" t="str">
        <f>IF(ISBLANK(Perigon!G6081),"",Perigon!G6081)</f>
        <v/>
      </c>
      <c r="C6086" s="96" t="str">
        <f>IF(ISBLANK(Perigon!I6081),"",Perigon!I6081)</f>
        <v/>
      </c>
      <c r="D6086" s="97" t="str">
        <f>IF(ISBLANK(Perigon!J6081),"",Perigon!J6081)</f>
        <v/>
      </c>
      <c r="E6086" s="64" t="str">
        <f>IF(ISBLANK(Perigon!K6081),"",Perigon!K6081)</f>
        <v/>
      </c>
      <c r="F6086" s="65"/>
      <c r="G6086" s="64"/>
      <c r="H6086" s="69" t="str">
        <f>IF(ISBLANK(Perigon!L6081),"",Perigon!L6081)</f>
        <v/>
      </c>
      <c r="I6086" s="69" t="str">
        <f>IF(ISBLANK(Perigon!M6081),"",Perigon!M6081)</f>
        <v/>
      </c>
      <c r="J6086" s="98" t="str">
        <f>IF(ISBLANK(Perigon!N6081),"",Perigon!N6081)</f>
        <v/>
      </c>
      <c r="K6086" s="99" t="str">
        <f>IF(ISBLANK(Perigon!J6081),"",Perigon!T6081)</f>
        <v/>
      </c>
      <c r="L6086" s="95" t="str">
        <f>IF(ISBLANK(Perigon!O6081),"",Perigon!O6081)</f>
        <v/>
      </c>
      <c r="M6086" s="95" t="str">
        <f>IF(ISBLANK(Perigon!R6081),"",Perigon!R6081)</f>
        <v/>
      </c>
      <c r="N6086" s="95" t="str">
        <f>IF(ISBLANK(Perigon!P6081),"",Perigon!P6081)</f>
        <v/>
      </c>
      <c r="O6086" s="38" t="str">
        <f>IF($L6086="","",VLOOKUP($R6086,Tarife!$A$2:$R$599,13,FALSE))</f>
        <v/>
      </c>
      <c r="P6086" s="38" t="str">
        <f t="shared" si="94"/>
        <v/>
      </c>
      <c r="R6086" s="100" t="str">
        <f>Zusammenzug!$C$25&amp;"-"&amp;Zusammenzug!$A$7&amp;"-"&amp;Leistungen!L6086</f>
        <v>2024-0-</v>
      </c>
    </row>
    <row r="6087" spans="1:18" x14ac:dyDescent="0.2">
      <c r="A6087" s="95" t="str">
        <f>IF(ISBLANK(Perigon!E6082),"",Perigon!E6082)</f>
        <v/>
      </c>
      <c r="B6087" s="95" t="str">
        <f>IF(ISBLANK(Perigon!G6082),"",Perigon!G6082)</f>
        <v/>
      </c>
      <c r="C6087" s="96" t="str">
        <f>IF(ISBLANK(Perigon!I6082),"",Perigon!I6082)</f>
        <v/>
      </c>
      <c r="D6087" s="97" t="str">
        <f>IF(ISBLANK(Perigon!J6082),"",Perigon!J6082)</f>
        <v/>
      </c>
      <c r="E6087" s="64" t="str">
        <f>IF(ISBLANK(Perigon!K6082),"",Perigon!K6082)</f>
        <v/>
      </c>
      <c r="F6087" s="65"/>
      <c r="G6087" s="64"/>
      <c r="H6087" s="69" t="str">
        <f>IF(ISBLANK(Perigon!L6082),"",Perigon!L6082)</f>
        <v/>
      </c>
      <c r="I6087" s="69" t="str">
        <f>IF(ISBLANK(Perigon!M6082),"",Perigon!M6082)</f>
        <v/>
      </c>
      <c r="J6087" s="98" t="str">
        <f>IF(ISBLANK(Perigon!N6082),"",Perigon!N6082)</f>
        <v/>
      </c>
      <c r="K6087" s="99" t="str">
        <f>IF(ISBLANK(Perigon!J6082),"",Perigon!T6082)</f>
        <v/>
      </c>
      <c r="L6087" s="95" t="str">
        <f>IF(ISBLANK(Perigon!O6082),"",Perigon!O6082)</f>
        <v/>
      </c>
      <c r="M6087" s="95" t="str">
        <f>IF(ISBLANK(Perigon!R6082),"",Perigon!R6082)</f>
        <v/>
      </c>
      <c r="N6087" s="95" t="str">
        <f>IF(ISBLANK(Perigon!P6082),"",Perigon!P6082)</f>
        <v/>
      </c>
      <c r="O6087" s="38" t="str">
        <f>IF($L6087="","",VLOOKUP($R6087,Tarife!$A$2:$R$599,13,FALSE))</f>
        <v/>
      </c>
      <c r="P6087" s="38" t="str">
        <f t="shared" si="94"/>
        <v/>
      </c>
      <c r="R6087" s="100" t="str">
        <f>Zusammenzug!$C$25&amp;"-"&amp;Zusammenzug!$A$7&amp;"-"&amp;Leistungen!L6087</f>
        <v>2024-0-</v>
      </c>
    </row>
    <row r="6088" spans="1:18" x14ac:dyDescent="0.2">
      <c r="A6088" s="95" t="str">
        <f>IF(ISBLANK(Perigon!E6083),"",Perigon!E6083)</f>
        <v/>
      </c>
      <c r="B6088" s="95" t="str">
        <f>IF(ISBLANK(Perigon!G6083),"",Perigon!G6083)</f>
        <v/>
      </c>
      <c r="C6088" s="96" t="str">
        <f>IF(ISBLANK(Perigon!I6083),"",Perigon!I6083)</f>
        <v/>
      </c>
      <c r="D6088" s="97" t="str">
        <f>IF(ISBLANK(Perigon!J6083),"",Perigon!J6083)</f>
        <v/>
      </c>
      <c r="E6088" s="64" t="str">
        <f>IF(ISBLANK(Perigon!K6083),"",Perigon!K6083)</f>
        <v/>
      </c>
      <c r="F6088" s="65"/>
      <c r="G6088" s="64"/>
      <c r="H6088" s="69" t="str">
        <f>IF(ISBLANK(Perigon!L6083),"",Perigon!L6083)</f>
        <v/>
      </c>
      <c r="I6088" s="69" t="str">
        <f>IF(ISBLANK(Perigon!M6083),"",Perigon!M6083)</f>
        <v/>
      </c>
      <c r="J6088" s="98" t="str">
        <f>IF(ISBLANK(Perigon!N6083),"",Perigon!N6083)</f>
        <v/>
      </c>
      <c r="K6088" s="99" t="str">
        <f>IF(ISBLANK(Perigon!J6083),"",Perigon!T6083)</f>
        <v/>
      </c>
      <c r="L6088" s="95" t="str">
        <f>IF(ISBLANK(Perigon!O6083),"",Perigon!O6083)</f>
        <v/>
      </c>
      <c r="M6088" s="95" t="str">
        <f>IF(ISBLANK(Perigon!R6083),"",Perigon!R6083)</f>
        <v/>
      </c>
      <c r="N6088" s="95" t="str">
        <f>IF(ISBLANK(Perigon!P6083),"",Perigon!P6083)</f>
        <v/>
      </c>
      <c r="O6088" s="38" t="str">
        <f>IF($L6088="","",VLOOKUP($R6088,Tarife!$A$2:$R$599,13,FALSE))</f>
        <v/>
      </c>
      <c r="P6088" s="38" t="str">
        <f t="shared" ref="P6088:P6151" si="95">IF(L6088="","",IF(AND($L6088="Pabe",N6088&lt;O6088),M6088*O6088,IF(N6088&lt;O6088,M6088*N6088,M6088*O6088)))</f>
        <v/>
      </c>
      <c r="R6088" s="100" t="str">
        <f>Zusammenzug!$C$25&amp;"-"&amp;Zusammenzug!$A$7&amp;"-"&amp;Leistungen!L6088</f>
        <v>2024-0-</v>
      </c>
    </row>
    <row r="6089" spans="1:18" x14ac:dyDescent="0.2">
      <c r="A6089" s="95" t="str">
        <f>IF(ISBLANK(Perigon!E6084),"",Perigon!E6084)</f>
        <v/>
      </c>
      <c r="B6089" s="95" t="str">
        <f>IF(ISBLANK(Perigon!G6084),"",Perigon!G6084)</f>
        <v/>
      </c>
      <c r="C6089" s="96" t="str">
        <f>IF(ISBLANK(Perigon!I6084),"",Perigon!I6084)</f>
        <v/>
      </c>
      <c r="D6089" s="97" t="str">
        <f>IF(ISBLANK(Perigon!J6084),"",Perigon!J6084)</f>
        <v/>
      </c>
      <c r="E6089" s="64" t="str">
        <f>IF(ISBLANK(Perigon!K6084),"",Perigon!K6084)</f>
        <v/>
      </c>
      <c r="F6089" s="65"/>
      <c r="G6089" s="64"/>
      <c r="H6089" s="69" t="str">
        <f>IF(ISBLANK(Perigon!L6084),"",Perigon!L6084)</f>
        <v/>
      </c>
      <c r="I6089" s="69" t="str">
        <f>IF(ISBLANK(Perigon!M6084),"",Perigon!M6084)</f>
        <v/>
      </c>
      <c r="J6089" s="98" t="str">
        <f>IF(ISBLANK(Perigon!N6084),"",Perigon!N6084)</f>
        <v/>
      </c>
      <c r="K6089" s="99" t="str">
        <f>IF(ISBLANK(Perigon!J6084),"",Perigon!T6084)</f>
        <v/>
      </c>
      <c r="L6089" s="95" t="str">
        <f>IF(ISBLANK(Perigon!O6084),"",Perigon!O6084)</f>
        <v/>
      </c>
      <c r="M6089" s="95" t="str">
        <f>IF(ISBLANK(Perigon!R6084),"",Perigon!R6084)</f>
        <v/>
      </c>
      <c r="N6089" s="95" t="str">
        <f>IF(ISBLANK(Perigon!P6084),"",Perigon!P6084)</f>
        <v/>
      </c>
      <c r="O6089" s="38" t="str">
        <f>IF($L6089="","",VLOOKUP($R6089,Tarife!$A$2:$R$599,13,FALSE))</f>
        <v/>
      </c>
      <c r="P6089" s="38" t="str">
        <f t="shared" si="95"/>
        <v/>
      </c>
      <c r="R6089" s="100" t="str">
        <f>Zusammenzug!$C$25&amp;"-"&amp;Zusammenzug!$A$7&amp;"-"&amp;Leistungen!L6089</f>
        <v>2024-0-</v>
      </c>
    </row>
    <row r="6090" spans="1:18" x14ac:dyDescent="0.2">
      <c r="A6090" s="95" t="str">
        <f>IF(ISBLANK(Perigon!E6085),"",Perigon!E6085)</f>
        <v/>
      </c>
      <c r="B6090" s="95" t="str">
        <f>IF(ISBLANK(Perigon!G6085),"",Perigon!G6085)</f>
        <v/>
      </c>
      <c r="C6090" s="96" t="str">
        <f>IF(ISBLANK(Perigon!I6085),"",Perigon!I6085)</f>
        <v/>
      </c>
      <c r="D6090" s="97" t="str">
        <f>IF(ISBLANK(Perigon!J6085),"",Perigon!J6085)</f>
        <v/>
      </c>
      <c r="E6090" s="64" t="str">
        <f>IF(ISBLANK(Perigon!K6085),"",Perigon!K6085)</f>
        <v/>
      </c>
      <c r="F6090" s="65"/>
      <c r="G6090" s="64"/>
      <c r="H6090" s="69" t="str">
        <f>IF(ISBLANK(Perigon!L6085),"",Perigon!L6085)</f>
        <v/>
      </c>
      <c r="I6090" s="69" t="str">
        <f>IF(ISBLANK(Perigon!M6085),"",Perigon!M6085)</f>
        <v/>
      </c>
      <c r="J6090" s="98" t="str">
        <f>IF(ISBLANK(Perigon!N6085),"",Perigon!N6085)</f>
        <v/>
      </c>
      <c r="K6090" s="99" t="str">
        <f>IF(ISBLANK(Perigon!J6085),"",Perigon!T6085)</f>
        <v/>
      </c>
      <c r="L6090" s="95" t="str">
        <f>IF(ISBLANK(Perigon!O6085),"",Perigon!O6085)</f>
        <v/>
      </c>
      <c r="M6090" s="95" t="str">
        <f>IF(ISBLANK(Perigon!R6085),"",Perigon!R6085)</f>
        <v/>
      </c>
      <c r="N6090" s="95" t="str">
        <f>IF(ISBLANK(Perigon!P6085),"",Perigon!P6085)</f>
        <v/>
      </c>
      <c r="O6090" s="38" t="str">
        <f>IF($L6090="","",VLOOKUP($R6090,Tarife!$A$2:$R$599,13,FALSE))</f>
        <v/>
      </c>
      <c r="P6090" s="38" t="str">
        <f t="shared" si="95"/>
        <v/>
      </c>
      <c r="R6090" s="100" t="str">
        <f>Zusammenzug!$C$25&amp;"-"&amp;Zusammenzug!$A$7&amp;"-"&amp;Leistungen!L6090</f>
        <v>2024-0-</v>
      </c>
    </row>
    <row r="6091" spans="1:18" x14ac:dyDescent="0.2">
      <c r="A6091" s="95" t="str">
        <f>IF(ISBLANK(Perigon!E6086),"",Perigon!E6086)</f>
        <v/>
      </c>
      <c r="B6091" s="95" t="str">
        <f>IF(ISBLANK(Perigon!G6086),"",Perigon!G6086)</f>
        <v/>
      </c>
      <c r="C6091" s="96" t="str">
        <f>IF(ISBLANK(Perigon!I6086),"",Perigon!I6086)</f>
        <v/>
      </c>
      <c r="D6091" s="97" t="str">
        <f>IF(ISBLANK(Perigon!J6086),"",Perigon!J6086)</f>
        <v/>
      </c>
      <c r="E6091" s="64" t="str">
        <f>IF(ISBLANK(Perigon!K6086),"",Perigon!K6086)</f>
        <v/>
      </c>
      <c r="F6091" s="65"/>
      <c r="G6091" s="64"/>
      <c r="H6091" s="69" t="str">
        <f>IF(ISBLANK(Perigon!L6086),"",Perigon!L6086)</f>
        <v/>
      </c>
      <c r="I6091" s="69" t="str">
        <f>IF(ISBLANK(Perigon!M6086),"",Perigon!M6086)</f>
        <v/>
      </c>
      <c r="J6091" s="98" t="str">
        <f>IF(ISBLANK(Perigon!N6086),"",Perigon!N6086)</f>
        <v/>
      </c>
      <c r="K6091" s="99" t="str">
        <f>IF(ISBLANK(Perigon!J6086),"",Perigon!T6086)</f>
        <v/>
      </c>
      <c r="L6091" s="95" t="str">
        <f>IF(ISBLANK(Perigon!O6086),"",Perigon!O6086)</f>
        <v/>
      </c>
      <c r="M6091" s="95" t="str">
        <f>IF(ISBLANK(Perigon!R6086),"",Perigon!R6086)</f>
        <v/>
      </c>
      <c r="N6091" s="95" t="str">
        <f>IF(ISBLANK(Perigon!P6086),"",Perigon!P6086)</f>
        <v/>
      </c>
      <c r="O6091" s="38" t="str">
        <f>IF($L6091="","",VLOOKUP($R6091,Tarife!$A$2:$R$599,13,FALSE))</f>
        <v/>
      </c>
      <c r="P6091" s="38" t="str">
        <f t="shared" si="95"/>
        <v/>
      </c>
      <c r="R6091" s="100" t="str">
        <f>Zusammenzug!$C$25&amp;"-"&amp;Zusammenzug!$A$7&amp;"-"&amp;Leistungen!L6091</f>
        <v>2024-0-</v>
      </c>
    </row>
    <row r="6092" spans="1:18" x14ac:dyDescent="0.2">
      <c r="A6092" s="95" t="str">
        <f>IF(ISBLANK(Perigon!E6087),"",Perigon!E6087)</f>
        <v/>
      </c>
      <c r="B6092" s="95" t="str">
        <f>IF(ISBLANK(Perigon!G6087),"",Perigon!G6087)</f>
        <v/>
      </c>
      <c r="C6092" s="96" t="str">
        <f>IF(ISBLANK(Perigon!I6087),"",Perigon!I6087)</f>
        <v/>
      </c>
      <c r="D6092" s="97" t="str">
        <f>IF(ISBLANK(Perigon!J6087),"",Perigon!J6087)</f>
        <v/>
      </c>
      <c r="E6092" s="64" t="str">
        <f>IF(ISBLANK(Perigon!K6087),"",Perigon!K6087)</f>
        <v/>
      </c>
      <c r="F6092" s="65"/>
      <c r="G6092" s="64"/>
      <c r="H6092" s="69" t="str">
        <f>IF(ISBLANK(Perigon!L6087),"",Perigon!L6087)</f>
        <v/>
      </c>
      <c r="I6092" s="69" t="str">
        <f>IF(ISBLANK(Perigon!M6087),"",Perigon!M6087)</f>
        <v/>
      </c>
      <c r="J6092" s="98" t="str">
        <f>IF(ISBLANK(Perigon!N6087),"",Perigon!N6087)</f>
        <v/>
      </c>
      <c r="K6092" s="99" t="str">
        <f>IF(ISBLANK(Perigon!J6087),"",Perigon!T6087)</f>
        <v/>
      </c>
      <c r="L6092" s="95" t="str">
        <f>IF(ISBLANK(Perigon!O6087),"",Perigon!O6087)</f>
        <v/>
      </c>
      <c r="M6092" s="95" t="str">
        <f>IF(ISBLANK(Perigon!R6087),"",Perigon!R6087)</f>
        <v/>
      </c>
      <c r="N6092" s="95" t="str">
        <f>IF(ISBLANK(Perigon!P6087),"",Perigon!P6087)</f>
        <v/>
      </c>
      <c r="O6092" s="38" t="str">
        <f>IF($L6092="","",VLOOKUP($R6092,Tarife!$A$2:$R$599,13,FALSE))</f>
        <v/>
      </c>
      <c r="P6092" s="38" t="str">
        <f t="shared" si="95"/>
        <v/>
      </c>
      <c r="R6092" s="100" t="str">
        <f>Zusammenzug!$C$25&amp;"-"&amp;Zusammenzug!$A$7&amp;"-"&amp;Leistungen!L6092</f>
        <v>2024-0-</v>
      </c>
    </row>
    <row r="6093" spans="1:18" x14ac:dyDescent="0.2">
      <c r="A6093" s="95" t="str">
        <f>IF(ISBLANK(Perigon!E6088),"",Perigon!E6088)</f>
        <v/>
      </c>
      <c r="B6093" s="95" t="str">
        <f>IF(ISBLANK(Perigon!G6088),"",Perigon!G6088)</f>
        <v/>
      </c>
      <c r="C6093" s="96" t="str">
        <f>IF(ISBLANK(Perigon!I6088),"",Perigon!I6088)</f>
        <v/>
      </c>
      <c r="D6093" s="97" t="str">
        <f>IF(ISBLANK(Perigon!J6088),"",Perigon!J6088)</f>
        <v/>
      </c>
      <c r="E6093" s="64" t="str">
        <f>IF(ISBLANK(Perigon!K6088),"",Perigon!K6088)</f>
        <v/>
      </c>
      <c r="F6093" s="65"/>
      <c r="G6093" s="64"/>
      <c r="H6093" s="69" t="str">
        <f>IF(ISBLANK(Perigon!L6088),"",Perigon!L6088)</f>
        <v/>
      </c>
      <c r="I6093" s="69" t="str">
        <f>IF(ISBLANK(Perigon!M6088),"",Perigon!M6088)</f>
        <v/>
      </c>
      <c r="J6093" s="98" t="str">
        <f>IF(ISBLANK(Perigon!N6088),"",Perigon!N6088)</f>
        <v/>
      </c>
      <c r="K6093" s="99" t="str">
        <f>IF(ISBLANK(Perigon!J6088),"",Perigon!T6088)</f>
        <v/>
      </c>
      <c r="L6093" s="95" t="str">
        <f>IF(ISBLANK(Perigon!O6088),"",Perigon!O6088)</f>
        <v/>
      </c>
      <c r="M6093" s="95" t="str">
        <f>IF(ISBLANK(Perigon!R6088),"",Perigon!R6088)</f>
        <v/>
      </c>
      <c r="N6093" s="95" t="str">
        <f>IF(ISBLANK(Perigon!P6088),"",Perigon!P6088)</f>
        <v/>
      </c>
      <c r="O6093" s="38" t="str">
        <f>IF($L6093="","",VLOOKUP($R6093,Tarife!$A$2:$R$599,13,FALSE))</f>
        <v/>
      </c>
      <c r="P6093" s="38" t="str">
        <f t="shared" si="95"/>
        <v/>
      </c>
      <c r="R6093" s="100" t="str">
        <f>Zusammenzug!$C$25&amp;"-"&amp;Zusammenzug!$A$7&amp;"-"&amp;Leistungen!L6093</f>
        <v>2024-0-</v>
      </c>
    </row>
    <row r="6094" spans="1:18" x14ac:dyDescent="0.2">
      <c r="A6094" s="95" t="str">
        <f>IF(ISBLANK(Perigon!E6089),"",Perigon!E6089)</f>
        <v/>
      </c>
      <c r="B6094" s="95" t="str">
        <f>IF(ISBLANK(Perigon!G6089),"",Perigon!G6089)</f>
        <v/>
      </c>
      <c r="C6094" s="96" t="str">
        <f>IF(ISBLANK(Perigon!I6089),"",Perigon!I6089)</f>
        <v/>
      </c>
      <c r="D6094" s="97" t="str">
        <f>IF(ISBLANK(Perigon!J6089),"",Perigon!J6089)</f>
        <v/>
      </c>
      <c r="E6094" s="64" t="str">
        <f>IF(ISBLANK(Perigon!K6089),"",Perigon!K6089)</f>
        <v/>
      </c>
      <c r="F6094" s="65"/>
      <c r="G6094" s="64"/>
      <c r="H6094" s="69" t="str">
        <f>IF(ISBLANK(Perigon!L6089),"",Perigon!L6089)</f>
        <v/>
      </c>
      <c r="I6094" s="69" t="str">
        <f>IF(ISBLANK(Perigon!M6089),"",Perigon!M6089)</f>
        <v/>
      </c>
      <c r="J6094" s="98" t="str">
        <f>IF(ISBLANK(Perigon!N6089),"",Perigon!N6089)</f>
        <v/>
      </c>
      <c r="K6094" s="99" t="str">
        <f>IF(ISBLANK(Perigon!J6089),"",Perigon!T6089)</f>
        <v/>
      </c>
      <c r="L6094" s="95" t="str">
        <f>IF(ISBLANK(Perigon!O6089),"",Perigon!O6089)</f>
        <v/>
      </c>
      <c r="M6094" s="95" t="str">
        <f>IF(ISBLANK(Perigon!R6089),"",Perigon!R6089)</f>
        <v/>
      </c>
      <c r="N6094" s="95" t="str">
        <f>IF(ISBLANK(Perigon!P6089),"",Perigon!P6089)</f>
        <v/>
      </c>
      <c r="O6094" s="38" t="str">
        <f>IF($L6094="","",VLOOKUP($R6094,Tarife!$A$2:$R$599,13,FALSE))</f>
        <v/>
      </c>
      <c r="P6094" s="38" t="str">
        <f t="shared" si="95"/>
        <v/>
      </c>
      <c r="R6094" s="100" t="str">
        <f>Zusammenzug!$C$25&amp;"-"&amp;Zusammenzug!$A$7&amp;"-"&amp;Leistungen!L6094</f>
        <v>2024-0-</v>
      </c>
    </row>
    <row r="6095" spans="1:18" x14ac:dyDescent="0.2">
      <c r="A6095" s="95" t="str">
        <f>IF(ISBLANK(Perigon!E6090),"",Perigon!E6090)</f>
        <v/>
      </c>
      <c r="B6095" s="95" t="str">
        <f>IF(ISBLANK(Perigon!G6090),"",Perigon!G6090)</f>
        <v/>
      </c>
      <c r="C6095" s="96" t="str">
        <f>IF(ISBLANK(Perigon!I6090),"",Perigon!I6090)</f>
        <v/>
      </c>
      <c r="D6095" s="97" t="str">
        <f>IF(ISBLANK(Perigon!J6090),"",Perigon!J6090)</f>
        <v/>
      </c>
      <c r="E6095" s="64" t="str">
        <f>IF(ISBLANK(Perigon!K6090),"",Perigon!K6090)</f>
        <v/>
      </c>
      <c r="F6095" s="65"/>
      <c r="G6095" s="64"/>
      <c r="H6095" s="69" t="str">
        <f>IF(ISBLANK(Perigon!L6090),"",Perigon!L6090)</f>
        <v/>
      </c>
      <c r="I6095" s="69" t="str">
        <f>IF(ISBLANK(Perigon!M6090),"",Perigon!M6090)</f>
        <v/>
      </c>
      <c r="J6095" s="98" t="str">
        <f>IF(ISBLANK(Perigon!N6090),"",Perigon!N6090)</f>
        <v/>
      </c>
      <c r="K6095" s="99" t="str">
        <f>IF(ISBLANK(Perigon!J6090),"",Perigon!T6090)</f>
        <v/>
      </c>
      <c r="L6095" s="95" t="str">
        <f>IF(ISBLANK(Perigon!O6090),"",Perigon!O6090)</f>
        <v/>
      </c>
      <c r="M6095" s="95" t="str">
        <f>IF(ISBLANK(Perigon!R6090),"",Perigon!R6090)</f>
        <v/>
      </c>
      <c r="N6095" s="95" t="str">
        <f>IF(ISBLANK(Perigon!P6090),"",Perigon!P6090)</f>
        <v/>
      </c>
      <c r="O6095" s="38" t="str">
        <f>IF($L6095="","",VLOOKUP($R6095,Tarife!$A$2:$R$599,13,FALSE))</f>
        <v/>
      </c>
      <c r="P6095" s="38" t="str">
        <f t="shared" si="95"/>
        <v/>
      </c>
      <c r="R6095" s="100" t="str">
        <f>Zusammenzug!$C$25&amp;"-"&amp;Zusammenzug!$A$7&amp;"-"&amp;Leistungen!L6095</f>
        <v>2024-0-</v>
      </c>
    </row>
    <row r="6096" spans="1:18" x14ac:dyDescent="0.2">
      <c r="A6096" s="95" t="str">
        <f>IF(ISBLANK(Perigon!E6091),"",Perigon!E6091)</f>
        <v/>
      </c>
      <c r="B6096" s="95" t="str">
        <f>IF(ISBLANK(Perigon!G6091),"",Perigon!G6091)</f>
        <v/>
      </c>
      <c r="C6096" s="96" t="str">
        <f>IF(ISBLANK(Perigon!I6091),"",Perigon!I6091)</f>
        <v/>
      </c>
      <c r="D6096" s="97" t="str">
        <f>IF(ISBLANK(Perigon!J6091),"",Perigon!J6091)</f>
        <v/>
      </c>
      <c r="E6096" s="64" t="str">
        <f>IF(ISBLANK(Perigon!K6091),"",Perigon!K6091)</f>
        <v/>
      </c>
      <c r="F6096" s="65"/>
      <c r="G6096" s="64"/>
      <c r="H6096" s="69" t="str">
        <f>IF(ISBLANK(Perigon!L6091),"",Perigon!L6091)</f>
        <v/>
      </c>
      <c r="I6096" s="69" t="str">
        <f>IF(ISBLANK(Perigon!M6091),"",Perigon!M6091)</f>
        <v/>
      </c>
      <c r="J6096" s="98" t="str">
        <f>IF(ISBLANK(Perigon!N6091),"",Perigon!N6091)</f>
        <v/>
      </c>
      <c r="K6096" s="99" t="str">
        <f>IF(ISBLANK(Perigon!J6091),"",Perigon!T6091)</f>
        <v/>
      </c>
      <c r="L6096" s="95" t="str">
        <f>IF(ISBLANK(Perigon!O6091),"",Perigon!O6091)</f>
        <v/>
      </c>
      <c r="M6096" s="95" t="str">
        <f>IF(ISBLANK(Perigon!R6091),"",Perigon!R6091)</f>
        <v/>
      </c>
      <c r="N6096" s="95" t="str">
        <f>IF(ISBLANK(Perigon!P6091),"",Perigon!P6091)</f>
        <v/>
      </c>
      <c r="O6096" s="38" t="str">
        <f>IF($L6096="","",VLOOKUP($R6096,Tarife!$A$2:$R$599,13,FALSE))</f>
        <v/>
      </c>
      <c r="P6096" s="38" t="str">
        <f t="shared" si="95"/>
        <v/>
      </c>
      <c r="R6096" s="100" t="str">
        <f>Zusammenzug!$C$25&amp;"-"&amp;Zusammenzug!$A$7&amp;"-"&amp;Leistungen!L6096</f>
        <v>2024-0-</v>
      </c>
    </row>
    <row r="6097" spans="1:18" x14ac:dyDescent="0.2">
      <c r="A6097" s="95" t="str">
        <f>IF(ISBLANK(Perigon!E6092),"",Perigon!E6092)</f>
        <v/>
      </c>
      <c r="B6097" s="95" t="str">
        <f>IF(ISBLANK(Perigon!G6092),"",Perigon!G6092)</f>
        <v/>
      </c>
      <c r="C6097" s="96" t="str">
        <f>IF(ISBLANK(Perigon!I6092),"",Perigon!I6092)</f>
        <v/>
      </c>
      <c r="D6097" s="97" t="str">
        <f>IF(ISBLANK(Perigon!J6092),"",Perigon!J6092)</f>
        <v/>
      </c>
      <c r="E6097" s="64" t="str">
        <f>IF(ISBLANK(Perigon!K6092),"",Perigon!K6092)</f>
        <v/>
      </c>
      <c r="F6097" s="65"/>
      <c r="G6097" s="64"/>
      <c r="H6097" s="69" t="str">
        <f>IF(ISBLANK(Perigon!L6092),"",Perigon!L6092)</f>
        <v/>
      </c>
      <c r="I6097" s="69" t="str">
        <f>IF(ISBLANK(Perigon!M6092),"",Perigon!M6092)</f>
        <v/>
      </c>
      <c r="J6097" s="98" t="str">
        <f>IF(ISBLANK(Perigon!N6092),"",Perigon!N6092)</f>
        <v/>
      </c>
      <c r="K6097" s="99" t="str">
        <f>IF(ISBLANK(Perigon!J6092),"",Perigon!T6092)</f>
        <v/>
      </c>
      <c r="L6097" s="95" t="str">
        <f>IF(ISBLANK(Perigon!O6092),"",Perigon!O6092)</f>
        <v/>
      </c>
      <c r="M6097" s="95" t="str">
        <f>IF(ISBLANK(Perigon!R6092),"",Perigon!R6092)</f>
        <v/>
      </c>
      <c r="N6097" s="95" t="str">
        <f>IF(ISBLANK(Perigon!P6092),"",Perigon!P6092)</f>
        <v/>
      </c>
      <c r="O6097" s="38" t="str">
        <f>IF($L6097="","",VLOOKUP($R6097,Tarife!$A$2:$R$599,13,FALSE))</f>
        <v/>
      </c>
      <c r="P6097" s="38" t="str">
        <f t="shared" si="95"/>
        <v/>
      </c>
      <c r="R6097" s="100" t="str">
        <f>Zusammenzug!$C$25&amp;"-"&amp;Zusammenzug!$A$7&amp;"-"&amp;Leistungen!L6097</f>
        <v>2024-0-</v>
      </c>
    </row>
    <row r="6098" spans="1:18" x14ac:dyDescent="0.2">
      <c r="A6098" s="95" t="str">
        <f>IF(ISBLANK(Perigon!E6093),"",Perigon!E6093)</f>
        <v/>
      </c>
      <c r="B6098" s="95" t="str">
        <f>IF(ISBLANK(Perigon!G6093),"",Perigon!G6093)</f>
        <v/>
      </c>
      <c r="C6098" s="96" t="str">
        <f>IF(ISBLANK(Perigon!I6093),"",Perigon!I6093)</f>
        <v/>
      </c>
      <c r="D6098" s="97" t="str">
        <f>IF(ISBLANK(Perigon!J6093),"",Perigon!J6093)</f>
        <v/>
      </c>
      <c r="E6098" s="64" t="str">
        <f>IF(ISBLANK(Perigon!K6093),"",Perigon!K6093)</f>
        <v/>
      </c>
      <c r="F6098" s="65"/>
      <c r="G6098" s="64"/>
      <c r="H6098" s="69" t="str">
        <f>IF(ISBLANK(Perigon!L6093),"",Perigon!L6093)</f>
        <v/>
      </c>
      <c r="I6098" s="69" t="str">
        <f>IF(ISBLANK(Perigon!M6093),"",Perigon!M6093)</f>
        <v/>
      </c>
      <c r="J6098" s="98" t="str">
        <f>IF(ISBLANK(Perigon!N6093),"",Perigon!N6093)</f>
        <v/>
      </c>
      <c r="K6098" s="99" t="str">
        <f>IF(ISBLANK(Perigon!J6093),"",Perigon!T6093)</f>
        <v/>
      </c>
      <c r="L6098" s="95" t="str">
        <f>IF(ISBLANK(Perigon!O6093),"",Perigon!O6093)</f>
        <v/>
      </c>
      <c r="M6098" s="95" t="str">
        <f>IF(ISBLANK(Perigon!R6093),"",Perigon!R6093)</f>
        <v/>
      </c>
      <c r="N6098" s="95" t="str">
        <f>IF(ISBLANK(Perigon!P6093),"",Perigon!P6093)</f>
        <v/>
      </c>
      <c r="O6098" s="38" t="str">
        <f>IF($L6098="","",VLOOKUP($R6098,Tarife!$A$2:$R$599,13,FALSE))</f>
        <v/>
      </c>
      <c r="P6098" s="38" t="str">
        <f t="shared" si="95"/>
        <v/>
      </c>
      <c r="R6098" s="100" t="str">
        <f>Zusammenzug!$C$25&amp;"-"&amp;Zusammenzug!$A$7&amp;"-"&amp;Leistungen!L6098</f>
        <v>2024-0-</v>
      </c>
    </row>
    <row r="6099" spans="1:18" x14ac:dyDescent="0.2">
      <c r="A6099" s="95" t="str">
        <f>IF(ISBLANK(Perigon!E6094),"",Perigon!E6094)</f>
        <v/>
      </c>
      <c r="B6099" s="95" t="str">
        <f>IF(ISBLANK(Perigon!G6094),"",Perigon!G6094)</f>
        <v/>
      </c>
      <c r="C6099" s="96" t="str">
        <f>IF(ISBLANK(Perigon!I6094),"",Perigon!I6094)</f>
        <v/>
      </c>
      <c r="D6099" s="97" t="str">
        <f>IF(ISBLANK(Perigon!J6094),"",Perigon!J6094)</f>
        <v/>
      </c>
      <c r="E6099" s="64" t="str">
        <f>IF(ISBLANK(Perigon!K6094),"",Perigon!K6094)</f>
        <v/>
      </c>
      <c r="F6099" s="65"/>
      <c r="G6099" s="64"/>
      <c r="H6099" s="69" t="str">
        <f>IF(ISBLANK(Perigon!L6094),"",Perigon!L6094)</f>
        <v/>
      </c>
      <c r="I6099" s="69" t="str">
        <f>IF(ISBLANK(Perigon!M6094),"",Perigon!M6094)</f>
        <v/>
      </c>
      <c r="J6099" s="98" t="str">
        <f>IF(ISBLANK(Perigon!N6094),"",Perigon!N6094)</f>
        <v/>
      </c>
      <c r="K6099" s="99" t="str">
        <f>IF(ISBLANK(Perigon!J6094),"",Perigon!T6094)</f>
        <v/>
      </c>
      <c r="L6099" s="95" t="str">
        <f>IF(ISBLANK(Perigon!O6094),"",Perigon!O6094)</f>
        <v/>
      </c>
      <c r="M6099" s="95" t="str">
        <f>IF(ISBLANK(Perigon!R6094),"",Perigon!R6094)</f>
        <v/>
      </c>
      <c r="N6099" s="95" t="str">
        <f>IF(ISBLANK(Perigon!P6094),"",Perigon!P6094)</f>
        <v/>
      </c>
      <c r="O6099" s="38" t="str">
        <f>IF($L6099="","",VLOOKUP($R6099,Tarife!$A$2:$R$599,13,FALSE))</f>
        <v/>
      </c>
      <c r="P6099" s="38" t="str">
        <f t="shared" si="95"/>
        <v/>
      </c>
      <c r="R6099" s="100" t="str">
        <f>Zusammenzug!$C$25&amp;"-"&amp;Zusammenzug!$A$7&amp;"-"&amp;Leistungen!L6099</f>
        <v>2024-0-</v>
      </c>
    </row>
    <row r="6100" spans="1:18" x14ac:dyDescent="0.2">
      <c r="A6100" s="95" t="str">
        <f>IF(ISBLANK(Perigon!E6095),"",Perigon!E6095)</f>
        <v/>
      </c>
      <c r="B6100" s="95" t="str">
        <f>IF(ISBLANK(Perigon!G6095),"",Perigon!G6095)</f>
        <v/>
      </c>
      <c r="C6100" s="96" t="str">
        <f>IF(ISBLANK(Perigon!I6095),"",Perigon!I6095)</f>
        <v/>
      </c>
      <c r="D6100" s="97" t="str">
        <f>IF(ISBLANK(Perigon!J6095),"",Perigon!J6095)</f>
        <v/>
      </c>
      <c r="E6100" s="64" t="str">
        <f>IF(ISBLANK(Perigon!K6095),"",Perigon!K6095)</f>
        <v/>
      </c>
      <c r="F6100" s="65"/>
      <c r="G6100" s="64"/>
      <c r="H6100" s="69" t="str">
        <f>IF(ISBLANK(Perigon!L6095),"",Perigon!L6095)</f>
        <v/>
      </c>
      <c r="I6100" s="69" t="str">
        <f>IF(ISBLANK(Perigon!M6095),"",Perigon!M6095)</f>
        <v/>
      </c>
      <c r="J6100" s="98" t="str">
        <f>IF(ISBLANK(Perigon!N6095),"",Perigon!N6095)</f>
        <v/>
      </c>
      <c r="K6100" s="99" t="str">
        <f>IF(ISBLANK(Perigon!J6095),"",Perigon!T6095)</f>
        <v/>
      </c>
      <c r="L6100" s="95" t="str">
        <f>IF(ISBLANK(Perigon!O6095),"",Perigon!O6095)</f>
        <v/>
      </c>
      <c r="M6100" s="95" t="str">
        <f>IF(ISBLANK(Perigon!R6095),"",Perigon!R6095)</f>
        <v/>
      </c>
      <c r="N6100" s="95" t="str">
        <f>IF(ISBLANK(Perigon!P6095),"",Perigon!P6095)</f>
        <v/>
      </c>
      <c r="O6100" s="38" t="str">
        <f>IF($L6100="","",VLOOKUP($R6100,Tarife!$A$2:$R$599,13,FALSE))</f>
        <v/>
      </c>
      <c r="P6100" s="38" t="str">
        <f t="shared" si="95"/>
        <v/>
      </c>
      <c r="R6100" s="100" t="str">
        <f>Zusammenzug!$C$25&amp;"-"&amp;Zusammenzug!$A$7&amp;"-"&amp;Leistungen!L6100</f>
        <v>2024-0-</v>
      </c>
    </row>
    <row r="6101" spans="1:18" x14ac:dyDescent="0.2">
      <c r="A6101" s="95" t="str">
        <f>IF(ISBLANK(Perigon!E6096),"",Perigon!E6096)</f>
        <v/>
      </c>
      <c r="B6101" s="95" t="str">
        <f>IF(ISBLANK(Perigon!G6096),"",Perigon!G6096)</f>
        <v/>
      </c>
      <c r="C6101" s="96" t="str">
        <f>IF(ISBLANK(Perigon!I6096),"",Perigon!I6096)</f>
        <v/>
      </c>
      <c r="D6101" s="97" t="str">
        <f>IF(ISBLANK(Perigon!J6096),"",Perigon!J6096)</f>
        <v/>
      </c>
      <c r="E6101" s="64" t="str">
        <f>IF(ISBLANK(Perigon!K6096),"",Perigon!K6096)</f>
        <v/>
      </c>
      <c r="F6101" s="65"/>
      <c r="G6101" s="64"/>
      <c r="H6101" s="69" t="str">
        <f>IF(ISBLANK(Perigon!L6096),"",Perigon!L6096)</f>
        <v/>
      </c>
      <c r="I6101" s="69" t="str">
        <f>IF(ISBLANK(Perigon!M6096),"",Perigon!M6096)</f>
        <v/>
      </c>
      <c r="J6101" s="98" t="str">
        <f>IF(ISBLANK(Perigon!N6096),"",Perigon!N6096)</f>
        <v/>
      </c>
      <c r="K6101" s="99" t="str">
        <f>IF(ISBLANK(Perigon!J6096),"",Perigon!T6096)</f>
        <v/>
      </c>
      <c r="L6101" s="95" t="str">
        <f>IF(ISBLANK(Perigon!O6096),"",Perigon!O6096)</f>
        <v/>
      </c>
      <c r="M6101" s="95" t="str">
        <f>IF(ISBLANK(Perigon!R6096),"",Perigon!R6096)</f>
        <v/>
      </c>
      <c r="N6101" s="95" t="str">
        <f>IF(ISBLANK(Perigon!P6096),"",Perigon!P6096)</f>
        <v/>
      </c>
      <c r="O6101" s="38" t="str">
        <f>IF($L6101="","",VLOOKUP($R6101,Tarife!$A$2:$R$599,13,FALSE))</f>
        <v/>
      </c>
      <c r="P6101" s="38" t="str">
        <f t="shared" si="95"/>
        <v/>
      </c>
      <c r="R6101" s="100" t="str">
        <f>Zusammenzug!$C$25&amp;"-"&amp;Zusammenzug!$A$7&amp;"-"&amp;Leistungen!L6101</f>
        <v>2024-0-</v>
      </c>
    </row>
    <row r="6102" spans="1:18" x14ac:dyDescent="0.2">
      <c r="A6102" s="95" t="str">
        <f>IF(ISBLANK(Perigon!E6097),"",Perigon!E6097)</f>
        <v/>
      </c>
      <c r="B6102" s="95" t="str">
        <f>IF(ISBLANK(Perigon!G6097),"",Perigon!G6097)</f>
        <v/>
      </c>
      <c r="C6102" s="96" t="str">
        <f>IF(ISBLANK(Perigon!I6097),"",Perigon!I6097)</f>
        <v/>
      </c>
      <c r="D6102" s="97" t="str">
        <f>IF(ISBLANK(Perigon!J6097),"",Perigon!J6097)</f>
        <v/>
      </c>
      <c r="E6102" s="64" t="str">
        <f>IF(ISBLANK(Perigon!K6097),"",Perigon!K6097)</f>
        <v/>
      </c>
      <c r="F6102" s="65"/>
      <c r="G6102" s="64"/>
      <c r="H6102" s="69" t="str">
        <f>IF(ISBLANK(Perigon!L6097),"",Perigon!L6097)</f>
        <v/>
      </c>
      <c r="I6102" s="69" t="str">
        <f>IF(ISBLANK(Perigon!M6097),"",Perigon!M6097)</f>
        <v/>
      </c>
      <c r="J6102" s="98" t="str">
        <f>IF(ISBLANK(Perigon!N6097),"",Perigon!N6097)</f>
        <v/>
      </c>
      <c r="K6102" s="99" t="str">
        <f>IF(ISBLANK(Perigon!J6097),"",Perigon!T6097)</f>
        <v/>
      </c>
      <c r="L6102" s="95" t="str">
        <f>IF(ISBLANK(Perigon!O6097),"",Perigon!O6097)</f>
        <v/>
      </c>
      <c r="M6102" s="95" t="str">
        <f>IF(ISBLANK(Perigon!R6097),"",Perigon!R6097)</f>
        <v/>
      </c>
      <c r="N6102" s="95" t="str">
        <f>IF(ISBLANK(Perigon!P6097),"",Perigon!P6097)</f>
        <v/>
      </c>
      <c r="O6102" s="38" t="str">
        <f>IF($L6102="","",VLOOKUP($R6102,Tarife!$A$2:$R$599,13,FALSE))</f>
        <v/>
      </c>
      <c r="P6102" s="38" t="str">
        <f t="shared" si="95"/>
        <v/>
      </c>
      <c r="R6102" s="100" t="str">
        <f>Zusammenzug!$C$25&amp;"-"&amp;Zusammenzug!$A$7&amp;"-"&amp;Leistungen!L6102</f>
        <v>2024-0-</v>
      </c>
    </row>
    <row r="6103" spans="1:18" x14ac:dyDescent="0.2">
      <c r="A6103" s="95" t="str">
        <f>IF(ISBLANK(Perigon!E6098),"",Perigon!E6098)</f>
        <v/>
      </c>
      <c r="B6103" s="95" t="str">
        <f>IF(ISBLANK(Perigon!G6098),"",Perigon!G6098)</f>
        <v/>
      </c>
      <c r="C6103" s="96" t="str">
        <f>IF(ISBLANK(Perigon!I6098),"",Perigon!I6098)</f>
        <v/>
      </c>
      <c r="D6103" s="97" t="str">
        <f>IF(ISBLANK(Perigon!J6098),"",Perigon!J6098)</f>
        <v/>
      </c>
      <c r="E6103" s="64" t="str">
        <f>IF(ISBLANK(Perigon!K6098),"",Perigon!K6098)</f>
        <v/>
      </c>
      <c r="F6103" s="65"/>
      <c r="G6103" s="64"/>
      <c r="H6103" s="69" t="str">
        <f>IF(ISBLANK(Perigon!L6098),"",Perigon!L6098)</f>
        <v/>
      </c>
      <c r="I6103" s="69" t="str">
        <f>IF(ISBLANK(Perigon!M6098),"",Perigon!M6098)</f>
        <v/>
      </c>
      <c r="J6103" s="98" t="str">
        <f>IF(ISBLANK(Perigon!N6098),"",Perigon!N6098)</f>
        <v/>
      </c>
      <c r="K6103" s="99" t="str">
        <f>IF(ISBLANK(Perigon!J6098),"",Perigon!T6098)</f>
        <v/>
      </c>
      <c r="L6103" s="95" t="str">
        <f>IF(ISBLANK(Perigon!O6098),"",Perigon!O6098)</f>
        <v/>
      </c>
      <c r="M6103" s="95" t="str">
        <f>IF(ISBLANK(Perigon!R6098),"",Perigon!R6098)</f>
        <v/>
      </c>
      <c r="N6103" s="95" t="str">
        <f>IF(ISBLANK(Perigon!P6098),"",Perigon!P6098)</f>
        <v/>
      </c>
      <c r="O6103" s="38" t="str">
        <f>IF($L6103="","",VLOOKUP($R6103,Tarife!$A$2:$R$599,13,FALSE))</f>
        <v/>
      </c>
      <c r="P6103" s="38" t="str">
        <f t="shared" si="95"/>
        <v/>
      </c>
      <c r="R6103" s="100" t="str">
        <f>Zusammenzug!$C$25&amp;"-"&amp;Zusammenzug!$A$7&amp;"-"&amp;Leistungen!L6103</f>
        <v>2024-0-</v>
      </c>
    </row>
    <row r="6104" spans="1:18" x14ac:dyDescent="0.2">
      <c r="A6104" s="95" t="str">
        <f>IF(ISBLANK(Perigon!E6099),"",Perigon!E6099)</f>
        <v/>
      </c>
      <c r="B6104" s="95" t="str">
        <f>IF(ISBLANK(Perigon!G6099),"",Perigon!G6099)</f>
        <v/>
      </c>
      <c r="C6104" s="96" t="str">
        <f>IF(ISBLANK(Perigon!I6099),"",Perigon!I6099)</f>
        <v/>
      </c>
      <c r="D6104" s="97" t="str">
        <f>IF(ISBLANK(Perigon!J6099),"",Perigon!J6099)</f>
        <v/>
      </c>
      <c r="E6104" s="64" t="str">
        <f>IF(ISBLANK(Perigon!K6099),"",Perigon!K6099)</f>
        <v/>
      </c>
      <c r="F6104" s="65"/>
      <c r="G6104" s="64"/>
      <c r="H6104" s="69" t="str">
        <f>IF(ISBLANK(Perigon!L6099),"",Perigon!L6099)</f>
        <v/>
      </c>
      <c r="I6104" s="69" t="str">
        <f>IF(ISBLANK(Perigon!M6099),"",Perigon!M6099)</f>
        <v/>
      </c>
      <c r="J6104" s="98" t="str">
        <f>IF(ISBLANK(Perigon!N6099),"",Perigon!N6099)</f>
        <v/>
      </c>
      <c r="K6104" s="99" t="str">
        <f>IF(ISBLANK(Perigon!J6099),"",Perigon!T6099)</f>
        <v/>
      </c>
      <c r="L6104" s="95" t="str">
        <f>IF(ISBLANK(Perigon!O6099),"",Perigon!O6099)</f>
        <v/>
      </c>
      <c r="M6104" s="95" t="str">
        <f>IF(ISBLANK(Perigon!R6099),"",Perigon!R6099)</f>
        <v/>
      </c>
      <c r="N6104" s="95" t="str">
        <f>IF(ISBLANK(Perigon!P6099),"",Perigon!P6099)</f>
        <v/>
      </c>
      <c r="O6104" s="38" t="str">
        <f>IF($L6104="","",VLOOKUP($R6104,Tarife!$A$2:$R$599,13,FALSE))</f>
        <v/>
      </c>
      <c r="P6104" s="38" t="str">
        <f t="shared" si="95"/>
        <v/>
      </c>
      <c r="R6104" s="100" t="str">
        <f>Zusammenzug!$C$25&amp;"-"&amp;Zusammenzug!$A$7&amp;"-"&amp;Leistungen!L6104</f>
        <v>2024-0-</v>
      </c>
    </row>
    <row r="6105" spans="1:18" x14ac:dyDescent="0.2">
      <c r="A6105" s="95" t="str">
        <f>IF(ISBLANK(Perigon!E6100),"",Perigon!E6100)</f>
        <v/>
      </c>
      <c r="B6105" s="95" t="str">
        <f>IF(ISBLANK(Perigon!G6100),"",Perigon!G6100)</f>
        <v/>
      </c>
      <c r="C6105" s="96" t="str">
        <f>IF(ISBLANK(Perigon!I6100),"",Perigon!I6100)</f>
        <v/>
      </c>
      <c r="D6105" s="97" t="str">
        <f>IF(ISBLANK(Perigon!J6100),"",Perigon!J6100)</f>
        <v/>
      </c>
      <c r="E6105" s="64" t="str">
        <f>IF(ISBLANK(Perigon!K6100),"",Perigon!K6100)</f>
        <v/>
      </c>
      <c r="F6105" s="65"/>
      <c r="G6105" s="64"/>
      <c r="H6105" s="69" t="str">
        <f>IF(ISBLANK(Perigon!L6100),"",Perigon!L6100)</f>
        <v/>
      </c>
      <c r="I6105" s="69" t="str">
        <f>IF(ISBLANK(Perigon!M6100),"",Perigon!M6100)</f>
        <v/>
      </c>
      <c r="J6105" s="98" t="str">
        <f>IF(ISBLANK(Perigon!N6100),"",Perigon!N6100)</f>
        <v/>
      </c>
      <c r="K6105" s="99" t="str">
        <f>IF(ISBLANK(Perigon!J6100),"",Perigon!T6100)</f>
        <v/>
      </c>
      <c r="L6105" s="95" t="str">
        <f>IF(ISBLANK(Perigon!O6100),"",Perigon!O6100)</f>
        <v/>
      </c>
      <c r="M6105" s="95" t="str">
        <f>IF(ISBLANK(Perigon!R6100),"",Perigon!R6100)</f>
        <v/>
      </c>
      <c r="N6105" s="95" t="str">
        <f>IF(ISBLANK(Perigon!P6100),"",Perigon!P6100)</f>
        <v/>
      </c>
      <c r="O6105" s="38" t="str">
        <f>IF($L6105="","",VLOOKUP($R6105,Tarife!$A$2:$R$599,13,FALSE))</f>
        <v/>
      </c>
      <c r="P6105" s="38" t="str">
        <f t="shared" si="95"/>
        <v/>
      </c>
      <c r="R6105" s="100" t="str">
        <f>Zusammenzug!$C$25&amp;"-"&amp;Zusammenzug!$A$7&amp;"-"&amp;Leistungen!L6105</f>
        <v>2024-0-</v>
      </c>
    </row>
    <row r="6106" spans="1:18" x14ac:dyDescent="0.2">
      <c r="A6106" s="95" t="str">
        <f>IF(ISBLANK(Perigon!E6101),"",Perigon!E6101)</f>
        <v/>
      </c>
      <c r="B6106" s="95" t="str">
        <f>IF(ISBLANK(Perigon!G6101),"",Perigon!G6101)</f>
        <v/>
      </c>
      <c r="C6106" s="96" t="str">
        <f>IF(ISBLANK(Perigon!I6101),"",Perigon!I6101)</f>
        <v/>
      </c>
      <c r="D6106" s="97" t="str">
        <f>IF(ISBLANK(Perigon!J6101),"",Perigon!J6101)</f>
        <v/>
      </c>
      <c r="E6106" s="64" t="str">
        <f>IF(ISBLANK(Perigon!K6101),"",Perigon!K6101)</f>
        <v/>
      </c>
      <c r="F6106" s="65"/>
      <c r="G6106" s="64"/>
      <c r="H6106" s="69" t="str">
        <f>IF(ISBLANK(Perigon!L6101),"",Perigon!L6101)</f>
        <v/>
      </c>
      <c r="I6106" s="69" t="str">
        <f>IF(ISBLANK(Perigon!M6101),"",Perigon!M6101)</f>
        <v/>
      </c>
      <c r="J6106" s="98" t="str">
        <f>IF(ISBLANK(Perigon!N6101),"",Perigon!N6101)</f>
        <v/>
      </c>
      <c r="K6106" s="99" t="str">
        <f>IF(ISBLANK(Perigon!J6101),"",Perigon!T6101)</f>
        <v/>
      </c>
      <c r="L6106" s="95" t="str">
        <f>IF(ISBLANK(Perigon!O6101),"",Perigon!O6101)</f>
        <v/>
      </c>
      <c r="M6106" s="95" t="str">
        <f>IF(ISBLANK(Perigon!R6101),"",Perigon!R6101)</f>
        <v/>
      </c>
      <c r="N6106" s="95" t="str">
        <f>IF(ISBLANK(Perigon!P6101),"",Perigon!P6101)</f>
        <v/>
      </c>
      <c r="O6106" s="38" t="str">
        <f>IF($L6106="","",VLOOKUP($R6106,Tarife!$A$2:$R$599,13,FALSE))</f>
        <v/>
      </c>
      <c r="P6106" s="38" t="str">
        <f t="shared" si="95"/>
        <v/>
      </c>
      <c r="R6106" s="100" t="str">
        <f>Zusammenzug!$C$25&amp;"-"&amp;Zusammenzug!$A$7&amp;"-"&amp;Leistungen!L6106</f>
        <v>2024-0-</v>
      </c>
    </row>
    <row r="6107" spans="1:18" x14ac:dyDescent="0.2">
      <c r="A6107" s="95" t="str">
        <f>IF(ISBLANK(Perigon!E6102),"",Perigon!E6102)</f>
        <v/>
      </c>
      <c r="B6107" s="95" t="str">
        <f>IF(ISBLANK(Perigon!G6102),"",Perigon!G6102)</f>
        <v/>
      </c>
      <c r="C6107" s="96" t="str">
        <f>IF(ISBLANK(Perigon!I6102),"",Perigon!I6102)</f>
        <v/>
      </c>
      <c r="D6107" s="97" t="str">
        <f>IF(ISBLANK(Perigon!J6102),"",Perigon!J6102)</f>
        <v/>
      </c>
      <c r="E6107" s="64" t="str">
        <f>IF(ISBLANK(Perigon!K6102),"",Perigon!K6102)</f>
        <v/>
      </c>
      <c r="F6107" s="65"/>
      <c r="G6107" s="64"/>
      <c r="H6107" s="69" t="str">
        <f>IF(ISBLANK(Perigon!L6102),"",Perigon!L6102)</f>
        <v/>
      </c>
      <c r="I6107" s="69" t="str">
        <f>IF(ISBLANK(Perigon!M6102),"",Perigon!M6102)</f>
        <v/>
      </c>
      <c r="J6107" s="98" t="str">
        <f>IF(ISBLANK(Perigon!N6102),"",Perigon!N6102)</f>
        <v/>
      </c>
      <c r="K6107" s="99" t="str">
        <f>IF(ISBLANK(Perigon!J6102),"",Perigon!T6102)</f>
        <v/>
      </c>
      <c r="L6107" s="95" t="str">
        <f>IF(ISBLANK(Perigon!O6102),"",Perigon!O6102)</f>
        <v/>
      </c>
      <c r="M6107" s="95" t="str">
        <f>IF(ISBLANK(Perigon!R6102),"",Perigon!R6102)</f>
        <v/>
      </c>
      <c r="N6107" s="95" t="str">
        <f>IF(ISBLANK(Perigon!P6102),"",Perigon!P6102)</f>
        <v/>
      </c>
      <c r="O6107" s="38" t="str">
        <f>IF($L6107="","",VLOOKUP($R6107,Tarife!$A$2:$R$599,13,FALSE))</f>
        <v/>
      </c>
      <c r="P6107" s="38" t="str">
        <f t="shared" si="95"/>
        <v/>
      </c>
      <c r="R6107" s="100" t="str">
        <f>Zusammenzug!$C$25&amp;"-"&amp;Zusammenzug!$A$7&amp;"-"&amp;Leistungen!L6107</f>
        <v>2024-0-</v>
      </c>
    </row>
    <row r="6108" spans="1:18" x14ac:dyDescent="0.2">
      <c r="A6108" s="95" t="str">
        <f>IF(ISBLANK(Perigon!E6103),"",Perigon!E6103)</f>
        <v/>
      </c>
      <c r="B6108" s="95" t="str">
        <f>IF(ISBLANK(Perigon!G6103),"",Perigon!G6103)</f>
        <v/>
      </c>
      <c r="C6108" s="96" t="str">
        <f>IF(ISBLANK(Perigon!I6103),"",Perigon!I6103)</f>
        <v/>
      </c>
      <c r="D6108" s="97" t="str">
        <f>IF(ISBLANK(Perigon!J6103),"",Perigon!J6103)</f>
        <v/>
      </c>
      <c r="E6108" s="64" t="str">
        <f>IF(ISBLANK(Perigon!K6103),"",Perigon!K6103)</f>
        <v/>
      </c>
      <c r="F6108" s="65"/>
      <c r="G6108" s="64"/>
      <c r="H6108" s="69" t="str">
        <f>IF(ISBLANK(Perigon!L6103),"",Perigon!L6103)</f>
        <v/>
      </c>
      <c r="I6108" s="69" t="str">
        <f>IF(ISBLANK(Perigon!M6103),"",Perigon!M6103)</f>
        <v/>
      </c>
      <c r="J6108" s="98" t="str">
        <f>IF(ISBLANK(Perigon!N6103),"",Perigon!N6103)</f>
        <v/>
      </c>
      <c r="K6108" s="99" t="str">
        <f>IF(ISBLANK(Perigon!J6103),"",Perigon!T6103)</f>
        <v/>
      </c>
      <c r="L6108" s="95" t="str">
        <f>IF(ISBLANK(Perigon!O6103),"",Perigon!O6103)</f>
        <v/>
      </c>
      <c r="M6108" s="95" t="str">
        <f>IF(ISBLANK(Perigon!R6103),"",Perigon!R6103)</f>
        <v/>
      </c>
      <c r="N6108" s="95" t="str">
        <f>IF(ISBLANK(Perigon!P6103),"",Perigon!P6103)</f>
        <v/>
      </c>
      <c r="O6108" s="38" t="str">
        <f>IF($L6108="","",VLOOKUP($R6108,Tarife!$A$2:$R$599,13,FALSE))</f>
        <v/>
      </c>
      <c r="P6108" s="38" t="str">
        <f t="shared" si="95"/>
        <v/>
      </c>
      <c r="R6108" s="100" t="str">
        <f>Zusammenzug!$C$25&amp;"-"&amp;Zusammenzug!$A$7&amp;"-"&amp;Leistungen!L6108</f>
        <v>2024-0-</v>
      </c>
    </row>
    <row r="6109" spans="1:18" x14ac:dyDescent="0.2">
      <c r="A6109" s="95" t="str">
        <f>IF(ISBLANK(Perigon!E6104),"",Perigon!E6104)</f>
        <v/>
      </c>
      <c r="B6109" s="95" t="str">
        <f>IF(ISBLANK(Perigon!G6104),"",Perigon!G6104)</f>
        <v/>
      </c>
      <c r="C6109" s="96" t="str">
        <f>IF(ISBLANK(Perigon!I6104),"",Perigon!I6104)</f>
        <v/>
      </c>
      <c r="D6109" s="97" t="str">
        <f>IF(ISBLANK(Perigon!J6104),"",Perigon!J6104)</f>
        <v/>
      </c>
      <c r="E6109" s="64" t="str">
        <f>IF(ISBLANK(Perigon!K6104),"",Perigon!K6104)</f>
        <v/>
      </c>
      <c r="F6109" s="65"/>
      <c r="G6109" s="64"/>
      <c r="H6109" s="69" t="str">
        <f>IF(ISBLANK(Perigon!L6104),"",Perigon!L6104)</f>
        <v/>
      </c>
      <c r="I6109" s="69" t="str">
        <f>IF(ISBLANK(Perigon!M6104),"",Perigon!M6104)</f>
        <v/>
      </c>
      <c r="J6109" s="98" t="str">
        <f>IF(ISBLANK(Perigon!N6104),"",Perigon!N6104)</f>
        <v/>
      </c>
      <c r="K6109" s="99" t="str">
        <f>IF(ISBLANK(Perigon!J6104),"",Perigon!T6104)</f>
        <v/>
      </c>
      <c r="L6109" s="95" t="str">
        <f>IF(ISBLANK(Perigon!O6104),"",Perigon!O6104)</f>
        <v/>
      </c>
      <c r="M6109" s="95" t="str">
        <f>IF(ISBLANK(Perigon!R6104),"",Perigon!R6104)</f>
        <v/>
      </c>
      <c r="N6109" s="95" t="str">
        <f>IF(ISBLANK(Perigon!P6104),"",Perigon!P6104)</f>
        <v/>
      </c>
      <c r="O6109" s="38" t="str">
        <f>IF($L6109="","",VLOOKUP($R6109,Tarife!$A$2:$R$599,13,FALSE))</f>
        <v/>
      </c>
      <c r="P6109" s="38" t="str">
        <f t="shared" si="95"/>
        <v/>
      </c>
      <c r="R6109" s="100" t="str">
        <f>Zusammenzug!$C$25&amp;"-"&amp;Zusammenzug!$A$7&amp;"-"&amp;Leistungen!L6109</f>
        <v>2024-0-</v>
      </c>
    </row>
    <row r="6110" spans="1:18" x14ac:dyDescent="0.2">
      <c r="A6110" s="95" t="str">
        <f>IF(ISBLANK(Perigon!E6105),"",Perigon!E6105)</f>
        <v/>
      </c>
      <c r="B6110" s="95" t="str">
        <f>IF(ISBLANK(Perigon!G6105),"",Perigon!G6105)</f>
        <v/>
      </c>
      <c r="C6110" s="96" t="str">
        <f>IF(ISBLANK(Perigon!I6105),"",Perigon!I6105)</f>
        <v/>
      </c>
      <c r="D6110" s="97" t="str">
        <f>IF(ISBLANK(Perigon!J6105),"",Perigon!J6105)</f>
        <v/>
      </c>
      <c r="E6110" s="64" t="str">
        <f>IF(ISBLANK(Perigon!K6105),"",Perigon!K6105)</f>
        <v/>
      </c>
      <c r="F6110" s="65"/>
      <c r="G6110" s="64"/>
      <c r="H6110" s="69" t="str">
        <f>IF(ISBLANK(Perigon!L6105),"",Perigon!L6105)</f>
        <v/>
      </c>
      <c r="I6110" s="69" t="str">
        <f>IF(ISBLANK(Perigon!M6105),"",Perigon!M6105)</f>
        <v/>
      </c>
      <c r="J6110" s="98" t="str">
        <f>IF(ISBLANK(Perigon!N6105),"",Perigon!N6105)</f>
        <v/>
      </c>
      <c r="K6110" s="99" t="str">
        <f>IF(ISBLANK(Perigon!J6105),"",Perigon!T6105)</f>
        <v/>
      </c>
      <c r="L6110" s="95" t="str">
        <f>IF(ISBLANK(Perigon!O6105),"",Perigon!O6105)</f>
        <v/>
      </c>
      <c r="M6110" s="95" t="str">
        <f>IF(ISBLANK(Perigon!R6105),"",Perigon!R6105)</f>
        <v/>
      </c>
      <c r="N6110" s="95" t="str">
        <f>IF(ISBLANK(Perigon!P6105),"",Perigon!P6105)</f>
        <v/>
      </c>
      <c r="O6110" s="38" t="str">
        <f>IF($L6110="","",VLOOKUP($R6110,Tarife!$A$2:$R$599,13,FALSE))</f>
        <v/>
      </c>
      <c r="P6110" s="38" t="str">
        <f t="shared" si="95"/>
        <v/>
      </c>
      <c r="R6110" s="100" t="str">
        <f>Zusammenzug!$C$25&amp;"-"&amp;Zusammenzug!$A$7&amp;"-"&amp;Leistungen!L6110</f>
        <v>2024-0-</v>
      </c>
    </row>
    <row r="6111" spans="1:18" x14ac:dyDescent="0.2">
      <c r="A6111" s="95" t="str">
        <f>IF(ISBLANK(Perigon!E6106),"",Perigon!E6106)</f>
        <v/>
      </c>
      <c r="B6111" s="95" t="str">
        <f>IF(ISBLANK(Perigon!G6106),"",Perigon!G6106)</f>
        <v/>
      </c>
      <c r="C6111" s="96" t="str">
        <f>IF(ISBLANK(Perigon!I6106),"",Perigon!I6106)</f>
        <v/>
      </c>
      <c r="D6111" s="97" t="str">
        <f>IF(ISBLANK(Perigon!J6106),"",Perigon!J6106)</f>
        <v/>
      </c>
      <c r="E6111" s="64" t="str">
        <f>IF(ISBLANK(Perigon!K6106),"",Perigon!K6106)</f>
        <v/>
      </c>
      <c r="F6111" s="65"/>
      <c r="G6111" s="64"/>
      <c r="H6111" s="69" t="str">
        <f>IF(ISBLANK(Perigon!L6106),"",Perigon!L6106)</f>
        <v/>
      </c>
      <c r="I6111" s="69" t="str">
        <f>IF(ISBLANK(Perigon!M6106),"",Perigon!M6106)</f>
        <v/>
      </c>
      <c r="J6111" s="98" t="str">
        <f>IF(ISBLANK(Perigon!N6106),"",Perigon!N6106)</f>
        <v/>
      </c>
      <c r="K6111" s="99" t="str">
        <f>IF(ISBLANK(Perigon!J6106),"",Perigon!T6106)</f>
        <v/>
      </c>
      <c r="L6111" s="95" t="str">
        <f>IF(ISBLANK(Perigon!O6106),"",Perigon!O6106)</f>
        <v/>
      </c>
      <c r="M6111" s="95" t="str">
        <f>IF(ISBLANK(Perigon!R6106),"",Perigon!R6106)</f>
        <v/>
      </c>
      <c r="N6111" s="95" t="str">
        <f>IF(ISBLANK(Perigon!P6106),"",Perigon!P6106)</f>
        <v/>
      </c>
      <c r="O6111" s="38" t="str">
        <f>IF($L6111="","",VLOOKUP($R6111,Tarife!$A$2:$R$599,13,FALSE))</f>
        <v/>
      </c>
      <c r="P6111" s="38" t="str">
        <f t="shared" si="95"/>
        <v/>
      </c>
      <c r="R6111" s="100" t="str">
        <f>Zusammenzug!$C$25&amp;"-"&amp;Zusammenzug!$A$7&amp;"-"&amp;Leistungen!L6111</f>
        <v>2024-0-</v>
      </c>
    </row>
    <row r="6112" spans="1:18" x14ac:dyDescent="0.2">
      <c r="A6112" s="95" t="str">
        <f>IF(ISBLANK(Perigon!E6107),"",Perigon!E6107)</f>
        <v/>
      </c>
      <c r="B6112" s="95" t="str">
        <f>IF(ISBLANK(Perigon!G6107),"",Perigon!G6107)</f>
        <v/>
      </c>
      <c r="C6112" s="96" t="str">
        <f>IF(ISBLANK(Perigon!I6107),"",Perigon!I6107)</f>
        <v/>
      </c>
      <c r="D6112" s="97" t="str">
        <f>IF(ISBLANK(Perigon!J6107),"",Perigon!J6107)</f>
        <v/>
      </c>
      <c r="E6112" s="64" t="str">
        <f>IF(ISBLANK(Perigon!K6107),"",Perigon!K6107)</f>
        <v/>
      </c>
      <c r="F6112" s="65"/>
      <c r="G6112" s="64"/>
      <c r="H6112" s="69" t="str">
        <f>IF(ISBLANK(Perigon!L6107),"",Perigon!L6107)</f>
        <v/>
      </c>
      <c r="I6112" s="69" t="str">
        <f>IF(ISBLANK(Perigon!M6107),"",Perigon!M6107)</f>
        <v/>
      </c>
      <c r="J6112" s="98" t="str">
        <f>IF(ISBLANK(Perigon!N6107),"",Perigon!N6107)</f>
        <v/>
      </c>
      <c r="K6112" s="99" t="str">
        <f>IF(ISBLANK(Perigon!J6107),"",Perigon!T6107)</f>
        <v/>
      </c>
      <c r="L6112" s="95" t="str">
        <f>IF(ISBLANK(Perigon!O6107),"",Perigon!O6107)</f>
        <v/>
      </c>
      <c r="M6112" s="95" t="str">
        <f>IF(ISBLANK(Perigon!R6107),"",Perigon!R6107)</f>
        <v/>
      </c>
      <c r="N6112" s="95" t="str">
        <f>IF(ISBLANK(Perigon!P6107),"",Perigon!P6107)</f>
        <v/>
      </c>
      <c r="O6112" s="38" t="str">
        <f>IF($L6112="","",VLOOKUP($R6112,Tarife!$A$2:$R$599,13,FALSE))</f>
        <v/>
      </c>
      <c r="P6112" s="38" t="str">
        <f t="shared" si="95"/>
        <v/>
      </c>
      <c r="R6112" s="100" t="str">
        <f>Zusammenzug!$C$25&amp;"-"&amp;Zusammenzug!$A$7&amp;"-"&amp;Leistungen!L6112</f>
        <v>2024-0-</v>
      </c>
    </row>
    <row r="6113" spans="1:18" x14ac:dyDescent="0.2">
      <c r="A6113" s="95" t="str">
        <f>IF(ISBLANK(Perigon!E6108),"",Perigon!E6108)</f>
        <v/>
      </c>
      <c r="B6113" s="95" t="str">
        <f>IF(ISBLANK(Perigon!G6108),"",Perigon!G6108)</f>
        <v/>
      </c>
      <c r="C6113" s="96" t="str">
        <f>IF(ISBLANK(Perigon!I6108),"",Perigon!I6108)</f>
        <v/>
      </c>
      <c r="D6113" s="97" t="str">
        <f>IF(ISBLANK(Perigon!J6108),"",Perigon!J6108)</f>
        <v/>
      </c>
      <c r="E6113" s="64" t="str">
        <f>IF(ISBLANK(Perigon!K6108),"",Perigon!K6108)</f>
        <v/>
      </c>
      <c r="F6113" s="65"/>
      <c r="G6113" s="64"/>
      <c r="H6113" s="69" t="str">
        <f>IF(ISBLANK(Perigon!L6108),"",Perigon!L6108)</f>
        <v/>
      </c>
      <c r="I6113" s="69" t="str">
        <f>IF(ISBLANK(Perigon!M6108),"",Perigon!M6108)</f>
        <v/>
      </c>
      <c r="J6113" s="98" t="str">
        <f>IF(ISBLANK(Perigon!N6108),"",Perigon!N6108)</f>
        <v/>
      </c>
      <c r="K6113" s="99" t="str">
        <f>IF(ISBLANK(Perigon!J6108),"",Perigon!T6108)</f>
        <v/>
      </c>
      <c r="L6113" s="95" t="str">
        <f>IF(ISBLANK(Perigon!O6108),"",Perigon!O6108)</f>
        <v/>
      </c>
      <c r="M6113" s="95" t="str">
        <f>IF(ISBLANK(Perigon!R6108),"",Perigon!R6108)</f>
        <v/>
      </c>
      <c r="N6113" s="95" t="str">
        <f>IF(ISBLANK(Perigon!P6108),"",Perigon!P6108)</f>
        <v/>
      </c>
      <c r="O6113" s="38" t="str">
        <f>IF($L6113="","",VLOOKUP($R6113,Tarife!$A$2:$R$599,13,FALSE))</f>
        <v/>
      </c>
      <c r="P6113" s="38" t="str">
        <f t="shared" si="95"/>
        <v/>
      </c>
      <c r="R6113" s="100" t="str">
        <f>Zusammenzug!$C$25&amp;"-"&amp;Zusammenzug!$A$7&amp;"-"&amp;Leistungen!L6113</f>
        <v>2024-0-</v>
      </c>
    </row>
    <row r="6114" spans="1:18" x14ac:dyDescent="0.2">
      <c r="A6114" s="95" t="str">
        <f>IF(ISBLANK(Perigon!E6109),"",Perigon!E6109)</f>
        <v/>
      </c>
      <c r="B6114" s="95" t="str">
        <f>IF(ISBLANK(Perigon!G6109),"",Perigon!G6109)</f>
        <v/>
      </c>
      <c r="C6114" s="96" t="str">
        <f>IF(ISBLANK(Perigon!I6109),"",Perigon!I6109)</f>
        <v/>
      </c>
      <c r="D6114" s="97" t="str">
        <f>IF(ISBLANK(Perigon!J6109),"",Perigon!J6109)</f>
        <v/>
      </c>
      <c r="E6114" s="64" t="str">
        <f>IF(ISBLANK(Perigon!K6109),"",Perigon!K6109)</f>
        <v/>
      </c>
      <c r="F6114" s="65"/>
      <c r="G6114" s="64"/>
      <c r="H6114" s="69" t="str">
        <f>IF(ISBLANK(Perigon!L6109),"",Perigon!L6109)</f>
        <v/>
      </c>
      <c r="I6114" s="69" t="str">
        <f>IF(ISBLANK(Perigon!M6109),"",Perigon!M6109)</f>
        <v/>
      </c>
      <c r="J6114" s="98" t="str">
        <f>IF(ISBLANK(Perigon!N6109),"",Perigon!N6109)</f>
        <v/>
      </c>
      <c r="K6114" s="99" t="str">
        <f>IF(ISBLANK(Perigon!J6109),"",Perigon!T6109)</f>
        <v/>
      </c>
      <c r="L6114" s="95" t="str">
        <f>IF(ISBLANK(Perigon!O6109),"",Perigon!O6109)</f>
        <v/>
      </c>
      <c r="M6114" s="95" t="str">
        <f>IF(ISBLANK(Perigon!R6109),"",Perigon!R6109)</f>
        <v/>
      </c>
      <c r="N6114" s="95" t="str">
        <f>IF(ISBLANK(Perigon!P6109),"",Perigon!P6109)</f>
        <v/>
      </c>
      <c r="O6114" s="38" t="str">
        <f>IF($L6114="","",VLOOKUP($R6114,Tarife!$A$2:$R$599,13,FALSE))</f>
        <v/>
      </c>
      <c r="P6114" s="38" t="str">
        <f t="shared" si="95"/>
        <v/>
      </c>
      <c r="R6114" s="100" t="str">
        <f>Zusammenzug!$C$25&amp;"-"&amp;Zusammenzug!$A$7&amp;"-"&amp;Leistungen!L6114</f>
        <v>2024-0-</v>
      </c>
    </row>
    <row r="6115" spans="1:18" x14ac:dyDescent="0.2">
      <c r="A6115" s="95" t="str">
        <f>IF(ISBLANK(Perigon!E6110),"",Perigon!E6110)</f>
        <v/>
      </c>
      <c r="B6115" s="95" t="str">
        <f>IF(ISBLANK(Perigon!G6110),"",Perigon!G6110)</f>
        <v/>
      </c>
      <c r="C6115" s="96" t="str">
        <f>IF(ISBLANK(Perigon!I6110),"",Perigon!I6110)</f>
        <v/>
      </c>
      <c r="D6115" s="97" t="str">
        <f>IF(ISBLANK(Perigon!J6110),"",Perigon!J6110)</f>
        <v/>
      </c>
      <c r="E6115" s="64" t="str">
        <f>IF(ISBLANK(Perigon!K6110),"",Perigon!K6110)</f>
        <v/>
      </c>
      <c r="F6115" s="65"/>
      <c r="G6115" s="64"/>
      <c r="H6115" s="69" t="str">
        <f>IF(ISBLANK(Perigon!L6110),"",Perigon!L6110)</f>
        <v/>
      </c>
      <c r="I6115" s="69" t="str">
        <f>IF(ISBLANK(Perigon!M6110),"",Perigon!M6110)</f>
        <v/>
      </c>
      <c r="J6115" s="98" t="str">
        <f>IF(ISBLANK(Perigon!N6110),"",Perigon!N6110)</f>
        <v/>
      </c>
      <c r="K6115" s="99" t="str">
        <f>IF(ISBLANK(Perigon!J6110),"",Perigon!T6110)</f>
        <v/>
      </c>
      <c r="L6115" s="95" t="str">
        <f>IF(ISBLANK(Perigon!O6110),"",Perigon!O6110)</f>
        <v/>
      </c>
      <c r="M6115" s="95" t="str">
        <f>IF(ISBLANK(Perigon!R6110),"",Perigon!R6110)</f>
        <v/>
      </c>
      <c r="N6115" s="95" t="str">
        <f>IF(ISBLANK(Perigon!P6110),"",Perigon!P6110)</f>
        <v/>
      </c>
      <c r="O6115" s="38" t="str">
        <f>IF($L6115="","",VLOOKUP($R6115,Tarife!$A$2:$R$599,13,FALSE))</f>
        <v/>
      </c>
      <c r="P6115" s="38" t="str">
        <f t="shared" si="95"/>
        <v/>
      </c>
      <c r="R6115" s="100" t="str">
        <f>Zusammenzug!$C$25&amp;"-"&amp;Zusammenzug!$A$7&amp;"-"&amp;Leistungen!L6115</f>
        <v>2024-0-</v>
      </c>
    </row>
    <row r="6116" spans="1:18" x14ac:dyDescent="0.2">
      <c r="A6116" s="95" t="str">
        <f>IF(ISBLANK(Perigon!E6111),"",Perigon!E6111)</f>
        <v/>
      </c>
      <c r="B6116" s="95" t="str">
        <f>IF(ISBLANK(Perigon!G6111),"",Perigon!G6111)</f>
        <v/>
      </c>
      <c r="C6116" s="96" t="str">
        <f>IF(ISBLANK(Perigon!I6111),"",Perigon!I6111)</f>
        <v/>
      </c>
      <c r="D6116" s="97" t="str">
        <f>IF(ISBLANK(Perigon!J6111),"",Perigon!J6111)</f>
        <v/>
      </c>
      <c r="E6116" s="64" t="str">
        <f>IF(ISBLANK(Perigon!K6111),"",Perigon!K6111)</f>
        <v/>
      </c>
      <c r="F6116" s="65"/>
      <c r="G6116" s="64"/>
      <c r="H6116" s="69" t="str">
        <f>IF(ISBLANK(Perigon!L6111),"",Perigon!L6111)</f>
        <v/>
      </c>
      <c r="I6116" s="69" t="str">
        <f>IF(ISBLANK(Perigon!M6111),"",Perigon!M6111)</f>
        <v/>
      </c>
      <c r="J6116" s="98" t="str">
        <f>IF(ISBLANK(Perigon!N6111),"",Perigon!N6111)</f>
        <v/>
      </c>
      <c r="K6116" s="99" t="str">
        <f>IF(ISBLANK(Perigon!J6111),"",Perigon!T6111)</f>
        <v/>
      </c>
      <c r="L6116" s="95" t="str">
        <f>IF(ISBLANK(Perigon!O6111),"",Perigon!O6111)</f>
        <v/>
      </c>
      <c r="M6116" s="95" t="str">
        <f>IF(ISBLANK(Perigon!R6111),"",Perigon!R6111)</f>
        <v/>
      </c>
      <c r="N6116" s="95" t="str">
        <f>IF(ISBLANK(Perigon!P6111),"",Perigon!P6111)</f>
        <v/>
      </c>
      <c r="O6116" s="38" t="str">
        <f>IF($L6116="","",VLOOKUP($R6116,Tarife!$A$2:$R$599,13,FALSE))</f>
        <v/>
      </c>
      <c r="P6116" s="38" t="str">
        <f t="shared" si="95"/>
        <v/>
      </c>
      <c r="R6116" s="100" t="str">
        <f>Zusammenzug!$C$25&amp;"-"&amp;Zusammenzug!$A$7&amp;"-"&amp;Leistungen!L6116</f>
        <v>2024-0-</v>
      </c>
    </row>
    <row r="6117" spans="1:18" x14ac:dyDescent="0.2">
      <c r="A6117" s="95" t="str">
        <f>IF(ISBLANK(Perigon!E6112),"",Perigon!E6112)</f>
        <v/>
      </c>
      <c r="B6117" s="95" t="str">
        <f>IF(ISBLANK(Perigon!G6112),"",Perigon!G6112)</f>
        <v/>
      </c>
      <c r="C6117" s="96" t="str">
        <f>IF(ISBLANK(Perigon!I6112),"",Perigon!I6112)</f>
        <v/>
      </c>
      <c r="D6117" s="97" t="str">
        <f>IF(ISBLANK(Perigon!J6112),"",Perigon!J6112)</f>
        <v/>
      </c>
      <c r="E6117" s="64" t="str">
        <f>IF(ISBLANK(Perigon!K6112),"",Perigon!K6112)</f>
        <v/>
      </c>
      <c r="F6117" s="65"/>
      <c r="G6117" s="64"/>
      <c r="H6117" s="69" t="str">
        <f>IF(ISBLANK(Perigon!L6112),"",Perigon!L6112)</f>
        <v/>
      </c>
      <c r="I6117" s="69" t="str">
        <f>IF(ISBLANK(Perigon!M6112),"",Perigon!M6112)</f>
        <v/>
      </c>
      <c r="J6117" s="98" t="str">
        <f>IF(ISBLANK(Perigon!N6112),"",Perigon!N6112)</f>
        <v/>
      </c>
      <c r="K6117" s="99" t="str">
        <f>IF(ISBLANK(Perigon!J6112),"",Perigon!T6112)</f>
        <v/>
      </c>
      <c r="L6117" s="95" t="str">
        <f>IF(ISBLANK(Perigon!O6112),"",Perigon!O6112)</f>
        <v/>
      </c>
      <c r="M6117" s="95" t="str">
        <f>IF(ISBLANK(Perigon!R6112),"",Perigon!R6112)</f>
        <v/>
      </c>
      <c r="N6117" s="95" t="str">
        <f>IF(ISBLANK(Perigon!P6112),"",Perigon!P6112)</f>
        <v/>
      </c>
      <c r="O6117" s="38" t="str">
        <f>IF($L6117="","",VLOOKUP($R6117,Tarife!$A$2:$R$599,13,FALSE))</f>
        <v/>
      </c>
      <c r="P6117" s="38" t="str">
        <f t="shared" si="95"/>
        <v/>
      </c>
      <c r="R6117" s="100" t="str">
        <f>Zusammenzug!$C$25&amp;"-"&amp;Zusammenzug!$A$7&amp;"-"&amp;Leistungen!L6117</f>
        <v>2024-0-</v>
      </c>
    </row>
    <row r="6118" spans="1:18" x14ac:dyDescent="0.2">
      <c r="A6118" s="95" t="str">
        <f>IF(ISBLANK(Perigon!E6113),"",Perigon!E6113)</f>
        <v/>
      </c>
      <c r="B6118" s="95" t="str">
        <f>IF(ISBLANK(Perigon!G6113),"",Perigon!G6113)</f>
        <v/>
      </c>
      <c r="C6118" s="96" t="str">
        <f>IF(ISBLANK(Perigon!I6113),"",Perigon!I6113)</f>
        <v/>
      </c>
      <c r="D6118" s="97" t="str">
        <f>IF(ISBLANK(Perigon!J6113),"",Perigon!J6113)</f>
        <v/>
      </c>
      <c r="E6118" s="64" t="str">
        <f>IF(ISBLANK(Perigon!K6113),"",Perigon!K6113)</f>
        <v/>
      </c>
      <c r="F6118" s="65"/>
      <c r="G6118" s="64"/>
      <c r="H6118" s="69" t="str">
        <f>IF(ISBLANK(Perigon!L6113),"",Perigon!L6113)</f>
        <v/>
      </c>
      <c r="I6118" s="69" t="str">
        <f>IF(ISBLANK(Perigon!M6113),"",Perigon!M6113)</f>
        <v/>
      </c>
      <c r="J6118" s="98" t="str">
        <f>IF(ISBLANK(Perigon!N6113),"",Perigon!N6113)</f>
        <v/>
      </c>
      <c r="K6118" s="99" t="str">
        <f>IF(ISBLANK(Perigon!J6113),"",Perigon!T6113)</f>
        <v/>
      </c>
      <c r="L6118" s="95" t="str">
        <f>IF(ISBLANK(Perigon!O6113),"",Perigon!O6113)</f>
        <v/>
      </c>
      <c r="M6118" s="95" t="str">
        <f>IF(ISBLANK(Perigon!R6113),"",Perigon!R6113)</f>
        <v/>
      </c>
      <c r="N6118" s="95" t="str">
        <f>IF(ISBLANK(Perigon!P6113),"",Perigon!P6113)</f>
        <v/>
      </c>
      <c r="O6118" s="38" t="str">
        <f>IF($L6118="","",VLOOKUP($R6118,Tarife!$A$2:$R$599,13,FALSE))</f>
        <v/>
      </c>
      <c r="P6118" s="38" t="str">
        <f t="shared" si="95"/>
        <v/>
      </c>
      <c r="R6118" s="100" t="str">
        <f>Zusammenzug!$C$25&amp;"-"&amp;Zusammenzug!$A$7&amp;"-"&amp;Leistungen!L6118</f>
        <v>2024-0-</v>
      </c>
    </row>
    <row r="6119" spans="1:18" x14ac:dyDescent="0.2">
      <c r="A6119" s="95" t="str">
        <f>IF(ISBLANK(Perigon!E6114),"",Perigon!E6114)</f>
        <v/>
      </c>
      <c r="B6119" s="95" t="str">
        <f>IF(ISBLANK(Perigon!G6114),"",Perigon!G6114)</f>
        <v/>
      </c>
      <c r="C6119" s="96" t="str">
        <f>IF(ISBLANK(Perigon!I6114),"",Perigon!I6114)</f>
        <v/>
      </c>
      <c r="D6119" s="97" t="str">
        <f>IF(ISBLANK(Perigon!J6114),"",Perigon!J6114)</f>
        <v/>
      </c>
      <c r="E6119" s="64" t="str">
        <f>IF(ISBLANK(Perigon!K6114),"",Perigon!K6114)</f>
        <v/>
      </c>
      <c r="F6119" s="65"/>
      <c r="G6119" s="64"/>
      <c r="H6119" s="69" t="str">
        <f>IF(ISBLANK(Perigon!L6114),"",Perigon!L6114)</f>
        <v/>
      </c>
      <c r="I6119" s="69" t="str">
        <f>IF(ISBLANK(Perigon!M6114),"",Perigon!M6114)</f>
        <v/>
      </c>
      <c r="J6119" s="98" t="str">
        <f>IF(ISBLANK(Perigon!N6114),"",Perigon!N6114)</f>
        <v/>
      </c>
      <c r="K6119" s="99" t="str">
        <f>IF(ISBLANK(Perigon!J6114),"",Perigon!T6114)</f>
        <v/>
      </c>
      <c r="L6119" s="95" t="str">
        <f>IF(ISBLANK(Perigon!O6114),"",Perigon!O6114)</f>
        <v/>
      </c>
      <c r="M6119" s="95" t="str">
        <f>IF(ISBLANK(Perigon!R6114),"",Perigon!R6114)</f>
        <v/>
      </c>
      <c r="N6119" s="95" t="str">
        <f>IF(ISBLANK(Perigon!P6114),"",Perigon!P6114)</f>
        <v/>
      </c>
      <c r="O6119" s="38" t="str">
        <f>IF($L6119="","",VLOOKUP($R6119,Tarife!$A$2:$R$599,13,FALSE))</f>
        <v/>
      </c>
      <c r="P6119" s="38" t="str">
        <f t="shared" si="95"/>
        <v/>
      </c>
      <c r="R6119" s="100" t="str">
        <f>Zusammenzug!$C$25&amp;"-"&amp;Zusammenzug!$A$7&amp;"-"&amp;Leistungen!L6119</f>
        <v>2024-0-</v>
      </c>
    </row>
    <row r="6120" spans="1:18" x14ac:dyDescent="0.2">
      <c r="A6120" s="95" t="str">
        <f>IF(ISBLANK(Perigon!E6115),"",Perigon!E6115)</f>
        <v/>
      </c>
      <c r="B6120" s="95" t="str">
        <f>IF(ISBLANK(Perigon!G6115),"",Perigon!G6115)</f>
        <v/>
      </c>
      <c r="C6120" s="96" t="str">
        <f>IF(ISBLANK(Perigon!I6115),"",Perigon!I6115)</f>
        <v/>
      </c>
      <c r="D6120" s="97" t="str">
        <f>IF(ISBLANK(Perigon!J6115),"",Perigon!J6115)</f>
        <v/>
      </c>
      <c r="E6120" s="64" t="str">
        <f>IF(ISBLANK(Perigon!K6115),"",Perigon!K6115)</f>
        <v/>
      </c>
      <c r="F6120" s="65"/>
      <c r="G6120" s="64"/>
      <c r="H6120" s="69" t="str">
        <f>IF(ISBLANK(Perigon!L6115),"",Perigon!L6115)</f>
        <v/>
      </c>
      <c r="I6120" s="69" t="str">
        <f>IF(ISBLANK(Perigon!M6115),"",Perigon!M6115)</f>
        <v/>
      </c>
      <c r="J6120" s="98" t="str">
        <f>IF(ISBLANK(Perigon!N6115),"",Perigon!N6115)</f>
        <v/>
      </c>
      <c r="K6120" s="99" t="str">
        <f>IF(ISBLANK(Perigon!J6115),"",Perigon!T6115)</f>
        <v/>
      </c>
      <c r="L6120" s="95" t="str">
        <f>IF(ISBLANK(Perigon!O6115),"",Perigon!O6115)</f>
        <v/>
      </c>
      <c r="M6120" s="95" t="str">
        <f>IF(ISBLANK(Perigon!R6115),"",Perigon!R6115)</f>
        <v/>
      </c>
      <c r="N6120" s="95" t="str">
        <f>IF(ISBLANK(Perigon!P6115),"",Perigon!P6115)</f>
        <v/>
      </c>
      <c r="O6120" s="38" t="str">
        <f>IF($L6120="","",VLOOKUP($R6120,Tarife!$A$2:$R$599,13,FALSE))</f>
        <v/>
      </c>
      <c r="P6120" s="38" t="str">
        <f t="shared" si="95"/>
        <v/>
      </c>
      <c r="R6120" s="100" t="str">
        <f>Zusammenzug!$C$25&amp;"-"&amp;Zusammenzug!$A$7&amp;"-"&amp;Leistungen!L6120</f>
        <v>2024-0-</v>
      </c>
    </row>
    <row r="6121" spans="1:18" x14ac:dyDescent="0.2">
      <c r="A6121" s="95" t="str">
        <f>IF(ISBLANK(Perigon!E6116),"",Perigon!E6116)</f>
        <v/>
      </c>
      <c r="B6121" s="95" t="str">
        <f>IF(ISBLANK(Perigon!G6116),"",Perigon!G6116)</f>
        <v/>
      </c>
      <c r="C6121" s="96" t="str">
        <f>IF(ISBLANK(Perigon!I6116),"",Perigon!I6116)</f>
        <v/>
      </c>
      <c r="D6121" s="97" t="str">
        <f>IF(ISBLANK(Perigon!J6116),"",Perigon!J6116)</f>
        <v/>
      </c>
      <c r="E6121" s="64" t="str">
        <f>IF(ISBLANK(Perigon!K6116),"",Perigon!K6116)</f>
        <v/>
      </c>
      <c r="F6121" s="65"/>
      <c r="G6121" s="64"/>
      <c r="H6121" s="69" t="str">
        <f>IF(ISBLANK(Perigon!L6116),"",Perigon!L6116)</f>
        <v/>
      </c>
      <c r="I6121" s="69" t="str">
        <f>IF(ISBLANK(Perigon!M6116),"",Perigon!M6116)</f>
        <v/>
      </c>
      <c r="J6121" s="98" t="str">
        <f>IF(ISBLANK(Perigon!N6116),"",Perigon!N6116)</f>
        <v/>
      </c>
      <c r="K6121" s="99" t="str">
        <f>IF(ISBLANK(Perigon!J6116),"",Perigon!T6116)</f>
        <v/>
      </c>
      <c r="L6121" s="95" t="str">
        <f>IF(ISBLANK(Perigon!O6116),"",Perigon!O6116)</f>
        <v/>
      </c>
      <c r="M6121" s="95" t="str">
        <f>IF(ISBLANK(Perigon!R6116),"",Perigon!R6116)</f>
        <v/>
      </c>
      <c r="N6121" s="95" t="str">
        <f>IF(ISBLANK(Perigon!P6116),"",Perigon!P6116)</f>
        <v/>
      </c>
      <c r="O6121" s="38" t="str">
        <f>IF($L6121="","",VLOOKUP($R6121,Tarife!$A$2:$R$599,13,FALSE))</f>
        <v/>
      </c>
      <c r="P6121" s="38" t="str">
        <f t="shared" si="95"/>
        <v/>
      </c>
      <c r="R6121" s="100" t="str">
        <f>Zusammenzug!$C$25&amp;"-"&amp;Zusammenzug!$A$7&amp;"-"&amp;Leistungen!L6121</f>
        <v>2024-0-</v>
      </c>
    </row>
    <row r="6122" spans="1:18" x14ac:dyDescent="0.2">
      <c r="A6122" s="95" t="str">
        <f>IF(ISBLANK(Perigon!E6117),"",Perigon!E6117)</f>
        <v/>
      </c>
      <c r="B6122" s="95" t="str">
        <f>IF(ISBLANK(Perigon!G6117),"",Perigon!G6117)</f>
        <v/>
      </c>
      <c r="C6122" s="96" t="str">
        <f>IF(ISBLANK(Perigon!I6117),"",Perigon!I6117)</f>
        <v/>
      </c>
      <c r="D6122" s="97" t="str">
        <f>IF(ISBLANK(Perigon!J6117),"",Perigon!J6117)</f>
        <v/>
      </c>
      <c r="E6122" s="64" t="str">
        <f>IF(ISBLANK(Perigon!K6117),"",Perigon!K6117)</f>
        <v/>
      </c>
      <c r="F6122" s="65"/>
      <c r="G6122" s="64"/>
      <c r="H6122" s="69" t="str">
        <f>IF(ISBLANK(Perigon!L6117),"",Perigon!L6117)</f>
        <v/>
      </c>
      <c r="I6122" s="69" t="str">
        <f>IF(ISBLANK(Perigon!M6117),"",Perigon!M6117)</f>
        <v/>
      </c>
      <c r="J6122" s="98" t="str">
        <f>IF(ISBLANK(Perigon!N6117),"",Perigon!N6117)</f>
        <v/>
      </c>
      <c r="K6122" s="99" t="str">
        <f>IF(ISBLANK(Perigon!J6117),"",Perigon!T6117)</f>
        <v/>
      </c>
      <c r="L6122" s="95" t="str">
        <f>IF(ISBLANK(Perigon!O6117),"",Perigon!O6117)</f>
        <v/>
      </c>
      <c r="M6122" s="95" t="str">
        <f>IF(ISBLANK(Perigon!R6117),"",Perigon!R6117)</f>
        <v/>
      </c>
      <c r="N6122" s="95" t="str">
        <f>IF(ISBLANK(Perigon!P6117),"",Perigon!P6117)</f>
        <v/>
      </c>
      <c r="O6122" s="38" t="str">
        <f>IF($L6122="","",VLOOKUP($R6122,Tarife!$A$2:$R$599,13,FALSE))</f>
        <v/>
      </c>
      <c r="P6122" s="38" t="str">
        <f t="shared" si="95"/>
        <v/>
      </c>
      <c r="R6122" s="100" t="str">
        <f>Zusammenzug!$C$25&amp;"-"&amp;Zusammenzug!$A$7&amp;"-"&amp;Leistungen!L6122</f>
        <v>2024-0-</v>
      </c>
    </row>
    <row r="6123" spans="1:18" x14ac:dyDescent="0.2">
      <c r="A6123" s="95" t="str">
        <f>IF(ISBLANK(Perigon!E6118),"",Perigon!E6118)</f>
        <v/>
      </c>
      <c r="B6123" s="95" t="str">
        <f>IF(ISBLANK(Perigon!G6118),"",Perigon!G6118)</f>
        <v/>
      </c>
      <c r="C6123" s="96" t="str">
        <f>IF(ISBLANK(Perigon!I6118),"",Perigon!I6118)</f>
        <v/>
      </c>
      <c r="D6123" s="97" t="str">
        <f>IF(ISBLANK(Perigon!J6118),"",Perigon!J6118)</f>
        <v/>
      </c>
      <c r="E6123" s="64" t="str">
        <f>IF(ISBLANK(Perigon!K6118),"",Perigon!K6118)</f>
        <v/>
      </c>
      <c r="F6123" s="65"/>
      <c r="G6123" s="64"/>
      <c r="H6123" s="69" t="str">
        <f>IF(ISBLANK(Perigon!L6118),"",Perigon!L6118)</f>
        <v/>
      </c>
      <c r="I6123" s="69" t="str">
        <f>IF(ISBLANK(Perigon!M6118),"",Perigon!M6118)</f>
        <v/>
      </c>
      <c r="J6123" s="98" t="str">
        <f>IF(ISBLANK(Perigon!N6118),"",Perigon!N6118)</f>
        <v/>
      </c>
      <c r="K6123" s="99" t="str">
        <f>IF(ISBLANK(Perigon!J6118),"",Perigon!T6118)</f>
        <v/>
      </c>
      <c r="L6123" s="95" t="str">
        <f>IF(ISBLANK(Perigon!O6118),"",Perigon!O6118)</f>
        <v/>
      </c>
      <c r="M6123" s="95" t="str">
        <f>IF(ISBLANK(Perigon!R6118),"",Perigon!R6118)</f>
        <v/>
      </c>
      <c r="N6123" s="95" t="str">
        <f>IF(ISBLANK(Perigon!P6118),"",Perigon!P6118)</f>
        <v/>
      </c>
      <c r="O6123" s="38" t="str">
        <f>IF($L6123="","",VLOOKUP($R6123,Tarife!$A$2:$R$599,13,FALSE))</f>
        <v/>
      </c>
      <c r="P6123" s="38" t="str">
        <f t="shared" si="95"/>
        <v/>
      </c>
      <c r="R6123" s="100" t="str">
        <f>Zusammenzug!$C$25&amp;"-"&amp;Zusammenzug!$A$7&amp;"-"&amp;Leistungen!L6123</f>
        <v>2024-0-</v>
      </c>
    </row>
    <row r="6124" spans="1:18" x14ac:dyDescent="0.2">
      <c r="A6124" s="95" t="str">
        <f>IF(ISBLANK(Perigon!E6119),"",Perigon!E6119)</f>
        <v/>
      </c>
      <c r="B6124" s="95" t="str">
        <f>IF(ISBLANK(Perigon!G6119),"",Perigon!G6119)</f>
        <v/>
      </c>
      <c r="C6124" s="96" t="str">
        <f>IF(ISBLANK(Perigon!I6119),"",Perigon!I6119)</f>
        <v/>
      </c>
      <c r="D6124" s="97" t="str">
        <f>IF(ISBLANK(Perigon!J6119),"",Perigon!J6119)</f>
        <v/>
      </c>
      <c r="E6124" s="64" t="str">
        <f>IF(ISBLANK(Perigon!K6119),"",Perigon!K6119)</f>
        <v/>
      </c>
      <c r="F6124" s="65"/>
      <c r="G6124" s="64"/>
      <c r="H6124" s="69" t="str">
        <f>IF(ISBLANK(Perigon!L6119),"",Perigon!L6119)</f>
        <v/>
      </c>
      <c r="I6124" s="69" t="str">
        <f>IF(ISBLANK(Perigon!M6119),"",Perigon!M6119)</f>
        <v/>
      </c>
      <c r="J6124" s="98" t="str">
        <f>IF(ISBLANK(Perigon!N6119),"",Perigon!N6119)</f>
        <v/>
      </c>
      <c r="K6124" s="99" t="str">
        <f>IF(ISBLANK(Perigon!J6119),"",Perigon!T6119)</f>
        <v/>
      </c>
      <c r="L6124" s="95" t="str">
        <f>IF(ISBLANK(Perigon!O6119),"",Perigon!O6119)</f>
        <v/>
      </c>
      <c r="M6124" s="95" t="str">
        <f>IF(ISBLANK(Perigon!R6119),"",Perigon!R6119)</f>
        <v/>
      </c>
      <c r="N6124" s="95" t="str">
        <f>IF(ISBLANK(Perigon!P6119),"",Perigon!P6119)</f>
        <v/>
      </c>
      <c r="O6124" s="38" t="str">
        <f>IF($L6124="","",VLOOKUP($R6124,Tarife!$A$2:$R$599,13,FALSE))</f>
        <v/>
      </c>
      <c r="P6124" s="38" t="str">
        <f t="shared" si="95"/>
        <v/>
      </c>
      <c r="R6124" s="100" t="str">
        <f>Zusammenzug!$C$25&amp;"-"&amp;Zusammenzug!$A$7&amp;"-"&amp;Leistungen!L6124</f>
        <v>2024-0-</v>
      </c>
    </row>
    <row r="6125" spans="1:18" x14ac:dyDescent="0.2">
      <c r="A6125" s="95" t="str">
        <f>IF(ISBLANK(Perigon!E6120),"",Perigon!E6120)</f>
        <v/>
      </c>
      <c r="B6125" s="95" t="str">
        <f>IF(ISBLANK(Perigon!G6120),"",Perigon!G6120)</f>
        <v/>
      </c>
      <c r="C6125" s="96" t="str">
        <f>IF(ISBLANK(Perigon!I6120),"",Perigon!I6120)</f>
        <v/>
      </c>
      <c r="D6125" s="97" t="str">
        <f>IF(ISBLANK(Perigon!J6120),"",Perigon!J6120)</f>
        <v/>
      </c>
      <c r="E6125" s="64" t="str">
        <f>IF(ISBLANK(Perigon!K6120),"",Perigon!K6120)</f>
        <v/>
      </c>
      <c r="F6125" s="65"/>
      <c r="G6125" s="64"/>
      <c r="H6125" s="69" t="str">
        <f>IF(ISBLANK(Perigon!L6120),"",Perigon!L6120)</f>
        <v/>
      </c>
      <c r="I6125" s="69" t="str">
        <f>IF(ISBLANK(Perigon!M6120),"",Perigon!M6120)</f>
        <v/>
      </c>
      <c r="J6125" s="98" t="str">
        <f>IF(ISBLANK(Perigon!N6120),"",Perigon!N6120)</f>
        <v/>
      </c>
      <c r="K6125" s="99" t="str">
        <f>IF(ISBLANK(Perigon!J6120),"",Perigon!T6120)</f>
        <v/>
      </c>
      <c r="L6125" s="95" t="str">
        <f>IF(ISBLANK(Perigon!O6120),"",Perigon!O6120)</f>
        <v/>
      </c>
      <c r="M6125" s="95" t="str">
        <f>IF(ISBLANK(Perigon!R6120),"",Perigon!R6120)</f>
        <v/>
      </c>
      <c r="N6125" s="95" t="str">
        <f>IF(ISBLANK(Perigon!P6120),"",Perigon!P6120)</f>
        <v/>
      </c>
      <c r="O6125" s="38" t="str">
        <f>IF($L6125="","",VLOOKUP($R6125,Tarife!$A$2:$R$599,13,FALSE))</f>
        <v/>
      </c>
      <c r="P6125" s="38" t="str">
        <f t="shared" si="95"/>
        <v/>
      </c>
      <c r="R6125" s="100" t="str">
        <f>Zusammenzug!$C$25&amp;"-"&amp;Zusammenzug!$A$7&amp;"-"&amp;Leistungen!L6125</f>
        <v>2024-0-</v>
      </c>
    </row>
    <row r="6126" spans="1:18" x14ac:dyDescent="0.2">
      <c r="A6126" s="95" t="str">
        <f>IF(ISBLANK(Perigon!E6121),"",Perigon!E6121)</f>
        <v/>
      </c>
      <c r="B6126" s="95" t="str">
        <f>IF(ISBLANK(Perigon!G6121),"",Perigon!G6121)</f>
        <v/>
      </c>
      <c r="C6126" s="96" t="str">
        <f>IF(ISBLANK(Perigon!I6121),"",Perigon!I6121)</f>
        <v/>
      </c>
      <c r="D6126" s="97" t="str">
        <f>IF(ISBLANK(Perigon!J6121),"",Perigon!J6121)</f>
        <v/>
      </c>
      <c r="E6126" s="64" t="str">
        <f>IF(ISBLANK(Perigon!K6121),"",Perigon!K6121)</f>
        <v/>
      </c>
      <c r="F6126" s="65"/>
      <c r="G6126" s="64"/>
      <c r="H6126" s="69" t="str">
        <f>IF(ISBLANK(Perigon!L6121),"",Perigon!L6121)</f>
        <v/>
      </c>
      <c r="I6126" s="69" t="str">
        <f>IF(ISBLANK(Perigon!M6121),"",Perigon!M6121)</f>
        <v/>
      </c>
      <c r="J6126" s="98" t="str">
        <f>IF(ISBLANK(Perigon!N6121),"",Perigon!N6121)</f>
        <v/>
      </c>
      <c r="K6126" s="99" t="str">
        <f>IF(ISBLANK(Perigon!J6121),"",Perigon!T6121)</f>
        <v/>
      </c>
      <c r="L6126" s="95" t="str">
        <f>IF(ISBLANK(Perigon!O6121),"",Perigon!O6121)</f>
        <v/>
      </c>
      <c r="M6126" s="95" t="str">
        <f>IF(ISBLANK(Perigon!R6121),"",Perigon!R6121)</f>
        <v/>
      </c>
      <c r="N6126" s="95" t="str">
        <f>IF(ISBLANK(Perigon!P6121),"",Perigon!P6121)</f>
        <v/>
      </c>
      <c r="O6126" s="38" t="str">
        <f>IF($L6126="","",VLOOKUP($R6126,Tarife!$A$2:$R$599,13,FALSE))</f>
        <v/>
      </c>
      <c r="P6126" s="38" t="str">
        <f t="shared" si="95"/>
        <v/>
      </c>
      <c r="R6126" s="100" t="str">
        <f>Zusammenzug!$C$25&amp;"-"&amp;Zusammenzug!$A$7&amp;"-"&amp;Leistungen!L6126</f>
        <v>2024-0-</v>
      </c>
    </row>
    <row r="6127" spans="1:18" x14ac:dyDescent="0.2">
      <c r="A6127" s="95" t="str">
        <f>IF(ISBLANK(Perigon!E6122),"",Perigon!E6122)</f>
        <v/>
      </c>
      <c r="B6127" s="95" t="str">
        <f>IF(ISBLANK(Perigon!G6122),"",Perigon!G6122)</f>
        <v/>
      </c>
      <c r="C6127" s="96" t="str">
        <f>IF(ISBLANK(Perigon!I6122),"",Perigon!I6122)</f>
        <v/>
      </c>
      <c r="D6127" s="97" t="str">
        <f>IF(ISBLANK(Perigon!J6122),"",Perigon!J6122)</f>
        <v/>
      </c>
      <c r="E6127" s="64" t="str">
        <f>IF(ISBLANK(Perigon!K6122),"",Perigon!K6122)</f>
        <v/>
      </c>
      <c r="F6127" s="65"/>
      <c r="G6127" s="64"/>
      <c r="H6127" s="69" t="str">
        <f>IF(ISBLANK(Perigon!L6122),"",Perigon!L6122)</f>
        <v/>
      </c>
      <c r="I6127" s="69" t="str">
        <f>IF(ISBLANK(Perigon!M6122),"",Perigon!M6122)</f>
        <v/>
      </c>
      <c r="J6127" s="98" t="str">
        <f>IF(ISBLANK(Perigon!N6122),"",Perigon!N6122)</f>
        <v/>
      </c>
      <c r="K6127" s="99" t="str">
        <f>IF(ISBLANK(Perigon!J6122),"",Perigon!T6122)</f>
        <v/>
      </c>
      <c r="L6127" s="95" t="str">
        <f>IF(ISBLANK(Perigon!O6122),"",Perigon!O6122)</f>
        <v/>
      </c>
      <c r="M6127" s="95" t="str">
        <f>IF(ISBLANK(Perigon!R6122),"",Perigon!R6122)</f>
        <v/>
      </c>
      <c r="N6127" s="95" t="str">
        <f>IF(ISBLANK(Perigon!P6122),"",Perigon!P6122)</f>
        <v/>
      </c>
      <c r="O6127" s="38" t="str">
        <f>IF($L6127="","",VLOOKUP($R6127,Tarife!$A$2:$R$599,13,FALSE))</f>
        <v/>
      </c>
      <c r="P6127" s="38" t="str">
        <f t="shared" si="95"/>
        <v/>
      </c>
      <c r="R6127" s="100" t="str">
        <f>Zusammenzug!$C$25&amp;"-"&amp;Zusammenzug!$A$7&amp;"-"&amp;Leistungen!L6127</f>
        <v>2024-0-</v>
      </c>
    </row>
    <row r="6128" spans="1:18" x14ac:dyDescent="0.2">
      <c r="A6128" s="95" t="str">
        <f>IF(ISBLANK(Perigon!E6123),"",Perigon!E6123)</f>
        <v/>
      </c>
      <c r="B6128" s="95" t="str">
        <f>IF(ISBLANK(Perigon!G6123),"",Perigon!G6123)</f>
        <v/>
      </c>
      <c r="C6128" s="96" t="str">
        <f>IF(ISBLANK(Perigon!I6123),"",Perigon!I6123)</f>
        <v/>
      </c>
      <c r="D6128" s="97" t="str">
        <f>IF(ISBLANK(Perigon!J6123),"",Perigon!J6123)</f>
        <v/>
      </c>
      <c r="E6128" s="64" t="str">
        <f>IF(ISBLANK(Perigon!K6123),"",Perigon!K6123)</f>
        <v/>
      </c>
      <c r="F6128" s="65"/>
      <c r="G6128" s="64"/>
      <c r="H6128" s="69" t="str">
        <f>IF(ISBLANK(Perigon!L6123),"",Perigon!L6123)</f>
        <v/>
      </c>
      <c r="I6128" s="69" t="str">
        <f>IF(ISBLANK(Perigon!M6123),"",Perigon!M6123)</f>
        <v/>
      </c>
      <c r="J6128" s="98" t="str">
        <f>IF(ISBLANK(Perigon!N6123),"",Perigon!N6123)</f>
        <v/>
      </c>
      <c r="K6128" s="99" t="str">
        <f>IF(ISBLANK(Perigon!J6123),"",Perigon!T6123)</f>
        <v/>
      </c>
      <c r="L6128" s="95" t="str">
        <f>IF(ISBLANK(Perigon!O6123),"",Perigon!O6123)</f>
        <v/>
      </c>
      <c r="M6128" s="95" t="str">
        <f>IF(ISBLANK(Perigon!R6123),"",Perigon!R6123)</f>
        <v/>
      </c>
      <c r="N6128" s="95" t="str">
        <f>IF(ISBLANK(Perigon!P6123),"",Perigon!P6123)</f>
        <v/>
      </c>
      <c r="O6128" s="38" t="str">
        <f>IF($L6128="","",VLOOKUP($R6128,Tarife!$A$2:$R$599,13,FALSE))</f>
        <v/>
      </c>
      <c r="P6128" s="38" t="str">
        <f t="shared" si="95"/>
        <v/>
      </c>
      <c r="R6128" s="100" t="str">
        <f>Zusammenzug!$C$25&amp;"-"&amp;Zusammenzug!$A$7&amp;"-"&amp;Leistungen!L6128</f>
        <v>2024-0-</v>
      </c>
    </row>
    <row r="6129" spans="1:18" x14ac:dyDescent="0.2">
      <c r="A6129" s="95" t="str">
        <f>IF(ISBLANK(Perigon!E6124),"",Perigon!E6124)</f>
        <v/>
      </c>
      <c r="B6129" s="95" t="str">
        <f>IF(ISBLANK(Perigon!G6124),"",Perigon!G6124)</f>
        <v/>
      </c>
      <c r="C6129" s="96" t="str">
        <f>IF(ISBLANK(Perigon!I6124),"",Perigon!I6124)</f>
        <v/>
      </c>
      <c r="D6129" s="97" t="str">
        <f>IF(ISBLANK(Perigon!J6124),"",Perigon!J6124)</f>
        <v/>
      </c>
      <c r="E6129" s="64" t="str">
        <f>IF(ISBLANK(Perigon!K6124),"",Perigon!K6124)</f>
        <v/>
      </c>
      <c r="F6129" s="65"/>
      <c r="G6129" s="64"/>
      <c r="H6129" s="69" t="str">
        <f>IF(ISBLANK(Perigon!L6124),"",Perigon!L6124)</f>
        <v/>
      </c>
      <c r="I6129" s="69" t="str">
        <f>IF(ISBLANK(Perigon!M6124),"",Perigon!M6124)</f>
        <v/>
      </c>
      <c r="J6129" s="98" t="str">
        <f>IF(ISBLANK(Perigon!N6124),"",Perigon!N6124)</f>
        <v/>
      </c>
      <c r="K6129" s="99" t="str">
        <f>IF(ISBLANK(Perigon!J6124),"",Perigon!T6124)</f>
        <v/>
      </c>
      <c r="L6129" s="95" t="str">
        <f>IF(ISBLANK(Perigon!O6124),"",Perigon!O6124)</f>
        <v/>
      </c>
      <c r="M6129" s="95" t="str">
        <f>IF(ISBLANK(Perigon!R6124),"",Perigon!R6124)</f>
        <v/>
      </c>
      <c r="N6129" s="95" t="str">
        <f>IF(ISBLANK(Perigon!P6124),"",Perigon!P6124)</f>
        <v/>
      </c>
      <c r="O6129" s="38" t="str">
        <f>IF($L6129="","",VLOOKUP($R6129,Tarife!$A$2:$R$599,13,FALSE))</f>
        <v/>
      </c>
      <c r="P6129" s="38" t="str">
        <f t="shared" si="95"/>
        <v/>
      </c>
      <c r="R6129" s="100" t="str">
        <f>Zusammenzug!$C$25&amp;"-"&amp;Zusammenzug!$A$7&amp;"-"&amp;Leistungen!L6129</f>
        <v>2024-0-</v>
      </c>
    </row>
    <row r="6130" spans="1:18" x14ac:dyDescent="0.2">
      <c r="A6130" s="95" t="str">
        <f>IF(ISBLANK(Perigon!E6125),"",Perigon!E6125)</f>
        <v/>
      </c>
      <c r="B6130" s="95" t="str">
        <f>IF(ISBLANK(Perigon!G6125),"",Perigon!G6125)</f>
        <v/>
      </c>
      <c r="C6130" s="96" t="str">
        <f>IF(ISBLANK(Perigon!I6125),"",Perigon!I6125)</f>
        <v/>
      </c>
      <c r="D6130" s="97" t="str">
        <f>IF(ISBLANK(Perigon!J6125),"",Perigon!J6125)</f>
        <v/>
      </c>
      <c r="E6130" s="64" t="str">
        <f>IF(ISBLANK(Perigon!K6125),"",Perigon!K6125)</f>
        <v/>
      </c>
      <c r="F6130" s="65"/>
      <c r="G6130" s="64"/>
      <c r="H6130" s="69" t="str">
        <f>IF(ISBLANK(Perigon!L6125),"",Perigon!L6125)</f>
        <v/>
      </c>
      <c r="I6130" s="69" t="str">
        <f>IF(ISBLANK(Perigon!M6125),"",Perigon!M6125)</f>
        <v/>
      </c>
      <c r="J6130" s="98" t="str">
        <f>IF(ISBLANK(Perigon!N6125),"",Perigon!N6125)</f>
        <v/>
      </c>
      <c r="K6130" s="99" t="str">
        <f>IF(ISBLANK(Perigon!J6125),"",Perigon!T6125)</f>
        <v/>
      </c>
      <c r="L6130" s="95" t="str">
        <f>IF(ISBLANK(Perigon!O6125),"",Perigon!O6125)</f>
        <v/>
      </c>
      <c r="M6130" s="95" t="str">
        <f>IF(ISBLANK(Perigon!R6125),"",Perigon!R6125)</f>
        <v/>
      </c>
      <c r="N6130" s="95" t="str">
        <f>IF(ISBLANK(Perigon!P6125),"",Perigon!P6125)</f>
        <v/>
      </c>
      <c r="O6130" s="38" t="str">
        <f>IF($L6130="","",VLOOKUP($R6130,Tarife!$A$2:$R$599,13,FALSE))</f>
        <v/>
      </c>
      <c r="P6130" s="38" t="str">
        <f t="shared" si="95"/>
        <v/>
      </c>
      <c r="R6130" s="100" t="str">
        <f>Zusammenzug!$C$25&amp;"-"&amp;Zusammenzug!$A$7&amp;"-"&amp;Leistungen!L6130</f>
        <v>2024-0-</v>
      </c>
    </row>
    <row r="6131" spans="1:18" x14ac:dyDescent="0.2">
      <c r="A6131" s="95" t="str">
        <f>IF(ISBLANK(Perigon!E6126),"",Perigon!E6126)</f>
        <v/>
      </c>
      <c r="B6131" s="95" t="str">
        <f>IF(ISBLANK(Perigon!G6126),"",Perigon!G6126)</f>
        <v/>
      </c>
      <c r="C6131" s="96" t="str">
        <f>IF(ISBLANK(Perigon!I6126),"",Perigon!I6126)</f>
        <v/>
      </c>
      <c r="D6131" s="97" t="str">
        <f>IF(ISBLANK(Perigon!J6126),"",Perigon!J6126)</f>
        <v/>
      </c>
      <c r="E6131" s="64" t="str">
        <f>IF(ISBLANK(Perigon!K6126),"",Perigon!K6126)</f>
        <v/>
      </c>
      <c r="F6131" s="65"/>
      <c r="G6131" s="64"/>
      <c r="H6131" s="69" t="str">
        <f>IF(ISBLANK(Perigon!L6126),"",Perigon!L6126)</f>
        <v/>
      </c>
      <c r="I6131" s="69" t="str">
        <f>IF(ISBLANK(Perigon!M6126),"",Perigon!M6126)</f>
        <v/>
      </c>
      <c r="J6131" s="98" t="str">
        <f>IF(ISBLANK(Perigon!N6126),"",Perigon!N6126)</f>
        <v/>
      </c>
      <c r="K6131" s="99" t="str">
        <f>IF(ISBLANK(Perigon!J6126),"",Perigon!T6126)</f>
        <v/>
      </c>
      <c r="L6131" s="95" t="str">
        <f>IF(ISBLANK(Perigon!O6126),"",Perigon!O6126)</f>
        <v/>
      </c>
      <c r="M6131" s="95" t="str">
        <f>IF(ISBLANK(Perigon!R6126),"",Perigon!R6126)</f>
        <v/>
      </c>
      <c r="N6131" s="95" t="str">
        <f>IF(ISBLANK(Perigon!P6126),"",Perigon!P6126)</f>
        <v/>
      </c>
      <c r="O6131" s="38" t="str">
        <f>IF($L6131="","",VLOOKUP($R6131,Tarife!$A$2:$R$599,13,FALSE))</f>
        <v/>
      </c>
      <c r="P6131" s="38" t="str">
        <f t="shared" si="95"/>
        <v/>
      </c>
      <c r="R6131" s="100" t="str">
        <f>Zusammenzug!$C$25&amp;"-"&amp;Zusammenzug!$A$7&amp;"-"&amp;Leistungen!L6131</f>
        <v>2024-0-</v>
      </c>
    </row>
    <row r="6132" spans="1:18" x14ac:dyDescent="0.2">
      <c r="A6132" s="95" t="str">
        <f>IF(ISBLANK(Perigon!E6127),"",Perigon!E6127)</f>
        <v/>
      </c>
      <c r="B6132" s="95" t="str">
        <f>IF(ISBLANK(Perigon!G6127),"",Perigon!G6127)</f>
        <v/>
      </c>
      <c r="C6132" s="96" t="str">
        <f>IF(ISBLANK(Perigon!I6127),"",Perigon!I6127)</f>
        <v/>
      </c>
      <c r="D6132" s="97" t="str">
        <f>IF(ISBLANK(Perigon!J6127),"",Perigon!J6127)</f>
        <v/>
      </c>
      <c r="E6132" s="64" t="str">
        <f>IF(ISBLANK(Perigon!K6127),"",Perigon!K6127)</f>
        <v/>
      </c>
      <c r="F6132" s="65"/>
      <c r="G6132" s="64"/>
      <c r="H6132" s="69" t="str">
        <f>IF(ISBLANK(Perigon!L6127),"",Perigon!L6127)</f>
        <v/>
      </c>
      <c r="I6132" s="69" t="str">
        <f>IF(ISBLANK(Perigon!M6127),"",Perigon!M6127)</f>
        <v/>
      </c>
      <c r="J6132" s="98" t="str">
        <f>IF(ISBLANK(Perigon!N6127),"",Perigon!N6127)</f>
        <v/>
      </c>
      <c r="K6132" s="99" t="str">
        <f>IF(ISBLANK(Perigon!J6127),"",Perigon!T6127)</f>
        <v/>
      </c>
      <c r="L6132" s="95" t="str">
        <f>IF(ISBLANK(Perigon!O6127),"",Perigon!O6127)</f>
        <v/>
      </c>
      <c r="M6132" s="95" t="str">
        <f>IF(ISBLANK(Perigon!R6127),"",Perigon!R6127)</f>
        <v/>
      </c>
      <c r="N6132" s="95" t="str">
        <f>IF(ISBLANK(Perigon!P6127),"",Perigon!P6127)</f>
        <v/>
      </c>
      <c r="O6132" s="38" t="str">
        <f>IF($L6132="","",VLOOKUP($R6132,Tarife!$A$2:$R$599,13,FALSE))</f>
        <v/>
      </c>
      <c r="P6132" s="38" t="str">
        <f t="shared" si="95"/>
        <v/>
      </c>
      <c r="R6132" s="100" t="str">
        <f>Zusammenzug!$C$25&amp;"-"&amp;Zusammenzug!$A$7&amp;"-"&amp;Leistungen!L6132</f>
        <v>2024-0-</v>
      </c>
    </row>
    <row r="6133" spans="1:18" x14ac:dyDescent="0.2">
      <c r="A6133" s="95" t="str">
        <f>IF(ISBLANK(Perigon!E6128),"",Perigon!E6128)</f>
        <v/>
      </c>
      <c r="B6133" s="95" t="str">
        <f>IF(ISBLANK(Perigon!G6128),"",Perigon!G6128)</f>
        <v/>
      </c>
      <c r="C6133" s="96" t="str">
        <f>IF(ISBLANK(Perigon!I6128),"",Perigon!I6128)</f>
        <v/>
      </c>
      <c r="D6133" s="97" t="str">
        <f>IF(ISBLANK(Perigon!J6128),"",Perigon!J6128)</f>
        <v/>
      </c>
      <c r="E6133" s="64" t="str">
        <f>IF(ISBLANK(Perigon!K6128),"",Perigon!K6128)</f>
        <v/>
      </c>
      <c r="F6133" s="65"/>
      <c r="G6133" s="64"/>
      <c r="H6133" s="69" t="str">
        <f>IF(ISBLANK(Perigon!L6128),"",Perigon!L6128)</f>
        <v/>
      </c>
      <c r="I6133" s="69" t="str">
        <f>IF(ISBLANK(Perigon!M6128),"",Perigon!M6128)</f>
        <v/>
      </c>
      <c r="J6133" s="98" t="str">
        <f>IF(ISBLANK(Perigon!N6128),"",Perigon!N6128)</f>
        <v/>
      </c>
      <c r="K6133" s="99" t="str">
        <f>IF(ISBLANK(Perigon!J6128),"",Perigon!T6128)</f>
        <v/>
      </c>
      <c r="L6133" s="95" t="str">
        <f>IF(ISBLANK(Perigon!O6128),"",Perigon!O6128)</f>
        <v/>
      </c>
      <c r="M6133" s="95" t="str">
        <f>IF(ISBLANK(Perigon!R6128),"",Perigon!R6128)</f>
        <v/>
      </c>
      <c r="N6133" s="95" t="str">
        <f>IF(ISBLANK(Perigon!P6128),"",Perigon!P6128)</f>
        <v/>
      </c>
      <c r="O6133" s="38" t="str">
        <f>IF($L6133="","",VLOOKUP($R6133,Tarife!$A$2:$R$599,13,FALSE))</f>
        <v/>
      </c>
      <c r="P6133" s="38" t="str">
        <f t="shared" si="95"/>
        <v/>
      </c>
      <c r="R6133" s="100" t="str">
        <f>Zusammenzug!$C$25&amp;"-"&amp;Zusammenzug!$A$7&amp;"-"&amp;Leistungen!L6133</f>
        <v>2024-0-</v>
      </c>
    </row>
    <row r="6134" spans="1:18" x14ac:dyDescent="0.2">
      <c r="A6134" s="95" t="str">
        <f>IF(ISBLANK(Perigon!E6129),"",Perigon!E6129)</f>
        <v/>
      </c>
      <c r="B6134" s="95" t="str">
        <f>IF(ISBLANK(Perigon!G6129),"",Perigon!G6129)</f>
        <v/>
      </c>
      <c r="C6134" s="96" t="str">
        <f>IF(ISBLANK(Perigon!I6129),"",Perigon!I6129)</f>
        <v/>
      </c>
      <c r="D6134" s="97" t="str">
        <f>IF(ISBLANK(Perigon!J6129),"",Perigon!J6129)</f>
        <v/>
      </c>
      <c r="E6134" s="64" t="str">
        <f>IF(ISBLANK(Perigon!K6129),"",Perigon!K6129)</f>
        <v/>
      </c>
      <c r="F6134" s="65"/>
      <c r="G6134" s="64"/>
      <c r="H6134" s="69" t="str">
        <f>IF(ISBLANK(Perigon!L6129),"",Perigon!L6129)</f>
        <v/>
      </c>
      <c r="I6134" s="69" t="str">
        <f>IF(ISBLANK(Perigon!M6129),"",Perigon!M6129)</f>
        <v/>
      </c>
      <c r="J6134" s="98" t="str">
        <f>IF(ISBLANK(Perigon!N6129),"",Perigon!N6129)</f>
        <v/>
      </c>
      <c r="K6134" s="99" t="str">
        <f>IF(ISBLANK(Perigon!J6129),"",Perigon!T6129)</f>
        <v/>
      </c>
      <c r="L6134" s="95" t="str">
        <f>IF(ISBLANK(Perigon!O6129),"",Perigon!O6129)</f>
        <v/>
      </c>
      <c r="M6134" s="95" t="str">
        <f>IF(ISBLANK(Perigon!R6129),"",Perigon!R6129)</f>
        <v/>
      </c>
      <c r="N6134" s="95" t="str">
        <f>IF(ISBLANK(Perigon!P6129),"",Perigon!P6129)</f>
        <v/>
      </c>
      <c r="O6134" s="38" t="str">
        <f>IF($L6134="","",VLOOKUP($R6134,Tarife!$A$2:$R$599,13,FALSE))</f>
        <v/>
      </c>
      <c r="P6134" s="38" t="str">
        <f t="shared" si="95"/>
        <v/>
      </c>
      <c r="R6134" s="100" t="str">
        <f>Zusammenzug!$C$25&amp;"-"&amp;Zusammenzug!$A$7&amp;"-"&amp;Leistungen!L6134</f>
        <v>2024-0-</v>
      </c>
    </row>
    <row r="6135" spans="1:18" x14ac:dyDescent="0.2">
      <c r="A6135" s="95" t="str">
        <f>IF(ISBLANK(Perigon!E6130),"",Perigon!E6130)</f>
        <v/>
      </c>
      <c r="B6135" s="95" t="str">
        <f>IF(ISBLANK(Perigon!G6130),"",Perigon!G6130)</f>
        <v/>
      </c>
      <c r="C6135" s="96" t="str">
        <f>IF(ISBLANK(Perigon!I6130),"",Perigon!I6130)</f>
        <v/>
      </c>
      <c r="D6135" s="97" t="str">
        <f>IF(ISBLANK(Perigon!J6130),"",Perigon!J6130)</f>
        <v/>
      </c>
      <c r="E6135" s="64" t="str">
        <f>IF(ISBLANK(Perigon!K6130),"",Perigon!K6130)</f>
        <v/>
      </c>
      <c r="F6135" s="65"/>
      <c r="G6135" s="64"/>
      <c r="H6135" s="69" t="str">
        <f>IF(ISBLANK(Perigon!L6130),"",Perigon!L6130)</f>
        <v/>
      </c>
      <c r="I6135" s="69" t="str">
        <f>IF(ISBLANK(Perigon!M6130),"",Perigon!M6130)</f>
        <v/>
      </c>
      <c r="J6135" s="98" t="str">
        <f>IF(ISBLANK(Perigon!N6130),"",Perigon!N6130)</f>
        <v/>
      </c>
      <c r="K6135" s="99" t="str">
        <f>IF(ISBLANK(Perigon!J6130),"",Perigon!T6130)</f>
        <v/>
      </c>
      <c r="L6135" s="95" t="str">
        <f>IF(ISBLANK(Perigon!O6130),"",Perigon!O6130)</f>
        <v/>
      </c>
      <c r="M6135" s="95" t="str">
        <f>IF(ISBLANK(Perigon!R6130),"",Perigon!R6130)</f>
        <v/>
      </c>
      <c r="N6135" s="95" t="str">
        <f>IF(ISBLANK(Perigon!P6130),"",Perigon!P6130)</f>
        <v/>
      </c>
      <c r="O6135" s="38" t="str">
        <f>IF($L6135="","",VLOOKUP($R6135,Tarife!$A$2:$R$599,13,FALSE))</f>
        <v/>
      </c>
      <c r="P6135" s="38" t="str">
        <f t="shared" si="95"/>
        <v/>
      </c>
      <c r="R6135" s="100" t="str">
        <f>Zusammenzug!$C$25&amp;"-"&amp;Zusammenzug!$A$7&amp;"-"&amp;Leistungen!L6135</f>
        <v>2024-0-</v>
      </c>
    </row>
    <row r="6136" spans="1:18" x14ac:dyDescent="0.2">
      <c r="A6136" s="95" t="str">
        <f>IF(ISBLANK(Perigon!E6131),"",Perigon!E6131)</f>
        <v/>
      </c>
      <c r="B6136" s="95" t="str">
        <f>IF(ISBLANK(Perigon!G6131),"",Perigon!G6131)</f>
        <v/>
      </c>
      <c r="C6136" s="96" t="str">
        <f>IF(ISBLANK(Perigon!I6131),"",Perigon!I6131)</f>
        <v/>
      </c>
      <c r="D6136" s="97" t="str">
        <f>IF(ISBLANK(Perigon!J6131),"",Perigon!J6131)</f>
        <v/>
      </c>
      <c r="E6136" s="64" t="str">
        <f>IF(ISBLANK(Perigon!K6131),"",Perigon!K6131)</f>
        <v/>
      </c>
      <c r="F6136" s="65"/>
      <c r="G6136" s="64"/>
      <c r="H6136" s="69" t="str">
        <f>IF(ISBLANK(Perigon!L6131),"",Perigon!L6131)</f>
        <v/>
      </c>
      <c r="I6136" s="69" t="str">
        <f>IF(ISBLANK(Perigon!M6131),"",Perigon!M6131)</f>
        <v/>
      </c>
      <c r="J6136" s="98" t="str">
        <f>IF(ISBLANK(Perigon!N6131),"",Perigon!N6131)</f>
        <v/>
      </c>
      <c r="K6136" s="99" t="str">
        <f>IF(ISBLANK(Perigon!J6131),"",Perigon!T6131)</f>
        <v/>
      </c>
      <c r="L6136" s="95" t="str">
        <f>IF(ISBLANK(Perigon!O6131),"",Perigon!O6131)</f>
        <v/>
      </c>
      <c r="M6136" s="95" t="str">
        <f>IF(ISBLANK(Perigon!R6131),"",Perigon!R6131)</f>
        <v/>
      </c>
      <c r="N6136" s="95" t="str">
        <f>IF(ISBLANK(Perigon!P6131),"",Perigon!P6131)</f>
        <v/>
      </c>
      <c r="O6136" s="38" t="str">
        <f>IF($L6136="","",VLOOKUP($R6136,Tarife!$A$2:$R$599,13,FALSE))</f>
        <v/>
      </c>
      <c r="P6136" s="38" t="str">
        <f t="shared" si="95"/>
        <v/>
      </c>
      <c r="R6136" s="100" t="str">
        <f>Zusammenzug!$C$25&amp;"-"&amp;Zusammenzug!$A$7&amp;"-"&amp;Leistungen!L6136</f>
        <v>2024-0-</v>
      </c>
    </row>
    <row r="6137" spans="1:18" x14ac:dyDescent="0.2">
      <c r="A6137" s="95" t="str">
        <f>IF(ISBLANK(Perigon!E6132),"",Perigon!E6132)</f>
        <v/>
      </c>
      <c r="B6137" s="95" t="str">
        <f>IF(ISBLANK(Perigon!G6132),"",Perigon!G6132)</f>
        <v/>
      </c>
      <c r="C6137" s="96" t="str">
        <f>IF(ISBLANK(Perigon!I6132),"",Perigon!I6132)</f>
        <v/>
      </c>
      <c r="D6137" s="97" t="str">
        <f>IF(ISBLANK(Perigon!J6132),"",Perigon!J6132)</f>
        <v/>
      </c>
      <c r="E6137" s="64" t="str">
        <f>IF(ISBLANK(Perigon!K6132),"",Perigon!K6132)</f>
        <v/>
      </c>
      <c r="F6137" s="65"/>
      <c r="G6137" s="64"/>
      <c r="H6137" s="69" t="str">
        <f>IF(ISBLANK(Perigon!L6132),"",Perigon!L6132)</f>
        <v/>
      </c>
      <c r="I6137" s="69" t="str">
        <f>IF(ISBLANK(Perigon!M6132),"",Perigon!M6132)</f>
        <v/>
      </c>
      <c r="J6137" s="98" t="str">
        <f>IF(ISBLANK(Perigon!N6132),"",Perigon!N6132)</f>
        <v/>
      </c>
      <c r="K6137" s="99" t="str">
        <f>IF(ISBLANK(Perigon!J6132),"",Perigon!T6132)</f>
        <v/>
      </c>
      <c r="L6137" s="95" t="str">
        <f>IF(ISBLANK(Perigon!O6132),"",Perigon!O6132)</f>
        <v/>
      </c>
      <c r="M6137" s="95" t="str">
        <f>IF(ISBLANK(Perigon!R6132),"",Perigon!R6132)</f>
        <v/>
      </c>
      <c r="N6137" s="95" t="str">
        <f>IF(ISBLANK(Perigon!P6132),"",Perigon!P6132)</f>
        <v/>
      </c>
      <c r="O6137" s="38" t="str">
        <f>IF($L6137="","",VLOOKUP($R6137,Tarife!$A$2:$R$599,13,FALSE))</f>
        <v/>
      </c>
      <c r="P6137" s="38" t="str">
        <f t="shared" si="95"/>
        <v/>
      </c>
      <c r="R6137" s="100" t="str">
        <f>Zusammenzug!$C$25&amp;"-"&amp;Zusammenzug!$A$7&amp;"-"&amp;Leistungen!L6137</f>
        <v>2024-0-</v>
      </c>
    </row>
    <row r="6138" spans="1:18" x14ac:dyDescent="0.2">
      <c r="A6138" s="95" t="str">
        <f>IF(ISBLANK(Perigon!E6133),"",Perigon!E6133)</f>
        <v/>
      </c>
      <c r="B6138" s="95" t="str">
        <f>IF(ISBLANK(Perigon!G6133),"",Perigon!G6133)</f>
        <v/>
      </c>
      <c r="C6138" s="96" t="str">
        <f>IF(ISBLANK(Perigon!I6133),"",Perigon!I6133)</f>
        <v/>
      </c>
      <c r="D6138" s="97" t="str">
        <f>IF(ISBLANK(Perigon!J6133),"",Perigon!J6133)</f>
        <v/>
      </c>
      <c r="E6138" s="64" t="str">
        <f>IF(ISBLANK(Perigon!K6133),"",Perigon!K6133)</f>
        <v/>
      </c>
      <c r="F6138" s="65"/>
      <c r="G6138" s="64"/>
      <c r="H6138" s="69" t="str">
        <f>IF(ISBLANK(Perigon!L6133),"",Perigon!L6133)</f>
        <v/>
      </c>
      <c r="I6138" s="69" t="str">
        <f>IF(ISBLANK(Perigon!M6133),"",Perigon!M6133)</f>
        <v/>
      </c>
      <c r="J6138" s="98" t="str">
        <f>IF(ISBLANK(Perigon!N6133),"",Perigon!N6133)</f>
        <v/>
      </c>
      <c r="K6138" s="99" t="str">
        <f>IF(ISBLANK(Perigon!J6133),"",Perigon!T6133)</f>
        <v/>
      </c>
      <c r="L6138" s="95" t="str">
        <f>IF(ISBLANK(Perigon!O6133),"",Perigon!O6133)</f>
        <v/>
      </c>
      <c r="M6138" s="95" t="str">
        <f>IF(ISBLANK(Perigon!R6133),"",Perigon!R6133)</f>
        <v/>
      </c>
      <c r="N6138" s="95" t="str">
        <f>IF(ISBLANK(Perigon!P6133),"",Perigon!P6133)</f>
        <v/>
      </c>
      <c r="O6138" s="38" t="str">
        <f>IF($L6138="","",VLOOKUP($R6138,Tarife!$A$2:$R$599,13,FALSE))</f>
        <v/>
      </c>
      <c r="P6138" s="38" t="str">
        <f t="shared" si="95"/>
        <v/>
      </c>
      <c r="R6138" s="100" t="str">
        <f>Zusammenzug!$C$25&amp;"-"&amp;Zusammenzug!$A$7&amp;"-"&amp;Leistungen!L6138</f>
        <v>2024-0-</v>
      </c>
    </row>
    <row r="6139" spans="1:18" x14ac:dyDescent="0.2">
      <c r="A6139" s="95" t="str">
        <f>IF(ISBLANK(Perigon!E6134),"",Perigon!E6134)</f>
        <v/>
      </c>
      <c r="B6139" s="95" t="str">
        <f>IF(ISBLANK(Perigon!G6134),"",Perigon!G6134)</f>
        <v/>
      </c>
      <c r="C6139" s="96" t="str">
        <f>IF(ISBLANK(Perigon!I6134),"",Perigon!I6134)</f>
        <v/>
      </c>
      <c r="D6139" s="97" t="str">
        <f>IF(ISBLANK(Perigon!J6134),"",Perigon!J6134)</f>
        <v/>
      </c>
      <c r="E6139" s="64" t="str">
        <f>IF(ISBLANK(Perigon!K6134),"",Perigon!K6134)</f>
        <v/>
      </c>
      <c r="F6139" s="65"/>
      <c r="G6139" s="64"/>
      <c r="H6139" s="69" t="str">
        <f>IF(ISBLANK(Perigon!L6134),"",Perigon!L6134)</f>
        <v/>
      </c>
      <c r="I6139" s="69" t="str">
        <f>IF(ISBLANK(Perigon!M6134),"",Perigon!M6134)</f>
        <v/>
      </c>
      <c r="J6139" s="98" t="str">
        <f>IF(ISBLANK(Perigon!N6134),"",Perigon!N6134)</f>
        <v/>
      </c>
      <c r="K6139" s="99" t="str">
        <f>IF(ISBLANK(Perigon!J6134),"",Perigon!T6134)</f>
        <v/>
      </c>
      <c r="L6139" s="95" t="str">
        <f>IF(ISBLANK(Perigon!O6134),"",Perigon!O6134)</f>
        <v/>
      </c>
      <c r="M6139" s="95" t="str">
        <f>IF(ISBLANK(Perigon!R6134),"",Perigon!R6134)</f>
        <v/>
      </c>
      <c r="N6139" s="95" t="str">
        <f>IF(ISBLANK(Perigon!P6134),"",Perigon!P6134)</f>
        <v/>
      </c>
      <c r="O6139" s="38" t="str">
        <f>IF($L6139="","",VLOOKUP($R6139,Tarife!$A$2:$R$599,13,FALSE))</f>
        <v/>
      </c>
      <c r="P6139" s="38" t="str">
        <f t="shared" si="95"/>
        <v/>
      </c>
      <c r="R6139" s="100" t="str">
        <f>Zusammenzug!$C$25&amp;"-"&amp;Zusammenzug!$A$7&amp;"-"&amp;Leistungen!L6139</f>
        <v>2024-0-</v>
      </c>
    </row>
    <row r="6140" spans="1:18" x14ac:dyDescent="0.2">
      <c r="A6140" s="95" t="str">
        <f>IF(ISBLANK(Perigon!E6135),"",Perigon!E6135)</f>
        <v/>
      </c>
      <c r="B6140" s="95" t="str">
        <f>IF(ISBLANK(Perigon!G6135),"",Perigon!G6135)</f>
        <v/>
      </c>
      <c r="C6140" s="96" t="str">
        <f>IF(ISBLANK(Perigon!I6135),"",Perigon!I6135)</f>
        <v/>
      </c>
      <c r="D6140" s="97" t="str">
        <f>IF(ISBLANK(Perigon!J6135),"",Perigon!J6135)</f>
        <v/>
      </c>
      <c r="E6140" s="64" t="str">
        <f>IF(ISBLANK(Perigon!K6135),"",Perigon!K6135)</f>
        <v/>
      </c>
      <c r="F6140" s="65"/>
      <c r="G6140" s="64"/>
      <c r="H6140" s="69" t="str">
        <f>IF(ISBLANK(Perigon!L6135),"",Perigon!L6135)</f>
        <v/>
      </c>
      <c r="I6140" s="69" t="str">
        <f>IF(ISBLANK(Perigon!M6135),"",Perigon!M6135)</f>
        <v/>
      </c>
      <c r="J6140" s="98" t="str">
        <f>IF(ISBLANK(Perigon!N6135),"",Perigon!N6135)</f>
        <v/>
      </c>
      <c r="K6140" s="99" t="str">
        <f>IF(ISBLANK(Perigon!J6135),"",Perigon!T6135)</f>
        <v/>
      </c>
      <c r="L6140" s="95" t="str">
        <f>IF(ISBLANK(Perigon!O6135),"",Perigon!O6135)</f>
        <v/>
      </c>
      <c r="M6140" s="95" t="str">
        <f>IF(ISBLANK(Perigon!R6135),"",Perigon!R6135)</f>
        <v/>
      </c>
      <c r="N6140" s="95" t="str">
        <f>IF(ISBLANK(Perigon!P6135),"",Perigon!P6135)</f>
        <v/>
      </c>
      <c r="O6140" s="38" t="str">
        <f>IF($L6140="","",VLOOKUP($R6140,Tarife!$A$2:$R$599,13,FALSE))</f>
        <v/>
      </c>
      <c r="P6140" s="38" t="str">
        <f t="shared" si="95"/>
        <v/>
      </c>
      <c r="R6140" s="100" t="str">
        <f>Zusammenzug!$C$25&amp;"-"&amp;Zusammenzug!$A$7&amp;"-"&amp;Leistungen!L6140</f>
        <v>2024-0-</v>
      </c>
    </row>
    <row r="6141" spans="1:18" x14ac:dyDescent="0.2">
      <c r="A6141" s="95" t="str">
        <f>IF(ISBLANK(Perigon!E6136),"",Perigon!E6136)</f>
        <v/>
      </c>
      <c r="B6141" s="95" t="str">
        <f>IF(ISBLANK(Perigon!G6136),"",Perigon!G6136)</f>
        <v/>
      </c>
      <c r="C6141" s="96" t="str">
        <f>IF(ISBLANK(Perigon!I6136),"",Perigon!I6136)</f>
        <v/>
      </c>
      <c r="D6141" s="97" t="str">
        <f>IF(ISBLANK(Perigon!J6136),"",Perigon!J6136)</f>
        <v/>
      </c>
      <c r="E6141" s="64" t="str">
        <f>IF(ISBLANK(Perigon!K6136),"",Perigon!K6136)</f>
        <v/>
      </c>
      <c r="F6141" s="65"/>
      <c r="G6141" s="64"/>
      <c r="H6141" s="69" t="str">
        <f>IF(ISBLANK(Perigon!L6136),"",Perigon!L6136)</f>
        <v/>
      </c>
      <c r="I6141" s="69" t="str">
        <f>IF(ISBLANK(Perigon!M6136),"",Perigon!M6136)</f>
        <v/>
      </c>
      <c r="J6141" s="98" t="str">
        <f>IF(ISBLANK(Perigon!N6136),"",Perigon!N6136)</f>
        <v/>
      </c>
      <c r="K6141" s="99" t="str">
        <f>IF(ISBLANK(Perigon!J6136),"",Perigon!T6136)</f>
        <v/>
      </c>
      <c r="L6141" s="95" t="str">
        <f>IF(ISBLANK(Perigon!O6136),"",Perigon!O6136)</f>
        <v/>
      </c>
      <c r="M6141" s="95" t="str">
        <f>IF(ISBLANK(Perigon!R6136),"",Perigon!R6136)</f>
        <v/>
      </c>
      <c r="N6141" s="95" t="str">
        <f>IF(ISBLANK(Perigon!P6136),"",Perigon!P6136)</f>
        <v/>
      </c>
      <c r="O6141" s="38" t="str">
        <f>IF($L6141="","",VLOOKUP($R6141,Tarife!$A$2:$R$599,13,FALSE))</f>
        <v/>
      </c>
      <c r="P6141" s="38" t="str">
        <f t="shared" si="95"/>
        <v/>
      </c>
      <c r="R6141" s="100" t="str">
        <f>Zusammenzug!$C$25&amp;"-"&amp;Zusammenzug!$A$7&amp;"-"&amp;Leistungen!L6141</f>
        <v>2024-0-</v>
      </c>
    </row>
    <row r="6142" spans="1:18" x14ac:dyDescent="0.2">
      <c r="A6142" s="95" t="str">
        <f>IF(ISBLANK(Perigon!E6137),"",Perigon!E6137)</f>
        <v/>
      </c>
      <c r="B6142" s="95" t="str">
        <f>IF(ISBLANK(Perigon!G6137),"",Perigon!G6137)</f>
        <v/>
      </c>
      <c r="C6142" s="96" t="str">
        <f>IF(ISBLANK(Perigon!I6137),"",Perigon!I6137)</f>
        <v/>
      </c>
      <c r="D6142" s="97" t="str">
        <f>IF(ISBLANK(Perigon!J6137),"",Perigon!J6137)</f>
        <v/>
      </c>
      <c r="E6142" s="64" t="str">
        <f>IF(ISBLANK(Perigon!K6137),"",Perigon!K6137)</f>
        <v/>
      </c>
      <c r="F6142" s="65"/>
      <c r="G6142" s="64"/>
      <c r="H6142" s="69" t="str">
        <f>IF(ISBLANK(Perigon!L6137),"",Perigon!L6137)</f>
        <v/>
      </c>
      <c r="I6142" s="69" t="str">
        <f>IF(ISBLANK(Perigon!M6137),"",Perigon!M6137)</f>
        <v/>
      </c>
      <c r="J6142" s="98" t="str">
        <f>IF(ISBLANK(Perigon!N6137),"",Perigon!N6137)</f>
        <v/>
      </c>
      <c r="K6142" s="99" t="str">
        <f>IF(ISBLANK(Perigon!J6137),"",Perigon!T6137)</f>
        <v/>
      </c>
      <c r="L6142" s="95" t="str">
        <f>IF(ISBLANK(Perigon!O6137),"",Perigon!O6137)</f>
        <v/>
      </c>
      <c r="M6142" s="95" t="str">
        <f>IF(ISBLANK(Perigon!R6137),"",Perigon!R6137)</f>
        <v/>
      </c>
      <c r="N6142" s="95" t="str">
        <f>IF(ISBLANK(Perigon!P6137),"",Perigon!P6137)</f>
        <v/>
      </c>
      <c r="O6142" s="38" t="str">
        <f>IF($L6142="","",VLOOKUP($R6142,Tarife!$A$2:$R$599,13,FALSE))</f>
        <v/>
      </c>
      <c r="P6142" s="38" t="str">
        <f t="shared" si="95"/>
        <v/>
      </c>
      <c r="R6142" s="100" t="str">
        <f>Zusammenzug!$C$25&amp;"-"&amp;Zusammenzug!$A$7&amp;"-"&amp;Leistungen!L6142</f>
        <v>2024-0-</v>
      </c>
    </row>
    <row r="6143" spans="1:18" x14ac:dyDescent="0.2">
      <c r="A6143" s="95" t="str">
        <f>IF(ISBLANK(Perigon!E6138),"",Perigon!E6138)</f>
        <v/>
      </c>
      <c r="B6143" s="95" t="str">
        <f>IF(ISBLANK(Perigon!G6138),"",Perigon!G6138)</f>
        <v/>
      </c>
      <c r="C6143" s="96" t="str">
        <f>IF(ISBLANK(Perigon!I6138),"",Perigon!I6138)</f>
        <v/>
      </c>
      <c r="D6143" s="97" t="str">
        <f>IF(ISBLANK(Perigon!J6138),"",Perigon!J6138)</f>
        <v/>
      </c>
      <c r="E6143" s="64" t="str">
        <f>IF(ISBLANK(Perigon!K6138),"",Perigon!K6138)</f>
        <v/>
      </c>
      <c r="F6143" s="65"/>
      <c r="G6143" s="64"/>
      <c r="H6143" s="69" t="str">
        <f>IF(ISBLANK(Perigon!L6138),"",Perigon!L6138)</f>
        <v/>
      </c>
      <c r="I6143" s="69" t="str">
        <f>IF(ISBLANK(Perigon!M6138),"",Perigon!M6138)</f>
        <v/>
      </c>
      <c r="J6143" s="98" t="str">
        <f>IF(ISBLANK(Perigon!N6138),"",Perigon!N6138)</f>
        <v/>
      </c>
      <c r="K6143" s="99" t="str">
        <f>IF(ISBLANK(Perigon!J6138),"",Perigon!T6138)</f>
        <v/>
      </c>
      <c r="L6143" s="95" t="str">
        <f>IF(ISBLANK(Perigon!O6138),"",Perigon!O6138)</f>
        <v/>
      </c>
      <c r="M6143" s="95" t="str">
        <f>IF(ISBLANK(Perigon!R6138),"",Perigon!R6138)</f>
        <v/>
      </c>
      <c r="N6143" s="95" t="str">
        <f>IF(ISBLANK(Perigon!P6138),"",Perigon!P6138)</f>
        <v/>
      </c>
      <c r="O6143" s="38" t="str">
        <f>IF($L6143="","",VLOOKUP($R6143,Tarife!$A$2:$R$599,13,FALSE))</f>
        <v/>
      </c>
      <c r="P6143" s="38" t="str">
        <f t="shared" si="95"/>
        <v/>
      </c>
      <c r="R6143" s="100" t="str">
        <f>Zusammenzug!$C$25&amp;"-"&amp;Zusammenzug!$A$7&amp;"-"&amp;Leistungen!L6143</f>
        <v>2024-0-</v>
      </c>
    </row>
    <row r="6144" spans="1:18" x14ac:dyDescent="0.2">
      <c r="A6144" s="95" t="str">
        <f>IF(ISBLANK(Perigon!E6139),"",Perigon!E6139)</f>
        <v/>
      </c>
      <c r="B6144" s="95" t="str">
        <f>IF(ISBLANK(Perigon!G6139),"",Perigon!G6139)</f>
        <v/>
      </c>
      <c r="C6144" s="96" t="str">
        <f>IF(ISBLANK(Perigon!I6139),"",Perigon!I6139)</f>
        <v/>
      </c>
      <c r="D6144" s="97" t="str">
        <f>IF(ISBLANK(Perigon!J6139),"",Perigon!J6139)</f>
        <v/>
      </c>
      <c r="E6144" s="64" t="str">
        <f>IF(ISBLANK(Perigon!K6139),"",Perigon!K6139)</f>
        <v/>
      </c>
      <c r="F6144" s="65"/>
      <c r="G6144" s="64"/>
      <c r="H6144" s="69" t="str">
        <f>IF(ISBLANK(Perigon!L6139),"",Perigon!L6139)</f>
        <v/>
      </c>
      <c r="I6144" s="69" t="str">
        <f>IF(ISBLANK(Perigon!M6139),"",Perigon!M6139)</f>
        <v/>
      </c>
      <c r="J6144" s="98" t="str">
        <f>IF(ISBLANK(Perigon!N6139),"",Perigon!N6139)</f>
        <v/>
      </c>
      <c r="K6144" s="99" t="str">
        <f>IF(ISBLANK(Perigon!J6139),"",Perigon!T6139)</f>
        <v/>
      </c>
      <c r="L6144" s="95" t="str">
        <f>IF(ISBLANK(Perigon!O6139),"",Perigon!O6139)</f>
        <v/>
      </c>
      <c r="M6144" s="95" t="str">
        <f>IF(ISBLANK(Perigon!R6139),"",Perigon!R6139)</f>
        <v/>
      </c>
      <c r="N6144" s="95" t="str">
        <f>IF(ISBLANK(Perigon!P6139),"",Perigon!P6139)</f>
        <v/>
      </c>
      <c r="O6144" s="38" t="str">
        <f>IF($L6144="","",VLOOKUP($R6144,Tarife!$A$2:$R$599,13,FALSE))</f>
        <v/>
      </c>
      <c r="P6144" s="38" t="str">
        <f t="shared" si="95"/>
        <v/>
      </c>
      <c r="R6144" s="100" t="str">
        <f>Zusammenzug!$C$25&amp;"-"&amp;Zusammenzug!$A$7&amp;"-"&amp;Leistungen!L6144</f>
        <v>2024-0-</v>
      </c>
    </row>
    <row r="6145" spans="1:18" x14ac:dyDescent="0.2">
      <c r="A6145" s="95" t="str">
        <f>IF(ISBLANK(Perigon!E6140),"",Perigon!E6140)</f>
        <v/>
      </c>
      <c r="B6145" s="95" t="str">
        <f>IF(ISBLANK(Perigon!G6140),"",Perigon!G6140)</f>
        <v/>
      </c>
      <c r="C6145" s="96" t="str">
        <f>IF(ISBLANK(Perigon!I6140),"",Perigon!I6140)</f>
        <v/>
      </c>
      <c r="D6145" s="97" t="str">
        <f>IF(ISBLANK(Perigon!J6140),"",Perigon!J6140)</f>
        <v/>
      </c>
      <c r="E6145" s="64" t="str">
        <f>IF(ISBLANK(Perigon!K6140),"",Perigon!K6140)</f>
        <v/>
      </c>
      <c r="F6145" s="65"/>
      <c r="G6145" s="64"/>
      <c r="H6145" s="69" t="str">
        <f>IF(ISBLANK(Perigon!L6140),"",Perigon!L6140)</f>
        <v/>
      </c>
      <c r="I6145" s="69" t="str">
        <f>IF(ISBLANK(Perigon!M6140),"",Perigon!M6140)</f>
        <v/>
      </c>
      <c r="J6145" s="98" t="str">
        <f>IF(ISBLANK(Perigon!N6140),"",Perigon!N6140)</f>
        <v/>
      </c>
      <c r="K6145" s="99" t="str">
        <f>IF(ISBLANK(Perigon!J6140),"",Perigon!T6140)</f>
        <v/>
      </c>
      <c r="L6145" s="95" t="str">
        <f>IF(ISBLANK(Perigon!O6140),"",Perigon!O6140)</f>
        <v/>
      </c>
      <c r="M6145" s="95" t="str">
        <f>IF(ISBLANK(Perigon!R6140),"",Perigon!R6140)</f>
        <v/>
      </c>
      <c r="N6145" s="95" t="str">
        <f>IF(ISBLANK(Perigon!P6140),"",Perigon!P6140)</f>
        <v/>
      </c>
      <c r="O6145" s="38" t="str">
        <f>IF($L6145="","",VLOOKUP($R6145,Tarife!$A$2:$R$599,13,FALSE))</f>
        <v/>
      </c>
      <c r="P6145" s="38" t="str">
        <f t="shared" si="95"/>
        <v/>
      </c>
      <c r="R6145" s="100" t="str">
        <f>Zusammenzug!$C$25&amp;"-"&amp;Zusammenzug!$A$7&amp;"-"&amp;Leistungen!L6145</f>
        <v>2024-0-</v>
      </c>
    </row>
    <row r="6146" spans="1:18" x14ac:dyDescent="0.2">
      <c r="A6146" s="95" t="str">
        <f>IF(ISBLANK(Perigon!E6141),"",Perigon!E6141)</f>
        <v/>
      </c>
      <c r="B6146" s="95" t="str">
        <f>IF(ISBLANK(Perigon!G6141),"",Perigon!G6141)</f>
        <v/>
      </c>
      <c r="C6146" s="96" t="str">
        <f>IF(ISBLANK(Perigon!I6141),"",Perigon!I6141)</f>
        <v/>
      </c>
      <c r="D6146" s="97" t="str">
        <f>IF(ISBLANK(Perigon!J6141),"",Perigon!J6141)</f>
        <v/>
      </c>
      <c r="E6146" s="64" t="str">
        <f>IF(ISBLANK(Perigon!K6141),"",Perigon!K6141)</f>
        <v/>
      </c>
      <c r="F6146" s="65"/>
      <c r="G6146" s="64"/>
      <c r="H6146" s="69" t="str">
        <f>IF(ISBLANK(Perigon!L6141),"",Perigon!L6141)</f>
        <v/>
      </c>
      <c r="I6146" s="69" t="str">
        <f>IF(ISBLANK(Perigon!M6141),"",Perigon!M6141)</f>
        <v/>
      </c>
      <c r="J6146" s="98" t="str">
        <f>IF(ISBLANK(Perigon!N6141),"",Perigon!N6141)</f>
        <v/>
      </c>
      <c r="K6146" s="99" t="str">
        <f>IF(ISBLANK(Perigon!J6141),"",Perigon!T6141)</f>
        <v/>
      </c>
      <c r="L6146" s="95" t="str">
        <f>IF(ISBLANK(Perigon!O6141),"",Perigon!O6141)</f>
        <v/>
      </c>
      <c r="M6146" s="95" t="str">
        <f>IF(ISBLANK(Perigon!R6141),"",Perigon!R6141)</f>
        <v/>
      </c>
      <c r="N6146" s="95" t="str">
        <f>IF(ISBLANK(Perigon!P6141),"",Perigon!P6141)</f>
        <v/>
      </c>
      <c r="O6146" s="38" t="str">
        <f>IF($L6146="","",VLOOKUP($R6146,Tarife!$A$2:$R$599,13,FALSE))</f>
        <v/>
      </c>
      <c r="P6146" s="38" t="str">
        <f t="shared" si="95"/>
        <v/>
      </c>
      <c r="R6146" s="100" t="str">
        <f>Zusammenzug!$C$25&amp;"-"&amp;Zusammenzug!$A$7&amp;"-"&amp;Leistungen!L6146</f>
        <v>2024-0-</v>
      </c>
    </row>
    <row r="6147" spans="1:18" x14ac:dyDescent="0.2">
      <c r="A6147" s="95" t="str">
        <f>IF(ISBLANK(Perigon!E6142),"",Perigon!E6142)</f>
        <v/>
      </c>
      <c r="B6147" s="95" t="str">
        <f>IF(ISBLANK(Perigon!G6142),"",Perigon!G6142)</f>
        <v/>
      </c>
      <c r="C6147" s="96" t="str">
        <f>IF(ISBLANK(Perigon!I6142),"",Perigon!I6142)</f>
        <v/>
      </c>
      <c r="D6147" s="97" t="str">
        <f>IF(ISBLANK(Perigon!J6142),"",Perigon!J6142)</f>
        <v/>
      </c>
      <c r="E6147" s="64" t="str">
        <f>IF(ISBLANK(Perigon!K6142),"",Perigon!K6142)</f>
        <v/>
      </c>
      <c r="F6147" s="65"/>
      <c r="G6147" s="64"/>
      <c r="H6147" s="69" t="str">
        <f>IF(ISBLANK(Perigon!L6142),"",Perigon!L6142)</f>
        <v/>
      </c>
      <c r="I6147" s="69" t="str">
        <f>IF(ISBLANK(Perigon!M6142),"",Perigon!M6142)</f>
        <v/>
      </c>
      <c r="J6147" s="98" t="str">
        <f>IF(ISBLANK(Perigon!N6142),"",Perigon!N6142)</f>
        <v/>
      </c>
      <c r="K6147" s="99" t="str">
        <f>IF(ISBLANK(Perigon!J6142),"",Perigon!T6142)</f>
        <v/>
      </c>
      <c r="L6147" s="95" t="str">
        <f>IF(ISBLANK(Perigon!O6142),"",Perigon!O6142)</f>
        <v/>
      </c>
      <c r="M6147" s="95" t="str">
        <f>IF(ISBLANK(Perigon!R6142),"",Perigon!R6142)</f>
        <v/>
      </c>
      <c r="N6147" s="95" t="str">
        <f>IF(ISBLANK(Perigon!P6142),"",Perigon!P6142)</f>
        <v/>
      </c>
      <c r="O6147" s="38" t="str">
        <f>IF($L6147="","",VLOOKUP($R6147,Tarife!$A$2:$R$599,13,FALSE))</f>
        <v/>
      </c>
      <c r="P6147" s="38" t="str">
        <f t="shared" si="95"/>
        <v/>
      </c>
      <c r="R6147" s="100" t="str">
        <f>Zusammenzug!$C$25&amp;"-"&amp;Zusammenzug!$A$7&amp;"-"&amp;Leistungen!L6147</f>
        <v>2024-0-</v>
      </c>
    </row>
    <row r="6148" spans="1:18" x14ac:dyDescent="0.2">
      <c r="A6148" s="95" t="str">
        <f>IF(ISBLANK(Perigon!E6143),"",Perigon!E6143)</f>
        <v/>
      </c>
      <c r="B6148" s="95" t="str">
        <f>IF(ISBLANK(Perigon!G6143),"",Perigon!G6143)</f>
        <v/>
      </c>
      <c r="C6148" s="96" t="str">
        <f>IF(ISBLANK(Perigon!I6143),"",Perigon!I6143)</f>
        <v/>
      </c>
      <c r="D6148" s="97" t="str">
        <f>IF(ISBLANK(Perigon!J6143),"",Perigon!J6143)</f>
        <v/>
      </c>
      <c r="E6148" s="64" t="str">
        <f>IF(ISBLANK(Perigon!K6143),"",Perigon!K6143)</f>
        <v/>
      </c>
      <c r="F6148" s="65"/>
      <c r="G6148" s="64"/>
      <c r="H6148" s="69" t="str">
        <f>IF(ISBLANK(Perigon!L6143),"",Perigon!L6143)</f>
        <v/>
      </c>
      <c r="I6148" s="69" t="str">
        <f>IF(ISBLANK(Perigon!M6143),"",Perigon!M6143)</f>
        <v/>
      </c>
      <c r="J6148" s="98" t="str">
        <f>IF(ISBLANK(Perigon!N6143),"",Perigon!N6143)</f>
        <v/>
      </c>
      <c r="K6148" s="99" t="str">
        <f>IF(ISBLANK(Perigon!J6143),"",Perigon!T6143)</f>
        <v/>
      </c>
      <c r="L6148" s="95" t="str">
        <f>IF(ISBLANK(Perigon!O6143),"",Perigon!O6143)</f>
        <v/>
      </c>
      <c r="M6148" s="95" t="str">
        <f>IF(ISBLANK(Perigon!R6143),"",Perigon!R6143)</f>
        <v/>
      </c>
      <c r="N6148" s="95" t="str">
        <f>IF(ISBLANK(Perigon!P6143),"",Perigon!P6143)</f>
        <v/>
      </c>
      <c r="O6148" s="38" t="str">
        <f>IF($L6148="","",VLOOKUP($R6148,Tarife!$A$2:$R$599,13,FALSE))</f>
        <v/>
      </c>
      <c r="P6148" s="38" t="str">
        <f t="shared" si="95"/>
        <v/>
      </c>
      <c r="R6148" s="100" t="str">
        <f>Zusammenzug!$C$25&amp;"-"&amp;Zusammenzug!$A$7&amp;"-"&amp;Leistungen!L6148</f>
        <v>2024-0-</v>
      </c>
    </row>
    <row r="6149" spans="1:18" x14ac:dyDescent="0.2">
      <c r="A6149" s="95" t="str">
        <f>IF(ISBLANK(Perigon!E6144),"",Perigon!E6144)</f>
        <v/>
      </c>
      <c r="B6149" s="95" t="str">
        <f>IF(ISBLANK(Perigon!G6144),"",Perigon!G6144)</f>
        <v/>
      </c>
      <c r="C6149" s="96" t="str">
        <f>IF(ISBLANK(Perigon!I6144),"",Perigon!I6144)</f>
        <v/>
      </c>
      <c r="D6149" s="97" t="str">
        <f>IF(ISBLANK(Perigon!J6144),"",Perigon!J6144)</f>
        <v/>
      </c>
      <c r="E6149" s="64" t="str">
        <f>IF(ISBLANK(Perigon!K6144),"",Perigon!K6144)</f>
        <v/>
      </c>
      <c r="F6149" s="65"/>
      <c r="G6149" s="64"/>
      <c r="H6149" s="69" t="str">
        <f>IF(ISBLANK(Perigon!L6144),"",Perigon!L6144)</f>
        <v/>
      </c>
      <c r="I6149" s="69" t="str">
        <f>IF(ISBLANK(Perigon!M6144),"",Perigon!M6144)</f>
        <v/>
      </c>
      <c r="J6149" s="98" t="str">
        <f>IF(ISBLANK(Perigon!N6144),"",Perigon!N6144)</f>
        <v/>
      </c>
      <c r="K6149" s="99" t="str">
        <f>IF(ISBLANK(Perigon!J6144),"",Perigon!T6144)</f>
        <v/>
      </c>
      <c r="L6149" s="95" t="str">
        <f>IF(ISBLANK(Perigon!O6144),"",Perigon!O6144)</f>
        <v/>
      </c>
      <c r="M6149" s="95" t="str">
        <f>IF(ISBLANK(Perigon!R6144),"",Perigon!R6144)</f>
        <v/>
      </c>
      <c r="N6149" s="95" t="str">
        <f>IF(ISBLANK(Perigon!P6144),"",Perigon!P6144)</f>
        <v/>
      </c>
      <c r="O6149" s="38" t="str">
        <f>IF($L6149="","",VLOOKUP($R6149,Tarife!$A$2:$R$599,13,FALSE))</f>
        <v/>
      </c>
      <c r="P6149" s="38" t="str">
        <f t="shared" si="95"/>
        <v/>
      </c>
      <c r="R6149" s="100" t="str">
        <f>Zusammenzug!$C$25&amp;"-"&amp;Zusammenzug!$A$7&amp;"-"&amp;Leistungen!L6149</f>
        <v>2024-0-</v>
      </c>
    </row>
    <row r="6150" spans="1:18" x14ac:dyDescent="0.2">
      <c r="A6150" s="95" t="str">
        <f>IF(ISBLANK(Perigon!E6145),"",Perigon!E6145)</f>
        <v/>
      </c>
      <c r="B6150" s="95" t="str">
        <f>IF(ISBLANK(Perigon!G6145),"",Perigon!G6145)</f>
        <v/>
      </c>
      <c r="C6150" s="96" t="str">
        <f>IF(ISBLANK(Perigon!I6145),"",Perigon!I6145)</f>
        <v/>
      </c>
      <c r="D6150" s="97" t="str">
        <f>IF(ISBLANK(Perigon!J6145),"",Perigon!J6145)</f>
        <v/>
      </c>
      <c r="E6150" s="64" t="str">
        <f>IF(ISBLANK(Perigon!K6145),"",Perigon!K6145)</f>
        <v/>
      </c>
      <c r="F6150" s="65"/>
      <c r="G6150" s="64"/>
      <c r="H6150" s="69" t="str">
        <f>IF(ISBLANK(Perigon!L6145),"",Perigon!L6145)</f>
        <v/>
      </c>
      <c r="I6150" s="69" t="str">
        <f>IF(ISBLANK(Perigon!M6145),"",Perigon!M6145)</f>
        <v/>
      </c>
      <c r="J6150" s="98" t="str">
        <f>IF(ISBLANK(Perigon!N6145),"",Perigon!N6145)</f>
        <v/>
      </c>
      <c r="K6150" s="99" t="str">
        <f>IF(ISBLANK(Perigon!J6145),"",Perigon!T6145)</f>
        <v/>
      </c>
      <c r="L6150" s="95" t="str">
        <f>IF(ISBLANK(Perigon!O6145),"",Perigon!O6145)</f>
        <v/>
      </c>
      <c r="M6150" s="95" t="str">
        <f>IF(ISBLANK(Perigon!R6145),"",Perigon!R6145)</f>
        <v/>
      </c>
      <c r="N6150" s="95" t="str">
        <f>IF(ISBLANK(Perigon!P6145),"",Perigon!P6145)</f>
        <v/>
      </c>
      <c r="O6150" s="38" t="str">
        <f>IF($L6150="","",VLOOKUP($R6150,Tarife!$A$2:$R$599,13,FALSE))</f>
        <v/>
      </c>
      <c r="P6150" s="38" t="str">
        <f t="shared" si="95"/>
        <v/>
      </c>
      <c r="R6150" s="100" t="str">
        <f>Zusammenzug!$C$25&amp;"-"&amp;Zusammenzug!$A$7&amp;"-"&amp;Leistungen!L6150</f>
        <v>2024-0-</v>
      </c>
    </row>
    <row r="6151" spans="1:18" x14ac:dyDescent="0.2">
      <c r="A6151" s="95" t="str">
        <f>IF(ISBLANK(Perigon!E6146),"",Perigon!E6146)</f>
        <v/>
      </c>
      <c r="B6151" s="95" t="str">
        <f>IF(ISBLANK(Perigon!G6146),"",Perigon!G6146)</f>
        <v/>
      </c>
      <c r="C6151" s="96" t="str">
        <f>IF(ISBLANK(Perigon!I6146),"",Perigon!I6146)</f>
        <v/>
      </c>
      <c r="D6151" s="97" t="str">
        <f>IF(ISBLANK(Perigon!J6146),"",Perigon!J6146)</f>
        <v/>
      </c>
      <c r="E6151" s="64" t="str">
        <f>IF(ISBLANK(Perigon!K6146),"",Perigon!K6146)</f>
        <v/>
      </c>
      <c r="F6151" s="65"/>
      <c r="G6151" s="64"/>
      <c r="H6151" s="69" t="str">
        <f>IF(ISBLANK(Perigon!L6146),"",Perigon!L6146)</f>
        <v/>
      </c>
      <c r="I6151" s="69" t="str">
        <f>IF(ISBLANK(Perigon!M6146),"",Perigon!M6146)</f>
        <v/>
      </c>
      <c r="J6151" s="98" t="str">
        <f>IF(ISBLANK(Perigon!N6146),"",Perigon!N6146)</f>
        <v/>
      </c>
      <c r="K6151" s="99" t="str">
        <f>IF(ISBLANK(Perigon!J6146),"",Perigon!T6146)</f>
        <v/>
      </c>
      <c r="L6151" s="95" t="str">
        <f>IF(ISBLANK(Perigon!O6146),"",Perigon!O6146)</f>
        <v/>
      </c>
      <c r="M6151" s="95" t="str">
        <f>IF(ISBLANK(Perigon!R6146),"",Perigon!R6146)</f>
        <v/>
      </c>
      <c r="N6151" s="95" t="str">
        <f>IF(ISBLANK(Perigon!P6146),"",Perigon!P6146)</f>
        <v/>
      </c>
      <c r="O6151" s="38" t="str">
        <f>IF($L6151="","",VLOOKUP($R6151,Tarife!$A$2:$R$599,13,FALSE))</f>
        <v/>
      </c>
      <c r="P6151" s="38" t="str">
        <f t="shared" si="95"/>
        <v/>
      </c>
      <c r="R6151" s="100" t="str">
        <f>Zusammenzug!$C$25&amp;"-"&amp;Zusammenzug!$A$7&amp;"-"&amp;Leistungen!L6151</f>
        <v>2024-0-</v>
      </c>
    </row>
    <row r="6152" spans="1:18" x14ac:dyDescent="0.2">
      <c r="A6152" s="95" t="str">
        <f>IF(ISBLANK(Perigon!E6147),"",Perigon!E6147)</f>
        <v/>
      </c>
      <c r="B6152" s="95" t="str">
        <f>IF(ISBLANK(Perigon!G6147),"",Perigon!G6147)</f>
        <v/>
      </c>
      <c r="C6152" s="96" t="str">
        <f>IF(ISBLANK(Perigon!I6147),"",Perigon!I6147)</f>
        <v/>
      </c>
      <c r="D6152" s="97" t="str">
        <f>IF(ISBLANK(Perigon!J6147),"",Perigon!J6147)</f>
        <v/>
      </c>
      <c r="E6152" s="64" t="str">
        <f>IF(ISBLANK(Perigon!K6147),"",Perigon!K6147)</f>
        <v/>
      </c>
      <c r="F6152" s="65"/>
      <c r="G6152" s="64"/>
      <c r="H6152" s="69" t="str">
        <f>IF(ISBLANK(Perigon!L6147),"",Perigon!L6147)</f>
        <v/>
      </c>
      <c r="I6152" s="69" t="str">
        <f>IF(ISBLANK(Perigon!M6147),"",Perigon!M6147)</f>
        <v/>
      </c>
      <c r="J6152" s="98" t="str">
        <f>IF(ISBLANK(Perigon!N6147),"",Perigon!N6147)</f>
        <v/>
      </c>
      <c r="K6152" s="99" t="str">
        <f>IF(ISBLANK(Perigon!J6147),"",Perigon!T6147)</f>
        <v/>
      </c>
      <c r="L6152" s="95" t="str">
        <f>IF(ISBLANK(Perigon!O6147),"",Perigon!O6147)</f>
        <v/>
      </c>
      <c r="M6152" s="95" t="str">
        <f>IF(ISBLANK(Perigon!R6147),"",Perigon!R6147)</f>
        <v/>
      </c>
      <c r="N6152" s="95" t="str">
        <f>IF(ISBLANK(Perigon!P6147),"",Perigon!P6147)</f>
        <v/>
      </c>
      <c r="O6152" s="38" t="str">
        <f>IF($L6152="","",VLOOKUP($R6152,Tarife!$A$2:$R$599,13,FALSE))</f>
        <v/>
      </c>
      <c r="P6152" s="38" t="str">
        <f t="shared" ref="P6152:P6215" si="96">IF(L6152="","",IF(AND($L6152="Pabe",N6152&lt;O6152),M6152*O6152,IF(N6152&lt;O6152,M6152*N6152,M6152*O6152)))</f>
        <v/>
      </c>
      <c r="R6152" s="100" t="str">
        <f>Zusammenzug!$C$25&amp;"-"&amp;Zusammenzug!$A$7&amp;"-"&amp;Leistungen!L6152</f>
        <v>2024-0-</v>
      </c>
    </row>
    <row r="6153" spans="1:18" x14ac:dyDescent="0.2">
      <c r="A6153" s="95" t="str">
        <f>IF(ISBLANK(Perigon!E6148),"",Perigon!E6148)</f>
        <v/>
      </c>
      <c r="B6153" s="95" t="str">
        <f>IF(ISBLANK(Perigon!G6148),"",Perigon!G6148)</f>
        <v/>
      </c>
      <c r="C6153" s="96" t="str">
        <f>IF(ISBLANK(Perigon!I6148),"",Perigon!I6148)</f>
        <v/>
      </c>
      <c r="D6153" s="97" t="str">
        <f>IF(ISBLANK(Perigon!J6148),"",Perigon!J6148)</f>
        <v/>
      </c>
      <c r="E6153" s="64" t="str">
        <f>IF(ISBLANK(Perigon!K6148),"",Perigon!K6148)</f>
        <v/>
      </c>
      <c r="F6153" s="65"/>
      <c r="G6153" s="64"/>
      <c r="H6153" s="69" t="str">
        <f>IF(ISBLANK(Perigon!L6148),"",Perigon!L6148)</f>
        <v/>
      </c>
      <c r="I6153" s="69" t="str">
        <f>IF(ISBLANK(Perigon!M6148),"",Perigon!M6148)</f>
        <v/>
      </c>
      <c r="J6153" s="98" t="str">
        <f>IF(ISBLANK(Perigon!N6148),"",Perigon!N6148)</f>
        <v/>
      </c>
      <c r="K6153" s="99" t="str">
        <f>IF(ISBLANK(Perigon!J6148),"",Perigon!T6148)</f>
        <v/>
      </c>
      <c r="L6153" s="95" t="str">
        <f>IF(ISBLANK(Perigon!O6148),"",Perigon!O6148)</f>
        <v/>
      </c>
      <c r="M6153" s="95" t="str">
        <f>IF(ISBLANK(Perigon!R6148),"",Perigon!R6148)</f>
        <v/>
      </c>
      <c r="N6153" s="95" t="str">
        <f>IF(ISBLANK(Perigon!P6148),"",Perigon!P6148)</f>
        <v/>
      </c>
      <c r="O6153" s="38" t="str">
        <f>IF($L6153="","",VLOOKUP($R6153,Tarife!$A$2:$R$599,13,FALSE))</f>
        <v/>
      </c>
      <c r="P6153" s="38" t="str">
        <f t="shared" si="96"/>
        <v/>
      </c>
      <c r="R6153" s="100" t="str">
        <f>Zusammenzug!$C$25&amp;"-"&amp;Zusammenzug!$A$7&amp;"-"&amp;Leistungen!L6153</f>
        <v>2024-0-</v>
      </c>
    </row>
    <row r="6154" spans="1:18" x14ac:dyDescent="0.2">
      <c r="A6154" s="95" t="str">
        <f>IF(ISBLANK(Perigon!E6149),"",Perigon!E6149)</f>
        <v/>
      </c>
      <c r="B6154" s="95" t="str">
        <f>IF(ISBLANK(Perigon!G6149),"",Perigon!G6149)</f>
        <v/>
      </c>
      <c r="C6154" s="96" t="str">
        <f>IF(ISBLANK(Perigon!I6149),"",Perigon!I6149)</f>
        <v/>
      </c>
      <c r="D6154" s="97" t="str">
        <f>IF(ISBLANK(Perigon!J6149),"",Perigon!J6149)</f>
        <v/>
      </c>
      <c r="E6154" s="64" t="str">
        <f>IF(ISBLANK(Perigon!K6149),"",Perigon!K6149)</f>
        <v/>
      </c>
      <c r="F6154" s="65"/>
      <c r="G6154" s="64"/>
      <c r="H6154" s="69" t="str">
        <f>IF(ISBLANK(Perigon!L6149),"",Perigon!L6149)</f>
        <v/>
      </c>
      <c r="I6154" s="69" t="str">
        <f>IF(ISBLANK(Perigon!M6149),"",Perigon!M6149)</f>
        <v/>
      </c>
      <c r="J6154" s="98" t="str">
        <f>IF(ISBLANK(Perigon!N6149),"",Perigon!N6149)</f>
        <v/>
      </c>
      <c r="K6154" s="99" t="str">
        <f>IF(ISBLANK(Perigon!J6149),"",Perigon!T6149)</f>
        <v/>
      </c>
      <c r="L6154" s="95" t="str">
        <f>IF(ISBLANK(Perigon!O6149),"",Perigon!O6149)</f>
        <v/>
      </c>
      <c r="M6154" s="95" t="str">
        <f>IF(ISBLANK(Perigon!R6149),"",Perigon!R6149)</f>
        <v/>
      </c>
      <c r="N6154" s="95" t="str">
        <f>IF(ISBLANK(Perigon!P6149),"",Perigon!P6149)</f>
        <v/>
      </c>
      <c r="O6154" s="38" t="str">
        <f>IF($L6154="","",VLOOKUP($R6154,Tarife!$A$2:$R$599,13,FALSE))</f>
        <v/>
      </c>
      <c r="P6154" s="38" t="str">
        <f t="shared" si="96"/>
        <v/>
      </c>
      <c r="R6154" s="100" t="str">
        <f>Zusammenzug!$C$25&amp;"-"&amp;Zusammenzug!$A$7&amp;"-"&amp;Leistungen!L6154</f>
        <v>2024-0-</v>
      </c>
    </row>
    <row r="6155" spans="1:18" x14ac:dyDescent="0.2">
      <c r="A6155" s="95" t="str">
        <f>IF(ISBLANK(Perigon!E6150),"",Perigon!E6150)</f>
        <v/>
      </c>
      <c r="B6155" s="95" t="str">
        <f>IF(ISBLANK(Perigon!G6150),"",Perigon!G6150)</f>
        <v/>
      </c>
      <c r="C6155" s="96" t="str">
        <f>IF(ISBLANK(Perigon!I6150),"",Perigon!I6150)</f>
        <v/>
      </c>
      <c r="D6155" s="97" t="str">
        <f>IF(ISBLANK(Perigon!J6150),"",Perigon!J6150)</f>
        <v/>
      </c>
      <c r="E6155" s="64" t="str">
        <f>IF(ISBLANK(Perigon!K6150),"",Perigon!K6150)</f>
        <v/>
      </c>
      <c r="F6155" s="65"/>
      <c r="G6155" s="64"/>
      <c r="H6155" s="69" t="str">
        <f>IF(ISBLANK(Perigon!L6150),"",Perigon!L6150)</f>
        <v/>
      </c>
      <c r="I6155" s="69" t="str">
        <f>IF(ISBLANK(Perigon!M6150),"",Perigon!M6150)</f>
        <v/>
      </c>
      <c r="J6155" s="98" t="str">
        <f>IF(ISBLANK(Perigon!N6150),"",Perigon!N6150)</f>
        <v/>
      </c>
      <c r="K6155" s="99" t="str">
        <f>IF(ISBLANK(Perigon!J6150),"",Perigon!T6150)</f>
        <v/>
      </c>
      <c r="L6155" s="95" t="str">
        <f>IF(ISBLANK(Perigon!O6150),"",Perigon!O6150)</f>
        <v/>
      </c>
      <c r="M6155" s="95" t="str">
        <f>IF(ISBLANK(Perigon!R6150),"",Perigon!R6150)</f>
        <v/>
      </c>
      <c r="N6155" s="95" t="str">
        <f>IF(ISBLANK(Perigon!P6150),"",Perigon!P6150)</f>
        <v/>
      </c>
      <c r="O6155" s="38" t="str">
        <f>IF($L6155="","",VLOOKUP($R6155,Tarife!$A$2:$R$599,13,FALSE))</f>
        <v/>
      </c>
      <c r="P6155" s="38" t="str">
        <f t="shared" si="96"/>
        <v/>
      </c>
      <c r="R6155" s="100" t="str">
        <f>Zusammenzug!$C$25&amp;"-"&amp;Zusammenzug!$A$7&amp;"-"&amp;Leistungen!L6155</f>
        <v>2024-0-</v>
      </c>
    </row>
    <row r="6156" spans="1:18" x14ac:dyDescent="0.2">
      <c r="A6156" s="95" t="str">
        <f>IF(ISBLANK(Perigon!E6151),"",Perigon!E6151)</f>
        <v/>
      </c>
      <c r="B6156" s="95" t="str">
        <f>IF(ISBLANK(Perigon!G6151),"",Perigon!G6151)</f>
        <v/>
      </c>
      <c r="C6156" s="96" t="str">
        <f>IF(ISBLANK(Perigon!I6151),"",Perigon!I6151)</f>
        <v/>
      </c>
      <c r="D6156" s="97" t="str">
        <f>IF(ISBLANK(Perigon!J6151),"",Perigon!J6151)</f>
        <v/>
      </c>
      <c r="E6156" s="64" t="str">
        <f>IF(ISBLANK(Perigon!K6151),"",Perigon!K6151)</f>
        <v/>
      </c>
      <c r="F6156" s="65"/>
      <c r="G6156" s="64"/>
      <c r="H6156" s="69" t="str">
        <f>IF(ISBLANK(Perigon!L6151),"",Perigon!L6151)</f>
        <v/>
      </c>
      <c r="I6156" s="69" t="str">
        <f>IF(ISBLANK(Perigon!M6151),"",Perigon!M6151)</f>
        <v/>
      </c>
      <c r="J6156" s="98" t="str">
        <f>IF(ISBLANK(Perigon!N6151),"",Perigon!N6151)</f>
        <v/>
      </c>
      <c r="K6156" s="99" t="str">
        <f>IF(ISBLANK(Perigon!J6151),"",Perigon!T6151)</f>
        <v/>
      </c>
      <c r="L6156" s="95" t="str">
        <f>IF(ISBLANK(Perigon!O6151),"",Perigon!O6151)</f>
        <v/>
      </c>
      <c r="M6156" s="95" t="str">
        <f>IF(ISBLANK(Perigon!R6151),"",Perigon!R6151)</f>
        <v/>
      </c>
      <c r="N6156" s="95" t="str">
        <f>IF(ISBLANK(Perigon!P6151),"",Perigon!P6151)</f>
        <v/>
      </c>
      <c r="O6156" s="38" t="str">
        <f>IF($L6156="","",VLOOKUP($R6156,Tarife!$A$2:$R$599,13,FALSE))</f>
        <v/>
      </c>
      <c r="P6156" s="38" t="str">
        <f t="shared" si="96"/>
        <v/>
      </c>
      <c r="R6156" s="100" t="str">
        <f>Zusammenzug!$C$25&amp;"-"&amp;Zusammenzug!$A$7&amp;"-"&amp;Leistungen!L6156</f>
        <v>2024-0-</v>
      </c>
    </row>
    <row r="6157" spans="1:18" x14ac:dyDescent="0.2">
      <c r="A6157" s="95" t="str">
        <f>IF(ISBLANK(Perigon!E6152),"",Perigon!E6152)</f>
        <v/>
      </c>
      <c r="B6157" s="95" t="str">
        <f>IF(ISBLANK(Perigon!G6152),"",Perigon!G6152)</f>
        <v/>
      </c>
      <c r="C6157" s="96" t="str">
        <f>IF(ISBLANK(Perigon!I6152),"",Perigon!I6152)</f>
        <v/>
      </c>
      <c r="D6157" s="97" t="str">
        <f>IF(ISBLANK(Perigon!J6152),"",Perigon!J6152)</f>
        <v/>
      </c>
      <c r="E6157" s="64" t="str">
        <f>IF(ISBLANK(Perigon!K6152),"",Perigon!K6152)</f>
        <v/>
      </c>
      <c r="F6157" s="65"/>
      <c r="G6157" s="64"/>
      <c r="H6157" s="69" t="str">
        <f>IF(ISBLANK(Perigon!L6152),"",Perigon!L6152)</f>
        <v/>
      </c>
      <c r="I6157" s="69" t="str">
        <f>IF(ISBLANK(Perigon!M6152),"",Perigon!M6152)</f>
        <v/>
      </c>
      <c r="J6157" s="98" t="str">
        <f>IF(ISBLANK(Perigon!N6152),"",Perigon!N6152)</f>
        <v/>
      </c>
      <c r="K6157" s="99" t="str">
        <f>IF(ISBLANK(Perigon!J6152),"",Perigon!T6152)</f>
        <v/>
      </c>
      <c r="L6157" s="95" t="str">
        <f>IF(ISBLANK(Perigon!O6152),"",Perigon!O6152)</f>
        <v/>
      </c>
      <c r="M6157" s="95" t="str">
        <f>IF(ISBLANK(Perigon!R6152),"",Perigon!R6152)</f>
        <v/>
      </c>
      <c r="N6157" s="95" t="str">
        <f>IF(ISBLANK(Perigon!P6152),"",Perigon!P6152)</f>
        <v/>
      </c>
      <c r="O6157" s="38" t="str">
        <f>IF($L6157="","",VLOOKUP($R6157,Tarife!$A$2:$R$599,13,FALSE))</f>
        <v/>
      </c>
      <c r="P6157" s="38" t="str">
        <f t="shared" si="96"/>
        <v/>
      </c>
      <c r="R6157" s="100" t="str">
        <f>Zusammenzug!$C$25&amp;"-"&amp;Zusammenzug!$A$7&amp;"-"&amp;Leistungen!L6157</f>
        <v>2024-0-</v>
      </c>
    </row>
    <row r="6158" spans="1:18" x14ac:dyDescent="0.2">
      <c r="A6158" s="95" t="str">
        <f>IF(ISBLANK(Perigon!E6153),"",Perigon!E6153)</f>
        <v/>
      </c>
      <c r="B6158" s="95" t="str">
        <f>IF(ISBLANK(Perigon!G6153),"",Perigon!G6153)</f>
        <v/>
      </c>
      <c r="C6158" s="96" t="str">
        <f>IF(ISBLANK(Perigon!I6153),"",Perigon!I6153)</f>
        <v/>
      </c>
      <c r="D6158" s="97" t="str">
        <f>IF(ISBLANK(Perigon!J6153),"",Perigon!J6153)</f>
        <v/>
      </c>
      <c r="E6158" s="64" t="str">
        <f>IF(ISBLANK(Perigon!K6153),"",Perigon!K6153)</f>
        <v/>
      </c>
      <c r="F6158" s="65"/>
      <c r="G6158" s="64"/>
      <c r="H6158" s="69" t="str">
        <f>IF(ISBLANK(Perigon!L6153),"",Perigon!L6153)</f>
        <v/>
      </c>
      <c r="I6158" s="69" t="str">
        <f>IF(ISBLANK(Perigon!M6153),"",Perigon!M6153)</f>
        <v/>
      </c>
      <c r="J6158" s="98" t="str">
        <f>IF(ISBLANK(Perigon!N6153),"",Perigon!N6153)</f>
        <v/>
      </c>
      <c r="K6158" s="99" t="str">
        <f>IF(ISBLANK(Perigon!J6153),"",Perigon!T6153)</f>
        <v/>
      </c>
      <c r="L6158" s="95" t="str">
        <f>IF(ISBLANK(Perigon!O6153),"",Perigon!O6153)</f>
        <v/>
      </c>
      <c r="M6158" s="95" t="str">
        <f>IF(ISBLANK(Perigon!R6153),"",Perigon!R6153)</f>
        <v/>
      </c>
      <c r="N6158" s="95" t="str">
        <f>IF(ISBLANK(Perigon!P6153),"",Perigon!P6153)</f>
        <v/>
      </c>
      <c r="O6158" s="38" t="str">
        <f>IF($L6158="","",VLOOKUP($R6158,Tarife!$A$2:$R$599,13,FALSE))</f>
        <v/>
      </c>
      <c r="P6158" s="38" t="str">
        <f t="shared" si="96"/>
        <v/>
      </c>
      <c r="R6158" s="100" t="str">
        <f>Zusammenzug!$C$25&amp;"-"&amp;Zusammenzug!$A$7&amp;"-"&amp;Leistungen!L6158</f>
        <v>2024-0-</v>
      </c>
    </row>
    <row r="6159" spans="1:18" x14ac:dyDescent="0.2">
      <c r="A6159" s="95" t="str">
        <f>IF(ISBLANK(Perigon!E6154),"",Perigon!E6154)</f>
        <v/>
      </c>
      <c r="B6159" s="95" t="str">
        <f>IF(ISBLANK(Perigon!G6154),"",Perigon!G6154)</f>
        <v/>
      </c>
      <c r="C6159" s="96" t="str">
        <f>IF(ISBLANK(Perigon!I6154),"",Perigon!I6154)</f>
        <v/>
      </c>
      <c r="D6159" s="97" t="str">
        <f>IF(ISBLANK(Perigon!J6154),"",Perigon!J6154)</f>
        <v/>
      </c>
      <c r="E6159" s="64" t="str">
        <f>IF(ISBLANK(Perigon!K6154),"",Perigon!K6154)</f>
        <v/>
      </c>
      <c r="F6159" s="65"/>
      <c r="G6159" s="64"/>
      <c r="H6159" s="69" t="str">
        <f>IF(ISBLANK(Perigon!L6154),"",Perigon!L6154)</f>
        <v/>
      </c>
      <c r="I6159" s="69" t="str">
        <f>IF(ISBLANK(Perigon!M6154),"",Perigon!M6154)</f>
        <v/>
      </c>
      <c r="J6159" s="98" t="str">
        <f>IF(ISBLANK(Perigon!N6154),"",Perigon!N6154)</f>
        <v/>
      </c>
      <c r="K6159" s="99" t="str">
        <f>IF(ISBLANK(Perigon!J6154),"",Perigon!T6154)</f>
        <v/>
      </c>
      <c r="L6159" s="95" t="str">
        <f>IF(ISBLANK(Perigon!O6154),"",Perigon!O6154)</f>
        <v/>
      </c>
      <c r="M6159" s="95" t="str">
        <f>IF(ISBLANK(Perigon!R6154),"",Perigon!R6154)</f>
        <v/>
      </c>
      <c r="N6159" s="95" t="str">
        <f>IF(ISBLANK(Perigon!P6154),"",Perigon!P6154)</f>
        <v/>
      </c>
      <c r="O6159" s="38" t="str">
        <f>IF($L6159="","",VLOOKUP($R6159,Tarife!$A$2:$R$599,13,FALSE))</f>
        <v/>
      </c>
      <c r="P6159" s="38" t="str">
        <f t="shared" si="96"/>
        <v/>
      </c>
      <c r="R6159" s="100" t="str">
        <f>Zusammenzug!$C$25&amp;"-"&amp;Zusammenzug!$A$7&amp;"-"&amp;Leistungen!L6159</f>
        <v>2024-0-</v>
      </c>
    </row>
    <row r="6160" spans="1:18" x14ac:dyDescent="0.2">
      <c r="A6160" s="95" t="str">
        <f>IF(ISBLANK(Perigon!E6155),"",Perigon!E6155)</f>
        <v/>
      </c>
      <c r="B6160" s="95" t="str">
        <f>IF(ISBLANK(Perigon!G6155),"",Perigon!G6155)</f>
        <v/>
      </c>
      <c r="C6160" s="96" t="str">
        <f>IF(ISBLANK(Perigon!I6155),"",Perigon!I6155)</f>
        <v/>
      </c>
      <c r="D6160" s="97" t="str">
        <f>IF(ISBLANK(Perigon!J6155),"",Perigon!J6155)</f>
        <v/>
      </c>
      <c r="E6160" s="64" t="str">
        <f>IF(ISBLANK(Perigon!K6155),"",Perigon!K6155)</f>
        <v/>
      </c>
      <c r="F6160" s="65"/>
      <c r="G6160" s="64"/>
      <c r="H6160" s="69" t="str">
        <f>IF(ISBLANK(Perigon!L6155),"",Perigon!L6155)</f>
        <v/>
      </c>
      <c r="I6160" s="69" t="str">
        <f>IF(ISBLANK(Perigon!M6155),"",Perigon!M6155)</f>
        <v/>
      </c>
      <c r="J6160" s="98" t="str">
        <f>IF(ISBLANK(Perigon!N6155),"",Perigon!N6155)</f>
        <v/>
      </c>
      <c r="K6160" s="99" t="str">
        <f>IF(ISBLANK(Perigon!J6155),"",Perigon!T6155)</f>
        <v/>
      </c>
      <c r="L6160" s="95" t="str">
        <f>IF(ISBLANK(Perigon!O6155),"",Perigon!O6155)</f>
        <v/>
      </c>
      <c r="M6160" s="95" t="str">
        <f>IF(ISBLANK(Perigon!R6155),"",Perigon!R6155)</f>
        <v/>
      </c>
      <c r="N6160" s="95" t="str">
        <f>IF(ISBLANK(Perigon!P6155),"",Perigon!P6155)</f>
        <v/>
      </c>
      <c r="O6160" s="38" t="str">
        <f>IF($L6160="","",VLOOKUP($R6160,Tarife!$A$2:$R$599,13,FALSE))</f>
        <v/>
      </c>
      <c r="P6160" s="38" t="str">
        <f t="shared" si="96"/>
        <v/>
      </c>
      <c r="R6160" s="100" t="str">
        <f>Zusammenzug!$C$25&amp;"-"&amp;Zusammenzug!$A$7&amp;"-"&amp;Leistungen!L6160</f>
        <v>2024-0-</v>
      </c>
    </row>
    <row r="6161" spans="1:18" x14ac:dyDescent="0.2">
      <c r="A6161" s="95" t="str">
        <f>IF(ISBLANK(Perigon!E6156),"",Perigon!E6156)</f>
        <v/>
      </c>
      <c r="B6161" s="95" t="str">
        <f>IF(ISBLANK(Perigon!G6156),"",Perigon!G6156)</f>
        <v/>
      </c>
      <c r="C6161" s="96" t="str">
        <f>IF(ISBLANK(Perigon!I6156),"",Perigon!I6156)</f>
        <v/>
      </c>
      <c r="D6161" s="97" t="str">
        <f>IF(ISBLANK(Perigon!J6156),"",Perigon!J6156)</f>
        <v/>
      </c>
      <c r="E6161" s="64" t="str">
        <f>IF(ISBLANK(Perigon!K6156),"",Perigon!K6156)</f>
        <v/>
      </c>
      <c r="F6161" s="65"/>
      <c r="G6161" s="64"/>
      <c r="H6161" s="69" t="str">
        <f>IF(ISBLANK(Perigon!L6156),"",Perigon!L6156)</f>
        <v/>
      </c>
      <c r="I6161" s="69" t="str">
        <f>IF(ISBLANK(Perigon!M6156),"",Perigon!M6156)</f>
        <v/>
      </c>
      <c r="J6161" s="98" t="str">
        <f>IF(ISBLANK(Perigon!N6156),"",Perigon!N6156)</f>
        <v/>
      </c>
      <c r="K6161" s="99" t="str">
        <f>IF(ISBLANK(Perigon!J6156),"",Perigon!T6156)</f>
        <v/>
      </c>
      <c r="L6161" s="95" t="str">
        <f>IF(ISBLANK(Perigon!O6156),"",Perigon!O6156)</f>
        <v/>
      </c>
      <c r="M6161" s="95" t="str">
        <f>IF(ISBLANK(Perigon!R6156),"",Perigon!R6156)</f>
        <v/>
      </c>
      <c r="N6161" s="95" t="str">
        <f>IF(ISBLANK(Perigon!P6156),"",Perigon!P6156)</f>
        <v/>
      </c>
      <c r="O6161" s="38" t="str">
        <f>IF($L6161="","",VLOOKUP($R6161,Tarife!$A$2:$R$599,13,FALSE))</f>
        <v/>
      </c>
      <c r="P6161" s="38" t="str">
        <f t="shared" si="96"/>
        <v/>
      </c>
      <c r="R6161" s="100" t="str">
        <f>Zusammenzug!$C$25&amp;"-"&amp;Zusammenzug!$A$7&amp;"-"&amp;Leistungen!L6161</f>
        <v>2024-0-</v>
      </c>
    </row>
    <row r="6162" spans="1:18" x14ac:dyDescent="0.2">
      <c r="A6162" s="95" t="str">
        <f>IF(ISBLANK(Perigon!E6157),"",Perigon!E6157)</f>
        <v/>
      </c>
      <c r="B6162" s="95" t="str">
        <f>IF(ISBLANK(Perigon!G6157),"",Perigon!G6157)</f>
        <v/>
      </c>
      <c r="C6162" s="96" t="str">
        <f>IF(ISBLANK(Perigon!I6157),"",Perigon!I6157)</f>
        <v/>
      </c>
      <c r="D6162" s="97" t="str">
        <f>IF(ISBLANK(Perigon!J6157),"",Perigon!J6157)</f>
        <v/>
      </c>
      <c r="E6162" s="64" t="str">
        <f>IF(ISBLANK(Perigon!K6157),"",Perigon!K6157)</f>
        <v/>
      </c>
      <c r="F6162" s="65"/>
      <c r="G6162" s="64"/>
      <c r="H6162" s="69" t="str">
        <f>IF(ISBLANK(Perigon!L6157),"",Perigon!L6157)</f>
        <v/>
      </c>
      <c r="I6162" s="69" t="str">
        <f>IF(ISBLANK(Perigon!M6157),"",Perigon!M6157)</f>
        <v/>
      </c>
      <c r="J6162" s="98" t="str">
        <f>IF(ISBLANK(Perigon!N6157),"",Perigon!N6157)</f>
        <v/>
      </c>
      <c r="K6162" s="99" t="str">
        <f>IF(ISBLANK(Perigon!J6157),"",Perigon!T6157)</f>
        <v/>
      </c>
      <c r="L6162" s="95" t="str">
        <f>IF(ISBLANK(Perigon!O6157),"",Perigon!O6157)</f>
        <v/>
      </c>
      <c r="M6162" s="95" t="str">
        <f>IF(ISBLANK(Perigon!R6157),"",Perigon!R6157)</f>
        <v/>
      </c>
      <c r="N6162" s="95" t="str">
        <f>IF(ISBLANK(Perigon!P6157),"",Perigon!P6157)</f>
        <v/>
      </c>
      <c r="O6162" s="38" t="str">
        <f>IF($L6162="","",VLOOKUP($R6162,Tarife!$A$2:$R$599,13,FALSE))</f>
        <v/>
      </c>
      <c r="P6162" s="38" t="str">
        <f t="shared" si="96"/>
        <v/>
      </c>
      <c r="R6162" s="100" t="str">
        <f>Zusammenzug!$C$25&amp;"-"&amp;Zusammenzug!$A$7&amp;"-"&amp;Leistungen!L6162</f>
        <v>2024-0-</v>
      </c>
    </row>
    <row r="6163" spans="1:18" x14ac:dyDescent="0.2">
      <c r="A6163" s="95" t="str">
        <f>IF(ISBLANK(Perigon!E6158),"",Perigon!E6158)</f>
        <v/>
      </c>
      <c r="B6163" s="95" t="str">
        <f>IF(ISBLANK(Perigon!G6158),"",Perigon!G6158)</f>
        <v/>
      </c>
      <c r="C6163" s="96" t="str">
        <f>IF(ISBLANK(Perigon!I6158),"",Perigon!I6158)</f>
        <v/>
      </c>
      <c r="D6163" s="97" t="str">
        <f>IF(ISBLANK(Perigon!J6158),"",Perigon!J6158)</f>
        <v/>
      </c>
      <c r="E6163" s="64" t="str">
        <f>IF(ISBLANK(Perigon!K6158),"",Perigon!K6158)</f>
        <v/>
      </c>
      <c r="F6163" s="65"/>
      <c r="G6163" s="64"/>
      <c r="H6163" s="69" t="str">
        <f>IF(ISBLANK(Perigon!L6158),"",Perigon!L6158)</f>
        <v/>
      </c>
      <c r="I6163" s="69" t="str">
        <f>IF(ISBLANK(Perigon!M6158),"",Perigon!M6158)</f>
        <v/>
      </c>
      <c r="J6163" s="98" t="str">
        <f>IF(ISBLANK(Perigon!N6158),"",Perigon!N6158)</f>
        <v/>
      </c>
      <c r="K6163" s="99" t="str">
        <f>IF(ISBLANK(Perigon!J6158),"",Perigon!T6158)</f>
        <v/>
      </c>
      <c r="L6163" s="95" t="str">
        <f>IF(ISBLANK(Perigon!O6158),"",Perigon!O6158)</f>
        <v/>
      </c>
      <c r="M6163" s="95" t="str">
        <f>IF(ISBLANK(Perigon!R6158),"",Perigon!R6158)</f>
        <v/>
      </c>
      <c r="N6163" s="95" t="str">
        <f>IF(ISBLANK(Perigon!P6158),"",Perigon!P6158)</f>
        <v/>
      </c>
      <c r="O6163" s="38" t="str">
        <f>IF($L6163="","",VLOOKUP($R6163,Tarife!$A$2:$R$599,13,FALSE))</f>
        <v/>
      </c>
      <c r="P6163" s="38" t="str">
        <f t="shared" si="96"/>
        <v/>
      </c>
      <c r="R6163" s="100" t="str">
        <f>Zusammenzug!$C$25&amp;"-"&amp;Zusammenzug!$A$7&amp;"-"&amp;Leistungen!L6163</f>
        <v>2024-0-</v>
      </c>
    </row>
    <row r="6164" spans="1:18" x14ac:dyDescent="0.2">
      <c r="A6164" s="95" t="str">
        <f>IF(ISBLANK(Perigon!E6159),"",Perigon!E6159)</f>
        <v/>
      </c>
      <c r="B6164" s="95" t="str">
        <f>IF(ISBLANK(Perigon!G6159),"",Perigon!G6159)</f>
        <v/>
      </c>
      <c r="C6164" s="96" t="str">
        <f>IF(ISBLANK(Perigon!I6159),"",Perigon!I6159)</f>
        <v/>
      </c>
      <c r="D6164" s="97" t="str">
        <f>IF(ISBLANK(Perigon!J6159),"",Perigon!J6159)</f>
        <v/>
      </c>
      <c r="E6164" s="64" t="str">
        <f>IF(ISBLANK(Perigon!K6159),"",Perigon!K6159)</f>
        <v/>
      </c>
      <c r="F6164" s="65"/>
      <c r="G6164" s="64"/>
      <c r="H6164" s="69" t="str">
        <f>IF(ISBLANK(Perigon!L6159),"",Perigon!L6159)</f>
        <v/>
      </c>
      <c r="I6164" s="69" t="str">
        <f>IF(ISBLANK(Perigon!M6159),"",Perigon!M6159)</f>
        <v/>
      </c>
      <c r="J6164" s="98" t="str">
        <f>IF(ISBLANK(Perigon!N6159),"",Perigon!N6159)</f>
        <v/>
      </c>
      <c r="K6164" s="99" t="str">
        <f>IF(ISBLANK(Perigon!J6159),"",Perigon!T6159)</f>
        <v/>
      </c>
      <c r="L6164" s="95" t="str">
        <f>IF(ISBLANK(Perigon!O6159),"",Perigon!O6159)</f>
        <v/>
      </c>
      <c r="M6164" s="95" t="str">
        <f>IF(ISBLANK(Perigon!R6159),"",Perigon!R6159)</f>
        <v/>
      </c>
      <c r="N6164" s="95" t="str">
        <f>IF(ISBLANK(Perigon!P6159),"",Perigon!P6159)</f>
        <v/>
      </c>
      <c r="O6164" s="38" t="str">
        <f>IF($L6164="","",VLOOKUP($R6164,Tarife!$A$2:$R$599,13,FALSE))</f>
        <v/>
      </c>
      <c r="P6164" s="38" t="str">
        <f t="shared" si="96"/>
        <v/>
      </c>
      <c r="R6164" s="100" t="str">
        <f>Zusammenzug!$C$25&amp;"-"&amp;Zusammenzug!$A$7&amp;"-"&amp;Leistungen!L6164</f>
        <v>2024-0-</v>
      </c>
    </row>
    <row r="6165" spans="1:18" x14ac:dyDescent="0.2">
      <c r="A6165" s="95" t="str">
        <f>IF(ISBLANK(Perigon!E6160),"",Perigon!E6160)</f>
        <v/>
      </c>
      <c r="B6165" s="95" t="str">
        <f>IF(ISBLANK(Perigon!G6160),"",Perigon!G6160)</f>
        <v/>
      </c>
      <c r="C6165" s="96" t="str">
        <f>IF(ISBLANK(Perigon!I6160),"",Perigon!I6160)</f>
        <v/>
      </c>
      <c r="D6165" s="97" t="str">
        <f>IF(ISBLANK(Perigon!J6160),"",Perigon!J6160)</f>
        <v/>
      </c>
      <c r="E6165" s="64" t="str">
        <f>IF(ISBLANK(Perigon!K6160),"",Perigon!K6160)</f>
        <v/>
      </c>
      <c r="F6165" s="65"/>
      <c r="G6165" s="64"/>
      <c r="H6165" s="69" t="str">
        <f>IF(ISBLANK(Perigon!L6160),"",Perigon!L6160)</f>
        <v/>
      </c>
      <c r="I6165" s="69" t="str">
        <f>IF(ISBLANK(Perigon!M6160),"",Perigon!M6160)</f>
        <v/>
      </c>
      <c r="J6165" s="98" t="str">
        <f>IF(ISBLANK(Perigon!N6160),"",Perigon!N6160)</f>
        <v/>
      </c>
      <c r="K6165" s="99" t="str">
        <f>IF(ISBLANK(Perigon!J6160),"",Perigon!T6160)</f>
        <v/>
      </c>
      <c r="L6165" s="95" t="str">
        <f>IF(ISBLANK(Perigon!O6160),"",Perigon!O6160)</f>
        <v/>
      </c>
      <c r="M6165" s="95" t="str">
        <f>IF(ISBLANK(Perigon!R6160),"",Perigon!R6160)</f>
        <v/>
      </c>
      <c r="N6165" s="95" t="str">
        <f>IF(ISBLANK(Perigon!P6160),"",Perigon!P6160)</f>
        <v/>
      </c>
      <c r="O6165" s="38" t="str">
        <f>IF($L6165="","",VLOOKUP($R6165,Tarife!$A$2:$R$599,13,FALSE))</f>
        <v/>
      </c>
      <c r="P6165" s="38" t="str">
        <f t="shared" si="96"/>
        <v/>
      </c>
      <c r="R6165" s="100" t="str">
        <f>Zusammenzug!$C$25&amp;"-"&amp;Zusammenzug!$A$7&amp;"-"&amp;Leistungen!L6165</f>
        <v>2024-0-</v>
      </c>
    </row>
    <row r="6166" spans="1:18" x14ac:dyDescent="0.2">
      <c r="A6166" s="95" t="str">
        <f>IF(ISBLANK(Perigon!E6161),"",Perigon!E6161)</f>
        <v/>
      </c>
      <c r="B6166" s="95" t="str">
        <f>IF(ISBLANK(Perigon!G6161),"",Perigon!G6161)</f>
        <v/>
      </c>
      <c r="C6166" s="96" t="str">
        <f>IF(ISBLANK(Perigon!I6161),"",Perigon!I6161)</f>
        <v/>
      </c>
      <c r="D6166" s="97" t="str">
        <f>IF(ISBLANK(Perigon!J6161),"",Perigon!J6161)</f>
        <v/>
      </c>
      <c r="E6166" s="64" t="str">
        <f>IF(ISBLANK(Perigon!K6161),"",Perigon!K6161)</f>
        <v/>
      </c>
      <c r="F6166" s="65"/>
      <c r="G6166" s="64"/>
      <c r="H6166" s="69" t="str">
        <f>IF(ISBLANK(Perigon!L6161),"",Perigon!L6161)</f>
        <v/>
      </c>
      <c r="I6166" s="69" t="str">
        <f>IF(ISBLANK(Perigon!M6161),"",Perigon!M6161)</f>
        <v/>
      </c>
      <c r="J6166" s="98" t="str">
        <f>IF(ISBLANK(Perigon!N6161),"",Perigon!N6161)</f>
        <v/>
      </c>
      <c r="K6166" s="99" t="str">
        <f>IF(ISBLANK(Perigon!J6161),"",Perigon!T6161)</f>
        <v/>
      </c>
      <c r="L6166" s="95" t="str">
        <f>IF(ISBLANK(Perigon!O6161),"",Perigon!O6161)</f>
        <v/>
      </c>
      <c r="M6166" s="95" t="str">
        <f>IF(ISBLANK(Perigon!R6161),"",Perigon!R6161)</f>
        <v/>
      </c>
      <c r="N6166" s="95" t="str">
        <f>IF(ISBLANK(Perigon!P6161),"",Perigon!P6161)</f>
        <v/>
      </c>
      <c r="O6166" s="38" t="str">
        <f>IF($L6166="","",VLOOKUP($R6166,Tarife!$A$2:$R$599,13,FALSE))</f>
        <v/>
      </c>
      <c r="P6166" s="38" t="str">
        <f t="shared" si="96"/>
        <v/>
      </c>
      <c r="R6166" s="100" t="str">
        <f>Zusammenzug!$C$25&amp;"-"&amp;Zusammenzug!$A$7&amp;"-"&amp;Leistungen!L6166</f>
        <v>2024-0-</v>
      </c>
    </row>
    <row r="6167" spans="1:18" x14ac:dyDescent="0.2">
      <c r="A6167" s="95" t="str">
        <f>IF(ISBLANK(Perigon!E6162),"",Perigon!E6162)</f>
        <v/>
      </c>
      <c r="B6167" s="95" t="str">
        <f>IF(ISBLANK(Perigon!G6162),"",Perigon!G6162)</f>
        <v/>
      </c>
      <c r="C6167" s="96" t="str">
        <f>IF(ISBLANK(Perigon!I6162),"",Perigon!I6162)</f>
        <v/>
      </c>
      <c r="D6167" s="97" t="str">
        <f>IF(ISBLANK(Perigon!J6162),"",Perigon!J6162)</f>
        <v/>
      </c>
      <c r="E6167" s="64" t="str">
        <f>IF(ISBLANK(Perigon!K6162),"",Perigon!K6162)</f>
        <v/>
      </c>
      <c r="F6167" s="65"/>
      <c r="G6167" s="64"/>
      <c r="H6167" s="69" t="str">
        <f>IF(ISBLANK(Perigon!L6162),"",Perigon!L6162)</f>
        <v/>
      </c>
      <c r="I6167" s="69" t="str">
        <f>IF(ISBLANK(Perigon!M6162),"",Perigon!M6162)</f>
        <v/>
      </c>
      <c r="J6167" s="98" t="str">
        <f>IF(ISBLANK(Perigon!N6162),"",Perigon!N6162)</f>
        <v/>
      </c>
      <c r="K6167" s="99" t="str">
        <f>IF(ISBLANK(Perigon!J6162),"",Perigon!T6162)</f>
        <v/>
      </c>
      <c r="L6167" s="95" t="str">
        <f>IF(ISBLANK(Perigon!O6162),"",Perigon!O6162)</f>
        <v/>
      </c>
      <c r="M6167" s="95" t="str">
        <f>IF(ISBLANK(Perigon!R6162),"",Perigon!R6162)</f>
        <v/>
      </c>
      <c r="N6167" s="95" t="str">
        <f>IF(ISBLANK(Perigon!P6162),"",Perigon!P6162)</f>
        <v/>
      </c>
      <c r="O6167" s="38" t="str">
        <f>IF($L6167="","",VLOOKUP($R6167,Tarife!$A$2:$R$599,13,FALSE))</f>
        <v/>
      </c>
      <c r="P6167" s="38" t="str">
        <f t="shared" si="96"/>
        <v/>
      </c>
      <c r="R6167" s="100" t="str">
        <f>Zusammenzug!$C$25&amp;"-"&amp;Zusammenzug!$A$7&amp;"-"&amp;Leistungen!L6167</f>
        <v>2024-0-</v>
      </c>
    </row>
    <row r="6168" spans="1:18" x14ac:dyDescent="0.2">
      <c r="A6168" s="95" t="str">
        <f>IF(ISBLANK(Perigon!E6163),"",Perigon!E6163)</f>
        <v/>
      </c>
      <c r="B6168" s="95" t="str">
        <f>IF(ISBLANK(Perigon!G6163),"",Perigon!G6163)</f>
        <v/>
      </c>
      <c r="C6168" s="96" t="str">
        <f>IF(ISBLANK(Perigon!I6163),"",Perigon!I6163)</f>
        <v/>
      </c>
      <c r="D6168" s="97" t="str">
        <f>IF(ISBLANK(Perigon!J6163),"",Perigon!J6163)</f>
        <v/>
      </c>
      <c r="E6168" s="64" t="str">
        <f>IF(ISBLANK(Perigon!K6163),"",Perigon!K6163)</f>
        <v/>
      </c>
      <c r="F6168" s="65"/>
      <c r="G6168" s="64"/>
      <c r="H6168" s="69" t="str">
        <f>IF(ISBLANK(Perigon!L6163),"",Perigon!L6163)</f>
        <v/>
      </c>
      <c r="I6168" s="69" t="str">
        <f>IF(ISBLANK(Perigon!M6163),"",Perigon!M6163)</f>
        <v/>
      </c>
      <c r="J6168" s="98" t="str">
        <f>IF(ISBLANK(Perigon!N6163),"",Perigon!N6163)</f>
        <v/>
      </c>
      <c r="K6168" s="99" t="str">
        <f>IF(ISBLANK(Perigon!J6163),"",Perigon!T6163)</f>
        <v/>
      </c>
      <c r="L6168" s="95" t="str">
        <f>IF(ISBLANK(Perigon!O6163),"",Perigon!O6163)</f>
        <v/>
      </c>
      <c r="M6168" s="95" t="str">
        <f>IF(ISBLANK(Perigon!R6163),"",Perigon!R6163)</f>
        <v/>
      </c>
      <c r="N6168" s="95" t="str">
        <f>IF(ISBLANK(Perigon!P6163),"",Perigon!P6163)</f>
        <v/>
      </c>
      <c r="O6168" s="38" t="str">
        <f>IF($L6168="","",VLOOKUP($R6168,Tarife!$A$2:$R$599,13,FALSE))</f>
        <v/>
      </c>
      <c r="P6168" s="38" t="str">
        <f t="shared" si="96"/>
        <v/>
      </c>
      <c r="R6168" s="100" t="str">
        <f>Zusammenzug!$C$25&amp;"-"&amp;Zusammenzug!$A$7&amp;"-"&amp;Leistungen!L6168</f>
        <v>2024-0-</v>
      </c>
    </row>
    <row r="6169" spans="1:18" x14ac:dyDescent="0.2">
      <c r="A6169" s="95" t="str">
        <f>IF(ISBLANK(Perigon!E6164),"",Perigon!E6164)</f>
        <v/>
      </c>
      <c r="B6169" s="95" t="str">
        <f>IF(ISBLANK(Perigon!G6164),"",Perigon!G6164)</f>
        <v/>
      </c>
      <c r="C6169" s="96" t="str">
        <f>IF(ISBLANK(Perigon!I6164),"",Perigon!I6164)</f>
        <v/>
      </c>
      <c r="D6169" s="97" t="str">
        <f>IF(ISBLANK(Perigon!J6164),"",Perigon!J6164)</f>
        <v/>
      </c>
      <c r="E6169" s="64" t="str">
        <f>IF(ISBLANK(Perigon!K6164),"",Perigon!K6164)</f>
        <v/>
      </c>
      <c r="F6169" s="65"/>
      <c r="G6169" s="64"/>
      <c r="H6169" s="69" t="str">
        <f>IF(ISBLANK(Perigon!L6164),"",Perigon!L6164)</f>
        <v/>
      </c>
      <c r="I6169" s="69" t="str">
        <f>IF(ISBLANK(Perigon!M6164),"",Perigon!M6164)</f>
        <v/>
      </c>
      <c r="J6169" s="98" t="str">
        <f>IF(ISBLANK(Perigon!N6164),"",Perigon!N6164)</f>
        <v/>
      </c>
      <c r="K6169" s="99" t="str">
        <f>IF(ISBLANK(Perigon!J6164),"",Perigon!T6164)</f>
        <v/>
      </c>
      <c r="L6169" s="95" t="str">
        <f>IF(ISBLANK(Perigon!O6164),"",Perigon!O6164)</f>
        <v/>
      </c>
      <c r="M6169" s="95" t="str">
        <f>IF(ISBLANK(Perigon!R6164),"",Perigon!R6164)</f>
        <v/>
      </c>
      <c r="N6169" s="95" t="str">
        <f>IF(ISBLANK(Perigon!P6164),"",Perigon!P6164)</f>
        <v/>
      </c>
      <c r="O6169" s="38" t="str">
        <f>IF($L6169="","",VLOOKUP($R6169,Tarife!$A$2:$R$599,13,FALSE))</f>
        <v/>
      </c>
      <c r="P6169" s="38" t="str">
        <f t="shared" si="96"/>
        <v/>
      </c>
      <c r="R6169" s="100" t="str">
        <f>Zusammenzug!$C$25&amp;"-"&amp;Zusammenzug!$A$7&amp;"-"&amp;Leistungen!L6169</f>
        <v>2024-0-</v>
      </c>
    </row>
    <row r="6170" spans="1:18" x14ac:dyDescent="0.2">
      <c r="A6170" s="95" t="str">
        <f>IF(ISBLANK(Perigon!E6165),"",Perigon!E6165)</f>
        <v/>
      </c>
      <c r="B6170" s="95" t="str">
        <f>IF(ISBLANK(Perigon!G6165),"",Perigon!G6165)</f>
        <v/>
      </c>
      <c r="C6170" s="96" t="str">
        <f>IF(ISBLANK(Perigon!I6165),"",Perigon!I6165)</f>
        <v/>
      </c>
      <c r="D6170" s="97" t="str">
        <f>IF(ISBLANK(Perigon!J6165),"",Perigon!J6165)</f>
        <v/>
      </c>
      <c r="E6170" s="64" t="str">
        <f>IF(ISBLANK(Perigon!K6165),"",Perigon!K6165)</f>
        <v/>
      </c>
      <c r="F6170" s="65"/>
      <c r="G6170" s="64"/>
      <c r="H6170" s="69" t="str">
        <f>IF(ISBLANK(Perigon!L6165),"",Perigon!L6165)</f>
        <v/>
      </c>
      <c r="I6170" s="69" t="str">
        <f>IF(ISBLANK(Perigon!M6165),"",Perigon!M6165)</f>
        <v/>
      </c>
      <c r="J6170" s="98" t="str">
        <f>IF(ISBLANK(Perigon!N6165),"",Perigon!N6165)</f>
        <v/>
      </c>
      <c r="K6170" s="99" t="str">
        <f>IF(ISBLANK(Perigon!J6165),"",Perigon!T6165)</f>
        <v/>
      </c>
      <c r="L6170" s="95" t="str">
        <f>IF(ISBLANK(Perigon!O6165),"",Perigon!O6165)</f>
        <v/>
      </c>
      <c r="M6170" s="95" t="str">
        <f>IF(ISBLANK(Perigon!R6165),"",Perigon!R6165)</f>
        <v/>
      </c>
      <c r="N6170" s="95" t="str">
        <f>IF(ISBLANK(Perigon!P6165),"",Perigon!P6165)</f>
        <v/>
      </c>
      <c r="O6170" s="38" t="str">
        <f>IF($L6170="","",VLOOKUP($R6170,Tarife!$A$2:$R$599,13,FALSE))</f>
        <v/>
      </c>
      <c r="P6170" s="38" t="str">
        <f t="shared" si="96"/>
        <v/>
      </c>
      <c r="R6170" s="100" t="str">
        <f>Zusammenzug!$C$25&amp;"-"&amp;Zusammenzug!$A$7&amp;"-"&amp;Leistungen!L6170</f>
        <v>2024-0-</v>
      </c>
    </row>
    <row r="6171" spans="1:18" x14ac:dyDescent="0.2">
      <c r="A6171" s="95" t="str">
        <f>IF(ISBLANK(Perigon!E6166),"",Perigon!E6166)</f>
        <v/>
      </c>
      <c r="B6171" s="95" t="str">
        <f>IF(ISBLANK(Perigon!G6166),"",Perigon!G6166)</f>
        <v/>
      </c>
      <c r="C6171" s="96" t="str">
        <f>IF(ISBLANK(Perigon!I6166),"",Perigon!I6166)</f>
        <v/>
      </c>
      <c r="D6171" s="97" t="str">
        <f>IF(ISBLANK(Perigon!J6166),"",Perigon!J6166)</f>
        <v/>
      </c>
      <c r="E6171" s="64" t="str">
        <f>IF(ISBLANK(Perigon!K6166),"",Perigon!K6166)</f>
        <v/>
      </c>
      <c r="F6171" s="65"/>
      <c r="G6171" s="64"/>
      <c r="H6171" s="69" t="str">
        <f>IF(ISBLANK(Perigon!L6166),"",Perigon!L6166)</f>
        <v/>
      </c>
      <c r="I6171" s="69" t="str">
        <f>IF(ISBLANK(Perigon!M6166),"",Perigon!M6166)</f>
        <v/>
      </c>
      <c r="J6171" s="98" t="str">
        <f>IF(ISBLANK(Perigon!N6166),"",Perigon!N6166)</f>
        <v/>
      </c>
      <c r="K6171" s="99" t="str">
        <f>IF(ISBLANK(Perigon!J6166),"",Perigon!T6166)</f>
        <v/>
      </c>
      <c r="L6171" s="95" t="str">
        <f>IF(ISBLANK(Perigon!O6166),"",Perigon!O6166)</f>
        <v/>
      </c>
      <c r="M6171" s="95" t="str">
        <f>IF(ISBLANK(Perigon!R6166),"",Perigon!R6166)</f>
        <v/>
      </c>
      <c r="N6171" s="95" t="str">
        <f>IF(ISBLANK(Perigon!P6166),"",Perigon!P6166)</f>
        <v/>
      </c>
      <c r="O6171" s="38" t="str">
        <f>IF($L6171="","",VLOOKUP($R6171,Tarife!$A$2:$R$599,13,FALSE))</f>
        <v/>
      </c>
      <c r="P6171" s="38" t="str">
        <f t="shared" si="96"/>
        <v/>
      </c>
      <c r="R6171" s="100" t="str">
        <f>Zusammenzug!$C$25&amp;"-"&amp;Zusammenzug!$A$7&amp;"-"&amp;Leistungen!L6171</f>
        <v>2024-0-</v>
      </c>
    </row>
    <row r="6172" spans="1:18" x14ac:dyDescent="0.2">
      <c r="A6172" s="95" t="str">
        <f>IF(ISBLANK(Perigon!E6167),"",Perigon!E6167)</f>
        <v/>
      </c>
      <c r="B6172" s="95" t="str">
        <f>IF(ISBLANK(Perigon!G6167),"",Perigon!G6167)</f>
        <v/>
      </c>
      <c r="C6172" s="96" t="str">
        <f>IF(ISBLANK(Perigon!I6167),"",Perigon!I6167)</f>
        <v/>
      </c>
      <c r="D6172" s="97" t="str">
        <f>IF(ISBLANK(Perigon!J6167),"",Perigon!J6167)</f>
        <v/>
      </c>
      <c r="E6172" s="64" t="str">
        <f>IF(ISBLANK(Perigon!K6167),"",Perigon!K6167)</f>
        <v/>
      </c>
      <c r="F6172" s="65"/>
      <c r="G6172" s="64"/>
      <c r="H6172" s="69" t="str">
        <f>IF(ISBLANK(Perigon!L6167),"",Perigon!L6167)</f>
        <v/>
      </c>
      <c r="I6172" s="69" t="str">
        <f>IF(ISBLANK(Perigon!M6167),"",Perigon!M6167)</f>
        <v/>
      </c>
      <c r="J6172" s="98" t="str">
        <f>IF(ISBLANK(Perigon!N6167),"",Perigon!N6167)</f>
        <v/>
      </c>
      <c r="K6172" s="99" t="str">
        <f>IF(ISBLANK(Perigon!J6167),"",Perigon!T6167)</f>
        <v/>
      </c>
      <c r="L6172" s="95" t="str">
        <f>IF(ISBLANK(Perigon!O6167),"",Perigon!O6167)</f>
        <v/>
      </c>
      <c r="M6172" s="95" t="str">
        <f>IF(ISBLANK(Perigon!R6167),"",Perigon!R6167)</f>
        <v/>
      </c>
      <c r="N6172" s="95" t="str">
        <f>IF(ISBLANK(Perigon!P6167),"",Perigon!P6167)</f>
        <v/>
      </c>
      <c r="O6172" s="38" t="str">
        <f>IF($L6172="","",VLOOKUP($R6172,Tarife!$A$2:$R$599,13,FALSE))</f>
        <v/>
      </c>
      <c r="P6172" s="38" t="str">
        <f t="shared" si="96"/>
        <v/>
      </c>
      <c r="R6172" s="100" t="str">
        <f>Zusammenzug!$C$25&amp;"-"&amp;Zusammenzug!$A$7&amp;"-"&amp;Leistungen!L6172</f>
        <v>2024-0-</v>
      </c>
    </row>
    <row r="6173" spans="1:18" x14ac:dyDescent="0.2">
      <c r="A6173" s="95" t="str">
        <f>IF(ISBLANK(Perigon!E6168),"",Perigon!E6168)</f>
        <v/>
      </c>
      <c r="B6173" s="95" t="str">
        <f>IF(ISBLANK(Perigon!G6168),"",Perigon!G6168)</f>
        <v/>
      </c>
      <c r="C6173" s="96" t="str">
        <f>IF(ISBLANK(Perigon!I6168),"",Perigon!I6168)</f>
        <v/>
      </c>
      <c r="D6173" s="97" t="str">
        <f>IF(ISBLANK(Perigon!J6168),"",Perigon!J6168)</f>
        <v/>
      </c>
      <c r="E6173" s="64" t="str">
        <f>IF(ISBLANK(Perigon!K6168),"",Perigon!K6168)</f>
        <v/>
      </c>
      <c r="F6173" s="65"/>
      <c r="G6173" s="64"/>
      <c r="H6173" s="69" t="str">
        <f>IF(ISBLANK(Perigon!L6168),"",Perigon!L6168)</f>
        <v/>
      </c>
      <c r="I6173" s="69" t="str">
        <f>IF(ISBLANK(Perigon!M6168),"",Perigon!M6168)</f>
        <v/>
      </c>
      <c r="J6173" s="98" t="str">
        <f>IF(ISBLANK(Perigon!N6168),"",Perigon!N6168)</f>
        <v/>
      </c>
      <c r="K6173" s="99" t="str">
        <f>IF(ISBLANK(Perigon!J6168),"",Perigon!T6168)</f>
        <v/>
      </c>
      <c r="L6173" s="95" t="str">
        <f>IF(ISBLANK(Perigon!O6168),"",Perigon!O6168)</f>
        <v/>
      </c>
      <c r="M6173" s="95" t="str">
        <f>IF(ISBLANK(Perigon!R6168),"",Perigon!R6168)</f>
        <v/>
      </c>
      <c r="N6173" s="95" t="str">
        <f>IF(ISBLANK(Perigon!P6168),"",Perigon!P6168)</f>
        <v/>
      </c>
      <c r="O6173" s="38" t="str">
        <f>IF($L6173="","",VLOOKUP($R6173,Tarife!$A$2:$R$599,13,FALSE))</f>
        <v/>
      </c>
      <c r="P6173" s="38" t="str">
        <f t="shared" si="96"/>
        <v/>
      </c>
      <c r="R6173" s="100" t="str">
        <f>Zusammenzug!$C$25&amp;"-"&amp;Zusammenzug!$A$7&amp;"-"&amp;Leistungen!L6173</f>
        <v>2024-0-</v>
      </c>
    </row>
    <row r="6174" spans="1:18" x14ac:dyDescent="0.2">
      <c r="A6174" s="95" t="str">
        <f>IF(ISBLANK(Perigon!E6169),"",Perigon!E6169)</f>
        <v/>
      </c>
      <c r="B6174" s="95" t="str">
        <f>IF(ISBLANK(Perigon!G6169),"",Perigon!G6169)</f>
        <v/>
      </c>
      <c r="C6174" s="96" t="str">
        <f>IF(ISBLANK(Perigon!I6169),"",Perigon!I6169)</f>
        <v/>
      </c>
      <c r="D6174" s="97" t="str">
        <f>IF(ISBLANK(Perigon!J6169),"",Perigon!J6169)</f>
        <v/>
      </c>
      <c r="E6174" s="64" t="str">
        <f>IF(ISBLANK(Perigon!K6169),"",Perigon!K6169)</f>
        <v/>
      </c>
      <c r="F6174" s="65"/>
      <c r="G6174" s="64"/>
      <c r="H6174" s="69" t="str">
        <f>IF(ISBLANK(Perigon!L6169),"",Perigon!L6169)</f>
        <v/>
      </c>
      <c r="I6174" s="69" t="str">
        <f>IF(ISBLANK(Perigon!M6169),"",Perigon!M6169)</f>
        <v/>
      </c>
      <c r="J6174" s="98" t="str">
        <f>IF(ISBLANK(Perigon!N6169),"",Perigon!N6169)</f>
        <v/>
      </c>
      <c r="K6174" s="99" t="str">
        <f>IF(ISBLANK(Perigon!J6169),"",Perigon!T6169)</f>
        <v/>
      </c>
      <c r="L6174" s="95" t="str">
        <f>IF(ISBLANK(Perigon!O6169),"",Perigon!O6169)</f>
        <v/>
      </c>
      <c r="M6174" s="95" t="str">
        <f>IF(ISBLANK(Perigon!R6169),"",Perigon!R6169)</f>
        <v/>
      </c>
      <c r="N6174" s="95" t="str">
        <f>IF(ISBLANK(Perigon!P6169),"",Perigon!P6169)</f>
        <v/>
      </c>
      <c r="O6174" s="38" t="str">
        <f>IF($L6174="","",VLOOKUP($R6174,Tarife!$A$2:$R$599,13,FALSE))</f>
        <v/>
      </c>
      <c r="P6174" s="38" t="str">
        <f t="shared" si="96"/>
        <v/>
      </c>
      <c r="R6174" s="100" t="str">
        <f>Zusammenzug!$C$25&amp;"-"&amp;Zusammenzug!$A$7&amp;"-"&amp;Leistungen!L6174</f>
        <v>2024-0-</v>
      </c>
    </row>
    <row r="6175" spans="1:18" x14ac:dyDescent="0.2">
      <c r="A6175" s="95" t="str">
        <f>IF(ISBLANK(Perigon!E6170),"",Perigon!E6170)</f>
        <v/>
      </c>
      <c r="B6175" s="95" t="str">
        <f>IF(ISBLANK(Perigon!G6170),"",Perigon!G6170)</f>
        <v/>
      </c>
      <c r="C6175" s="96" t="str">
        <f>IF(ISBLANK(Perigon!I6170),"",Perigon!I6170)</f>
        <v/>
      </c>
      <c r="D6175" s="97" t="str">
        <f>IF(ISBLANK(Perigon!J6170),"",Perigon!J6170)</f>
        <v/>
      </c>
      <c r="E6175" s="64" t="str">
        <f>IF(ISBLANK(Perigon!K6170),"",Perigon!K6170)</f>
        <v/>
      </c>
      <c r="F6175" s="65"/>
      <c r="G6175" s="64"/>
      <c r="H6175" s="69" t="str">
        <f>IF(ISBLANK(Perigon!L6170),"",Perigon!L6170)</f>
        <v/>
      </c>
      <c r="I6175" s="69" t="str">
        <f>IF(ISBLANK(Perigon!M6170),"",Perigon!M6170)</f>
        <v/>
      </c>
      <c r="J6175" s="98" t="str">
        <f>IF(ISBLANK(Perigon!N6170),"",Perigon!N6170)</f>
        <v/>
      </c>
      <c r="K6175" s="99" t="str">
        <f>IF(ISBLANK(Perigon!J6170),"",Perigon!T6170)</f>
        <v/>
      </c>
      <c r="L6175" s="95" t="str">
        <f>IF(ISBLANK(Perigon!O6170),"",Perigon!O6170)</f>
        <v/>
      </c>
      <c r="M6175" s="95" t="str">
        <f>IF(ISBLANK(Perigon!R6170),"",Perigon!R6170)</f>
        <v/>
      </c>
      <c r="N6175" s="95" t="str">
        <f>IF(ISBLANK(Perigon!P6170),"",Perigon!P6170)</f>
        <v/>
      </c>
      <c r="O6175" s="38" t="str">
        <f>IF($L6175="","",VLOOKUP($R6175,Tarife!$A$2:$R$599,13,FALSE))</f>
        <v/>
      </c>
      <c r="P6175" s="38" t="str">
        <f t="shared" si="96"/>
        <v/>
      </c>
      <c r="R6175" s="100" t="str">
        <f>Zusammenzug!$C$25&amp;"-"&amp;Zusammenzug!$A$7&amp;"-"&amp;Leistungen!L6175</f>
        <v>2024-0-</v>
      </c>
    </row>
    <row r="6176" spans="1:18" x14ac:dyDescent="0.2">
      <c r="A6176" s="95" t="str">
        <f>IF(ISBLANK(Perigon!E6171),"",Perigon!E6171)</f>
        <v/>
      </c>
      <c r="B6176" s="95" t="str">
        <f>IF(ISBLANK(Perigon!G6171),"",Perigon!G6171)</f>
        <v/>
      </c>
      <c r="C6176" s="96" t="str">
        <f>IF(ISBLANK(Perigon!I6171),"",Perigon!I6171)</f>
        <v/>
      </c>
      <c r="D6176" s="97" t="str">
        <f>IF(ISBLANK(Perigon!J6171),"",Perigon!J6171)</f>
        <v/>
      </c>
      <c r="E6176" s="64" t="str">
        <f>IF(ISBLANK(Perigon!K6171),"",Perigon!K6171)</f>
        <v/>
      </c>
      <c r="F6176" s="65"/>
      <c r="G6176" s="64"/>
      <c r="H6176" s="69" t="str">
        <f>IF(ISBLANK(Perigon!L6171),"",Perigon!L6171)</f>
        <v/>
      </c>
      <c r="I6176" s="69" t="str">
        <f>IF(ISBLANK(Perigon!M6171),"",Perigon!M6171)</f>
        <v/>
      </c>
      <c r="J6176" s="98" t="str">
        <f>IF(ISBLANK(Perigon!N6171),"",Perigon!N6171)</f>
        <v/>
      </c>
      <c r="K6176" s="99" t="str">
        <f>IF(ISBLANK(Perigon!J6171),"",Perigon!T6171)</f>
        <v/>
      </c>
      <c r="L6176" s="95" t="str">
        <f>IF(ISBLANK(Perigon!O6171),"",Perigon!O6171)</f>
        <v/>
      </c>
      <c r="M6176" s="95" t="str">
        <f>IF(ISBLANK(Perigon!R6171),"",Perigon!R6171)</f>
        <v/>
      </c>
      <c r="N6176" s="95" t="str">
        <f>IF(ISBLANK(Perigon!P6171),"",Perigon!P6171)</f>
        <v/>
      </c>
      <c r="O6176" s="38" t="str">
        <f>IF($L6176="","",VLOOKUP($R6176,Tarife!$A$2:$R$599,13,FALSE))</f>
        <v/>
      </c>
      <c r="P6176" s="38" t="str">
        <f t="shared" si="96"/>
        <v/>
      </c>
      <c r="R6176" s="100" t="str">
        <f>Zusammenzug!$C$25&amp;"-"&amp;Zusammenzug!$A$7&amp;"-"&amp;Leistungen!L6176</f>
        <v>2024-0-</v>
      </c>
    </row>
    <row r="6177" spans="1:18" x14ac:dyDescent="0.2">
      <c r="A6177" s="95" t="str">
        <f>IF(ISBLANK(Perigon!E6172),"",Perigon!E6172)</f>
        <v/>
      </c>
      <c r="B6177" s="95" t="str">
        <f>IF(ISBLANK(Perigon!G6172),"",Perigon!G6172)</f>
        <v/>
      </c>
      <c r="C6177" s="96" t="str">
        <f>IF(ISBLANK(Perigon!I6172),"",Perigon!I6172)</f>
        <v/>
      </c>
      <c r="D6177" s="97" t="str">
        <f>IF(ISBLANK(Perigon!J6172),"",Perigon!J6172)</f>
        <v/>
      </c>
      <c r="E6177" s="64" t="str">
        <f>IF(ISBLANK(Perigon!K6172),"",Perigon!K6172)</f>
        <v/>
      </c>
      <c r="F6177" s="65"/>
      <c r="G6177" s="64"/>
      <c r="H6177" s="69" t="str">
        <f>IF(ISBLANK(Perigon!L6172),"",Perigon!L6172)</f>
        <v/>
      </c>
      <c r="I6177" s="69" t="str">
        <f>IF(ISBLANK(Perigon!M6172),"",Perigon!M6172)</f>
        <v/>
      </c>
      <c r="J6177" s="98" t="str">
        <f>IF(ISBLANK(Perigon!N6172),"",Perigon!N6172)</f>
        <v/>
      </c>
      <c r="K6177" s="99" t="str">
        <f>IF(ISBLANK(Perigon!J6172),"",Perigon!T6172)</f>
        <v/>
      </c>
      <c r="L6177" s="95" t="str">
        <f>IF(ISBLANK(Perigon!O6172),"",Perigon!O6172)</f>
        <v/>
      </c>
      <c r="M6177" s="95" t="str">
        <f>IF(ISBLANK(Perigon!R6172),"",Perigon!R6172)</f>
        <v/>
      </c>
      <c r="N6177" s="95" t="str">
        <f>IF(ISBLANK(Perigon!P6172),"",Perigon!P6172)</f>
        <v/>
      </c>
      <c r="O6177" s="38" t="str">
        <f>IF($L6177="","",VLOOKUP($R6177,Tarife!$A$2:$R$599,13,FALSE))</f>
        <v/>
      </c>
      <c r="P6177" s="38" t="str">
        <f t="shared" si="96"/>
        <v/>
      </c>
      <c r="R6177" s="100" t="str">
        <f>Zusammenzug!$C$25&amp;"-"&amp;Zusammenzug!$A$7&amp;"-"&amp;Leistungen!L6177</f>
        <v>2024-0-</v>
      </c>
    </row>
    <row r="6178" spans="1:18" x14ac:dyDescent="0.2">
      <c r="A6178" s="95" t="str">
        <f>IF(ISBLANK(Perigon!E6173),"",Perigon!E6173)</f>
        <v/>
      </c>
      <c r="B6178" s="95" t="str">
        <f>IF(ISBLANK(Perigon!G6173),"",Perigon!G6173)</f>
        <v/>
      </c>
      <c r="C6178" s="96" t="str">
        <f>IF(ISBLANK(Perigon!I6173),"",Perigon!I6173)</f>
        <v/>
      </c>
      <c r="D6178" s="97" t="str">
        <f>IF(ISBLANK(Perigon!J6173),"",Perigon!J6173)</f>
        <v/>
      </c>
      <c r="E6178" s="64" t="str">
        <f>IF(ISBLANK(Perigon!K6173),"",Perigon!K6173)</f>
        <v/>
      </c>
      <c r="F6178" s="65"/>
      <c r="G6178" s="64"/>
      <c r="H6178" s="69" t="str">
        <f>IF(ISBLANK(Perigon!L6173),"",Perigon!L6173)</f>
        <v/>
      </c>
      <c r="I6178" s="69" t="str">
        <f>IF(ISBLANK(Perigon!M6173),"",Perigon!M6173)</f>
        <v/>
      </c>
      <c r="J6178" s="98" t="str">
        <f>IF(ISBLANK(Perigon!N6173),"",Perigon!N6173)</f>
        <v/>
      </c>
      <c r="K6178" s="99" t="str">
        <f>IF(ISBLANK(Perigon!J6173),"",Perigon!T6173)</f>
        <v/>
      </c>
      <c r="L6178" s="95" t="str">
        <f>IF(ISBLANK(Perigon!O6173),"",Perigon!O6173)</f>
        <v/>
      </c>
      <c r="M6178" s="95" t="str">
        <f>IF(ISBLANK(Perigon!R6173),"",Perigon!R6173)</f>
        <v/>
      </c>
      <c r="N6178" s="95" t="str">
        <f>IF(ISBLANK(Perigon!P6173),"",Perigon!P6173)</f>
        <v/>
      </c>
      <c r="O6178" s="38" t="str">
        <f>IF($L6178="","",VLOOKUP($R6178,Tarife!$A$2:$R$599,13,FALSE))</f>
        <v/>
      </c>
      <c r="P6178" s="38" t="str">
        <f t="shared" si="96"/>
        <v/>
      </c>
      <c r="R6178" s="100" t="str">
        <f>Zusammenzug!$C$25&amp;"-"&amp;Zusammenzug!$A$7&amp;"-"&amp;Leistungen!L6178</f>
        <v>2024-0-</v>
      </c>
    </row>
    <row r="6179" spans="1:18" x14ac:dyDescent="0.2">
      <c r="A6179" s="95" t="str">
        <f>IF(ISBLANK(Perigon!E6174),"",Perigon!E6174)</f>
        <v/>
      </c>
      <c r="B6179" s="95" t="str">
        <f>IF(ISBLANK(Perigon!G6174),"",Perigon!G6174)</f>
        <v/>
      </c>
      <c r="C6179" s="96" t="str">
        <f>IF(ISBLANK(Perigon!I6174),"",Perigon!I6174)</f>
        <v/>
      </c>
      <c r="D6179" s="97" t="str">
        <f>IF(ISBLANK(Perigon!J6174),"",Perigon!J6174)</f>
        <v/>
      </c>
      <c r="E6179" s="64" t="str">
        <f>IF(ISBLANK(Perigon!K6174),"",Perigon!K6174)</f>
        <v/>
      </c>
      <c r="F6179" s="65"/>
      <c r="G6179" s="64"/>
      <c r="H6179" s="69" t="str">
        <f>IF(ISBLANK(Perigon!L6174),"",Perigon!L6174)</f>
        <v/>
      </c>
      <c r="I6179" s="69" t="str">
        <f>IF(ISBLANK(Perigon!M6174),"",Perigon!M6174)</f>
        <v/>
      </c>
      <c r="J6179" s="98" t="str">
        <f>IF(ISBLANK(Perigon!N6174),"",Perigon!N6174)</f>
        <v/>
      </c>
      <c r="K6179" s="99" t="str">
        <f>IF(ISBLANK(Perigon!J6174),"",Perigon!T6174)</f>
        <v/>
      </c>
      <c r="L6179" s="95" t="str">
        <f>IF(ISBLANK(Perigon!O6174),"",Perigon!O6174)</f>
        <v/>
      </c>
      <c r="M6179" s="95" t="str">
        <f>IF(ISBLANK(Perigon!R6174),"",Perigon!R6174)</f>
        <v/>
      </c>
      <c r="N6179" s="95" t="str">
        <f>IF(ISBLANK(Perigon!P6174),"",Perigon!P6174)</f>
        <v/>
      </c>
      <c r="O6179" s="38" t="str">
        <f>IF($L6179="","",VLOOKUP($R6179,Tarife!$A$2:$R$599,13,FALSE))</f>
        <v/>
      </c>
      <c r="P6179" s="38" t="str">
        <f t="shared" si="96"/>
        <v/>
      </c>
      <c r="R6179" s="100" t="str">
        <f>Zusammenzug!$C$25&amp;"-"&amp;Zusammenzug!$A$7&amp;"-"&amp;Leistungen!L6179</f>
        <v>2024-0-</v>
      </c>
    </row>
    <row r="6180" spans="1:18" x14ac:dyDescent="0.2">
      <c r="A6180" s="95" t="str">
        <f>IF(ISBLANK(Perigon!E6175),"",Perigon!E6175)</f>
        <v/>
      </c>
      <c r="B6180" s="95" t="str">
        <f>IF(ISBLANK(Perigon!G6175),"",Perigon!G6175)</f>
        <v/>
      </c>
      <c r="C6180" s="96" t="str">
        <f>IF(ISBLANK(Perigon!I6175),"",Perigon!I6175)</f>
        <v/>
      </c>
      <c r="D6180" s="97" t="str">
        <f>IF(ISBLANK(Perigon!J6175),"",Perigon!J6175)</f>
        <v/>
      </c>
      <c r="E6180" s="64" t="str">
        <f>IF(ISBLANK(Perigon!K6175),"",Perigon!K6175)</f>
        <v/>
      </c>
      <c r="F6180" s="65"/>
      <c r="G6180" s="64"/>
      <c r="H6180" s="69" t="str">
        <f>IF(ISBLANK(Perigon!L6175),"",Perigon!L6175)</f>
        <v/>
      </c>
      <c r="I6180" s="69" t="str">
        <f>IF(ISBLANK(Perigon!M6175),"",Perigon!M6175)</f>
        <v/>
      </c>
      <c r="J6180" s="98" t="str">
        <f>IF(ISBLANK(Perigon!N6175),"",Perigon!N6175)</f>
        <v/>
      </c>
      <c r="K6180" s="99" t="str">
        <f>IF(ISBLANK(Perigon!J6175),"",Perigon!T6175)</f>
        <v/>
      </c>
      <c r="L6180" s="95" t="str">
        <f>IF(ISBLANK(Perigon!O6175),"",Perigon!O6175)</f>
        <v/>
      </c>
      <c r="M6180" s="95" t="str">
        <f>IF(ISBLANK(Perigon!R6175),"",Perigon!R6175)</f>
        <v/>
      </c>
      <c r="N6180" s="95" t="str">
        <f>IF(ISBLANK(Perigon!P6175),"",Perigon!P6175)</f>
        <v/>
      </c>
      <c r="O6180" s="38" t="str">
        <f>IF($L6180="","",VLOOKUP($R6180,Tarife!$A$2:$R$599,13,FALSE))</f>
        <v/>
      </c>
      <c r="P6180" s="38" t="str">
        <f t="shared" si="96"/>
        <v/>
      </c>
      <c r="R6180" s="100" t="str">
        <f>Zusammenzug!$C$25&amp;"-"&amp;Zusammenzug!$A$7&amp;"-"&amp;Leistungen!L6180</f>
        <v>2024-0-</v>
      </c>
    </row>
    <row r="6181" spans="1:18" x14ac:dyDescent="0.2">
      <c r="A6181" s="95" t="str">
        <f>IF(ISBLANK(Perigon!E6176),"",Perigon!E6176)</f>
        <v/>
      </c>
      <c r="B6181" s="95" t="str">
        <f>IF(ISBLANK(Perigon!G6176),"",Perigon!G6176)</f>
        <v/>
      </c>
      <c r="C6181" s="96" t="str">
        <f>IF(ISBLANK(Perigon!I6176),"",Perigon!I6176)</f>
        <v/>
      </c>
      <c r="D6181" s="97" t="str">
        <f>IF(ISBLANK(Perigon!J6176),"",Perigon!J6176)</f>
        <v/>
      </c>
      <c r="E6181" s="64" t="str">
        <f>IF(ISBLANK(Perigon!K6176),"",Perigon!K6176)</f>
        <v/>
      </c>
      <c r="F6181" s="65"/>
      <c r="G6181" s="64"/>
      <c r="H6181" s="69" t="str">
        <f>IF(ISBLANK(Perigon!L6176),"",Perigon!L6176)</f>
        <v/>
      </c>
      <c r="I6181" s="69" t="str">
        <f>IF(ISBLANK(Perigon!M6176),"",Perigon!M6176)</f>
        <v/>
      </c>
      <c r="J6181" s="98" t="str">
        <f>IF(ISBLANK(Perigon!N6176),"",Perigon!N6176)</f>
        <v/>
      </c>
      <c r="K6181" s="99" t="str">
        <f>IF(ISBLANK(Perigon!J6176),"",Perigon!T6176)</f>
        <v/>
      </c>
      <c r="L6181" s="95" t="str">
        <f>IF(ISBLANK(Perigon!O6176),"",Perigon!O6176)</f>
        <v/>
      </c>
      <c r="M6181" s="95" t="str">
        <f>IF(ISBLANK(Perigon!R6176),"",Perigon!R6176)</f>
        <v/>
      </c>
      <c r="N6181" s="95" t="str">
        <f>IF(ISBLANK(Perigon!P6176),"",Perigon!P6176)</f>
        <v/>
      </c>
      <c r="O6181" s="38" t="str">
        <f>IF($L6181="","",VLOOKUP($R6181,Tarife!$A$2:$R$599,13,FALSE))</f>
        <v/>
      </c>
      <c r="P6181" s="38" t="str">
        <f t="shared" si="96"/>
        <v/>
      </c>
      <c r="R6181" s="100" t="str">
        <f>Zusammenzug!$C$25&amp;"-"&amp;Zusammenzug!$A$7&amp;"-"&amp;Leistungen!L6181</f>
        <v>2024-0-</v>
      </c>
    </row>
    <row r="6182" spans="1:18" x14ac:dyDescent="0.2">
      <c r="A6182" s="95" t="str">
        <f>IF(ISBLANK(Perigon!E6177),"",Perigon!E6177)</f>
        <v/>
      </c>
      <c r="B6182" s="95" t="str">
        <f>IF(ISBLANK(Perigon!G6177),"",Perigon!G6177)</f>
        <v/>
      </c>
      <c r="C6182" s="96" t="str">
        <f>IF(ISBLANK(Perigon!I6177),"",Perigon!I6177)</f>
        <v/>
      </c>
      <c r="D6182" s="97" t="str">
        <f>IF(ISBLANK(Perigon!J6177),"",Perigon!J6177)</f>
        <v/>
      </c>
      <c r="E6182" s="64" t="str">
        <f>IF(ISBLANK(Perigon!K6177),"",Perigon!K6177)</f>
        <v/>
      </c>
      <c r="F6182" s="65"/>
      <c r="G6182" s="64"/>
      <c r="H6182" s="69" t="str">
        <f>IF(ISBLANK(Perigon!L6177),"",Perigon!L6177)</f>
        <v/>
      </c>
      <c r="I6182" s="69" t="str">
        <f>IF(ISBLANK(Perigon!M6177),"",Perigon!M6177)</f>
        <v/>
      </c>
      <c r="J6182" s="98" t="str">
        <f>IF(ISBLANK(Perigon!N6177),"",Perigon!N6177)</f>
        <v/>
      </c>
      <c r="K6182" s="99" t="str">
        <f>IF(ISBLANK(Perigon!J6177),"",Perigon!T6177)</f>
        <v/>
      </c>
      <c r="L6182" s="95" t="str">
        <f>IF(ISBLANK(Perigon!O6177),"",Perigon!O6177)</f>
        <v/>
      </c>
      <c r="M6182" s="95" t="str">
        <f>IF(ISBLANK(Perigon!R6177),"",Perigon!R6177)</f>
        <v/>
      </c>
      <c r="N6182" s="95" t="str">
        <f>IF(ISBLANK(Perigon!P6177),"",Perigon!P6177)</f>
        <v/>
      </c>
      <c r="O6182" s="38" t="str">
        <f>IF($L6182="","",VLOOKUP($R6182,Tarife!$A$2:$R$599,13,FALSE))</f>
        <v/>
      </c>
      <c r="P6182" s="38" t="str">
        <f t="shared" si="96"/>
        <v/>
      </c>
      <c r="R6182" s="100" t="str">
        <f>Zusammenzug!$C$25&amp;"-"&amp;Zusammenzug!$A$7&amp;"-"&amp;Leistungen!L6182</f>
        <v>2024-0-</v>
      </c>
    </row>
    <row r="6183" spans="1:18" x14ac:dyDescent="0.2">
      <c r="A6183" s="95" t="str">
        <f>IF(ISBLANK(Perigon!E6178),"",Perigon!E6178)</f>
        <v/>
      </c>
      <c r="B6183" s="95" t="str">
        <f>IF(ISBLANK(Perigon!G6178),"",Perigon!G6178)</f>
        <v/>
      </c>
      <c r="C6183" s="96" t="str">
        <f>IF(ISBLANK(Perigon!I6178),"",Perigon!I6178)</f>
        <v/>
      </c>
      <c r="D6183" s="97" t="str">
        <f>IF(ISBLANK(Perigon!J6178),"",Perigon!J6178)</f>
        <v/>
      </c>
      <c r="E6183" s="64" t="str">
        <f>IF(ISBLANK(Perigon!K6178),"",Perigon!K6178)</f>
        <v/>
      </c>
      <c r="F6183" s="65"/>
      <c r="G6183" s="64"/>
      <c r="H6183" s="69" t="str">
        <f>IF(ISBLANK(Perigon!L6178),"",Perigon!L6178)</f>
        <v/>
      </c>
      <c r="I6183" s="69" t="str">
        <f>IF(ISBLANK(Perigon!M6178),"",Perigon!M6178)</f>
        <v/>
      </c>
      <c r="J6183" s="98" t="str">
        <f>IF(ISBLANK(Perigon!N6178),"",Perigon!N6178)</f>
        <v/>
      </c>
      <c r="K6183" s="99" t="str">
        <f>IF(ISBLANK(Perigon!J6178),"",Perigon!T6178)</f>
        <v/>
      </c>
      <c r="L6183" s="95" t="str">
        <f>IF(ISBLANK(Perigon!O6178),"",Perigon!O6178)</f>
        <v/>
      </c>
      <c r="M6183" s="95" t="str">
        <f>IF(ISBLANK(Perigon!R6178),"",Perigon!R6178)</f>
        <v/>
      </c>
      <c r="N6183" s="95" t="str">
        <f>IF(ISBLANK(Perigon!P6178),"",Perigon!P6178)</f>
        <v/>
      </c>
      <c r="O6183" s="38" t="str">
        <f>IF($L6183="","",VLOOKUP($R6183,Tarife!$A$2:$R$599,13,FALSE))</f>
        <v/>
      </c>
      <c r="P6183" s="38" t="str">
        <f t="shared" si="96"/>
        <v/>
      </c>
      <c r="R6183" s="100" t="str">
        <f>Zusammenzug!$C$25&amp;"-"&amp;Zusammenzug!$A$7&amp;"-"&amp;Leistungen!L6183</f>
        <v>2024-0-</v>
      </c>
    </row>
    <row r="6184" spans="1:18" x14ac:dyDescent="0.2">
      <c r="A6184" s="95" t="str">
        <f>IF(ISBLANK(Perigon!E6179),"",Perigon!E6179)</f>
        <v/>
      </c>
      <c r="B6184" s="95" t="str">
        <f>IF(ISBLANK(Perigon!G6179),"",Perigon!G6179)</f>
        <v/>
      </c>
      <c r="C6184" s="96" t="str">
        <f>IF(ISBLANK(Perigon!I6179),"",Perigon!I6179)</f>
        <v/>
      </c>
      <c r="D6184" s="97" t="str">
        <f>IF(ISBLANK(Perigon!J6179),"",Perigon!J6179)</f>
        <v/>
      </c>
      <c r="E6184" s="64" t="str">
        <f>IF(ISBLANK(Perigon!K6179),"",Perigon!K6179)</f>
        <v/>
      </c>
      <c r="F6184" s="65"/>
      <c r="G6184" s="64"/>
      <c r="H6184" s="69" t="str">
        <f>IF(ISBLANK(Perigon!L6179),"",Perigon!L6179)</f>
        <v/>
      </c>
      <c r="I6184" s="69" t="str">
        <f>IF(ISBLANK(Perigon!M6179),"",Perigon!M6179)</f>
        <v/>
      </c>
      <c r="J6184" s="98" t="str">
        <f>IF(ISBLANK(Perigon!N6179),"",Perigon!N6179)</f>
        <v/>
      </c>
      <c r="K6184" s="99" t="str">
        <f>IF(ISBLANK(Perigon!J6179),"",Perigon!T6179)</f>
        <v/>
      </c>
      <c r="L6184" s="95" t="str">
        <f>IF(ISBLANK(Perigon!O6179),"",Perigon!O6179)</f>
        <v/>
      </c>
      <c r="M6184" s="95" t="str">
        <f>IF(ISBLANK(Perigon!R6179),"",Perigon!R6179)</f>
        <v/>
      </c>
      <c r="N6184" s="95" t="str">
        <f>IF(ISBLANK(Perigon!P6179),"",Perigon!P6179)</f>
        <v/>
      </c>
      <c r="O6184" s="38" t="str">
        <f>IF($L6184="","",VLOOKUP($R6184,Tarife!$A$2:$R$599,13,FALSE))</f>
        <v/>
      </c>
      <c r="P6184" s="38" t="str">
        <f t="shared" si="96"/>
        <v/>
      </c>
      <c r="R6184" s="100" t="str">
        <f>Zusammenzug!$C$25&amp;"-"&amp;Zusammenzug!$A$7&amp;"-"&amp;Leistungen!L6184</f>
        <v>2024-0-</v>
      </c>
    </row>
    <row r="6185" spans="1:18" x14ac:dyDescent="0.2">
      <c r="A6185" s="95" t="str">
        <f>IF(ISBLANK(Perigon!E6180),"",Perigon!E6180)</f>
        <v/>
      </c>
      <c r="B6185" s="95" t="str">
        <f>IF(ISBLANK(Perigon!G6180),"",Perigon!G6180)</f>
        <v/>
      </c>
      <c r="C6185" s="96" t="str">
        <f>IF(ISBLANK(Perigon!I6180),"",Perigon!I6180)</f>
        <v/>
      </c>
      <c r="D6185" s="97" t="str">
        <f>IF(ISBLANK(Perigon!J6180),"",Perigon!J6180)</f>
        <v/>
      </c>
      <c r="E6185" s="64" t="str">
        <f>IF(ISBLANK(Perigon!K6180),"",Perigon!K6180)</f>
        <v/>
      </c>
      <c r="F6185" s="65"/>
      <c r="G6185" s="64"/>
      <c r="H6185" s="69" t="str">
        <f>IF(ISBLANK(Perigon!L6180),"",Perigon!L6180)</f>
        <v/>
      </c>
      <c r="I6185" s="69" t="str">
        <f>IF(ISBLANK(Perigon!M6180),"",Perigon!M6180)</f>
        <v/>
      </c>
      <c r="J6185" s="98" t="str">
        <f>IF(ISBLANK(Perigon!N6180),"",Perigon!N6180)</f>
        <v/>
      </c>
      <c r="K6185" s="99" t="str">
        <f>IF(ISBLANK(Perigon!J6180),"",Perigon!T6180)</f>
        <v/>
      </c>
      <c r="L6185" s="95" t="str">
        <f>IF(ISBLANK(Perigon!O6180),"",Perigon!O6180)</f>
        <v/>
      </c>
      <c r="M6185" s="95" t="str">
        <f>IF(ISBLANK(Perigon!R6180),"",Perigon!R6180)</f>
        <v/>
      </c>
      <c r="N6185" s="95" t="str">
        <f>IF(ISBLANK(Perigon!P6180),"",Perigon!P6180)</f>
        <v/>
      </c>
      <c r="O6185" s="38" t="str">
        <f>IF($L6185="","",VLOOKUP($R6185,Tarife!$A$2:$R$599,13,FALSE))</f>
        <v/>
      </c>
      <c r="P6185" s="38" t="str">
        <f t="shared" si="96"/>
        <v/>
      </c>
      <c r="R6185" s="100" t="str">
        <f>Zusammenzug!$C$25&amp;"-"&amp;Zusammenzug!$A$7&amp;"-"&amp;Leistungen!L6185</f>
        <v>2024-0-</v>
      </c>
    </row>
    <row r="6186" spans="1:18" x14ac:dyDescent="0.2">
      <c r="A6186" s="95" t="str">
        <f>IF(ISBLANK(Perigon!E6181),"",Perigon!E6181)</f>
        <v/>
      </c>
      <c r="B6186" s="95" t="str">
        <f>IF(ISBLANK(Perigon!G6181),"",Perigon!G6181)</f>
        <v/>
      </c>
      <c r="C6186" s="96" t="str">
        <f>IF(ISBLANK(Perigon!I6181),"",Perigon!I6181)</f>
        <v/>
      </c>
      <c r="D6186" s="97" t="str">
        <f>IF(ISBLANK(Perigon!J6181),"",Perigon!J6181)</f>
        <v/>
      </c>
      <c r="E6186" s="64" t="str">
        <f>IF(ISBLANK(Perigon!K6181),"",Perigon!K6181)</f>
        <v/>
      </c>
      <c r="F6186" s="65"/>
      <c r="G6186" s="64"/>
      <c r="H6186" s="69" t="str">
        <f>IF(ISBLANK(Perigon!L6181),"",Perigon!L6181)</f>
        <v/>
      </c>
      <c r="I6186" s="69" t="str">
        <f>IF(ISBLANK(Perigon!M6181),"",Perigon!M6181)</f>
        <v/>
      </c>
      <c r="J6186" s="98" t="str">
        <f>IF(ISBLANK(Perigon!N6181),"",Perigon!N6181)</f>
        <v/>
      </c>
      <c r="K6186" s="99" t="str">
        <f>IF(ISBLANK(Perigon!J6181),"",Perigon!T6181)</f>
        <v/>
      </c>
      <c r="L6186" s="95" t="str">
        <f>IF(ISBLANK(Perigon!O6181),"",Perigon!O6181)</f>
        <v/>
      </c>
      <c r="M6186" s="95" t="str">
        <f>IF(ISBLANK(Perigon!R6181),"",Perigon!R6181)</f>
        <v/>
      </c>
      <c r="N6186" s="95" t="str">
        <f>IF(ISBLANK(Perigon!P6181),"",Perigon!P6181)</f>
        <v/>
      </c>
      <c r="O6186" s="38" t="str">
        <f>IF($L6186="","",VLOOKUP($R6186,Tarife!$A$2:$R$599,13,FALSE))</f>
        <v/>
      </c>
      <c r="P6186" s="38" t="str">
        <f t="shared" si="96"/>
        <v/>
      </c>
      <c r="R6186" s="100" t="str">
        <f>Zusammenzug!$C$25&amp;"-"&amp;Zusammenzug!$A$7&amp;"-"&amp;Leistungen!L6186</f>
        <v>2024-0-</v>
      </c>
    </row>
    <row r="6187" spans="1:18" x14ac:dyDescent="0.2">
      <c r="A6187" s="95" t="str">
        <f>IF(ISBLANK(Perigon!E6182),"",Perigon!E6182)</f>
        <v/>
      </c>
      <c r="B6187" s="95" t="str">
        <f>IF(ISBLANK(Perigon!G6182),"",Perigon!G6182)</f>
        <v/>
      </c>
      <c r="C6187" s="96" t="str">
        <f>IF(ISBLANK(Perigon!I6182),"",Perigon!I6182)</f>
        <v/>
      </c>
      <c r="D6187" s="97" t="str">
        <f>IF(ISBLANK(Perigon!J6182),"",Perigon!J6182)</f>
        <v/>
      </c>
      <c r="E6187" s="64" t="str">
        <f>IF(ISBLANK(Perigon!K6182),"",Perigon!K6182)</f>
        <v/>
      </c>
      <c r="F6187" s="65"/>
      <c r="G6187" s="64"/>
      <c r="H6187" s="69" t="str">
        <f>IF(ISBLANK(Perigon!L6182),"",Perigon!L6182)</f>
        <v/>
      </c>
      <c r="I6187" s="69" t="str">
        <f>IF(ISBLANK(Perigon!M6182),"",Perigon!M6182)</f>
        <v/>
      </c>
      <c r="J6187" s="98" t="str">
        <f>IF(ISBLANK(Perigon!N6182),"",Perigon!N6182)</f>
        <v/>
      </c>
      <c r="K6187" s="99" t="str">
        <f>IF(ISBLANK(Perigon!J6182),"",Perigon!T6182)</f>
        <v/>
      </c>
      <c r="L6187" s="95" t="str">
        <f>IF(ISBLANK(Perigon!O6182),"",Perigon!O6182)</f>
        <v/>
      </c>
      <c r="M6187" s="95" t="str">
        <f>IF(ISBLANK(Perigon!R6182),"",Perigon!R6182)</f>
        <v/>
      </c>
      <c r="N6187" s="95" t="str">
        <f>IF(ISBLANK(Perigon!P6182),"",Perigon!P6182)</f>
        <v/>
      </c>
      <c r="O6187" s="38" t="str">
        <f>IF($L6187="","",VLOOKUP($R6187,Tarife!$A$2:$R$599,13,FALSE))</f>
        <v/>
      </c>
      <c r="P6187" s="38" t="str">
        <f t="shared" si="96"/>
        <v/>
      </c>
      <c r="R6187" s="100" t="str">
        <f>Zusammenzug!$C$25&amp;"-"&amp;Zusammenzug!$A$7&amp;"-"&amp;Leistungen!L6187</f>
        <v>2024-0-</v>
      </c>
    </row>
    <row r="6188" spans="1:18" x14ac:dyDescent="0.2">
      <c r="A6188" s="95" t="str">
        <f>IF(ISBLANK(Perigon!E6183),"",Perigon!E6183)</f>
        <v/>
      </c>
      <c r="B6188" s="95" t="str">
        <f>IF(ISBLANK(Perigon!G6183),"",Perigon!G6183)</f>
        <v/>
      </c>
      <c r="C6188" s="96" t="str">
        <f>IF(ISBLANK(Perigon!I6183),"",Perigon!I6183)</f>
        <v/>
      </c>
      <c r="D6188" s="97" t="str">
        <f>IF(ISBLANK(Perigon!J6183),"",Perigon!J6183)</f>
        <v/>
      </c>
      <c r="E6188" s="64" t="str">
        <f>IF(ISBLANK(Perigon!K6183),"",Perigon!K6183)</f>
        <v/>
      </c>
      <c r="F6188" s="65"/>
      <c r="G6188" s="64"/>
      <c r="H6188" s="69" t="str">
        <f>IF(ISBLANK(Perigon!L6183),"",Perigon!L6183)</f>
        <v/>
      </c>
      <c r="I6188" s="69" t="str">
        <f>IF(ISBLANK(Perigon!M6183),"",Perigon!M6183)</f>
        <v/>
      </c>
      <c r="J6188" s="98" t="str">
        <f>IF(ISBLANK(Perigon!N6183),"",Perigon!N6183)</f>
        <v/>
      </c>
      <c r="K6188" s="99" t="str">
        <f>IF(ISBLANK(Perigon!J6183),"",Perigon!T6183)</f>
        <v/>
      </c>
      <c r="L6188" s="95" t="str">
        <f>IF(ISBLANK(Perigon!O6183),"",Perigon!O6183)</f>
        <v/>
      </c>
      <c r="M6188" s="95" t="str">
        <f>IF(ISBLANK(Perigon!R6183),"",Perigon!R6183)</f>
        <v/>
      </c>
      <c r="N6188" s="95" t="str">
        <f>IF(ISBLANK(Perigon!P6183),"",Perigon!P6183)</f>
        <v/>
      </c>
      <c r="O6188" s="38" t="str">
        <f>IF($L6188="","",VLOOKUP($R6188,Tarife!$A$2:$R$599,13,FALSE))</f>
        <v/>
      </c>
      <c r="P6188" s="38" t="str">
        <f t="shared" si="96"/>
        <v/>
      </c>
      <c r="R6188" s="100" t="str">
        <f>Zusammenzug!$C$25&amp;"-"&amp;Zusammenzug!$A$7&amp;"-"&amp;Leistungen!L6188</f>
        <v>2024-0-</v>
      </c>
    </row>
    <row r="6189" spans="1:18" x14ac:dyDescent="0.2">
      <c r="A6189" s="95" t="str">
        <f>IF(ISBLANK(Perigon!E6184),"",Perigon!E6184)</f>
        <v/>
      </c>
      <c r="B6189" s="95" t="str">
        <f>IF(ISBLANK(Perigon!G6184),"",Perigon!G6184)</f>
        <v/>
      </c>
      <c r="C6189" s="96" t="str">
        <f>IF(ISBLANK(Perigon!I6184),"",Perigon!I6184)</f>
        <v/>
      </c>
      <c r="D6189" s="97" t="str">
        <f>IF(ISBLANK(Perigon!J6184),"",Perigon!J6184)</f>
        <v/>
      </c>
      <c r="E6189" s="64" t="str">
        <f>IF(ISBLANK(Perigon!K6184),"",Perigon!K6184)</f>
        <v/>
      </c>
      <c r="F6189" s="65"/>
      <c r="G6189" s="64"/>
      <c r="H6189" s="69" t="str">
        <f>IF(ISBLANK(Perigon!L6184),"",Perigon!L6184)</f>
        <v/>
      </c>
      <c r="I6189" s="69" t="str">
        <f>IF(ISBLANK(Perigon!M6184),"",Perigon!M6184)</f>
        <v/>
      </c>
      <c r="J6189" s="98" t="str">
        <f>IF(ISBLANK(Perigon!N6184),"",Perigon!N6184)</f>
        <v/>
      </c>
      <c r="K6189" s="99" t="str">
        <f>IF(ISBLANK(Perigon!J6184),"",Perigon!T6184)</f>
        <v/>
      </c>
      <c r="L6189" s="95" t="str">
        <f>IF(ISBLANK(Perigon!O6184),"",Perigon!O6184)</f>
        <v/>
      </c>
      <c r="M6189" s="95" t="str">
        <f>IF(ISBLANK(Perigon!R6184),"",Perigon!R6184)</f>
        <v/>
      </c>
      <c r="N6189" s="95" t="str">
        <f>IF(ISBLANK(Perigon!P6184),"",Perigon!P6184)</f>
        <v/>
      </c>
      <c r="O6189" s="38" t="str">
        <f>IF($L6189="","",VLOOKUP($R6189,Tarife!$A$2:$R$599,13,FALSE))</f>
        <v/>
      </c>
      <c r="P6189" s="38" t="str">
        <f t="shared" si="96"/>
        <v/>
      </c>
      <c r="R6189" s="100" t="str">
        <f>Zusammenzug!$C$25&amp;"-"&amp;Zusammenzug!$A$7&amp;"-"&amp;Leistungen!L6189</f>
        <v>2024-0-</v>
      </c>
    </row>
    <row r="6190" spans="1:18" x14ac:dyDescent="0.2">
      <c r="A6190" s="95" t="str">
        <f>IF(ISBLANK(Perigon!E6185),"",Perigon!E6185)</f>
        <v/>
      </c>
      <c r="B6190" s="95" t="str">
        <f>IF(ISBLANK(Perigon!G6185),"",Perigon!G6185)</f>
        <v/>
      </c>
      <c r="C6190" s="96" t="str">
        <f>IF(ISBLANK(Perigon!I6185),"",Perigon!I6185)</f>
        <v/>
      </c>
      <c r="D6190" s="97" t="str">
        <f>IF(ISBLANK(Perigon!J6185),"",Perigon!J6185)</f>
        <v/>
      </c>
      <c r="E6190" s="64" t="str">
        <f>IF(ISBLANK(Perigon!K6185),"",Perigon!K6185)</f>
        <v/>
      </c>
      <c r="F6190" s="65"/>
      <c r="G6190" s="64"/>
      <c r="H6190" s="69" t="str">
        <f>IF(ISBLANK(Perigon!L6185),"",Perigon!L6185)</f>
        <v/>
      </c>
      <c r="I6190" s="69" t="str">
        <f>IF(ISBLANK(Perigon!M6185),"",Perigon!M6185)</f>
        <v/>
      </c>
      <c r="J6190" s="98" t="str">
        <f>IF(ISBLANK(Perigon!N6185),"",Perigon!N6185)</f>
        <v/>
      </c>
      <c r="K6190" s="99" t="str">
        <f>IF(ISBLANK(Perigon!J6185),"",Perigon!T6185)</f>
        <v/>
      </c>
      <c r="L6190" s="95" t="str">
        <f>IF(ISBLANK(Perigon!O6185),"",Perigon!O6185)</f>
        <v/>
      </c>
      <c r="M6190" s="95" t="str">
        <f>IF(ISBLANK(Perigon!R6185),"",Perigon!R6185)</f>
        <v/>
      </c>
      <c r="N6190" s="95" t="str">
        <f>IF(ISBLANK(Perigon!P6185),"",Perigon!P6185)</f>
        <v/>
      </c>
      <c r="O6190" s="38" t="str">
        <f>IF($L6190="","",VLOOKUP($R6190,Tarife!$A$2:$R$599,13,FALSE))</f>
        <v/>
      </c>
      <c r="P6190" s="38" t="str">
        <f t="shared" si="96"/>
        <v/>
      </c>
      <c r="R6190" s="100" t="str">
        <f>Zusammenzug!$C$25&amp;"-"&amp;Zusammenzug!$A$7&amp;"-"&amp;Leistungen!L6190</f>
        <v>2024-0-</v>
      </c>
    </row>
    <row r="6191" spans="1:18" x14ac:dyDescent="0.2">
      <c r="A6191" s="95" t="str">
        <f>IF(ISBLANK(Perigon!E6186),"",Perigon!E6186)</f>
        <v/>
      </c>
      <c r="B6191" s="95" t="str">
        <f>IF(ISBLANK(Perigon!G6186),"",Perigon!G6186)</f>
        <v/>
      </c>
      <c r="C6191" s="96" t="str">
        <f>IF(ISBLANK(Perigon!I6186),"",Perigon!I6186)</f>
        <v/>
      </c>
      <c r="D6191" s="97" t="str">
        <f>IF(ISBLANK(Perigon!J6186),"",Perigon!J6186)</f>
        <v/>
      </c>
      <c r="E6191" s="64" t="str">
        <f>IF(ISBLANK(Perigon!K6186),"",Perigon!K6186)</f>
        <v/>
      </c>
      <c r="F6191" s="65"/>
      <c r="G6191" s="64"/>
      <c r="H6191" s="69" t="str">
        <f>IF(ISBLANK(Perigon!L6186),"",Perigon!L6186)</f>
        <v/>
      </c>
      <c r="I6191" s="69" t="str">
        <f>IF(ISBLANK(Perigon!M6186),"",Perigon!M6186)</f>
        <v/>
      </c>
      <c r="J6191" s="98" t="str">
        <f>IF(ISBLANK(Perigon!N6186),"",Perigon!N6186)</f>
        <v/>
      </c>
      <c r="K6191" s="99" t="str">
        <f>IF(ISBLANK(Perigon!J6186),"",Perigon!T6186)</f>
        <v/>
      </c>
      <c r="L6191" s="95" t="str">
        <f>IF(ISBLANK(Perigon!O6186),"",Perigon!O6186)</f>
        <v/>
      </c>
      <c r="M6191" s="95" t="str">
        <f>IF(ISBLANK(Perigon!R6186),"",Perigon!R6186)</f>
        <v/>
      </c>
      <c r="N6191" s="95" t="str">
        <f>IF(ISBLANK(Perigon!P6186),"",Perigon!P6186)</f>
        <v/>
      </c>
      <c r="O6191" s="38" t="str">
        <f>IF($L6191="","",VLOOKUP($R6191,Tarife!$A$2:$R$599,13,FALSE))</f>
        <v/>
      </c>
      <c r="P6191" s="38" t="str">
        <f t="shared" si="96"/>
        <v/>
      </c>
      <c r="R6191" s="100" t="str">
        <f>Zusammenzug!$C$25&amp;"-"&amp;Zusammenzug!$A$7&amp;"-"&amp;Leistungen!L6191</f>
        <v>2024-0-</v>
      </c>
    </row>
    <row r="6192" spans="1:18" x14ac:dyDescent="0.2">
      <c r="A6192" s="95" t="str">
        <f>IF(ISBLANK(Perigon!E6187),"",Perigon!E6187)</f>
        <v/>
      </c>
      <c r="B6192" s="95" t="str">
        <f>IF(ISBLANK(Perigon!G6187),"",Perigon!G6187)</f>
        <v/>
      </c>
      <c r="C6192" s="96" t="str">
        <f>IF(ISBLANK(Perigon!I6187),"",Perigon!I6187)</f>
        <v/>
      </c>
      <c r="D6192" s="97" t="str">
        <f>IF(ISBLANK(Perigon!J6187),"",Perigon!J6187)</f>
        <v/>
      </c>
      <c r="E6192" s="64" t="str">
        <f>IF(ISBLANK(Perigon!K6187),"",Perigon!K6187)</f>
        <v/>
      </c>
      <c r="F6192" s="65"/>
      <c r="G6192" s="64"/>
      <c r="H6192" s="69" t="str">
        <f>IF(ISBLANK(Perigon!L6187),"",Perigon!L6187)</f>
        <v/>
      </c>
      <c r="I6192" s="69" t="str">
        <f>IF(ISBLANK(Perigon!M6187),"",Perigon!M6187)</f>
        <v/>
      </c>
      <c r="J6192" s="98" t="str">
        <f>IF(ISBLANK(Perigon!N6187),"",Perigon!N6187)</f>
        <v/>
      </c>
      <c r="K6192" s="99" t="str">
        <f>IF(ISBLANK(Perigon!J6187),"",Perigon!T6187)</f>
        <v/>
      </c>
      <c r="L6192" s="95" t="str">
        <f>IF(ISBLANK(Perigon!O6187),"",Perigon!O6187)</f>
        <v/>
      </c>
      <c r="M6192" s="95" t="str">
        <f>IF(ISBLANK(Perigon!R6187),"",Perigon!R6187)</f>
        <v/>
      </c>
      <c r="N6192" s="95" t="str">
        <f>IF(ISBLANK(Perigon!P6187),"",Perigon!P6187)</f>
        <v/>
      </c>
      <c r="O6192" s="38" t="str">
        <f>IF($L6192="","",VLOOKUP($R6192,Tarife!$A$2:$R$599,13,FALSE))</f>
        <v/>
      </c>
      <c r="P6192" s="38" t="str">
        <f t="shared" si="96"/>
        <v/>
      </c>
      <c r="R6192" s="100" t="str">
        <f>Zusammenzug!$C$25&amp;"-"&amp;Zusammenzug!$A$7&amp;"-"&amp;Leistungen!L6192</f>
        <v>2024-0-</v>
      </c>
    </row>
    <row r="6193" spans="1:18" x14ac:dyDescent="0.2">
      <c r="A6193" s="95" t="str">
        <f>IF(ISBLANK(Perigon!E6188),"",Perigon!E6188)</f>
        <v/>
      </c>
      <c r="B6193" s="95" t="str">
        <f>IF(ISBLANK(Perigon!G6188),"",Perigon!G6188)</f>
        <v/>
      </c>
      <c r="C6193" s="96" t="str">
        <f>IF(ISBLANK(Perigon!I6188),"",Perigon!I6188)</f>
        <v/>
      </c>
      <c r="D6193" s="97" t="str">
        <f>IF(ISBLANK(Perigon!J6188),"",Perigon!J6188)</f>
        <v/>
      </c>
      <c r="E6193" s="64" t="str">
        <f>IF(ISBLANK(Perigon!K6188),"",Perigon!K6188)</f>
        <v/>
      </c>
      <c r="F6193" s="65"/>
      <c r="G6193" s="64"/>
      <c r="H6193" s="69" t="str">
        <f>IF(ISBLANK(Perigon!L6188),"",Perigon!L6188)</f>
        <v/>
      </c>
      <c r="I6193" s="69" t="str">
        <f>IF(ISBLANK(Perigon!M6188),"",Perigon!M6188)</f>
        <v/>
      </c>
      <c r="J6193" s="98" t="str">
        <f>IF(ISBLANK(Perigon!N6188),"",Perigon!N6188)</f>
        <v/>
      </c>
      <c r="K6193" s="99" t="str">
        <f>IF(ISBLANK(Perigon!J6188),"",Perigon!T6188)</f>
        <v/>
      </c>
      <c r="L6193" s="95" t="str">
        <f>IF(ISBLANK(Perigon!O6188),"",Perigon!O6188)</f>
        <v/>
      </c>
      <c r="M6193" s="95" t="str">
        <f>IF(ISBLANK(Perigon!R6188),"",Perigon!R6188)</f>
        <v/>
      </c>
      <c r="N6193" s="95" t="str">
        <f>IF(ISBLANK(Perigon!P6188),"",Perigon!P6188)</f>
        <v/>
      </c>
      <c r="O6193" s="38" t="str">
        <f>IF($L6193="","",VLOOKUP($R6193,Tarife!$A$2:$R$599,13,FALSE))</f>
        <v/>
      </c>
      <c r="P6193" s="38" t="str">
        <f t="shared" si="96"/>
        <v/>
      </c>
      <c r="R6193" s="100" t="str">
        <f>Zusammenzug!$C$25&amp;"-"&amp;Zusammenzug!$A$7&amp;"-"&amp;Leistungen!L6193</f>
        <v>2024-0-</v>
      </c>
    </row>
    <row r="6194" spans="1:18" x14ac:dyDescent="0.2">
      <c r="A6194" s="95" t="str">
        <f>IF(ISBLANK(Perigon!E6189),"",Perigon!E6189)</f>
        <v/>
      </c>
      <c r="B6194" s="95" t="str">
        <f>IF(ISBLANK(Perigon!G6189),"",Perigon!G6189)</f>
        <v/>
      </c>
      <c r="C6194" s="96" t="str">
        <f>IF(ISBLANK(Perigon!I6189),"",Perigon!I6189)</f>
        <v/>
      </c>
      <c r="D6194" s="97" t="str">
        <f>IF(ISBLANK(Perigon!J6189),"",Perigon!J6189)</f>
        <v/>
      </c>
      <c r="E6194" s="64" t="str">
        <f>IF(ISBLANK(Perigon!K6189),"",Perigon!K6189)</f>
        <v/>
      </c>
      <c r="F6194" s="65"/>
      <c r="G6194" s="64"/>
      <c r="H6194" s="69" t="str">
        <f>IF(ISBLANK(Perigon!L6189),"",Perigon!L6189)</f>
        <v/>
      </c>
      <c r="I6194" s="69" t="str">
        <f>IF(ISBLANK(Perigon!M6189),"",Perigon!M6189)</f>
        <v/>
      </c>
      <c r="J6194" s="98" t="str">
        <f>IF(ISBLANK(Perigon!N6189),"",Perigon!N6189)</f>
        <v/>
      </c>
      <c r="K6194" s="99" t="str">
        <f>IF(ISBLANK(Perigon!J6189),"",Perigon!T6189)</f>
        <v/>
      </c>
      <c r="L6194" s="95" t="str">
        <f>IF(ISBLANK(Perigon!O6189),"",Perigon!O6189)</f>
        <v/>
      </c>
      <c r="M6194" s="95" t="str">
        <f>IF(ISBLANK(Perigon!R6189),"",Perigon!R6189)</f>
        <v/>
      </c>
      <c r="N6194" s="95" t="str">
        <f>IF(ISBLANK(Perigon!P6189),"",Perigon!P6189)</f>
        <v/>
      </c>
      <c r="O6194" s="38" t="str">
        <f>IF($L6194="","",VLOOKUP($R6194,Tarife!$A$2:$R$599,13,FALSE))</f>
        <v/>
      </c>
      <c r="P6194" s="38" t="str">
        <f t="shared" si="96"/>
        <v/>
      </c>
      <c r="R6194" s="100" t="str">
        <f>Zusammenzug!$C$25&amp;"-"&amp;Zusammenzug!$A$7&amp;"-"&amp;Leistungen!L6194</f>
        <v>2024-0-</v>
      </c>
    </row>
    <row r="6195" spans="1:18" x14ac:dyDescent="0.2">
      <c r="A6195" s="95" t="str">
        <f>IF(ISBLANK(Perigon!E6190),"",Perigon!E6190)</f>
        <v/>
      </c>
      <c r="B6195" s="95" t="str">
        <f>IF(ISBLANK(Perigon!G6190),"",Perigon!G6190)</f>
        <v/>
      </c>
      <c r="C6195" s="96" t="str">
        <f>IF(ISBLANK(Perigon!I6190),"",Perigon!I6190)</f>
        <v/>
      </c>
      <c r="D6195" s="97" t="str">
        <f>IF(ISBLANK(Perigon!J6190),"",Perigon!J6190)</f>
        <v/>
      </c>
      <c r="E6195" s="64" t="str">
        <f>IF(ISBLANK(Perigon!K6190),"",Perigon!K6190)</f>
        <v/>
      </c>
      <c r="F6195" s="65"/>
      <c r="G6195" s="64"/>
      <c r="H6195" s="69" t="str">
        <f>IF(ISBLANK(Perigon!L6190),"",Perigon!L6190)</f>
        <v/>
      </c>
      <c r="I6195" s="69" t="str">
        <f>IF(ISBLANK(Perigon!M6190),"",Perigon!M6190)</f>
        <v/>
      </c>
      <c r="J6195" s="98" t="str">
        <f>IF(ISBLANK(Perigon!N6190),"",Perigon!N6190)</f>
        <v/>
      </c>
      <c r="K6195" s="99" t="str">
        <f>IF(ISBLANK(Perigon!J6190),"",Perigon!T6190)</f>
        <v/>
      </c>
      <c r="L6195" s="95" t="str">
        <f>IF(ISBLANK(Perigon!O6190),"",Perigon!O6190)</f>
        <v/>
      </c>
      <c r="M6195" s="95" t="str">
        <f>IF(ISBLANK(Perigon!R6190),"",Perigon!R6190)</f>
        <v/>
      </c>
      <c r="N6195" s="95" t="str">
        <f>IF(ISBLANK(Perigon!P6190),"",Perigon!P6190)</f>
        <v/>
      </c>
      <c r="O6195" s="38" t="str">
        <f>IF($L6195="","",VLOOKUP($R6195,Tarife!$A$2:$R$599,13,FALSE))</f>
        <v/>
      </c>
      <c r="P6195" s="38" t="str">
        <f t="shared" si="96"/>
        <v/>
      </c>
      <c r="R6195" s="100" t="str">
        <f>Zusammenzug!$C$25&amp;"-"&amp;Zusammenzug!$A$7&amp;"-"&amp;Leistungen!L6195</f>
        <v>2024-0-</v>
      </c>
    </row>
    <row r="6196" spans="1:18" x14ac:dyDescent="0.2">
      <c r="A6196" s="95" t="str">
        <f>IF(ISBLANK(Perigon!E6191),"",Perigon!E6191)</f>
        <v/>
      </c>
      <c r="B6196" s="95" t="str">
        <f>IF(ISBLANK(Perigon!G6191),"",Perigon!G6191)</f>
        <v/>
      </c>
      <c r="C6196" s="96" t="str">
        <f>IF(ISBLANK(Perigon!I6191),"",Perigon!I6191)</f>
        <v/>
      </c>
      <c r="D6196" s="97" t="str">
        <f>IF(ISBLANK(Perigon!J6191),"",Perigon!J6191)</f>
        <v/>
      </c>
      <c r="E6196" s="64" t="str">
        <f>IF(ISBLANK(Perigon!K6191),"",Perigon!K6191)</f>
        <v/>
      </c>
      <c r="F6196" s="65"/>
      <c r="G6196" s="64"/>
      <c r="H6196" s="69" t="str">
        <f>IF(ISBLANK(Perigon!L6191),"",Perigon!L6191)</f>
        <v/>
      </c>
      <c r="I6196" s="69" t="str">
        <f>IF(ISBLANK(Perigon!M6191),"",Perigon!M6191)</f>
        <v/>
      </c>
      <c r="J6196" s="98" t="str">
        <f>IF(ISBLANK(Perigon!N6191),"",Perigon!N6191)</f>
        <v/>
      </c>
      <c r="K6196" s="99" t="str">
        <f>IF(ISBLANK(Perigon!J6191),"",Perigon!T6191)</f>
        <v/>
      </c>
      <c r="L6196" s="95" t="str">
        <f>IF(ISBLANK(Perigon!O6191),"",Perigon!O6191)</f>
        <v/>
      </c>
      <c r="M6196" s="95" t="str">
        <f>IF(ISBLANK(Perigon!R6191),"",Perigon!R6191)</f>
        <v/>
      </c>
      <c r="N6196" s="95" t="str">
        <f>IF(ISBLANK(Perigon!P6191),"",Perigon!P6191)</f>
        <v/>
      </c>
      <c r="O6196" s="38" t="str">
        <f>IF($L6196="","",VLOOKUP($R6196,Tarife!$A$2:$R$599,13,FALSE))</f>
        <v/>
      </c>
      <c r="P6196" s="38" t="str">
        <f t="shared" si="96"/>
        <v/>
      </c>
      <c r="R6196" s="100" t="str">
        <f>Zusammenzug!$C$25&amp;"-"&amp;Zusammenzug!$A$7&amp;"-"&amp;Leistungen!L6196</f>
        <v>2024-0-</v>
      </c>
    </row>
    <row r="6197" spans="1:18" x14ac:dyDescent="0.2">
      <c r="A6197" s="95" t="str">
        <f>IF(ISBLANK(Perigon!E6192),"",Perigon!E6192)</f>
        <v/>
      </c>
      <c r="B6197" s="95" t="str">
        <f>IF(ISBLANK(Perigon!G6192),"",Perigon!G6192)</f>
        <v/>
      </c>
      <c r="C6197" s="96" t="str">
        <f>IF(ISBLANK(Perigon!I6192),"",Perigon!I6192)</f>
        <v/>
      </c>
      <c r="D6197" s="97" t="str">
        <f>IF(ISBLANK(Perigon!J6192),"",Perigon!J6192)</f>
        <v/>
      </c>
      <c r="E6197" s="64" t="str">
        <f>IF(ISBLANK(Perigon!K6192),"",Perigon!K6192)</f>
        <v/>
      </c>
      <c r="F6197" s="65"/>
      <c r="G6197" s="64"/>
      <c r="H6197" s="69" t="str">
        <f>IF(ISBLANK(Perigon!L6192),"",Perigon!L6192)</f>
        <v/>
      </c>
      <c r="I6197" s="69" t="str">
        <f>IF(ISBLANK(Perigon!M6192),"",Perigon!M6192)</f>
        <v/>
      </c>
      <c r="J6197" s="98" t="str">
        <f>IF(ISBLANK(Perigon!N6192),"",Perigon!N6192)</f>
        <v/>
      </c>
      <c r="K6197" s="99" t="str">
        <f>IF(ISBLANK(Perigon!J6192),"",Perigon!T6192)</f>
        <v/>
      </c>
      <c r="L6197" s="95" t="str">
        <f>IF(ISBLANK(Perigon!O6192),"",Perigon!O6192)</f>
        <v/>
      </c>
      <c r="M6197" s="95" t="str">
        <f>IF(ISBLANK(Perigon!R6192),"",Perigon!R6192)</f>
        <v/>
      </c>
      <c r="N6197" s="95" t="str">
        <f>IF(ISBLANK(Perigon!P6192),"",Perigon!P6192)</f>
        <v/>
      </c>
      <c r="O6197" s="38" t="str">
        <f>IF($L6197="","",VLOOKUP($R6197,Tarife!$A$2:$R$599,13,FALSE))</f>
        <v/>
      </c>
      <c r="P6197" s="38" t="str">
        <f t="shared" si="96"/>
        <v/>
      </c>
      <c r="R6197" s="100" t="str">
        <f>Zusammenzug!$C$25&amp;"-"&amp;Zusammenzug!$A$7&amp;"-"&amp;Leistungen!L6197</f>
        <v>2024-0-</v>
      </c>
    </row>
    <row r="6198" spans="1:18" x14ac:dyDescent="0.2">
      <c r="A6198" s="95" t="str">
        <f>IF(ISBLANK(Perigon!E6193),"",Perigon!E6193)</f>
        <v/>
      </c>
      <c r="B6198" s="95" t="str">
        <f>IF(ISBLANK(Perigon!G6193),"",Perigon!G6193)</f>
        <v/>
      </c>
      <c r="C6198" s="96" t="str">
        <f>IF(ISBLANK(Perigon!I6193),"",Perigon!I6193)</f>
        <v/>
      </c>
      <c r="D6198" s="97" t="str">
        <f>IF(ISBLANK(Perigon!J6193),"",Perigon!J6193)</f>
        <v/>
      </c>
      <c r="E6198" s="64" t="str">
        <f>IF(ISBLANK(Perigon!K6193),"",Perigon!K6193)</f>
        <v/>
      </c>
      <c r="F6198" s="65"/>
      <c r="G6198" s="64"/>
      <c r="H6198" s="69" t="str">
        <f>IF(ISBLANK(Perigon!L6193),"",Perigon!L6193)</f>
        <v/>
      </c>
      <c r="I6198" s="69" t="str">
        <f>IF(ISBLANK(Perigon!M6193),"",Perigon!M6193)</f>
        <v/>
      </c>
      <c r="J6198" s="98" t="str">
        <f>IF(ISBLANK(Perigon!N6193),"",Perigon!N6193)</f>
        <v/>
      </c>
      <c r="K6198" s="99" t="str">
        <f>IF(ISBLANK(Perigon!J6193),"",Perigon!T6193)</f>
        <v/>
      </c>
      <c r="L6198" s="95" t="str">
        <f>IF(ISBLANK(Perigon!O6193),"",Perigon!O6193)</f>
        <v/>
      </c>
      <c r="M6198" s="95" t="str">
        <f>IF(ISBLANK(Perigon!R6193),"",Perigon!R6193)</f>
        <v/>
      </c>
      <c r="N6198" s="95" t="str">
        <f>IF(ISBLANK(Perigon!P6193),"",Perigon!P6193)</f>
        <v/>
      </c>
      <c r="O6198" s="38" t="str">
        <f>IF($L6198="","",VLOOKUP($R6198,Tarife!$A$2:$R$599,13,FALSE))</f>
        <v/>
      </c>
      <c r="P6198" s="38" t="str">
        <f t="shared" si="96"/>
        <v/>
      </c>
      <c r="R6198" s="100" t="str">
        <f>Zusammenzug!$C$25&amp;"-"&amp;Zusammenzug!$A$7&amp;"-"&amp;Leistungen!L6198</f>
        <v>2024-0-</v>
      </c>
    </row>
    <row r="6199" spans="1:18" x14ac:dyDescent="0.2">
      <c r="A6199" s="95" t="str">
        <f>IF(ISBLANK(Perigon!E6194),"",Perigon!E6194)</f>
        <v/>
      </c>
      <c r="B6199" s="95" t="str">
        <f>IF(ISBLANK(Perigon!G6194),"",Perigon!G6194)</f>
        <v/>
      </c>
      <c r="C6199" s="96" t="str">
        <f>IF(ISBLANK(Perigon!I6194),"",Perigon!I6194)</f>
        <v/>
      </c>
      <c r="D6199" s="97" t="str">
        <f>IF(ISBLANK(Perigon!J6194),"",Perigon!J6194)</f>
        <v/>
      </c>
      <c r="E6199" s="64" t="str">
        <f>IF(ISBLANK(Perigon!K6194),"",Perigon!K6194)</f>
        <v/>
      </c>
      <c r="F6199" s="65"/>
      <c r="G6199" s="64"/>
      <c r="H6199" s="69" t="str">
        <f>IF(ISBLANK(Perigon!L6194),"",Perigon!L6194)</f>
        <v/>
      </c>
      <c r="I6199" s="69" t="str">
        <f>IF(ISBLANK(Perigon!M6194),"",Perigon!M6194)</f>
        <v/>
      </c>
      <c r="J6199" s="98" t="str">
        <f>IF(ISBLANK(Perigon!N6194),"",Perigon!N6194)</f>
        <v/>
      </c>
      <c r="K6199" s="99" t="str">
        <f>IF(ISBLANK(Perigon!J6194),"",Perigon!T6194)</f>
        <v/>
      </c>
      <c r="L6199" s="95" t="str">
        <f>IF(ISBLANK(Perigon!O6194),"",Perigon!O6194)</f>
        <v/>
      </c>
      <c r="M6199" s="95" t="str">
        <f>IF(ISBLANK(Perigon!R6194),"",Perigon!R6194)</f>
        <v/>
      </c>
      <c r="N6199" s="95" t="str">
        <f>IF(ISBLANK(Perigon!P6194),"",Perigon!P6194)</f>
        <v/>
      </c>
      <c r="O6199" s="38" t="str">
        <f>IF($L6199="","",VLOOKUP($R6199,Tarife!$A$2:$R$599,13,FALSE))</f>
        <v/>
      </c>
      <c r="P6199" s="38" t="str">
        <f t="shared" si="96"/>
        <v/>
      </c>
      <c r="R6199" s="100" t="str">
        <f>Zusammenzug!$C$25&amp;"-"&amp;Zusammenzug!$A$7&amp;"-"&amp;Leistungen!L6199</f>
        <v>2024-0-</v>
      </c>
    </row>
    <row r="6200" spans="1:18" x14ac:dyDescent="0.2">
      <c r="A6200" s="95" t="str">
        <f>IF(ISBLANK(Perigon!E6195),"",Perigon!E6195)</f>
        <v/>
      </c>
      <c r="B6200" s="95" t="str">
        <f>IF(ISBLANK(Perigon!G6195),"",Perigon!G6195)</f>
        <v/>
      </c>
      <c r="C6200" s="96" t="str">
        <f>IF(ISBLANK(Perigon!I6195),"",Perigon!I6195)</f>
        <v/>
      </c>
      <c r="D6200" s="97" t="str">
        <f>IF(ISBLANK(Perigon!J6195),"",Perigon!J6195)</f>
        <v/>
      </c>
      <c r="E6200" s="64" t="str">
        <f>IF(ISBLANK(Perigon!K6195),"",Perigon!K6195)</f>
        <v/>
      </c>
      <c r="F6200" s="65"/>
      <c r="G6200" s="64"/>
      <c r="H6200" s="69" t="str">
        <f>IF(ISBLANK(Perigon!L6195),"",Perigon!L6195)</f>
        <v/>
      </c>
      <c r="I6200" s="69" t="str">
        <f>IF(ISBLANK(Perigon!M6195),"",Perigon!M6195)</f>
        <v/>
      </c>
      <c r="J6200" s="98" t="str">
        <f>IF(ISBLANK(Perigon!N6195),"",Perigon!N6195)</f>
        <v/>
      </c>
      <c r="K6200" s="99" t="str">
        <f>IF(ISBLANK(Perigon!J6195),"",Perigon!T6195)</f>
        <v/>
      </c>
      <c r="L6200" s="95" t="str">
        <f>IF(ISBLANK(Perigon!O6195),"",Perigon!O6195)</f>
        <v/>
      </c>
      <c r="M6200" s="95" t="str">
        <f>IF(ISBLANK(Perigon!R6195),"",Perigon!R6195)</f>
        <v/>
      </c>
      <c r="N6200" s="95" t="str">
        <f>IF(ISBLANK(Perigon!P6195),"",Perigon!P6195)</f>
        <v/>
      </c>
      <c r="O6200" s="38" t="str">
        <f>IF($L6200="","",VLOOKUP($R6200,Tarife!$A$2:$R$599,13,FALSE))</f>
        <v/>
      </c>
      <c r="P6200" s="38" t="str">
        <f t="shared" si="96"/>
        <v/>
      </c>
      <c r="R6200" s="100" t="str">
        <f>Zusammenzug!$C$25&amp;"-"&amp;Zusammenzug!$A$7&amp;"-"&amp;Leistungen!L6200</f>
        <v>2024-0-</v>
      </c>
    </row>
    <row r="6201" spans="1:18" x14ac:dyDescent="0.2">
      <c r="A6201" s="95" t="str">
        <f>IF(ISBLANK(Perigon!E6196),"",Perigon!E6196)</f>
        <v/>
      </c>
      <c r="B6201" s="95" t="str">
        <f>IF(ISBLANK(Perigon!G6196),"",Perigon!G6196)</f>
        <v/>
      </c>
      <c r="C6201" s="96" t="str">
        <f>IF(ISBLANK(Perigon!I6196),"",Perigon!I6196)</f>
        <v/>
      </c>
      <c r="D6201" s="97" t="str">
        <f>IF(ISBLANK(Perigon!J6196),"",Perigon!J6196)</f>
        <v/>
      </c>
      <c r="E6201" s="64" t="str">
        <f>IF(ISBLANK(Perigon!K6196),"",Perigon!K6196)</f>
        <v/>
      </c>
      <c r="F6201" s="65"/>
      <c r="G6201" s="64"/>
      <c r="H6201" s="69" t="str">
        <f>IF(ISBLANK(Perigon!L6196),"",Perigon!L6196)</f>
        <v/>
      </c>
      <c r="I6201" s="69" t="str">
        <f>IF(ISBLANK(Perigon!M6196),"",Perigon!M6196)</f>
        <v/>
      </c>
      <c r="J6201" s="98" t="str">
        <f>IF(ISBLANK(Perigon!N6196),"",Perigon!N6196)</f>
        <v/>
      </c>
      <c r="K6201" s="99" t="str">
        <f>IF(ISBLANK(Perigon!J6196),"",Perigon!T6196)</f>
        <v/>
      </c>
      <c r="L6201" s="95" t="str">
        <f>IF(ISBLANK(Perigon!O6196),"",Perigon!O6196)</f>
        <v/>
      </c>
      <c r="M6201" s="95" t="str">
        <f>IF(ISBLANK(Perigon!R6196),"",Perigon!R6196)</f>
        <v/>
      </c>
      <c r="N6201" s="95" t="str">
        <f>IF(ISBLANK(Perigon!P6196),"",Perigon!P6196)</f>
        <v/>
      </c>
      <c r="O6201" s="38" t="str">
        <f>IF($L6201="","",VLOOKUP($R6201,Tarife!$A$2:$R$599,13,FALSE))</f>
        <v/>
      </c>
      <c r="P6201" s="38" t="str">
        <f t="shared" si="96"/>
        <v/>
      </c>
      <c r="R6201" s="100" t="str">
        <f>Zusammenzug!$C$25&amp;"-"&amp;Zusammenzug!$A$7&amp;"-"&amp;Leistungen!L6201</f>
        <v>2024-0-</v>
      </c>
    </row>
    <row r="6202" spans="1:18" x14ac:dyDescent="0.2">
      <c r="A6202" s="95" t="str">
        <f>IF(ISBLANK(Perigon!E6197),"",Perigon!E6197)</f>
        <v/>
      </c>
      <c r="B6202" s="95" t="str">
        <f>IF(ISBLANK(Perigon!G6197),"",Perigon!G6197)</f>
        <v/>
      </c>
      <c r="C6202" s="96" t="str">
        <f>IF(ISBLANK(Perigon!I6197),"",Perigon!I6197)</f>
        <v/>
      </c>
      <c r="D6202" s="97" t="str">
        <f>IF(ISBLANK(Perigon!J6197),"",Perigon!J6197)</f>
        <v/>
      </c>
      <c r="E6202" s="64" t="str">
        <f>IF(ISBLANK(Perigon!K6197),"",Perigon!K6197)</f>
        <v/>
      </c>
      <c r="F6202" s="65"/>
      <c r="G6202" s="64"/>
      <c r="H6202" s="69" t="str">
        <f>IF(ISBLANK(Perigon!L6197),"",Perigon!L6197)</f>
        <v/>
      </c>
      <c r="I6202" s="69" t="str">
        <f>IF(ISBLANK(Perigon!M6197),"",Perigon!M6197)</f>
        <v/>
      </c>
      <c r="J6202" s="98" t="str">
        <f>IF(ISBLANK(Perigon!N6197),"",Perigon!N6197)</f>
        <v/>
      </c>
      <c r="K6202" s="99" t="str">
        <f>IF(ISBLANK(Perigon!J6197),"",Perigon!T6197)</f>
        <v/>
      </c>
      <c r="L6202" s="95" t="str">
        <f>IF(ISBLANK(Perigon!O6197),"",Perigon!O6197)</f>
        <v/>
      </c>
      <c r="M6202" s="95" t="str">
        <f>IF(ISBLANK(Perigon!R6197),"",Perigon!R6197)</f>
        <v/>
      </c>
      <c r="N6202" s="95" t="str">
        <f>IF(ISBLANK(Perigon!P6197),"",Perigon!P6197)</f>
        <v/>
      </c>
      <c r="O6202" s="38" t="str">
        <f>IF($L6202="","",VLOOKUP($R6202,Tarife!$A$2:$R$599,13,FALSE))</f>
        <v/>
      </c>
      <c r="P6202" s="38" t="str">
        <f t="shared" si="96"/>
        <v/>
      </c>
      <c r="R6202" s="100" t="str">
        <f>Zusammenzug!$C$25&amp;"-"&amp;Zusammenzug!$A$7&amp;"-"&amp;Leistungen!L6202</f>
        <v>2024-0-</v>
      </c>
    </row>
    <row r="6203" spans="1:18" x14ac:dyDescent="0.2">
      <c r="A6203" s="95" t="str">
        <f>IF(ISBLANK(Perigon!E6198),"",Perigon!E6198)</f>
        <v/>
      </c>
      <c r="B6203" s="95" t="str">
        <f>IF(ISBLANK(Perigon!G6198),"",Perigon!G6198)</f>
        <v/>
      </c>
      <c r="C6203" s="96" t="str">
        <f>IF(ISBLANK(Perigon!I6198),"",Perigon!I6198)</f>
        <v/>
      </c>
      <c r="D6203" s="97" t="str">
        <f>IF(ISBLANK(Perigon!J6198),"",Perigon!J6198)</f>
        <v/>
      </c>
      <c r="E6203" s="64" t="str">
        <f>IF(ISBLANK(Perigon!K6198),"",Perigon!K6198)</f>
        <v/>
      </c>
      <c r="F6203" s="65"/>
      <c r="G6203" s="64"/>
      <c r="H6203" s="69" t="str">
        <f>IF(ISBLANK(Perigon!L6198),"",Perigon!L6198)</f>
        <v/>
      </c>
      <c r="I6203" s="69" t="str">
        <f>IF(ISBLANK(Perigon!M6198),"",Perigon!M6198)</f>
        <v/>
      </c>
      <c r="J6203" s="98" t="str">
        <f>IF(ISBLANK(Perigon!N6198),"",Perigon!N6198)</f>
        <v/>
      </c>
      <c r="K6203" s="99" t="str">
        <f>IF(ISBLANK(Perigon!J6198),"",Perigon!T6198)</f>
        <v/>
      </c>
      <c r="L6203" s="95" t="str">
        <f>IF(ISBLANK(Perigon!O6198),"",Perigon!O6198)</f>
        <v/>
      </c>
      <c r="M6203" s="95" t="str">
        <f>IF(ISBLANK(Perigon!R6198),"",Perigon!R6198)</f>
        <v/>
      </c>
      <c r="N6203" s="95" t="str">
        <f>IF(ISBLANK(Perigon!P6198),"",Perigon!P6198)</f>
        <v/>
      </c>
      <c r="O6203" s="38" t="str">
        <f>IF($L6203="","",VLOOKUP($R6203,Tarife!$A$2:$R$599,13,FALSE))</f>
        <v/>
      </c>
      <c r="P6203" s="38" t="str">
        <f t="shared" si="96"/>
        <v/>
      </c>
      <c r="R6203" s="100" t="str">
        <f>Zusammenzug!$C$25&amp;"-"&amp;Zusammenzug!$A$7&amp;"-"&amp;Leistungen!L6203</f>
        <v>2024-0-</v>
      </c>
    </row>
    <row r="6204" spans="1:18" x14ac:dyDescent="0.2">
      <c r="A6204" s="95" t="str">
        <f>IF(ISBLANK(Perigon!E6199),"",Perigon!E6199)</f>
        <v/>
      </c>
      <c r="B6204" s="95" t="str">
        <f>IF(ISBLANK(Perigon!G6199),"",Perigon!G6199)</f>
        <v/>
      </c>
      <c r="C6204" s="96" t="str">
        <f>IF(ISBLANK(Perigon!I6199),"",Perigon!I6199)</f>
        <v/>
      </c>
      <c r="D6204" s="97" t="str">
        <f>IF(ISBLANK(Perigon!J6199),"",Perigon!J6199)</f>
        <v/>
      </c>
      <c r="E6204" s="64" t="str">
        <f>IF(ISBLANK(Perigon!K6199),"",Perigon!K6199)</f>
        <v/>
      </c>
      <c r="F6204" s="65"/>
      <c r="G6204" s="64"/>
      <c r="H6204" s="69" t="str">
        <f>IF(ISBLANK(Perigon!L6199),"",Perigon!L6199)</f>
        <v/>
      </c>
      <c r="I6204" s="69" t="str">
        <f>IF(ISBLANK(Perigon!M6199),"",Perigon!M6199)</f>
        <v/>
      </c>
      <c r="J6204" s="98" t="str">
        <f>IF(ISBLANK(Perigon!N6199),"",Perigon!N6199)</f>
        <v/>
      </c>
      <c r="K6204" s="99" t="str">
        <f>IF(ISBLANK(Perigon!J6199),"",Perigon!T6199)</f>
        <v/>
      </c>
      <c r="L6204" s="95" t="str">
        <f>IF(ISBLANK(Perigon!O6199),"",Perigon!O6199)</f>
        <v/>
      </c>
      <c r="M6204" s="95" t="str">
        <f>IF(ISBLANK(Perigon!R6199),"",Perigon!R6199)</f>
        <v/>
      </c>
      <c r="N6204" s="95" t="str">
        <f>IF(ISBLANK(Perigon!P6199),"",Perigon!P6199)</f>
        <v/>
      </c>
      <c r="O6204" s="38" t="str">
        <f>IF($L6204="","",VLOOKUP($R6204,Tarife!$A$2:$R$599,13,FALSE))</f>
        <v/>
      </c>
      <c r="P6204" s="38" t="str">
        <f t="shared" si="96"/>
        <v/>
      </c>
      <c r="R6204" s="100" t="str">
        <f>Zusammenzug!$C$25&amp;"-"&amp;Zusammenzug!$A$7&amp;"-"&amp;Leistungen!L6204</f>
        <v>2024-0-</v>
      </c>
    </row>
    <row r="6205" spans="1:18" x14ac:dyDescent="0.2">
      <c r="A6205" s="95" t="str">
        <f>IF(ISBLANK(Perigon!E6200),"",Perigon!E6200)</f>
        <v/>
      </c>
      <c r="B6205" s="95" t="str">
        <f>IF(ISBLANK(Perigon!G6200),"",Perigon!G6200)</f>
        <v/>
      </c>
      <c r="C6205" s="96" t="str">
        <f>IF(ISBLANK(Perigon!I6200),"",Perigon!I6200)</f>
        <v/>
      </c>
      <c r="D6205" s="97" t="str">
        <f>IF(ISBLANK(Perigon!J6200),"",Perigon!J6200)</f>
        <v/>
      </c>
      <c r="E6205" s="64" t="str">
        <f>IF(ISBLANK(Perigon!K6200),"",Perigon!K6200)</f>
        <v/>
      </c>
      <c r="F6205" s="65"/>
      <c r="G6205" s="64"/>
      <c r="H6205" s="69" t="str">
        <f>IF(ISBLANK(Perigon!L6200),"",Perigon!L6200)</f>
        <v/>
      </c>
      <c r="I6205" s="69" t="str">
        <f>IF(ISBLANK(Perigon!M6200),"",Perigon!M6200)</f>
        <v/>
      </c>
      <c r="J6205" s="98" t="str">
        <f>IF(ISBLANK(Perigon!N6200),"",Perigon!N6200)</f>
        <v/>
      </c>
      <c r="K6205" s="99" t="str">
        <f>IF(ISBLANK(Perigon!J6200),"",Perigon!T6200)</f>
        <v/>
      </c>
      <c r="L6205" s="95" t="str">
        <f>IF(ISBLANK(Perigon!O6200),"",Perigon!O6200)</f>
        <v/>
      </c>
      <c r="M6205" s="95" t="str">
        <f>IF(ISBLANK(Perigon!R6200),"",Perigon!R6200)</f>
        <v/>
      </c>
      <c r="N6205" s="95" t="str">
        <f>IF(ISBLANK(Perigon!P6200),"",Perigon!P6200)</f>
        <v/>
      </c>
      <c r="O6205" s="38" t="str">
        <f>IF($L6205="","",VLOOKUP($R6205,Tarife!$A$2:$R$599,13,FALSE))</f>
        <v/>
      </c>
      <c r="P6205" s="38" t="str">
        <f t="shared" si="96"/>
        <v/>
      </c>
      <c r="R6205" s="100" t="str">
        <f>Zusammenzug!$C$25&amp;"-"&amp;Zusammenzug!$A$7&amp;"-"&amp;Leistungen!L6205</f>
        <v>2024-0-</v>
      </c>
    </row>
    <row r="6206" spans="1:18" x14ac:dyDescent="0.2">
      <c r="A6206" s="95" t="str">
        <f>IF(ISBLANK(Perigon!E6201),"",Perigon!E6201)</f>
        <v/>
      </c>
      <c r="B6206" s="95" t="str">
        <f>IF(ISBLANK(Perigon!G6201),"",Perigon!G6201)</f>
        <v/>
      </c>
      <c r="C6206" s="96" t="str">
        <f>IF(ISBLANK(Perigon!I6201),"",Perigon!I6201)</f>
        <v/>
      </c>
      <c r="D6206" s="97" t="str">
        <f>IF(ISBLANK(Perigon!J6201),"",Perigon!J6201)</f>
        <v/>
      </c>
      <c r="E6206" s="64" t="str">
        <f>IF(ISBLANK(Perigon!K6201),"",Perigon!K6201)</f>
        <v/>
      </c>
      <c r="F6206" s="65"/>
      <c r="G6206" s="64"/>
      <c r="H6206" s="69" t="str">
        <f>IF(ISBLANK(Perigon!L6201),"",Perigon!L6201)</f>
        <v/>
      </c>
      <c r="I6206" s="69" t="str">
        <f>IF(ISBLANK(Perigon!M6201),"",Perigon!M6201)</f>
        <v/>
      </c>
      <c r="J6206" s="98" t="str">
        <f>IF(ISBLANK(Perigon!N6201),"",Perigon!N6201)</f>
        <v/>
      </c>
      <c r="K6206" s="99" t="str">
        <f>IF(ISBLANK(Perigon!J6201),"",Perigon!T6201)</f>
        <v/>
      </c>
      <c r="L6206" s="95" t="str">
        <f>IF(ISBLANK(Perigon!O6201),"",Perigon!O6201)</f>
        <v/>
      </c>
      <c r="M6206" s="95" t="str">
        <f>IF(ISBLANK(Perigon!R6201),"",Perigon!R6201)</f>
        <v/>
      </c>
      <c r="N6206" s="95" t="str">
        <f>IF(ISBLANK(Perigon!P6201),"",Perigon!P6201)</f>
        <v/>
      </c>
      <c r="O6206" s="38" t="str">
        <f>IF($L6206="","",VLOOKUP($R6206,Tarife!$A$2:$R$599,13,FALSE))</f>
        <v/>
      </c>
      <c r="P6206" s="38" t="str">
        <f t="shared" si="96"/>
        <v/>
      </c>
      <c r="R6206" s="100" t="str">
        <f>Zusammenzug!$C$25&amp;"-"&amp;Zusammenzug!$A$7&amp;"-"&amp;Leistungen!L6206</f>
        <v>2024-0-</v>
      </c>
    </row>
    <row r="6207" spans="1:18" x14ac:dyDescent="0.2">
      <c r="A6207" s="95" t="str">
        <f>IF(ISBLANK(Perigon!E6202),"",Perigon!E6202)</f>
        <v/>
      </c>
      <c r="B6207" s="95" t="str">
        <f>IF(ISBLANK(Perigon!G6202),"",Perigon!G6202)</f>
        <v/>
      </c>
      <c r="C6207" s="96" t="str">
        <f>IF(ISBLANK(Perigon!I6202),"",Perigon!I6202)</f>
        <v/>
      </c>
      <c r="D6207" s="97" t="str">
        <f>IF(ISBLANK(Perigon!J6202),"",Perigon!J6202)</f>
        <v/>
      </c>
      <c r="E6207" s="64" t="str">
        <f>IF(ISBLANK(Perigon!K6202),"",Perigon!K6202)</f>
        <v/>
      </c>
      <c r="F6207" s="65"/>
      <c r="G6207" s="64"/>
      <c r="H6207" s="69" t="str">
        <f>IF(ISBLANK(Perigon!L6202),"",Perigon!L6202)</f>
        <v/>
      </c>
      <c r="I6207" s="69" t="str">
        <f>IF(ISBLANK(Perigon!M6202),"",Perigon!M6202)</f>
        <v/>
      </c>
      <c r="J6207" s="98" t="str">
        <f>IF(ISBLANK(Perigon!N6202),"",Perigon!N6202)</f>
        <v/>
      </c>
      <c r="K6207" s="99" t="str">
        <f>IF(ISBLANK(Perigon!J6202),"",Perigon!T6202)</f>
        <v/>
      </c>
      <c r="L6207" s="95" t="str">
        <f>IF(ISBLANK(Perigon!O6202),"",Perigon!O6202)</f>
        <v/>
      </c>
      <c r="M6207" s="95" t="str">
        <f>IF(ISBLANK(Perigon!R6202),"",Perigon!R6202)</f>
        <v/>
      </c>
      <c r="N6207" s="95" t="str">
        <f>IF(ISBLANK(Perigon!P6202),"",Perigon!P6202)</f>
        <v/>
      </c>
      <c r="O6207" s="38" t="str">
        <f>IF($L6207="","",VLOOKUP($R6207,Tarife!$A$2:$R$599,13,FALSE))</f>
        <v/>
      </c>
      <c r="P6207" s="38" t="str">
        <f t="shared" si="96"/>
        <v/>
      </c>
      <c r="R6207" s="100" t="str">
        <f>Zusammenzug!$C$25&amp;"-"&amp;Zusammenzug!$A$7&amp;"-"&amp;Leistungen!L6207</f>
        <v>2024-0-</v>
      </c>
    </row>
    <row r="6208" spans="1:18" x14ac:dyDescent="0.2">
      <c r="A6208" s="95" t="str">
        <f>IF(ISBLANK(Perigon!E6203),"",Perigon!E6203)</f>
        <v/>
      </c>
      <c r="B6208" s="95" t="str">
        <f>IF(ISBLANK(Perigon!G6203),"",Perigon!G6203)</f>
        <v/>
      </c>
      <c r="C6208" s="96" t="str">
        <f>IF(ISBLANK(Perigon!I6203),"",Perigon!I6203)</f>
        <v/>
      </c>
      <c r="D6208" s="97" t="str">
        <f>IF(ISBLANK(Perigon!J6203),"",Perigon!J6203)</f>
        <v/>
      </c>
      <c r="E6208" s="64" t="str">
        <f>IF(ISBLANK(Perigon!K6203),"",Perigon!K6203)</f>
        <v/>
      </c>
      <c r="F6208" s="65"/>
      <c r="G6208" s="64"/>
      <c r="H6208" s="69" t="str">
        <f>IF(ISBLANK(Perigon!L6203),"",Perigon!L6203)</f>
        <v/>
      </c>
      <c r="I6208" s="69" t="str">
        <f>IF(ISBLANK(Perigon!M6203),"",Perigon!M6203)</f>
        <v/>
      </c>
      <c r="J6208" s="98" t="str">
        <f>IF(ISBLANK(Perigon!N6203),"",Perigon!N6203)</f>
        <v/>
      </c>
      <c r="K6208" s="99" t="str">
        <f>IF(ISBLANK(Perigon!J6203),"",Perigon!T6203)</f>
        <v/>
      </c>
      <c r="L6208" s="95" t="str">
        <f>IF(ISBLANK(Perigon!O6203),"",Perigon!O6203)</f>
        <v/>
      </c>
      <c r="M6208" s="95" t="str">
        <f>IF(ISBLANK(Perigon!R6203),"",Perigon!R6203)</f>
        <v/>
      </c>
      <c r="N6208" s="95" t="str">
        <f>IF(ISBLANK(Perigon!P6203),"",Perigon!P6203)</f>
        <v/>
      </c>
      <c r="O6208" s="38" t="str">
        <f>IF($L6208="","",VLOOKUP($R6208,Tarife!$A$2:$R$599,13,FALSE))</f>
        <v/>
      </c>
      <c r="P6208" s="38" t="str">
        <f t="shared" si="96"/>
        <v/>
      </c>
      <c r="R6208" s="100" t="str">
        <f>Zusammenzug!$C$25&amp;"-"&amp;Zusammenzug!$A$7&amp;"-"&amp;Leistungen!L6208</f>
        <v>2024-0-</v>
      </c>
    </row>
    <row r="6209" spans="1:18" x14ac:dyDescent="0.2">
      <c r="A6209" s="95" t="str">
        <f>IF(ISBLANK(Perigon!E6204),"",Perigon!E6204)</f>
        <v/>
      </c>
      <c r="B6209" s="95" t="str">
        <f>IF(ISBLANK(Perigon!G6204),"",Perigon!G6204)</f>
        <v/>
      </c>
      <c r="C6209" s="96" t="str">
        <f>IF(ISBLANK(Perigon!I6204),"",Perigon!I6204)</f>
        <v/>
      </c>
      <c r="D6209" s="97" t="str">
        <f>IF(ISBLANK(Perigon!J6204),"",Perigon!J6204)</f>
        <v/>
      </c>
      <c r="E6209" s="64" t="str">
        <f>IF(ISBLANK(Perigon!K6204),"",Perigon!K6204)</f>
        <v/>
      </c>
      <c r="F6209" s="65"/>
      <c r="G6209" s="64"/>
      <c r="H6209" s="69" t="str">
        <f>IF(ISBLANK(Perigon!L6204),"",Perigon!L6204)</f>
        <v/>
      </c>
      <c r="I6209" s="69" t="str">
        <f>IF(ISBLANK(Perigon!M6204),"",Perigon!M6204)</f>
        <v/>
      </c>
      <c r="J6209" s="98" t="str">
        <f>IF(ISBLANK(Perigon!N6204),"",Perigon!N6204)</f>
        <v/>
      </c>
      <c r="K6209" s="99" t="str">
        <f>IF(ISBLANK(Perigon!J6204),"",Perigon!T6204)</f>
        <v/>
      </c>
      <c r="L6209" s="95" t="str">
        <f>IF(ISBLANK(Perigon!O6204),"",Perigon!O6204)</f>
        <v/>
      </c>
      <c r="M6209" s="95" t="str">
        <f>IF(ISBLANK(Perigon!R6204),"",Perigon!R6204)</f>
        <v/>
      </c>
      <c r="N6209" s="95" t="str">
        <f>IF(ISBLANK(Perigon!P6204),"",Perigon!P6204)</f>
        <v/>
      </c>
      <c r="O6209" s="38" t="str">
        <f>IF($L6209="","",VLOOKUP($R6209,Tarife!$A$2:$R$599,13,FALSE))</f>
        <v/>
      </c>
      <c r="P6209" s="38" t="str">
        <f t="shared" si="96"/>
        <v/>
      </c>
      <c r="R6209" s="100" t="str">
        <f>Zusammenzug!$C$25&amp;"-"&amp;Zusammenzug!$A$7&amp;"-"&amp;Leistungen!L6209</f>
        <v>2024-0-</v>
      </c>
    </row>
    <row r="6210" spans="1:18" x14ac:dyDescent="0.2">
      <c r="A6210" s="95" t="str">
        <f>IF(ISBLANK(Perigon!E6205),"",Perigon!E6205)</f>
        <v/>
      </c>
      <c r="B6210" s="95" t="str">
        <f>IF(ISBLANK(Perigon!G6205),"",Perigon!G6205)</f>
        <v/>
      </c>
      <c r="C6210" s="96" t="str">
        <f>IF(ISBLANK(Perigon!I6205),"",Perigon!I6205)</f>
        <v/>
      </c>
      <c r="D6210" s="97" t="str">
        <f>IF(ISBLANK(Perigon!J6205),"",Perigon!J6205)</f>
        <v/>
      </c>
      <c r="E6210" s="64" t="str">
        <f>IF(ISBLANK(Perigon!K6205),"",Perigon!K6205)</f>
        <v/>
      </c>
      <c r="F6210" s="65"/>
      <c r="G6210" s="64"/>
      <c r="H6210" s="69" t="str">
        <f>IF(ISBLANK(Perigon!L6205),"",Perigon!L6205)</f>
        <v/>
      </c>
      <c r="I6210" s="69" t="str">
        <f>IF(ISBLANK(Perigon!M6205),"",Perigon!M6205)</f>
        <v/>
      </c>
      <c r="J6210" s="98" t="str">
        <f>IF(ISBLANK(Perigon!N6205),"",Perigon!N6205)</f>
        <v/>
      </c>
      <c r="K6210" s="99" t="str">
        <f>IF(ISBLANK(Perigon!J6205),"",Perigon!T6205)</f>
        <v/>
      </c>
      <c r="L6210" s="95" t="str">
        <f>IF(ISBLANK(Perigon!O6205),"",Perigon!O6205)</f>
        <v/>
      </c>
      <c r="M6210" s="95" t="str">
        <f>IF(ISBLANK(Perigon!R6205),"",Perigon!R6205)</f>
        <v/>
      </c>
      <c r="N6210" s="95" t="str">
        <f>IF(ISBLANK(Perigon!P6205),"",Perigon!P6205)</f>
        <v/>
      </c>
      <c r="O6210" s="38" t="str">
        <f>IF($L6210="","",VLOOKUP($R6210,Tarife!$A$2:$R$599,13,FALSE))</f>
        <v/>
      </c>
      <c r="P6210" s="38" t="str">
        <f t="shared" si="96"/>
        <v/>
      </c>
      <c r="R6210" s="100" t="str">
        <f>Zusammenzug!$C$25&amp;"-"&amp;Zusammenzug!$A$7&amp;"-"&amp;Leistungen!L6210</f>
        <v>2024-0-</v>
      </c>
    </row>
    <row r="6211" spans="1:18" x14ac:dyDescent="0.2">
      <c r="A6211" s="95" t="str">
        <f>IF(ISBLANK(Perigon!E6206),"",Perigon!E6206)</f>
        <v/>
      </c>
      <c r="B6211" s="95" t="str">
        <f>IF(ISBLANK(Perigon!G6206),"",Perigon!G6206)</f>
        <v/>
      </c>
      <c r="C6211" s="96" t="str">
        <f>IF(ISBLANK(Perigon!I6206),"",Perigon!I6206)</f>
        <v/>
      </c>
      <c r="D6211" s="97" t="str">
        <f>IF(ISBLANK(Perigon!J6206),"",Perigon!J6206)</f>
        <v/>
      </c>
      <c r="E6211" s="64" t="str">
        <f>IF(ISBLANK(Perigon!K6206),"",Perigon!K6206)</f>
        <v/>
      </c>
      <c r="F6211" s="65"/>
      <c r="G6211" s="64"/>
      <c r="H6211" s="69" t="str">
        <f>IF(ISBLANK(Perigon!L6206),"",Perigon!L6206)</f>
        <v/>
      </c>
      <c r="I6211" s="69" t="str">
        <f>IF(ISBLANK(Perigon!M6206),"",Perigon!M6206)</f>
        <v/>
      </c>
      <c r="J6211" s="98" t="str">
        <f>IF(ISBLANK(Perigon!N6206),"",Perigon!N6206)</f>
        <v/>
      </c>
      <c r="K6211" s="99" t="str">
        <f>IF(ISBLANK(Perigon!J6206),"",Perigon!T6206)</f>
        <v/>
      </c>
      <c r="L6211" s="95" t="str">
        <f>IF(ISBLANK(Perigon!O6206),"",Perigon!O6206)</f>
        <v/>
      </c>
      <c r="M6211" s="95" t="str">
        <f>IF(ISBLANK(Perigon!R6206),"",Perigon!R6206)</f>
        <v/>
      </c>
      <c r="N6211" s="95" t="str">
        <f>IF(ISBLANK(Perigon!P6206),"",Perigon!P6206)</f>
        <v/>
      </c>
      <c r="O6211" s="38" t="str">
        <f>IF($L6211="","",VLOOKUP($R6211,Tarife!$A$2:$R$599,13,FALSE))</f>
        <v/>
      </c>
      <c r="P6211" s="38" t="str">
        <f t="shared" si="96"/>
        <v/>
      </c>
      <c r="R6211" s="100" t="str">
        <f>Zusammenzug!$C$25&amp;"-"&amp;Zusammenzug!$A$7&amp;"-"&amp;Leistungen!L6211</f>
        <v>2024-0-</v>
      </c>
    </row>
    <row r="6212" spans="1:18" x14ac:dyDescent="0.2">
      <c r="A6212" s="95" t="str">
        <f>IF(ISBLANK(Perigon!E6207),"",Perigon!E6207)</f>
        <v/>
      </c>
      <c r="B6212" s="95" t="str">
        <f>IF(ISBLANK(Perigon!G6207),"",Perigon!G6207)</f>
        <v/>
      </c>
      <c r="C6212" s="96" t="str">
        <f>IF(ISBLANK(Perigon!I6207),"",Perigon!I6207)</f>
        <v/>
      </c>
      <c r="D6212" s="97" t="str">
        <f>IF(ISBLANK(Perigon!J6207),"",Perigon!J6207)</f>
        <v/>
      </c>
      <c r="E6212" s="64" t="str">
        <f>IF(ISBLANK(Perigon!K6207),"",Perigon!K6207)</f>
        <v/>
      </c>
      <c r="F6212" s="65"/>
      <c r="G6212" s="64"/>
      <c r="H6212" s="69" t="str">
        <f>IF(ISBLANK(Perigon!L6207),"",Perigon!L6207)</f>
        <v/>
      </c>
      <c r="I6212" s="69" t="str">
        <f>IF(ISBLANK(Perigon!M6207),"",Perigon!M6207)</f>
        <v/>
      </c>
      <c r="J6212" s="98" t="str">
        <f>IF(ISBLANK(Perigon!N6207),"",Perigon!N6207)</f>
        <v/>
      </c>
      <c r="K6212" s="99" t="str">
        <f>IF(ISBLANK(Perigon!J6207),"",Perigon!T6207)</f>
        <v/>
      </c>
      <c r="L6212" s="95" t="str">
        <f>IF(ISBLANK(Perigon!O6207),"",Perigon!O6207)</f>
        <v/>
      </c>
      <c r="M6212" s="95" t="str">
        <f>IF(ISBLANK(Perigon!R6207),"",Perigon!R6207)</f>
        <v/>
      </c>
      <c r="N6212" s="95" t="str">
        <f>IF(ISBLANK(Perigon!P6207),"",Perigon!P6207)</f>
        <v/>
      </c>
      <c r="O6212" s="38" t="str">
        <f>IF($L6212="","",VLOOKUP($R6212,Tarife!$A$2:$R$599,13,FALSE))</f>
        <v/>
      </c>
      <c r="P6212" s="38" t="str">
        <f t="shared" si="96"/>
        <v/>
      </c>
      <c r="R6212" s="100" t="str">
        <f>Zusammenzug!$C$25&amp;"-"&amp;Zusammenzug!$A$7&amp;"-"&amp;Leistungen!L6212</f>
        <v>2024-0-</v>
      </c>
    </row>
    <row r="6213" spans="1:18" x14ac:dyDescent="0.2">
      <c r="A6213" s="95" t="str">
        <f>IF(ISBLANK(Perigon!E6208),"",Perigon!E6208)</f>
        <v/>
      </c>
      <c r="B6213" s="95" t="str">
        <f>IF(ISBLANK(Perigon!G6208),"",Perigon!G6208)</f>
        <v/>
      </c>
      <c r="C6213" s="96" t="str">
        <f>IF(ISBLANK(Perigon!I6208),"",Perigon!I6208)</f>
        <v/>
      </c>
      <c r="D6213" s="97" t="str">
        <f>IF(ISBLANK(Perigon!J6208),"",Perigon!J6208)</f>
        <v/>
      </c>
      <c r="E6213" s="64" t="str">
        <f>IF(ISBLANK(Perigon!K6208),"",Perigon!K6208)</f>
        <v/>
      </c>
      <c r="F6213" s="65"/>
      <c r="G6213" s="64"/>
      <c r="H6213" s="69" t="str">
        <f>IF(ISBLANK(Perigon!L6208),"",Perigon!L6208)</f>
        <v/>
      </c>
      <c r="I6213" s="69" t="str">
        <f>IF(ISBLANK(Perigon!M6208),"",Perigon!M6208)</f>
        <v/>
      </c>
      <c r="J6213" s="98" t="str">
        <f>IF(ISBLANK(Perigon!N6208),"",Perigon!N6208)</f>
        <v/>
      </c>
      <c r="K6213" s="99" t="str">
        <f>IF(ISBLANK(Perigon!J6208),"",Perigon!T6208)</f>
        <v/>
      </c>
      <c r="L6213" s="95" t="str">
        <f>IF(ISBLANK(Perigon!O6208),"",Perigon!O6208)</f>
        <v/>
      </c>
      <c r="M6213" s="95" t="str">
        <f>IF(ISBLANK(Perigon!R6208),"",Perigon!R6208)</f>
        <v/>
      </c>
      <c r="N6213" s="95" t="str">
        <f>IF(ISBLANK(Perigon!P6208),"",Perigon!P6208)</f>
        <v/>
      </c>
      <c r="O6213" s="38" t="str">
        <f>IF($L6213="","",VLOOKUP($R6213,Tarife!$A$2:$R$599,13,FALSE))</f>
        <v/>
      </c>
      <c r="P6213" s="38" t="str">
        <f t="shared" si="96"/>
        <v/>
      </c>
      <c r="R6213" s="100" t="str">
        <f>Zusammenzug!$C$25&amp;"-"&amp;Zusammenzug!$A$7&amp;"-"&amp;Leistungen!L6213</f>
        <v>2024-0-</v>
      </c>
    </row>
    <row r="6214" spans="1:18" x14ac:dyDescent="0.2">
      <c r="A6214" s="95" t="str">
        <f>IF(ISBLANK(Perigon!E6209),"",Perigon!E6209)</f>
        <v/>
      </c>
      <c r="B6214" s="95" t="str">
        <f>IF(ISBLANK(Perigon!G6209),"",Perigon!G6209)</f>
        <v/>
      </c>
      <c r="C6214" s="96" t="str">
        <f>IF(ISBLANK(Perigon!I6209),"",Perigon!I6209)</f>
        <v/>
      </c>
      <c r="D6214" s="97" t="str">
        <f>IF(ISBLANK(Perigon!J6209),"",Perigon!J6209)</f>
        <v/>
      </c>
      <c r="E6214" s="64" t="str">
        <f>IF(ISBLANK(Perigon!K6209),"",Perigon!K6209)</f>
        <v/>
      </c>
      <c r="F6214" s="65"/>
      <c r="G6214" s="64"/>
      <c r="H6214" s="69" t="str">
        <f>IF(ISBLANK(Perigon!L6209),"",Perigon!L6209)</f>
        <v/>
      </c>
      <c r="I6214" s="69" t="str">
        <f>IF(ISBLANK(Perigon!M6209),"",Perigon!M6209)</f>
        <v/>
      </c>
      <c r="J6214" s="98" t="str">
        <f>IF(ISBLANK(Perigon!N6209),"",Perigon!N6209)</f>
        <v/>
      </c>
      <c r="K6214" s="99" t="str">
        <f>IF(ISBLANK(Perigon!J6209),"",Perigon!T6209)</f>
        <v/>
      </c>
      <c r="L6214" s="95" t="str">
        <f>IF(ISBLANK(Perigon!O6209),"",Perigon!O6209)</f>
        <v/>
      </c>
      <c r="M6214" s="95" t="str">
        <f>IF(ISBLANK(Perigon!R6209),"",Perigon!R6209)</f>
        <v/>
      </c>
      <c r="N6214" s="95" t="str">
        <f>IF(ISBLANK(Perigon!P6209),"",Perigon!P6209)</f>
        <v/>
      </c>
      <c r="O6214" s="38" t="str">
        <f>IF($L6214="","",VLOOKUP($R6214,Tarife!$A$2:$R$599,13,FALSE))</f>
        <v/>
      </c>
      <c r="P6214" s="38" t="str">
        <f t="shared" si="96"/>
        <v/>
      </c>
      <c r="R6214" s="100" t="str">
        <f>Zusammenzug!$C$25&amp;"-"&amp;Zusammenzug!$A$7&amp;"-"&amp;Leistungen!L6214</f>
        <v>2024-0-</v>
      </c>
    </row>
    <row r="6215" spans="1:18" x14ac:dyDescent="0.2">
      <c r="A6215" s="95" t="str">
        <f>IF(ISBLANK(Perigon!E6210),"",Perigon!E6210)</f>
        <v/>
      </c>
      <c r="B6215" s="95" t="str">
        <f>IF(ISBLANK(Perigon!G6210),"",Perigon!G6210)</f>
        <v/>
      </c>
      <c r="C6215" s="96" t="str">
        <f>IF(ISBLANK(Perigon!I6210),"",Perigon!I6210)</f>
        <v/>
      </c>
      <c r="D6215" s="97" t="str">
        <f>IF(ISBLANK(Perigon!J6210),"",Perigon!J6210)</f>
        <v/>
      </c>
      <c r="E6215" s="64" t="str">
        <f>IF(ISBLANK(Perigon!K6210),"",Perigon!K6210)</f>
        <v/>
      </c>
      <c r="F6215" s="65"/>
      <c r="G6215" s="64"/>
      <c r="H6215" s="69" t="str">
        <f>IF(ISBLANK(Perigon!L6210),"",Perigon!L6210)</f>
        <v/>
      </c>
      <c r="I6215" s="69" t="str">
        <f>IF(ISBLANK(Perigon!M6210),"",Perigon!M6210)</f>
        <v/>
      </c>
      <c r="J6215" s="98" t="str">
        <f>IF(ISBLANK(Perigon!N6210),"",Perigon!N6210)</f>
        <v/>
      </c>
      <c r="K6215" s="99" t="str">
        <f>IF(ISBLANK(Perigon!J6210),"",Perigon!T6210)</f>
        <v/>
      </c>
      <c r="L6215" s="95" t="str">
        <f>IF(ISBLANK(Perigon!O6210),"",Perigon!O6210)</f>
        <v/>
      </c>
      <c r="M6215" s="95" t="str">
        <f>IF(ISBLANK(Perigon!R6210),"",Perigon!R6210)</f>
        <v/>
      </c>
      <c r="N6215" s="95" t="str">
        <f>IF(ISBLANK(Perigon!P6210),"",Perigon!P6210)</f>
        <v/>
      </c>
      <c r="O6215" s="38" t="str">
        <f>IF($L6215="","",VLOOKUP($R6215,Tarife!$A$2:$R$599,13,FALSE))</f>
        <v/>
      </c>
      <c r="P6215" s="38" t="str">
        <f t="shared" si="96"/>
        <v/>
      </c>
      <c r="R6215" s="100" t="str">
        <f>Zusammenzug!$C$25&amp;"-"&amp;Zusammenzug!$A$7&amp;"-"&amp;Leistungen!L6215</f>
        <v>2024-0-</v>
      </c>
    </row>
    <row r="6216" spans="1:18" x14ac:dyDescent="0.2">
      <c r="A6216" s="95" t="str">
        <f>IF(ISBLANK(Perigon!E6211),"",Perigon!E6211)</f>
        <v/>
      </c>
      <c r="B6216" s="95" t="str">
        <f>IF(ISBLANK(Perigon!G6211),"",Perigon!G6211)</f>
        <v/>
      </c>
      <c r="C6216" s="96" t="str">
        <f>IF(ISBLANK(Perigon!I6211),"",Perigon!I6211)</f>
        <v/>
      </c>
      <c r="D6216" s="97" t="str">
        <f>IF(ISBLANK(Perigon!J6211),"",Perigon!J6211)</f>
        <v/>
      </c>
      <c r="E6216" s="64" t="str">
        <f>IF(ISBLANK(Perigon!K6211),"",Perigon!K6211)</f>
        <v/>
      </c>
      <c r="F6216" s="65"/>
      <c r="G6216" s="64"/>
      <c r="H6216" s="69" t="str">
        <f>IF(ISBLANK(Perigon!L6211),"",Perigon!L6211)</f>
        <v/>
      </c>
      <c r="I6216" s="69" t="str">
        <f>IF(ISBLANK(Perigon!M6211),"",Perigon!M6211)</f>
        <v/>
      </c>
      <c r="J6216" s="98" t="str">
        <f>IF(ISBLANK(Perigon!N6211),"",Perigon!N6211)</f>
        <v/>
      </c>
      <c r="K6216" s="99" t="str">
        <f>IF(ISBLANK(Perigon!J6211),"",Perigon!T6211)</f>
        <v/>
      </c>
      <c r="L6216" s="95" t="str">
        <f>IF(ISBLANK(Perigon!O6211),"",Perigon!O6211)</f>
        <v/>
      </c>
      <c r="M6216" s="95" t="str">
        <f>IF(ISBLANK(Perigon!R6211),"",Perigon!R6211)</f>
        <v/>
      </c>
      <c r="N6216" s="95" t="str">
        <f>IF(ISBLANK(Perigon!P6211),"",Perigon!P6211)</f>
        <v/>
      </c>
      <c r="O6216" s="38" t="str">
        <f>IF($L6216="","",VLOOKUP($R6216,Tarife!$A$2:$R$599,13,FALSE))</f>
        <v/>
      </c>
      <c r="P6216" s="38" t="str">
        <f t="shared" ref="P6216:P6279" si="97">IF(L6216="","",IF(AND($L6216="Pabe",N6216&lt;O6216),M6216*O6216,IF(N6216&lt;O6216,M6216*N6216,M6216*O6216)))</f>
        <v/>
      </c>
      <c r="R6216" s="100" t="str">
        <f>Zusammenzug!$C$25&amp;"-"&amp;Zusammenzug!$A$7&amp;"-"&amp;Leistungen!L6216</f>
        <v>2024-0-</v>
      </c>
    </row>
    <row r="6217" spans="1:18" x14ac:dyDescent="0.2">
      <c r="A6217" s="95" t="str">
        <f>IF(ISBLANK(Perigon!E6212),"",Perigon!E6212)</f>
        <v/>
      </c>
      <c r="B6217" s="95" t="str">
        <f>IF(ISBLANK(Perigon!G6212),"",Perigon!G6212)</f>
        <v/>
      </c>
      <c r="C6217" s="96" t="str">
        <f>IF(ISBLANK(Perigon!I6212),"",Perigon!I6212)</f>
        <v/>
      </c>
      <c r="D6217" s="97" t="str">
        <f>IF(ISBLANK(Perigon!J6212),"",Perigon!J6212)</f>
        <v/>
      </c>
      <c r="E6217" s="64" t="str">
        <f>IF(ISBLANK(Perigon!K6212),"",Perigon!K6212)</f>
        <v/>
      </c>
      <c r="F6217" s="65"/>
      <c r="G6217" s="64"/>
      <c r="H6217" s="69" t="str">
        <f>IF(ISBLANK(Perigon!L6212),"",Perigon!L6212)</f>
        <v/>
      </c>
      <c r="I6217" s="69" t="str">
        <f>IF(ISBLANK(Perigon!M6212),"",Perigon!M6212)</f>
        <v/>
      </c>
      <c r="J6217" s="98" t="str">
        <f>IF(ISBLANK(Perigon!N6212),"",Perigon!N6212)</f>
        <v/>
      </c>
      <c r="K6217" s="99" t="str">
        <f>IF(ISBLANK(Perigon!J6212),"",Perigon!T6212)</f>
        <v/>
      </c>
      <c r="L6217" s="95" t="str">
        <f>IF(ISBLANK(Perigon!O6212),"",Perigon!O6212)</f>
        <v/>
      </c>
      <c r="M6217" s="95" t="str">
        <f>IF(ISBLANK(Perigon!R6212),"",Perigon!R6212)</f>
        <v/>
      </c>
      <c r="N6217" s="95" t="str">
        <f>IF(ISBLANK(Perigon!P6212),"",Perigon!P6212)</f>
        <v/>
      </c>
      <c r="O6217" s="38" t="str">
        <f>IF($L6217="","",VLOOKUP($R6217,Tarife!$A$2:$R$599,13,FALSE))</f>
        <v/>
      </c>
      <c r="P6217" s="38" t="str">
        <f t="shared" si="97"/>
        <v/>
      </c>
      <c r="R6217" s="100" t="str">
        <f>Zusammenzug!$C$25&amp;"-"&amp;Zusammenzug!$A$7&amp;"-"&amp;Leistungen!L6217</f>
        <v>2024-0-</v>
      </c>
    </row>
    <row r="6218" spans="1:18" x14ac:dyDescent="0.2">
      <c r="A6218" s="95" t="str">
        <f>IF(ISBLANK(Perigon!E6213),"",Perigon!E6213)</f>
        <v/>
      </c>
      <c r="B6218" s="95" t="str">
        <f>IF(ISBLANK(Perigon!G6213),"",Perigon!G6213)</f>
        <v/>
      </c>
      <c r="C6218" s="96" t="str">
        <f>IF(ISBLANK(Perigon!I6213),"",Perigon!I6213)</f>
        <v/>
      </c>
      <c r="D6218" s="97" t="str">
        <f>IF(ISBLANK(Perigon!J6213),"",Perigon!J6213)</f>
        <v/>
      </c>
      <c r="E6218" s="64" t="str">
        <f>IF(ISBLANK(Perigon!K6213),"",Perigon!K6213)</f>
        <v/>
      </c>
      <c r="F6218" s="65"/>
      <c r="G6218" s="64"/>
      <c r="H6218" s="69" t="str">
        <f>IF(ISBLANK(Perigon!L6213),"",Perigon!L6213)</f>
        <v/>
      </c>
      <c r="I6218" s="69" t="str">
        <f>IF(ISBLANK(Perigon!M6213),"",Perigon!M6213)</f>
        <v/>
      </c>
      <c r="J6218" s="98" t="str">
        <f>IF(ISBLANK(Perigon!N6213),"",Perigon!N6213)</f>
        <v/>
      </c>
      <c r="K6218" s="99" t="str">
        <f>IF(ISBLANK(Perigon!J6213),"",Perigon!T6213)</f>
        <v/>
      </c>
      <c r="L6218" s="95" t="str">
        <f>IF(ISBLANK(Perigon!O6213),"",Perigon!O6213)</f>
        <v/>
      </c>
      <c r="M6218" s="95" t="str">
        <f>IF(ISBLANK(Perigon!R6213),"",Perigon!R6213)</f>
        <v/>
      </c>
      <c r="N6218" s="95" t="str">
        <f>IF(ISBLANK(Perigon!P6213),"",Perigon!P6213)</f>
        <v/>
      </c>
      <c r="O6218" s="38" t="str">
        <f>IF($L6218="","",VLOOKUP($R6218,Tarife!$A$2:$R$599,13,FALSE))</f>
        <v/>
      </c>
      <c r="P6218" s="38" t="str">
        <f t="shared" si="97"/>
        <v/>
      </c>
      <c r="R6218" s="100" t="str">
        <f>Zusammenzug!$C$25&amp;"-"&amp;Zusammenzug!$A$7&amp;"-"&amp;Leistungen!L6218</f>
        <v>2024-0-</v>
      </c>
    </row>
    <row r="6219" spans="1:18" x14ac:dyDescent="0.2">
      <c r="A6219" s="95" t="str">
        <f>IF(ISBLANK(Perigon!E6214),"",Perigon!E6214)</f>
        <v/>
      </c>
      <c r="B6219" s="95" t="str">
        <f>IF(ISBLANK(Perigon!G6214),"",Perigon!G6214)</f>
        <v/>
      </c>
      <c r="C6219" s="96" t="str">
        <f>IF(ISBLANK(Perigon!I6214),"",Perigon!I6214)</f>
        <v/>
      </c>
      <c r="D6219" s="97" t="str">
        <f>IF(ISBLANK(Perigon!J6214),"",Perigon!J6214)</f>
        <v/>
      </c>
      <c r="E6219" s="64" t="str">
        <f>IF(ISBLANK(Perigon!K6214),"",Perigon!K6214)</f>
        <v/>
      </c>
      <c r="F6219" s="65"/>
      <c r="G6219" s="64"/>
      <c r="H6219" s="69" t="str">
        <f>IF(ISBLANK(Perigon!L6214),"",Perigon!L6214)</f>
        <v/>
      </c>
      <c r="I6219" s="69" t="str">
        <f>IF(ISBLANK(Perigon!M6214),"",Perigon!M6214)</f>
        <v/>
      </c>
      <c r="J6219" s="98" t="str">
        <f>IF(ISBLANK(Perigon!N6214),"",Perigon!N6214)</f>
        <v/>
      </c>
      <c r="K6219" s="99" t="str">
        <f>IF(ISBLANK(Perigon!J6214),"",Perigon!T6214)</f>
        <v/>
      </c>
      <c r="L6219" s="95" t="str">
        <f>IF(ISBLANK(Perigon!O6214),"",Perigon!O6214)</f>
        <v/>
      </c>
      <c r="M6219" s="95" t="str">
        <f>IF(ISBLANK(Perigon!R6214),"",Perigon!R6214)</f>
        <v/>
      </c>
      <c r="N6219" s="95" t="str">
        <f>IF(ISBLANK(Perigon!P6214),"",Perigon!P6214)</f>
        <v/>
      </c>
      <c r="O6219" s="38" t="str">
        <f>IF($L6219="","",VLOOKUP($R6219,Tarife!$A$2:$R$599,13,FALSE))</f>
        <v/>
      </c>
      <c r="P6219" s="38" t="str">
        <f t="shared" si="97"/>
        <v/>
      </c>
      <c r="R6219" s="100" t="str">
        <f>Zusammenzug!$C$25&amp;"-"&amp;Zusammenzug!$A$7&amp;"-"&amp;Leistungen!L6219</f>
        <v>2024-0-</v>
      </c>
    </row>
    <row r="6220" spans="1:18" x14ac:dyDescent="0.2">
      <c r="A6220" s="95" t="str">
        <f>IF(ISBLANK(Perigon!E6215),"",Perigon!E6215)</f>
        <v/>
      </c>
      <c r="B6220" s="95" t="str">
        <f>IF(ISBLANK(Perigon!G6215),"",Perigon!G6215)</f>
        <v/>
      </c>
      <c r="C6220" s="96" t="str">
        <f>IF(ISBLANK(Perigon!I6215),"",Perigon!I6215)</f>
        <v/>
      </c>
      <c r="D6220" s="97" t="str">
        <f>IF(ISBLANK(Perigon!J6215),"",Perigon!J6215)</f>
        <v/>
      </c>
      <c r="E6220" s="64" t="str">
        <f>IF(ISBLANK(Perigon!K6215),"",Perigon!K6215)</f>
        <v/>
      </c>
      <c r="F6220" s="65"/>
      <c r="G6220" s="64"/>
      <c r="H6220" s="69" t="str">
        <f>IF(ISBLANK(Perigon!L6215),"",Perigon!L6215)</f>
        <v/>
      </c>
      <c r="I6220" s="69" t="str">
        <f>IF(ISBLANK(Perigon!M6215),"",Perigon!M6215)</f>
        <v/>
      </c>
      <c r="J6220" s="98" t="str">
        <f>IF(ISBLANK(Perigon!N6215),"",Perigon!N6215)</f>
        <v/>
      </c>
      <c r="K6220" s="99" t="str">
        <f>IF(ISBLANK(Perigon!J6215),"",Perigon!T6215)</f>
        <v/>
      </c>
      <c r="L6220" s="95" t="str">
        <f>IF(ISBLANK(Perigon!O6215),"",Perigon!O6215)</f>
        <v/>
      </c>
      <c r="M6220" s="95" t="str">
        <f>IF(ISBLANK(Perigon!R6215),"",Perigon!R6215)</f>
        <v/>
      </c>
      <c r="N6220" s="95" t="str">
        <f>IF(ISBLANK(Perigon!P6215),"",Perigon!P6215)</f>
        <v/>
      </c>
      <c r="O6220" s="38" t="str">
        <f>IF($L6220="","",VLOOKUP($R6220,Tarife!$A$2:$R$599,13,FALSE))</f>
        <v/>
      </c>
      <c r="P6220" s="38" t="str">
        <f t="shared" si="97"/>
        <v/>
      </c>
      <c r="R6220" s="100" t="str">
        <f>Zusammenzug!$C$25&amp;"-"&amp;Zusammenzug!$A$7&amp;"-"&amp;Leistungen!L6220</f>
        <v>2024-0-</v>
      </c>
    </row>
    <row r="6221" spans="1:18" x14ac:dyDescent="0.2">
      <c r="A6221" s="95" t="str">
        <f>IF(ISBLANK(Perigon!E6216),"",Perigon!E6216)</f>
        <v/>
      </c>
      <c r="B6221" s="95" t="str">
        <f>IF(ISBLANK(Perigon!G6216),"",Perigon!G6216)</f>
        <v/>
      </c>
      <c r="C6221" s="96" t="str">
        <f>IF(ISBLANK(Perigon!I6216),"",Perigon!I6216)</f>
        <v/>
      </c>
      <c r="D6221" s="97" t="str">
        <f>IF(ISBLANK(Perigon!J6216),"",Perigon!J6216)</f>
        <v/>
      </c>
      <c r="E6221" s="64" t="str">
        <f>IF(ISBLANK(Perigon!K6216),"",Perigon!K6216)</f>
        <v/>
      </c>
      <c r="F6221" s="65"/>
      <c r="G6221" s="64"/>
      <c r="H6221" s="69" t="str">
        <f>IF(ISBLANK(Perigon!L6216),"",Perigon!L6216)</f>
        <v/>
      </c>
      <c r="I6221" s="69" t="str">
        <f>IF(ISBLANK(Perigon!M6216),"",Perigon!M6216)</f>
        <v/>
      </c>
      <c r="J6221" s="98" t="str">
        <f>IF(ISBLANK(Perigon!N6216),"",Perigon!N6216)</f>
        <v/>
      </c>
      <c r="K6221" s="99" t="str">
        <f>IF(ISBLANK(Perigon!J6216),"",Perigon!T6216)</f>
        <v/>
      </c>
      <c r="L6221" s="95" t="str">
        <f>IF(ISBLANK(Perigon!O6216),"",Perigon!O6216)</f>
        <v/>
      </c>
      <c r="M6221" s="95" t="str">
        <f>IF(ISBLANK(Perigon!R6216),"",Perigon!R6216)</f>
        <v/>
      </c>
      <c r="N6221" s="95" t="str">
        <f>IF(ISBLANK(Perigon!P6216),"",Perigon!P6216)</f>
        <v/>
      </c>
      <c r="O6221" s="38" t="str">
        <f>IF($L6221="","",VLOOKUP($R6221,Tarife!$A$2:$R$599,13,FALSE))</f>
        <v/>
      </c>
      <c r="P6221" s="38" t="str">
        <f t="shared" si="97"/>
        <v/>
      </c>
      <c r="R6221" s="100" t="str">
        <f>Zusammenzug!$C$25&amp;"-"&amp;Zusammenzug!$A$7&amp;"-"&amp;Leistungen!L6221</f>
        <v>2024-0-</v>
      </c>
    </row>
    <row r="6222" spans="1:18" x14ac:dyDescent="0.2">
      <c r="A6222" s="95" t="str">
        <f>IF(ISBLANK(Perigon!E6217),"",Perigon!E6217)</f>
        <v/>
      </c>
      <c r="B6222" s="95" t="str">
        <f>IF(ISBLANK(Perigon!G6217),"",Perigon!G6217)</f>
        <v/>
      </c>
      <c r="C6222" s="96" t="str">
        <f>IF(ISBLANK(Perigon!I6217),"",Perigon!I6217)</f>
        <v/>
      </c>
      <c r="D6222" s="97" t="str">
        <f>IF(ISBLANK(Perigon!J6217),"",Perigon!J6217)</f>
        <v/>
      </c>
      <c r="E6222" s="64" t="str">
        <f>IF(ISBLANK(Perigon!K6217),"",Perigon!K6217)</f>
        <v/>
      </c>
      <c r="F6222" s="65"/>
      <c r="G6222" s="64"/>
      <c r="H6222" s="69" t="str">
        <f>IF(ISBLANK(Perigon!L6217),"",Perigon!L6217)</f>
        <v/>
      </c>
      <c r="I6222" s="69" t="str">
        <f>IF(ISBLANK(Perigon!M6217),"",Perigon!M6217)</f>
        <v/>
      </c>
      <c r="J6222" s="98" t="str">
        <f>IF(ISBLANK(Perigon!N6217),"",Perigon!N6217)</f>
        <v/>
      </c>
      <c r="K6222" s="99" t="str">
        <f>IF(ISBLANK(Perigon!J6217),"",Perigon!T6217)</f>
        <v/>
      </c>
      <c r="L6222" s="95" t="str">
        <f>IF(ISBLANK(Perigon!O6217),"",Perigon!O6217)</f>
        <v/>
      </c>
      <c r="M6222" s="95" t="str">
        <f>IF(ISBLANK(Perigon!R6217),"",Perigon!R6217)</f>
        <v/>
      </c>
      <c r="N6222" s="95" t="str">
        <f>IF(ISBLANK(Perigon!P6217),"",Perigon!P6217)</f>
        <v/>
      </c>
      <c r="O6222" s="38" t="str">
        <f>IF($L6222="","",VLOOKUP($R6222,Tarife!$A$2:$R$599,13,FALSE))</f>
        <v/>
      </c>
      <c r="P6222" s="38" t="str">
        <f t="shared" si="97"/>
        <v/>
      </c>
      <c r="R6222" s="100" t="str">
        <f>Zusammenzug!$C$25&amp;"-"&amp;Zusammenzug!$A$7&amp;"-"&amp;Leistungen!L6222</f>
        <v>2024-0-</v>
      </c>
    </row>
    <row r="6223" spans="1:18" x14ac:dyDescent="0.2">
      <c r="A6223" s="95" t="str">
        <f>IF(ISBLANK(Perigon!E6218),"",Perigon!E6218)</f>
        <v/>
      </c>
      <c r="B6223" s="95" t="str">
        <f>IF(ISBLANK(Perigon!G6218),"",Perigon!G6218)</f>
        <v/>
      </c>
      <c r="C6223" s="96" t="str">
        <f>IF(ISBLANK(Perigon!I6218),"",Perigon!I6218)</f>
        <v/>
      </c>
      <c r="D6223" s="97" t="str">
        <f>IF(ISBLANK(Perigon!J6218),"",Perigon!J6218)</f>
        <v/>
      </c>
      <c r="E6223" s="64" t="str">
        <f>IF(ISBLANK(Perigon!K6218),"",Perigon!K6218)</f>
        <v/>
      </c>
      <c r="F6223" s="65"/>
      <c r="G6223" s="64"/>
      <c r="H6223" s="69" t="str">
        <f>IF(ISBLANK(Perigon!L6218),"",Perigon!L6218)</f>
        <v/>
      </c>
      <c r="I6223" s="69" t="str">
        <f>IF(ISBLANK(Perigon!M6218),"",Perigon!M6218)</f>
        <v/>
      </c>
      <c r="J6223" s="98" t="str">
        <f>IF(ISBLANK(Perigon!N6218),"",Perigon!N6218)</f>
        <v/>
      </c>
      <c r="K6223" s="99" t="str">
        <f>IF(ISBLANK(Perigon!J6218),"",Perigon!T6218)</f>
        <v/>
      </c>
      <c r="L6223" s="95" t="str">
        <f>IF(ISBLANK(Perigon!O6218),"",Perigon!O6218)</f>
        <v/>
      </c>
      <c r="M6223" s="95" t="str">
        <f>IF(ISBLANK(Perigon!R6218),"",Perigon!R6218)</f>
        <v/>
      </c>
      <c r="N6223" s="95" t="str">
        <f>IF(ISBLANK(Perigon!P6218),"",Perigon!P6218)</f>
        <v/>
      </c>
      <c r="O6223" s="38" t="str">
        <f>IF($L6223="","",VLOOKUP($R6223,Tarife!$A$2:$R$599,13,FALSE))</f>
        <v/>
      </c>
      <c r="P6223" s="38" t="str">
        <f t="shared" si="97"/>
        <v/>
      </c>
      <c r="R6223" s="100" t="str">
        <f>Zusammenzug!$C$25&amp;"-"&amp;Zusammenzug!$A$7&amp;"-"&amp;Leistungen!L6223</f>
        <v>2024-0-</v>
      </c>
    </row>
    <row r="6224" spans="1:18" x14ac:dyDescent="0.2">
      <c r="A6224" s="95" t="str">
        <f>IF(ISBLANK(Perigon!E6219),"",Perigon!E6219)</f>
        <v/>
      </c>
      <c r="B6224" s="95" t="str">
        <f>IF(ISBLANK(Perigon!G6219),"",Perigon!G6219)</f>
        <v/>
      </c>
      <c r="C6224" s="96" t="str">
        <f>IF(ISBLANK(Perigon!I6219),"",Perigon!I6219)</f>
        <v/>
      </c>
      <c r="D6224" s="97" t="str">
        <f>IF(ISBLANK(Perigon!J6219),"",Perigon!J6219)</f>
        <v/>
      </c>
      <c r="E6224" s="64" t="str">
        <f>IF(ISBLANK(Perigon!K6219),"",Perigon!K6219)</f>
        <v/>
      </c>
      <c r="F6224" s="65"/>
      <c r="G6224" s="64"/>
      <c r="H6224" s="69" t="str">
        <f>IF(ISBLANK(Perigon!L6219),"",Perigon!L6219)</f>
        <v/>
      </c>
      <c r="I6224" s="69" t="str">
        <f>IF(ISBLANK(Perigon!M6219),"",Perigon!M6219)</f>
        <v/>
      </c>
      <c r="J6224" s="98" t="str">
        <f>IF(ISBLANK(Perigon!N6219),"",Perigon!N6219)</f>
        <v/>
      </c>
      <c r="K6224" s="99" t="str">
        <f>IF(ISBLANK(Perigon!J6219),"",Perigon!T6219)</f>
        <v/>
      </c>
      <c r="L6224" s="95" t="str">
        <f>IF(ISBLANK(Perigon!O6219),"",Perigon!O6219)</f>
        <v/>
      </c>
      <c r="M6224" s="95" t="str">
        <f>IF(ISBLANK(Perigon!R6219),"",Perigon!R6219)</f>
        <v/>
      </c>
      <c r="N6224" s="95" t="str">
        <f>IF(ISBLANK(Perigon!P6219),"",Perigon!P6219)</f>
        <v/>
      </c>
      <c r="O6224" s="38" t="str">
        <f>IF($L6224="","",VLOOKUP($R6224,Tarife!$A$2:$R$599,13,FALSE))</f>
        <v/>
      </c>
      <c r="P6224" s="38" t="str">
        <f t="shared" si="97"/>
        <v/>
      </c>
      <c r="R6224" s="100" t="str">
        <f>Zusammenzug!$C$25&amp;"-"&amp;Zusammenzug!$A$7&amp;"-"&amp;Leistungen!L6224</f>
        <v>2024-0-</v>
      </c>
    </row>
    <row r="6225" spans="1:18" x14ac:dyDescent="0.2">
      <c r="A6225" s="95" t="str">
        <f>IF(ISBLANK(Perigon!E6220),"",Perigon!E6220)</f>
        <v/>
      </c>
      <c r="B6225" s="95" t="str">
        <f>IF(ISBLANK(Perigon!G6220),"",Perigon!G6220)</f>
        <v/>
      </c>
      <c r="C6225" s="96" t="str">
        <f>IF(ISBLANK(Perigon!I6220),"",Perigon!I6220)</f>
        <v/>
      </c>
      <c r="D6225" s="97" t="str">
        <f>IF(ISBLANK(Perigon!J6220),"",Perigon!J6220)</f>
        <v/>
      </c>
      <c r="E6225" s="64" t="str">
        <f>IF(ISBLANK(Perigon!K6220),"",Perigon!K6220)</f>
        <v/>
      </c>
      <c r="F6225" s="65"/>
      <c r="G6225" s="64"/>
      <c r="H6225" s="69" t="str">
        <f>IF(ISBLANK(Perigon!L6220),"",Perigon!L6220)</f>
        <v/>
      </c>
      <c r="I6225" s="69" t="str">
        <f>IF(ISBLANK(Perigon!M6220),"",Perigon!M6220)</f>
        <v/>
      </c>
      <c r="J6225" s="98" t="str">
        <f>IF(ISBLANK(Perigon!N6220),"",Perigon!N6220)</f>
        <v/>
      </c>
      <c r="K6225" s="99" t="str">
        <f>IF(ISBLANK(Perigon!J6220),"",Perigon!T6220)</f>
        <v/>
      </c>
      <c r="L6225" s="95" t="str">
        <f>IF(ISBLANK(Perigon!O6220),"",Perigon!O6220)</f>
        <v/>
      </c>
      <c r="M6225" s="95" t="str">
        <f>IF(ISBLANK(Perigon!R6220),"",Perigon!R6220)</f>
        <v/>
      </c>
      <c r="N6225" s="95" t="str">
        <f>IF(ISBLANK(Perigon!P6220),"",Perigon!P6220)</f>
        <v/>
      </c>
      <c r="O6225" s="38" t="str">
        <f>IF($L6225="","",VLOOKUP($R6225,Tarife!$A$2:$R$599,13,FALSE))</f>
        <v/>
      </c>
      <c r="P6225" s="38" t="str">
        <f t="shared" si="97"/>
        <v/>
      </c>
      <c r="R6225" s="100" t="str">
        <f>Zusammenzug!$C$25&amp;"-"&amp;Zusammenzug!$A$7&amp;"-"&amp;Leistungen!L6225</f>
        <v>2024-0-</v>
      </c>
    </row>
    <row r="6226" spans="1:18" x14ac:dyDescent="0.2">
      <c r="A6226" s="95" t="str">
        <f>IF(ISBLANK(Perigon!E6221),"",Perigon!E6221)</f>
        <v/>
      </c>
      <c r="B6226" s="95" t="str">
        <f>IF(ISBLANK(Perigon!G6221),"",Perigon!G6221)</f>
        <v/>
      </c>
      <c r="C6226" s="96" t="str">
        <f>IF(ISBLANK(Perigon!I6221),"",Perigon!I6221)</f>
        <v/>
      </c>
      <c r="D6226" s="97" t="str">
        <f>IF(ISBLANK(Perigon!J6221),"",Perigon!J6221)</f>
        <v/>
      </c>
      <c r="E6226" s="64" t="str">
        <f>IF(ISBLANK(Perigon!K6221),"",Perigon!K6221)</f>
        <v/>
      </c>
      <c r="F6226" s="65"/>
      <c r="G6226" s="64"/>
      <c r="H6226" s="69" t="str">
        <f>IF(ISBLANK(Perigon!L6221),"",Perigon!L6221)</f>
        <v/>
      </c>
      <c r="I6226" s="69" t="str">
        <f>IF(ISBLANK(Perigon!M6221),"",Perigon!M6221)</f>
        <v/>
      </c>
      <c r="J6226" s="98" t="str">
        <f>IF(ISBLANK(Perigon!N6221),"",Perigon!N6221)</f>
        <v/>
      </c>
      <c r="K6226" s="99" t="str">
        <f>IF(ISBLANK(Perigon!J6221),"",Perigon!T6221)</f>
        <v/>
      </c>
      <c r="L6226" s="95" t="str">
        <f>IF(ISBLANK(Perigon!O6221),"",Perigon!O6221)</f>
        <v/>
      </c>
      <c r="M6226" s="95" t="str">
        <f>IF(ISBLANK(Perigon!R6221),"",Perigon!R6221)</f>
        <v/>
      </c>
      <c r="N6226" s="95" t="str">
        <f>IF(ISBLANK(Perigon!P6221),"",Perigon!P6221)</f>
        <v/>
      </c>
      <c r="O6226" s="38" t="str">
        <f>IF($L6226="","",VLOOKUP($R6226,Tarife!$A$2:$R$599,13,FALSE))</f>
        <v/>
      </c>
      <c r="P6226" s="38" t="str">
        <f t="shared" si="97"/>
        <v/>
      </c>
      <c r="R6226" s="100" t="str">
        <f>Zusammenzug!$C$25&amp;"-"&amp;Zusammenzug!$A$7&amp;"-"&amp;Leistungen!L6226</f>
        <v>2024-0-</v>
      </c>
    </row>
    <row r="6227" spans="1:18" x14ac:dyDescent="0.2">
      <c r="A6227" s="95" t="str">
        <f>IF(ISBLANK(Perigon!E6222),"",Perigon!E6222)</f>
        <v/>
      </c>
      <c r="B6227" s="95" t="str">
        <f>IF(ISBLANK(Perigon!G6222),"",Perigon!G6222)</f>
        <v/>
      </c>
      <c r="C6227" s="96" t="str">
        <f>IF(ISBLANK(Perigon!I6222),"",Perigon!I6222)</f>
        <v/>
      </c>
      <c r="D6227" s="97" t="str">
        <f>IF(ISBLANK(Perigon!J6222),"",Perigon!J6222)</f>
        <v/>
      </c>
      <c r="E6227" s="64" t="str">
        <f>IF(ISBLANK(Perigon!K6222),"",Perigon!K6222)</f>
        <v/>
      </c>
      <c r="F6227" s="65"/>
      <c r="G6227" s="64"/>
      <c r="H6227" s="69" t="str">
        <f>IF(ISBLANK(Perigon!L6222),"",Perigon!L6222)</f>
        <v/>
      </c>
      <c r="I6227" s="69" t="str">
        <f>IF(ISBLANK(Perigon!M6222),"",Perigon!M6222)</f>
        <v/>
      </c>
      <c r="J6227" s="98" t="str">
        <f>IF(ISBLANK(Perigon!N6222),"",Perigon!N6222)</f>
        <v/>
      </c>
      <c r="K6227" s="99" t="str">
        <f>IF(ISBLANK(Perigon!J6222),"",Perigon!T6222)</f>
        <v/>
      </c>
      <c r="L6227" s="95" t="str">
        <f>IF(ISBLANK(Perigon!O6222),"",Perigon!O6222)</f>
        <v/>
      </c>
      <c r="M6227" s="95" t="str">
        <f>IF(ISBLANK(Perigon!R6222),"",Perigon!R6222)</f>
        <v/>
      </c>
      <c r="N6227" s="95" t="str">
        <f>IF(ISBLANK(Perigon!P6222),"",Perigon!P6222)</f>
        <v/>
      </c>
      <c r="O6227" s="38" t="str">
        <f>IF($L6227="","",VLOOKUP($R6227,Tarife!$A$2:$R$599,13,FALSE))</f>
        <v/>
      </c>
      <c r="P6227" s="38" t="str">
        <f t="shared" si="97"/>
        <v/>
      </c>
      <c r="R6227" s="100" t="str">
        <f>Zusammenzug!$C$25&amp;"-"&amp;Zusammenzug!$A$7&amp;"-"&amp;Leistungen!L6227</f>
        <v>2024-0-</v>
      </c>
    </row>
    <row r="6228" spans="1:18" x14ac:dyDescent="0.2">
      <c r="A6228" s="95" t="str">
        <f>IF(ISBLANK(Perigon!E6223),"",Perigon!E6223)</f>
        <v/>
      </c>
      <c r="B6228" s="95" t="str">
        <f>IF(ISBLANK(Perigon!G6223),"",Perigon!G6223)</f>
        <v/>
      </c>
      <c r="C6228" s="96" t="str">
        <f>IF(ISBLANK(Perigon!I6223),"",Perigon!I6223)</f>
        <v/>
      </c>
      <c r="D6228" s="97" t="str">
        <f>IF(ISBLANK(Perigon!J6223),"",Perigon!J6223)</f>
        <v/>
      </c>
      <c r="E6228" s="64" t="str">
        <f>IF(ISBLANK(Perigon!K6223),"",Perigon!K6223)</f>
        <v/>
      </c>
      <c r="F6228" s="65"/>
      <c r="G6228" s="64"/>
      <c r="H6228" s="69" t="str">
        <f>IF(ISBLANK(Perigon!L6223),"",Perigon!L6223)</f>
        <v/>
      </c>
      <c r="I6228" s="69" t="str">
        <f>IF(ISBLANK(Perigon!M6223),"",Perigon!M6223)</f>
        <v/>
      </c>
      <c r="J6228" s="98" t="str">
        <f>IF(ISBLANK(Perigon!N6223),"",Perigon!N6223)</f>
        <v/>
      </c>
      <c r="K6228" s="99" t="str">
        <f>IF(ISBLANK(Perigon!J6223),"",Perigon!T6223)</f>
        <v/>
      </c>
      <c r="L6228" s="95" t="str">
        <f>IF(ISBLANK(Perigon!O6223),"",Perigon!O6223)</f>
        <v/>
      </c>
      <c r="M6228" s="95" t="str">
        <f>IF(ISBLANK(Perigon!R6223),"",Perigon!R6223)</f>
        <v/>
      </c>
      <c r="N6228" s="95" t="str">
        <f>IF(ISBLANK(Perigon!P6223),"",Perigon!P6223)</f>
        <v/>
      </c>
      <c r="O6228" s="38" t="str">
        <f>IF($L6228="","",VLOOKUP($R6228,Tarife!$A$2:$R$599,13,FALSE))</f>
        <v/>
      </c>
      <c r="P6228" s="38" t="str">
        <f t="shared" si="97"/>
        <v/>
      </c>
      <c r="R6228" s="100" t="str">
        <f>Zusammenzug!$C$25&amp;"-"&amp;Zusammenzug!$A$7&amp;"-"&amp;Leistungen!L6228</f>
        <v>2024-0-</v>
      </c>
    </row>
    <row r="6229" spans="1:18" x14ac:dyDescent="0.2">
      <c r="A6229" s="95" t="str">
        <f>IF(ISBLANK(Perigon!E6224),"",Perigon!E6224)</f>
        <v/>
      </c>
      <c r="B6229" s="95" t="str">
        <f>IF(ISBLANK(Perigon!G6224),"",Perigon!G6224)</f>
        <v/>
      </c>
      <c r="C6229" s="96" t="str">
        <f>IF(ISBLANK(Perigon!I6224),"",Perigon!I6224)</f>
        <v/>
      </c>
      <c r="D6229" s="97" t="str">
        <f>IF(ISBLANK(Perigon!J6224),"",Perigon!J6224)</f>
        <v/>
      </c>
      <c r="E6229" s="64" t="str">
        <f>IF(ISBLANK(Perigon!K6224),"",Perigon!K6224)</f>
        <v/>
      </c>
      <c r="F6229" s="65"/>
      <c r="G6229" s="64"/>
      <c r="H6229" s="69" t="str">
        <f>IF(ISBLANK(Perigon!L6224),"",Perigon!L6224)</f>
        <v/>
      </c>
      <c r="I6229" s="69" t="str">
        <f>IF(ISBLANK(Perigon!M6224),"",Perigon!M6224)</f>
        <v/>
      </c>
      <c r="J6229" s="98" t="str">
        <f>IF(ISBLANK(Perigon!N6224),"",Perigon!N6224)</f>
        <v/>
      </c>
      <c r="K6229" s="99" t="str">
        <f>IF(ISBLANK(Perigon!J6224),"",Perigon!T6224)</f>
        <v/>
      </c>
      <c r="L6229" s="95" t="str">
        <f>IF(ISBLANK(Perigon!O6224),"",Perigon!O6224)</f>
        <v/>
      </c>
      <c r="M6229" s="95" t="str">
        <f>IF(ISBLANK(Perigon!R6224),"",Perigon!R6224)</f>
        <v/>
      </c>
      <c r="N6229" s="95" t="str">
        <f>IF(ISBLANK(Perigon!P6224),"",Perigon!P6224)</f>
        <v/>
      </c>
      <c r="O6229" s="38" t="str">
        <f>IF($L6229="","",VLOOKUP($R6229,Tarife!$A$2:$R$599,13,FALSE))</f>
        <v/>
      </c>
      <c r="P6229" s="38" t="str">
        <f t="shared" si="97"/>
        <v/>
      </c>
      <c r="R6229" s="100" t="str">
        <f>Zusammenzug!$C$25&amp;"-"&amp;Zusammenzug!$A$7&amp;"-"&amp;Leistungen!L6229</f>
        <v>2024-0-</v>
      </c>
    </row>
    <row r="6230" spans="1:18" x14ac:dyDescent="0.2">
      <c r="A6230" s="95" t="str">
        <f>IF(ISBLANK(Perigon!E6225),"",Perigon!E6225)</f>
        <v/>
      </c>
      <c r="B6230" s="95" t="str">
        <f>IF(ISBLANK(Perigon!G6225),"",Perigon!G6225)</f>
        <v/>
      </c>
      <c r="C6230" s="96" t="str">
        <f>IF(ISBLANK(Perigon!I6225),"",Perigon!I6225)</f>
        <v/>
      </c>
      <c r="D6230" s="97" t="str">
        <f>IF(ISBLANK(Perigon!J6225),"",Perigon!J6225)</f>
        <v/>
      </c>
      <c r="E6230" s="64" t="str">
        <f>IF(ISBLANK(Perigon!K6225),"",Perigon!K6225)</f>
        <v/>
      </c>
      <c r="F6230" s="65"/>
      <c r="G6230" s="64"/>
      <c r="H6230" s="69" t="str">
        <f>IF(ISBLANK(Perigon!L6225),"",Perigon!L6225)</f>
        <v/>
      </c>
      <c r="I6230" s="69" t="str">
        <f>IF(ISBLANK(Perigon!M6225),"",Perigon!M6225)</f>
        <v/>
      </c>
      <c r="J6230" s="98" t="str">
        <f>IF(ISBLANK(Perigon!N6225),"",Perigon!N6225)</f>
        <v/>
      </c>
      <c r="K6230" s="99" t="str">
        <f>IF(ISBLANK(Perigon!J6225),"",Perigon!T6225)</f>
        <v/>
      </c>
      <c r="L6230" s="95" t="str">
        <f>IF(ISBLANK(Perigon!O6225),"",Perigon!O6225)</f>
        <v/>
      </c>
      <c r="M6230" s="95" t="str">
        <f>IF(ISBLANK(Perigon!R6225),"",Perigon!R6225)</f>
        <v/>
      </c>
      <c r="N6230" s="95" t="str">
        <f>IF(ISBLANK(Perigon!P6225),"",Perigon!P6225)</f>
        <v/>
      </c>
      <c r="O6230" s="38" t="str">
        <f>IF($L6230="","",VLOOKUP($R6230,Tarife!$A$2:$R$599,13,FALSE))</f>
        <v/>
      </c>
      <c r="P6230" s="38" t="str">
        <f t="shared" si="97"/>
        <v/>
      </c>
      <c r="R6230" s="100" t="str">
        <f>Zusammenzug!$C$25&amp;"-"&amp;Zusammenzug!$A$7&amp;"-"&amp;Leistungen!L6230</f>
        <v>2024-0-</v>
      </c>
    </row>
    <row r="6231" spans="1:18" x14ac:dyDescent="0.2">
      <c r="A6231" s="95" t="str">
        <f>IF(ISBLANK(Perigon!E6226),"",Perigon!E6226)</f>
        <v/>
      </c>
      <c r="B6231" s="95" t="str">
        <f>IF(ISBLANK(Perigon!G6226),"",Perigon!G6226)</f>
        <v/>
      </c>
      <c r="C6231" s="96" t="str">
        <f>IF(ISBLANK(Perigon!I6226),"",Perigon!I6226)</f>
        <v/>
      </c>
      <c r="D6231" s="97" t="str">
        <f>IF(ISBLANK(Perigon!J6226),"",Perigon!J6226)</f>
        <v/>
      </c>
      <c r="E6231" s="64" t="str">
        <f>IF(ISBLANK(Perigon!K6226),"",Perigon!K6226)</f>
        <v/>
      </c>
      <c r="F6231" s="65"/>
      <c r="G6231" s="64"/>
      <c r="H6231" s="69" t="str">
        <f>IF(ISBLANK(Perigon!L6226),"",Perigon!L6226)</f>
        <v/>
      </c>
      <c r="I6231" s="69" t="str">
        <f>IF(ISBLANK(Perigon!M6226),"",Perigon!M6226)</f>
        <v/>
      </c>
      <c r="J6231" s="98" t="str">
        <f>IF(ISBLANK(Perigon!N6226),"",Perigon!N6226)</f>
        <v/>
      </c>
      <c r="K6231" s="99" t="str">
        <f>IF(ISBLANK(Perigon!J6226),"",Perigon!T6226)</f>
        <v/>
      </c>
      <c r="L6231" s="95" t="str">
        <f>IF(ISBLANK(Perigon!O6226),"",Perigon!O6226)</f>
        <v/>
      </c>
      <c r="M6231" s="95" t="str">
        <f>IF(ISBLANK(Perigon!R6226),"",Perigon!R6226)</f>
        <v/>
      </c>
      <c r="N6231" s="95" t="str">
        <f>IF(ISBLANK(Perigon!P6226),"",Perigon!P6226)</f>
        <v/>
      </c>
      <c r="O6231" s="38" t="str">
        <f>IF($L6231="","",VLOOKUP($R6231,Tarife!$A$2:$R$599,13,FALSE))</f>
        <v/>
      </c>
      <c r="P6231" s="38" t="str">
        <f t="shared" si="97"/>
        <v/>
      </c>
      <c r="R6231" s="100" t="str">
        <f>Zusammenzug!$C$25&amp;"-"&amp;Zusammenzug!$A$7&amp;"-"&amp;Leistungen!L6231</f>
        <v>2024-0-</v>
      </c>
    </row>
    <row r="6232" spans="1:18" x14ac:dyDescent="0.2">
      <c r="A6232" s="95" t="str">
        <f>IF(ISBLANK(Perigon!E6227),"",Perigon!E6227)</f>
        <v/>
      </c>
      <c r="B6232" s="95" t="str">
        <f>IF(ISBLANK(Perigon!G6227),"",Perigon!G6227)</f>
        <v/>
      </c>
      <c r="C6232" s="96" t="str">
        <f>IF(ISBLANK(Perigon!I6227),"",Perigon!I6227)</f>
        <v/>
      </c>
      <c r="D6232" s="97" t="str">
        <f>IF(ISBLANK(Perigon!J6227),"",Perigon!J6227)</f>
        <v/>
      </c>
      <c r="E6232" s="64" t="str">
        <f>IF(ISBLANK(Perigon!K6227),"",Perigon!K6227)</f>
        <v/>
      </c>
      <c r="F6232" s="65"/>
      <c r="G6232" s="64"/>
      <c r="H6232" s="69" t="str">
        <f>IF(ISBLANK(Perigon!L6227),"",Perigon!L6227)</f>
        <v/>
      </c>
      <c r="I6232" s="69" t="str">
        <f>IF(ISBLANK(Perigon!M6227),"",Perigon!M6227)</f>
        <v/>
      </c>
      <c r="J6232" s="98" t="str">
        <f>IF(ISBLANK(Perigon!N6227),"",Perigon!N6227)</f>
        <v/>
      </c>
      <c r="K6232" s="99" t="str">
        <f>IF(ISBLANK(Perigon!J6227),"",Perigon!T6227)</f>
        <v/>
      </c>
      <c r="L6232" s="95" t="str">
        <f>IF(ISBLANK(Perigon!O6227),"",Perigon!O6227)</f>
        <v/>
      </c>
      <c r="M6232" s="95" t="str">
        <f>IF(ISBLANK(Perigon!R6227),"",Perigon!R6227)</f>
        <v/>
      </c>
      <c r="N6232" s="95" t="str">
        <f>IF(ISBLANK(Perigon!P6227),"",Perigon!P6227)</f>
        <v/>
      </c>
      <c r="O6232" s="38" t="str">
        <f>IF($L6232="","",VLOOKUP($R6232,Tarife!$A$2:$R$599,13,FALSE))</f>
        <v/>
      </c>
      <c r="P6232" s="38" t="str">
        <f t="shared" si="97"/>
        <v/>
      </c>
      <c r="R6232" s="100" t="str">
        <f>Zusammenzug!$C$25&amp;"-"&amp;Zusammenzug!$A$7&amp;"-"&amp;Leistungen!L6232</f>
        <v>2024-0-</v>
      </c>
    </row>
    <row r="6233" spans="1:18" x14ac:dyDescent="0.2">
      <c r="A6233" s="95" t="str">
        <f>IF(ISBLANK(Perigon!E6228),"",Perigon!E6228)</f>
        <v/>
      </c>
      <c r="B6233" s="95" t="str">
        <f>IF(ISBLANK(Perigon!G6228),"",Perigon!G6228)</f>
        <v/>
      </c>
      <c r="C6233" s="96" t="str">
        <f>IF(ISBLANK(Perigon!I6228),"",Perigon!I6228)</f>
        <v/>
      </c>
      <c r="D6233" s="97" t="str">
        <f>IF(ISBLANK(Perigon!J6228),"",Perigon!J6228)</f>
        <v/>
      </c>
      <c r="E6233" s="64" t="str">
        <f>IF(ISBLANK(Perigon!K6228),"",Perigon!K6228)</f>
        <v/>
      </c>
      <c r="F6233" s="65"/>
      <c r="G6233" s="64"/>
      <c r="H6233" s="69" t="str">
        <f>IF(ISBLANK(Perigon!L6228),"",Perigon!L6228)</f>
        <v/>
      </c>
      <c r="I6233" s="69" t="str">
        <f>IF(ISBLANK(Perigon!M6228),"",Perigon!M6228)</f>
        <v/>
      </c>
      <c r="J6233" s="98" t="str">
        <f>IF(ISBLANK(Perigon!N6228),"",Perigon!N6228)</f>
        <v/>
      </c>
      <c r="K6233" s="99" t="str">
        <f>IF(ISBLANK(Perigon!J6228),"",Perigon!T6228)</f>
        <v/>
      </c>
      <c r="L6233" s="95" t="str">
        <f>IF(ISBLANK(Perigon!O6228),"",Perigon!O6228)</f>
        <v/>
      </c>
      <c r="M6233" s="95" t="str">
        <f>IF(ISBLANK(Perigon!R6228),"",Perigon!R6228)</f>
        <v/>
      </c>
      <c r="N6233" s="95" t="str">
        <f>IF(ISBLANK(Perigon!P6228),"",Perigon!P6228)</f>
        <v/>
      </c>
      <c r="O6233" s="38" t="str">
        <f>IF($L6233="","",VLOOKUP($R6233,Tarife!$A$2:$R$599,13,FALSE))</f>
        <v/>
      </c>
      <c r="P6233" s="38" t="str">
        <f t="shared" si="97"/>
        <v/>
      </c>
      <c r="R6233" s="100" t="str">
        <f>Zusammenzug!$C$25&amp;"-"&amp;Zusammenzug!$A$7&amp;"-"&amp;Leistungen!L6233</f>
        <v>2024-0-</v>
      </c>
    </row>
    <row r="6234" spans="1:18" x14ac:dyDescent="0.2">
      <c r="A6234" s="95" t="str">
        <f>IF(ISBLANK(Perigon!E6229),"",Perigon!E6229)</f>
        <v/>
      </c>
      <c r="B6234" s="95" t="str">
        <f>IF(ISBLANK(Perigon!G6229),"",Perigon!G6229)</f>
        <v/>
      </c>
      <c r="C6234" s="96" t="str">
        <f>IF(ISBLANK(Perigon!I6229),"",Perigon!I6229)</f>
        <v/>
      </c>
      <c r="D6234" s="97" t="str">
        <f>IF(ISBLANK(Perigon!J6229),"",Perigon!J6229)</f>
        <v/>
      </c>
      <c r="E6234" s="64" t="str">
        <f>IF(ISBLANK(Perigon!K6229),"",Perigon!K6229)</f>
        <v/>
      </c>
      <c r="F6234" s="65"/>
      <c r="G6234" s="64"/>
      <c r="H6234" s="69" t="str">
        <f>IF(ISBLANK(Perigon!L6229),"",Perigon!L6229)</f>
        <v/>
      </c>
      <c r="I6234" s="69" t="str">
        <f>IF(ISBLANK(Perigon!M6229),"",Perigon!M6229)</f>
        <v/>
      </c>
      <c r="J6234" s="98" t="str">
        <f>IF(ISBLANK(Perigon!N6229),"",Perigon!N6229)</f>
        <v/>
      </c>
      <c r="K6234" s="99" t="str">
        <f>IF(ISBLANK(Perigon!J6229),"",Perigon!T6229)</f>
        <v/>
      </c>
      <c r="L6234" s="95" t="str">
        <f>IF(ISBLANK(Perigon!O6229),"",Perigon!O6229)</f>
        <v/>
      </c>
      <c r="M6234" s="95" t="str">
        <f>IF(ISBLANK(Perigon!R6229),"",Perigon!R6229)</f>
        <v/>
      </c>
      <c r="N6234" s="95" t="str">
        <f>IF(ISBLANK(Perigon!P6229),"",Perigon!P6229)</f>
        <v/>
      </c>
      <c r="O6234" s="38" t="str">
        <f>IF($L6234="","",VLOOKUP($R6234,Tarife!$A$2:$R$599,13,FALSE))</f>
        <v/>
      </c>
      <c r="P6234" s="38" t="str">
        <f t="shared" si="97"/>
        <v/>
      </c>
      <c r="R6234" s="100" t="str">
        <f>Zusammenzug!$C$25&amp;"-"&amp;Zusammenzug!$A$7&amp;"-"&amp;Leistungen!L6234</f>
        <v>2024-0-</v>
      </c>
    </row>
    <row r="6235" spans="1:18" x14ac:dyDescent="0.2">
      <c r="A6235" s="95" t="str">
        <f>IF(ISBLANK(Perigon!E6230),"",Perigon!E6230)</f>
        <v/>
      </c>
      <c r="B6235" s="95" t="str">
        <f>IF(ISBLANK(Perigon!G6230),"",Perigon!G6230)</f>
        <v/>
      </c>
      <c r="C6235" s="96" t="str">
        <f>IF(ISBLANK(Perigon!I6230),"",Perigon!I6230)</f>
        <v/>
      </c>
      <c r="D6235" s="97" t="str">
        <f>IF(ISBLANK(Perigon!J6230),"",Perigon!J6230)</f>
        <v/>
      </c>
      <c r="E6235" s="64" t="str">
        <f>IF(ISBLANK(Perigon!K6230),"",Perigon!K6230)</f>
        <v/>
      </c>
      <c r="F6235" s="65"/>
      <c r="G6235" s="64"/>
      <c r="H6235" s="69" t="str">
        <f>IF(ISBLANK(Perigon!L6230),"",Perigon!L6230)</f>
        <v/>
      </c>
      <c r="I6235" s="69" t="str">
        <f>IF(ISBLANK(Perigon!M6230),"",Perigon!M6230)</f>
        <v/>
      </c>
      <c r="J6235" s="98" t="str">
        <f>IF(ISBLANK(Perigon!N6230),"",Perigon!N6230)</f>
        <v/>
      </c>
      <c r="K6235" s="99" t="str">
        <f>IF(ISBLANK(Perigon!J6230),"",Perigon!T6230)</f>
        <v/>
      </c>
      <c r="L6235" s="95" t="str">
        <f>IF(ISBLANK(Perigon!O6230),"",Perigon!O6230)</f>
        <v/>
      </c>
      <c r="M6235" s="95" t="str">
        <f>IF(ISBLANK(Perigon!R6230),"",Perigon!R6230)</f>
        <v/>
      </c>
      <c r="N6235" s="95" t="str">
        <f>IF(ISBLANK(Perigon!P6230),"",Perigon!P6230)</f>
        <v/>
      </c>
      <c r="O6235" s="38" t="str">
        <f>IF($L6235="","",VLOOKUP($R6235,Tarife!$A$2:$R$599,13,FALSE))</f>
        <v/>
      </c>
      <c r="P6235" s="38" t="str">
        <f t="shared" si="97"/>
        <v/>
      </c>
      <c r="R6235" s="100" t="str">
        <f>Zusammenzug!$C$25&amp;"-"&amp;Zusammenzug!$A$7&amp;"-"&amp;Leistungen!L6235</f>
        <v>2024-0-</v>
      </c>
    </row>
    <row r="6236" spans="1:18" x14ac:dyDescent="0.2">
      <c r="A6236" s="95" t="str">
        <f>IF(ISBLANK(Perigon!E6231),"",Perigon!E6231)</f>
        <v/>
      </c>
      <c r="B6236" s="95" t="str">
        <f>IF(ISBLANK(Perigon!G6231),"",Perigon!G6231)</f>
        <v/>
      </c>
      <c r="C6236" s="96" t="str">
        <f>IF(ISBLANK(Perigon!I6231),"",Perigon!I6231)</f>
        <v/>
      </c>
      <c r="D6236" s="97" t="str">
        <f>IF(ISBLANK(Perigon!J6231),"",Perigon!J6231)</f>
        <v/>
      </c>
      <c r="E6236" s="64" t="str">
        <f>IF(ISBLANK(Perigon!K6231),"",Perigon!K6231)</f>
        <v/>
      </c>
      <c r="F6236" s="65"/>
      <c r="G6236" s="64"/>
      <c r="H6236" s="69" t="str">
        <f>IF(ISBLANK(Perigon!L6231),"",Perigon!L6231)</f>
        <v/>
      </c>
      <c r="I6236" s="69" t="str">
        <f>IF(ISBLANK(Perigon!M6231),"",Perigon!M6231)</f>
        <v/>
      </c>
      <c r="J6236" s="98" t="str">
        <f>IF(ISBLANK(Perigon!N6231),"",Perigon!N6231)</f>
        <v/>
      </c>
      <c r="K6236" s="99" t="str">
        <f>IF(ISBLANK(Perigon!J6231),"",Perigon!T6231)</f>
        <v/>
      </c>
      <c r="L6236" s="95" t="str">
        <f>IF(ISBLANK(Perigon!O6231),"",Perigon!O6231)</f>
        <v/>
      </c>
      <c r="M6236" s="95" t="str">
        <f>IF(ISBLANK(Perigon!R6231),"",Perigon!R6231)</f>
        <v/>
      </c>
      <c r="N6236" s="95" t="str">
        <f>IF(ISBLANK(Perigon!P6231),"",Perigon!P6231)</f>
        <v/>
      </c>
      <c r="O6236" s="38" t="str">
        <f>IF($L6236="","",VLOOKUP($R6236,Tarife!$A$2:$R$599,13,FALSE))</f>
        <v/>
      </c>
      <c r="P6236" s="38" t="str">
        <f t="shared" si="97"/>
        <v/>
      </c>
      <c r="R6236" s="100" t="str">
        <f>Zusammenzug!$C$25&amp;"-"&amp;Zusammenzug!$A$7&amp;"-"&amp;Leistungen!L6236</f>
        <v>2024-0-</v>
      </c>
    </row>
    <row r="6237" spans="1:18" x14ac:dyDescent="0.2">
      <c r="A6237" s="95" t="str">
        <f>IF(ISBLANK(Perigon!E6232),"",Perigon!E6232)</f>
        <v/>
      </c>
      <c r="B6237" s="95" t="str">
        <f>IF(ISBLANK(Perigon!G6232),"",Perigon!G6232)</f>
        <v/>
      </c>
      <c r="C6237" s="96" t="str">
        <f>IF(ISBLANK(Perigon!I6232),"",Perigon!I6232)</f>
        <v/>
      </c>
      <c r="D6237" s="97" t="str">
        <f>IF(ISBLANK(Perigon!J6232),"",Perigon!J6232)</f>
        <v/>
      </c>
      <c r="E6237" s="64" t="str">
        <f>IF(ISBLANK(Perigon!K6232),"",Perigon!K6232)</f>
        <v/>
      </c>
      <c r="F6237" s="65"/>
      <c r="G6237" s="64"/>
      <c r="H6237" s="69" t="str">
        <f>IF(ISBLANK(Perigon!L6232),"",Perigon!L6232)</f>
        <v/>
      </c>
      <c r="I6237" s="69" t="str">
        <f>IF(ISBLANK(Perigon!M6232),"",Perigon!M6232)</f>
        <v/>
      </c>
      <c r="J6237" s="98" t="str">
        <f>IF(ISBLANK(Perigon!N6232),"",Perigon!N6232)</f>
        <v/>
      </c>
      <c r="K6237" s="99" t="str">
        <f>IF(ISBLANK(Perigon!J6232),"",Perigon!T6232)</f>
        <v/>
      </c>
      <c r="L6237" s="95" t="str">
        <f>IF(ISBLANK(Perigon!O6232),"",Perigon!O6232)</f>
        <v/>
      </c>
      <c r="M6237" s="95" t="str">
        <f>IF(ISBLANK(Perigon!R6232),"",Perigon!R6232)</f>
        <v/>
      </c>
      <c r="N6237" s="95" t="str">
        <f>IF(ISBLANK(Perigon!P6232),"",Perigon!P6232)</f>
        <v/>
      </c>
      <c r="O6237" s="38" t="str">
        <f>IF($L6237="","",VLOOKUP($R6237,Tarife!$A$2:$R$599,13,FALSE))</f>
        <v/>
      </c>
      <c r="P6237" s="38" t="str">
        <f t="shared" si="97"/>
        <v/>
      </c>
      <c r="R6237" s="100" t="str">
        <f>Zusammenzug!$C$25&amp;"-"&amp;Zusammenzug!$A$7&amp;"-"&amp;Leistungen!L6237</f>
        <v>2024-0-</v>
      </c>
    </row>
    <row r="6238" spans="1:18" x14ac:dyDescent="0.2">
      <c r="A6238" s="95" t="str">
        <f>IF(ISBLANK(Perigon!E6233),"",Perigon!E6233)</f>
        <v/>
      </c>
      <c r="B6238" s="95" t="str">
        <f>IF(ISBLANK(Perigon!G6233),"",Perigon!G6233)</f>
        <v/>
      </c>
      <c r="C6238" s="96" t="str">
        <f>IF(ISBLANK(Perigon!I6233),"",Perigon!I6233)</f>
        <v/>
      </c>
      <c r="D6238" s="97" t="str">
        <f>IF(ISBLANK(Perigon!J6233),"",Perigon!J6233)</f>
        <v/>
      </c>
      <c r="E6238" s="64" t="str">
        <f>IF(ISBLANK(Perigon!K6233),"",Perigon!K6233)</f>
        <v/>
      </c>
      <c r="F6238" s="65"/>
      <c r="G6238" s="64"/>
      <c r="H6238" s="69" t="str">
        <f>IF(ISBLANK(Perigon!L6233),"",Perigon!L6233)</f>
        <v/>
      </c>
      <c r="I6238" s="69" t="str">
        <f>IF(ISBLANK(Perigon!M6233),"",Perigon!M6233)</f>
        <v/>
      </c>
      <c r="J6238" s="98" t="str">
        <f>IF(ISBLANK(Perigon!N6233),"",Perigon!N6233)</f>
        <v/>
      </c>
      <c r="K6238" s="99" t="str">
        <f>IF(ISBLANK(Perigon!J6233),"",Perigon!T6233)</f>
        <v/>
      </c>
      <c r="L6238" s="95" t="str">
        <f>IF(ISBLANK(Perigon!O6233),"",Perigon!O6233)</f>
        <v/>
      </c>
      <c r="M6238" s="95" t="str">
        <f>IF(ISBLANK(Perigon!R6233),"",Perigon!R6233)</f>
        <v/>
      </c>
      <c r="N6238" s="95" t="str">
        <f>IF(ISBLANK(Perigon!P6233),"",Perigon!P6233)</f>
        <v/>
      </c>
      <c r="O6238" s="38" t="str">
        <f>IF($L6238="","",VLOOKUP($R6238,Tarife!$A$2:$R$599,13,FALSE))</f>
        <v/>
      </c>
      <c r="P6238" s="38" t="str">
        <f t="shared" si="97"/>
        <v/>
      </c>
      <c r="R6238" s="100" t="str">
        <f>Zusammenzug!$C$25&amp;"-"&amp;Zusammenzug!$A$7&amp;"-"&amp;Leistungen!L6238</f>
        <v>2024-0-</v>
      </c>
    </row>
    <row r="6239" spans="1:18" x14ac:dyDescent="0.2">
      <c r="A6239" s="95" t="str">
        <f>IF(ISBLANK(Perigon!E6234),"",Perigon!E6234)</f>
        <v/>
      </c>
      <c r="B6239" s="95" t="str">
        <f>IF(ISBLANK(Perigon!G6234),"",Perigon!G6234)</f>
        <v/>
      </c>
      <c r="C6239" s="96" t="str">
        <f>IF(ISBLANK(Perigon!I6234),"",Perigon!I6234)</f>
        <v/>
      </c>
      <c r="D6239" s="97" t="str">
        <f>IF(ISBLANK(Perigon!J6234),"",Perigon!J6234)</f>
        <v/>
      </c>
      <c r="E6239" s="64" t="str">
        <f>IF(ISBLANK(Perigon!K6234),"",Perigon!K6234)</f>
        <v/>
      </c>
      <c r="F6239" s="65"/>
      <c r="G6239" s="64"/>
      <c r="H6239" s="69" t="str">
        <f>IF(ISBLANK(Perigon!L6234),"",Perigon!L6234)</f>
        <v/>
      </c>
      <c r="I6239" s="69" t="str">
        <f>IF(ISBLANK(Perigon!M6234),"",Perigon!M6234)</f>
        <v/>
      </c>
      <c r="J6239" s="98" t="str">
        <f>IF(ISBLANK(Perigon!N6234),"",Perigon!N6234)</f>
        <v/>
      </c>
      <c r="K6239" s="99" t="str">
        <f>IF(ISBLANK(Perigon!J6234),"",Perigon!T6234)</f>
        <v/>
      </c>
      <c r="L6239" s="95" t="str">
        <f>IF(ISBLANK(Perigon!O6234),"",Perigon!O6234)</f>
        <v/>
      </c>
      <c r="M6239" s="95" t="str">
        <f>IF(ISBLANK(Perigon!R6234),"",Perigon!R6234)</f>
        <v/>
      </c>
      <c r="N6239" s="95" t="str">
        <f>IF(ISBLANK(Perigon!P6234),"",Perigon!P6234)</f>
        <v/>
      </c>
      <c r="O6239" s="38" t="str">
        <f>IF($L6239="","",VLOOKUP($R6239,Tarife!$A$2:$R$599,13,FALSE))</f>
        <v/>
      </c>
      <c r="P6239" s="38" t="str">
        <f t="shared" si="97"/>
        <v/>
      </c>
      <c r="R6239" s="100" t="str">
        <f>Zusammenzug!$C$25&amp;"-"&amp;Zusammenzug!$A$7&amp;"-"&amp;Leistungen!L6239</f>
        <v>2024-0-</v>
      </c>
    </row>
    <row r="6240" spans="1:18" x14ac:dyDescent="0.2">
      <c r="A6240" s="95" t="str">
        <f>IF(ISBLANK(Perigon!E6235),"",Perigon!E6235)</f>
        <v/>
      </c>
      <c r="B6240" s="95" t="str">
        <f>IF(ISBLANK(Perigon!G6235),"",Perigon!G6235)</f>
        <v/>
      </c>
      <c r="C6240" s="96" t="str">
        <f>IF(ISBLANK(Perigon!I6235),"",Perigon!I6235)</f>
        <v/>
      </c>
      <c r="D6240" s="97" t="str">
        <f>IF(ISBLANK(Perigon!J6235),"",Perigon!J6235)</f>
        <v/>
      </c>
      <c r="E6240" s="64" t="str">
        <f>IF(ISBLANK(Perigon!K6235),"",Perigon!K6235)</f>
        <v/>
      </c>
      <c r="F6240" s="65"/>
      <c r="G6240" s="64"/>
      <c r="H6240" s="69" t="str">
        <f>IF(ISBLANK(Perigon!L6235),"",Perigon!L6235)</f>
        <v/>
      </c>
      <c r="I6240" s="69" t="str">
        <f>IF(ISBLANK(Perigon!M6235),"",Perigon!M6235)</f>
        <v/>
      </c>
      <c r="J6240" s="98" t="str">
        <f>IF(ISBLANK(Perigon!N6235),"",Perigon!N6235)</f>
        <v/>
      </c>
      <c r="K6240" s="99" t="str">
        <f>IF(ISBLANK(Perigon!J6235),"",Perigon!T6235)</f>
        <v/>
      </c>
      <c r="L6240" s="95" t="str">
        <f>IF(ISBLANK(Perigon!O6235),"",Perigon!O6235)</f>
        <v/>
      </c>
      <c r="M6240" s="95" t="str">
        <f>IF(ISBLANK(Perigon!R6235),"",Perigon!R6235)</f>
        <v/>
      </c>
      <c r="N6240" s="95" t="str">
        <f>IF(ISBLANK(Perigon!P6235),"",Perigon!P6235)</f>
        <v/>
      </c>
      <c r="O6240" s="38" t="str">
        <f>IF($L6240="","",VLOOKUP($R6240,Tarife!$A$2:$R$599,13,FALSE))</f>
        <v/>
      </c>
      <c r="P6240" s="38" t="str">
        <f t="shared" si="97"/>
        <v/>
      </c>
      <c r="R6240" s="100" t="str">
        <f>Zusammenzug!$C$25&amp;"-"&amp;Zusammenzug!$A$7&amp;"-"&amp;Leistungen!L6240</f>
        <v>2024-0-</v>
      </c>
    </row>
    <row r="6241" spans="1:18" x14ac:dyDescent="0.2">
      <c r="A6241" s="95" t="str">
        <f>IF(ISBLANK(Perigon!E6236),"",Perigon!E6236)</f>
        <v/>
      </c>
      <c r="B6241" s="95" t="str">
        <f>IF(ISBLANK(Perigon!G6236),"",Perigon!G6236)</f>
        <v/>
      </c>
      <c r="C6241" s="96" t="str">
        <f>IF(ISBLANK(Perigon!I6236),"",Perigon!I6236)</f>
        <v/>
      </c>
      <c r="D6241" s="97" t="str">
        <f>IF(ISBLANK(Perigon!J6236),"",Perigon!J6236)</f>
        <v/>
      </c>
      <c r="E6241" s="64" t="str">
        <f>IF(ISBLANK(Perigon!K6236),"",Perigon!K6236)</f>
        <v/>
      </c>
      <c r="F6241" s="65"/>
      <c r="G6241" s="64"/>
      <c r="H6241" s="69" t="str">
        <f>IF(ISBLANK(Perigon!L6236),"",Perigon!L6236)</f>
        <v/>
      </c>
      <c r="I6241" s="69" t="str">
        <f>IF(ISBLANK(Perigon!M6236),"",Perigon!M6236)</f>
        <v/>
      </c>
      <c r="J6241" s="98" t="str">
        <f>IF(ISBLANK(Perigon!N6236),"",Perigon!N6236)</f>
        <v/>
      </c>
      <c r="K6241" s="99" t="str">
        <f>IF(ISBLANK(Perigon!J6236),"",Perigon!T6236)</f>
        <v/>
      </c>
      <c r="L6241" s="95" t="str">
        <f>IF(ISBLANK(Perigon!O6236),"",Perigon!O6236)</f>
        <v/>
      </c>
      <c r="M6241" s="95" t="str">
        <f>IF(ISBLANK(Perigon!R6236),"",Perigon!R6236)</f>
        <v/>
      </c>
      <c r="N6241" s="95" t="str">
        <f>IF(ISBLANK(Perigon!P6236),"",Perigon!P6236)</f>
        <v/>
      </c>
      <c r="O6241" s="38" t="str">
        <f>IF($L6241="","",VLOOKUP($R6241,Tarife!$A$2:$R$599,13,FALSE))</f>
        <v/>
      </c>
      <c r="P6241" s="38" t="str">
        <f t="shared" si="97"/>
        <v/>
      </c>
      <c r="R6241" s="100" t="str">
        <f>Zusammenzug!$C$25&amp;"-"&amp;Zusammenzug!$A$7&amp;"-"&amp;Leistungen!L6241</f>
        <v>2024-0-</v>
      </c>
    </row>
    <row r="6242" spans="1:18" x14ac:dyDescent="0.2">
      <c r="A6242" s="95" t="str">
        <f>IF(ISBLANK(Perigon!E6237),"",Perigon!E6237)</f>
        <v/>
      </c>
      <c r="B6242" s="95" t="str">
        <f>IF(ISBLANK(Perigon!G6237),"",Perigon!G6237)</f>
        <v/>
      </c>
      <c r="C6242" s="96" t="str">
        <f>IF(ISBLANK(Perigon!I6237),"",Perigon!I6237)</f>
        <v/>
      </c>
      <c r="D6242" s="97" t="str">
        <f>IF(ISBLANK(Perigon!J6237),"",Perigon!J6237)</f>
        <v/>
      </c>
      <c r="E6242" s="64" t="str">
        <f>IF(ISBLANK(Perigon!K6237),"",Perigon!K6237)</f>
        <v/>
      </c>
      <c r="F6242" s="65"/>
      <c r="G6242" s="64"/>
      <c r="H6242" s="69" t="str">
        <f>IF(ISBLANK(Perigon!L6237),"",Perigon!L6237)</f>
        <v/>
      </c>
      <c r="I6242" s="69" t="str">
        <f>IF(ISBLANK(Perigon!M6237),"",Perigon!M6237)</f>
        <v/>
      </c>
      <c r="J6242" s="98" t="str">
        <f>IF(ISBLANK(Perigon!N6237),"",Perigon!N6237)</f>
        <v/>
      </c>
      <c r="K6242" s="99" t="str">
        <f>IF(ISBLANK(Perigon!J6237),"",Perigon!T6237)</f>
        <v/>
      </c>
      <c r="L6242" s="95" t="str">
        <f>IF(ISBLANK(Perigon!O6237),"",Perigon!O6237)</f>
        <v/>
      </c>
      <c r="M6242" s="95" t="str">
        <f>IF(ISBLANK(Perigon!R6237),"",Perigon!R6237)</f>
        <v/>
      </c>
      <c r="N6242" s="95" t="str">
        <f>IF(ISBLANK(Perigon!P6237),"",Perigon!P6237)</f>
        <v/>
      </c>
      <c r="O6242" s="38" t="str">
        <f>IF($L6242="","",VLOOKUP($R6242,Tarife!$A$2:$R$599,13,FALSE))</f>
        <v/>
      </c>
      <c r="P6242" s="38" t="str">
        <f t="shared" si="97"/>
        <v/>
      </c>
      <c r="R6242" s="100" t="str">
        <f>Zusammenzug!$C$25&amp;"-"&amp;Zusammenzug!$A$7&amp;"-"&amp;Leistungen!L6242</f>
        <v>2024-0-</v>
      </c>
    </row>
    <row r="6243" spans="1:18" x14ac:dyDescent="0.2">
      <c r="A6243" s="95" t="str">
        <f>IF(ISBLANK(Perigon!E6238),"",Perigon!E6238)</f>
        <v/>
      </c>
      <c r="B6243" s="95" t="str">
        <f>IF(ISBLANK(Perigon!G6238),"",Perigon!G6238)</f>
        <v/>
      </c>
      <c r="C6243" s="96" t="str">
        <f>IF(ISBLANK(Perigon!I6238),"",Perigon!I6238)</f>
        <v/>
      </c>
      <c r="D6243" s="97" t="str">
        <f>IF(ISBLANK(Perigon!J6238),"",Perigon!J6238)</f>
        <v/>
      </c>
      <c r="E6243" s="64" t="str">
        <f>IF(ISBLANK(Perigon!K6238),"",Perigon!K6238)</f>
        <v/>
      </c>
      <c r="F6243" s="65"/>
      <c r="G6243" s="64"/>
      <c r="H6243" s="69" t="str">
        <f>IF(ISBLANK(Perigon!L6238),"",Perigon!L6238)</f>
        <v/>
      </c>
      <c r="I6243" s="69" t="str">
        <f>IF(ISBLANK(Perigon!M6238),"",Perigon!M6238)</f>
        <v/>
      </c>
      <c r="J6243" s="98" t="str">
        <f>IF(ISBLANK(Perigon!N6238),"",Perigon!N6238)</f>
        <v/>
      </c>
      <c r="K6243" s="99" t="str">
        <f>IF(ISBLANK(Perigon!J6238),"",Perigon!T6238)</f>
        <v/>
      </c>
      <c r="L6243" s="95" t="str">
        <f>IF(ISBLANK(Perigon!O6238),"",Perigon!O6238)</f>
        <v/>
      </c>
      <c r="M6243" s="95" t="str">
        <f>IF(ISBLANK(Perigon!R6238),"",Perigon!R6238)</f>
        <v/>
      </c>
      <c r="N6243" s="95" t="str">
        <f>IF(ISBLANK(Perigon!P6238),"",Perigon!P6238)</f>
        <v/>
      </c>
      <c r="O6243" s="38" t="str">
        <f>IF($L6243="","",VLOOKUP($R6243,Tarife!$A$2:$R$599,13,FALSE))</f>
        <v/>
      </c>
      <c r="P6243" s="38" t="str">
        <f t="shared" si="97"/>
        <v/>
      </c>
      <c r="R6243" s="100" t="str">
        <f>Zusammenzug!$C$25&amp;"-"&amp;Zusammenzug!$A$7&amp;"-"&amp;Leistungen!L6243</f>
        <v>2024-0-</v>
      </c>
    </row>
    <row r="6244" spans="1:18" x14ac:dyDescent="0.2">
      <c r="A6244" s="95" t="str">
        <f>IF(ISBLANK(Perigon!E6239),"",Perigon!E6239)</f>
        <v/>
      </c>
      <c r="B6244" s="95" t="str">
        <f>IF(ISBLANK(Perigon!G6239),"",Perigon!G6239)</f>
        <v/>
      </c>
      <c r="C6244" s="96" t="str">
        <f>IF(ISBLANK(Perigon!I6239),"",Perigon!I6239)</f>
        <v/>
      </c>
      <c r="D6244" s="97" t="str">
        <f>IF(ISBLANK(Perigon!J6239),"",Perigon!J6239)</f>
        <v/>
      </c>
      <c r="E6244" s="64" t="str">
        <f>IF(ISBLANK(Perigon!K6239),"",Perigon!K6239)</f>
        <v/>
      </c>
      <c r="F6244" s="65"/>
      <c r="G6244" s="64"/>
      <c r="H6244" s="69" t="str">
        <f>IF(ISBLANK(Perigon!L6239),"",Perigon!L6239)</f>
        <v/>
      </c>
      <c r="I6244" s="69" t="str">
        <f>IF(ISBLANK(Perigon!M6239),"",Perigon!M6239)</f>
        <v/>
      </c>
      <c r="J6244" s="98" t="str">
        <f>IF(ISBLANK(Perigon!N6239),"",Perigon!N6239)</f>
        <v/>
      </c>
      <c r="K6244" s="99" t="str">
        <f>IF(ISBLANK(Perigon!J6239),"",Perigon!T6239)</f>
        <v/>
      </c>
      <c r="L6244" s="95" t="str">
        <f>IF(ISBLANK(Perigon!O6239),"",Perigon!O6239)</f>
        <v/>
      </c>
      <c r="M6244" s="95" t="str">
        <f>IF(ISBLANK(Perigon!R6239),"",Perigon!R6239)</f>
        <v/>
      </c>
      <c r="N6244" s="95" t="str">
        <f>IF(ISBLANK(Perigon!P6239),"",Perigon!P6239)</f>
        <v/>
      </c>
      <c r="O6244" s="38" t="str">
        <f>IF($L6244="","",VLOOKUP($R6244,Tarife!$A$2:$R$599,13,FALSE))</f>
        <v/>
      </c>
      <c r="P6244" s="38" t="str">
        <f t="shared" si="97"/>
        <v/>
      </c>
      <c r="R6244" s="100" t="str">
        <f>Zusammenzug!$C$25&amp;"-"&amp;Zusammenzug!$A$7&amp;"-"&amp;Leistungen!L6244</f>
        <v>2024-0-</v>
      </c>
    </row>
    <row r="6245" spans="1:18" x14ac:dyDescent="0.2">
      <c r="A6245" s="95" t="str">
        <f>IF(ISBLANK(Perigon!E6240),"",Perigon!E6240)</f>
        <v/>
      </c>
      <c r="B6245" s="95" t="str">
        <f>IF(ISBLANK(Perigon!G6240),"",Perigon!G6240)</f>
        <v/>
      </c>
      <c r="C6245" s="96" t="str">
        <f>IF(ISBLANK(Perigon!I6240),"",Perigon!I6240)</f>
        <v/>
      </c>
      <c r="D6245" s="97" t="str">
        <f>IF(ISBLANK(Perigon!J6240),"",Perigon!J6240)</f>
        <v/>
      </c>
      <c r="E6245" s="64" t="str">
        <f>IF(ISBLANK(Perigon!K6240),"",Perigon!K6240)</f>
        <v/>
      </c>
      <c r="F6245" s="65"/>
      <c r="G6245" s="64"/>
      <c r="H6245" s="69" t="str">
        <f>IF(ISBLANK(Perigon!L6240),"",Perigon!L6240)</f>
        <v/>
      </c>
      <c r="I6245" s="69" t="str">
        <f>IF(ISBLANK(Perigon!M6240),"",Perigon!M6240)</f>
        <v/>
      </c>
      <c r="J6245" s="98" t="str">
        <f>IF(ISBLANK(Perigon!N6240),"",Perigon!N6240)</f>
        <v/>
      </c>
      <c r="K6245" s="99" t="str">
        <f>IF(ISBLANK(Perigon!J6240),"",Perigon!T6240)</f>
        <v/>
      </c>
      <c r="L6245" s="95" t="str">
        <f>IF(ISBLANK(Perigon!O6240),"",Perigon!O6240)</f>
        <v/>
      </c>
      <c r="M6245" s="95" t="str">
        <f>IF(ISBLANK(Perigon!R6240),"",Perigon!R6240)</f>
        <v/>
      </c>
      <c r="N6245" s="95" t="str">
        <f>IF(ISBLANK(Perigon!P6240),"",Perigon!P6240)</f>
        <v/>
      </c>
      <c r="O6245" s="38" t="str">
        <f>IF($L6245="","",VLOOKUP($R6245,Tarife!$A$2:$R$599,13,FALSE))</f>
        <v/>
      </c>
      <c r="P6245" s="38" t="str">
        <f t="shared" si="97"/>
        <v/>
      </c>
      <c r="R6245" s="100" t="str">
        <f>Zusammenzug!$C$25&amp;"-"&amp;Zusammenzug!$A$7&amp;"-"&amp;Leistungen!L6245</f>
        <v>2024-0-</v>
      </c>
    </row>
    <row r="6246" spans="1:18" x14ac:dyDescent="0.2">
      <c r="A6246" s="95" t="str">
        <f>IF(ISBLANK(Perigon!E6241),"",Perigon!E6241)</f>
        <v/>
      </c>
      <c r="B6246" s="95" t="str">
        <f>IF(ISBLANK(Perigon!G6241),"",Perigon!G6241)</f>
        <v/>
      </c>
      <c r="C6246" s="96" t="str">
        <f>IF(ISBLANK(Perigon!I6241),"",Perigon!I6241)</f>
        <v/>
      </c>
      <c r="D6246" s="97" t="str">
        <f>IF(ISBLANK(Perigon!J6241),"",Perigon!J6241)</f>
        <v/>
      </c>
      <c r="E6246" s="64" t="str">
        <f>IF(ISBLANK(Perigon!K6241),"",Perigon!K6241)</f>
        <v/>
      </c>
      <c r="F6246" s="65"/>
      <c r="G6246" s="64"/>
      <c r="H6246" s="69" t="str">
        <f>IF(ISBLANK(Perigon!L6241),"",Perigon!L6241)</f>
        <v/>
      </c>
      <c r="I6246" s="69" t="str">
        <f>IF(ISBLANK(Perigon!M6241),"",Perigon!M6241)</f>
        <v/>
      </c>
      <c r="J6246" s="98" t="str">
        <f>IF(ISBLANK(Perigon!N6241),"",Perigon!N6241)</f>
        <v/>
      </c>
      <c r="K6246" s="99" t="str">
        <f>IF(ISBLANK(Perigon!J6241),"",Perigon!T6241)</f>
        <v/>
      </c>
      <c r="L6246" s="95" t="str">
        <f>IF(ISBLANK(Perigon!O6241),"",Perigon!O6241)</f>
        <v/>
      </c>
      <c r="M6246" s="95" t="str">
        <f>IF(ISBLANK(Perigon!R6241),"",Perigon!R6241)</f>
        <v/>
      </c>
      <c r="N6246" s="95" t="str">
        <f>IF(ISBLANK(Perigon!P6241),"",Perigon!P6241)</f>
        <v/>
      </c>
      <c r="O6246" s="38" t="str">
        <f>IF($L6246="","",VLOOKUP($R6246,Tarife!$A$2:$R$599,13,FALSE))</f>
        <v/>
      </c>
      <c r="P6246" s="38" t="str">
        <f t="shared" si="97"/>
        <v/>
      </c>
      <c r="R6246" s="100" t="str">
        <f>Zusammenzug!$C$25&amp;"-"&amp;Zusammenzug!$A$7&amp;"-"&amp;Leistungen!L6246</f>
        <v>2024-0-</v>
      </c>
    </row>
    <row r="6247" spans="1:18" x14ac:dyDescent="0.2">
      <c r="A6247" s="95" t="str">
        <f>IF(ISBLANK(Perigon!E6242),"",Perigon!E6242)</f>
        <v/>
      </c>
      <c r="B6247" s="95" t="str">
        <f>IF(ISBLANK(Perigon!G6242),"",Perigon!G6242)</f>
        <v/>
      </c>
      <c r="C6247" s="96" t="str">
        <f>IF(ISBLANK(Perigon!I6242),"",Perigon!I6242)</f>
        <v/>
      </c>
      <c r="D6247" s="97" t="str">
        <f>IF(ISBLANK(Perigon!J6242),"",Perigon!J6242)</f>
        <v/>
      </c>
      <c r="E6247" s="64" t="str">
        <f>IF(ISBLANK(Perigon!K6242),"",Perigon!K6242)</f>
        <v/>
      </c>
      <c r="F6247" s="65"/>
      <c r="G6247" s="64"/>
      <c r="H6247" s="69" t="str">
        <f>IF(ISBLANK(Perigon!L6242),"",Perigon!L6242)</f>
        <v/>
      </c>
      <c r="I6247" s="69" t="str">
        <f>IF(ISBLANK(Perigon!M6242),"",Perigon!M6242)</f>
        <v/>
      </c>
      <c r="J6247" s="98" t="str">
        <f>IF(ISBLANK(Perigon!N6242),"",Perigon!N6242)</f>
        <v/>
      </c>
      <c r="K6247" s="99" t="str">
        <f>IF(ISBLANK(Perigon!J6242),"",Perigon!T6242)</f>
        <v/>
      </c>
      <c r="L6247" s="95" t="str">
        <f>IF(ISBLANK(Perigon!O6242),"",Perigon!O6242)</f>
        <v/>
      </c>
      <c r="M6247" s="95" t="str">
        <f>IF(ISBLANK(Perigon!R6242),"",Perigon!R6242)</f>
        <v/>
      </c>
      <c r="N6247" s="95" t="str">
        <f>IF(ISBLANK(Perigon!P6242),"",Perigon!P6242)</f>
        <v/>
      </c>
      <c r="O6247" s="38" t="str">
        <f>IF($L6247="","",VLOOKUP($R6247,Tarife!$A$2:$R$599,13,FALSE))</f>
        <v/>
      </c>
      <c r="P6247" s="38" t="str">
        <f t="shared" si="97"/>
        <v/>
      </c>
      <c r="R6247" s="100" t="str">
        <f>Zusammenzug!$C$25&amp;"-"&amp;Zusammenzug!$A$7&amp;"-"&amp;Leistungen!L6247</f>
        <v>2024-0-</v>
      </c>
    </row>
    <row r="6248" spans="1:18" x14ac:dyDescent="0.2">
      <c r="A6248" s="95" t="str">
        <f>IF(ISBLANK(Perigon!E6243),"",Perigon!E6243)</f>
        <v/>
      </c>
      <c r="B6248" s="95" t="str">
        <f>IF(ISBLANK(Perigon!G6243),"",Perigon!G6243)</f>
        <v/>
      </c>
      <c r="C6248" s="96" t="str">
        <f>IF(ISBLANK(Perigon!I6243),"",Perigon!I6243)</f>
        <v/>
      </c>
      <c r="D6248" s="97" t="str">
        <f>IF(ISBLANK(Perigon!J6243),"",Perigon!J6243)</f>
        <v/>
      </c>
      <c r="E6248" s="64" t="str">
        <f>IF(ISBLANK(Perigon!K6243),"",Perigon!K6243)</f>
        <v/>
      </c>
      <c r="F6248" s="65"/>
      <c r="G6248" s="64"/>
      <c r="H6248" s="69" t="str">
        <f>IF(ISBLANK(Perigon!L6243),"",Perigon!L6243)</f>
        <v/>
      </c>
      <c r="I6248" s="69" t="str">
        <f>IF(ISBLANK(Perigon!M6243),"",Perigon!M6243)</f>
        <v/>
      </c>
      <c r="J6248" s="98" t="str">
        <f>IF(ISBLANK(Perigon!N6243),"",Perigon!N6243)</f>
        <v/>
      </c>
      <c r="K6248" s="99" t="str">
        <f>IF(ISBLANK(Perigon!J6243),"",Perigon!T6243)</f>
        <v/>
      </c>
      <c r="L6248" s="95" t="str">
        <f>IF(ISBLANK(Perigon!O6243),"",Perigon!O6243)</f>
        <v/>
      </c>
      <c r="M6248" s="95" t="str">
        <f>IF(ISBLANK(Perigon!R6243),"",Perigon!R6243)</f>
        <v/>
      </c>
      <c r="N6248" s="95" t="str">
        <f>IF(ISBLANK(Perigon!P6243),"",Perigon!P6243)</f>
        <v/>
      </c>
      <c r="O6248" s="38" t="str">
        <f>IF($L6248="","",VLOOKUP($R6248,Tarife!$A$2:$R$599,13,FALSE))</f>
        <v/>
      </c>
      <c r="P6248" s="38" t="str">
        <f t="shared" si="97"/>
        <v/>
      </c>
      <c r="R6248" s="100" t="str">
        <f>Zusammenzug!$C$25&amp;"-"&amp;Zusammenzug!$A$7&amp;"-"&amp;Leistungen!L6248</f>
        <v>2024-0-</v>
      </c>
    </row>
    <row r="6249" spans="1:18" x14ac:dyDescent="0.2">
      <c r="A6249" s="95" t="str">
        <f>IF(ISBLANK(Perigon!E6244),"",Perigon!E6244)</f>
        <v/>
      </c>
      <c r="B6249" s="95" t="str">
        <f>IF(ISBLANK(Perigon!G6244),"",Perigon!G6244)</f>
        <v/>
      </c>
      <c r="C6249" s="96" t="str">
        <f>IF(ISBLANK(Perigon!I6244),"",Perigon!I6244)</f>
        <v/>
      </c>
      <c r="D6249" s="97" t="str">
        <f>IF(ISBLANK(Perigon!J6244),"",Perigon!J6244)</f>
        <v/>
      </c>
      <c r="E6249" s="64" t="str">
        <f>IF(ISBLANK(Perigon!K6244),"",Perigon!K6244)</f>
        <v/>
      </c>
      <c r="F6249" s="65"/>
      <c r="G6249" s="64"/>
      <c r="H6249" s="69" t="str">
        <f>IF(ISBLANK(Perigon!L6244),"",Perigon!L6244)</f>
        <v/>
      </c>
      <c r="I6249" s="69" t="str">
        <f>IF(ISBLANK(Perigon!M6244),"",Perigon!M6244)</f>
        <v/>
      </c>
      <c r="J6249" s="98" t="str">
        <f>IF(ISBLANK(Perigon!N6244),"",Perigon!N6244)</f>
        <v/>
      </c>
      <c r="K6249" s="99" t="str">
        <f>IF(ISBLANK(Perigon!J6244),"",Perigon!T6244)</f>
        <v/>
      </c>
      <c r="L6249" s="95" t="str">
        <f>IF(ISBLANK(Perigon!O6244),"",Perigon!O6244)</f>
        <v/>
      </c>
      <c r="M6249" s="95" t="str">
        <f>IF(ISBLANK(Perigon!R6244),"",Perigon!R6244)</f>
        <v/>
      </c>
      <c r="N6249" s="95" t="str">
        <f>IF(ISBLANK(Perigon!P6244),"",Perigon!P6244)</f>
        <v/>
      </c>
      <c r="O6249" s="38" t="str">
        <f>IF($L6249="","",VLOOKUP($R6249,Tarife!$A$2:$R$599,13,FALSE))</f>
        <v/>
      </c>
      <c r="P6249" s="38" t="str">
        <f t="shared" si="97"/>
        <v/>
      </c>
      <c r="R6249" s="100" t="str">
        <f>Zusammenzug!$C$25&amp;"-"&amp;Zusammenzug!$A$7&amp;"-"&amp;Leistungen!L6249</f>
        <v>2024-0-</v>
      </c>
    </row>
    <row r="6250" spans="1:18" x14ac:dyDescent="0.2">
      <c r="A6250" s="95" t="str">
        <f>IF(ISBLANK(Perigon!E6245),"",Perigon!E6245)</f>
        <v/>
      </c>
      <c r="B6250" s="95" t="str">
        <f>IF(ISBLANK(Perigon!G6245),"",Perigon!G6245)</f>
        <v/>
      </c>
      <c r="C6250" s="96" t="str">
        <f>IF(ISBLANK(Perigon!I6245),"",Perigon!I6245)</f>
        <v/>
      </c>
      <c r="D6250" s="97" t="str">
        <f>IF(ISBLANK(Perigon!J6245),"",Perigon!J6245)</f>
        <v/>
      </c>
      <c r="E6250" s="64" t="str">
        <f>IF(ISBLANK(Perigon!K6245),"",Perigon!K6245)</f>
        <v/>
      </c>
      <c r="F6250" s="65"/>
      <c r="G6250" s="64"/>
      <c r="H6250" s="69" t="str">
        <f>IF(ISBLANK(Perigon!L6245),"",Perigon!L6245)</f>
        <v/>
      </c>
      <c r="I6250" s="69" t="str">
        <f>IF(ISBLANK(Perigon!M6245),"",Perigon!M6245)</f>
        <v/>
      </c>
      <c r="J6250" s="98" t="str">
        <f>IF(ISBLANK(Perigon!N6245),"",Perigon!N6245)</f>
        <v/>
      </c>
      <c r="K6250" s="99" t="str">
        <f>IF(ISBLANK(Perigon!J6245),"",Perigon!T6245)</f>
        <v/>
      </c>
      <c r="L6250" s="95" t="str">
        <f>IF(ISBLANK(Perigon!O6245),"",Perigon!O6245)</f>
        <v/>
      </c>
      <c r="M6250" s="95" t="str">
        <f>IF(ISBLANK(Perigon!R6245),"",Perigon!R6245)</f>
        <v/>
      </c>
      <c r="N6250" s="95" t="str">
        <f>IF(ISBLANK(Perigon!P6245),"",Perigon!P6245)</f>
        <v/>
      </c>
      <c r="O6250" s="38" t="str">
        <f>IF($L6250="","",VLOOKUP($R6250,Tarife!$A$2:$R$599,13,FALSE))</f>
        <v/>
      </c>
      <c r="P6250" s="38" t="str">
        <f t="shared" si="97"/>
        <v/>
      </c>
      <c r="R6250" s="100" t="str">
        <f>Zusammenzug!$C$25&amp;"-"&amp;Zusammenzug!$A$7&amp;"-"&amp;Leistungen!L6250</f>
        <v>2024-0-</v>
      </c>
    </row>
    <row r="6251" spans="1:18" x14ac:dyDescent="0.2">
      <c r="A6251" s="95" t="str">
        <f>IF(ISBLANK(Perigon!E6246),"",Perigon!E6246)</f>
        <v/>
      </c>
      <c r="B6251" s="95" t="str">
        <f>IF(ISBLANK(Perigon!G6246),"",Perigon!G6246)</f>
        <v/>
      </c>
      <c r="C6251" s="96" t="str">
        <f>IF(ISBLANK(Perigon!I6246),"",Perigon!I6246)</f>
        <v/>
      </c>
      <c r="D6251" s="97" t="str">
        <f>IF(ISBLANK(Perigon!J6246),"",Perigon!J6246)</f>
        <v/>
      </c>
      <c r="E6251" s="64" t="str">
        <f>IF(ISBLANK(Perigon!K6246),"",Perigon!K6246)</f>
        <v/>
      </c>
      <c r="F6251" s="65"/>
      <c r="G6251" s="64"/>
      <c r="H6251" s="69" t="str">
        <f>IF(ISBLANK(Perigon!L6246),"",Perigon!L6246)</f>
        <v/>
      </c>
      <c r="I6251" s="69" t="str">
        <f>IF(ISBLANK(Perigon!M6246),"",Perigon!M6246)</f>
        <v/>
      </c>
      <c r="J6251" s="98" t="str">
        <f>IF(ISBLANK(Perigon!N6246),"",Perigon!N6246)</f>
        <v/>
      </c>
      <c r="K6251" s="99" t="str">
        <f>IF(ISBLANK(Perigon!J6246),"",Perigon!T6246)</f>
        <v/>
      </c>
      <c r="L6251" s="95" t="str">
        <f>IF(ISBLANK(Perigon!O6246),"",Perigon!O6246)</f>
        <v/>
      </c>
      <c r="M6251" s="95" t="str">
        <f>IF(ISBLANK(Perigon!R6246),"",Perigon!R6246)</f>
        <v/>
      </c>
      <c r="N6251" s="95" t="str">
        <f>IF(ISBLANK(Perigon!P6246),"",Perigon!P6246)</f>
        <v/>
      </c>
      <c r="O6251" s="38" t="str">
        <f>IF($L6251="","",VLOOKUP($R6251,Tarife!$A$2:$R$599,13,FALSE))</f>
        <v/>
      </c>
      <c r="P6251" s="38" t="str">
        <f t="shared" si="97"/>
        <v/>
      </c>
      <c r="R6251" s="100" t="str">
        <f>Zusammenzug!$C$25&amp;"-"&amp;Zusammenzug!$A$7&amp;"-"&amp;Leistungen!L6251</f>
        <v>2024-0-</v>
      </c>
    </row>
    <row r="6252" spans="1:18" x14ac:dyDescent="0.2">
      <c r="A6252" s="95" t="str">
        <f>IF(ISBLANK(Perigon!E6247),"",Perigon!E6247)</f>
        <v/>
      </c>
      <c r="B6252" s="95" t="str">
        <f>IF(ISBLANK(Perigon!G6247),"",Perigon!G6247)</f>
        <v/>
      </c>
      <c r="C6252" s="96" t="str">
        <f>IF(ISBLANK(Perigon!I6247),"",Perigon!I6247)</f>
        <v/>
      </c>
      <c r="D6252" s="97" t="str">
        <f>IF(ISBLANK(Perigon!J6247),"",Perigon!J6247)</f>
        <v/>
      </c>
      <c r="E6252" s="64" t="str">
        <f>IF(ISBLANK(Perigon!K6247),"",Perigon!K6247)</f>
        <v/>
      </c>
      <c r="F6252" s="65"/>
      <c r="G6252" s="64"/>
      <c r="H6252" s="69" t="str">
        <f>IF(ISBLANK(Perigon!L6247),"",Perigon!L6247)</f>
        <v/>
      </c>
      <c r="I6252" s="69" t="str">
        <f>IF(ISBLANK(Perigon!M6247),"",Perigon!M6247)</f>
        <v/>
      </c>
      <c r="J6252" s="98" t="str">
        <f>IF(ISBLANK(Perigon!N6247),"",Perigon!N6247)</f>
        <v/>
      </c>
      <c r="K6252" s="99" t="str">
        <f>IF(ISBLANK(Perigon!J6247),"",Perigon!T6247)</f>
        <v/>
      </c>
      <c r="L6252" s="95" t="str">
        <f>IF(ISBLANK(Perigon!O6247),"",Perigon!O6247)</f>
        <v/>
      </c>
      <c r="M6252" s="95" t="str">
        <f>IF(ISBLANK(Perigon!R6247),"",Perigon!R6247)</f>
        <v/>
      </c>
      <c r="N6252" s="95" t="str">
        <f>IF(ISBLANK(Perigon!P6247),"",Perigon!P6247)</f>
        <v/>
      </c>
      <c r="O6252" s="38" t="str">
        <f>IF($L6252="","",VLOOKUP($R6252,Tarife!$A$2:$R$599,13,FALSE))</f>
        <v/>
      </c>
      <c r="P6252" s="38" t="str">
        <f t="shared" si="97"/>
        <v/>
      </c>
      <c r="R6252" s="100" t="str">
        <f>Zusammenzug!$C$25&amp;"-"&amp;Zusammenzug!$A$7&amp;"-"&amp;Leistungen!L6252</f>
        <v>2024-0-</v>
      </c>
    </row>
    <row r="6253" spans="1:18" x14ac:dyDescent="0.2">
      <c r="A6253" s="95" t="str">
        <f>IF(ISBLANK(Perigon!E6248),"",Perigon!E6248)</f>
        <v/>
      </c>
      <c r="B6253" s="95" t="str">
        <f>IF(ISBLANK(Perigon!G6248),"",Perigon!G6248)</f>
        <v/>
      </c>
      <c r="C6253" s="96" t="str">
        <f>IF(ISBLANK(Perigon!I6248),"",Perigon!I6248)</f>
        <v/>
      </c>
      <c r="D6253" s="97" t="str">
        <f>IF(ISBLANK(Perigon!J6248),"",Perigon!J6248)</f>
        <v/>
      </c>
      <c r="E6253" s="64" t="str">
        <f>IF(ISBLANK(Perigon!K6248),"",Perigon!K6248)</f>
        <v/>
      </c>
      <c r="F6253" s="65"/>
      <c r="G6253" s="64"/>
      <c r="H6253" s="69" t="str">
        <f>IF(ISBLANK(Perigon!L6248),"",Perigon!L6248)</f>
        <v/>
      </c>
      <c r="I6253" s="69" t="str">
        <f>IF(ISBLANK(Perigon!M6248),"",Perigon!M6248)</f>
        <v/>
      </c>
      <c r="J6253" s="98" t="str">
        <f>IF(ISBLANK(Perigon!N6248),"",Perigon!N6248)</f>
        <v/>
      </c>
      <c r="K6253" s="99" t="str">
        <f>IF(ISBLANK(Perigon!J6248),"",Perigon!T6248)</f>
        <v/>
      </c>
      <c r="L6253" s="95" t="str">
        <f>IF(ISBLANK(Perigon!O6248),"",Perigon!O6248)</f>
        <v/>
      </c>
      <c r="M6253" s="95" t="str">
        <f>IF(ISBLANK(Perigon!R6248),"",Perigon!R6248)</f>
        <v/>
      </c>
      <c r="N6253" s="95" t="str">
        <f>IF(ISBLANK(Perigon!P6248),"",Perigon!P6248)</f>
        <v/>
      </c>
      <c r="O6253" s="38" t="str">
        <f>IF($L6253="","",VLOOKUP($R6253,Tarife!$A$2:$R$599,13,FALSE))</f>
        <v/>
      </c>
      <c r="P6253" s="38" t="str">
        <f t="shared" si="97"/>
        <v/>
      </c>
      <c r="R6253" s="100" t="str">
        <f>Zusammenzug!$C$25&amp;"-"&amp;Zusammenzug!$A$7&amp;"-"&amp;Leistungen!L6253</f>
        <v>2024-0-</v>
      </c>
    </row>
    <row r="6254" spans="1:18" x14ac:dyDescent="0.2">
      <c r="A6254" s="95" t="str">
        <f>IF(ISBLANK(Perigon!E6249),"",Perigon!E6249)</f>
        <v/>
      </c>
      <c r="B6254" s="95" t="str">
        <f>IF(ISBLANK(Perigon!G6249),"",Perigon!G6249)</f>
        <v/>
      </c>
      <c r="C6254" s="96" t="str">
        <f>IF(ISBLANK(Perigon!I6249),"",Perigon!I6249)</f>
        <v/>
      </c>
      <c r="D6254" s="97" t="str">
        <f>IF(ISBLANK(Perigon!J6249),"",Perigon!J6249)</f>
        <v/>
      </c>
      <c r="E6254" s="64" t="str">
        <f>IF(ISBLANK(Perigon!K6249),"",Perigon!K6249)</f>
        <v/>
      </c>
      <c r="F6254" s="65"/>
      <c r="G6254" s="64"/>
      <c r="H6254" s="69" t="str">
        <f>IF(ISBLANK(Perigon!L6249),"",Perigon!L6249)</f>
        <v/>
      </c>
      <c r="I6254" s="69" t="str">
        <f>IF(ISBLANK(Perigon!M6249),"",Perigon!M6249)</f>
        <v/>
      </c>
      <c r="J6254" s="98" t="str">
        <f>IF(ISBLANK(Perigon!N6249),"",Perigon!N6249)</f>
        <v/>
      </c>
      <c r="K6254" s="99" t="str">
        <f>IF(ISBLANK(Perigon!J6249),"",Perigon!T6249)</f>
        <v/>
      </c>
      <c r="L6254" s="95" t="str">
        <f>IF(ISBLANK(Perigon!O6249),"",Perigon!O6249)</f>
        <v/>
      </c>
      <c r="M6254" s="95" t="str">
        <f>IF(ISBLANK(Perigon!R6249),"",Perigon!R6249)</f>
        <v/>
      </c>
      <c r="N6254" s="95" t="str">
        <f>IF(ISBLANK(Perigon!P6249),"",Perigon!P6249)</f>
        <v/>
      </c>
      <c r="O6254" s="38" t="str">
        <f>IF($L6254="","",VLOOKUP($R6254,Tarife!$A$2:$R$599,13,FALSE))</f>
        <v/>
      </c>
      <c r="P6254" s="38" t="str">
        <f t="shared" si="97"/>
        <v/>
      </c>
      <c r="R6254" s="100" t="str">
        <f>Zusammenzug!$C$25&amp;"-"&amp;Zusammenzug!$A$7&amp;"-"&amp;Leistungen!L6254</f>
        <v>2024-0-</v>
      </c>
    </row>
    <row r="6255" spans="1:18" x14ac:dyDescent="0.2">
      <c r="A6255" s="95" t="str">
        <f>IF(ISBLANK(Perigon!E6250),"",Perigon!E6250)</f>
        <v/>
      </c>
      <c r="B6255" s="95" t="str">
        <f>IF(ISBLANK(Perigon!G6250),"",Perigon!G6250)</f>
        <v/>
      </c>
      <c r="C6255" s="96" t="str">
        <f>IF(ISBLANK(Perigon!I6250),"",Perigon!I6250)</f>
        <v/>
      </c>
      <c r="D6255" s="97" t="str">
        <f>IF(ISBLANK(Perigon!J6250),"",Perigon!J6250)</f>
        <v/>
      </c>
      <c r="E6255" s="64" t="str">
        <f>IF(ISBLANK(Perigon!K6250),"",Perigon!K6250)</f>
        <v/>
      </c>
      <c r="F6255" s="65"/>
      <c r="G6255" s="64"/>
      <c r="H6255" s="69" t="str">
        <f>IF(ISBLANK(Perigon!L6250),"",Perigon!L6250)</f>
        <v/>
      </c>
      <c r="I6255" s="69" t="str">
        <f>IF(ISBLANK(Perigon!M6250),"",Perigon!M6250)</f>
        <v/>
      </c>
      <c r="J6255" s="98" t="str">
        <f>IF(ISBLANK(Perigon!N6250),"",Perigon!N6250)</f>
        <v/>
      </c>
      <c r="K6255" s="99" t="str">
        <f>IF(ISBLANK(Perigon!J6250),"",Perigon!T6250)</f>
        <v/>
      </c>
      <c r="L6255" s="95" t="str">
        <f>IF(ISBLANK(Perigon!O6250),"",Perigon!O6250)</f>
        <v/>
      </c>
      <c r="M6255" s="95" t="str">
        <f>IF(ISBLANK(Perigon!R6250),"",Perigon!R6250)</f>
        <v/>
      </c>
      <c r="N6255" s="95" t="str">
        <f>IF(ISBLANK(Perigon!P6250),"",Perigon!P6250)</f>
        <v/>
      </c>
      <c r="O6255" s="38" t="str">
        <f>IF($L6255="","",VLOOKUP($R6255,Tarife!$A$2:$R$599,13,FALSE))</f>
        <v/>
      </c>
      <c r="P6255" s="38" t="str">
        <f t="shared" si="97"/>
        <v/>
      </c>
      <c r="R6255" s="100" t="str">
        <f>Zusammenzug!$C$25&amp;"-"&amp;Zusammenzug!$A$7&amp;"-"&amp;Leistungen!L6255</f>
        <v>2024-0-</v>
      </c>
    </row>
    <row r="6256" spans="1:18" x14ac:dyDescent="0.2">
      <c r="A6256" s="95" t="str">
        <f>IF(ISBLANK(Perigon!E6251),"",Perigon!E6251)</f>
        <v/>
      </c>
      <c r="B6256" s="95" t="str">
        <f>IF(ISBLANK(Perigon!G6251),"",Perigon!G6251)</f>
        <v/>
      </c>
      <c r="C6256" s="96" t="str">
        <f>IF(ISBLANK(Perigon!I6251),"",Perigon!I6251)</f>
        <v/>
      </c>
      <c r="D6256" s="97" t="str">
        <f>IF(ISBLANK(Perigon!J6251),"",Perigon!J6251)</f>
        <v/>
      </c>
      <c r="E6256" s="64" t="str">
        <f>IF(ISBLANK(Perigon!K6251),"",Perigon!K6251)</f>
        <v/>
      </c>
      <c r="F6256" s="65"/>
      <c r="G6256" s="64"/>
      <c r="H6256" s="69" t="str">
        <f>IF(ISBLANK(Perigon!L6251),"",Perigon!L6251)</f>
        <v/>
      </c>
      <c r="I6256" s="69" t="str">
        <f>IF(ISBLANK(Perigon!M6251),"",Perigon!M6251)</f>
        <v/>
      </c>
      <c r="J6256" s="98" t="str">
        <f>IF(ISBLANK(Perigon!N6251),"",Perigon!N6251)</f>
        <v/>
      </c>
      <c r="K6256" s="99" t="str">
        <f>IF(ISBLANK(Perigon!J6251),"",Perigon!T6251)</f>
        <v/>
      </c>
      <c r="L6256" s="95" t="str">
        <f>IF(ISBLANK(Perigon!O6251),"",Perigon!O6251)</f>
        <v/>
      </c>
      <c r="M6256" s="95" t="str">
        <f>IF(ISBLANK(Perigon!R6251),"",Perigon!R6251)</f>
        <v/>
      </c>
      <c r="N6256" s="95" t="str">
        <f>IF(ISBLANK(Perigon!P6251),"",Perigon!P6251)</f>
        <v/>
      </c>
      <c r="O6256" s="38" t="str">
        <f>IF($L6256="","",VLOOKUP($R6256,Tarife!$A$2:$R$599,13,FALSE))</f>
        <v/>
      </c>
      <c r="P6256" s="38" t="str">
        <f t="shared" si="97"/>
        <v/>
      </c>
      <c r="R6256" s="100" t="str">
        <f>Zusammenzug!$C$25&amp;"-"&amp;Zusammenzug!$A$7&amp;"-"&amp;Leistungen!L6256</f>
        <v>2024-0-</v>
      </c>
    </row>
    <row r="6257" spans="1:18" x14ac:dyDescent="0.2">
      <c r="A6257" s="95" t="str">
        <f>IF(ISBLANK(Perigon!E6252),"",Perigon!E6252)</f>
        <v/>
      </c>
      <c r="B6257" s="95" t="str">
        <f>IF(ISBLANK(Perigon!G6252),"",Perigon!G6252)</f>
        <v/>
      </c>
      <c r="C6257" s="96" t="str">
        <f>IF(ISBLANK(Perigon!I6252),"",Perigon!I6252)</f>
        <v/>
      </c>
      <c r="D6257" s="97" t="str">
        <f>IF(ISBLANK(Perigon!J6252),"",Perigon!J6252)</f>
        <v/>
      </c>
      <c r="E6257" s="64" t="str">
        <f>IF(ISBLANK(Perigon!K6252),"",Perigon!K6252)</f>
        <v/>
      </c>
      <c r="F6257" s="65"/>
      <c r="G6257" s="64"/>
      <c r="H6257" s="69" t="str">
        <f>IF(ISBLANK(Perigon!L6252),"",Perigon!L6252)</f>
        <v/>
      </c>
      <c r="I6257" s="69" t="str">
        <f>IF(ISBLANK(Perigon!M6252),"",Perigon!M6252)</f>
        <v/>
      </c>
      <c r="J6257" s="98" t="str">
        <f>IF(ISBLANK(Perigon!N6252),"",Perigon!N6252)</f>
        <v/>
      </c>
      <c r="K6257" s="99" t="str">
        <f>IF(ISBLANK(Perigon!J6252),"",Perigon!T6252)</f>
        <v/>
      </c>
      <c r="L6257" s="95" t="str">
        <f>IF(ISBLANK(Perigon!O6252),"",Perigon!O6252)</f>
        <v/>
      </c>
      <c r="M6257" s="95" t="str">
        <f>IF(ISBLANK(Perigon!R6252),"",Perigon!R6252)</f>
        <v/>
      </c>
      <c r="N6257" s="95" t="str">
        <f>IF(ISBLANK(Perigon!P6252),"",Perigon!P6252)</f>
        <v/>
      </c>
      <c r="O6257" s="38" t="str">
        <f>IF($L6257="","",VLOOKUP($R6257,Tarife!$A$2:$R$599,13,FALSE))</f>
        <v/>
      </c>
      <c r="P6257" s="38" t="str">
        <f t="shared" si="97"/>
        <v/>
      </c>
      <c r="R6257" s="100" t="str">
        <f>Zusammenzug!$C$25&amp;"-"&amp;Zusammenzug!$A$7&amp;"-"&amp;Leistungen!L6257</f>
        <v>2024-0-</v>
      </c>
    </row>
    <row r="6258" spans="1:18" x14ac:dyDescent="0.2">
      <c r="A6258" s="95" t="str">
        <f>IF(ISBLANK(Perigon!E6253),"",Perigon!E6253)</f>
        <v/>
      </c>
      <c r="B6258" s="95" t="str">
        <f>IF(ISBLANK(Perigon!G6253),"",Perigon!G6253)</f>
        <v/>
      </c>
      <c r="C6258" s="96" t="str">
        <f>IF(ISBLANK(Perigon!I6253),"",Perigon!I6253)</f>
        <v/>
      </c>
      <c r="D6258" s="97" t="str">
        <f>IF(ISBLANK(Perigon!J6253),"",Perigon!J6253)</f>
        <v/>
      </c>
      <c r="E6258" s="64" t="str">
        <f>IF(ISBLANK(Perigon!K6253),"",Perigon!K6253)</f>
        <v/>
      </c>
      <c r="F6258" s="65"/>
      <c r="G6258" s="64"/>
      <c r="H6258" s="69" t="str">
        <f>IF(ISBLANK(Perigon!L6253),"",Perigon!L6253)</f>
        <v/>
      </c>
      <c r="I6258" s="69" t="str">
        <f>IF(ISBLANK(Perigon!M6253),"",Perigon!M6253)</f>
        <v/>
      </c>
      <c r="J6258" s="98" t="str">
        <f>IF(ISBLANK(Perigon!N6253),"",Perigon!N6253)</f>
        <v/>
      </c>
      <c r="K6258" s="99" t="str">
        <f>IF(ISBLANK(Perigon!J6253),"",Perigon!T6253)</f>
        <v/>
      </c>
      <c r="L6258" s="95" t="str">
        <f>IF(ISBLANK(Perigon!O6253),"",Perigon!O6253)</f>
        <v/>
      </c>
      <c r="M6258" s="95" t="str">
        <f>IF(ISBLANK(Perigon!R6253),"",Perigon!R6253)</f>
        <v/>
      </c>
      <c r="N6258" s="95" t="str">
        <f>IF(ISBLANK(Perigon!P6253),"",Perigon!P6253)</f>
        <v/>
      </c>
      <c r="O6258" s="38" t="str">
        <f>IF($L6258="","",VLOOKUP($R6258,Tarife!$A$2:$R$599,13,FALSE))</f>
        <v/>
      </c>
      <c r="P6258" s="38" t="str">
        <f t="shared" si="97"/>
        <v/>
      </c>
      <c r="R6258" s="100" t="str">
        <f>Zusammenzug!$C$25&amp;"-"&amp;Zusammenzug!$A$7&amp;"-"&amp;Leistungen!L6258</f>
        <v>2024-0-</v>
      </c>
    </row>
    <row r="6259" spans="1:18" x14ac:dyDescent="0.2">
      <c r="A6259" s="95" t="str">
        <f>IF(ISBLANK(Perigon!E6254),"",Perigon!E6254)</f>
        <v/>
      </c>
      <c r="B6259" s="95" t="str">
        <f>IF(ISBLANK(Perigon!G6254),"",Perigon!G6254)</f>
        <v/>
      </c>
      <c r="C6259" s="96" t="str">
        <f>IF(ISBLANK(Perigon!I6254),"",Perigon!I6254)</f>
        <v/>
      </c>
      <c r="D6259" s="97" t="str">
        <f>IF(ISBLANK(Perigon!J6254),"",Perigon!J6254)</f>
        <v/>
      </c>
      <c r="E6259" s="64" t="str">
        <f>IF(ISBLANK(Perigon!K6254),"",Perigon!K6254)</f>
        <v/>
      </c>
      <c r="F6259" s="65"/>
      <c r="G6259" s="64"/>
      <c r="H6259" s="69" t="str">
        <f>IF(ISBLANK(Perigon!L6254),"",Perigon!L6254)</f>
        <v/>
      </c>
      <c r="I6259" s="69" t="str">
        <f>IF(ISBLANK(Perigon!M6254),"",Perigon!M6254)</f>
        <v/>
      </c>
      <c r="J6259" s="98" t="str">
        <f>IF(ISBLANK(Perigon!N6254),"",Perigon!N6254)</f>
        <v/>
      </c>
      <c r="K6259" s="99" t="str">
        <f>IF(ISBLANK(Perigon!J6254),"",Perigon!T6254)</f>
        <v/>
      </c>
      <c r="L6259" s="95" t="str">
        <f>IF(ISBLANK(Perigon!O6254),"",Perigon!O6254)</f>
        <v/>
      </c>
      <c r="M6259" s="95" t="str">
        <f>IF(ISBLANK(Perigon!R6254),"",Perigon!R6254)</f>
        <v/>
      </c>
      <c r="N6259" s="95" t="str">
        <f>IF(ISBLANK(Perigon!P6254),"",Perigon!P6254)</f>
        <v/>
      </c>
      <c r="O6259" s="38" t="str">
        <f>IF($L6259="","",VLOOKUP($R6259,Tarife!$A$2:$R$599,13,FALSE))</f>
        <v/>
      </c>
      <c r="P6259" s="38" t="str">
        <f t="shared" si="97"/>
        <v/>
      </c>
      <c r="R6259" s="100" t="str">
        <f>Zusammenzug!$C$25&amp;"-"&amp;Zusammenzug!$A$7&amp;"-"&amp;Leistungen!L6259</f>
        <v>2024-0-</v>
      </c>
    </row>
    <row r="6260" spans="1:18" x14ac:dyDescent="0.2">
      <c r="A6260" s="95" t="str">
        <f>IF(ISBLANK(Perigon!E6255),"",Perigon!E6255)</f>
        <v/>
      </c>
      <c r="B6260" s="95" t="str">
        <f>IF(ISBLANK(Perigon!G6255),"",Perigon!G6255)</f>
        <v/>
      </c>
      <c r="C6260" s="96" t="str">
        <f>IF(ISBLANK(Perigon!I6255),"",Perigon!I6255)</f>
        <v/>
      </c>
      <c r="D6260" s="97" t="str">
        <f>IF(ISBLANK(Perigon!J6255),"",Perigon!J6255)</f>
        <v/>
      </c>
      <c r="E6260" s="64" t="str">
        <f>IF(ISBLANK(Perigon!K6255),"",Perigon!K6255)</f>
        <v/>
      </c>
      <c r="F6260" s="65"/>
      <c r="G6260" s="64"/>
      <c r="H6260" s="69" t="str">
        <f>IF(ISBLANK(Perigon!L6255),"",Perigon!L6255)</f>
        <v/>
      </c>
      <c r="I6260" s="69" t="str">
        <f>IF(ISBLANK(Perigon!M6255),"",Perigon!M6255)</f>
        <v/>
      </c>
      <c r="J6260" s="98" t="str">
        <f>IF(ISBLANK(Perigon!N6255),"",Perigon!N6255)</f>
        <v/>
      </c>
      <c r="K6260" s="99" t="str">
        <f>IF(ISBLANK(Perigon!J6255),"",Perigon!T6255)</f>
        <v/>
      </c>
      <c r="L6260" s="95" t="str">
        <f>IF(ISBLANK(Perigon!O6255),"",Perigon!O6255)</f>
        <v/>
      </c>
      <c r="M6260" s="95" t="str">
        <f>IF(ISBLANK(Perigon!R6255),"",Perigon!R6255)</f>
        <v/>
      </c>
      <c r="N6260" s="95" t="str">
        <f>IF(ISBLANK(Perigon!P6255),"",Perigon!P6255)</f>
        <v/>
      </c>
      <c r="O6260" s="38" t="str">
        <f>IF($L6260="","",VLOOKUP($R6260,Tarife!$A$2:$R$599,13,FALSE))</f>
        <v/>
      </c>
      <c r="P6260" s="38" t="str">
        <f t="shared" si="97"/>
        <v/>
      </c>
      <c r="R6260" s="100" t="str">
        <f>Zusammenzug!$C$25&amp;"-"&amp;Zusammenzug!$A$7&amp;"-"&amp;Leistungen!L6260</f>
        <v>2024-0-</v>
      </c>
    </row>
    <row r="6261" spans="1:18" x14ac:dyDescent="0.2">
      <c r="A6261" s="95" t="str">
        <f>IF(ISBLANK(Perigon!E6256),"",Perigon!E6256)</f>
        <v/>
      </c>
      <c r="B6261" s="95" t="str">
        <f>IF(ISBLANK(Perigon!G6256),"",Perigon!G6256)</f>
        <v/>
      </c>
      <c r="C6261" s="96" t="str">
        <f>IF(ISBLANK(Perigon!I6256),"",Perigon!I6256)</f>
        <v/>
      </c>
      <c r="D6261" s="97" t="str">
        <f>IF(ISBLANK(Perigon!J6256),"",Perigon!J6256)</f>
        <v/>
      </c>
      <c r="E6261" s="64" t="str">
        <f>IF(ISBLANK(Perigon!K6256),"",Perigon!K6256)</f>
        <v/>
      </c>
      <c r="F6261" s="65"/>
      <c r="G6261" s="64"/>
      <c r="H6261" s="69" t="str">
        <f>IF(ISBLANK(Perigon!L6256),"",Perigon!L6256)</f>
        <v/>
      </c>
      <c r="I6261" s="69" t="str">
        <f>IF(ISBLANK(Perigon!M6256),"",Perigon!M6256)</f>
        <v/>
      </c>
      <c r="J6261" s="98" t="str">
        <f>IF(ISBLANK(Perigon!N6256),"",Perigon!N6256)</f>
        <v/>
      </c>
      <c r="K6261" s="99" t="str">
        <f>IF(ISBLANK(Perigon!J6256),"",Perigon!T6256)</f>
        <v/>
      </c>
      <c r="L6261" s="95" t="str">
        <f>IF(ISBLANK(Perigon!O6256),"",Perigon!O6256)</f>
        <v/>
      </c>
      <c r="M6261" s="95" t="str">
        <f>IF(ISBLANK(Perigon!R6256),"",Perigon!R6256)</f>
        <v/>
      </c>
      <c r="N6261" s="95" t="str">
        <f>IF(ISBLANK(Perigon!P6256),"",Perigon!P6256)</f>
        <v/>
      </c>
      <c r="O6261" s="38" t="str">
        <f>IF($L6261="","",VLOOKUP($R6261,Tarife!$A$2:$R$599,13,FALSE))</f>
        <v/>
      </c>
      <c r="P6261" s="38" t="str">
        <f t="shared" si="97"/>
        <v/>
      </c>
      <c r="R6261" s="100" t="str">
        <f>Zusammenzug!$C$25&amp;"-"&amp;Zusammenzug!$A$7&amp;"-"&amp;Leistungen!L6261</f>
        <v>2024-0-</v>
      </c>
    </row>
    <row r="6262" spans="1:18" x14ac:dyDescent="0.2">
      <c r="A6262" s="95" t="str">
        <f>IF(ISBLANK(Perigon!E6257),"",Perigon!E6257)</f>
        <v/>
      </c>
      <c r="B6262" s="95" t="str">
        <f>IF(ISBLANK(Perigon!G6257),"",Perigon!G6257)</f>
        <v/>
      </c>
      <c r="C6262" s="96" t="str">
        <f>IF(ISBLANK(Perigon!I6257),"",Perigon!I6257)</f>
        <v/>
      </c>
      <c r="D6262" s="97" t="str">
        <f>IF(ISBLANK(Perigon!J6257),"",Perigon!J6257)</f>
        <v/>
      </c>
      <c r="E6262" s="64" t="str">
        <f>IF(ISBLANK(Perigon!K6257),"",Perigon!K6257)</f>
        <v/>
      </c>
      <c r="F6262" s="65"/>
      <c r="G6262" s="64"/>
      <c r="H6262" s="69" t="str">
        <f>IF(ISBLANK(Perigon!L6257),"",Perigon!L6257)</f>
        <v/>
      </c>
      <c r="I6262" s="69" t="str">
        <f>IF(ISBLANK(Perigon!M6257),"",Perigon!M6257)</f>
        <v/>
      </c>
      <c r="J6262" s="98" t="str">
        <f>IF(ISBLANK(Perigon!N6257),"",Perigon!N6257)</f>
        <v/>
      </c>
      <c r="K6262" s="99" t="str">
        <f>IF(ISBLANK(Perigon!J6257),"",Perigon!T6257)</f>
        <v/>
      </c>
      <c r="L6262" s="95" t="str">
        <f>IF(ISBLANK(Perigon!O6257),"",Perigon!O6257)</f>
        <v/>
      </c>
      <c r="M6262" s="95" t="str">
        <f>IF(ISBLANK(Perigon!R6257),"",Perigon!R6257)</f>
        <v/>
      </c>
      <c r="N6262" s="95" t="str">
        <f>IF(ISBLANK(Perigon!P6257),"",Perigon!P6257)</f>
        <v/>
      </c>
      <c r="O6262" s="38" t="str">
        <f>IF($L6262="","",VLOOKUP($R6262,Tarife!$A$2:$R$599,13,FALSE))</f>
        <v/>
      </c>
      <c r="P6262" s="38" t="str">
        <f t="shared" si="97"/>
        <v/>
      </c>
      <c r="R6262" s="100" t="str">
        <f>Zusammenzug!$C$25&amp;"-"&amp;Zusammenzug!$A$7&amp;"-"&amp;Leistungen!L6262</f>
        <v>2024-0-</v>
      </c>
    </row>
    <row r="6263" spans="1:18" x14ac:dyDescent="0.2">
      <c r="A6263" s="95" t="str">
        <f>IF(ISBLANK(Perigon!E6258),"",Perigon!E6258)</f>
        <v/>
      </c>
      <c r="B6263" s="95" t="str">
        <f>IF(ISBLANK(Perigon!G6258),"",Perigon!G6258)</f>
        <v/>
      </c>
      <c r="C6263" s="96" t="str">
        <f>IF(ISBLANK(Perigon!I6258),"",Perigon!I6258)</f>
        <v/>
      </c>
      <c r="D6263" s="97" t="str">
        <f>IF(ISBLANK(Perigon!J6258),"",Perigon!J6258)</f>
        <v/>
      </c>
      <c r="E6263" s="64" t="str">
        <f>IF(ISBLANK(Perigon!K6258),"",Perigon!K6258)</f>
        <v/>
      </c>
      <c r="F6263" s="65"/>
      <c r="G6263" s="64"/>
      <c r="H6263" s="69" t="str">
        <f>IF(ISBLANK(Perigon!L6258),"",Perigon!L6258)</f>
        <v/>
      </c>
      <c r="I6263" s="69" t="str">
        <f>IF(ISBLANK(Perigon!M6258),"",Perigon!M6258)</f>
        <v/>
      </c>
      <c r="J6263" s="98" t="str">
        <f>IF(ISBLANK(Perigon!N6258),"",Perigon!N6258)</f>
        <v/>
      </c>
      <c r="K6263" s="99" t="str">
        <f>IF(ISBLANK(Perigon!J6258),"",Perigon!T6258)</f>
        <v/>
      </c>
      <c r="L6263" s="95" t="str">
        <f>IF(ISBLANK(Perigon!O6258),"",Perigon!O6258)</f>
        <v/>
      </c>
      <c r="M6263" s="95" t="str">
        <f>IF(ISBLANK(Perigon!R6258),"",Perigon!R6258)</f>
        <v/>
      </c>
      <c r="N6263" s="95" t="str">
        <f>IF(ISBLANK(Perigon!P6258),"",Perigon!P6258)</f>
        <v/>
      </c>
      <c r="O6263" s="38" t="str">
        <f>IF($L6263="","",VLOOKUP($R6263,Tarife!$A$2:$R$599,13,FALSE))</f>
        <v/>
      </c>
      <c r="P6263" s="38" t="str">
        <f t="shared" si="97"/>
        <v/>
      </c>
      <c r="R6263" s="100" t="str">
        <f>Zusammenzug!$C$25&amp;"-"&amp;Zusammenzug!$A$7&amp;"-"&amp;Leistungen!L6263</f>
        <v>2024-0-</v>
      </c>
    </row>
    <row r="6264" spans="1:18" x14ac:dyDescent="0.2">
      <c r="A6264" s="95" t="str">
        <f>IF(ISBLANK(Perigon!E6259),"",Perigon!E6259)</f>
        <v/>
      </c>
      <c r="B6264" s="95" t="str">
        <f>IF(ISBLANK(Perigon!G6259),"",Perigon!G6259)</f>
        <v/>
      </c>
      <c r="C6264" s="96" t="str">
        <f>IF(ISBLANK(Perigon!I6259),"",Perigon!I6259)</f>
        <v/>
      </c>
      <c r="D6264" s="97" t="str">
        <f>IF(ISBLANK(Perigon!J6259),"",Perigon!J6259)</f>
        <v/>
      </c>
      <c r="E6264" s="64" t="str">
        <f>IF(ISBLANK(Perigon!K6259),"",Perigon!K6259)</f>
        <v/>
      </c>
      <c r="F6264" s="65"/>
      <c r="G6264" s="64"/>
      <c r="H6264" s="69" t="str">
        <f>IF(ISBLANK(Perigon!L6259),"",Perigon!L6259)</f>
        <v/>
      </c>
      <c r="I6264" s="69" t="str">
        <f>IF(ISBLANK(Perigon!M6259),"",Perigon!M6259)</f>
        <v/>
      </c>
      <c r="J6264" s="98" t="str">
        <f>IF(ISBLANK(Perigon!N6259),"",Perigon!N6259)</f>
        <v/>
      </c>
      <c r="K6264" s="99" t="str">
        <f>IF(ISBLANK(Perigon!J6259),"",Perigon!T6259)</f>
        <v/>
      </c>
      <c r="L6264" s="95" t="str">
        <f>IF(ISBLANK(Perigon!O6259),"",Perigon!O6259)</f>
        <v/>
      </c>
      <c r="M6264" s="95" t="str">
        <f>IF(ISBLANK(Perigon!R6259),"",Perigon!R6259)</f>
        <v/>
      </c>
      <c r="N6264" s="95" t="str">
        <f>IF(ISBLANK(Perigon!P6259),"",Perigon!P6259)</f>
        <v/>
      </c>
      <c r="O6264" s="38" t="str">
        <f>IF($L6264="","",VLOOKUP($R6264,Tarife!$A$2:$R$599,13,FALSE))</f>
        <v/>
      </c>
      <c r="P6264" s="38" t="str">
        <f t="shared" si="97"/>
        <v/>
      </c>
      <c r="R6264" s="100" t="str">
        <f>Zusammenzug!$C$25&amp;"-"&amp;Zusammenzug!$A$7&amp;"-"&amp;Leistungen!L6264</f>
        <v>2024-0-</v>
      </c>
    </row>
    <row r="6265" spans="1:18" x14ac:dyDescent="0.2">
      <c r="A6265" s="95" t="str">
        <f>IF(ISBLANK(Perigon!E6260),"",Perigon!E6260)</f>
        <v/>
      </c>
      <c r="B6265" s="95" t="str">
        <f>IF(ISBLANK(Perigon!G6260),"",Perigon!G6260)</f>
        <v/>
      </c>
      <c r="C6265" s="96" t="str">
        <f>IF(ISBLANK(Perigon!I6260),"",Perigon!I6260)</f>
        <v/>
      </c>
      <c r="D6265" s="97" t="str">
        <f>IF(ISBLANK(Perigon!J6260),"",Perigon!J6260)</f>
        <v/>
      </c>
      <c r="E6265" s="64" t="str">
        <f>IF(ISBLANK(Perigon!K6260),"",Perigon!K6260)</f>
        <v/>
      </c>
      <c r="F6265" s="65"/>
      <c r="G6265" s="64"/>
      <c r="H6265" s="69" t="str">
        <f>IF(ISBLANK(Perigon!L6260),"",Perigon!L6260)</f>
        <v/>
      </c>
      <c r="I6265" s="69" t="str">
        <f>IF(ISBLANK(Perigon!M6260),"",Perigon!M6260)</f>
        <v/>
      </c>
      <c r="J6265" s="98" t="str">
        <f>IF(ISBLANK(Perigon!N6260),"",Perigon!N6260)</f>
        <v/>
      </c>
      <c r="K6265" s="99" t="str">
        <f>IF(ISBLANK(Perigon!J6260),"",Perigon!T6260)</f>
        <v/>
      </c>
      <c r="L6265" s="95" t="str">
        <f>IF(ISBLANK(Perigon!O6260),"",Perigon!O6260)</f>
        <v/>
      </c>
      <c r="M6265" s="95" t="str">
        <f>IF(ISBLANK(Perigon!R6260),"",Perigon!R6260)</f>
        <v/>
      </c>
      <c r="N6265" s="95" t="str">
        <f>IF(ISBLANK(Perigon!P6260),"",Perigon!P6260)</f>
        <v/>
      </c>
      <c r="O6265" s="38" t="str">
        <f>IF($L6265="","",VLOOKUP($R6265,Tarife!$A$2:$R$599,13,FALSE))</f>
        <v/>
      </c>
      <c r="P6265" s="38" t="str">
        <f t="shared" si="97"/>
        <v/>
      </c>
      <c r="R6265" s="100" t="str">
        <f>Zusammenzug!$C$25&amp;"-"&amp;Zusammenzug!$A$7&amp;"-"&amp;Leistungen!L6265</f>
        <v>2024-0-</v>
      </c>
    </row>
    <row r="6266" spans="1:18" x14ac:dyDescent="0.2">
      <c r="A6266" s="95" t="str">
        <f>IF(ISBLANK(Perigon!E6261),"",Perigon!E6261)</f>
        <v/>
      </c>
      <c r="B6266" s="95" t="str">
        <f>IF(ISBLANK(Perigon!G6261),"",Perigon!G6261)</f>
        <v/>
      </c>
      <c r="C6266" s="96" t="str">
        <f>IF(ISBLANK(Perigon!I6261),"",Perigon!I6261)</f>
        <v/>
      </c>
      <c r="D6266" s="97" t="str">
        <f>IF(ISBLANK(Perigon!J6261),"",Perigon!J6261)</f>
        <v/>
      </c>
      <c r="E6266" s="64" t="str">
        <f>IF(ISBLANK(Perigon!K6261),"",Perigon!K6261)</f>
        <v/>
      </c>
      <c r="F6266" s="65"/>
      <c r="G6266" s="64"/>
      <c r="H6266" s="69" t="str">
        <f>IF(ISBLANK(Perigon!L6261),"",Perigon!L6261)</f>
        <v/>
      </c>
      <c r="I6266" s="69" t="str">
        <f>IF(ISBLANK(Perigon!M6261),"",Perigon!M6261)</f>
        <v/>
      </c>
      <c r="J6266" s="98" t="str">
        <f>IF(ISBLANK(Perigon!N6261),"",Perigon!N6261)</f>
        <v/>
      </c>
      <c r="K6266" s="99" t="str">
        <f>IF(ISBLANK(Perigon!J6261),"",Perigon!T6261)</f>
        <v/>
      </c>
      <c r="L6266" s="95" t="str">
        <f>IF(ISBLANK(Perigon!O6261),"",Perigon!O6261)</f>
        <v/>
      </c>
      <c r="M6266" s="95" t="str">
        <f>IF(ISBLANK(Perigon!R6261),"",Perigon!R6261)</f>
        <v/>
      </c>
      <c r="N6266" s="95" t="str">
        <f>IF(ISBLANK(Perigon!P6261),"",Perigon!P6261)</f>
        <v/>
      </c>
      <c r="O6266" s="38" t="str">
        <f>IF($L6266="","",VLOOKUP($R6266,Tarife!$A$2:$R$599,13,FALSE))</f>
        <v/>
      </c>
      <c r="P6266" s="38" t="str">
        <f t="shared" si="97"/>
        <v/>
      </c>
      <c r="R6266" s="100" t="str">
        <f>Zusammenzug!$C$25&amp;"-"&amp;Zusammenzug!$A$7&amp;"-"&amp;Leistungen!L6266</f>
        <v>2024-0-</v>
      </c>
    </row>
    <row r="6267" spans="1:18" x14ac:dyDescent="0.2">
      <c r="A6267" s="95" t="str">
        <f>IF(ISBLANK(Perigon!E6262),"",Perigon!E6262)</f>
        <v/>
      </c>
      <c r="B6267" s="95" t="str">
        <f>IF(ISBLANK(Perigon!G6262),"",Perigon!G6262)</f>
        <v/>
      </c>
      <c r="C6267" s="96" t="str">
        <f>IF(ISBLANK(Perigon!I6262),"",Perigon!I6262)</f>
        <v/>
      </c>
      <c r="D6267" s="97" t="str">
        <f>IF(ISBLANK(Perigon!J6262),"",Perigon!J6262)</f>
        <v/>
      </c>
      <c r="E6267" s="64" t="str">
        <f>IF(ISBLANK(Perigon!K6262),"",Perigon!K6262)</f>
        <v/>
      </c>
      <c r="F6267" s="65"/>
      <c r="G6267" s="64"/>
      <c r="H6267" s="69" t="str">
        <f>IF(ISBLANK(Perigon!L6262),"",Perigon!L6262)</f>
        <v/>
      </c>
      <c r="I6267" s="69" t="str">
        <f>IF(ISBLANK(Perigon!M6262),"",Perigon!M6262)</f>
        <v/>
      </c>
      <c r="J6267" s="98" t="str">
        <f>IF(ISBLANK(Perigon!N6262),"",Perigon!N6262)</f>
        <v/>
      </c>
      <c r="K6267" s="99" t="str">
        <f>IF(ISBLANK(Perigon!J6262),"",Perigon!T6262)</f>
        <v/>
      </c>
      <c r="L6267" s="95" t="str">
        <f>IF(ISBLANK(Perigon!O6262),"",Perigon!O6262)</f>
        <v/>
      </c>
      <c r="M6267" s="95" t="str">
        <f>IF(ISBLANK(Perigon!R6262),"",Perigon!R6262)</f>
        <v/>
      </c>
      <c r="N6267" s="95" t="str">
        <f>IF(ISBLANK(Perigon!P6262),"",Perigon!P6262)</f>
        <v/>
      </c>
      <c r="O6267" s="38" t="str">
        <f>IF($L6267="","",VLOOKUP($R6267,Tarife!$A$2:$R$599,13,FALSE))</f>
        <v/>
      </c>
      <c r="P6267" s="38" t="str">
        <f t="shared" si="97"/>
        <v/>
      </c>
      <c r="R6267" s="100" t="str">
        <f>Zusammenzug!$C$25&amp;"-"&amp;Zusammenzug!$A$7&amp;"-"&amp;Leistungen!L6267</f>
        <v>2024-0-</v>
      </c>
    </row>
    <row r="6268" spans="1:18" x14ac:dyDescent="0.2">
      <c r="A6268" s="95" t="str">
        <f>IF(ISBLANK(Perigon!E6263),"",Perigon!E6263)</f>
        <v/>
      </c>
      <c r="B6268" s="95" t="str">
        <f>IF(ISBLANK(Perigon!G6263),"",Perigon!G6263)</f>
        <v/>
      </c>
      <c r="C6268" s="96" t="str">
        <f>IF(ISBLANK(Perigon!I6263),"",Perigon!I6263)</f>
        <v/>
      </c>
      <c r="D6268" s="97" t="str">
        <f>IF(ISBLANK(Perigon!J6263),"",Perigon!J6263)</f>
        <v/>
      </c>
      <c r="E6268" s="64" t="str">
        <f>IF(ISBLANK(Perigon!K6263),"",Perigon!K6263)</f>
        <v/>
      </c>
      <c r="F6268" s="65"/>
      <c r="G6268" s="64"/>
      <c r="H6268" s="69" t="str">
        <f>IF(ISBLANK(Perigon!L6263),"",Perigon!L6263)</f>
        <v/>
      </c>
      <c r="I6268" s="69" t="str">
        <f>IF(ISBLANK(Perigon!M6263),"",Perigon!M6263)</f>
        <v/>
      </c>
      <c r="J6268" s="98" t="str">
        <f>IF(ISBLANK(Perigon!N6263),"",Perigon!N6263)</f>
        <v/>
      </c>
      <c r="K6268" s="99" t="str">
        <f>IF(ISBLANK(Perigon!J6263),"",Perigon!T6263)</f>
        <v/>
      </c>
      <c r="L6268" s="95" t="str">
        <f>IF(ISBLANK(Perigon!O6263),"",Perigon!O6263)</f>
        <v/>
      </c>
      <c r="M6268" s="95" t="str">
        <f>IF(ISBLANK(Perigon!R6263),"",Perigon!R6263)</f>
        <v/>
      </c>
      <c r="N6268" s="95" t="str">
        <f>IF(ISBLANK(Perigon!P6263),"",Perigon!P6263)</f>
        <v/>
      </c>
      <c r="O6268" s="38" t="str">
        <f>IF($L6268="","",VLOOKUP($R6268,Tarife!$A$2:$R$599,13,FALSE))</f>
        <v/>
      </c>
      <c r="P6268" s="38" t="str">
        <f t="shared" si="97"/>
        <v/>
      </c>
      <c r="R6268" s="100" t="str">
        <f>Zusammenzug!$C$25&amp;"-"&amp;Zusammenzug!$A$7&amp;"-"&amp;Leistungen!L6268</f>
        <v>2024-0-</v>
      </c>
    </row>
    <row r="6269" spans="1:18" x14ac:dyDescent="0.2">
      <c r="A6269" s="95" t="str">
        <f>IF(ISBLANK(Perigon!E6264),"",Perigon!E6264)</f>
        <v/>
      </c>
      <c r="B6269" s="95" t="str">
        <f>IF(ISBLANK(Perigon!G6264),"",Perigon!G6264)</f>
        <v/>
      </c>
      <c r="C6269" s="96" t="str">
        <f>IF(ISBLANK(Perigon!I6264),"",Perigon!I6264)</f>
        <v/>
      </c>
      <c r="D6269" s="97" t="str">
        <f>IF(ISBLANK(Perigon!J6264),"",Perigon!J6264)</f>
        <v/>
      </c>
      <c r="E6269" s="64" t="str">
        <f>IF(ISBLANK(Perigon!K6264),"",Perigon!K6264)</f>
        <v/>
      </c>
      <c r="F6269" s="65"/>
      <c r="G6269" s="64"/>
      <c r="H6269" s="69" t="str">
        <f>IF(ISBLANK(Perigon!L6264),"",Perigon!L6264)</f>
        <v/>
      </c>
      <c r="I6269" s="69" t="str">
        <f>IF(ISBLANK(Perigon!M6264),"",Perigon!M6264)</f>
        <v/>
      </c>
      <c r="J6269" s="98" t="str">
        <f>IF(ISBLANK(Perigon!N6264),"",Perigon!N6264)</f>
        <v/>
      </c>
      <c r="K6269" s="99" t="str">
        <f>IF(ISBLANK(Perigon!J6264),"",Perigon!T6264)</f>
        <v/>
      </c>
      <c r="L6269" s="95" t="str">
        <f>IF(ISBLANK(Perigon!O6264),"",Perigon!O6264)</f>
        <v/>
      </c>
      <c r="M6269" s="95" t="str">
        <f>IF(ISBLANK(Perigon!R6264),"",Perigon!R6264)</f>
        <v/>
      </c>
      <c r="N6269" s="95" t="str">
        <f>IF(ISBLANK(Perigon!P6264),"",Perigon!P6264)</f>
        <v/>
      </c>
      <c r="O6269" s="38" t="str">
        <f>IF($L6269="","",VLOOKUP($R6269,Tarife!$A$2:$R$599,13,FALSE))</f>
        <v/>
      </c>
      <c r="P6269" s="38" t="str">
        <f t="shared" si="97"/>
        <v/>
      </c>
      <c r="R6269" s="100" t="str">
        <f>Zusammenzug!$C$25&amp;"-"&amp;Zusammenzug!$A$7&amp;"-"&amp;Leistungen!L6269</f>
        <v>2024-0-</v>
      </c>
    </row>
    <row r="6270" spans="1:18" x14ac:dyDescent="0.2">
      <c r="A6270" s="95" t="str">
        <f>IF(ISBLANK(Perigon!E6265),"",Perigon!E6265)</f>
        <v/>
      </c>
      <c r="B6270" s="95" t="str">
        <f>IF(ISBLANK(Perigon!G6265),"",Perigon!G6265)</f>
        <v/>
      </c>
      <c r="C6270" s="96" t="str">
        <f>IF(ISBLANK(Perigon!I6265),"",Perigon!I6265)</f>
        <v/>
      </c>
      <c r="D6270" s="97" t="str">
        <f>IF(ISBLANK(Perigon!J6265),"",Perigon!J6265)</f>
        <v/>
      </c>
      <c r="E6270" s="64" t="str">
        <f>IF(ISBLANK(Perigon!K6265),"",Perigon!K6265)</f>
        <v/>
      </c>
      <c r="F6270" s="65"/>
      <c r="G6270" s="64"/>
      <c r="H6270" s="69" t="str">
        <f>IF(ISBLANK(Perigon!L6265),"",Perigon!L6265)</f>
        <v/>
      </c>
      <c r="I6270" s="69" t="str">
        <f>IF(ISBLANK(Perigon!M6265),"",Perigon!M6265)</f>
        <v/>
      </c>
      <c r="J6270" s="98" t="str">
        <f>IF(ISBLANK(Perigon!N6265),"",Perigon!N6265)</f>
        <v/>
      </c>
      <c r="K6270" s="99" t="str">
        <f>IF(ISBLANK(Perigon!J6265),"",Perigon!T6265)</f>
        <v/>
      </c>
      <c r="L6270" s="95" t="str">
        <f>IF(ISBLANK(Perigon!O6265),"",Perigon!O6265)</f>
        <v/>
      </c>
      <c r="M6270" s="95" t="str">
        <f>IF(ISBLANK(Perigon!R6265),"",Perigon!R6265)</f>
        <v/>
      </c>
      <c r="N6270" s="95" t="str">
        <f>IF(ISBLANK(Perigon!P6265),"",Perigon!P6265)</f>
        <v/>
      </c>
      <c r="O6270" s="38" t="str">
        <f>IF($L6270="","",VLOOKUP($R6270,Tarife!$A$2:$R$599,13,FALSE))</f>
        <v/>
      </c>
      <c r="P6270" s="38" t="str">
        <f t="shared" si="97"/>
        <v/>
      </c>
      <c r="R6270" s="100" t="str">
        <f>Zusammenzug!$C$25&amp;"-"&amp;Zusammenzug!$A$7&amp;"-"&amp;Leistungen!L6270</f>
        <v>2024-0-</v>
      </c>
    </row>
    <row r="6271" spans="1:18" x14ac:dyDescent="0.2">
      <c r="A6271" s="95" t="str">
        <f>IF(ISBLANK(Perigon!E6266),"",Perigon!E6266)</f>
        <v/>
      </c>
      <c r="B6271" s="95" t="str">
        <f>IF(ISBLANK(Perigon!G6266),"",Perigon!G6266)</f>
        <v/>
      </c>
      <c r="C6271" s="96" t="str">
        <f>IF(ISBLANK(Perigon!I6266),"",Perigon!I6266)</f>
        <v/>
      </c>
      <c r="D6271" s="97" t="str">
        <f>IF(ISBLANK(Perigon!J6266),"",Perigon!J6266)</f>
        <v/>
      </c>
      <c r="E6271" s="64" t="str">
        <f>IF(ISBLANK(Perigon!K6266),"",Perigon!K6266)</f>
        <v/>
      </c>
      <c r="F6271" s="65"/>
      <c r="G6271" s="64"/>
      <c r="H6271" s="69" t="str">
        <f>IF(ISBLANK(Perigon!L6266),"",Perigon!L6266)</f>
        <v/>
      </c>
      <c r="I6271" s="69" t="str">
        <f>IF(ISBLANK(Perigon!M6266),"",Perigon!M6266)</f>
        <v/>
      </c>
      <c r="J6271" s="98" t="str">
        <f>IF(ISBLANK(Perigon!N6266),"",Perigon!N6266)</f>
        <v/>
      </c>
      <c r="K6271" s="99" t="str">
        <f>IF(ISBLANK(Perigon!J6266),"",Perigon!T6266)</f>
        <v/>
      </c>
      <c r="L6271" s="95" t="str">
        <f>IF(ISBLANK(Perigon!O6266),"",Perigon!O6266)</f>
        <v/>
      </c>
      <c r="M6271" s="95" t="str">
        <f>IF(ISBLANK(Perigon!R6266),"",Perigon!R6266)</f>
        <v/>
      </c>
      <c r="N6271" s="95" t="str">
        <f>IF(ISBLANK(Perigon!P6266),"",Perigon!P6266)</f>
        <v/>
      </c>
      <c r="O6271" s="38" t="str">
        <f>IF($L6271="","",VLOOKUP($R6271,Tarife!$A$2:$R$599,13,FALSE))</f>
        <v/>
      </c>
      <c r="P6271" s="38" t="str">
        <f t="shared" si="97"/>
        <v/>
      </c>
      <c r="R6271" s="100" t="str">
        <f>Zusammenzug!$C$25&amp;"-"&amp;Zusammenzug!$A$7&amp;"-"&amp;Leistungen!L6271</f>
        <v>2024-0-</v>
      </c>
    </row>
    <row r="6272" spans="1:18" x14ac:dyDescent="0.2">
      <c r="A6272" s="95" t="str">
        <f>IF(ISBLANK(Perigon!E6267),"",Perigon!E6267)</f>
        <v/>
      </c>
      <c r="B6272" s="95" t="str">
        <f>IF(ISBLANK(Perigon!G6267),"",Perigon!G6267)</f>
        <v/>
      </c>
      <c r="C6272" s="96" t="str">
        <f>IF(ISBLANK(Perigon!I6267),"",Perigon!I6267)</f>
        <v/>
      </c>
      <c r="D6272" s="97" t="str">
        <f>IF(ISBLANK(Perigon!J6267),"",Perigon!J6267)</f>
        <v/>
      </c>
      <c r="E6272" s="64" t="str">
        <f>IF(ISBLANK(Perigon!K6267),"",Perigon!K6267)</f>
        <v/>
      </c>
      <c r="F6272" s="65"/>
      <c r="G6272" s="64"/>
      <c r="H6272" s="69" t="str">
        <f>IF(ISBLANK(Perigon!L6267),"",Perigon!L6267)</f>
        <v/>
      </c>
      <c r="I6272" s="69" t="str">
        <f>IF(ISBLANK(Perigon!M6267),"",Perigon!M6267)</f>
        <v/>
      </c>
      <c r="J6272" s="98" t="str">
        <f>IF(ISBLANK(Perigon!N6267),"",Perigon!N6267)</f>
        <v/>
      </c>
      <c r="K6272" s="99" t="str">
        <f>IF(ISBLANK(Perigon!J6267),"",Perigon!T6267)</f>
        <v/>
      </c>
      <c r="L6272" s="95" t="str">
        <f>IF(ISBLANK(Perigon!O6267),"",Perigon!O6267)</f>
        <v/>
      </c>
      <c r="M6272" s="95" t="str">
        <f>IF(ISBLANK(Perigon!R6267),"",Perigon!R6267)</f>
        <v/>
      </c>
      <c r="N6272" s="95" t="str">
        <f>IF(ISBLANK(Perigon!P6267),"",Perigon!P6267)</f>
        <v/>
      </c>
      <c r="O6272" s="38" t="str">
        <f>IF($L6272="","",VLOOKUP($R6272,Tarife!$A$2:$R$599,13,FALSE))</f>
        <v/>
      </c>
      <c r="P6272" s="38" t="str">
        <f t="shared" si="97"/>
        <v/>
      </c>
      <c r="R6272" s="100" t="str">
        <f>Zusammenzug!$C$25&amp;"-"&amp;Zusammenzug!$A$7&amp;"-"&amp;Leistungen!L6272</f>
        <v>2024-0-</v>
      </c>
    </row>
    <row r="6273" spans="1:18" x14ac:dyDescent="0.2">
      <c r="A6273" s="95" t="str">
        <f>IF(ISBLANK(Perigon!E6268),"",Perigon!E6268)</f>
        <v/>
      </c>
      <c r="B6273" s="95" t="str">
        <f>IF(ISBLANK(Perigon!G6268),"",Perigon!G6268)</f>
        <v/>
      </c>
      <c r="C6273" s="96" t="str">
        <f>IF(ISBLANK(Perigon!I6268),"",Perigon!I6268)</f>
        <v/>
      </c>
      <c r="D6273" s="97" t="str">
        <f>IF(ISBLANK(Perigon!J6268),"",Perigon!J6268)</f>
        <v/>
      </c>
      <c r="E6273" s="64" t="str">
        <f>IF(ISBLANK(Perigon!K6268),"",Perigon!K6268)</f>
        <v/>
      </c>
      <c r="F6273" s="65"/>
      <c r="G6273" s="64"/>
      <c r="H6273" s="69" t="str">
        <f>IF(ISBLANK(Perigon!L6268),"",Perigon!L6268)</f>
        <v/>
      </c>
      <c r="I6273" s="69" t="str">
        <f>IF(ISBLANK(Perigon!M6268),"",Perigon!M6268)</f>
        <v/>
      </c>
      <c r="J6273" s="98" t="str">
        <f>IF(ISBLANK(Perigon!N6268),"",Perigon!N6268)</f>
        <v/>
      </c>
      <c r="K6273" s="99" t="str">
        <f>IF(ISBLANK(Perigon!J6268),"",Perigon!T6268)</f>
        <v/>
      </c>
      <c r="L6273" s="95" t="str">
        <f>IF(ISBLANK(Perigon!O6268),"",Perigon!O6268)</f>
        <v/>
      </c>
      <c r="M6273" s="95" t="str">
        <f>IF(ISBLANK(Perigon!R6268),"",Perigon!R6268)</f>
        <v/>
      </c>
      <c r="N6273" s="95" t="str">
        <f>IF(ISBLANK(Perigon!P6268),"",Perigon!P6268)</f>
        <v/>
      </c>
      <c r="O6273" s="38" t="str">
        <f>IF($L6273="","",VLOOKUP($R6273,Tarife!$A$2:$R$599,13,FALSE))</f>
        <v/>
      </c>
      <c r="P6273" s="38" t="str">
        <f t="shared" si="97"/>
        <v/>
      </c>
      <c r="R6273" s="100" t="str">
        <f>Zusammenzug!$C$25&amp;"-"&amp;Zusammenzug!$A$7&amp;"-"&amp;Leistungen!L6273</f>
        <v>2024-0-</v>
      </c>
    </row>
    <row r="6274" spans="1:18" x14ac:dyDescent="0.2">
      <c r="A6274" s="95" t="str">
        <f>IF(ISBLANK(Perigon!E6269),"",Perigon!E6269)</f>
        <v/>
      </c>
      <c r="B6274" s="95" t="str">
        <f>IF(ISBLANK(Perigon!G6269),"",Perigon!G6269)</f>
        <v/>
      </c>
      <c r="C6274" s="96" t="str">
        <f>IF(ISBLANK(Perigon!I6269),"",Perigon!I6269)</f>
        <v/>
      </c>
      <c r="D6274" s="97" t="str">
        <f>IF(ISBLANK(Perigon!J6269),"",Perigon!J6269)</f>
        <v/>
      </c>
      <c r="E6274" s="64" t="str">
        <f>IF(ISBLANK(Perigon!K6269),"",Perigon!K6269)</f>
        <v/>
      </c>
      <c r="F6274" s="65"/>
      <c r="G6274" s="64"/>
      <c r="H6274" s="69" t="str">
        <f>IF(ISBLANK(Perigon!L6269),"",Perigon!L6269)</f>
        <v/>
      </c>
      <c r="I6274" s="69" t="str">
        <f>IF(ISBLANK(Perigon!M6269),"",Perigon!M6269)</f>
        <v/>
      </c>
      <c r="J6274" s="98" t="str">
        <f>IF(ISBLANK(Perigon!N6269),"",Perigon!N6269)</f>
        <v/>
      </c>
      <c r="K6274" s="99" t="str">
        <f>IF(ISBLANK(Perigon!J6269),"",Perigon!T6269)</f>
        <v/>
      </c>
      <c r="L6274" s="95" t="str">
        <f>IF(ISBLANK(Perigon!O6269),"",Perigon!O6269)</f>
        <v/>
      </c>
      <c r="M6274" s="95" t="str">
        <f>IF(ISBLANK(Perigon!R6269),"",Perigon!R6269)</f>
        <v/>
      </c>
      <c r="N6274" s="95" t="str">
        <f>IF(ISBLANK(Perigon!P6269),"",Perigon!P6269)</f>
        <v/>
      </c>
      <c r="O6274" s="38" t="str">
        <f>IF($L6274="","",VLOOKUP($R6274,Tarife!$A$2:$R$599,13,FALSE))</f>
        <v/>
      </c>
      <c r="P6274" s="38" t="str">
        <f t="shared" si="97"/>
        <v/>
      </c>
      <c r="R6274" s="100" t="str">
        <f>Zusammenzug!$C$25&amp;"-"&amp;Zusammenzug!$A$7&amp;"-"&amp;Leistungen!L6274</f>
        <v>2024-0-</v>
      </c>
    </row>
    <row r="6275" spans="1:18" x14ac:dyDescent="0.2">
      <c r="A6275" s="95" t="str">
        <f>IF(ISBLANK(Perigon!E6270),"",Perigon!E6270)</f>
        <v/>
      </c>
      <c r="B6275" s="95" t="str">
        <f>IF(ISBLANK(Perigon!G6270),"",Perigon!G6270)</f>
        <v/>
      </c>
      <c r="C6275" s="96" t="str">
        <f>IF(ISBLANK(Perigon!I6270),"",Perigon!I6270)</f>
        <v/>
      </c>
      <c r="D6275" s="97" t="str">
        <f>IF(ISBLANK(Perigon!J6270),"",Perigon!J6270)</f>
        <v/>
      </c>
      <c r="E6275" s="64" t="str">
        <f>IF(ISBLANK(Perigon!K6270),"",Perigon!K6270)</f>
        <v/>
      </c>
      <c r="F6275" s="65"/>
      <c r="G6275" s="64"/>
      <c r="H6275" s="69" t="str">
        <f>IF(ISBLANK(Perigon!L6270),"",Perigon!L6270)</f>
        <v/>
      </c>
      <c r="I6275" s="69" t="str">
        <f>IF(ISBLANK(Perigon!M6270),"",Perigon!M6270)</f>
        <v/>
      </c>
      <c r="J6275" s="98" t="str">
        <f>IF(ISBLANK(Perigon!N6270),"",Perigon!N6270)</f>
        <v/>
      </c>
      <c r="K6275" s="99" t="str">
        <f>IF(ISBLANK(Perigon!J6270),"",Perigon!T6270)</f>
        <v/>
      </c>
      <c r="L6275" s="95" t="str">
        <f>IF(ISBLANK(Perigon!O6270),"",Perigon!O6270)</f>
        <v/>
      </c>
      <c r="M6275" s="95" t="str">
        <f>IF(ISBLANK(Perigon!R6270),"",Perigon!R6270)</f>
        <v/>
      </c>
      <c r="N6275" s="95" t="str">
        <f>IF(ISBLANK(Perigon!P6270),"",Perigon!P6270)</f>
        <v/>
      </c>
      <c r="O6275" s="38" t="str">
        <f>IF($L6275="","",VLOOKUP($R6275,Tarife!$A$2:$R$599,13,FALSE))</f>
        <v/>
      </c>
      <c r="P6275" s="38" t="str">
        <f t="shared" si="97"/>
        <v/>
      </c>
      <c r="R6275" s="100" t="str">
        <f>Zusammenzug!$C$25&amp;"-"&amp;Zusammenzug!$A$7&amp;"-"&amp;Leistungen!L6275</f>
        <v>2024-0-</v>
      </c>
    </row>
    <row r="6276" spans="1:18" x14ac:dyDescent="0.2">
      <c r="A6276" s="95" t="str">
        <f>IF(ISBLANK(Perigon!E6271),"",Perigon!E6271)</f>
        <v/>
      </c>
      <c r="B6276" s="95" t="str">
        <f>IF(ISBLANK(Perigon!G6271),"",Perigon!G6271)</f>
        <v/>
      </c>
      <c r="C6276" s="96" t="str">
        <f>IF(ISBLANK(Perigon!I6271),"",Perigon!I6271)</f>
        <v/>
      </c>
      <c r="D6276" s="97" t="str">
        <f>IF(ISBLANK(Perigon!J6271),"",Perigon!J6271)</f>
        <v/>
      </c>
      <c r="E6276" s="64" t="str">
        <f>IF(ISBLANK(Perigon!K6271),"",Perigon!K6271)</f>
        <v/>
      </c>
      <c r="F6276" s="65"/>
      <c r="G6276" s="64"/>
      <c r="H6276" s="69" t="str">
        <f>IF(ISBLANK(Perigon!L6271),"",Perigon!L6271)</f>
        <v/>
      </c>
      <c r="I6276" s="69" t="str">
        <f>IF(ISBLANK(Perigon!M6271),"",Perigon!M6271)</f>
        <v/>
      </c>
      <c r="J6276" s="98" t="str">
        <f>IF(ISBLANK(Perigon!N6271),"",Perigon!N6271)</f>
        <v/>
      </c>
      <c r="K6276" s="99" t="str">
        <f>IF(ISBLANK(Perigon!J6271),"",Perigon!T6271)</f>
        <v/>
      </c>
      <c r="L6276" s="95" t="str">
        <f>IF(ISBLANK(Perigon!O6271),"",Perigon!O6271)</f>
        <v/>
      </c>
      <c r="M6276" s="95" t="str">
        <f>IF(ISBLANK(Perigon!R6271),"",Perigon!R6271)</f>
        <v/>
      </c>
      <c r="N6276" s="95" t="str">
        <f>IF(ISBLANK(Perigon!P6271),"",Perigon!P6271)</f>
        <v/>
      </c>
      <c r="O6276" s="38" t="str">
        <f>IF($L6276="","",VLOOKUP($R6276,Tarife!$A$2:$R$599,13,FALSE))</f>
        <v/>
      </c>
      <c r="P6276" s="38" t="str">
        <f t="shared" si="97"/>
        <v/>
      </c>
      <c r="R6276" s="100" t="str">
        <f>Zusammenzug!$C$25&amp;"-"&amp;Zusammenzug!$A$7&amp;"-"&amp;Leistungen!L6276</f>
        <v>2024-0-</v>
      </c>
    </row>
    <row r="6277" spans="1:18" x14ac:dyDescent="0.2">
      <c r="A6277" s="95" t="str">
        <f>IF(ISBLANK(Perigon!E6272),"",Perigon!E6272)</f>
        <v/>
      </c>
      <c r="B6277" s="95" t="str">
        <f>IF(ISBLANK(Perigon!G6272),"",Perigon!G6272)</f>
        <v/>
      </c>
      <c r="C6277" s="96" t="str">
        <f>IF(ISBLANK(Perigon!I6272),"",Perigon!I6272)</f>
        <v/>
      </c>
      <c r="D6277" s="97" t="str">
        <f>IF(ISBLANK(Perigon!J6272),"",Perigon!J6272)</f>
        <v/>
      </c>
      <c r="E6277" s="64" t="str">
        <f>IF(ISBLANK(Perigon!K6272),"",Perigon!K6272)</f>
        <v/>
      </c>
      <c r="F6277" s="65"/>
      <c r="G6277" s="64"/>
      <c r="H6277" s="69" t="str">
        <f>IF(ISBLANK(Perigon!L6272),"",Perigon!L6272)</f>
        <v/>
      </c>
      <c r="I6277" s="69" t="str">
        <f>IF(ISBLANK(Perigon!M6272),"",Perigon!M6272)</f>
        <v/>
      </c>
      <c r="J6277" s="98" t="str">
        <f>IF(ISBLANK(Perigon!N6272),"",Perigon!N6272)</f>
        <v/>
      </c>
      <c r="K6277" s="99" t="str">
        <f>IF(ISBLANK(Perigon!J6272),"",Perigon!T6272)</f>
        <v/>
      </c>
      <c r="L6277" s="95" t="str">
        <f>IF(ISBLANK(Perigon!O6272),"",Perigon!O6272)</f>
        <v/>
      </c>
      <c r="M6277" s="95" t="str">
        <f>IF(ISBLANK(Perigon!R6272),"",Perigon!R6272)</f>
        <v/>
      </c>
      <c r="N6277" s="95" t="str">
        <f>IF(ISBLANK(Perigon!P6272),"",Perigon!P6272)</f>
        <v/>
      </c>
      <c r="O6277" s="38" t="str">
        <f>IF($L6277="","",VLOOKUP($R6277,Tarife!$A$2:$R$599,13,FALSE))</f>
        <v/>
      </c>
      <c r="P6277" s="38" t="str">
        <f t="shared" si="97"/>
        <v/>
      </c>
      <c r="R6277" s="100" t="str">
        <f>Zusammenzug!$C$25&amp;"-"&amp;Zusammenzug!$A$7&amp;"-"&amp;Leistungen!L6277</f>
        <v>2024-0-</v>
      </c>
    </row>
    <row r="6278" spans="1:18" x14ac:dyDescent="0.2">
      <c r="A6278" s="95" t="str">
        <f>IF(ISBLANK(Perigon!E6273),"",Perigon!E6273)</f>
        <v/>
      </c>
      <c r="B6278" s="95" t="str">
        <f>IF(ISBLANK(Perigon!G6273),"",Perigon!G6273)</f>
        <v/>
      </c>
      <c r="C6278" s="96" t="str">
        <f>IF(ISBLANK(Perigon!I6273),"",Perigon!I6273)</f>
        <v/>
      </c>
      <c r="D6278" s="97" t="str">
        <f>IF(ISBLANK(Perigon!J6273),"",Perigon!J6273)</f>
        <v/>
      </c>
      <c r="E6278" s="64" t="str">
        <f>IF(ISBLANK(Perigon!K6273),"",Perigon!K6273)</f>
        <v/>
      </c>
      <c r="F6278" s="65"/>
      <c r="G6278" s="64"/>
      <c r="H6278" s="69" t="str">
        <f>IF(ISBLANK(Perigon!L6273),"",Perigon!L6273)</f>
        <v/>
      </c>
      <c r="I6278" s="69" t="str">
        <f>IF(ISBLANK(Perigon!M6273),"",Perigon!M6273)</f>
        <v/>
      </c>
      <c r="J6278" s="98" t="str">
        <f>IF(ISBLANK(Perigon!N6273),"",Perigon!N6273)</f>
        <v/>
      </c>
      <c r="K6278" s="99" t="str">
        <f>IF(ISBLANK(Perigon!J6273),"",Perigon!T6273)</f>
        <v/>
      </c>
      <c r="L6278" s="95" t="str">
        <f>IF(ISBLANK(Perigon!O6273),"",Perigon!O6273)</f>
        <v/>
      </c>
      <c r="M6278" s="95" t="str">
        <f>IF(ISBLANK(Perigon!R6273),"",Perigon!R6273)</f>
        <v/>
      </c>
      <c r="N6278" s="95" t="str">
        <f>IF(ISBLANK(Perigon!P6273),"",Perigon!P6273)</f>
        <v/>
      </c>
      <c r="O6278" s="38" t="str">
        <f>IF($L6278="","",VLOOKUP($R6278,Tarife!$A$2:$R$599,13,FALSE))</f>
        <v/>
      </c>
      <c r="P6278" s="38" t="str">
        <f t="shared" si="97"/>
        <v/>
      </c>
      <c r="R6278" s="100" t="str">
        <f>Zusammenzug!$C$25&amp;"-"&amp;Zusammenzug!$A$7&amp;"-"&amp;Leistungen!L6278</f>
        <v>2024-0-</v>
      </c>
    </row>
    <row r="6279" spans="1:18" x14ac:dyDescent="0.2">
      <c r="A6279" s="95" t="str">
        <f>IF(ISBLANK(Perigon!E6274),"",Perigon!E6274)</f>
        <v/>
      </c>
      <c r="B6279" s="95" t="str">
        <f>IF(ISBLANK(Perigon!G6274),"",Perigon!G6274)</f>
        <v/>
      </c>
      <c r="C6279" s="96" t="str">
        <f>IF(ISBLANK(Perigon!I6274),"",Perigon!I6274)</f>
        <v/>
      </c>
      <c r="D6279" s="97" t="str">
        <f>IF(ISBLANK(Perigon!J6274),"",Perigon!J6274)</f>
        <v/>
      </c>
      <c r="E6279" s="64" t="str">
        <f>IF(ISBLANK(Perigon!K6274),"",Perigon!K6274)</f>
        <v/>
      </c>
      <c r="F6279" s="65"/>
      <c r="G6279" s="64"/>
      <c r="H6279" s="69" t="str">
        <f>IF(ISBLANK(Perigon!L6274),"",Perigon!L6274)</f>
        <v/>
      </c>
      <c r="I6279" s="69" t="str">
        <f>IF(ISBLANK(Perigon!M6274),"",Perigon!M6274)</f>
        <v/>
      </c>
      <c r="J6279" s="98" t="str">
        <f>IF(ISBLANK(Perigon!N6274),"",Perigon!N6274)</f>
        <v/>
      </c>
      <c r="K6279" s="99" t="str">
        <f>IF(ISBLANK(Perigon!J6274),"",Perigon!T6274)</f>
        <v/>
      </c>
      <c r="L6279" s="95" t="str">
        <f>IF(ISBLANK(Perigon!O6274),"",Perigon!O6274)</f>
        <v/>
      </c>
      <c r="M6279" s="95" t="str">
        <f>IF(ISBLANK(Perigon!R6274),"",Perigon!R6274)</f>
        <v/>
      </c>
      <c r="N6279" s="95" t="str">
        <f>IF(ISBLANK(Perigon!P6274),"",Perigon!P6274)</f>
        <v/>
      </c>
      <c r="O6279" s="38" t="str">
        <f>IF($L6279="","",VLOOKUP($R6279,Tarife!$A$2:$R$599,13,FALSE))</f>
        <v/>
      </c>
      <c r="P6279" s="38" t="str">
        <f t="shared" si="97"/>
        <v/>
      </c>
      <c r="R6279" s="100" t="str">
        <f>Zusammenzug!$C$25&amp;"-"&amp;Zusammenzug!$A$7&amp;"-"&amp;Leistungen!L6279</f>
        <v>2024-0-</v>
      </c>
    </row>
    <row r="6280" spans="1:18" x14ac:dyDescent="0.2">
      <c r="A6280" s="95" t="str">
        <f>IF(ISBLANK(Perigon!E6275),"",Perigon!E6275)</f>
        <v/>
      </c>
      <c r="B6280" s="95" t="str">
        <f>IF(ISBLANK(Perigon!G6275),"",Perigon!G6275)</f>
        <v/>
      </c>
      <c r="C6280" s="96" t="str">
        <f>IF(ISBLANK(Perigon!I6275),"",Perigon!I6275)</f>
        <v/>
      </c>
      <c r="D6280" s="97" t="str">
        <f>IF(ISBLANK(Perigon!J6275),"",Perigon!J6275)</f>
        <v/>
      </c>
      <c r="E6280" s="64" t="str">
        <f>IF(ISBLANK(Perigon!K6275),"",Perigon!K6275)</f>
        <v/>
      </c>
      <c r="F6280" s="65"/>
      <c r="G6280" s="64"/>
      <c r="H6280" s="69" t="str">
        <f>IF(ISBLANK(Perigon!L6275),"",Perigon!L6275)</f>
        <v/>
      </c>
      <c r="I6280" s="69" t="str">
        <f>IF(ISBLANK(Perigon!M6275),"",Perigon!M6275)</f>
        <v/>
      </c>
      <c r="J6280" s="98" t="str">
        <f>IF(ISBLANK(Perigon!N6275),"",Perigon!N6275)</f>
        <v/>
      </c>
      <c r="K6280" s="99" t="str">
        <f>IF(ISBLANK(Perigon!J6275),"",Perigon!T6275)</f>
        <v/>
      </c>
      <c r="L6280" s="95" t="str">
        <f>IF(ISBLANK(Perigon!O6275),"",Perigon!O6275)</f>
        <v/>
      </c>
      <c r="M6280" s="95" t="str">
        <f>IF(ISBLANK(Perigon!R6275),"",Perigon!R6275)</f>
        <v/>
      </c>
      <c r="N6280" s="95" t="str">
        <f>IF(ISBLANK(Perigon!P6275),"",Perigon!P6275)</f>
        <v/>
      </c>
      <c r="O6280" s="38" t="str">
        <f>IF($L6280="","",VLOOKUP($R6280,Tarife!$A$2:$R$599,13,FALSE))</f>
        <v/>
      </c>
      <c r="P6280" s="38" t="str">
        <f t="shared" ref="P6280:P6343" si="98">IF(L6280="","",IF(AND($L6280="Pabe",N6280&lt;O6280),M6280*O6280,IF(N6280&lt;O6280,M6280*N6280,M6280*O6280)))</f>
        <v/>
      </c>
      <c r="R6280" s="100" t="str">
        <f>Zusammenzug!$C$25&amp;"-"&amp;Zusammenzug!$A$7&amp;"-"&amp;Leistungen!L6280</f>
        <v>2024-0-</v>
      </c>
    </row>
    <row r="6281" spans="1:18" x14ac:dyDescent="0.2">
      <c r="A6281" s="95" t="str">
        <f>IF(ISBLANK(Perigon!E6276),"",Perigon!E6276)</f>
        <v/>
      </c>
      <c r="B6281" s="95" t="str">
        <f>IF(ISBLANK(Perigon!G6276),"",Perigon!G6276)</f>
        <v/>
      </c>
      <c r="C6281" s="96" t="str">
        <f>IF(ISBLANK(Perigon!I6276),"",Perigon!I6276)</f>
        <v/>
      </c>
      <c r="D6281" s="97" t="str">
        <f>IF(ISBLANK(Perigon!J6276),"",Perigon!J6276)</f>
        <v/>
      </c>
      <c r="E6281" s="64" t="str">
        <f>IF(ISBLANK(Perigon!K6276),"",Perigon!K6276)</f>
        <v/>
      </c>
      <c r="F6281" s="65"/>
      <c r="G6281" s="64"/>
      <c r="H6281" s="69" t="str">
        <f>IF(ISBLANK(Perigon!L6276),"",Perigon!L6276)</f>
        <v/>
      </c>
      <c r="I6281" s="69" t="str">
        <f>IF(ISBLANK(Perigon!M6276),"",Perigon!M6276)</f>
        <v/>
      </c>
      <c r="J6281" s="98" t="str">
        <f>IF(ISBLANK(Perigon!N6276),"",Perigon!N6276)</f>
        <v/>
      </c>
      <c r="K6281" s="99" t="str">
        <f>IF(ISBLANK(Perigon!J6276),"",Perigon!T6276)</f>
        <v/>
      </c>
      <c r="L6281" s="95" t="str">
        <f>IF(ISBLANK(Perigon!O6276),"",Perigon!O6276)</f>
        <v/>
      </c>
      <c r="M6281" s="95" t="str">
        <f>IF(ISBLANK(Perigon!R6276),"",Perigon!R6276)</f>
        <v/>
      </c>
      <c r="N6281" s="95" t="str">
        <f>IF(ISBLANK(Perigon!P6276),"",Perigon!P6276)</f>
        <v/>
      </c>
      <c r="O6281" s="38" t="str">
        <f>IF($L6281="","",VLOOKUP($R6281,Tarife!$A$2:$R$599,13,FALSE))</f>
        <v/>
      </c>
      <c r="P6281" s="38" t="str">
        <f t="shared" si="98"/>
        <v/>
      </c>
      <c r="R6281" s="100" t="str">
        <f>Zusammenzug!$C$25&amp;"-"&amp;Zusammenzug!$A$7&amp;"-"&amp;Leistungen!L6281</f>
        <v>2024-0-</v>
      </c>
    </row>
    <row r="6282" spans="1:18" x14ac:dyDescent="0.2">
      <c r="A6282" s="95" t="str">
        <f>IF(ISBLANK(Perigon!E6277),"",Perigon!E6277)</f>
        <v/>
      </c>
      <c r="B6282" s="95" t="str">
        <f>IF(ISBLANK(Perigon!G6277),"",Perigon!G6277)</f>
        <v/>
      </c>
      <c r="C6282" s="96" t="str">
        <f>IF(ISBLANK(Perigon!I6277),"",Perigon!I6277)</f>
        <v/>
      </c>
      <c r="D6282" s="97" t="str">
        <f>IF(ISBLANK(Perigon!J6277),"",Perigon!J6277)</f>
        <v/>
      </c>
      <c r="E6282" s="64" t="str">
        <f>IF(ISBLANK(Perigon!K6277),"",Perigon!K6277)</f>
        <v/>
      </c>
      <c r="F6282" s="65"/>
      <c r="G6282" s="64"/>
      <c r="H6282" s="69" t="str">
        <f>IF(ISBLANK(Perigon!L6277),"",Perigon!L6277)</f>
        <v/>
      </c>
      <c r="I6282" s="69" t="str">
        <f>IF(ISBLANK(Perigon!M6277),"",Perigon!M6277)</f>
        <v/>
      </c>
      <c r="J6282" s="98" t="str">
        <f>IF(ISBLANK(Perigon!N6277),"",Perigon!N6277)</f>
        <v/>
      </c>
      <c r="K6282" s="99" t="str">
        <f>IF(ISBLANK(Perigon!J6277),"",Perigon!T6277)</f>
        <v/>
      </c>
      <c r="L6282" s="95" t="str">
        <f>IF(ISBLANK(Perigon!O6277),"",Perigon!O6277)</f>
        <v/>
      </c>
      <c r="M6282" s="95" t="str">
        <f>IF(ISBLANK(Perigon!R6277),"",Perigon!R6277)</f>
        <v/>
      </c>
      <c r="N6282" s="95" t="str">
        <f>IF(ISBLANK(Perigon!P6277),"",Perigon!P6277)</f>
        <v/>
      </c>
      <c r="O6282" s="38" t="str">
        <f>IF($L6282="","",VLOOKUP($R6282,Tarife!$A$2:$R$599,13,FALSE))</f>
        <v/>
      </c>
      <c r="P6282" s="38" t="str">
        <f t="shared" si="98"/>
        <v/>
      </c>
      <c r="R6282" s="100" t="str">
        <f>Zusammenzug!$C$25&amp;"-"&amp;Zusammenzug!$A$7&amp;"-"&amp;Leistungen!L6282</f>
        <v>2024-0-</v>
      </c>
    </row>
    <row r="6283" spans="1:18" x14ac:dyDescent="0.2">
      <c r="A6283" s="95" t="str">
        <f>IF(ISBLANK(Perigon!E6278),"",Perigon!E6278)</f>
        <v/>
      </c>
      <c r="B6283" s="95" t="str">
        <f>IF(ISBLANK(Perigon!G6278),"",Perigon!G6278)</f>
        <v/>
      </c>
      <c r="C6283" s="96" t="str">
        <f>IF(ISBLANK(Perigon!I6278),"",Perigon!I6278)</f>
        <v/>
      </c>
      <c r="D6283" s="97" t="str">
        <f>IF(ISBLANK(Perigon!J6278),"",Perigon!J6278)</f>
        <v/>
      </c>
      <c r="E6283" s="64" t="str">
        <f>IF(ISBLANK(Perigon!K6278),"",Perigon!K6278)</f>
        <v/>
      </c>
      <c r="F6283" s="65"/>
      <c r="G6283" s="64"/>
      <c r="H6283" s="69" t="str">
        <f>IF(ISBLANK(Perigon!L6278),"",Perigon!L6278)</f>
        <v/>
      </c>
      <c r="I6283" s="69" t="str">
        <f>IF(ISBLANK(Perigon!M6278),"",Perigon!M6278)</f>
        <v/>
      </c>
      <c r="J6283" s="98" t="str">
        <f>IF(ISBLANK(Perigon!N6278),"",Perigon!N6278)</f>
        <v/>
      </c>
      <c r="K6283" s="99" t="str">
        <f>IF(ISBLANK(Perigon!J6278),"",Perigon!T6278)</f>
        <v/>
      </c>
      <c r="L6283" s="95" t="str">
        <f>IF(ISBLANK(Perigon!O6278),"",Perigon!O6278)</f>
        <v/>
      </c>
      <c r="M6283" s="95" t="str">
        <f>IF(ISBLANK(Perigon!R6278),"",Perigon!R6278)</f>
        <v/>
      </c>
      <c r="N6283" s="95" t="str">
        <f>IF(ISBLANK(Perigon!P6278),"",Perigon!P6278)</f>
        <v/>
      </c>
      <c r="O6283" s="38" t="str">
        <f>IF($L6283="","",VLOOKUP($R6283,Tarife!$A$2:$R$599,13,FALSE))</f>
        <v/>
      </c>
      <c r="P6283" s="38" t="str">
        <f t="shared" si="98"/>
        <v/>
      </c>
      <c r="R6283" s="100" t="str">
        <f>Zusammenzug!$C$25&amp;"-"&amp;Zusammenzug!$A$7&amp;"-"&amp;Leistungen!L6283</f>
        <v>2024-0-</v>
      </c>
    </row>
    <row r="6284" spans="1:18" x14ac:dyDescent="0.2">
      <c r="A6284" s="95" t="str">
        <f>IF(ISBLANK(Perigon!E6279),"",Perigon!E6279)</f>
        <v/>
      </c>
      <c r="B6284" s="95" t="str">
        <f>IF(ISBLANK(Perigon!G6279),"",Perigon!G6279)</f>
        <v/>
      </c>
      <c r="C6284" s="96" t="str">
        <f>IF(ISBLANK(Perigon!I6279),"",Perigon!I6279)</f>
        <v/>
      </c>
      <c r="D6284" s="97" t="str">
        <f>IF(ISBLANK(Perigon!J6279),"",Perigon!J6279)</f>
        <v/>
      </c>
      <c r="E6284" s="64" t="str">
        <f>IF(ISBLANK(Perigon!K6279),"",Perigon!K6279)</f>
        <v/>
      </c>
      <c r="F6284" s="65"/>
      <c r="G6284" s="64"/>
      <c r="H6284" s="69" t="str">
        <f>IF(ISBLANK(Perigon!L6279),"",Perigon!L6279)</f>
        <v/>
      </c>
      <c r="I6284" s="69" t="str">
        <f>IF(ISBLANK(Perigon!M6279),"",Perigon!M6279)</f>
        <v/>
      </c>
      <c r="J6284" s="98" t="str">
        <f>IF(ISBLANK(Perigon!N6279),"",Perigon!N6279)</f>
        <v/>
      </c>
      <c r="K6284" s="99" t="str">
        <f>IF(ISBLANK(Perigon!J6279),"",Perigon!T6279)</f>
        <v/>
      </c>
      <c r="L6284" s="95" t="str">
        <f>IF(ISBLANK(Perigon!O6279),"",Perigon!O6279)</f>
        <v/>
      </c>
      <c r="M6284" s="95" t="str">
        <f>IF(ISBLANK(Perigon!R6279),"",Perigon!R6279)</f>
        <v/>
      </c>
      <c r="N6284" s="95" t="str">
        <f>IF(ISBLANK(Perigon!P6279),"",Perigon!P6279)</f>
        <v/>
      </c>
      <c r="O6284" s="38" t="str">
        <f>IF($L6284="","",VLOOKUP($R6284,Tarife!$A$2:$R$599,13,FALSE))</f>
        <v/>
      </c>
      <c r="P6284" s="38" t="str">
        <f t="shared" si="98"/>
        <v/>
      </c>
      <c r="R6284" s="100" t="str">
        <f>Zusammenzug!$C$25&amp;"-"&amp;Zusammenzug!$A$7&amp;"-"&amp;Leistungen!L6284</f>
        <v>2024-0-</v>
      </c>
    </row>
    <row r="6285" spans="1:18" x14ac:dyDescent="0.2">
      <c r="A6285" s="95" t="str">
        <f>IF(ISBLANK(Perigon!E6280),"",Perigon!E6280)</f>
        <v/>
      </c>
      <c r="B6285" s="95" t="str">
        <f>IF(ISBLANK(Perigon!G6280),"",Perigon!G6280)</f>
        <v/>
      </c>
      <c r="C6285" s="96" t="str">
        <f>IF(ISBLANK(Perigon!I6280),"",Perigon!I6280)</f>
        <v/>
      </c>
      <c r="D6285" s="97" t="str">
        <f>IF(ISBLANK(Perigon!J6280),"",Perigon!J6280)</f>
        <v/>
      </c>
      <c r="E6285" s="64" t="str">
        <f>IF(ISBLANK(Perigon!K6280),"",Perigon!K6280)</f>
        <v/>
      </c>
      <c r="F6285" s="65"/>
      <c r="G6285" s="64"/>
      <c r="H6285" s="69" t="str">
        <f>IF(ISBLANK(Perigon!L6280),"",Perigon!L6280)</f>
        <v/>
      </c>
      <c r="I6285" s="69" t="str">
        <f>IF(ISBLANK(Perigon!M6280),"",Perigon!M6280)</f>
        <v/>
      </c>
      <c r="J6285" s="98" t="str">
        <f>IF(ISBLANK(Perigon!N6280),"",Perigon!N6280)</f>
        <v/>
      </c>
      <c r="K6285" s="99" t="str">
        <f>IF(ISBLANK(Perigon!J6280),"",Perigon!T6280)</f>
        <v/>
      </c>
      <c r="L6285" s="95" t="str">
        <f>IF(ISBLANK(Perigon!O6280),"",Perigon!O6280)</f>
        <v/>
      </c>
      <c r="M6285" s="95" t="str">
        <f>IF(ISBLANK(Perigon!R6280),"",Perigon!R6280)</f>
        <v/>
      </c>
      <c r="N6285" s="95" t="str">
        <f>IF(ISBLANK(Perigon!P6280),"",Perigon!P6280)</f>
        <v/>
      </c>
      <c r="O6285" s="38" t="str">
        <f>IF($L6285="","",VLOOKUP($R6285,Tarife!$A$2:$R$599,13,FALSE))</f>
        <v/>
      </c>
      <c r="P6285" s="38" t="str">
        <f t="shared" si="98"/>
        <v/>
      </c>
      <c r="R6285" s="100" t="str">
        <f>Zusammenzug!$C$25&amp;"-"&amp;Zusammenzug!$A$7&amp;"-"&amp;Leistungen!L6285</f>
        <v>2024-0-</v>
      </c>
    </row>
    <row r="6286" spans="1:18" x14ac:dyDescent="0.2">
      <c r="A6286" s="95" t="str">
        <f>IF(ISBLANK(Perigon!E6281),"",Perigon!E6281)</f>
        <v/>
      </c>
      <c r="B6286" s="95" t="str">
        <f>IF(ISBLANK(Perigon!G6281),"",Perigon!G6281)</f>
        <v/>
      </c>
      <c r="C6286" s="96" t="str">
        <f>IF(ISBLANK(Perigon!I6281),"",Perigon!I6281)</f>
        <v/>
      </c>
      <c r="D6286" s="97" t="str">
        <f>IF(ISBLANK(Perigon!J6281),"",Perigon!J6281)</f>
        <v/>
      </c>
      <c r="E6286" s="64" t="str">
        <f>IF(ISBLANK(Perigon!K6281),"",Perigon!K6281)</f>
        <v/>
      </c>
      <c r="F6286" s="65"/>
      <c r="G6286" s="64"/>
      <c r="H6286" s="69" t="str">
        <f>IF(ISBLANK(Perigon!L6281),"",Perigon!L6281)</f>
        <v/>
      </c>
      <c r="I6286" s="69" t="str">
        <f>IF(ISBLANK(Perigon!M6281),"",Perigon!M6281)</f>
        <v/>
      </c>
      <c r="J6286" s="98" t="str">
        <f>IF(ISBLANK(Perigon!N6281),"",Perigon!N6281)</f>
        <v/>
      </c>
      <c r="K6286" s="99" t="str">
        <f>IF(ISBLANK(Perigon!J6281),"",Perigon!T6281)</f>
        <v/>
      </c>
      <c r="L6286" s="95" t="str">
        <f>IF(ISBLANK(Perigon!O6281),"",Perigon!O6281)</f>
        <v/>
      </c>
      <c r="M6286" s="95" t="str">
        <f>IF(ISBLANK(Perigon!R6281),"",Perigon!R6281)</f>
        <v/>
      </c>
      <c r="N6286" s="95" t="str">
        <f>IF(ISBLANK(Perigon!P6281),"",Perigon!P6281)</f>
        <v/>
      </c>
      <c r="O6286" s="38" t="str">
        <f>IF($L6286="","",VLOOKUP($R6286,Tarife!$A$2:$R$599,13,FALSE))</f>
        <v/>
      </c>
      <c r="P6286" s="38" t="str">
        <f t="shared" si="98"/>
        <v/>
      </c>
      <c r="R6286" s="100" t="str">
        <f>Zusammenzug!$C$25&amp;"-"&amp;Zusammenzug!$A$7&amp;"-"&amp;Leistungen!L6286</f>
        <v>2024-0-</v>
      </c>
    </row>
    <row r="6287" spans="1:18" x14ac:dyDescent="0.2">
      <c r="A6287" s="95" t="str">
        <f>IF(ISBLANK(Perigon!E6282),"",Perigon!E6282)</f>
        <v/>
      </c>
      <c r="B6287" s="95" t="str">
        <f>IF(ISBLANK(Perigon!G6282),"",Perigon!G6282)</f>
        <v/>
      </c>
      <c r="C6287" s="96" t="str">
        <f>IF(ISBLANK(Perigon!I6282),"",Perigon!I6282)</f>
        <v/>
      </c>
      <c r="D6287" s="97" t="str">
        <f>IF(ISBLANK(Perigon!J6282),"",Perigon!J6282)</f>
        <v/>
      </c>
      <c r="E6287" s="64" t="str">
        <f>IF(ISBLANK(Perigon!K6282),"",Perigon!K6282)</f>
        <v/>
      </c>
      <c r="F6287" s="65"/>
      <c r="G6287" s="64"/>
      <c r="H6287" s="69" t="str">
        <f>IF(ISBLANK(Perigon!L6282),"",Perigon!L6282)</f>
        <v/>
      </c>
      <c r="I6287" s="69" t="str">
        <f>IF(ISBLANK(Perigon!M6282),"",Perigon!M6282)</f>
        <v/>
      </c>
      <c r="J6287" s="98" t="str">
        <f>IF(ISBLANK(Perigon!N6282),"",Perigon!N6282)</f>
        <v/>
      </c>
      <c r="K6287" s="99" t="str">
        <f>IF(ISBLANK(Perigon!J6282),"",Perigon!T6282)</f>
        <v/>
      </c>
      <c r="L6287" s="95" t="str">
        <f>IF(ISBLANK(Perigon!O6282),"",Perigon!O6282)</f>
        <v/>
      </c>
      <c r="M6287" s="95" t="str">
        <f>IF(ISBLANK(Perigon!R6282),"",Perigon!R6282)</f>
        <v/>
      </c>
      <c r="N6287" s="95" t="str">
        <f>IF(ISBLANK(Perigon!P6282),"",Perigon!P6282)</f>
        <v/>
      </c>
      <c r="O6287" s="38" t="str">
        <f>IF($L6287="","",VLOOKUP($R6287,Tarife!$A$2:$R$599,13,FALSE))</f>
        <v/>
      </c>
      <c r="P6287" s="38" t="str">
        <f t="shared" si="98"/>
        <v/>
      </c>
      <c r="R6287" s="100" t="str">
        <f>Zusammenzug!$C$25&amp;"-"&amp;Zusammenzug!$A$7&amp;"-"&amp;Leistungen!L6287</f>
        <v>2024-0-</v>
      </c>
    </row>
    <row r="6288" spans="1:18" x14ac:dyDescent="0.2">
      <c r="A6288" s="95" t="str">
        <f>IF(ISBLANK(Perigon!E6283),"",Perigon!E6283)</f>
        <v/>
      </c>
      <c r="B6288" s="95" t="str">
        <f>IF(ISBLANK(Perigon!G6283),"",Perigon!G6283)</f>
        <v/>
      </c>
      <c r="C6288" s="96" t="str">
        <f>IF(ISBLANK(Perigon!I6283),"",Perigon!I6283)</f>
        <v/>
      </c>
      <c r="D6288" s="97" t="str">
        <f>IF(ISBLANK(Perigon!J6283),"",Perigon!J6283)</f>
        <v/>
      </c>
      <c r="E6288" s="64" t="str">
        <f>IF(ISBLANK(Perigon!K6283),"",Perigon!K6283)</f>
        <v/>
      </c>
      <c r="F6288" s="65"/>
      <c r="G6288" s="64"/>
      <c r="H6288" s="69" t="str">
        <f>IF(ISBLANK(Perigon!L6283),"",Perigon!L6283)</f>
        <v/>
      </c>
      <c r="I6288" s="69" t="str">
        <f>IF(ISBLANK(Perigon!M6283),"",Perigon!M6283)</f>
        <v/>
      </c>
      <c r="J6288" s="98" t="str">
        <f>IF(ISBLANK(Perigon!N6283),"",Perigon!N6283)</f>
        <v/>
      </c>
      <c r="K6288" s="99" t="str">
        <f>IF(ISBLANK(Perigon!J6283),"",Perigon!T6283)</f>
        <v/>
      </c>
      <c r="L6288" s="95" t="str">
        <f>IF(ISBLANK(Perigon!O6283),"",Perigon!O6283)</f>
        <v/>
      </c>
      <c r="M6288" s="95" t="str">
        <f>IF(ISBLANK(Perigon!R6283),"",Perigon!R6283)</f>
        <v/>
      </c>
      <c r="N6288" s="95" t="str">
        <f>IF(ISBLANK(Perigon!P6283),"",Perigon!P6283)</f>
        <v/>
      </c>
      <c r="O6288" s="38" t="str">
        <f>IF($L6288="","",VLOOKUP($R6288,Tarife!$A$2:$R$599,13,FALSE))</f>
        <v/>
      </c>
      <c r="P6288" s="38" t="str">
        <f t="shared" si="98"/>
        <v/>
      </c>
      <c r="R6288" s="100" t="str">
        <f>Zusammenzug!$C$25&amp;"-"&amp;Zusammenzug!$A$7&amp;"-"&amp;Leistungen!L6288</f>
        <v>2024-0-</v>
      </c>
    </row>
    <row r="6289" spans="1:18" x14ac:dyDescent="0.2">
      <c r="A6289" s="95" t="str">
        <f>IF(ISBLANK(Perigon!E6284),"",Perigon!E6284)</f>
        <v/>
      </c>
      <c r="B6289" s="95" t="str">
        <f>IF(ISBLANK(Perigon!G6284),"",Perigon!G6284)</f>
        <v/>
      </c>
      <c r="C6289" s="96" t="str">
        <f>IF(ISBLANK(Perigon!I6284),"",Perigon!I6284)</f>
        <v/>
      </c>
      <c r="D6289" s="97" t="str">
        <f>IF(ISBLANK(Perigon!J6284),"",Perigon!J6284)</f>
        <v/>
      </c>
      <c r="E6289" s="64" t="str">
        <f>IF(ISBLANK(Perigon!K6284),"",Perigon!K6284)</f>
        <v/>
      </c>
      <c r="F6289" s="65"/>
      <c r="G6289" s="64"/>
      <c r="H6289" s="69" t="str">
        <f>IF(ISBLANK(Perigon!L6284),"",Perigon!L6284)</f>
        <v/>
      </c>
      <c r="I6289" s="69" t="str">
        <f>IF(ISBLANK(Perigon!M6284),"",Perigon!M6284)</f>
        <v/>
      </c>
      <c r="J6289" s="98" t="str">
        <f>IF(ISBLANK(Perigon!N6284),"",Perigon!N6284)</f>
        <v/>
      </c>
      <c r="K6289" s="99" t="str">
        <f>IF(ISBLANK(Perigon!J6284),"",Perigon!T6284)</f>
        <v/>
      </c>
      <c r="L6289" s="95" t="str">
        <f>IF(ISBLANK(Perigon!O6284),"",Perigon!O6284)</f>
        <v/>
      </c>
      <c r="M6289" s="95" t="str">
        <f>IF(ISBLANK(Perigon!R6284),"",Perigon!R6284)</f>
        <v/>
      </c>
      <c r="N6289" s="95" t="str">
        <f>IF(ISBLANK(Perigon!P6284),"",Perigon!P6284)</f>
        <v/>
      </c>
      <c r="O6289" s="38" t="str">
        <f>IF($L6289="","",VLOOKUP($R6289,Tarife!$A$2:$R$599,13,FALSE))</f>
        <v/>
      </c>
      <c r="P6289" s="38" t="str">
        <f t="shared" si="98"/>
        <v/>
      </c>
      <c r="R6289" s="100" t="str">
        <f>Zusammenzug!$C$25&amp;"-"&amp;Zusammenzug!$A$7&amp;"-"&amp;Leistungen!L6289</f>
        <v>2024-0-</v>
      </c>
    </row>
    <row r="6290" spans="1:18" x14ac:dyDescent="0.2">
      <c r="A6290" s="95" t="str">
        <f>IF(ISBLANK(Perigon!E6285),"",Perigon!E6285)</f>
        <v/>
      </c>
      <c r="B6290" s="95" t="str">
        <f>IF(ISBLANK(Perigon!G6285),"",Perigon!G6285)</f>
        <v/>
      </c>
      <c r="C6290" s="96" t="str">
        <f>IF(ISBLANK(Perigon!I6285),"",Perigon!I6285)</f>
        <v/>
      </c>
      <c r="D6290" s="97" t="str">
        <f>IF(ISBLANK(Perigon!J6285),"",Perigon!J6285)</f>
        <v/>
      </c>
      <c r="E6290" s="64" t="str">
        <f>IF(ISBLANK(Perigon!K6285),"",Perigon!K6285)</f>
        <v/>
      </c>
      <c r="F6290" s="65"/>
      <c r="G6290" s="64"/>
      <c r="H6290" s="69" t="str">
        <f>IF(ISBLANK(Perigon!L6285),"",Perigon!L6285)</f>
        <v/>
      </c>
      <c r="I6290" s="69" t="str">
        <f>IF(ISBLANK(Perigon!M6285),"",Perigon!M6285)</f>
        <v/>
      </c>
      <c r="J6290" s="98" t="str">
        <f>IF(ISBLANK(Perigon!N6285),"",Perigon!N6285)</f>
        <v/>
      </c>
      <c r="K6290" s="99" t="str">
        <f>IF(ISBLANK(Perigon!J6285),"",Perigon!T6285)</f>
        <v/>
      </c>
      <c r="L6290" s="95" t="str">
        <f>IF(ISBLANK(Perigon!O6285),"",Perigon!O6285)</f>
        <v/>
      </c>
      <c r="M6290" s="95" t="str">
        <f>IF(ISBLANK(Perigon!R6285),"",Perigon!R6285)</f>
        <v/>
      </c>
      <c r="N6290" s="95" t="str">
        <f>IF(ISBLANK(Perigon!P6285),"",Perigon!P6285)</f>
        <v/>
      </c>
      <c r="O6290" s="38" t="str">
        <f>IF($L6290="","",VLOOKUP($R6290,Tarife!$A$2:$R$599,13,FALSE))</f>
        <v/>
      </c>
      <c r="P6290" s="38" t="str">
        <f t="shared" si="98"/>
        <v/>
      </c>
      <c r="R6290" s="100" t="str">
        <f>Zusammenzug!$C$25&amp;"-"&amp;Zusammenzug!$A$7&amp;"-"&amp;Leistungen!L6290</f>
        <v>2024-0-</v>
      </c>
    </row>
    <row r="6291" spans="1:18" x14ac:dyDescent="0.2">
      <c r="A6291" s="95" t="str">
        <f>IF(ISBLANK(Perigon!E6286),"",Perigon!E6286)</f>
        <v/>
      </c>
      <c r="B6291" s="95" t="str">
        <f>IF(ISBLANK(Perigon!G6286),"",Perigon!G6286)</f>
        <v/>
      </c>
      <c r="C6291" s="96" t="str">
        <f>IF(ISBLANK(Perigon!I6286),"",Perigon!I6286)</f>
        <v/>
      </c>
      <c r="D6291" s="97" t="str">
        <f>IF(ISBLANK(Perigon!J6286),"",Perigon!J6286)</f>
        <v/>
      </c>
      <c r="E6291" s="64" t="str">
        <f>IF(ISBLANK(Perigon!K6286),"",Perigon!K6286)</f>
        <v/>
      </c>
      <c r="F6291" s="65"/>
      <c r="G6291" s="64"/>
      <c r="H6291" s="69" t="str">
        <f>IF(ISBLANK(Perigon!L6286),"",Perigon!L6286)</f>
        <v/>
      </c>
      <c r="I6291" s="69" t="str">
        <f>IF(ISBLANK(Perigon!M6286),"",Perigon!M6286)</f>
        <v/>
      </c>
      <c r="J6291" s="98" t="str">
        <f>IF(ISBLANK(Perigon!N6286),"",Perigon!N6286)</f>
        <v/>
      </c>
      <c r="K6291" s="99" t="str">
        <f>IF(ISBLANK(Perigon!J6286),"",Perigon!T6286)</f>
        <v/>
      </c>
      <c r="L6291" s="95" t="str">
        <f>IF(ISBLANK(Perigon!O6286),"",Perigon!O6286)</f>
        <v/>
      </c>
      <c r="M6291" s="95" t="str">
        <f>IF(ISBLANK(Perigon!R6286),"",Perigon!R6286)</f>
        <v/>
      </c>
      <c r="N6291" s="95" t="str">
        <f>IF(ISBLANK(Perigon!P6286),"",Perigon!P6286)</f>
        <v/>
      </c>
      <c r="O6291" s="38" t="str">
        <f>IF($L6291="","",VLOOKUP($R6291,Tarife!$A$2:$R$599,13,FALSE))</f>
        <v/>
      </c>
      <c r="P6291" s="38" t="str">
        <f t="shared" si="98"/>
        <v/>
      </c>
      <c r="R6291" s="100" t="str">
        <f>Zusammenzug!$C$25&amp;"-"&amp;Zusammenzug!$A$7&amp;"-"&amp;Leistungen!L6291</f>
        <v>2024-0-</v>
      </c>
    </row>
    <row r="6292" spans="1:18" x14ac:dyDescent="0.2">
      <c r="A6292" s="95" t="str">
        <f>IF(ISBLANK(Perigon!E6287),"",Perigon!E6287)</f>
        <v/>
      </c>
      <c r="B6292" s="95" t="str">
        <f>IF(ISBLANK(Perigon!G6287),"",Perigon!G6287)</f>
        <v/>
      </c>
      <c r="C6292" s="96" t="str">
        <f>IF(ISBLANK(Perigon!I6287),"",Perigon!I6287)</f>
        <v/>
      </c>
      <c r="D6292" s="97" t="str">
        <f>IF(ISBLANK(Perigon!J6287),"",Perigon!J6287)</f>
        <v/>
      </c>
      <c r="E6292" s="64" t="str">
        <f>IF(ISBLANK(Perigon!K6287),"",Perigon!K6287)</f>
        <v/>
      </c>
      <c r="F6292" s="65"/>
      <c r="G6292" s="64"/>
      <c r="H6292" s="69" t="str">
        <f>IF(ISBLANK(Perigon!L6287),"",Perigon!L6287)</f>
        <v/>
      </c>
      <c r="I6292" s="69" t="str">
        <f>IF(ISBLANK(Perigon!M6287),"",Perigon!M6287)</f>
        <v/>
      </c>
      <c r="J6292" s="98" t="str">
        <f>IF(ISBLANK(Perigon!N6287),"",Perigon!N6287)</f>
        <v/>
      </c>
      <c r="K6292" s="99" t="str">
        <f>IF(ISBLANK(Perigon!J6287),"",Perigon!T6287)</f>
        <v/>
      </c>
      <c r="L6292" s="95" t="str">
        <f>IF(ISBLANK(Perigon!O6287),"",Perigon!O6287)</f>
        <v/>
      </c>
      <c r="M6292" s="95" t="str">
        <f>IF(ISBLANK(Perigon!R6287),"",Perigon!R6287)</f>
        <v/>
      </c>
      <c r="N6292" s="95" t="str">
        <f>IF(ISBLANK(Perigon!P6287),"",Perigon!P6287)</f>
        <v/>
      </c>
      <c r="O6292" s="38" t="str">
        <f>IF($L6292="","",VLOOKUP($R6292,Tarife!$A$2:$R$599,13,FALSE))</f>
        <v/>
      </c>
      <c r="P6292" s="38" t="str">
        <f t="shared" si="98"/>
        <v/>
      </c>
      <c r="R6292" s="100" t="str">
        <f>Zusammenzug!$C$25&amp;"-"&amp;Zusammenzug!$A$7&amp;"-"&amp;Leistungen!L6292</f>
        <v>2024-0-</v>
      </c>
    </row>
    <row r="6293" spans="1:18" x14ac:dyDescent="0.2">
      <c r="A6293" s="95" t="str">
        <f>IF(ISBLANK(Perigon!E6288),"",Perigon!E6288)</f>
        <v/>
      </c>
      <c r="B6293" s="95" t="str">
        <f>IF(ISBLANK(Perigon!G6288),"",Perigon!G6288)</f>
        <v/>
      </c>
      <c r="C6293" s="96" t="str">
        <f>IF(ISBLANK(Perigon!I6288),"",Perigon!I6288)</f>
        <v/>
      </c>
      <c r="D6293" s="97" t="str">
        <f>IF(ISBLANK(Perigon!J6288),"",Perigon!J6288)</f>
        <v/>
      </c>
      <c r="E6293" s="64" t="str">
        <f>IF(ISBLANK(Perigon!K6288),"",Perigon!K6288)</f>
        <v/>
      </c>
      <c r="F6293" s="65"/>
      <c r="G6293" s="64"/>
      <c r="H6293" s="69" t="str">
        <f>IF(ISBLANK(Perigon!L6288),"",Perigon!L6288)</f>
        <v/>
      </c>
      <c r="I6293" s="69" t="str">
        <f>IF(ISBLANK(Perigon!M6288),"",Perigon!M6288)</f>
        <v/>
      </c>
      <c r="J6293" s="98" t="str">
        <f>IF(ISBLANK(Perigon!N6288),"",Perigon!N6288)</f>
        <v/>
      </c>
      <c r="K6293" s="99" t="str">
        <f>IF(ISBLANK(Perigon!J6288),"",Perigon!T6288)</f>
        <v/>
      </c>
      <c r="L6293" s="95" t="str">
        <f>IF(ISBLANK(Perigon!O6288),"",Perigon!O6288)</f>
        <v/>
      </c>
      <c r="M6293" s="95" t="str">
        <f>IF(ISBLANK(Perigon!R6288),"",Perigon!R6288)</f>
        <v/>
      </c>
      <c r="N6293" s="95" t="str">
        <f>IF(ISBLANK(Perigon!P6288),"",Perigon!P6288)</f>
        <v/>
      </c>
      <c r="O6293" s="38" t="str">
        <f>IF($L6293="","",VLOOKUP($R6293,Tarife!$A$2:$R$599,13,FALSE))</f>
        <v/>
      </c>
      <c r="P6293" s="38" t="str">
        <f t="shared" si="98"/>
        <v/>
      </c>
      <c r="R6293" s="100" t="str">
        <f>Zusammenzug!$C$25&amp;"-"&amp;Zusammenzug!$A$7&amp;"-"&amp;Leistungen!L6293</f>
        <v>2024-0-</v>
      </c>
    </row>
    <row r="6294" spans="1:18" x14ac:dyDescent="0.2">
      <c r="A6294" s="95" t="str">
        <f>IF(ISBLANK(Perigon!E6289),"",Perigon!E6289)</f>
        <v/>
      </c>
      <c r="B6294" s="95" t="str">
        <f>IF(ISBLANK(Perigon!G6289),"",Perigon!G6289)</f>
        <v/>
      </c>
      <c r="C6294" s="96" t="str">
        <f>IF(ISBLANK(Perigon!I6289),"",Perigon!I6289)</f>
        <v/>
      </c>
      <c r="D6294" s="97" t="str">
        <f>IF(ISBLANK(Perigon!J6289),"",Perigon!J6289)</f>
        <v/>
      </c>
      <c r="E6294" s="64" t="str">
        <f>IF(ISBLANK(Perigon!K6289),"",Perigon!K6289)</f>
        <v/>
      </c>
      <c r="F6294" s="65"/>
      <c r="G6294" s="64"/>
      <c r="H6294" s="69" t="str">
        <f>IF(ISBLANK(Perigon!L6289),"",Perigon!L6289)</f>
        <v/>
      </c>
      <c r="I6294" s="69" t="str">
        <f>IF(ISBLANK(Perigon!M6289),"",Perigon!M6289)</f>
        <v/>
      </c>
      <c r="J6294" s="98" t="str">
        <f>IF(ISBLANK(Perigon!N6289),"",Perigon!N6289)</f>
        <v/>
      </c>
      <c r="K6294" s="99" t="str">
        <f>IF(ISBLANK(Perigon!J6289),"",Perigon!T6289)</f>
        <v/>
      </c>
      <c r="L6294" s="95" t="str">
        <f>IF(ISBLANK(Perigon!O6289),"",Perigon!O6289)</f>
        <v/>
      </c>
      <c r="M6294" s="95" t="str">
        <f>IF(ISBLANK(Perigon!R6289),"",Perigon!R6289)</f>
        <v/>
      </c>
      <c r="N6294" s="95" t="str">
        <f>IF(ISBLANK(Perigon!P6289),"",Perigon!P6289)</f>
        <v/>
      </c>
      <c r="O6294" s="38" t="str">
        <f>IF($L6294="","",VLOOKUP($R6294,Tarife!$A$2:$R$599,13,FALSE))</f>
        <v/>
      </c>
      <c r="P6294" s="38" t="str">
        <f t="shared" si="98"/>
        <v/>
      </c>
      <c r="R6294" s="100" t="str">
        <f>Zusammenzug!$C$25&amp;"-"&amp;Zusammenzug!$A$7&amp;"-"&amp;Leistungen!L6294</f>
        <v>2024-0-</v>
      </c>
    </row>
    <row r="6295" spans="1:18" x14ac:dyDescent="0.2">
      <c r="A6295" s="95" t="str">
        <f>IF(ISBLANK(Perigon!E6290),"",Perigon!E6290)</f>
        <v/>
      </c>
      <c r="B6295" s="95" t="str">
        <f>IF(ISBLANK(Perigon!G6290),"",Perigon!G6290)</f>
        <v/>
      </c>
      <c r="C6295" s="96" t="str">
        <f>IF(ISBLANK(Perigon!I6290),"",Perigon!I6290)</f>
        <v/>
      </c>
      <c r="D6295" s="97" t="str">
        <f>IF(ISBLANK(Perigon!J6290),"",Perigon!J6290)</f>
        <v/>
      </c>
      <c r="E6295" s="64" t="str">
        <f>IF(ISBLANK(Perigon!K6290),"",Perigon!K6290)</f>
        <v/>
      </c>
      <c r="F6295" s="65"/>
      <c r="G6295" s="64"/>
      <c r="H6295" s="69" t="str">
        <f>IF(ISBLANK(Perigon!L6290),"",Perigon!L6290)</f>
        <v/>
      </c>
      <c r="I6295" s="69" t="str">
        <f>IF(ISBLANK(Perigon!M6290),"",Perigon!M6290)</f>
        <v/>
      </c>
      <c r="J6295" s="98" t="str">
        <f>IF(ISBLANK(Perigon!N6290),"",Perigon!N6290)</f>
        <v/>
      </c>
      <c r="K6295" s="99" t="str">
        <f>IF(ISBLANK(Perigon!J6290),"",Perigon!T6290)</f>
        <v/>
      </c>
      <c r="L6295" s="95" t="str">
        <f>IF(ISBLANK(Perigon!O6290),"",Perigon!O6290)</f>
        <v/>
      </c>
      <c r="M6295" s="95" t="str">
        <f>IF(ISBLANK(Perigon!R6290),"",Perigon!R6290)</f>
        <v/>
      </c>
      <c r="N6295" s="95" t="str">
        <f>IF(ISBLANK(Perigon!P6290),"",Perigon!P6290)</f>
        <v/>
      </c>
      <c r="O6295" s="38" t="str">
        <f>IF($L6295="","",VLOOKUP($R6295,Tarife!$A$2:$R$599,13,FALSE))</f>
        <v/>
      </c>
      <c r="P6295" s="38" t="str">
        <f t="shared" si="98"/>
        <v/>
      </c>
      <c r="R6295" s="100" t="str">
        <f>Zusammenzug!$C$25&amp;"-"&amp;Zusammenzug!$A$7&amp;"-"&amp;Leistungen!L6295</f>
        <v>2024-0-</v>
      </c>
    </row>
    <row r="6296" spans="1:18" x14ac:dyDescent="0.2">
      <c r="A6296" s="95" t="str">
        <f>IF(ISBLANK(Perigon!E6291),"",Perigon!E6291)</f>
        <v/>
      </c>
      <c r="B6296" s="95" t="str">
        <f>IF(ISBLANK(Perigon!G6291),"",Perigon!G6291)</f>
        <v/>
      </c>
      <c r="C6296" s="96" t="str">
        <f>IF(ISBLANK(Perigon!I6291),"",Perigon!I6291)</f>
        <v/>
      </c>
      <c r="D6296" s="97" t="str">
        <f>IF(ISBLANK(Perigon!J6291),"",Perigon!J6291)</f>
        <v/>
      </c>
      <c r="E6296" s="64" t="str">
        <f>IF(ISBLANK(Perigon!K6291),"",Perigon!K6291)</f>
        <v/>
      </c>
      <c r="F6296" s="65"/>
      <c r="G6296" s="64"/>
      <c r="H6296" s="69" t="str">
        <f>IF(ISBLANK(Perigon!L6291),"",Perigon!L6291)</f>
        <v/>
      </c>
      <c r="I6296" s="69" t="str">
        <f>IF(ISBLANK(Perigon!M6291),"",Perigon!M6291)</f>
        <v/>
      </c>
      <c r="J6296" s="98" t="str">
        <f>IF(ISBLANK(Perigon!N6291),"",Perigon!N6291)</f>
        <v/>
      </c>
      <c r="K6296" s="99" t="str">
        <f>IF(ISBLANK(Perigon!J6291),"",Perigon!T6291)</f>
        <v/>
      </c>
      <c r="L6296" s="95" t="str">
        <f>IF(ISBLANK(Perigon!O6291),"",Perigon!O6291)</f>
        <v/>
      </c>
      <c r="M6296" s="95" t="str">
        <f>IF(ISBLANK(Perigon!R6291),"",Perigon!R6291)</f>
        <v/>
      </c>
      <c r="N6296" s="95" t="str">
        <f>IF(ISBLANK(Perigon!P6291),"",Perigon!P6291)</f>
        <v/>
      </c>
      <c r="O6296" s="38" t="str">
        <f>IF($L6296="","",VLOOKUP($R6296,Tarife!$A$2:$R$599,13,FALSE))</f>
        <v/>
      </c>
      <c r="P6296" s="38" t="str">
        <f t="shared" si="98"/>
        <v/>
      </c>
      <c r="R6296" s="100" t="str">
        <f>Zusammenzug!$C$25&amp;"-"&amp;Zusammenzug!$A$7&amp;"-"&amp;Leistungen!L6296</f>
        <v>2024-0-</v>
      </c>
    </row>
    <row r="6297" spans="1:18" x14ac:dyDescent="0.2">
      <c r="A6297" s="95" t="str">
        <f>IF(ISBLANK(Perigon!E6292),"",Perigon!E6292)</f>
        <v/>
      </c>
      <c r="B6297" s="95" t="str">
        <f>IF(ISBLANK(Perigon!G6292),"",Perigon!G6292)</f>
        <v/>
      </c>
      <c r="C6297" s="96" t="str">
        <f>IF(ISBLANK(Perigon!I6292),"",Perigon!I6292)</f>
        <v/>
      </c>
      <c r="D6297" s="97" t="str">
        <f>IF(ISBLANK(Perigon!J6292),"",Perigon!J6292)</f>
        <v/>
      </c>
      <c r="E6297" s="64" t="str">
        <f>IF(ISBLANK(Perigon!K6292),"",Perigon!K6292)</f>
        <v/>
      </c>
      <c r="F6297" s="65"/>
      <c r="G6297" s="64"/>
      <c r="H6297" s="69" t="str">
        <f>IF(ISBLANK(Perigon!L6292),"",Perigon!L6292)</f>
        <v/>
      </c>
      <c r="I6297" s="69" t="str">
        <f>IF(ISBLANK(Perigon!M6292),"",Perigon!M6292)</f>
        <v/>
      </c>
      <c r="J6297" s="98" t="str">
        <f>IF(ISBLANK(Perigon!N6292),"",Perigon!N6292)</f>
        <v/>
      </c>
      <c r="K6297" s="99" t="str">
        <f>IF(ISBLANK(Perigon!J6292),"",Perigon!T6292)</f>
        <v/>
      </c>
      <c r="L6297" s="95" t="str">
        <f>IF(ISBLANK(Perigon!O6292),"",Perigon!O6292)</f>
        <v/>
      </c>
      <c r="M6297" s="95" t="str">
        <f>IF(ISBLANK(Perigon!R6292),"",Perigon!R6292)</f>
        <v/>
      </c>
      <c r="N6297" s="95" t="str">
        <f>IF(ISBLANK(Perigon!P6292),"",Perigon!P6292)</f>
        <v/>
      </c>
      <c r="O6297" s="38" t="str">
        <f>IF($L6297="","",VLOOKUP($R6297,Tarife!$A$2:$R$599,13,FALSE))</f>
        <v/>
      </c>
      <c r="P6297" s="38" t="str">
        <f t="shared" si="98"/>
        <v/>
      </c>
      <c r="R6297" s="100" t="str">
        <f>Zusammenzug!$C$25&amp;"-"&amp;Zusammenzug!$A$7&amp;"-"&amp;Leistungen!L6297</f>
        <v>2024-0-</v>
      </c>
    </row>
    <row r="6298" spans="1:18" x14ac:dyDescent="0.2">
      <c r="A6298" s="95" t="str">
        <f>IF(ISBLANK(Perigon!E6293),"",Perigon!E6293)</f>
        <v/>
      </c>
      <c r="B6298" s="95" t="str">
        <f>IF(ISBLANK(Perigon!G6293),"",Perigon!G6293)</f>
        <v/>
      </c>
      <c r="C6298" s="96" t="str">
        <f>IF(ISBLANK(Perigon!I6293),"",Perigon!I6293)</f>
        <v/>
      </c>
      <c r="D6298" s="97" t="str">
        <f>IF(ISBLANK(Perigon!J6293),"",Perigon!J6293)</f>
        <v/>
      </c>
      <c r="E6298" s="64" t="str">
        <f>IF(ISBLANK(Perigon!K6293),"",Perigon!K6293)</f>
        <v/>
      </c>
      <c r="F6298" s="65"/>
      <c r="G6298" s="64"/>
      <c r="H6298" s="69" t="str">
        <f>IF(ISBLANK(Perigon!L6293),"",Perigon!L6293)</f>
        <v/>
      </c>
      <c r="I6298" s="69" t="str">
        <f>IF(ISBLANK(Perigon!M6293),"",Perigon!M6293)</f>
        <v/>
      </c>
      <c r="J6298" s="98" t="str">
        <f>IF(ISBLANK(Perigon!N6293),"",Perigon!N6293)</f>
        <v/>
      </c>
      <c r="K6298" s="99" t="str">
        <f>IF(ISBLANK(Perigon!J6293),"",Perigon!T6293)</f>
        <v/>
      </c>
      <c r="L6298" s="95" t="str">
        <f>IF(ISBLANK(Perigon!O6293),"",Perigon!O6293)</f>
        <v/>
      </c>
      <c r="M6298" s="95" t="str">
        <f>IF(ISBLANK(Perigon!R6293),"",Perigon!R6293)</f>
        <v/>
      </c>
      <c r="N6298" s="95" t="str">
        <f>IF(ISBLANK(Perigon!P6293),"",Perigon!P6293)</f>
        <v/>
      </c>
      <c r="O6298" s="38" t="str">
        <f>IF($L6298="","",VLOOKUP($R6298,Tarife!$A$2:$R$599,13,FALSE))</f>
        <v/>
      </c>
      <c r="P6298" s="38" t="str">
        <f t="shared" si="98"/>
        <v/>
      </c>
      <c r="R6298" s="100" t="str">
        <f>Zusammenzug!$C$25&amp;"-"&amp;Zusammenzug!$A$7&amp;"-"&amp;Leistungen!L6298</f>
        <v>2024-0-</v>
      </c>
    </row>
    <row r="6299" spans="1:18" x14ac:dyDescent="0.2">
      <c r="A6299" s="95" t="str">
        <f>IF(ISBLANK(Perigon!E6294),"",Perigon!E6294)</f>
        <v/>
      </c>
      <c r="B6299" s="95" t="str">
        <f>IF(ISBLANK(Perigon!G6294),"",Perigon!G6294)</f>
        <v/>
      </c>
      <c r="C6299" s="96" t="str">
        <f>IF(ISBLANK(Perigon!I6294),"",Perigon!I6294)</f>
        <v/>
      </c>
      <c r="D6299" s="97" t="str">
        <f>IF(ISBLANK(Perigon!J6294),"",Perigon!J6294)</f>
        <v/>
      </c>
      <c r="E6299" s="64" t="str">
        <f>IF(ISBLANK(Perigon!K6294),"",Perigon!K6294)</f>
        <v/>
      </c>
      <c r="F6299" s="65"/>
      <c r="G6299" s="64"/>
      <c r="H6299" s="69" t="str">
        <f>IF(ISBLANK(Perigon!L6294),"",Perigon!L6294)</f>
        <v/>
      </c>
      <c r="I6299" s="69" t="str">
        <f>IF(ISBLANK(Perigon!M6294),"",Perigon!M6294)</f>
        <v/>
      </c>
      <c r="J6299" s="98" t="str">
        <f>IF(ISBLANK(Perigon!N6294),"",Perigon!N6294)</f>
        <v/>
      </c>
      <c r="K6299" s="99" t="str">
        <f>IF(ISBLANK(Perigon!J6294),"",Perigon!T6294)</f>
        <v/>
      </c>
      <c r="L6299" s="95" t="str">
        <f>IF(ISBLANK(Perigon!O6294),"",Perigon!O6294)</f>
        <v/>
      </c>
      <c r="M6299" s="95" t="str">
        <f>IF(ISBLANK(Perigon!R6294),"",Perigon!R6294)</f>
        <v/>
      </c>
      <c r="N6299" s="95" t="str">
        <f>IF(ISBLANK(Perigon!P6294),"",Perigon!P6294)</f>
        <v/>
      </c>
      <c r="O6299" s="38" t="str">
        <f>IF($L6299="","",VLOOKUP($R6299,Tarife!$A$2:$R$599,13,FALSE))</f>
        <v/>
      </c>
      <c r="P6299" s="38" t="str">
        <f t="shared" si="98"/>
        <v/>
      </c>
      <c r="R6299" s="100" t="str">
        <f>Zusammenzug!$C$25&amp;"-"&amp;Zusammenzug!$A$7&amp;"-"&amp;Leistungen!L6299</f>
        <v>2024-0-</v>
      </c>
    </row>
    <row r="6300" spans="1:18" x14ac:dyDescent="0.2">
      <c r="A6300" s="95" t="str">
        <f>IF(ISBLANK(Perigon!E6295),"",Perigon!E6295)</f>
        <v/>
      </c>
      <c r="B6300" s="95" t="str">
        <f>IF(ISBLANK(Perigon!G6295),"",Perigon!G6295)</f>
        <v/>
      </c>
      <c r="C6300" s="96" t="str">
        <f>IF(ISBLANK(Perigon!I6295),"",Perigon!I6295)</f>
        <v/>
      </c>
      <c r="D6300" s="97" t="str">
        <f>IF(ISBLANK(Perigon!J6295),"",Perigon!J6295)</f>
        <v/>
      </c>
      <c r="E6300" s="64" t="str">
        <f>IF(ISBLANK(Perigon!K6295),"",Perigon!K6295)</f>
        <v/>
      </c>
      <c r="F6300" s="65"/>
      <c r="G6300" s="64"/>
      <c r="H6300" s="69" t="str">
        <f>IF(ISBLANK(Perigon!L6295),"",Perigon!L6295)</f>
        <v/>
      </c>
      <c r="I6300" s="69" t="str">
        <f>IF(ISBLANK(Perigon!M6295),"",Perigon!M6295)</f>
        <v/>
      </c>
      <c r="J6300" s="98" t="str">
        <f>IF(ISBLANK(Perigon!N6295),"",Perigon!N6295)</f>
        <v/>
      </c>
      <c r="K6300" s="99" t="str">
        <f>IF(ISBLANK(Perigon!J6295),"",Perigon!T6295)</f>
        <v/>
      </c>
      <c r="L6300" s="95" t="str">
        <f>IF(ISBLANK(Perigon!O6295),"",Perigon!O6295)</f>
        <v/>
      </c>
      <c r="M6300" s="95" t="str">
        <f>IF(ISBLANK(Perigon!R6295),"",Perigon!R6295)</f>
        <v/>
      </c>
      <c r="N6300" s="95" t="str">
        <f>IF(ISBLANK(Perigon!P6295),"",Perigon!P6295)</f>
        <v/>
      </c>
      <c r="O6300" s="38" t="str">
        <f>IF($L6300="","",VLOOKUP($R6300,Tarife!$A$2:$R$599,13,FALSE))</f>
        <v/>
      </c>
      <c r="P6300" s="38" t="str">
        <f t="shared" si="98"/>
        <v/>
      </c>
      <c r="R6300" s="100" t="str">
        <f>Zusammenzug!$C$25&amp;"-"&amp;Zusammenzug!$A$7&amp;"-"&amp;Leistungen!L6300</f>
        <v>2024-0-</v>
      </c>
    </row>
    <row r="6301" spans="1:18" x14ac:dyDescent="0.2">
      <c r="A6301" s="95" t="str">
        <f>IF(ISBLANK(Perigon!E6296),"",Perigon!E6296)</f>
        <v/>
      </c>
      <c r="B6301" s="95" t="str">
        <f>IF(ISBLANK(Perigon!G6296),"",Perigon!G6296)</f>
        <v/>
      </c>
      <c r="C6301" s="96" t="str">
        <f>IF(ISBLANK(Perigon!I6296),"",Perigon!I6296)</f>
        <v/>
      </c>
      <c r="D6301" s="97" t="str">
        <f>IF(ISBLANK(Perigon!J6296),"",Perigon!J6296)</f>
        <v/>
      </c>
      <c r="E6301" s="64" t="str">
        <f>IF(ISBLANK(Perigon!K6296),"",Perigon!K6296)</f>
        <v/>
      </c>
      <c r="F6301" s="65"/>
      <c r="G6301" s="64"/>
      <c r="H6301" s="69" t="str">
        <f>IF(ISBLANK(Perigon!L6296),"",Perigon!L6296)</f>
        <v/>
      </c>
      <c r="I6301" s="69" t="str">
        <f>IF(ISBLANK(Perigon!M6296),"",Perigon!M6296)</f>
        <v/>
      </c>
      <c r="J6301" s="98" t="str">
        <f>IF(ISBLANK(Perigon!N6296),"",Perigon!N6296)</f>
        <v/>
      </c>
      <c r="K6301" s="99" t="str">
        <f>IF(ISBLANK(Perigon!J6296),"",Perigon!T6296)</f>
        <v/>
      </c>
      <c r="L6301" s="95" t="str">
        <f>IF(ISBLANK(Perigon!O6296),"",Perigon!O6296)</f>
        <v/>
      </c>
      <c r="M6301" s="95" t="str">
        <f>IF(ISBLANK(Perigon!R6296),"",Perigon!R6296)</f>
        <v/>
      </c>
      <c r="N6301" s="95" t="str">
        <f>IF(ISBLANK(Perigon!P6296),"",Perigon!P6296)</f>
        <v/>
      </c>
      <c r="O6301" s="38" t="str">
        <f>IF($L6301="","",VLOOKUP($R6301,Tarife!$A$2:$R$599,13,FALSE))</f>
        <v/>
      </c>
      <c r="P6301" s="38" t="str">
        <f t="shared" si="98"/>
        <v/>
      </c>
      <c r="R6301" s="100" t="str">
        <f>Zusammenzug!$C$25&amp;"-"&amp;Zusammenzug!$A$7&amp;"-"&amp;Leistungen!L6301</f>
        <v>2024-0-</v>
      </c>
    </row>
    <row r="6302" spans="1:18" x14ac:dyDescent="0.2">
      <c r="A6302" s="95" t="str">
        <f>IF(ISBLANK(Perigon!E6297),"",Perigon!E6297)</f>
        <v/>
      </c>
      <c r="B6302" s="95" t="str">
        <f>IF(ISBLANK(Perigon!G6297),"",Perigon!G6297)</f>
        <v/>
      </c>
      <c r="C6302" s="96" t="str">
        <f>IF(ISBLANK(Perigon!I6297),"",Perigon!I6297)</f>
        <v/>
      </c>
      <c r="D6302" s="97" t="str">
        <f>IF(ISBLANK(Perigon!J6297),"",Perigon!J6297)</f>
        <v/>
      </c>
      <c r="E6302" s="64" t="str">
        <f>IF(ISBLANK(Perigon!K6297),"",Perigon!K6297)</f>
        <v/>
      </c>
      <c r="F6302" s="65"/>
      <c r="G6302" s="64"/>
      <c r="H6302" s="69" t="str">
        <f>IF(ISBLANK(Perigon!L6297),"",Perigon!L6297)</f>
        <v/>
      </c>
      <c r="I6302" s="69" t="str">
        <f>IF(ISBLANK(Perigon!M6297),"",Perigon!M6297)</f>
        <v/>
      </c>
      <c r="J6302" s="98" t="str">
        <f>IF(ISBLANK(Perigon!N6297),"",Perigon!N6297)</f>
        <v/>
      </c>
      <c r="K6302" s="99" t="str">
        <f>IF(ISBLANK(Perigon!J6297),"",Perigon!T6297)</f>
        <v/>
      </c>
      <c r="L6302" s="95" t="str">
        <f>IF(ISBLANK(Perigon!O6297),"",Perigon!O6297)</f>
        <v/>
      </c>
      <c r="M6302" s="95" t="str">
        <f>IF(ISBLANK(Perigon!R6297),"",Perigon!R6297)</f>
        <v/>
      </c>
      <c r="N6302" s="95" t="str">
        <f>IF(ISBLANK(Perigon!P6297),"",Perigon!P6297)</f>
        <v/>
      </c>
      <c r="O6302" s="38" t="str">
        <f>IF($L6302="","",VLOOKUP($R6302,Tarife!$A$2:$R$599,13,FALSE))</f>
        <v/>
      </c>
      <c r="P6302" s="38" t="str">
        <f t="shared" si="98"/>
        <v/>
      </c>
      <c r="R6302" s="100" t="str">
        <f>Zusammenzug!$C$25&amp;"-"&amp;Zusammenzug!$A$7&amp;"-"&amp;Leistungen!L6302</f>
        <v>2024-0-</v>
      </c>
    </row>
    <row r="6303" spans="1:18" x14ac:dyDescent="0.2">
      <c r="A6303" s="95" t="str">
        <f>IF(ISBLANK(Perigon!E6298),"",Perigon!E6298)</f>
        <v/>
      </c>
      <c r="B6303" s="95" t="str">
        <f>IF(ISBLANK(Perigon!G6298),"",Perigon!G6298)</f>
        <v/>
      </c>
      <c r="C6303" s="96" t="str">
        <f>IF(ISBLANK(Perigon!I6298),"",Perigon!I6298)</f>
        <v/>
      </c>
      <c r="D6303" s="97" t="str">
        <f>IF(ISBLANK(Perigon!J6298),"",Perigon!J6298)</f>
        <v/>
      </c>
      <c r="E6303" s="64" t="str">
        <f>IF(ISBLANK(Perigon!K6298),"",Perigon!K6298)</f>
        <v/>
      </c>
      <c r="F6303" s="65"/>
      <c r="G6303" s="64"/>
      <c r="H6303" s="69" t="str">
        <f>IF(ISBLANK(Perigon!L6298),"",Perigon!L6298)</f>
        <v/>
      </c>
      <c r="I6303" s="69" t="str">
        <f>IF(ISBLANK(Perigon!M6298),"",Perigon!M6298)</f>
        <v/>
      </c>
      <c r="J6303" s="98" t="str">
        <f>IF(ISBLANK(Perigon!N6298),"",Perigon!N6298)</f>
        <v/>
      </c>
      <c r="K6303" s="99" t="str">
        <f>IF(ISBLANK(Perigon!J6298),"",Perigon!T6298)</f>
        <v/>
      </c>
      <c r="L6303" s="95" t="str">
        <f>IF(ISBLANK(Perigon!O6298),"",Perigon!O6298)</f>
        <v/>
      </c>
      <c r="M6303" s="95" t="str">
        <f>IF(ISBLANK(Perigon!R6298),"",Perigon!R6298)</f>
        <v/>
      </c>
      <c r="N6303" s="95" t="str">
        <f>IF(ISBLANK(Perigon!P6298),"",Perigon!P6298)</f>
        <v/>
      </c>
      <c r="O6303" s="38" t="str">
        <f>IF($L6303="","",VLOOKUP($R6303,Tarife!$A$2:$R$599,13,FALSE))</f>
        <v/>
      </c>
      <c r="P6303" s="38" t="str">
        <f t="shared" si="98"/>
        <v/>
      </c>
      <c r="R6303" s="100" t="str">
        <f>Zusammenzug!$C$25&amp;"-"&amp;Zusammenzug!$A$7&amp;"-"&amp;Leistungen!L6303</f>
        <v>2024-0-</v>
      </c>
    </row>
    <row r="6304" spans="1:18" x14ac:dyDescent="0.2">
      <c r="A6304" s="95" t="str">
        <f>IF(ISBLANK(Perigon!E6299),"",Perigon!E6299)</f>
        <v/>
      </c>
      <c r="B6304" s="95" t="str">
        <f>IF(ISBLANK(Perigon!G6299),"",Perigon!G6299)</f>
        <v/>
      </c>
      <c r="C6304" s="96" t="str">
        <f>IF(ISBLANK(Perigon!I6299),"",Perigon!I6299)</f>
        <v/>
      </c>
      <c r="D6304" s="97" t="str">
        <f>IF(ISBLANK(Perigon!J6299),"",Perigon!J6299)</f>
        <v/>
      </c>
      <c r="E6304" s="64" t="str">
        <f>IF(ISBLANK(Perigon!K6299),"",Perigon!K6299)</f>
        <v/>
      </c>
      <c r="F6304" s="65"/>
      <c r="G6304" s="64"/>
      <c r="H6304" s="69" t="str">
        <f>IF(ISBLANK(Perigon!L6299),"",Perigon!L6299)</f>
        <v/>
      </c>
      <c r="I6304" s="69" t="str">
        <f>IF(ISBLANK(Perigon!M6299),"",Perigon!M6299)</f>
        <v/>
      </c>
      <c r="J6304" s="98" t="str">
        <f>IF(ISBLANK(Perigon!N6299),"",Perigon!N6299)</f>
        <v/>
      </c>
      <c r="K6304" s="99" t="str">
        <f>IF(ISBLANK(Perigon!J6299),"",Perigon!T6299)</f>
        <v/>
      </c>
      <c r="L6304" s="95" t="str">
        <f>IF(ISBLANK(Perigon!O6299),"",Perigon!O6299)</f>
        <v/>
      </c>
      <c r="M6304" s="95" t="str">
        <f>IF(ISBLANK(Perigon!R6299),"",Perigon!R6299)</f>
        <v/>
      </c>
      <c r="N6304" s="95" t="str">
        <f>IF(ISBLANK(Perigon!P6299),"",Perigon!P6299)</f>
        <v/>
      </c>
      <c r="O6304" s="38" t="str">
        <f>IF($L6304="","",VLOOKUP($R6304,Tarife!$A$2:$R$599,13,FALSE))</f>
        <v/>
      </c>
      <c r="P6304" s="38" t="str">
        <f t="shared" si="98"/>
        <v/>
      </c>
      <c r="R6304" s="100" t="str">
        <f>Zusammenzug!$C$25&amp;"-"&amp;Zusammenzug!$A$7&amp;"-"&amp;Leistungen!L6304</f>
        <v>2024-0-</v>
      </c>
    </row>
    <row r="6305" spans="1:18" x14ac:dyDescent="0.2">
      <c r="A6305" s="95" t="str">
        <f>IF(ISBLANK(Perigon!E6300),"",Perigon!E6300)</f>
        <v/>
      </c>
      <c r="B6305" s="95" t="str">
        <f>IF(ISBLANK(Perigon!G6300),"",Perigon!G6300)</f>
        <v/>
      </c>
      <c r="C6305" s="96" t="str">
        <f>IF(ISBLANK(Perigon!I6300),"",Perigon!I6300)</f>
        <v/>
      </c>
      <c r="D6305" s="97" t="str">
        <f>IF(ISBLANK(Perigon!J6300),"",Perigon!J6300)</f>
        <v/>
      </c>
      <c r="E6305" s="64" t="str">
        <f>IF(ISBLANK(Perigon!K6300),"",Perigon!K6300)</f>
        <v/>
      </c>
      <c r="F6305" s="65"/>
      <c r="G6305" s="64"/>
      <c r="H6305" s="69" t="str">
        <f>IF(ISBLANK(Perigon!L6300),"",Perigon!L6300)</f>
        <v/>
      </c>
      <c r="I6305" s="69" t="str">
        <f>IF(ISBLANK(Perigon!M6300),"",Perigon!M6300)</f>
        <v/>
      </c>
      <c r="J6305" s="98" t="str">
        <f>IF(ISBLANK(Perigon!N6300),"",Perigon!N6300)</f>
        <v/>
      </c>
      <c r="K6305" s="99" t="str">
        <f>IF(ISBLANK(Perigon!J6300),"",Perigon!T6300)</f>
        <v/>
      </c>
      <c r="L6305" s="95" t="str">
        <f>IF(ISBLANK(Perigon!O6300),"",Perigon!O6300)</f>
        <v/>
      </c>
      <c r="M6305" s="95" t="str">
        <f>IF(ISBLANK(Perigon!R6300),"",Perigon!R6300)</f>
        <v/>
      </c>
      <c r="N6305" s="95" t="str">
        <f>IF(ISBLANK(Perigon!P6300),"",Perigon!P6300)</f>
        <v/>
      </c>
      <c r="O6305" s="38" t="str">
        <f>IF($L6305="","",VLOOKUP($R6305,Tarife!$A$2:$R$599,13,FALSE))</f>
        <v/>
      </c>
      <c r="P6305" s="38" t="str">
        <f t="shared" si="98"/>
        <v/>
      </c>
      <c r="R6305" s="100" t="str">
        <f>Zusammenzug!$C$25&amp;"-"&amp;Zusammenzug!$A$7&amp;"-"&amp;Leistungen!L6305</f>
        <v>2024-0-</v>
      </c>
    </row>
    <row r="6306" spans="1:18" x14ac:dyDescent="0.2">
      <c r="A6306" s="95" t="str">
        <f>IF(ISBLANK(Perigon!E6301),"",Perigon!E6301)</f>
        <v/>
      </c>
      <c r="B6306" s="95" t="str">
        <f>IF(ISBLANK(Perigon!G6301),"",Perigon!G6301)</f>
        <v/>
      </c>
      <c r="C6306" s="96" t="str">
        <f>IF(ISBLANK(Perigon!I6301),"",Perigon!I6301)</f>
        <v/>
      </c>
      <c r="D6306" s="97" t="str">
        <f>IF(ISBLANK(Perigon!J6301),"",Perigon!J6301)</f>
        <v/>
      </c>
      <c r="E6306" s="64" t="str">
        <f>IF(ISBLANK(Perigon!K6301),"",Perigon!K6301)</f>
        <v/>
      </c>
      <c r="F6306" s="65"/>
      <c r="G6306" s="64"/>
      <c r="H6306" s="69" t="str">
        <f>IF(ISBLANK(Perigon!L6301),"",Perigon!L6301)</f>
        <v/>
      </c>
      <c r="I6306" s="69" t="str">
        <f>IF(ISBLANK(Perigon!M6301),"",Perigon!M6301)</f>
        <v/>
      </c>
      <c r="J6306" s="98" t="str">
        <f>IF(ISBLANK(Perigon!N6301),"",Perigon!N6301)</f>
        <v/>
      </c>
      <c r="K6306" s="99" t="str">
        <f>IF(ISBLANK(Perigon!J6301),"",Perigon!T6301)</f>
        <v/>
      </c>
      <c r="L6306" s="95" t="str">
        <f>IF(ISBLANK(Perigon!O6301),"",Perigon!O6301)</f>
        <v/>
      </c>
      <c r="M6306" s="95" t="str">
        <f>IF(ISBLANK(Perigon!R6301),"",Perigon!R6301)</f>
        <v/>
      </c>
      <c r="N6306" s="95" t="str">
        <f>IF(ISBLANK(Perigon!P6301),"",Perigon!P6301)</f>
        <v/>
      </c>
      <c r="O6306" s="38" t="str">
        <f>IF($L6306="","",VLOOKUP($R6306,Tarife!$A$2:$R$599,13,FALSE))</f>
        <v/>
      </c>
      <c r="P6306" s="38" t="str">
        <f t="shared" si="98"/>
        <v/>
      </c>
      <c r="R6306" s="100" t="str">
        <f>Zusammenzug!$C$25&amp;"-"&amp;Zusammenzug!$A$7&amp;"-"&amp;Leistungen!L6306</f>
        <v>2024-0-</v>
      </c>
    </row>
    <row r="6307" spans="1:18" x14ac:dyDescent="0.2">
      <c r="A6307" s="95" t="str">
        <f>IF(ISBLANK(Perigon!E6302),"",Perigon!E6302)</f>
        <v/>
      </c>
      <c r="B6307" s="95" t="str">
        <f>IF(ISBLANK(Perigon!G6302),"",Perigon!G6302)</f>
        <v/>
      </c>
      <c r="C6307" s="96" t="str">
        <f>IF(ISBLANK(Perigon!I6302),"",Perigon!I6302)</f>
        <v/>
      </c>
      <c r="D6307" s="97" t="str">
        <f>IF(ISBLANK(Perigon!J6302),"",Perigon!J6302)</f>
        <v/>
      </c>
      <c r="E6307" s="64" t="str">
        <f>IF(ISBLANK(Perigon!K6302),"",Perigon!K6302)</f>
        <v/>
      </c>
      <c r="F6307" s="65"/>
      <c r="G6307" s="64"/>
      <c r="H6307" s="69" t="str">
        <f>IF(ISBLANK(Perigon!L6302),"",Perigon!L6302)</f>
        <v/>
      </c>
      <c r="I6307" s="69" t="str">
        <f>IF(ISBLANK(Perigon!M6302),"",Perigon!M6302)</f>
        <v/>
      </c>
      <c r="J6307" s="98" t="str">
        <f>IF(ISBLANK(Perigon!N6302),"",Perigon!N6302)</f>
        <v/>
      </c>
      <c r="K6307" s="99" t="str">
        <f>IF(ISBLANK(Perigon!J6302),"",Perigon!T6302)</f>
        <v/>
      </c>
      <c r="L6307" s="95" t="str">
        <f>IF(ISBLANK(Perigon!O6302),"",Perigon!O6302)</f>
        <v/>
      </c>
      <c r="M6307" s="95" t="str">
        <f>IF(ISBLANK(Perigon!R6302),"",Perigon!R6302)</f>
        <v/>
      </c>
      <c r="N6307" s="95" t="str">
        <f>IF(ISBLANK(Perigon!P6302),"",Perigon!P6302)</f>
        <v/>
      </c>
      <c r="O6307" s="38" t="str">
        <f>IF($L6307="","",VLOOKUP($R6307,Tarife!$A$2:$R$599,13,FALSE))</f>
        <v/>
      </c>
      <c r="P6307" s="38" t="str">
        <f t="shared" si="98"/>
        <v/>
      </c>
      <c r="R6307" s="100" t="str">
        <f>Zusammenzug!$C$25&amp;"-"&amp;Zusammenzug!$A$7&amp;"-"&amp;Leistungen!L6307</f>
        <v>2024-0-</v>
      </c>
    </row>
    <row r="6308" spans="1:18" x14ac:dyDescent="0.2">
      <c r="A6308" s="95" t="str">
        <f>IF(ISBLANK(Perigon!E6303),"",Perigon!E6303)</f>
        <v/>
      </c>
      <c r="B6308" s="95" t="str">
        <f>IF(ISBLANK(Perigon!G6303),"",Perigon!G6303)</f>
        <v/>
      </c>
      <c r="C6308" s="96" t="str">
        <f>IF(ISBLANK(Perigon!I6303),"",Perigon!I6303)</f>
        <v/>
      </c>
      <c r="D6308" s="97" t="str">
        <f>IF(ISBLANK(Perigon!J6303),"",Perigon!J6303)</f>
        <v/>
      </c>
      <c r="E6308" s="64" t="str">
        <f>IF(ISBLANK(Perigon!K6303),"",Perigon!K6303)</f>
        <v/>
      </c>
      <c r="F6308" s="65"/>
      <c r="G6308" s="64"/>
      <c r="H6308" s="69" t="str">
        <f>IF(ISBLANK(Perigon!L6303),"",Perigon!L6303)</f>
        <v/>
      </c>
      <c r="I6308" s="69" t="str">
        <f>IF(ISBLANK(Perigon!M6303),"",Perigon!M6303)</f>
        <v/>
      </c>
      <c r="J6308" s="98" t="str">
        <f>IF(ISBLANK(Perigon!N6303),"",Perigon!N6303)</f>
        <v/>
      </c>
      <c r="K6308" s="99" t="str">
        <f>IF(ISBLANK(Perigon!J6303),"",Perigon!T6303)</f>
        <v/>
      </c>
      <c r="L6308" s="95" t="str">
        <f>IF(ISBLANK(Perigon!O6303),"",Perigon!O6303)</f>
        <v/>
      </c>
      <c r="M6308" s="95" t="str">
        <f>IF(ISBLANK(Perigon!R6303),"",Perigon!R6303)</f>
        <v/>
      </c>
      <c r="N6308" s="95" t="str">
        <f>IF(ISBLANK(Perigon!P6303),"",Perigon!P6303)</f>
        <v/>
      </c>
      <c r="O6308" s="38" t="str">
        <f>IF($L6308="","",VLOOKUP($R6308,Tarife!$A$2:$R$599,13,FALSE))</f>
        <v/>
      </c>
      <c r="P6308" s="38" t="str">
        <f t="shared" si="98"/>
        <v/>
      </c>
      <c r="R6308" s="100" t="str">
        <f>Zusammenzug!$C$25&amp;"-"&amp;Zusammenzug!$A$7&amp;"-"&amp;Leistungen!L6308</f>
        <v>2024-0-</v>
      </c>
    </row>
    <row r="6309" spans="1:18" x14ac:dyDescent="0.2">
      <c r="A6309" s="95" t="str">
        <f>IF(ISBLANK(Perigon!E6304),"",Perigon!E6304)</f>
        <v/>
      </c>
      <c r="B6309" s="95" t="str">
        <f>IF(ISBLANK(Perigon!G6304),"",Perigon!G6304)</f>
        <v/>
      </c>
      <c r="C6309" s="96" t="str">
        <f>IF(ISBLANK(Perigon!I6304),"",Perigon!I6304)</f>
        <v/>
      </c>
      <c r="D6309" s="97" t="str">
        <f>IF(ISBLANK(Perigon!J6304),"",Perigon!J6304)</f>
        <v/>
      </c>
      <c r="E6309" s="64" t="str">
        <f>IF(ISBLANK(Perigon!K6304),"",Perigon!K6304)</f>
        <v/>
      </c>
      <c r="F6309" s="65"/>
      <c r="G6309" s="64"/>
      <c r="H6309" s="69" t="str">
        <f>IF(ISBLANK(Perigon!L6304),"",Perigon!L6304)</f>
        <v/>
      </c>
      <c r="I6309" s="69" t="str">
        <f>IF(ISBLANK(Perigon!M6304),"",Perigon!M6304)</f>
        <v/>
      </c>
      <c r="J6309" s="98" t="str">
        <f>IF(ISBLANK(Perigon!N6304),"",Perigon!N6304)</f>
        <v/>
      </c>
      <c r="K6309" s="99" t="str">
        <f>IF(ISBLANK(Perigon!J6304),"",Perigon!T6304)</f>
        <v/>
      </c>
      <c r="L6309" s="95" t="str">
        <f>IF(ISBLANK(Perigon!O6304),"",Perigon!O6304)</f>
        <v/>
      </c>
      <c r="M6309" s="95" t="str">
        <f>IF(ISBLANK(Perigon!R6304),"",Perigon!R6304)</f>
        <v/>
      </c>
      <c r="N6309" s="95" t="str">
        <f>IF(ISBLANK(Perigon!P6304),"",Perigon!P6304)</f>
        <v/>
      </c>
      <c r="O6309" s="38" t="str">
        <f>IF($L6309="","",VLOOKUP($R6309,Tarife!$A$2:$R$599,13,FALSE))</f>
        <v/>
      </c>
      <c r="P6309" s="38" t="str">
        <f t="shared" si="98"/>
        <v/>
      </c>
      <c r="R6309" s="100" t="str">
        <f>Zusammenzug!$C$25&amp;"-"&amp;Zusammenzug!$A$7&amp;"-"&amp;Leistungen!L6309</f>
        <v>2024-0-</v>
      </c>
    </row>
    <row r="6310" spans="1:18" x14ac:dyDescent="0.2">
      <c r="A6310" s="95" t="str">
        <f>IF(ISBLANK(Perigon!E6305),"",Perigon!E6305)</f>
        <v/>
      </c>
      <c r="B6310" s="95" t="str">
        <f>IF(ISBLANK(Perigon!G6305),"",Perigon!G6305)</f>
        <v/>
      </c>
      <c r="C6310" s="96" t="str">
        <f>IF(ISBLANK(Perigon!I6305),"",Perigon!I6305)</f>
        <v/>
      </c>
      <c r="D6310" s="97" t="str">
        <f>IF(ISBLANK(Perigon!J6305),"",Perigon!J6305)</f>
        <v/>
      </c>
      <c r="E6310" s="64" t="str">
        <f>IF(ISBLANK(Perigon!K6305),"",Perigon!K6305)</f>
        <v/>
      </c>
      <c r="F6310" s="65"/>
      <c r="G6310" s="64"/>
      <c r="H6310" s="69" t="str">
        <f>IF(ISBLANK(Perigon!L6305),"",Perigon!L6305)</f>
        <v/>
      </c>
      <c r="I6310" s="69" t="str">
        <f>IF(ISBLANK(Perigon!M6305),"",Perigon!M6305)</f>
        <v/>
      </c>
      <c r="J6310" s="98" t="str">
        <f>IF(ISBLANK(Perigon!N6305),"",Perigon!N6305)</f>
        <v/>
      </c>
      <c r="K6310" s="99" t="str">
        <f>IF(ISBLANK(Perigon!J6305),"",Perigon!T6305)</f>
        <v/>
      </c>
      <c r="L6310" s="95" t="str">
        <f>IF(ISBLANK(Perigon!O6305),"",Perigon!O6305)</f>
        <v/>
      </c>
      <c r="M6310" s="95" t="str">
        <f>IF(ISBLANK(Perigon!R6305),"",Perigon!R6305)</f>
        <v/>
      </c>
      <c r="N6310" s="95" t="str">
        <f>IF(ISBLANK(Perigon!P6305),"",Perigon!P6305)</f>
        <v/>
      </c>
      <c r="O6310" s="38" t="str">
        <f>IF($L6310="","",VLOOKUP($R6310,Tarife!$A$2:$R$599,13,FALSE))</f>
        <v/>
      </c>
      <c r="P6310" s="38" t="str">
        <f t="shared" si="98"/>
        <v/>
      </c>
      <c r="R6310" s="100" t="str">
        <f>Zusammenzug!$C$25&amp;"-"&amp;Zusammenzug!$A$7&amp;"-"&amp;Leistungen!L6310</f>
        <v>2024-0-</v>
      </c>
    </row>
    <row r="6311" spans="1:18" x14ac:dyDescent="0.2">
      <c r="A6311" s="95" t="str">
        <f>IF(ISBLANK(Perigon!E6306),"",Perigon!E6306)</f>
        <v/>
      </c>
      <c r="B6311" s="95" t="str">
        <f>IF(ISBLANK(Perigon!G6306),"",Perigon!G6306)</f>
        <v/>
      </c>
      <c r="C6311" s="96" t="str">
        <f>IF(ISBLANK(Perigon!I6306),"",Perigon!I6306)</f>
        <v/>
      </c>
      <c r="D6311" s="97" t="str">
        <f>IF(ISBLANK(Perigon!J6306),"",Perigon!J6306)</f>
        <v/>
      </c>
      <c r="E6311" s="64" t="str">
        <f>IF(ISBLANK(Perigon!K6306),"",Perigon!K6306)</f>
        <v/>
      </c>
      <c r="F6311" s="65"/>
      <c r="G6311" s="64"/>
      <c r="H6311" s="69" t="str">
        <f>IF(ISBLANK(Perigon!L6306),"",Perigon!L6306)</f>
        <v/>
      </c>
      <c r="I6311" s="69" t="str">
        <f>IF(ISBLANK(Perigon!M6306),"",Perigon!M6306)</f>
        <v/>
      </c>
      <c r="J6311" s="98" t="str">
        <f>IF(ISBLANK(Perigon!N6306),"",Perigon!N6306)</f>
        <v/>
      </c>
      <c r="K6311" s="99" t="str">
        <f>IF(ISBLANK(Perigon!J6306),"",Perigon!T6306)</f>
        <v/>
      </c>
      <c r="L6311" s="95" t="str">
        <f>IF(ISBLANK(Perigon!O6306),"",Perigon!O6306)</f>
        <v/>
      </c>
      <c r="M6311" s="95" t="str">
        <f>IF(ISBLANK(Perigon!R6306),"",Perigon!R6306)</f>
        <v/>
      </c>
      <c r="N6311" s="95" t="str">
        <f>IF(ISBLANK(Perigon!P6306),"",Perigon!P6306)</f>
        <v/>
      </c>
      <c r="O6311" s="38" t="str">
        <f>IF($L6311="","",VLOOKUP($R6311,Tarife!$A$2:$R$599,13,FALSE))</f>
        <v/>
      </c>
      <c r="P6311" s="38" t="str">
        <f t="shared" si="98"/>
        <v/>
      </c>
      <c r="R6311" s="100" t="str">
        <f>Zusammenzug!$C$25&amp;"-"&amp;Zusammenzug!$A$7&amp;"-"&amp;Leistungen!L6311</f>
        <v>2024-0-</v>
      </c>
    </row>
    <row r="6312" spans="1:18" x14ac:dyDescent="0.2">
      <c r="A6312" s="95" t="str">
        <f>IF(ISBLANK(Perigon!E6307),"",Perigon!E6307)</f>
        <v/>
      </c>
      <c r="B6312" s="95" t="str">
        <f>IF(ISBLANK(Perigon!G6307),"",Perigon!G6307)</f>
        <v/>
      </c>
      <c r="C6312" s="96" t="str">
        <f>IF(ISBLANK(Perigon!I6307),"",Perigon!I6307)</f>
        <v/>
      </c>
      <c r="D6312" s="97" t="str">
        <f>IF(ISBLANK(Perigon!J6307),"",Perigon!J6307)</f>
        <v/>
      </c>
      <c r="E6312" s="64" t="str">
        <f>IF(ISBLANK(Perigon!K6307),"",Perigon!K6307)</f>
        <v/>
      </c>
      <c r="F6312" s="65"/>
      <c r="G6312" s="64"/>
      <c r="H6312" s="69" t="str">
        <f>IF(ISBLANK(Perigon!L6307),"",Perigon!L6307)</f>
        <v/>
      </c>
      <c r="I6312" s="69" t="str">
        <f>IF(ISBLANK(Perigon!M6307),"",Perigon!M6307)</f>
        <v/>
      </c>
      <c r="J6312" s="98" t="str">
        <f>IF(ISBLANK(Perigon!N6307),"",Perigon!N6307)</f>
        <v/>
      </c>
      <c r="K6312" s="99" t="str">
        <f>IF(ISBLANK(Perigon!J6307),"",Perigon!T6307)</f>
        <v/>
      </c>
      <c r="L6312" s="95" t="str">
        <f>IF(ISBLANK(Perigon!O6307),"",Perigon!O6307)</f>
        <v/>
      </c>
      <c r="M6312" s="95" t="str">
        <f>IF(ISBLANK(Perigon!R6307),"",Perigon!R6307)</f>
        <v/>
      </c>
      <c r="N6312" s="95" t="str">
        <f>IF(ISBLANK(Perigon!P6307),"",Perigon!P6307)</f>
        <v/>
      </c>
      <c r="O6312" s="38" t="str">
        <f>IF($L6312="","",VLOOKUP($R6312,Tarife!$A$2:$R$599,13,FALSE))</f>
        <v/>
      </c>
      <c r="P6312" s="38" t="str">
        <f t="shared" si="98"/>
        <v/>
      </c>
      <c r="R6312" s="100" t="str">
        <f>Zusammenzug!$C$25&amp;"-"&amp;Zusammenzug!$A$7&amp;"-"&amp;Leistungen!L6312</f>
        <v>2024-0-</v>
      </c>
    </row>
    <row r="6313" spans="1:18" x14ac:dyDescent="0.2">
      <c r="A6313" s="95" t="str">
        <f>IF(ISBLANK(Perigon!E6308),"",Perigon!E6308)</f>
        <v/>
      </c>
      <c r="B6313" s="95" t="str">
        <f>IF(ISBLANK(Perigon!G6308),"",Perigon!G6308)</f>
        <v/>
      </c>
      <c r="C6313" s="96" t="str">
        <f>IF(ISBLANK(Perigon!I6308),"",Perigon!I6308)</f>
        <v/>
      </c>
      <c r="D6313" s="97" t="str">
        <f>IF(ISBLANK(Perigon!J6308),"",Perigon!J6308)</f>
        <v/>
      </c>
      <c r="E6313" s="64" t="str">
        <f>IF(ISBLANK(Perigon!K6308),"",Perigon!K6308)</f>
        <v/>
      </c>
      <c r="F6313" s="65"/>
      <c r="G6313" s="64"/>
      <c r="H6313" s="69" t="str">
        <f>IF(ISBLANK(Perigon!L6308),"",Perigon!L6308)</f>
        <v/>
      </c>
      <c r="I6313" s="69" t="str">
        <f>IF(ISBLANK(Perigon!M6308),"",Perigon!M6308)</f>
        <v/>
      </c>
      <c r="J6313" s="98" t="str">
        <f>IF(ISBLANK(Perigon!N6308),"",Perigon!N6308)</f>
        <v/>
      </c>
      <c r="K6313" s="99" t="str">
        <f>IF(ISBLANK(Perigon!J6308),"",Perigon!T6308)</f>
        <v/>
      </c>
      <c r="L6313" s="95" t="str">
        <f>IF(ISBLANK(Perigon!O6308),"",Perigon!O6308)</f>
        <v/>
      </c>
      <c r="M6313" s="95" t="str">
        <f>IF(ISBLANK(Perigon!R6308),"",Perigon!R6308)</f>
        <v/>
      </c>
      <c r="N6313" s="95" t="str">
        <f>IF(ISBLANK(Perigon!P6308),"",Perigon!P6308)</f>
        <v/>
      </c>
      <c r="O6313" s="38" t="str">
        <f>IF($L6313="","",VLOOKUP($R6313,Tarife!$A$2:$R$599,13,FALSE))</f>
        <v/>
      </c>
      <c r="P6313" s="38" t="str">
        <f t="shared" si="98"/>
        <v/>
      </c>
      <c r="R6313" s="100" t="str">
        <f>Zusammenzug!$C$25&amp;"-"&amp;Zusammenzug!$A$7&amp;"-"&amp;Leistungen!L6313</f>
        <v>2024-0-</v>
      </c>
    </row>
    <row r="6314" spans="1:18" x14ac:dyDescent="0.2">
      <c r="A6314" s="95" t="str">
        <f>IF(ISBLANK(Perigon!E6309),"",Perigon!E6309)</f>
        <v/>
      </c>
      <c r="B6314" s="95" t="str">
        <f>IF(ISBLANK(Perigon!G6309),"",Perigon!G6309)</f>
        <v/>
      </c>
      <c r="C6314" s="96" t="str">
        <f>IF(ISBLANK(Perigon!I6309),"",Perigon!I6309)</f>
        <v/>
      </c>
      <c r="D6314" s="97" t="str">
        <f>IF(ISBLANK(Perigon!J6309),"",Perigon!J6309)</f>
        <v/>
      </c>
      <c r="E6314" s="64" t="str">
        <f>IF(ISBLANK(Perigon!K6309),"",Perigon!K6309)</f>
        <v/>
      </c>
      <c r="F6314" s="65"/>
      <c r="G6314" s="64"/>
      <c r="H6314" s="69" t="str">
        <f>IF(ISBLANK(Perigon!L6309),"",Perigon!L6309)</f>
        <v/>
      </c>
      <c r="I6314" s="69" t="str">
        <f>IF(ISBLANK(Perigon!M6309),"",Perigon!M6309)</f>
        <v/>
      </c>
      <c r="J6314" s="98" t="str">
        <f>IF(ISBLANK(Perigon!N6309),"",Perigon!N6309)</f>
        <v/>
      </c>
      <c r="K6314" s="99" t="str">
        <f>IF(ISBLANK(Perigon!J6309),"",Perigon!T6309)</f>
        <v/>
      </c>
      <c r="L6314" s="95" t="str">
        <f>IF(ISBLANK(Perigon!O6309),"",Perigon!O6309)</f>
        <v/>
      </c>
      <c r="M6314" s="95" t="str">
        <f>IF(ISBLANK(Perigon!R6309),"",Perigon!R6309)</f>
        <v/>
      </c>
      <c r="N6314" s="95" t="str">
        <f>IF(ISBLANK(Perigon!P6309),"",Perigon!P6309)</f>
        <v/>
      </c>
      <c r="O6314" s="38" t="str">
        <f>IF($L6314="","",VLOOKUP($R6314,Tarife!$A$2:$R$599,13,FALSE))</f>
        <v/>
      </c>
      <c r="P6314" s="38" t="str">
        <f t="shared" si="98"/>
        <v/>
      </c>
      <c r="R6314" s="100" t="str">
        <f>Zusammenzug!$C$25&amp;"-"&amp;Zusammenzug!$A$7&amp;"-"&amp;Leistungen!L6314</f>
        <v>2024-0-</v>
      </c>
    </row>
    <row r="6315" spans="1:18" x14ac:dyDescent="0.2">
      <c r="A6315" s="95" t="str">
        <f>IF(ISBLANK(Perigon!E6310),"",Perigon!E6310)</f>
        <v/>
      </c>
      <c r="B6315" s="95" t="str">
        <f>IF(ISBLANK(Perigon!G6310),"",Perigon!G6310)</f>
        <v/>
      </c>
      <c r="C6315" s="96" t="str">
        <f>IF(ISBLANK(Perigon!I6310),"",Perigon!I6310)</f>
        <v/>
      </c>
      <c r="D6315" s="97" t="str">
        <f>IF(ISBLANK(Perigon!J6310),"",Perigon!J6310)</f>
        <v/>
      </c>
      <c r="E6315" s="64" t="str">
        <f>IF(ISBLANK(Perigon!K6310),"",Perigon!K6310)</f>
        <v/>
      </c>
      <c r="F6315" s="65"/>
      <c r="G6315" s="64"/>
      <c r="H6315" s="69" t="str">
        <f>IF(ISBLANK(Perigon!L6310),"",Perigon!L6310)</f>
        <v/>
      </c>
      <c r="I6315" s="69" t="str">
        <f>IF(ISBLANK(Perigon!M6310),"",Perigon!M6310)</f>
        <v/>
      </c>
      <c r="J6315" s="98" t="str">
        <f>IF(ISBLANK(Perigon!N6310),"",Perigon!N6310)</f>
        <v/>
      </c>
      <c r="K6315" s="99" t="str">
        <f>IF(ISBLANK(Perigon!J6310),"",Perigon!T6310)</f>
        <v/>
      </c>
      <c r="L6315" s="95" t="str">
        <f>IF(ISBLANK(Perigon!O6310),"",Perigon!O6310)</f>
        <v/>
      </c>
      <c r="M6315" s="95" t="str">
        <f>IF(ISBLANK(Perigon!R6310),"",Perigon!R6310)</f>
        <v/>
      </c>
      <c r="N6315" s="95" t="str">
        <f>IF(ISBLANK(Perigon!P6310),"",Perigon!P6310)</f>
        <v/>
      </c>
      <c r="O6315" s="38" t="str">
        <f>IF($L6315="","",VLOOKUP($R6315,Tarife!$A$2:$R$599,13,FALSE))</f>
        <v/>
      </c>
      <c r="P6315" s="38" t="str">
        <f t="shared" si="98"/>
        <v/>
      </c>
      <c r="R6315" s="100" t="str">
        <f>Zusammenzug!$C$25&amp;"-"&amp;Zusammenzug!$A$7&amp;"-"&amp;Leistungen!L6315</f>
        <v>2024-0-</v>
      </c>
    </row>
    <row r="6316" spans="1:18" x14ac:dyDescent="0.2">
      <c r="A6316" s="95" t="str">
        <f>IF(ISBLANK(Perigon!E6311),"",Perigon!E6311)</f>
        <v/>
      </c>
      <c r="B6316" s="95" t="str">
        <f>IF(ISBLANK(Perigon!G6311),"",Perigon!G6311)</f>
        <v/>
      </c>
      <c r="C6316" s="96" t="str">
        <f>IF(ISBLANK(Perigon!I6311),"",Perigon!I6311)</f>
        <v/>
      </c>
      <c r="D6316" s="97" t="str">
        <f>IF(ISBLANK(Perigon!J6311),"",Perigon!J6311)</f>
        <v/>
      </c>
      <c r="E6316" s="64" t="str">
        <f>IF(ISBLANK(Perigon!K6311),"",Perigon!K6311)</f>
        <v/>
      </c>
      <c r="F6316" s="65"/>
      <c r="G6316" s="64"/>
      <c r="H6316" s="69" t="str">
        <f>IF(ISBLANK(Perigon!L6311),"",Perigon!L6311)</f>
        <v/>
      </c>
      <c r="I6316" s="69" t="str">
        <f>IF(ISBLANK(Perigon!M6311),"",Perigon!M6311)</f>
        <v/>
      </c>
      <c r="J6316" s="98" t="str">
        <f>IF(ISBLANK(Perigon!N6311),"",Perigon!N6311)</f>
        <v/>
      </c>
      <c r="K6316" s="99" t="str">
        <f>IF(ISBLANK(Perigon!J6311),"",Perigon!T6311)</f>
        <v/>
      </c>
      <c r="L6316" s="95" t="str">
        <f>IF(ISBLANK(Perigon!O6311),"",Perigon!O6311)</f>
        <v/>
      </c>
      <c r="M6316" s="95" t="str">
        <f>IF(ISBLANK(Perigon!R6311),"",Perigon!R6311)</f>
        <v/>
      </c>
      <c r="N6316" s="95" t="str">
        <f>IF(ISBLANK(Perigon!P6311),"",Perigon!P6311)</f>
        <v/>
      </c>
      <c r="O6316" s="38" t="str">
        <f>IF($L6316="","",VLOOKUP($R6316,Tarife!$A$2:$R$599,13,FALSE))</f>
        <v/>
      </c>
      <c r="P6316" s="38" t="str">
        <f t="shared" si="98"/>
        <v/>
      </c>
      <c r="R6316" s="100" t="str">
        <f>Zusammenzug!$C$25&amp;"-"&amp;Zusammenzug!$A$7&amp;"-"&amp;Leistungen!L6316</f>
        <v>2024-0-</v>
      </c>
    </row>
    <row r="6317" spans="1:18" x14ac:dyDescent="0.2">
      <c r="A6317" s="95" t="str">
        <f>IF(ISBLANK(Perigon!E6312),"",Perigon!E6312)</f>
        <v/>
      </c>
      <c r="B6317" s="95" t="str">
        <f>IF(ISBLANK(Perigon!G6312),"",Perigon!G6312)</f>
        <v/>
      </c>
      <c r="C6317" s="96" t="str">
        <f>IF(ISBLANK(Perigon!I6312),"",Perigon!I6312)</f>
        <v/>
      </c>
      <c r="D6317" s="97" t="str">
        <f>IF(ISBLANK(Perigon!J6312),"",Perigon!J6312)</f>
        <v/>
      </c>
      <c r="E6317" s="64" t="str">
        <f>IF(ISBLANK(Perigon!K6312),"",Perigon!K6312)</f>
        <v/>
      </c>
      <c r="F6317" s="65"/>
      <c r="G6317" s="64"/>
      <c r="H6317" s="69" t="str">
        <f>IF(ISBLANK(Perigon!L6312),"",Perigon!L6312)</f>
        <v/>
      </c>
      <c r="I6317" s="69" t="str">
        <f>IF(ISBLANK(Perigon!M6312),"",Perigon!M6312)</f>
        <v/>
      </c>
      <c r="J6317" s="98" t="str">
        <f>IF(ISBLANK(Perigon!N6312),"",Perigon!N6312)</f>
        <v/>
      </c>
      <c r="K6317" s="99" t="str">
        <f>IF(ISBLANK(Perigon!J6312),"",Perigon!T6312)</f>
        <v/>
      </c>
      <c r="L6317" s="95" t="str">
        <f>IF(ISBLANK(Perigon!O6312),"",Perigon!O6312)</f>
        <v/>
      </c>
      <c r="M6317" s="95" t="str">
        <f>IF(ISBLANK(Perigon!R6312),"",Perigon!R6312)</f>
        <v/>
      </c>
      <c r="N6317" s="95" t="str">
        <f>IF(ISBLANK(Perigon!P6312),"",Perigon!P6312)</f>
        <v/>
      </c>
      <c r="O6317" s="38" t="str">
        <f>IF($L6317="","",VLOOKUP($R6317,Tarife!$A$2:$R$599,13,FALSE))</f>
        <v/>
      </c>
      <c r="P6317" s="38" t="str">
        <f t="shared" si="98"/>
        <v/>
      </c>
      <c r="R6317" s="100" t="str">
        <f>Zusammenzug!$C$25&amp;"-"&amp;Zusammenzug!$A$7&amp;"-"&amp;Leistungen!L6317</f>
        <v>2024-0-</v>
      </c>
    </row>
    <row r="6318" spans="1:18" x14ac:dyDescent="0.2">
      <c r="A6318" s="95" t="str">
        <f>IF(ISBLANK(Perigon!E6313),"",Perigon!E6313)</f>
        <v/>
      </c>
      <c r="B6318" s="95" t="str">
        <f>IF(ISBLANK(Perigon!G6313),"",Perigon!G6313)</f>
        <v/>
      </c>
      <c r="C6318" s="96" t="str">
        <f>IF(ISBLANK(Perigon!I6313),"",Perigon!I6313)</f>
        <v/>
      </c>
      <c r="D6318" s="97" t="str">
        <f>IF(ISBLANK(Perigon!J6313),"",Perigon!J6313)</f>
        <v/>
      </c>
      <c r="E6318" s="64" t="str">
        <f>IF(ISBLANK(Perigon!K6313),"",Perigon!K6313)</f>
        <v/>
      </c>
      <c r="F6318" s="65"/>
      <c r="G6318" s="64"/>
      <c r="H6318" s="69" t="str">
        <f>IF(ISBLANK(Perigon!L6313),"",Perigon!L6313)</f>
        <v/>
      </c>
      <c r="I6318" s="69" t="str">
        <f>IF(ISBLANK(Perigon!M6313),"",Perigon!M6313)</f>
        <v/>
      </c>
      <c r="J6318" s="98" t="str">
        <f>IF(ISBLANK(Perigon!N6313),"",Perigon!N6313)</f>
        <v/>
      </c>
      <c r="K6318" s="99" t="str">
        <f>IF(ISBLANK(Perigon!J6313),"",Perigon!T6313)</f>
        <v/>
      </c>
      <c r="L6318" s="95" t="str">
        <f>IF(ISBLANK(Perigon!O6313),"",Perigon!O6313)</f>
        <v/>
      </c>
      <c r="M6318" s="95" t="str">
        <f>IF(ISBLANK(Perigon!R6313),"",Perigon!R6313)</f>
        <v/>
      </c>
      <c r="N6318" s="95" t="str">
        <f>IF(ISBLANK(Perigon!P6313),"",Perigon!P6313)</f>
        <v/>
      </c>
      <c r="O6318" s="38" t="str">
        <f>IF($L6318="","",VLOOKUP($R6318,Tarife!$A$2:$R$599,13,FALSE))</f>
        <v/>
      </c>
      <c r="P6318" s="38" t="str">
        <f t="shared" si="98"/>
        <v/>
      </c>
      <c r="R6318" s="100" t="str">
        <f>Zusammenzug!$C$25&amp;"-"&amp;Zusammenzug!$A$7&amp;"-"&amp;Leistungen!L6318</f>
        <v>2024-0-</v>
      </c>
    </row>
    <row r="6319" spans="1:18" x14ac:dyDescent="0.2">
      <c r="A6319" s="95" t="str">
        <f>IF(ISBLANK(Perigon!E6314),"",Perigon!E6314)</f>
        <v/>
      </c>
      <c r="B6319" s="95" t="str">
        <f>IF(ISBLANK(Perigon!G6314),"",Perigon!G6314)</f>
        <v/>
      </c>
      <c r="C6319" s="96" t="str">
        <f>IF(ISBLANK(Perigon!I6314),"",Perigon!I6314)</f>
        <v/>
      </c>
      <c r="D6319" s="97" t="str">
        <f>IF(ISBLANK(Perigon!J6314),"",Perigon!J6314)</f>
        <v/>
      </c>
      <c r="E6319" s="64" t="str">
        <f>IF(ISBLANK(Perigon!K6314),"",Perigon!K6314)</f>
        <v/>
      </c>
      <c r="F6319" s="65"/>
      <c r="G6319" s="64"/>
      <c r="H6319" s="69" t="str">
        <f>IF(ISBLANK(Perigon!L6314),"",Perigon!L6314)</f>
        <v/>
      </c>
      <c r="I6319" s="69" t="str">
        <f>IF(ISBLANK(Perigon!M6314),"",Perigon!M6314)</f>
        <v/>
      </c>
      <c r="J6319" s="98" t="str">
        <f>IF(ISBLANK(Perigon!N6314),"",Perigon!N6314)</f>
        <v/>
      </c>
      <c r="K6319" s="99" t="str">
        <f>IF(ISBLANK(Perigon!J6314),"",Perigon!T6314)</f>
        <v/>
      </c>
      <c r="L6319" s="95" t="str">
        <f>IF(ISBLANK(Perigon!O6314),"",Perigon!O6314)</f>
        <v/>
      </c>
      <c r="M6319" s="95" t="str">
        <f>IF(ISBLANK(Perigon!R6314),"",Perigon!R6314)</f>
        <v/>
      </c>
      <c r="N6319" s="95" t="str">
        <f>IF(ISBLANK(Perigon!P6314),"",Perigon!P6314)</f>
        <v/>
      </c>
      <c r="O6319" s="38" t="str">
        <f>IF($L6319="","",VLOOKUP($R6319,Tarife!$A$2:$R$599,13,FALSE))</f>
        <v/>
      </c>
      <c r="P6319" s="38" t="str">
        <f t="shared" si="98"/>
        <v/>
      </c>
      <c r="R6319" s="100" t="str">
        <f>Zusammenzug!$C$25&amp;"-"&amp;Zusammenzug!$A$7&amp;"-"&amp;Leistungen!L6319</f>
        <v>2024-0-</v>
      </c>
    </row>
    <row r="6320" spans="1:18" x14ac:dyDescent="0.2">
      <c r="A6320" s="95" t="str">
        <f>IF(ISBLANK(Perigon!E6315),"",Perigon!E6315)</f>
        <v/>
      </c>
      <c r="B6320" s="95" t="str">
        <f>IF(ISBLANK(Perigon!G6315),"",Perigon!G6315)</f>
        <v/>
      </c>
      <c r="C6320" s="96" t="str">
        <f>IF(ISBLANK(Perigon!I6315),"",Perigon!I6315)</f>
        <v/>
      </c>
      <c r="D6320" s="97" t="str">
        <f>IF(ISBLANK(Perigon!J6315),"",Perigon!J6315)</f>
        <v/>
      </c>
      <c r="E6320" s="64" t="str">
        <f>IF(ISBLANK(Perigon!K6315),"",Perigon!K6315)</f>
        <v/>
      </c>
      <c r="F6320" s="65"/>
      <c r="G6320" s="64"/>
      <c r="H6320" s="69" t="str">
        <f>IF(ISBLANK(Perigon!L6315),"",Perigon!L6315)</f>
        <v/>
      </c>
      <c r="I6320" s="69" t="str">
        <f>IF(ISBLANK(Perigon!M6315),"",Perigon!M6315)</f>
        <v/>
      </c>
      <c r="J6320" s="98" t="str">
        <f>IF(ISBLANK(Perigon!N6315),"",Perigon!N6315)</f>
        <v/>
      </c>
      <c r="K6320" s="99" t="str">
        <f>IF(ISBLANK(Perigon!J6315),"",Perigon!T6315)</f>
        <v/>
      </c>
      <c r="L6320" s="95" t="str">
        <f>IF(ISBLANK(Perigon!O6315),"",Perigon!O6315)</f>
        <v/>
      </c>
      <c r="M6320" s="95" t="str">
        <f>IF(ISBLANK(Perigon!R6315),"",Perigon!R6315)</f>
        <v/>
      </c>
      <c r="N6320" s="95" t="str">
        <f>IF(ISBLANK(Perigon!P6315),"",Perigon!P6315)</f>
        <v/>
      </c>
      <c r="O6320" s="38" t="str">
        <f>IF($L6320="","",VLOOKUP($R6320,Tarife!$A$2:$R$599,13,FALSE))</f>
        <v/>
      </c>
      <c r="P6320" s="38" t="str">
        <f t="shared" si="98"/>
        <v/>
      </c>
      <c r="R6320" s="100" t="str">
        <f>Zusammenzug!$C$25&amp;"-"&amp;Zusammenzug!$A$7&amp;"-"&amp;Leistungen!L6320</f>
        <v>2024-0-</v>
      </c>
    </row>
    <row r="6321" spans="1:18" x14ac:dyDescent="0.2">
      <c r="A6321" s="95" t="str">
        <f>IF(ISBLANK(Perigon!E6316),"",Perigon!E6316)</f>
        <v/>
      </c>
      <c r="B6321" s="95" t="str">
        <f>IF(ISBLANK(Perigon!G6316),"",Perigon!G6316)</f>
        <v/>
      </c>
      <c r="C6321" s="96" t="str">
        <f>IF(ISBLANK(Perigon!I6316),"",Perigon!I6316)</f>
        <v/>
      </c>
      <c r="D6321" s="97" t="str">
        <f>IF(ISBLANK(Perigon!J6316),"",Perigon!J6316)</f>
        <v/>
      </c>
      <c r="E6321" s="64" t="str">
        <f>IF(ISBLANK(Perigon!K6316),"",Perigon!K6316)</f>
        <v/>
      </c>
      <c r="F6321" s="65"/>
      <c r="G6321" s="64"/>
      <c r="H6321" s="69" t="str">
        <f>IF(ISBLANK(Perigon!L6316),"",Perigon!L6316)</f>
        <v/>
      </c>
      <c r="I6321" s="69" t="str">
        <f>IF(ISBLANK(Perigon!M6316),"",Perigon!M6316)</f>
        <v/>
      </c>
      <c r="J6321" s="98" t="str">
        <f>IF(ISBLANK(Perigon!N6316),"",Perigon!N6316)</f>
        <v/>
      </c>
      <c r="K6321" s="99" t="str">
        <f>IF(ISBLANK(Perigon!J6316),"",Perigon!T6316)</f>
        <v/>
      </c>
      <c r="L6321" s="95" t="str">
        <f>IF(ISBLANK(Perigon!O6316),"",Perigon!O6316)</f>
        <v/>
      </c>
      <c r="M6321" s="95" t="str">
        <f>IF(ISBLANK(Perigon!R6316),"",Perigon!R6316)</f>
        <v/>
      </c>
      <c r="N6321" s="95" t="str">
        <f>IF(ISBLANK(Perigon!P6316),"",Perigon!P6316)</f>
        <v/>
      </c>
      <c r="O6321" s="38" t="str">
        <f>IF($L6321="","",VLOOKUP($R6321,Tarife!$A$2:$R$599,13,FALSE))</f>
        <v/>
      </c>
      <c r="P6321" s="38" t="str">
        <f t="shared" si="98"/>
        <v/>
      </c>
      <c r="R6321" s="100" t="str">
        <f>Zusammenzug!$C$25&amp;"-"&amp;Zusammenzug!$A$7&amp;"-"&amp;Leistungen!L6321</f>
        <v>2024-0-</v>
      </c>
    </row>
    <row r="6322" spans="1:18" x14ac:dyDescent="0.2">
      <c r="A6322" s="95" t="str">
        <f>IF(ISBLANK(Perigon!E6317),"",Perigon!E6317)</f>
        <v/>
      </c>
      <c r="B6322" s="95" t="str">
        <f>IF(ISBLANK(Perigon!G6317),"",Perigon!G6317)</f>
        <v/>
      </c>
      <c r="C6322" s="96" t="str">
        <f>IF(ISBLANK(Perigon!I6317),"",Perigon!I6317)</f>
        <v/>
      </c>
      <c r="D6322" s="97" t="str">
        <f>IF(ISBLANK(Perigon!J6317),"",Perigon!J6317)</f>
        <v/>
      </c>
      <c r="E6322" s="64" t="str">
        <f>IF(ISBLANK(Perigon!K6317),"",Perigon!K6317)</f>
        <v/>
      </c>
      <c r="F6322" s="65"/>
      <c r="G6322" s="64"/>
      <c r="H6322" s="69" t="str">
        <f>IF(ISBLANK(Perigon!L6317),"",Perigon!L6317)</f>
        <v/>
      </c>
      <c r="I6322" s="69" t="str">
        <f>IF(ISBLANK(Perigon!M6317),"",Perigon!M6317)</f>
        <v/>
      </c>
      <c r="J6322" s="98" t="str">
        <f>IF(ISBLANK(Perigon!N6317),"",Perigon!N6317)</f>
        <v/>
      </c>
      <c r="K6322" s="99" t="str">
        <f>IF(ISBLANK(Perigon!J6317),"",Perigon!T6317)</f>
        <v/>
      </c>
      <c r="L6322" s="95" t="str">
        <f>IF(ISBLANK(Perigon!O6317),"",Perigon!O6317)</f>
        <v/>
      </c>
      <c r="M6322" s="95" t="str">
        <f>IF(ISBLANK(Perigon!R6317),"",Perigon!R6317)</f>
        <v/>
      </c>
      <c r="N6322" s="95" t="str">
        <f>IF(ISBLANK(Perigon!P6317),"",Perigon!P6317)</f>
        <v/>
      </c>
      <c r="O6322" s="38" t="str">
        <f>IF($L6322="","",VLOOKUP($R6322,Tarife!$A$2:$R$599,13,FALSE))</f>
        <v/>
      </c>
      <c r="P6322" s="38" t="str">
        <f t="shared" si="98"/>
        <v/>
      </c>
      <c r="R6322" s="100" t="str">
        <f>Zusammenzug!$C$25&amp;"-"&amp;Zusammenzug!$A$7&amp;"-"&amp;Leistungen!L6322</f>
        <v>2024-0-</v>
      </c>
    </row>
    <row r="6323" spans="1:18" x14ac:dyDescent="0.2">
      <c r="A6323" s="95" t="str">
        <f>IF(ISBLANK(Perigon!E6318),"",Perigon!E6318)</f>
        <v/>
      </c>
      <c r="B6323" s="95" t="str">
        <f>IF(ISBLANK(Perigon!G6318),"",Perigon!G6318)</f>
        <v/>
      </c>
      <c r="C6323" s="96" t="str">
        <f>IF(ISBLANK(Perigon!I6318),"",Perigon!I6318)</f>
        <v/>
      </c>
      <c r="D6323" s="97" t="str">
        <f>IF(ISBLANK(Perigon!J6318),"",Perigon!J6318)</f>
        <v/>
      </c>
      <c r="E6323" s="64" t="str">
        <f>IF(ISBLANK(Perigon!K6318),"",Perigon!K6318)</f>
        <v/>
      </c>
      <c r="F6323" s="65"/>
      <c r="G6323" s="64"/>
      <c r="H6323" s="69" t="str">
        <f>IF(ISBLANK(Perigon!L6318),"",Perigon!L6318)</f>
        <v/>
      </c>
      <c r="I6323" s="69" t="str">
        <f>IF(ISBLANK(Perigon!M6318),"",Perigon!M6318)</f>
        <v/>
      </c>
      <c r="J6323" s="98" t="str">
        <f>IF(ISBLANK(Perigon!N6318),"",Perigon!N6318)</f>
        <v/>
      </c>
      <c r="K6323" s="99" t="str">
        <f>IF(ISBLANK(Perigon!J6318),"",Perigon!T6318)</f>
        <v/>
      </c>
      <c r="L6323" s="95" t="str">
        <f>IF(ISBLANK(Perigon!O6318),"",Perigon!O6318)</f>
        <v/>
      </c>
      <c r="M6323" s="95" t="str">
        <f>IF(ISBLANK(Perigon!R6318),"",Perigon!R6318)</f>
        <v/>
      </c>
      <c r="N6323" s="95" t="str">
        <f>IF(ISBLANK(Perigon!P6318),"",Perigon!P6318)</f>
        <v/>
      </c>
      <c r="O6323" s="38" t="str">
        <f>IF($L6323="","",VLOOKUP($R6323,Tarife!$A$2:$R$599,13,FALSE))</f>
        <v/>
      </c>
      <c r="P6323" s="38" t="str">
        <f t="shared" si="98"/>
        <v/>
      </c>
      <c r="R6323" s="100" t="str">
        <f>Zusammenzug!$C$25&amp;"-"&amp;Zusammenzug!$A$7&amp;"-"&amp;Leistungen!L6323</f>
        <v>2024-0-</v>
      </c>
    </row>
    <row r="6324" spans="1:18" x14ac:dyDescent="0.2">
      <c r="A6324" s="95" t="str">
        <f>IF(ISBLANK(Perigon!E6319),"",Perigon!E6319)</f>
        <v/>
      </c>
      <c r="B6324" s="95" t="str">
        <f>IF(ISBLANK(Perigon!G6319),"",Perigon!G6319)</f>
        <v/>
      </c>
      <c r="C6324" s="96" t="str">
        <f>IF(ISBLANK(Perigon!I6319),"",Perigon!I6319)</f>
        <v/>
      </c>
      <c r="D6324" s="97" t="str">
        <f>IF(ISBLANK(Perigon!J6319),"",Perigon!J6319)</f>
        <v/>
      </c>
      <c r="E6324" s="64" t="str">
        <f>IF(ISBLANK(Perigon!K6319),"",Perigon!K6319)</f>
        <v/>
      </c>
      <c r="F6324" s="65"/>
      <c r="G6324" s="64"/>
      <c r="H6324" s="69" t="str">
        <f>IF(ISBLANK(Perigon!L6319),"",Perigon!L6319)</f>
        <v/>
      </c>
      <c r="I6324" s="69" t="str">
        <f>IF(ISBLANK(Perigon!M6319),"",Perigon!M6319)</f>
        <v/>
      </c>
      <c r="J6324" s="98" t="str">
        <f>IF(ISBLANK(Perigon!N6319),"",Perigon!N6319)</f>
        <v/>
      </c>
      <c r="K6324" s="99" t="str">
        <f>IF(ISBLANK(Perigon!J6319),"",Perigon!T6319)</f>
        <v/>
      </c>
      <c r="L6324" s="95" t="str">
        <f>IF(ISBLANK(Perigon!O6319),"",Perigon!O6319)</f>
        <v/>
      </c>
      <c r="M6324" s="95" t="str">
        <f>IF(ISBLANK(Perigon!R6319),"",Perigon!R6319)</f>
        <v/>
      </c>
      <c r="N6324" s="95" t="str">
        <f>IF(ISBLANK(Perigon!P6319),"",Perigon!P6319)</f>
        <v/>
      </c>
      <c r="O6324" s="38" t="str">
        <f>IF($L6324="","",VLOOKUP($R6324,Tarife!$A$2:$R$599,13,FALSE))</f>
        <v/>
      </c>
      <c r="P6324" s="38" t="str">
        <f t="shared" si="98"/>
        <v/>
      </c>
      <c r="R6324" s="100" t="str">
        <f>Zusammenzug!$C$25&amp;"-"&amp;Zusammenzug!$A$7&amp;"-"&amp;Leistungen!L6324</f>
        <v>2024-0-</v>
      </c>
    </row>
    <row r="6325" spans="1:18" x14ac:dyDescent="0.2">
      <c r="A6325" s="95" t="str">
        <f>IF(ISBLANK(Perigon!E6320),"",Perigon!E6320)</f>
        <v/>
      </c>
      <c r="B6325" s="95" t="str">
        <f>IF(ISBLANK(Perigon!G6320),"",Perigon!G6320)</f>
        <v/>
      </c>
      <c r="C6325" s="96" t="str">
        <f>IF(ISBLANK(Perigon!I6320),"",Perigon!I6320)</f>
        <v/>
      </c>
      <c r="D6325" s="97" t="str">
        <f>IF(ISBLANK(Perigon!J6320),"",Perigon!J6320)</f>
        <v/>
      </c>
      <c r="E6325" s="64" t="str">
        <f>IF(ISBLANK(Perigon!K6320),"",Perigon!K6320)</f>
        <v/>
      </c>
      <c r="F6325" s="65"/>
      <c r="G6325" s="64"/>
      <c r="H6325" s="69" t="str">
        <f>IF(ISBLANK(Perigon!L6320),"",Perigon!L6320)</f>
        <v/>
      </c>
      <c r="I6325" s="69" t="str">
        <f>IF(ISBLANK(Perigon!M6320),"",Perigon!M6320)</f>
        <v/>
      </c>
      <c r="J6325" s="98" t="str">
        <f>IF(ISBLANK(Perigon!N6320),"",Perigon!N6320)</f>
        <v/>
      </c>
      <c r="K6325" s="99" t="str">
        <f>IF(ISBLANK(Perigon!J6320),"",Perigon!T6320)</f>
        <v/>
      </c>
      <c r="L6325" s="95" t="str">
        <f>IF(ISBLANK(Perigon!O6320),"",Perigon!O6320)</f>
        <v/>
      </c>
      <c r="M6325" s="95" t="str">
        <f>IF(ISBLANK(Perigon!R6320),"",Perigon!R6320)</f>
        <v/>
      </c>
      <c r="N6325" s="95" t="str">
        <f>IF(ISBLANK(Perigon!P6320),"",Perigon!P6320)</f>
        <v/>
      </c>
      <c r="O6325" s="38" t="str">
        <f>IF($L6325="","",VLOOKUP($R6325,Tarife!$A$2:$R$599,13,FALSE))</f>
        <v/>
      </c>
      <c r="P6325" s="38" t="str">
        <f t="shared" si="98"/>
        <v/>
      </c>
      <c r="R6325" s="100" t="str">
        <f>Zusammenzug!$C$25&amp;"-"&amp;Zusammenzug!$A$7&amp;"-"&amp;Leistungen!L6325</f>
        <v>2024-0-</v>
      </c>
    </row>
    <row r="6326" spans="1:18" x14ac:dyDescent="0.2">
      <c r="A6326" s="95" t="str">
        <f>IF(ISBLANK(Perigon!E6321),"",Perigon!E6321)</f>
        <v/>
      </c>
      <c r="B6326" s="95" t="str">
        <f>IF(ISBLANK(Perigon!G6321),"",Perigon!G6321)</f>
        <v/>
      </c>
      <c r="C6326" s="96" t="str">
        <f>IF(ISBLANK(Perigon!I6321),"",Perigon!I6321)</f>
        <v/>
      </c>
      <c r="D6326" s="97" t="str">
        <f>IF(ISBLANK(Perigon!J6321),"",Perigon!J6321)</f>
        <v/>
      </c>
      <c r="E6326" s="64" t="str">
        <f>IF(ISBLANK(Perigon!K6321),"",Perigon!K6321)</f>
        <v/>
      </c>
      <c r="F6326" s="65"/>
      <c r="G6326" s="64"/>
      <c r="H6326" s="69" t="str">
        <f>IF(ISBLANK(Perigon!L6321),"",Perigon!L6321)</f>
        <v/>
      </c>
      <c r="I6326" s="69" t="str">
        <f>IF(ISBLANK(Perigon!M6321),"",Perigon!M6321)</f>
        <v/>
      </c>
      <c r="J6326" s="98" t="str">
        <f>IF(ISBLANK(Perigon!N6321),"",Perigon!N6321)</f>
        <v/>
      </c>
      <c r="K6326" s="99" t="str">
        <f>IF(ISBLANK(Perigon!J6321),"",Perigon!T6321)</f>
        <v/>
      </c>
      <c r="L6326" s="95" t="str">
        <f>IF(ISBLANK(Perigon!O6321),"",Perigon!O6321)</f>
        <v/>
      </c>
      <c r="M6326" s="95" t="str">
        <f>IF(ISBLANK(Perigon!R6321),"",Perigon!R6321)</f>
        <v/>
      </c>
      <c r="N6326" s="95" t="str">
        <f>IF(ISBLANK(Perigon!P6321),"",Perigon!P6321)</f>
        <v/>
      </c>
      <c r="O6326" s="38" t="str">
        <f>IF($L6326="","",VLOOKUP($R6326,Tarife!$A$2:$R$599,13,FALSE))</f>
        <v/>
      </c>
      <c r="P6326" s="38" t="str">
        <f t="shared" si="98"/>
        <v/>
      </c>
      <c r="R6326" s="100" t="str">
        <f>Zusammenzug!$C$25&amp;"-"&amp;Zusammenzug!$A$7&amp;"-"&amp;Leistungen!L6326</f>
        <v>2024-0-</v>
      </c>
    </row>
    <row r="6327" spans="1:18" x14ac:dyDescent="0.2">
      <c r="A6327" s="95" t="str">
        <f>IF(ISBLANK(Perigon!E6322),"",Perigon!E6322)</f>
        <v/>
      </c>
      <c r="B6327" s="95" t="str">
        <f>IF(ISBLANK(Perigon!G6322),"",Perigon!G6322)</f>
        <v/>
      </c>
      <c r="C6327" s="96" t="str">
        <f>IF(ISBLANK(Perigon!I6322),"",Perigon!I6322)</f>
        <v/>
      </c>
      <c r="D6327" s="97" t="str">
        <f>IF(ISBLANK(Perigon!J6322),"",Perigon!J6322)</f>
        <v/>
      </c>
      <c r="E6327" s="64" t="str">
        <f>IF(ISBLANK(Perigon!K6322),"",Perigon!K6322)</f>
        <v/>
      </c>
      <c r="F6327" s="65"/>
      <c r="G6327" s="64"/>
      <c r="H6327" s="69" t="str">
        <f>IF(ISBLANK(Perigon!L6322),"",Perigon!L6322)</f>
        <v/>
      </c>
      <c r="I6327" s="69" t="str">
        <f>IF(ISBLANK(Perigon!M6322),"",Perigon!M6322)</f>
        <v/>
      </c>
      <c r="J6327" s="98" t="str">
        <f>IF(ISBLANK(Perigon!N6322),"",Perigon!N6322)</f>
        <v/>
      </c>
      <c r="K6327" s="99" t="str">
        <f>IF(ISBLANK(Perigon!J6322),"",Perigon!T6322)</f>
        <v/>
      </c>
      <c r="L6327" s="95" t="str">
        <f>IF(ISBLANK(Perigon!O6322),"",Perigon!O6322)</f>
        <v/>
      </c>
      <c r="M6327" s="95" t="str">
        <f>IF(ISBLANK(Perigon!R6322),"",Perigon!R6322)</f>
        <v/>
      </c>
      <c r="N6327" s="95" t="str">
        <f>IF(ISBLANK(Perigon!P6322),"",Perigon!P6322)</f>
        <v/>
      </c>
      <c r="O6327" s="38" t="str">
        <f>IF($L6327="","",VLOOKUP($R6327,Tarife!$A$2:$R$599,13,FALSE))</f>
        <v/>
      </c>
      <c r="P6327" s="38" t="str">
        <f t="shared" si="98"/>
        <v/>
      </c>
      <c r="R6327" s="100" t="str">
        <f>Zusammenzug!$C$25&amp;"-"&amp;Zusammenzug!$A$7&amp;"-"&amp;Leistungen!L6327</f>
        <v>2024-0-</v>
      </c>
    </row>
    <row r="6328" spans="1:18" x14ac:dyDescent="0.2">
      <c r="A6328" s="95" t="str">
        <f>IF(ISBLANK(Perigon!E6323),"",Perigon!E6323)</f>
        <v/>
      </c>
      <c r="B6328" s="95" t="str">
        <f>IF(ISBLANK(Perigon!G6323),"",Perigon!G6323)</f>
        <v/>
      </c>
      <c r="C6328" s="96" t="str">
        <f>IF(ISBLANK(Perigon!I6323),"",Perigon!I6323)</f>
        <v/>
      </c>
      <c r="D6328" s="97" t="str">
        <f>IF(ISBLANK(Perigon!J6323),"",Perigon!J6323)</f>
        <v/>
      </c>
      <c r="E6328" s="64" t="str">
        <f>IF(ISBLANK(Perigon!K6323),"",Perigon!K6323)</f>
        <v/>
      </c>
      <c r="F6328" s="65"/>
      <c r="G6328" s="64"/>
      <c r="H6328" s="69" t="str">
        <f>IF(ISBLANK(Perigon!L6323),"",Perigon!L6323)</f>
        <v/>
      </c>
      <c r="I6328" s="69" t="str">
        <f>IF(ISBLANK(Perigon!M6323),"",Perigon!M6323)</f>
        <v/>
      </c>
      <c r="J6328" s="98" t="str">
        <f>IF(ISBLANK(Perigon!N6323),"",Perigon!N6323)</f>
        <v/>
      </c>
      <c r="K6328" s="99" t="str">
        <f>IF(ISBLANK(Perigon!J6323),"",Perigon!T6323)</f>
        <v/>
      </c>
      <c r="L6328" s="95" t="str">
        <f>IF(ISBLANK(Perigon!O6323),"",Perigon!O6323)</f>
        <v/>
      </c>
      <c r="M6328" s="95" t="str">
        <f>IF(ISBLANK(Perigon!R6323),"",Perigon!R6323)</f>
        <v/>
      </c>
      <c r="N6328" s="95" t="str">
        <f>IF(ISBLANK(Perigon!P6323),"",Perigon!P6323)</f>
        <v/>
      </c>
      <c r="O6328" s="38" t="str">
        <f>IF($L6328="","",VLOOKUP($R6328,Tarife!$A$2:$R$599,13,FALSE))</f>
        <v/>
      </c>
      <c r="P6328" s="38" t="str">
        <f t="shared" si="98"/>
        <v/>
      </c>
      <c r="R6328" s="100" t="str">
        <f>Zusammenzug!$C$25&amp;"-"&amp;Zusammenzug!$A$7&amp;"-"&amp;Leistungen!L6328</f>
        <v>2024-0-</v>
      </c>
    </row>
    <row r="6329" spans="1:18" x14ac:dyDescent="0.2">
      <c r="A6329" s="95" t="str">
        <f>IF(ISBLANK(Perigon!E6324),"",Perigon!E6324)</f>
        <v/>
      </c>
      <c r="B6329" s="95" t="str">
        <f>IF(ISBLANK(Perigon!G6324),"",Perigon!G6324)</f>
        <v/>
      </c>
      <c r="C6329" s="96" t="str">
        <f>IF(ISBLANK(Perigon!I6324),"",Perigon!I6324)</f>
        <v/>
      </c>
      <c r="D6329" s="97" t="str">
        <f>IF(ISBLANK(Perigon!J6324),"",Perigon!J6324)</f>
        <v/>
      </c>
      <c r="E6329" s="64" t="str">
        <f>IF(ISBLANK(Perigon!K6324),"",Perigon!K6324)</f>
        <v/>
      </c>
      <c r="F6329" s="65"/>
      <c r="G6329" s="64"/>
      <c r="H6329" s="69" t="str">
        <f>IF(ISBLANK(Perigon!L6324),"",Perigon!L6324)</f>
        <v/>
      </c>
      <c r="I6329" s="69" t="str">
        <f>IF(ISBLANK(Perigon!M6324),"",Perigon!M6324)</f>
        <v/>
      </c>
      <c r="J6329" s="98" t="str">
        <f>IF(ISBLANK(Perigon!N6324),"",Perigon!N6324)</f>
        <v/>
      </c>
      <c r="K6329" s="99" t="str">
        <f>IF(ISBLANK(Perigon!J6324),"",Perigon!T6324)</f>
        <v/>
      </c>
      <c r="L6329" s="95" t="str">
        <f>IF(ISBLANK(Perigon!O6324),"",Perigon!O6324)</f>
        <v/>
      </c>
      <c r="M6329" s="95" t="str">
        <f>IF(ISBLANK(Perigon!R6324),"",Perigon!R6324)</f>
        <v/>
      </c>
      <c r="N6329" s="95" t="str">
        <f>IF(ISBLANK(Perigon!P6324),"",Perigon!P6324)</f>
        <v/>
      </c>
      <c r="O6329" s="38" t="str">
        <f>IF($L6329="","",VLOOKUP($R6329,Tarife!$A$2:$R$599,13,FALSE))</f>
        <v/>
      </c>
      <c r="P6329" s="38" t="str">
        <f t="shared" si="98"/>
        <v/>
      </c>
      <c r="R6329" s="100" t="str">
        <f>Zusammenzug!$C$25&amp;"-"&amp;Zusammenzug!$A$7&amp;"-"&amp;Leistungen!L6329</f>
        <v>2024-0-</v>
      </c>
    </row>
    <row r="6330" spans="1:18" x14ac:dyDescent="0.2">
      <c r="A6330" s="95" t="str">
        <f>IF(ISBLANK(Perigon!E6325),"",Perigon!E6325)</f>
        <v/>
      </c>
      <c r="B6330" s="95" t="str">
        <f>IF(ISBLANK(Perigon!G6325),"",Perigon!G6325)</f>
        <v/>
      </c>
      <c r="C6330" s="96" t="str">
        <f>IF(ISBLANK(Perigon!I6325),"",Perigon!I6325)</f>
        <v/>
      </c>
      <c r="D6330" s="97" t="str">
        <f>IF(ISBLANK(Perigon!J6325),"",Perigon!J6325)</f>
        <v/>
      </c>
      <c r="E6330" s="64" t="str">
        <f>IF(ISBLANK(Perigon!K6325),"",Perigon!K6325)</f>
        <v/>
      </c>
      <c r="F6330" s="65"/>
      <c r="G6330" s="64"/>
      <c r="H6330" s="69" t="str">
        <f>IF(ISBLANK(Perigon!L6325),"",Perigon!L6325)</f>
        <v/>
      </c>
      <c r="I6330" s="69" t="str">
        <f>IF(ISBLANK(Perigon!M6325),"",Perigon!M6325)</f>
        <v/>
      </c>
      <c r="J6330" s="98" t="str">
        <f>IF(ISBLANK(Perigon!N6325),"",Perigon!N6325)</f>
        <v/>
      </c>
      <c r="K6330" s="99" t="str">
        <f>IF(ISBLANK(Perigon!J6325),"",Perigon!T6325)</f>
        <v/>
      </c>
      <c r="L6330" s="95" t="str">
        <f>IF(ISBLANK(Perigon!O6325),"",Perigon!O6325)</f>
        <v/>
      </c>
      <c r="M6330" s="95" t="str">
        <f>IF(ISBLANK(Perigon!R6325),"",Perigon!R6325)</f>
        <v/>
      </c>
      <c r="N6330" s="95" t="str">
        <f>IF(ISBLANK(Perigon!P6325),"",Perigon!P6325)</f>
        <v/>
      </c>
      <c r="O6330" s="38" t="str">
        <f>IF($L6330="","",VLOOKUP($R6330,Tarife!$A$2:$R$599,13,FALSE))</f>
        <v/>
      </c>
      <c r="P6330" s="38" t="str">
        <f t="shared" si="98"/>
        <v/>
      </c>
      <c r="R6330" s="100" t="str">
        <f>Zusammenzug!$C$25&amp;"-"&amp;Zusammenzug!$A$7&amp;"-"&amp;Leistungen!L6330</f>
        <v>2024-0-</v>
      </c>
    </row>
    <row r="6331" spans="1:18" x14ac:dyDescent="0.2">
      <c r="A6331" s="95" t="str">
        <f>IF(ISBLANK(Perigon!E6326),"",Perigon!E6326)</f>
        <v/>
      </c>
      <c r="B6331" s="95" t="str">
        <f>IF(ISBLANK(Perigon!G6326),"",Perigon!G6326)</f>
        <v/>
      </c>
      <c r="C6331" s="96" t="str">
        <f>IF(ISBLANK(Perigon!I6326),"",Perigon!I6326)</f>
        <v/>
      </c>
      <c r="D6331" s="97" t="str">
        <f>IF(ISBLANK(Perigon!J6326),"",Perigon!J6326)</f>
        <v/>
      </c>
      <c r="E6331" s="64" t="str">
        <f>IF(ISBLANK(Perigon!K6326),"",Perigon!K6326)</f>
        <v/>
      </c>
      <c r="F6331" s="65"/>
      <c r="G6331" s="64"/>
      <c r="H6331" s="69" t="str">
        <f>IF(ISBLANK(Perigon!L6326),"",Perigon!L6326)</f>
        <v/>
      </c>
      <c r="I6331" s="69" t="str">
        <f>IF(ISBLANK(Perigon!M6326),"",Perigon!M6326)</f>
        <v/>
      </c>
      <c r="J6331" s="98" t="str">
        <f>IF(ISBLANK(Perigon!N6326),"",Perigon!N6326)</f>
        <v/>
      </c>
      <c r="K6331" s="99" t="str">
        <f>IF(ISBLANK(Perigon!J6326),"",Perigon!T6326)</f>
        <v/>
      </c>
      <c r="L6331" s="95" t="str">
        <f>IF(ISBLANK(Perigon!O6326),"",Perigon!O6326)</f>
        <v/>
      </c>
      <c r="M6331" s="95" t="str">
        <f>IF(ISBLANK(Perigon!R6326),"",Perigon!R6326)</f>
        <v/>
      </c>
      <c r="N6331" s="95" t="str">
        <f>IF(ISBLANK(Perigon!P6326),"",Perigon!P6326)</f>
        <v/>
      </c>
      <c r="O6331" s="38" t="str">
        <f>IF($L6331="","",VLOOKUP($R6331,Tarife!$A$2:$R$599,13,FALSE))</f>
        <v/>
      </c>
      <c r="P6331" s="38" t="str">
        <f t="shared" si="98"/>
        <v/>
      </c>
      <c r="R6331" s="100" t="str">
        <f>Zusammenzug!$C$25&amp;"-"&amp;Zusammenzug!$A$7&amp;"-"&amp;Leistungen!L6331</f>
        <v>2024-0-</v>
      </c>
    </row>
    <row r="6332" spans="1:18" x14ac:dyDescent="0.2">
      <c r="A6332" s="95" t="str">
        <f>IF(ISBLANK(Perigon!E6327),"",Perigon!E6327)</f>
        <v/>
      </c>
      <c r="B6332" s="95" t="str">
        <f>IF(ISBLANK(Perigon!G6327),"",Perigon!G6327)</f>
        <v/>
      </c>
      <c r="C6332" s="96" t="str">
        <f>IF(ISBLANK(Perigon!I6327),"",Perigon!I6327)</f>
        <v/>
      </c>
      <c r="D6332" s="97" t="str">
        <f>IF(ISBLANK(Perigon!J6327),"",Perigon!J6327)</f>
        <v/>
      </c>
      <c r="E6332" s="64" t="str">
        <f>IF(ISBLANK(Perigon!K6327),"",Perigon!K6327)</f>
        <v/>
      </c>
      <c r="F6332" s="65"/>
      <c r="G6332" s="64"/>
      <c r="H6332" s="69" t="str">
        <f>IF(ISBLANK(Perigon!L6327),"",Perigon!L6327)</f>
        <v/>
      </c>
      <c r="I6332" s="69" t="str">
        <f>IF(ISBLANK(Perigon!M6327),"",Perigon!M6327)</f>
        <v/>
      </c>
      <c r="J6332" s="98" t="str">
        <f>IF(ISBLANK(Perigon!N6327),"",Perigon!N6327)</f>
        <v/>
      </c>
      <c r="K6332" s="99" t="str">
        <f>IF(ISBLANK(Perigon!J6327),"",Perigon!T6327)</f>
        <v/>
      </c>
      <c r="L6332" s="95" t="str">
        <f>IF(ISBLANK(Perigon!O6327),"",Perigon!O6327)</f>
        <v/>
      </c>
      <c r="M6332" s="95" t="str">
        <f>IF(ISBLANK(Perigon!R6327),"",Perigon!R6327)</f>
        <v/>
      </c>
      <c r="N6332" s="95" t="str">
        <f>IF(ISBLANK(Perigon!P6327),"",Perigon!P6327)</f>
        <v/>
      </c>
      <c r="O6332" s="38" t="str">
        <f>IF($L6332="","",VLOOKUP($R6332,Tarife!$A$2:$R$599,13,FALSE))</f>
        <v/>
      </c>
      <c r="P6332" s="38" t="str">
        <f t="shared" si="98"/>
        <v/>
      </c>
      <c r="R6332" s="100" t="str">
        <f>Zusammenzug!$C$25&amp;"-"&amp;Zusammenzug!$A$7&amp;"-"&amp;Leistungen!L6332</f>
        <v>2024-0-</v>
      </c>
    </row>
    <row r="6333" spans="1:18" x14ac:dyDescent="0.2">
      <c r="A6333" s="95" t="str">
        <f>IF(ISBLANK(Perigon!E6328),"",Perigon!E6328)</f>
        <v/>
      </c>
      <c r="B6333" s="95" t="str">
        <f>IF(ISBLANK(Perigon!G6328),"",Perigon!G6328)</f>
        <v/>
      </c>
      <c r="C6333" s="96" t="str">
        <f>IF(ISBLANK(Perigon!I6328),"",Perigon!I6328)</f>
        <v/>
      </c>
      <c r="D6333" s="97" t="str">
        <f>IF(ISBLANK(Perigon!J6328),"",Perigon!J6328)</f>
        <v/>
      </c>
      <c r="E6333" s="64" t="str">
        <f>IF(ISBLANK(Perigon!K6328),"",Perigon!K6328)</f>
        <v/>
      </c>
      <c r="F6333" s="65"/>
      <c r="G6333" s="64"/>
      <c r="H6333" s="69" t="str">
        <f>IF(ISBLANK(Perigon!L6328),"",Perigon!L6328)</f>
        <v/>
      </c>
      <c r="I6333" s="69" t="str">
        <f>IF(ISBLANK(Perigon!M6328),"",Perigon!M6328)</f>
        <v/>
      </c>
      <c r="J6333" s="98" t="str">
        <f>IF(ISBLANK(Perigon!N6328),"",Perigon!N6328)</f>
        <v/>
      </c>
      <c r="K6333" s="99" t="str">
        <f>IF(ISBLANK(Perigon!J6328),"",Perigon!T6328)</f>
        <v/>
      </c>
      <c r="L6333" s="95" t="str">
        <f>IF(ISBLANK(Perigon!O6328),"",Perigon!O6328)</f>
        <v/>
      </c>
      <c r="M6333" s="95" t="str">
        <f>IF(ISBLANK(Perigon!R6328),"",Perigon!R6328)</f>
        <v/>
      </c>
      <c r="N6333" s="95" t="str">
        <f>IF(ISBLANK(Perigon!P6328),"",Perigon!P6328)</f>
        <v/>
      </c>
      <c r="O6333" s="38" t="str">
        <f>IF($L6333="","",VLOOKUP($R6333,Tarife!$A$2:$R$599,13,FALSE))</f>
        <v/>
      </c>
      <c r="P6333" s="38" t="str">
        <f t="shared" si="98"/>
        <v/>
      </c>
      <c r="R6333" s="100" t="str">
        <f>Zusammenzug!$C$25&amp;"-"&amp;Zusammenzug!$A$7&amp;"-"&amp;Leistungen!L6333</f>
        <v>2024-0-</v>
      </c>
    </row>
    <row r="6334" spans="1:18" x14ac:dyDescent="0.2">
      <c r="A6334" s="95" t="str">
        <f>IF(ISBLANK(Perigon!E6329),"",Perigon!E6329)</f>
        <v/>
      </c>
      <c r="B6334" s="95" t="str">
        <f>IF(ISBLANK(Perigon!G6329),"",Perigon!G6329)</f>
        <v/>
      </c>
      <c r="C6334" s="96" t="str">
        <f>IF(ISBLANK(Perigon!I6329),"",Perigon!I6329)</f>
        <v/>
      </c>
      <c r="D6334" s="97" t="str">
        <f>IF(ISBLANK(Perigon!J6329),"",Perigon!J6329)</f>
        <v/>
      </c>
      <c r="E6334" s="64" t="str">
        <f>IF(ISBLANK(Perigon!K6329),"",Perigon!K6329)</f>
        <v/>
      </c>
      <c r="F6334" s="65"/>
      <c r="G6334" s="64"/>
      <c r="H6334" s="69" t="str">
        <f>IF(ISBLANK(Perigon!L6329),"",Perigon!L6329)</f>
        <v/>
      </c>
      <c r="I6334" s="69" t="str">
        <f>IF(ISBLANK(Perigon!M6329),"",Perigon!M6329)</f>
        <v/>
      </c>
      <c r="J6334" s="98" t="str">
        <f>IF(ISBLANK(Perigon!N6329),"",Perigon!N6329)</f>
        <v/>
      </c>
      <c r="K6334" s="99" t="str">
        <f>IF(ISBLANK(Perigon!J6329),"",Perigon!T6329)</f>
        <v/>
      </c>
      <c r="L6334" s="95" t="str">
        <f>IF(ISBLANK(Perigon!O6329),"",Perigon!O6329)</f>
        <v/>
      </c>
      <c r="M6334" s="95" t="str">
        <f>IF(ISBLANK(Perigon!R6329),"",Perigon!R6329)</f>
        <v/>
      </c>
      <c r="N6334" s="95" t="str">
        <f>IF(ISBLANK(Perigon!P6329),"",Perigon!P6329)</f>
        <v/>
      </c>
      <c r="O6334" s="38" t="str">
        <f>IF($L6334="","",VLOOKUP($R6334,Tarife!$A$2:$R$599,13,FALSE))</f>
        <v/>
      </c>
      <c r="P6334" s="38" t="str">
        <f t="shared" si="98"/>
        <v/>
      </c>
      <c r="R6334" s="100" t="str">
        <f>Zusammenzug!$C$25&amp;"-"&amp;Zusammenzug!$A$7&amp;"-"&amp;Leistungen!L6334</f>
        <v>2024-0-</v>
      </c>
    </row>
    <row r="6335" spans="1:18" x14ac:dyDescent="0.2">
      <c r="A6335" s="95" t="str">
        <f>IF(ISBLANK(Perigon!E6330),"",Perigon!E6330)</f>
        <v/>
      </c>
      <c r="B6335" s="95" t="str">
        <f>IF(ISBLANK(Perigon!G6330),"",Perigon!G6330)</f>
        <v/>
      </c>
      <c r="C6335" s="96" t="str">
        <f>IF(ISBLANK(Perigon!I6330),"",Perigon!I6330)</f>
        <v/>
      </c>
      <c r="D6335" s="97" t="str">
        <f>IF(ISBLANK(Perigon!J6330),"",Perigon!J6330)</f>
        <v/>
      </c>
      <c r="E6335" s="64" t="str">
        <f>IF(ISBLANK(Perigon!K6330),"",Perigon!K6330)</f>
        <v/>
      </c>
      <c r="F6335" s="65"/>
      <c r="G6335" s="64"/>
      <c r="H6335" s="69" t="str">
        <f>IF(ISBLANK(Perigon!L6330),"",Perigon!L6330)</f>
        <v/>
      </c>
      <c r="I6335" s="69" t="str">
        <f>IF(ISBLANK(Perigon!M6330),"",Perigon!M6330)</f>
        <v/>
      </c>
      <c r="J6335" s="98" t="str">
        <f>IF(ISBLANK(Perigon!N6330),"",Perigon!N6330)</f>
        <v/>
      </c>
      <c r="K6335" s="99" t="str">
        <f>IF(ISBLANK(Perigon!J6330),"",Perigon!T6330)</f>
        <v/>
      </c>
      <c r="L6335" s="95" t="str">
        <f>IF(ISBLANK(Perigon!O6330),"",Perigon!O6330)</f>
        <v/>
      </c>
      <c r="M6335" s="95" t="str">
        <f>IF(ISBLANK(Perigon!R6330),"",Perigon!R6330)</f>
        <v/>
      </c>
      <c r="N6335" s="95" t="str">
        <f>IF(ISBLANK(Perigon!P6330),"",Perigon!P6330)</f>
        <v/>
      </c>
      <c r="O6335" s="38" t="str">
        <f>IF($L6335="","",VLOOKUP($R6335,Tarife!$A$2:$R$599,13,FALSE))</f>
        <v/>
      </c>
      <c r="P6335" s="38" t="str">
        <f t="shared" si="98"/>
        <v/>
      </c>
      <c r="R6335" s="100" t="str">
        <f>Zusammenzug!$C$25&amp;"-"&amp;Zusammenzug!$A$7&amp;"-"&amp;Leistungen!L6335</f>
        <v>2024-0-</v>
      </c>
    </row>
    <row r="6336" spans="1:18" x14ac:dyDescent="0.2">
      <c r="A6336" s="95" t="str">
        <f>IF(ISBLANK(Perigon!E6331),"",Perigon!E6331)</f>
        <v/>
      </c>
      <c r="B6336" s="95" t="str">
        <f>IF(ISBLANK(Perigon!G6331),"",Perigon!G6331)</f>
        <v/>
      </c>
      <c r="C6336" s="96" t="str">
        <f>IF(ISBLANK(Perigon!I6331),"",Perigon!I6331)</f>
        <v/>
      </c>
      <c r="D6336" s="97" t="str">
        <f>IF(ISBLANK(Perigon!J6331),"",Perigon!J6331)</f>
        <v/>
      </c>
      <c r="E6336" s="64" t="str">
        <f>IF(ISBLANK(Perigon!K6331),"",Perigon!K6331)</f>
        <v/>
      </c>
      <c r="F6336" s="65"/>
      <c r="G6336" s="64"/>
      <c r="H6336" s="69" t="str">
        <f>IF(ISBLANK(Perigon!L6331),"",Perigon!L6331)</f>
        <v/>
      </c>
      <c r="I6336" s="69" t="str">
        <f>IF(ISBLANK(Perigon!M6331),"",Perigon!M6331)</f>
        <v/>
      </c>
      <c r="J6336" s="98" t="str">
        <f>IF(ISBLANK(Perigon!N6331),"",Perigon!N6331)</f>
        <v/>
      </c>
      <c r="K6336" s="99" t="str">
        <f>IF(ISBLANK(Perigon!J6331),"",Perigon!T6331)</f>
        <v/>
      </c>
      <c r="L6336" s="95" t="str">
        <f>IF(ISBLANK(Perigon!O6331),"",Perigon!O6331)</f>
        <v/>
      </c>
      <c r="M6336" s="95" t="str">
        <f>IF(ISBLANK(Perigon!R6331),"",Perigon!R6331)</f>
        <v/>
      </c>
      <c r="N6336" s="95" t="str">
        <f>IF(ISBLANK(Perigon!P6331),"",Perigon!P6331)</f>
        <v/>
      </c>
      <c r="O6336" s="38" t="str">
        <f>IF($L6336="","",VLOOKUP($R6336,Tarife!$A$2:$R$599,13,FALSE))</f>
        <v/>
      </c>
      <c r="P6336" s="38" t="str">
        <f t="shared" si="98"/>
        <v/>
      </c>
      <c r="R6336" s="100" t="str">
        <f>Zusammenzug!$C$25&amp;"-"&amp;Zusammenzug!$A$7&amp;"-"&amp;Leistungen!L6336</f>
        <v>2024-0-</v>
      </c>
    </row>
    <row r="6337" spans="1:18" x14ac:dyDescent="0.2">
      <c r="A6337" s="95" t="str">
        <f>IF(ISBLANK(Perigon!E6332),"",Perigon!E6332)</f>
        <v/>
      </c>
      <c r="B6337" s="95" t="str">
        <f>IF(ISBLANK(Perigon!G6332),"",Perigon!G6332)</f>
        <v/>
      </c>
      <c r="C6337" s="96" t="str">
        <f>IF(ISBLANK(Perigon!I6332),"",Perigon!I6332)</f>
        <v/>
      </c>
      <c r="D6337" s="97" t="str">
        <f>IF(ISBLANK(Perigon!J6332),"",Perigon!J6332)</f>
        <v/>
      </c>
      <c r="E6337" s="64" t="str">
        <f>IF(ISBLANK(Perigon!K6332),"",Perigon!K6332)</f>
        <v/>
      </c>
      <c r="F6337" s="65"/>
      <c r="G6337" s="64"/>
      <c r="H6337" s="69" t="str">
        <f>IF(ISBLANK(Perigon!L6332),"",Perigon!L6332)</f>
        <v/>
      </c>
      <c r="I6337" s="69" t="str">
        <f>IF(ISBLANK(Perigon!M6332),"",Perigon!M6332)</f>
        <v/>
      </c>
      <c r="J6337" s="98" t="str">
        <f>IF(ISBLANK(Perigon!N6332),"",Perigon!N6332)</f>
        <v/>
      </c>
      <c r="K6337" s="99" t="str">
        <f>IF(ISBLANK(Perigon!J6332),"",Perigon!T6332)</f>
        <v/>
      </c>
      <c r="L6337" s="95" t="str">
        <f>IF(ISBLANK(Perigon!O6332),"",Perigon!O6332)</f>
        <v/>
      </c>
      <c r="M6337" s="95" t="str">
        <f>IF(ISBLANK(Perigon!R6332),"",Perigon!R6332)</f>
        <v/>
      </c>
      <c r="N6337" s="95" t="str">
        <f>IF(ISBLANK(Perigon!P6332),"",Perigon!P6332)</f>
        <v/>
      </c>
      <c r="O6337" s="38" t="str">
        <f>IF($L6337="","",VLOOKUP($R6337,Tarife!$A$2:$R$599,13,FALSE))</f>
        <v/>
      </c>
      <c r="P6337" s="38" t="str">
        <f t="shared" si="98"/>
        <v/>
      </c>
      <c r="R6337" s="100" t="str">
        <f>Zusammenzug!$C$25&amp;"-"&amp;Zusammenzug!$A$7&amp;"-"&amp;Leistungen!L6337</f>
        <v>2024-0-</v>
      </c>
    </row>
    <row r="6338" spans="1:18" x14ac:dyDescent="0.2">
      <c r="A6338" s="95" t="str">
        <f>IF(ISBLANK(Perigon!E6333),"",Perigon!E6333)</f>
        <v/>
      </c>
      <c r="B6338" s="95" t="str">
        <f>IF(ISBLANK(Perigon!G6333),"",Perigon!G6333)</f>
        <v/>
      </c>
      <c r="C6338" s="96" t="str">
        <f>IF(ISBLANK(Perigon!I6333),"",Perigon!I6333)</f>
        <v/>
      </c>
      <c r="D6338" s="97" t="str">
        <f>IF(ISBLANK(Perigon!J6333),"",Perigon!J6333)</f>
        <v/>
      </c>
      <c r="E6338" s="64" t="str">
        <f>IF(ISBLANK(Perigon!K6333),"",Perigon!K6333)</f>
        <v/>
      </c>
      <c r="F6338" s="65"/>
      <c r="G6338" s="64"/>
      <c r="H6338" s="69" t="str">
        <f>IF(ISBLANK(Perigon!L6333),"",Perigon!L6333)</f>
        <v/>
      </c>
      <c r="I6338" s="69" t="str">
        <f>IF(ISBLANK(Perigon!M6333),"",Perigon!M6333)</f>
        <v/>
      </c>
      <c r="J6338" s="98" t="str">
        <f>IF(ISBLANK(Perigon!N6333),"",Perigon!N6333)</f>
        <v/>
      </c>
      <c r="K6338" s="99" t="str">
        <f>IF(ISBLANK(Perigon!J6333),"",Perigon!T6333)</f>
        <v/>
      </c>
      <c r="L6338" s="95" t="str">
        <f>IF(ISBLANK(Perigon!O6333),"",Perigon!O6333)</f>
        <v/>
      </c>
      <c r="M6338" s="95" t="str">
        <f>IF(ISBLANK(Perigon!R6333),"",Perigon!R6333)</f>
        <v/>
      </c>
      <c r="N6338" s="95" t="str">
        <f>IF(ISBLANK(Perigon!P6333),"",Perigon!P6333)</f>
        <v/>
      </c>
      <c r="O6338" s="38" t="str">
        <f>IF($L6338="","",VLOOKUP($R6338,Tarife!$A$2:$R$599,13,FALSE))</f>
        <v/>
      </c>
      <c r="P6338" s="38" t="str">
        <f t="shared" si="98"/>
        <v/>
      </c>
      <c r="R6338" s="100" t="str">
        <f>Zusammenzug!$C$25&amp;"-"&amp;Zusammenzug!$A$7&amp;"-"&amp;Leistungen!L6338</f>
        <v>2024-0-</v>
      </c>
    </row>
    <row r="6339" spans="1:18" x14ac:dyDescent="0.2">
      <c r="A6339" s="95" t="str">
        <f>IF(ISBLANK(Perigon!E6334),"",Perigon!E6334)</f>
        <v/>
      </c>
      <c r="B6339" s="95" t="str">
        <f>IF(ISBLANK(Perigon!G6334),"",Perigon!G6334)</f>
        <v/>
      </c>
      <c r="C6339" s="96" t="str">
        <f>IF(ISBLANK(Perigon!I6334),"",Perigon!I6334)</f>
        <v/>
      </c>
      <c r="D6339" s="97" t="str">
        <f>IF(ISBLANK(Perigon!J6334),"",Perigon!J6334)</f>
        <v/>
      </c>
      <c r="E6339" s="64" t="str">
        <f>IF(ISBLANK(Perigon!K6334),"",Perigon!K6334)</f>
        <v/>
      </c>
      <c r="F6339" s="65"/>
      <c r="G6339" s="64"/>
      <c r="H6339" s="69" t="str">
        <f>IF(ISBLANK(Perigon!L6334),"",Perigon!L6334)</f>
        <v/>
      </c>
      <c r="I6339" s="69" t="str">
        <f>IF(ISBLANK(Perigon!M6334),"",Perigon!M6334)</f>
        <v/>
      </c>
      <c r="J6339" s="98" t="str">
        <f>IF(ISBLANK(Perigon!N6334),"",Perigon!N6334)</f>
        <v/>
      </c>
      <c r="K6339" s="99" t="str">
        <f>IF(ISBLANK(Perigon!J6334),"",Perigon!T6334)</f>
        <v/>
      </c>
      <c r="L6339" s="95" t="str">
        <f>IF(ISBLANK(Perigon!O6334),"",Perigon!O6334)</f>
        <v/>
      </c>
      <c r="M6339" s="95" t="str">
        <f>IF(ISBLANK(Perigon!R6334),"",Perigon!R6334)</f>
        <v/>
      </c>
      <c r="N6339" s="95" t="str">
        <f>IF(ISBLANK(Perigon!P6334),"",Perigon!P6334)</f>
        <v/>
      </c>
      <c r="O6339" s="38" t="str">
        <f>IF($L6339="","",VLOOKUP($R6339,Tarife!$A$2:$R$599,13,FALSE))</f>
        <v/>
      </c>
      <c r="P6339" s="38" t="str">
        <f t="shared" si="98"/>
        <v/>
      </c>
      <c r="R6339" s="100" t="str">
        <f>Zusammenzug!$C$25&amp;"-"&amp;Zusammenzug!$A$7&amp;"-"&amp;Leistungen!L6339</f>
        <v>2024-0-</v>
      </c>
    </row>
    <row r="6340" spans="1:18" x14ac:dyDescent="0.2">
      <c r="A6340" s="95" t="str">
        <f>IF(ISBLANK(Perigon!E6335),"",Perigon!E6335)</f>
        <v/>
      </c>
      <c r="B6340" s="95" t="str">
        <f>IF(ISBLANK(Perigon!G6335),"",Perigon!G6335)</f>
        <v/>
      </c>
      <c r="C6340" s="96" t="str">
        <f>IF(ISBLANK(Perigon!I6335),"",Perigon!I6335)</f>
        <v/>
      </c>
      <c r="D6340" s="97" t="str">
        <f>IF(ISBLANK(Perigon!J6335),"",Perigon!J6335)</f>
        <v/>
      </c>
      <c r="E6340" s="64" t="str">
        <f>IF(ISBLANK(Perigon!K6335),"",Perigon!K6335)</f>
        <v/>
      </c>
      <c r="F6340" s="65"/>
      <c r="G6340" s="64"/>
      <c r="H6340" s="69" t="str">
        <f>IF(ISBLANK(Perigon!L6335),"",Perigon!L6335)</f>
        <v/>
      </c>
      <c r="I6340" s="69" t="str">
        <f>IF(ISBLANK(Perigon!M6335),"",Perigon!M6335)</f>
        <v/>
      </c>
      <c r="J6340" s="98" t="str">
        <f>IF(ISBLANK(Perigon!N6335),"",Perigon!N6335)</f>
        <v/>
      </c>
      <c r="K6340" s="99" t="str">
        <f>IF(ISBLANK(Perigon!J6335),"",Perigon!T6335)</f>
        <v/>
      </c>
      <c r="L6340" s="95" t="str">
        <f>IF(ISBLANK(Perigon!O6335),"",Perigon!O6335)</f>
        <v/>
      </c>
      <c r="M6340" s="95" t="str">
        <f>IF(ISBLANK(Perigon!R6335),"",Perigon!R6335)</f>
        <v/>
      </c>
      <c r="N6340" s="95" t="str">
        <f>IF(ISBLANK(Perigon!P6335),"",Perigon!P6335)</f>
        <v/>
      </c>
      <c r="O6340" s="38" t="str">
        <f>IF($L6340="","",VLOOKUP($R6340,Tarife!$A$2:$R$599,13,FALSE))</f>
        <v/>
      </c>
      <c r="P6340" s="38" t="str">
        <f t="shared" si="98"/>
        <v/>
      </c>
      <c r="R6340" s="100" t="str">
        <f>Zusammenzug!$C$25&amp;"-"&amp;Zusammenzug!$A$7&amp;"-"&amp;Leistungen!L6340</f>
        <v>2024-0-</v>
      </c>
    </row>
    <row r="6341" spans="1:18" x14ac:dyDescent="0.2">
      <c r="A6341" s="95" t="str">
        <f>IF(ISBLANK(Perigon!E6336),"",Perigon!E6336)</f>
        <v/>
      </c>
      <c r="B6341" s="95" t="str">
        <f>IF(ISBLANK(Perigon!G6336),"",Perigon!G6336)</f>
        <v/>
      </c>
      <c r="C6341" s="96" t="str">
        <f>IF(ISBLANK(Perigon!I6336),"",Perigon!I6336)</f>
        <v/>
      </c>
      <c r="D6341" s="97" t="str">
        <f>IF(ISBLANK(Perigon!J6336),"",Perigon!J6336)</f>
        <v/>
      </c>
      <c r="E6341" s="64" t="str">
        <f>IF(ISBLANK(Perigon!K6336),"",Perigon!K6336)</f>
        <v/>
      </c>
      <c r="F6341" s="65"/>
      <c r="G6341" s="64"/>
      <c r="H6341" s="69" t="str">
        <f>IF(ISBLANK(Perigon!L6336),"",Perigon!L6336)</f>
        <v/>
      </c>
      <c r="I6341" s="69" t="str">
        <f>IF(ISBLANK(Perigon!M6336),"",Perigon!M6336)</f>
        <v/>
      </c>
      <c r="J6341" s="98" t="str">
        <f>IF(ISBLANK(Perigon!N6336),"",Perigon!N6336)</f>
        <v/>
      </c>
      <c r="K6341" s="99" t="str">
        <f>IF(ISBLANK(Perigon!J6336),"",Perigon!T6336)</f>
        <v/>
      </c>
      <c r="L6341" s="95" t="str">
        <f>IF(ISBLANK(Perigon!O6336),"",Perigon!O6336)</f>
        <v/>
      </c>
      <c r="M6341" s="95" t="str">
        <f>IF(ISBLANK(Perigon!R6336),"",Perigon!R6336)</f>
        <v/>
      </c>
      <c r="N6341" s="95" t="str">
        <f>IF(ISBLANK(Perigon!P6336),"",Perigon!P6336)</f>
        <v/>
      </c>
      <c r="O6341" s="38" t="str">
        <f>IF($L6341="","",VLOOKUP($R6341,Tarife!$A$2:$R$599,13,FALSE))</f>
        <v/>
      </c>
      <c r="P6341" s="38" t="str">
        <f t="shared" si="98"/>
        <v/>
      </c>
      <c r="R6341" s="100" t="str">
        <f>Zusammenzug!$C$25&amp;"-"&amp;Zusammenzug!$A$7&amp;"-"&amp;Leistungen!L6341</f>
        <v>2024-0-</v>
      </c>
    </row>
    <row r="6342" spans="1:18" x14ac:dyDescent="0.2">
      <c r="A6342" s="95" t="str">
        <f>IF(ISBLANK(Perigon!E6337),"",Perigon!E6337)</f>
        <v/>
      </c>
      <c r="B6342" s="95" t="str">
        <f>IF(ISBLANK(Perigon!G6337),"",Perigon!G6337)</f>
        <v/>
      </c>
      <c r="C6342" s="96" t="str">
        <f>IF(ISBLANK(Perigon!I6337),"",Perigon!I6337)</f>
        <v/>
      </c>
      <c r="D6342" s="97" t="str">
        <f>IF(ISBLANK(Perigon!J6337),"",Perigon!J6337)</f>
        <v/>
      </c>
      <c r="E6342" s="64" t="str">
        <f>IF(ISBLANK(Perigon!K6337),"",Perigon!K6337)</f>
        <v/>
      </c>
      <c r="F6342" s="65"/>
      <c r="G6342" s="64"/>
      <c r="H6342" s="69" t="str">
        <f>IF(ISBLANK(Perigon!L6337),"",Perigon!L6337)</f>
        <v/>
      </c>
      <c r="I6342" s="69" t="str">
        <f>IF(ISBLANK(Perigon!M6337),"",Perigon!M6337)</f>
        <v/>
      </c>
      <c r="J6342" s="98" t="str">
        <f>IF(ISBLANK(Perigon!N6337),"",Perigon!N6337)</f>
        <v/>
      </c>
      <c r="K6342" s="99" t="str">
        <f>IF(ISBLANK(Perigon!J6337),"",Perigon!T6337)</f>
        <v/>
      </c>
      <c r="L6342" s="95" t="str">
        <f>IF(ISBLANK(Perigon!O6337),"",Perigon!O6337)</f>
        <v/>
      </c>
      <c r="M6342" s="95" t="str">
        <f>IF(ISBLANK(Perigon!R6337),"",Perigon!R6337)</f>
        <v/>
      </c>
      <c r="N6342" s="95" t="str">
        <f>IF(ISBLANK(Perigon!P6337),"",Perigon!P6337)</f>
        <v/>
      </c>
      <c r="O6342" s="38" t="str">
        <f>IF($L6342="","",VLOOKUP($R6342,Tarife!$A$2:$R$599,13,FALSE))</f>
        <v/>
      </c>
      <c r="P6342" s="38" t="str">
        <f t="shared" si="98"/>
        <v/>
      </c>
      <c r="R6342" s="100" t="str">
        <f>Zusammenzug!$C$25&amp;"-"&amp;Zusammenzug!$A$7&amp;"-"&amp;Leistungen!L6342</f>
        <v>2024-0-</v>
      </c>
    </row>
    <row r="6343" spans="1:18" x14ac:dyDescent="0.2">
      <c r="A6343" s="95" t="str">
        <f>IF(ISBLANK(Perigon!E6338),"",Perigon!E6338)</f>
        <v/>
      </c>
      <c r="B6343" s="95" t="str">
        <f>IF(ISBLANK(Perigon!G6338),"",Perigon!G6338)</f>
        <v/>
      </c>
      <c r="C6343" s="96" t="str">
        <f>IF(ISBLANK(Perigon!I6338),"",Perigon!I6338)</f>
        <v/>
      </c>
      <c r="D6343" s="97" t="str">
        <f>IF(ISBLANK(Perigon!J6338),"",Perigon!J6338)</f>
        <v/>
      </c>
      <c r="E6343" s="64" t="str">
        <f>IF(ISBLANK(Perigon!K6338),"",Perigon!K6338)</f>
        <v/>
      </c>
      <c r="F6343" s="65"/>
      <c r="G6343" s="64"/>
      <c r="H6343" s="69" t="str">
        <f>IF(ISBLANK(Perigon!L6338),"",Perigon!L6338)</f>
        <v/>
      </c>
      <c r="I6343" s="69" t="str">
        <f>IF(ISBLANK(Perigon!M6338),"",Perigon!M6338)</f>
        <v/>
      </c>
      <c r="J6343" s="98" t="str">
        <f>IF(ISBLANK(Perigon!N6338),"",Perigon!N6338)</f>
        <v/>
      </c>
      <c r="K6343" s="99" t="str">
        <f>IF(ISBLANK(Perigon!J6338),"",Perigon!T6338)</f>
        <v/>
      </c>
      <c r="L6343" s="95" t="str">
        <f>IF(ISBLANK(Perigon!O6338),"",Perigon!O6338)</f>
        <v/>
      </c>
      <c r="M6343" s="95" t="str">
        <f>IF(ISBLANK(Perigon!R6338),"",Perigon!R6338)</f>
        <v/>
      </c>
      <c r="N6343" s="95" t="str">
        <f>IF(ISBLANK(Perigon!P6338),"",Perigon!P6338)</f>
        <v/>
      </c>
      <c r="O6343" s="38" t="str">
        <f>IF($L6343="","",VLOOKUP($R6343,Tarife!$A$2:$R$599,13,FALSE))</f>
        <v/>
      </c>
      <c r="P6343" s="38" t="str">
        <f t="shared" si="98"/>
        <v/>
      </c>
      <c r="R6343" s="100" t="str">
        <f>Zusammenzug!$C$25&amp;"-"&amp;Zusammenzug!$A$7&amp;"-"&amp;Leistungen!L6343</f>
        <v>2024-0-</v>
      </c>
    </row>
    <row r="6344" spans="1:18" x14ac:dyDescent="0.2">
      <c r="A6344" s="95" t="str">
        <f>IF(ISBLANK(Perigon!E6339),"",Perigon!E6339)</f>
        <v/>
      </c>
      <c r="B6344" s="95" t="str">
        <f>IF(ISBLANK(Perigon!G6339),"",Perigon!G6339)</f>
        <v/>
      </c>
      <c r="C6344" s="96" t="str">
        <f>IF(ISBLANK(Perigon!I6339),"",Perigon!I6339)</f>
        <v/>
      </c>
      <c r="D6344" s="97" t="str">
        <f>IF(ISBLANK(Perigon!J6339),"",Perigon!J6339)</f>
        <v/>
      </c>
      <c r="E6344" s="64" t="str">
        <f>IF(ISBLANK(Perigon!K6339),"",Perigon!K6339)</f>
        <v/>
      </c>
      <c r="F6344" s="65"/>
      <c r="G6344" s="64"/>
      <c r="H6344" s="69" t="str">
        <f>IF(ISBLANK(Perigon!L6339),"",Perigon!L6339)</f>
        <v/>
      </c>
      <c r="I6344" s="69" t="str">
        <f>IF(ISBLANK(Perigon!M6339),"",Perigon!M6339)</f>
        <v/>
      </c>
      <c r="J6344" s="98" t="str">
        <f>IF(ISBLANK(Perigon!N6339),"",Perigon!N6339)</f>
        <v/>
      </c>
      <c r="K6344" s="99" t="str">
        <f>IF(ISBLANK(Perigon!J6339),"",Perigon!T6339)</f>
        <v/>
      </c>
      <c r="L6344" s="95" t="str">
        <f>IF(ISBLANK(Perigon!O6339),"",Perigon!O6339)</f>
        <v/>
      </c>
      <c r="M6344" s="95" t="str">
        <f>IF(ISBLANK(Perigon!R6339),"",Perigon!R6339)</f>
        <v/>
      </c>
      <c r="N6344" s="95" t="str">
        <f>IF(ISBLANK(Perigon!P6339),"",Perigon!P6339)</f>
        <v/>
      </c>
      <c r="O6344" s="38" t="str">
        <f>IF($L6344="","",VLOOKUP($R6344,Tarife!$A$2:$R$599,13,FALSE))</f>
        <v/>
      </c>
      <c r="P6344" s="38" t="str">
        <f t="shared" ref="P6344:P6407" si="99">IF(L6344="","",IF(AND($L6344="Pabe",N6344&lt;O6344),M6344*O6344,IF(N6344&lt;O6344,M6344*N6344,M6344*O6344)))</f>
        <v/>
      </c>
      <c r="R6344" s="100" t="str">
        <f>Zusammenzug!$C$25&amp;"-"&amp;Zusammenzug!$A$7&amp;"-"&amp;Leistungen!L6344</f>
        <v>2024-0-</v>
      </c>
    </row>
    <row r="6345" spans="1:18" x14ac:dyDescent="0.2">
      <c r="A6345" s="95" t="str">
        <f>IF(ISBLANK(Perigon!E6340),"",Perigon!E6340)</f>
        <v/>
      </c>
      <c r="B6345" s="95" t="str">
        <f>IF(ISBLANK(Perigon!G6340),"",Perigon!G6340)</f>
        <v/>
      </c>
      <c r="C6345" s="96" t="str">
        <f>IF(ISBLANK(Perigon!I6340),"",Perigon!I6340)</f>
        <v/>
      </c>
      <c r="D6345" s="97" t="str">
        <f>IF(ISBLANK(Perigon!J6340),"",Perigon!J6340)</f>
        <v/>
      </c>
      <c r="E6345" s="64" t="str">
        <f>IF(ISBLANK(Perigon!K6340),"",Perigon!K6340)</f>
        <v/>
      </c>
      <c r="F6345" s="65"/>
      <c r="G6345" s="64"/>
      <c r="H6345" s="69" t="str">
        <f>IF(ISBLANK(Perigon!L6340),"",Perigon!L6340)</f>
        <v/>
      </c>
      <c r="I6345" s="69" t="str">
        <f>IF(ISBLANK(Perigon!M6340),"",Perigon!M6340)</f>
        <v/>
      </c>
      <c r="J6345" s="98" t="str">
        <f>IF(ISBLANK(Perigon!N6340),"",Perigon!N6340)</f>
        <v/>
      </c>
      <c r="K6345" s="99" t="str">
        <f>IF(ISBLANK(Perigon!J6340),"",Perigon!T6340)</f>
        <v/>
      </c>
      <c r="L6345" s="95" t="str">
        <f>IF(ISBLANK(Perigon!O6340),"",Perigon!O6340)</f>
        <v/>
      </c>
      <c r="M6345" s="95" t="str">
        <f>IF(ISBLANK(Perigon!R6340),"",Perigon!R6340)</f>
        <v/>
      </c>
      <c r="N6345" s="95" t="str">
        <f>IF(ISBLANK(Perigon!P6340),"",Perigon!P6340)</f>
        <v/>
      </c>
      <c r="O6345" s="38" t="str">
        <f>IF($L6345="","",VLOOKUP($R6345,Tarife!$A$2:$R$599,13,FALSE))</f>
        <v/>
      </c>
      <c r="P6345" s="38" t="str">
        <f t="shared" si="99"/>
        <v/>
      </c>
      <c r="R6345" s="100" t="str">
        <f>Zusammenzug!$C$25&amp;"-"&amp;Zusammenzug!$A$7&amp;"-"&amp;Leistungen!L6345</f>
        <v>2024-0-</v>
      </c>
    </row>
    <row r="6346" spans="1:18" x14ac:dyDescent="0.2">
      <c r="A6346" s="95" t="str">
        <f>IF(ISBLANK(Perigon!E6341),"",Perigon!E6341)</f>
        <v/>
      </c>
      <c r="B6346" s="95" t="str">
        <f>IF(ISBLANK(Perigon!G6341),"",Perigon!G6341)</f>
        <v/>
      </c>
      <c r="C6346" s="96" t="str">
        <f>IF(ISBLANK(Perigon!I6341),"",Perigon!I6341)</f>
        <v/>
      </c>
      <c r="D6346" s="97" t="str">
        <f>IF(ISBLANK(Perigon!J6341),"",Perigon!J6341)</f>
        <v/>
      </c>
      <c r="E6346" s="64" t="str">
        <f>IF(ISBLANK(Perigon!K6341),"",Perigon!K6341)</f>
        <v/>
      </c>
      <c r="F6346" s="65"/>
      <c r="G6346" s="64"/>
      <c r="H6346" s="69" t="str">
        <f>IF(ISBLANK(Perigon!L6341),"",Perigon!L6341)</f>
        <v/>
      </c>
      <c r="I6346" s="69" t="str">
        <f>IF(ISBLANK(Perigon!M6341),"",Perigon!M6341)</f>
        <v/>
      </c>
      <c r="J6346" s="98" t="str">
        <f>IF(ISBLANK(Perigon!N6341),"",Perigon!N6341)</f>
        <v/>
      </c>
      <c r="K6346" s="99" t="str">
        <f>IF(ISBLANK(Perigon!J6341),"",Perigon!T6341)</f>
        <v/>
      </c>
      <c r="L6346" s="95" t="str">
        <f>IF(ISBLANK(Perigon!O6341),"",Perigon!O6341)</f>
        <v/>
      </c>
      <c r="M6346" s="95" t="str">
        <f>IF(ISBLANK(Perigon!R6341),"",Perigon!R6341)</f>
        <v/>
      </c>
      <c r="N6346" s="95" t="str">
        <f>IF(ISBLANK(Perigon!P6341),"",Perigon!P6341)</f>
        <v/>
      </c>
      <c r="O6346" s="38" t="str">
        <f>IF($L6346="","",VLOOKUP($R6346,Tarife!$A$2:$R$599,13,FALSE))</f>
        <v/>
      </c>
      <c r="P6346" s="38" t="str">
        <f t="shared" si="99"/>
        <v/>
      </c>
      <c r="R6346" s="100" t="str">
        <f>Zusammenzug!$C$25&amp;"-"&amp;Zusammenzug!$A$7&amp;"-"&amp;Leistungen!L6346</f>
        <v>2024-0-</v>
      </c>
    </row>
    <row r="6347" spans="1:18" x14ac:dyDescent="0.2">
      <c r="A6347" s="95" t="str">
        <f>IF(ISBLANK(Perigon!E6342),"",Perigon!E6342)</f>
        <v/>
      </c>
      <c r="B6347" s="95" t="str">
        <f>IF(ISBLANK(Perigon!G6342),"",Perigon!G6342)</f>
        <v/>
      </c>
      <c r="C6347" s="96" t="str">
        <f>IF(ISBLANK(Perigon!I6342),"",Perigon!I6342)</f>
        <v/>
      </c>
      <c r="D6347" s="97" t="str">
        <f>IF(ISBLANK(Perigon!J6342),"",Perigon!J6342)</f>
        <v/>
      </c>
      <c r="E6347" s="64" t="str">
        <f>IF(ISBLANK(Perigon!K6342),"",Perigon!K6342)</f>
        <v/>
      </c>
      <c r="F6347" s="65"/>
      <c r="G6347" s="64"/>
      <c r="H6347" s="69" t="str">
        <f>IF(ISBLANK(Perigon!L6342),"",Perigon!L6342)</f>
        <v/>
      </c>
      <c r="I6347" s="69" t="str">
        <f>IF(ISBLANK(Perigon!M6342),"",Perigon!M6342)</f>
        <v/>
      </c>
      <c r="J6347" s="98" t="str">
        <f>IF(ISBLANK(Perigon!N6342),"",Perigon!N6342)</f>
        <v/>
      </c>
      <c r="K6347" s="99" t="str">
        <f>IF(ISBLANK(Perigon!J6342),"",Perigon!T6342)</f>
        <v/>
      </c>
      <c r="L6347" s="95" t="str">
        <f>IF(ISBLANK(Perigon!O6342),"",Perigon!O6342)</f>
        <v/>
      </c>
      <c r="M6347" s="95" t="str">
        <f>IF(ISBLANK(Perigon!R6342),"",Perigon!R6342)</f>
        <v/>
      </c>
      <c r="N6347" s="95" t="str">
        <f>IF(ISBLANK(Perigon!P6342),"",Perigon!P6342)</f>
        <v/>
      </c>
      <c r="O6347" s="38" t="str">
        <f>IF($L6347="","",VLOOKUP($R6347,Tarife!$A$2:$R$599,13,FALSE))</f>
        <v/>
      </c>
      <c r="P6347" s="38" t="str">
        <f t="shared" si="99"/>
        <v/>
      </c>
      <c r="R6347" s="100" t="str">
        <f>Zusammenzug!$C$25&amp;"-"&amp;Zusammenzug!$A$7&amp;"-"&amp;Leistungen!L6347</f>
        <v>2024-0-</v>
      </c>
    </row>
    <row r="6348" spans="1:18" x14ac:dyDescent="0.2">
      <c r="A6348" s="95" t="str">
        <f>IF(ISBLANK(Perigon!E6343),"",Perigon!E6343)</f>
        <v/>
      </c>
      <c r="B6348" s="95" t="str">
        <f>IF(ISBLANK(Perigon!G6343),"",Perigon!G6343)</f>
        <v/>
      </c>
      <c r="C6348" s="96" t="str">
        <f>IF(ISBLANK(Perigon!I6343),"",Perigon!I6343)</f>
        <v/>
      </c>
      <c r="D6348" s="97" t="str">
        <f>IF(ISBLANK(Perigon!J6343),"",Perigon!J6343)</f>
        <v/>
      </c>
      <c r="E6348" s="64" t="str">
        <f>IF(ISBLANK(Perigon!K6343),"",Perigon!K6343)</f>
        <v/>
      </c>
      <c r="F6348" s="65"/>
      <c r="G6348" s="64"/>
      <c r="H6348" s="69" t="str">
        <f>IF(ISBLANK(Perigon!L6343),"",Perigon!L6343)</f>
        <v/>
      </c>
      <c r="I6348" s="69" t="str">
        <f>IF(ISBLANK(Perigon!M6343),"",Perigon!M6343)</f>
        <v/>
      </c>
      <c r="J6348" s="98" t="str">
        <f>IF(ISBLANK(Perigon!N6343),"",Perigon!N6343)</f>
        <v/>
      </c>
      <c r="K6348" s="99" t="str">
        <f>IF(ISBLANK(Perigon!J6343),"",Perigon!T6343)</f>
        <v/>
      </c>
      <c r="L6348" s="95" t="str">
        <f>IF(ISBLANK(Perigon!O6343),"",Perigon!O6343)</f>
        <v/>
      </c>
      <c r="M6348" s="95" t="str">
        <f>IF(ISBLANK(Perigon!R6343),"",Perigon!R6343)</f>
        <v/>
      </c>
      <c r="N6348" s="95" t="str">
        <f>IF(ISBLANK(Perigon!P6343),"",Perigon!P6343)</f>
        <v/>
      </c>
      <c r="O6348" s="38" t="str">
        <f>IF($L6348="","",VLOOKUP($R6348,Tarife!$A$2:$R$599,13,FALSE))</f>
        <v/>
      </c>
      <c r="P6348" s="38" t="str">
        <f t="shared" si="99"/>
        <v/>
      </c>
      <c r="R6348" s="100" t="str">
        <f>Zusammenzug!$C$25&amp;"-"&amp;Zusammenzug!$A$7&amp;"-"&amp;Leistungen!L6348</f>
        <v>2024-0-</v>
      </c>
    </row>
    <row r="6349" spans="1:18" x14ac:dyDescent="0.2">
      <c r="A6349" s="95" t="str">
        <f>IF(ISBLANK(Perigon!E6344),"",Perigon!E6344)</f>
        <v/>
      </c>
      <c r="B6349" s="95" t="str">
        <f>IF(ISBLANK(Perigon!G6344),"",Perigon!G6344)</f>
        <v/>
      </c>
      <c r="C6349" s="96" t="str">
        <f>IF(ISBLANK(Perigon!I6344),"",Perigon!I6344)</f>
        <v/>
      </c>
      <c r="D6349" s="97" t="str">
        <f>IF(ISBLANK(Perigon!J6344),"",Perigon!J6344)</f>
        <v/>
      </c>
      <c r="E6349" s="64" t="str">
        <f>IF(ISBLANK(Perigon!K6344),"",Perigon!K6344)</f>
        <v/>
      </c>
      <c r="F6349" s="65"/>
      <c r="G6349" s="64"/>
      <c r="H6349" s="69" t="str">
        <f>IF(ISBLANK(Perigon!L6344),"",Perigon!L6344)</f>
        <v/>
      </c>
      <c r="I6349" s="69" t="str">
        <f>IF(ISBLANK(Perigon!M6344),"",Perigon!M6344)</f>
        <v/>
      </c>
      <c r="J6349" s="98" t="str">
        <f>IF(ISBLANK(Perigon!N6344),"",Perigon!N6344)</f>
        <v/>
      </c>
      <c r="K6349" s="99" t="str">
        <f>IF(ISBLANK(Perigon!J6344),"",Perigon!T6344)</f>
        <v/>
      </c>
      <c r="L6349" s="95" t="str">
        <f>IF(ISBLANK(Perigon!O6344),"",Perigon!O6344)</f>
        <v/>
      </c>
      <c r="M6349" s="95" t="str">
        <f>IF(ISBLANK(Perigon!R6344),"",Perigon!R6344)</f>
        <v/>
      </c>
      <c r="N6349" s="95" t="str">
        <f>IF(ISBLANK(Perigon!P6344),"",Perigon!P6344)</f>
        <v/>
      </c>
      <c r="O6349" s="38" t="str">
        <f>IF($L6349="","",VLOOKUP($R6349,Tarife!$A$2:$R$599,13,FALSE))</f>
        <v/>
      </c>
      <c r="P6349" s="38" t="str">
        <f t="shared" si="99"/>
        <v/>
      </c>
      <c r="R6349" s="100" t="str">
        <f>Zusammenzug!$C$25&amp;"-"&amp;Zusammenzug!$A$7&amp;"-"&amp;Leistungen!L6349</f>
        <v>2024-0-</v>
      </c>
    </row>
    <row r="6350" spans="1:18" x14ac:dyDescent="0.2">
      <c r="A6350" s="95" t="str">
        <f>IF(ISBLANK(Perigon!E6345),"",Perigon!E6345)</f>
        <v/>
      </c>
      <c r="B6350" s="95" t="str">
        <f>IF(ISBLANK(Perigon!G6345),"",Perigon!G6345)</f>
        <v/>
      </c>
      <c r="C6350" s="96" t="str">
        <f>IF(ISBLANK(Perigon!I6345),"",Perigon!I6345)</f>
        <v/>
      </c>
      <c r="D6350" s="97" t="str">
        <f>IF(ISBLANK(Perigon!J6345),"",Perigon!J6345)</f>
        <v/>
      </c>
      <c r="E6350" s="64" t="str">
        <f>IF(ISBLANK(Perigon!K6345),"",Perigon!K6345)</f>
        <v/>
      </c>
      <c r="F6350" s="65"/>
      <c r="G6350" s="64"/>
      <c r="H6350" s="69" t="str">
        <f>IF(ISBLANK(Perigon!L6345),"",Perigon!L6345)</f>
        <v/>
      </c>
      <c r="I6350" s="69" t="str">
        <f>IF(ISBLANK(Perigon!M6345),"",Perigon!M6345)</f>
        <v/>
      </c>
      <c r="J6350" s="98" t="str">
        <f>IF(ISBLANK(Perigon!N6345),"",Perigon!N6345)</f>
        <v/>
      </c>
      <c r="K6350" s="99" t="str">
        <f>IF(ISBLANK(Perigon!J6345),"",Perigon!T6345)</f>
        <v/>
      </c>
      <c r="L6350" s="95" t="str">
        <f>IF(ISBLANK(Perigon!O6345),"",Perigon!O6345)</f>
        <v/>
      </c>
      <c r="M6350" s="95" t="str">
        <f>IF(ISBLANK(Perigon!R6345),"",Perigon!R6345)</f>
        <v/>
      </c>
      <c r="N6350" s="95" t="str">
        <f>IF(ISBLANK(Perigon!P6345),"",Perigon!P6345)</f>
        <v/>
      </c>
      <c r="O6350" s="38" t="str">
        <f>IF($L6350="","",VLOOKUP($R6350,Tarife!$A$2:$R$599,13,FALSE))</f>
        <v/>
      </c>
      <c r="P6350" s="38" t="str">
        <f t="shared" si="99"/>
        <v/>
      </c>
      <c r="R6350" s="100" t="str">
        <f>Zusammenzug!$C$25&amp;"-"&amp;Zusammenzug!$A$7&amp;"-"&amp;Leistungen!L6350</f>
        <v>2024-0-</v>
      </c>
    </row>
    <row r="6351" spans="1:18" x14ac:dyDescent="0.2">
      <c r="A6351" s="95" t="str">
        <f>IF(ISBLANK(Perigon!E6346),"",Perigon!E6346)</f>
        <v/>
      </c>
      <c r="B6351" s="95" t="str">
        <f>IF(ISBLANK(Perigon!G6346),"",Perigon!G6346)</f>
        <v/>
      </c>
      <c r="C6351" s="96" t="str">
        <f>IF(ISBLANK(Perigon!I6346),"",Perigon!I6346)</f>
        <v/>
      </c>
      <c r="D6351" s="97" t="str">
        <f>IF(ISBLANK(Perigon!J6346),"",Perigon!J6346)</f>
        <v/>
      </c>
      <c r="E6351" s="64" t="str">
        <f>IF(ISBLANK(Perigon!K6346),"",Perigon!K6346)</f>
        <v/>
      </c>
      <c r="F6351" s="65"/>
      <c r="G6351" s="64"/>
      <c r="H6351" s="69" t="str">
        <f>IF(ISBLANK(Perigon!L6346),"",Perigon!L6346)</f>
        <v/>
      </c>
      <c r="I6351" s="69" t="str">
        <f>IF(ISBLANK(Perigon!M6346),"",Perigon!M6346)</f>
        <v/>
      </c>
      <c r="J6351" s="98" t="str">
        <f>IF(ISBLANK(Perigon!N6346),"",Perigon!N6346)</f>
        <v/>
      </c>
      <c r="K6351" s="99" t="str">
        <f>IF(ISBLANK(Perigon!J6346),"",Perigon!T6346)</f>
        <v/>
      </c>
      <c r="L6351" s="95" t="str">
        <f>IF(ISBLANK(Perigon!O6346),"",Perigon!O6346)</f>
        <v/>
      </c>
      <c r="M6351" s="95" t="str">
        <f>IF(ISBLANK(Perigon!R6346),"",Perigon!R6346)</f>
        <v/>
      </c>
      <c r="N6351" s="95" t="str">
        <f>IF(ISBLANK(Perigon!P6346),"",Perigon!P6346)</f>
        <v/>
      </c>
      <c r="O6351" s="38" t="str">
        <f>IF($L6351="","",VLOOKUP($R6351,Tarife!$A$2:$R$599,13,FALSE))</f>
        <v/>
      </c>
      <c r="P6351" s="38" t="str">
        <f t="shared" si="99"/>
        <v/>
      </c>
      <c r="R6351" s="100" t="str">
        <f>Zusammenzug!$C$25&amp;"-"&amp;Zusammenzug!$A$7&amp;"-"&amp;Leistungen!L6351</f>
        <v>2024-0-</v>
      </c>
    </row>
    <row r="6352" spans="1:18" x14ac:dyDescent="0.2">
      <c r="A6352" s="95" t="str">
        <f>IF(ISBLANK(Perigon!E6347),"",Perigon!E6347)</f>
        <v/>
      </c>
      <c r="B6352" s="95" t="str">
        <f>IF(ISBLANK(Perigon!G6347),"",Perigon!G6347)</f>
        <v/>
      </c>
      <c r="C6352" s="96" t="str">
        <f>IF(ISBLANK(Perigon!I6347),"",Perigon!I6347)</f>
        <v/>
      </c>
      <c r="D6352" s="97" t="str">
        <f>IF(ISBLANK(Perigon!J6347),"",Perigon!J6347)</f>
        <v/>
      </c>
      <c r="E6352" s="64" t="str">
        <f>IF(ISBLANK(Perigon!K6347),"",Perigon!K6347)</f>
        <v/>
      </c>
      <c r="F6352" s="65"/>
      <c r="G6352" s="64"/>
      <c r="H6352" s="69" t="str">
        <f>IF(ISBLANK(Perigon!L6347),"",Perigon!L6347)</f>
        <v/>
      </c>
      <c r="I6352" s="69" t="str">
        <f>IF(ISBLANK(Perigon!M6347),"",Perigon!M6347)</f>
        <v/>
      </c>
      <c r="J6352" s="98" t="str">
        <f>IF(ISBLANK(Perigon!N6347),"",Perigon!N6347)</f>
        <v/>
      </c>
      <c r="K6352" s="99" t="str">
        <f>IF(ISBLANK(Perigon!J6347),"",Perigon!T6347)</f>
        <v/>
      </c>
      <c r="L6352" s="95" t="str">
        <f>IF(ISBLANK(Perigon!O6347),"",Perigon!O6347)</f>
        <v/>
      </c>
      <c r="M6352" s="95" t="str">
        <f>IF(ISBLANK(Perigon!R6347),"",Perigon!R6347)</f>
        <v/>
      </c>
      <c r="N6352" s="95" t="str">
        <f>IF(ISBLANK(Perigon!P6347),"",Perigon!P6347)</f>
        <v/>
      </c>
      <c r="O6352" s="38" t="str">
        <f>IF($L6352="","",VLOOKUP($R6352,Tarife!$A$2:$R$599,13,FALSE))</f>
        <v/>
      </c>
      <c r="P6352" s="38" t="str">
        <f t="shared" si="99"/>
        <v/>
      </c>
      <c r="R6352" s="100" t="str">
        <f>Zusammenzug!$C$25&amp;"-"&amp;Zusammenzug!$A$7&amp;"-"&amp;Leistungen!L6352</f>
        <v>2024-0-</v>
      </c>
    </row>
    <row r="6353" spans="1:18" x14ac:dyDescent="0.2">
      <c r="A6353" s="95" t="str">
        <f>IF(ISBLANK(Perigon!E6348),"",Perigon!E6348)</f>
        <v/>
      </c>
      <c r="B6353" s="95" t="str">
        <f>IF(ISBLANK(Perigon!G6348),"",Perigon!G6348)</f>
        <v/>
      </c>
      <c r="C6353" s="96" t="str">
        <f>IF(ISBLANK(Perigon!I6348),"",Perigon!I6348)</f>
        <v/>
      </c>
      <c r="D6353" s="97" t="str">
        <f>IF(ISBLANK(Perigon!J6348),"",Perigon!J6348)</f>
        <v/>
      </c>
      <c r="E6353" s="64" t="str">
        <f>IF(ISBLANK(Perigon!K6348),"",Perigon!K6348)</f>
        <v/>
      </c>
      <c r="F6353" s="65"/>
      <c r="G6353" s="64"/>
      <c r="H6353" s="69" t="str">
        <f>IF(ISBLANK(Perigon!L6348),"",Perigon!L6348)</f>
        <v/>
      </c>
      <c r="I6353" s="69" t="str">
        <f>IF(ISBLANK(Perigon!M6348),"",Perigon!M6348)</f>
        <v/>
      </c>
      <c r="J6353" s="98" t="str">
        <f>IF(ISBLANK(Perigon!N6348),"",Perigon!N6348)</f>
        <v/>
      </c>
      <c r="K6353" s="99" t="str">
        <f>IF(ISBLANK(Perigon!J6348),"",Perigon!T6348)</f>
        <v/>
      </c>
      <c r="L6353" s="95" t="str">
        <f>IF(ISBLANK(Perigon!O6348),"",Perigon!O6348)</f>
        <v/>
      </c>
      <c r="M6353" s="95" t="str">
        <f>IF(ISBLANK(Perigon!R6348),"",Perigon!R6348)</f>
        <v/>
      </c>
      <c r="N6353" s="95" t="str">
        <f>IF(ISBLANK(Perigon!P6348),"",Perigon!P6348)</f>
        <v/>
      </c>
      <c r="O6353" s="38" t="str">
        <f>IF($L6353="","",VLOOKUP($R6353,Tarife!$A$2:$R$599,13,FALSE))</f>
        <v/>
      </c>
      <c r="P6353" s="38" t="str">
        <f t="shared" si="99"/>
        <v/>
      </c>
      <c r="R6353" s="100" t="str">
        <f>Zusammenzug!$C$25&amp;"-"&amp;Zusammenzug!$A$7&amp;"-"&amp;Leistungen!L6353</f>
        <v>2024-0-</v>
      </c>
    </row>
    <row r="6354" spans="1:18" x14ac:dyDescent="0.2">
      <c r="A6354" s="95" t="str">
        <f>IF(ISBLANK(Perigon!E6349),"",Perigon!E6349)</f>
        <v/>
      </c>
      <c r="B6354" s="95" t="str">
        <f>IF(ISBLANK(Perigon!G6349),"",Perigon!G6349)</f>
        <v/>
      </c>
      <c r="C6354" s="96" t="str">
        <f>IF(ISBLANK(Perigon!I6349),"",Perigon!I6349)</f>
        <v/>
      </c>
      <c r="D6354" s="97" t="str">
        <f>IF(ISBLANK(Perigon!J6349),"",Perigon!J6349)</f>
        <v/>
      </c>
      <c r="E6354" s="64" t="str">
        <f>IF(ISBLANK(Perigon!K6349),"",Perigon!K6349)</f>
        <v/>
      </c>
      <c r="F6354" s="65"/>
      <c r="G6354" s="64"/>
      <c r="H6354" s="69" t="str">
        <f>IF(ISBLANK(Perigon!L6349),"",Perigon!L6349)</f>
        <v/>
      </c>
      <c r="I6354" s="69" t="str">
        <f>IF(ISBLANK(Perigon!M6349),"",Perigon!M6349)</f>
        <v/>
      </c>
      <c r="J6354" s="98" t="str">
        <f>IF(ISBLANK(Perigon!N6349),"",Perigon!N6349)</f>
        <v/>
      </c>
      <c r="K6354" s="99" t="str">
        <f>IF(ISBLANK(Perigon!J6349),"",Perigon!T6349)</f>
        <v/>
      </c>
      <c r="L6354" s="95" t="str">
        <f>IF(ISBLANK(Perigon!O6349),"",Perigon!O6349)</f>
        <v/>
      </c>
      <c r="M6354" s="95" t="str">
        <f>IF(ISBLANK(Perigon!R6349),"",Perigon!R6349)</f>
        <v/>
      </c>
      <c r="N6354" s="95" t="str">
        <f>IF(ISBLANK(Perigon!P6349),"",Perigon!P6349)</f>
        <v/>
      </c>
      <c r="O6354" s="38" t="str">
        <f>IF($L6354="","",VLOOKUP($R6354,Tarife!$A$2:$R$599,13,FALSE))</f>
        <v/>
      </c>
      <c r="P6354" s="38" t="str">
        <f t="shared" si="99"/>
        <v/>
      </c>
      <c r="R6354" s="100" t="str">
        <f>Zusammenzug!$C$25&amp;"-"&amp;Zusammenzug!$A$7&amp;"-"&amp;Leistungen!L6354</f>
        <v>2024-0-</v>
      </c>
    </row>
    <row r="6355" spans="1:18" x14ac:dyDescent="0.2">
      <c r="A6355" s="95" t="str">
        <f>IF(ISBLANK(Perigon!E6350),"",Perigon!E6350)</f>
        <v/>
      </c>
      <c r="B6355" s="95" t="str">
        <f>IF(ISBLANK(Perigon!G6350),"",Perigon!G6350)</f>
        <v/>
      </c>
      <c r="C6355" s="96" t="str">
        <f>IF(ISBLANK(Perigon!I6350),"",Perigon!I6350)</f>
        <v/>
      </c>
      <c r="D6355" s="97" t="str">
        <f>IF(ISBLANK(Perigon!J6350),"",Perigon!J6350)</f>
        <v/>
      </c>
      <c r="E6355" s="64" t="str">
        <f>IF(ISBLANK(Perigon!K6350),"",Perigon!K6350)</f>
        <v/>
      </c>
      <c r="F6355" s="65"/>
      <c r="G6355" s="64"/>
      <c r="H6355" s="69" t="str">
        <f>IF(ISBLANK(Perigon!L6350),"",Perigon!L6350)</f>
        <v/>
      </c>
      <c r="I6355" s="69" t="str">
        <f>IF(ISBLANK(Perigon!M6350),"",Perigon!M6350)</f>
        <v/>
      </c>
      <c r="J6355" s="98" t="str">
        <f>IF(ISBLANK(Perigon!N6350),"",Perigon!N6350)</f>
        <v/>
      </c>
      <c r="K6355" s="99" t="str">
        <f>IF(ISBLANK(Perigon!J6350),"",Perigon!T6350)</f>
        <v/>
      </c>
      <c r="L6355" s="95" t="str">
        <f>IF(ISBLANK(Perigon!O6350),"",Perigon!O6350)</f>
        <v/>
      </c>
      <c r="M6355" s="95" t="str">
        <f>IF(ISBLANK(Perigon!R6350),"",Perigon!R6350)</f>
        <v/>
      </c>
      <c r="N6355" s="95" t="str">
        <f>IF(ISBLANK(Perigon!P6350),"",Perigon!P6350)</f>
        <v/>
      </c>
      <c r="O6355" s="38" t="str">
        <f>IF($L6355="","",VLOOKUP($R6355,Tarife!$A$2:$R$599,13,FALSE))</f>
        <v/>
      </c>
      <c r="P6355" s="38" t="str">
        <f t="shared" si="99"/>
        <v/>
      </c>
      <c r="R6355" s="100" t="str">
        <f>Zusammenzug!$C$25&amp;"-"&amp;Zusammenzug!$A$7&amp;"-"&amp;Leistungen!L6355</f>
        <v>2024-0-</v>
      </c>
    </row>
    <row r="6356" spans="1:18" x14ac:dyDescent="0.2">
      <c r="A6356" s="95" t="str">
        <f>IF(ISBLANK(Perigon!E6351),"",Perigon!E6351)</f>
        <v/>
      </c>
      <c r="B6356" s="95" t="str">
        <f>IF(ISBLANK(Perigon!G6351),"",Perigon!G6351)</f>
        <v/>
      </c>
      <c r="C6356" s="96" t="str">
        <f>IF(ISBLANK(Perigon!I6351),"",Perigon!I6351)</f>
        <v/>
      </c>
      <c r="D6356" s="97" t="str">
        <f>IF(ISBLANK(Perigon!J6351),"",Perigon!J6351)</f>
        <v/>
      </c>
      <c r="E6356" s="64" t="str">
        <f>IF(ISBLANK(Perigon!K6351),"",Perigon!K6351)</f>
        <v/>
      </c>
      <c r="F6356" s="65"/>
      <c r="G6356" s="64"/>
      <c r="H6356" s="69" t="str">
        <f>IF(ISBLANK(Perigon!L6351),"",Perigon!L6351)</f>
        <v/>
      </c>
      <c r="I6356" s="69" t="str">
        <f>IF(ISBLANK(Perigon!M6351),"",Perigon!M6351)</f>
        <v/>
      </c>
      <c r="J6356" s="98" t="str">
        <f>IF(ISBLANK(Perigon!N6351),"",Perigon!N6351)</f>
        <v/>
      </c>
      <c r="K6356" s="99" t="str">
        <f>IF(ISBLANK(Perigon!J6351),"",Perigon!T6351)</f>
        <v/>
      </c>
      <c r="L6356" s="95" t="str">
        <f>IF(ISBLANK(Perigon!O6351),"",Perigon!O6351)</f>
        <v/>
      </c>
      <c r="M6356" s="95" t="str">
        <f>IF(ISBLANK(Perigon!R6351),"",Perigon!R6351)</f>
        <v/>
      </c>
      <c r="N6356" s="95" t="str">
        <f>IF(ISBLANK(Perigon!P6351),"",Perigon!P6351)</f>
        <v/>
      </c>
      <c r="O6356" s="38" t="str">
        <f>IF($L6356="","",VLOOKUP($R6356,Tarife!$A$2:$R$599,13,FALSE))</f>
        <v/>
      </c>
      <c r="P6356" s="38" t="str">
        <f t="shared" si="99"/>
        <v/>
      </c>
      <c r="R6356" s="100" t="str">
        <f>Zusammenzug!$C$25&amp;"-"&amp;Zusammenzug!$A$7&amp;"-"&amp;Leistungen!L6356</f>
        <v>2024-0-</v>
      </c>
    </row>
    <row r="6357" spans="1:18" x14ac:dyDescent="0.2">
      <c r="A6357" s="95" t="str">
        <f>IF(ISBLANK(Perigon!E6352),"",Perigon!E6352)</f>
        <v/>
      </c>
      <c r="B6357" s="95" t="str">
        <f>IF(ISBLANK(Perigon!G6352),"",Perigon!G6352)</f>
        <v/>
      </c>
      <c r="C6357" s="96" t="str">
        <f>IF(ISBLANK(Perigon!I6352),"",Perigon!I6352)</f>
        <v/>
      </c>
      <c r="D6357" s="97" t="str">
        <f>IF(ISBLANK(Perigon!J6352),"",Perigon!J6352)</f>
        <v/>
      </c>
      <c r="E6357" s="64" t="str">
        <f>IF(ISBLANK(Perigon!K6352),"",Perigon!K6352)</f>
        <v/>
      </c>
      <c r="F6357" s="65"/>
      <c r="G6357" s="64"/>
      <c r="H6357" s="69" t="str">
        <f>IF(ISBLANK(Perigon!L6352),"",Perigon!L6352)</f>
        <v/>
      </c>
      <c r="I6357" s="69" t="str">
        <f>IF(ISBLANK(Perigon!M6352),"",Perigon!M6352)</f>
        <v/>
      </c>
      <c r="J6357" s="98" t="str">
        <f>IF(ISBLANK(Perigon!N6352),"",Perigon!N6352)</f>
        <v/>
      </c>
      <c r="K6357" s="99" t="str">
        <f>IF(ISBLANK(Perigon!J6352),"",Perigon!T6352)</f>
        <v/>
      </c>
      <c r="L6357" s="95" t="str">
        <f>IF(ISBLANK(Perigon!O6352),"",Perigon!O6352)</f>
        <v/>
      </c>
      <c r="M6357" s="95" t="str">
        <f>IF(ISBLANK(Perigon!R6352),"",Perigon!R6352)</f>
        <v/>
      </c>
      <c r="N6357" s="95" t="str">
        <f>IF(ISBLANK(Perigon!P6352),"",Perigon!P6352)</f>
        <v/>
      </c>
      <c r="O6357" s="38" t="str">
        <f>IF($L6357="","",VLOOKUP($R6357,Tarife!$A$2:$R$599,13,FALSE))</f>
        <v/>
      </c>
      <c r="P6357" s="38" t="str">
        <f t="shared" si="99"/>
        <v/>
      </c>
      <c r="R6357" s="100" t="str">
        <f>Zusammenzug!$C$25&amp;"-"&amp;Zusammenzug!$A$7&amp;"-"&amp;Leistungen!L6357</f>
        <v>2024-0-</v>
      </c>
    </row>
    <row r="6358" spans="1:18" x14ac:dyDescent="0.2">
      <c r="A6358" s="95" t="str">
        <f>IF(ISBLANK(Perigon!E6353),"",Perigon!E6353)</f>
        <v/>
      </c>
      <c r="B6358" s="95" t="str">
        <f>IF(ISBLANK(Perigon!G6353),"",Perigon!G6353)</f>
        <v/>
      </c>
      <c r="C6358" s="96" t="str">
        <f>IF(ISBLANK(Perigon!I6353),"",Perigon!I6353)</f>
        <v/>
      </c>
      <c r="D6358" s="97" t="str">
        <f>IF(ISBLANK(Perigon!J6353),"",Perigon!J6353)</f>
        <v/>
      </c>
      <c r="E6358" s="64" t="str">
        <f>IF(ISBLANK(Perigon!K6353),"",Perigon!K6353)</f>
        <v/>
      </c>
      <c r="F6358" s="65"/>
      <c r="G6358" s="64"/>
      <c r="H6358" s="69" t="str">
        <f>IF(ISBLANK(Perigon!L6353),"",Perigon!L6353)</f>
        <v/>
      </c>
      <c r="I6358" s="69" t="str">
        <f>IF(ISBLANK(Perigon!M6353),"",Perigon!M6353)</f>
        <v/>
      </c>
      <c r="J6358" s="98" t="str">
        <f>IF(ISBLANK(Perigon!N6353),"",Perigon!N6353)</f>
        <v/>
      </c>
      <c r="K6358" s="99" t="str">
        <f>IF(ISBLANK(Perigon!J6353),"",Perigon!T6353)</f>
        <v/>
      </c>
      <c r="L6358" s="95" t="str">
        <f>IF(ISBLANK(Perigon!O6353),"",Perigon!O6353)</f>
        <v/>
      </c>
      <c r="M6358" s="95" t="str">
        <f>IF(ISBLANK(Perigon!R6353),"",Perigon!R6353)</f>
        <v/>
      </c>
      <c r="N6358" s="95" t="str">
        <f>IF(ISBLANK(Perigon!P6353),"",Perigon!P6353)</f>
        <v/>
      </c>
      <c r="O6358" s="38" t="str">
        <f>IF($L6358="","",VLOOKUP($R6358,Tarife!$A$2:$R$599,13,FALSE))</f>
        <v/>
      </c>
      <c r="P6358" s="38" t="str">
        <f t="shared" si="99"/>
        <v/>
      </c>
      <c r="R6358" s="100" t="str">
        <f>Zusammenzug!$C$25&amp;"-"&amp;Zusammenzug!$A$7&amp;"-"&amp;Leistungen!L6358</f>
        <v>2024-0-</v>
      </c>
    </row>
    <row r="6359" spans="1:18" x14ac:dyDescent="0.2">
      <c r="A6359" s="95" t="str">
        <f>IF(ISBLANK(Perigon!E6354),"",Perigon!E6354)</f>
        <v/>
      </c>
      <c r="B6359" s="95" t="str">
        <f>IF(ISBLANK(Perigon!G6354),"",Perigon!G6354)</f>
        <v/>
      </c>
      <c r="C6359" s="96" t="str">
        <f>IF(ISBLANK(Perigon!I6354),"",Perigon!I6354)</f>
        <v/>
      </c>
      <c r="D6359" s="97" t="str">
        <f>IF(ISBLANK(Perigon!J6354),"",Perigon!J6354)</f>
        <v/>
      </c>
      <c r="E6359" s="64" t="str">
        <f>IF(ISBLANK(Perigon!K6354),"",Perigon!K6354)</f>
        <v/>
      </c>
      <c r="F6359" s="65"/>
      <c r="G6359" s="64"/>
      <c r="H6359" s="69" t="str">
        <f>IF(ISBLANK(Perigon!L6354),"",Perigon!L6354)</f>
        <v/>
      </c>
      <c r="I6359" s="69" t="str">
        <f>IF(ISBLANK(Perigon!M6354),"",Perigon!M6354)</f>
        <v/>
      </c>
      <c r="J6359" s="98" t="str">
        <f>IF(ISBLANK(Perigon!N6354),"",Perigon!N6354)</f>
        <v/>
      </c>
      <c r="K6359" s="99" t="str">
        <f>IF(ISBLANK(Perigon!J6354),"",Perigon!T6354)</f>
        <v/>
      </c>
      <c r="L6359" s="95" t="str">
        <f>IF(ISBLANK(Perigon!O6354),"",Perigon!O6354)</f>
        <v/>
      </c>
      <c r="M6359" s="95" t="str">
        <f>IF(ISBLANK(Perigon!R6354),"",Perigon!R6354)</f>
        <v/>
      </c>
      <c r="N6359" s="95" t="str">
        <f>IF(ISBLANK(Perigon!P6354),"",Perigon!P6354)</f>
        <v/>
      </c>
      <c r="O6359" s="38" t="str">
        <f>IF($L6359="","",VLOOKUP($R6359,Tarife!$A$2:$R$599,13,FALSE))</f>
        <v/>
      </c>
      <c r="P6359" s="38" t="str">
        <f t="shared" si="99"/>
        <v/>
      </c>
      <c r="R6359" s="100" t="str">
        <f>Zusammenzug!$C$25&amp;"-"&amp;Zusammenzug!$A$7&amp;"-"&amp;Leistungen!L6359</f>
        <v>2024-0-</v>
      </c>
    </row>
    <row r="6360" spans="1:18" x14ac:dyDescent="0.2">
      <c r="A6360" s="95" t="str">
        <f>IF(ISBLANK(Perigon!E6355),"",Perigon!E6355)</f>
        <v/>
      </c>
      <c r="B6360" s="95" t="str">
        <f>IF(ISBLANK(Perigon!G6355),"",Perigon!G6355)</f>
        <v/>
      </c>
      <c r="C6360" s="96" t="str">
        <f>IF(ISBLANK(Perigon!I6355),"",Perigon!I6355)</f>
        <v/>
      </c>
      <c r="D6360" s="97" t="str">
        <f>IF(ISBLANK(Perigon!J6355),"",Perigon!J6355)</f>
        <v/>
      </c>
      <c r="E6360" s="64" t="str">
        <f>IF(ISBLANK(Perigon!K6355),"",Perigon!K6355)</f>
        <v/>
      </c>
      <c r="F6360" s="65"/>
      <c r="G6360" s="64"/>
      <c r="H6360" s="69" t="str">
        <f>IF(ISBLANK(Perigon!L6355),"",Perigon!L6355)</f>
        <v/>
      </c>
      <c r="I6360" s="69" t="str">
        <f>IF(ISBLANK(Perigon!M6355),"",Perigon!M6355)</f>
        <v/>
      </c>
      <c r="J6360" s="98" t="str">
        <f>IF(ISBLANK(Perigon!N6355),"",Perigon!N6355)</f>
        <v/>
      </c>
      <c r="K6360" s="99" t="str">
        <f>IF(ISBLANK(Perigon!J6355),"",Perigon!T6355)</f>
        <v/>
      </c>
      <c r="L6360" s="95" t="str">
        <f>IF(ISBLANK(Perigon!O6355),"",Perigon!O6355)</f>
        <v/>
      </c>
      <c r="M6360" s="95" t="str">
        <f>IF(ISBLANK(Perigon!R6355),"",Perigon!R6355)</f>
        <v/>
      </c>
      <c r="N6360" s="95" t="str">
        <f>IF(ISBLANK(Perigon!P6355),"",Perigon!P6355)</f>
        <v/>
      </c>
      <c r="O6360" s="38" t="str">
        <f>IF($L6360="","",VLOOKUP($R6360,Tarife!$A$2:$R$599,13,FALSE))</f>
        <v/>
      </c>
      <c r="P6360" s="38" t="str">
        <f t="shared" si="99"/>
        <v/>
      </c>
      <c r="R6360" s="100" t="str">
        <f>Zusammenzug!$C$25&amp;"-"&amp;Zusammenzug!$A$7&amp;"-"&amp;Leistungen!L6360</f>
        <v>2024-0-</v>
      </c>
    </row>
    <row r="6361" spans="1:18" x14ac:dyDescent="0.2">
      <c r="A6361" s="95" t="str">
        <f>IF(ISBLANK(Perigon!E6356),"",Perigon!E6356)</f>
        <v/>
      </c>
      <c r="B6361" s="95" t="str">
        <f>IF(ISBLANK(Perigon!G6356),"",Perigon!G6356)</f>
        <v/>
      </c>
      <c r="C6361" s="96" t="str">
        <f>IF(ISBLANK(Perigon!I6356),"",Perigon!I6356)</f>
        <v/>
      </c>
      <c r="D6361" s="97" t="str">
        <f>IF(ISBLANK(Perigon!J6356),"",Perigon!J6356)</f>
        <v/>
      </c>
      <c r="E6361" s="64" t="str">
        <f>IF(ISBLANK(Perigon!K6356),"",Perigon!K6356)</f>
        <v/>
      </c>
      <c r="F6361" s="65"/>
      <c r="G6361" s="64"/>
      <c r="H6361" s="69" t="str">
        <f>IF(ISBLANK(Perigon!L6356),"",Perigon!L6356)</f>
        <v/>
      </c>
      <c r="I6361" s="69" t="str">
        <f>IF(ISBLANK(Perigon!M6356),"",Perigon!M6356)</f>
        <v/>
      </c>
      <c r="J6361" s="98" t="str">
        <f>IF(ISBLANK(Perigon!N6356),"",Perigon!N6356)</f>
        <v/>
      </c>
      <c r="K6361" s="99" t="str">
        <f>IF(ISBLANK(Perigon!J6356),"",Perigon!T6356)</f>
        <v/>
      </c>
      <c r="L6361" s="95" t="str">
        <f>IF(ISBLANK(Perigon!O6356),"",Perigon!O6356)</f>
        <v/>
      </c>
      <c r="M6361" s="95" t="str">
        <f>IF(ISBLANK(Perigon!R6356),"",Perigon!R6356)</f>
        <v/>
      </c>
      <c r="N6361" s="95" t="str">
        <f>IF(ISBLANK(Perigon!P6356),"",Perigon!P6356)</f>
        <v/>
      </c>
      <c r="O6361" s="38" t="str">
        <f>IF($L6361="","",VLOOKUP($R6361,Tarife!$A$2:$R$599,13,FALSE))</f>
        <v/>
      </c>
      <c r="P6361" s="38" t="str">
        <f t="shared" si="99"/>
        <v/>
      </c>
      <c r="R6361" s="100" t="str">
        <f>Zusammenzug!$C$25&amp;"-"&amp;Zusammenzug!$A$7&amp;"-"&amp;Leistungen!L6361</f>
        <v>2024-0-</v>
      </c>
    </row>
    <row r="6362" spans="1:18" x14ac:dyDescent="0.2">
      <c r="A6362" s="95" t="str">
        <f>IF(ISBLANK(Perigon!E6357),"",Perigon!E6357)</f>
        <v/>
      </c>
      <c r="B6362" s="95" t="str">
        <f>IF(ISBLANK(Perigon!G6357),"",Perigon!G6357)</f>
        <v/>
      </c>
      <c r="C6362" s="96" t="str">
        <f>IF(ISBLANK(Perigon!I6357),"",Perigon!I6357)</f>
        <v/>
      </c>
      <c r="D6362" s="97" t="str">
        <f>IF(ISBLANK(Perigon!J6357),"",Perigon!J6357)</f>
        <v/>
      </c>
      <c r="E6362" s="64" t="str">
        <f>IF(ISBLANK(Perigon!K6357),"",Perigon!K6357)</f>
        <v/>
      </c>
      <c r="F6362" s="65"/>
      <c r="G6362" s="64"/>
      <c r="H6362" s="69" t="str">
        <f>IF(ISBLANK(Perigon!L6357),"",Perigon!L6357)</f>
        <v/>
      </c>
      <c r="I6362" s="69" t="str">
        <f>IF(ISBLANK(Perigon!M6357),"",Perigon!M6357)</f>
        <v/>
      </c>
      <c r="J6362" s="98" t="str">
        <f>IF(ISBLANK(Perigon!N6357),"",Perigon!N6357)</f>
        <v/>
      </c>
      <c r="K6362" s="99" t="str">
        <f>IF(ISBLANK(Perigon!J6357),"",Perigon!T6357)</f>
        <v/>
      </c>
      <c r="L6362" s="95" t="str">
        <f>IF(ISBLANK(Perigon!O6357),"",Perigon!O6357)</f>
        <v/>
      </c>
      <c r="M6362" s="95" t="str">
        <f>IF(ISBLANK(Perigon!R6357),"",Perigon!R6357)</f>
        <v/>
      </c>
      <c r="N6362" s="95" t="str">
        <f>IF(ISBLANK(Perigon!P6357),"",Perigon!P6357)</f>
        <v/>
      </c>
      <c r="O6362" s="38" t="str">
        <f>IF($L6362="","",VLOOKUP($R6362,Tarife!$A$2:$R$599,13,FALSE))</f>
        <v/>
      </c>
      <c r="P6362" s="38" t="str">
        <f t="shared" si="99"/>
        <v/>
      </c>
      <c r="R6362" s="100" t="str">
        <f>Zusammenzug!$C$25&amp;"-"&amp;Zusammenzug!$A$7&amp;"-"&amp;Leistungen!L6362</f>
        <v>2024-0-</v>
      </c>
    </row>
    <row r="6363" spans="1:18" x14ac:dyDescent="0.2">
      <c r="A6363" s="95" t="str">
        <f>IF(ISBLANK(Perigon!E6358),"",Perigon!E6358)</f>
        <v/>
      </c>
      <c r="B6363" s="95" t="str">
        <f>IF(ISBLANK(Perigon!G6358),"",Perigon!G6358)</f>
        <v/>
      </c>
      <c r="C6363" s="96" t="str">
        <f>IF(ISBLANK(Perigon!I6358),"",Perigon!I6358)</f>
        <v/>
      </c>
      <c r="D6363" s="97" t="str">
        <f>IF(ISBLANK(Perigon!J6358),"",Perigon!J6358)</f>
        <v/>
      </c>
      <c r="E6363" s="64" t="str">
        <f>IF(ISBLANK(Perigon!K6358),"",Perigon!K6358)</f>
        <v/>
      </c>
      <c r="F6363" s="65"/>
      <c r="G6363" s="64"/>
      <c r="H6363" s="69" t="str">
        <f>IF(ISBLANK(Perigon!L6358),"",Perigon!L6358)</f>
        <v/>
      </c>
      <c r="I6363" s="69" t="str">
        <f>IF(ISBLANK(Perigon!M6358),"",Perigon!M6358)</f>
        <v/>
      </c>
      <c r="J6363" s="98" t="str">
        <f>IF(ISBLANK(Perigon!N6358),"",Perigon!N6358)</f>
        <v/>
      </c>
      <c r="K6363" s="99" t="str">
        <f>IF(ISBLANK(Perigon!J6358),"",Perigon!T6358)</f>
        <v/>
      </c>
      <c r="L6363" s="95" t="str">
        <f>IF(ISBLANK(Perigon!O6358),"",Perigon!O6358)</f>
        <v/>
      </c>
      <c r="M6363" s="95" t="str">
        <f>IF(ISBLANK(Perigon!R6358),"",Perigon!R6358)</f>
        <v/>
      </c>
      <c r="N6363" s="95" t="str">
        <f>IF(ISBLANK(Perigon!P6358),"",Perigon!P6358)</f>
        <v/>
      </c>
      <c r="O6363" s="38" t="str">
        <f>IF($L6363="","",VLOOKUP($R6363,Tarife!$A$2:$R$599,13,FALSE))</f>
        <v/>
      </c>
      <c r="P6363" s="38" t="str">
        <f t="shared" si="99"/>
        <v/>
      </c>
      <c r="R6363" s="100" t="str">
        <f>Zusammenzug!$C$25&amp;"-"&amp;Zusammenzug!$A$7&amp;"-"&amp;Leistungen!L6363</f>
        <v>2024-0-</v>
      </c>
    </row>
    <row r="6364" spans="1:18" x14ac:dyDescent="0.2">
      <c r="A6364" s="95" t="str">
        <f>IF(ISBLANK(Perigon!E6359),"",Perigon!E6359)</f>
        <v/>
      </c>
      <c r="B6364" s="95" t="str">
        <f>IF(ISBLANK(Perigon!G6359),"",Perigon!G6359)</f>
        <v/>
      </c>
      <c r="C6364" s="96" t="str">
        <f>IF(ISBLANK(Perigon!I6359),"",Perigon!I6359)</f>
        <v/>
      </c>
      <c r="D6364" s="97" t="str">
        <f>IF(ISBLANK(Perigon!J6359),"",Perigon!J6359)</f>
        <v/>
      </c>
      <c r="E6364" s="64" t="str">
        <f>IF(ISBLANK(Perigon!K6359),"",Perigon!K6359)</f>
        <v/>
      </c>
      <c r="F6364" s="65"/>
      <c r="G6364" s="64"/>
      <c r="H6364" s="69" t="str">
        <f>IF(ISBLANK(Perigon!L6359),"",Perigon!L6359)</f>
        <v/>
      </c>
      <c r="I6364" s="69" t="str">
        <f>IF(ISBLANK(Perigon!M6359),"",Perigon!M6359)</f>
        <v/>
      </c>
      <c r="J6364" s="98" t="str">
        <f>IF(ISBLANK(Perigon!N6359),"",Perigon!N6359)</f>
        <v/>
      </c>
      <c r="K6364" s="99" t="str">
        <f>IF(ISBLANK(Perigon!J6359),"",Perigon!T6359)</f>
        <v/>
      </c>
      <c r="L6364" s="95" t="str">
        <f>IF(ISBLANK(Perigon!O6359),"",Perigon!O6359)</f>
        <v/>
      </c>
      <c r="M6364" s="95" t="str">
        <f>IF(ISBLANK(Perigon!R6359),"",Perigon!R6359)</f>
        <v/>
      </c>
      <c r="N6364" s="95" t="str">
        <f>IF(ISBLANK(Perigon!P6359),"",Perigon!P6359)</f>
        <v/>
      </c>
      <c r="O6364" s="38" t="str">
        <f>IF($L6364="","",VLOOKUP($R6364,Tarife!$A$2:$R$599,13,FALSE))</f>
        <v/>
      </c>
      <c r="P6364" s="38" t="str">
        <f t="shared" si="99"/>
        <v/>
      </c>
      <c r="R6364" s="100" t="str">
        <f>Zusammenzug!$C$25&amp;"-"&amp;Zusammenzug!$A$7&amp;"-"&amp;Leistungen!L6364</f>
        <v>2024-0-</v>
      </c>
    </row>
    <row r="6365" spans="1:18" x14ac:dyDescent="0.2">
      <c r="A6365" s="95" t="str">
        <f>IF(ISBLANK(Perigon!E6360),"",Perigon!E6360)</f>
        <v/>
      </c>
      <c r="B6365" s="95" t="str">
        <f>IF(ISBLANK(Perigon!G6360),"",Perigon!G6360)</f>
        <v/>
      </c>
      <c r="C6365" s="96" t="str">
        <f>IF(ISBLANK(Perigon!I6360),"",Perigon!I6360)</f>
        <v/>
      </c>
      <c r="D6365" s="97" t="str">
        <f>IF(ISBLANK(Perigon!J6360),"",Perigon!J6360)</f>
        <v/>
      </c>
      <c r="E6365" s="64" t="str">
        <f>IF(ISBLANK(Perigon!K6360),"",Perigon!K6360)</f>
        <v/>
      </c>
      <c r="F6365" s="65"/>
      <c r="G6365" s="64"/>
      <c r="H6365" s="69" t="str">
        <f>IF(ISBLANK(Perigon!L6360),"",Perigon!L6360)</f>
        <v/>
      </c>
      <c r="I6365" s="69" t="str">
        <f>IF(ISBLANK(Perigon!M6360),"",Perigon!M6360)</f>
        <v/>
      </c>
      <c r="J6365" s="98" t="str">
        <f>IF(ISBLANK(Perigon!N6360),"",Perigon!N6360)</f>
        <v/>
      </c>
      <c r="K6365" s="99" t="str">
        <f>IF(ISBLANK(Perigon!J6360),"",Perigon!T6360)</f>
        <v/>
      </c>
      <c r="L6365" s="95" t="str">
        <f>IF(ISBLANK(Perigon!O6360),"",Perigon!O6360)</f>
        <v/>
      </c>
      <c r="M6365" s="95" t="str">
        <f>IF(ISBLANK(Perigon!R6360),"",Perigon!R6360)</f>
        <v/>
      </c>
      <c r="N6365" s="95" t="str">
        <f>IF(ISBLANK(Perigon!P6360),"",Perigon!P6360)</f>
        <v/>
      </c>
      <c r="O6365" s="38" t="str">
        <f>IF($L6365="","",VLOOKUP($R6365,Tarife!$A$2:$R$599,13,FALSE))</f>
        <v/>
      </c>
      <c r="P6365" s="38" t="str">
        <f t="shared" si="99"/>
        <v/>
      </c>
      <c r="R6365" s="100" t="str">
        <f>Zusammenzug!$C$25&amp;"-"&amp;Zusammenzug!$A$7&amp;"-"&amp;Leistungen!L6365</f>
        <v>2024-0-</v>
      </c>
    </row>
    <row r="6366" spans="1:18" x14ac:dyDescent="0.2">
      <c r="A6366" s="95" t="str">
        <f>IF(ISBLANK(Perigon!E6361),"",Perigon!E6361)</f>
        <v/>
      </c>
      <c r="B6366" s="95" t="str">
        <f>IF(ISBLANK(Perigon!G6361),"",Perigon!G6361)</f>
        <v/>
      </c>
      <c r="C6366" s="96" t="str">
        <f>IF(ISBLANK(Perigon!I6361),"",Perigon!I6361)</f>
        <v/>
      </c>
      <c r="D6366" s="97" t="str">
        <f>IF(ISBLANK(Perigon!J6361),"",Perigon!J6361)</f>
        <v/>
      </c>
      <c r="E6366" s="64" t="str">
        <f>IF(ISBLANK(Perigon!K6361),"",Perigon!K6361)</f>
        <v/>
      </c>
      <c r="F6366" s="65"/>
      <c r="G6366" s="64"/>
      <c r="H6366" s="69" t="str">
        <f>IF(ISBLANK(Perigon!L6361),"",Perigon!L6361)</f>
        <v/>
      </c>
      <c r="I6366" s="69" t="str">
        <f>IF(ISBLANK(Perigon!M6361),"",Perigon!M6361)</f>
        <v/>
      </c>
      <c r="J6366" s="98" t="str">
        <f>IF(ISBLANK(Perigon!N6361),"",Perigon!N6361)</f>
        <v/>
      </c>
      <c r="K6366" s="99" t="str">
        <f>IF(ISBLANK(Perigon!J6361),"",Perigon!T6361)</f>
        <v/>
      </c>
      <c r="L6366" s="95" t="str">
        <f>IF(ISBLANK(Perigon!O6361),"",Perigon!O6361)</f>
        <v/>
      </c>
      <c r="M6366" s="95" t="str">
        <f>IF(ISBLANK(Perigon!R6361),"",Perigon!R6361)</f>
        <v/>
      </c>
      <c r="N6366" s="95" t="str">
        <f>IF(ISBLANK(Perigon!P6361),"",Perigon!P6361)</f>
        <v/>
      </c>
      <c r="O6366" s="38" t="str">
        <f>IF($L6366="","",VLOOKUP($R6366,Tarife!$A$2:$R$599,13,FALSE))</f>
        <v/>
      </c>
      <c r="P6366" s="38" t="str">
        <f t="shared" si="99"/>
        <v/>
      </c>
      <c r="R6366" s="100" t="str">
        <f>Zusammenzug!$C$25&amp;"-"&amp;Zusammenzug!$A$7&amp;"-"&amp;Leistungen!L6366</f>
        <v>2024-0-</v>
      </c>
    </row>
    <row r="6367" spans="1:18" x14ac:dyDescent="0.2">
      <c r="A6367" s="95" t="str">
        <f>IF(ISBLANK(Perigon!E6362),"",Perigon!E6362)</f>
        <v/>
      </c>
      <c r="B6367" s="95" t="str">
        <f>IF(ISBLANK(Perigon!G6362),"",Perigon!G6362)</f>
        <v/>
      </c>
      <c r="C6367" s="96" t="str">
        <f>IF(ISBLANK(Perigon!I6362),"",Perigon!I6362)</f>
        <v/>
      </c>
      <c r="D6367" s="97" t="str">
        <f>IF(ISBLANK(Perigon!J6362),"",Perigon!J6362)</f>
        <v/>
      </c>
      <c r="E6367" s="64" t="str">
        <f>IF(ISBLANK(Perigon!K6362),"",Perigon!K6362)</f>
        <v/>
      </c>
      <c r="F6367" s="65"/>
      <c r="G6367" s="64"/>
      <c r="H6367" s="69" t="str">
        <f>IF(ISBLANK(Perigon!L6362),"",Perigon!L6362)</f>
        <v/>
      </c>
      <c r="I6367" s="69" t="str">
        <f>IF(ISBLANK(Perigon!M6362),"",Perigon!M6362)</f>
        <v/>
      </c>
      <c r="J6367" s="98" t="str">
        <f>IF(ISBLANK(Perigon!N6362),"",Perigon!N6362)</f>
        <v/>
      </c>
      <c r="K6367" s="99" t="str">
        <f>IF(ISBLANK(Perigon!J6362),"",Perigon!T6362)</f>
        <v/>
      </c>
      <c r="L6367" s="95" t="str">
        <f>IF(ISBLANK(Perigon!O6362),"",Perigon!O6362)</f>
        <v/>
      </c>
      <c r="M6367" s="95" t="str">
        <f>IF(ISBLANK(Perigon!R6362),"",Perigon!R6362)</f>
        <v/>
      </c>
      <c r="N6367" s="95" t="str">
        <f>IF(ISBLANK(Perigon!P6362),"",Perigon!P6362)</f>
        <v/>
      </c>
      <c r="O6367" s="38" t="str">
        <f>IF($L6367="","",VLOOKUP($R6367,Tarife!$A$2:$R$599,13,FALSE))</f>
        <v/>
      </c>
      <c r="P6367" s="38" t="str">
        <f t="shared" si="99"/>
        <v/>
      </c>
      <c r="R6367" s="100" t="str">
        <f>Zusammenzug!$C$25&amp;"-"&amp;Zusammenzug!$A$7&amp;"-"&amp;Leistungen!L6367</f>
        <v>2024-0-</v>
      </c>
    </row>
    <row r="6368" spans="1:18" x14ac:dyDescent="0.2">
      <c r="A6368" s="95" t="str">
        <f>IF(ISBLANK(Perigon!E6363),"",Perigon!E6363)</f>
        <v/>
      </c>
      <c r="B6368" s="95" t="str">
        <f>IF(ISBLANK(Perigon!G6363),"",Perigon!G6363)</f>
        <v/>
      </c>
      <c r="C6368" s="96" t="str">
        <f>IF(ISBLANK(Perigon!I6363),"",Perigon!I6363)</f>
        <v/>
      </c>
      <c r="D6368" s="97" t="str">
        <f>IF(ISBLANK(Perigon!J6363),"",Perigon!J6363)</f>
        <v/>
      </c>
      <c r="E6368" s="64" t="str">
        <f>IF(ISBLANK(Perigon!K6363),"",Perigon!K6363)</f>
        <v/>
      </c>
      <c r="F6368" s="65"/>
      <c r="G6368" s="64"/>
      <c r="H6368" s="69" t="str">
        <f>IF(ISBLANK(Perigon!L6363),"",Perigon!L6363)</f>
        <v/>
      </c>
      <c r="I6368" s="69" t="str">
        <f>IF(ISBLANK(Perigon!M6363),"",Perigon!M6363)</f>
        <v/>
      </c>
      <c r="J6368" s="98" t="str">
        <f>IF(ISBLANK(Perigon!N6363),"",Perigon!N6363)</f>
        <v/>
      </c>
      <c r="K6368" s="99" t="str">
        <f>IF(ISBLANK(Perigon!J6363),"",Perigon!T6363)</f>
        <v/>
      </c>
      <c r="L6368" s="95" t="str">
        <f>IF(ISBLANK(Perigon!O6363),"",Perigon!O6363)</f>
        <v/>
      </c>
      <c r="M6368" s="95" t="str">
        <f>IF(ISBLANK(Perigon!R6363),"",Perigon!R6363)</f>
        <v/>
      </c>
      <c r="N6368" s="95" t="str">
        <f>IF(ISBLANK(Perigon!P6363),"",Perigon!P6363)</f>
        <v/>
      </c>
      <c r="O6368" s="38" t="str">
        <f>IF($L6368="","",VLOOKUP($R6368,Tarife!$A$2:$R$599,13,FALSE))</f>
        <v/>
      </c>
      <c r="P6368" s="38" t="str">
        <f t="shared" si="99"/>
        <v/>
      </c>
      <c r="R6368" s="100" t="str">
        <f>Zusammenzug!$C$25&amp;"-"&amp;Zusammenzug!$A$7&amp;"-"&amp;Leistungen!L6368</f>
        <v>2024-0-</v>
      </c>
    </row>
    <row r="6369" spans="1:18" x14ac:dyDescent="0.2">
      <c r="A6369" s="95" t="str">
        <f>IF(ISBLANK(Perigon!E6364),"",Perigon!E6364)</f>
        <v/>
      </c>
      <c r="B6369" s="95" t="str">
        <f>IF(ISBLANK(Perigon!G6364),"",Perigon!G6364)</f>
        <v/>
      </c>
      <c r="C6369" s="96" t="str">
        <f>IF(ISBLANK(Perigon!I6364),"",Perigon!I6364)</f>
        <v/>
      </c>
      <c r="D6369" s="97" t="str">
        <f>IF(ISBLANK(Perigon!J6364),"",Perigon!J6364)</f>
        <v/>
      </c>
      <c r="E6369" s="64" t="str">
        <f>IF(ISBLANK(Perigon!K6364),"",Perigon!K6364)</f>
        <v/>
      </c>
      <c r="F6369" s="65"/>
      <c r="G6369" s="64"/>
      <c r="H6369" s="69" t="str">
        <f>IF(ISBLANK(Perigon!L6364),"",Perigon!L6364)</f>
        <v/>
      </c>
      <c r="I6369" s="69" t="str">
        <f>IF(ISBLANK(Perigon!M6364),"",Perigon!M6364)</f>
        <v/>
      </c>
      <c r="J6369" s="98" t="str">
        <f>IF(ISBLANK(Perigon!N6364),"",Perigon!N6364)</f>
        <v/>
      </c>
      <c r="K6369" s="99" t="str">
        <f>IF(ISBLANK(Perigon!J6364),"",Perigon!T6364)</f>
        <v/>
      </c>
      <c r="L6369" s="95" t="str">
        <f>IF(ISBLANK(Perigon!O6364),"",Perigon!O6364)</f>
        <v/>
      </c>
      <c r="M6369" s="95" t="str">
        <f>IF(ISBLANK(Perigon!R6364),"",Perigon!R6364)</f>
        <v/>
      </c>
      <c r="N6369" s="95" t="str">
        <f>IF(ISBLANK(Perigon!P6364),"",Perigon!P6364)</f>
        <v/>
      </c>
      <c r="O6369" s="38" t="str">
        <f>IF($L6369="","",VLOOKUP($R6369,Tarife!$A$2:$R$599,13,FALSE))</f>
        <v/>
      </c>
      <c r="P6369" s="38" t="str">
        <f t="shared" si="99"/>
        <v/>
      </c>
      <c r="R6369" s="100" t="str">
        <f>Zusammenzug!$C$25&amp;"-"&amp;Zusammenzug!$A$7&amp;"-"&amp;Leistungen!L6369</f>
        <v>2024-0-</v>
      </c>
    </row>
    <row r="6370" spans="1:18" x14ac:dyDescent="0.2">
      <c r="A6370" s="95" t="str">
        <f>IF(ISBLANK(Perigon!E6365),"",Perigon!E6365)</f>
        <v/>
      </c>
      <c r="B6370" s="95" t="str">
        <f>IF(ISBLANK(Perigon!G6365),"",Perigon!G6365)</f>
        <v/>
      </c>
      <c r="C6370" s="96" t="str">
        <f>IF(ISBLANK(Perigon!I6365),"",Perigon!I6365)</f>
        <v/>
      </c>
      <c r="D6370" s="97" t="str">
        <f>IF(ISBLANK(Perigon!J6365),"",Perigon!J6365)</f>
        <v/>
      </c>
      <c r="E6370" s="64" t="str">
        <f>IF(ISBLANK(Perigon!K6365),"",Perigon!K6365)</f>
        <v/>
      </c>
      <c r="F6370" s="65"/>
      <c r="G6370" s="64"/>
      <c r="H6370" s="69" t="str">
        <f>IF(ISBLANK(Perigon!L6365),"",Perigon!L6365)</f>
        <v/>
      </c>
      <c r="I6370" s="69" t="str">
        <f>IF(ISBLANK(Perigon!M6365),"",Perigon!M6365)</f>
        <v/>
      </c>
      <c r="J6370" s="98" t="str">
        <f>IF(ISBLANK(Perigon!N6365),"",Perigon!N6365)</f>
        <v/>
      </c>
      <c r="K6370" s="99" t="str">
        <f>IF(ISBLANK(Perigon!J6365),"",Perigon!T6365)</f>
        <v/>
      </c>
      <c r="L6370" s="95" t="str">
        <f>IF(ISBLANK(Perigon!O6365),"",Perigon!O6365)</f>
        <v/>
      </c>
      <c r="M6370" s="95" t="str">
        <f>IF(ISBLANK(Perigon!R6365),"",Perigon!R6365)</f>
        <v/>
      </c>
      <c r="N6370" s="95" t="str">
        <f>IF(ISBLANK(Perigon!P6365),"",Perigon!P6365)</f>
        <v/>
      </c>
      <c r="O6370" s="38" t="str">
        <f>IF($L6370="","",VLOOKUP($R6370,Tarife!$A$2:$R$599,13,FALSE))</f>
        <v/>
      </c>
      <c r="P6370" s="38" t="str">
        <f t="shared" si="99"/>
        <v/>
      </c>
      <c r="R6370" s="100" t="str">
        <f>Zusammenzug!$C$25&amp;"-"&amp;Zusammenzug!$A$7&amp;"-"&amp;Leistungen!L6370</f>
        <v>2024-0-</v>
      </c>
    </row>
    <row r="6371" spans="1:18" x14ac:dyDescent="0.2">
      <c r="A6371" s="95" t="str">
        <f>IF(ISBLANK(Perigon!E6366),"",Perigon!E6366)</f>
        <v/>
      </c>
      <c r="B6371" s="95" t="str">
        <f>IF(ISBLANK(Perigon!G6366),"",Perigon!G6366)</f>
        <v/>
      </c>
      <c r="C6371" s="96" t="str">
        <f>IF(ISBLANK(Perigon!I6366),"",Perigon!I6366)</f>
        <v/>
      </c>
      <c r="D6371" s="97" t="str">
        <f>IF(ISBLANK(Perigon!J6366),"",Perigon!J6366)</f>
        <v/>
      </c>
      <c r="E6371" s="64" t="str">
        <f>IF(ISBLANK(Perigon!K6366),"",Perigon!K6366)</f>
        <v/>
      </c>
      <c r="F6371" s="65"/>
      <c r="G6371" s="64"/>
      <c r="H6371" s="69" t="str">
        <f>IF(ISBLANK(Perigon!L6366),"",Perigon!L6366)</f>
        <v/>
      </c>
      <c r="I6371" s="69" t="str">
        <f>IF(ISBLANK(Perigon!M6366),"",Perigon!M6366)</f>
        <v/>
      </c>
      <c r="J6371" s="98" t="str">
        <f>IF(ISBLANK(Perigon!N6366),"",Perigon!N6366)</f>
        <v/>
      </c>
      <c r="K6371" s="99" t="str">
        <f>IF(ISBLANK(Perigon!J6366),"",Perigon!T6366)</f>
        <v/>
      </c>
      <c r="L6371" s="95" t="str">
        <f>IF(ISBLANK(Perigon!O6366),"",Perigon!O6366)</f>
        <v/>
      </c>
      <c r="M6371" s="95" t="str">
        <f>IF(ISBLANK(Perigon!R6366),"",Perigon!R6366)</f>
        <v/>
      </c>
      <c r="N6371" s="95" t="str">
        <f>IF(ISBLANK(Perigon!P6366),"",Perigon!P6366)</f>
        <v/>
      </c>
      <c r="O6371" s="38" t="str">
        <f>IF($L6371="","",VLOOKUP($R6371,Tarife!$A$2:$R$599,13,FALSE))</f>
        <v/>
      </c>
      <c r="P6371" s="38" t="str">
        <f t="shared" si="99"/>
        <v/>
      </c>
      <c r="R6371" s="100" t="str">
        <f>Zusammenzug!$C$25&amp;"-"&amp;Zusammenzug!$A$7&amp;"-"&amp;Leistungen!L6371</f>
        <v>2024-0-</v>
      </c>
    </row>
    <row r="6372" spans="1:18" x14ac:dyDescent="0.2">
      <c r="A6372" s="95" t="str">
        <f>IF(ISBLANK(Perigon!E6367),"",Perigon!E6367)</f>
        <v/>
      </c>
      <c r="B6372" s="95" t="str">
        <f>IF(ISBLANK(Perigon!G6367),"",Perigon!G6367)</f>
        <v/>
      </c>
      <c r="C6372" s="96" t="str">
        <f>IF(ISBLANK(Perigon!I6367),"",Perigon!I6367)</f>
        <v/>
      </c>
      <c r="D6372" s="97" t="str">
        <f>IF(ISBLANK(Perigon!J6367),"",Perigon!J6367)</f>
        <v/>
      </c>
      <c r="E6372" s="64" t="str">
        <f>IF(ISBLANK(Perigon!K6367),"",Perigon!K6367)</f>
        <v/>
      </c>
      <c r="F6372" s="65"/>
      <c r="G6372" s="64"/>
      <c r="H6372" s="69" t="str">
        <f>IF(ISBLANK(Perigon!L6367),"",Perigon!L6367)</f>
        <v/>
      </c>
      <c r="I6372" s="69" t="str">
        <f>IF(ISBLANK(Perigon!M6367),"",Perigon!M6367)</f>
        <v/>
      </c>
      <c r="J6372" s="98" t="str">
        <f>IF(ISBLANK(Perigon!N6367),"",Perigon!N6367)</f>
        <v/>
      </c>
      <c r="K6372" s="99" t="str">
        <f>IF(ISBLANK(Perigon!J6367),"",Perigon!T6367)</f>
        <v/>
      </c>
      <c r="L6372" s="95" t="str">
        <f>IF(ISBLANK(Perigon!O6367),"",Perigon!O6367)</f>
        <v/>
      </c>
      <c r="M6372" s="95" t="str">
        <f>IF(ISBLANK(Perigon!R6367),"",Perigon!R6367)</f>
        <v/>
      </c>
      <c r="N6372" s="95" t="str">
        <f>IF(ISBLANK(Perigon!P6367),"",Perigon!P6367)</f>
        <v/>
      </c>
      <c r="O6372" s="38" t="str">
        <f>IF($L6372="","",VLOOKUP($R6372,Tarife!$A$2:$R$599,13,FALSE))</f>
        <v/>
      </c>
      <c r="P6372" s="38" t="str">
        <f t="shared" si="99"/>
        <v/>
      </c>
      <c r="R6372" s="100" t="str">
        <f>Zusammenzug!$C$25&amp;"-"&amp;Zusammenzug!$A$7&amp;"-"&amp;Leistungen!L6372</f>
        <v>2024-0-</v>
      </c>
    </row>
    <row r="6373" spans="1:18" x14ac:dyDescent="0.2">
      <c r="A6373" s="95" t="str">
        <f>IF(ISBLANK(Perigon!E6368),"",Perigon!E6368)</f>
        <v/>
      </c>
      <c r="B6373" s="95" t="str">
        <f>IF(ISBLANK(Perigon!G6368),"",Perigon!G6368)</f>
        <v/>
      </c>
      <c r="C6373" s="96" t="str">
        <f>IF(ISBLANK(Perigon!I6368),"",Perigon!I6368)</f>
        <v/>
      </c>
      <c r="D6373" s="97" t="str">
        <f>IF(ISBLANK(Perigon!J6368),"",Perigon!J6368)</f>
        <v/>
      </c>
      <c r="E6373" s="64" t="str">
        <f>IF(ISBLANK(Perigon!K6368),"",Perigon!K6368)</f>
        <v/>
      </c>
      <c r="F6373" s="65"/>
      <c r="G6373" s="64"/>
      <c r="H6373" s="69" t="str">
        <f>IF(ISBLANK(Perigon!L6368),"",Perigon!L6368)</f>
        <v/>
      </c>
      <c r="I6373" s="69" t="str">
        <f>IF(ISBLANK(Perigon!M6368),"",Perigon!M6368)</f>
        <v/>
      </c>
      <c r="J6373" s="98" t="str">
        <f>IF(ISBLANK(Perigon!N6368),"",Perigon!N6368)</f>
        <v/>
      </c>
      <c r="K6373" s="99" t="str">
        <f>IF(ISBLANK(Perigon!J6368),"",Perigon!T6368)</f>
        <v/>
      </c>
      <c r="L6373" s="95" t="str">
        <f>IF(ISBLANK(Perigon!O6368),"",Perigon!O6368)</f>
        <v/>
      </c>
      <c r="M6373" s="95" t="str">
        <f>IF(ISBLANK(Perigon!R6368),"",Perigon!R6368)</f>
        <v/>
      </c>
      <c r="N6373" s="95" t="str">
        <f>IF(ISBLANK(Perigon!P6368),"",Perigon!P6368)</f>
        <v/>
      </c>
      <c r="O6373" s="38" t="str">
        <f>IF($L6373="","",VLOOKUP($R6373,Tarife!$A$2:$R$599,13,FALSE))</f>
        <v/>
      </c>
      <c r="P6373" s="38" t="str">
        <f t="shared" si="99"/>
        <v/>
      </c>
      <c r="R6373" s="100" t="str">
        <f>Zusammenzug!$C$25&amp;"-"&amp;Zusammenzug!$A$7&amp;"-"&amp;Leistungen!L6373</f>
        <v>2024-0-</v>
      </c>
    </row>
    <row r="6374" spans="1:18" x14ac:dyDescent="0.2">
      <c r="A6374" s="95" t="str">
        <f>IF(ISBLANK(Perigon!E6369),"",Perigon!E6369)</f>
        <v/>
      </c>
      <c r="B6374" s="95" t="str">
        <f>IF(ISBLANK(Perigon!G6369),"",Perigon!G6369)</f>
        <v/>
      </c>
      <c r="C6374" s="96" t="str">
        <f>IF(ISBLANK(Perigon!I6369),"",Perigon!I6369)</f>
        <v/>
      </c>
      <c r="D6374" s="97" t="str">
        <f>IF(ISBLANK(Perigon!J6369),"",Perigon!J6369)</f>
        <v/>
      </c>
      <c r="E6374" s="64" t="str">
        <f>IF(ISBLANK(Perigon!K6369),"",Perigon!K6369)</f>
        <v/>
      </c>
      <c r="F6374" s="65"/>
      <c r="G6374" s="64"/>
      <c r="H6374" s="69" t="str">
        <f>IF(ISBLANK(Perigon!L6369),"",Perigon!L6369)</f>
        <v/>
      </c>
      <c r="I6374" s="69" t="str">
        <f>IF(ISBLANK(Perigon!M6369),"",Perigon!M6369)</f>
        <v/>
      </c>
      <c r="J6374" s="98" t="str">
        <f>IF(ISBLANK(Perigon!N6369),"",Perigon!N6369)</f>
        <v/>
      </c>
      <c r="K6374" s="99" t="str">
        <f>IF(ISBLANK(Perigon!J6369),"",Perigon!T6369)</f>
        <v/>
      </c>
      <c r="L6374" s="95" t="str">
        <f>IF(ISBLANK(Perigon!O6369),"",Perigon!O6369)</f>
        <v/>
      </c>
      <c r="M6374" s="95" t="str">
        <f>IF(ISBLANK(Perigon!R6369),"",Perigon!R6369)</f>
        <v/>
      </c>
      <c r="N6374" s="95" t="str">
        <f>IF(ISBLANK(Perigon!P6369),"",Perigon!P6369)</f>
        <v/>
      </c>
      <c r="O6374" s="38" t="str">
        <f>IF($L6374="","",VLOOKUP($R6374,Tarife!$A$2:$R$599,13,FALSE))</f>
        <v/>
      </c>
      <c r="P6374" s="38" t="str">
        <f t="shared" si="99"/>
        <v/>
      </c>
      <c r="R6374" s="100" t="str">
        <f>Zusammenzug!$C$25&amp;"-"&amp;Zusammenzug!$A$7&amp;"-"&amp;Leistungen!L6374</f>
        <v>2024-0-</v>
      </c>
    </row>
    <row r="6375" spans="1:18" x14ac:dyDescent="0.2">
      <c r="A6375" s="95" t="str">
        <f>IF(ISBLANK(Perigon!E6370),"",Perigon!E6370)</f>
        <v/>
      </c>
      <c r="B6375" s="95" t="str">
        <f>IF(ISBLANK(Perigon!G6370),"",Perigon!G6370)</f>
        <v/>
      </c>
      <c r="C6375" s="96" t="str">
        <f>IF(ISBLANK(Perigon!I6370),"",Perigon!I6370)</f>
        <v/>
      </c>
      <c r="D6375" s="97" t="str">
        <f>IF(ISBLANK(Perigon!J6370),"",Perigon!J6370)</f>
        <v/>
      </c>
      <c r="E6375" s="64" t="str">
        <f>IF(ISBLANK(Perigon!K6370),"",Perigon!K6370)</f>
        <v/>
      </c>
      <c r="F6375" s="65"/>
      <c r="G6375" s="64"/>
      <c r="H6375" s="69" t="str">
        <f>IF(ISBLANK(Perigon!L6370),"",Perigon!L6370)</f>
        <v/>
      </c>
      <c r="I6375" s="69" t="str">
        <f>IF(ISBLANK(Perigon!M6370),"",Perigon!M6370)</f>
        <v/>
      </c>
      <c r="J6375" s="98" t="str">
        <f>IF(ISBLANK(Perigon!N6370),"",Perigon!N6370)</f>
        <v/>
      </c>
      <c r="K6375" s="99" t="str">
        <f>IF(ISBLANK(Perigon!J6370),"",Perigon!T6370)</f>
        <v/>
      </c>
      <c r="L6375" s="95" t="str">
        <f>IF(ISBLANK(Perigon!O6370),"",Perigon!O6370)</f>
        <v/>
      </c>
      <c r="M6375" s="95" t="str">
        <f>IF(ISBLANK(Perigon!R6370),"",Perigon!R6370)</f>
        <v/>
      </c>
      <c r="N6375" s="95" t="str">
        <f>IF(ISBLANK(Perigon!P6370),"",Perigon!P6370)</f>
        <v/>
      </c>
      <c r="O6375" s="38" t="str">
        <f>IF($L6375="","",VLOOKUP($R6375,Tarife!$A$2:$R$599,13,FALSE))</f>
        <v/>
      </c>
      <c r="P6375" s="38" t="str">
        <f t="shared" si="99"/>
        <v/>
      </c>
      <c r="R6375" s="100" t="str">
        <f>Zusammenzug!$C$25&amp;"-"&amp;Zusammenzug!$A$7&amp;"-"&amp;Leistungen!L6375</f>
        <v>2024-0-</v>
      </c>
    </row>
    <row r="6376" spans="1:18" x14ac:dyDescent="0.2">
      <c r="A6376" s="95" t="str">
        <f>IF(ISBLANK(Perigon!E6371),"",Perigon!E6371)</f>
        <v/>
      </c>
      <c r="B6376" s="95" t="str">
        <f>IF(ISBLANK(Perigon!G6371),"",Perigon!G6371)</f>
        <v/>
      </c>
      <c r="C6376" s="96" t="str">
        <f>IF(ISBLANK(Perigon!I6371),"",Perigon!I6371)</f>
        <v/>
      </c>
      <c r="D6376" s="97" t="str">
        <f>IF(ISBLANK(Perigon!J6371),"",Perigon!J6371)</f>
        <v/>
      </c>
      <c r="E6376" s="64" t="str">
        <f>IF(ISBLANK(Perigon!K6371),"",Perigon!K6371)</f>
        <v/>
      </c>
      <c r="F6376" s="65"/>
      <c r="G6376" s="64"/>
      <c r="H6376" s="69" t="str">
        <f>IF(ISBLANK(Perigon!L6371),"",Perigon!L6371)</f>
        <v/>
      </c>
      <c r="I6376" s="69" t="str">
        <f>IF(ISBLANK(Perigon!M6371),"",Perigon!M6371)</f>
        <v/>
      </c>
      <c r="J6376" s="98" t="str">
        <f>IF(ISBLANK(Perigon!N6371),"",Perigon!N6371)</f>
        <v/>
      </c>
      <c r="K6376" s="99" t="str">
        <f>IF(ISBLANK(Perigon!J6371),"",Perigon!T6371)</f>
        <v/>
      </c>
      <c r="L6376" s="95" t="str">
        <f>IF(ISBLANK(Perigon!O6371),"",Perigon!O6371)</f>
        <v/>
      </c>
      <c r="M6376" s="95" t="str">
        <f>IF(ISBLANK(Perigon!R6371),"",Perigon!R6371)</f>
        <v/>
      </c>
      <c r="N6376" s="95" t="str">
        <f>IF(ISBLANK(Perigon!P6371),"",Perigon!P6371)</f>
        <v/>
      </c>
      <c r="O6376" s="38" t="str">
        <f>IF($L6376="","",VLOOKUP($R6376,Tarife!$A$2:$R$599,13,FALSE))</f>
        <v/>
      </c>
      <c r="P6376" s="38" t="str">
        <f t="shared" si="99"/>
        <v/>
      </c>
      <c r="R6376" s="100" t="str">
        <f>Zusammenzug!$C$25&amp;"-"&amp;Zusammenzug!$A$7&amp;"-"&amp;Leistungen!L6376</f>
        <v>2024-0-</v>
      </c>
    </row>
    <row r="6377" spans="1:18" x14ac:dyDescent="0.2">
      <c r="A6377" s="95" t="str">
        <f>IF(ISBLANK(Perigon!E6372),"",Perigon!E6372)</f>
        <v/>
      </c>
      <c r="B6377" s="95" t="str">
        <f>IF(ISBLANK(Perigon!G6372),"",Perigon!G6372)</f>
        <v/>
      </c>
      <c r="C6377" s="96" t="str">
        <f>IF(ISBLANK(Perigon!I6372),"",Perigon!I6372)</f>
        <v/>
      </c>
      <c r="D6377" s="97" t="str">
        <f>IF(ISBLANK(Perigon!J6372),"",Perigon!J6372)</f>
        <v/>
      </c>
      <c r="E6377" s="64" t="str">
        <f>IF(ISBLANK(Perigon!K6372),"",Perigon!K6372)</f>
        <v/>
      </c>
      <c r="F6377" s="65"/>
      <c r="G6377" s="64"/>
      <c r="H6377" s="69" t="str">
        <f>IF(ISBLANK(Perigon!L6372),"",Perigon!L6372)</f>
        <v/>
      </c>
      <c r="I6377" s="69" t="str">
        <f>IF(ISBLANK(Perigon!M6372),"",Perigon!M6372)</f>
        <v/>
      </c>
      <c r="J6377" s="98" t="str">
        <f>IF(ISBLANK(Perigon!N6372),"",Perigon!N6372)</f>
        <v/>
      </c>
      <c r="K6377" s="99" t="str">
        <f>IF(ISBLANK(Perigon!J6372),"",Perigon!T6372)</f>
        <v/>
      </c>
      <c r="L6377" s="95" t="str">
        <f>IF(ISBLANK(Perigon!O6372),"",Perigon!O6372)</f>
        <v/>
      </c>
      <c r="M6377" s="95" t="str">
        <f>IF(ISBLANK(Perigon!R6372),"",Perigon!R6372)</f>
        <v/>
      </c>
      <c r="N6377" s="95" t="str">
        <f>IF(ISBLANK(Perigon!P6372),"",Perigon!P6372)</f>
        <v/>
      </c>
      <c r="O6377" s="38" t="str">
        <f>IF($L6377="","",VLOOKUP($R6377,Tarife!$A$2:$R$599,13,FALSE))</f>
        <v/>
      </c>
      <c r="P6377" s="38" t="str">
        <f t="shared" si="99"/>
        <v/>
      </c>
      <c r="R6377" s="100" t="str">
        <f>Zusammenzug!$C$25&amp;"-"&amp;Zusammenzug!$A$7&amp;"-"&amp;Leistungen!L6377</f>
        <v>2024-0-</v>
      </c>
    </row>
    <row r="6378" spans="1:18" x14ac:dyDescent="0.2">
      <c r="A6378" s="95" t="str">
        <f>IF(ISBLANK(Perigon!E6373),"",Perigon!E6373)</f>
        <v/>
      </c>
      <c r="B6378" s="95" t="str">
        <f>IF(ISBLANK(Perigon!G6373),"",Perigon!G6373)</f>
        <v/>
      </c>
      <c r="C6378" s="96" t="str">
        <f>IF(ISBLANK(Perigon!I6373),"",Perigon!I6373)</f>
        <v/>
      </c>
      <c r="D6378" s="97" t="str">
        <f>IF(ISBLANK(Perigon!J6373),"",Perigon!J6373)</f>
        <v/>
      </c>
      <c r="E6378" s="64" t="str">
        <f>IF(ISBLANK(Perigon!K6373),"",Perigon!K6373)</f>
        <v/>
      </c>
      <c r="F6378" s="65"/>
      <c r="G6378" s="64"/>
      <c r="H6378" s="69" t="str">
        <f>IF(ISBLANK(Perigon!L6373),"",Perigon!L6373)</f>
        <v/>
      </c>
      <c r="I6378" s="69" t="str">
        <f>IF(ISBLANK(Perigon!M6373),"",Perigon!M6373)</f>
        <v/>
      </c>
      <c r="J6378" s="98" t="str">
        <f>IF(ISBLANK(Perigon!N6373),"",Perigon!N6373)</f>
        <v/>
      </c>
      <c r="K6378" s="99" t="str">
        <f>IF(ISBLANK(Perigon!J6373),"",Perigon!T6373)</f>
        <v/>
      </c>
      <c r="L6378" s="95" t="str">
        <f>IF(ISBLANK(Perigon!O6373),"",Perigon!O6373)</f>
        <v/>
      </c>
      <c r="M6378" s="95" t="str">
        <f>IF(ISBLANK(Perigon!R6373),"",Perigon!R6373)</f>
        <v/>
      </c>
      <c r="N6378" s="95" t="str">
        <f>IF(ISBLANK(Perigon!P6373),"",Perigon!P6373)</f>
        <v/>
      </c>
      <c r="O6378" s="38" t="str">
        <f>IF($L6378="","",VLOOKUP($R6378,Tarife!$A$2:$R$599,13,FALSE))</f>
        <v/>
      </c>
      <c r="P6378" s="38" t="str">
        <f t="shared" si="99"/>
        <v/>
      </c>
      <c r="R6378" s="100" t="str">
        <f>Zusammenzug!$C$25&amp;"-"&amp;Zusammenzug!$A$7&amp;"-"&amp;Leistungen!L6378</f>
        <v>2024-0-</v>
      </c>
    </row>
    <row r="6379" spans="1:18" x14ac:dyDescent="0.2">
      <c r="A6379" s="95" t="str">
        <f>IF(ISBLANK(Perigon!E6374),"",Perigon!E6374)</f>
        <v/>
      </c>
      <c r="B6379" s="95" t="str">
        <f>IF(ISBLANK(Perigon!G6374),"",Perigon!G6374)</f>
        <v/>
      </c>
      <c r="C6379" s="96" t="str">
        <f>IF(ISBLANK(Perigon!I6374),"",Perigon!I6374)</f>
        <v/>
      </c>
      <c r="D6379" s="97" t="str">
        <f>IF(ISBLANK(Perigon!J6374),"",Perigon!J6374)</f>
        <v/>
      </c>
      <c r="E6379" s="64" t="str">
        <f>IF(ISBLANK(Perigon!K6374),"",Perigon!K6374)</f>
        <v/>
      </c>
      <c r="F6379" s="65"/>
      <c r="G6379" s="64"/>
      <c r="H6379" s="69" t="str">
        <f>IF(ISBLANK(Perigon!L6374),"",Perigon!L6374)</f>
        <v/>
      </c>
      <c r="I6379" s="69" t="str">
        <f>IF(ISBLANK(Perigon!M6374),"",Perigon!M6374)</f>
        <v/>
      </c>
      <c r="J6379" s="98" t="str">
        <f>IF(ISBLANK(Perigon!N6374),"",Perigon!N6374)</f>
        <v/>
      </c>
      <c r="K6379" s="99" t="str">
        <f>IF(ISBLANK(Perigon!J6374),"",Perigon!T6374)</f>
        <v/>
      </c>
      <c r="L6379" s="95" t="str">
        <f>IF(ISBLANK(Perigon!O6374),"",Perigon!O6374)</f>
        <v/>
      </c>
      <c r="M6379" s="95" t="str">
        <f>IF(ISBLANK(Perigon!R6374),"",Perigon!R6374)</f>
        <v/>
      </c>
      <c r="N6379" s="95" t="str">
        <f>IF(ISBLANK(Perigon!P6374),"",Perigon!P6374)</f>
        <v/>
      </c>
      <c r="O6379" s="38" t="str">
        <f>IF($L6379="","",VLOOKUP($R6379,Tarife!$A$2:$R$599,13,FALSE))</f>
        <v/>
      </c>
      <c r="P6379" s="38" t="str">
        <f t="shared" si="99"/>
        <v/>
      </c>
      <c r="R6379" s="100" t="str">
        <f>Zusammenzug!$C$25&amp;"-"&amp;Zusammenzug!$A$7&amp;"-"&amp;Leistungen!L6379</f>
        <v>2024-0-</v>
      </c>
    </row>
    <row r="6380" spans="1:18" x14ac:dyDescent="0.2">
      <c r="A6380" s="95" t="str">
        <f>IF(ISBLANK(Perigon!E6375),"",Perigon!E6375)</f>
        <v/>
      </c>
      <c r="B6380" s="95" t="str">
        <f>IF(ISBLANK(Perigon!G6375),"",Perigon!G6375)</f>
        <v/>
      </c>
      <c r="C6380" s="96" t="str">
        <f>IF(ISBLANK(Perigon!I6375),"",Perigon!I6375)</f>
        <v/>
      </c>
      <c r="D6380" s="97" t="str">
        <f>IF(ISBLANK(Perigon!J6375),"",Perigon!J6375)</f>
        <v/>
      </c>
      <c r="E6380" s="64" t="str">
        <f>IF(ISBLANK(Perigon!K6375),"",Perigon!K6375)</f>
        <v/>
      </c>
      <c r="F6380" s="65"/>
      <c r="G6380" s="64"/>
      <c r="H6380" s="69" t="str">
        <f>IF(ISBLANK(Perigon!L6375),"",Perigon!L6375)</f>
        <v/>
      </c>
      <c r="I6380" s="69" t="str">
        <f>IF(ISBLANK(Perigon!M6375),"",Perigon!M6375)</f>
        <v/>
      </c>
      <c r="J6380" s="98" t="str">
        <f>IF(ISBLANK(Perigon!N6375),"",Perigon!N6375)</f>
        <v/>
      </c>
      <c r="K6380" s="99" t="str">
        <f>IF(ISBLANK(Perigon!J6375),"",Perigon!T6375)</f>
        <v/>
      </c>
      <c r="L6380" s="95" t="str">
        <f>IF(ISBLANK(Perigon!O6375),"",Perigon!O6375)</f>
        <v/>
      </c>
      <c r="M6380" s="95" t="str">
        <f>IF(ISBLANK(Perigon!R6375),"",Perigon!R6375)</f>
        <v/>
      </c>
      <c r="N6380" s="95" t="str">
        <f>IF(ISBLANK(Perigon!P6375),"",Perigon!P6375)</f>
        <v/>
      </c>
      <c r="O6380" s="38" t="str">
        <f>IF($L6380="","",VLOOKUP($R6380,Tarife!$A$2:$R$599,13,FALSE))</f>
        <v/>
      </c>
      <c r="P6380" s="38" t="str">
        <f t="shared" si="99"/>
        <v/>
      </c>
      <c r="R6380" s="100" t="str">
        <f>Zusammenzug!$C$25&amp;"-"&amp;Zusammenzug!$A$7&amp;"-"&amp;Leistungen!L6380</f>
        <v>2024-0-</v>
      </c>
    </row>
    <row r="6381" spans="1:18" x14ac:dyDescent="0.2">
      <c r="A6381" s="95" t="str">
        <f>IF(ISBLANK(Perigon!E6376),"",Perigon!E6376)</f>
        <v/>
      </c>
      <c r="B6381" s="95" t="str">
        <f>IF(ISBLANK(Perigon!G6376),"",Perigon!G6376)</f>
        <v/>
      </c>
      <c r="C6381" s="96" t="str">
        <f>IF(ISBLANK(Perigon!I6376),"",Perigon!I6376)</f>
        <v/>
      </c>
      <c r="D6381" s="97" t="str">
        <f>IF(ISBLANK(Perigon!J6376),"",Perigon!J6376)</f>
        <v/>
      </c>
      <c r="E6381" s="64" t="str">
        <f>IF(ISBLANK(Perigon!K6376),"",Perigon!K6376)</f>
        <v/>
      </c>
      <c r="F6381" s="65"/>
      <c r="G6381" s="64"/>
      <c r="H6381" s="69" t="str">
        <f>IF(ISBLANK(Perigon!L6376),"",Perigon!L6376)</f>
        <v/>
      </c>
      <c r="I6381" s="69" t="str">
        <f>IF(ISBLANK(Perigon!M6376),"",Perigon!M6376)</f>
        <v/>
      </c>
      <c r="J6381" s="98" t="str">
        <f>IF(ISBLANK(Perigon!N6376),"",Perigon!N6376)</f>
        <v/>
      </c>
      <c r="K6381" s="99" t="str">
        <f>IF(ISBLANK(Perigon!J6376),"",Perigon!T6376)</f>
        <v/>
      </c>
      <c r="L6381" s="95" t="str">
        <f>IF(ISBLANK(Perigon!O6376),"",Perigon!O6376)</f>
        <v/>
      </c>
      <c r="M6381" s="95" t="str">
        <f>IF(ISBLANK(Perigon!R6376),"",Perigon!R6376)</f>
        <v/>
      </c>
      <c r="N6381" s="95" t="str">
        <f>IF(ISBLANK(Perigon!P6376),"",Perigon!P6376)</f>
        <v/>
      </c>
      <c r="O6381" s="38" t="str">
        <f>IF($L6381="","",VLOOKUP($R6381,Tarife!$A$2:$R$599,13,FALSE))</f>
        <v/>
      </c>
      <c r="P6381" s="38" t="str">
        <f t="shared" si="99"/>
        <v/>
      </c>
      <c r="R6381" s="100" t="str">
        <f>Zusammenzug!$C$25&amp;"-"&amp;Zusammenzug!$A$7&amp;"-"&amp;Leistungen!L6381</f>
        <v>2024-0-</v>
      </c>
    </row>
    <row r="6382" spans="1:18" x14ac:dyDescent="0.2">
      <c r="A6382" s="95" t="str">
        <f>IF(ISBLANK(Perigon!E6377),"",Perigon!E6377)</f>
        <v/>
      </c>
      <c r="B6382" s="95" t="str">
        <f>IF(ISBLANK(Perigon!G6377),"",Perigon!G6377)</f>
        <v/>
      </c>
      <c r="C6382" s="96" t="str">
        <f>IF(ISBLANK(Perigon!I6377),"",Perigon!I6377)</f>
        <v/>
      </c>
      <c r="D6382" s="97" t="str">
        <f>IF(ISBLANK(Perigon!J6377),"",Perigon!J6377)</f>
        <v/>
      </c>
      <c r="E6382" s="64" t="str">
        <f>IF(ISBLANK(Perigon!K6377),"",Perigon!K6377)</f>
        <v/>
      </c>
      <c r="F6382" s="65"/>
      <c r="G6382" s="64"/>
      <c r="H6382" s="69" t="str">
        <f>IF(ISBLANK(Perigon!L6377),"",Perigon!L6377)</f>
        <v/>
      </c>
      <c r="I6382" s="69" t="str">
        <f>IF(ISBLANK(Perigon!M6377),"",Perigon!M6377)</f>
        <v/>
      </c>
      <c r="J6382" s="98" t="str">
        <f>IF(ISBLANK(Perigon!N6377),"",Perigon!N6377)</f>
        <v/>
      </c>
      <c r="K6382" s="99" t="str">
        <f>IF(ISBLANK(Perigon!J6377),"",Perigon!T6377)</f>
        <v/>
      </c>
      <c r="L6382" s="95" t="str">
        <f>IF(ISBLANK(Perigon!O6377),"",Perigon!O6377)</f>
        <v/>
      </c>
      <c r="M6382" s="95" t="str">
        <f>IF(ISBLANK(Perigon!R6377),"",Perigon!R6377)</f>
        <v/>
      </c>
      <c r="N6382" s="95" t="str">
        <f>IF(ISBLANK(Perigon!P6377),"",Perigon!P6377)</f>
        <v/>
      </c>
      <c r="O6382" s="38" t="str">
        <f>IF($L6382="","",VLOOKUP($R6382,Tarife!$A$2:$R$599,13,FALSE))</f>
        <v/>
      </c>
      <c r="P6382" s="38" t="str">
        <f t="shared" si="99"/>
        <v/>
      </c>
      <c r="R6382" s="100" t="str">
        <f>Zusammenzug!$C$25&amp;"-"&amp;Zusammenzug!$A$7&amp;"-"&amp;Leistungen!L6382</f>
        <v>2024-0-</v>
      </c>
    </row>
    <row r="6383" spans="1:18" x14ac:dyDescent="0.2">
      <c r="A6383" s="95" t="str">
        <f>IF(ISBLANK(Perigon!E6378),"",Perigon!E6378)</f>
        <v/>
      </c>
      <c r="B6383" s="95" t="str">
        <f>IF(ISBLANK(Perigon!G6378),"",Perigon!G6378)</f>
        <v/>
      </c>
      <c r="C6383" s="96" t="str">
        <f>IF(ISBLANK(Perigon!I6378),"",Perigon!I6378)</f>
        <v/>
      </c>
      <c r="D6383" s="97" t="str">
        <f>IF(ISBLANK(Perigon!J6378),"",Perigon!J6378)</f>
        <v/>
      </c>
      <c r="E6383" s="64" t="str">
        <f>IF(ISBLANK(Perigon!K6378),"",Perigon!K6378)</f>
        <v/>
      </c>
      <c r="F6383" s="65"/>
      <c r="G6383" s="64"/>
      <c r="H6383" s="69" t="str">
        <f>IF(ISBLANK(Perigon!L6378),"",Perigon!L6378)</f>
        <v/>
      </c>
      <c r="I6383" s="69" t="str">
        <f>IF(ISBLANK(Perigon!M6378),"",Perigon!M6378)</f>
        <v/>
      </c>
      <c r="J6383" s="98" t="str">
        <f>IF(ISBLANK(Perigon!N6378),"",Perigon!N6378)</f>
        <v/>
      </c>
      <c r="K6383" s="99" t="str">
        <f>IF(ISBLANK(Perigon!J6378),"",Perigon!T6378)</f>
        <v/>
      </c>
      <c r="L6383" s="95" t="str">
        <f>IF(ISBLANK(Perigon!O6378),"",Perigon!O6378)</f>
        <v/>
      </c>
      <c r="M6383" s="95" t="str">
        <f>IF(ISBLANK(Perigon!R6378),"",Perigon!R6378)</f>
        <v/>
      </c>
      <c r="N6383" s="95" t="str">
        <f>IF(ISBLANK(Perigon!P6378),"",Perigon!P6378)</f>
        <v/>
      </c>
      <c r="O6383" s="38" t="str">
        <f>IF($L6383="","",VLOOKUP($R6383,Tarife!$A$2:$R$599,13,FALSE))</f>
        <v/>
      </c>
      <c r="P6383" s="38" t="str">
        <f t="shared" si="99"/>
        <v/>
      </c>
      <c r="R6383" s="100" t="str">
        <f>Zusammenzug!$C$25&amp;"-"&amp;Zusammenzug!$A$7&amp;"-"&amp;Leistungen!L6383</f>
        <v>2024-0-</v>
      </c>
    </row>
    <row r="6384" spans="1:18" x14ac:dyDescent="0.2">
      <c r="A6384" s="95" t="str">
        <f>IF(ISBLANK(Perigon!E6379),"",Perigon!E6379)</f>
        <v/>
      </c>
      <c r="B6384" s="95" t="str">
        <f>IF(ISBLANK(Perigon!G6379),"",Perigon!G6379)</f>
        <v/>
      </c>
      <c r="C6384" s="96" t="str">
        <f>IF(ISBLANK(Perigon!I6379),"",Perigon!I6379)</f>
        <v/>
      </c>
      <c r="D6384" s="97" t="str">
        <f>IF(ISBLANK(Perigon!J6379),"",Perigon!J6379)</f>
        <v/>
      </c>
      <c r="E6384" s="64" t="str">
        <f>IF(ISBLANK(Perigon!K6379),"",Perigon!K6379)</f>
        <v/>
      </c>
      <c r="F6384" s="65"/>
      <c r="G6384" s="64"/>
      <c r="H6384" s="69" t="str">
        <f>IF(ISBLANK(Perigon!L6379),"",Perigon!L6379)</f>
        <v/>
      </c>
      <c r="I6384" s="69" t="str">
        <f>IF(ISBLANK(Perigon!M6379),"",Perigon!M6379)</f>
        <v/>
      </c>
      <c r="J6384" s="98" t="str">
        <f>IF(ISBLANK(Perigon!N6379),"",Perigon!N6379)</f>
        <v/>
      </c>
      <c r="K6384" s="99" t="str">
        <f>IF(ISBLANK(Perigon!J6379),"",Perigon!T6379)</f>
        <v/>
      </c>
      <c r="L6384" s="95" t="str">
        <f>IF(ISBLANK(Perigon!O6379),"",Perigon!O6379)</f>
        <v/>
      </c>
      <c r="M6384" s="95" t="str">
        <f>IF(ISBLANK(Perigon!R6379),"",Perigon!R6379)</f>
        <v/>
      </c>
      <c r="N6384" s="95" t="str">
        <f>IF(ISBLANK(Perigon!P6379),"",Perigon!P6379)</f>
        <v/>
      </c>
      <c r="O6384" s="38" t="str">
        <f>IF($L6384="","",VLOOKUP($R6384,Tarife!$A$2:$R$599,13,FALSE))</f>
        <v/>
      </c>
      <c r="P6384" s="38" t="str">
        <f t="shared" si="99"/>
        <v/>
      </c>
      <c r="R6384" s="100" t="str">
        <f>Zusammenzug!$C$25&amp;"-"&amp;Zusammenzug!$A$7&amp;"-"&amp;Leistungen!L6384</f>
        <v>2024-0-</v>
      </c>
    </row>
    <row r="6385" spans="1:18" x14ac:dyDescent="0.2">
      <c r="A6385" s="95" t="str">
        <f>IF(ISBLANK(Perigon!E6380),"",Perigon!E6380)</f>
        <v/>
      </c>
      <c r="B6385" s="95" t="str">
        <f>IF(ISBLANK(Perigon!G6380),"",Perigon!G6380)</f>
        <v/>
      </c>
      <c r="C6385" s="96" t="str">
        <f>IF(ISBLANK(Perigon!I6380),"",Perigon!I6380)</f>
        <v/>
      </c>
      <c r="D6385" s="97" t="str">
        <f>IF(ISBLANK(Perigon!J6380),"",Perigon!J6380)</f>
        <v/>
      </c>
      <c r="E6385" s="64" t="str">
        <f>IF(ISBLANK(Perigon!K6380),"",Perigon!K6380)</f>
        <v/>
      </c>
      <c r="F6385" s="65"/>
      <c r="G6385" s="64"/>
      <c r="H6385" s="69" t="str">
        <f>IF(ISBLANK(Perigon!L6380),"",Perigon!L6380)</f>
        <v/>
      </c>
      <c r="I6385" s="69" t="str">
        <f>IF(ISBLANK(Perigon!M6380),"",Perigon!M6380)</f>
        <v/>
      </c>
      <c r="J6385" s="98" t="str">
        <f>IF(ISBLANK(Perigon!N6380),"",Perigon!N6380)</f>
        <v/>
      </c>
      <c r="K6385" s="99" t="str">
        <f>IF(ISBLANK(Perigon!J6380),"",Perigon!T6380)</f>
        <v/>
      </c>
      <c r="L6385" s="95" t="str">
        <f>IF(ISBLANK(Perigon!O6380),"",Perigon!O6380)</f>
        <v/>
      </c>
      <c r="M6385" s="95" t="str">
        <f>IF(ISBLANK(Perigon!R6380),"",Perigon!R6380)</f>
        <v/>
      </c>
      <c r="N6385" s="95" t="str">
        <f>IF(ISBLANK(Perigon!P6380),"",Perigon!P6380)</f>
        <v/>
      </c>
      <c r="O6385" s="38" t="str">
        <f>IF($L6385="","",VLOOKUP($R6385,Tarife!$A$2:$R$599,13,FALSE))</f>
        <v/>
      </c>
      <c r="P6385" s="38" t="str">
        <f t="shared" si="99"/>
        <v/>
      </c>
      <c r="R6385" s="100" t="str">
        <f>Zusammenzug!$C$25&amp;"-"&amp;Zusammenzug!$A$7&amp;"-"&amp;Leistungen!L6385</f>
        <v>2024-0-</v>
      </c>
    </row>
    <row r="6386" spans="1:18" x14ac:dyDescent="0.2">
      <c r="A6386" s="95" t="str">
        <f>IF(ISBLANK(Perigon!E6381),"",Perigon!E6381)</f>
        <v/>
      </c>
      <c r="B6386" s="95" t="str">
        <f>IF(ISBLANK(Perigon!G6381),"",Perigon!G6381)</f>
        <v/>
      </c>
      <c r="C6386" s="96" t="str">
        <f>IF(ISBLANK(Perigon!I6381),"",Perigon!I6381)</f>
        <v/>
      </c>
      <c r="D6386" s="97" t="str">
        <f>IF(ISBLANK(Perigon!J6381),"",Perigon!J6381)</f>
        <v/>
      </c>
      <c r="E6386" s="64" t="str">
        <f>IF(ISBLANK(Perigon!K6381),"",Perigon!K6381)</f>
        <v/>
      </c>
      <c r="F6386" s="65"/>
      <c r="G6386" s="64"/>
      <c r="H6386" s="69" t="str">
        <f>IF(ISBLANK(Perigon!L6381),"",Perigon!L6381)</f>
        <v/>
      </c>
      <c r="I6386" s="69" t="str">
        <f>IF(ISBLANK(Perigon!M6381),"",Perigon!M6381)</f>
        <v/>
      </c>
      <c r="J6386" s="98" t="str">
        <f>IF(ISBLANK(Perigon!N6381),"",Perigon!N6381)</f>
        <v/>
      </c>
      <c r="K6386" s="99" t="str">
        <f>IF(ISBLANK(Perigon!J6381),"",Perigon!T6381)</f>
        <v/>
      </c>
      <c r="L6386" s="95" t="str">
        <f>IF(ISBLANK(Perigon!O6381),"",Perigon!O6381)</f>
        <v/>
      </c>
      <c r="M6386" s="95" t="str">
        <f>IF(ISBLANK(Perigon!R6381),"",Perigon!R6381)</f>
        <v/>
      </c>
      <c r="N6386" s="95" t="str">
        <f>IF(ISBLANK(Perigon!P6381),"",Perigon!P6381)</f>
        <v/>
      </c>
      <c r="O6386" s="38" t="str">
        <f>IF($L6386="","",VLOOKUP($R6386,Tarife!$A$2:$R$599,13,FALSE))</f>
        <v/>
      </c>
      <c r="P6386" s="38" t="str">
        <f t="shared" si="99"/>
        <v/>
      </c>
      <c r="R6386" s="100" t="str">
        <f>Zusammenzug!$C$25&amp;"-"&amp;Zusammenzug!$A$7&amp;"-"&amp;Leistungen!L6386</f>
        <v>2024-0-</v>
      </c>
    </row>
    <row r="6387" spans="1:18" x14ac:dyDescent="0.2">
      <c r="A6387" s="95" t="str">
        <f>IF(ISBLANK(Perigon!E6382),"",Perigon!E6382)</f>
        <v/>
      </c>
      <c r="B6387" s="95" t="str">
        <f>IF(ISBLANK(Perigon!G6382),"",Perigon!G6382)</f>
        <v/>
      </c>
      <c r="C6387" s="96" t="str">
        <f>IF(ISBLANK(Perigon!I6382),"",Perigon!I6382)</f>
        <v/>
      </c>
      <c r="D6387" s="97" t="str">
        <f>IF(ISBLANK(Perigon!J6382),"",Perigon!J6382)</f>
        <v/>
      </c>
      <c r="E6387" s="64" t="str">
        <f>IF(ISBLANK(Perigon!K6382),"",Perigon!K6382)</f>
        <v/>
      </c>
      <c r="F6387" s="65"/>
      <c r="G6387" s="64"/>
      <c r="H6387" s="69" t="str">
        <f>IF(ISBLANK(Perigon!L6382),"",Perigon!L6382)</f>
        <v/>
      </c>
      <c r="I6387" s="69" t="str">
        <f>IF(ISBLANK(Perigon!M6382),"",Perigon!M6382)</f>
        <v/>
      </c>
      <c r="J6387" s="98" t="str">
        <f>IF(ISBLANK(Perigon!N6382),"",Perigon!N6382)</f>
        <v/>
      </c>
      <c r="K6387" s="99" t="str">
        <f>IF(ISBLANK(Perigon!J6382),"",Perigon!T6382)</f>
        <v/>
      </c>
      <c r="L6387" s="95" t="str">
        <f>IF(ISBLANK(Perigon!O6382),"",Perigon!O6382)</f>
        <v/>
      </c>
      <c r="M6387" s="95" t="str">
        <f>IF(ISBLANK(Perigon!R6382),"",Perigon!R6382)</f>
        <v/>
      </c>
      <c r="N6387" s="95" t="str">
        <f>IF(ISBLANK(Perigon!P6382),"",Perigon!P6382)</f>
        <v/>
      </c>
      <c r="O6387" s="38" t="str">
        <f>IF($L6387="","",VLOOKUP($R6387,Tarife!$A$2:$R$599,13,FALSE))</f>
        <v/>
      </c>
      <c r="P6387" s="38" t="str">
        <f t="shared" si="99"/>
        <v/>
      </c>
      <c r="R6387" s="100" t="str">
        <f>Zusammenzug!$C$25&amp;"-"&amp;Zusammenzug!$A$7&amp;"-"&amp;Leistungen!L6387</f>
        <v>2024-0-</v>
      </c>
    </row>
    <row r="6388" spans="1:18" x14ac:dyDescent="0.2">
      <c r="A6388" s="95" t="str">
        <f>IF(ISBLANK(Perigon!E6383),"",Perigon!E6383)</f>
        <v/>
      </c>
      <c r="B6388" s="95" t="str">
        <f>IF(ISBLANK(Perigon!G6383),"",Perigon!G6383)</f>
        <v/>
      </c>
      <c r="C6388" s="96" t="str">
        <f>IF(ISBLANK(Perigon!I6383),"",Perigon!I6383)</f>
        <v/>
      </c>
      <c r="D6388" s="97" t="str">
        <f>IF(ISBLANK(Perigon!J6383),"",Perigon!J6383)</f>
        <v/>
      </c>
      <c r="E6388" s="64" t="str">
        <f>IF(ISBLANK(Perigon!K6383),"",Perigon!K6383)</f>
        <v/>
      </c>
      <c r="F6388" s="65"/>
      <c r="G6388" s="64"/>
      <c r="H6388" s="69" t="str">
        <f>IF(ISBLANK(Perigon!L6383),"",Perigon!L6383)</f>
        <v/>
      </c>
      <c r="I6388" s="69" t="str">
        <f>IF(ISBLANK(Perigon!M6383),"",Perigon!M6383)</f>
        <v/>
      </c>
      <c r="J6388" s="98" t="str">
        <f>IF(ISBLANK(Perigon!N6383),"",Perigon!N6383)</f>
        <v/>
      </c>
      <c r="K6388" s="99" t="str">
        <f>IF(ISBLANK(Perigon!J6383),"",Perigon!T6383)</f>
        <v/>
      </c>
      <c r="L6388" s="95" t="str">
        <f>IF(ISBLANK(Perigon!O6383),"",Perigon!O6383)</f>
        <v/>
      </c>
      <c r="M6388" s="95" t="str">
        <f>IF(ISBLANK(Perigon!R6383),"",Perigon!R6383)</f>
        <v/>
      </c>
      <c r="N6388" s="95" t="str">
        <f>IF(ISBLANK(Perigon!P6383),"",Perigon!P6383)</f>
        <v/>
      </c>
      <c r="O6388" s="38" t="str">
        <f>IF($L6388="","",VLOOKUP($R6388,Tarife!$A$2:$R$599,13,FALSE))</f>
        <v/>
      </c>
      <c r="P6388" s="38" t="str">
        <f t="shared" si="99"/>
        <v/>
      </c>
      <c r="R6388" s="100" t="str">
        <f>Zusammenzug!$C$25&amp;"-"&amp;Zusammenzug!$A$7&amp;"-"&amp;Leistungen!L6388</f>
        <v>2024-0-</v>
      </c>
    </row>
    <row r="6389" spans="1:18" x14ac:dyDescent="0.2">
      <c r="A6389" s="95" t="str">
        <f>IF(ISBLANK(Perigon!E6384),"",Perigon!E6384)</f>
        <v/>
      </c>
      <c r="B6389" s="95" t="str">
        <f>IF(ISBLANK(Perigon!G6384),"",Perigon!G6384)</f>
        <v/>
      </c>
      <c r="C6389" s="96" t="str">
        <f>IF(ISBLANK(Perigon!I6384),"",Perigon!I6384)</f>
        <v/>
      </c>
      <c r="D6389" s="97" t="str">
        <f>IF(ISBLANK(Perigon!J6384),"",Perigon!J6384)</f>
        <v/>
      </c>
      <c r="E6389" s="64" t="str">
        <f>IF(ISBLANK(Perigon!K6384),"",Perigon!K6384)</f>
        <v/>
      </c>
      <c r="F6389" s="65"/>
      <c r="G6389" s="64"/>
      <c r="H6389" s="69" t="str">
        <f>IF(ISBLANK(Perigon!L6384),"",Perigon!L6384)</f>
        <v/>
      </c>
      <c r="I6389" s="69" t="str">
        <f>IF(ISBLANK(Perigon!M6384),"",Perigon!M6384)</f>
        <v/>
      </c>
      <c r="J6389" s="98" t="str">
        <f>IF(ISBLANK(Perigon!N6384),"",Perigon!N6384)</f>
        <v/>
      </c>
      <c r="K6389" s="99" t="str">
        <f>IF(ISBLANK(Perigon!J6384),"",Perigon!T6384)</f>
        <v/>
      </c>
      <c r="L6389" s="95" t="str">
        <f>IF(ISBLANK(Perigon!O6384),"",Perigon!O6384)</f>
        <v/>
      </c>
      <c r="M6389" s="95" t="str">
        <f>IF(ISBLANK(Perigon!R6384),"",Perigon!R6384)</f>
        <v/>
      </c>
      <c r="N6389" s="95" t="str">
        <f>IF(ISBLANK(Perigon!P6384),"",Perigon!P6384)</f>
        <v/>
      </c>
      <c r="O6389" s="38" t="str">
        <f>IF($L6389="","",VLOOKUP($R6389,Tarife!$A$2:$R$599,13,FALSE))</f>
        <v/>
      </c>
      <c r="P6389" s="38" t="str">
        <f t="shared" si="99"/>
        <v/>
      </c>
      <c r="R6389" s="100" t="str">
        <f>Zusammenzug!$C$25&amp;"-"&amp;Zusammenzug!$A$7&amp;"-"&amp;Leistungen!L6389</f>
        <v>2024-0-</v>
      </c>
    </row>
    <row r="6390" spans="1:18" x14ac:dyDescent="0.2">
      <c r="A6390" s="95" t="str">
        <f>IF(ISBLANK(Perigon!E6385),"",Perigon!E6385)</f>
        <v/>
      </c>
      <c r="B6390" s="95" t="str">
        <f>IF(ISBLANK(Perigon!G6385),"",Perigon!G6385)</f>
        <v/>
      </c>
      <c r="C6390" s="96" t="str">
        <f>IF(ISBLANK(Perigon!I6385),"",Perigon!I6385)</f>
        <v/>
      </c>
      <c r="D6390" s="97" t="str">
        <f>IF(ISBLANK(Perigon!J6385),"",Perigon!J6385)</f>
        <v/>
      </c>
      <c r="E6390" s="64" t="str">
        <f>IF(ISBLANK(Perigon!K6385),"",Perigon!K6385)</f>
        <v/>
      </c>
      <c r="F6390" s="65"/>
      <c r="G6390" s="64"/>
      <c r="H6390" s="69" t="str">
        <f>IF(ISBLANK(Perigon!L6385),"",Perigon!L6385)</f>
        <v/>
      </c>
      <c r="I6390" s="69" t="str">
        <f>IF(ISBLANK(Perigon!M6385),"",Perigon!M6385)</f>
        <v/>
      </c>
      <c r="J6390" s="98" t="str">
        <f>IF(ISBLANK(Perigon!N6385),"",Perigon!N6385)</f>
        <v/>
      </c>
      <c r="K6390" s="99" t="str">
        <f>IF(ISBLANK(Perigon!J6385),"",Perigon!T6385)</f>
        <v/>
      </c>
      <c r="L6390" s="95" t="str">
        <f>IF(ISBLANK(Perigon!O6385),"",Perigon!O6385)</f>
        <v/>
      </c>
      <c r="M6390" s="95" t="str">
        <f>IF(ISBLANK(Perigon!R6385),"",Perigon!R6385)</f>
        <v/>
      </c>
      <c r="N6390" s="95" t="str">
        <f>IF(ISBLANK(Perigon!P6385),"",Perigon!P6385)</f>
        <v/>
      </c>
      <c r="O6390" s="38" t="str">
        <f>IF($L6390="","",VLOOKUP($R6390,Tarife!$A$2:$R$599,13,FALSE))</f>
        <v/>
      </c>
      <c r="P6390" s="38" t="str">
        <f t="shared" si="99"/>
        <v/>
      </c>
      <c r="R6390" s="100" t="str">
        <f>Zusammenzug!$C$25&amp;"-"&amp;Zusammenzug!$A$7&amp;"-"&amp;Leistungen!L6390</f>
        <v>2024-0-</v>
      </c>
    </row>
    <row r="6391" spans="1:18" x14ac:dyDescent="0.2">
      <c r="A6391" s="95" t="str">
        <f>IF(ISBLANK(Perigon!E6386),"",Perigon!E6386)</f>
        <v/>
      </c>
      <c r="B6391" s="95" t="str">
        <f>IF(ISBLANK(Perigon!G6386),"",Perigon!G6386)</f>
        <v/>
      </c>
      <c r="C6391" s="96" t="str">
        <f>IF(ISBLANK(Perigon!I6386),"",Perigon!I6386)</f>
        <v/>
      </c>
      <c r="D6391" s="97" t="str">
        <f>IF(ISBLANK(Perigon!J6386),"",Perigon!J6386)</f>
        <v/>
      </c>
      <c r="E6391" s="64" t="str">
        <f>IF(ISBLANK(Perigon!K6386),"",Perigon!K6386)</f>
        <v/>
      </c>
      <c r="F6391" s="65"/>
      <c r="G6391" s="64"/>
      <c r="H6391" s="69" t="str">
        <f>IF(ISBLANK(Perigon!L6386),"",Perigon!L6386)</f>
        <v/>
      </c>
      <c r="I6391" s="69" t="str">
        <f>IF(ISBLANK(Perigon!M6386),"",Perigon!M6386)</f>
        <v/>
      </c>
      <c r="J6391" s="98" t="str">
        <f>IF(ISBLANK(Perigon!N6386),"",Perigon!N6386)</f>
        <v/>
      </c>
      <c r="K6391" s="99" t="str">
        <f>IF(ISBLANK(Perigon!J6386),"",Perigon!T6386)</f>
        <v/>
      </c>
      <c r="L6391" s="95" t="str">
        <f>IF(ISBLANK(Perigon!O6386),"",Perigon!O6386)</f>
        <v/>
      </c>
      <c r="M6391" s="95" t="str">
        <f>IF(ISBLANK(Perigon!R6386),"",Perigon!R6386)</f>
        <v/>
      </c>
      <c r="N6391" s="95" t="str">
        <f>IF(ISBLANK(Perigon!P6386),"",Perigon!P6386)</f>
        <v/>
      </c>
      <c r="O6391" s="38" t="str">
        <f>IF($L6391="","",VLOOKUP($R6391,Tarife!$A$2:$R$599,13,FALSE))</f>
        <v/>
      </c>
      <c r="P6391" s="38" t="str">
        <f t="shared" si="99"/>
        <v/>
      </c>
      <c r="R6391" s="100" t="str">
        <f>Zusammenzug!$C$25&amp;"-"&amp;Zusammenzug!$A$7&amp;"-"&amp;Leistungen!L6391</f>
        <v>2024-0-</v>
      </c>
    </row>
    <row r="6392" spans="1:18" x14ac:dyDescent="0.2">
      <c r="A6392" s="95" t="str">
        <f>IF(ISBLANK(Perigon!E6387),"",Perigon!E6387)</f>
        <v/>
      </c>
      <c r="B6392" s="95" t="str">
        <f>IF(ISBLANK(Perigon!G6387),"",Perigon!G6387)</f>
        <v/>
      </c>
      <c r="C6392" s="96" t="str">
        <f>IF(ISBLANK(Perigon!I6387),"",Perigon!I6387)</f>
        <v/>
      </c>
      <c r="D6392" s="97" t="str">
        <f>IF(ISBLANK(Perigon!J6387),"",Perigon!J6387)</f>
        <v/>
      </c>
      <c r="E6392" s="64" t="str">
        <f>IF(ISBLANK(Perigon!K6387),"",Perigon!K6387)</f>
        <v/>
      </c>
      <c r="F6392" s="65"/>
      <c r="G6392" s="64"/>
      <c r="H6392" s="69" t="str">
        <f>IF(ISBLANK(Perigon!L6387),"",Perigon!L6387)</f>
        <v/>
      </c>
      <c r="I6392" s="69" t="str">
        <f>IF(ISBLANK(Perigon!M6387),"",Perigon!M6387)</f>
        <v/>
      </c>
      <c r="J6392" s="98" t="str">
        <f>IF(ISBLANK(Perigon!N6387),"",Perigon!N6387)</f>
        <v/>
      </c>
      <c r="K6392" s="99" t="str">
        <f>IF(ISBLANK(Perigon!J6387),"",Perigon!T6387)</f>
        <v/>
      </c>
      <c r="L6392" s="95" t="str">
        <f>IF(ISBLANK(Perigon!O6387),"",Perigon!O6387)</f>
        <v/>
      </c>
      <c r="M6392" s="95" t="str">
        <f>IF(ISBLANK(Perigon!R6387),"",Perigon!R6387)</f>
        <v/>
      </c>
      <c r="N6392" s="95" t="str">
        <f>IF(ISBLANK(Perigon!P6387),"",Perigon!P6387)</f>
        <v/>
      </c>
      <c r="O6392" s="38" t="str">
        <f>IF($L6392="","",VLOOKUP($R6392,Tarife!$A$2:$R$599,13,FALSE))</f>
        <v/>
      </c>
      <c r="P6392" s="38" t="str">
        <f t="shared" si="99"/>
        <v/>
      </c>
      <c r="R6392" s="100" t="str">
        <f>Zusammenzug!$C$25&amp;"-"&amp;Zusammenzug!$A$7&amp;"-"&amp;Leistungen!L6392</f>
        <v>2024-0-</v>
      </c>
    </row>
    <row r="6393" spans="1:18" x14ac:dyDescent="0.2">
      <c r="A6393" s="95" t="str">
        <f>IF(ISBLANK(Perigon!E6388),"",Perigon!E6388)</f>
        <v/>
      </c>
      <c r="B6393" s="95" t="str">
        <f>IF(ISBLANK(Perigon!G6388),"",Perigon!G6388)</f>
        <v/>
      </c>
      <c r="C6393" s="96" t="str">
        <f>IF(ISBLANK(Perigon!I6388),"",Perigon!I6388)</f>
        <v/>
      </c>
      <c r="D6393" s="97" t="str">
        <f>IF(ISBLANK(Perigon!J6388),"",Perigon!J6388)</f>
        <v/>
      </c>
      <c r="E6393" s="64" t="str">
        <f>IF(ISBLANK(Perigon!K6388),"",Perigon!K6388)</f>
        <v/>
      </c>
      <c r="F6393" s="65"/>
      <c r="G6393" s="64"/>
      <c r="H6393" s="69" t="str">
        <f>IF(ISBLANK(Perigon!L6388),"",Perigon!L6388)</f>
        <v/>
      </c>
      <c r="I6393" s="69" t="str">
        <f>IF(ISBLANK(Perigon!M6388),"",Perigon!M6388)</f>
        <v/>
      </c>
      <c r="J6393" s="98" t="str">
        <f>IF(ISBLANK(Perigon!N6388),"",Perigon!N6388)</f>
        <v/>
      </c>
      <c r="K6393" s="99" t="str">
        <f>IF(ISBLANK(Perigon!J6388),"",Perigon!T6388)</f>
        <v/>
      </c>
      <c r="L6393" s="95" t="str">
        <f>IF(ISBLANK(Perigon!O6388),"",Perigon!O6388)</f>
        <v/>
      </c>
      <c r="M6393" s="95" t="str">
        <f>IF(ISBLANK(Perigon!R6388),"",Perigon!R6388)</f>
        <v/>
      </c>
      <c r="N6393" s="95" t="str">
        <f>IF(ISBLANK(Perigon!P6388),"",Perigon!P6388)</f>
        <v/>
      </c>
      <c r="O6393" s="38" t="str">
        <f>IF($L6393="","",VLOOKUP($R6393,Tarife!$A$2:$R$599,13,FALSE))</f>
        <v/>
      </c>
      <c r="P6393" s="38" t="str">
        <f t="shared" si="99"/>
        <v/>
      </c>
      <c r="R6393" s="100" t="str">
        <f>Zusammenzug!$C$25&amp;"-"&amp;Zusammenzug!$A$7&amp;"-"&amp;Leistungen!L6393</f>
        <v>2024-0-</v>
      </c>
    </row>
    <row r="6394" spans="1:18" x14ac:dyDescent="0.2">
      <c r="A6394" s="95" t="str">
        <f>IF(ISBLANK(Perigon!E6389),"",Perigon!E6389)</f>
        <v/>
      </c>
      <c r="B6394" s="95" t="str">
        <f>IF(ISBLANK(Perigon!G6389),"",Perigon!G6389)</f>
        <v/>
      </c>
      <c r="C6394" s="96" t="str">
        <f>IF(ISBLANK(Perigon!I6389),"",Perigon!I6389)</f>
        <v/>
      </c>
      <c r="D6394" s="97" t="str">
        <f>IF(ISBLANK(Perigon!J6389),"",Perigon!J6389)</f>
        <v/>
      </c>
      <c r="E6394" s="64" t="str">
        <f>IF(ISBLANK(Perigon!K6389),"",Perigon!K6389)</f>
        <v/>
      </c>
      <c r="F6394" s="65"/>
      <c r="G6394" s="64"/>
      <c r="H6394" s="69" t="str">
        <f>IF(ISBLANK(Perigon!L6389),"",Perigon!L6389)</f>
        <v/>
      </c>
      <c r="I6394" s="69" t="str">
        <f>IF(ISBLANK(Perigon!M6389),"",Perigon!M6389)</f>
        <v/>
      </c>
      <c r="J6394" s="98" t="str">
        <f>IF(ISBLANK(Perigon!N6389),"",Perigon!N6389)</f>
        <v/>
      </c>
      <c r="K6394" s="99" t="str">
        <f>IF(ISBLANK(Perigon!J6389),"",Perigon!T6389)</f>
        <v/>
      </c>
      <c r="L6394" s="95" t="str">
        <f>IF(ISBLANK(Perigon!O6389),"",Perigon!O6389)</f>
        <v/>
      </c>
      <c r="M6394" s="95" t="str">
        <f>IF(ISBLANK(Perigon!R6389),"",Perigon!R6389)</f>
        <v/>
      </c>
      <c r="N6394" s="95" t="str">
        <f>IF(ISBLANK(Perigon!P6389),"",Perigon!P6389)</f>
        <v/>
      </c>
      <c r="O6394" s="38" t="str">
        <f>IF($L6394="","",VLOOKUP($R6394,Tarife!$A$2:$R$599,13,FALSE))</f>
        <v/>
      </c>
      <c r="P6394" s="38" t="str">
        <f t="shared" si="99"/>
        <v/>
      </c>
      <c r="R6394" s="100" t="str">
        <f>Zusammenzug!$C$25&amp;"-"&amp;Zusammenzug!$A$7&amp;"-"&amp;Leistungen!L6394</f>
        <v>2024-0-</v>
      </c>
    </row>
    <row r="6395" spans="1:18" x14ac:dyDescent="0.2">
      <c r="A6395" s="95" t="str">
        <f>IF(ISBLANK(Perigon!E6390),"",Perigon!E6390)</f>
        <v/>
      </c>
      <c r="B6395" s="95" t="str">
        <f>IF(ISBLANK(Perigon!G6390),"",Perigon!G6390)</f>
        <v/>
      </c>
      <c r="C6395" s="96" t="str">
        <f>IF(ISBLANK(Perigon!I6390),"",Perigon!I6390)</f>
        <v/>
      </c>
      <c r="D6395" s="97" t="str">
        <f>IF(ISBLANK(Perigon!J6390),"",Perigon!J6390)</f>
        <v/>
      </c>
      <c r="E6395" s="64" t="str">
        <f>IF(ISBLANK(Perigon!K6390),"",Perigon!K6390)</f>
        <v/>
      </c>
      <c r="F6395" s="65"/>
      <c r="G6395" s="64"/>
      <c r="H6395" s="69" t="str">
        <f>IF(ISBLANK(Perigon!L6390),"",Perigon!L6390)</f>
        <v/>
      </c>
      <c r="I6395" s="69" t="str">
        <f>IF(ISBLANK(Perigon!M6390),"",Perigon!M6390)</f>
        <v/>
      </c>
      <c r="J6395" s="98" t="str">
        <f>IF(ISBLANK(Perigon!N6390),"",Perigon!N6390)</f>
        <v/>
      </c>
      <c r="K6395" s="99" t="str">
        <f>IF(ISBLANK(Perigon!J6390),"",Perigon!T6390)</f>
        <v/>
      </c>
      <c r="L6395" s="95" t="str">
        <f>IF(ISBLANK(Perigon!O6390),"",Perigon!O6390)</f>
        <v/>
      </c>
      <c r="M6395" s="95" t="str">
        <f>IF(ISBLANK(Perigon!R6390),"",Perigon!R6390)</f>
        <v/>
      </c>
      <c r="N6395" s="95" t="str">
        <f>IF(ISBLANK(Perigon!P6390),"",Perigon!P6390)</f>
        <v/>
      </c>
      <c r="O6395" s="38" t="str">
        <f>IF($L6395="","",VLOOKUP($R6395,Tarife!$A$2:$R$599,13,FALSE))</f>
        <v/>
      </c>
      <c r="P6395" s="38" t="str">
        <f t="shared" si="99"/>
        <v/>
      </c>
      <c r="R6395" s="100" t="str">
        <f>Zusammenzug!$C$25&amp;"-"&amp;Zusammenzug!$A$7&amp;"-"&amp;Leistungen!L6395</f>
        <v>2024-0-</v>
      </c>
    </row>
    <row r="6396" spans="1:18" x14ac:dyDescent="0.2">
      <c r="A6396" s="95" t="str">
        <f>IF(ISBLANK(Perigon!E6391),"",Perigon!E6391)</f>
        <v/>
      </c>
      <c r="B6396" s="95" t="str">
        <f>IF(ISBLANK(Perigon!G6391),"",Perigon!G6391)</f>
        <v/>
      </c>
      <c r="C6396" s="96" t="str">
        <f>IF(ISBLANK(Perigon!I6391),"",Perigon!I6391)</f>
        <v/>
      </c>
      <c r="D6396" s="97" t="str">
        <f>IF(ISBLANK(Perigon!J6391),"",Perigon!J6391)</f>
        <v/>
      </c>
      <c r="E6396" s="64" t="str">
        <f>IF(ISBLANK(Perigon!K6391),"",Perigon!K6391)</f>
        <v/>
      </c>
      <c r="F6396" s="65"/>
      <c r="G6396" s="64"/>
      <c r="H6396" s="69" t="str">
        <f>IF(ISBLANK(Perigon!L6391),"",Perigon!L6391)</f>
        <v/>
      </c>
      <c r="I6396" s="69" t="str">
        <f>IF(ISBLANK(Perigon!M6391),"",Perigon!M6391)</f>
        <v/>
      </c>
      <c r="J6396" s="98" t="str">
        <f>IF(ISBLANK(Perigon!N6391),"",Perigon!N6391)</f>
        <v/>
      </c>
      <c r="K6396" s="99" t="str">
        <f>IF(ISBLANK(Perigon!J6391),"",Perigon!T6391)</f>
        <v/>
      </c>
      <c r="L6396" s="95" t="str">
        <f>IF(ISBLANK(Perigon!O6391),"",Perigon!O6391)</f>
        <v/>
      </c>
      <c r="M6396" s="95" t="str">
        <f>IF(ISBLANK(Perigon!R6391),"",Perigon!R6391)</f>
        <v/>
      </c>
      <c r="N6396" s="95" t="str">
        <f>IF(ISBLANK(Perigon!P6391),"",Perigon!P6391)</f>
        <v/>
      </c>
      <c r="O6396" s="38" t="str">
        <f>IF($L6396="","",VLOOKUP($R6396,Tarife!$A$2:$R$599,13,FALSE))</f>
        <v/>
      </c>
      <c r="P6396" s="38" t="str">
        <f t="shared" si="99"/>
        <v/>
      </c>
      <c r="R6396" s="100" t="str">
        <f>Zusammenzug!$C$25&amp;"-"&amp;Zusammenzug!$A$7&amp;"-"&amp;Leistungen!L6396</f>
        <v>2024-0-</v>
      </c>
    </row>
    <row r="6397" spans="1:18" x14ac:dyDescent="0.2">
      <c r="A6397" s="95" t="str">
        <f>IF(ISBLANK(Perigon!E6392),"",Perigon!E6392)</f>
        <v/>
      </c>
      <c r="B6397" s="95" t="str">
        <f>IF(ISBLANK(Perigon!G6392),"",Perigon!G6392)</f>
        <v/>
      </c>
      <c r="C6397" s="96" t="str">
        <f>IF(ISBLANK(Perigon!I6392),"",Perigon!I6392)</f>
        <v/>
      </c>
      <c r="D6397" s="97" t="str">
        <f>IF(ISBLANK(Perigon!J6392),"",Perigon!J6392)</f>
        <v/>
      </c>
      <c r="E6397" s="64" t="str">
        <f>IF(ISBLANK(Perigon!K6392),"",Perigon!K6392)</f>
        <v/>
      </c>
      <c r="F6397" s="65"/>
      <c r="G6397" s="64"/>
      <c r="H6397" s="69" t="str">
        <f>IF(ISBLANK(Perigon!L6392),"",Perigon!L6392)</f>
        <v/>
      </c>
      <c r="I6397" s="69" t="str">
        <f>IF(ISBLANK(Perigon!M6392),"",Perigon!M6392)</f>
        <v/>
      </c>
      <c r="J6397" s="98" t="str">
        <f>IF(ISBLANK(Perigon!N6392),"",Perigon!N6392)</f>
        <v/>
      </c>
      <c r="K6397" s="99" t="str">
        <f>IF(ISBLANK(Perigon!J6392),"",Perigon!T6392)</f>
        <v/>
      </c>
      <c r="L6397" s="95" t="str">
        <f>IF(ISBLANK(Perigon!O6392),"",Perigon!O6392)</f>
        <v/>
      </c>
      <c r="M6397" s="95" t="str">
        <f>IF(ISBLANK(Perigon!R6392),"",Perigon!R6392)</f>
        <v/>
      </c>
      <c r="N6397" s="95" t="str">
        <f>IF(ISBLANK(Perigon!P6392),"",Perigon!P6392)</f>
        <v/>
      </c>
      <c r="O6397" s="38" t="str">
        <f>IF($L6397="","",VLOOKUP($R6397,Tarife!$A$2:$R$599,13,FALSE))</f>
        <v/>
      </c>
      <c r="P6397" s="38" t="str">
        <f t="shared" si="99"/>
        <v/>
      </c>
      <c r="R6397" s="100" t="str">
        <f>Zusammenzug!$C$25&amp;"-"&amp;Zusammenzug!$A$7&amp;"-"&amp;Leistungen!L6397</f>
        <v>2024-0-</v>
      </c>
    </row>
    <row r="6398" spans="1:18" x14ac:dyDescent="0.2">
      <c r="A6398" s="95" t="str">
        <f>IF(ISBLANK(Perigon!E6393),"",Perigon!E6393)</f>
        <v/>
      </c>
      <c r="B6398" s="95" t="str">
        <f>IF(ISBLANK(Perigon!G6393),"",Perigon!G6393)</f>
        <v/>
      </c>
      <c r="C6398" s="96" t="str">
        <f>IF(ISBLANK(Perigon!I6393),"",Perigon!I6393)</f>
        <v/>
      </c>
      <c r="D6398" s="97" t="str">
        <f>IF(ISBLANK(Perigon!J6393),"",Perigon!J6393)</f>
        <v/>
      </c>
      <c r="E6398" s="64" t="str">
        <f>IF(ISBLANK(Perigon!K6393),"",Perigon!K6393)</f>
        <v/>
      </c>
      <c r="F6398" s="65"/>
      <c r="G6398" s="64"/>
      <c r="H6398" s="69" t="str">
        <f>IF(ISBLANK(Perigon!L6393),"",Perigon!L6393)</f>
        <v/>
      </c>
      <c r="I6398" s="69" t="str">
        <f>IF(ISBLANK(Perigon!M6393),"",Perigon!M6393)</f>
        <v/>
      </c>
      <c r="J6398" s="98" t="str">
        <f>IF(ISBLANK(Perigon!N6393),"",Perigon!N6393)</f>
        <v/>
      </c>
      <c r="K6398" s="99" t="str">
        <f>IF(ISBLANK(Perigon!J6393),"",Perigon!T6393)</f>
        <v/>
      </c>
      <c r="L6398" s="95" t="str">
        <f>IF(ISBLANK(Perigon!O6393),"",Perigon!O6393)</f>
        <v/>
      </c>
      <c r="M6398" s="95" t="str">
        <f>IF(ISBLANK(Perigon!R6393),"",Perigon!R6393)</f>
        <v/>
      </c>
      <c r="N6398" s="95" t="str">
        <f>IF(ISBLANK(Perigon!P6393),"",Perigon!P6393)</f>
        <v/>
      </c>
      <c r="O6398" s="38" t="str">
        <f>IF($L6398="","",VLOOKUP($R6398,Tarife!$A$2:$R$599,13,FALSE))</f>
        <v/>
      </c>
      <c r="P6398" s="38" t="str">
        <f t="shared" si="99"/>
        <v/>
      </c>
      <c r="R6398" s="100" t="str">
        <f>Zusammenzug!$C$25&amp;"-"&amp;Zusammenzug!$A$7&amp;"-"&amp;Leistungen!L6398</f>
        <v>2024-0-</v>
      </c>
    </row>
    <row r="6399" spans="1:18" x14ac:dyDescent="0.2">
      <c r="A6399" s="95" t="str">
        <f>IF(ISBLANK(Perigon!E6394),"",Perigon!E6394)</f>
        <v/>
      </c>
      <c r="B6399" s="95" t="str">
        <f>IF(ISBLANK(Perigon!G6394),"",Perigon!G6394)</f>
        <v/>
      </c>
      <c r="C6399" s="96" t="str">
        <f>IF(ISBLANK(Perigon!I6394),"",Perigon!I6394)</f>
        <v/>
      </c>
      <c r="D6399" s="97" t="str">
        <f>IF(ISBLANK(Perigon!J6394),"",Perigon!J6394)</f>
        <v/>
      </c>
      <c r="E6399" s="64" t="str">
        <f>IF(ISBLANK(Perigon!K6394),"",Perigon!K6394)</f>
        <v/>
      </c>
      <c r="F6399" s="65"/>
      <c r="G6399" s="64"/>
      <c r="H6399" s="69" t="str">
        <f>IF(ISBLANK(Perigon!L6394),"",Perigon!L6394)</f>
        <v/>
      </c>
      <c r="I6399" s="69" t="str">
        <f>IF(ISBLANK(Perigon!M6394),"",Perigon!M6394)</f>
        <v/>
      </c>
      <c r="J6399" s="98" t="str">
        <f>IF(ISBLANK(Perigon!N6394),"",Perigon!N6394)</f>
        <v/>
      </c>
      <c r="K6399" s="99" t="str">
        <f>IF(ISBLANK(Perigon!J6394),"",Perigon!T6394)</f>
        <v/>
      </c>
      <c r="L6399" s="95" t="str">
        <f>IF(ISBLANK(Perigon!O6394),"",Perigon!O6394)</f>
        <v/>
      </c>
      <c r="M6399" s="95" t="str">
        <f>IF(ISBLANK(Perigon!R6394),"",Perigon!R6394)</f>
        <v/>
      </c>
      <c r="N6399" s="95" t="str">
        <f>IF(ISBLANK(Perigon!P6394),"",Perigon!P6394)</f>
        <v/>
      </c>
      <c r="O6399" s="38" t="str">
        <f>IF($L6399="","",VLOOKUP($R6399,Tarife!$A$2:$R$599,13,FALSE))</f>
        <v/>
      </c>
      <c r="P6399" s="38" t="str">
        <f t="shared" si="99"/>
        <v/>
      </c>
      <c r="R6399" s="100" t="str">
        <f>Zusammenzug!$C$25&amp;"-"&amp;Zusammenzug!$A$7&amp;"-"&amp;Leistungen!L6399</f>
        <v>2024-0-</v>
      </c>
    </row>
    <row r="6400" spans="1:18" x14ac:dyDescent="0.2">
      <c r="A6400" s="95" t="str">
        <f>IF(ISBLANK(Perigon!E6395),"",Perigon!E6395)</f>
        <v/>
      </c>
      <c r="B6400" s="95" t="str">
        <f>IF(ISBLANK(Perigon!G6395),"",Perigon!G6395)</f>
        <v/>
      </c>
      <c r="C6400" s="96" t="str">
        <f>IF(ISBLANK(Perigon!I6395),"",Perigon!I6395)</f>
        <v/>
      </c>
      <c r="D6400" s="97" t="str">
        <f>IF(ISBLANK(Perigon!J6395),"",Perigon!J6395)</f>
        <v/>
      </c>
      <c r="E6400" s="64" t="str">
        <f>IF(ISBLANK(Perigon!K6395),"",Perigon!K6395)</f>
        <v/>
      </c>
      <c r="F6400" s="65"/>
      <c r="G6400" s="64"/>
      <c r="H6400" s="69" t="str">
        <f>IF(ISBLANK(Perigon!L6395),"",Perigon!L6395)</f>
        <v/>
      </c>
      <c r="I6400" s="69" t="str">
        <f>IF(ISBLANK(Perigon!M6395),"",Perigon!M6395)</f>
        <v/>
      </c>
      <c r="J6400" s="98" t="str">
        <f>IF(ISBLANK(Perigon!N6395),"",Perigon!N6395)</f>
        <v/>
      </c>
      <c r="K6400" s="99" t="str">
        <f>IF(ISBLANK(Perigon!J6395),"",Perigon!T6395)</f>
        <v/>
      </c>
      <c r="L6400" s="95" t="str">
        <f>IF(ISBLANK(Perigon!O6395),"",Perigon!O6395)</f>
        <v/>
      </c>
      <c r="M6400" s="95" t="str">
        <f>IF(ISBLANK(Perigon!R6395),"",Perigon!R6395)</f>
        <v/>
      </c>
      <c r="N6400" s="95" t="str">
        <f>IF(ISBLANK(Perigon!P6395),"",Perigon!P6395)</f>
        <v/>
      </c>
      <c r="O6400" s="38" t="str">
        <f>IF($L6400="","",VLOOKUP($R6400,Tarife!$A$2:$R$599,13,FALSE))</f>
        <v/>
      </c>
      <c r="P6400" s="38" t="str">
        <f t="shared" si="99"/>
        <v/>
      </c>
      <c r="R6400" s="100" t="str">
        <f>Zusammenzug!$C$25&amp;"-"&amp;Zusammenzug!$A$7&amp;"-"&amp;Leistungen!L6400</f>
        <v>2024-0-</v>
      </c>
    </row>
    <row r="6401" spans="1:18" x14ac:dyDescent="0.2">
      <c r="A6401" s="95" t="str">
        <f>IF(ISBLANK(Perigon!E6396),"",Perigon!E6396)</f>
        <v/>
      </c>
      <c r="B6401" s="95" t="str">
        <f>IF(ISBLANK(Perigon!G6396),"",Perigon!G6396)</f>
        <v/>
      </c>
      <c r="C6401" s="96" t="str">
        <f>IF(ISBLANK(Perigon!I6396),"",Perigon!I6396)</f>
        <v/>
      </c>
      <c r="D6401" s="97" t="str">
        <f>IF(ISBLANK(Perigon!J6396),"",Perigon!J6396)</f>
        <v/>
      </c>
      <c r="E6401" s="64" t="str">
        <f>IF(ISBLANK(Perigon!K6396),"",Perigon!K6396)</f>
        <v/>
      </c>
      <c r="F6401" s="65"/>
      <c r="G6401" s="64"/>
      <c r="H6401" s="69" t="str">
        <f>IF(ISBLANK(Perigon!L6396),"",Perigon!L6396)</f>
        <v/>
      </c>
      <c r="I6401" s="69" t="str">
        <f>IF(ISBLANK(Perigon!M6396),"",Perigon!M6396)</f>
        <v/>
      </c>
      <c r="J6401" s="98" t="str">
        <f>IF(ISBLANK(Perigon!N6396),"",Perigon!N6396)</f>
        <v/>
      </c>
      <c r="K6401" s="99" t="str">
        <f>IF(ISBLANK(Perigon!J6396),"",Perigon!T6396)</f>
        <v/>
      </c>
      <c r="L6401" s="95" t="str">
        <f>IF(ISBLANK(Perigon!O6396),"",Perigon!O6396)</f>
        <v/>
      </c>
      <c r="M6401" s="95" t="str">
        <f>IF(ISBLANK(Perigon!R6396),"",Perigon!R6396)</f>
        <v/>
      </c>
      <c r="N6401" s="95" t="str">
        <f>IF(ISBLANK(Perigon!P6396),"",Perigon!P6396)</f>
        <v/>
      </c>
      <c r="O6401" s="38" t="str">
        <f>IF($L6401="","",VLOOKUP($R6401,Tarife!$A$2:$R$599,13,FALSE))</f>
        <v/>
      </c>
      <c r="P6401" s="38" t="str">
        <f t="shared" si="99"/>
        <v/>
      </c>
      <c r="R6401" s="100" t="str">
        <f>Zusammenzug!$C$25&amp;"-"&amp;Zusammenzug!$A$7&amp;"-"&amp;Leistungen!L6401</f>
        <v>2024-0-</v>
      </c>
    </row>
    <row r="6402" spans="1:18" x14ac:dyDescent="0.2">
      <c r="A6402" s="95" t="str">
        <f>IF(ISBLANK(Perigon!E6397),"",Perigon!E6397)</f>
        <v/>
      </c>
      <c r="B6402" s="95" t="str">
        <f>IF(ISBLANK(Perigon!G6397),"",Perigon!G6397)</f>
        <v/>
      </c>
      <c r="C6402" s="96" t="str">
        <f>IF(ISBLANK(Perigon!I6397),"",Perigon!I6397)</f>
        <v/>
      </c>
      <c r="D6402" s="97" t="str">
        <f>IF(ISBLANK(Perigon!J6397),"",Perigon!J6397)</f>
        <v/>
      </c>
      <c r="E6402" s="64" t="str">
        <f>IF(ISBLANK(Perigon!K6397),"",Perigon!K6397)</f>
        <v/>
      </c>
      <c r="F6402" s="65"/>
      <c r="G6402" s="64"/>
      <c r="H6402" s="69" t="str">
        <f>IF(ISBLANK(Perigon!L6397),"",Perigon!L6397)</f>
        <v/>
      </c>
      <c r="I6402" s="69" t="str">
        <f>IF(ISBLANK(Perigon!M6397),"",Perigon!M6397)</f>
        <v/>
      </c>
      <c r="J6402" s="98" t="str">
        <f>IF(ISBLANK(Perigon!N6397),"",Perigon!N6397)</f>
        <v/>
      </c>
      <c r="K6402" s="99" t="str">
        <f>IF(ISBLANK(Perigon!J6397),"",Perigon!T6397)</f>
        <v/>
      </c>
      <c r="L6402" s="95" t="str">
        <f>IF(ISBLANK(Perigon!O6397),"",Perigon!O6397)</f>
        <v/>
      </c>
      <c r="M6402" s="95" t="str">
        <f>IF(ISBLANK(Perigon!R6397),"",Perigon!R6397)</f>
        <v/>
      </c>
      <c r="N6402" s="95" t="str">
        <f>IF(ISBLANK(Perigon!P6397),"",Perigon!P6397)</f>
        <v/>
      </c>
      <c r="O6402" s="38" t="str">
        <f>IF($L6402="","",VLOOKUP($R6402,Tarife!$A$2:$R$599,13,FALSE))</f>
        <v/>
      </c>
      <c r="P6402" s="38" t="str">
        <f t="shared" si="99"/>
        <v/>
      </c>
      <c r="R6402" s="100" t="str">
        <f>Zusammenzug!$C$25&amp;"-"&amp;Zusammenzug!$A$7&amp;"-"&amp;Leistungen!L6402</f>
        <v>2024-0-</v>
      </c>
    </row>
    <row r="6403" spans="1:18" x14ac:dyDescent="0.2">
      <c r="A6403" s="95" t="str">
        <f>IF(ISBLANK(Perigon!E6398),"",Perigon!E6398)</f>
        <v/>
      </c>
      <c r="B6403" s="95" t="str">
        <f>IF(ISBLANK(Perigon!G6398),"",Perigon!G6398)</f>
        <v/>
      </c>
      <c r="C6403" s="96" t="str">
        <f>IF(ISBLANK(Perigon!I6398),"",Perigon!I6398)</f>
        <v/>
      </c>
      <c r="D6403" s="97" t="str">
        <f>IF(ISBLANK(Perigon!J6398),"",Perigon!J6398)</f>
        <v/>
      </c>
      <c r="E6403" s="64" t="str">
        <f>IF(ISBLANK(Perigon!K6398),"",Perigon!K6398)</f>
        <v/>
      </c>
      <c r="F6403" s="65"/>
      <c r="G6403" s="64"/>
      <c r="H6403" s="69" t="str">
        <f>IF(ISBLANK(Perigon!L6398),"",Perigon!L6398)</f>
        <v/>
      </c>
      <c r="I6403" s="69" t="str">
        <f>IF(ISBLANK(Perigon!M6398),"",Perigon!M6398)</f>
        <v/>
      </c>
      <c r="J6403" s="98" t="str">
        <f>IF(ISBLANK(Perigon!N6398),"",Perigon!N6398)</f>
        <v/>
      </c>
      <c r="K6403" s="99" t="str">
        <f>IF(ISBLANK(Perigon!J6398),"",Perigon!T6398)</f>
        <v/>
      </c>
      <c r="L6403" s="95" t="str">
        <f>IF(ISBLANK(Perigon!O6398),"",Perigon!O6398)</f>
        <v/>
      </c>
      <c r="M6403" s="95" t="str">
        <f>IF(ISBLANK(Perigon!R6398),"",Perigon!R6398)</f>
        <v/>
      </c>
      <c r="N6403" s="95" t="str">
        <f>IF(ISBLANK(Perigon!P6398),"",Perigon!P6398)</f>
        <v/>
      </c>
      <c r="O6403" s="38" t="str">
        <f>IF($L6403="","",VLOOKUP($R6403,Tarife!$A$2:$R$599,13,FALSE))</f>
        <v/>
      </c>
      <c r="P6403" s="38" t="str">
        <f t="shared" si="99"/>
        <v/>
      </c>
      <c r="R6403" s="100" t="str">
        <f>Zusammenzug!$C$25&amp;"-"&amp;Zusammenzug!$A$7&amp;"-"&amp;Leistungen!L6403</f>
        <v>2024-0-</v>
      </c>
    </row>
    <row r="6404" spans="1:18" x14ac:dyDescent="0.2">
      <c r="A6404" s="95" t="str">
        <f>IF(ISBLANK(Perigon!E6399),"",Perigon!E6399)</f>
        <v/>
      </c>
      <c r="B6404" s="95" t="str">
        <f>IF(ISBLANK(Perigon!G6399),"",Perigon!G6399)</f>
        <v/>
      </c>
      <c r="C6404" s="96" t="str">
        <f>IF(ISBLANK(Perigon!I6399),"",Perigon!I6399)</f>
        <v/>
      </c>
      <c r="D6404" s="97" t="str">
        <f>IF(ISBLANK(Perigon!J6399),"",Perigon!J6399)</f>
        <v/>
      </c>
      <c r="E6404" s="64" t="str">
        <f>IF(ISBLANK(Perigon!K6399),"",Perigon!K6399)</f>
        <v/>
      </c>
      <c r="F6404" s="65"/>
      <c r="G6404" s="64"/>
      <c r="H6404" s="69" t="str">
        <f>IF(ISBLANK(Perigon!L6399),"",Perigon!L6399)</f>
        <v/>
      </c>
      <c r="I6404" s="69" t="str">
        <f>IF(ISBLANK(Perigon!M6399),"",Perigon!M6399)</f>
        <v/>
      </c>
      <c r="J6404" s="98" t="str">
        <f>IF(ISBLANK(Perigon!N6399),"",Perigon!N6399)</f>
        <v/>
      </c>
      <c r="K6404" s="99" t="str">
        <f>IF(ISBLANK(Perigon!J6399),"",Perigon!T6399)</f>
        <v/>
      </c>
      <c r="L6404" s="95" t="str">
        <f>IF(ISBLANK(Perigon!O6399),"",Perigon!O6399)</f>
        <v/>
      </c>
      <c r="M6404" s="95" t="str">
        <f>IF(ISBLANK(Perigon!R6399),"",Perigon!R6399)</f>
        <v/>
      </c>
      <c r="N6404" s="95" t="str">
        <f>IF(ISBLANK(Perigon!P6399),"",Perigon!P6399)</f>
        <v/>
      </c>
      <c r="O6404" s="38" t="str">
        <f>IF($L6404="","",VLOOKUP($R6404,Tarife!$A$2:$R$599,13,FALSE))</f>
        <v/>
      </c>
      <c r="P6404" s="38" t="str">
        <f t="shared" si="99"/>
        <v/>
      </c>
      <c r="R6404" s="100" t="str">
        <f>Zusammenzug!$C$25&amp;"-"&amp;Zusammenzug!$A$7&amp;"-"&amp;Leistungen!L6404</f>
        <v>2024-0-</v>
      </c>
    </row>
    <row r="6405" spans="1:18" x14ac:dyDescent="0.2">
      <c r="A6405" s="95" t="str">
        <f>IF(ISBLANK(Perigon!E6400),"",Perigon!E6400)</f>
        <v/>
      </c>
      <c r="B6405" s="95" t="str">
        <f>IF(ISBLANK(Perigon!G6400),"",Perigon!G6400)</f>
        <v/>
      </c>
      <c r="C6405" s="96" t="str">
        <f>IF(ISBLANK(Perigon!I6400),"",Perigon!I6400)</f>
        <v/>
      </c>
      <c r="D6405" s="97" t="str">
        <f>IF(ISBLANK(Perigon!J6400),"",Perigon!J6400)</f>
        <v/>
      </c>
      <c r="E6405" s="64" t="str">
        <f>IF(ISBLANK(Perigon!K6400),"",Perigon!K6400)</f>
        <v/>
      </c>
      <c r="F6405" s="65"/>
      <c r="G6405" s="64"/>
      <c r="H6405" s="69" t="str">
        <f>IF(ISBLANK(Perigon!L6400),"",Perigon!L6400)</f>
        <v/>
      </c>
      <c r="I6405" s="69" t="str">
        <f>IF(ISBLANK(Perigon!M6400),"",Perigon!M6400)</f>
        <v/>
      </c>
      <c r="J6405" s="98" t="str">
        <f>IF(ISBLANK(Perigon!N6400),"",Perigon!N6400)</f>
        <v/>
      </c>
      <c r="K6405" s="99" t="str">
        <f>IF(ISBLANK(Perigon!J6400),"",Perigon!T6400)</f>
        <v/>
      </c>
      <c r="L6405" s="95" t="str">
        <f>IF(ISBLANK(Perigon!O6400),"",Perigon!O6400)</f>
        <v/>
      </c>
      <c r="M6405" s="95" t="str">
        <f>IF(ISBLANK(Perigon!R6400),"",Perigon!R6400)</f>
        <v/>
      </c>
      <c r="N6405" s="95" t="str">
        <f>IF(ISBLANK(Perigon!P6400),"",Perigon!P6400)</f>
        <v/>
      </c>
      <c r="O6405" s="38" t="str">
        <f>IF($L6405="","",VLOOKUP($R6405,Tarife!$A$2:$R$599,13,FALSE))</f>
        <v/>
      </c>
      <c r="P6405" s="38" t="str">
        <f t="shared" si="99"/>
        <v/>
      </c>
      <c r="R6405" s="100" t="str">
        <f>Zusammenzug!$C$25&amp;"-"&amp;Zusammenzug!$A$7&amp;"-"&amp;Leistungen!L6405</f>
        <v>2024-0-</v>
      </c>
    </row>
    <row r="6406" spans="1:18" x14ac:dyDescent="0.2">
      <c r="A6406" s="95" t="str">
        <f>IF(ISBLANK(Perigon!E6401),"",Perigon!E6401)</f>
        <v/>
      </c>
      <c r="B6406" s="95" t="str">
        <f>IF(ISBLANK(Perigon!G6401),"",Perigon!G6401)</f>
        <v/>
      </c>
      <c r="C6406" s="96" t="str">
        <f>IF(ISBLANK(Perigon!I6401),"",Perigon!I6401)</f>
        <v/>
      </c>
      <c r="D6406" s="97" t="str">
        <f>IF(ISBLANK(Perigon!J6401),"",Perigon!J6401)</f>
        <v/>
      </c>
      <c r="E6406" s="64" t="str">
        <f>IF(ISBLANK(Perigon!K6401),"",Perigon!K6401)</f>
        <v/>
      </c>
      <c r="F6406" s="65"/>
      <c r="G6406" s="64"/>
      <c r="H6406" s="69" t="str">
        <f>IF(ISBLANK(Perigon!L6401),"",Perigon!L6401)</f>
        <v/>
      </c>
      <c r="I6406" s="69" t="str">
        <f>IF(ISBLANK(Perigon!M6401),"",Perigon!M6401)</f>
        <v/>
      </c>
      <c r="J6406" s="98" t="str">
        <f>IF(ISBLANK(Perigon!N6401),"",Perigon!N6401)</f>
        <v/>
      </c>
      <c r="K6406" s="99" t="str">
        <f>IF(ISBLANK(Perigon!J6401),"",Perigon!T6401)</f>
        <v/>
      </c>
      <c r="L6406" s="95" t="str">
        <f>IF(ISBLANK(Perigon!O6401),"",Perigon!O6401)</f>
        <v/>
      </c>
      <c r="M6406" s="95" t="str">
        <f>IF(ISBLANK(Perigon!R6401),"",Perigon!R6401)</f>
        <v/>
      </c>
      <c r="N6406" s="95" t="str">
        <f>IF(ISBLANK(Perigon!P6401),"",Perigon!P6401)</f>
        <v/>
      </c>
      <c r="O6406" s="38" t="str">
        <f>IF($L6406="","",VLOOKUP($R6406,Tarife!$A$2:$R$599,13,FALSE))</f>
        <v/>
      </c>
      <c r="P6406" s="38" t="str">
        <f t="shared" si="99"/>
        <v/>
      </c>
      <c r="R6406" s="100" t="str">
        <f>Zusammenzug!$C$25&amp;"-"&amp;Zusammenzug!$A$7&amp;"-"&amp;Leistungen!L6406</f>
        <v>2024-0-</v>
      </c>
    </row>
    <row r="6407" spans="1:18" x14ac:dyDescent="0.2">
      <c r="A6407" s="95" t="str">
        <f>IF(ISBLANK(Perigon!E6402),"",Perigon!E6402)</f>
        <v/>
      </c>
      <c r="B6407" s="95" t="str">
        <f>IF(ISBLANK(Perigon!G6402),"",Perigon!G6402)</f>
        <v/>
      </c>
      <c r="C6407" s="96" t="str">
        <f>IF(ISBLANK(Perigon!I6402),"",Perigon!I6402)</f>
        <v/>
      </c>
      <c r="D6407" s="97" t="str">
        <f>IF(ISBLANK(Perigon!J6402),"",Perigon!J6402)</f>
        <v/>
      </c>
      <c r="E6407" s="64" t="str">
        <f>IF(ISBLANK(Perigon!K6402),"",Perigon!K6402)</f>
        <v/>
      </c>
      <c r="F6407" s="65"/>
      <c r="G6407" s="64"/>
      <c r="H6407" s="69" t="str">
        <f>IF(ISBLANK(Perigon!L6402),"",Perigon!L6402)</f>
        <v/>
      </c>
      <c r="I6407" s="69" t="str">
        <f>IF(ISBLANK(Perigon!M6402),"",Perigon!M6402)</f>
        <v/>
      </c>
      <c r="J6407" s="98" t="str">
        <f>IF(ISBLANK(Perigon!N6402),"",Perigon!N6402)</f>
        <v/>
      </c>
      <c r="K6407" s="99" t="str">
        <f>IF(ISBLANK(Perigon!J6402),"",Perigon!T6402)</f>
        <v/>
      </c>
      <c r="L6407" s="95" t="str">
        <f>IF(ISBLANK(Perigon!O6402),"",Perigon!O6402)</f>
        <v/>
      </c>
      <c r="M6407" s="95" t="str">
        <f>IF(ISBLANK(Perigon!R6402),"",Perigon!R6402)</f>
        <v/>
      </c>
      <c r="N6407" s="95" t="str">
        <f>IF(ISBLANK(Perigon!P6402),"",Perigon!P6402)</f>
        <v/>
      </c>
      <c r="O6407" s="38" t="str">
        <f>IF($L6407="","",VLOOKUP($R6407,Tarife!$A$2:$R$599,13,FALSE))</f>
        <v/>
      </c>
      <c r="P6407" s="38" t="str">
        <f t="shared" si="99"/>
        <v/>
      </c>
      <c r="R6407" s="100" t="str">
        <f>Zusammenzug!$C$25&amp;"-"&amp;Zusammenzug!$A$7&amp;"-"&amp;Leistungen!L6407</f>
        <v>2024-0-</v>
      </c>
    </row>
    <row r="6408" spans="1:18" x14ac:dyDescent="0.2">
      <c r="A6408" s="95" t="str">
        <f>IF(ISBLANK(Perigon!E6403),"",Perigon!E6403)</f>
        <v/>
      </c>
      <c r="B6408" s="95" t="str">
        <f>IF(ISBLANK(Perigon!G6403),"",Perigon!G6403)</f>
        <v/>
      </c>
      <c r="C6408" s="96" t="str">
        <f>IF(ISBLANK(Perigon!I6403),"",Perigon!I6403)</f>
        <v/>
      </c>
      <c r="D6408" s="97" t="str">
        <f>IF(ISBLANK(Perigon!J6403),"",Perigon!J6403)</f>
        <v/>
      </c>
      <c r="E6408" s="64" t="str">
        <f>IF(ISBLANK(Perigon!K6403),"",Perigon!K6403)</f>
        <v/>
      </c>
      <c r="F6408" s="65"/>
      <c r="G6408" s="64"/>
      <c r="H6408" s="69" t="str">
        <f>IF(ISBLANK(Perigon!L6403),"",Perigon!L6403)</f>
        <v/>
      </c>
      <c r="I6408" s="69" t="str">
        <f>IF(ISBLANK(Perigon!M6403),"",Perigon!M6403)</f>
        <v/>
      </c>
      <c r="J6408" s="98" t="str">
        <f>IF(ISBLANK(Perigon!N6403),"",Perigon!N6403)</f>
        <v/>
      </c>
      <c r="K6408" s="99" t="str">
        <f>IF(ISBLANK(Perigon!J6403),"",Perigon!T6403)</f>
        <v/>
      </c>
      <c r="L6408" s="95" t="str">
        <f>IF(ISBLANK(Perigon!O6403),"",Perigon!O6403)</f>
        <v/>
      </c>
      <c r="M6408" s="95" t="str">
        <f>IF(ISBLANK(Perigon!R6403),"",Perigon!R6403)</f>
        <v/>
      </c>
      <c r="N6408" s="95" t="str">
        <f>IF(ISBLANK(Perigon!P6403),"",Perigon!P6403)</f>
        <v/>
      </c>
      <c r="O6408" s="38" t="str">
        <f>IF($L6408="","",VLOOKUP($R6408,Tarife!$A$2:$R$599,13,FALSE))</f>
        <v/>
      </c>
      <c r="P6408" s="38" t="str">
        <f t="shared" ref="P6408:P6471" si="100">IF(L6408="","",IF(AND($L6408="Pabe",N6408&lt;O6408),M6408*O6408,IF(N6408&lt;O6408,M6408*N6408,M6408*O6408)))</f>
        <v/>
      </c>
      <c r="R6408" s="100" t="str">
        <f>Zusammenzug!$C$25&amp;"-"&amp;Zusammenzug!$A$7&amp;"-"&amp;Leistungen!L6408</f>
        <v>2024-0-</v>
      </c>
    </row>
    <row r="6409" spans="1:18" x14ac:dyDescent="0.2">
      <c r="A6409" s="95" t="str">
        <f>IF(ISBLANK(Perigon!E6404),"",Perigon!E6404)</f>
        <v/>
      </c>
      <c r="B6409" s="95" t="str">
        <f>IF(ISBLANK(Perigon!G6404),"",Perigon!G6404)</f>
        <v/>
      </c>
      <c r="C6409" s="96" t="str">
        <f>IF(ISBLANK(Perigon!I6404),"",Perigon!I6404)</f>
        <v/>
      </c>
      <c r="D6409" s="97" t="str">
        <f>IF(ISBLANK(Perigon!J6404),"",Perigon!J6404)</f>
        <v/>
      </c>
      <c r="E6409" s="64" t="str">
        <f>IF(ISBLANK(Perigon!K6404),"",Perigon!K6404)</f>
        <v/>
      </c>
      <c r="F6409" s="65"/>
      <c r="G6409" s="64"/>
      <c r="H6409" s="69" t="str">
        <f>IF(ISBLANK(Perigon!L6404),"",Perigon!L6404)</f>
        <v/>
      </c>
      <c r="I6409" s="69" t="str">
        <f>IF(ISBLANK(Perigon!M6404),"",Perigon!M6404)</f>
        <v/>
      </c>
      <c r="J6409" s="98" t="str">
        <f>IF(ISBLANK(Perigon!N6404),"",Perigon!N6404)</f>
        <v/>
      </c>
      <c r="K6409" s="99" t="str">
        <f>IF(ISBLANK(Perigon!J6404),"",Perigon!T6404)</f>
        <v/>
      </c>
      <c r="L6409" s="95" t="str">
        <f>IF(ISBLANK(Perigon!O6404),"",Perigon!O6404)</f>
        <v/>
      </c>
      <c r="M6409" s="95" t="str">
        <f>IF(ISBLANK(Perigon!R6404),"",Perigon!R6404)</f>
        <v/>
      </c>
      <c r="N6409" s="95" t="str">
        <f>IF(ISBLANK(Perigon!P6404),"",Perigon!P6404)</f>
        <v/>
      </c>
      <c r="O6409" s="38" t="str">
        <f>IF($L6409="","",VLOOKUP($R6409,Tarife!$A$2:$R$599,13,FALSE))</f>
        <v/>
      </c>
      <c r="P6409" s="38" t="str">
        <f t="shared" si="100"/>
        <v/>
      </c>
      <c r="R6409" s="100" t="str">
        <f>Zusammenzug!$C$25&amp;"-"&amp;Zusammenzug!$A$7&amp;"-"&amp;Leistungen!L6409</f>
        <v>2024-0-</v>
      </c>
    </row>
    <row r="6410" spans="1:18" x14ac:dyDescent="0.2">
      <c r="A6410" s="95" t="str">
        <f>IF(ISBLANK(Perigon!E6405),"",Perigon!E6405)</f>
        <v/>
      </c>
      <c r="B6410" s="95" t="str">
        <f>IF(ISBLANK(Perigon!G6405),"",Perigon!G6405)</f>
        <v/>
      </c>
      <c r="C6410" s="96" t="str">
        <f>IF(ISBLANK(Perigon!I6405),"",Perigon!I6405)</f>
        <v/>
      </c>
      <c r="D6410" s="97" t="str">
        <f>IF(ISBLANK(Perigon!J6405),"",Perigon!J6405)</f>
        <v/>
      </c>
      <c r="E6410" s="64" t="str">
        <f>IF(ISBLANK(Perigon!K6405),"",Perigon!K6405)</f>
        <v/>
      </c>
      <c r="F6410" s="65"/>
      <c r="G6410" s="64"/>
      <c r="H6410" s="69" t="str">
        <f>IF(ISBLANK(Perigon!L6405),"",Perigon!L6405)</f>
        <v/>
      </c>
      <c r="I6410" s="69" t="str">
        <f>IF(ISBLANK(Perigon!M6405),"",Perigon!M6405)</f>
        <v/>
      </c>
      <c r="J6410" s="98" t="str">
        <f>IF(ISBLANK(Perigon!N6405),"",Perigon!N6405)</f>
        <v/>
      </c>
      <c r="K6410" s="99" t="str">
        <f>IF(ISBLANK(Perigon!J6405),"",Perigon!T6405)</f>
        <v/>
      </c>
      <c r="L6410" s="95" t="str">
        <f>IF(ISBLANK(Perigon!O6405),"",Perigon!O6405)</f>
        <v/>
      </c>
      <c r="M6410" s="95" t="str">
        <f>IF(ISBLANK(Perigon!R6405),"",Perigon!R6405)</f>
        <v/>
      </c>
      <c r="N6410" s="95" t="str">
        <f>IF(ISBLANK(Perigon!P6405),"",Perigon!P6405)</f>
        <v/>
      </c>
      <c r="O6410" s="38" t="str">
        <f>IF($L6410="","",VLOOKUP($R6410,Tarife!$A$2:$R$599,13,FALSE))</f>
        <v/>
      </c>
      <c r="P6410" s="38" t="str">
        <f t="shared" si="100"/>
        <v/>
      </c>
      <c r="R6410" s="100" t="str">
        <f>Zusammenzug!$C$25&amp;"-"&amp;Zusammenzug!$A$7&amp;"-"&amp;Leistungen!L6410</f>
        <v>2024-0-</v>
      </c>
    </row>
    <row r="6411" spans="1:18" x14ac:dyDescent="0.2">
      <c r="A6411" s="95" t="str">
        <f>IF(ISBLANK(Perigon!E6406),"",Perigon!E6406)</f>
        <v/>
      </c>
      <c r="B6411" s="95" t="str">
        <f>IF(ISBLANK(Perigon!G6406),"",Perigon!G6406)</f>
        <v/>
      </c>
      <c r="C6411" s="96" t="str">
        <f>IF(ISBLANK(Perigon!I6406),"",Perigon!I6406)</f>
        <v/>
      </c>
      <c r="D6411" s="97" t="str">
        <f>IF(ISBLANK(Perigon!J6406),"",Perigon!J6406)</f>
        <v/>
      </c>
      <c r="E6411" s="64" t="str">
        <f>IF(ISBLANK(Perigon!K6406),"",Perigon!K6406)</f>
        <v/>
      </c>
      <c r="F6411" s="65"/>
      <c r="G6411" s="64"/>
      <c r="H6411" s="69" t="str">
        <f>IF(ISBLANK(Perigon!L6406),"",Perigon!L6406)</f>
        <v/>
      </c>
      <c r="I6411" s="69" t="str">
        <f>IF(ISBLANK(Perigon!M6406),"",Perigon!M6406)</f>
        <v/>
      </c>
      <c r="J6411" s="98" t="str">
        <f>IF(ISBLANK(Perigon!N6406),"",Perigon!N6406)</f>
        <v/>
      </c>
      <c r="K6411" s="99" t="str">
        <f>IF(ISBLANK(Perigon!J6406),"",Perigon!T6406)</f>
        <v/>
      </c>
      <c r="L6411" s="95" t="str">
        <f>IF(ISBLANK(Perigon!O6406),"",Perigon!O6406)</f>
        <v/>
      </c>
      <c r="M6411" s="95" t="str">
        <f>IF(ISBLANK(Perigon!R6406),"",Perigon!R6406)</f>
        <v/>
      </c>
      <c r="N6411" s="95" t="str">
        <f>IF(ISBLANK(Perigon!P6406),"",Perigon!P6406)</f>
        <v/>
      </c>
      <c r="O6411" s="38" t="str">
        <f>IF($L6411="","",VLOOKUP($R6411,Tarife!$A$2:$R$599,13,FALSE))</f>
        <v/>
      </c>
      <c r="P6411" s="38" t="str">
        <f t="shared" si="100"/>
        <v/>
      </c>
      <c r="R6411" s="100" t="str">
        <f>Zusammenzug!$C$25&amp;"-"&amp;Zusammenzug!$A$7&amp;"-"&amp;Leistungen!L6411</f>
        <v>2024-0-</v>
      </c>
    </row>
    <row r="6412" spans="1:18" x14ac:dyDescent="0.2">
      <c r="A6412" s="95" t="str">
        <f>IF(ISBLANK(Perigon!E6407),"",Perigon!E6407)</f>
        <v/>
      </c>
      <c r="B6412" s="95" t="str">
        <f>IF(ISBLANK(Perigon!G6407),"",Perigon!G6407)</f>
        <v/>
      </c>
      <c r="C6412" s="96" t="str">
        <f>IF(ISBLANK(Perigon!I6407),"",Perigon!I6407)</f>
        <v/>
      </c>
      <c r="D6412" s="97" t="str">
        <f>IF(ISBLANK(Perigon!J6407),"",Perigon!J6407)</f>
        <v/>
      </c>
      <c r="E6412" s="64" t="str">
        <f>IF(ISBLANK(Perigon!K6407),"",Perigon!K6407)</f>
        <v/>
      </c>
      <c r="F6412" s="65"/>
      <c r="G6412" s="64"/>
      <c r="H6412" s="69" t="str">
        <f>IF(ISBLANK(Perigon!L6407),"",Perigon!L6407)</f>
        <v/>
      </c>
      <c r="I6412" s="69" t="str">
        <f>IF(ISBLANK(Perigon!M6407),"",Perigon!M6407)</f>
        <v/>
      </c>
      <c r="J6412" s="98" t="str">
        <f>IF(ISBLANK(Perigon!N6407),"",Perigon!N6407)</f>
        <v/>
      </c>
      <c r="K6412" s="99" t="str">
        <f>IF(ISBLANK(Perigon!J6407),"",Perigon!T6407)</f>
        <v/>
      </c>
      <c r="L6412" s="95" t="str">
        <f>IF(ISBLANK(Perigon!O6407),"",Perigon!O6407)</f>
        <v/>
      </c>
      <c r="M6412" s="95" t="str">
        <f>IF(ISBLANK(Perigon!R6407),"",Perigon!R6407)</f>
        <v/>
      </c>
      <c r="N6412" s="95" t="str">
        <f>IF(ISBLANK(Perigon!P6407),"",Perigon!P6407)</f>
        <v/>
      </c>
      <c r="O6412" s="38" t="str">
        <f>IF($L6412="","",VLOOKUP($R6412,Tarife!$A$2:$R$599,13,FALSE))</f>
        <v/>
      </c>
      <c r="P6412" s="38" t="str">
        <f t="shared" si="100"/>
        <v/>
      </c>
      <c r="R6412" s="100" t="str">
        <f>Zusammenzug!$C$25&amp;"-"&amp;Zusammenzug!$A$7&amp;"-"&amp;Leistungen!L6412</f>
        <v>2024-0-</v>
      </c>
    </row>
    <row r="6413" spans="1:18" x14ac:dyDescent="0.2">
      <c r="A6413" s="95" t="str">
        <f>IF(ISBLANK(Perigon!E6408),"",Perigon!E6408)</f>
        <v/>
      </c>
      <c r="B6413" s="95" t="str">
        <f>IF(ISBLANK(Perigon!G6408),"",Perigon!G6408)</f>
        <v/>
      </c>
      <c r="C6413" s="96" t="str">
        <f>IF(ISBLANK(Perigon!I6408),"",Perigon!I6408)</f>
        <v/>
      </c>
      <c r="D6413" s="97" t="str">
        <f>IF(ISBLANK(Perigon!J6408),"",Perigon!J6408)</f>
        <v/>
      </c>
      <c r="E6413" s="64" t="str">
        <f>IF(ISBLANK(Perigon!K6408),"",Perigon!K6408)</f>
        <v/>
      </c>
      <c r="F6413" s="65"/>
      <c r="G6413" s="64"/>
      <c r="H6413" s="69" t="str">
        <f>IF(ISBLANK(Perigon!L6408),"",Perigon!L6408)</f>
        <v/>
      </c>
      <c r="I6413" s="69" t="str">
        <f>IF(ISBLANK(Perigon!M6408),"",Perigon!M6408)</f>
        <v/>
      </c>
      <c r="J6413" s="98" t="str">
        <f>IF(ISBLANK(Perigon!N6408),"",Perigon!N6408)</f>
        <v/>
      </c>
      <c r="K6413" s="99" t="str">
        <f>IF(ISBLANK(Perigon!J6408),"",Perigon!T6408)</f>
        <v/>
      </c>
      <c r="L6413" s="95" t="str">
        <f>IF(ISBLANK(Perigon!O6408),"",Perigon!O6408)</f>
        <v/>
      </c>
      <c r="M6413" s="95" t="str">
        <f>IF(ISBLANK(Perigon!R6408),"",Perigon!R6408)</f>
        <v/>
      </c>
      <c r="N6413" s="95" t="str">
        <f>IF(ISBLANK(Perigon!P6408),"",Perigon!P6408)</f>
        <v/>
      </c>
      <c r="O6413" s="38" t="str">
        <f>IF($L6413="","",VLOOKUP($R6413,Tarife!$A$2:$R$599,13,FALSE))</f>
        <v/>
      </c>
      <c r="P6413" s="38" t="str">
        <f t="shared" si="100"/>
        <v/>
      </c>
      <c r="R6413" s="100" t="str">
        <f>Zusammenzug!$C$25&amp;"-"&amp;Zusammenzug!$A$7&amp;"-"&amp;Leistungen!L6413</f>
        <v>2024-0-</v>
      </c>
    </row>
    <row r="6414" spans="1:18" x14ac:dyDescent="0.2">
      <c r="A6414" s="95" t="str">
        <f>IF(ISBLANK(Perigon!E6409),"",Perigon!E6409)</f>
        <v/>
      </c>
      <c r="B6414" s="95" t="str">
        <f>IF(ISBLANK(Perigon!G6409),"",Perigon!G6409)</f>
        <v/>
      </c>
      <c r="C6414" s="96" t="str">
        <f>IF(ISBLANK(Perigon!I6409),"",Perigon!I6409)</f>
        <v/>
      </c>
      <c r="D6414" s="97" t="str">
        <f>IF(ISBLANK(Perigon!J6409),"",Perigon!J6409)</f>
        <v/>
      </c>
      <c r="E6414" s="64" t="str">
        <f>IF(ISBLANK(Perigon!K6409),"",Perigon!K6409)</f>
        <v/>
      </c>
      <c r="F6414" s="65"/>
      <c r="G6414" s="64"/>
      <c r="H6414" s="69" t="str">
        <f>IF(ISBLANK(Perigon!L6409),"",Perigon!L6409)</f>
        <v/>
      </c>
      <c r="I6414" s="69" t="str">
        <f>IF(ISBLANK(Perigon!M6409),"",Perigon!M6409)</f>
        <v/>
      </c>
      <c r="J6414" s="98" t="str">
        <f>IF(ISBLANK(Perigon!N6409),"",Perigon!N6409)</f>
        <v/>
      </c>
      <c r="K6414" s="99" t="str">
        <f>IF(ISBLANK(Perigon!J6409),"",Perigon!T6409)</f>
        <v/>
      </c>
      <c r="L6414" s="95" t="str">
        <f>IF(ISBLANK(Perigon!O6409),"",Perigon!O6409)</f>
        <v/>
      </c>
      <c r="M6414" s="95" t="str">
        <f>IF(ISBLANK(Perigon!R6409),"",Perigon!R6409)</f>
        <v/>
      </c>
      <c r="N6414" s="95" t="str">
        <f>IF(ISBLANK(Perigon!P6409),"",Perigon!P6409)</f>
        <v/>
      </c>
      <c r="O6414" s="38" t="str">
        <f>IF($L6414="","",VLOOKUP($R6414,Tarife!$A$2:$R$599,13,FALSE))</f>
        <v/>
      </c>
      <c r="P6414" s="38" t="str">
        <f t="shared" si="100"/>
        <v/>
      </c>
      <c r="R6414" s="100" t="str">
        <f>Zusammenzug!$C$25&amp;"-"&amp;Zusammenzug!$A$7&amp;"-"&amp;Leistungen!L6414</f>
        <v>2024-0-</v>
      </c>
    </row>
    <row r="6415" spans="1:18" x14ac:dyDescent="0.2">
      <c r="A6415" s="95" t="str">
        <f>IF(ISBLANK(Perigon!E6410),"",Perigon!E6410)</f>
        <v/>
      </c>
      <c r="B6415" s="95" t="str">
        <f>IF(ISBLANK(Perigon!G6410),"",Perigon!G6410)</f>
        <v/>
      </c>
      <c r="C6415" s="96" t="str">
        <f>IF(ISBLANK(Perigon!I6410),"",Perigon!I6410)</f>
        <v/>
      </c>
      <c r="D6415" s="97" t="str">
        <f>IF(ISBLANK(Perigon!J6410),"",Perigon!J6410)</f>
        <v/>
      </c>
      <c r="E6415" s="64" t="str">
        <f>IF(ISBLANK(Perigon!K6410),"",Perigon!K6410)</f>
        <v/>
      </c>
      <c r="F6415" s="65"/>
      <c r="G6415" s="64"/>
      <c r="H6415" s="69" t="str">
        <f>IF(ISBLANK(Perigon!L6410),"",Perigon!L6410)</f>
        <v/>
      </c>
      <c r="I6415" s="69" t="str">
        <f>IF(ISBLANK(Perigon!M6410),"",Perigon!M6410)</f>
        <v/>
      </c>
      <c r="J6415" s="98" t="str">
        <f>IF(ISBLANK(Perigon!N6410),"",Perigon!N6410)</f>
        <v/>
      </c>
      <c r="K6415" s="99" t="str">
        <f>IF(ISBLANK(Perigon!J6410),"",Perigon!T6410)</f>
        <v/>
      </c>
      <c r="L6415" s="95" t="str">
        <f>IF(ISBLANK(Perigon!O6410),"",Perigon!O6410)</f>
        <v/>
      </c>
      <c r="M6415" s="95" t="str">
        <f>IF(ISBLANK(Perigon!R6410),"",Perigon!R6410)</f>
        <v/>
      </c>
      <c r="N6415" s="95" t="str">
        <f>IF(ISBLANK(Perigon!P6410),"",Perigon!P6410)</f>
        <v/>
      </c>
      <c r="O6415" s="38" t="str">
        <f>IF($L6415="","",VLOOKUP($R6415,Tarife!$A$2:$R$599,13,FALSE))</f>
        <v/>
      </c>
      <c r="P6415" s="38" t="str">
        <f t="shared" si="100"/>
        <v/>
      </c>
      <c r="R6415" s="100" t="str">
        <f>Zusammenzug!$C$25&amp;"-"&amp;Zusammenzug!$A$7&amp;"-"&amp;Leistungen!L6415</f>
        <v>2024-0-</v>
      </c>
    </row>
    <row r="6416" spans="1:18" x14ac:dyDescent="0.2">
      <c r="A6416" s="95" t="str">
        <f>IF(ISBLANK(Perigon!E6411),"",Perigon!E6411)</f>
        <v/>
      </c>
      <c r="B6416" s="95" t="str">
        <f>IF(ISBLANK(Perigon!G6411),"",Perigon!G6411)</f>
        <v/>
      </c>
      <c r="C6416" s="96" t="str">
        <f>IF(ISBLANK(Perigon!I6411),"",Perigon!I6411)</f>
        <v/>
      </c>
      <c r="D6416" s="97" t="str">
        <f>IF(ISBLANK(Perigon!J6411),"",Perigon!J6411)</f>
        <v/>
      </c>
      <c r="E6416" s="64" t="str">
        <f>IF(ISBLANK(Perigon!K6411),"",Perigon!K6411)</f>
        <v/>
      </c>
      <c r="F6416" s="65"/>
      <c r="G6416" s="64"/>
      <c r="H6416" s="69" t="str">
        <f>IF(ISBLANK(Perigon!L6411),"",Perigon!L6411)</f>
        <v/>
      </c>
      <c r="I6416" s="69" t="str">
        <f>IF(ISBLANK(Perigon!M6411),"",Perigon!M6411)</f>
        <v/>
      </c>
      <c r="J6416" s="98" t="str">
        <f>IF(ISBLANK(Perigon!N6411),"",Perigon!N6411)</f>
        <v/>
      </c>
      <c r="K6416" s="99" t="str">
        <f>IF(ISBLANK(Perigon!J6411),"",Perigon!T6411)</f>
        <v/>
      </c>
      <c r="L6416" s="95" t="str">
        <f>IF(ISBLANK(Perigon!O6411),"",Perigon!O6411)</f>
        <v/>
      </c>
      <c r="M6416" s="95" t="str">
        <f>IF(ISBLANK(Perigon!R6411),"",Perigon!R6411)</f>
        <v/>
      </c>
      <c r="N6416" s="95" t="str">
        <f>IF(ISBLANK(Perigon!P6411),"",Perigon!P6411)</f>
        <v/>
      </c>
      <c r="O6416" s="38" t="str">
        <f>IF($L6416="","",VLOOKUP($R6416,Tarife!$A$2:$R$599,13,FALSE))</f>
        <v/>
      </c>
      <c r="P6416" s="38" t="str">
        <f t="shared" si="100"/>
        <v/>
      </c>
      <c r="R6416" s="100" t="str">
        <f>Zusammenzug!$C$25&amp;"-"&amp;Zusammenzug!$A$7&amp;"-"&amp;Leistungen!L6416</f>
        <v>2024-0-</v>
      </c>
    </row>
    <row r="6417" spans="1:18" x14ac:dyDescent="0.2">
      <c r="A6417" s="95" t="str">
        <f>IF(ISBLANK(Perigon!E6412),"",Perigon!E6412)</f>
        <v/>
      </c>
      <c r="B6417" s="95" t="str">
        <f>IF(ISBLANK(Perigon!G6412),"",Perigon!G6412)</f>
        <v/>
      </c>
      <c r="C6417" s="96" t="str">
        <f>IF(ISBLANK(Perigon!I6412),"",Perigon!I6412)</f>
        <v/>
      </c>
      <c r="D6417" s="97" t="str">
        <f>IF(ISBLANK(Perigon!J6412),"",Perigon!J6412)</f>
        <v/>
      </c>
      <c r="E6417" s="64" t="str">
        <f>IF(ISBLANK(Perigon!K6412),"",Perigon!K6412)</f>
        <v/>
      </c>
      <c r="F6417" s="65"/>
      <c r="G6417" s="64"/>
      <c r="H6417" s="69" t="str">
        <f>IF(ISBLANK(Perigon!L6412),"",Perigon!L6412)</f>
        <v/>
      </c>
      <c r="I6417" s="69" t="str">
        <f>IF(ISBLANK(Perigon!M6412),"",Perigon!M6412)</f>
        <v/>
      </c>
      <c r="J6417" s="98" t="str">
        <f>IF(ISBLANK(Perigon!N6412),"",Perigon!N6412)</f>
        <v/>
      </c>
      <c r="K6417" s="99" t="str">
        <f>IF(ISBLANK(Perigon!J6412),"",Perigon!T6412)</f>
        <v/>
      </c>
      <c r="L6417" s="95" t="str">
        <f>IF(ISBLANK(Perigon!O6412),"",Perigon!O6412)</f>
        <v/>
      </c>
      <c r="M6417" s="95" t="str">
        <f>IF(ISBLANK(Perigon!R6412),"",Perigon!R6412)</f>
        <v/>
      </c>
      <c r="N6417" s="95" t="str">
        <f>IF(ISBLANK(Perigon!P6412),"",Perigon!P6412)</f>
        <v/>
      </c>
      <c r="O6417" s="38" t="str">
        <f>IF($L6417="","",VLOOKUP($R6417,Tarife!$A$2:$R$599,13,FALSE))</f>
        <v/>
      </c>
      <c r="P6417" s="38" t="str">
        <f t="shared" si="100"/>
        <v/>
      </c>
      <c r="R6417" s="100" t="str">
        <f>Zusammenzug!$C$25&amp;"-"&amp;Zusammenzug!$A$7&amp;"-"&amp;Leistungen!L6417</f>
        <v>2024-0-</v>
      </c>
    </row>
    <row r="6418" spans="1:18" x14ac:dyDescent="0.2">
      <c r="A6418" s="95" t="str">
        <f>IF(ISBLANK(Perigon!E6413),"",Perigon!E6413)</f>
        <v/>
      </c>
      <c r="B6418" s="95" t="str">
        <f>IF(ISBLANK(Perigon!G6413),"",Perigon!G6413)</f>
        <v/>
      </c>
      <c r="C6418" s="96" t="str">
        <f>IF(ISBLANK(Perigon!I6413),"",Perigon!I6413)</f>
        <v/>
      </c>
      <c r="D6418" s="97" t="str">
        <f>IF(ISBLANK(Perigon!J6413),"",Perigon!J6413)</f>
        <v/>
      </c>
      <c r="E6418" s="64" t="str">
        <f>IF(ISBLANK(Perigon!K6413),"",Perigon!K6413)</f>
        <v/>
      </c>
      <c r="F6418" s="65"/>
      <c r="G6418" s="64"/>
      <c r="H6418" s="69" t="str">
        <f>IF(ISBLANK(Perigon!L6413),"",Perigon!L6413)</f>
        <v/>
      </c>
      <c r="I6418" s="69" t="str">
        <f>IF(ISBLANK(Perigon!M6413),"",Perigon!M6413)</f>
        <v/>
      </c>
      <c r="J6418" s="98" t="str">
        <f>IF(ISBLANK(Perigon!N6413),"",Perigon!N6413)</f>
        <v/>
      </c>
      <c r="K6418" s="99" t="str">
        <f>IF(ISBLANK(Perigon!J6413),"",Perigon!T6413)</f>
        <v/>
      </c>
      <c r="L6418" s="95" t="str">
        <f>IF(ISBLANK(Perigon!O6413),"",Perigon!O6413)</f>
        <v/>
      </c>
      <c r="M6418" s="95" t="str">
        <f>IF(ISBLANK(Perigon!R6413),"",Perigon!R6413)</f>
        <v/>
      </c>
      <c r="N6418" s="95" t="str">
        <f>IF(ISBLANK(Perigon!P6413),"",Perigon!P6413)</f>
        <v/>
      </c>
      <c r="O6418" s="38" t="str">
        <f>IF($L6418="","",VLOOKUP($R6418,Tarife!$A$2:$R$599,13,FALSE))</f>
        <v/>
      </c>
      <c r="P6418" s="38" t="str">
        <f t="shared" si="100"/>
        <v/>
      </c>
      <c r="R6418" s="100" t="str">
        <f>Zusammenzug!$C$25&amp;"-"&amp;Zusammenzug!$A$7&amp;"-"&amp;Leistungen!L6418</f>
        <v>2024-0-</v>
      </c>
    </row>
    <row r="6419" spans="1:18" x14ac:dyDescent="0.2">
      <c r="A6419" s="95" t="str">
        <f>IF(ISBLANK(Perigon!E6414),"",Perigon!E6414)</f>
        <v/>
      </c>
      <c r="B6419" s="95" t="str">
        <f>IF(ISBLANK(Perigon!G6414),"",Perigon!G6414)</f>
        <v/>
      </c>
      <c r="C6419" s="96" t="str">
        <f>IF(ISBLANK(Perigon!I6414),"",Perigon!I6414)</f>
        <v/>
      </c>
      <c r="D6419" s="97" t="str">
        <f>IF(ISBLANK(Perigon!J6414),"",Perigon!J6414)</f>
        <v/>
      </c>
      <c r="E6419" s="64" t="str">
        <f>IF(ISBLANK(Perigon!K6414),"",Perigon!K6414)</f>
        <v/>
      </c>
      <c r="F6419" s="65"/>
      <c r="G6419" s="64"/>
      <c r="H6419" s="69" t="str">
        <f>IF(ISBLANK(Perigon!L6414),"",Perigon!L6414)</f>
        <v/>
      </c>
      <c r="I6419" s="69" t="str">
        <f>IF(ISBLANK(Perigon!M6414),"",Perigon!M6414)</f>
        <v/>
      </c>
      <c r="J6419" s="98" t="str">
        <f>IF(ISBLANK(Perigon!N6414),"",Perigon!N6414)</f>
        <v/>
      </c>
      <c r="K6419" s="99" t="str">
        <f>IF(ISBLANK(Perigon!J6414),"",Perigon!T6414)</f>
        <v/>
      </c>
      <c r="L6419" s="95" t="str">
        <f>IF(ISBLANK(Perigon!O6414),"",Perigon!O6414)</f>
        <v/>
      </c>
      <c r="M6419" s="95" t="str">
        <f>IF(ISBLANK(Perigon!R6414),"",Perigon!R6414)</f>
        <v/>
      </c>
      <c r="N6419" s="95" t="str">
        <f>IF(ISBLANK(Perigon!P6414),"",Perigon!P6414)</f>
        <v/>
      </c>
      <c r="O6419" s="38" t="str">
        <f>IF($L6419="","",VLOOKUP($R6419,Tarife!$A$2:$R$599,13,FALSE))</f>
        <v/>
      </c>
      <c r="P6419" s="38" t="str">
        <f t="shared" si="100"/>
        <v/>
      </c>
      <c r="R6419" s="100" t="str">
        <f>Zusammenzug!$C$25&amp;"-"&amp;Zusammenzug!$A$7&amp;"-"&amp;Leistungen!L6419</f>
        <v>2024-0-</v>
      </c>
    </row>
    <row r="6420" spans="1:18" x14ac:dyDescent="0.2">
      <c r="A6420" s="95" t="str">
        <f>IF(ISBLANK(Perigon!E6415),"",Perigon!E6415)</f>
        <v/>
      </c>
      <c r="B6420" s="95" t="str">
        <f>IF(ISBLANK(Perigon!G6415),"",Perigon!G6415)</f>
        <v/>
      </c>
      <c r="C6420" s="96" t="str">
        <f>IF(ISBLANK(Perigon!I6415),"",Perigon!I6415)</f>
        <v/>
      </c>
      <c r="D6420" s="97" t="str">
        <f>IF(ISBLANK(Perigon!J6415),"",Perigon!J6415)</f>
        <v/>
      </c>
      <c r="E6420" s="64" t="str">
        <f>IF(ISBLANK(Perigon!K6415),"",Perigon!K6415)</f>
        <v/>
      </c>
      <c r="F6420" s="65"/>
      <c r="G6420" s="64"/>
      <c r="H6420" s="69" t="str">
        <f>IF(ISBLANK(Perigon!L6415),"",Perigon!L6415)</f>
        <v/>
      </c>
      <c r="I6420" s="69" t="str">
        <f>IF(ISBLANK(Perigon!M6415),"",Perigon!M6415)</f>
        <v/>
      </c>
      <c r="J6420" s="98" t="str">
        <f>IF(ISBLANK(Perigon!N6415),"",Perigon!N6415)</f>
        <v/>
      </c>
      <c r="K6420" s="99" t="str">
        <f>IF(ISBLANK(Perigon!J6415),"",Perigon!T6415)</f>
        <v/>
      </c>
      <c r="L6420" s="95" t="str">
        <f>IF(ISBLANK(Perigon!O6415),"",Perigon!O6415)</f>
        <v/>
      </c>
      <c r="M6420" s="95" t="str">
        <f>IF(ISBLANK(Perigon!R6415),"",Perigon!R6415)</f>
        <v/>
      </c>
      <c r="N6420" s="95" t="str">
        <f>IF(ISBLANK(Perigon!P6415),"",Perigon!P6415)</f>
        <v/>
      </c>
      <c r="O6420" s="38" t="str">
        <f>IF($L6420="","",VLOOKUP($R6420,Tarife!$A$2:$R$599,13,FALSE))</f>
        <v/>
      </c>
      <c r="P6420" s="38" t="str">
        <f t="shared" si="100"/>
        <v/>
      </c>
      <c r="R6420" s="100" t="str">
        <f>Zusammenzug!$C$25&amp;"-"&amp;Zusammenzug!$A$7&amp;"-"&amp;Leistungen!L6420</f>
        <v>2024-0-</v>
      </c>
    </row>
    <row r="6421" spans="1:18" x14ac:dyDescent="0.2">
      <c r="A6421" s="95" t="str">
        <f>IF(ISBLANK(Perigon!E6416),"",Perigon!E6416)</f>
        <v/>
      </c>
      <c r="B6421" s="95" t="str">
        <f>IF(ISBLANK(Perigon!G6416),"",Perigon!G6416)</f>
        <v/>
      </c>
      <c r="C6421" s="96" t="str">
        <f>IF(ISBLANK(Perigon!I6416),"",Perigon!I6416)</f>
        <v/>
      </c>
      <c r="D6421" s="97" t="str">
        <f>IF(ISBLANK(Perigon!J6416),"",Perigon!J6416)</f>
        <v/>
      </c>
      <c r="E6421" s="64" t="str">
        <f>IF(ISBLANK(Perigon!K6416),"",Perigon!K6416)</f>
        <v/>
      </c>
      <c r="F6421" s="65"/>
      <c r="G6421" s="64"/>
      <c r="H6421" s="69" t="str">
        <f>IF(ISBLANK(Perigon!L6416),"",Perigon!L6416)</f>
        <v/>
      </c>
      <c r="I6421" s="69" t="str">
        <f>IF(ISBLANK(Perigon!M6416),"",Perigon!M6416)</f>
        <v/>
      </c>
      <c r="J6421" s="98" t="str">
        <f>IF(ISBLANK(Perigon!N6416),"",Perigon!N6416)</f>
        <v/>
      </c>
      <c r="K6421" s="99" t="str">
        <f>IF(ISBLANK(Perigon!J6416),"",Perigon!T6416)</f>
        <v/>
      </c>
      <c r="L6421" s="95" t="str">
        <f>IF(ISBLANK(Perigon!O6416),"",Perigon!O6416)</f>
        <v/>
      </c>
      <c r="M6421" s="95" t="str">
        <f>IF(ISBLANK(Perigon!R6416),"",Perigon!R6416)</f>
        <v/>
      </c>
      <c r="N6421" s="95" t="str">
        <f>IF(ISBLANK(Perigon!P6416),"",Perigon!P6416)</f>
        <v/>
      </c>
      <c r="O6421" s="38" t="str">
        <f>IF($L6421="","",VLOOKUP($R6421,Tarife!$A$2:$R$599,13,FALSE))</f>
        <v/>
      </c>
      <c r="P6421" s="38" t="str">
        <f t="shared" si="100"/>
        <v/>
      </c>
      <c r="R6421" s="100" t="str">
        <f>Zusammenzug!$C$25&amp;"-"&amp;Zusammenzug!$A$7&amp;"-"&amp;Leistungen!L6421</f>
        <v>2024-0-</v>
      </c>
    </row>
    <row r="6422" spans="1:18" x14ac:dyDescent="0.2">
      <c r="A6422" s="95" t="str">
        <f>IF(ISBLANK(Perigon!E6417),"",Perigon!E6417)</f>
        <v/>
      </c>
      <c r="B6422" s="95" t="str">
        <f>IF(ISBLANK(Perigon!G6417),"",Perigon!G6417)</f>
        <v/>
      </c>
      <c r="C6422" s="96" t="str">
        <f>IF(ISBLANK(Perigon!I6417),"",Perigon!I6417)</f>
        <v/>
      </c>
      <c r="D6422" s="97" t="str">
        <f>IF(ISBLANK(Perigon!J6417),"",Perigon!J6417)</f>
        <v/>
      </c>
      <c r="E6422" s="64" t="str">
        <f>IF(ISBLANK(Perigon!K6417),"",Perigon!K6417)</f>
        <v/>
      </c>
      <c r="F6422" s="65"/>
      <c r="G6422" s="64"/>
      <c r="H6422" s="69" t="str">
        <f>IF(ISBLANK(Perigon!L6417),"",Perigon!L6417)</f>
        <v/>
      </c>
      <c r="I6422" s="69" t="str">
        <f>IF(ISBLANK(Perigon!M6417),"",Perigon!M6417)</f>
        <v/>
      </c>
      <c r="J6422" s="98" t="str">
        <f>IF(ISBLANK(Perigon!N6417),"",Perigon!N6417)</f>
        <v/>
      </c>
      <c r="K6422" s="99" t="str">
        <f>IF(ISBLANK(Perigon!J6417),"",Perigon!T6417)</f>
        <v/>
      </c>
      <c r="L6422" s="95" t="str">
        <f>IF(ISBLANK(Perigon!O6417),"",Perigon!O6417)</f>
        <v/>
      </c>
      <c r="M6422" s="95" t="str">
        <f>IF(ISBLANK(Perigon!R6417),"",Perigon!R6417)</f>
        <v/>
      </c>
      <c r="N6422" s="95" t="str">
        <f>IF(ISBLANK(Perigon!P6417),"",Perigon!P6417)</f>
        <v/>
      </c>
      <c r="O6422" s="38" t="str">
        <f>IF($L6422="","",VLOOKUP($R6422,Tarife!$A$2:$R$599,13,FALSE))</f>
        <v/>
      </c>
      <c r="P6422" s="38" t="str">
        <f t="shared" si="100"/>
        <v/>
      </c>
      <c r="R6422" s="100" t="str">
        <f>Zusammenzug!$C$25&amp;"-"&amp;Zusammenzug!$A$7&amp;"-"&amp;Leistungen!L6422</f>
        <v>2024-0-</v>
      </c>
    </row>
    <row r="6423" spans="1:18" x14ac:dyDescent="0.2">
      <c r="A6423" s="95" t="str">
        <f>IF(ISBLANK(Perigon!E6418),"",Perigon!E6418)</f>
        <v/>
      </c>
      <c r="B6423" s="95" t="str">
        <f>IF(ISBLANK(Perigon!G6418),"",Perigon!G6418)</f>
        <v/>
      </c>
      <c r="C6423" s="96" t="str">
        <f>IF(ISBLANK(Perigon!I6418),"",Perigon!I6418)</f>
        <v/>
      </c>
      <c r="D6423" s="97" t="str">
        <f>IF(ISBLANK(Perigon!J6418),"",Perigon!J6418)</f>
        <v/>
      </c>
      <c r="E6423" s="64" t="str">
        <f>IF(ISBLANK(Perigon!K6418),"",Perigon!K6418)</f>
        <v/>
      </c>
      <c r="F6423" s="65"/>
      <c r="G6423" s="64"/>
      <c r="H6423" s="69" t="str">
        <f>IF(ISBLANK(Perigon!L6418),"",Perigon!L6418)</f>
        <v/>
      </c>
      <c r="I6423" s="69" t="str">
        <f>IF(ISBLANK(Perigon!M6418),"",Perigon!M6418)</f>
        <v/>
      </c>
      <c r="J6423" s="98" t="str">
        <f>IF(ISBLANK(Perigon!N6418),"",Perigon!N6418)</f>
        <v/>
      </c>
      <c r="K6423" s="99" t="str">
        <f>IF(ISBLANK(Perigon!J6418),"",Perigon!T6418)</f>
        <v/>
      </c>
      <c r="L6423" s="95" t="str">
        <f>IF(ISBLANK(Perigon!O6418),"",Perigon!O6418)</f>
        <v/>
      </c>
      <c r="M6423" s="95" t="str">
        <f>IF(ISBLANK(Perigon!R6418),"",Perigon!R6418)</f>
        <v/>
      </c>
      <c r="N6423" s="95" t="str">
        <f>IF(ISBLANK(Perigon!P6418),"",Perigon!P6418)</f>
        <v/>
      </c>
      <c r="O6423" s="38" t="str">
        <f>IF($L6423="","",VLOOKUP($R6423,Tarife!$A$2:$R$599,13,FALSE))</f>
        <v/>
      </c>
      <c r="P6423" s="38" t="str">
        <f t="shared" si="100"/>
        <v/>
      </c>
      <c r="R6423" s="100" t="str">
        <f>Zusammenzug!$C$25&amp;"-"&amp;Zusammenzug!$A$7&amp;"-"&amp;Leistungen!L6423</f>
        <v>2024-0-</v>
      </c>
    </row>
    <row r="6424" spans="1:18" x14ac:dyDescent="0.2">
      <c r="A6424" s="95" t="str">
        <f>IF(ISBLANK(Perigon!E6419),"",Perigon!E6419)</f>
        <v/>
      </c>
      <c r="B6424" s="95" t="str">
        <f>IF(ISBLANK(Perigon!G6419),"",Perigon!G6419)</f>
        <v/>
      </c>
      <c r="C6424" s="96" t="str">
        <f>IF(ISBLANK(Perigon!I6419),"",Perigon!I6419)</f>
        <v/>
      </c>
      <c r="D6424" s="97" t="str">
        <f>IF(ISBLANK(Perigon!J6419),"",Perigon!J6419)</f>
        <v/>
      </c>
      <c r="E6424" s="64" t="str">
        <f>IF(ISBLANK(Perigon!K6419),"",Perigon!K6419)</f>
        <v/>
      </c>
      <c r="F6424" s="65"/>
      <c r="G6424" s="64"/>
      <c r="H6424" s="69" t="str">
        <f>IF(ISBLANK(Perigon!L6419),"",Perigon!L6419)</f>
        <v/>
      </c>
      <c r="I6424" s="69" t="str">
        <f>IF(ISBLANK(Perigon!M6419),"",Perigon!M6419)</f>
        <v/>
      </c>
      <c r="J6424" s="98" t="str">
        <f>IF(ISBLANK(Perigon!N6419),"",Perigon!N6419)</f>
        <v/>
      </c>
      <c r="K6424" s="99" t="str">
        <f>IF(ISBLANK(Perigon!J6419),"",Perigon!T6419)</f>
        <v/>
      </c>
      <c r="L6424" s="95" t="str">
        <f>IF(ISBLANK(Perigon!O6419),"",Perigon!O6419)</f>
        <v/>
      </c>
      <c r="M6424" s="95" t="str">
        <f>IF(ISBLANK(Perigon!R6419),"",Perigon!R6419)</f>
        <v/>
      </c>
      <c r="N6424" s="95" t="str">
        <f>IF(ISBLANK(Perigon!P6419),"",Perigon!P6419)</f>
        <v/>
      </c>
      <c r="O6424" s="38" t="str">
        <f>IF($L6424="","",VLOOKUP($R6424,Tarife!$A$2:$R$599,13,FALSE))</f>
        <v/>
      </c>
      <c r="P6424" s="38" t="str">
        <f t="shared" si="100"/>
        <v/>
      </c>
      <c r="R6424" s="100" t="str">
        <f>Zusammenzug!$C$25&amp;"-"&amp;Zusammenzug!$A$7&amp;"-"&amp;Leistungen!L6424</f>
        <v>2024-0-</v>
      </c>
    </row>
    <row r="6425" spans="1:18" x14ac:dyDescent="0.2">
      <c r="A6425" s="95" t="str">
        <f>IF(ISBLANK(Perigon!E6420),"",Perigon!E6420)</f>
        <v/>
      </c>
      <c r="B6425" s="95" t="str">
        <f>IF(ISBLANK(Perigon!G6420),"",Perigon!G6420)</f>
        <v/>
      </c>
      <c r="C6425" s="96" t="str">
        <f>IF(ISBLANK(Perigon!I6420),"",Perigon!I6420)</f>
        <v/>
      </c>
      <c r="D6425" s="97" t="str">
        <f>IF(ISBLANK(Perigon!J6420),"",Perigon!J6420)</f>
        <v/>
      </c>
      <c r="E6425" s="64" t="str">
        <f>IF(ISBLANK(Perigon!K6420),"",Perigon!K6420)</f>
        <v/>
      </c>
      <c r="F6425" s="65"/>
      <c r="G6425" s="64"/>
      <c r="H6425" s="69" t="str">
        <f>IF(ISBLANK(Perigon!L6420),"",Perigon!L6420)</f>
        <v/>
      </c>
      <c r="I6425" s="69" t="str">
        <f>IF(ISBLANK(Perigon!M6420),"",Perigon!M6420)</f>
        <v/>
      </c>
      <c r="J6425" s="98" t="str">
        <f>IF(ISBLANK(Perigon!N6420),"",Perigon!N6420)</f>
        <v/>
      </c>
      <c r="K6425" s="99" t="str">
        <f>IF(ISBLANK(Perigon!J6420),"",Perigon!T6420)</f>
        <v/>
      </c>
      <c r="L6425" s="95" t="str">
        <f>IF(ISBLANK(Perigon!O6420),"",Perigon!O6420)</f>
        <v/>
      </c>
      <c r="M6425" s="95" t="str">
        <f>IF(ISBLANK(Perigon!R6420),"",Perigon!R6420)</f>
        <v/>
      </c>
      <c r="N6425" s="95" t="str">
        <f>IF(ISBLANK(Perigon!P6420),"",Perigon!P6420)</f>
        <v/>
      </c>
      <c r="O6425" s="38" t="str">
        <f>IF($L6425="","",VLOOKUP($R6425,Tarife!$A$2:$R$599,13,FALSE))</f>
        <v/>
      </c>
      <c r="P6425" s="38" t="str">
        <f t="shared" si="100"/>
        <v/>
      </c>
      <c r="R6425" s="100" t="str">
        <f>Zusammenzug!$C$25&amp;"-"&amp;Zusammenzug!$A$7&amp;"-"&amp;Leistungen!L6425</f>
        <v>2024-0-</v>
      </c>
    </row>
    <row r="6426" spans="1:18" x14ac:dyDescent="0.2">
      <c r="A6426" s="95" t="str">
        <f>IF(ISBLANK(Perigon!E6421),"",Perigon!E6421)</f>
        <v/>
      </c>
      <c r="B6426" s="95" t="str">
        <f>IF(ISBLANK(Perigon!G6421),"",Perigon!G6421)</f>
        <v/>
      </c>
      <c r="C6426" s="96" t="str">
        <f>IF(ISBLANK(Perigon!I6421),"",Perigon!I6421)</f>
        <v/>
      </c>
      <c r="D6426" s="97" t="str">
        <f>IF(ISBLANK(Perigon!J6421),"",Perigon!J6421)</f>
        <v/>
      </c>
      <c r="E6426" s="64" t="str">
        <f>IF(ISBLANK(Perigon!K6421),"",Perigon!K6421)</f>
        <v/>
      </c>
      <c r="F6426" s="65"/>
      <c r="G6426" s="64"/>
      <c r="H6426" s="69" t="str">
        <f>IF(ISBLANK(Perigon!L6421),"",Perigon!L6421)</f>
        <v/>
      </c>
      <c r="I6426" s="69" t="str">
        <f>IF(ISBLANK(Perigon!M6421),"",Perigon!M6421)</f>
        <v/>
      </c>
      <c r="J6426" s="98" t="str">
        <f>IF(ISBLANK(Perigon!N6421),"",Perigon!N6421)</f>
        <v/>
      </c>
      <c r="K6426" s="99" t="str">
        <f>IF(ISBLANK(Perigon!J6421),"",Perigon!T6421)</f>
        <v/>
      </c>
      <c r="L6426" s="95" t="str">
        <f>IF(ISBLANK(Perigon!O6421),"",Perigon!O6421)</f>
        <v/>
      </c>
      <c r="M6426" s="95" t="str">
        <f>IF(ISBLANK(Perigon!R6421),"",Perigon!R6421)</f>
        <v/>
      </c>
      <c r="N6426" s="95" t="str">
        <f>IF(ISBLANK(Perigon!P6421),"",Perigon!P6421)</f>
        <v/>
      </c>
      <c r="O6426" s="38" t="str">
        <f>IF($L6426="","",VLOOKUP($R6426,Tarife!$A$2:$R$599,13,FALSE))</f>
        <v/>
      </c>
      <c r="P6426" s="38" t="str">
        <f t="shared" si="100"/>
        <v/>
      </c>
      <c r="R6426" s="100" t="str">
        <f>Zusammenzug!$C$25&amp;"-"&amp;Zusammenzug!$A$7&amp;"-"&amp;Leistungen!L6426</f>
        <v>2024-0-</v>
      </c>
    </row>
    <row r="6427" spans="1:18" x14ac:dyDescent="0.2">
      <c r="A6427" s="95" t="str">
        <f>IF(ISBLANK(Perigon!E6422),"",Perigon!E6422)</f>
        <v/>
      </c>
      <c r="B6427" s="95" t="str">
        <f>IF(ISBLANK(Perigon!G6422),"",Perigon!G6422)</f>
        <v/>
      </c>
      <c r="C6427" s="96" t="str">
        <f>IF(ISBLANK(Perigon!I6422),"",Perigon!I6422)</f>
        <v/>
      </c>
      <c r="D6427" s="97" t="str">
        <f>IF(ISBLANK(Perigon!J6422),"",Perigon!J6422)</f>
        <v/>
      </c>
      <c r="E6427" s="64" t="str">
        <f>IF(ISBLANK(Perigon!K6422),"",Perigon!K6422)</f>
        <v/>
      </c>
      <c r="F6427" s="65"/>
      <c r="G6427" s="64"/>
      <c r="H6427" s="69" t="str">
        <f>IF(ISBLANK(Perigon!L6422),"",Perigon!L6422)</f>
        <v/>
      </c>
      <c r="I6427" s="69" t="str">
        <f>IF(ISBLANK(Perigon!M6422),"",Perigon!M6422)</f>
        <v/>
      </c>
      <c r="J6427" s="98" t="str">
        <f>IF(ISBLANK(Perigon!N6422),"",Perigon!N6422)</f>
        <v/>
      </c>
      <c r="K6427" s="99" t="str">
        <f>IF(ISBLANK(Perigon!J6422),"",Perigon!T6422)</f>
        <v/>
      </c>
      <c r="L6427" s="95" t="str">
        <f>IF(ISBLANK(Perigon!O6422),"",Perigon!O6422)</f>
        <v/>
      </c>
      <c r="M6427" s="95" t="str">
        <f>IF(ISBLANK(Perigon!R6422),"",Perigon!R6422)</f>
        <v/>
      </c>
      <c r="N6427" s="95" t="str">
        <f>IF(ISBLANK(Perigon!P6422),"",Perigon!P6422)</f>
        <v/>
      </c>
      <c r="O6427" s="38" t="str">
        <f>IF($L6427="","",VLOOKUP($R6427,Tarife!$A$2:$R$599,13,FALSE))</f>
        <v/>
      </c>
      <c r="P6427" s="38" t="str">
        <f t="shared" si="100"/>
        <v/>
      </c>
      <c r="R6427" s="100" t="str">
        <f>Zusammenzug!$C$25&amp;"-"&amp;Zusammenzug!$A$7&amp;"-"&amp;Leistungen!L6427</f>
        <v>2024-0-</v>
      </c>
    </row>
    <row r="6428" spans="1:18" x14ac:dyDescent="0.2">
      <c r="A6428" s="95" t="str">
        <f>IF(ISBLANK(Perigon!E6423),"",Perigon!E6423)</f>
        <v/>
      </c>
      <c r="B6428" s="95" t="str">
        <f>IF(ISBLANK(Perigon!G6423),"",Perigon!G6423)</f>
        <v/>
      </c>
      <c r="C6428" s="96" t="str">
        <f>IF(ISBLANK(Perigon!I6423),"",Perigon!I6423)</f>
        <v/>
      </c>
      <c r="D6428" s="97" t="str">
        <f>IF(ISBLANK(Perigon!J6423),"",Perigon!J6423)</f>
        <v/>
      </c>
      <c r="E6428" s="64" t="str">
        <f>IF(ISBLANK(Perigon!K6423),"",Perigon!K6423)</f>
        <v/>
      </c>
      <c r="F6428" s="65"/>
      <c r="G6428" s="64"/>
      <c r="H6428" s="69" t="str">
        <f>IF(ISBLANK(Perigon!L6423),"",Perigon!L6423)</f>
        <v/>
      </c>
      <c r="I6428" s="69" t="str">
        <f>IF(ISBLANK(Perigon!M6423),"",Perigon!M6423)</f>
        <v/>
      </c>
      <c r="J6428" s="98" t="str">
        <f>IF(ISBLANK(Perigon!N6423),"",Perigon!N6423)</f>
        <v/>
      </c>
      <c r="K6428" s="99" t="str">
        <f>IF(ISBLANK(Perigon!J6423),"",Perigon!T6423)</f>
        <v/>
      </c>
      <c r="L6428" s="95" t="str">
        <f>IF(ISBLANK(Perigon!O6423),"",Perigon!O6423)</f>
        <v/>
      </c>
      <c r="M6428" s="95" t="str">
        <f>IF(ISBLANK(Perigon!R6423),"",Perigon!R6423)</f>
        <v/>
      </c>
      <c r="N6428" s="95" t="str">
        <f>IF(ISBLANK(Perigon!P6423),"",Perigon!P6423)</f>
        <v/>
      </c>
      <c r="O6428" s="38" t="str">
        <f>IF($L6428="","",VLOOKUP($R6428,Tarife!$A$2:$R$599,13,FALSE))</f>
        <v/>
      </c>
      <c r="P6428" s="38" t="str">
        <f t="shared" si="100"/>
        <v/>
      </c>
      <c r="R6428" s="100" t="str">
        <f>Zusammenzug!$C$25&amp;"-"&amp;Zusammenzug!$A$7&amp;"-"&amp;Leistungen!L6428</f>
        <v>2024-0-</v>
      </c>
    </row>
    <row r="6429" spans="1:18" x14ac:dyDescent="0.2">
      <c r="A6429" s="95" t="str">
        <f>IF(ISBLANK(Perigon!E6424),"",Perigon!E6424)</f>
        <v/>
      </c>
      <c r="B6429" s="95" t="str">
        <f>IF(ISBLANK(Perigon!G6424),"",Perigon!G6424)</f>
        <v/>
      </c>
      <c r="C6429" s="96" t="str">
        <f>IF(ISBLANK(Perigon!I6424),"",Perigon!I6424)</f>
        <v/>
      </c>
      <c r="D6429" s="97" t="str">
        <f>IF(ISBLANK(Perigon!J6424),"",Perigon!J6424)</f>
        <v/>
      </c>
      <c r="E6429" s="64" t="str">
        <f>IF(ISBLANK(Perigon!K6424),"",Perigon!K6424)</f>
        <v/>
      </c>
      <c r="F6429" s="65"/>
      <c r="G6429" s="64"/>
      <c r="H6429" s="69" t="str">
        <f>IF(ISBLANK(Perigon!L6424),"",Perigon!L6424)</f>
        <v/>
      </c>
      <c r="I6429" s="69" t="str">
        <f>IF(ISBLANK(Perigon!M6424),"",Perigon!M6424)</f>
        <v/>
      </c>
      <c r="J6429" s="98" t="str">
        <f>IF(ISBLANK(Perigon!N6424),"",Perigon!N6424)</f>
        <v/>
      </c>
      <c r="K6429" s="99" t="str">
        <f>IF(ISBLANK(Perigon!J6424),"",Perigon!T6424)</f>
        <v/>
      </c>
      <c r="L6429" s="95" t="str">
        <f>IF(ISBLANK(Perigon!O6424),"",Perigon!O6424)</f>
        <v/>
      </c>
      <c r="M6429" s="95" t="str">
        <f>IF(ISBLANK(Perigon!R6424),"",Perigon!R6424)</f>
        <v/>
      </c>
      <c r="N6429" s="95" t="str">
        <f>IF(ISBLANK(Perigon!P6424),"",Perigon!P6424)</f>
        <v/>
      </c>
      <c r="O6429" s="38" t="str">
        <f>IF($L6429="","",VLOOKUP($R6429,Tarife!$A$2:$R$599,13,FALSE))</f>
        <v/>
      </c>
      <c r="P6429" s="38" t="str">
        <f t="shared" si="100"/>
        <v/>
      </c>
      <c r="R6429" s="100" t="str">
        <f>Zusammenzug!$C$25&amp;"-"&amp;Zusammenzug!$A$7&amp;"-"&amp;Leistungen!L6429</f>
        <v>2024-0-</v>
      </c>
    </row>
    <row r="6430" spans="1:18" x14ac:dyDescent="0.2">
      <c r="A6430" s="95" t="str">
        <f>IF(ISBLANK(Perigon!E6425),"",Perigon!E6425)</f>
        <v/>
      </c>
      <c r="B6430" s="95" t="str">
        <f>IF(ISBLANK(Perigon!G6425),"",Perigon!G6425)</f>
        <v/>
      </c>
      <c r="C6430" s="96" t="str">
        <f>IF(ISBLANK(Perigon!I6425),"",Perigon!I6425)</f>
        <v/>
      </c>
      <c r="D6430" s="97" t="str">
        <f>IF(ISBLANK(Perigon!J6425),"",Perigon!J6425)</f>
        <v/>
      </c>
      <c r="E6430" s="64" t="str">
        <f>IF(ISBLANK(Perigon!K6425),"",Perigon!K6425)</f>
        <v/>
      </c>
      <c r="F6430" s="65"/>
      <c r="G6430" s="64"/>
      <c r="H6430" s="69" t="str">
        <f>IF(ISBLANK(Perigon!L6425),"",Perigon!L6425)</f>
        <v/>
      </c>
      <c r="I6430" s="69" t="str">
        <f>IF(ISBLANK(Perigon!M6425),"",Perigon!M6425)</f>
        <v/>
      </c>
      <c r="J6430" s="98" t="str">
        <f>IF(ISBLANK(Perigon!N6425),"",Perigon!N6425)</f>
        <v/>
      </c>
      <c r="K6430" s="99" t="str">
        <f>IF(ISBLANK(Perigon!J6425),"",Perigon!T6425)</f>
        <v/>
      </c>
      <c r="L6430" s="95" t="str">
        <f>IF(ISBLANK(Perigon!O6425),"",Perigon!O6425)</f>
        <v/>
      </c>
      <c r="M6430" s="95" t="str">
        <f>IF(ISBLANK(Perigon!R6425),"",Perigon!R6425)</f>
        <v/>
      </c>
      <c r="N6430" s="95" t="str">
        <f>IF(ISBLANK(Perigon!P6425),"",Perigon!P6425)</f>
        <v/>
      </c>
      <c r="O6430" s="38" t="str">
        <f>IF($L6430="","",VLOOKUP($R6430,Tarife!$A$2:$R$599,13,FALSE))</f>
        <v/>
      </c>
      <c r="P6430" s="38" t="str">
        <f t="shared" si="100"/>
        <v/>
      </c>
      <c r="R6430" s="100" t="str">
        <f>Zusammenzug!$C$25&amp;"-"&amp;Zusammenzug!$A$7&amp;"-"&amp;Leistungen!L6430</f>
        <v>2024-0-</v>
      </c>
    </row>
    <row r="6431" spans="1:18" x14ac:dyDescent="0.2">
      <c r="A6431" s="95" t="str">
        <f>IF(ISBLANK(Perigon!E6426),"",Perigon!E6426)</f>
        <v/>
      </c>
      <c r="B6431" s="95" t="str">
        <f>IF(ISBLANK(Perigon!G6426),"",Perigon!G6426)</f>
        <v/>
      </c>
      <c r="C6431" s="96" t="str">
        <f>IF(ISBLANK(Perigon!I6426),"",Perigon!I6426)</f>
        <v/>
      </c>
      <c r="D6431" s="97" t="str">
        <f>IF(ISBLANK(Perigon!J6426),"",Perigon!J6426)</f>
        <v/>
      </c>
      <c r="E6431" s="64" t="str">
        <f>IF(ISBLANK(Perigon!K6426),"",Perigon!K6426)</f>
        <v/>
      </c>
      <c r="F6431" s="65"/>
      <c r="G6431" s="64"/>
      <c r="H6431" s="69" t="str">
        <f>IF(ISBLANK(Perigon!L6426),"",Perigon!L6426)</f>
        <v/>
      </c>
      <c r="I6431" s="69" t="str">
        <f>IF(ISBLANK(Perigon!M6426),"",Perigon!M6426)</f>
        <v/>
      </c>
      <c r="J6431" s="98" t="str">
        <f>IF(ISBLANK(Perigon!N6426),"",Perigon!N6426)</f>
        <v/>
      </c>
      <c r="K6431" s="99" t="str">
        <f>IF(ISBLANK(Perigon!J6426),"",Perigon!T6426)</f>
        <v/>
      </c>
      <c r="L6431" s="95" t="str">
        <f>IF(ISBLANK(Perigon!O6426),"",Perigon!O6426)</f>
        <v/>
      </c>
      <c r="M6431" s="95" t="str">
        <f>IF(ISBLANK(Perigon!R6426),"",Perigon!R6426)</f>
        <v/>
      </c>
      <c r="N6431" s="95" t="str">
        <f>IF(ISBLANK(Perigon!P6426),"",Perigon!P6426)</f>
        <v/>
      </c>
      <c r="O6431" s="38" t="str">
        <f>IF($L6431="","",VLOOKUP($R6431,Tarife!$A$2:$R$599,13,FALSE))</f>
        <v/>
      </c>
      <c r="P6431" s="38" t="str">
        <f t="shared" si="100"/>
        <v/>
      </c>
      <c r="R6431" s="100" t="str">
        <f>Zusammenzug!$C$25&amp;"-"&amp;Zusammenzug!$A$7&amp;"-"&amp;Leistungen!L6431</f>
        <v>2024-0-</v>
      </c>
    </row>
    <row r="6432" spans="1:18" x14ac:dyDescent="0.2">
      <c r="A6432" s="95" t="str">
        <f>IF(ISBLANK(Perigon!E6427),"",Perigon!E6427)</f>
        <v/>
      </c>
      <c r="B6432" s="95" t="str">
        <f>IF(ISBLANK(Perigon!G6427),"",Perigon!G6427)</f>
        <v/>
      </c>
      <c r="C6432" s="96" t="str">
        <f>IF(ISBLANK(Perigon!I6427),"",Perigon!I6427)</f>
        <v/>
      </c>
      <c r="D6432" s="97" t="str">
        <f>IF(ISBLANK(Perigon!J6427),"",Perigon!J6427)</f>
        <v/>
      </c>
      <c r="E6432" s="64" t="str">
        <f>IF(ISBLANK(Perigon!K6427),"",Perigon!K6427)</f>
        <v/>
      </c>
      <c r="F6432" s="65"/>
      <c r="G6432" s="64"/>
      <c r="H6432" s="69" t="str">
        <f>IF(ISBLANK(Perigon!L6427),"",Perigon!L6427)</f>
        <v/>
      </c>
      <c r="I6432" s="69" t="str">
        <f>IF(ISBLANK(Perigon!M6427),"",Perigon!M6427)</f>
        <v/>
      </c>
      <c r="J6432" s="98" t="str">
        <f>IF(ISBLANK(Perigon!N6427),"",Perigon!N6427)</f>
        <v/>
      </c>
      <c r="K6432" s="99" t="str">
        <f>IF(ISBLANK(Perigon!J6427),"",Perigon!T6427)</f>
        <v/>
      </c>
      <c r="L6432" s="95" t="str">
        <f>IF(ISBLANK(Perigon!O6427),"",Perigon!O6427)</f>
        <v/>
      </c>
      <c r="M6432" s="95" t="str">
        <f>IF(ISBLANK(Perigon!R6427),"",Perigon!R6427)</f>
        <v/>
      </c>
      <c r="N6432" s="95" t="str">
        <f>IF(ISBLANK(Perigon!P6427),"",Perigon!P6427)</f>
        <v/>
      </c>
      <c r="O6432" s="38" t="str">
        <f>IF($L6432="","",VLOOKUP($R6432,Tarife!$A$2:$R$599,13,FALSE))</f>
        <v/>
      </c>
      <c r="P6432" s="38" t="str">
        <f t="shared" si="100"/>
        <v/>
      </c>
      <c r="R6432" s="100" t="str">
        <f>Zusammenzug!$C$25&amp;"-"&amp;Zusammenzug!$A$7&amp;"-"&amp;Leistungen!L6432</f>
        <v>2024-0-</v>
      </c>
    </row>
    <row r="6433" spans="1:18" x14ac:dyDescent="0.2">
      <c r="A6433" s="95" t="str">
        <f>IF(ISBLANK(Perigon!E6428),"",Perigon!E6428)</f>
        <v/>
      </c>
      <c r="B6433" s="95" t="str">
        <f>IF(ISBLANK(Perigon!G6428),"",Perigon!G6428)</f>
        <v/>
      </c>
      <c r="C6433" s="96" t="str">
        <f>IF(ISBLANK(Perigon!I6428),"",Perigon!I6428)</f>
        <v/>
      </c>
      <c r="D6433" s="97" t="str">
        <f>IF(ISBLANK(Perigon!J6428),"",Perigon!J6428)</f>
        <v/>
      </c>
      <c r="E6433" s="64" t="str">
        <f>IF(ISBLANK(Perigon!K6428),"",Perigon!K6428)</f>
        <v/>
      </c>
      <c r="F6433" s="65"/>
      <c r="G6433" s="64"/>
      <c r="H6433" s="69" t="str">
        <f>IF(ISBLANK(Perigon!L6428),"",Perigon!L6428)</f>
        <v/>
      </c>
      <c r="I6433" s="69" t="str">
        <f>IF(ISBLANK(Perigon!M6428),"",Perigon!M6428)</f>
        <v/>
      </c>
      <c r="J6433" s="98" t="str">
        <f>IF(ISBLANK(Perigon!N6428),"",Perigon!N6428)</f>
        <v/>
      </c>
      <c r="K6433" s="99" t="str">
        <f>IF(ISBLANK(Perigon!J6428),"",Perigon!T6428)</f>
        <v/>
      </c>
      <c r="L6433" s="95" t="str">
        <f>IF(ISBLANK(Perigon!O6428),"",Perigon!O6428)</f>
        <v/>
      </c>
      <c r="M6433" s="95" t="str">
        <f>IF(ISBLANK(Perigon!R6428),"",Perigon!R6428)</f>
        <v/>
      </c>
      <c r="N6433" s="95" t="str">
        <f>IF(ISBLANK(Perigon!P6428),"",Perigon!P6428)</f>
        <v/>
      </c>
      <c r="O6433" s="38" t="str">
        <f>IF($L6433="","",VLOOKUP($R6433,Tarife!$A$2:$R$599,13,FALSE))</f>
        <v/>
      </c>
      <c r="P6433" s="38" t="str">
        <f t="shared" si="100"/>
        <v/>
      </c>
      <c r="R6433" s="100" t="str">
        <f>Zusammenzug!$C$25&amp;"-"&amp;Zusammenzug!$A$7&amp;"-"&amp;Leistungen!L6433</f>
        <v>2024-0-</v>
      </c>
    </row>
    <row r="6434" spans="1:18" x14ac:dyDescent="0.2">
      <c r="A6434" s="95" t="str">
        <f>IF(ISBLANK(Perigon!E6429),"",Perigon!E6429)</f>
        <v/>
      </c>
      <c r="B6434" s="95" t="str">
        <f>IF(ISBLANK(Perigon!G6429),"",Perigon!G6429)</f>
        <v/>
      </c>
      <c r="C6434" s="96" t="str">
        <f>IF(ISBLANK(Perigon!I6429),"",Perigon!I6429)</f>
        <v/>
      </c>
      <c r="D6434" s="97" t="str">
        <f>IF(ISBLANK(Perigon!J6429),"",Perigon!J6429)</f>
        <v/>
      </c>
      <c r="E6434" s="64" t="str">
        <f>IF(ISBLANK(Perigon!K6429),"",Perigon!K6429)</f>
        <v/>
      </c>
      <c r="F6434" s="65"/>
      <c r="G6434" s="64"/>
      <c r="H6434" s="69" t="str">
        <f>IF(ISBLANK(Perigon!L6429),"",Perigon!L6429)</f>
        <v/>
      </c>
      <c r="I6434" s="69" t="str">
        <f>IF(ISBLANK(Perigon!M6429),"",Perigon!M6429)</f>
        <v/>
      </c>
      <c r="J6434" s="98" t="str">
        <f>IF(ISBLANK(Perigon!N6429),"",Perigon!N6429)</f>
        <v/>
      </c>
      <c r="K6434" s="99" t="str">
        <f>IF(ISBLANK(Perigon!J6429),"",Perigon!T6429)</f>
        <v/>
      </c>
      <c r="L6434" s="95" t="str">
        <f>IF(ISBLANK(Perigon!O6429),"",Perigon!O6429)</f>
        <v/>
      </c>
      <c r="M6434" s="95" t="str">
        <f>IF(ISBLANK(Perigon!R6429),"",Perigon!R6429)</f>
        <v/>
      </c>
      <c r="N6434" s="95" t="str">
        <f>IF(ISBLANK(Perigon!P6429),"",Perigon!P6429)</f>
        <v/>
      </c>
      <c r="O6434" s="38" t="str">
        <f>IF($L6434="","",VLOOKUP($R6434,Tarife!$A$2:$R$599,13,FALSE))</f>
        <v/>
      </c>
      <c r="P6434" s="38" t="str">
        <f t="shared" si="100"/>
        <v/>
      </c>
      <c r="R6434" s="100" t="str">
        <f>Zusammenzug!$C$25&amp;"-"&amp;Zusammenzug!$A$7&amp;"-"&amp;Leistungen!L6434</f>
        <v>2024-0-</v>
      </c>
    </row>
    <row r="6435" spans="1:18" x14ac:dyDescent="0.2">
      <c r="A6435" s="95" t="str">
        <f>IF(ISBLANK(Perigon!E6430),"",Perigon!E6430)</f>
        <v/>
      </c>
      <c r="B6435" s="95" t="str">
        <f>IF(ISBLANK(Perigon!G6430),"",Perigon!G6430)</f>
        <v/>
      </c>
      <c r="C6435" s="96" t="str">
        <f>IF(ISBLANK(Perigon!I6430),"",Perigon!I6430)</f>
        <v/>
      </c>
      <c r="D6435" s="97" t="str">
        <f>IF(ISBLANK(Perigon!J6430),"",Perigon!J6430)</f>
        <v/>
      </c>
      <c r="E6435" s="64" t="str">
        <f>IF(ISBLANK(Perigon!K6430),"",Perigon!K6430)</f>
        <v/>
      </c>
      <c r="F6435" s="65"/>
      <c r="G6435" s="64"/>
      <c r="H6435" s="69" t="str">
        <f>IF(ISBLANK(Perigon!L6430),"",Perigon!L6430)</f>
        <v/>
      </c>
      <c r="I6435" s="69" t="str">
        <f>IF(ISBLANK(Perigon!M6430),"",Perigon!M6430)</f>
        <v/>
      </c>
      <c r="J6435" s="98" t="str">
        <f>IF(ISBLANK(Perigon!N6430),"",Perigon!N6430)</f>
        <v/>
      </c>
      <c r="K6435" s="99" t="str">
        <f>IF(ISBLANK(Perigon!J6430),"",Perigon!T6430)</f>
        <v/>
      </c>
      <c r="L6435" s="95" t="str">
        <f>IF(ISBLANK(Perigon!O6430),"",Perigon!O6430)</f>
        <v/>
      </c>
      <c r="M6435" s="95" t="str">
        <f>IF(ISBLANK(Perigon!R6430),"",Perigon!R6430)</f>
        <v/>
      </c>
      <c r="N6435" s="95" t="str">
        <f>IF(ISBLANK(Perigon!P6430),"",Perigon!P6430)</f>
        <v/>
      </c>
      <c r="O6435" s="38" t="str">
        <f>IF($L6435="","",VLOOKUP($R6435,Tarife!$A$2:$R$599,13,FALSE))</f>
        <v/>
      </c>
      <c r="P6435" s="38" t="str">
        <f t="shared" si="100"/>
        <v/>
      </c>
      <c r="R6435" s="100" t="str">
        <f>Zusammenzug!$C$25&amp;"-"&amp;Zusammenzug!$A$7&amp;"-"&amp;Leistungen!L6435</f>
        <v>2024-0-</v>
      </c>
    </row>
    <row r="6436" spans="1:18" x14ac:dyDescent="0.2">
      <c r="A6436" s="95" t="str">
        <f>IF(ISBLANK(Perigon!E6431),"",Perigon!E6431)</f>
        <v/>
      </c>
      <c r="B6436" s="95" t="str">
        <f>IF(ISBLANK(Perigon!G6431),"",Perigon!G6431)</f>
        <v/>
      </c>
      <c r="C6436" s="96" t="str">
        <f>IF(ISBLANK(Perigon!I6431),"",Perigon!I6431)</f>
        <v/>
      </c>
      <c r="D6436" s="97" t="str">
        <f>IF(ISBLANK(Perigon!J6431),"",Perigon!J6431)</f>
        <v/>
      </c>
      <c r="E6436" s="64" t="str">
        <f>IF(ISBLANK(Perigon!K6431),"",Perigon!K6431)</f>
        <v/>
      </c>
      <c r="F6436" s="65"/>
      <c r="G6436" s="64"/>
      <c r="H6436" s="69" t="str">
        <f>IF(ISBLANK(Perigon!L6431),"",Perigon!L6431)</f>
        <v/>
      </c>
      <c r="I6436" s="69" t="str">
        <f>IF(ISBLANK(Perigon!M6431),"",Perigon!M6431)</f>
        <v/>
      </c>
      <c r="J6436" s="98" t="str">
        <f>IF(ISBLANK(Perigon!N6431),"",Perigon!N6431)</f>
        <v/>
      </c>
      <c r="K6436" s="99" t="str">
        <f>IF(ISBLANK(Perigon!J6431),"",Perigon!T6431)</f>
        <v/>
      </c>
      <c r="L6436" s="95" t="str">
        <f>IF(ISBLANK(Perigon!O6431),"",Perigon!O6431)</f>
        <v/>
      </c>
      <c r="M6436" s="95" t="str">
        <f>IF(ISBLANK(Perigon!R6431),"",Perigon!R6431)</f>
        <v/>
      </c>
      <c r="N6436" s="95" t="str">
        <f>IF(ISBLANK(Perigon!P6431),"",Perigon!P6431)</f>
        <v/>
      </c>
      <c r="O6436" s="38" t="str">
        <f>IF($L6436="","",VLOOKUP($R6436,Tarife!$A$2:$R$599,13,FALSE))</f>
        <v/>
      </c>
      <c r="P6436" s="38" t="str">
        <f t="shared" si="100"/>
        <v/>
      </c>
      <c r="R6436" s="100" t="str">
        <f>Zusammenzug!$C$25&amp;"-"&amp;Zusammenzug!$A$7&amp;"-"&amp;Leistungen!L6436</f>
        <v>2024-0-</v>
      </c>
    </row>
    <row r="6437" spans="1:18" x14ac:dyDescent="0.2">
      <c r="A6437" s="95" t="str">
        <f>IF(ISBLANK(Perigon!E6432),"",Perigon!E6432)</f>
        <v/>
      </c>
      <c r="B6437" s="95" t="str">
        <f>IF(ISBLANK(Perigon!G6432),"",Perigon!G6432)</f>
        <v/>
      </c>
      <c r="C6437" s="96" t="str">
        <f>IF(ISBLANK(Perigon!I6432),"",Perigon!I6432)</f>
        <v/>
      </c>
      <c r="D6437" s="97" t="str">
        <f>IF(ISBLANK(Perigon!J6432),"",Perigon!J6432)</f>
        <v/>
      </c>
      <c r="E6437" s="64" t="str">
        <f>IF(ISBLANK(Perigon!K6432),"",Perigon!K6432)</f>
        <v/>
      </c>
      <c r="F6437" s="65"/>
      <c r="G6437" s="64"/>
      <c r="H6437" s="69" t="str">
        <f>IF(ISBLANK(Perigon!L6432),"",Perigon!L6432)</f>
        <v/>
      </c>
      <c r="I6437" s="69" t="str">
        <f>IF(ISBLANK(Perigon!M6432),"",Perigon!M6432)</f>
        <v/>
      </c>
      <c r="J6437" s="98" t="str">
        <f>IF(ISBLANK(Perigon!N6432),"",Perigon!N6432)</f>
        <v/>
      </c>
      <c r="K6437" s="99" t="str">
        <f>IF(ISBLANK(Perigon!J6432),"",Perigon!T6432)</f>
        <v/>
      </c>
      <c r="L6437" s="95" t="str">
        <f>IF(ISBLANK(Perigon!O6432),"",Perigon!O6432)</f>
        <v/>
      </c>
      <c r="M6437" s="95" t="str">
        <f>IF(ISBLANK(Perigon!R6432),"",Perigon!R6432)</f>
        <v/>
      </c>
      <c r="N6437" s="95" t="str">
        <f>IF(ISBLANK(Perigon!P6432),"",Perigon!P6432)</f>
        <v/>
      </c>
      <c r="O6437" s="38" t="str">
        <f>IF($L6437="","",VLOOKUP($R6437,Tarife!$A$2:$R$599,13,FALSE))</f>
        <v/>
      </c>
      <c r="P6437" s="38" t="str">
        <f t="shared" si="100"/>
        <v/>
      </c>
      <c r="R6437" s="100" t="str">
        <f>Zusammenzug!$C$25&amp;"-"&amp;Zusammenzug!$A$7&amp;"-"&amp;Leistungen!L6437</f>
        <v>2024-0-</v>
      </c>
    </row>
    <row r="6438" spans="1:18" x14ac:dyDescent="0.2">
      <c r="A6438" s="95" t="str">
        <f>IF(ISBLANK(Perigon!E6433),"",Perigon!E6433)</f>
        <v/>
      </c>
      <c r="B6438" s="95" t="str">
        <f>IF(ISBLANK(Perigon!G6433),"",Perigon!G6433)</f>
        <v/>
      </c>
      <c r="C6438" s="96" t="str">
        <f>IF(ISBLANK(Perigon!I6433),"",Perigon!I6433)</f>
        <v/>
      </c>
      <c r="D6438" s="97" t="str">
        <f>IF(ISBLANK(Perigon!J6433),"",Perigon!J6433)</f>
        <v/>
      </c>
      <c r="E6438" s="64" t="str">
        <f>IF(ISBLANK(Perigon!K6433),"",Perigon!K6433)</f>
        <v/>
      </c>
      <c r="F6438" s="65"/>
      <c r="G6438" s="64"/>
      <c r="H6438" s="69" t="str">
        <f>IF(ISBLANK(Perigon!L6433),"",Perigon!L6433)</f>
        <v/>
      </c>
      <c r="I6438" s="69" t="str">
        <f>IF(ISBLANK(Perigon!M6433),"",Perigon!M6433)</f>
        <v/>
      </c>
      <c r="J6438" s="98" t="str">
        <f>IF(ISBLANK(Perigon!N6433),"",Perigon!N6433)</f>
        <v/>
      </c>
      <c r="K6438" s="99" t="str">
        <f>IF(ISBLANK(Perigon!J6433),"",Perigon!T6433)</f>
        <v/>
      </c>
      <c r="L6438" s="95" t="str">
        <f>IF(ISBLANK(Perigon!O6433),"",Perigon!O6433)</f>
        <v/>
      </c>
      <c r="M6438" s="95" t="str">
        <f>IF(ISBLANK(Perigon!R6433),"",Perigon!R6433)</f>
        <v/>
      </c>
      <c r="N6438" s="95" t="str">
        <f>IF(ISBLANK(Perigon!P6433),"",Perigon!P6433)</f>
        <v/>
      </c>
      <c r="O6438" s="38" t="str">
        <f>IF($L6438="","",VLOOKUP($R6438,Tarife!$A$2:$R$599,13,FALSE))</f>
        <v/>
      </c>
      <c r="P6438" s="38" t="str">
        <f t="shared" si="100"/>
        <v/>
      </c>
      <c r="R6438" s="100" t="str">
        <f>Zusammenzug!$C$25&amp;"-"&amp;Zusammenzug!$A$7&amp;"-"&amp;Leistungen!L6438</f>
        <v>2024-0-</v>
      </c>
    </row>
    <row r="6439" spans="1:18" x14ac:dyDescent="0.2">
      <c r="A6439" s="95" t="str">
        <f>IF(ISBLANK(Perigon!E6434),"",Perigon!E6434)</f>
        <v/>
      </c>
      <c r="B6439" s="95" t="str">
        <f>IF(ISBLANK(Perigon!G6434),"",Perigon!G6434)</f>
        <v/>
      </c>
      <c r="C6439" s="96" t="str">
        <f>IF(ISBLANK(Perigon!I6434),"",Perigon!I6434)</f>
        <v/>
      </c>
      <c r="D6439" s="97" t="str">
        <f>IF(ISBLANK(Perigon!J6434),"",Perigon!J6434)</f>
        <v/>
      </c>
      <c r="E6439" s="64" t="str">
        <f>IF(ISBLANK(Perigon!K6434),"",Perigon!K6434)</f>
        <v/>
      </c>
      <c r="F6439" s="65"/>
      <c r="G6439" s="64"/>
      <c r="H6439" s="69" t="str">
        <f>IF(ISBLANK(Perigon!L6434),"",Perigon!L6434)</f>
        <v/>
      </c>
      <c r="I6439" s="69" t="str">
        <f>IF(ISBLANK(Perigon!M6434),"",Perigon!M6434)</f>
        <v/>
      </c>
      <c r="J6439" s="98" t="str">
        <f>IF(ISBLANK(Perigon!N6434),"",Perigon!N6434)</f>
        <v/>
      </c>
      <c r="K6439" s="99" t="str">
        <f>IF(ISBLANK(Perigon!J6434),"",Perigon!T6434)</f>
        <v/>
      </c>
      <c r="L6439" s="95" t="str">
        <f>IF(ISBLANK(Perigon!O6434),"",Perigon!O6434)</f>
        <v/>
      </c>
      <c r="M6439" s="95" t="str">
        <f>IF(ISBLANK(Perigon!R6434),"",Perigon!R6434)</f>
        <v/>
      </c>
      <c r="N6439" s="95" t="str">
        <f>IF(ISBLANK(Perigon!P6434),"",Perigon!P6434)</f>
        <v/>
      </c>
      <c r="O6439" s="38" t="str">
        <f>IF($L6439="","",VLOOKUP($R6439,Tarife!$A$2:$R$599,13,FALSE))</f>
        <v/>
      </c>
      <c r="P6439" s="38" t="str">
        <f t="shared" si="100"/>
        <v/>
      </c>
      <c r="R6439" s="100" t="str">
        <f>Zusammenzug!$C$25&amp;"-"&amp;Zusammenzug!$A$7&amp;"-"&amp;Leistungen!L6439</f>
        <v>2024-0-</v>
      </c>
    </row>
    <row r="6440" spans="1:18" x14ac:dyDescent="0.2">
      <c r="A6440" s="95" t="str">
        <f>IF(ISBLANK(Perigon!E6435),"",Perigon!E6435)</f>
        <v/>
      </c>
      <c r="B6440" s="95" t="str">
        <f>IF(ISBLANK(Perigon!G6435),"",Perigon!G6435)</f>
        <v/>
      </c>
      <c r="C6440" s="96" t="str">
        <f>IF(ISBLANK(Perigon!I6435),"",Perigon!I6435)</f>
        <v/>
      </c>
      <c r="D6440" s="97" t="str">
        <f>IF(ISBLANK(Perigon!J6435),"",Perigon!J6435)</f>
        <v/>
      </c>
      <c r="E6440" s="64" t="str">
        <f>IF(ISBLANK(Perigon!K6435),"",Perigon!K6435)</f>
        <v/>
      </c>
      <c r="F6440" s="65"/>
      <c r="G6440" s="64"/>
      <c r="H6440" s="69" t="str">
        <f>IF(ISBLANK(Perigon!L6435),"",Perigon!L6435)</f>
        <v/>
      </c>
      <c r="I6440" s="69" t="str">
        <f>IF(ISBLANK(Perigon!M6435),"",Perigon!M6435)</f>
        <v/>
      </c>
      <c r="J6440" s="98" t="str">
        <f>IF(ISBLANK(Perigon!N6435),"",Perigon!N6435)</f>
        <v/>
      </c>
      <c r="K6440" s="99" t="str">
        <f>IF(ISBLANK(Perigon!J6435),"",Perigon!T6435)</f>
        <v/>
      </c>
      <c r="L6440" s="95" t="str">
        <f>IF(ISBLANK(Perigon!O6435),"",Perigon!O6435)</f>
        <v/>
      </c>
      <c r="M6440" s="95" t="str">
        <f>IF(ISBLANK(Perigon!R6435),"",Perigon!R6435)</f>
        <v/>
      </c>
      <c r="N6440" s="95" t="str">
        <f>IF(ISBLANK(Perigon!P6435),"",Perigon!P6435)</f>
        <v/>
      </c>
      <c r="O6440" s="38" t="str">
        <f>IF($L6440="","",VLOOKUP($R6440,Tarife!$A$2:$R$599,13,FALSE))</f>
        <v/>
      </c>
      <c r="P6440" s="38" t="str">
        <f t="shared" si="100"/>
        <v/>
      </c>
      <c r="R6440" s="100" t="str">
        <f>Zusammenzug!$C$25&amp;"-"&amp;Zusammenzug!$A$7&amp;"-"&amp;Leistungen!L6440</f>
        <v>2024-0-</v>
      </c>
    </row>
    <row r="6441" spans="1:18" x14ac:dyDescent="0.2">
      <c r="A6441" s="95" t="str">
        <f>IF(ISBLANK(Perigon!E6436),"",Perigon!E6436)</f>
        <v/>
      </c>
      <c r="B6441" s="95" t="str">
        <f>IF(ISBLANK(Perigon!G6436),"",Perigon!G6436)</f>
        <v/>
      </c>
      <c r="C6441" s="96" t="str">
        <f>IF(ISBLANK(Perigon!I6436),"",Perigon!I6436)</f>
        <v/>
      </c>
      <c r="D6441" s="97" t="str">
        <f>IF(ISBLANK(Perigon!J6436),"",Perigon!J6436)</f>
        <v/>
      </c>
      <c r="E6441" s="64" t="str">
        <f>IF(ISBLANK(Perigon!K6436),"",Perigon!K6436)</f>
        <v/>
      </c>
      <c r="F6441" s="65"/>
      <c r="G6441" s="64"/>
      <c r="H6441" s="69" t="str">
        <f>IF(ISBLANK(Perigon!L6436),"",Perigon!L6436)</f>
        <v/>
      </c>
      <c r="I6441" s="69" t="str">
        <f>IF(ISBLANK(Perigon!M6436),"",Perigon!M6436)</f>
        <v/>
      </c>
      <c r="J6441" s="98" t="str">
        <f>IF(ISBLANK(Perigon!N6436),"",Perigon!N6436)</f>
        <v/>
      </c>
      <c r="K6441" s="99" t="str">
        <f>IF(ISBLANK(Perigon!J6436),"",Perigon!T6436)</f>
        <v/>
      </c>
      <c r="L6441" s="95" t="str">
        <f>IF(ISBLANK(Perigon!O6436),"",Perigon!O6436)</f>
        <v/>
      </c>
      <c r="M6441" s="95" t="str">
        <f>IF(ISBLANK(Perigon!R6436),"",Perigon!R6436)</f>
        <v/>
      </c>
      <c r="N6441" s="95" t="str">
        <f>IF(ISBLANK(Perigon!P6436),"",Perigon!P6436)</f>
        <v/>
      </c>
      <c r="O6441" s="38" t="str">
        <f>IF($L6441="","",VLOOKUP($R6441,Tarife!$A$2:$R$599,13,FALSE))</f>
        <v/>
      </c>
      <c r="P6441" s="38" t="str">
        <f t="shared" si="100"/>
        <v/>
      </c>
      <c r="R6441" s="100" t="str">
        <f>Zusammenzug!$C$25&amp;"-"&amp;Zusammenzug!$A$7&amp;"-"&amp;Leistungen!L6441</f>
        <v>2024-0-</v>
      </c>
    </row>
    <row r="6442" spans="1:18" x14ac:dyDescent="0.2">
      <c r="A6442" s="95" t="str">
        <f>IF(ISBLANK(Perigon!E6437),"",Perigon!E6437)</f>
        <v/>
      </c>
      <c r="B6442" s="95" t="str">
        <f>IF(ISBLANK(Perigon!G6437),"",Perigon!G6437)</f>
        <v/>
      </c>
      <c r="C6442" s="96" t="str">
        <f>IF(ISBLANK(Perigon!I6437),"",Perigon!I6437)</f>
        <v/>
      </c>
      <c r="D6442" s="97" t="str">
        <f>IF(ISBLANK(Perigon!J6437),"",Perigon!J6437)</f>
        <v/>
      </c>
      <c r="E6442" s="64" t="str">
        <f>IF(ISBLANK(Perigon!K6437),"",Perigon!K6437)</f>
        <v/>
      </c>
      <c r="F6442" s="65"/>
      <c r="G6442" s="64"/>
      <c r="H6442" s="69" t="str">
        <f>IF(ISBLANK(Perigon!L6437),"",Perigon!L6437)</f>
        <v/>
      </c>
      <c r="I6442" s="69" t="str">
        <f>IF(ISBLANK(Perigon!M6437),"",Perigon!M6437)</f>
        <v/>
      </c>
      <c r="J6442" s="98" t="str">
        <f>IF(ISBLANK(Perigon!N6437),"",Perigon!N6437)</f>
        <v/>
      </c>
      <c r="K6442" s="99" t="str">
        <f>IF(ISBLANK(Perigon!J6437),"",Perigon!T6437)</f>
        <v/>
      </c>
      <c r="L6442" s="95" t="str">
        <f>IF(ISBLANK(Perigon!O6437),"",Perigon!O6437)</f>
        <v/>
      </c>
      <c r="M6442" s="95" t="str">
        <f>IF(ISBLANK(Perigon!R6437),"",Perigon!R6437)</f>
        <v/>
      </c>
      <c r="N6442" s="95" t="str">
        <f>IF(ISBLANK(Perigon!P6437),"",Perigon!P6437)</f>
        <v/>
      </c>
      <c r="O6442" s="38" t="str">
        <f>IF($L6442="","",VLOOKUP($R6442,Tarife!$A$2:$R$599,13,FALSE))</f>
        <v/>
      </c>
      <c r="P6442" s="38" t="str">
        <f t="shared" si="100"/>
        <v/>
      </c>
      <c r="R6442" s="100" t="str">
        <f>Zusammenzug!$C$25&amp;"-"&amp;Zusammenzug!$A$7&amp;"-"&amp;Leistungen!L6442</f>
        <v>2024-0-</v>
      </c>
    </row>
    <row r="6443" spans="1:18" x14ac:dyDescent="0.2">
      <c r="A6443" s="95" t="str">
        <f>IF(ISBLANK(Perigon!E6438),"",Perigon!E6438)</f>
        <v/>
      </c>
      <c r="B6443" s="95" t="str">
        <f>IF(ISBLANK(Perigon!G6438),"",Perigon!G6438)</f>
        <v/>
      </c>
      <c r="C6443" s="96" t="str">
        <f>IF(ISBLANK(Perigon!I6438),"",Perigon!I6438)</f>
        <v/>
      </c>
      <c r="D6443" s="97" t="str">
        <f>IF(ISBLANK(Perigon!J6438),"",Perigon!J6438)</f>
        <v/>
      </c>
      <c r="E6443" s="64" t="str">
        <f>IF(ISBLANK(Perigon!K6438),"",Perigon!K6438)</f>
        <v/>
      </c>
      <c r="F6443" s="65"/>
      <c r="G6443" s="64"/>
      <c r="H6443" s="69" t="str">
        <f>IF(ISBLANK(Perigon!L6438),"",Perigon!L6438)</f>
        <v/>
      </c>
      <c r="I6443" s="69" t="str">
        <f>IF(ISBLANK(Perigon!M6438),"",Perigon!M6438)</f>
        <v/>
      </c>
      <c r="J6443" s="98" t="str">
        <f>IF(ISBLANK(Perigon!N6438),"",Perigon!N6438)</f>
        <v/>
      </c>
      <c r="K6443" s="99" t="str">
        <f>IF(ISBLANK(Perigon!J6438),"",Perigon!T6438)</f>
        <v/>
      </c>
      <c r="L6443" s="95" t="str">
        <f>IF(ISBLANK(Perigon!O6438),"",Perigon!O6438)</f>
        <v/>
      </c>
      <c r="M6443" s="95" t="str">
        <f>IF(ISBLANK(Perigon!R6438),"",Perigon!R6438)</f>
        <v/>
      </c>
      <c r="N6443" s="95" t="str">
        <f>IF(ISBLANK(Perigon!P6438),"",Perigon!P6438)</f>
        <v/>
      </c>
      <c r="O6443" s="38" t="str">
        <f>IF($L6443="","",VLOOKUP($R6443,Tarife!$A$2:$R$599,13,FALSE))</f>
        <v/>
      </c>
      <c r="P6443" s="38" t="str">
        <f t="shared" si="100"/>
        <v/>
      </c>
      <c r="R6443" s="100" t="str">
        <f>Zusammenzug!$C$25&amp;"-"&amp;Zusammenzug!$A$7&amp;"-"&amp;Leistungen!L6443</f>
        <v>2024-0-</v>
      </c>
    </row>
    <row r="6444" spans="1:18" x14ac:dyDescent="0.2">
      <c r="A6444" s="95" t="str">
        <f>IF(ISBLANK(Perigon!E6439),"",Perigon!E6439)</f>
        <v/>
      </c>
      <c r="B6444" s="95" t="str">
        <f>IF(ISBLANK(Perigon!G6439),"",Perigon!G6439)</f>
        <v/>
      </c>
      <c r="C6444" s="96" t="str">
        <f>IF(ISBLANK(Perigon!I6439),"",Perigon!I6439)</f>
        <v/>
      </c>
      <c r="D6444" s="97" t="str">
        <f>IF(ISBLANK(Perigon!J6439),"",Perigon!J6439)</f>
        <v/>
      </c>
      <c r="E6444" s="64" t="str">
        <f>IF(ISBLANK(Perigon!K6439),"",Perigon!K6439)</f>
        <v/>
      </c>
      <c r="F6444" s="65"/>
      <c r="G6444" s="64"/>
      <c r="H6444" s="69" t="str">
        <f>IF(ISBLANK(Perigon!L6439),"",Perigon!L6439)</f>
        <v/>
      </c>
      <c r="I6444" s="69" t="str">
        <f>IF(ISBLANK(Perigon!M6439),"",Perigon!M6439)</f>
        <v/>
      </c>
      <c r="J6444" s="98" t="str">
        <f>IF(ISBLANK(Perigon!N6439),"",Perigon!N6439)</f>
        <v/>
      </c>
      <c r="K6444" s="99" t="str">
        <f>IF(ISBLANK(Perigon!J6439),"",Perigon!T6439)</f>
        <v/>
      </c>
      <c r="L6444" s="95" t="str">
        <f>IF(ISBLANK(Perigon!O6439),"",Perigon!O6439)</f>
        <v/>
      </c>
      <c r="M6444" s="95" t="str">
        <f>IF(ISBLANK(Perigon!R6439),"",Perigon!R6439)</f>
        <v/>
      </c>
      <c r="N6444" s="95" t="str">
        <f>IF(ISBLANK(Perigon!P6439),"",Perigon!P6439)</f>
        <v/>
      </c>
      <c r="O6444" s="38" t="str">
        <f>IF($L6444="","",VLOOKUP($R6444,Tarife!$A$2:$R$599,13,FALSE))</f>
        <v/>
      </c>
      <c r="P6444" s="38" t="str">
        <f t="shared" si="100"/>
        <v/>
      </c>
      <c r="R6444" s="100" t="str">
        <f>Zusammenzug!$C$25&amp;"-"&amp;Zusammenzug!$A$7&amp;"-"&amp;Leistungen!L6444</f>
        <v>2024-0-</v>
      </c>
    </row>
    <row r="6445" spans="1:18" x14ac:dyDescent="0.2">
      <c r="A6445" s="95" t="str">
        <f>IF(ISBLANK(Perigon!E6440),"",Perigon!E6440)</f>
        <v/>
      </c>
      <c r="B6445" s="95" t="str">
        <f>IF(ISBLANK(Perigon!G6440),"",Perigon!G6440)</f>
        <v/>
      </c>
      <c r="C6445" s="96" t="str">
        <f>IF(ISBLANK(Perigon!I6440),"",Perigon!I6440)</f>
        <v/>
      </c>
      <c r="D6445" s="97" t="str">
        <f>IF(ISBLANK(Perigon!J6440),"",Perigon!J6440)</f>
        <v/>
      </c>
      <c r="E6445" s="64" t="str">
        <f>IF(ISBLANK(Perigon!K6440),"",Perigon!K6440)</f>
        <v/>
      </c>
      <c r="F6445" s="65"/>
      <c r="G6445" s="64"/>
      <c r="H6445" s="69" t="str">
        <f>IF(ISBLANK(Perigon!L6440),"",Perigon!L6440)</f>
        <v/>
      </c>
      <c r="I6445" s="69" t="str">
        <f>IF(ISBLANK(Perigon!M6440),"",Perigon!M6440)</f>
        <v/>
      </c>
      <c r="J6445" s="98" t="str">
        <f>IF(ISBLANK(Perigon!N6440),"",Perigon!N6440)</f>
        <v/>
      </c>
      <c r="K6445" s="99" t="str">
        <f>IF(ISBLANK(Perigon!J6440),"",Perigon!T6440)</f>
        <v/>
      </c>
      <c r="L6445" s="95" t="str">
        <f>IF(ISBLANK(Perigon!O6440),"",Perigon!O6440)</f>
        <v/>
      </c>
      <c r="M6445" s="95" t="str">
        <f>IF(ISBLANK(Perigon!R6440),"",Perigon!R6440)</f>
        <v/>
      </c>
      <c r="N6445" s="95" t="str">
        <f>IF(ISBLANK(Perigon!P6440),"",Perigon!P6440)</f>
        <v/>
      </c>
      <c r="O6445" s="38" t="str">
        <f>IF($L6445="","",VLOOKUP($R6445,Tarife!$A$2:$R$599,13,FALSE))</f>
        <v/>
      </c>
      <c r="P6445" s="38" t="str">
        <f t="shared" si="100"/>
        <v/>
      </c>
      <c r="R6445" s="100" t="str">
        <f>Zusammenzug!$C$25&amp;"-"&amp;Zusammenzug!$A$7&amp;"-"&amp;Leistungen!L6445</f>
        <v>2024-0-</v>
      </c>
    </row>
    <row r="6446" spans="1:18" x14ac:dyDescent="0.2">
      <c r="A6446" s="95" t="str">
        <f>IF(ISBLANK(Perigon!E6441),"",Perigon!E6441)</f>
        <v/>
      </c>
      <c r="B6446" s="95" t="str">
        <f>IF(ISBLANK(Perigon!G6441),"",Perigon!G6441)</f>
        <v/>
      </c>
      <c r="C6446" s="96" t="str">
        <f>IF(ISBLANK(Perigon!I6441),"",Perigon!I6441)</f>
        <v/>
      </c>
      <c r="D6446" s="97" t="str">
        <f>IF(ISBLANK(Perigon!J6441),"",Perigon!J6441)</f>
        <v/>
      </c>
      <c r="E6446" s="64" t="str">
        <f>IF(ISBLANK(Perigon!K6441),"",Perigon!K6441)</f>
        <v/>
      </c>
      <c r="F6446" s="65"/>
      <c r="G6446" s="64"/>
      <c r="H6446" s="69" t="str">
        <f>IF(ISBLANK(Perigon!L6441),"",Perigon!L6441)</f>
        <v/>
      </c>
      <c r="I6446" s="69" t="str">
        <f>IF(ISBLANK(Perigon!M6441),"",Perigon!M6441)</f>
        <v/>
      </c>
      <c r="J6446" s="98" t="str">
        <f>IF(ISBLANK(Perigon!N6441),"",Perigon!N6441)</f>
        <v/>
      </c>
      <c r="K6446" s="99" t="str">
        <f>IF(ISBLANK(Perigon!J6441),"",Perigon!T6441)</f>
        <v/>
      </c>
      <c r="L6446" s="95" t="str">
        <f>IF(ISBLANK(Perigon!O6441),"",Perigon!O6441)</f>
        <v/>
      </c>
      <c r="M6446" s="95" t="str">
        <f>IF(ISBLANK(Perigon!R6441),"",Perigon!R6441)</f>
        <v/>
      </c>
      <c r="N6446" s="95" t="str">
        <f>IF(ISBLANK(Perigon!P6441),"",Perigon!P6441)</f>
        <v/>
      </c>
      <c r="O6446" s="38" t="str">
        <f>IF($L6446="","",VLOOKUP($R6446,Tarife!$A$2:$R$599,13,FALSE))</f>
        <v/>
      </c>
      <c r="P6446" s="38" t="str">
        <f t="shared" si="100"/>
        <v/>
      </c>
      <c r="R6446" s="100" t="str">
        <f>Zusammenzug!$C$25&amp;"-"&amp;Zusammenzug!$A$7&amp;"-"&amp;Leistungen!L6446</f>
        <v>2024-0-</v>
      </c>
    </row>
    <row r="6447" spans="1:18" x14ac:dyDescent="0.2">
      <c r="A6447" s="95" t="str">
        <f>IF(ISBLANK(Perigon!E6442),"",Perigon!E6442)</f>
        <v/>
      </c>
      <c r="B6447" s="95" t="str">
        <f>IF(ISBLANK(Perigon!G6442),"",Perigon!G6442)</f>
        <v/>
      </c>
      <c r="C6447" s="96" t="str">
        <f>IF(ISBLANK(Perigon!I6442),"",Perigon!I6442)</f>
        <v/>
      </c>
      <c r="D6447" s="97" t="str">
        <f>IF(ISBLANK(Perigon!J6442),"",Perigon!J6442)</f>
        <v/>
      </c>
      <c r="E6447" s="64" t="str">
        <f>IF(ISBLANK(Perigon!K6442),"",Perigon!K6442)</f>
        <v/>
      </c>
      <c r="F6447" s="65"/>
      <c r="G6447" s="64"/>
      <c r="H6447" s="69" t="str">
        <f>IF(ISBLANK(Perigon!L6442),"",Perigon!L6442)</f>
        <v/>
      </c>
      <c r="I6447" s="69" t="str">
        <f>IF(ISBLANK(Perigon!M6442),"",Perigon!M6442)</f>
        <v/>
      </c>
      <c r="J6447" s="98" t="str">
        <f>IF(ISBLANK(Perigon!N6442),"",Perigon!N6442)</f>
        <v/>
      </c>
      <c r="K6447" s="99" t="str">
        <f>IF(ISBLANK(Perigon!J6442),"",Perigon!T6442)</f>
        <v/>
      </c>
      <c r="L6447" s="95" t="str">
        <f>IF(ISBLANK(Perigon!O6442),"",Perigon!O6442)</f>
        <v/>
      </c>
      <c r="M6447" s="95" t="str">
        <f>IF(ISBLANK(Perigon!R6442),"",Perigon!R6442)</f>
        <v/>
      </c>
      <c r="N6447" s="95" t="str">
        <f>IF(ISBLANK(Perigon!P6442),"",Perigon!P6442)</f>
        <v/>
      </c>
      <c r="O6447" s="38" t="str">
        <f>IF($L6447="","",VLOOKUP($R6447,Tarife!$A$2:$R$599,13,FALSE))</f>
        <v/>
      </c>
      <c r="P6447" s="38" t="str">
        <f t="shared" si="100"/>
        <v/>
      </c>
      <c r="R6447" s="100" t="str">
        <f>Zusammenzug!$C$25&amp;"-"&amp;Zusammenzug!$A$7&amp;"-"&amp;Leistungen!L6447</f>
        <v>2024-0-</v>
      </c>
    </row>
    <row r="6448" spans="1:18" x14ac:dyDescent="0.2">
      <c r="A6448" s="95" t="str">
        <f>IF(ISBLANK(Perigon!E6443),"",Perigon!E6443)</f>
        <v/>
      </c>
      <c r="B6448" s="95" t="str">
        <f>IF(ISBLANK(Perigon!G6443),"",Perigon!G6443)</f>
        <v/>
      </c>
      <c r="C6448" s="96" t="str">
        <f>IF(ISBLANK(Perigon!I6443),"",Perigon!I6443)</f>
        <v/>
      </c>
      <c r="D6448" s="97" t="str">
        <f>IF(ISBLANK(Perigon!J6443),"",Perigon!J6443)</f>
        <v/>
      </c>
      <c r="E6448" s="64" t="str">
        <f>IF(ISBLANK(Perigon!K6443),"",Perigon!K6443)</f>
        <v/>
      </c>
      <c r="F6448" s="65"/>
      <c r="G6448" s="64"/>
      <c r="H6448" s="69" t="str">
        <f>IF(ISBLANK(Perigon!L6443),"",Perigon!L6443)</f>
        <v/>
      </c>
      <c r="I6448" s="69" t="str">
        <f>IF(ISBLANK(Perigon!M6443),"",Perigon!M6443)</f>
        <v/>
      </c>
      <c r="J6448" s="98" t="str">
        <f>IF(ISBLANK(Perigon!N6443),"",Perigon!N6443)</f>
        <v/>
      </c>
      <c r="K6448" s="99" t="str">
        <f>IF(ISBLANK(Perigon!J6443),"",Perigon!T6443)</f>
        <v/>
      </c>
      <c r="L6448" s="95" t="str">
        <f>IF(ISBLANK(Perigon!O6443),"",Perigon!O6443)</f>
        <v/>
      </c>
      <c r="M6448" s="95" t="str">
        <f>IF(ISBLANK(Perigon!R6443),"",Perigon!R6443)</f>
        <v/>
      </c>
      <c r="N6448" s="95" t="str">
        <f>IF(ISBLANK(Perigon!P6443),"",Perigon!P6443)</f>
        <v/>
      </c>
      <c r="O6448" s="38" t="str">
        <f>IF($L6448="","",VLOOKUP($R6448,Tarife!$A$2:$R$599,13,FALSE))</f>
        <v/>
      </c>
      <c r="P6448" s="38" t="str">
        <f t="shared" si="100"/>
        <v/>
      </c>
      <c r="R6448" s="100" t="str">
        <f>Zusammenzug!$C$25&amp;"-"&amp;Zusammenzug!$A$7&amp;"-"&amp;Leistungen!L6448</f>
        <v>2024-0-</v>
      </c>
    </row>
    <row r="6449" spans="1:18" x14ac:dyDescent="0.2">
      <c r="A6449" s="95" t="str">
        <f>IF(ISBLANK(Perigon!E6444),"",Perigon!E6444)</f>
        <v/>
      </c>
      <c r="B6449" s="95" t="str">
        <f>IF(ISBLANK(Perigon!G6444),"",Perigon!G6444)</f>
        <v/>
      </c>
      <c r="C6449" s="96" t="str">
        <f>IF(ISBLANK(Perigon!I6444),"",Perigon!I6444)</f>
        <v/>
      </c>
      <c r="D6449" s="97" t="str">
        <f>IF(ISBLANK(Perigon!J6444),"",Perigon!J6444)</f>
        <v/>
      </c>
      <c r="E6449" s="64" t="str">
        <f>IF(ISBLANK(Perigon!K6444),"",Perigon!K6444)</f>
        <v/>
      </c>
      <c r="F6449" s="65"/>
      <c r="G6449" s="64"/>
      <c r="H6449" s="69" t="str">
        <f>IF(ISBLANK(Perigon!L6444),"",Perigon!L6444)</f>
        <v/>
      </c>
      <c r="I6449" s="69" t="str">
        <f>IF(ISBLANK(Perigon!M6444),"",Perigon!M6444)</f>
        <v/>
      </c>
      <c r="J6449" s="98" t="str">
        <f>IF(ISBLANK(Perigon!N6444),"",Perigon!N6444)</f>
        <v/>
      </c>
      <c r="K6449" s="99" t="str">
        <f>IF(ISBLANK(Perigon!J6444),"",Perigon!T6444)</f>
        <v/>
      </c>
      <c r="L6449" s="95" t="str">
        <f>IF(ISBLANK(Perigon!O6444),"",Perigon!O6444)</f>
        <v/>
      </c>
      <c r="M6449" s="95" t="str">
        <f>IF(ISBLANK(Perigon!R6444),"",Perigon!R6444)</f>
        <v/>
      </c>
      <c r="N6449" s="95" t="str">
        <f>IF(ISBLANK(Perigon!P6444),"",Perigon!P6444)</f>
        <v/>
      </c>
      <c r="O6449" s="38" t="str">
        <f>IF($L6449="","",VLOOKUP($R6449,Tarife!$A$2:$R$599,13,FALSE))</f>
        <v/>
      </c>
      <c r="P6449" s="38" t="str">
        <f t="shared" si="100"/>
        <v/>
      </c>
      <c r="R6449" s="100" t="str">
        <f>Zusammenzug!$C$25&amp;"-"&amp;Zusammenzug!$A$7&amp;"-"&amp;Leistungen!L6449</f>
        <v>2024-0-</v>
      </c>
    </row>
    <row r="6450" spans="1:18" x14ac:dyDescent="0.2">
      <c r="A6450" s="95" t="str">
        <f>IF(ISBLANK(Perigon!E6445),"",Perigon!E6445)</f>
        <v/>
      </c>
      <c r="B6450" s="95" t="str">
        <f>IF(ISBLANK(Perigon!G6445),"",Perigon!G6445)</f>
        <v/>
      </c>
      <c r="C6450" s="96" t="str">
        <f>IF(ISBLANK(Perigon!I6445),"",Perigon!I6445)</f>
        <v/>
      </c>
      <c r="D6450" s="97" t="str">
        <f>IF(ISBLANK(Perigon!J6445),"",Perigon!J6445)</f>
        <v/>
      </c>
      <c r="E6450" s="64" t="str">
        <f>IF(ISBLANK(Perigon!K6445),"",Perigon!K6445)</f>
        <v/>
      </c>
      <c r="F6450" s="65"/>
      <c r="G6450" s="64"/>
      <c r="H6450" s="69" t="str">
        <f>IF(ISBLANK(Perigon!L6445),"",Perigon!L6445)</f>
        <v/>
      </c>
      <c r="I6450" s="69" t="str">
        <f>IF(ISBLANK(Perigon!M6445),"",Perigon!M6445)</f>
        <v/>
      </c>
      <c r="J6450" s="98" t="str">
        <f>IF(ISBLANK(Perigon!N6445),"",Perigon!N6445)</f>
        <v/>
      </c>
      <c r="K6450" s="99" t="str">
        <f>IF(ISBLANK(Perigon!J6445),"",Perigon!T6445)</f>
        <v/>
      </c>
      <c r="L6450" s="95" t="str">
        <f>IF(ISBLANK(Perigon!O6445),"",Perigon!O6445)</f>
        <v/>
      </c>
      <c r="M6450" s="95" t="str">
        <f>IF(ISBLANK(Perigon!R6445),"",Perigon!R6445)</f>
        <v/>
      </c>
      <c r="N6450" s="95" t="str">
        <f>IF(ISBLANK(Perigon!P6445),"",Perigon!P6445)</f>
        <v/>
      </c>
      <c r="O6450" s="38" t="str">
        <f>IF($L6450="","",VLOOKUP($R6450,Tarife!$A$2:$R$599,13,FALSE))</f>
        <v/>
      </c>
      <c r="P6450" s="38" t="str">
        <f t="shared" si="100"/>
        <v/>
      </c>
      <c r="R6450" s="100" t="str">
        <f>Zusammenzug!$C$25&amp;"-"&amp;Zusammenzug!$A$7&amp;"-"&amp;Leistungen!L6450</f>
        <v>2024-0-</v>
      </c>
    </row>
    <row r="6451" spans="1:18" x14ac:dyDescent="0.2">
      <c r="A6451" s="95" t="str">
        <f>IF(ISBLANK(Perigon!E6446),"",Perigon!E6446)</f>
        <v/>
      </c>
      <c r="B6451" s="95" t="str">
        <f>IF(ISBLANK(Perigon!G6446),"",Perigon!G6446)</f>
        <v/>
      </c>
      <c r="C6451" s="96" t="str">
        <f>IF(ISBLANK(Perigon!I6446),"",Perigon!I6446)</f>
        <v/>
      </c>
      <c r="D6451" s="97" t="str">
        <f>IF(ISBLANK(Perigon!J6446),"",Perigon!J6446)</f>
        <v/>
      </c>
      <c r="E6451" s="64" t="str">
        <f>IF(ISBLANK(Perigon!K6446),"",Perigon!K6446)</f>
        <v/>
      </c>
      <c r="F6451" s="65"/>
      <c r="G6451" s="64"/>
      <c r="H6451" s="69" t="str">
        <f>IF(ISBLANK(Perigon!L6446),"",Perigon!L6446)</f>
        <v/>
      </c>
      <c r="I6451" s="69" t="str">
        <f>IF(ISBLANK(Perigon!M6446),"",Perigon!M6446)</f>
        <v/>
      </c>
      <c r="J6451" s="98" t="str">
        <f>IF(ISBLANK(Perigon!N6446),"",Perigon!N6446)</f>
        <v/>
      </c>
      <c r="K6451" s="99" t="str">
        <f>IF(ISBLANK(Perigon!J6446),"",Perigon!T6446)</f>
        <v/>
      </c>
      <c r="L6451" s="95" t="str">
        <f>IF(ISBLANK(Perigon!O6446),"",Perigon!O6446)</f>
        <v/>
      </c>
      <c r="M6451" s="95" t="str">
        <f>IF(ISBLANK(Perigon!R6446),"",Perigon!R6446)</f>
        <v/>
      </c>
      <c r="N6451" s="95" t="str">
        <f>IF(ISBLANK(Perigon!P6446),"",Perigon!P6446)</f>
        <v/>
      </c>
      <c r="O6451" s="38" t="str">
        <f>IF($L6451="","",VLOOKUP($R6451,Tarife!$A$2:$R$599,13,FALSE))</f>
        <v/>
      </c>
      <c r="P6451" s="38" t="str">
        <f t="shared" si="100"/>
        <v/>
      </c>
      <c r="R6451" s="100" t="str">
        <f>Zusammenzug!$C$25&amp;"-"&amp;Zusammenzug!$A$7&amp;"-"&amp;Leistungen!L6451</f>
        <v>2024-0-</v>
      </c>
    </row>
    <row r="6452" spans="1:18" x14ac:dyDescent="0.2">
      <c r="A6452" s="95" t="str">
        <f>IF(ISBLANK(Perigon!E6447),"",Perigon!E6447)</f>
        <v/>
      </c>
      <c r="B6452" s="95" t="str">
        <f>IF(ISBLANK(Perigon!G6447),"",Perigon!G6447)</f>
        <v/>
      </c>
      <c r="C6452" s="96" t="str">
        <f>IF(ISBLANK(Perigon!I6447),"",Perigon!I6447)</f>
        <v/>
      </c>
      <c r="D6452" s="97" t="str">
        <f>IF(ISBLANK(Perigon!J6447),"",Perigon!J6447)</f>
        <v/>
      </c>
      <c r="E6452" s="64" t="str">
        <f>IF(ISBLANK(Perigon!K6447),"",Perigon!K6447)</f>
        <v/>
      </c>
      <c r="F6452" s="65"/>
      <c r="G6452" s="64"/>
      <c r="H6452" s="69" t="str">
        <f>IF(ISBLANK(Perigon!L6447),"",Perigon!L6447)</f>
        <v/>
      </c>
      <c r="I6452" s="69" t="str">
        <f>IF(ISBLANK(Perigon!M6447),"",Perigon!M6447)</f>
        <v/>
      </c>
      <c r="J6452" s="98" t="str">
        <f>IF(ISBLANK(Perigon!N6447),"",Perigon!N6447)</f>
        <v/>
      </c>
      <c r="K6452" s="99" t="str">
        <f>IF(ISBLANK(Perigon!J6447),"",Perigon!T6447)</f>
        <v/>
      </c>
      <c r="L6452" s="95" t="str">
        <f>IF(ISBLANK(Perigon!O6447),"",Perigon!O6447)</f>
        <v/>
      </c>
      <c r="M6452" s="95" t="str">
        <f>IF(ISBLANK(Perigon!R6447),"",Perigon!R6447)</f>
        <v/>
      </c>
      <c r="N6452" s="95" t="str">
        <f>IF(ISBLANK(Perigon!P6447),"",Perigon!P6447)</f>
        <v/>
      </c>
      <c r="O6452" s="38" t="str">
        <f>IF($L6452="","",VLOOKUP($R6452,Tarife!$A$2:$R$599,13,FALSE))</f>
        <v/>
      </c>
      <c r="P6452" s="38" t="str">
        <f t="shared" si="100"/>
        <v/>
      </c>
      <c r="R6452" s="100" t="str">
        <f>Zusammenzug!$C$25&amp;"-"&amp;Zusammenzug!$A$7&amp;"-"&amp;Leistungen!L6452</f>
        <v>2024-0-</v>
      </c>
    </row>
    <row r="6453" spans="1:18" x14ac:dyDescent="0.2">
      <c r="A6453" s="95" t="str">
        <f>IF(ISBLANK(Perigon!E6448),"",Perigon!E6448)</f>
        <v/>
      </c>
      <c r="B6453" s="95" t="str">
        <f>IF(ISBLANK(Perigon!G6448),"",Perigon!G6448)</f>
        <v/>
      </c>
      <c r="C6453" s="96" t="str">
        <f>IF(ISBLANK(Perigon!I6448),"",Perigon!I6448)</f>
        <v/>
      </c>
      <c r="D6453" s="97" t="str">
        <f>IF(ISBLANK(Perigon!J6448),"",Perigon!J6448)</f>
        <v/>
      </c>
      <c r="E6453" s="64" t="str">
        <f>IF(ISBLANK(Perigon!K6448),"",Perigon!K6448)</f>
        <v/>
      </c>
      <c r="F6453" s="65"/>
      <c r="G6453" s="64"/>
      <c r="H6453" s="69" t="str">
        <f>IF(ISBLANK(Perigon!L6448),"",Perigon!L6448)</f>
        <v/>
      </c>
      <c r="I6453" s="69" t="str">
        <f>IF(ISBLANK(Perigon!M6448),"",Perigon!M6448)</f>
        <v/>
      </c>
      <c r="J6453" s="98" t="str">
        <f>IF(ISBLANK(Perigon!N6448),"",Perigon!N6448)</f>
        <v/>
      </c>
      <c r="K6453" s="99" t="str">
        <f>IF(ISBLANK(Perigon!J6448),"",Perigon!T6448)</f>
        <v/>
      </c>
      <c r="L6453" s="95" t="str">
        <f>IF(ISBLANK(Perigon!O6448),"",Perigon!O6448)</f>
        <v/>
      </c>
      <c r="M6453" s="95" t="str">
        <f>IF(ISBLANK(Perigon!R6448),"",Perigon!R6448)</f>
        <v/>
      </c>
      <c r="N6453" s="95" t="str">
        <f>IF(ISBLANK(Perigon!P6448),"",Perigon!P6448)</f>
        <v/>
      </c>
      <c r="O6453" s="38" t="str">
        <f>IF($L6453="","",VLOOKUP($R6453,Tarife!$A$2:$R$599,13,FALSE))</f>
        <v/>
      </c>
      <c r="P6453" s="38" t="str">
        <f t="shared" si="100"/>
        <v/>
      </c>
      <c r="R6453" s="100" t="str">
        <f>Zusammenzug!$C$25&amp;"-"&amp;Zusammenzug!$A$7&amp;"-"&amp;Leistungen!L6453</f>
        <v>2024-0-</v>
      </c>
    </row>
    <row r="6454" spans="1:18" x14ac:dyDescent="0.2">
      <c r="A6454" s="95" t="str">
        <f>IF(ISBLANK(Perigon!E6449),"",Perigon!E6449)</f>
        <v/>
      </c>
      <c r="B6454" s="95" t="str">
        <f>IF(ISBLANK(Perigon!G6449),"",Perigon!G6449)</f>
        <v/>
      </c>
      <c r="C6454" s="96" t="str">
        <f>IF(ISBLANK(Perigon!I6449),"",Perigon!I6449)</f>
        <v/>
      </c>
      <c r="D6454" s="97" t="str">
        <f>IF(ISBLANK(Perigon!J6449),"",Perigon!J6449)</f>
        <v/>
      </c>
      <c r="E6454" s="64" t="str">
        <f>IF(ISBLANK(Perigon!K6449),"",Perigon!K6449)</f>
        <v/>
      </c>
      <c r="F6454" s="65"/>
      <c r="G6454" s="64"/>
      <c r="H6454" s="69" t="str">
        <f>IF(ISBLANK(Perigon!L6449),"",Perigon!L6449)</f>
        <v/>
      </c>
      <c r="I6454" s="69" t="str">
        <f>IF(ISBLANK(Perigon!M6449),"",Perigon!M6449)</f>
        <v/>
      </c>
      <c r="J6454" s="98" t="str">
        <f>IF(ISBLANK(Perigon!N6449),"",Perigon!N6449)</f>
        <v/>
      </c>
      <c r="K6454" s="99" t="str">
        <f>IF(ISBLANK(Perigon!J6449),"",Perigon!T6449)</f>
        <v/>
      </c>
      <c r="L6454" s="95" t="str">
        <f>IF(ISBLANK(Perigon!O6449),"",Perigon!O6449)</f>
        <v/>
      </c>
      <c r="M6454" s="95" t="str">
        <f>IF(ISBLANK(Perigon!R6449),"",Perigon!R6449)</f>
        <v/>
      </c>
      <c r="N6454" s="95" t="str">
        <f>IF(ISBLANK(Perigon!P6449),"",Perigon!P6449)</f>
        <v/>
      </c>
      <c r="O6454" s="38" t="str">
        <f>IF($L6454="","",VLOOKUP($R6454,Tarife!$A$2:$R$599,13,FALSE))</f>
        <v/>
      </c>
      <c r="P6454" s="38" t="str">
        <f t="shared" si="100"/>
        <v/>
      </c>
      <c r="R6454" s="100" t="str">
        <f>Zusammenzug!$C$25&amp;"-"&amp;Zusammenzug!$A$7&amp;"-"&amp;Leistungen!L6454</f>
        <v>2024-0-</v>
      </c>
    </row>
    <row r="6455" spans="1:18" x14ac:dyDescent="0.2">
      <c r="A6455" s="95" t="str">
        <f>IF(ISBLANK(Perigon!E6450),"",Perigon!E6450)</f>
        <v/>
      </c>
      <c r="B6455" s="95" t="str">
        <f>IF(ISBLANK(Perigon!G6450),"",Perigon!G6450)</f>
        <v/>
      </c>
      <c r="C6455" s="96" t="str">
        <f>IF(ISBLANK(Perigon!I6450),"",Perigon!I6450)</f>
        <v/>
      </c>
      <c r="D6455" s="97" t="str">
        <f>IF(ISBLANK(Perigon!J6450),"",Perigon!J6450)</f>
        <v/>
      </c>
      <c r="E6455" s="64" t="str">
        <f>IF(ISBLANK(Perigon!K6450),"",Perigon!K6450)</f>
        <v/>
      </c>
      <c r="F6455" s="65"/>
      <c r="G6455" s="64"/>
      <c r="H6455" s="69" t="str">
        <f>IF(ISBLANK(Perigon!L6450),"",Perigon!L6450)</f>
        <v/>
      </c>
      <c r="I6455" s="69" t="str">
        <f>IF(ISBLANK(Perigon!M6450),"",Perigon!M6450)</f>
        <v/>
      </c>
      <c r="J6455" s="98" t="str">
        <f>IF(ISBLANK(Perigon!N6450),"",Perigon!N6450)</f>
        <v/>
      </c>
      <c r="K6455" s="99" t="str">
        <f>IF(ISBLANK(Perigon!J6450),"",Perigon!T6450)</f>
        <v/>
      </c>
      <c r="L6455" s="95" t="str">
        <f>IF(ISBLANK(Perigon!O6450),"",Perigon!O6450)</f>
        <v/>
      </c>
      <c r="M6455" s="95" t="str">
        <f>IF(ISBLANK(Perigon!R6450),"",Perigon!R6450)</f>
        <v/>
      </c>
      <c r="N6455" s="95" t="str">
        <f>IF(ISBLANK(Perigon!P6450),"",Perigon!P6450)</f>
        <v/>
      </c>
      <c r="O6455" s="38" t="str">
        <f>IF($L6455="","",VLOOKUP($R6455,Tarife!$A$2:$R$599,13,FALSE))</f>
        <v/>
      </c>
      <c r="P6455" s="38" t="str">
        <f t="shared" si="100"/>
        <v/>
      </c>
      <c r="R6455" s="100" t="str">
        <f>Zusammenzug!$C$25&amp;"-"&amp;Zusammenzug!$A$7&amp;"-"&amp;Leistungen!L6455</f>
        <v>2024-0-</v>
      </c>
    </row>
    <row r="6456" spans="1:18" x14ac:dyDescent="0.2">
      <c r="A6456" s="95" t="str">
        <f>IF(ISBLANK(Perigon!E6451),"",Perigon!E6451)</f>
        <v/>
      </c>
      <c r="B6456" s="95" t="str">
        <f>IF(ISBLANK(Perigon!G6451),"",Perigon!G6451)</f>
        <v/>
      </c>
      <c r="C6456" s="96" t="str">
        <f>IF(ISBLANK(Perigon!I6451),"",Perigon!I6451)</f>
        <v/>
      </c>
      <c r="D6456" s="97" t="str">
        <f>IF(ISBLANK(Perigon!J6451),"",Perigon!J6451)</f>
        <v/>
      </c>
      <c r="E6456" s="64" t="str">
        <f>IF(ISBLANK(Perigon!K6451),"",Perigon!K6451)</f>
        <v/>
      </c>
      <c r="F6456" s="65"/>
      <c r="G6456" s="64"/>
      <c r="H6456" s="69" t="str">
        <f>IF(ISBLANK(Perigon!L6451),"",Perigon!L6451)</f>
        <v/>
      </c>
      <c r="I6456" s="69" t="str">
        <f>IF(ISBLANK(Perigon!M6451),"",Perigon!M6451)</f>
        <v/>
      </c>
      <c r="J6456" s="98" t="str">
        <f>IF(ISBLANK(Perigon!N6451),"",Perigon!N6451)</f>
        <v/>
      </c>
      <c r="K6456" s="99" t="str">
        <f>IF(ISBLANK(Perigon!J6451),"",Perigon!T6451)</f>
        <v/>
      </c>
      <c r="L6456" s="95" t="str">
        <f>IF(ISBLANK(Perigon!O6451),"",Perigon!O6451)</f>
        <v/>
      </c>
      <c r="M6456" s="95" t="str">
        <f>IF(ISBLANK(Perigon!R6451),"",Perigon!R6451)</f>
        <v/>
      </c>
      <c r="N6456" s="95" t="str">
        <f>IF(ISBLANK(Perigon!P6451),"",Perigon!P6451)</f>
        <v/>
      </c>
      <c r="O6456" s="38" t="str">
        <f>IF($L6456="","",VLOOKUP($R6456,Tarife!$A$2:$R$599,13,FALSE))</f>
        <v/>
      </c>
      <c r="P6456" s="38" t="str">
        <f t="shared" si="100"/>
        <v/>
      </c>
      <c r="R6456" s="100" t="str">
        <f>Zusammenzug!$C$25&amp;"-"&amp;Zusammenzug!$A$7&amp;"-"&amp;Leistungen!L6456</f>
        <v>2024-0-</v>
      </c>
    </row>
    <row r="6457" spans="1:18" x14ac:dyDescent="0.2">
      <c r="A6457" s="95" t="str">
        <f>IF(ISBLANK(Perigon!E6452),"",Perigon!E6452)</f>
        <v/>
      </c>
      <c r="B6457" s="95" t="str">
        <f>IF(ISBLANK(Perigon!G6452),"",Perigon!G6452)</f>
        <v/>
      </c>
      <c r="C6457" s="96" t="str">
        <f>IF(ISBLANK(Perigon!I6452),"",Perigon!I6452)</f>
        <v/>
      </c>
      <c r="D6457" s="97" t="str">
        <f>IF(ISBLANK(Perigon!J6452),"",Perigon!J6452)</f>
        <v/>
      </c>
      <c r="E6457" s="64" t="str">
        <f>IF(ISBLANK(Perigon!K6452),"",Perigon!K6452)</f>
        <v/>
      </c>
      <c r="F6457" s="65"/>
      <c r="G6457" s="64"/>
      <c r="H6457" s="69" t="str">
        <f>IF(ISBLANK(Perigon!L6452),"",Perigon!L6452)</f>
        <v/>
      </c>
      <c r="I6457" s="69" t="str">
        <f>IF(ISBLANK(Perigon!M6452),"",Perigon!M6452)</f>
        <v/>
      </c>
      <c r="J6457" s="98" t="str">
        <f>IF(ISBLANK(Perigon!N6452),"",Perigon!N6452)</f>
        <v/>
      </c>
      <c r="K6457" s="99" t="str">
        <f>IF(ISBLANK(Perigon!J6452),"",Perigon!T6452)</f>
        <v/>
      </c>
      <c r="L6457" s="95" t="str">
        <f>IF(ISBLANK(Perigon!O6452),"",Perigon!O6452)</f>
        <v/>
      </c>
      <c r="M6457" s="95" t="str">
        <f>IF(ISBLANK(Perigon!R6452),"",Perigon!R6452)</f>
        <v/>
      </c>
      <c r="N6457" s="95" t="str">
        <f>IF(ISBLANK(Perigon!P6452),"",Perigon!P6452)</f>
        <v/>
      </c>
      <c r="O6457" s="38" t="str">
        <f>IF($L6457="","",VLOOKUP($R6457,Tarife!$A$2:$R$599,13,FALSE))</f>
        <v/>
      </c>
      <c r="P6457" s="38" t="str">
        <f t="shared" si="100"/>
        <v/>
      </c>
      <c r="R6457" s="100" t="str">
        <f>Zusammenzug!$C$25&amp;"-"&amp;Zusammenzug!$A$7&amp;"-"&amp;Leistungen!L6457</f>
        <v>2024-0-</v>
      </c>
    </row>
    <row r="6458" spans="1:18" x14ac:dyDescent="0.2">
      <c r="A6458" s="95" t="str">
        <f>IF(ISBLANK(Perigon!E6453),"",Perigon!E6453)</f>
        <v/>
      </c>
      <c r="B6458" s="95" t="str">
        <f>IF(ISBLANK(Perigon!G6453),"",Perigon!G6453)</f>
        <v/>
      </c>
      <c r="C6458" s="96" t="str">
        <f>IF(ISBLANK(Perigon!I6453),"",Perigon!I6453)</f>
        <v/>
      </c>
      <c r="D6458" s="97" t="str">
        <f>IF(ISBLANK(Perigon!J6453),"",Perigon!J6453)</f>
        <v/>
      </c>
      <c r="E6458" s="64" t="str">
        <f>IF(ISBLANK(Perigon!K6453),"",Perigon!K6453)</f>
        <v/>
      </c>
      <c r="F6458" s="65"/>
      <c r="G6458" s="64"/>
      <c r="H6458" s="69" t="str">
        <f>IF(ISBLANK(Perigon!L6453),"",Perigon!L6453)</f>
        <v/>
      </c>
      <c r="I6458" s="69" t="str">
        <f>IF(ISBLANK(Perigon!M6453),"",Perigon!M6453)</f>
        <v/>
      </c>
      <c r="J6458" s="98" t="str">
        <f>IF(ISBLANK(Perigon!N6453),"",Perigon!N6453)</f>
        <v/>
      </c>
      <c r="K6458" s="99" t="str">
        <f>IF(ISBLANK(Perigon!J6453),"",Perigon!T6453)</f>
        <v/>
      </c>
      <c r="L6458" s="95" t="str">
        <f>IF(ISBLANK(Perigon!O6453),"",Perigon!O6453)</f>
        <v/>
      </c>
      <c r="M6458" s="95" t="str">
        <f>IF(ISBLANK(Perigon!R6453),"",Perigon!R6453)</f>
        <v/>
      </c>
      <c r="N6458" s="95" t="str">
        <f>IF(ISBLANK(Perigon!P6453),"",Perigon!P6453)</f>
        <v/>
      </c>
      <c r="O6458" s="38" t="str">
        <f>IF($L6458="","",VLOOKUP($R6458,Tarife!$A$2:$R$599,13,FALSE))</f>
        <v/>
      </c>
      <c r="P6458" s="38" t="str">
        <f t="shared" si="100"/>
        <v/>
      </c>
      <c r="R6458" s="100" t="str">
        <f>Zusammenzug!$C$25&amp;"-"&amp;Zusammenzug!$A$7&amp;"-"&amp;Leistungen!L6458</f>
        <v>2024-0-</v>
      </c>
    </row>
    <row r="6459" spans="1:18" x14ac:dyDescent="0.2">
      <c r="A6459" s="95" t="str">
        <f>IF(ISBLANK(Perigon!E6454),"",Perigon!E6454)</f>
        <v/>
      </c>
      <c r="B6459" s="95" t="str">
        <f>IF(ISBLANK(Perigon!G6454),"",Perigon!G6454)</f>
        <v/>
      </c>
      <c r="C6459" s="96" t="str">
        <f>IF(ISBLANK(Perigon!I6454),"",Perigon!I6454)</f>
        <v/>
      </c>
      <c r="D6459" s="97" t="str">
        <f>IF(ISBLANK(Perigon!J6454),"",Perigon!J6454)</f>
        <v/>
      </c>
      <c r="E6459" s="64" t="str">
        <f>IF(ISBLANK(Perigon!K6454),"",Perigon!K6454)</f>
        <v/>
      </c>
      <c r="F6459" s="65"/>
      <c r="G6459" s="64"/>
      <c r="H6459" s="69" t="str">
        <f>IF(ISBLANK(Perigon!L6454),"",Perigon!L6454)</f>
        <v/>
      </c>
      <c r="I6459" s="69" t="str">
        <f>IF(ISBLANK(Perigon!M6454),"",Perigon!M6454)</f>
        <v/>
      </c>
      <c r="J6459" s="98" t="str">
        <f>IF(ISBLANK(Perigon!N6454),"",Perigon!N6454)</f>
        <v/>
      </c>
      <c r="K6459" s="99" t="str">
        <f>IF(ISBLANK(Perigon!J6454),"",Perigon!T6454)</f>
        <v/>
      </c>
      <c r="L6459" s="95" t="str">
        <f>IF(ISBLANK(Perigon!O6454),"",Perigon!O6454)</f>
        <v/>
      </c>
      <c r="M6459" s="95" t="str">
        <f>IF(ISBLANK(Perigon!R6454),"",Perigon!R6454)</f>
        <v/>
      </c>
      <c r="N6459" s="95" t="str">
        <f>IF(ISBLANK(Perigon!P6454),"",Perigon!P6454)</f>
        <v/>
      </c>
      <c r="O6459" s="38" t="str">
        <f>IF($L6459="","",VLOOKUP($R6459,Tarife!$A$2:$R$599,13,FALSE))</f>
        <v/>
      </c>
      <c r="P6459" s="38" t="str">
        <f t="shared" si="100"/>
        <v/>
      </c>
      <c r="R6459" s="100" t="str">
        <f>Zusammenzug!$C$25&amp;"-"&amp;Zusammenzug!$A$7&amp;"-"&amp;Leistungen!L6459</f>
        <v>2024-0-</v>
      </c>
    </row>
    <row r="6460" spans="1:18" x14ac:dyDescent="0.2">
      <c r="A6460" s="95" t="str">
        <f>IF(ISBLANK(Perigon!E6455),"",Perigon!E6455)</f>
        <v/>
      </c>
      <c r="B6460" s="95" t="str">
        <f>IF(ISBLANK(Perigon!G6455),"",Perigon!G6455)</f>
        <v/>
      </c>
      <c r="C6460" s="96" t="str">
        <f>IF(ISBLANK(Perigon!I6455),"",Perigon!I6455)</f>
        <v/>
      </c>
      <c r="D6460" s="97" t="str">
        <f>IF(ISBLANK(Perigon!J6455),"",Perigon!J6455)</f>
        <v/>
      </c>
      <c r="E6460" s="64" t="str">
        <f>IF(ISBLANK(Perigon!K6455),"",Perigon!K6455)</f>
        <v/>
      </c>
      <c r="F6460" s="65"/>
      <c r="G6460" s="64"/>
      <c r="H6460" s="69" t="str">
        <f>IF(ISBLANK(Perigon!L6455),"",Perigon!L6455)</f>
        <v/>
      </c>
      <c r="I6460" s="69" t="str">
        <f>IF(ISBLANK(Perigon!M6455),"",Perigon!M6455)</f>
        <v/>
      </c>
      <c r="J6460" s="98" t="str">
        <f>IF(ISBLANK(Perigon!N6455),"",Perigon!N6455)</f>
        <v/>
      </c>
      <c r="K6460" s="99" t="str">
        <f>IF(ISBLANK(Perigon!J6455),"",Perigon!T6455)</f>
        <v/>
      </c>
      <c r="L6460" s="95" t="str">
        <f>IF(ISBLANK(Perigon!O6455),"",Perigon!O6455)</f>
        <v/>
      </c>
      <c r="M6460" s="95" t="str">
        <f>IF(ISBLANK(Perigon!R6455),"",Perigon!R6455)</f>
        <v/>
      </c>
      <c r="N6460" s="95" t="str">
        <f>IF(ISBLANK(Perigon!P6455),"",Perigon!P6455)</f>
        <v/>
      </c>
      <c r="O6460" s="38" t="str">
        <f>IF($L6460="","",VLOOKUP($R6460,Tarife!$A$2:$R$599,13,FALSE))</f>
        <v/>
      </c>
      <c r="P6460" s="38" t="str">
        <f t="shared" si="100"/>
        <v/>
      </c>
      <c r="R6460" s="100" t="str">
        <f>Zusammenzug!$C$25&amp;"-"&amp;Zusammenzug!$A$7&amp;"-"&amp;Leistungen!L6460</f>
        <v>2024-0-</v>
      </c>
    </row>
    <row r="6461" spans="1:18" x14ac:dyDescent="0.2">
      <c r="A6461" s="95" t="str">
        <f>IF(ISBLANK(Perigon!E6456),"",Perigon!E6456)</f>
        <v/>
      </c>
      <c r="B6461" s="95" t="str">
        <f>IF(ISBLANK(Perigon!G6456),"",Perigon!G6456)</f>
        <v/>
      </c>
      <c r="C6461" s="96" t="str">
        <f>IF(ISBLANK(Perigon!I6456),"",Perigon!I6456)</f>
        <v/>
      </c>
      <c r="D6461" s="97" t="str">
        <f>IF(ISBLANK(Perigon!J6456),"",Perigon!J6456)</f>
        <v/>
      </c>
      <c r="E6461" s="64" t="str">
        <f>IF(ISBLANK(Perigon!K6456),"",Perigon!K6456)</f>
        <v/>
      </c>
      <c r="F6461" s="65"/>
      <c r="G6461" s="64"/>
      <c r="H6461" s="69" t="str">
        <f>IF(ISBLANK(Perigon!L6456),"",Perigon!L6456)</f>
        <v/>
      </c>
      <c r="I6461" s="69" t="str">
        <f>IF(ISBLANK(Perigon!M6456),"",Perigon!M6456)</f>
        <v/>
      </c>
      <c r="J6461" s="98" t="str">
        <f>IF(ISBLANK(Perigon!N6456),"",Perigon!N6456)</f>
        <v/>
      </c>
      <c r="K6461" s="99" t="str">
        <f>IF(ISBLANK(Perigon!J6456),"",Perigon!T6456)</f>
        <v/>
      </c>
      <c r="L6461" s="95" t="str">
        <f>IF(ISBLANK(Perigon!O6456),"",Perigon!O6456)</f>
        <v/>
      </c>
      <c r="M6461" s="95" t="str">
        <f>IF(ISBLANK(Perigon!R6456),"",Perigon!R6456)</f>
        <v/>
      </c>
      <c r="N6461" s="95" t="str">
        <f>IF(ISBLANK(Perigon!P6456),"",Perigon!P6456)</f>
        <v/>
      </c>
      <c r="O6461" s="38" t="str">
        <f>IF($L6461="","",VLOOKUP($R6461,Tarife!$A$2:$R$599,13,FALSE))</f>
        <v/>
      </c>
      <c r="P6461" s="38" t="str">
        <f t="shared" si="100"/>
        <v/>
      </c>
      <c r="R6461" s="100" t="str">
        <f>Zusammenzug!$C$25&amp;"-"&amp;Zusammenzug!$A$7&amp;"-"&amp;Leistungen!L6461</f>
        <v>2024-0-</v>
      </c>
    </row>
    <row r="6462" spans="1:18" x14ac:dyDescent="0.2">
      <c r="A6462" s="95" t="str">
        <f>IF(ISBLANK(Perigon!E6457),"",Perigon!E6457)</f>
        <v/>
      </c>
      <c r="B6462" s="95" t="str">
        <f>IF(ISBLANK(Perigon!G6457),"",Perigon!G6457)</f>
        <v/>
      </c>
      <c r="C6462" s="96" t="str">
        <f>IF(ISBLANK(Perigon!I6457),"",Perigon!I6457)</f>
        <v/>
      </c>
      <c r="D6462" s="97" t="str">
        <f>IF(ISBLANK(Perigon!J6457),"",Perigon!J6457)</f>
        <v/>
      </c>
      <c r="E6462" s="64" t="str">
        <f>IF(ISBLANK(Perigon!K6457),"",Perigon!K6457)</f>
        <v/>
      </c>
      <c r="F6462" s="65"/>
      <c r="G6462" s="64"/>
      <c r="H6462" s="69" t="str">
        <f>IF(ISBLANK(Perigon!L6457),"",Perigon!L6457)</f>
        <v/>
      </c>
      <c r="I6462" s="69" t="str">
        <f>IF(ISBLANK(Perigon!M6457),"",Perigon!M6457)</f>
        <v/>
      </c>
      <c r="J6462" s="98" t="str">
        <f>IF(ISBLANK(Perigon!N6457),"",Perigon!N6457)</f>
        <v/>
      </c>
      <c r="K6462" s="99" t="str">
        <f>IF(ISBLANK(Perigon!J6457),"",Perigon!T6457)</f>
        <v/>
      </c>
      <c r="L6462" s="95" t="str">
        <f>IF(ISBLANK(Perigon!O6457),"",Perigon!O6457)</f>
        <v/>
      </c>
      <c r="M6462" s="95" t="str">
        <f>IF(ISBLANK(Perigon!R6457),"",Perigon!R6457)</f>
        <v/>
      </c>
      <c r="N6462" s="95" t="str">
        <f>IF(ISBLANK(Perigon!P6457),"",Perigon!P6457)</f>
        <v/>
      </c>
      <c r="O6462" s="38" t="str">
        <f>IF($L6462="","",VLOOKUP($R6462,Tarife!$A$2:$R$599,13,FALSE))</f>
        <v/>
      </c>
      <c r="P6462" s="38" t="str">
        <f t="shared" si="100"/>
        <v/>
      </c>
      <c r="R6462" s="100" t="str">
        <f>Zusammenzug!$C$25&amp;"-"&amp;Zusammenzug!$A$7&amp;"-"&amp;Leistungen!L6462</f>
        <v>2024-0-</v>
      </c>
    </row>
    <row r="6463" spans="1:18" x14ac:dyDescent="0.2">
      <c r="A6463" s="95" t="str">
        <f>IF(ISBLANK(Perigon!E6458),"",Perigon!E6458)</f>
        <v/>
      </c>
      <c r="B6463" s="95" t="str">
        <f>IF(ISBLANK(Perigon!G6458),"",Perigon!G6458)</f>
        <v/>
      </c>
      <c r="C6463" s="96" t="str">
        <f>IF(ISBLANK(Perigon!I6458),"",Perigon!I6458)</f>
        <v/>
      </c>
      <c r="D6463" s="97" t="str">
        <f>IF(ISBLANK(Perigon!J6458),"",Perigon!J6458)</f>
        <v/>
      </c>
      <c r="E6463" s="64" t="str">
        <f>IF(ISBLANK(Perigon!K6458),"",Perigon!K6458)</f>
        <v/>
      </c>
      <c r="F6463" s="65"/>
      <c r="G6463" s="64"/>
      <c r="H6463" s="69" t="str">
        <f>IF(ISBLANK(Perigon!L6458),"",Perigon!L6458)</f>
        <v/>
      </c>
      <c r="I6463" s="69" t="str">
        <f>IF(ISBLANK(Perigon!M6458),"",Perigon!M6458)</f>
        <v/>
      </c>
      <c r="J6463" s="98" t="str">
        <f>IF(ISBLANK(Perigon!N6458),"",Perigon!N6458)</f>
        <v/>
      </c>
      <c r="K6463" s="99" t="str">
        <f>IF(ISBLANK(Perigon!J6458),"",Perigon!T6458)</f>
        <v/>
      </c>
      <c r="L6463" s="95" t="str">
        <f>IF(ISBLANK(Perigon!O6458),"",Perigon!O6458)</f>
        <v/>
      </c>
      <c r="M6463" s="95" t="str">
        <f>IF(ISBLANK(Perigon!R6458),"",Perigon!R6458)</f>
        <v/>
      </c>
      <c r="N6463" s="95" t="str">
        <f>IF(ISBLANK(Perigon!P6458),"",Perigon!P6458)</f>
        <v/>
      </c>
      <c r="O6463" s="38" t="str">
        <f>IF($L6463="","",VLOOKUP($R6463,Tarife!$A$2:$R$599,13,FALSE))</f>
        <v/>
      </c>
      <c r="P6463" s="38" t="str">
        <f t="shared" si="100"/>
        <v/>
      </c>
      <c r="R6463" s="100" t="str">
        <f>Zusammenzug!$C$25&amp;"-"&amp;Zusammenzug!$A$7&amp;"-"&amp;Leistungen!L6463</f>
        <v>2024-0-</v>
      </c>
    </row>
    <row r="6464" spans="1:18" x14ac:dyDescent="0.2">
      <c r="A6464" s="95" t="str">
        <f>IF(ISBLANK(Perigon!E6459),"",Perigon!E6459)</f>
        <v/>
      </c>
      <c r="B6464" s="95" t="str">
        <f>IF(ISBLANK(Perigon!G6459),"",Perigon!G6459)</f>
        <v/>
      </c>
      <c r="C6464" s="96" t="str">
        <f>IF(ISBLANK(Perigon!I6459),"",Perigon!I6459)</f>
        <v/>
      </c>
      <c r="D6464" s="97" t="str">
        <f>IF(ISBLANK(Perigon!J6459),"",Perigon!J6459)</f>
        <v/>
      </c>
      <c r="E6464" s="64" t="str">
        <f>IF(ISBLANK(Perigon!K6459),"",Perigon!K6459)</f>
        <v/>
      </c>
      <c r="F6464" s="65"/>
      <c r="G6464" s="64"/>
      <c r="H6464" s="69" t="str">
        <f>IF(ISBLANK(Perigon!L6459),"",Perigon!L6459)</f>
        <v/>
      </c>
      <c r="I6464" s="69" t="str">
        <f>IF(ISBLANK(Perigon!M6459),"",Perigon!M6459)</f>
        <v/>
      </c>
      <c r="J6464" s="98" t="str">
        <f>IF(ISBLANK(Perigon!N6459),"",Perigon!N6459)</f>
        <v/>
      </c>
      <c r="K6464" s="99" t="str">
        <f>IF(ISBLANK(Perigon!J6459),"",Perigon!T6459)</f>
        <v/>
      </c>
      <c r="L6464" s="95" t="str">
        <f>IF(ISBLANK(Perigon!O6459),"",Perigon!O6459)</f>
        <v/>
      </c>
      <c r="M6464" s="95" t="str">
        <f>IF(ISBLANK(Perigon!R6459),"",Perigon!R6459)</f>
        <v/>
      </c>
      <c r="N6464" s="95" t="str">
        <f>IF(ISBLANK(Perigon!P6459),"",Perigon!P6459)</f>
        <v/>
      </c>
      <c r="O6464" s="38" t="str">
        <f>IF($L6464="","",VLOOKUP($R6464,Tarife!$A$2:$R$599,13,FALSE))</f>
        <v/>
      </c>
      <c r="P6464" s="38" t="str">
        <f t="shared" si="100"/>
        <v/>
      </c>
      <c r="R6464" s="100" t="str">
        <f>Zusammenzug!$C$25&amp;"-"&amp;Zusammenzug!$A$7&amp;"-"&amp;Leistungen!L6464</f>
        <v>2024-0-</v>
      </c>
    </row>
    <row r="6465" spans="1:18" x14ac:dyDescent="0.2">
      <c r="A6465" s="95" t="str">
        <f>IF(ISBLANK(Perigon!E6460),"",Perigon!E6460)</f>
        <v/>
      </c>
      <c r="B6465" s="95" t="str">
        <f>IF(ISBLANK(Perigon!G6460),"",Perigon!G6460)</f>
        <v/>
      </c>
      <c r="C6465" s="96" t="str">
        <f>IF(ISBLANK(Perigon!I6460),"",Perigon!I6460)</f>
        <v/>
      </c>
      <c r="D6465" s="97" t="str">
        <f>IF(ISBLANK(Perigon!J6460),"",Perigon!J6460)</f>
        <v/>
      </c>
      <c r="E6465" s="64" t="str">
        <f>IF(ISBLANK(Perigon!K6460),"",Perigon!K6460)</f>
        <v/>
      </c>
      <c r="F6465" s="65"/>
      <c r="G6465" s="64"/>
      <c r="H6465" s="69" t="str">
        <f>IF(ISBLANK(Perigon!L6460),"",Perigon!L6460)</f>
        <v/>
      </c>
      <c r="I6465" s="69" t="str">
        <f>IF(ISBLANK(Perigon!M6460),"",Perigon!M6460)</f>
        <v/>
      </c>
      <c r="J6465" s="98" t="str">
        <f>IF(ISBLANK(Perigon!N6460),"",Perigon!N6460)</f>
        <v/>
      </c>
      <c r="K6465" s="99" t="str">
        <f>IF(ISBLANK(Perigon!J6460),"",Perigon!T6460)</f>
        <v/>
      </c>
      <c r="L6465" s="95" t="str">
        <f>IF(ISBLANK(Perigon!O6460),"",Perigon!O6460)</f>
        <v/>
      </c>
      <c r="M6465" s="95" t="str">
        <f>IF(ISBLANK(Perigon!R6460),"",Perigon!R6460)</f>
        <v/>
      </c>
      <c r="N6465" s="95" t="str">
        <f>IF(ISBLANK(Perigon!P6460),"",Perigon!P6460)</f>
        <v/>
      </c>
      <c r="O6465" s="38" t="str">
        <f>IF($L6465="","",VLOOKUP($R6465,Tarife!$A$2:$R$599,13,FALSE))</f>
        <v/>
      </c>
      <c r="P6465" s="38" t="str">
        <f t="shared" si="100"/>
        <v/>
      </c>
      <c r="R6465" s="100" t="str">
        <f>Zusammenzug!$C$25&amp;"-"&amp;Zusammenzug!$A$7&amp;"-"&amp;Leistungen!L6465</f>
        <v>2024-0-</v>
      </c>
    </row>
    <row r="6466" spans="1:18" x14ac:dyDescent="0.2">
      <c r="A6466" s="95" t="str">
        <f>IF(ISBLANK(Perigon!E6461),"",Perigon!E6461)</f>
        <v/>
      </c>
      <c r="B6466" s="95" t="str">
        <f>IF(ISBLANK(Perigon!G6461),"",Perigon!G6461)</f>
        <v/>
      </c>
      <c r="C6466" s="96" t="str">
        <f>IF(ISBLANK(Perigon!I6461),"",Perigon!I6461)</f>
        <v/>
      </c>
      <c r="D6466" s="97" t="str">
        <f>IF(ISBLANK(Perigon!J6461),"",Perigon!J6461)</f>
        <v/>
      </c>
      <c r="E6466" s="64" t="str">
        <f>IF(ISBLANK(Perigon!K6461),"",Perigon!K6461)</f>
        <v/>
      </c>
      <c r="F6466" s="65"/>
      <c r="G6466" s="64"/>
      <c r="H6466" s="69" t="str">
        <f>IF(ISBLANK(Perigon!L6461),"",Perigon!L6461)</f>
        <v/>
      </c>
      <c r="I6466" s="69" t="str">
        <f>IF(ISBLANK(Perigon!M6461),"",Perigon!M6461)</f>
        <v/>
      </c>
      <c r="J6466" s="98" t="str">
        <f>IF(ISBLANK(Perigon!N6461),"",Perigon!N6461)</f>
        <v/>
      </c>
      <c r="K6466" s="99" t="str">
        <f>IF(ISBLANK(Perigon!J6461),"",Perigon!T6461)</f>
        <v/>
      </c>
      <c r="L6466" s="95" t="str">
        <f>IF(ISBLANK(Perigon!O6461),"",Perigon!O6461)</f>
        <v/>
      </c>
      <c r="M6466" s="95" t="str">
        <f>IF(ISBLANK(Perigon!R6461),"",Perigon!R6461)</f>
        <v/>
      </c>
      <c r="N6466" s="95" t="str">
        <f>IF(ISBLANK(Perigon!P6461),"",Perigon!P6461)</f>
        <v/>
      </c>
      <c r="O6466" s="38" t="str">
        <f>IF($L6466="","",VLOOKUP($R6466,Tarife!$A$2:$R$599,13,FALSE))</f>
        <v/>
      </c>
      <c r="P6466" s="38" t="str">
        <f t="shared" si="100"/>
        <v/>
      </c>
      <c r="R6466" s="100" t="str">
        <f>Zusammenzug!$C$25&amp;"-"&amp;Zusammenzug!$A$7&amp;"-"&amp;Leistungen!L6466</f>
        <v>2024-0-</v>
      </c>
    </row>
    <row r="6467" spans="1:18" x14ac:dyDescent="0.2">
      <c r="A6467" s="95" t="str">
        <f>IF(ISBLANK(Perigon!E6462),"",Perigon!E6462)</f>
        <v/>
      </c>
      <c r="B6467" s="95" t="str">
        <f>IF(ISBLANK(Perigon!G6462),"",Perigon!G6462)</f>
        <v/>
      </c>
      <c r="C6467" s="96" t="str">
        <f>IF(ISBLANK(Perigon!I6462),"",Perigon!I6462)</f>
        <v/>
      </c>
      <c r="D6467" s="97" t="str">
        <f>IF(ISBLANK(Perigon!J6462),"",Perigon!J6462)</f>
        <v/>
      </c>
      <c r="E6467" s="64" t="str">
        <f>IF(ISBLANK(Perigon!K6462),"",Perigon!K6462)</f>
        <v/>
      </c>
      <c r="F6467" s="65"/>
      <c r="G6467" s="64"/>
      <c r="H6467" s="69" t="str">
        <f>IF(ISBLANK(Perigon!L6462),"",Perigon!L6462)</f>
        <v/>
      </c>
      <c r="I6467" s="69" t="str">
        <f>IF(ISBLANK(Perigon!M6462),"",Perigon!M6462)</f>
        <v/>
      </c>
      <c r="J6467" s="98" t="str">
        <f>IF(ISBLANK(Perigon!N6462),"",Perigon!N6462)</f>
        <v/>
      </c>
      <c r="K6467" s="99" t="str">
        <f>IF(ISBLANK(Perigon!J6462),"",Perigon!T6462)</f>
        <v/>
      </c>
      <c r="L6467" s="95" t="str">
        <f>IF(ISBLANK(Perigon!O6462),"",Perigon!O6462)</f>
        <v/>
      </c>
      <c r="M6467" s="95" t="str">
        <f>IF(ISBLANK(Perigon!R6462),"",Perigon!R6462)</f>
        <v/>
      </c>
      <c r="N6467" s="95" t="str">
        <f>IF(ISBLANK(Perigon!P6462),"",Perigon!P6462)</f>
        <v/>
      </c>
      <c r="O6467" s="38" t="str">
        <f>IF($L6467="","",VLOOKUP($R6467,Tarife!$A$2:$R$599,13,FALSE))</f>
        <v/>
      </c>
      <c r="P6467" s="38" t="str">
        <f t="shared" si="100"/>
        <v/>
      </c>
      <c r="R6467" s="100" t="str">
        <f>Zusammenzug!$C$25&amp;"-"&amp;Zusammenzug!$A$7&amp;"-"&amp;Leistungen!L6467</f>
        <v>2024-0-</v>
      </c>
    </row>
    <row r="6468" spans="1:18" x14ac:dyDescent="0.2">
      <c r="A6468" s="95" t="str">
        <f>IF(ISBLANK(Perigon!E6463),"",Perigon!E6463)</f>
        <v/>
      </c>
      <c r="B6468" s="95" t="str">
        <f>IF(ISBLANK(Perigon!G6463),"",Perigon!G6463)</f>
        <v/>
      </c>
      <c r="C6468" s="96" t="str">
        <f>IF(ISBLANK(Perigon!I6463),"",Perigon!I6463)</f>
        <v/>
      </c>
      <c r="D6468" s="97" t="str">
        <f>IF(ISBLANK(Perigon!J6463),"",Perigon!J6463)</f>
        <v/>
      </c>
      <c r="E6468" s="64" t="str">
        <f>IF(ISBLANK(Perigon!K6463),"",Perigon!K6463)</f>
        <v/>
      </c>
      <c r="F6468" s="65"/>
      <c r="G6468" s="64"/>
      <c r="H6468" s="69" t="str">
        <f>IF(ISBLANK(Perigon!L6463),"",Perigon!L6463)</f>
        <v/>
      </c>
      <c r="I6468" s="69" t="str">
        <f>IF(ISBLANK(Perigon!M6463),"",Perigon!M6463)</f>
        <v/>
      </c>
      <c r="J6468" s="98" t="str">
        <f>IF(ISBLANK(Perigon!N6463),"",Perigon!N6463)</f>
        <v/>
      </c>
      <c r="K6468" s="99" t="str">
        <f>IF(ISBLANK(Perigon!J6463),"",Perigon!T6463)</f>
        <v/>
      </c>
      <c r="L6468" s="95" t="str">
        <f>IF(ISBLANK(Perigon!O6463),"",Perigon!O6463)</f>
        <v/>
      </c>
      <c r="M6468" s="95" t="str">
        <f>IF(ISBLANK(Perigon!R6463),"",Perigon!R6463)</f>
        <v/>
      </c>
      <c r="N6468" s="95" t="str">
        <f>IF(ISBLANK(Perigon!P6463),"",Perigon!P6463)</f>
        <v/>
      </c>
      <c r="O6468" s="38" t="str">
        <f>IF($L6468="","",VLOOKUP($R6468,Tarife!$A$2:$R$599,13,FALSE))</f>
        <v/>
      </c>
      <c r="P6468" s="38" t="str">
        <f t="shared" si="100"/>
        <v/>
      </c>
      <c r="R6468" s="100" t="str">
        <f>Zusammenzug!$C$25&amp;"-"&amp;Zusammenzug!$A$7&amp;"-"&amp;Leistungen!L6468</f>
        <v>2024-0-</v>
      </c>
    </row>
    <row r="6469" spans="1:18" x14ac:dyDescent="0.2">
      <c r="A6469" s="95" t="str">
        <f>IF(ISBLANK(Perigon!E6464),"",Perigon!E6464)</f>
        <v/>
      </c>
      <c r="B6469" s="95" t="str">
        <f>IF(ISBLANK(Perigon!G6464),"",Perigon!G6464)</f>
        <v/>
      </c>
      <c r="C6469" s="96" t="str">
        <f>IF(ISBLANK(Perigon!I6464),"",Perigon!I6464)</f>
        <v/>
      </c>
      <c r="D6469" s="97" t="str">
        <f>IF(ISBLANK(Perigon!J6464),"",Perigon!J6464)</f>
        <v/>
      </c>
      <c r="E6469" s="64" t="str">
        <f>IF(ISBLANK(Perigon!K6464),"",Perigon!K6464)</f>
        <v/>
      </c>
      <c r="F6469" s="65"/>
      <c r="G6469" s="64"/>
      <c r="H6469" s="69" t="str">
        <f>IF(ISBLANK(Perigon!L6464),"",Perigon!L6464)</f>
        <v/>
      </c>
      <c r="I6469" s="69" t="str">
        <f>IF(ISBLANK(Perigon!M6464),"",Perigon!M6464)</f>
        <v/>
      </c>
      <c r="J6469" s="98" t="str">
        <f>IF(ISBLANK(Perigon!N6464),"",Perigon!N6464)</f>
        <v/>
      </c>
      <c r="K6469" s="99" t="str">
        <f>IF(ISBLANK(Perigon!J6464),"",Perigon!T6464)</f>
        <v/>
      </c>
      <c r="L6469" s="95" t="str">
        <f>IF(ISBLANK(Perigon!O6464),"",Perigon!O6464)</f>
        <v/>
      </c>
      <c r="M6469" s="95" t="str">
        <f>IF(ISBLANK(Perigon!R6464),"",Perigon!R6464)</f>
        <v/>
      </c>
      <c r="N6469" s="95" t="str">
        <f>IF(ISBLANK(Perigon!P6464),"",Perigon!P6464)</f>
        <v/>
      </c>
      <c r="O6469" s="38" t="str">
        <f>IF($L6469="","",VLOOKUP($R6469,Tarife!$A$2:$R$599,13,FALSE))</f>
        <v/>
      </c>
      <c r="P6469" s="38" t="str">
        <f t="shared" si="100"/>
        <v/>
      </c>
      <c r="R6469" s="100" t="str">
        <f>Zusammenzug!$C$25&amp;"-"&amp;Zusammenzug!$A$7&amp;"-"&amp;Leistungen!L6469</f>
        <v>2024-0-</v>
      </c>
    </row>
    <row r="6470" spans="1:18" x14ac:dyDescent="0.2">
      <c r="A6470" s="95" t="str">
        <f>IF(ISBLANK(Perigon!E6465),"",Perigon!E6465)</f>
        <v/>
      </c>
      <c r="B6470" s="95" t="str">
        <f>IF(ISBLANK(Perigon!G6465),"",Perigon!G6465)</f>
        <v/>
      </c>
      <c r="C6470" s="96" t="str">
        <f>IF(ISBLANK(Perigon!I6465),"",Perigon!I6465)</f>
        <v/>
      </c>
      <c r="D6470" s="97" t="str">
        <f>IF(ISBLANK(Perigon!J6465),"",Perigon!J6465)</f>
        <v/>
      </c>
      <c r="E6470" s="64" t="str">
        <f>IF(ISBLANK(Perigon!K6465),"",Perigon!K6465)</f>
        <v/>
      </c>
      <c r="F6470" s="65"/>
      <c r="G6470" s="64"/>
      <c r="H6470" s="69" t="str">
        <f>IF(ISBLANK(Perigon!L6465),"",Perigon!L6465)</f>
        <v/>
      </c>
      <c r="I6470" s="69" t="str">
        <f>IF(ISBLANK(Perigon!M6465),"",Perigon!M6465)</f>
        <v/>
      </c>
      <c r="J6470" s="98" t="str">
        <f>IF(ISBLANK(Perigon!N6465),"",Perigon!N6465)</f>
        <v/>
      </c>
      <c r="K6470" s="99" t="str">
        <f>IF(ISBLANK(Perigon!J6465),"",Perigon!T6465)</f>
        <v/>
      </c>
      <c r="L6470" s="95" t="str">
        <f>IF(ISBLANK(Perigon!O6465),"",Perigon!O6465)</f>
        <v/>
      </c>
      <c r="M6470" s="95" t="str">
        <f>IF(ISBLANK(Perigon!R6465),"",Perigon!R6465)</f>
        <v/>
      </c>
      <c r="N6470" s="95" t="str">
        <f>IF(ISBLANK(Perigon!P6465),"",Perigon!P6465)</f>
        <v/>
      </c>
      <c r="O6470" s="38" t="str">
        <f>IF($L6470="","",VLOOKUP($R6470,Tarife!$A$2:$R$599,13,FALSE))</f>
        <v/>
      </c>
      <c r="P6470" s="38" t="str">
        <f t="shared" si="100"/>
        <v/>
      </c>
      <c r="R6470" s="100" t="str">
        <f>Zusammenzug!$C$25&amp;"-"&amp;Zusammenzug!$A$7&amp;"-"&amp;Leistungen!L6470</f>
        <v>2024-0-</v>
      </c>
    </row>
    <row r="6471" spans="1:18" x14ac:dyDescent="0.2">
      <c r="A6471" s="95" t="str">
        <f>IF(ISBLANK(Perigon!E6466),"",Perigon!E6466)</f>
        <v/>
      </c>
      <c r="B6471" s="95" t="str">
        <f>IF(ISBLANK(Perigon!G6466),"",Perigon!G6466)</f>
        <v/>
      </c>
      <c r="C6471" s="96" t="str">
        <f>IF(ISBLANK(Perigon!I6466),"",Perigon!I6466)</f>
        <v/>
      </c>
      <c r="D6471" s="97" t="str">
        <f>IF(ISBLANK(Perigon!J6466),"",Perigon!J6466)</f>
        <v/>
      </c>
      <c r="E6471" s="64" t="str">
        <f>IF(ISBLANK(Perigon!K6466),"",Perigon!K6466)</f>
        <v/>
      </c>
      <c r="F6471" s="65"/>
      <c r="G6471" s="64"/>
      <c r="H6471" s="69" t="str">
        <f>IF(ISBLANK(Perigon!L6466),"",Perigon!L6466)</f>
        <v/>
      </c>
      <c r="I6471" s="69" t="str">
        <f>IF(ISBLANK(Perigon!M6466),"",Perigon!M6466)</f>
        <v/>
      </c>
      <c r="J6471" s="98" t="str">
        <f>IF(ISBLANK(Perigon!N6466),"",Perigon!N6466)</f>
        <v/>
      </c>
      <c r="K6471" s="99" t="str">
        <f>IF(ISBLANK(Perigon!J6466),"",Perigon!T6466)</f>
        <v/>
      </c>
      <c r="L6471" s="95" t="str">
        <f>IF(ISBLANK(Perigon!O6466),"",Perigon!O6466)</f>
        <v/>
      </c>
      <c r="M6471" s="95" t="str">
        <f>IF(ISBLANK(Perigon!R6466),"",Perigon!R6466)</f>
        <v/>
      </c>
      <c r="N6471" s="95" t="str">
        <f>IF(ISBLANK(Perigon!P6466),"",Perigon!P6466)</f>
        <v/>
      </c>
      <c r="O6471" s="38" t="str">
        <f>IF($L6471="","",VLOOKUP($R6471,Tarife!$A$2:$R$599,13,FALSE))</f>
        <v/>
      </c>
      <c r="P6471" s="38" t="str">
        <f t="shared" si="100"/>
        <v/>
      </c>
      <c r="R6471" s="100" t="str">
        <f>Zusammenzug!$C$25&amp;"-"&amp;Zusammenzug!$A$7&amp;"-"&amp;Leistungen!L6471</f>
        <v>2024-0-</v>
      </c>
    </row>
    <row r="6472" spans="1:18" x14ac:dyDescent="0.2">
      <c r="A6472" s="95" t="str">
        <f>IF(ISBLANK(Perigon!E6467),"",Perigon!E6467)</f>
        <v/>
      </c>
      <c r="B6472" s="95" t="str">
        <f>IF(ISBLANK(Perigon!G6467),"",Perigon!G6467)</f>
        <v/>
      </c>
      <c r="C6472" s="96" t="str">
        <f>IF(ISBLANK(Perigon!I6467),"",Perigon!I6467)</f>
        <v/>
      </c>
      <c r="D6472" s="97" t="str">
        <f>IF(ISBLANK(Perigon!J6467),"",Perigon!J6467)</f>
        <v/>
      </c>
      <c r="E6472" s="64" t="str">
        <f>IF(ISBLANK(Perigon!K6467),"",Perigon!K6467)</f>
        <v/>
      </c>
      <c r="F6472" s="65"/>
      <c r="G6472" s="64"/>
      <c r="H6472" s="69" t="str">
        <f>IF(ISBLANK(Perigon!L6467),"",Perigon!L6467)</f>
        <v/>
      </c>
      <c r="I6472" s="69" t="str">
        <f>IF(ISBLANK(Perigon!M6467),"",Perigon!M6467)</f>
        <v/>
      </c>
      <c r="J6472" s="98" t="str">
        <f>IF(ISBLANK(Perigon!N6467),"",Perigon!N6467)</f>
        <v/>
      </c>
      <c r="K6472" s="99" t="str">
        <f>IF(ISBLANK(Perigon!J6467),"",Perigon!T6467)</f>
        <v/>
      </c>
      <c r="L6472" s="95" t="str">
        <f>IF(ISBLANK(Perigon!O6467),"",Perigon!O6467)</f>
        <v/>
      </c>
      <c r="M6472" s="95" t="str">
        <f>IF(ISBLANK(Perigon!R6467),"",Perigon!R6467)</f>
        <v/>
      </c>
      <c r="N6472" s="95" t="str">
        <f>IF(ISBLANK(Perigon!P6467),"",Perigon!P6467)</f>
        <v/>
      </c>
      <c r="O6472" s="38" t="str">
        <f>IF($L6472="","",VLOOKUP($R6472,Tarife!$A$2:$R$599,13,FALSE))</f>
        <v/>
      </c>
      <c r="P6472" s="38" t="str">
        <f t="shared" ref="P6472:P6535" si="101">IF(L6472="","",IF(AND($L6472="Pabe",N6472&lt;O6472),M6472*O6472,IF(N6472&lt;O6472,M6472*N6472,M6472*O6472)))</f>
        <v/>
      </c>
      <c r="R6472" s="100" t="str">
        <f>Zusammenzug!$C$25&amp;"-"&amp;Zusammenzug!$A$7&amp;"-"&amp;Leistungen!L6472</f>
        <v>2024-0-</v>
      </c>
    </row>
    <row r="6473" spans="1:18" x14ac:dyDescent="0.2">
      <c r="A6473" s="95" t="str">
        <f>IF(ISBLANK(Perigon!E6468),"",Perigon!E6468)</f>
        <v/>
      </c>
      <c r="B6473" s="95" t="str">
        <f>IF(ISBLANK(Perigon!G6468),"",Perigon!G6468)</f>
        <v/>
      </c>
      <c r="C6473" s="96" t="str">
        <f>IF(ISBLANK(Perigon!I6468),"",Perigon!I6468)</f>
        <v/>
      </c>
      <c r="D6473" s="97" t="str">
        <f>IF(ISBLANK(Perigon!J6468),"",Perigon!J6468)</f>
        <v/>
      </c>
      <c r="E6473" s="64" t="str">
        <f>IF(ISBLANK(Perigon!K6468),"",Perigon!K6468)</f>
        <v/>
      </c>
      <c r="F6473" s="65"/>
      <c r="G6473" s="64"/>
      <c r="H6473" s="69" t="str">
        <f>IF(ISBLANK(Perigon!L6468),"",Perigon!L6468)</f>
        <v/>
      </c>
      <c r="I6473" s="69" t="str">
        <f>IF(ISBLANK(Perigon!M6468),"",Perigon!M6468)</f>
        <v/>
      </c>
      <c r="J6473" s="98" t="str">
        <f>IF(ISBLANK(Perigon!N6468),"",Perigon!N6468)</f>
        <v/>
      </c>
      <c r="K6473" s="99" t="str">
        <f>IF(ISBLANK(Perigon!J6468),"",Perigon!T6468)</f>
        <v/>
      </c>
      <c r="L6473" s="95" t="str">
        <f>IF(ISBLANK(Perigon!O6468),"",Perigon!O6468)</f>
        <v/>
      </c>
      <c r="M6473" s="95" t="str">
        <f>IF(ISBLANK(Perigon!R6468),"",Perigon!R6468)</f>
        <v/>
      </c>
      <c r="N6473" s="95" t="str">
        <f>IF(ISBLANK(Perigon!P6468),"",Perigon!P6468)</f>
        <v/>
      </c>
      <c r="O6473" s="38" t="str">
        <f>IF($L6473="","",VLOOKUP($R6473,Tarife!$A$2:$R$599,13,FALSE))</f>
        <v/>
      </c>
      <c r="P6473" s="38" t="str">
        <f t="shared" si="101"/>
        <v/>
      </c>
      <c r="R6473" s="100" t="str">
        <f>Zusammenzug!$C$25&amp;"-"&amp;Zusammenzug!$A$7&amp;"-"&amp;Leistungen!L6473</f>
        <v>2024-0-</v>
      </c>
    </row>
    <row r="6474" spans="1:18" x14ac:dyDescent="0.2">
      <c r="A6474" s="95" t="str">
        <f>IF(ISBLANK(Perigon!E6469),"",Perigon!E6469)</f>
        <v/>
      </c>
      <c r="B6474" s="95" t="str">
        <f>IF(ISBLANK(Perigon!G6469),"",Perigon!G6469)</f>
        <v/>
      </c>
      <c r="C6474" s="96" t="str">
        <f>IF(ISBLANK(Perigon!I6469),"",Perigon!I6469)</f>
        <v/>
      </c>
      <c r="D6474" s="97" t="str">
        <f>IF(ISBLANK(Perigon!J6469),"",Perigon!J6469)</f>
        <v/>
      </c>
      <c r="E6474" s="64" t="str">
        <f>IF(ISBLANK(Perigon!K6469),"",Perigon!K6469)</f>
        <v/>
      </c>
      <c r="F6474" s="65"/>
      <c r="G6474" s="64"/>
      <c r="H6474" s="69" t="str">
        <f>IF(ISBLANK(Perigon!L6469),"",Perigon!L6469)</f>
        <v/>
      </c>
      <c r="I6474" s="69" t="str">
        <f>IF(ISBLANK(Perigon!M6469),"",Perigon!M6469)</f>
        <v/>
      </c>
      <c r="J6474" s="98" t="str">
        <f>IF(ISBLANK(Perigon!N6469),"",Perigon!N6469)</f>
        <v/>
      </c>
      <c r="K6474" s="99" t="str">
        <f>IF(ISBLANK(Perigon!J6469),"",Perigon!T6469)</f>
        <v/>
      </c>
      <c r="L6474" s="95" t="str">
        <f>IF(ISBLANK(Perigon!O6469),"",Perigon!O6469)</f>
        <v/>
      </c>
      <c r="M6474" s="95" t="str">
        <f>IF(ISBLANK(Perigon!R6469),"",Perigon!R6469)</f>
        <v/>
      </c>
      <c r="N6474" s="95" t="str">
        <f>IF(ISBLANK(Perigon!P6469),"",Perigon!P6469)</f>
        <v/>
      </c>
      <c r="O6474" s="38" t="str">
        <f>IF($L6474="","",VLOOKUP($R6474,Tarife!$A$2:$R$599,13,FALSE))</f>
        <v/>
      </c>
      <c r="P6474" s="38" t="str">
        <f t="shared" si="101"/>
        <v/>
      </c>
      <c r="R6474" s="100" t="str">
        <f>Zusammenzug!$C$25&amp;"-"&amp;Zusammenzug!$A$7&amp;"-"&amp;Leistungen!L6474</f>
        <v>2024-0-</v>
      </c>
    </row>
    <row r="6475" spans="1:18" x14ac:dyDescent="0.2">
      <c r="A6475" s="95" t="str">
        <f>IF(ISBLANK(Perigon!E6470),"",Perigon!E6470)</f>
        <v/>
      </c>
      <c r="B6475" s="95" t="str">
        <f>IF(ISBLANK(Perigon!G6470),"",Perigon!G6470)</f>
        <v/>
      </c>
      <c r="C6475" s="96" t="str">
        <f>IF(ISBLANK(Perigon!I6470),"",Perigon!I6470)</f>
        <v/>
      </c>
      <c r="D6475" s="97" t="str">
        <f>IF(ISBLANK(Perigon!J6470),"",Perigon!J6470)</f>
        <v/>
      </c>
      <c r="E6475" s="64" t="str">
        <f>IF(ISBLANK(Perigon!K6470),"",Perigon!K6470)</f>
        <v/>
      </c>
      <c r="F6475" s="65"/>
      <c r="G6475" s="64"/>
      <c r="H6475" s="69" t="str">
        <f>IF(ISBLANK(Perigon!L6470),"",Perigon!L6470)</f>
        <v/>
      </c>
      <c r="I6475" s="69" t="str">
        <f>IF(ISBLANK(Perigon!M6470),"",Perigon!M6470)</f>
        <v/>
      </c>
      <c r="J6475" s="98" t="str">
        <f>IF(ISBLANK(Perigon!N6470),"",Perigon!N6470)</f>
        <v/>
      </c>
      <c r="K6475" s="99" t="str">
        <f>IF(ISBLANK(Perigon!J6470),"",Perigon!T6470)</f>
        <v/>
      </c>
      <c r="L6475" s="95" t="str">
        <f>IF(ISBLANK(Perigon!O6470),"",Perigon!O6470)</f>
        <v/>
      </c>
      <c r="M6475" s="95" t="str">
        <f>IF(ISBLANK(Perigon!R6470),"",Perigon!R6470)</f>
        <v/>
      </c>
      <c r="N6475" s="95" t="str">
        <f>IF(ISBLANK(Perigon!P6470),"",Perigon!P6470)</f>
        <v/>
      </c>
      <c r="O6475" s="38" t="str">
        <f>IF($L6475="","",VLOOKUP($R6475,Tarife!$A$2:$R$599,13,FALSE))</f>
        <v/>
      </c>
      <c r="P6475" s="38" t="str">
        <f t="shared" si="101"/>
        <v/>
      </c>
      <c r="R6475" s="100" t="str">
        <f>Zusammenzug!$C$25&amp;"-"&amp;Zusammenzug!$A$7&amp;"-"&amp;Leistungen!L6475</f>
        <v>2024-0-</v>
      </c>
    </row>
    <row r="6476" spans="1:18" x14ac:dyDescent="0.2">
      <c r="A6476" s="95" t="str">
        <f>IF(ISBLANK(Perigon!E6471),"",Perigon!E6471)</f>
        <v/>
      </c>
      <c r="B6476" s="95" t="str">
        <f>IF(ISBLANK(Perigon!G6471),"",Perigon!G6471)</f>
        <v/>
      </c>
      <c r="C6476" s="96" t="str">
        <f>IF(ISBLANK(Perigon!I6471),"",Perigon!I6471)</f>
        <v/>
      </c>
      <c r="D6476" s="97" t="str">
        <f>IF(ISBLANK(Perigon!J6471),"",Perigon!J6471)</f>
        <v/>
      </c>
      <c r="E6476" s="64" t="str">
        <f>IF(ISBLANK(Perigon!K6471),"",Perigon!K6471)</f>
        <v/>
      </c>
      <c r="F6476" s="65"/>
      <c r="G6476" s="64"/>
      <c r="H6476" s="69" t="str">
        <f>IF(ISBLANK(Perigon!L6471),"",Perigon!L6471)</f>
        <v/>
      </c>
      <c r="I6476" s="69" t="str">
        <f>IF(ISBLANK(Perigon!M6471),"",Perigon!M6471)</f>
        <v/>
      </c>
      <c r="J6476" s="98" t="str">
        <f>IF(ISBLANK(Perigon!N6471),"",Perigon!N6471)</f>
        <v/>
      </c>
      <c r="K6476" s="99" t="str">
        <f>IF(ISBLANK(Perigon!J6471),"",Perigon!T6471)</f>
        <v/>
      </c>
      <c r="L6476" s="95" t="str">
        <f>IF(ISBLANK(Perigon!O6471),"",Perigon!O6471)</f>
        <v/>
      </c>
      <c r="M6476" s="95" t="str">
        <f>IF(ISBLANK(Perigon!R6471),"",Perigon!R6471)</f>
        <v/>
      </c>
      <c r="N6476" s="95" t="str">
        <f>IF(ISBLANK(Perigon!P6471),"",Perigon!P6471)</f>
        <v/>
      </c>
      <c r="O6476" s="38" t="str">
        <f>IF($L6476="","",VLOOKUP($R6476,Tarife!$A$2:$R$599,13,FALSE))</f>
        <v/>
      </c>
      <c r="P6476" s="38" t="str">
        <f t="shared" si="101"/>
        <v/>
      </c>
      <c r="R6476" s="100" t="str">
        <f>Zusammenzug!$C$25&amp;"-"&amp;Zusammenzug!$A$7&amp;"-"&amp;Leistungen!L6476</f>
        <v>2024-0-</v>
      </c>
    </row>
    <row r="6477" spans="1:18" x14ac:dyDescent="0.2">
      <c r="A6477" s="95" t="str">
        <f>IF(ISBLANK(Perigon!E6472),"",Perigon!E6472)</f>
        <v/>
      </c>
      <c r="B6477" s="95" t="str">
        <f>IF(ISBLANK(Perigon!G6472),"",Perigon!G6472)</f>
        <v/>
      </c>
      <c r="C6477" s="96" t="str">
        <f>IF(ISBLANK(Perigon!I6472),"",Perigon!I6472)</f>
        <v/>
      </c>
      <c r="D6477" s="97" t="str">
        <f>IF(ISBLANK(Perigon!J6472),"",Perigon!J6472)</f>
        <v/>
      </c>
      <c r="E6477" s="64" t="str">
        <f>IF(ISBLANK(Perigon!K6472),"",Perigon!K6472)</f>
        <v/>
      </c>
      <c r="F6477" s="65"/>
      <c r="G6477" s="64"/>
      <c r="H6477" s="69" t="str">
        <f>IF(ISBLANK(Perigon!L6472),"",Perigon!L6472)</f>
        <v/>
      </c>
      <c r="I6477" s="69" t="str">
        <f>IF(ISBLANK(Perigon!M6472),"",Perigon!M6472)</f>
        <v/>
      </c>
      <c r="J6477" s="98" t="str">
        <f>IF(ISBLANK(Perigon!N6472),"",Perigon!N6472)</f>
        <v/>
      </c>
      <c r="K6477" s="99" t="str">
        <f>IF(ISBLANK(Perigon!J6472),"",Perigon!T6472)</f>
        <v/>
      </c>
      <c r="L6477" s="95" t="str">
        <f>IF(ISBLANK(Perigon!O6472),"",Perigon!O6472)</f>
        <v/>
      </c>
      <c r="M6477" s="95" t="str">
        <f>IF(ISBLANK(Perigon!R6472),"",Perigon!R6472)</f>
        <v/>
      </c>
      <c r="N6477" s="95" t="str">
        <f>IF(ISBLANK(Perigon!P6472),"",Perigon!P6472)</f>
        <v/>
      </c>
      <c r="O6477" s="38" t="str">
        <f>IF($L6477="","",VLOOKUP($R6477,Tarife!$A$2:$R$599,13,FALSE))</f>
        <v/>
      </c>
      <c r="P6477" s="38" t="str">
        <f t="shared" si="101"/>
        <v/>
      </c>
      <c r="R6477" s="100" t="str">
        <f>Zusammenzug!$C$25&amp;"-"&amp;Zusammenzug!$A$7&amp;"-"&amp;Leistungen!L6477</f>
        <v>2024-0-</v>
      </c>
    </row>
    <row r="6478" spans="1:18" x14ac:dyDescent="0.2">
      <c r="A6478" s="95" t="str">
        <f>IF(ISBLANK(Perigon!E6473),"",Perigon!E6473)</f>
        <v/>
      </c>
      <c r="B6478" s="95" t="str">
        <f>IF(ISBLANK(Perigon!G6473),"",Perigon!G6473)</f>
        <v/>
      </c>
      <c r="C6478" s="96" t="str">
        <f>IF(ISBLANK(Perigon!I6473),"",Perigon!I6473)</f>
        <v/>
      </c>
      <c r="D6478" s="97" t="str">
        <f>IF(ISBLANK(Perigon!J6473),"",Perigon!J6473)</f>
        <v/>
      </c>
      <c r="E6478" s="64" t="str">
        <f>IF(ISBLANK(Perigon!K6473),"",Perigon!K6473)</f>
        <v/>
      </c>
      <c r="F6478" s="65"/>
      <c r="G6478" s="64"/>
      <c r="H6478" s="69" t="str">
        <f>IF(ISBLANK(Perigon!L6473),"",Perigon!L6473)</f>
        <v/>
      </c>
      <c r="I6478" s="69" t="str">
        <f>IF(ISBLANK(Perigon!M6473),"",Perigon!M6473)</f>
        <v/>
      </c>
      <c r="J6478" s="98" t="str">
        <f>IF(ISBLANK(Perigon!N6473),"",Perigon!N6473)</f>
        <v/>
      </c>
      <c r="K6478" s="99" t="str">
        <f>IF(ISBLANK(Perigon!J6473),"",Perigon!T6473)</f>
        <v/>
      </c>
      <c r="L6478" s="95" t="str">
        <f>IF(ISBLANK(Perigon!O6473),"",Perigon!O6473)</f>
        <v/>
      </c>
      <c r="M6478" s="95" t="str">
        <f>IF(ISBLANK(Perigon!R6473),"",Perigon!R6473)</f>
        <v/>
      </c>
      <c r="N6478" s="95" t="str">
        <f>IF(ISBLANK(Perigon!P6473),"",Perigon!P6473)</f>
        <v/>
      </c>
      <c r="O6478" s="38" t="str">
        <f>IF($L6478="","",VLOOKUP($R6478,Tarife!$A$2:$R$599,13,FALSE))</f>
        <v/>
      </c>
      <c r="P6478" s="38" t="str">
        <f t="shared" si="101"/>
        <v/>
      </c>
      <c r="R6478" s="100" t="str">
        <f>Zusammenzug!$C$25&amp;"-"&amp;Zusammenzug!$A$7&amp;"-"&amp;Leistungen!L6478</f>
        <v>2024-0-</v>
      </c>
    </row>
    <row r="6479" spans="1:18" x14ac:dyDescent="0.2">
      <c r="A6479" s="95" t="str">
        <f>IF(ISBLANK(Perigon!E6474),"",Perigon!E6474)</f>
        <v/>
      </c>
      <c r="B6479" s="95" t="str">
        <f>IF(ISBLANK(Perigon!G6474),"",Perigon!G6474)</f>
        <v/>
      </c>
      <c r="C6479" s="96" t="str">
        <f>IF(ISBLANK(Perigon!I6474),"",Perigon!I6474)</f>
        <v/>
      </c>
      <c r="D6479" s="97" t="str">
        <f>IF(ISBLANK(Perigon!J6474),"",Perigon!J6474)</f>
        <v/>
      </c>
      <c r="E6479" s="64" t="str">
        <f>IF(ISBLANK(Perigon!K6474),"",Perigon!K6474)</f>
        <v/>
      </c>
      <c r="F6479" s="65"/>
      <c r="G6479" s="64"/>
      <c r="H6479" s="69" t="str">
        <f>IF(ISBLANK(Perigon!L6474),"",Perigon!L6474)</f>
        <v/>
      </c>
      <c r="I6479" s="69" t="str">
        <f>IF(ISBLANK(Perigon!M6474),"",Perigon!M6474)</f>
        <v/>
      </c>
      <c r="J6479" s="98" t="str">
        <f>IF(ISBLANK(Perigon!N6474),"",Perigon!N6474)</f>
        <v/>
      </c>
      <c r="K6479" s="99" t="str">
        <f>IF(ISBLANK(Perigon!J6474),"",Perigon!T6474)</f>
        <v/>
      </c>
      <c r="L6479" s="95" t="str">
        <f>IF(ISBLANK(Perigon!O6474),"",Perigon!O6474)</f>
        <v/>
      </c>
      <c r="M6479" s="95" t="str">
        <f>IF(ISBLANK(Perigon!R6474),"",Perigon!R6474)</f>
        <v/>
      </c>
      <c r="N6479" s="95" t="str">
        <f>IF(ISBLANK(Perigon!P6474),"",Perigon!P6474)</f>
        <v/>
      </c>
      <c r="O6479" s="38" t="str">
        <f>IF($L6479="","",VLOOKUP($R6479,Tarife!$A$2:$R$599,13,FALSE))</f>
        <v/>
      </c>
      <c r="P6479" s="38" t="str">
        <f t="shared" si="101"/>
        <v/>
      </c>
      <c r="R6479" s="100" t="str">
        <f>Zusammenzug!$C$25&amp;"-"&amp;Zusammenzug!$A$7&amp;"-"&amp;Leistungen!L6479</f>
        <v>2024-0-</v>
      </c>
    </row>
    <row r="6480" spans="1:18" x14ac:dyDescent="0.2">
      <c r="A6480" s="95" t="str">
        <f>IF(ISBLANK(Perigon!E6475),"",Perigon!E6475)</f>
        <v/>
      </c>
      <c r="B6480" s="95" t="str">
        <f>IF(ISBLANK(Perigon!G6475),"",Perigon!G6475)</f>
        <v/>
      </c>
      <c r="C6480" s="96" t="str">
        <f>IF(ISBLANK(Perigon!I6475),"",Perigon!I6475)</f>
        <v/>
      </c>
      <c r="D6480" s="97" t="str">
        <f>IF(ISBLANK(Perigon!J6475),"",Perigon!J6475)</f>
        <v/>
      </c>
      <c r="E6480" s="64" t="str">
        <f>IF(ISBLANK(Perigon!K6475),"",Perigon!K6475)</f>
        <v/>
      </c>
      <c r="F6480" s="65"/>
      <c r="G6480" s="64"/>
      <c r="H6480" s="69" t="str">
        <f>IF(ISBLANK(Perigon!L6475),"",Perigon!L6475)</f>
        <v/>
      </c>
      <c r="I6480" s="69" t="str">
        <f>IF(ISBLANK(Perigon!M6475),"",Perigon!M6475)</f>
        <v/>
      </c>
      <c r="J6480" s="98" t="str">
        <f>IF(ISBLANK(Perigon!N6475),"",Perigon!N6475)</f>
        <v/>
      </c>
      <c r="K6480" s="99" t="str">
        <f>IF(ISBLANK(Perigon!J6475),"",Perigon!T6475)</f>
        <v/>
      </c>
      <c r="L6480" s="95" t="str">
        <f>IF(ISBLANK(Perigon!O6475),"",Perigon!O6475)</f>
        <v/>
      </c>
      <c r="M6480" s="95" t="str">
        <f>IF(ISBLANK(Perigon!R6475),"",Perigon!R6475)</f>
        <v/>
      </c>
      <c r="N6480" s="95" t="str">
        <f>IF(ISBLANK(Perigon!P6475),"",Perigon!P6475)</f>
        <v/>
      </c>
      <c r="O6480" s="38" t="str">
        <f>IF($L6480="","",VLOOKUP($R6480,Tarife!$A$2:$R$599,13,FALSE))</f>
        <v/>
      </c>
      <c r="P6480" s="38" t="str">
        <f t="shared" si="101"/>
        <v/>
      </c>
      <c r="R6480" s="100" t="str">
        <f>Zusammenzug!$C$25&amp;"-"&amp;Zusammenzug!$A$7&amp;"-"&amp;Leistungen!L6480</f>
        <v>2024-0-</v>
      </c>
    </row>
    <row r="6481" spans="1:18" x14ac:dyDescent="0.2">
      <c r="A6481" s="95" t="str">
        <f>IF(ISBLANK(Perigon!E6476),"",Perigon!E6476)</f>
        <v/>
      </c>
      <c r="B6481" s="95" t="str">
        <f>IF(ISBLANK(Perigon!G6476),"",Perigon!G6476)</f>
        <v/>
      </c>
      <c r="C6481" s="96" t="str">
        <f>IF(ISBLANK(Perigon!I6476),"",Perigon!I6476)</f>
        <v/>
      </c>
      <c r="D6481" s="97" t="str">
        <f>IF(ISBLANK(Perigon!J6476),"",Perigon!J6476)</f>
        <v/>
      </c>
      <c r="E6481" s="64" t="str">
        <f>IF(ISBLANK(Perigon!K6476),"",Perigon!K6476)</f>
        <v/>
      </c>
      <c r="F6481" s="65"/>
      <c r="G6481" s="64"/>
      <c r="H6481" s="69" t="str">
        <f>IF(ISBLANK(Perigon!L6476),"",Perigon!L6476)</f>
        <v/>
      </c>
      <c r="I6481" s="69" t="str">
        <f>IF(ISBLANK(Perigon!M6476),"",Perigon!M6476)</f>
        <v/>
      </c>
      <c r="J6481" s="98" t="str">
        <f>IF(ISBLANK(Perigon!N6476),"",Perigon!N6476)</f>
        <v/>
      </c>
      <c r="K6481" s="99" t="str">
        <f>IF(ISBLANK(Perigon!J6476),"",Perigon!T6476)</f>
        <v/>
      </c>
      <c r="L6481" s="95" t="str">
        <f>IF(ISBLANK(Perigon!O6476),"",Perigon!O6476)</f>
        <v/>
      </c>
      <c r="M6481" s="95" t="str">
        <f>IF(ISBLANK(Perigon!R6476),"",Perigon!R6476)</f>
        <v/>
      </c>
      <c r="N6481" s="95" t="str">
        <f>IF(ISBLANK(Perigon!P6476),"",Perigon!P6476)</f>
        <v/>
      </c>
      <c r="O6481" s="38" t="str">
        <f>IF($L6481="","",VLOOKUP($R6481,Tarife!$A$2:$R$599,13,FALSE))</f>
        <v/>
      </c>
      <c r="P6481" s="38" t="str">
        <f t="shared" si="101"/>
        <v/>
      </c>
      <c r="R6481" s="100" t="str">
        <f>Zusammenzug!$C$25&amp;"-"&amp;Zusammenzug!$A$7&amp;"-"&amp;Leistungen!L6481</f>
        <v>2024-0-</v>
      </c>
    </row>
    <row r="6482" spans="1:18" x14ac:dyDescent="0.2">
      <c r="A6482" s="95" t="str">
        <f>IF(ISBLANK(Perigon!E6477),"",Perigon!E6477)</f>
        <v/>
      </c>
      <c r="B6482" s="95" t="str">
        <f>IF(ISBLANK(Perigon!G6477),"",Perigon!G6477)</f>
        <v/>
      </c>
      <c r="C6482" s="96" t="str">
        <f>IF(ISBLANK(Perigon!I6477),"",Perigon!I6477)</f>
        <v/>
      </c>
      <c r="D6482" s="97" t="str">
        <f>IF(ISBLANK(Perigon!J6477),"",Perigon!J6477)</f>
        <v/>
      </c>
      <c r="E6482" s="64" t="str">
        <f>IF(ISBLANK(Perigon!K6477),"",Perigon!K6477)</f>
        <v/>
      </c>
      <c r="F6482" s="65"/>
      <c r="G6482" s="64"/>
      <c r="H6482" s="69" t="str">
        <f>IF(ISBLANK(Perigon!L6477),"",Perigon!L6477)</f>
        <v/>
      </c>
      <c r="I6482" s="69" t="str">
        <f>IF(ISBLANK(Perigon!M6477),"",Perigon!M6477)</f>
        <v/>
      </c>
      <c r="J6482" s="98" t="str">
        <f>IF(ISBLANK(Perigon!N6477),"",Perigon!N6477)</f>
        <v/>
      </c>
      <c r="K6482" s="99" t="str">
        <f>IF(ISBLANK(Perigon!J6477),"",Perigon!T6477)</f>
        <v/>
      </c>
      <c r="L6482" s="95" t="str">
        <f>IF(ISBLANK(Perigon!O6477),"",Perigon!O6477)</f>
        <v/>
      </c>
      <c r="M6482" s="95" t="str">
        <f>IF(ISBLANK(Perigon!R6477),"",Perigon!R6477)</f>
        <v/>
      </c>
      <c r="N6482" s="95" t="str">
        <f>IF(ISBLANK(Perigon!P6477),"",Perigon!P6477)</f>
        <v/>
      </c>
      <c r="O6482" s="38" t="str">
        <f>IF($L6482="","",VLOOKUP($R6482,Tarife!$A$2:$R$599,13,FALSE))</f>
        <v/>
      </c>
      <c r="P6482" s="38" t="str">
        <f t="shared" si="101"/>
        <v/>
      </c>
      <c r="R6482" s="100" t="str">
        <f>Zusammenzug!$C$25&amp;"-"&amp;Zusammenzug!$A$7&amp;"-"&amp;Leistungen!L6482</f>
        <v>2024-0-</v>
      </c>
    </row>
    <row r="6483" spans="1:18" x14ac:dyDescent="0.2">
      <c r="A6483" s="95" t="str">
        <f>IF(ISBLANK(Perigon!E6478),"",Perigon!E6478)</f>
        <v/>
      </c>
      <c r="B6483" s="95" t="str">
        <f>IF(ISBLANK(Perigon!G6478),"",Perigon!G6478)</f>
        <v/>
      </c>
      <c r="C6483" s="96" t="str">
        <f>IF(ISBLANK(Perigon!I6478),"",Perigon!I6478)</f>
        <v/>
      </c>
      <c r="D6483" s="97" t="str">
        <f>IF(ISBLANK(Perigon!J6478),"",Perigon!J6478)</f>
        <v/>
      </c>
      <c r="E6483" s="64" t="str">
        <f>IF(ISBLANK(Perigon!K6478),"",Perigon!K6478)</f>
        <v/>
      </c>
      <c r="F6483" s="65"/>
      <c r="G6483" s="64"/>
      <c r="H6483" s="69" t="str">
        <f>IF(ISBLANK(Perigon!L6478),"",Perigon!L6478)</f>
        <v/>
      </c>
      <c r="I6483" s="69" t="str">
        <f>IF(ISBLANK(Perigon!M6478),"",Perigon!M6478)</f>
        <v/>
      </c>
      <c r="J6483" s="98" t="str">
        <f>IF(ISBLANK(Perigon!N6478),"",Perigon!N6478)</f>
        <v/>
      </c>
      <c r="K6483" s="99" t="str">
        <f>IF(ISBLANK(Perigon!J6478),"",Perigon!T6478)</f>
        <v/>
      </c>
      <c r="L6483" s="95" t="str">
        <f>IF(ISBLANK(Perigon!O6478),"",Perigon!O6478)</f>
        <v/>
      </c>
      <c r="M6483" s="95" t="str">
        <f>IF(ISBLANK(Perigon!R6478),"",Perigon!R6478)</f>
        <v/>
      </c>
      <c r="N6483" s="95" t="str">
        <f>IF(ISBLANK(Perigon!P6478),"",Perigon!P6478)</f>
        <v/>
      </c>
      <c r="O6483" s="38" t="str">
        <f>IF($L6483="","",VLOOKUP($R6483,Tarife!$A$2:$R$599,13,FALSE))</f>
        <v/>
      </c>
      <c r="P6483" s="38" t="str">
        <f t="shared" si="101"/>
        <v/>
      </c>
      <c r="R6483" s="100" t="str">
        <f>Zusammenzug!$C$25&amp;"-"&amp;Zusammenzug!$A$7&amp;"-"&amp;Leistungen!L6483</f>
        <v>2024-0-</v>
      </c>
    </row>
    <row r="6484" spans="1:18" x14ac:dyDescent="0.2">
      <c r="A6484" s="95" t="str">
        <f>IF(ISBLANK(Perigon!E6479),"",Perigon!E6479)</f>
        <v/>
      </c>
      <c r="B6484" s="95" t="str">
        <f>IF(ISBLANK(Perigon!G6479),"",Perigon!G6479)</f>
        <v/>
      </c>
      <c r="C6484" s="96" t="str">
        <f>IF(ISBLANK(Perigon!I6479),"",Perigon!I6479)</f>
        <v/>
      </c>
      <c r="D6484" s="97" t="str">
        <f>IF(ISBLANK(Perigon!J6479),"",Perigon!J6479)</f>
        <v/>
      </c>
      <c r="E6484" s="64" t="str">
        <f>IF(ISBLANK(Perigon!K6479),"",Perigon!K6479)</f>
        <v/>
      </c>
      <c r="F6484" s="65"/>
      <c r="G6484" s="64"/>
      <c r="H6484" s="69" t="str">
        <f>IF(ISBLANK(Perigon!L6479),"",Perigon!L6479)</f>
        <v/>
      </c>
      <c r="I6484" s="69" t="str">
        <f>IF(ISBLANK(Perigon!M6479),"",Perigon!M6479)</f>
        <v/>
      </c>
      <c r="J6484" s="98" t="str">
        <f>IF(ISBLANK(Perigon!N6479),"",Perigon!N6479)</f>
        <v/>
      </c>
      <c r="K6484" s="99" t="str">
        <f>IF(ISBLANK(Perigon!J6479),"",Perigon!T6479)</f>
        <v/>
      </c>
      <c r="L6484" s="95" t="str">
        <f>IF(ISBLANK(Perigon!O6479),"",Perigon!O6479)</f>
        <v/>
      </c>
      <c r="M6484" s="95" t="str">
        <f>IF(ISBLANK(Perigon!R6479),"",Perigon!R6479)</f>
        <v/>
      </c>
      <c r="N6484" s="95" t="str">
        <f>IF(ISBLANK(Perigon!P6479),"",Perigon!P6479)</f>
        <v/>
      </c>
      <c r="O6484" s="38" t="str">
        <f>IF($L6484="","",VLOOKUP($R6484,Tarife!$A$2:$R$599,13,FALSE))</f>
        <v/>
      </c>
      <c r="P6484" s="38" t="str">
        <f t="shared" si="101"/>
        <v/>
      </c>
      <c r="R6484" s="100" t="str">
        <f>Zusammenzug!$C$25&amp;"-"&amp;Zusammenzug!$A$7&amp;"-"&amp;Leistungen!L6484</f>
        <v>2024-0-</v>
      </c>
    </row>
    <row r="6485" spans="1:18" x14ac:dyDescent="0.2">
      <c r="A6485" s="95" t="str">
        <f>IF(ISBLANK(Perigon!E6480),"",Perigon!E6480)</f>
        <v/>
      </c>
      <c r="B6485" s="95" t="str">
        <f>IF(ISBLANK(Perigon!G6480),"",Perigon!G6480)</f>
        <v/>
      </c>
      <c r="C6485" s="96" t="str">
        <f>IF(ISBLANK(Perigon!I6480),"",Perigon!I6480)</f>
        <v/>
      </c>
      <c r="D6485" s="97" t="str">
        <f>IF(ISBLANK(Perigon!J6480),"",Perigon!J6480)</f>
        <v/>
      </c>
      <c r="E6485" s="64" t="str">
        <f>IF(ISBLANK(Perigon!K6480),"",Perigon!K6480)</f>
        <v/>
      </c>
      <c r="F6485" s="65"/>
      <c r="G6485" s="64"/>
      <c r="H6485" s="69" t="str">
        <f>IF(ISBLANK(Perigon!L6480),"",Perigon!L6480)</f>
        <v/>
      </c>
      <c r="I6485" s="69" t="str">
        <f>IF(ISBLANK(Perigon!M6480),"",Perigon!M6480)</f>
        <v/>
      </c>
      <c r="J6485" s="98" t="str">
        <f>IF(ISBLANK(Perigon!N6480),"",Perigon!N6480)</f>
        <v/>
      </c>
      <c r="K6485" s="99" t="str">
        <f>IF(ISBLANK(Perigon!J6480),"",Perigon!T6480)</f>
        <v/>
      </c>
      <c r="L6485" s="95" t="str">
        <f>IF(ISBLANK(Perigon!O6480),"",Perigon!O6480)</f>
        <v/>
      </c>
      <c r="M6485" s="95" t="str">
        <f>IF(ISBLANK(Perigon!R6480),"",Perigon!R6480)</f>
        <v/>
      </c>
      <c r="N6485" s="95" t="str">
        <f>IF(ISBLANK(Perigon!P6480),"",Perigon!P6480)</f>
        <v/>
      </c>
      <c r="O6485" s="38" t="str">
        <f>IF($L6485="","",VLOOKUP($R6485,Tarife!$A$2:$R$599,13,FALSE))</f>
        <v/>
      </c>
      <c r="P6485" s="38" t="str">
        <f t="shared" si="101"/>
        <v/>
      </c>
      <c r="R6485" s="100" t="str">
        <f>Zusammenzug!$C$25&amp;"-"&amp;Zusammenzug!$A$7&amp;"-"&amp;Leistungen!L6485</f>
        <v>2024-0-</v>
      </c>
    </row>
    <row r="6486" spans="1:18" x14ac:dyDescent="0.2">
      <c r="A6486" s="95" t="str">
        <f>IF(ISBLANK(Perigon!E6481),"",Perigon!E6481)</f>
        <v/>
      </c>
      <c r="B6486" s="95" t="str">
        <f>IF(ISBLANK(Perigon!G6481),"",Perigon!G6481)</f>
        <v/>
      </c>
      <c r="C6486" s="96" t="str">
        <f>IF(ISBLANK(Perigon!I6481),"",Perigon!I6481)</f>
        <v/>
      </c>
      <c r="D6486" s="97" t="str">
        <f>IF(ISBLANK(Perigon!J6481),"",Perigon!J6481)</f>
        <v/>
      </c>
      <c r="E6486" s="64" t="str">
        <f>IF(ISBLANK(Perigon!K6481),"",Perigon!K6481)</f>
        <v/>
      </c>
      <c r="F6486" s="65"/>
      <c r="G6486" s="64"/>
      <c r="H6486" s="69" t="str">
        <f>IF(ISBLANK(Perigon!L6481),"",Perigon!L6481)</f>
        <v/>
      </c>
      <c r="I6486" s="69" t="str">
        <f>IF(ISBLANK(Perigon!M6481),"",Perigon!M6481)</f>
        <v/>
      </c>
      <c r="J6486" s="98" t="str">
        <f>IF(ISBLANK(Perigon!N6481),"",Perigon!N6481)</f>
        <v/>
      </c>
      <c r="K6486" s="99" t="str">
        <f>IF(ISBLANK(Perigon!J6481),"",Perigon!T6481)</f>
        <v/>
      </c>
      <c r="L6486" s="95" t="str">
        <f>IF(ISBLANK(Perigon!O6481),"",Perigon!O6481)</f>
        <v/>
      </c>
      <c r="M6486" s="95" t="str">
        <f>IF(ISBLANK(Perigon!R6481),"",Perigon!R6481)</f>
        <v/>
      </c>
      <c r="N6486" s="95" t="str">
        <f>IF(ISBLANK(Perigon!P6481),"",Perigon!P6481)</f>
        <v/>
      </c>
      <c r="O6486" s="38" t="str">
        <f>IF($L6486="","",VLOOKUP($R6486,Tarife!$A$2:$R$599,13,FALSE))</f>
        <v/>
      </c>
      <c r="P6486" s="38" t="str">
        <f t="shared" si="101"/>
        <v/>
      </c>
      <c r="R6486" s="100" t="str">
        <f>Zusammenzug!$C$25&amp;"-"&amp;Zusammenzug!$A$7&amp;"-"&amp;Leistungen!L6486</f>
        <v>2024-0-</v>
      </c>
    </row>
    <row r="6487" spans="1:18" x14ac:dyDescent="0.2">
      <c r="A6487" s="95" t="str">
        <f>IF(ISBLANK(Perigon!E6482),"",Perigon!E6482)</f>
        <v/>
      </c>
      <c r="B6487" s="95" t="str">
        <f>IF(ISBLANK(Perigon!G6482),"",Perigon!G6482)</f>
        <v/>
      </c>
      <c r="C6487" s="96" t="str">
        <f>IF(ISBLANK(Perigon!I6482),"",Perigon!I6482)</f>
        <v/>
      </c>
      <c r="D6487" s="97" t="str">
        <f>IF(ISBLANK(Perigon!J6482),"",Perigon!J6482)</f>
        <v/>
      </c>
      <c r="E6487" s="64" t="str">
        <f>IF(ISBLANK(Perigon!K6482),"",Perigon!K6482)</f>
        <v/>
      </c>
      <c r="F6487" s="65"/>
      <c r="G6487" s="64"/>
      <c r="H6487" s="69" t="str">
        <f>IF(ISBLANK(Perigon!L6482),"",Perigon!L6482)</f>
        <v/>
      </c>
      <c r="I6487" s="69" t="str">
        <f>IF(ISBLANK(Perigon!M6482),"",Perigon!M6482)</f>
        <v/>
      </c>
      <c r="J6487" s="98" t="str">
        <f>IF(ISBLANK(Perigon!N6482),"",Perigon!N6482)</f>
        <v/>
      </c>
      <c r="K6487" s="99" t="str">
        <f>IF(ISBLANK(Perigon!J6482),"",Perigon!T6482)</f>
        <v/>
      </c>
      <c r="L6487" s="95" t="str">
        <f>IF(ISBLANK(Perigon!O6482),"",Perigon!O6482)</f>
        <v/>
      </c>
      <c r="M6487" s="95" t="str">
        <f>IF(ISBLANK(Perigon!R6482),"",Perigon!R6482)</f>
        <v/>
      </c>
      <c r="N6487" s="95" t="str">
        <f>IF(ISBLANK(Perigon!P6482),"",Perigon!P6482)</f>
        <v/>
      </c>
      <c r="O6487" s="38" t="str">
        <f>IF($L6487="","",VLOOKUP($R6487,Tarife!$A$2:$R$599,13,FALSE))</f>
        <v/>
      </c>
      <c r="P6487" s="38" t="str">
        <f t="shared" si="101"/>
        <v/>
      </c>
      <c r="R6487" s="100" t="str">
        <f>Zusammenzug!$C$25&amp;"-"&amp;Zusammenzug!$A$7&amp;"-"&amp;Leistungen!L6487</f>
        <v>2024-0-</v>
      </c>
    </row>
    <row r="6488" spans="1:18" x14ac:dyDescent="0.2">
      <c r="A6488" s="95" t="str">
        <f>IF(ISBLANK(Perigon!E6483),"",Perigon!E6483)</f>
        <v/>
      </c>
      <c r="B6488" s="95" t="str">
        <f>IF(ISBLANK(Perigon!G6483),"",Perigon!G6483)</f>
        <v/>
      </c>
      <c r="C6488" s="96" t="str">
        <f>IF(ISBLANK(Perigon!I6483),"",Perigon!I6483)</f>
        <v/>
      </c>
      <c r="D6488" s="97" t="str">
        <f>IF(ISBLANK(Perigon!J6483),"",Perigon!J6483)</f>
        <v/>
      </c>
      <c r="E6488" s="64" t="str">
        <f>IF(ISBLANK(Perigon!K6483),"",Perigon!K6483)</f>
        <v/>
      </c>
      <c r="F6488" s="65"/>
      <c r="G6488" s="64"/>
      <c r="H6488" s="69" t="str">
        <f>IF(ISBLANK(Perigon!L6483),"",Perigon!L6483)</f>
        <v/>
      </c>
      <c r="I6488" s="69" t="str">
        <f>IF(ISBLANK(Perigon!M6483),"",Perigon!M6483)</f>
        <v/>
      </c>
      <c r="J6488" s="98" t="str">
        <f>IF(ISBLANK(Perigon!N6483),"",Perigon!N6483)</f>
        <v/>
      </c>
      <c r="K6488" s="99" t="str">
        <f>IF(ISBLANK(Perigon!J6483),"",Perigon!T6483)</f>
        <v/>
      </c>
      <c r="L6488" s="95" t="str">
        <f>IF(ISBLANK(Perigon!O6483),"",Perigon!O6483)</f>
        <v/>
      </c>
      <c r="M6488" s="95" t="str">
        <f>IF(ISBLANK(Perigon!R6483),"",Perigon!R6483)</f>
        <v/>
      </c>
      <c r="N6488" s="95" t="str">
        <f>IF(ISBLANK(Perigon!P6483),"",Perigon!P6483)</f>
        <v/>
      </c>
      <c r="O6488" s="38" t="str">
        <f>IF($L6488="","",VLOOKUP($R6488,Tarife!$A$2:$R$599,13,FALSE))</f>
        <v/>
      </c>
      <c r="P6488" s="38" t="str">
        <f t="shared" si="101"/>
        <v/>
      </c>
      <c r="R6488" s="100" t="str">
        <f>Zusammenzug!$C$25&amp;"-"&amp;Zusammenzug!$A$7&amp;"-"&amp;Leistungen!L6488</f>
        <v>2024-0-</v>
      </c>
    </row>
    <row r="6489" spans="1:18" x14ac:dyDescent="0.2">
      <c r="A6489" s="95" t="str">
        <f>IF(ISBLANK(Perigon!E6484),"",Perigon!E6484)</f>
        <v/>
      </c>
      <c r="B6489" s="95" t="str">
        <f>IF(ISBLANK(Perigon!G6484),"",Perigon!G6484)</f>
        <v/>
      </c>
      <c r="C6489" s="96" t="str">
        <f>IF(ISBLANK(Perigon!I6484),"",Perigon!I6484)</f>
        <v/>
      </c>
      <c r="D6489" s="97" t="str">
        <f>IF(ISBLANK(Perigon!J6484),"",Perigon!J6484)</f>
        <v/>
      </c>
      <c r="E6489" s="64" t="str">
        <f>IF(ISBLANK(Perigon!K6484),"",Perigon!K6484)</f>
        <v/>
      </c>
      <c r="F6489" s="65"/>
      <c r="G6489" s="64"/>
      <c r="H6489" s="69" t="str">
        <f>IF(ISBLANK(Perigon!L6484),"",Perigon!L6484)</f>
        <v/>
      </c>
      <c r="I6489" s="69" t="str">
        <f>IF(ISBLANK(Perigon!M6484),"",Perigon!M6484)</f>
        <v/>
      </c>
      <c r="J6489" s="98" t="str">
        <f>IF(ISBLANK(Perigon!N6484),"",Perigon!N6484)</f>
        <v/>
      </c>
      <c r="K6489" s="99" t="str">
        <f>IF(ISBLANK(Perigon!J6484),"",Perigon!T6484)</f>
        <v/>
      </c>
      <c r="L6489" s="95" t="str">
        <f>IF(ISBLANK(Perigon!O6484),"",Perigon!O6484)</f>
        <v/>
      </c>
      <c r="M6489" s="95" t="str">
        <f>IF(ISBLANK(Perigon!R6484),"",Perigon!R6484)</f>
        <v/>
      </c>
      <c r="N6489" s="95" t="str">
        <f>IF(ISBLANK(Perigon!P6484),"",Perigon!P6484)</f>
        <v/>
      </c>
      <c r="O6489" s="38" t="str">
        <f>IF($L6489="","",VLOOKUP($R6489,Tarife!$A$2:$R$599,13,FALSE))</f>
        <v/>
      </c>
      <c r="P6489" s="38" t="str">
        <f t="shared" si="101"/>
        <v/>
      </c>
      <c r="R6489" s="100" t="str">
        <f>Zusammenzug!$C$25&amp;"-"&amp;Zusammenzug!$A$7&amp;"-"&amp;Leistungen!L6489</f>
        <v>2024-0-</v>
      </c>
    </row>
    <row r="6490" spans="1:18" x14ac:dyDescent="0.2">
      <c r="A6490" s="95" t="str">
        <f>IF(ISBLANK(Perigon!E6485),"",Perigon!E6485)</f>
        <v/>
      </c>
      <c r="B6490" s="95" t="str">
        <f>IF(ISBLANK(Perigon!G6485),"",Perigon!G6485)</f>
        <v/>
      </c>
      <c r="C6490" s="96" t="str">
        <f>IF(ISBLANK(Perigon!I6485),"",Perigon!I6485)</f>
        <v/>
      </c>
      <c r="D6490" s="97" t="str">
        <f>IF(ISBLANK(Perigon!J6485),"",Perigon!J6485)</f>
        <v/>
      </c>
      <c r="E6490" s="64" t="str">
        <f>IF(ISBLANK(Perigon!K6485),"",Perigon!K6485)</f>
        <v/>
      </c>
      <c r="F6490" s="65"/>
      <c r="G6490" s="64"/>
      <c r="H6490" s="69" t="str">
        <f>IF(ISBLANK(Perigon!L6485),"",Perigon!L6485)</f>
        <v/>
      </c>
      <c r="I6490" s="69" t="str">
        <f>IF(ISBLANK(Perigon!M6485),"",Perigon!M6485)</f>
        <v/>
      </c>
      <c r="J6490" s="98" t="str">
        <f>IF(ISBLANK(Perigon!N6485),"",Perigon!N6485)</f>
        <v/>
      </c>
      <c r="K6490" s="99" t="str">
        <f>IF(ISBLANK(Perigon!J6485),"",Perigon!T6485)</f>
        <v/>
      </c>
      <c r="L6490" s="95" t="str">
        <f>IF(ISBLANK(Perigon!O6485),"",Perigon!O6485)</f>
        <v/>
      </c>
      <c r="M6490" s="95" t="str">
        <f>IF(ISBLANK(Perigon!R6485),"",Perigon!R6485)</f>
        <v/>
      </c>
      <c r="N6490" s="95" t="str">
        <f>IF(ISBLANK(Perigon!P6485),"",Perigon!P6485)</f>
        <v/>
      </c>
      <c r="O6490" s="38" t="str">
        <f>IF($L6490="","",VLOOKUP($R6490,Tarife!$A$2:$R$599,13,FALSE))</f>
        <v/>
      </c>
      <c r="P6490" s="38" t="str">
        <f t="shared" si="101"/>
        <v/>
      </c>
      <c r="R6490" s="100" t="str">
        <f>Zusammenzug!$C$25&amp;"-"&amp;Zusammenzug!$A$7&amp;"-"&amp;Leistungen!L6490</f>
        <v>2024-0-</v>
      </c>
    </row>
    <row r="6491" spans="1:18" x14ac:dyDescent="0.2">
      <c r="A6491" s="95" t="str">
        <f>IF(ISBLANK(Perigon!E6486),"",Perigon!E6486)</f>
        <v/>
      </c>
      <c r="B6491" s="95" t="str">
        <f>IF(ISBLANK(Perigon!G6486),"",Perigon!G6486)</f>
        <v/>
      </c>
      <c r="C6491" s="96" t="str">
        <f>IF(ISBLANK(Perigon!I6486),"",Perigon!I6486)</f>
        <v/>
      </c>
      <c r="D6491" s="97" t="str">
        <f>IF(ISBLANK(Perigon!J6486),"",Perigon!J6486)</f>
        <v/>
      </c>
      <c r="E6491" s="64" t="str">
        <f>IF(ISBLANK(Perigon!K6486),"",Perigon!K6486)</f>
        <v/>
      </c>
      <c r="F6491" s="65"/>
      <c r="G6491" s="64"/>
      <c r="H6491" s="69" t="str">
        <f>IF(ISBLANK(Perigon!L6486),"",Perigon!L6486)</f>
        <v/>
      </c>
      <c r="I6491" s="69" t="str">
        <f>IF(ISBLANK(Perigon!M6486),"",Perigon!M6486)</f>
        <v/>
      </c>
      <c r="J6491" s="98" t="str">
        <f>IF(ISBLANK(Perigon!N6486),"",Perigon!N6486)</f>
        <v/>
      </c>
      <c r="K6491" s="99" t="str">
        <f>IF(ISBLANK(Perigon!J6486),"",Perigon!T6486)</f>
        <v/>
      </c>
      <c r="L6491" s="95" t="str">
        <f>IF(ISBLANK(Perigon!O6486),"",Perigon!O6486)</f>
        <v/>
      </c>
      <c r="M6491" s="95" t="str">
        <f>IF(ISBLANK(Perigon!R6486),"",Perigon!R6486)</f>
        <v/>
      </c>
      <c r="N6491" s="95" t="str">
        <f>IF(ISBLANK(Perigon!P6486),"",Perigon!P6486)</f>
        <v/>
      </c>
      <c r="O6491" s="38" t="str">
        <f>IF($L6491="","",VLOOKUP($R6491,Tarife!$A$2:$R$599,13,FALSE))</f>
        <v/>
      </c>
      <c r="P6491" s="38" t="str">
        <f t="shared" si="101"/>
        <v/>
      </c>
      <c r="R6491" s="100" t="str">
        <f>Zusammenzug!$C$25&amp;"-"&amp;Zusammenzug!$A$7&amp;"-"&amp;Leistungen!L6491</f>
        <v>2024-0-</v>
      </c>
    </row>
    <row r="6492" spans="1:18" x14ac:dyDescent="0.2">
      <c r="A6492" s="95" t="str">
        <f>IF(ISBLANK(Perigon!E6487),"",Perigon!E6487)</f>
        <v/>
      </c>
      <c r="B6492" s="95" t="str">
        <f>IF(ISBLANK(Perigon!G6487),"",Perigon!G6487)</f>
        <v/>
      </c>
      <c r="C6492" s="96" t="str">
        <f>IF(ISBLANK(Perigon!I6487),"",Perigon!I6487)</f>
        <v/>
      </c>
      <c r="D6492" s="97" t="str">
        <f>IF(ISBLANK(Perigon!J6487),"",Perigon!J6487)</f>
        <v/>
      </c>
      <c r="E6492" s="64" t="str">
        <f>IF(ISBLANK(Perigon!K6487),"",Perigon!K6487)</f>
        <v/>
      </c>
      <c r="F6492" s="65"/>
      <c r="G6492" s="64"/>
      <c r="H6492" s="69" t="str">
        <f>IF(ISBLANK(Perigon!L6487),"",Perigon!L6487)</f>
        <v/>
      </c>
      <c r="I6492" s="69" t="str">
        <f>IF(ISBLANK(Perigon!M6487),"",Perigon!M6487)</f>
        <v/>
      </c>
      <c r="J6492" s="98" t="str">
        <f>IF(ISBLANK(Perigon!N6487),"",Perigon!N6487)</f>
        <v/>
      </c>
      <c r="K6492" s="99" t="str">
        <f>IF(ISBLANK(Perigon!J6487),"",Perigon!T6487)</f>
        <v/>
      </c>
      <c r="L6492" s="95" t="str">
        <f>IF(ISBLANK(Perigon!O6487),"",Perigon!O6487)</f>
        <v/>
      </c>
      <c r="M6492" s="95" t="str">
        <f>IF(ISBLANK(Perigon!R6487),"",Perigon!R6487)</f>
        <v/>
      </c>
      <c r="N6492" s="95" t="str">
        <f>IF(ISBLANK(Perigon!P6487),"",Perigon!P6487)</f>
        <v/>
      </c>
      <c r="O6492" s="38" t="str">
        <f>IF($L6492="","",VLOOKUP($R6492,Tarife!$A$2:$R$599,13,FALSE))</f>
        <v/>
      </c>
      <c r="P6492" s="38" t="str">
        <f t="shared" si="101"/>
        <v/>
      </c>
      <c r="R6492" s="100" t="str">
        <f>Zusammenzug!$C$25&amp;"-"&amp;Zusammenzug!$A$7&amp;"-"&amp;Leistungen!L6492</f>
        <v>2024-0-</v>
      </c>
    </row>
    <row r="6493" spans="1:18" x14ac:dyDescent="0.2">
      <c r="A6493" s="95" t="str">
        <f>IF(ISBLANK(Perigon!E6488),"",Perigon!E6488)</f>
        <v/>
      </c>
      <c r="B6493" s="95" t="str">
        <f>IF(ISBLANK(Perigon!G6488),"",Perigon!G6488)</f>
        <v/>
      </c>
      <c r="C6493" s="96" t="str">
        <f>IF(ISBLANK(Perigon!I6488),"",Perigon!I6488)</f>
        <v/>
      </c>
      <c r="D6493" s="97" t="str">
        <f>IF(ISBLANK(Perigon!J6488),"",Perigon!J6488)</f>
        <v/>
      </c>
      <c r="E6493" s="64" t="str">
        <f>IF(ISBLANK(Perigon!K6488),"",Perigon!K6488)</f>
        <v/>
      </c>
      <c r="F6493" s="65"/>
      <c r="G6493" s="64"/>
      <c r="H6493" s="69" t="str">
        <f>IF(ISBLANK(Perigon!L6488),"",Perigon!L6488)</f>
        <v/>
      </c>
      <c r="I6493" s="69" t="str">
        <f>IF(ISBLANK(Perigon!M6488),"",Perigon!M6488)</f>
        <v/>
      </c>
      <c r="J6493" s="98" t="str">
        <f>IF(ISBLANK(Perigon!N6488),"",Perigon!N6488)</f>
        <v/>
      </c>
      <c r="K6493" s="99" t="str">
        <f>IF(ISBLANK(Perigon!J6488),"",Perigon!T6488)</f>
        <v/>
      </c>
      <c r="L6493" s="95" t="str">
        <f>IF(ISBLANK(Perigon!O6488),"",Perigon!O6488)</f>
        <v/>
      </c>
      <c r="M6493" s="95" t="str">
        <f>IF(ISBLANK(Perigon!R6488),"",Perigon!R6488)</f>
        <v/>
      </c>
      <c r="N6493" s="95" t="str">
        <f>IF(ISBLANK(Perigon!P6488),"",Perigon!P6488)</f>
        <v/>
      </c>
      <c r="O6493" s="38" t="str">
        <f>IF($L6493="","",VLOOKUP($R6493,Tarife!$A$2:$R$599,13,FALSE))</f>
        <v/>
      </c>
      <c r="P6493" s="38" t="str">
        <f t="shared" si="101"/>
        <v/>
      </c>
      <c r="R6493" s="100" t="str">
        <f>Zusammenzug!$C$25&amp;"-"&amp;Zusammenzug!$A$7&amp;"-"&amp;Leistungen!L6493</f>
        <v>2024-0-</v>
      </c>
    </row>
    <row r="6494" spans="1:18" x14ac:dyDescent="0.2">
      <c r="A6494" s="95" t="str">
        <f>IF(ISBLANK(Perigon!E6489),"",Perigon!E6489)</f>
        <v/>
      </c>
      <c r="B6494" s="95" t="str">
        <f>IF(ISBLANK(Perigon!G6489),"",Perigon!G6489)</f>
        <v/>
      </c>
      <c r="C6494" s="96" t="str">
        <f>IF(ISBLANK(Perigon!I6489),"",Perigon!I6489)</f>
        <v/>
      </c>
      <c r="D6494" s="97" t="str">
        <f>IF(ISBLANK(Perigon!J6489),"",Perigon!J6489)</f>
        <v/>
      </c>
      <c r="E6494" s="64" t="str">
        <f>IF(ISBLANK(Perigon!K6489),"",Perigon!K6489)</f>
        <v/>
      </c>
      <c r="F6494" s="65"/>
      <c r="G6494" s="64"/>
      <c r="H6494" s="69" t="str">
        <f>IF(ISBLANK(Perigon!L6489),"",Perigon!L6489)</f>
        <v/>
      </c>
      <c r="I6494" s="69" t="str">
        <f>IF(ISBLANK(Perigon!M6489),"",Perigon!M6489)</f>
        <v/>
      </c>
      <c r="J6494" s="98" t="str">
        <f>IF(ISBLANK(Perigon!N6489),"",Perigon!N6489)</f>
        <v/>
      </c>
      <c r="K6494" s="99" t="str">
        <f>IF(ISBLANK(Perigon!J6489),"",Perigon!T6489)</f>
        <v/>
      </c>
      <c r="L6494" s="95" t="str">
        <f>IF(ISBLANK(Perigon!O6489),"",Perigon!O6489)</f>
        <v/>
      </c>
      <c r="M6494" s="95" t="str">
        <f>IF(ISBLANK(Perigon!R6489),"",Perigon!R6489)</f>
        <v/>
      </c>
      <c r="N6494" s="95" t="str">
        <f>IF(ISBLANK(Perigon!P6489),"",Perigon!P6489)</f>
        <v/>
      </c>
      <c r="O6494" s="38" t="str">
        <f>IF($L6494="","",VLOOKUP($R6494,Tarife!$A$2:$R$599,13,FALSE))</f>
        <v/>
      </c>
      <c r="P6494" s="38" t="str">
        <f t="shared" si="101"/>
        <v/>
      </c>
      <c r="R6494" s="100" t="str">
        <f>Zusammenzug!$C$25&amp;"-"&amp;Zusammenzug!$A$7&amp;"-"&amp;Leistungen!L6494</f>
        <v>2024-0-</v>
      </c>
    </row>
    <row r="6495" spans="1:18" x14ac:dyDescent="0.2">
      <c r="A6495" s="95" t="str">
        <f>IF(ISBLANK(Perigon!E6490),"",Perigon!E6490)</f>
        <v/>
      </c>
      <c r="B6495" s="95" t="str">
        <f>IF(ISBLANK(Perigon!G6490),"",Perigon!G6490)</f>
        <v/>
      </c>
      <c r="C6495" s="96" t="str">
        <f>IF(ISBLANK(Perigon!I6490),"",Perigon!I6490)</f>
        <v/>
      </c>
      <c r="D6495" s="97" t="str">
        <f>IF(ISBLANK(Perigon!J6490),"",Perigon!J6490)</f>
        <v/>
      </c>
      <c r="E6495" s="64" t="str">
        <f>IF(ISBLANK(Perigon!K6490),"",Perigon!K6490)</f>
        <v/>
      </c>
      <c r="F6495" s="65"/>
      <c r="G6495" s="64"/>
      <c r="H6495" s="69" t="str">
        <f>IF(ISBLANK(Perigon!L6490),"",Perigon!L6490)</f>
        <v/>
      </c>
      <c r="I6495" s="69" t="str">
        <f>IF(ISBLANK(Perigon!M6490),"",Perigon!M6490)</f>
        <v/>
      </c>
      <c r="J6495" s="98" t="str">
        <f>IF(ISBLANK(Perigon!N6490),"",Perigon!N6490)</f>
        <v/>
      </c>
      <c r="K6495" s="99" t="str">
        <f>IF(ISBLANK(Perigon!J6490),"",Perigon!T6490)</f>
        <v/>
      </c>
      <c r="L6495" s="95" t="str">
        <f>IF(ISBLANK(Perigon!O6490),"",Perigon!O6490)</f>
        <v/>
      </c>
      <c r="M6495" s="95" t="str">
        <f>IF(ISBLANK(Perigon!R6490),"",Perigon!R6490)</f>
        <v/>
      </c>
      <c r="N6495" s="95" t="str">
        <f>IF(ISBLANK(Perigon!P6490),"",Perigon!P6490)</f>
        <v/>
      </c>
      <c r="O6495" s="38" t="str">
        <f>IF($L6495="","",VLOOKUP($R6495,Tarife!$A$2:$R$599,13,FALSE))</f>
        <v/>
      </c>
      <c r="P6495" s="38" t="str">
        <f t="shared" si="101"/>
        <v/>
      </c>
      <c r="R6495" s="100" t="str">
        <f>Zusammenzug!$C$25&amp;"-"&amp;Zusammenzug!$A$7&amp;"-"&amp;Leistungen!L6495</f>
        <v>2024-0-</v>
      </c>
    </row>
    <row r="6496" spans="1:18" x14ac:dyDescent="0.2">
      <c r="A6496" s="95" t="str">
        <f>IF(ISBLANK(Perigon!E6491),"",Perigon!E6491)</f>
        <v/>
      </c>
      <c r="B6496" s="95" t="str">
        <f>IF(ISBLANK(Perigon!G6491),"",Perigon!G6491)</f>
        <v/>
      </c>
      <c r="C6496" s="96" t="str">
        <f>IF(ISBLANK(Perigon!I6491),"",Perigon!I6491)</f>
        <v/>
      </c>
      <c r="D6496" s="97" t="str">
        <f>IF(ISBLANK(Perigon!J6491),"",Perigon!J6491)</f>
        <v/>
      </c>
      <c r="E6496" s="64" t="str">
        <f>IF(ISBLANK(Perigon!K6491),"",Perigon!K6491)</f>
        <v/>
      </c>
      <c r="F6496" s="65"/>
      <c r="G6496" s="64"/>
      <c r="H6496" s="69" t="str">
        <f>IF(ISBLANK(Perigon!L6491),"",Perigon!L6491)</f>
        <v/>
      </c>
      <c r="I6496" s="69" t="str">
        <f>IF(ISBLANK(Perigon!M6491),"",Perigon!M6491)</f>
        <v/>
      </c>
      <c r="J6496" s="98" t="str">
        <f>IF(ISBLANK(Perigon!N6491),"",Perigon!N6491)</f>
        <v/>
      </c>
      <c r="K6496" s="99" t="str">
        <f>IF(ISBLANK(Perigon!J6491),"",Perigon!T6491)</f>
        <v/>
      </c>
      <c r="L6496" s="95" t="str">
        <f>IF(ISBLANK(Perigon!O6491),"",Perigon!O6491)</f>
        <v/>
      </c>
      <c r="M6496" s="95" t="str">
        <f>IF(ISBLANK(Perigon!R6491),"",Perigon!R6491)</f>
        <v/>
      </c>
      <c r="N6496" s="95" t="str">
        <f>IF(ISBLANK(Perigon!P6491),"",Perigon!P6491)</f>
        <v/>
      </c>
      <c r="O6496" s="38" t="str">
        <f>IF($L6496="","",VLOOKUP($R6496,Tarife!$A$2:$R$599,13,FALSE))</f>
        <v/>
      </c>
      <c r="P6496" s="38" t="str">
        <f t="shared" si="101"/>
        <v/>
      </c>
      <c r="R6496" s="100" t="str">
        <f>Zusammenzug!$C$25&amp;"-"&amp;Zusammenzug!$A$7&amp;"-"&amp;Leistungen!L6496</f>
        <v>2024-0-</v>
      </c>
    </row>
    <row r="6497" spans="1:18" x14ac:dyDescent="0.2">
      <c r="A6497" s="95" t="str">
        <f>IF(ISBLANK(Perigon!E6492),"",Perigon!E6492)</f>
        <v/>
      </c>
      <c r="B6497" s="95" t="str">
        <f>IF(ISBLANK(Perigon!G6492),"",Perigon!G6492)</f>
        <v/>
      </c>
      <c r="C6497" s="96" t="str">
        <f>IF(ISBLANK(Perigon!I6492),"",Perigon!I6492)</f>
        <v/>
      </c>
      <c r="D6497" s="97" t="str">
        <f>IF(ISBLANK(Perigon!J6492),"",Perigon!J6492)</f>
        <v/>
      </c>
      <c r="E6497" s="64" t="str">
        <f>IF(ISBLANK(Perigon!K6492),"",Perigon!K6492)</f>
        <v/>
      </c>
      <c r="F6497" s="65"/>
      <c r="G6497" s="64"/>
      <c r="H6497" s="69" t="str">
        <f>IF(ISBLANK(Perigon!L6492),"",Perigon!L6492)</f>
        <v/>
      </c>
      <c r="I6497" s="69" t="str">
        <f>IF(ISBLANK(Perigon!M6492),"",Perigon!M6492)</f>
        <v/>
      </c>
      <c r="J6497" s="98" t="str">
        <f>IF(ISBLANK(Perigon!N6492),"",Perigon!N6492)</f>
        <v/>
      </c>
      <c r="K6497" s="99" t="str">
        <f>IF(ISBLANK(Perigon!J6492),"",Perigon!T6492)</f>
        <v/>
      </c>
      <c r="L6497" s="95" t="str">
        <f>IF(ISBLANK(Perigon!O6492),"",Perigon!O6492)</f>
        <v/>
      </c>
      <c r="M6497" s="95" t="str">
        <f>IF(ISBLANK(Perigon!R6492),"",Perigon!R6492)</f>
        <v/>
      </c>
      <c r="N6497" s="95" t="str">
        <f>IF(ISBLANK(Perigon!P6492),"",Perigon!P6492)</f>
        <v/>
      </c>
      <c r="O6497" s="38" t="str">
        <f>IF($L6497="","",VLOOKUP($R6497,Tarife!$A$2:$R$599,13,FALSE))</f>
        <v/>
      </c>
      <c r="P6497" s="38" t="str">
        <f t="shared" si="101"/>
        <v/>
      </c>
      <c r="R6497" s="100" t="str">
        <f>Zusammenzug!$C$25&amp;"-"&amp;Zusammenzug!$A$7&amp;"-"&amp;Leistungen!L6497</f>
        <v>2024-0-</v>
      </c>
    </row>
    <row r="6498" spans="1:18" x14ac:dyDescent="0.2">
      <c r="A6498" s="95" t="str">
        <f>IF(ISBLANK(Perigon!E6493),"",Perigon!E6493)</f>
        <v/>
      </c>
      <c r="B6498" s="95" t="str">
        <f>IF(ISBLANK(Perigon!G6493),"",Perigon!G6493)</f>
        <v/>
      </c>
      <c r="C6498" s="96" t="str">
        <f>IF(ISBLANK(Perigon!I6493),"",Perigon!I6493)</f>
        <v/>
      </c>
      <c r="D6498" s="97" t="str">
        <f>IF(ISBLANK(Perigon!J6493),"",Perigon!J6493)</f>
        <v/>
      </c>
      <c r="E6498" s="64" t="str">
        <f>IF(ISBLANK(Perigon!K6493),"",Perigon!K6493)</f>
        <v/>
      </c>
      <c r="F6498" s="65"/>
      <c r="G6498" s="64"/>
      <c r="H6498" s="69" t="str">
        <f>IF(ISBLANK(Perigon!L6493),"",Perigon!L6493)</f>
        <v/>
      </c>
      <c r="I6498" s="69" t="str">
        <f>IF(ISBLANK(Perigon!M6493),"",Perigon!M6493)</f>
        <v/>
      </c>
      <c r="J6498" s="98" t="str">
        <f>IF(ISBLANK(Perigon!N6493),"",Perigon!N6493)</f>
        <v/>
      </c>
      <c r="K6498" s="99" t="str">
        <f>IF(ISBLANK(Perigon!J6493),"",Perigon!T6493)</f>
        <v/>
      </c>
      <c r="L6498" s="95" t="str">
        <f>IF(ISBLANK(Perigon!O6493),"",Perigon!O6493)</f>
        <v/>
      </c>
      <c r="M6498" s="95" t="str">
        <f>IF(ISBLANK(Perigon!R6493),"",Perigon!R6493)</f>
        <v/>
      </c>
      <c r="N6498" s="95" t="str">
        <f>IF(ISBLANK(Perigon!P6493),"",Perigon!P6493)</f>
        <v/>
      </c>
      <c r="O6498" s="38" t="str">
        <f>IF($L6498="","",VLOOKUP($R6498,Tarife!$A$2:$R$599,13,FALSE))</f>
        <v/>
      </c>
      <c r="P6498" s="38" t="str">
        <f t="shared" si="101"/>
        <v/>
      </c>
      <c r="R6498" s="100" t="str">
        <f>Zusammenzug!$C$25&amp;"-"&amp;Zusammenzug!$A$7&amp;"-"&amp;Leistungen!L6498</f>
        <v>2024-0-</v>
      </c>
    </row>
    <row r="6499" spans="1:18" x14ac:dyDescent="0.2">
      <c r="A6499" s="95" t="str">
        <f>IF(ISBLANK(Perigon!E6494),"",Perigon!E6494)</f>
        <v/>
      </c>
      <c r="B6499" s="95" t="str">
        <f>IF(ISBLANK(Perigon!G6494),"",Perigon!G6494)</f>
        <v/>
      </c>
      <c r="C6499" s="96" t="str">
        <f>IF(ISBLANK(Perigon!I6494),"",Perigon!I6494)</f>
        <v/>
      </c>
      <c r="D6499" s="97" t="str">
        <f>IF(ISBLANK(Perigon!J6494),"",Perigon!J6494)</f>
        <v/>
      </c>
      <c r="E6499" s="64" t="str">
        <f>IF(ISBLANK(Perigon!K6494),"",Perigon!K6494)</f>
        <v/>
      </c>
      <c r="F6499" s="65"/>
      <c r="G6499" s="64"/>
      <c r="H6499" s="69" t="str">
        <f>IF(ISBLANK(Perigon!L6494),"",Perigon!L6494)</f>
        <v/>
      </c>
      <c r="I6499" s="69" t="str">
        <f>IF(ISBLANK(Perigon!M6494),"",Perigon!M6494)</f>
        <v/>
      </c>
      <c r="J6499" s="98" t="str">
        <f>IF(ISBLANK(Perigon!N6494),"",Perigon!N6494)</f>
        <v/>
      </c>
      <c r="K6499" s="99" t="str">
        <f>IF(ISBLANK(Perigon!J6494),"",Perigon!T6494)</f>
        <v/>
      </c>
      <c r="L6499" s="95" t="str">
        <f>IF(ISBLANK(Perigon!O6494),"",Perigon!O6494)</f>
        <v/>
      </c>
      <c r="M6499" s="95" t="str">
        <f>IF(ISBLANK(Perigon!R6494),"",Perigon!R6494)</f>
        <v/>
      </c>
      <c r="N6499" s="95" t="str">
        <f>IF(ISBLANK(Perigon!P6494),"",Perigon!P6494)</f>
        <v/>
      </c>
      <c r="O6499" s="38" t="str">
        <f>IF($L6499="","",VLOOKUP($R6499,Tarife!$A$2:$R$599,13,FALSE))</f>
        <v/>
      </c>
      <c r="P6499" s="38" t="str">
        <f t="shared" si="101"/>
        <v/>
      </c>
      <c r="R6499" s="100" t="str">
        <f>Zusammenzug!$C$25&amp;"-"&amp;Zusammenzug!$A$7&amp;"-"&amp;Leistungen!L6499</f>
        <v>2024-0-</v>
      </c>
    </row>
    <row r="6500" spans="1:18" x14ac:dyDescent="0.2">
      <c r="A6500" s="95" t="str">
        <f>IF(ISBLANK(Perigon!E6495),"",Perigon!E6495)</f>
        <v/>
      </c>
      <c r="B6500" s="95" t="str">
        <f>IF(ISBLANK(Perigon!G6495),"",Perigon!G6495)</f>
        <v/>
      </c>
      <c r="C6500" s="96" t="str">
        <f>IF(ISBLANK(Perigon!I6495),"",Perigon!I6495)</f>
        <v/>
      </c>
      <c r="D6500" s="97" t="str">
        <f>IF(ISBLANK(Perigon!J6495),"",Perigon!J6495)</f>
        <v/>
      </c>
      <c r="E6500" s="64" t="str">
        <f>IF(ISBLANK(Perigon!K6495),"",Perigon!K6495)</f>
        <v/>
      </c>
      <c r="F6500" s="65"/>
      <c r="G6500" s="64"/>
      <c r="H6500" s="69" t="str">
        <f>IF(ISBLANK(Perigon!L6495),"",Perigon!L6495)</f>
        <v/>
      </c>
      <c r="I6500" s="69" t="str">
        <f>IF(ISBLANK(Perigon!M6495),"",Perigon!M6495)</f>
        <v/>
      </c>
      <c r="J6500" s="98" t="str">
        <f>IF(ISBLANK(Perigon!N6495),"",Perigon!N6495)</f>
        <v/>
      </c>
      <c r="K6500" s="99" t="str">
        <f>IF(ISBLANK(Perigon!J6495),"",Perigon!T6495)</f>
        <v/>
      </c>
      <c r="L6500" s="95" t="str">
        <f>IF(ISBLANK(Perigon!O6495),"",Perigon!O6495)</f>
        <v/>
      </c>
      <c r="M6500" s="95" t="str">
        <f>IF(ISBLANK(Perigon!R6495),"",Perigon!R6495)</f>
        <v/>
      </c>
      <c r="N6500" s="95" t="str">
        <f>IF(ISBLANK(Perigon!P6495),"",Perigon!P6495)</f>
        <v/>
      </c>
      <c r="O6500" s="38" t="str">
        <f>IF($L6500="","",VLOOKUP($R6500,Tarife!$A$2:$R$599,13,FALSE))</f>
        <v/>
      </c>
      <c r="P6500" s="38" t="str">
        <f t="shared" si="101"/>
        <v/>
      </c>
      <c r="R6500" s="100" t="str">
        <f>Zusammenzug!$C$25&amp;"-"&amp;Zusammenzug!$A$7&amp;"-"&amp;Leistungen!L6500</f>
        <v>2024-0-</v>
      </c>
    </row>
    <row r="6501" spans="1:18" x14ac:dyDescent="0.2">
      <c r="A6501" s="95" t="str">
        <f>IF(ISBLANK(Perigon!E6496),"",Perigon!E6496)</f>
        <v/>
      </c>
      <c r="B6501" s="95" t="str">
        <f>IF(ISBLANK(Perigon!G6496),"",Perigon!G6496)</f>
        <v/>
      </c>
      <c r="C6501" s="96" t="str">
        <f>IF(ISBLANK(Perigon!I6496),"",Perigon!I6496)</f>
        <v/>
      </c>
      <c r="D6501" s="97" t="str">
        <f>IF(ISBLANK(Perigon!J6496),"",Perigon!J6496)</f>
        <v/>
      </c>
      <c r="E6501" s="64" t="str">
        <f>IF(ISBLANK(Perigon!K6496),"",Perigon!K6496)</f>
        <v/>
      </c>
      <c r="F6501" s="65"/>
      <c r="G6501" s="64"/>
      <c r="H6501" s="69" t="str">
        <f>IF(ISBLANK(Perigon!L6496),"",Perigon!L6496)</f>
        <v/>
      </c>
      <c r="I6501" s="69" t="str">
        <f>IF(ISBLANK(Perigon!M6496),"",Perigon!M6496)</f>
        <v/>
      </c>
      <c r="J6501" s="98" t="str">
        <f>IF(ISBLANK(Perigon!N6496),"",Perigon!N6496)</f>
        <v/>
      </c>
      <c r="K6501" s="99" t="str">
        <f>IF(ISBLANK(Perigon!J6496),"",Perigon!T6496)</f>
        <v/>
      </c>
      <c r="L6501" s="95" t="str">
        <f>IF(ISBLANK(Perigon!O6496),"",Perigon!O6496)</f>
        <v/>
      </c>
      <c r="M6501" s="95" t="str">
        <f>IF(ISBLANK(Perigon!R6496),"",Perigon!R6496)</f>
        <v/>
      </c>
      <c r="N6501" s="95" t="str">
        <f>IF(ISBLANK(Perigon!P6496),"",Perigon!P6496)</f>
        <v/>
      </c>
      <c r="O6501" s="38" t="str">
        <f>IF($L6501="","",VLOOKUP($R6501,Tarife!$A$2:$R$599,13,FALSE))</f>
        <v/>
      </c>
      <c r="P6501" s="38" t="str">
        <f t="shared" si="101"/>
        <v/>
      </c>
      <c r="R6501" s="100" t="str">
        <f>Zusammenzug!$C$25&amp;"-"&amp;Zusammenzug!$A$7&amp;"-"&amp;Leistungen!L6501</f>
        <v>2024-0-</v>
      </c>
    </row>
    <row r="6502" spans="1:18" x14ac:dyDescent="0.2">
      <c r="A6502" s="95" t="str">
        <f>IF(ISBLANK(Perigon!E6497),"",Perigon!E6497)</f>
        <v/>
      </c>
      <c r="B6502" s="95" t="str">
        <f>IF(ISBLANK(Perigon!G6497),"",Perigon!G6497)</f>
        <v/>
      </c>
      <c r="C6502" s="96" t="str">
        <f>IF(ISBLANK(Perigon!I6497),"",Perigon!I6497)</f>
        <v/>
      </c>
      <c r="D6502" s="97" t="str">
        <f>IF(ISBLANK(Perigon!J6497),"",Perigon!J6497)</f>
        <v/>
      </c>
      <c r="E6502" s="64" t="str">
        <f>IF(ISBLANK(Perigon!K6497),"",Perigon!K6497)</f>
        <v/>
      </c>
      <c r="F6502" s="65"/>
      <c r="G6502" s="64"/>
      <c r="H6502" s="69" t="str">
        <f>IF(ISBLANK(Perigon!L6497),"",Perigon!L6497)</f>
        <v/>
      </c>
      <c r="I6502" s="69" t="str">
        <f>IF(ISBLANK(Perigon!M6497),"",Perigon!M6497)</f>
        <v/>
      </c>
      <c r="J6502" s="98" t="str">
        <f>IF(ISBLANK(Perigon!N6497),"",Perigon!N6497)</f>
        <v/>
      </c>
      <c r="K6502" s="99" t="str">
        <f>IF(ISBLANK(Perigon!J6497),"",Perigon!T6497)</f>
        <v/>
      </c>
      <c r="L6502" s="95" t="str">
        <f>IF(ISBLANK(Perigon!O6497),"",Perigon!O6497)</f>
        <v/>
      </c>
      <c r="M6502" s="95" t="str">
        <f>IF(ISBLANK(Perigon!R6497),"",Perigon!R6497)</f>
        <v/>
      </c>
      <c r="N6502" s="95" t="str">
        <f>IF(ISBLANK(Perigon!P6497),"",Perigon!P6497)</f>
        <v/>
      </c>
      <c r="O6502" s="38" t="str">
        <f>IF($L6502="","",VLOOKUP($R6502,Tarife!$A$2:$R$599,13,FALSE))</f>
        <v/>
      </c>
      <c r="P6502" s="38" t="str">
        <f t="shared" si="101"/>
        <v/>
      </c>
      <c r="R6502" s="100" t="str">
        <f>Zusammenzug!$C$25&amp;"-"&amp;Zusammenzug!$A$7&amp;"-"&amp;Leistungen!L6502</f>
        <v>2024-0-</v>
      </c>
    </row>
    <row r="6503" spans="1:18" x14ac:dyDescent="0.2">
      <c r="A6503" s="95" t="str">
        <f>IF(ISBLANK(Perigon!E6498),"",Perigon!E6498)</f>
        <v/>
      </c>
      <c r="B6503" s="95" t="str">
        <f>IF(ISBLANK(Perigon!G6498),"",Perigon!G6498)</f>
        <v/>
      </c>
      <c r="C6503" s="96" t="str">
        <f>IF(ISBLANK(Perigon!I6498),"",Perigon!I6498)</f>
        <v/>
      </c>
      <c r="D6503" s="97" t="str">
        <f>IF(ISBLANK(Perigon!J6498),"",Perigon!J6498)</f>
        <v/>
      </c>
      <c r="E6503" s="64" t="str">
        <f>IF(ISBLANK(Perigon!K6498),"",Perigon!K6498)</f>
        <v/>
      </c>
      <c r="F6503" s="65"/>
      <c r="G6503" s="64"/>
      <c r="H6503" s="69" t="str">
        <f>IF(ISBLANK(Perigon!L6498),"",Perigon!L6498)</f>
        <v/>
      </c>
      <c r="I6503" s="69" t="str">
        <f>IF(ISBLANK(Perigon!M6498),"",Perigon!M6498)</f>
        <v/>
      </c>
      <c r="J6503" s="98" t="str">
        <f>IF(ISBLANK(Perigon!N6498),"",Perigon!N6498)</f>
        <v/>
      </c>
      <c r="K6503" s="99" t="str">
        <f>IF(ISBLANK(Perigon!J6498),"",Perigon!T6498)</f>
        <v/>
      </c>
      <c r="L6503" s="95" t="str">
        <f>IF(ISBLANK(Perigon!O6498),"",Perigon!O6498)</f>
        <v/>
      </c>
      <c r="M6503" s="95" t="str">
        <f>IF(ISBLANK(Perigon!R6498),"",Perigon!R6498)</f>
        <v/>
      </c>
      <c r="N6503" s="95" t="str">
        <f>IF(ISBLANK(Perigon!P6498),"",Perigon!P6498)</f>
        <v/>
      </c>
      <c r="O6503" s="38" t="str">
        <f>IF($L6503="","",VLOOKUP($R6503,Tarife!$A$2:$R$599,13,FALSE))</f>
        <v/>
      </c>
      <c r="P6503" s="38" t="str">
        <f t="shared" si="101"/>
        <v/>
      </c>
      <c r="R6503" s="100" t="str">
        <f>Zusammenzug!$C$25&amp;"-"&amp;Zusammenzug!$A$7&amp;"-"&amp;Leistungen!L6503</f>
        <v>2024-0-</v>
      </c>
    </row>
    <row r="6504" spans="1:18" x14ac:dyDescent="0.2">
      <c r="A6504" s="95" t="str">
        <f>IF(ISBLANK(Perigon!E6499),"",Perigon!E6499)</f>
        <v/>
      </c>
      <c r="B6504" s="95" t="str">
        <f>IF(ISBLANK(Perigon!G6499),"",Perigon!G6499)</f>
        <v/>
      </c>
      <c r="C6504" s="96" t="str">
        <f>IF(ISBLANK(Perigon!I6499),"",Perigon!I6499)</f>
        <v/>
      </c>
      <c r="D6504" s="97" t="str">
        <f>IF(ISBLANK(Perigon!J6499),"",Perigon!J6499)</f>
        <v/>
      </c>
      <c r="E6504" s="64" t="str">
        <f>IF(ISBLANK(Perigon!K6499),"",Perigon!K6499)</f>
        <v/>
      </c>
      <c r="F6504" s="65"/>
      <c r="G6504" s="64"/>
      <c r="H6504" s="69" t="str">
        <f>IF(ISBLANK(Perigon!L6499),"",Perigon!L6499)</f>
        <v/>
      </c>
      <c r="I6504" s="69" t="str">
        <f>IF(ISBLANK(Perigon!M6499),"",Perigon!M6499)</f>
        <v/>
      </c>
      <c r="J6504" s="98" t="str">
        <f>IF(ISBLANK(Perigon!N6499),"",Perigon!N6499)</f>
        <v/>
      </c>
      <c r="K6504" s="99" t="str">
        <f>IF(ISBLANK(Perigon!J6499),"",Perigon!T6499)</f>
        <v/>
      </c>
      <c r="L6504" s="95" t="str">
        <f>IF(ISBLANK(Perigon!O6499),"",Perigon!O6499)</f>
        <v/>
      </c>
      <c r="M6504" s="95" t="str">
        <f>IF(ISBLANK(Perigon!R6499),"",Perigon!R6499)</f>
        <v/>
      </c>
      <c r="N6504" s="95" t="str">
        <f>IF(ISBLANK(Perigon!P6499),"",Perigon!P6499)</f>
        <v/>
      </c>
      <c r="O6504" s="38" t="str">
        <f>IF($L6504="","",VLOOKUP($R6504,Tarife!$A$2:$R$599,13,FALSE))</f>
        <v/>
      </c>
      <c r="P6504" s="38" t="str">
        <f t="shared" si="101"/>
        <v/>
      </c>
      <c r="R6504" s="100" t="str">
        <f>Zusammenzug!$C$25&amp;"-"&amp;Zusammenzug!$A$7&amp;"-"&amp;Leistungen!L6504</f>
        <v>2024-0-</v>
      </c>
    </row>
    <row r="6505" spans="1:18" x14ac:dyDescent="0.2">
      <c r="A6505" s="95" t="str">
        <f>IF(ISBLANK(Perigon!E6500),"",Perigon!E6500)</f>
        <v/>
      </c>
      <c r="B6505" s="95" t="str">
        <f>IF(ISBLANK(Perigon!G6500),"",Perigon!G6500)</f>
        <v/>
      </c>
      <c r="C6505" s="96" t="str">
        <f>IF(ISBLANK(Perigon!I6500),"",Perigon!I6500)</f>
        <v/>
      </c>
      <c r="D6505" s="97" t="str">
        <f>IF(ISBLANK(Perigon!J6500),"",Perigon!J6500)</f>
        <v/>
      </c>
      <c r="E6505" s="64" t="str">
        <f>IF(ISBLANK(Perigon!K6500),"",Perigon!K6500)</f>
        <v/>
      </c>
      <c r="F6505" s="65"/>
      <c r="G6505" s="64"/>
      <c r="H6505" s="69" t="str">
        <f>IF(ISBLANK(Perigon!L6500),"",Perigon!L6500)</f>
        <v/>
      </c>
      <c r="I6505" s="69" t="str">
        <f>IF(ISBLANK(Perigon!M6500),"",Perigon!M6500)</f>
        <v/>
      </c>
      <c r="J6505" s="98" t="str">
        <f>IF(ISBLANK(Perigon!N6500),"",Perigon!N6500)</f>
        <v/>
      </c>
      <c r="K6505" s="99" t="str">
        <f>IF(ISBLANK(Perigon!J6500),"",Perigon!T6500)</f>
        <v/>
      </c>
      <c r="L6505" s="95" t="str">
        <f>IF(ISBLANK(Perigon!O6500),"",Perigon!O6500)</f>
        <v/>
      </c>
      <c r="M6505" s="95" t="str">
        <f>IF(ISBLANK(Perigon!R6500),"",Perigon!R6500)</f>
        <v/>
      </c>
      <c r="N6505" s="95" t="str">
        <f>IF(ISBLANK(Perigon!P6500),"",Perigon!P6500)</f>
        <v/>
      </c>
      <c r="O6505" s="38" t="str">
        <f>IF($L6505="","",VLOOKUP($R6505,Tarife!$A$2:$R$599,13,FALSE))</f>
        <v/>
      </c>
      <c r="P6505" s="38" t="str">
        <f t="shared" si="101"/>
        <v/>
      </c>
      <c r="R6505" s="100" t="str">
        <f>Zusammenzug!$C$25&amp;"-"&amp;Zusammenzug!$A$7&amp;"-"&amp;Leistungen!L6505</f>
        <v>2024-0-</v>
      </c>
    </row>
    <row r="6506" spans="1:18" x14ac:dyDescent="0.2">
      <c r="A6506" s="95" t="str">
        <f>IF(ISBLANK(Perigon!E6501),"",Perigon!E6501)</f>
        <v/>
      </c>
      <c r="B6506" s="95" t="str">
        <f>IF(ISBLANK(Perigon!G6501),"",Perigon!G6501)</f>
        <v/>
      </c>
      <c r="C6506" s="96" t="str">
        <f>IF(ISBLANK(Perigon!I6501),"",Perigon!I6501)</f>
        <v/>
      </c>
      <c r="D6506" s="97" t="str">
        <f>IF(ISBLANK(Perigon!J6501),"",Perigon!J6501)</f>
        <v/>
      </c>
      <c r="E6506" s="64" t="str">
        <f>IF(ISBLANK(Perigon!K6501),"",Perigon!K6501)</f>
        <v/>
      </c>
      <c r="F6506" s="65"/>
      <c r="G6506" s="64"/>
      <c r="H6506" s="69" t="str">
        <f>IF(ISBLANK(Perigon!L6501),"",Perigon!L6501)</f>
        <v/>
      </c>
      <c r="I6506" s="69" t="str">
        <f>IF(ISBLANK(Perigon!M6501),"",Perigon!M6501)</f>
        <v/>
      </c>
      <c r="J6506" s="98" t="str">
        <f>IF(ISBLANK(Perigon!N6501),"",Perigon!N6501)</f>
        <v/>
      </c>
      <c r="K6506" s="99" t="str">
        <f>IF(ISBLANK(Perigon!J6501),"",Perigon!T6501)</f>
        <v/>
      </c>
      <c r="L6506" s="95" t="str">
        <f>IF(ISBLANK(Perigon!O6501),"",Perigon!O6501)</f>
        <v/>
      </c>
      <c r="M6506" s="95" t="str">
        <f>IF(ISBLANK(Perigon!R6501),"",Perigon!R6501)</f>
        <v/>
      </c>
      <c r="N6506" s="95" t="str">
        <f>IF(ISBLANK(Perigon!P6501),"",Perigon!P6501)</f>
        <v/>
      </c>
      <c r="O6506" s="38" t="str">
        <f>IF($L6506="","",VLOOKUP($R6506,Tarife!$A$2:$R$599,13,FALSE))</f>
        <v/>
      </c>
      <c r="P6506" s="38" t="str">
        <f t="shared" si="101"/>
        <v/>
      </c>
      <c r="R6506" s="100" t="str">
        <f>Zusammenzug!$C$25&amp;"-"&amp;Zusammenzug!$A$7&amp;"-"&amp;Leistungen!L6506</f>
        <v>2024-0-</v>
      </c>
    </row>
    <row r="6507" spans="1:18" x14ac:dyDescent="0.2">
      <c r="A6507" s="95" t="str">
        <f>IF(ISBLANK(Perigon!E6502),"",Perigon!E6502)</f>
        <v/>
      </c>
      <c r="B6507" s="95" t="str">
        <f>IF(ISBLANK(Perigon!G6502),"",Perigon!G6502)</f>
        <v/>
      </c>
      <c r="C6507" s="96" t="str">
        <f>IF(ISBLANK(Perigon!I6502),"",Perigon!I6502)</f>
        <v/>
      </c>
      <c r="D6507" s="97" t="str">
        <f>IF(ISBLANK(Perigon!J6502),"",Perigon!J6502)</f>
        <v/>
      </c>
      <c r="E6507" s="64" t="str">
        <f>IF(ISBLANK(Perigon!K6502),"",Perigon!K6502)</f>
        <v/>
      </c>
      <c r="F6507" s="65"/>
      <c r="G6507" s="64"/>
      <c r="H6507" s="69" t="str">
        <f>IF(ISBLANK(Perigon!L6502),"",Perigon!L6502)</f>
        <v/>
      </c>
      <c r="I6507" s="69" t="str">
        <f>IF(ISBLANK(Perigon!M6502),"",Perigon!M6502)</f>
        <v/>
      </c>
      <c r="J6507" s="98" t="str">
        <f>IF(ISBLANK(Perigon!N6502),"",Perigon!N6502)</f>
        <v/>
      </c>
      <c r="K6507" s="99" t="str">
        <f>IF(ISBLANK(Perigon!J6502),"",Perigon!T6502)</f>
        <v/>
      </c>
      <c r="L6507" s="95" t="str">
        <f>IF(ISBLANK(Perigon!O6502),"",Perigon!O6502)</f>
        <v/>
      </c>
      <c r="M6507" s="95" t="str">
        <f>IF(ISBLANK(Perigon!R6502),"",Perigon!R6502)</f>
        <v/>
      </c>
      <c r="N6507" s="95" t="str">
        <f>IF(ISBLANK(Perigon!P6502),"",Perigon!P6502)</f>
        <v/>
      </c>
      <c r="O6507" s="38" t="str">
        <f>IF($L6507="","",VLOOKUP($R6507,Tarife!$A$2:$R$599,13,FALSE))</f>
        <v/>
      </c>
      <c r="P6507" s="38" t="str">
        <f t="shared" si="101"/>
        <v/>
      </c>
      <c r="R6507" s="100" t="str">
        <f>Zusammenzug!$C$25&amp;"-"&amp;Zusammenzug!$A$7&amp;"-"&amp;Leistungen!L6507</f>
        <v>2024-0-</v>
      </c>
    </row>
    <row r="6508" spans="1:18" x14ac:dyDescent="0.2">
      <c r="A6508" s="95" t="str">
        <f>IF(ISBLANK(Perigon!E6503),"",Perigon!E6503)</f>
        <v/>
      </c>
      <c r="B6508" s="95" t="str">
        <f>IF(ISBLANK(Perigon!G6503),"",Perigon!G6503)</f>
        <v/>
      </c>
      <c r="C6508" s="96" t="str">
        <f>IF(ISBLANK(Perigon!I6503),"",Perigon!I6503)</f>
        <v/>
      </c>
      <c r="D6508" s="97" t="str">
        <f>IF(ISBLANK(Perigon!J6503),"",Perigon!J6503)</f>
        <v/>
      </c>
      <c r="E6508" s="64" t="str">
        <f>IF(ISBLANK(Perigon!K6503),"",Perigon!K6503)</f>
        <v/>
      </c>
      <c r="F6508" s="65"/>
      <c r="G6508" s="64"/>
      <c r="H6508" s="69" t="str">
        <f>IF(ISBLANK(Perigon!L6503),"",Perigon!L6503)</f>
        <v/>
      </c>
      <c r="I6508" s="69" t="str">
        <f>IF(ISBLANK(Perigon!M6503),"",Perigon!M6503)</f>
        <v/>
      </c>
      <c r="J6508" s="98" t="str">
        <f>IF(ISBLANK(Perigon!N6503),"",Perigon!N6503)</f>
        <v/>
      </c>
      <c r="K6508" s="99" t="str">
        <f>IF(ISBLANK(Perigon!J6503),"",Perigon!T6503)</f>
        <v/>
      </c>
      <c r="L6508" s="95" t="str">
        <f>IF(ISBLANK(Perigon!O6503),"",Perigon!O6503)</f>
        <v/>
      </c>
      <c r="M6508" s="95" t="str">
        <f>IF(ISBLANK(Perigon!R6503),"",Perigon!R6503)</f>
        <v/>
      </c>
      <c r="N6508" s="95" t="str">
        <f>IF(ISBLANK(Perigon!P6503),"",Perigon!P6503)</f>
        <v/>
      </c>
      <c r="O6508" s="38" t="str">
        <f>IF($L6508="","",VLOOKUP($R6508,Tarife!$A$2:$R$599,13,FALSE))</f>
        <v/>
      </c>
      <c r="P6508" s="38" t="str">
        <f t="shared" si="101"/>
        <v/>
      </c>
      <c r="R6508" s="100" t="str">
        <f>Zusammenzug!$C$25&amp;"-"&amp;Zusammenzug!$A$7&amp;"-"&amp;Leistungen!L6508</f>
        <v>2024-0-</v>
      </c>
    </row>
    <row r="6509" spans="1:18" x14ac:dyDescent="0.2">
      <c r="A6509" s="95" t="str">
        <f>IF(ISBLANK(Perigon!E6504),"",Perigon!E6504)</f>
        <v/>
      </c>
      <c r="B6509" s="95" t="str">
        <f>IF(ISBLANK(Perigon!G6504),"",Perigon!G6504)</f>
        <v/>
      </c>
      <c r="C6509" s="96" t="str">
        <f>IF(ISBLANK(Perigon!I6504),"",Perigon!I6504)</f>
        <v/>
      </c>
      <c r="D6509" s="97" t="str">
        <f>IF(ISBLANK(Perigon!J6504),"",Perigon!J6504)</f>
        <v/>
      </c>
      <c r="E6509" s="64" t="str">
        <f>IF(ISBLANK(Perigon!K6504),"",Perigon!K6504)</f>
        <v/>
      </c>
      <c r="F6509" s="65"/>
      <c r="G6509" s="64"/>
      <c r="H6509" s="69" t="str">
        <f>IF(ISBLANK(Perigon!L6504),"",Perigon!L6504)</f>
        <v/>
      </c>
      <c r="I6509" s="69" t="str">
        <f>IF(ISBLANK(Perigon!M6504),"",Perigon!M6504)</f>
        <v/>
      </c>
      <c r="J6509" s="98" t="str">
        <f>IF(ISBLANK(Perigon!N6504),"",Perigon!N6504)</f>
        <v/>
      </c>
      <c r="K6509" s="99" t="str">
        <f>IF(ISBLANK(Perigon!J6504),"",Perigon!T6504)</f>
        <v/>
      </c>
      <c r="L6509" s="95" t="str">
        <f>IF(ISBLANK(Perigon!O6504),"",Perigon!O6504)</f>
        <v/>
      </c>
      <c r="M6509" s="95" t="str">
        <f>IF(ISBLANK(Perigon!R6504),"",Perigon!R6504)</f>
        <v/>
      </c>
      <c r="N6509" s="95" t="str">
        <f>IF(ISBLANK(Perigon!P6504),"",Perigon!P6504)</f>
        <v/>
      </c>
      <c r="O6509" s="38" t="str">
        <f>IF($L6509="","",VLOOKUP($R6509,Tarife!$A$2:$R$599,13,FALSE))</f>
        <v/>
      </c>
      <c r="P6509" s="38" t="str">
        <f t="shared" si="101"/>
        <v/>
      </c>
      <c r="R6509" s="100" t="str">
        <f>Zusammenzug!$C$25&amp;"-"&amp;Zusammenzug!$A$7&amp;"-"&amp;Leistungen!L6509</f>
        <v>2024-0-</v>
      </c>
    </row>
    <row r="6510" spans="1:18" x14ac:dyDescent="0.2">
      <c r="A6510" s="95" t="str">
        <f>IF(ISBLANK(Perigon!E6505),"",Perigon!E6505)</f>
        <v/>
      </c>
      <c r="B6510" s="95" t="str">
        <f>IF(ISBLANK(Perigon!G6505),"",Perigon!G6505)</f>
        <v/>
      </c>
      <c r="C6510" s="96" t="str">
        <f>IF(ISBLANK(Perigon!I6505),"",Perigon!I6505)</f>
        <v/>
      </c>
      <c r="D6510" s="97" t="str">
        <f>IF(ISBLANK(Perigon!J6505),"",Perigon!J6505)</f>
        <v/>
      </c>
      <c r="E6510" s="64" t="str">
        <f>IF(ISBLANK(Perigon!K6505),"",Perigon!K6505)</f>
        <v/>
      </c>
      <c r="F6510" s="65"/>
      <c r="G6510" s="64"/>
      <c r="H6510" s="69" t="str">
        <f>IF(ISBLANK(Perigon!L6505),"",Perigon!L6505)</f>
        <v/>
      </c>
      <c r="I6510" s="69" t="str">
        <f>IF(ISBLANK(Perigon!M6505),"",Perigon!M6505)</f>
        <v/>
      </c>
      <c r="J6510" s="98" t="str">
        <f>IF(ISBLANK(Perigon!N6505),"",Perigon!N6505)</f>
        <v/>
      </c>
      <c r="K6510" s="99" t="str">
        <f>IF(ISBLANK(Perigon!J6505),"",Perigon!T6505)</f>
        <v/>
      </c>
      <c r="L6510" s="95" t="str">
        <f>IF(ISBLANK(Perigon!O6505),"",Perigon!O6505)</f>
        <v/>
      </c>
      <c r="M6510" s="95" t="str">
        <f>IF(ISBLANK(Perigon!R6505),"",Perigon!R6505)</f>
        <v/>
      </c>
      <c r="N6510" s="95" t="str">
        <f>IF(ISBLANK(Perigon!P6505),"",Perigon!P6505)</f>
        <v/>
      </c>
      <c r="O6510" s="38" t="str">
        <f>IF($L6510="","",VLOOKUP($R6510,Tarife!$A$2:$R$599,13,FALSE))</f>
        <v/>
      </c>
      <c r="P6510" s="38" t="str">
        <f t="shared" si="101"/>
        <v/>
      </c>
      <c r="R6510" s="100" t="str">
        <f>Zusammenzug!$C$25&amp;"-"&amp;Zusammenzug!$A$7&amp;"-"&amp;Leistungen!L6510</f>
        <v>2024-0-</v>
      </c>
    </row>
    <row r="6511" spans="1:18" x14ac:dyDescent="0.2">
      <c r="A6511" s="95" t="str">
        <f>IF(ISBLANK(Perigon!E6506),"",Perigon!E6506)</f>
        <v/>
      </c>
      <c r="B6511" s="95" t="str">
        <f>IF(ISBLANK(Perigon!G6506),"",Perigon!G6506)</f>
        <v/>
      </c>
      <c r="C6511" s="96" t="str">
        <f>IF(ISBLANK(Perigon!I6506),"",Perigon!I6506)</f>
        <v/>
      </c>
      <c r="D6511" s="97" t="str">
        <f>IF(ISBLANK(Perigon!J6506),"",Perigon!J6506)</f>
        <v/>
      </c>
      <c r="E6511" s="64" t="str">
        <f>IF(ISBLANK(Perigon!K6506),"",Perigon!K6506)</f>
        <v/>
      </c>
      <c r="F6511" s="65"/>
      <c r="G6511" s="64"/>
      <c r="H6511" s="69" t="str">
        <f>IF(ISBLANK(Perigon!L6506),"",Perigon!L6506)</f>
        <v/>
      </c>
      <c r="I6511" s="69" t="str">
        <f>IF(ISBLANK(Perigon!M6506),"",Perigon!M6506)</f>
        <v/>
      </c>
      <c r="J6511" s="98" t="str">
        <f>IF(ISBLANK(Perigon!N6506),"",Perigon!N6506)</f>
        <v/>
      </c>
      <c r="K6511" s="99" t="str">
        <f>IF(ISBLANK(Perigon!J6506),"",Perigon!T6506)</f>
        <v/>
      </c>
      <c r="L6511" s="95" t="str">
        <f>IF(ISBLANK(Perigon!O6506),"",Perigon!O6506)</f>
        <v/>
      </c>
      <c r="M6511" s="95" t="str">
        <f>IF(ISBLANK(Perigon!R6506),"",Perigon!R6506)</f>
        <v/>
      </c>
      <c r="N6511" s="95" t="str">
        <f>IF(ISBLANK(Perigon!P6506),"",Perigon!P6506)</f>
        <v/>
      </c>
      <c r="O6511" s="38" t="str">
        <f>IF($L6511="","",VLOOKUP($R6511,Tarife!$A$2:$R$599,13,FALSE))</f>
        <v/>
      </c>
      <c r="P6511" s="38" t="str">
        <f t="shared" si="101"/>
        <v/>
      </c>
      <c r="R6511" s="100" t="str">
        <f>Zusammenzug!$C$25&amp;"-"&amp;Zusammenzug!$A$7&amp;"-"&amp;Leistungen!L6511</f>
        <v>2024-0-</v>
      </c>
    </row>
    <row r="6512" spans="1:18" x14ac:dyDescent="0.2">
      <c r="A6512" s="95" t="str">
        <f>IF(ISBLANK(Perigon!E6507),"",Perigon!E6507)</f>
        <v/>
      </c>
      <c r="B6512" s="95" t="str">
        <f>IF(ISBLANK(Perigon!G6507),"",Perigon!G6507)</f>
        <v/>
      </c>
      <c r="C6512" s="96" t="str">
        <f>IF(ISBLANK(Perigon!I6507),"",Perigon!I6507)</f>
        <v/>
      </c>
      <c r="D6512" s="97" t="str">
        <f>IF(ISBLANK(Perigon!J6507),"",Perigon!J6507)</f>
        <v/>
      </c>
      <c r="E6512" s="64" t="str">
        <f>IF(ISBLANK(Perigon!K6507),"",Perigon!K6507)</f>
        <v/>
      </c>
      <c r="F6512" s="65"/>
      <c r="G6512" s="64"/>
      <c r="H6512" s="69" t="str">
        <f>IF(ISBLANK(Perigon!L6507),"",Perigon!L6507)</f>
        <v/>
      </c>
      <c r="I6512" s="69" t="str">
        <f>IF(ISBLANK(Perigon!M6507),"",Perigon!M6507)</f>
        <v/>
      </c>
      <c r="J6512" s="98" t="str">
        <f>IF(ISBLANK(Perigon!N6507),"",Perigon!N6507)</f>
        <v/>
      </c>
      <c r="K6512" s="99" t="str">
        <f>IF(ISBLANK(Perigon!J6507),"",Perigon!T6507)</f>
        <v/>
      </c>
      <c r="L6512" s="95" t="str">
        <f>IF(ISBLANK(Perigon!O6507),"",Perigon!O6507)</f>
        <v/>
      </c>
      <c r="M6512" s="95" t="str">
        <f>IF(ISBLANK(Perigon!R6507),"",Perigon!R6507)</f>
        <v/>
      </c>
      <c r="N6512" s="95" t="str">
        <f>IF(ISBLANK(Perigon!P6507),"",Perigon!P6507)</f>
        <v/>
      </c>
      <c r="O6512" s="38" t="str">
        <f>IF($L6512="","",VLOOKUP($R6512,Tarife!$A$2:$R$599,13,FALSE))</f>
        <v/>
      </c>
      <c r="P6512" s="38" t="str">
        <f t="shared" si="101"/>
        <v/>
      </c>
      <c r="R6512" s="100" t="str">
        <f>Zusammenzug!$C$25&amp;"-"&amp;Zusammenzug!$A$7&amp;"-"&amp;Leistungen!L6512</f>
        <v>2024-0-</v>
      </c>
    </row>
    <row r="6513" spans="1:18" x14ac:dyDescent="0.2">
      <c r="A6513" s="95" t="str">
        <f>IF(ISBLANK(Perigon!E6508),"",Perigon!E6508)</f>
        <v/>
      </c>
      <c r="B6513" s="95" t="str">
        <f>IF(ISBLANK(Perigon!G6508),"",Perigon!G6508)</f>
        <v/>
      </c>
      <c r="C6513" s="96" t="str">
        <f>IF(ISBLANK(Perigon!I6508),"",Perigon!I6508)</f>
        <v/>
      </c>
      <c r="D6513" s="97" t="str">
        <f>IF(ISBLANK(Perigon!J6508),"",Perigon!J6508)</f>
        <v/>
      </c>
      <c r="E6513" s="64" t="str">
        <f>IF(ISBLANK(Perigon!K6508),"",Perigon!K6508)</f>
        <v/>
      </c>
      <c r="F6513" s="65"/>
      <c r="G6513" s="64"/>
      <c r="H6513" s="69" t="str">
        <f>IF(ISBLANK(Perigon!L6508),"",Perigon!L6508)</f>
        <v/>
      </c>
      <c r="I6513" s="69" t="str">
        <f>IF(ISBLANK(Perigon!M6508),"",Perigon!M6508)</f>
        <v/>
      </c>
      <c r="J6513" s="98" t="str">
        <f>IF(ISBLANK(Perigon!N6508),"",Perigon!N6508)</f>
        <v/>
      </c>
      <c r="K6513" s="99" t="str">
        <f>IF(ISBLANK(Perigon!J6508),"",Perigon!T6508)</f>
        <v/>
      </c>
      <c r="L6513" s="95" t="str">
        <f>IF(ISBLANK(Perigon!O6508),"",Perigon!O6508)</f>
        <v/>
      </c>
      <c r="M6513" s="95" t="str">
        <f>IF(ISBLANK(Perigon!R6508),"",Perigon!R6508)</f>
        <v/>
      </c>
      <c r="N6513" s="95" t="str">
        <f>IF(ISBLANK(Perigon!P6508),"",Perigon!P6508)</f>
        <v/>
      </c>
      <c r="O6513" s="38" t="str">
        <f>IF($L6513="","",VLOOKUP($R6513,Tarife!$A$2:$R$599,13,FALSE))</f>
        <v/>
      </c>
      <c r="P6513" s="38" t="str">
        <f t="shared" si="101"/>
        <v/>
      </c>
      <c r="R6513" s="100" t="str">
        <f>Zusammenzug!$C$25&amp;"-"&amp;Zusammenzug!$A$7&amp;"-"&amp;Leistungen!L6513</f>
        <v>2024-0-</v>
      </c>
    </row>
    <row r="6514" spans="1:18" x14ac:dyDescent="0.2">
      <c r="A6514" s="95" t="str">
        <f>IF(ISBLANK(Perigon!E6509),"",Perigon!E6509)</f>
        <v/>
      </c>
      <c r="B6514" s="95" t="str">
        <f>IF(ISBLANK(Perigon!G6509),"",Perigon!G6509)</f>
        <v/>
      </c>
      <c r="C6514" s="96" t="str">
        <f>IF(ISBLANK(Perigon!I6509),"",Perigon!I6509)</f>
        <v/>
      </c>
      <c r="D6514" s="97" t="str">
        <f>IF(ISBLANK(Perigon!J6509),"",Perigon!J6509)</f>
        <v/>
      </c>
      <c r="E6514" s="64" t="str">
        <f>IF(ISBLANK(Perigon!K6509),"",Perigon!K6509)</f>
        <v/>
      </c>
      <c r="F6514" s="65"/>
      <c r="G6514" s="64"/>
      <c r="H6514" s="69" t="str">
        <f>IF(ISBLANK(Perigon!L6509),"",Perigon!L6509)</f>
        <v/>
      </c>
      <c r="I6514" s="69" t="str">
        <f>IF(ISBLANK(Perigon!M6509),"",Perigon!M6509)</f>
        <v/>
      </c>
      <c r="J6514" s="98" t="str">
        <f>IF(ISBLANK(Perigon!N6509),"",Perigon!N6509)</f>
        <v/>
      </c>
      <c r="K6514" s="99" t="str">
        <f>IF(ISBLANK(Perigon!J6509),"",Perigon!T6509)</f>
        <v/>
      </c>
      <c r="L6514" s="95" t="str">
        <f>IF(ISBLANK(Perigon!O6509),"",Perigon!O6509)</f>
        <v/>
      </c>
      <c r="M6514" s="95" t="str">
        <f>IF(ISBLANK(Perigon!R6509),"",Perigon!R6509)</f>
        <v/>
      </c>
      <c r="N6514" s="95" t="str">
        <f>IF(ISBLANK(Perigon!P6509),"",Perigon!P6509)</f>
        <v/>
      </c>
      <c r="O6514" s="38" t="str">
        <f>IF($L6514="","",VLOOKUP($R6514,Tarife!$A$2:$R$599,13,FALSE))</f>
        <v/>
      </c>
      <c r="P6514" s="38" t="str">
        <f t="shared" si="101"/>
        <v/>
      </c>
      <c r="R6514" s="100" t="str">
        <f>Zusammenzug!$C$25&amp;"-"&amp;Zusammenzug!$A$7&amp;"-"&amp;Leistungen!L6514</f>
        <v>2024-0-</v>
      </c>
    </row>
    <row r="6515" spans="1:18" x14ac:dyDescent="0.2">
      <c r="A6515" s="95" t="str">
        <f>IF(ISBLANK(Perigon!E6510),"",Perigon!E6510)</f>
        <v/>
      </c>
      <c r="B6515" s="95" t="str">
        <f>IF(ISBLANK(Perigon!G6510),"",Perigon!G6510)</f>
        <v/>
      </c>
      <c r="C6515" s="96" t="str">
        <f>IF(ISBLANK(Perigon!I6510),"",Perigon!I6510)</f>
        <v/>
      </c>
      <c r="D6515" s="97" t="str">
        <f>IF(ISBLANK(Perigon!J6510),"",Perigon!J6510)</f>
        <v/>
      </c>
      <c r="E6515" s="64" t="str">
        <f>IF(ISBLANK(Perigon!K6510),"",Perigon!K6510)</f>
        <v/>
      </c>
      <c r="F6515" s="65"/>
      <c r="G6515" s="64"/>
      <c r="H6515" s="69" t="str">
        <f>IF(ISBLANK(Perigon!L6510),"",Perigon!L6510)</f>
        <v/>
      </c>
      <c r="I6515" s="69" t="str">
        <f>IF(ISBLANK(Perigon!M6510),"",Perigon!M6510)</f>
        <v/>
      </c>
      <c r="J6515" s="98" t="str">
        <f>IF(ISBLANK(Perigon!N6510),"",Perigon!N6510)</f>
        <v/>
      </c>
      <c r="K6515" s="99" t="str">
        <f>IF(ISBLANK(Perigon!J6510),"",Perigon!T6510)</f>
        <v/>
      </c>
      <c r="L6515" s="95" t="str">
        <f>IF(ISBLANK(Perigon!O6510),"",Perigon!O6510)</f>
        <v/>
      </c>
      <c r="M6515" s="95" t="str">
        <f>IF(ISBLANK(Perigon!R6510),"",Perigon!R6510)</f>
        <v/>
      </c>
      <c r="N6515" s="95" t="str">
        <f>IF(ISBLANK(Perigon!P6510),"",Perigon!P6510)</f>
        <v/>
      </c>
      <c r="O6515" s="38" t="str">
        <f>IF($L6515="","",VLOOKUP($R6515,Tarife!$A$2:$R$599,13,FALSE))</f>
        <v/>
      </c>
      <c r="P6515" s="38" t="str">
        <f t="shared" si="101"/>
        <v/>
      </c>
      <c r="R6515" s="100" t="str">
        <f>Zusammenzug!$C$25&amp;"-"&amp;Zusammenzug!$A$7&amp;"-"&amp;Leistungen!L6515</f>
        <v>2024-0-</v>
      </c>
    </row>
    <row r="6516" spans="1:18" x14ac:dyDescent="0.2">
      <c r="A6516" s="95" t="str">
        <f>IF(ISBLANK(Perigon!E6511),"",Perigon!E6511)</f>
        <v/>
      </c>
      <c r="B6516" s="95" t="str">
        <f>IF(ISBLANK(Perigon!G6511),"",Perigon!G6511)</f>
        <v/>
      </c>
      <c r="C6516" s="96" t="str">
        <f>IF(ISBLANK(Perigon!I6511),"",Perigon!I6511)</f>
        <v/>
      </c>
      <c r="D6516" s="97" t="str">
        <f>IF(ISBLANK(Perigon!J6511),"",Perigon!J6511)</f>
        <v/>
      </c>
      <c r="E6516" s="64" t="str">
        <f>IF(ISBLANK(Perigon!K6511),"",Perigon!K6511)</f>
        <v/>
      </c>
      <c r="F6516" s="65"/>
      <c r="G6516" s="64"/>
      <c r="H6516" s="69" t="str">
        <f>IF(ISBLANK(Perigon!L6511),"",Perigon!L6511)</f>
        <v/>
      </c>
      <c r="I6516" s="69" t="str">
        <f>IF(ISBLANK(Perigon!M6511),"",Perigon!M6511)</f>
        <v/>
      </c>
      <c r="J6516" s="98" t="str">
        <f>IF(ISBLANK(Perigon!N6511),"",Perigon!N6511)</f>
        <v/>
      </c>
      <c r="K6516" s="99" t="str">
        <f>IF(ISBLANK(Perigon!J6511),"",Perigon!T6511)</f>
        <v/>
      </c>
      <c r="L6516" s="95" t="str">
        <f>IF(ISBLANK(Perigon!O6511),"",Perigon!O6511)</f>
        <v/>
      </c>
      <c r="M6516" s="95" t="str">
        <f>IF(ISBLANK(Perigon!R6511),"",Perigon!R6511)</f>
        <v/>
      </c>
      <c r="N6516" s="95" t="str">
        <f>IF(ISBLANK(Perigon!P6511),"",Perigon!P6511)</f>
        <v/>
      </c>
      <c r="O6516" s="38" t="str">
        <f>IF($L6516="","",VLOOKUP($R6516,Tarife!$A$2:$R$599,13,FALSE))</f>
        <v/>
      </c>
      <c r="P6516" s="38" t="str">
        <f t="shared" si="101"/>
        <v/>
      </c>
      <c r="R6516" s="100" t="str">
        <f>Zusammenzug!$C$25&amp;"-"&amp;Zusammenzug!$A$7&amp;"-"&amp;Leistungen!L6516</f>
        <v>2024-0-</v>
      </c>
    </row>
    <row r="6517" spans="1:18" x14ac:dyDescent="0.2">
      <c r="A6517" s="95" t="str">
        <f>IF(ISBLANK(Perigon!E6512),"",Perigon!E6512)</f>
        <v/>
      </c>
      <c r="B6517" s="95" t="str">
        <f>IF(ISBLANK(Perigon!G6512),"",Perigon!G6512)</f>
        <v/>
      </c>
      <c r="C6517" s="96" t="str">
        <f>IF(ISBLANK(Perigon!I6512),"",Perigon!I6512)</f>
        <v/>
      </c>
      <c r="D6517" s="97" t="str">
        <f>IF(ISBLANK(Perigon!J6512),"",Perigon!J6512)</f>
        <v/>
      </c>
      <c r="E6517" s="64" t="str">
        <f>IF(ISBLANK(Perigon!K6512),"",Perigon!K6512)</f>
        <v/>
      </c>
      <c r="F6517" s="65"/>
      <c r="G6517" s="64"/>
      <c r="H6517" s="69" t="str">
        <f>IF(ISBLANK(Perigon!L6512),"",Perigon!L6512)</f>
        <v/>
      </c>
      <c r="I6517" s="69" t="str">
        <f>IF(ISBLANK(Perigon!M6512),"",Perigon!M6512)</f>
        <v/>
      </c>
      <c r="J6517" s="98" t="str">
        <f>IF(ISBLANK(Perigon!N6512),"",Perigon!N6512)</f>
        <v/>
      </c>
      <c r="K6517" s="99" t="str">
        <f>IF(ISBLANK(Perigon!J6512),"",Perigon!T6512)</f>
        <v/>
      </c>
      <c r="L6517" s="95" t="str">
        <f>IF(ISBLANK(Perigon!O6512),"",Perigon!O6512)</f>
        <v/>
      </c>
      <c r="M6517" s="95" t="str">
        <f>IF(ISBLANK(Perigon!R6512),"",Perigon!R6512)</f>
        <v/>
      </c>
      <c r="N6517" s="95" t="str">
        <f>IF(ISBLANK(Perigon!P6512),"",Perigon!P6512)</f>
        <v/>
      </c>
      <c r="O6517" s="38" t="str">
        <f>IF($L6517="","",VLOOKUP($R6517,Tarife!$A$2:$R$599,13,FALSE))</f>
        <v/>
      </c>
      <c r="P6517" s="38" t="str">
        <f t="shared" si="101"/>
        <v/>
      </c>
      <c r="R6517" s="100" t="str">
        <f>Zusammenzug!$C$25&amp;"-"&amp;Zusammenzug!$A$7&amp;"-"&amp;Leistungen!L6517</f>
        <v>2024-0-</v>
      </c>
    </row>
    <row r="6518" spans="1:18" x14ac:dyDescent="0.2">
      <c r="A6518" s="95" t="str">
        <f>IF(ISBLANK(Perigon!E6513),"",Perigon!E6513)</f>
        <v/>
      </c>
      <c r="B6518" s="95" t="str">
        <f>IF(ISBLANK(Perigon!G6513),"",Perigon!G6513)</f>
        <v/>
      </c>
      <c r="C6518" s="96" t="str">
        <f>IF(ISBLANK(Perigon!I6513),"",Perigon!I6513)</f>
        <v/>
      </c>
      <c r="D6518" s="97" t="str">
        <f>IF(ISBLANK(Perigon!J6513),"",Perigon!J6513)</f>
        <v/>
      </c>
      <c r="E6518" s="64" t="str">
        <f>IF(ISBLANK(Perigon!K6513),"",Perigon!K6513)</f>
        <v/>
      </c>
      <c r="F6518" s="65"/>
      <c r="G6518" s="64"/>
      <c r="H6518" s="69" t="str">
        <f>IF(ISBLANK(Perigon!L6513),"",Perigon!L6513)</f>
        <v/>
      </c>
      <c r="I6518" s="69" t="str">
        <f>IF(ISBLANK(Perigon!M6513),"",Perigon!M6513)</f>
        <v/>
      </c>
      <c r="J6518" s="98" t="str">
        <f>IF(ISBLANK(Perigon!N6513),"",Perigon!N6513)</f>
        <v/>
      </c>
      <c r="K6518" s="99" t="str">
        <f>IF(ISBLANK(Perigon!J6513),"",Perigon!T6513)</f>
        <v/>
      </c>
      <c r="L6518" s="95" t="str">
        <f>IF(ISBLANK(Perigon!O6513),"",Perigon!O6513)</f>
        <v/>
      </c>
      <c r="M6518" s="95" t="str">
        <f>IF(ISBLANK(Perigon!R6513),"",Perigon!R6513)</f>
        <v/>
      </c>
      <c r="N6518" s="95" t="str">
        <f>IF(ISBLANK(Perigon!P6513),"",Perigon!P6513)</f>
        <v/>
      </c>
      <c r="O6518" s="38" t="str">
        <f>IF($L6518="","",VLOOKUP($R6518,Tarife!$A$2:$R$599,13,FALSE))</f>
        <v/>
      </c>
      <c r="P6518" s="38" t="str">
        <f t="shared" si="101"/>
        <v/>
      </c>
      <c r="R6518" s="100" t="str">
        <f>Zusammenzug!$C$25&amp;"-"&amp;Zusammenzug!$A$7&amp;"-"&amp;Leistungen!L6518</f>
        <v>2024-0-</v>
      </c>
    </row>
    <row r="6519" spans="1:18" x14ac:dyDescent="0.2">
      <c r="A6519" s="95" t="str">
        <f>IF(ISBLANK(Perigon!E6514),"",Perigon!E6514)</f>
        <v/>
      </c>
      <c r="B6519" s="95" t="str">
        <f>IF(ISBLANK(Perigon!G6514),"",Perigon!G6514)</f>
        <v/>
      </c>
      <c r="C6519" s="96" t="str">
        <f>IF(ISBLANK(Perigon!I6514),"",Perigon!I6514)</f>
        <v/>
      </c>
      <c r="D6519" s="97" t="str">
        <f>IF(ISBLANK(Perigon!J6514),"",Perigon!J6514)</f>
        <v/>
      </c>
      <c r="E6519" s="64" t="str">
        <f>IF(ISBLANK(Perigon!K6514),"",Perigon!K6514)</f>
        <v/>
      </c>
      <c r="F6519" s="65"/>
      <c r="G6519" s="64"/>
      <c r="H6519" s="69" t="str">
        <f>IF(ISBLANK(Perigon!L6514),"",Perigon!L6514)</f>
        <v/>
      </c>
      <c r="I6519" s="69" t="str">
        <f>IF(ISBLANK(Perigon!M6514),"",Perigon!M6514)</f>
        <v/>
      </c>
      <c r="J6519" s="98" t="str">
        <f>IF(ISBLANK(Perigon!N6514),"",Perigon!N6514)</f>
        <v/>
      </c>
      <c r="K6519" s="99" t="str">
        <f>IF(ISBLANK(Perigon!J6514),"",Perigon!T6514)</f>
        <v/>
      </c>
      <c r="L6519" s="95" t="str">
        <f>IF(ISBLANK(Perigon!O6514),"",Perigon!O6514)</f>
        <v/>
      </c>
      <c r="M6519" s="95" t="str">
        <f>IF(ISBLANK(Perigon!R6514),"",Perigon!R6514)</f>
        <v/>
      </c>
      <c r="N6519" s="95" t="str">
        <f>IF(ISBLANK(Perigon!P6514),"",Perigon!P6514)</f>
        <v/>
      </c>
      <c r="O6519" s="38" t="str">
        <f>IF($L6519="","",VLOOKUP($R6519,Tarife!$A$2:$R$599,13,FALSE))</f>
        <v/>
      </c>
      <c r="P6519" s="38" t="str">
        <f t="shared" si="101"/>
        <v/>
      </c>
      <c r="R6519" s="100" t="str">
        <f>Zusammenzug!$C$25&amp;"-"&amp;Zusammenzug!$A$7&amp;"-"&amp;Leistungen!L6519</f>
        <v>2024-0-</v>
      </c>
    </row>
    <row r="6520" spans="1:18" x14ac:dyDescent="0.2">
      <c r="A6520" s="95" t="str">
        <f>IF(ISBLANK(Perigon!E6515),"",Perigon!E6515)</f>
        <v/>
      </c>
      <c r="B6520" s="95" t="str">
        <f>IF(ISBLANK(Perigon!G6515),"",Perigon!G6515)</f>
        <v/>
      </c>
      <c r="C6520" s="96" t="str">
        <f>IF(ISBLANK(Perigon!I6515),"",Perigon!I6515)</f>
        <v/>
      </c>
      <c r="D6520" s="97" t="str">
        <f>IF(ISBLANK(Perigon!J6515),"",Perigon!J6515)</f>
        <v/>
      </c>
      <c r="E6520" s="64" t="str">
        <f>IF(ISBLANK(Perigon!K6515),"",Perigon!K6515)</f>
        <v/>
      </c>
      <c r="F6520" s="65"/>
      <c r="G6520" s="64"/>
      <c r="H6520" s="69" t="str">
        <f>IF(ISBLANK(Perigon!L6515),"",Perigon!L6515)</f>
        <v/>
      </c>
      <c r="I6520" s="69" t="str">
        <f>IF(ISBLANK(Perigon!M6515),"",Perigon!M6515)</f>
        <v/>
      </c>
      <c r="J6520" s="98" t="str">
        <f>IF(ISBLANK(Perigon!N6515),"",Perigon!N6515)</f>
        <v/>
      </c>
      <c r="K6520" s="99" t="str">
        <f>IF(ISBLANK(Perigon!J6515),"",Perigon!T6515)</f>
        <v/>
      </c>
      <c r="L6520" s="95" t="str">
        <f>IF(ISBLANK(Perigon!O6515),"",Perigon!O6515)</f>
        <v/>
      </c>
      <c r="M6520" s="95" t="str">
        <f>IF(ISBLANK(Perigon!R6515),"",Perigon!R6515)</f>
        <v/>
      </c>
      <c r="N6520" s="95" t="str">
        <f>IF(ISBLANK(Perigon!P6515),"",Perigon!P6515)</f>
        <v/>
      </c>
      <c r="O6520" s="38" t="str">
        <f>IF($L6520="","",VLOOKUP($R6520,Tarife!$A$2:$R$599,13,FALSE))</f>
        <v/>
      </c>
      <c r="P6520" s="38" t="str">
        <f t="shared" si="101"/>
        <v/>
      </c>
      <c r="R6520" s="100" t="str">
        <f>Zusammenzug!$C$25&amp;"-"&amp;Zusammenzug!$A$7&amp;"-"&amp;Leistungen!L6520</f>
        <v>2024-0-</v>
      </c>
    </row>
    <row r="6521" spans="1:18" x14ac:dyDescent="0.2">
      <c r="A6521" s="95" t="str">
        <f>IF(ISBLANK(Perigon!E6516),"",Perigon!E6516)</f>
        <v/>
      </c>
      <c r="B6521" s="95" t="str">
        <f>IF(ISBLANK(Perigon!G6516),"",Perigon!G6516)</f>
        <v/>
      </c>
      <c r="C6521" s="96" t="str">
        <f>IF(ISBLANK(Perigon!I6516),"",Perigon!I6516)</f>
        <v/>
      </c>
      <c r="D6521" s="97" t="str">
        <f>IF(ISBLANK(Perigon!J6516),"",Perigon!J6516)</f>
        <v/>
      </c>
      <c r="E6521" s="64" t="str">
        <f>IF(ISBLANK(Perigon!K6516),"",Perigon!K6516)</f>
        <v/>
      </c>
      <c r="F6521" s="65"/>
      <c r="G6521" s="64"/>
      <c r="H6521" s="69" t="str">
        <f>IF(ISBLANK(Perigon!L6516),"",Perigon!L6516)</f>
        <v/>
      </c>
      <c r="I6521" s="69" t="str">
        <f>IF(ISBLANK(Perigon!M6516),"",Perigon!M6516)</f>
        <v/>
      </c>
      <c r="J6521" s="98" t="str">
        <f>IF(ISBLANK(Perigon!N6516),"",Perigon!N6516)</f>
        <v/>
      </c>
      <c r="K6521" s="99" t="str">
        <f>IF(ISBLANK(Perigon!J6516),"",Perigon!T6516)</f>
        <v/>
      </c>
      <c r="L6521" s="95" t="str">
        <f>IF(ISBLANK(Perigon!O6516),"",Perigon!O6516)</f>
        <v/>
      </c>
      <c r="M6521" s="95" t="str">
        <f>IF(ISBLANK(Perigon!R6516),"",Perigon!R6516)</f>
        <v/>
      </c>
      <c r="N6521" s="95" t="str">
        <f>IF(ISBLANK(Perigon!P6516),"",Perigon!P6516)</f>
        <v/>
      </c>
      <c r="O6521" s="38" t="str">
        <f>IF($L6521="","",VLOOKUP($R6521,Tarife!$A$2:$R$599,13,FALSE))</f>
        <v/>
      </c>
      <c r="P6521" s="38" t="str">
        <f t="shared" si="101"/>
        <v/>
      </c>
      <c r="R6521" s="100" t="str">
        <f>Zusammenzug!$C$25&amp;"-"&amp;Zusammenzug!$A$7&amp;"-"&amp;Leistungen!L6521</f>
        <v>2024-0-</v>
      </c>
    </row>
    <row r="6522" spans="1:18" x14ac:dyDescent="0.2">
      <c r="A6522" s="95" t="str">
        <f>IF(ISBLANK(Perigon!E6517),"",Perigon!E6517)</f>
        <v/>
      </c>
      <c r="B6522" s="95" t="str">
        <f>IF(ISBLANK(Perigon!G6517),"",Perigon!G6517)</f>
        <v/>
      </c>
      <c r="C6522" s="96" t="str">
        <f>IF(ISBLANK(Perigon!I6517),"",Perigon!I6517)</f>
        <v/>
      </c>
      <c r="D6522" s="97" t="str">
        <f>IF(ISBLANK(Perigon!J6517),"",Perigon!J6517)</f>
        <v/>
      </c>
      <c r="E6522" s="64" t="str">
        <f>IF(ISBLANK(Perigon!K6517),"",Perigon!K6517)</f>
        <v/>
      </c>
      <c r="F6522" s="65"/>
      <c r="G6522" s="64"/>
      <c r="H6522" s="69" t="str">
        <f>IF(ISBLANK(Perigon!L6517),"",Perigon!L6517)</f>
        <v/>
      </c>
      <c r="I6522" s="69" t="str">
        <f>IF(ISBLANK(Perigon!M6517),"",Perigon!M6517)</f>
        <v/>
      </c>
      <c r="J6522" s="98" t="str">
        <f>IF(ISBLANK(Perigon!N6517),"",Perigon!N6517)</f>
        <v/>
      </c>
      <c r="K6522" s="99" t="str">
        <f>IF(ISBLANK(Perigon!J6517),"",Perigon!T6517)</f>
        <v/>
      </c>
      <c r="L6522" s="95" t="str">
        <f>IF(ISBLANK(Perigon!O6517),"",Perigon!O6517)</f>
        <v/>
      </c>
      <c r="M6522" s="95" t="str">
        <f>IF(ISBLANK(Perigon!R6517),"",Perigon!R6517)</f>
        <v/>
      </c>
      <c r="N6522" s="95" t="str">
        <f>IF(ISBLANK(Perigon!P6517),"",Perigon!P6517)</f>
        <v/>
      </c>
      <c r="O6522" s="38" t="str">
        <f>IF($L6522="","",VLOOKUP($R6522,Tarife!$A$2:$R$599,13,FALSE))</f>
        <v/>
      </c>
      <c r="P6522" s="38" t="str">
        <f t="shared" si="101"/>
        <v/>
      </c>
      <c r="R6522" s="100" t="str">
        <f>Zusammenzug!$C$25&amp;"-"&amp;Zusammenzug!$A$7&amp;"-"&amp;Leistungen!L6522</f>
        <v>2024-0-</v>
      </c>
    </row>
    <row r="6523" spans="1:18" x14ac:dyDescent="0.2">
      <c r="A6523" s="95" t="str">
        <f>IF(ISBLANK(Perigon!E6518),"",Perigon!E6518)</f>
        <v/>
      </c>
      <c r="B6523" s="95" t="str">
        <f>IF(ISBLANK(Perigon!G6518),"",Perigon!G6518)</f>
        <v/>
      </c>
      <c r="C6523" s="96" t="str">
        <f>IF(ISBLANK(Perigon!I6518),"",Perigon!I6518)</f>
        <v/>
      </c>
      <c r="D6523" s="97" t="str">
        <f>IF(ISBLANK(Perigon!J6518),"",Perigon!J6518)</f>
        <v/>
      </c>
      <c r="E6523" s="64" t="str">
        <f>IF(ISBLANK(Perigon!K6518),"",Perigon!K6518)</f>
        <v/>
      </c>
      <c r="F6523" s="65"/>
      <c r="G6523" s="64"/>
      <c r="H6523" s="69" t="str">
        <f>IF(ISBLANK(Perigon!L6518),"",Perigon!L6518)</f>
        <v/>
      </c>
      <c r="I6523" s="69" t="str">
        <f>IF(ISBLANK(Perigon!M6518),"",Perigon!M6518)</f>
        <v/>
      </c>
      <c r="J6523" s="98" t="str">
        <f>IF(ISBLANK(Perigon!N6518),"",Perigon!N6518)</f>
        <v/>
      </c>
      <c r="K6523" s="99" t="str">
        <f>IF(ISBLANK(Perigon!J6518),"",Perigon!T6518)</f>
        <v/>
      </c>
      <c r="L6523" s="95" t="str">
        <f>IF(ISBLANK(Perigon!O6518),"",Perigon!O6518)</f>
        <v/>
      </c>
      <c r="M6523" s="95" t="str">
        <f>IF(ISBLANK(Perigon!R6518),"",Perigon!R6518)</f>
        <v/>
      </c>
      <c r="N6523" s="95" t="str">
        <f>IF(ISBLANK(Perigon!P6518),"",Perigon!P6518)</f>
        <v/>
      </c>
      <c r="O6523" s="38" t="str">
        <f>IF($L6523="","",VLOOKUP($R6523,Tarife!$A$2:$R$599,13,FALSE))</f>
        <v/>
      </c>
      <c r="P6523" s="38" t="str">
        <f t="shared" si="101"/>
        <v/>
      </c>
      <c r="R6523" s="100" t="str">
        <f>Zusammenzug!$C$25&amp;"-"&amp;Zusammenzug!$A$7&amp;"-"&amp;Leistungen!L6523</f>
        <v>2024-0-</v>
      </c>
    </row>
    <row r="6524" spans="1:18" x14ac:dyDescent="0.2">
      <c r="A6524" s="95" t="str">
        <f>IF(ISBLANK(Perigon!E6519),"",Perigon!E6519)</f>
        <v/>
      </c>
      <c r="B6524" s="95" t="str">
        <f>IF(ISBLANK(Perigon!G6519),"",Perigon!G6519)</f>
        <v/>
      </c>
      <c r="C6524" s="96" t="str">
        <f>IF(ISBLANK(Perigon!I6519),"",Perigon!I6519)</f>
        <v/>
      </c>
      <c r="D6524" s="97" t="str">
        <f>IF(ISBLANK(Perigon!J6519),"",Perigon!J6519)</f>
        <v/>
      </c>
      <c r="E6524" s="64" t="str">
        <f>IF(ISBLANK(Perigon!K6519),"",Perigon!K6519)</f>
        <v/>
      </c>
      <c r="F6524" s="65"/>
      <c r="G6524" s="64"/>
      <c r="H6524" s="69" t="str">
        <f>IF(ISBLANK(Perigon!L6519),"",Perigon!L6519)</f>
        <v/>
      </c>
      <c r="I6524" s="69" t="str">
        <f>IF(ISBLANK(Perigon!M6519),"",Perigon!M6519)</f>
        <v/>
      </c>
      <c r="J6524" s="98" t="str">
        <f>IF(ISBLANK(Perigon!N6519),"",Perigon!N6519)</f>
        <v/>
      </c>
      <c r="K6524" s="99" t="str">
        <f>IF(ISBLANK(Perigon!J6519),"",Perigon!T6519)</f>
        <v/>
      </c>
      <c r="L6524" s="95" t="str">
        <f>IF(ISBLANK(Perigon!O6519),"",Perigon!O6519)</f>
        <v/>
      </c>
      <c r="M6524" s="95" t="str">
        <f>IF(ISBLANK(Perigon!R6519),"",Perigon!R6519)</f>
        <v/>
      </c>
      <c r="N6524" s="95" t="str">
        <f>IF(ISBLANK(Perigon!P6519),"",Perigon!P6519)</f>
        <v/>
      </c>
      <c r="O6524" s="38" t="str">
        <f>IF($L6524="","",VLOOKUP($R6524,Tarife!$A$2:$R$599,13,FALSE))</f>
        <v/>
      </c>
      <c r="P6524" s="38" t="str">
        <f t="shared" si="101"/>
        <v/>
      </c>
      <c r="R6524" s="100" t="str">
        <f>Zusammenzug!$C$25&amp;"-"&amp;Zusammenzug!$A$7&amp;"-"&amp;Leistungen!L6524</f>
        <v>2024-0-</v>
      </c>
    </row>
    <row r="6525" spans="1:18" x14ac:dyDescent="0.2">
      <c r="A6525" s="95" t="str">
        <f>IF(ISBLANK(Perigon!E6520),"",Perigon!E6520)</f>
        <v/>
      </c>
      <c r="B6525" s="95" t="str">
        <f>IF(ISBLANK(Perigon!G6520),"",Perigon!G6520)</f>
        <v/>
      </c>
      <c r="C6525" s="96" t="str">
        <f>IF(ISBLANK(Perigon!I6520),"",Perigon!I6520)</f>
        <v/>
      </c>
      <c r="D6525" s="97" t="str">
        <f>IF(ISBLANK(Perigon!J6520),"",Perigon!J6520)</f>
        <v/>
      </c>
      <c r="E6525" s="64" t="str">
        <f>IF(ISBLANK(Perigon!K6520),"",Perigon!K6520)</f>
        <v/>
      </c>
      <c r="F6525" s="65"/>
      <c r="G6525" s="64"/>
      <c r="H6525" s="69" t="str">
        <f>IF(ISBLANK(Perigon!L6520),"",Perigon!L6520)</f>
        <v/>
      </c>
      <c r="I6525" s="69" t="str">
        <f>IF(ISBLANK(Perigon!M6520),"",Perigon!M6520)</f>
        <v/>
      </c>
      <c r="J6525" s="98" t="str">
        <f>IF(ISBLANK(Perigon!N6520),"",Perigon!N6520)</f>
        <v/>
      </c>
      <c r="K6525" s="99" t="str">
        <f>IF(ISBLANK(Perigon!J6520),"",Perigon!T6520)</f>
        <v/>
      </c>
      <c r="L6525" s="95" t="str">
        <f>IF(ISBLANK(Perigon!O6520),"",Perigon!O6520)</f>
        <v/>
      </c>
      <c r="M6525" s="95" t="str">
        <f>IF(ISBLANK(Perigon!R6520),"",Perigon!R6520)</f>
        <v/>
      </c>
      <c r="N6525" s="95" t="str">
        <f>IF(ISBLANK(Perigon!P6520),"",Perigon!P6520)</f>
        <v/>
      </c>
      <c r="O6525" s="38" t="str">
        <f>IF($L6525="","",VLOOKUP($R6525,Tarife!$A$2:$R$599,13,FALSE))</f>
        <v/>
      </c>
      <c r="P6525" s="38" t="str">
        <f t="shared" si="101"/>
        <v/>
      </c>
      <c r="R6525" s="100" t="str">
        <f>Zusammenzug!$C$25&amp;"-"&amp;Zusammenzug!$A$7&amp;"-"&amp;Leistungen!L6525</f>
        <v>2024-0-</v>
      </c>
    </row>
    <row r="6526" spans="1:18" x14ac:dyDescent="0.2">
      <c r="A6526" s="95" t="str">
        <f>IF(ISBLANK(Perigon!E6521),"",Perigon!E6521)</f>
        <v/>
      </c>
      <c r="B6526" s="95" t="str">
        <f>IF(ISBLANK(Perigon!G6521),"",Perigon!G6521)</f>
        <v/>
      </c>
      <c r="C6526" s="96" t="str">
        <f>IF(ISBLANK(Perigon!I6521),"",Perigon!I6521)</f>
        <v/>
      </c>
      <c r="D6526" s="97" t="str">
        <f>IF(ISBLANK(Perigon!J6521),"",Perigon!J6521)</f>
        <v/>
      </c>
      <c r="E6526" s="64" t="str">
        <f>IF(ISBLANK(Perigon!K6521),"",Perigon!K6521)</f>
        <v/>
      </c>
      <c r="F6526" s="65"/>
      <c r="G6526" s="64"/>
      <c r="H6526" s="69" t="str">
        <f>IF(ISBLANK(Perigon!L6521),"",Perigon!L6521)</f>
        <v/>
      </c>
      <c r="I6526" s="69" t="str">
        <f>IF(ISBLANK(Perigon!M6521),"",Perigon!M6521)</f>
        <v/>
      </c>
      <c r="J6526" s="98" t="str">
        <f>IF(ISBLANK(Perigon!N6521),"",Perigon!N6521)</f>
        <v/>
      </c>
      <c r="K6526" s="99" t="str">
        <f>IF(ISBLANK(Perigon!J6521),"",Perigon!T6521)</f>
        <v/>
      </c>
      <c r="L6526" s="95" t="str">
        <f>IF(ISBLANK(Perigon!O6521),"",Perigon!O6521)</f>
        <v/>
      </c>
      <c r="M6526" s="95" t="str">
        <f>IF(ISBLANK(Perigon!R6521),"",Perigon!R6521)</f>
        <v/>
      </c>
      <c r="N6526" s="95" t="str">
        <f>IF(ISBLANK(Perigon!P6521),"",Perigon!P6521)</f>
        <v/>
      </c>
      <c r="O6526" s="38" t="str">
        <f>IF($L6526="","",VLOOKUP($R6526,Tarife!$A$2:$R$599,13,FALSE))</f>
        <v/>
      </c>
      <c r="P6526" s="38" t="str">
        <f t="shared" si="101"/>
        <v/>
      </c>
      <c r="R6526" s="100" t="str">
        <f>Zusammenzug!$C$25&amp;"-"&amp;Zusammenzug!$A$7&amp;"-"&amp;Leistungen!L6526</f>
        <v>2024-0-</v>
      </c>
    </row>
    <row r="6527" spans="1:18" x14ac:dyDescent="0.2">
      <c r="A6527" s="95" t="str">
        <f>IF(ISBLANK(Perigon!E6522),"",Perigon!E6522)</f>
        <v/>
      </c>
      <c r="B6527" s="95" t="str">
        <f>IF(ISBLANK(Perigon!G6522),"",Perigon!G6522)</f>
        <v/>
      </c>
      <c r="C6527" s="96" t="str">
        <f>IF(ISBLANK(Perigon!I6522),"",Perigon!I6522)</f>
        <v/>
      </c>
      <c r="D6527" s="97" t="str">
        <f>IF(ISBLANK(Perigon!J6522),"",Perigon!J6522)</f>
        <v/>
      </c>
      <c r="E6527" s="64" t="str">
        <f>IF(ISBLANK(Perigon!K6522),"",Perigon!K6522)</f>
        <v/>
      </c>
      <c r="F6527" s="65"/>
      <c r="G6527" s="64"/>
      <c r="H6527" s="69" t="str">
        <f>IF(ISBLANK(Perigon!L6522),"",Perigon!L6522)</f>
        <v/>
      </c>
      <c r="I6527" s="69" t="str">
        <f>IF(ISBLANK(Perigon!M6522),"",Perigon!M6522)</f>
        <v/>
      </c>
      <c r="J6527" s="98" t="str">
        <f>IF(ISBLANK(Perigon!N6522),"",Perigon!N6522)</f>
        <v/>
      </c>
      <c r="K6527" s="99" t="str">
        <f>IF(ISBLANK(Perigon!J6522),"",Perigon!T6522)</f>
        <v/>
      </c>
      <c r="L6527" s="95" t="str">
        <f>IF(ISBLANK(Perigon!O6522),"",Perigon!O6522)</f>
        <v/>
      </c>
      <c r="M6527" s="95" t="str">
        <f>IF(ISBLANK(Perigon!R6522),"",Perigon!R6522)</f>
        <v/>
      </c>
      <c r="N6527" s="95" t="str">
        <f>IF(ISBLANK(Perigon!P6522),"",Perigon!P6522)</f>
        <v/>
      </c>
      <c r="O6527" s="38" t="str">
        <f>IF($L6527="","",VLOOKUP($R6527,Tarife!$A$2:$R$599,13,FALSE))</f>
        <v/>
      </c>
      <c r="P6527" s="38" t="str">
        <f t="shared" si="101"/>
        <v/>
      </c>
      <c r="R6527" s="100" t="str">
        <f>Zusammenzug!$C$25&amp;"-"&amp;Zusammenzug!$A$7&amp;"-"&amp;Leistungen!L6527</f>
        <v>2024-0-</v>
      </c>
    </row>
    <row r="6528" spans="1:18" x14ac:dyDescent="0.2">
      <c r="A6528" s="95" t="str">
        <f>IF(ISBLANK(Perigon!E6523),"",Perigon!E6523)</f>
        <v/>
      </c>
      <c r="B6528" s="95" t="str">
        <f>IF(ISBLANK(Perigon!G6523),"",Perigon!G6523)</f>
        <v/>
      </c>
      <c r="C6528" s="96" t="str">
        <f>IF(ISBLANK(Perigon!I6523),"",Perigon!I6523)</f>
        <v/>
      </c>
      <c r="D6528" s="97" t="str">
        <f>IF(ISBLANK(Perigon!J6523),"",Perigon!J6523)</f>
        <v/>
      </c>
      <c r="E6528" s="64" t="str">
        <f>IF(ISBLANK(Perigon!K6523),"",Perigon!K6523)</f>
        <v/>
      </c>
      <c r="F6528" s="65"/>
      <c r="G6528" s="64"/>
      <c r="H6528" s="69" t="str">
        <f>IF(ISBLANK(Perigon!L6523),"",Perigon!L6523)</f>
        <v/>
      </c>
      <c r="I6528" s="69" t="str">
        <f>IF(ISBLANK(Perigon!M6523),"",Perigon!M6523)</f>
        <v/>
      </c>
      <c r="J6528" s="98" t="str">
        <f>IF(ISBLANK(Perigon!N6523),"",Perigon!N6523)</f>
        <v/>
      </c>
      <c r="K6528" s="99" t="str">
        <f>IF(ISBLANK(Perigon!J6523),"",Perigon!T6523)</f>
        <v/>
      </c>
      <c r="L6528" s="95" t="str">
        <f>IF(ISBLANK(Perigon!O6523),"",Perigon!O6523)</f>
        <v/>
      </c>
      <c r="M6528" s="95" t="str">
        <f>IF(ISBLANK(Perigon!R6523),"",Perigon!R6523)</f>
        <v/>
      </c>
      <c r="N6528" s="95" t="str">
        <f>IF(ISBLANK(Perigon!P6523),"",Perigon!P6523)</f>
        <v/>
      </c>
      <c r="O6528" s="38" t="str">
        <f>IF($L6528="","",VLOOKUP($R6528,Tarife!$A$2:$R$599,13,FALSE))</f>
        <v/>
      </c>
      <c r="P6528" s="38" t="str">
        <f t="shared" si="101"/>
        <v/>
      </c>
      <c r="R6528" s="100" t="str">
        <f>Zusammenzug!$C$25&amp;"-"&amp;Zusammenzug!$A$7&amp;"-"&amp;Leistungen!L6528</f>
        <v>2024-0-</v>
      </c>
    </row>
    <row r="6529" spans="1:18" x14ac:dyDescent="0.2">
      <c r="A6529" s="95" t="str">
        <f>IF(ISBLANK(Perigon!E6524),"",Perigon!E6524)</f>
        <v/>
      </c>
      <c r="B6529" s="95" t="str">
        <f>IF(ISBLANK(Perigon!G6524),"",Perigon!G6524)</f>
        <v/>
      </c>
      <c r="C6529" s="96" t="str">
        <f>IF(ISBLANK(Perigon!I6524),"",Perigon!I6524)</f>
        <v/>
      </c>
      <c r="D6529" s="97" t="str">
        <f>IF(ISBLANK(Perigon!J6524),"",Perigon!J6524)</f>
        <v/>
      </c>
      <c r="E6529" s="64" t="str">
        <f>IF(ISBLANK(Perigon!K6524),"",Perigon!K6524)</f>
        <v/>
      </c>
      <c r="F6529" s="65"/>
      <c r="G6529" s="64"/>
      <c r="H6529" s="69" t="str">
        <f>IF(ISBLANK(Perigon!L6524),"",Perigon!L6524)</f>
        <v/>
      </c>
      <c r="I6529" s="69" t="str">
        <f>IF(ISBLANK(Perigon!M6524),"",Perigon!M6524)</f>
        <v/>
      </c>
      <c r="J6529" s="98" t="str">
        <f>IF(ISBLANK(Perigon!N6524),"",Perigon!N6524)</f>
        <v/>
      </c>
      <c r="K6529" s="99" t="str">
        <f>IF(ISBLANK(Perigon!J6524),"",Perigon!T6524)</f>
        <v/>
      </c>
      <c r="L6529" s="95" t="str">
        <f>IF(ISBLANK(Perigon!O6524),"",Perigon!O6524)</f>
        <v/>
      </c>
      <c r="M6529" s="95" t="str">
        <f>IF(ISBLANK(Perigon!R6524),"",Perigon!R6524)</f>
        <v/>
      </c>
      <c r="N6529" s="95" t="str">
        <f>IF(ISBLANK(Perigon!P6524),"",Perigon!P6524)</f>
        <v/>
      </c>
      <c r="O6529" s="38" t="str">
        <f>IF($L6529="","",VLOOKUP($R6529,Tarife!$A$2:$R$599,13,FALSE))</f>
        <v/>
      </c>
      <c r="P6529" s="38" t="str">
        <f t="shared" si="101"/>
        <v/>
      </c>
      <c r="R6529" s="100" t="str">
        <f>Zusammenzug!$C$25&amp;"-"&amp;Zusammenzug!$A$7&amp;"-"&amp;Leistungen!L6529</f>
        <v>2024-0-</v>
      </c>
    </row>
    <row r="6530" spans="1:18" x14ac:dyDescent="0.2">
      <c r="A6530" s="95" t="str">
        <f>IF(ISBLANK(Perigon!E6525),"",Perigon!E6525)</f>
        <v/>
      </c>
      <c r="B6530" s="95" t="str">
        <f>IF(ISBLANK(Perigon!G6525),"",Perigon!G6525)</f>
        <v/>
      </c>
      <c r="C6530" s="96" t="str">
        <f>IF(ISBLANK(Perigon!I6525),"",Perigon!I6525)</f>
        <v/>
      </c>
      <c r="D6530" s="97" t="str">
        <f>IF(ISBLANK(Perigon!J6525),"",Perigon!J6525)</f>
        <v/>
      </c>
      <c r="E6530" s="64" t="str">
        <f>IF(ISBLANK(Perigon!K6525),"",Perigon!K6525)</f>
        <v/>
      </c>
      <c r="F6530" s="65"/>
      <c r="G6530" s="64"/>
      <c r="H6530" s="69" t="str">
        <f>IF(ISBLANK(Perigon!L6525),"",Perigon!L6525)</f>
        <v/>
      </c>
      <c r="I6530" s="69" t="str">
        <f>IF(ISBLANK(Perigon!M6525),"",Perigon!M6525)</f>
        <v/>
      </c>
      <c r="J6530" s="98" t="str">
        <f>IF(ISBLANK(Perigon!N6525),"",Perigon!N6525)</f>
        <v/>
      </c>
      <c r="K6530" s="99" t="str">
        <f>IF(ISBLANK(Perigon!J6525),"",Perigon!T6525)</f>
        <v/>
      </c>
      <c r="L6530" s="95" t="str">
        <f>IF(ISBLANK(Perigon!O6525),"",Perigon!O6525)</f>
        <v/>
      </c>
      <c r="M6530" s="95" t="str">
        <f>IF(ISBLANK(Perigon!R6525),"",Perigon!R6525)</f>
        <v/>
      </c>
      <c r="N6530" s="95" t="str">
        <f>IF(ISBLANK(Perigon!P6525),"",Perigon!P6525)</f>
        <v/>
      </c>
      <c r="O6530" s="38" t="str">
        <f>IF($L6530="","",VLOOKUP($R6530,Tarife!$A$2:$R$599,13,FALSE))</f>
        <v/>
      </c>
      <c r="P6530" s="38" t="str">
        <f t="shared" si="101"/>
        <v/>
      </c>
      <c r="R6530" s="100" t="str">
        <f>Zusammenzug!$C$25&amp;"-"&amp;Zusammenzug!$A$7&amp;"-"&amp;Leistungen!L6530</f>
        <v>2024-0-</v>
      </c>
    </row>
    <row r="6531" spans="1:18" x14ac:dyDescent="0.2">
      <c r="A6531" s="95" t="str">
        <f>IF(ISBLANK(Perigon!E6526),"",Perigon!E6526)</f>
        <v/>
      </c>
      <c r="B6531" s="95" t="str">
        <f>IF(ISBLANK(Perigon!G6526),"",Perigon!G6526)</f>
        <v/>
      </c>
      <c r="C6531" s="96" t="str">
        <f>IF(ISBLANK(Perigon!I6526),"",Perigon!I6526)</f>
        <v/>
      </c>
      <c r="D6531" s="97" t="str">
        <f>IF(ISBLANK(Perigon!J6526),"",Perigon!J6526)</f>
        <v/>
      </c>
      <c r="E6531" s="64" t="str">
        <f>IF(ISBLANK(Perigon!K6526),"",Perigon!K6526)</f>
        <v/>
      </c>
      <c r="F6531" s="65"/>
      <c r="G6531" s="64"/>
      <c r="H6531" s="69" t="str">
        <f>IF(ISBLANK(Perigon!L6526),"",Perigon!L6526)</f>
        <v/>
      </c>
      <c r="I6531" s="69" t="str">
        <f>IF(ISBLANK(Perigon!M6526),"",Perigon!M6526)</f>
        <v/>
      </c>
      <c r="J6531" s="98" t="str">
        <f>IF(ISBLANK(Perigon!N6526),"",Perigon!N6526)</f>
        <v/>
      </c>
      <c r="K6531" s="99" t="str">
        <f>IF(ISBLANK(Perigon!J6526),"",Perigon!T6526)</f>
        <v/>
      </c>
      <c r="L6531" s="95" t="str">
        <f>IF(ISBLANK(Perigon!O6526),"",Perigon!O6526)</f>
        <v/>
      </c>
      <c r="M6531" s="95" t="str">
        <f>IF(ISBLANK(Perigon!R6526),"",Perigon!R6526)</f>
        <v/>
      </c>
      <c r="N6531" s="95" t="str">
        <f>IF(ISBLANK(Perigon!P6526),"",Perigon!P6526)</f>
        <v/>
      </c>
      <c r="O6531" s="38" t="str">
        <f>IF($L6531="","",VLOOKUP($R6531,Tarife!$A$2:$R$599,13,FALSE))</f>
        <v/>
      </c>
      <c r="P6531" s="38" t="str">
        <f t="shared" si="101"/>
        <v/>
      </c>
      <c r="R6531" s="100" t="str">
        <f>Zusammenzug!$C$25&amp;"-"&amp;Zusammenzug!$A$7&amp;"-"&amp;Leistungen!L6531</f>
        <v>2024-0-</v>
      </c>
    </row>
    <row r="6532" spans="1:18" x14ac:dyDescent="0.2">
      <c r="A6532" s="95" t="str">
        <f>IF(ISBLANK(Perigon!E6527),"",Perigon!E6527)</f>
        <v/>
      </c>
      <c r="B6532" s="95" t="str">
        <f>IF(ISBLANK(Perigon!G6527),"",Perigon!G6527)</f>
        <v/>
      </c>
      <c r="C6532" s="96" t="str">
        <f>IF(ISBLANK(Perigon!I6527),"",Perigon!I6527)</f>
        <v/>
      </c>
      <c r="D6532" s="97" t="str">
        <f>IF(ISBLANK(Perigon!J6527),"",Perigon!J6527)</f>
        <v/>
      </c>
      <c r="E6532" s="64" t="str">
        <f>IF(ISBLANK(Perigon!K6527),"",Perigon!K6527)</f>
        <v/>
      </c>
      <c r="F6532" s="65"/>
      <c r="G6532" s="64"/>
      <c r="H6532" s="69" t="str">
        <f>IF(ISBLANK(Perigon!L6527),"",Perigon!L6527)</f>
        <v/>
      </c>
      <c r="I6532" s="69" t="str">
        <f>IF(ISBLANK(Perigon!M6527),"",Perigon!M6527)</f>
        <v/>
      </c>
      <c r="J6532" s="98" t="str">
        <f>IF(ISBLANK(Perigon!N6527),"",Perigon!N6527)</f>
        <v/>
      </c>
      <c r="K6532" s="99" t="str">
        <f>IF(ISBLANK(Perigon!J6527),"",Perigon!T6527)</f>
        <v/>
      </c>
      <c r="L6532" s="95" t="str">
        <f>IF(ISBLANK(Perigon!O6527),"",Perigon!O6527)</f>
        <v/>
      </c>
      <c r="M6532" s="95" t="str">
        <f>IF(ISBLANK(Perigon!R6527),"",Perigon!R6527)</f>
        <v/>
      </c>
      <c r="N6532" s="95" t="str">
        <f>IF(ISBLANK(Perigon!P6527),"",Perigon!P6527)</f>
        <v/>
      </c>
      <c r="O6532" s="38" t="str">
        <f>IF($L6532="","",VLOOKUP($R6532,Tarife!$A$2:$R$599,13,FALSE))</f>
        <v/>
      </c>
      <c r="P6532" s="38" t="str">
        <f t="shared" si="101"/>
        <v/>
      </c>
      <c r="R6532" s="100" t="str">
        <f>Zusammenzug!$C$25&amp;"-"&amp;Zusammenzug!$A$7&amp;"-"&amp;Leistungen!L6532</f>
        <v>2024-0-</v>
      </c>
    </row>
    <row r="6533" spans="1:18" x14ac:dyDescent="0.2">
      <c r="A6533" s="95" t="str">
        <f>IF(ISBLANK(Perigon!E6528),"",Perigon!E6528)</f>
        <v/>
      </c>
      <c r="B6533" s="95" t="str">
        <f>IF(ISBLANK(Perigon!G6528),"",Perigon!G6528)</f>
        <v/>
      </c>
      <c r="C6533" s="96" t="str">
        <f>IF(ISBLANK(Perigon!I6528),"",Perigon!I6528)</f>
        <v/>
      </c>
      <c r="D6533" s="97" t="str">
        <f>IF(ISBLANK(Perigon!J6528),"",Perigon!J6528)</f>
        <v/>
      </c>
      <c r="E6533" s="64" t="str">
        <f>IF(ISBLANK(Perigon!K6528),"",Perigon!K6528)</f>
        <v/>
      </c>
      <c r="F6533" s="65"/>
      <c r="G6533" s="64"/>
      <c r="H6533" s="69" t="str">
        <f>IF(ISBLANK(Perigon!L6528),"",Perigon!L6528)</f>
        <v/>
      </c>
      <c r="I6533" s="69" t="str">
        <f>IF(ISBLANK(Perigon!M6528),"",Perigon!M6528)</f>
        <v/>
      </c>
      <c r="J6533" s="98" t="str">
        <f>IF(ISBLANK(Perigon!N6528),"",Perigon!N6528)</f>
        <v/>
      </c>
      <c r="K6533" s="99" t="str">
        <f>IF(ISBLANK(Perigon!J6528),"",Perigon!T6528)</f>
        <v/>
      </c>
      <c r="L6533" s="95" t="str">
        <f>IF(ISBLANK(Perigon!O6528),"",Perigon!O6528)</f>
        <v/>
      </c>
      <c r="M6533" s="95" t="str">
        <f>IF(ISBLANK(Perigon!R6528),"",Perigon!R6528)</f>
        <v/>
      </c>
      <c r="N6533" s="95" t="str">
        <f>IF(ISBLANK(Perigon!P6528),"",Perigon!P6528)</f>
        <v/>
      </c>
      <c r="O6533" s="38" t="str">
        <f>IF($L6533="","",VLOOKUP($R6533,Tarife!$A$2:$R$599,13,FALSE))</f>
        <v/>
      </c>
      <c r="P6533" s="38" t="str">
        <f t="shared" si="101"/>
        <v/>
      </c>
      <c r="R6533" s="100" t="str">
        <f>Zusammenzug!$C$25&amp;"-"&amp;Zusammenzug!$A$7&amp;"-"&amp;Leistungen!L6533</f>
        <v>2024-0-</v>
      </c>
    </row>
    <row r="6534" spans="1:18" x14ac:dyDescent="0.2">
      <c r="A6534" s="95" t="str">
        <f>IF(ISBLANK(Perigon!E6529),"",Perigon!E6529)</f>
        <v/>
      </c>
      <c r="B6534" s="95" t="str">
        <f>IF(ISBLANK(Perigon!G6529),"",Perigon!G6529)</f>
        <v/>
      </c>
      <c r="C6534" s="96" t="str">
        <f>IF(ISBLANK(Perigon!I6529),"",Perigon!I6529)</f>
        <v/>
      </c>
      <c r="D6534" s="97" t="str">
        <f>IF(ISBLANK(Perigon!J6529),"",Perigon!J6529)</f>
        <v/>
      </c>
      <c r="E6534" s="64" t="str">
        <f>IF(ISBLANK(Perigon!K6529),"",Perigon!K6529)</f>
        <v/>
      </c>
      <c r="F6534" s="65"/>
      <c r="G6534" s="64"/>
      <c r="H6534" s="69" t="str">
        <f>IF(ISBLANK(Perigon!L6529),"",Perigon!L6529)</f>
        <v/>
      </c>
      <c r="I6534" s="69" t="str">
        <f>IF(ISBLANK(Perigon!M6529),"",Perigon!M6529)</f>
        <v/>
      </c>
      <c r="J6534" s="98" t="str">
        <f>IF(ISBLANK(Perigon!N6529),"",Perigon!N6529)</f>
        <v/>
      </c>
      <c r="K6534" s="99" t="str">
        <f>IF(ISBLANK(Perigon!J6529),"",Perigon!T6529)</f>
        <v/>
      </c>
      <c r="L6534" s="95" t="str">
        <f>IF(ISBLANK(Perigon!O6529),"",Perigon!O6529)</f>
        <v/>
      </c>
      <c r="M6534" s="95" t="str">
        <f>IF(ISBLANK(Perigon!R6529),"",Perigon!R6529)</f>
        <v/>
      </c>
      <c r="N6534" s="95" t="str">
        <f>IF(ISBLANK(Perigon!P6529),"",Perigon!P6529)</f>
        <v/>
      </c>
      <c r="O6534" s="38" t="str">
        <f>IF($L6534="","",VLOOKUP($R6534,Tarife!$A$2:$R$599,13,FALSE))</f>
        <v/>
      </c>
      <c r="P6534" s="38" t="str">
        <f t="shared" si="101"/>
        <v/>
      </c>
      <c r="R6534" s="100" t="str">
        <f>Zusammenzug!$C$25&amp;"-"&amp;Zusammenzug!$A$7&amp;"-"&amp;Leistungen!L6534</f>
        <v>2024-0-</v>
      </c>
    </row>
    <row r="6535" spans="1:18" x14ac:dyDescent="0.2">
      <c r="A6535" s="95" t="str">
        <f>IF(ISBLANK(Perigon!E6530),"",Perigon!E6530)</f>
        <v/>
      </c>
      <c r="B6535" s="95" t="str">
        <f>IF(ISBLANK(Perigon!G6530),"",Perigon!G6530)</f>
        <v/>
      </c>
      <c r="C6535" s="96" t="str">
        <f>IF(ISBLANK(Perigon!I6530),"",Perigon!I6530)</f>
        <v/>
      </c>
      <c r="D6535" s="97" t="str">
        <f>IF(ISBLANK(Perigon!J6530),"",Perigon!J6530)</f>
        <v/>
      </c>
      <c r="E6535" s="64" t="str">
        <f>IF(ISBLANK(Perigon!K6530),"",Perigon!K6530)</f>
        <v/>
      </c>
      <c r="F6535" s="65"/>
      <c r="G6535" s="64"/>
      <c r="H6535" s="69" t="str">
        <f>IF(ISBLANK(Perigon!L6530),"",Perigon!L6530)</f>
        <v/>
      </c>
      <c r="I6535" s="69" t="str">
        <f>IF(ISBLANK(Perigon!M6530),"",Perigon!M6530)</f>
        <v/>
      </c>
      <c r="J6535" s="98" t="str">
        <f>IF(ISBLANK(Perigon!N6530),"",Perigon!N6530)</f>
        <v/>
      </c>
      <c r="K6535" s="99" t="str">
        <f>IF(ISBLANK(Perigon!J6530),"",Perigon!T6530)</f>
        <v/>
      </c>
      <c r="L6535" s="95" t="str">
        <f>IF(ISBLANK(Perigon!O6530),"",Perigon!O6530)</f>
        <v/>
      </c>
      <c r="M6535" s="95" t="str">
        <f>IF(ISBLANK(Perigon!R6530),"",Perigon!R6530)</f>
        <v/>
      </c>
      <c r="N6535" s="95" t="str">
        <f>IF(ISBLANK(Perigon!P6530),"",Perigon!P6530)</f>
        <v/>
      </c>
      <c r="O6535" s="38" t="str">
        <f>IF($L6535="","",VLOOKUP($R6535,Tarife!$A$2:$R$599,13,FALSE))</f>
        <v/>
      </c>
      <c r="P6535" s="38" t="str">
        <f t="shared" si="101"/>
        <v/>
      </c>
      <c r="R6535" s="100" t="str">
        <f>Zusammenzug!$C$25&amp;"-"&amp;Zusammenzug!$A$7&amp;"-"&amp;Leistungen!L6535</f>
        <v>2024-0-</v>
      </c>
    </row>
    <row r="6536" spans="1:18" x14ac:dyDescent="0.2">
      <c r="A6536" s="95" t="str">
        <f>IF(ISBLANK(Perigon!E6531),"",Perigon!E6531)</f>
        <v/>
      </c>
      <c r="B6536" s="95" t="str">
        <f>IF(ISBLANK(Perigon!G6531),"",Perigon!G6531)</f>
        <v/>
      </c>
      <c r="C6536" s="96" t="str">
        <f>IF(ISBLANK(Perigon!I6531),"",Perigon!I6531)</f>
        <v/>
      </c>
      <c r="D6536" s="97" t="str">
        <f>IF(ISBLANK(Perigon!J6531),"",Perigon!J6531)</f>
        <v/>
      </c>
      <c r="E6536" s="64" t="str">
        <f>IF(ISBLANK(Perigon!K6531),"",Perigon!K6531)</f>
        <v/>
      </c>
      <c r="F6536" s="65"/>
      <c r="G6536" s="64"/>
      <c r="H6536" s="69" t="str">
        <f>IF(ISBLANK(Perigon!L6531),"",Perigon!L6531)</f>
        <v/>
      </c>
      <c r="I6536" s="69" t="str">
        <f>IF(ISBLANK(Perigon!M6531),"",Perigon!M6531)</f>
        <v/>
      </c>
      <c r="J6536" s="98" t="str">
        <f>IF(ISBLANK(Perigon!N6531),"",Perigon!N6531)</f>
        <v/>
      </c>
      <c r="K6536" s="99" t="str">
        <f>IF(ISBLANK(Perigon!J6531),"",Perigon!T6531)</f>
        <v/>
      </c>
      <c r="L6536" s="95" t="str">
        <f>IF(ISBLANK(Perigon!O6531),"",Perigon!O6531)</f>
        <v/>
      </c>
      <c r="M6536" s="95" t="str">
        <f>IF(ISBLANK(Perigon!R6531),"",Perigon!R6531)</f>
        <v/>
      </c>
      <c r="N6536" s="95" t="str">
        <f>IF(ISBLANK(Perigon!P6531),"",Perigon!P6531)</f>
        <v/>
      </c>
      <c r="O6536" s="38" t="str">
        <f>IF($L6536="","",VLOOKUP($R6536,Tarife!$A$2:$R$599,13,FALSE))</f>
        <v/>
      </c>
      <c r="P6536" s="38" t="str">
        <f t="shared" ref="P6536:P6599" si="102">IF(L6536="","",IF(AND($L6536="Pabe",N6536&lt;O6536),M6536*O6536,IF(N6536&lt;O6536,M6536*N6536,M6536*O6536)))</f>
        <v/>
      </c>
      <c r="R6536" s="100" t="str">
        <f>Zusammenzug!$C$25&amp;"-"&amp;Zusammenzug!$A$7&amp;"-"&amp;Leistungen!L6536</f>
        <v>2024-0-</v>
      </c>
    </row>
    <row r="6537" spans="1:18" x14ac:dyDescent="0.2">
      <c r="A6537" s="95" t="str">
        <f>IF(ISBLANK(Perigon!E6532),"",Perigon!E6532)</f>
        <v/>
      </c>
      <c r="B6537" s="95" t="str">
        <f>IF(ISBLANK(Perigon!G6532),"",Perigon!G6532)</f>
        <v/>
      </c>
      <c r="C6537" s="96" t="str">
        <f>IF(ISBLANK(Perigon!I6532),"",Perigon!I6532)</f>
        <v/>
      </c>
      <c r="D6537" s="97" t="str">
        <f>IF(ISBLANK(Perigon!J6532),"",Perigon!J6532)</f>
        <v/>
      </c>
      <c r="E6537" s="64" t="str">
        <f>IF(ISBLANK(Perigon!K6532),"",Perigon!K6532)</f>
        <v/>
      </c>
      <c r="F6537" s="65"/>
      <c r="G6537" s="64"/>
      <c r="H6537" s="69" t="str">
        <f>IF(ISBLANK(Perigon!L6532),"",Perigon!L6532)</f>
        <v/>
      </c>
      <c r="I6537" s="69" t="str">
        <f>IF(ISBLANK(Perigon!M6532),"",Perigon!M6532)</f>
        <v/>
      </c>
      <c r="J6537" s="98" t="str">
        <f>IF(ISBLANK(Perigon!N6532),"",Perigon!N6532)</f>
        <v/>
      </c>
      <c r="K6537" s="99" t="str">
        <f>IF(ISBLANK(Perigon!J6532),"",Perigon!T6532)</f>
        <v/>
      </c>
      <c r="L6537" s="95" t="str">
        <f>IF(ISBLANK(Perigon!O6532),"",Perigon!O6532)</f>
        <v/>
      </c>
      <c r="M6537" s="95" t="str">
        <f>IF(ISBLANK(Perigon!R6532),"",Perigon!R6532)</f>
        <v/>
      </c>
      <c r="N6537" s="95" t="str">
        <f>IF(ISBLANK(Perigon!P6532),"",Perigon!P6532)</f>
        <v/>
      </c>
      <c r="O6537" s="38" t="str">
        <f>IF($L6537="","",VLOOKUP($R6537,Tarife!$A$2:$R$599,13,FALSE))</f>
        <v/>
      </c>
      <c r="P6537" s="38" t="str">
        <f t="shared" si="102"/>
        <v/>
      </c>
      <c r="R6537" s="100" t="str">
        <f>Zusammenzug!$C$25&amp;"-"&amp;Zusammenzug!$A$7&amp;"-"&amp;Leistungen!L6537</f>
        <v>2024-0-</v>
      </c>
    </row>
    <row r="6538" spans="1:18" x14ac:dyDescent="0.2">
      <c r="A6538" s="95" t="str">
        <f>IF(ISBLANK(Perigon!E6533),"",Perigon!E6533)</f>
        <v/>
      </c>
      <c r="B6538" s="95" t="str">
        <f>IF(ISBLANK(Perigon!G6533),"",Perigon!G6533)</f>
        <v/>
      </c>
      <c r="C6538" s="96" t="str">
        <f>IF(ISBLANK(Perigon!I6533),"",Perigon!I6533)</f>
        <v/>
      </c>
      <c r="D6538" s="97" t="str">
        <f>IF(ISBLANK(Perigon!J6533),"",Perigon!J6533)</f>
        <v/>
      </c>
      <c r="E6538" s="64" t="str">
        <f>IF(ISBLANK(Perigon!K6533),"",Perigon!K6533)</f>
        <v/>
      </c>
      <c r="F6538" s="65"/>
      <c r="G6538" s="64"/>
      <c r="H6538" s="69" t="str">
        <f>IF(ISBLANK(Perigon!L6533),"",Perigon!L6533)</f>
        <v/>
      </c>
      <c r="I6538" s="69" t="str">
        <f>IF(ISBLANK(Perigon!M6533),"",Perigon!M6533)</f>
        <v/>
      </c>
      <c r="J6538" s="98" t="str">
        <f>IF(ISBLANK(Perigon!N6533),"",Perigon!N6533)</f>
        <v/>
      </c>
      <c r="K6538" s="99" t="str">
        <f>IF(ISBLANK(Perigon!J6533),"",Perigon!T6533)</f>
        <v/>
      </c>
      <c r="L6538" s="95" t="str">
        <f>IF(ISBLANK(Perigon!O6533),"",Perigon!O6533)</f>
        <v/>
      </c>
      <c r="M6538" s="95" t="str">
        <f>IF(ISBLANK(Perigon!R6533),"",Perigon!R6533)</f>
        <v/>
      </c>
      <c r="N6538" s="95" t="str">
        <f>IF(ISBLANK(Perigon!P6533),"",Perigon!P6533)</f>
        <v/>
      </c>
      <c r="O6538" s="38" t="str">
        <f>IF($L6538="","",VLOOKUP($R6538,Tarife!$A$2:$R$599,13,FALSE))</f>
        <v/>
      </c>
      <c r="P6538" s="38" t="str">
        <f t="shared" si="102"/>
        <v/>
      </c>
      <c r="R6538" s="100" t="str">
        <f>Zusammenzug!$C$25&amp;"-"&amp;Zusammenzug!$A$7&amp;"-"&amp;Leistungen!L6538</f>
        <v>2024-0-</v>
      </c>
    </row>
    <row r="6539" spans="1:18" x14ac:dyDescent="0.2">
      <c r="A6539" s="95" t="str">
        <f>IF(ISBLANK(Perigon!E6534),"",Perigon!E6534)</f>
        <v/>
      </c>
      <c r="B6539" s="95" t="str">
        <f>IF(ISBLANK(Perigon!G6534),"",Perigon!G6534)</f>
        <v/>
      </c>
      <c r="C6539" s="96" t="str">
        <f>IF(ISBLANK(Perigon!I6534),"",Perigon!I6534)</f>
        <v/>
      </c>
      <c r="D6539" s="97" t="str">
        <f>IF(ISBLANK(Perigon!J6534),"",Perigon!J6534)</f>
        <v/>
      </c>
      <c r="E6539" s="64" t="str">
        <f>IF(ISBLANK(Perigon!K6534),"",Perigon!K6534)</f>
        <v/>
      </c>
      <c r="F6539" s="65"/>
      <c r="G6539" s="64"/>
      <c r="H6539" s="69" t="str">
        <f>IF(ISBLANK(Perigon!L6534),"",Perigon!L6534)</f>
        <v/>
      </c>
      <c r="I6539" s="69" t="str">
        <f>IF(ISBLANK(Perigon!M6534),"",Perigon!M6534)</f>
        <v/>
      </c>
      <c r="J6539" s="98" t="str">
        <f>IF(ISBLANK(Perigon!N6534),"",Perigon!N6534)</f>
        <v/>
      </c>
      <c r="K6539" s="99" t="str">
        <f>IF(ISBLANK(Perigon!J6534),"",Perigon!T6534)</f>
        <v/>
      </c>
      <c r="L6539" s="95" t="str">
        <f>IF(ISBLANK(Perigon!O6534),"",Perigon!O6534)</f>
        <v/>
      </c>
      <c r="M6539" s="95" t="str">
        <f>IF(ISBLANK(Perigon!R6534),"",Perigon!R6534)</f>
        <v/>
      </c>
      <c r="N6539" s="95" t="str">
        <f>IF(ISBLANK(Perigon!P6534),"",Perigon!P6534)</f>
        <v/>
      </c>
      <c r="O6539" s="38" t="str">
        <f>IF($L6539="","",VLOOKUP($R6539,Tarife!$A$2:$R$599,13,FALSE))</f>
        <v/>
      </c>
      <c r="P6539" s="38" t="str">
        <f t="shared" si="102"/>
        <v/>
      </c>
      <c r="R6539" s="100" t="str">
        <f>Zusammenzug!$C$25&amp;"-"&amp;Zusammenzug!$A$7&amp;"-"&amp;Leistungen!L6539</f>
        <v>2024-0-</v>
      </c>
    </row>
    <row r="6540" spans="1:18" x14ac:dyDescent="0.2">
      <c r="A6540" s="95" t="str">
        <f>IF(ISBLANK(Perigon!E6535),"",Perigon!E6535)</f>
        <v/>
      </c>
      <c r="B6540" s="95" t="str">
        <f>IF(ISBLANK(Perigon!G6535),"",Perigon!G6535)</f>
        <v/>
      </c>
      <c r="C6540" s="96" t="str">
        <f>IF(ISBLANK(Perigon!I6535),"",Perigon!I6535)</f>
        <v/>
      </c>
      <c r="D6540" s="97" t="str">
        <f>IF(ISBLANK(Perigon!J6535),"",Perigon!J6535)</f>
        <v/>
      </c>
      <c r="E6540" s="64" t="str">
        <f>IF(ISBLANK(Perigon!K6535),"",Perigon!K6535)</f>
        <v/>
      </c>
      <c r="F6540" s="65"/>
      <c r="G6540" s="64"/>
      <c r="H6540" s="69" t="str">
        <f>IF(ISBLANK(Perigon!L6535),"",Perigon!L6535)</f>
        <v/>
      </c>
      <c r="I6540" s="69" t="str">
        <f>IF(ISBLANK(Perigon!M6535),"",Perigon!M6535)</f>
        <v/>
      </c>
      <c r="J6540" s="98" t="str">
        <f>IF(ISBLANK(Perigon!N6535),"",Perigon!N6535)</f>
        <v/>
      </c>
      <c r="K6540" s="99" t="str">
        <f>IF(ISBLANK(Perigon!J6535),"",Perigon!T6535)</f>
        <v/>
      </c>
      <c r="L6540" s="95" t="str">
        <f>IF(ISBLANK(Perigon!O6535),"",Perigon!O6535)</f>
        <v/>
      </c>
      <c r="M6540" s="95" t="str">
        <f>IF(ISBLANK(Perigon!R6535),"",Perigon!R6535)</f>
        <v/>
      </c>
      <c r="N6540" s="95" t="str">
        <f>IF(ISBLANK(Perigon!P6535),"",Perigon!P6535)</f>
        <v/>
      </c>
      <c r="O6540" s="38" t="str">
        <f>IF($L6540="","",VLOOKUP($R6540,Tarife!$A$2:$R$599,13,FALSE))</f>
        <v/>
      </c>
      <c r="P6540" s="38" t="str">
        <f t="shared" si="102"/>
        <v/>
      </c>
      <c r="R6540" s="100" t="str">
        <f>Zusammenzug!$C$25&amp;"-"&amp;Zusammenzug!$A$7&amp;"-"&amp;Leistungen!L6540</f>
        <v>2024-0-</v>
      </c>
    </row>
    <row r="6541" spans="1:18" x14ac:dyDescent="0.2">
      <c r="A6541" s="95" t="str">
        <f>IF(ISBLANK(Perigon!E6536),"",Perigon!E6536)</f>
        <v/>
      </c>
      <c r="B6541" s="95" t="str">
        <f>IF(ISBLANK(Perigon!G6536),"",Perigon!G6536)</f>
        <v/>
      </c>
      <c r="C6541" s="96" t="str">
        <f>IF(ISBLANK(Perigon!I6536),"",Perigon!I6536)</f>
        <v/>
      </c>
      <c r="D6541" s="97" t="str">
        <f>IF(ISBLANK(Perigon!J6536),"",Perigon!J6536)</f>
        <v/>
      </c>
      <c r="E6541" s="64" t="str">
        <f>IF(ISBLANK(Perigon!K6536),"",Perigon!K6536)</f>
        <v/>
      </c>
      <c r="F6541" s="65"/>
      <c r="G6541" s="64"/>
      <c r="H6541" s="69" t="str">
        <f>IF(ISBLANK(Perigon!L6536),"",Perigon!L6536)</f>
        <v/>
      </c>
      <c r="I6541" s="69" t="str">
        <f>IF(ISBLANK(Perigon!M6536),"",Perigon!M6536)</f>
        <v/>
      </c>
      <c r="J6541" s="98" t="str">
        <f>IF(ISBLANK(Perigon!N6536),"",Perigon!N6536)</f>
        <v/>
      </c>
      <c r="K6541" s="99" t="str">
        <f>IF(ISBLANK(Perigon!J6536),"",Perigon!T6536)</f>
        <v/>
      </c>
      <c r="L6541" s="95" t="str">
        <f>IF(ISBLANK(Perigon!O6536),"",Perigon!O6536)</f>
        <v/>
      </c>
      <c r="M6541" s="95" t="str">
        <f>IF(ISBLANK(Perigon!R6536),"",Perigon!R6536)</f>
        <v/>
      </c>
      <c r="N6541" s="95" t="str">
        <f>IF(ISBLANK(Perigon!P6536),"",Perigon!P6536)</f>
        <v/>
      </c>
      <c r="O6541" s="38" t="str">
        <f>IF($L6541="","",VLOOKUP($R6541,Tarife!$A$2:$R$599,13,FALSE))</f>
        <v/>
      </c>
      <c r="P6541" s="38" t="str">
        <f t="shared" si="102"/>
        <v/>
      </c>
      <c r="R6541" s="100" t="str">
        <f>Zusammenzug!$C$25&amp;"-"&amp;Zusammenzug!$A$7&amp;"-"&amp;Leistungen!L6541</f>
        <v>2024-0-</v>
      </c>
    </row>
    <row r="6542" spans="1:18" x14ac:dyDescent="0.2">
      <c r="A6542" s="95" t="str">
        <f>IF(ISBLANK(Perigon!E6537),"",Perigon!E6537)</f>
        <v/>
      </c>
      <c r="B6542" s="95" t="str">
        <f>IF(ISBLANK(Perigon!G6537),"",Perigon!G6537)</f>
        <v/>
      </c>
      <c r="C6542" s="96" t="str">
        <f>IF(ISBLANK(Perigon!I6537),"",Perigon!I6537)</f>
        <v/>
      </c>
      <c r="D6542" s="97" t="str">
        <f>IF(ISBLANK(Perigon!J6537),"",Perigon!J6537)</f>
        <v/>
      </c>
      <c r="E6542" s="64" t="str">
        <f>IF(ISBLANK(Perigon!K6537),"",Perigon!K6537)</f>
        <v/>
      </c>
      <c r="F6542" s="65"/>
      <c r="G6542" s="64"/>
      <c r="H6542" s="69" t="str">
        <f>IF(ISBLANK(Perigon!L6537),"",Perigon!L6537)</f>
        <v/>
      </c>
      <c r="I6542" s="69" t="str">
        <f>IF(ISBLANK(Perigon!M6537),"",Perigon!M6537)</f>
        <v/>
      </c>
      <c r="J6542" s="98" t="str">
        <f>IF(ISBLANK(Perigon!N6537),"",Perigon!N6537)</f>
        <v/>
      </c>
      <c r="K6542" s="99" t="str">
        <f>IF(ISBLANK(Perigon!J6537),"",Perigon!T6537)</f>
        <v/>
      </c>
      <c r="L6542" s="95" t="str">
        <f>IF(ISBLANK(Perigon!O6537),"",Perigon!O6537)</f>
        <v/>
      </c>
      <c r="M6542" s="95" t="str">
        <f>IF(ISBLANK(Perigon!R6537),"",Perigon!R6537)</f>
        <v/>
      </c>
      <c r="N6542" s="95" t="str">
        <f>IF(ISBLANK(Perigon!P6537),"",Perigon!P6537)</f>
        <v/>
      </c>
      <c r="O6542" s="38" t="str">
        <f>IF($L6542="","",VLOOKUP($R6542,Tarife!$A$2:$R$599,13,FALSE))</f>
        <v/>
      </c>
      <c r="P6542" s="38" t="str">
        <f t="shared" si="102"/>
        <v/>
      </c>
      <c r="R6542" s="100" t="str">
        <f>Zusammenzug!$C$25&amp;"-"&amp;Zusammenzug!$A$7&amp;"-"&amp;Leistungen!L6542</f>
        <v>2024-0-</v>
      </c>
    </row>
    <row r="6543" spans="1:18" x14ac:dyDescent="0.2">
      <c r="A6543" s="95" t="str">
        <f>IF(ISBLANK(Perigon!E6538),"",Perigon!E6538)</f>
        <v/>
      </c>
      <c r="B6543" s="95" t="str">
        <f>IF(ISBLANK(Perigon!G6538),"",Perigon!G6538)</f>
        <v/>
      </c>
      <c r="C6543" s="96" t="str">
        <f>IF(ISBLANK(Perigon!I6538),"",Perigon!I6538)</f>
        <v/>
      </c>
      <c r="D6543" s="97" t="str">
        <f>IF(ISBLANK(Perigon!J6538),"",Perigon!J6538)</f>
        <v/>
      </c>
      <c r="E6543" s="64" t="str">
        <f>IF(ISBLANK(Perigon!K6538),"",Perigon!K6538)</f>
        <v/>
      </c>
      <c r="F6543" s="65"/>
      <c r="G6543" s="64"/>
      <c r="H6543" s="69" t="str">
        <f>IF(ISBLANK(Perigon!L6538),"",Perigon!L6538)</f>
        <v/>
      </c>
      <c r="I6543" s="69" t="str">
        <f>IF(ISBLANK(Perigon!M6538),"",Perigon!M6538)</f>
        <v/>
      </c>
      <c r="J6543" s="98" t="str">
        <f>IF(ISBLANK(Perigon!N6538),"",Perigon!N6538)</f>
        <v/>
      </c>
      <c r="K6543" s="99" t="str">
        <f>IF(ISBLANK(Perigon!J6538),"",Perigon!T6538)</f>
        <v/>
      </c>
      <c r="L6543" s="95" t="str">
        <f>IF(ISBLANK(Perigon!O6538),"",Perigon!O6538)</f>
        <v/>
      </c>
      <c r="M6543" s="95" t="str">
        <f>IF(ISBLANK(Perigon!R6538),"",Perigon!R6538)</f>
        <v/>
      </c>
      <c r="N6543" s="95" t="str">
        <f>IF(ISBLANK(Perigon!P6538),"",Perigon!P6538)</f>
        <v/>
      </c>
      <c r="O6543" s="38" t="str">
        <f>IF($L6543="","",VLOOKUP($R6543,Tarife!$A$2:$R$599,13,FALSE))</f>
        <v/>
      </c>
      <c r="P6543" s="38" t="str">
        <f t="shared" si="102"/>
        <v/>
      </c>
      <c r="R6543" s="100" t="str">
        <f>Zusammenzug!$C$25&amp;"-"&amp;Zusammenzug!$A$7&amp;"-"&amp;Leistungen!L6543</f>
        <v>2024-0-</v>
      </c>
    </row>
    <row r="6544" spans="1:18" x14ac:dyDescent="0.2">
      <c r="A6544" s="95" t="str">
        <f>IF(ISBLANK(Perigon!E6539),"",Perigon!E6539)</f>
        <v/>
      </c>
      <c r="B6544" s="95" t="str">
        <f>IF(ISBLANK(Perigon!G6539),"",Perigon!G6539)</f>
        <v/>
      </c>
      <c r="C6544" s="96" t="str">
        <f>IF(ISBLANK(Perigon!I6539),"",Perigon!I6539)</f>
        <v/>
      </c>
      <c r="D6544" s="97" t="str">
        <f>IF(ISBLANK(Perigon!J6539),"",Perigon!J6539)</f>
        <v/>
      </c>
      <c r="E6544" s="64" t="str">
        <f>IF(ISBLANK(Perigon!K6539),"",Perigon!K6539)</f>
        <v/>
      </c>
      <c r="F6544" s="65"/>
      <c r="G6544" s="64"/>
      <c r="H6544" s="69" t="str">
        <f>IF(ISBLANK(Perigon!L6539),"",Perigon!L6539)</f>
        <v/>
      </c>
      <c r="I6544" s="69" t="str">
        <f>IF(ISBLANK(Perigon!M6539),"",Perigon!M6539)</f>
        <v/>
      </c>
      <c r="J6544" s="98" t="str">
        <f>IF(ISBLANK(Perigon!N6539),"",Perigon!N6539)</f>
        <v/>
      </c>
      <c r="K6544" s="99" t="str">
        <f>IF(ISBLANK(Perigon!J6539),"",Perigon!T6539)</f>
        <v/>
      </c>
      <c r="L6544" s="95" t="str">
        <f>IF(ISBLANK(Perigon!O6539),"",Perigon!O6539)</f>
        <v/>
      </c>
      <c r="M6544" s="95" t="str">
        <f>IF(ISBLANK(Perigon!R6539),"",Perigon!R6539)</f>
        <v/>
      </c>
      <c r="N6544" s="95" t="str">
        <f>IF(ISBLANK(Perigon!P6539),"",Perigon!P6539)</f>
        <v/>
      </c>
      <c r="O6544" s="38" t="str">
        <f>IF($L6544="","",VLOOKUP($R6544,Tarife!$A$2:$R$599,13,FALSE))</f>
        <v/>
      </c>
      <c r="P6544" s="38" t="str">
        <f t="shared" si="102"/>
        <v/>
      </c>
      <c r="R6544" s="100" t="str">
        <f>Zusammenzug!$C$25&amp;"-"&amp;Zusammenzug!$A$7&amp;"-"&amp;Leistungen!L6544</f>
        <v>2024-0-</v>
      </c>
    </row>
    <row r="6545" spans="1:18" x14ac:dyDescent="0.2">
      <c r="A6545" s="95" t="str">
        <f>IF(ISBLANK(Perigon!E6540),"",Perigon!E6540)</f>
        <v/>
      </c>
      <c r="B6545" s="95" t="str">
        <f>IF(ISBLANK(Perigon!G6540),"",Perigon!G6540)</f>
        <v/>
      </c>
      <c r="C6545" s="96" t="str">
        <f>IF(ISBLANK(Perigon!I6540),"",Perigon!I6540)</f>
        <v/>
      </c>
      <c r="D6545" s="97" t="str">
        <f>IF(ISBLANK(Perigon!J6540),"",Perigon!J6540)</f>
        <v/>
      </c>
      <c r="E6545" s="64" t="str">
        <f>IF(ISBLANK(Perigon!K6540),"",Perigon!K6540)</f>
        <v/>
      </c>
      <c r="F6545" s="65"/>
      <c r="G6545" s="64"/>
      <c r="H6545" s="69" t="str">
        <f>IF(ISBLANK(Perigon!L6540),"",Perigon!L6540)</f>
        <v/>
      </c>
      <c r="I6545" s="69" t="str">
        <f>IF(ISBLANK(Perigon!M6540),"",Perigon!M6540)</f>
        <v/>
      </c>
      <c r="J6545" s="98" t="str">
        <f>IF(ISBLANK(Perigon!N6540),"",Perigon!N6540)</f>
        <v/>
      </c>
      <c r="K6545" s="99" t="str">
        <f>IF(ISBLANK(Perigon!J6540),"",Perigon!T6540)</f>
        <v/>
      </c>
      <c r="L6545" s="95" t="str">
        <f>IF(ISBLANK(Perigon!O6540),"",Perigon!O6540)</f>
        <v/>
      </c>
      <c r="M6545" s="95" t="str">
        <f>IF(ISBLANK(Perigon!R6540),"",Perigon!R6540)</f>
        <v/>
      </c>
      <c r="N6545" s="95" t="str">
        <f>IF(ISBLANK(Perigon!P6540),"",Perigon!P6540)</f>
        <v/>
      </c>
      <c r="O6545" s="38" t="str">
        <f>IF($L6545="","",VLOOKUP($R6545,Tarife!$A$2:$R$599,13,FALSE))</f>
        <v/>
      </c>
      <c r="P6545" s="38" t="str">
        <f t="shared" si="102"/>
        <v/>
      </c>
      <c r="R6545" s="100" t="str">
        <f>Zusammenzug!$C$25&amp;"-"&amp;Zusammenzug!$A$7&amp;"-"&amp;Leistungen!L6545</f>
        <v>2024-0-</v>
      </c>
    </row>
    <row r="6546" spans="1:18" x14ac:dyDescent="0.2">
      <c r="A6546" s="95" t="str">
        <f>IF(ISBLANK(Perigon!E6541),"",Perigon!E6541)</f>
        <v/>
      </c>
      <c r="B6546" s="95" t="str">
        <f>IF(ISBLANK(Perigon!G6541),"",Perigon!G6541)</f>
        <v/>
      </c>
      <c r="C6546" s="96" t="str">
        <f>IF(ISBLANK(Perigon!I6541),"",Perigon!I6541)</f>
        <v/>
      </c>
      <c r="D6546" s="97" t="str">
        <f>IF(ISBLANK(Perigon!J6541),"",Perigon!J6541)</f>
        <v/>
      </c>
      <c r="E6546" s="64" t="str">
        <f>IF(ISBLANK(Perigon!K6541),"",Perigon!K6541)</f>
        <v/>
      </c>
      <c r="F6546" s="65"/>
      <c r="G6546" s="64"/>
      <c r="H6546" s="69" t="str">
        <f>IF(ISBLANK(Perigon!L6541),"",Perigon!L6541)</f>
        <v/>
      </c>
      <c r="I6546" s="69" t="str">
        <f>IF(ISBLANK(Perigon!M6541),"",Perigon!M6541)</f>
        <v/>
      </c>
      <c r="J6546" s="98" t="str">
        <f>IF(ISBLANK(Perigon!N6541),"",Perigon!N6541)</f>
        <v/>
      </c>
      <c r="K6546" s="99" t="str">
        <f>IF(ISBLANK(Perigon!J6541),"",Perigon!T6541)</f>
        <v/>
      </c>
      <c r="L6546" s="95" t="str">
        <f>IF(ISBLANK(Perigon!O6541),"",Perigon!O6541)</f>
        <v/>
      </c>
      <c r="M6546" s="95" t="str">
        <f>IF(ISBLANK(Perigon!R6541),"",Perigon!R6541)</f>
        <v/>
      </c>
      <c r="N6546" s="95" t="str">
        <f>IF(ISBLANK(Perigon!P6541),"",Perigon!P6541)</f>
        <v/>
      </c>
      <c r="O6546" s="38" t="str">
        <f>IF($L6546="","",VLOOKUP($R6546,Tarife!$A$2:$R$599,13,FALSE))</f>
        <v/>
      </c>
      <c r="P6546" s="38" t="str">
        <f t="shared" si="102"/>
        <v/>
      </c>
      <c r="R6546" s="100" t="str">
        <f>Zusammenzug!$C$25&amp;"-"&amp;Zusammenzug!$A$7&amp;"-"&amp;Leistungen!L6546</f>
        <v>2024-0-</v>
      </c>
    </row>
    <row r="6547" spans="1:18" x14ac:dyDescent="0.2">
      <c r="A6547" s="95" t="str">
        <f>IF(ISBLANK(Perigon!E6542),"",Perigon!E6542)</f>
        <v/>
      </c>
      <c r="B6547" s="95" t="str">
        <f>IF(ISBLANK(Perigon!G6542),"",Perigon!G6542)</f>
        <v/>
      </c>
      <c r="C6547" s="96" t="str">
        <f>IF(ISBLANK(Perigon!I6542),"",Perigon!I6542)</f>
        <v/>
      </c>
      <c r="D6547" s="97" t="str">
        <f>IF(ISBLANK(Perigon!J6542),"",Perigon!J6542)</f>
        <v/>
      </c>
      <c r="E6547" s="64" t="str">
        <f>IF(ISBLANK(Perigon!K6542),"",Perigon!K6542)</f>
        <v/>
      </c>
      <c r="F6547" s="65"/>
      <c r="G6547" s="64"/>
      <c r="H6547" s="69" t="str">
        <f>IF(ISBLANK(Perigon!L6542),"",Perigon!L6542)</f>
        <v/>
      </c>
      <c r="I6547" s="69" t="str">
        <f>IF(ISBLANK(Perigon!M6542),"",Perigon!M6542)</f>
        <v/>
      </c>
      <c r="J6547" s="98" t="str">
        <f>IF(ISBLANK(Perigon!N6542),"",Perigon!N6542)</f>
        <v/>
      </c>
      <c r="K6547" s="99" t="str">
        <f>IF(ISBLANK(Perigon!J6542),"",Perigon!T6542)</f>
        <v/>
      </c>
      <c r="L6547" s="95" t="str">
        <f>IF(ISBLANK(Perigon!O6542),"",Perigon!O6542)</f>
        <v/>
      </c>
      <c r="M6547" s="95" t="str">
        <f>IF(ISBLANK(Perigon!R6542),"",Perigon!R6542)</f>
        <v/>
      </c>
      <c r="N6547" s="95" t="str">
        <f>IF(ISBLANK(Perigon!P6542),"",Perigon!P6542)</f>
        <v/>
      </c>
      <c r="O6547" s="38" t="str">
        <f>IF($L6547="","",VLOOKUP($R6547,Tarife!$A$2:$R$599,13,FALSE))</f>
        <v/>
      </c>
      <c r="P6547" s="38" t="str">
        <f t="shared" si="102"/>
        <v/>
      </c>
      <c r="R6547" s="100" t="str">
        <f>Zusammenzug!$C$25&amp;"-"&amp;Zusammenzug!$A$7&amp;"-"&amp;Leistungen!L6547</f>
        <v>2024-0-</v>
      </c>
    </row>
    <row r="6548" spans="1:18" x14ac:dyDescent="0.2">
      <c r="A6548" s="95" t="str">
        <f>IF(ISBLANK(Perigon!E6543),"",Perigon!E6543)</f>
        <v/>
      </c>
      <c r="B6548" s="95" t="str">
        <f>IF(ISBLANK(Perigon!G6543),"",Perigon!G6543)</f>
        <v/>
      </c>
      <c r="C6548" s="96" t="str">
        <f>IF(ISBLANK(Perigon!I6543),"",Perigon!I6543)</f>
        <v/>
      </c>
      <c r="D6548" s="97" t="str">
        <f>IF(ISBLANK(Perigon!J6543),"",Perigon!J6543)</f>
        <v/>
      </c>
      <c r="E6548" s="64" t="str">
        <f>IF(ISBLANK(Perigon!K6543),"",Perigon!K6543)</f>
        <v/>
      </c>
      <c r="F6548" s="65"/>
      <c r="G6548" s="64"/>
      <c r="H6548" s="69" t="str">
        <f>IF(ISBLANK(Perigon!L6543),"",Perigon!L6543)</f>
        <v/>
      </c>
      <c r="I6548" s="69" t="str">
        <f>IF(ISBLANK(Perigon!M6543),"",Perigon!M6543)</f>
        <v/>
      </c>
      <c r="J6548" s="98" t="str">
        <f>IF(ISBLANK(Perigon!N6543),"",Perigon!N6543)</f>
        <v/>
      </c>
      <c r="K6548" s="99" t="str">
        <f>IF(ISBLANK(Perigon!J6543),"",Perigon!T6543)</f>
        <v/>
      </c>
      <c r="L6548" s="95" t="str">
        <f>IF(ISBLANK(Perigon!O6543),"",Perigon!O6543)</f>
        <v/>
      </c>
      <c r="M6548" s="95" t="str">
        <f>IF(ISBLANK(Perigon!R6543),"",Perigon!R6543)</f>
        <v/>
      </c>
      <c r="N6548" s="95" t="str">
        <f>IF(ISBLANK(Perigon!P6543),"",Perigon!P6543)</f>
        <v/>
      </c>
      <c r="O6548" s="38" t="str">
        <f>IF($L6548="","",VLOOKUP($R6548,Tarife!$A$2:$R$599,13,FALSE))</f>
        <v/>
      </c>
      <c r="P6548" s="38" t="str">
        <f t="shared" si="102"/>
        <v/>
      </c>
      <c r="R6548" s="100" t="str">
        <f>Zusammenzug!$C$25&amp;"-"&amp;Zusammenzug!$A$7&amp;"-"&amp;Leistungen!L6548</f>
        <v>2024-0-</v>
      </c>
    </row>
    <row r="6549" spans="1:18" x14ac:dyDescent="0.2">
      <c r="A6549" s="95" t="str">
        <f>IF(ISBLANK(Perigon!E6544),"",Perigon!E6544)</f>
        <v/>
      </c>
      <c r="B6549" s="95" t="str">
        <f>IF(ISBLANK(Perigon!G6544),"",Perigon!G6544)</f>
        <v/>
      </c>
      <c r="C6549" s="96" t="str">
        <f>IF(ISBLANK(Perigon!I6544),"",Perigon!I6544)</f>
        <v/>
      </c>
      <c r="D6549" s="97" t="str">
        <f>IF(ISBLANK(Perigon!J6544),"",Perigon!J6544)</f>
        <v/>
      </c>
      <c r="E6549" s="64" t="str">
        <f>IF(ISBLANK(Perigon!K6544),"",Perigon!K6544)</f>
        <v/>
      </c>
      <c r="F6549" s="65"/>
      <c r="G6549" s="64"/>
      <c r="H6549" s="69" t="str">
        <f>IF(ISBLANK(Perigon!L6544),"",Perigon!L6544)</f>
        <v/>
      </c>
      <c r="I6549" s="69" t="str">
        <f>IF(ISBLANK(Perigon!M6544),"",Perigon!M6544)</f>
        <v/>
      </c>
      <c r="J6549" s="98" t="str">
        <f>IF(ISBLANK(Perigon!N6544),"",Perigon!N6544)</f>
        <v/>
      </c>
      <c r="K6549" s="99" t="str">
        <f>IF(ISBLANK(Perigon!J6544),"",Perigon!T6544)</f>
        <v/>
      </c>
      <c r="L6549" s="95" t="str">
        <f>IF(ISBLANK(Perigon!O6544),"",Perigon!O6544)</f>
        <v/>
      </c>
      <c r="M6549" s="95" t="str">
        <f>IF(ISBLANK(Perigon!R6544),"",Perigon!R6544)</f>
        <v/>
      </c>
      <c r="N6549" s="95" t="str">
        <f>IF(ISBLANK(Perigon!P6544),"",Perigon!P6544)</f>
        <v/>
      </c>
      <c r="O6549" s="38" t="str">
        <f>IF($L6549="","",VLOOKUP($R6549,Tarife!$A$2:$R$599,13,FALSE))</f>
        <v/>
      </c>
      <c r="P6549" s="38" t="str">
        <f t="shared" si="102"/>
        <v/>
      </c>
      <c r="R6549" s="100" t="str">
        <f>Zusammenzug!$C$25&amp;"-"&amp;Zusammenzug!$A$7&amp;"-"&amp;Leistungen!L6549</f>
        <v>2024-0-</v>
      </c>
    </row>
    <row r="6550" spans="1:18" x14ac:dyDescent="0.2">
      <c r="A6550" s="95" t="str">
        <f>IF(ISBLANK(Perigon!E6545),"",Perigon!E6545)</f>
        <v/>
      </c>
      <c r="B6550" s="95" t="str">
        <f>IF(ISBLANK(Perigon!G6545),"",Perigon!G6545)</f>
        <v/>
      </c>
      <c r="C6550" s="96" t="str">
        <f>IF(ISBLANK(Perigon!I6545),"",Perigon!I6545)</f>
        <v/>
      </c>
      <c r="D6550" s="97" t="str">
        <f>IF(ISBLANK(Perigon!J6545),"",Perigon!J6545)</f>
        <v/>
      </c>
      <c r="E6550" s="64" t="str">
        <f>IF(ISBLANK(Perigon!K6545),"",Perigon!K6545)</f>
        <v/>
      </c>
      <c r="F6550" s="65"/>
      <c r="G6550" s="64"/>
      <c r="H6550" s="69" t="str">
        <f>IF(ISBLANK(Perigon!L6545),"",Perigon!L6545)</f>
        <v/>
      </c>
      <c r="I6550" s="69" t="str">
        <f>IF(ISBLANK(Perigon!M6545),"",Perigon!M6545)</f>
        <v/>
      </c>
      <c r="J6550" s="98" t="str">
        <f>IF(ISBLANK(Perigon!N6545),"",Perigon!N6545)</f>
        <v/>
      </c>
      <c r="K6550" s="99" t="str">
        <f>IF(ISBLANK(Perigon!J6545),"",Perigon!T6545)</f>
        <v/>
      </c>
      <c r="L6550" s="95" t="str">
        <f>IF(ISBLANK(Perigon!O6545),"",Perigon!O6545)</f>
        <v/>
      </c>
      <c r="M6550" s="95" t="str">
        <f>IF(ISBLANK(Perigon!R6545),"",Perigon!R6545)</f>
        <v/>
      </c>
      <c r="N6550" s="95" t="str">
        <f>IF(ISBLANK(Perigon!P6545),"",Perigon!P6545)</f>
        <v/>
      </c>
      <c r="O6550" s="38" t="str">
        <f>IF($L6550="","",VLOOKUP($R6550,Tarife!$A$2:$R$599,13,FALSE))</f>
        <v/>
      </c>
      <c r="P6550" s="38" t="str">
        <f t="shared" si="102"/>
        <v/>
      </c>
      <c r="R6550" s="100" t="str">
        <f>Zusammenzug!$C$25&amp;"-"&amp;Zusammenzug!$A$7&amp;"-"&amp;Leistungen!L6550</f>
        <v>2024-0-</v>
      </c>
    </row>
    <row r="6551" spans="1:18" x14ac:dyDescent="0.2">
      <c r="A6551" s="95" t="str">
        <f>IF(ISBLANK(Perigon!E6546),"",Perigon!E6546)</f>
        <v/>
      </c>
      <c r="B6551" s="95" t="str">
        <f>IF(ISBLANK(Perigon!G6546),"",Perigon!G6546)</f>
        <v/>
      </c>
      <c r="C6551" s="96" t="str">
        <f>IF(ISBLANK(Perigon!I6546),"",Perigon!I6546)</f>
        <v/>
      </c>
      <c r="D6551" s="97" t="str">
        <f>IF(ISBLANK(Perigon!J6546),"",Perigon!J6546)</f>
        <v/>
      </c>
      <c r="E6551" s="64" t="str">
        <f>IF(ISBLANK(Perigon!K6546),"",Perigon!K6546)</f>
        <v/>
      </c>
      <c r="F6551" s="65"/>
      <c r="G6551" s="64"/>
      <c r="H6551" s="69" t="str">
        <f>IF(ISBLANK(Perigon!L6546),"",Perigon!L6546)</f>
        <v/>
      </c>
      <c r="I6551" s="69" t="str">
        <f>IF(ISBLANK(Perigon!M6546),"",Perigon!M6546)</f>
        <v/>
      </c>
      <c r="J6551" s="98" t="str">
        <f>IF(ISBLANK(Perigon!N6546),"",Perigon!N6546)</f>
        <v/>
      </c>
      <c r="K6551" s="99" t="str">
        <f>IF(ISBLANK(Perigon!J6546),"",Perigon!T6546)</f>
        <v/>
      </c>
      <c r="L6551" s="95" t="str">
        <f>IF(ISBLANK(Perigon!O6546),"",Perigon!O6546)</f>
        <v/>
      </c>
      <c r="M6551" s="95" t="str">
        <f>IF(ISBLANK(Perigon!R6546),"",Perigon!R6546)</f>
        <v/>
      </c>
      <c r="N6551" s="95" t="str">
        <f>IF(ISBLANK(Perigon!P6546),"",Perigon!P6546)</f>
        <v/>
      </c>
      <c r="O6551" s="38" t="str">
        <f>IF($L6551="","",VLOOKUP($R6551,Tarife!$A$2:$R$599,13,FALSE))</f>
        <v/>
      </c>
      <c r="P6551" s="38" t="str">
        <f t="shared" si="102"/>
        <v/>
      </c>
      <c r="R6551" s="100" t="str">
        <f>Zusammenzug!$C$25&amp;"-"&amp;Zusammenzug!$A$7&amp;"-"&amp;Leistungen!L6551</f>
        <v>2024-0-</v>
      </c>
    </row>
    <row r="6552" spans="1:18" x14ac:dyDescent="0.2">
      <c r="A6552" s="95" t="str">
        <f>IF(ISBLANK(Perigon!E6547),"",Perigon!E6547)</f>
        <v/>
      </c>
      <c r="B6552" s="95" t="str">
        <f>IF(ISBLANK(Perigon!G6547),"",Perigon!G6547)</f>
        <v/>
      </c>
      <c r="C6552" s="96" t="str">
        <f>IF(ISBLANK(Perigon!I6547),"",Perigon!I6547)</f>
        <v/>
      </c>
      <c r="D6552" s="97" t="str">
        <f>IF(ISBLANK(Perigon!J6547),"",Perigon!J6547)</f>
        <v/>
      </c>
      <c r="E6552" s="64" t="str">
        <f>IF(ISBLANK(Perigon!K6547),"",Perigon!K6547)</f>
        <v/>
      </c>
      <c r="F6552" s="65"/>
      <c r="G6552" s="64"/>
      <c r="H6552" s="69" t="str">
        <f>IF(ISBLANK(Perigon!L6547),"",Perigon!L6547)</f>
        <v/>
      </c>
      <c r="I6552" s="69" t="str">
        <f>IF(ISBLANK(Perigon!M6547),"",Perigon!M6547)</f>
        <v/>
      </c>
      <c r="J6552" s="98" t="str">
        <f>IF(ISBLANK(Perigon!N6547),"",Perigon!N6547)</f>
        <v/>
      </c>
      <c r="K6552" s="99" t="str">
        <f>IF(ISBLANK(Perigon!J6547),"",Perigon!T6547)</f>
        <v/>
      </c>
      <c r="L6552" s="95" t="str">
        <f>IF(ISBLANK(Perigon!O6547),"",Perigon!O6547)</f>
        <v/>
      </c>
      <c r="M6552" s="95" t="str">
        <f>IF(ISBLANK(Perigon!R6547),"",Perigon!R6547)</f>
        <v/>
      </c>
      <c r="N6552" s="95" t="str">
        <f>IF(ISBLANK(Perigon!P6547),"",Perigon!P6547)</f>
        <v/>
      </c>
      <c r="O6552" s="38" t="str">
        <f>IF($L6552="","",VLOOKUP($R6552,Tarife!$A$2:$R$599,13,FALSE))</f>
        <v/>
      </c>
      <c r="P6552" s="38" t="str">
        <f t="shared" si="102"/>
        <v/>
      </c>
      <c r="R6552" s="100" t="str">
        <f>Zusammenzug!$C$25&amp;"-"&amp;Zusammenzug!$A$7&amp;"-"&amp;Leistungen!L6552</f>
        <v>2024-0-</v>
      </c>
    </row>
    <row r="6553" spans="1:18" x14ac:dyDescent="0.2">
      <c r="A6553" s="95" t="str">
        <f>IF(ISBLANK(Perigon!E6548),"",Perigon!E6548)</f>
        <v/>
      </c>
      <c r="B6553" s="95" t="str">
        <f>IF(ISBLANK(Perigon!G6548),"",Perigon!G6548)</f>
        <v/>
      </c>
      <c r="C6553" s="96" t="str">
        <f>IF(ISBLANK(Perigon!I6548),"",Perigon!I6548)</f>
        <v/>
      </c>
      <c r="D6553" s="97" t="str">
        <f>IF(ISBLANK(Perigon!J6548),"",Perigon!J6548)</f>
        <v/>
      </c>
      <c r="E6553" s="64" t="str">
        <f>IF(ISBLANK(Perigon!K6548),"",Perigon!K6548)</f>
        <v/>
      </c>
      <c r="F6553" s="65"/>
      <c r="G6553" s="64"/>
      <c r="H6553" s="69" t="str">
        <f>IF(ISBLANK(Perigon!L6548),"",Perigon!L6548)</f>
        <v/>
      </c>
      <c r="I6553" s="69" t="str">
        <f>IF(ISBLANK(Perigon!M6548),"",Perigon!M6548)</f>
        <v/>
      </c>
      <c r="J6553" s="98" t="str">
        <f>IF(ISBLANK(Perigon!N6548),"",Perigon!N6548)</f>
        <v/>
      </c>
      <c r="K6553" s="99" t="str">
        <f>IF(ISBLANK(Perigon!J6548),"",Perigon!T6548)</f>
        <v/>
      </c>
      <c r="L6553" s="95" t="str">
        <f>IF(ISBLANK(Perigon!O6548),"",Perigon!O6548)</f>
        <v/>
      </c>
      <c r="M6553" s="95" t="str">
        <f>IF(ISBLANK(Perigon!R6548),"",Perigon!R6548)</f>
        <v/>
      </c>
      <c r="N6553" s="95" t="str">
        <f>IF(ISBLANK(Perigon!P6548),"",Perigon!P6548)</f>
        <v/>
      </c>
      <c r="O6553" s="38" t="str">
        <f>IF($L6553="","",VLOOKUP($R6553,Tarife!$A$2:$R$599,13,FALSE))</f>
        <v/>
      </c>
      <c r="P6553" s="38" t="str">
        <f t="shared" si="102"/>
        <v/>
      </c>
      <c r="R6553" s="100" t="str">
        <f>Zusammenzug!$C$25&amp;"-"&amp;Zusammenzug!$A$7&amp;"-"&amp;Leistungen!L6553</f>
        <v>2024-0-</v>
      </c>
    </row>
    <row r="6554" spans="1:18" x14ac:dyDescent="0.2">
      <c r="A6554" s="95" t="str">
        <f>IF(ISBLANK(Perigon!E6549),"",Perigon!E6549)</f>
        <v/>
      </c>
      <c r="B6554" s="95" t="str">
        <f>IF(ISBLANK(Perigon!G6549),"",Perigon!G6549)</f>
        <v/>
      </c>
      <c r="C6554" s="96" t="str">
        <f>IF(ISBLANK(Perigon!I6549),"",Perigon!I6549)</f>
        <v/>
      </c>
      <c r="D6554" s="97" t="str">
        <f>IF(ISBLANK(Perigon!J6549),"",Perigon!J6549)</f>
        <v/>
      </c>
      <c r="E6554" s="64" t="str">
        <f>IF(ISBLANK(Perigon!K6549),"",Perigon!K6549)</f>
        <v/>
      </c>
      <c r="F6554" s="65"/>
      <c r="G6554" s="64"/>
      <c r="H6554" s="69" t="str">
        <f>IF(ISBLANK(Perigon!L6549),"",Perigon!L6549)</f>
        <v/>
      </c>
      <c r="I6554" s="69" t="str">
        <f>IF(ISBLANK(Perigon!M6549),"",Perigon!M6549)</f>
        <v/>
      </c>
      <c r="J6554" s="98" t="str">
        <f>IF(ISBLANK(Perigon!N6549),"",Perigon!N6549)</f>
        <v/>
      </c>
      <c r="K6554" s="99" t="str">
        <f>IF(ISBLANK(Perigon!J6549),"",Perigon!T6549)</f>
        <v/>
      </c>
      <c r="L6554" s="95" t="str">
        <f>IF(ISBLANK(Perigon!O6549),"",Perigon!O6549)</f>
        <v/>
      </c>
      <c r="M6554" s="95" t="str">
        <f>IF(ISBLANK(Perigon!R6549),"",Perigon!R6549)</f>
        <v/>
      </c>
      <c r="N6554" s="95" t="str">
        <f>IF(ISBLANK(Perigon!P6549),"",Perigon!P6549)</f>
        <v/>
      </c>
      <c r="O6554" s="38" t="str">
        <f>IF($L6554="","",VLOOKUP($R6554,Tarife!$A$2:$R$599,13,FALSE))</f>
        <v/>
      </c>
      <c r="P6554" s="38" t="str">
        <f t="shared" si="102"/>
        <v/>
      </c>
      <c r="R6554" s="100" t="str">
        <f>Zusammenzug!$C$25&amp;"-"&amp;Zusammenzug!$A$7&amp;"-"&amp;Leistungen!L6554</f>
        <v>2024-0-</v>
      </c>
    </row>
    <row r="6555" spans="1:18" x14ac:dyDescent="0.2">
      <c r="A6555" s="95" t="str">
        <f>IF(ISBLANK(Perigon!E6550),"",Perigon!E6550)</f>
        <v/>
      </c>
      <c r="B6555" s="95" t="str">
        <f>IF(ISBLANK(Perigon!G6550),"",Perigon!G6550)</f>
        <v/>
      </c>
      <c r="C6555" s="96" t="str">
        <f>IF(ISBLANK(Perigon!I6550),"",Perigon!I6550)</f>
        <v/>
      </c>
      <c r="D6555" s="97" t="str">
        <f>IF(ISBLANK(Perigon!J6550),"",Perigon!J6550)</f>
        <v/>
      </c>
      <c r="E6555" s="64" t="str">
        <f>IF(ISBLANK(Perigon!K6550),"",Perigon!K6550)</f>
        <v/>
      </c>
      <c r="F6555" s="65"/>
      <c r="G6555" s="64"/>
      <c r="H6555" s="69" t="str">
        <f>IF(ISBLANK(Perigon!L6550),"",Perigon!L6550)</f>
        <v/>
      </c>
      <c r="I6555" s="69" t="str">
        <f>IF(ISBLANK(Perigon!M6550),"",Perigon!M6550)</f>
        <v/>
      </c>
      <c r="J6555" s="98" t="str">
        <f>IF(ISBLANK(Perigon!N6550),"",Perigon!N6550)</f>
        <v/>
      </c>
      <c r="K6555" s="99" t="str">
        <f>IF(ISBLANK(Perigon!J6550),"",Perigon!T6550)</f>
        <v/>
      </c>
      <c r="L6555" s="95" t="str">
        <f>IF(ISBLANK(Perigon!O6550),"",Perigon!O6550)</f>
        <v/>
      </c>
      <c r="M6555" s="95" t="str">
        <f>IF(ISBLANK(Perigon!R6550),"",Perigon!R6550)</f>
        <v/>
      </c>
      <c r="N6555" s="95" t="str">
        <f>IF(ISBLANK(Perigon!P6550),"",Perigon!P6550)</f>
        <v/>
      </c>
      <c r="O6555" s="38" t="str">
        <f>IF($L6555="","",VLOOKUP($R6555,Tarife!$A$2:$R$599,13,FALSE))</f>
        <v/>
      </c>
      <c r="P6555" s="38" t="str">
        <f t="shared" si="102"/>
        <v/>
      </c>
      <c r="R6555" s="100" t="str">
        <f>Zusammenzug!$C$25&amp;"-"&amp;Zusammenzug!$A$7&amp;"-"&amp;Leistungen!L6555</f>
        <v>2024-0-</v>
      </c>
    </row>
    <row r="6556" spans="1:18" x14ac:dyDescent="0.2">
      <c r="A6556" s="95" t="str">
        <f>IF(ISBLANK(Perigon!E6551),"",Perigon!E6551)</f>
        <v/>
      </c>
      <c r="B6556" s="95" t="str">
        <f>IF(ISBLANK(Perigon!G6551),"",Perigon!G6551)</f>
        <v/>
      </c>
      <c r="C6556" s="96" t="str">
        <f>IF(ISBLANK(Perigon!I6551),"",Perigon!I6551)</f>
        <v/>
      </c>
      <c r="D6556" s="97" t="str">
        <f>IF(ISBLANK(Perigon!J6551),"",Perigon!J6551)</f>
        <v/>
      </c>
      <c r="E6556" s="64" t="str">
        <f>IF(ISBLANK(Perigon!K6551),"",Perigon!K6551)</f>
        <v/>
      </c>
      <c r="F6556" s="65"/>
      <c r="G6556" s="64"/>
      <c r="H6556" s="69" t="str">
        <f>IF(ISBLANK(Perigon!L6551),"",Perigon!L6551)</f>
        <v/>
      </c>
      <c r="I6556" s="69" t="str">
        <f>IF(ISBLANK(Perigon!M6551),"",Perigon!M6551)</f>
        <v/>
      </c>
      <c r="J6556" s="98" t="str">
        <f>IF(ISBLANK(Perigon!N6551),"",Perigon!N6551)</f>
        <v/>
      </c>
      <c r="K6556" s="99" t="str">
        <f>IF(ISBLANK(Perigon!J6551),"",Perigon!T6551)</f>
        <v/>
      </c>
      <c r="L6556" s="95" t="str">
        <f>IF(ISBLANK(Perigon!O6551),"",Perigon!O6551)</f>
        <v/>
      </c>
      <c r="M6556" s="95" t="str">
        <f>IF(ISBLANK(Perigon!R6551),"",Perigon!R6551)</f>
        <v/>
      </c>
      <c r="N6556" s="95" t="str">
        <f>IF(ISBLANK(Perigon!P6551),"",Perigon!P6551)</f>
        <v/>
      </c>
      <c r="O6556" s="38" t="str">
        <f>IF($L6556="","",VLOOKUP($R6556,Tarife!$A$2:$R$599,13,FALSE))</f>
        <v/>
      </c>
      <c r="P6556" s="38" t="str">
        <f t="shared" si="102"/>
        <v/>
      </c>
      <c r="R6556" s="100" t="str">
        <f>Zusammenzug!$C$25&amp;"-"&amp;Zusammenzug!$A$7&amp;"-"&amp;Leistungen!L6556</f>
        <v>2024-0-</v>
      </c>
    </row>
    <row r="6557" spans="1:18" x14ac:dyDescent="0.2">
      <c r="A6557" s="95" t="str">
        <f>IF(ISBLANK(Perigon!E6552),"",Perigon!E6552)</f>
        <v/>
      </c>
      <c r="B6557" s="95" t="str">
        <f>IF(ISBLANK(Perigon!G6552),"",Perigon!G6552)</f>
        <v/>
      </c>
      <c r="C6557" s="96" t="str">
        <f>IF(ISBLANK(Perigon!I6552),"",Perigon!I6552)</f>
        <v/>
      </c>
      <c r="D6557" s="97" t="str">
        <f>IF(ISBLANK(Perigon!J6552),"",Perigon!J6552)</f>
        <v/>
      </c>
      <c r="E6557" s="64" t="str">
        <f>IF(ISBLANK(Perigon!K6552),"",Perigon!K6552)</f>
        <v/>
      </c>
      <c r="F6557" s="65"/>
      <c r="G6557" s="64"/>
      <c r="H6557" s="69" t="str">
        <f>IF(ISBLANK(Perigon!L6552),"",Perigon!L6552)</f>
        <v/>
      </c>
      <c r="I6557" s="69" t="str">
        <f>IF(ISBLANK(Perigon!M6552),"",Perigon!M6552)</f>
        <v/>
      </c>
      <c r="J6557" s="98" t="str">
        <f>IF(ISBLANK(Perigon!N6552),"",Perigon!N6552)</f>
        <v/>
      </c>
      <c r="K6557" s="99" t="str">
        <f>IF(ISBLANK(Perigon!J6552),"",Perigon!T6552)</f>
        <v/>
      </c>
      <c r="L6557" s="95" t="str">
        <f>IF(ISBLANK(Perigon!O6552),"",Perigon!O6552)</f>
        <v/>
      </c>
      <c r="M6557" s="95" t="str">
        <f>IF(ISBLANK(Perigon!R6552),"",Perigon!R6552)</f>
        <v/>
      </c>
      <c r="N6557" s="95" t="str">
        <f>IF(ISBLANK(Perigon!P6552),"",Perigon!P6552)</f>
        <v/>
      </c>
      <c r="O6557" s="38" t="str">
        <f>IF($L6557="","",VLOOKUP($R6557,Tarife!$A$2:$R$599,13,FALSE))</f>
        <v/>
      </c>
      <c r="P6557" s="38" t="str">
        <f t="shared" si="102"/>
        <v/>
      </c>
      <c r="R6557" s="100" t="str">
        <f>Zusammenzug!$C$25&amp;"-"&amp;Zusammenzug!$A$7&amp;"-"&amp;Leistungen!L6557</f>
        <v>2024-0-</v>
      </c>
    </row>
    <row r="6558" spans="1:18" x14ac:dyDescent="0.2">
      <c r="A6558" s="95" t="str">
        <f>IF(ISBLANK(Perigon!E6553),"",Perigon!E6553)</f>
        <v/>
      </c>
      <c r="B6558" s="95" t="str">
        <f>IF(ISBLANK(Perigon!G6553),"",Perigon!G6553)</f>
        <v/>
      </c>
      <c r="C6558" s="96" t="str">
        <f>IF(ISBLANK(Perigon!I6553),"",Perigon!I6553)</f>
        <v/>
      </c>
      <c r="D6558" s="97" t="str">
        <f>IF(ISBLANK(Perigon!J6553),"",Perigon!J6553)</f>
        <v/>
      </c>
      <c r="E6558" s="64" t="str">
        <f>IF(ISBLANK(Perigon!K6553),"",Perigon!K6553)</f>
        <v/>
      </c>
      <c r="F6558" s="65"/>
      <c r="G6558" s="64"/>
      <c r="H6558" s="69" t="str">
        <f>IF(ISBLANK(Perigon!L6553),"",Perigon!L6553)</f>
        <v/>
      </c>
      <c r="I6558" s="69" t="str">
        <f>IF(ISBLANK(Perigon!M6553),"",Perigon!M6553)</f>
        <v/>
      </c>
      <c r="J6558" s="98" t="str">
        <f>IF(ISBLANK(Perigon!N6553),"",Perigon!N6553)</f>
        <v/>
      </c>
      <c r="K6558" s="99" t="str">
        <f>IF(ISBLANK(Perigon!J6553),"",Perigon!T6553)</f>
        <v/>
      </c>
      <c r="L6558" s="95" t="str">
        <f>IF(ISBLANK(Perigon!O6553),"",Perigon!O6553)</f>
        <v/>
      </c>
      <c r="M6558" s="95" t="str">
        <f>IF(ISBLANK(Perigon!R6553),"",Perigon!R6553)</f>
        <v/>
      </c>
      <c r="N6558" s="95" t="str">
        <f>IF(ISBLANK(Perigon!P6553),"",Perigon!P6553)</f>
        <v/>
      </c>
      <c r="O6558" s="38" t="str">
        <f>IF($L6558="","",VLOOKUP($R6558,Tarife!$A$2:$R$599,13,FALSE))</f>
        <v/>
      </c>
      <c r="P6558" s="38" t="str">
        <f t="shared" si="102"/>
        <v/>
      </c>
      <c r="R6558" s="100" t="str">
        <f>Zusammenzug!$C$25&amp;"-"&amp;Zusammenzug!$A$7&amp;"-"&amp;Leistungen!L6558</f>
        <v>2024-0-</v>
      </c>
    </row>
    <row r="6559" spans="1:18" x14ac:dyDescent="0.2">
      <c r="A6559" s="95" t="str">
        <f>IF(ISBLANK(Perigon!E6554),"",Perigon!E6554)</f>
        <v/>
      </c>
      <c r="B6559" s="95" t="str">
        <f>IF(ISBLANK(Perigon!G6554),"",Perigon!G6554)</f>
        <v/>
      </c>
      <c r="C6559" s="96" t="str">
        <f>IF(ISBLANK(Perigon!I6554),"",Perigon!I6554)</f>
        <v/>
      </c>
      <c r="D6559" s="97" t="str">
        <f>IF(ISBLANK(Perigon!J6554),"",Perigon!J6554)</f>
        <v/>
      </c>
      <c r="E6559" s="64" t="str">
        <f>IF(ISBLANK(Perigon!K6554),"",Perigon!K6554)</f>
        <v/>
      </c>
      <c r="F6559" s="65"/>
      <c r="G6559" s="64"/>
      <c r="H6559" s="69" t="str">
        <f>IF(ISBLANK(Perigon!L6554),"",Perigon!L6554)</f>
        <v/>
      </c>
      <c r="I6559" s="69" t="str">
        <f>IF(ISBLANK(Perigon!M6554),"",Perigon!M6554)</f>
        <v/>
      </c>
      <c r="J6559" s="98" t="str">
        <f>IF(ISBLANK(Perigon!N6554),"",Perigon!N6554)</f>
        <v/>
      </c>
      <c r="K6559" s="99" t="str">
        <f>IF(ISBLANK(Perigon!J6554),"",Perigon!T6554)</f>
        <v/>
      </c>
      <c r="L6559" s="95" t="str">
        <f>IF(ISBLANK(Perigon!O6554),"",Perigon!O6554)</f>
        <v/>
      </c>
      <c r="M6559" s="95" t="str">
        <f>IF(ISBLANK(Perigon!R6554),"",Perigon!R6554)</f>
        <v/>
      </c>
      <c r="N6559" s="95" t="str">
        <f>IF(ISBLANK(Perigon!P6554),"",Perigon!P6554)</f>
        <v/>
      </c>
      <c r="O6559" s="38" t="str">
        <f>IF($L6559="","",VLOOKUP($R6559,Tarife!$A$2:$R$599,13,FALSE))</f>
        <v/>
      </c>
      <c r="P6559" s="38" t="str">
        <f t="shared" si="102"/>
        <v/>
      </c>
      <c r="R6559" s="100" t="str">
        <f>Zusammenzug!$C$25&amp;"-"&amp;Zusammenzug!$A$7&amp;"-"&amp;Leistungen!L6559</f>
        <v>2024-0-</v>
      </c>
    </row>
    <row r="6560" spans="1:18" x14ac:dyDescent="0.2">
      <c r="A6560" s="95" t="str">
        <f>IF(ISBLANK(Perigon!E6555),"",Perigon!E6555)</f>
        <v/>
      </c>
      <c r="B6560" s="95" t="str">
        <f>IF(ISBLANK(Perigon!G6555),"",Perigon!G6555)</f>
        <v/>
      </c>
      <c r="C6560" s="96" t="str">
        <f>IF(ISBLANK(Perigon!I6555),"",Perigon!I6555)</f>
        <v/>
      </c>
      <c r="D6560" s="97" t="str">
        <f>IF(ISBLANK(Perigon!J6555),"",Perigon!J6555)</f>
        <v/>
      </c>
      <c r="E6560" s="64" t="str">
        <f>IF(ISBLANK(Perigon!K6555),"",Perigon!K6555)</f>
        <v/>
      </c>
      <c r="F6560" s="65"/>
      <c r="G6560" s="64"/>
      <c r="H6560" s="69" t="str">
        <f>IF(ISBLANK(Perigon!L6555),"",Perigon!L6555)</f>
        <v/>
      </c>
      <c r="I6560" s="69" t="str">
        <f>IF(ISBLANK(Perigon!M6555),"",Perigon!M6555)</f>
        <v/>
      </c>
      <c r="J6560" s="98" t="str">
        <f>IF(ISBLANK(Perigon!N6555),"",Perigon!N6555)</f>
        <v/>
      </c>
      <c r="K6560" s="99" t="str">
        <f>IF(ISBLANK(Perigon!J6555),"",Perigon!T6555)</f>
        <v/>
      </c>
      <c r="L6560" s="95" t="str">
        <f>IF(ISBLANK(Perigon!O6555),"",Perigon!O6555)</f>
        <v/>
      </c>
      <c r="M6560" s="95" t="str">
        <f>IF(ISBLANK(Perigon!R6555),"",Perigon!R6555)</f>
        <v/>
      </c>
      <c r="N6560" s="95" t="str">
        <f>IF(ISBLANK(Perigon!P6555),"",Perigon!P6555)</f>
        <v/>
      </c>
      <c r="O6560" s="38" t="str">
        <f>IF($L6560="","",VLOOKUP($R6560,Tarife!$A$2:$R$599,13,FALSE))</f>
        <v/>
      </c>
      <c r="P6560" s="38" t="str">
        <f t="shared" si="102"/>
        <v/>
      </c>
      <c r="R6560" s="100" t="str">
        <f>Zusammenzug!$C$25&amp;"-"&amp;Zusammenzug!$A$7&amp;"-"&amp;Leistungen!L6560</f>
        <v>2024-0-</v>
      </c>
    </row>
    <row r="6561" spans="1:18" x14ac:dyDescent="0.2">
      <c r="A6561" s="95" t="str">
        <f>IF(ISBLANK(Perigon!E6556),"",Perigon!E6556)</f>
        <v/>
      </c>
      <c r="B6561" s="95" t="str">
        <f>IF(ISBLANK(Perigon!G6556),"",Perigon!G6556)</f>
        <v/>
      </c>
      <c r="C6561" s="96" t="str">
        <f>IF(ISBLANK(Perigon!I6556),"",Perigon!I6556)</f>
        <v/>
      </c>
      <c r="D6561" s="97" t="str">
        <f>IF(ISBLANK(Perigon!J6556),"",Perigon!J6556)</f>
        <v/>
      </c>
      <c r="E6561" s="64" t="str">
        <f>IF(ISBLANK(Perigon!K6556),"",Perigon!K6556)</f>
        <v/>
      </c>
      <c r="F6561" s="65"/>
      <c r="G6561" s="64"/>
      <c r="H6561" s="69" t="str">
        <f>IF(ISBLANK(Perigon!L6556),"",Perigon!L6556)</f>
        <v/>
      </c>
      <c r="I6561" s="69" t="str">
        <f>IF(ISBLANK(Perigon!M6556),"",Perigon!M6556)</f>
        <v/>
      </c>
      <c r="J6561" s="98" t="str">
        <f>IF(ISBLANK(Perigon!N6556),"",Perigon!N6556)</f>
        <v/>
      </c>
      <c r="K6561" s="99" t="str">
        <f>IF(ISBLANK(Perigon!J6556),"",Perigon!T6556)</f>
        <v/>
      </c>
      <c r="L6561" s="95" t="str">
        <f>IF(ISBLANK(Perigon!O6556),"",Perigon!O6556)</f>
        <v/>
      </c>
      <c r="M6561" s="95" t="str">
        <f>IF(ISBLANK(Perigon!R6556),"",Perigon!R6556)</f>
        <v/>
      </c>
      <c r="N6561" s="95" t="str">
        <f>IF(ISBLANK(Perigon!P6556),"",Perigon!P6556)</f>
        <v/>
      </c>
      <c r="O6561" s="38" t="str">
        <f>IF($L6561="","",VLOOKUP($R6561,Tarife!$A$2:$R$599,13,FALSE))</f>
        <v/>
      </c>
      <c r="P6561" s="38" t="str">
        <f t="shared" si="102"/>
        <v/>
      </c>
      <c r="R6561" s="100" t="str">
        <f>Zusammenzug!$C$25&amp;"-"&amp;Zusammenzug!$A$7&amp;"-"&amp;Leistungen!L6561</f>
        <v>2024-0-</v>
      </c>
    </row>
    <row r="6562" spans="1:18" x14ac:dyDescent="0.2">
      <c r="A6562" s="95" t="str">
        <f>IF(ISBLANK(Perigon!E6557),"",Perigon!E6557)</f>
        <v/>
      </c>
      <c r="B6562" s="95" t="str">
        <f>IF(ISBLANK(Perigon!G6557),"",Perigon!G6557)</f>
        <v/>
      </c>
      <c r="C6562" s="96" t="str">
        <f>IF(ISBLANK(Perigon!I6557),"",Perigon!I6557)</f>
        <v/>
      </c>
      <c r="D6562" s="97" t="str">
        <f>IF(ISBLANK(Perigon!J6557),"",Perigon!J6557)</f>
        <v/>
      </c>
      <c r="E6562" s="64" t="str">
        <f>IF(ISBLANK(Perigon!K6557),"",Perigon!K6557)</f>
        <v/>
      </c>
      <c r="F6562" s="65"/>
      <c r="G6562" s="64"/>
      <c r="H6562" s="69" t="str">
        <f>IF(ISBLANK(Perigon!L6557),"",Perigon!L6557)</f>
        <v/>
      </c>
      <c r="I6562" s="69" t="str">
        <f>IF(ISBLANK(Perigon!M6557),"",Perigon!M6557)</f>
        <v/>
      </c>
      <c r="J6562" s="98" t="str">
        <f>IF(ISBLANK(Perigon!N6557),"",Perigon!N6557)</f>
        <v/>
      </c>
      <c r="K6562" s="99" t="str">
        <f>IF(ISBLANK(Perigon!J6557),"",Perigon!T6557)</f>
        <v/>
      </c>
      <c r="L6562" s="95" t="str">
        <f>IF(ISBLANK(Perigon!O6557),"",Perigon!O6557)</f>
        <v/>
      </c>
      <c r="M6562" s="95" t="str">
        <f>IF(ISBLANK(Perigon!R6557),"",Perigon!R6557)</f>
        <v/>
      </c>
      <c r="N6562" s="95" t="str">
        <f>IF(ISBLANK(Perigon!P6557),"",Perigon!P6557)</f>
        <v/>
      </c>
      <c r="O6562" s="38" t="str">
        <f>IF($L6562="","",VLOOKUP($R6562,Tarife!$A$2:$R$599,13,FALSE))</f>
        <v/>
      </c>
      <c r="P6562" s="38" t="str">
        <f t="shared" si="102"/>
        <v/>
      </c>
      <c r="R6562" s="100" t="str">
        <f>Zusammenzug!$C$25&amp;"-"&amp;Zusammenzug!$A$7&amp;"-"&amp;Leistungen!L6562</f>
        <v>2024-0-</v>
      </c>
    </row>
    <row r="6563" spans="1:18" x14ac:dyDescent="0.2">
      <c r="A6563" s="95" t="str">
        <f>IF(ISBLANK(Perigon!E6558),"",Perigon!E6558)</f>
        <v/>
      </c>
      <c r="B6563" s="95" t="str">
        <f>IF(ISBLANK(Perigon!G6558),"",Perigon!G6558)</f>
        <v/>
      </c>
      <c r="C6563" s="96" t="str">
        <f>IF(ISBLANK(Perigon!I6558),"",Perigon!I6558)</f>
        <v/>
      </c>
      <c r="D6563" s="97" t="str">
        <f>IF(ISBLANK(Perigon!J6558),"",Perigon!J6558)</f>
        <v/>
      </c>
      <c r="E6563" s="64" t="str">
        <f>IF(ISBLANK(Perigon!K6558),"",Perigon!K6558)</f>
        <v/>
      </c>
      <c r="F6563" s="65"/>
      <c r="G6563" s="64"/>
      <c r="H6563" s="69" t="str">
        <f>IF(ISBLANK(Perigon!L6558),"",Perigon!L6558)</f>
        <v/>
      </c>
      <c r="I6563" s="69" t="str">
        <f>IF(ISBLANK(Perigon!M6558),"",Perigon!M6558)</f>
        <v/>
      </c>
      <c r="J6563" s="98" t="str">
        <f>IF(ISBLANK(Perigon!N6558),"",Perigon!N6558)</f>
        <v/>
      </c>
      <c r="K6563" s="99" t="str">
        <f>IF(ISBLANK(Perigon!J6558),"",Perigon!T6558)</f>
        <v/>
      </c>
      <c r="L6563" s="95" t="str">
        <f>IF(ISBLANK(Perigon!O6558),"",Perigon!O6558)</f>
        <v/>
      </c>
      <c r="M6563" s="95" t="str">
        <f>IF(ISBLANK(Perigon!R6558),"",Perigon!R6558)</f>
        <v/>
      </c>
      <c r="N6563" s="95" t="str">
        <f>IF(ISBLANK(Perigon!P6558),"",Perigon!P6558)</f>
        <v/>
      </c>
      <c r="O6563" s="38" t="str">
        <f>IF($L6563="","",VLOOKUP($R6563,Tarife!$A$2:$R$599,13,FALSE))</f>
        <v/>
      </c>
      <c r="P6563" s="38" t="str">
        <f t="shared" si="102"/>
        <v/>
      </c>
      <c r="R6563" s="100" t="str">
        <f>Zusammenzug!$C$25&amp;"-"&amp;Zusammenzug!$A$7&amp;"-"&amp;Leistungen!L6563</f>
        <v>2024-0-</v>
      </c>
    </row>
    <row r="6564" spans="1:18" x14ac:dyDescent="0.2">
      <c r="A6564" s="95" t="str">
        <f>IF(ISBLANK(Perigon!E6559),"",Perigon!E6559)</f>
        <v/>
      </c>
      <c r="B6564" s="95" t="str">
        <f>IF(ISBLANK(Perigon!G6559),"",Perigon!G6559)</f>
        <v/>
      </c>
      <c r="C6564" s="96" t="str">
        <f>IF(ISBLANK(Perigon!I6559),"",Perigon!I6559)</f>
        <v/>
      </c>
      <c r="D6564" s="97" t="str">
        <f>IF(ISBLANK(Perigon!J6559),"",Perigon!J6559)</f>
        <v/>
      </c>
      <c r="E6564" s="64" t="str">
        <f>IF(ISBLANK(Perigon!K6559),"",Perigon!K6559)</f>
        <v/>
      </c>
      <c r="F6564" s="65"/>
      <c r="G6564" s="64"/>
      <c r="H6564" s="69" t="str">
        <f>IF(ISBLANK(Perigon!L6559),"",Perigon!L6559)</f>
        <v/>
      </c>
      <c r="I6564" s="69" t="str">
        <f>IF(ISBLANK(Perigon!M6559),"",Perigon!M6559)</f>
        <v/>
      </c>
      <c r="J6564" s="98" t="str">
        <f>IF(ISBLANK(Perigon!N6559),"",Perigon!N6559)</f>
        <v/>
      </c>
      <c r="K6564" s="99" t="str">
        <f>IF(ISBLANK(Perigon!J6559),"",Perigon!T6559)</f>
        <v/>
      </c>
      <c r="L6564" s="95" t="str">
        <f>IF(ISBLANK(Perigon!O6559),"",Perigon!O6559)</f>
        <v/>
      </c>
      <c r="M6564" s="95" t="str">
        <f>IF(ISBLANK(Perigon!R6559),"",Perigon!R6559)</f>
        <v/>
      </c>
      <c r="N6564" s="95" t="str">
        <f>IF(ISBLANK(Perigon!P6559),"",Perigon!P6559)</f>
        <v/>
      </c>
      <c r="O6564" s="38" t="str">
        <f>IF($L6564="","",VLOOKUP($R6564,Tarife!$A$2:$R$599,13,FALSE))</f>
        <v/>
      </c>
      <c r="P6564" s="38" t="str">
        <f t="shared" si="102"/>
        <v/>
      </c>
      <c r="R6564" s="100" t="str">
        <f>Zusammenzug!$C$25&amp;"-"&amp;Zusammenzug!$A$7&amp;"-"&amp;Leistungen!L6564</f>
        <v>2024-0-</v>
      </c>
    </row>
    <row r="6565" spans="1:18" x14ac:dyDescent="0.2">
      <c r="A6565" s="95" t="str">
        <f>IF(ISBLANK(Perigon!E6560),"",Perigon!E6560)</f>
        <v/>
      </c>
      <c r="B6565" s="95" t="str">
        <f>IF(ISBLANK(Perigon!G6560),"",Perigon!G6560)</f>
        <v/>
      </c>
      <c r="C6565" s="96" t="str">
        <f>IF(ISBLANK(Perigon!I6560),"",Perigon!I6560)</f>
        <v/>
      </c>
      <c r="D6565" s="97" t="str">
        <f>IF(ISBLANK(Perigon!J6560),"",Perigon!J6560)</f>
        <v/>
      </c>
      <c r="E6565" s="64" t="str">
        <f>IF(ISBLANK(Perigon!K6560),"",Perigon!K6560)</f>
        <v/>
      </c>
      <c r="F6565" s="65"/>
      <c r="G6565" s="64"/>
      <c r="H6565" s="69" t="str">
        <f>IF(ISBLANK(Perigon!L6560),"",Perigon!L6560)</f>
        <v/>
      </c>
      <c r="I6565" s="69" t="str">
        <f>IF(ISBLANK(Perigon!M6560),"",Perigon!M6560)</f>
        <v/>
      </c>
      <c r="J6565" s="98" t="str">
        <f>IF(ISBLANK(Perigon!N6560),"",Perigon!N6560)</f>
        <v/>
      </c>
      <c r="K6565" s="99" t="str">
        <f>IF(ISBLANK(Perigon!J6560),"",Perigon!T6560)</f>
        <v/>
      </c>
      <c r="L6565" s="95" t="str">
        <f>IF(ISBLANK(Perigon!O6560),"",Perigon!O6560)</f>
        <v/>
      </c>
      <c r="M6565" s="95" t="str">
        <f>IF(ISBLANK(Perigon!R6560),"",Perigon!R6560)</f>
        <v/>
      </c>
      <c r="N6565" s="95" t="str">
        <f>IF(ISBLANK(Perigon!P6560),"",Perigon!P6560)</f>
        <v/>
      </c>
      <c r="O6565" s="38" t="str">
        <f>IF($L6565="","",VLOOKUP($R6565,Tarife!$A$2:$R$599,13,FALSE))</f>
        <v/>
      </c>
      <c r="P6565" s="38" t="str">
        <f t="shared" si="102"/>
        <v/>
      </c>
      <c r="R6565" s="100" t="str">
        <f>Zusammenzug!$C$25&amp;"-"&amp;Zusammenzug!$A$7&amp;"-"&amp;Leistungen!L6565</f>
        <v>2024-0-</v>
      </c>
    </row>
    <row r="6566" spans="1:18" x14ac:dyDescent="0.2">
      <c r="A6566" s="95" t="str">
        <f>IF(ISBLANK(Perigon!E6561),"",Perigon!E6561)</f>
        <v/>
      </c>
      <c r="B6566" s="95" t="str">
        <f>IF(ISBLANK(Perigon!G6561),"",Perigon!G6561)</f>
        <v/>
      </c>
      <c r="C6566" s="96" t="str">
        <f>IF(ISBLANK(Perigon!I6561),"",Perigon!I6561)</f>
        <v/>
      </c>
      <c r="D6566" s="97" t="str">
        <f>IF(ISBLANK(Perigon!J6561),"",Perigon!J6561)</f>
        <v/>
      </c>
      <c r="E6566" s="64" t="str">
        <f>IF(ISBLANK(Perigon!K6561),"",Perigon!K6561)</f>
        <v/>
      </c>
      <c r="F6566" s="65"/>
      <c r="G6566" s="64"/>
      <c r="H6566" s="69" t="str">
        <f>IF(ISBLANK(Perigon!L6561),"",Perigon!L6561)</f>
        <v/>
      </c>
      <c r="I6566" s="69" t="str">
        <f>IF(ISBLANK(Perigon!M6561),"",Perigon!M6561)</f>
        <v/>
      </c>
      <c r="J6566" s="98" t="str">
        <f>IF(ISBLANK(Perigon!N6561),"",Perigon!N6561)</f>
        <v/>
      </c>
      <c r="K6566" s="99" t="str">
        <f>IF(ISBLANK(Perigon!J6561),"",Perigon!T6561)</f>
        <v/>
      </c>
      <c r="L6566" s="95" t="str">
        <f>IF(ISBLANK(Perigon!O6561),"",Perigon!O6561)</f>
        <v/>
      </c>
      <c r="M6566" s="95" t="str">
        <f>IF(ISBLANK(Perigon!R6561),"",Perigon!R6561)</f>
        <v/>
      </c>
      <c r="N6566" s="95" t="str">
        <f>IF(ISBLANK(Perigon!P6561),"",Perigon!P6561)</f>
        <v/>
      </c>
      <c r="O6566" s="38" t="str">
        <f>IF($L6566="","",VLOOKUP($R6566,Tarife!$A$2:$R$599,13,FALSE))</f>
        <v/>
      </c>
      <c r="P6566" s="38" t="str">
        <f t="shared" si="102"/>
        <v/>
      </c>
      <c r="R6566" s="100" t="str">
        <f>Zusammenzug!$C$25&amp;"-"&amp;Zusammenzug!$A$7&amp;"-"&amp;Leistungen!L6566</f>
        <v>2024-0-</v>
      </c>
    </row>
    <row r="6567" spans="1:18" x14ac:dyDescent="0.2">
      <c r="A6567" s="95" t="str">
        <f>IF(ISBLANK(Perigon!E6562),"",Perigon!E6562)</f>
        <v/>
      </c>
      <c r="B6567" s="95" t="str">
        <f>IF(ISBLANK(Perigon!G6562),"",Perigon!G6562)</f>
        <v/>
      </c>
      <c r="C6567" s="96" t="str">
        <f>IF(ISBLANK(Perigon!I6562),"",Perigon!I6562)</f>
        <v/>
      </c>
      <c r="D6567" s="97" t="str">
        <f>IF(ISBLANK(Perigon!J6562),"",Perigon!J6562)</f>
        <v/>
      </c>
      <c r="E6567" s="64" t="str">
        <f>IF(ISBLANK(Perigon!K6562),"",Perigon!K6562)</f>
        <v/>
      </c>
      <c r="F6567" s="65"/>
      <c r="G6567" s="64"/>
      <c r="H6567" s="69" t="str">
        <f>IF(ISBLANK(Perigon!L6562),"",Perigon!L6562)</f>
        <v/>
      </c>
      <c r="I6567" s="69" t="str">
        <f>IF(ISBLANK(Perigon!M6562),"",Perigon!M6562)</f>
        <v/>
      </c>
      <c r="J6567" s="98" t="str">
        <f>IF(ISBLANK(Perigon!N6562),"",Perigon!N6562)</f>
        <v/>
      </c>
      <c r="K6567" s="99" t="str">
        <f>IF(ISBLANK(Perigon!J6562),"",Perigon!T6562)</f>
        <v/>
      </c>
      <c r="L6567" s="95" t="str">
        <f>IF(ISBLANK(Perigon!O6562),"",Perigon!O6562)</f>
        <v/>
      </c>
      <c r="M6567" s="95" t="str">
        <f>IF(ISBLANK(Perigon!R6562),"",Perigon!R6562)</f>
        <v/>
      </c>
      <c r="N6567" s="95" t="str">
        <f>IF(ISBLANK(Perigon!P6562),"",Perigon!P6562)</f>
        <v/>
      </c>
      <c r="O6567" s="38" t="str">
        <f>IF($L6567="","",VLOOKUP($R6567,Tarife!$A$2:$R$599,13,FALSE))</f>
        <v/>
      </c>
      <c r="P6567" s="38" t="str">
        <f t="shared" si="102"/>
        <v/>
      </c>
      <c r="R6567" s="100" t="str">
        <f>Zusammenzug!$C$25&amp;"-"&amp;Zusammenzug!$A$7&amp;"-"&amp;Leistungen!L6567</f>
        <v>2024-0-</v>
      </c>
    </row>
    <row r="6568" spans="1:18" x14ac:dyDescent="0.2">
      <c r="A6568" s="95" t="str">
        <f>IF(ISBLANK(Perigon!E6563),"",Perigon!E6563)</f>
        <v/>
      </c>
      <c r="B6568" s="95" t="str">
        <f>IF(ISBLANK(Perigon!G6563),"",Perigon!G6563)</f>
        <v/>
      </c>
      <c r="C6568" s="96" t="str">
        <f>IF(ISBLANK(Perigon!I6563),"",Perigon!I6563)</f>
        <v/>
      </c>
      <c r="D6568" s="97" t="str">
        <f>IF(ISBLANK(Perigon!J6563),"",Perigon!J6563)</f>
        <v/>
      </c>
      <c r="E6568" s="64" t="str">
        <f>IF(ISBLANK(Perigon!K6563),"",Perigon!K6563)</f>
        <v/>
      </c>
      <c r="F6568" s="65"/>
      <c r="G6568" s="64"/>
      <c r="H6568" s="69" t="str">
        <f>IF(ISBLANK(Perigon!L6563),"",Perigon!L6563)</f>
        <v/>
      </c>
      <c r="I6568" s="69" t="str">
        <f>IF(ISBLANK(Perigon!M6563),"",Perigon!M6563)</f>
        <v/>
      </c>
      <c r="J6568" s="98" t="str">
        <f>IF(ISBLANK(Perigon!N6563),"",Perigon!N6563)</f>
        <v/>
      </c>
      <c r="K6568" s="99" t="str">
        <f>IF(ISBLANK(Perigon!J6563),"",Perigon!T6563)</f>
        <v/>
      </c>
      <c r="L6568" s="95" t="str">
        <f>IF(ISBLANK(Perigon!O6563),"",Perigon!O6563)</f>
        <v/>
      </c>
      <c r="M6568" s="95" t="str">
        <f>IF(ISBLANK(Perigon!R6563),"",Perigon!R6563)</f>
        <v/>
      </c>
      <c r="N6568" s="95" t="str">
        <f>IF(ISBLANK(Perigon!P6563),"",Perigon!P6563)</f>
        <v/>
      </c>
      <c r="O6568" s="38" t="str">
        <f>IF($L6568="","",VLOOKUP($R6568,Tarife!$A$2:$R$599,13,FALSE))</f>
        <v/>
      </c>
      <c r="P6568" s="38" t="str">
        <f t="shared" si="102"/>
        <v/>
      </c>
      <c r="R6568" s="100" t="str">
        <f>Zusammenzug!$C$25&amp;"-"&amp;Zusammenzug!$A$7&amp;"-"&amp;Leistungen!L6568</f>
        <v>2024-0-</v>
      </c>
    </row>
    <row r="6569" spans="1:18" x14ac:dyDescent="0.2">
      <c r="A6569" s="95" t="str">
        <f>IF(ISBLANK(Perigon!E6564),"",Perigon!E6564)</f>
        <v/>
      </c>
      <c r="B6569" s="95" t="str">
        <f>IF(ISBLANK(Perigon!G6564),"",Perigon!G6564)</f>
        <v/>
      </c>
      <c r="C6569" s="96" t="str">
        <f>IF(ISBLANK(Perigon!I6564),"",Perigon!I6564)</f>
        <v/>
      </c>
      <c r="D6569" s="97" t="str">
        <f>IF(ISBLANK(Perigon!J6564),"",Perigon!J6564)</f>
        <v/>
      </c>
      <c r="E6569" s="64" t="str">
        <f>IF(ISBLANK(Perigon!K6564),"",Perigon!K6564)</f>
        <v/>
      </c>
      <c r="F6569" s="65"/>
      <c r="G6569" s="64"/>
      <c r="H6569" s="69" t="str">
        <f>IF(ISBLANK(Perigon!L6564),"",Perigon!L6564)</f>
        <v/>
      </c>
      <c r="I6569" s="69" t="str">
        <f>IF(ISBLANK(Perigon!M6564),"",Perigon!M6564)</f>
        <v/>
      </c>
      <c r="J6569" s="98" t="str">
        <f>IF(ISBLANK(Perigon!N6564),"",Perigon!N6564)</f>
        <v/>
      </c>
      <c r="K6569" s="99" t="str">
        <f>IF(ISBLANK(Perigon!J6564),"",Perigon!T6564)</f>
        <v/>
      </c>
      <c r="L6569" s="95" t="str">
        <f>IF(ISBLANK(Perigon!O6564),"",Perigon!O6564)</f>
        <v/>
      </c>
      <c r="M6569" s="95" t="str">
        <f>IF(ISBLANK(Perigon!R6564),"",Perigon!R6564)</f>
        <v/>
      </c>
      <c r="N6569" s="95" t="str">
        <f>IF(ISBLANK(Perigon!P6564),"",Perigon!P6564)</f>
        <v/>
      </c>
      <c r="O6569" s="38" t="str">
        <f>IF($L6569="","",VLOOKUP($R6569,Tarife!$A$2:$R$599,13,FALSE))</f>
        <v/>
      </c>
      <c r="P6569" s="38" t="str">
        <f t="shared" si="102"/>
        <v/>
      </c>
      <c r="R6569" s="100" t="str">
        <f>Zusammenzug!$C$25&amp;"-"&amp;Zusammenzug!$A$7&amp;"-"&amp;Leistungen!L6569</f>
        <v>2024-0-</v>
      </c>
    </row>
    <row r="6570" spans="1:18" x14ac:dyDescent="0.2">
      <c r="A6570" s="95" t="str">
        <f>IF(ISBLANK(Perigon!E6565),"",Perigon!E6565)</f>
        <v/>
      </c>
      <c r="B6570" s="95" t="str">
        <f>IF(ISBLANK(Perigon!G6565),"",Perigon!G6565)</f>
        <v/>
      </c>
      <c r="C6570" s="96" t="str">
        <f>IF(ISBLANK(Perigon!I6565),"",Perigon!I6565)</f>
        <v/>
      </c>
      <c r="D6570" s="97" t="str">
        <f>IF(ISBLANK(Perigon!J6565),"",Perigon!J6565)</f>
        <v/>
      </c>
      <c r="E6570" s="64" t="str">
        <f>IF(ISBLANK(Perigon!K6565),"",Perigon!K6565)</f>
        <v/>
      </c>
      <c r="F6570" s="65"/>
      <c r="G6570" s="64"/>
      <c r="H6570" s="69" t="str">
        <f>IF(ISBLANK(Perigon!L6565),"",Perigon!L6565)</f>
        <v/>
      </c>
      <c r="I6570" s="69" t="str">
        <f>IF(ISBLANK(Perigon!M6565),"",Perigon!M6565)</f>
        <v/>
      </c>
      <c r="J6570" s="98" t="str">
        <f>IF(ISBLANK(Perigon!N6565),"",Perigon!N6565)</f>
        <v/>
      </c>
      <c r="K6570" s="99" t="str">
        <f>IF(ISBLANK(Perigon!J6565),"",Perigon!T6565)</f>
        <v/>
      </c>
      <c r="L6570" s="95" t="str">
        <f>IF(ISBLANK(Perigon!O6565),"",Perigon!O6565)</f>
        <v/>
      </c>
      <c r="M6570" s="95" t="str">
        <f>IF(ISBLANK(Perigon!R6565),"",Perigon!R6565)</f>
        <v/>
      </c>
      <c r="N6570" s="95" t="str">
        <f>IF(ISBLANK(Perigon!P6565),"",Perigon!P6565)</f>
        <v/>
      </c>
      <c r="O6570" s="38" t="str">
        <f>IF($L6570="","",VLOOKUP($R6570,Tarife!$A$2:$R$599,13,FALSE))</f>
        <v/>
      </c>
      <c r="P6570" s="38" t="str">
        <f t="shared" si="102"/>
        <v/>
      </c>
      <c r="R6570" s="100" t="str">
        <f>Zusammenzug!$C$25&amp;"-"&amp;Zusammenzug!$A$7&amp;"-"&amp;Leistungen!L6570</f>
        <v>2024-0-</v>
      </c>
    </row>
    <row r="6571" spans="1:18" x14ac:dyDescent="0.2">
      <c r="A6571" s="95" t="str">
        <f>IF(ISBLANK(Perigon!E6566),"",Perigon!E6566)</f>
        <v/>
      </c>
      <c r="B6571" s="95" t="str">
        <f>IF(ISBLANK(Perigon!G6566),"",Perigon!G6566)</f>
        <v/>
      </c>
      <c r="C6571" s="96" t="str">
        <f>IF(ISBLANK(Perigon!I6566),"",Perigon!I6566)</f>
        <v/>
      </c>
      <c r="D6571" s="97" t="str">
        <f>IF(ISBLANK(Perigon!J6566),"",Perigon!J6566)</f>
        <v/>
      </c>
      <c r="E6571" s="64" t="str">
        <f>IF(ISBLANK(Perigon!K6566),"",Perigon!K6566)</f>
        <v/>
      </c>
      <c r="F6571" s="65"/>
      <c r="G6571" s="64"/>
      <c r="H6571" s="69" t="str">
        <f>IF(ISBLANK(Perigon!L6566),"",Perigon!L6566)</f>
        <v/>
      </c>
      <c r="I6571" s="69" t="str">
        <f>IF(ISBLANK(Perigon!M6566),"",Perigon!M6566)</f>
        <v/>
      </c>
      <c r="J6571" s="98" t="str">
        <f>IF(ISBLANK(Perigon!N6566),"",Perigon!N6566)</f>
        <v/>
      </c>
      <c r="K6571" s="99" t="str">
        <f>IF(ISBLANK(Perigon!J6566),"",Perigon!T6566)</f>
        <v/>
      </c>
      <c r="L6571" s="95" t="str">
        <f>IF(ISBLANK(Perigon!O6566),"",Perigon!O6566)</f>
        <v/>
      </c>
      <c r="M6571" s="95" t="str">
        <f>IF(ISBLANK(Perigon!R6566),"",Perigon!R6566)</f>
        <v/>
      </c>
      <c r="N6571" s="95" t="str">
        <f>IF(ISBLANK(Perigon!P6566),"",Perigon!P6566)</f>
        <v/>
      </c>
      <c r="O6571" s="38" t="str">
        <f>IF($L6571="","",VLOOKUP($R6571,Tarife!$A$2:$R$599,13,FALSE))</f>
        <v/>
      </c>
      <c r="P6571" s="38" t="str">
        <f t="shared" si="102"/>
        <v/>
      </c>
      <c r="R6571" s="100" t="str">
        <f>Zusammenzug!$C$25&amp;"-"&amp;Zusammenzug!$A$7&amp;"-"&amp;Leistungen!L6571</f>
        <v>2024-0-</v>
      </c>
    </row>
    <row r="6572" spans="1:18" x14ac:dyDescent="0.2">
      <c r="A6572" s="95" t="str">
        <f>IF(ISBLANK(Perigon!E6567),"",Perigon!E6567)</f>
        <v/>
      </c>
      <c r="B6572" s="95" t="str">
        <f>IF(ISBLANK(Perigon!G6567),"",Perigon!G6567)</f>
        <v/>
      </c>
      <c r="C6572" s="96" t="str">
        <f>IF(ISBLANK(Perigon!I6567),"",Perigon!I6567)</f>
        <v/>
      </c>
      <c r="D6572" s="97" t="str">
        <f>IF(ISBLANK(Perigon!J6567),"",Perigon!J6567)</f>
        <v/>
      </c>
      <c r="E6572" s="64" t="str">
        <f>IF(ISBLANK(Perigon!K6567),"",Perigon!K6567)</f>
        <v/>
      </c>
      <c r="F6572" s="65"/>
      <c r="G6572" s="64"/>
      <c r="H6572" s="69" t="str">
        <f>IF(ISBLANK(Perigon!L6567),"",Perigon!L6567)</f>
        <v/>
      </c>
      <c r="I6572" s="69" t="str">
        <f>IF(ISBLANK(Perigon!M6567),"",Perigon!M6567)</f>
        <v/>
      </c>
      <c r="J6572" s="98" t="str">
        <f>IF(ISBLANK(Perigon!N6567),"",Perigon!N6567)</f>
        <v/>
      </c>
      <c r="K6572" s="99" t="str">
        <f>IF(ISBLANK(Perigon!J6567),"",Perigon!T6567)</f>
        <v/>
      </c>
      <c r="L6572" s="95" t="str">
        <f>IF(ISBLANK(Perigon!O6567),"",Perigon!O6567)</f>
        <v/>
      </c>
      <c r="M6572" s="95" t="str">
        <f>IF(ISBLANK(Perigon!R6567),"",Perigon!R6567)</f>
        <v/>
      </c>
      <c r="N6572" s="95" t="str">
        <f>IF(ISBLANK(Perigon!P6567),"",Perigon!P6567)</f>
        <v/>
      </c>
      <c r="O6572" s="38" t="str">
        <f>IF($L6572="","",VLOOKUP($R6572,Tarife!$A$2:$R$599,13,FALSE))</f>
        <v/>
      </c>
      <c r="P6572" s="38" t="str">
        <f t="shared" si="102"/>
        <v/>
      </c>
      <c r="R6572" s="100" t="str">
        <f>Zusammenzug!$C$25&amp;"-"&amp;Zusammenzug!$A$7&amp;"-"&amp;Leistungen!L6572</f>
        <v>2024-0-</v>
      </c>
    </row>
    <row r="6573" spans="1:18" x14ac:dyDescent="0.2">
      <c r="A6573" s="95" t="str">
        <f>IF(ISBLANK(Perigon!E6568),"",Perigon!E6568)</f>
        <v/>
      </c>
      <c r="B6573" s="95" t="str">
        <f>IF(ISBLANK(Perigon!G6568),"",Perigon!G6568)</f>
        <v/>
      </c>
      <c r="C6573" s="96" t="str">
        <f>IF(ISBLANK(Perigon!I6568),"",Perigon!I6568)</f>
        <v/>
      </c>
      <c r="D6573" s="97" t="str">
        <f>IF(ISBLANK(Perigon!J6568),"",Perigon!J6568)</f>
        <v/>
      </c>
      <c r="E6573" s="64" t="str">
        <f>IF(ISBLANK(Perigon!K6568),"",Perigon!K6568)</f>
        <v/>
      </c>
      <c r="F6573" s="65"/>
      <c r="G6573" s="64"/>
      <c r="H6573" s="69" t="str">
        <f>IF(ISBLANK(Perigon!L6568),"",Perigon!L6568)</f>
        <v/>
      </c>
      <c r="I6573" s="69" t="str">
        <f>IF(ISBLANK(Perigon!M6568),"",Perigon!M6568)</f>
        <v/>
      </c>
      <c r="J6573" s="98" t="str">
        <f>IF(ISBLANK(Perigon!N6568),"",Perigon!N6568)</f>
        <v/>
      </c>
      <c r="K6573" s="99" t="str">
        <f>IF(ISBLANK(Perigon!J6568),"",Perigon!T6568)</f>
        <v/>
      </c>
      <c r="L6573" s="95" t="str">
        <f>IF(ISBLANK(Perigon!O6568),"",Perigon!O6568)</f>
        <v/>
      </c>
      <c r="M6573" s="95" t="str">
        <f>IF(ISBLANK(Perigon!R6568),"",Perigon!R6568)</f>
        <v/>
      </c>
      <c r="N6573" s="95" t="str">
        <f>IF(ISBLANK(Perigon!P6568),"",Perigon!P6568)</f>
        <v/>
      </c>
      <c r="O6573" s="38" t="str">
        <f>IF($L6573="","",VLOOKUP($R6573,Tarife!$A$2:$R$599,13,FALSE))</f>
        <v/>
      </c>
      <c r="P6573" s="38" t="str">
        <f t="shared" si="102"/>
        <v/>
      </c>
      <c r="R6573" s="100" t="str">
        <f>Zusammenzug!$C$25&amp;"-"&amp;Zusammenzug!$A$7&amp;"-"&amp;Leistungen!L6573</f>
        <v>2024-0-</v>
      </c>
    </row>
    <row r="6574" spans="1:18" x14ac:dyDescent="0.2">
      <c r="A6574" s="95" t="str">
        <f>IF(ISBLANK(Perigon!E6569),"",Perigon!E6569)</f>
        <v/>
      </c>
      <c r="B6574" s="95" t="str">
        <f>IF(ISBLANK(Perigon!G6569),"",Perigon!G6569)</f>
        <v/>
      </c>
      <c r="C6574" s="96" t="str">
        <f>IF(ISBLANK(Perigon!I6569),"",Perigon!I6569)</f>
        <v/>
      </c>
      <c r="D6574" s="97" t="str">
        <f>IF(ISBLANK(Perigon!J6569),"",Perigon!J6569)</f>
        <v/>
      </c>
      <c r="E6574" s="64" t="str">
        <f>IF(ISBLANK(Perigon!K6569),"",Perigon!K6569)</f>
        <v/>
      </c>
      <c r="F6574" s="65"/>
      <c r="G6574" s="64"/>
      <c r="H6574" s="69" t="str">
        <f>IF(ISBLANK(Perigon!L6569),"",Perigon!L6569)</f>
        <v/>
      </c>
      <c r="I6574" s="69" t="str">
        <f>IF(ISBLANK(Perigon!M6569),"",Perigon!M6569)</f>
        <v/>
      </c>
      <c r="J6574" s="98" t="str">
        <f>IF(ISBLANK(Perigon!N6569),"",Perigon!N6569)</f>
        <v/>
      </c>
      <c r="K6574" s="99" t="str">
        <f>IF(ISBLANK(Perigon!J6569),"",Perigon!T6569)</f>
        <v/>
      </c>
      <c r="L6574" s="95" t="str">
        <f>IF(ISBLANK(Perigon!O6569),"",Perigon!O6569)</f>
        <v/>
      </c>
      <c r="M6574" s="95" t="str">
        <f>IF(ISBLANK(Perigon!R6569),"",Perigon!R6569)</f>
        <v/>
      </c>
      <c r="N6574" s="95" t="str">
        <f>IF(ISBLANK(Perigon!P6569),"",Perigon!P6569)</f>
        <v/>
      </c>
      <c r="O6574" s="38" t="str">
        <f>IF($L6574="","",VLOOKUP($R6574,Tarife!$A$2:$R$599,13,FALSE))</f>
        <v/>
      </c>
      <c r="P6574" s="38" t="str">
        <f t="shared" si="102"/>
        <v/>
      </c>
      <c r="R6574" s="100" t="str">
        <f>Zusammenzug!$C$25&amp;"-"&amp;Zusammenzug!$A$7&amp;"-"&amp;Leistungen!L6574</f>
        <v>2024-0-</v>
      </c>
    </row>
    <row r="6575" spans="1:18" x14ac:dyDescent="0.2">
      <c r="A6575" s="95" t="str">
        <f>IF(ISBLANK(Perigon!E6570),"",Perigon!E6570)</f>
        <v/>
      </c>
      <c r="B6575" s="95" t="str">
        <f>IF(ISBLANK(Perigon!G6570),"",Perigon!G6570)</f>
        <v/>
      </c>
      <c r="C6575" s="96" t="str">
        <f>IF(ISBLANK(Perigon!I6570),"",Perigon!I6570)</f>
        <v/>
      </c>
      <c r="D6575" s="97" t="str">
        <f>IF(ISBLANK(Perigon!J6570),"",Perigon!J6570)</f>
        <v/>
      </c>
      <c r="E6575" s="64" t="str">
        <f>IF(ISBLANK(Perigon!K6570),"",Perigon!K6570)</f>
        <v/>
      </c>
      <c r="F6575" s="65"/>
      <c r="G6575" s="64"/>
      <c r="H6575" s="69" t="str">
        <f>IF(ISBLANK(Perigon!L6570),"",Perigon!L6570)</f>
        <v/>
      </c>
      <c r="I6575" s="69" t="str">
        <f>IF(ISBLANK(Perigon!M6570),"",Perigon!M6570)</f>
        <v/>
      </c>
      <c r="J6575" s="98" t="str">
        <f>IF(ISBLANK(Perigon!N6570),"",Perigon!N6570)</f>
        <v/>
      </c>
      <c r="K6575" s="99" t="str">
        <f>IF(ISBLANK(Perigon!J6570),"",Perigon!T6570)</f>
        <v/>
      </c>
      <c r="L6575" s="95" t="str">
        <f>IF(ISBLANK(Perigon!O6570),"",Perigon!O6570)</f>
        <v/>
      </c>
      <c r="M6575" s="95" t="str">
        <f>IF(ISBLANK(Perigon!R6570),"",Perigon!R6570)</f>
        <v/>
      </c>
      <c r="N6575" s="95" t="str">
        <f>IF(ISBLANK(Perigon!P6570),"",Perigon!P6570)</f>
        <v/>
      </c>
      <c r="O6575" s="38" t="str">
        <f>IF($L6575="","",VLOOKUP($R6575,Tarife!$A$2:$R$599,13,FALSE))</f>
        <v/>
      </c>
      <c r="P6575" s="38" t="str">
        <f t="shared" si="102"/>
        <v/>
      </c>
      <c r="R6575" s="100" t="str">
        <f>Zusammenzug!$C$25&amp;"-"&amp;Zusammenzug!$A$7&amp;"-"&amp;Leistungen!L6575</f>
        <v>2024-0-</v>
      </c>
    </row>
    <row r="6576" spans="1:18" x14ac:dyDescent="0.2">
      <c r="A6576" s="95" t="str">
        <f>IF(ISBLANK(Perigon!E6571),"",Perigon!E6571)</f>
        <v/>
      </c>
      <c r="B6576" s="95" t="str">
        <f>IF(ISBLANK(Perigon!G6571),"",Perigon!G6571)</f>
        <v/>
      </c>
      <c r="C6576" s="96" t="str">
        <f>IF(ISBLANK(Perigon!I6571),"",Perigon!I6571)</f>
        <v/>
      </c>
      <c r="D6576" s="97" t="str">
        <f>IF(ISBLANK(Perigon!J6571),"",Perigon!J6571)</f>
        <v/>
      </c>
      <c r="E6576" s="64" t="str">
        <f>IF(ISBLANK(Perigon!K6571),"",Perigon!K6571)</f>
        <v/>
      </c>
      <c r="F6576" s="65"/>
      <c r="G6576" s="64"/>
      <c r="H6576" s="69" t="str">
        <f>IF(ISBLANK(Perigon!L6571),"",Perigon!L6571)</f>
        <v/>
      </c>
      <c r="I6576" s="69" t="str">
        <f>IF(ISBLANK(Perigon!M6571),"",Perigon!M6571)</f>
        <v/>
      </c>
      <c r="J6576" s="98" t="str">
        <f>IF(ISBLANK(Perigon!N6571),"",Perigon!N6571)</f>
        <v/>
      </c>
      <c r="K6576" s="99" t="str">
        <f>IF(ISBLANK(Perigon!J6571),"",Perigon!T6571)</f>
        <v/>
      </c>
      <c r="L6576" s="95" t="str">
        <f>IF(ISBLANK(Perigon!O6571),"",Perigon!O6571)</f>
        <v/>
      </c>
      <c r="M6576" s="95" t="str">
        <f>IF(ISBLANK(Perigon!R6571),"",Perigon!R6571)</f>
        <v/>
      </c>
      <c r="N6576" s="95" t="str">
        <f>IF(ISBLANK(Perigon!P6571),"",Perigon!P6571)</f>
        <v/>
      </c>
      <c r="O6576" s="38" t="str">
        <f>IF($L6576="","",VLOOKUP($R6576,Tarife!$A$2:$R$599,13,FALSE))</f>
        <v/>
      </c>
      <c r="P6576" s="38" t="str">
        <f t="shared" si="102"/>
        <v/>
      </c>
      <c r="R6576" s="100" t="str">
        <f>Zusammenzug!$C$25&amp;"-"&amp;Zusammenzug!$A$7&amp;"-"&amp;Leistungen!L6576</f>
        <v>2024-0-</v>
      </c>
    </row>
    <row r="6577" spans="1:18" x14ac:dyDescent="0.2">
      <c r="A6577" s="95" t="str">
        <f>IF(ISBLANK(Perigon!E6572),"",Perigon!E6572)</f>
        <v/>
      </c>
      <c r="B6577" s="95" t="str">
        <f>IF(ISBLANK(Perigon!G6572),"",Perigon!G6572)</f>
        <v/>
      </c>
      <c r="C6577" s="96" t="str">
        <f>IF(ISBLANK(Perigon!I6572),"",Perigon!I6572)</f>
        <v/>
      </c>
      <c r="D6577" s="97" t="str">
        <f>IF(ISBLANK(Perigon!J6572),"",Perigon!J6572)</f>
        <v/>
      </c>
      <c r="E6577" s="64" t="str">
        <f>IF(ISBLANK(Perigon!K6572),"",Perigon!K6572)</f>
        <v/>
      </c>
      <c r="F6577" s="65"/>
      <c r="G6577" s="64"/>
      <c r="H6577" s="69" t="str">
        <f>IF(ISBLANK(Perigon!L6572),"",Perigon!L6572)</f>
        <v/>
      </c>
      <c r="I6577" s="69" t="str">
        <f>IF(ISBLANK(Perigon!M6572),"",Perigon!M6572)</f>
        <v/>
      </c>
      <c r="J6577" s="98" t="str">
        <f>IF(ISBLANK(Perigon!N6572),"",Perigon!N6572)</f>
        <v/>
      </c>
      <c r="K6577" s="99" t="str">
        <f>IF(ISBLANK(Perigon!J6572),"",Perigon!T6572)</f>
        <v/>
      </c>
      <c r="L6577" s="95" t="str">
        <f>IF(ISBLANK(Perigon!O6572),"",Perigon!O6572)</f>
        <v/>
      </c>
      <c r="M6577" s="95" t="str">
        <f>IF(ISBLANK(Perigon!R6572),"",Perigon!R6572)</f>
        <v/>
      </c>
      <c r="N6577" s="95" t="str">
        <f>IF(ISBLANK(Perigon!P6572),"",Perigon!P6572)</f>
        <v/>
      </c>
      <c r="O6577" s="38" t="str">
        <f>IF($L6577="","",VLOOKUP($R6577,Tarife!$A$2:$R$599,13,FALSE))</f>
        <v/>
      </c>
      <c r="P6577" s="38" t="str">
        <f t="shared" si="102"/>
        <v/>
      </c>
      <c r="R6577" s="100" t="str">
        <f>Zusammenzug!$C$25&amp;"-"&amp;Zusammenzug!$A$7&amp;"-"&amp;Leistungen!L6577</f>
        <v>2024-0-</v>
      </c>
    </row>
    <row r="6578" spans="1:18" x14ac:dyDescent="0.2">
      <c r="A6578" s="95" t="str">
        <f>IF(ISBLANK(Perigon!E6573),"",Perigon!E6573)</f>
        <v/>
      </c>
      <c r="B6578" s="95" t="str">
        <f>IF(ISBLANK(Perigon!G6573),"",Perigon!G6573)</f>
        <v/>
      </c>
      <c r="C6578" s="96" t="str">
        <f>IF(ISBLANK(Perigon!I6573),"",Perigon!I6573)</f>
        <v/>
      </c>
      <c r="D6578" s="97" t="str">
        <f>IF(ISBLANK(Perigon!J6573),"",Perigon!J6573)</f>
        <v/>
      </c>
      <c r="E6578" s="64" t="str">
        <f>IF(ISBLANK(Perigon!K6573),"",Perigon!K6573)</f>
        <v/>
      </c>
      <c r="F6578" s="65"/>
      <c r="G6578" s="64"/>
      <c r="H6578" s="69" t="str">
        <f>IF(ISBLANK(Perigon!L6573),"",Perigon!L6573)</f>
        <v/>
      </c>
      <c r="I6578" s="69" t="str">
        <f>IF(ISBLANK(Perigon!M6573),"",Perigon!M6573)</f>
        <v/>
      </c>
      <c r="J6578" s="98" t="str">
        <f>IF(ISBLANK(Perigon!N6573),"",Perigon!N6573)</f>
        <v/>
      </c>
      <c r="K6578" s="99" t="str">
        <f>IF(ISBLANK(Perigon!J6573),"",Perigon!T6573)</f>
        <v/>
      </c>
      <c r="L6578" s="95" t="str">
        <f>IF(ISBLANK(Perigon!O6573),"",Perigon!O6573)</f>
        <v/>
      </c>
      <c r="M6578" s="95" t="str">
        <f>IF(ISBLANK(Perigon!R6573),"",Perigon!R6573)</f>
        <v/>
      </c>
      <c r="N6578" s="95" t="str">
        <f>IF(ISBLANK(Perigon!P6573),"",Perigon!P6573)</f>
        <v/>
      </c>
      <c r="O6578" s="38" t="str">
        <f>IF($L6578="","",VLOOKUP($R6578,Tarife!$A$2:$R$599,13,FALSE))</f>
        <v/>
      </c>
      <c r="P6578" s="38" t="str">
        <f t="shared" si="102"/>
        <v/>
      </c>
      <c r="R6578" s="100" t="str">
        <f>Zusammenzug!$C$25&amp;"-"&amp;Zusammenzug!$A$7&amp;"-"&amp;Leistungen!L6578</f>
        <v>2024-0-</v>
      </c>
    </row>
    <row r="6579" spans="1:18" x14ac:dyDescent="0.2">
      <c r="A6579" s="95" t="str">
        <f>IF(ISBLANK(Perigon!E6574),"",Perigon!E6574)</f>
        <v/>
      </c>
      <c r="B6579" s="95" t="str">
        <f>IF(ISBLANK(Perigon!G6574),"",Perigon!G6574)</f>
        <v/>
      </c>
      <c r="C6579" s="96" t="str">
        <f>IF(ISBLANK(Perigon!I6574),"",Perigon!I6574)</f>
        <v/>
      </c>
      <c r="D6579" s="97" t="str">
        <f>IF(ISBLANK(Perigon!J6574),"",Perigon!J6574)</f>
        <v/>
      </c>
      <c r="E6579" s="64" t="str">
        <f>IF(ISBLANK(Perigon!K6574),"",Perigon!K6574)</f>
        <v/>
      </c>
      <c r="F6579" s="65"/>
      <c r="G6579" s="64"/>
      <c r="H6579" s="69" t="str">
        <f>IF(ISBLANK(Perigon!L6574),"",Perigon!L6574)</f>
        <v/>
      </c>
      <c r="I6579" s="69" t="str">
        <f>IF(ISBLANK(Perigon!M6574),"",Perigon!M6574)</f>
        <v/>
      </c>
      <c r="J6579" s="98" t="str">
        <f>IF(ISBLANK(Perigon!N6574),"",Perigon!N6574)</f>
        <v/>
      </c>
      <c r="K6579" s="99" t="str">
        <f>IF(ISBLANK(Perigon!J6574),"",Perigon!T6574)</f>
        <v/>
      </c>
      <c r="L6579" s="95" t="str">
        <f>IF(ISBLANK(Perigon!O6574),"",Perigon!O6574)</f>
        <v/>
      </c>
      <c r="M6579" s="95" t="str">
        <f>IF(ISBLANK(Perigon!R6574),"",Perigon!R6574)</f>
        <v/>
      </c>
      <c r="N6579" s="95" t="str">
        <f>IF(ISBLANK(Perigon!P6574),"",Perigon!P6574)</f>
        <v/>
      </c>
      <c r="O6579" s="38" t="str">
        <f>IF($L6579="","",VLOOKUP($R6579,Tarife!$A$2:$R$599,13,FALSE))</f>
        <v/>
      </c>
      <c r="P6579" s="38" t="str">
        <f t="shared" si="102"/>
        <v/>
      </c>
      <c r="R6579" s="100" t="str">
        <f>Zusammenzug!$C$25&amp;"-"&amp;Zusammenzug!$A$7&amp;"-"&amp;Leistungen!L6579</f>
        <v>2024-0-</v>
      </c>
    </row>
    <row r="6580" spans="1:18" x14ac:dyDescent="0.2">
      <c r="A6580" s="95" t="str">
        <f>IF(ISBLANK(Perigon!E6575),"",Perigon!E6575)</f>
        <v/>
      </c>
      <c r="B6580" s="95" t="str">
        <f>IF(ISBLANK(Perigon!G6575),"",Perigon!G6575)</f>
        <v/>
      </c>
      <c r="C6580" s="96" t="str">
        <f>IF(ISBLANK(Perigon!I6575),"",Perigon!I6575)</f>
        <v/>
      </c>
      <c r="D6580" s="97" t="str">
        <f>IF(ISBLANK(Perigon!J6575),"",Perigon!J6575)</f>
        <v/>
      </c>
      <c r="E6580" s="64" t="str">
        <f>IF(ISBLANK(Perigon!K6575),"",Perigon!K6575)</f>
        <v/>
      </c>
      <c r="F6580" s="65"/>
      <c r="G6580" s="64"/>
      <c r="H6580" s="69" t="str">
        <f>IF(ISBLANK(Perigon!L6575),"",Perigon!L6575)</f>
        <v/>
      </c>
      <c r="I6580" s="69" t="str">
        <f>IF(ISBLANK(Perigon!M6575),"",Perigon!M6575)</f>
        <v/>
      </c>
      <c r="J6580" s="98" t="str">
        <f>IF(ISBLANK(Perigon!N6575),"",Perigon!N6575)</f>
        <v/>
      </c>
      <c r="K6580" s="99" t="str">
        <f>IF(ISBLANK(Perigon!J6575),"",Perigon!T6575)</f>
        <v/>
      </c>
      <c r="L6580" s="95" t="str">
        <f>IF(ISBLANK(Perigon!O6575),"",Perigon!O6575)</f>
        <v/>
      </c>
      <c r="M6580" s="95" t="str">
        <f>IF(ISBLANK(Perigon!R6575),"",Perigon!R6575)</f>
        <v/>
      </c>
      <c r="N6580" s="95" t="str">
        <f>IF(ISBLANK(Perigon!P6575),"",Perigon!P6575)</f>
        <v/>
      </c>
      <c r="O6580" s="38" t="str">
        <f>IF($L6580="","",VLOOKUP($R6580,Tarife!$A$2:$R$599,13,FALSE))</f>
        <v/>
      </c>
      <c r="P6580" s="38" t="str">
        <f t="shared" si="102"/>
        <v/>
      </c>
      <c r="R6580" s="100" t="str">
        <f>Zusammenzug!$C$25&amp;"-"&amp;Zusammenzug!$A$7&amp;"-"&amp;Leistungen!L6580</f>
        <v>2024-0-</v>
      </c>
    </row>
    <row r="6581" spans="1:18" x14ac:dyDescent="0.2">
      <c r="A6581" s="95" t="str">
        <f>IF(ISBLANK(Perigon!E6576),"",Perigon!E6576)</f>
        <v/>
      </c>
      <c r="B6581" s="95" t="str">
        <f>IF(ISBLANK(Perigon!G6576),"",Perigon!G6576)</f>
        <v/>
      </c>
      <c r="C6581" s="96" t="str">
        <f>IF(ISBLANK(Perigon!I6576),"",Perigon!I6576)</f>
        <v/>
      </c>
      <c r="D6581" s="97" t="str">
        <f>IF(ISBLANK(Perigon!J6576),"",Perigon!J6576)</f>
        <v/>
      </c>
      <c r="E6581" s="64" t="str">
        <f>IF(ISBLANK(Perigon!K6576),"",Perigon!K6576)</f>
        <v/>
      </c>
      <c r="F6581" s="65"/>
      <c r="G6581" s="64"/>
      <c r="H6581" s="69" t="str">
        <f>IF(ISBLANK(Perigon!L6576),"",Perigon!L6576)</f>
        <v/>
      </c>
      <c r="I6581" s="69" t="str">
        <f>IF(ISBLANK(Perigon!M6576),"",Perigon!M6576)</f>
        <v/>
      </c>
      <c r="J6581" s="98" t="str">
        <f>IF(ISBLANK(Perigon!N6576),"",Perigon!N6576)</f>
        <v/>
      </c>
      <c r="K6581" s="99" t="str">
        <f>IF(ISBLANK(Perigon!J6576),"",Perigon!T6576)</f>
        <v/>
      </c>
      <c r="L6581" s="95" t="str">
        <f>IF(ISBLANK(Perigon!O6576),"",Perigon!O6576)</f>
        <v/>
      </c>
      <c r="M6581" s="95" t="str">
        <f>IF(ISBLANK(Perigon!R6576),"",Perigon!R6576)</f>
        <v/>
      </c>
      <c r="N6581" s="95" t="str">
        <f>IF(ISBLANK(Perigon!P6576),"",Perigon!P6576)</f>
        <v/>
      </c>
      <c r="O6581" s="38" t="str">
        <f>IF($L6581="","",VLOOKUP($R6581,Tarife!$A$2:$R$599,13,FALSE))</f>
        <v/>
      </c>
      <c r="P6581" s="38" t="str">
        <f t="shared" si="102"/>
        <v/>
      </c>
      <c r="R6581" s="100" t="str">
        <f>Zusammenzug!$C$25&amp;"-"&amp;Zusammenzug!$A$7&amp;"-"&amp;Leistungen!L6581</f>
        <v>2024-0-</v>
      </c>
    </row>
    <row r="6582" spans="1:18" x14ac:dyDescent="0.2">
      <c r="A6582" s="95" t="str">
        <f>IF(ISBLANK(Perigon!E6577),"",Perigon!E6577)</f>
        <v/>
      </c>
      <c r="B6582" s="95" t="str">
        <f>IF(ISBLANK(Perigon!G6577),"",Perigon!G6577)</f>
        <v/>
      </c>
      <c r="C6582" s="96" t="str">
        <f>IF(ISBLANK(Perigon!I6577),"",Perigon!I6577)</f>
        <v/>
      </c>
      <c r="D6582" s="97" t="str">
        <f>IF(ISBLANK(Perigon!J6577),"",Perigon!J6577)</f>
        <v/>
      </c>
      <c r="E6582" s="64" t="str">
        <f>IF(ISBLANK(Perigon!K6577),"",Perigon!K6577)</f>
        <v/>
      </c>
      <c r="F6582" s="65"/>
      <c r="G6582" s="64"/>
      <c r="H6582" s="69" t="str">
        <f>IF(ISBLANK(Perigon!L6577),"",Perigon!L6577)</f>
        <v/>
      </c>
      <c r="I6582" s="69" t="str">
        <f>IF(ISBLANK(Perigon!M6577),"",Perigon!M6577)</f>
        <v/>
      </c>
      <c r="J6582" s="98" t="str">
        <f>IF(ISBLANK(Perigon!N6577),"",Perigon!N6577)</f>
        <v/>
      </c>
      <c r="K6582" s="99" t="str">
        <f>IF(ISBLANK(Perigon!J6577),"",Perigon!T6577)</f>
        <v/>
      </c>
      <c r="L6582" s="95" t="str">
        <f>IF(ISBLANK(Perigon!O6577),"",Perigon!O6577)</f>
        <v/>
      </c>
      <c r="M6582" s="95" t="str">
        <f>IF(ISBLANK(Perigon!R6577),"",Perigon!R6577)</f>
        <v/>
      </c>
      <c r="N6582" s="95" t="str">
        <f>IF(ISBLANK(Perigon!P6577),"",Perigon!P6577)</f>
        <v/>
      </c>
      <c r="O6582" s="38" t="str">
        <f>IF($L6582="","",VLOOKUP($R6582,Tarife!$A$2:$R$599,13,FALSE))</f>
        <v/>
      </c>
      <c r="P6582" s="38" t="str">
        <f t="shared" si="102"/>
        <v/>
      </c>
      <c r="R6582" s="100" t="str">
        <f>Zusammenzug!$C$25&amp;"-"&amp;Zusammenzug!$A$7&amp;"-"&amp;Leistungen!L6582</f>
        <v>2024-0-</v>
      </c>
    </row>
    <row r="6583" spans="1:18" x14ac:dyDescent="0.2">
      <c r="A6583" s="95" t="str">
        <f>IF(ISBLANK(Perigon!E6578),"",Perigon!E6578)</f>
        <v/>
      </c>
      <c r="B6583" s="95" t="str">
        <f>IF(ISBLANK(Perigon!G6578),"",Perigon!G6578)</f>
        <v/>
      </c>
      <c r="C6583" s="96" t="str">
        <f>IF(ISBLANK(Perigon!I6578),"",Perigon!I6578)</f>
        <v/>
      </c>
      <c r="D6583" s="97" t="str">
        <f>IF(ISBLANK(Perigon!J6578),"",Perigon!J6578)</f>
        <v/>
      </c>
      <c r="E6583" s="64" t="str">
        <f>IF(ISBLANK(Perigon!K6578),"",Perigon!K6578)</f>
        <v/>
      </c>
      <c r="F6583" s="65"/>
      <c r="G6583" s="64"/>
      <c r="H6583" s="69" t="str">
        <f>IF(ISBLANK(Perigon!L6578),"",Perigon!L6578)</f>
        <v/>
      </c>
      <c r="I6583" s="69" t="str">
        <f>IF(ISBLANK(Perigon!M6578),"",Perigon!M6578)</f>
        <v/>
      </c>
      <c r="J6583" s="98" t="str">
        <f>IF(ISBLANK(Perigon!N6578),"",Perigon!N6578)</f>
        <v/>
      </c>
      <c r="K6583" s="99" t="str">
        <f>IF(ISBLANK(Perigon!J6578),"",Perigon!T6578)</f>
        <v/>
      </c>
      <c r="L6583" s="95" t="str">
        <f>IF(ISBLANK(Perigon!O6578),"",Perigon!O6578)</f>
        <v/>
      </c>
      <c r="M6583" s="95" t="str">
        <f>IF(ISBLANK(Perigon!R6578),"",Perigon!R6578)</f>
        <v/>
      </c>
      <c r="N6583" s="95" t="str">
        <f>IF(ISBLANK(Perigon!P6578),"",Perigon!P6578)</f>
        <v/>
      </c>
      <c r="O6583" s="38" t="str">
        <f>IF($L6583="","",VLOOKUP($R6583,Tarife!$A$2:$R$599,13,FALSE))</f>
        <v/>
      </c>
      <c r="P6583" s="38" t="str">
        <f t="shared" si="102"/>
        <v/>
      </c>
      <c r="R6583" s="100" t="str">
        <f>Zusammenzug!$C$25&amp;"-"&amp;Zusammenzug!$A$7&amp;"-"&amp;Leistungen!L6583</f>
        <v>2024-0-</v>
      </c>
    </row>
    <row r="6584" spans="1:18" x14ac:dyDescent="0.2">
      <c r="A6584" s="95" t="str">
        <f>IF(ISBLANK(Perigon!E6579),"",Perigon!E6579)</f>
        <v/>
      </c>
      <c r="B6584" s="95" t="str">
        <f>IF(ISBLANK(Perigon!G6579),"",Perigon!G6579)</f>
        <v/>
      </c>
      <c r="C6584" s="96" t="str">
        <f>IF(ISBLANK(Perigon!I6579),"",Perigon!I6579)</f>
        <v/>
      </c>
      <c r="D6584" s="97" t="str">
        <f>IF(ISBLANK(Perigon!J6579),"",Perigon!J6579)</f>
        <v/>
      </c>
      <c r="E6584" s="64" t="str">
        <f>IF(ISBLANK(Perigon!K6579),"",Perigon!K6579)</f>
        <v/>
      </c>
      <c r="F6584" s="65"/>
      <c r="G6584" s="64"/>
      <c r="H6584" s="69" t="str">
        <f>IF(ISBLANK(Perigon!L6579),"",Perigon!L6579)</f>
        <v/>
      </c>
      <c r="I6584" s="69" t="str">
        <f>IF(ISBLANK(Perigon!M6579),"",Perigon!M6579)</f>
        <v/>
      </c>
      <c r="J6584" s="98" t="str">
        <f>IF(ISBLANK(Perigon!N6579),"",Perigon!N6579)</f>
        <v/>
      </c>
      <c r="K6584" s="99" t="str">
        <f>IF(ISBLANK(Perigon!J6579),"",Perigon!T6579)</f>
        <v/>
      </c>
      <c r="L6584" s="95" t="str">
        <f>IF(ISBLANK(Perigon!O6579),"",Perigon!O6579)</f>
        <v/>
      </c>
      <c r="M6584" s="95" t="str">
        <f>IF(ISBLANK(Perigon!R6579),"",Perigon!R6579)</f>
        <v/>
      </c>
      <c r="N6584" s="95" t="str">
        <f>IF(ISBLANK(Perigon!P6579),"",Perigon!P6579)</f>
        <v/>
      </c>
      <c r="O6584" s="38" t="str">
        <f>IF($L6584="","",VLOOKUP($R6584,Tarife!$A$2:$R$599,13,FALSE))</f>
        <v/>
      </c>
      <c r="P6584" s="38" t="str">
        <f t="shared" si="102"/>
        <v/>
      </c>
      <c r="R6584" s="100" t="str">
        <f>Zusammenzug!$C$25&amp;"-"&amp;Zusammenzug!$A$7&amp;"-"&amp;Leistungen!L6584</f>
        <v>2024-0-</v>
      </c>
    </row>
    <row r="6585" spans="1:18" x14ac:dyDescent="0.2">
      <c r="A6585" s="95" t="str">
        <f>IF(ISBLANK(Perigon!E6580),"",Perigon!E6580)</f>
        <v/>
      </c>
      <c r="B6585" s="95" t="str">
        <f>IF(ISBLANK(Perigon!G6580),"",Perigon!G6580)</f>
        <v/>
      </c>
      <c r="C6585" s="96" t="str">
        <f>IF(ISBLANK(Perigon!I6580),"",Perigon!I6580)</f>
        <v/>
      </c>
      <c r="D6585" s="97" t="str">
        <f>IF(ISBLANK(Perigon!J6580),"",Perigon!J6580)</f>
        <v/>
      </c>
      <c r="E6585" s="64" t="str">
        <f>IF(ISBLANK(Perigon!K6580),"",Perigon!K6580)</f>
        <v/>
      </c>
      <c r="F6585" s="65"/>
      <c r="G6585" s="64"/>
      <c r="H6585" s="69" t="str">
        <f>IF(ISBLANK(Perigon!L6580),"",Perigon!L6580)</f>
        <v/>
      </c>
      <c r="I6585" s="69" t="str">
        <f>IF(ISBLANK(Perigon!M6580),"",Perigon!M6580)</f>
        <v/>
      </c>
      <c r="J6585" s="98" t="str">
        <f>IF(ISBLANK(Perigon!N6580),"",Perigon!N6580)</f>
        <v/>
      </c>
      <c r="K6585" s="99" t="str">
        <f>IF(ISBLANK(Perigon!J6580),"",Perigon!T6580)</f>
        <v/>
      </c>
      <c r="L6585" s="95" t="str">
        <f>IF(ISBLANK(Perigon!O6580),"",Perigon!O6580)</f>
        <v/>
      </c>
      <c r="M6585" s="95" t="str">
        <f>IF(ISBLANK(Perigon!R6580),"",Perigon!R6580)</f>
        <v/>
      </c>
      <c r="N6585" s="95" t="str">
        <f>IF(ISBLANK(Perigon!P6580),"",Perigon!P6580)</f>
        <v/>
      </c>
      <c r="O6585" s="38" t="str">
        <f>IF($L6585="","",VLOOKUP($R6585,Tarife!$A$2:$R$599,13,FALSE))</f>
        <v/>
      </c>
      <c r="P6585" s="38" t="str">
        <f t="shared" si="102"/>
        <v/>
      </c>
      <c r="R6585" s="100" t="str">
        <f>Zusammenzug!$C$25&amp;"-"&amp;Zusammenzug!$A$7&amp;"-"&amp;Leistungen!L6585</f>
        <v>2024-0-</v>
      </c>
    </row>
    <row r="6586" spans="1:18" x14ac:dyDescent="0.2">
      <c r="A6586" s="95" t="str">
        <f>IF(ISBLANK(Perigon!E6581),"",Perigon!E6581)</f>
        <v/>
      </c>
      <c r="B6586" s="95" t="str">
        <f>IF(ISBLANK(Perigon!G6581),"",Perigon!G6581)</f>
        <v/>
      </c>
      <c r="C6586" s="96" t="str">
        <f>IF(ISBLANK(Perigon!I6581),"",Perigon!I6581)</f>
        <v/>
      </c>
      <c r="D6586" s="97" t="str">
        <f>IF(ISBLANK(Perigon!J6581),"",Perigon!J6581)</f>
        <v/>
      </c>
      <c r="E6586" s="64" t="str">
        <f>IF(ISBLANK(Perigon!K6581),"",Perigon!K6581)</f>
        <v/>
      </c>
      <c r="F6586" s="65"/>
      <c r="G6586" s="64"/>
      <c r="H6586" s="69" t="str">
        <f>IF(ISBLANK(Perigon!L6581),"",Perigon!L6581)</f>
        <v/>
      </c>
      <c r="I6586" s="69" t="str">
        <f>IF(ISBLANK(Perigon!M6581),"",Perigon!M6581)</f>
        <v/>
      </c>
      <c r="J6586" s="98" t="str">
        <f>IF(ISBLANK(Perigon!N6581),"",Perigon!N6581)</f>
        <v/>
      </c>
      <c r="K6586" s="99" t="str">
        <f>IF(ISBLANK(Perigon!J6581),"",Perigon!T6581)</f>
        <v/>
      </c>
      <c r="L6586" s="95" t="str">
        <f>IF(ISBLANK(Perigon!O6581),"",Perigon!O6581)</f>
        <v/>
      </c>
      <c r="M6586" s="95" t="str">
        <f>IF(ISBLANK(Perigon!R6581),"",Perigon!R6581)</f>
        <v/>
      </c>
      <c r="N6586" s="95" t="str">
        <f>IF(ISBLANK(Perigon!P6581),"",Perigon!P6581)</f>
        <v/>
      </c>
      <c r="O6586" s="38" t="str">
        <f>IF($L6586="","",VLOOKUP($R6586,Tarife!$A$2:$R$599,13,FALSE))</f>
        <v/>
      </c>
      <c r="P6586" s="38" t="str">
        <f t="shared" si="102"/>
        <v/>
      </c>
      <c r="R6586" s="100" t="str">
        <f>Zusammenzug!$C$25&amp;"-"&amp;Zusammenzug!$A$7&amp;"-"&amp;Leistungen!L6586</f>
        <v>2024-0-</v>
      </c>
    </row>
    <row r="6587" spans="1:18" x14ac:dyDescent="0.2">
      <c r="A6587" s="95" t="str">
        <f>IF(ISBLANK(Perigon!E6582),"",Perigon!E6582)</f>
        <v/>
      </c>
      <c r="B6587" s="95" t="str">
        <f>IF(ISBLANK(Perigon!G6582),"",Perigon!G6582)</f>
        <v/>
      </c>
      <c r="C6587" s="96" t="str">
        <f>IF(ISBLANK(Perigon!I6582),"",Perigon!I6582)</f>
        <v/>
      </c>
      <c r="D6587" s="97" t="str">
        <f>IF(ISBLANK(Perigon!J6582),"",Perigon!J6582)</f>
        <v/>
      </c>
      <c r="E6587" s="64" t="str">
        <f>IF(ISBLANK(Perigon!K6582),"",Perigon!K6582)</f>
        <v/>
      </c>
      <c r="F6587" s="65"/>
      <c r="G6587" s="64"/>
      <c r="H6587" s="69" t="str">
        <f>IF(ISBLANK(Perigon!L6582),"",Perigon!L6582)</f>
        <v/>
      </c>
      <c r="I6587" s="69" t="str">
        <f>IF(ISBLANK(Perigon!M6582),"",Perigon!M6582)</f>
        <v/>
      </c>
      <c r="J6587" s="98" t="str">
        <f>IF(ISBLANK(Perigon!N6582),"",Perigon!N6582)</f>
        <v/>
      </c>
      <c r="K6587" s="99" t="str">
        <f>IF(ISBLANK(Perigon!J6582),"",Perigon!T6582)</f>
        <v/>
      </c>
      <c r="L6587" s="95" t="str">
        <f>IF(ISBLANK(Perigon!O6582),"",Perigon!O6582)</f>
        <v/>
      </c>
      <c r="M6587" s="95" t="str">
        <f>IF(ISBLANK(Perigon!R6582),"",Perigon!R6582)</f>
        <v/>
      </c>
      <c r="N6587" s="95" t="str">
        <f>IF(ISBLANK(Perigon!P6582),"",Perigon!P6582)</f>
        <v/>
      </c>
      <c r="O6587" s="38" t="str">
        <f>IF($L6587="","",VLOOKUP($R6587,Tarife!$A$2:$R$599,13,FALSE))</f>
        <v/>
      </c>
      <c r="P6587" s="38" t="str">
        <f t="shared" si="102"/>
        <v/>
      </c>
      <c r="R6587" s="100" t="str">
        <f>Zusammenzug!$C$25&amp;"-"&amp;Zusammenzug!$A$7&amp;"-"&amp;Leistungen!L6587</f>
        <v>2024-0-</v>
      </c>
    </row>
    <row r="6588" spans="1:18" x14ac:dyDescent="0.2">
      <c r="A6588" s="95" t="str">
        <f>IF(ISBLANK(Perigon!E6583),"",Perigon!E6583)</f>
        <v/>
      </c>
      <c r="B6588" s="95" t="str">
        <f>IF(ISBLANK(Perigon!G6583),"",Perigon!G6583)</f>
        <v/>
      </c>
      <c r="C6588" s="96" t="str">
        <f>IF(ISBLANK(Perigon!I6583),"",Perigon!I6583)</f>
        <v/>
      </c>
      <c r="D6588" s="97" t="str">
        <f>IF(ISBLANK(Perigon!J6583),"",Perigon!J6583)</f>
        <v/>
      </c>
      <c r="E6588" s="64" t="str">
        <f>IF(ISBLANK(Perigon!K6583),"",Perigon!K6583)</f>
        <v/>
      </c>
      <c r="F6588" s="65"/>
      <c r="G6588" s="64"/>
      <c r="H6588" s="69" t="str">
        <f>IF(ISBLANK(Perigon!L6583),"",Perigon!L6583)</f>
        <v/>
      </c>
      <c r="I6588" s="69" t="str">
        <f>IF(ISBLANK(Perigon!M6583),"",Perigon!M6583)</f>
        <v/>
      </c>
      <c r="J6588" s="98" t="str">
        <f>IF(ISBLANK(Perigon!N6583),"",Perigon!N6583)</f>
        <v/>
      </c>
      <c r="K6588" s="99" t="str">
        <f>IF(ISBLANK(Perigon!J6583),"",Perigon!T6583)</f>
        <v/>
      </c>
      <c r="L6588" s="95" t="str">
        <f>IF(ISBLANK(Perigon!O6583),"",Perigon!O6583)</f>
        <v/>
      </c>
      <c r="M6588" s="95" t="str">
        <f>IF(ISBLANK(Perigon!R6583),"",Perigon!R6583)</f>
        <v/>
      </c>
      <c r="N6588" s="95" t="str">
        <f>IF(ISBLANK(Perigon!P6583),"",Perigon!P6583)</f>
        <v/>
      </c>
      <c r="O6588" s="38" t="str">
        <f>IF($L6588="","",VLOOKUP($R6588,Tarife!$A$2:$R$599,13,FALSE))</f>
        <v/>
      </c>
      <c r="P6588" s="38" t="str">
        <f t="shared" si="102"/>
        <v/>
      </c>
      <c r="R6588" s="100" t="str">
        <f>Zusammenzug!$C$25&amp;"-"&amp;Zusammenzug!$A$7&amp;"-"&amp;Leistungen!L6588</f>
        <v>2024-0-</v>
      </c>
    </row>
    <row r="6589" spans="1:18" x14ac:dyDescent="0.2">
      <c r="A6589" s="95" t="str">
        <f>IF(ISBLANK(Perigon!E6584),"",Perigon!E6584)</f>
        <v/>
      </c>
      <c r="B6589" s="95" t="str">
        <f>IF(ISBLANK(Perigon!G6584),"",Perigon!G6584)</f>
        <v/>
      </c>
      <c r="C6589" s="96" t="str">
        <f>IF(ISBLANK(Perigon!I6584),"",Perigon!I6584)</f>
        <v/>
      </c>
      <c r="D6589" s="97" t="str">
        <f>IF(ISBLANK(Perigon!J6584),"",Perigon!J6584)</f>
        <v/>
      </c>
      <c r="E6589" s="64" t="str">
        <f>IF(ISBLANK(Perigon!K6584),"",Perigon!K6584)</f>
        <v/>
      </c>
      <c r="F6589" s="65"/>
      <c r="G6589" s="64"/>
      <c r="H6589" s="69" t="str">
        <f>IF(ISBLANK(Perigon!L6584),"",Perigon!L6584)</f>
        <v/>
      </c>
      <c r="I6589" s="69" t="str">
        <f>IF(ISBLANK(Perigon!M6584),"",Perigon!M6584)</f>
        <v/>
      </c>
      <c r="J6589" s="98" t="str">
        <f>IF(ISBLANK(Perigon!N6584),"",Perigon!N6584)</f>
        <v/>
      </c>
      <c r="K6589" s="99" t="str">
        <f>IF(ISBLANK(Perigon!J6584),"",Perigon!T6584)</f>
        <v/>
      </c>
      <c r="L6589" s="95" t="str">
        <f>IF(ISBLANK(Perigon!O6584),"",Perigon!O6584)</f>
        <v/>
      </c>
      <c r="M6589" s="95" t="str">
        <f>IF(ISBLANK(Perigon!R6584),"",Perigon!R6584)</f>
        <v/>
      </c>
      <c r="N6589" s="95" t="str">
        <f>IF(ISBLANK(Perigon!P6584),"",Perigon!P6584)</f>
        <v/>
      </c>
      <c r="O6589" s="38" t="str">
        <f>IF($L6589="","",VLOOKUP($R6589,Tarife!$A$2:$R$599,13,FALSE))</f>
        <v/>
      </c>
      <c r="P6589" s="38" t="str">
        <f t="shared" si="102"/>
        <v/>
      </c>
      <c r="R6589" s="100" t="str">
        <f>Zusammenzug!$C$25&amp;"-"&amp;Zusammenzug!$A$7&amp;"-"&amp;Leistungen!L6589</f>
        <v>2024-0-</v>
      </c>
    </row>
    <row r="6590" spans="1:18" x14ac:dyDescent="0.2">
      <c r="A6590" s="95" t="str">
        <f>IF(ISBLANK(Perigon!E6585),"",Perigon!E6585)</f>
        <v/>
      </c>
      <c r="B6590" s="95" t="str">
        <f>IF(ISBLANK(Perigon!G6585),"",Perigon!G6585)</f>
        <v/>
      </c>
      <c r="C6590" s="96" t="str">
        <f>IF(ISBLANK(Perigon!I6585),"",Perigon!I6585)</f>
        <v/>
      </c>
      <c r="D6590" s="97" t="str">
        <f>IF(ISBLANK(Perigon!J6585),"",Perigon!J6585)</f>
        <v/>
      </c>
      <c r="E6590" s="64" t="str">
        <f>IF(ISBLANK(Perigon!K6585),"",Perigon!K6585)</f>
        <v/>
      </c>
      <c r="F6590" s="65"/>
      <c r="G6590" s="64"/>
      <c r="H6590" s="69" t="str">
        <f>IF(ISBLANK(Perigon!L6585),"",Perigon!L6585)</f>
        <v/>
      </c>
      <c r="I6590" s="69" t="str">
        <f>IF(ISBLANK(Perigon!M6585),"",Perigon!M6585)</f>
        <v/>
      </c>
      <c r="J6590" s="98" t="str">
        <f>IF(ISBLANK(Perigon!N6585),"",Perigon!N6585)</f>
        <v/>
      </c>
      <c r="K6590" s="99" t="str">
        <f>IF(ISBLANK(Perigon!J6585),"",Perigon!T6585)</f>
        <v/>
      </c>
      <c r="L6590" s="95" t="str">
        <f>IF(ISBLANK(Perigon!O6585),"",Perigon!O6585)</f>
        <v/>
      </c>
      <c r="M6590" s="95" t="str">
        <f>IF(ISBLANK(Perigon!R6585),"",Perigon!R6585)</f>
        <v/>
      </c>
      <c r="N6590" s="95" t="str">
        <f>IF(ISBLANK(Perigon!P6585),"",Perigon!P6585)</f>
        <v/>
      </c>
      <c r="O6590" s="38" t="str">
        <f>IF($L6590="","",VLOOKUP($R6590,Tarife!$A$2:$R$599,13,FALSE))</f>
        <v/>
      </c>
      <c r="P6590" s="38" t="str">
        <f t="shared" si="102"/>
        <v/>
      </c>
      <c r="R6590" s="100" t="str">
        <f>Zusammenzug!$C$25&amp;"-"&amp;Zusammenzug!$A$7&amp;"-"&amp;Leistungen!L6590</f>
        <v>2024-0-</v>
      </c>
    </row>
    <row r="6591" spans="1:18" x14ac:dyDescent="0.2">
      <c r="A6591" s="95" t="str">
        <f>IF(ISBLANK(Perigon!E6586),"",Perigon!E6586)</f>
        <v/>
      </c>
      <c r="B6591" s="95" t="str">
        <f>IF(ISBLANK(Perigon!G6586),"",Perigon!G6586)</f>
        <v/>
      </c>
      <c r="C6591" s="96" t="str">
        <f>IF(ISBLANK(Perigon!I6586),"",Perigon!I6586)</f>
        <v/>
      </c>
      <c r="D6591" s="97" t="str">
        <f>IF(ISBLANK(Perigon!J6586),"",Perigon!J6586)</f>
        <v/>
      </c>
      <c r="E6591" s="64" t="str">
        <f>IF(ISBLANK(Perigon!K6586),"",Perigon!K6586)</f>
        <v/>
      </c>
      <c r="F6591" s="65"/>
      <c r="G6591" s="64"/>
      <c r="H6591" s="69" t="str">
        <f>IF(ISBLANK(Perigon!L6586),"",Perigon!L6586)</f>
        <v/>
      </c>
      <c r="I6591" s="69" t="str">
        <f>IF(ISBLANK(Perigon!M6586),"",Perigon!M6586)</f>
        <v/>
      </c>
      <c r="J6591" s="98" t="str">
        <f>IF(ISBLANK(Perigon!N6586),"",Perigon!N6586)</f>
        <v/>
      </c>
      <c r="K6591" s="99" t="str">
        <f>IF(ISBLANK(Perigon!J6586),"",Perigon!T6586)</f>
        <v/>
      </c>
      <c r="L6591" s="95" t="str">
        <f>IF(ISBLANK(Perigon!O6586),"",Perigon!O6586)</f>
        <v/>
      </c>
      <c r="M6591" s="95" t="str">
        <f>IF(ISBLANK(Perigon!R6586),"",Perigon!R6586)</f>
        <v/>
      </c>
      <c r="N6591" s="95" t="str">
        <f>IF(ISBLANK(Perigon!P6586),"",Perigon!P6586)</f>
        <v/>
      </c>
      <c r="O6591" s="38" t="str">
        <f>IF($L6591="","",VLOOKUP($R6591,Tarife!$A$2:$R$599,13,FALSE))</f>
        <v/>
      </c>
      <c r="P6591" s="38" t="str">
        <f t="shared" si="102"/>
        <v/>
      </c>
      <c r="R6591" s="100" t="str">
        <f>Zusammenzug!$C$25&amp;"-"&amp;Zusammenzug!$A$7&amp;"-"&amp;Leistungen!L6591</f>
        <v>2024-0-</v>
      </c>
    </row>
    <row r="6592" spans="1:18" x14ac:dyDescent="0.2">
      <c r="A6592" s="95" t="str">
        <f>IF(ISBLANK(Perigon!E6587),"",Perigon!E6587)</f>
        <v/>
      </c>
      <c r="B6592" s="95" t="str">
        <f>IF(ISBLANK(Perigon!G6587),"",Perigon!G6587)</f>
        <v/>
      </c>
      <c r="C6592" s="96" t="str">
        <f>IF(ISBLANK(Perigon!I6587),"",Perigon!I6587)</f>
        <v/>
      </c>
      <c r="D6592" s="97" t="str">
        <f>IF(ISBLANK(Perigon!J6587),"",Perigon!J6587)</f>
        <v/>
      </c>
      <c r="E6592" s="64" t="str">
        <f>IF(ISBLANK(Perigon!K6587),"",Perigon!K6587)</f>
        <v/>
      </c>
      <c r="F6592" s="65"/>
      <c r="G6592" s="64"/>
      <c r="H6592" s="69" t="str">
        <f>IF(ISBLANK(Perigon!L6587),"",Perigon!L6587)</f>
        <v/>
      </c>
      <c r="I6592" s="69" t="str">
        <f>IF(ISBLANK(Perigon!M6587),"",Perigon!M6587)</f>
        <v/>
      </c>
      <c r="J6592" s="98" t="str">
        <f>IF(ISBLANK(Perigon!N6587),"",Perigon!N6587)</f>
        <v/>
      </c>
      <c r="K6592" s="99" t="str">
        <f>IF(ISBLANK(Perigon!J6587),"",Perigon!T6587)</f>
        <v/>
      </c>
      <c r="L6592" s="95" t="str">
        <f>IF(ISBLANK(Perigon!O6587),"",Perigon!O6587)</f>
        <v/>
      </c>
      <c r="M6592" s="95" t="str">
        <f>IF(ISBLANK(Perigon!R6587),"",Perigon!R6587)</f>
        <v/>
      </c>
      <c r="N6592" s="95" t="str">
        <f>IF(ISBLANK(Perigon!P6587),"",Perigon!P6587)</f>
        <v/>
      </c>
      <c r="O6592" s="38" t="str">
        <f>IF($L6592="","",VLOOKUP($R6592,Tarife!$A$2:$R$599,13,FALSE))</f>
        <v/>
      </c>
      <c r="P6592" s="38" t="str">
        <f t="shared" si="102"/>
        <v/>
      </c>
      <c r="R6592" s="100" t="str">
        <f>Zusammenzug!$C$25&amp;"-"&amp;Zusammenzug!$A$7&amp;"-"&amp;Leistungen!L6592</f>
        <v>2024-0-</v>
      </c>
    </row>
    <row r="6593" spans="1:18" x14ac:dyDescent="0.2">
      <c r="A6593" s="95" t="str">
        <f>IF(ISBLANK(Perigon!E6588),"",Perigon!E6588)</f>
        <v/>
      </c>
      <c r="B6593" s="95" t="str">
        <f>IF(ISBLANK(Perigon!G6588),"",Perigon!G6588)</f>
        <v/>
      </c>
      <c r="C6593" s="96" t="str">
        <f>IF(ISBLANK(Perigon!I6588),"",Perigon!I6588)</f>
        <v/>
      </c>
      <c r="D6593" s="97" t="str">
        <f>IF(ISBLANK(Perigon!J6588),"",Perigon!J6588)</f>
        <v/>
      </c>
      <c r="E6593" s="64" t="str">
        <f>IF(ISBLANK(Perigon!K6588),"",Perigon!K6588)</f>
        <v/>
      </c>
      <c r="F6593" s="65"/>
      <c r="G6593" s="64"/>
      <c r="H6593" s="69" t="str">
        <f>IF(ISBLANK(Perigon!L6588),"",Perigon!L6588)</f>
        <v/>
      </c>
      <c r="I6593" s="69" t="str">
        <f>IF(ISBLANK(Perigon!M6588),"",Perigon!M6588)</f>
        <v/>
      </c>
      <c r="J6593" s="98" t="str">
        <f>IF(ISBLANK(Perigon!N6588),"",Perigon!N6588)</f>
        <v/>
      </c>
      <c r="K6593" s="99" t="str">
        <f>IF(ISBLANK(Perigon!J6588),"",Perigon!T6588)</f>
        <v/>
      </c>
      <c r="L6593" s="95" t="str">
        <f>IF(ISBLANK(Perigon!O6588),"",Perigon!O6588)</f>
        <v/>
      </c>
      <c r="M6593" s="95" t="str">
        <f>IF(ISBLANK(Perigon!R6588),"",Perigon!R6588)</f>
        <v/>
      </c>
      <c r="N6593" s="95" t="str">
        <f>IF(ISBLANK(Perigon!P6588),"",Perigon!P6588)</f>
        <v/>
      </c>
      <c r="O6593" s="38" t="str">
        <f>IF($L6593="","",VLOOKUP($R6593,Tarife!$A$2:$R$599,13,FALSE))</f>
        <v/>
      </c>
      <c r="P6593" s="38" t="str">
        <f t="shared" si="102"/>
        <v/>
      </c>
      <c r="R6593" s="100" t="str">
        <f>Zusammenzug!$C$25&amp;"-"&amp;Zusammenzug!$A$7&amp;"-"&amp;Leistungen!L6593</f>
        <v>2024-0-</v>
      </c>
    </row>
    <row r="6594" spans="1:18" x14ac:dyDescent="0.2">
      <c r="A6594" s="95" t="str">
        <f>IF(ISBLANK(Perigon!E6589),"",Perigon!E6589)</f>
        <v/>
      </c>
      <c r="B6594" s="95" t="str">
        <f>IF(ISBLANK(Perigon!G6589),"",Perigon!G6589)</f>
        <v/>
      </c>
      <c r="C6594" s="96" t="str">
        <f>IF(ISBLANK(Perigon!I6589),"",Perigon!I6589)</f>
        <v/>
      </c>
      <c r="D6594" s="97" t="str">
        <f>IF(ISBLANK(Perigon!J6589),"",Perigon!J6589)</f>
        <v/>
      </c>
      <c r="E6594" s="64" t="str">
        <f>IF(ISBLANK(Perigon!K6589),"",Perigon!K6589)</f>
        <v/>
      </c>
      <c r="F6594" s="65"/>
      <c r="G6594" s="64"/>
      <c r="H6594" s="69" t="str">
        <f>IF(ISBLANK(Perigon!L6589),"",Perigon!L6589)</f>
        <v/>
      </c>
      <c r="I6594" s="69" t="str">
        <f>IF(ISBLANK(Perigon!M6589),"",Perigon!M6589)</f>
        <v/>
      </c>
      <c r="J6594" s="98" t="str">
        <f>IF(ISBLANK(Perigon!N6589),"",Perigon!N6589)</f>
        <v/>
      </c>
      <c r="K6594" s="99" t="str">
        <f>IF(ISBLANK(Perigon!J6589),"",Perigon!T6589)</f>
        <v/>
      </c>
      <c r="L6594" s="95" t="str">
        <f>IF(ISBLANK(Perigon!O6589),"",Perigon!O6589)</f>
        <v/>
      </c>
      <c r="M6594" s="95" t="str">
        <f>IF(ISBLANK(Perigon!R6589),"",Perigon!R6589)</f>
        <v/>
      </c>
      <c r="N6594" s="95" t="str">
        <f>IF(ISBLANK(Perigon!P6589),"",Perigon!P6589)</f>
        <v/>
      </c>
      <c r="O6594" s="38" t="str">
        <f>IF($L6594="","",VLOOKUP($R6594,Tarife!$A$2:$R$599,13,FALSE))</f>
        <v/>
      </c>
      <c r="P6594" s="38" t="str">
        <f t="shared" si="102"/>
        <v/>
      </c>
      <c r="R6594" s="100" t="str">
        <f>Zusammenzug!$C$25&amp;"-"&amp;Zusammenzug!$A$7&amp;"-"&amp;Leistungen!L6594</f>
        <v>2024-0-</v>
      </c>
    </row>
    <row r="6595" spans="1:18" x14ac:dyDescent="0.2">
      <c r="A6595" s="95" t="str">
        <f>IF(ISBLANK(Perigon!E6590),"",Perigon!E6590)</f>
        <v/>
      </c>
      <c r="B6595" s="95" t="str">
        <f>IF(ISBLANK(Perigon!G6590),"",Perigon!G6590)</f>
        <v/>
      </c>
      <c r="C6595" s="96" t="str">
        <f>IF(ISBLANK(Perigon!I6590),"",Perigon!I6590)</f>
        <v/>
      </c>
      <c r="D6595" s="97" t="str">
        <f>IF(ISBLANK(Perigon!J6590),"",Perigon!J6590)</f>
        <v/>
      </c>
      <c r="E6595" s="64" t="str">
        <f>IF(ISBLANK(Perigon!K6590),"",Perigon!K6590)</f>
        <v/>
      </c>
      <c r="F6595" s="65"/>
      <c r="G6595" s="64"/>
      <c r="H6595" s="69" t="str">
        <f>IF(ISBLANK(Perigon!L6590),"",Perigon!L6590)</f>
        <v/>
      </c>
      <c r="I6595" s="69" t="str">
        <f>IF(ISBLANK(Perigon!M6590),"",Perigon!M6590)</f>
        <v/>
      </c>
      <c r="J6595" s="98" t="str">
        <f>IF(ISBLANK(Perigon!N6590),"",Perigon!N6590)</f>
        <v/>
      </c>
      <c r="K6595" s="99" t="str">
        <f>IF(ISBLANK(Perigon!J6590),"",Perigon!T6590)</f>
        <v/>
      </c>
      <c r="L6595" s="95" t="str">
        <f>IF(ISBLANK(Perigon!O6590),"",Perigon!O6590)</f>
        <v/>
      </c>
      <c r="M6595" s="95" t="str">
        <f>IF(ISBLANK(Perigon!R6590),"",Perigon!R6590)</f>
        <v/>
      </c>
      <c r="N6595" s="95" t="str">
        <f>IF(ISBLANK(Perigon!P6590),"",Perigon!P6590)</f>
        <v/>
      </c>
      <c r="O6595" s="38" t="str">
        <f>IF($L6595="","",VLOOKUP($R6595,Tarife!$A$2:$R$599,13,FALSE))</f>
        <v/>
      </c>
      <c r="P6595" s="38" t="str">
        <f t="shared" si="102"/>
        <v/>
      </c>
      <c r="R6595" s="100" t="str">
        <f>Zusammenzug!$C$25&amp;"-"&amp;Zusammenzug!$A$7&amp;"-"&amp;Leistungen!L6595</f>
        <v>2024-0-</v>
      </c>
    </row>
    <row r="6596" spans="1:18" x14ac:dyDescent="0.2">
      <c r="A6596" s="95" t="str">
        <f>IF(ISBLANK(Perigon!E6591),"",Perigon!E6591)</f>
        <v/>
      </c>
      <c r="B6596" s="95" t="str">
        <f>IF(ISBLANK(Perigon!G6591),"",Perigon!G6591)</f>
        <v/>
      </c>
      <c r="C6596" s="96" t="str">
        <f>IF(ISBLANK(Perigon!I6591),"",Perigon!I6591)</f>
        <v/>
      </c>
      <c r="D6596" s="97" t="str">
        <f>IF(ISBLANK(Perigon!J6591),"",Perigon!J6591)</f>
        <v/>
      </c>
      <c r="E6596" s="64" t="str">
        <f>IF(ISBLANK(Perigon!K6591),"",Perigon!K6591)</f>
        <v/>
      </c>
      <c r="F6596" s="65"/>
      <c r="G6596" s="64"/>
      <c r="H6596" s="69" t="str">
        <f>IF(ISBLANK(Perigon!L6591),"",Perigon!L6591)</f>
        <v/>
      </c>
      <c r="I6596" s="69" t="str">
        <f>IF(ISBLANK(Perigon!M6591),"",Perigon!M6591)</f>
        <v/>
      </c>
      <c r="J6596" s="98" t="str">
        <f>IF(ISBLANK(Perigon!N6591),"",Perigon!N6591)</f>
        <v/>
      </c>
      <c r="K6596" s="99" t="str">
        <f>IF(ISBLANK(Perigon!J6591),"",Perigon!T6591)</f>
        <v/>
      </c>
      <c r="L6596" s="95" t="str">
        <f>IF(ISBLANK(Perigon!O6591),"",Perigon!O6591)</f>
        <v/>
      </c>
      <c r="M6596" s="95" t="str">
        <f>IF(ISBLANK(Perigon!R6591),"",Perigon!R6591)</f>
        <v/>
      </c>
      <c r="N6596" s="95" t="str">
        <f>IF(ISBLANK(Perigon!P6591),"",Perigon!P6591)</f>
        <v/>
      </c>
      <c r="O6596" s="38" t="str">
        <f>IF($L6596="","",VLOOKUP($R6596,Tarife!$A$2:$R$599,13,FALSE))</f>
        <v/>
      </c>
      <c r="P6596" s="38" t="str">
        <f t="shared" si="102"/>
        <v/>
      </c>
      <c r="R6596" s="100" t="str">
        <f>Zusammenzug!$C$25&amp;"-"&amp;Zusammenzug!$A$7&amp;"-"&amp;Leistungen!L6596</f>
        <v>2024-0-</v>
      </c>
    </row>
    <row r="6597" spans="1:18" x14ac:dyDescent="0.2">
      <c r="A6597" s="95" t="str">
        <f>IF(ISBLANK(Perigon!E6592),"",Perigon!E6592)</f>
        <v/>
      </c>
      <c r="B6597" s="95" t="str">
        <f>IF(ISBLANK(Perigon!G6592),"",Perigon!G6592)</f>
        <v/>
      </c>
      <c r="C6597" s="96" t="str">
        <f>IF(ISBLANK(Perigon!I6592),"",Perigon!I6592)</f>
        <v/>
      </c>
      <c r="D6597" s="97" t="str">
        <f>IF(ISBLANK(Perigon!J6592),"",Perigon!J6592)</f>
        <v/>
      </c>
      <c r="E6597" s="64" t="str">
        <f>IF(ISBLANK(Perigon!K6592),"",Perigon!K6592)</f>
        <v/>
      </c>
      <c r="F6597" s="65"/>
      <c r="G6597" s="64"/>
      <c r="H6597" s="69" t="str">
        <f>IF(ISBLANK(Perigon!L6592),"",Perigon!L6592)</f>
        <v/>
      </c>
      <c r="I6597" s="69" t="str">
        <f>IF(ISBLANK(Perigon!M6592),"",Perigon!M6592)</f>
        <v/>
      </c>
      <c r="J6597" s="98" t="str">
        <f>IF(ISBLANK(Perigon!N6592),"",Perigon!N6592)</f>
        <v/>
      </c>
      <c r="K6597" s="99" t="str">
        <f>IF(ISBLANK(Perigon!J6592),"",Perigon!T6592)</f>
        <v/>
      </c>
      <c r="L6597" s="95" t="str">
        <f>IF(ISBLANK(Perigon!O6592),"",Perigon!O6592)</f>
        <v/>
      </c>
      <c r="M6597" s="95" t="str">
        <f>IF(ISBLANK(Perigon!R6592),"",Perigon!R6592)</f>
        <v/>
      </c>
      <c r="N6597" s="95" t="str">
        <f>IF(ISBLANK(Perigon!P6592),"",Perigon!P6592)</f>
        <v/>
      </c>
      <c r="O6597" s="38" t="str">
        <f>IF($L6597="","",VLOOKUP($R6597,Tarife!$A$2:$R$599,13,FALSE))</f>
        <v/>
      </c>
      <c r="P6597" s="38" t="str">
        <f t="shared" si="102"/>
        <v/>
      </c>
      <c r="R6597" s="100" t="str">
        <f>Zusammenzug!$C$25&amp;"-"&amp;Zusammenzug!$A$7&amp;"-"&amp;Leistungen!L6597</f>
        <v>2024-0-</v>
      </c>
    </row>
    <row r="6598" spans="1:18" x14ac:dyDescent="0.2">
      <c r="A6598" s="95" t="str">
        <f>IF(ISBLANK(Perigon!E6593),"",Perigon!E6593)</f>
        <v/>
      </c>
      <c r="B6598" s="95" t="str">
        <f>IF(ISBLANK(Perigon!G6593),"",Perigon!G6593)</f>
        <v/>
      </c>
      <c r="C6598" s="96" t="str">
        <f>IF(ISBLANK(Perigon!I6593),"",Perigon!I6593)</f>
        <v/>
      </c>
      <c r="D6598" s="97" t="str">
        <f>IF(ISBLANK(Perigon!J6593),"",Perigon!J6593)</f>
        <v/>
      </c>
      <c r="E6598" s="64" t="str">
        <f>IF(ISBLANK(Perigon!K6593),"",Perigon!K6593)</f>
        <v/>
      </c>
      <c r="F6598" s="65"/>
      <c r="G6598" s="64"/>
      <c r="H6598" s="69" t="str">
        <f>IF(ISBLANK(Perigon!L6593),"",Perigon!L6593)</f>
        <v/>
      </c>
      <c r="I6598" s="69" t="str">
        <f>IF(ISBLANK(Perigon!M6593),"",Perigon!M6593)</f>
        <v/>
      </c>
      <c r="J6598" s="98" t="str">
        <f>IF(ISBLANK(Perigon!N6593),"",Perigon!N6593)</f>
        <v/>
      </c>
      <c r="K6598" s="99" t="str">
        <f>IF(ISBLANK(Perigon!J6593),"",Perigon!T6593)</f>
        <v/>
      </c>
      <c r="L6598" s="95" t="str">
        <f>IF(ISBLANK(Perigon!O6593),"",Perigon!O6593)</f>
        <v/>
      </c>
      <c r="M6598" s="95" t="str">
        <f>IF(ISBLANK(Perigon!R6593),"",Perigon!R6593)</f>
        <v/>
      </c>
      <c r="N6598" s="95" t="str">
        <f>IF(ISBLANK(Perigon!P6593),"",Perigon!P6593)</f>
        <v/>
      </c>
      <c r="O6598" s="38" t="str">
        <f>IF($L6598="","",VLOOKUP($R6598,Tarife!$A$2:$R$599,13,FALSE))</f>
        <v/>
      </c>
      <c r="P6598" s="38" t="str">
        <f t="shared" si="102"/>
        <v/>
      </c>
      <c r="R6598" s="100" t="str">
        <f>Zusammenzug!$C$25&amp;"-"&amp;Zusammenzug!$A$7&amp;"-"&amp;Leistungen!L6598</f>
        <v>2024-0-</v>
      </c>
    </row>
    <row r="6599" spans="1:18" x14ac:dyDescent="0.2">
      <c r="A6599" s="95" t="str">
        <f>IF(ISBLANK(Perigon!E6594),"",Perigon!E6594)</f>
        <v/>
      </c>
      <c r="B6599" s="95" t="str">
        <f>IF(ISBLANK(Perigon!G6594),"",Perigon!G6594)</f>
        <v/>
      </c>
      <c r="C6599" s="96" t="str">
        <f>IF(ISBLANK(Perigon!I6594),"",Perigon!I6594)</f>
        <v/>
      </c>
      <c r="D6599" s="97" t="str">
        <f>IF(ISBLANK(Perigon!J6594),"",Perigon!J6594)</f>
        <v/>
      </c>
      <c r="E6599" s="64" t="str">
        <f>IF(ISBLANK(Perigon!K6594),"",Perigon!K6594)</f>
        <v/>
      </c>
      <c r="F6599" s="65"/>
      <c r="G6599" s="64"/>
      <c r="H6599" s="69" t="str">
        <f>IF(ISBLANK(Perigon!L6594),"",Perigon!L6594)</f>
        <v/>
      </c>
      <c r="I6599" s="69" t="str">
        <f>IF(ISBLANK(Perigon!M6594),"",Perigon!M6594)</f>
        <v/>
      </c>
      <c r="J6599" s="98" t="str">
        <f>IF(ISBLANK(Perigon!N6594),"",Perigon!N6594)</f>
        <v/>
      </c>
      <c r="K6599" s="99" t="str">
        <f>IF(ISBLANK(Perigon!J6594),"",Perigon!T6594)</f>
        <v/>
      </c>
      <c r="L6599" s="95" t="str">
        <f>IF(ISBLANK(Perigon!O6594),"",Perigon!O6594)</f>
        <v/>
      </c>
      <c r="M6599" s="95" t="str">
        <f>IF(ISBLANK(Perigon!R6594),"",Perigon!R6594)</f>
        <v/>
      </c>
      <c r="N6599" s="95" t="str">
        <f>IF(ISBLANK(Perigon!P6594),"",Perigon!P6594)</f>
        <v/>
      </c>
      <c r="O6599" s="38" t="str">
        <f>IF($L6599="","",VLOOKUP($R6599,Tarife!$A$2:$R$599,13,FALSE))</f>
        <v/>
      </c>
      <c r="P6599" s="38" t="str">
        <f t="shared" si="102"/>
        <v/>
      </c>
      <c r="R6599" s="100" t="str">
        <f>Zusammenzug!$C$25&amp;"-"&amp;Zusammenzug!$A$7&amp;"-"&amp;Leistungen!L6599</f>
        <v>2024-0-</v>
      </c>
    </row>
    <row r="6600" spans="1:18" x14ac:dyDescent="0.2">
      <c r="A6600" s="95" t="str">
        <f>IF(ISBLANK(Perigon!E6595),"",Perigon!E6595)</f>
        <v/>
      </c>
      <c r="B6600" s="95" t="str">
        <f>IF(ISBLANK(Perigon!G6595),"",Perigon!G6595)</f>
        <v/>
      </c>
      <c r="C6600" s="96" t="str">
        <f>IF(ISBLANK(Perigon!I6595),"",Perigon!I6595)</f>
        <v/>
      </c>
      <c r="D6600" s="97" t="str">
        <f>IF(ISBLANK(Perigon!J6595),"",Perigon!J6595)</f>
        <v/>
      </c>
      <c r="E6600" s="64" t="str">
        <f>IF(ISBLANK(Perigon!K6595),"",Perigon!K6595)</f>
        <v/>
      </c>
      <c r="F6600" s="65"/>
      <c r="G6600" s="64"/>
      <c r="H6600" s="69" t="str">
        <f>IF(ISBLANK(Perigon!L6595),"",Perigon!L6595)</f>
        <v/>
      </c>
      <c r="I6600" s="69" t="str">
        <f>IF(ISBLANK(Perigon!M6595),"",Perigon!M6595)</f>
        <v/>
      </c>
      <c r="J6600" s="98" t="str">
        <f>IF(ISBLANK(Perigon!N6595),"",Perigon!N6595)</f>
        <v/>
      </c>
      <c r="K6600" s="99" t="str">
        <f>IF(ISBLANK(Perigon!J6595),"",Perigon!T6595)</f>
        <v/>
      </c>
      <c r="L6600" s="95" t="str">
        <f>IF(ISBLANK(Perigon!O6595),"",Perigon!O6595)</f>
        <v/>
      </c>
      <c r="M6600" s="95" t="str">
        <f>IF(ISBLANK(Perigon!R6595),"",Perigon!R6595)</f>
        <v/>
      </c>
      <c r="N6600" s="95" t="str">
        <f>IF(ISBLANK(Perigon!P6595),"",Perigon!P6595)</f>
        <v/>
      </c>
      <c r="O6600" s="38" t="str">
        <f>IF($L6600="","",VLOOKUP($R6600,Tarife!$A$2:$R$599,13,FALSE))</f>
        <v/>
      </c>
      <c r="P6600" s="38" t="str">
        <f t="shared" ref="P6600:P6663" si="103">IF(L6600="","",IF(AND($L6600="Pabe",N6600&lt;O6600),M6600*O6600,IF(N6600&lt;O6600,M6600*N6600,M6600*O6600)))</f>
        <v/>
      </c>
      <c r="R6600" s="100" t="str">
        <f>Zusammenzug!$C$25&amp;"-"&amp;Zusammenzug!$A$7&amp;"-"&amp;Leistungen!L6600</f>
        <v>2024-0-</v>
      </c>
    </row>
    <row r="6601" spans="1:18" x14ac:dyDescent="0.2">
      <c r="A6601" s="95" t="str">
        <f>IF(ISBLANK(Perigon!E6596),"",Perigon!E6596)</f>
        <v/>
      </c>
      <c r="B6601" s="95" t="str">
        <f>IF(ISBLANK(Perigon!G6596),"",Perigon!G6596)</f>
        <v/>
      </c>
      <c r="C6601" s="96" t="str">
        <f>IF(ISBLANK(Perigon!I6596),"",Perigon!I6596)</f>
        <v/>
      </c>
      <c r="D6601" s="97" t="str">
        <f>IF(ISBLANK(Perigon!J6596),"",Perigon!J6596)</f>
        <v/>
      </c>
      <c r="E6601" s="64" t="str">
        <f>IF(ISBLANK(Perigon!K6596),"",Perigon!K6596)</f>
        <v/>
      </c>
      <c r="F6601" s="65"/>
      <c r="G6601" s="64"/>
      <c r="H6601" s="69" t="str">
        <f>IF(ISBLANK(Perigon!L6596),"",Perigon!L6596)</f>
        <v/>
      </c>
      <c r="I6601" s="69" t="str">
        <f>IF(ISBLANK(Perigon!M6596),"",Perigon!M6596)</f>
        <v/>
      </c>
      <c r="J6601" s="98" t="str">
        <f>IF(ISBLANK(Perigon!N6596),"",Perigon!N6596)</f>
        <v/>
      </c>
      <c r="K6601" s="99" t="str">
        <f>IF(ISBLANK(Perigon!J6596),"",Perigon!T6596)</f>
        <v/>
      </c>
      <c r="L6601" s="95" t="str">
        <f>IF(ISBLANK(Perigon!O6596),"",Perigon!O6596)</f>
        <v/>
      </c>
      <c r="M6601" s="95" t="str">
        <f>IF(ISBLANK(Perigon!R6596),"",Perigon!R6596)</f>
        <v/>
      </c>
      <c r="N6601" s="95" t="str">
        <f>IF(ISBLANK(Perigon!P6596),"",Perigon!P6596)</f>
        <v/>
      </c>
      <c r="O6601" s="38" t="str">
        <f>IF($L6601="","",VLOOKUP($R6601,Tarife!$A$2:$R$599,13,FALSE))</f>
        <v/>
      </c>
      <c r="P6601" s="38" t="str">
        <f t="shared" si="103"/>
        <v/>
      </c>
      <c r="R6601" s="100" t="str">
        <f>Zusammenzug!$C$25&amp;"-"&amp;Zusammenzug!$A$7&amp;"-"&amp;Leistungen!L6601</f>
        <v>2024-0-</v>
      </c>
    </row>
    <row r="6602" spans="1:18" x14ac:dyDescent="0.2">
      <c r="A6602" s="95" t="str">
        <f>IF(ISBLANK(Perigon!E6597),"",Perigon!E6597)</f>
        <v/>
      </c>
      <c r="B6602" s="95" t="str">
        <f>IF(ISBLANK(Perigon!G6597),"",Perigon!G6597)</f>
        <v/>
      </c>
      <c r="C6602" s="96" t="str">
        <f>IF(ISBLANK(Perigon!I6597),"",Perigon!I6597)</f>
        <v/>
      </c>
      <c r="D6602" s="97" t="str">
        <f>IF(ISBLANK(Perigon!J6597),"",Perigon!J6597)</f>
        <v/>
      </c>
      <c r="E6602" s="64" t="str">
        <f>IF(ISBLANK(Perigon!K6597),"",Perigon!K6597)</f>
        <v/>
      </c>
      <c r="F6602" s="65"/>
      <c r="G6602" s="64"/>
      <c r="H6602" s="69" t="str">
        <f>IF(ISBLANK(Perigon!L6597),"",Perigon!L6597)</f>
        <v/>
      </c>
      <c r="I6602" s="69" t="str">
        <f>IF(ISBLANK(Perigon!M6597),"",Perigon!M6597)</f>
        <v/>
      </c>
      <c r="J6602" s="98" t="str">
        <f>IF(ISBLANK(Perigon!N6597),"",Perigon!N6597)</f>
        <v/>
      </c>
      <c r="K6602" s="99" t="str">
        <f>IF(ISBLANK(Perigon!J6597),"",Perigon!T6597)</f>
        <v/>
      </c>
      <c r="L6602" s="95" t="str">
        <f>IF(ISBLANK(Perigon!O6597),"",Perigon!O6597)</f>
        <v/>
      </c>
      <c r="M6602" s="95" t="str">
        <f>IF(ISBLANK(Perigon!R6597),"",Perigon!R6597)</f>
        <v/>
      </c>
      <c r="N6602" s="95" t="str">
        <f>IF(ISBLANK(Perigon!P6597),"",Perigon!P6597)</f>
        <v/>
      </c>
      <c r="O6602" s="38" t="str">
        <f>IF($L6602="","",VLOOKUP($R6602,Tarife!$A$2:$R$599,13,FALSE))</f>
        <v/>
      </c>
      <c r="P6602" s="38" t="str">
        <f t="shared" si="103"/>
        <v/>
      </c>
      <c r="R6602" s="100" t="str">
        <f>Zusammenzug!$C$25&amp;"-"&amp;Zusammenzug!$A$7&amp;"-"&amp;Leistungen!L6602</f>
        <v>2024-0-</v>
      </c>
    </row>
    <row r="6603" spans="1:18" x14ac:dyDescent="0.2">
      <c r="A6603" s="95" t="str">
        <f>IF(ISBLANK(Perigon!E6598),"",Perigon!E6598)</f>
        <v/>
      </c>
      <c r="B6603" s="95" t="str">
        <f>IF(ISBLANK(Perigon!G6598),"",Perigon!G6598)</f>
        <v/>
      </c>
      <c r="C6603" s="96" t="str">
        <f>IF(ISBLANK(Perigon!I6598),"",Perigon!I6598)</f>
        <v/>
      </c>
      <c r="D6603" s="97" t="str">
        <f>IF(ISBLANK(Perigon!J6598),"",Perigon!J6598)</f>
        <v/>
      </c>
      <c r="E6603" s="64" t="str">
        <f>IF(ISBLANK(Perigon!K6598),"",Perigon!K6598)</f>
        <v/>
      </c>
      <c r="F6603" s="65"/>
      <c r="G6603" s="64"/>
      <c r="H6603" s="69" t="str">
        <f>IF(ISBLANK(Perigon!L6598),"",Perigon!L6598)</f>
        <v/>
      </c>
      <c r="I6603" s="69" t="str">
        <f>IF(ISBLANK(Perigon!M6598),"",Perigon!M6598)</f>
        <v/>
      </c>
      <c r="J6603" s="98" t="str">
        <f>IF(ISBLANK(Perigon!N6598),"",Perigon!N6598)</f>
        <v/>
      </c>
      <c r="K6603" s="99" t="str">
        <f>IF(ISBLANK(Perigon!J6598),"",Perigon!T6598)</f>
        <v/>
      </c>
      <c r="L6603" s="95" t="str">
        <f>IF(ISBLANK(Perigon!O6598),"",Perigon!O6598)</f>
        <v/>
      </c>
      <c r="M6603" s="95" t="str">
        <f>IF(ISBLANK(Perigon!R6598),"",Perigon!R6598)</f>
        <v/>
      </c>
      <c r="N6603" s="95" t="str">
        <f>IF(ISBLANK(Perigon!P6598),"",Perigon!P6598)</f>
        <v/>
      </c>
      <c r="O6603" s="38" t="str">
        <f>IF($L6603="","",VLOOKUP($R6603,Tarife!$A$2:$R$599,13,FALSE))</f>
        <v/>
      </c>
      <c r="P6603" s="38" t="str">
        <f t="shared" si="103"/>
        <v/>
      </c>
      <c r="R6603" s="100" t="str">
        <f>Zusammenzug!$C$25&amp;"-"&amp;Zusammenzug!$A$7&amp;"-"&amp;Leistungen!L6603</f>
        <v>2024-0-</v>
      </c>
    </row>
    <row r="6604" spans="1:18" x14ac:dyDescent="0.2">
      <c r="A6604" s="95" t="str">
        <f>IF(ISBLANK(Perigon!E6599),"",Perigon!E6599)</f>
        <v/>
      </c>
      <c r="B6604" s="95" t="str">
        <f>IF(ISBLANK(Perigon!G6599),"",Perigon!G6599)</f>
        <v/>
      </c>
      <c r="C6604" s="96" t="str">
        <f>IF(ISBLANK(Perigon!I6599),"",Perigon!I6599)</f>
        <v/>
      </c>
      <c r="D6604" s="97" t="str">
        <f>IF(ISBLANK(Perigon!J6599),"",Perigon!J6599)</f>
        <v/>
      </c>
      <c r="E6604" s="64" t="str">
        <f>IF(ISBLANK(Perigon!K6599),"",Perigon!K6599)</f>
        <v/>
      </c>
      <c r="F6604" s="65"/>
      <c r="G6604" s="64"/>
      <c r="H6604" s="69" t="str">
        <f>IF(ISBLANK(Perigon!L6599),"",Perigon!L6599)</f>
        <v/>
      </c>
      <c r="I6604" s="69" t="str">
        <f>IF(ISBLANK(Perigon!M6599),"",Perigon!M6599)</f>
        <v/>
      </c>
      <c r="J6604" s="98" t="str">
        <f>IF(ISBLANK(Perigon!N6599),"",Perigon!N6599)</f>
        <v/>
      </c>
      <c r="K6604" s="99" t="str">
        <f>IF(ISBLANK(Perigon!J6599),"",Perigon!T6599)</f>
        <v/>
      </c>
      <c r="L6604" s="95" t="str">
        <f>IF(ISBLANK(Perigon!O6599),"",Perigon!O6599)</f>
        <v/>
      </c>
      <c r="M6604" s="95" t="str">
        <f>IF(ISBLANK(Perigon!R6599),"",Perigon!R6599)</f>
        <v/>
      </c>
      <c r="N6604" s="95" t="str">
        <f>IF(ISBLANK(Perigon!P6599),"",Perigon!P6599)</f>
        <v/>
      </c>
      <c r="O6604" s="38" t="str">
        <f>IF($L6604="","",VLOOKUP($R6604,Tarife!$A$2:$R$599,13,FALSE))</f>
        <v/>
      </c>
      <c r="P6604" s="38" t="str">
        <f t="shared" si="103"/>
        <v/>
      </c>
      <c r="R6604" s="100" t="str">
        <f>Zusammenzug!$C$25&amp;"-"&amp;Zusammenzug!$A$7&amp;"-"&amp;Leistungen!L6604</f>
        <v>2024-0-</v>
      </c>
    </row>
    <row r="6605" spans="1:18" x14ac:dyDescent="0.2">
      <c r="A6605" s="95" t="str">
        <f>IF(ISBLANK(Perigon!E6600),"",Perigon!E6600)</f>
        <v/>
      </c>
      <c r="B6605" s="95" t="str">
        <f>IF(ISBLANK(Perigon!G6600),"",Perigon!G6600)</f>
        <v/>
      </c>
      <c r="C6605" s="96" t="str">
        <f>IF(ISBLANK(Perigon!I6600),"",Perigon!I6600)</f>
        <v/>
      </c>
      <c r="D6605" s="97" t="str">
        <f>IF(ISBLANK(Perigon!J6600),"",Perigon!J6600)</f>
        <v/>
      </c>
      <c r="E6605" s="64" t="str">
        <f>IF(ISBLANK(Perigon!K6600),"",Perigon!K6600)</f>
        <v/>
      </c>
      <c r="F6605" s="65"/>
      <c r="G6605" s="64"/>
      <c r="H6605" s="69" t="str">
        <f>IF(ISBLANK(Perigon!L6600),"",Perigon!L6600)</f>
        <v/>
      </c>
      <c r="I6605" s="69" t="str">
        <f>IF(ISBLANK(Perigon!M6600),"",Perigon!M6600)</f>
        <v/>
      </c>
      <c r="J6605" s="98" t="str">
        <f>IF(ISBLANK(Perigon!N6600),"",Perigon!N6600)</f>
        <v/>
      </c>
      <c r="K6605" s="99" t="str">
        <f>IF(ISBLANK(Perigon!J6600),"",Perigon!T6600)</f>
        <v/>
      </c>
      <c r="L6605" s="95" t="str">
        <f>IF(ISBLANK(Perigon!O6600),"",Perigon!O6600)</f>
        <v/>
      </c>
      <c r="M6605" s="95" t="str">
        <f>IF(ISBLANK(Perigon!R6600),"",Perigon!R6600)</f>
        <v/>
      </c>
      <c r="N6605" s="95" t="str">
        <f>IF(ISBLANK(Perigon!P6600),"",Perigon!P6600)</f>
        <v/>
      </c>
      <c r="O6605" s="38" t="str">
        <f>IF($L6605="","",VLOOKUP($R6605,Tarife!$A$2:$R$599,13,FALSE))</f>
        <v/>
      </c>
      <c r="P6605" s="38" t="str">
        <f t="shared" si="103"/>
        <v/>
      </c>
      <c r="R6605" s="100" t="str">
        <f>Zusammenzug!$C$25&amp;"-"&amp;Zusammenzug!$A$7&amp;"-"&amp;Leistungen!L6605</f>
        <v>2024-0-</v>
      </c>
    </row>
    <row r="6606" spans="1:18" x14ac:dyDescent="0.2">
      <c r="A6606" s="95" t="str">
        <f>IF(ISBLANK(Perigon!E6601),"",Perigon!E6601)</f>
        <v/>
      </c>
      <c r="B6606" s="95" t="str">
        <f>IF(ISBLANK(Perigon!G6601),"",Perigon!G6601)</f>
        <v/>
      </c>
      <c r="C6606" s="96" t="str">
        <f>IF(ISBLANK(Perigon!I6601),"",Perigon!I6601)</f>
        <v/>
      </c>
      <c r="D6606" s="97" t="str">
        <f>IF(ISBLANK(Perigon!J6601),"",Perigon!J6601)</f>
        <v/>
      </c>
      <c r="E6606" s="64" t="str">
        <f>IF(ISBLANK(Perigon!K6601),"",Perigon!K6601)</f>
        <v/>
      </c>
      <c r="F6606" s="65"/>
      <c r="G6606" s="64"/>
      <c r="H6606" s="69" t="str">
        <f>IF(ISBLANK(Perigon!L6601),"",Perigon!L6601)</f>
        <v/>
      </c>
      <c r="I6606" s="69" t="str">
        <f>IF(ISBLANK(Perigon!M6601),"",Perigon!M6601)</f>
        <v/>
      </c>
      <c r="J6606" s="98" t="str">
        <f>IF(ISBLANK(Perigon!N6601),"",Perigon!N6601)</f>
        <v/>
      </c>
      <c r="K6606" s="99" t="str">
        <f>IF(ISBLANK(Perigon!J6601),"",Perigon!T6601)</f>
        <v/>
      </c>
      <c r="L6606" s="95" t="str">
        <f>IF(ISBLANK(Perigon!O6601),"",Perigon!O6601)</f>
        <v/>
      </c>
      <c r="M6606" s="95" t="str">
        <f>IF(ISBLANK(Perigon!R6601),"",Perigon!R6601)</f>
        <v/>
      </c>
      <c r="N6606" s="95" t="str">
        <f>IF(ISBLANK(Perigon!P6601),"",Perigon!P6601)</f>
        <v/>
      </c>
      <c r="O6606" s="38" t="str">
        <f>IF($L6606="","",VLOOKUP($R6606,Tarife!$A$2:$R$599,13,FALSE))</f>
        <v/>
      </c>
      <c r="P6606" s="38" t="str">
        <f t="shared" si="103"/>
        <v/>
      </c>
      <c r="R6606" s="100" t="str">
        <f>Zusammenzug!$C$25&amp;"-"&amp;Zusammenzug!$A$7&amp;"-"&amp;Leistungen!L6606</f>
        <v>2024-0-</v>
      </c>
    </row>
    <row r="6607" spans="1:18" x14ac:dyDescent="0.2">
      <c r="A6607" s="95" t="str">
        <f>IF(ISBLANK(Perigon!E6602),"",Perigon!E6602)</f>
        <v/>
      </c>
      <c r="B6607" s="95" t="str">
        <f>IF(ISBLANK(Perigon!G6602),"",Perigon!G6602)</f>
        <v/>
      </c>
      <c r="C6607" s="96" t="str">
        <f>IF(ISBLANK(Perigon!I6602),"",Perigon!I6602)</f>
        <v/>
      </c>
      <c r="D6607" s="97" t="str">
        <f>IF(ISBLANK(Perigon!J6602),"",Perigon!J6602)</f>
        <v/>
      </c>
      <c r="E6607" s="64" t="str">
        <f>IF(ISBLANK(Perigon!K6602),"",Perigon!K6602)</f>
        <v/>
      </c>
      <c r="F6607" s="65"/>
      <c r="G6607" s="64"/>
      <c r="H6607" s="69" t="str">
        <f>IF(ISBLANK(Perigon!L6602),"",Perigon!L6602)</f>
        <v/>
      </c>
      <c r="I6607" s="69" t="str">
        <f>IF(ISBLANK(Perigon!M6602),"",Perigon!M6602)</f>
        <v/>
      </c>
      <c r="J6607" s="98" t="str">
        <f>IF(ISBLANK(Perigon!N6602),"",Perigon!N6602)</f>
        <v/>
      </c>
      <c r="K6607" s="99" t="str">
        <f>IF(ISBLANK(Perigon!J6602),"",Perigon!T6602)</f>
        <v/>
      </c>
      <c r="L6607" s="95" t="str">
        <f>IF(ISBLANK(Perigon!O6602),"",Perigon!O6602)</f>
        <v/>
      </c>
      <c r="M6607" s="95" t="str">
        <f>IF(ISBLANK(Perigon!R6602),"",Perigon!R6602)</f>
        <v/>
      </c>
      <c r="N6607" s="95" t="str">
        <f>IF(ISBLANK(Perigon!P6602),"",Perigon!P6602)</f>
        <v/>
      </c>
      <c r="O6607" s="38" t="str">
        <f>IF($L6607="","",VLOOKUP($R6607,Tarife!$A$2:$R$599,13,FALSE))</f>
        <v/>
      </c>
      <c r="P6607" s="38" t="str">
        <f t="shared" si="103"/>
        <v/>
      </c>
      <c r="R6607" s="100" t="str">
        <f>Zusammenzug!$C$25&amp;"-"&amp;Zusammenzug!$A$7&amp;"-"&amp;Leistungen!L6607</f>
        <v>2024-0-</v>
      </c>
    </row>
    <row r="6608" spans="1:18" x14ac:dyDescent="0.2">
      <c r="A6608" s="95" t="str">
        <f>IF(ISBLANK(Perigon!E6603),"",Perigon!E6603)</f>
        <v/>
      </c>
      <c r="B6608" s="95" t="str">
        <f>IF(ISBLANK(Perigon!G6603),"",Perigon!G6603)</f>
        <v/>
      </c>
      <c r="C6608" s="96" t="str">
        <f>IF(ISBLANK(Perigon!I6603),"",Perigon!I6603)</f>
        <v/>
      </c>
      <c r="D6608" s="97" t="str">
        <f>IF(ISBLANK(Perigon!J6603),"",Perigon!J6603)</f>
        <v/>
      </c>
      <c r="E6608" s="64" t="str">
        <f>IF(ISBLANK(Perigon!K6603),"",Perigon!K6603)</f>
        <v/>
      </c>
      <c r="F6608" s="65"/>
      <c r="G6608" s="64"/>
      <c r="H6608" s="69" t="str">
        <f>IF(ISBLANK(Perigon!L6603),"",Perigon!L6603)</f>
        <v/>
      </c>
      <c r="I6608" s="69" t="str">
        <f>IF(ISBLANK(Perigon!M6603),"",Perigon!M6603)</f>
        <v/>
      </c>
      <c r="J6608" s="98" t="str">
        <f>IF(ISBLANK(Perigon!N6603),"",Perigon!N6603)</f>
        <v/>
      </c>
      <c r="K6608" s="99" t="str">
        <f>IF(ISBLANK(Perigon!J6603),"",Perigon!T6603)</f>
        <v/>
      </c>
      <c r="L6608" s="95" t="str">
        <f>IF(ISBLANK(Perigon!O6603),"",Perigon!O6603)</f>
        <v/>
      </c>
      <c r="M6608" s="95" t="str">
        <f>IF(ISBLANK(Perigon!R6603),"",Perigon!R6603)</f>
        <v/>
      </c>
      <c r="N6608" s="95" t="str">
        <f>IF(ISBLANK(Perigon!P6603),"",Perigon!P6603)</f>
        <v/>
      </c>
      <c r="O6608" s="38" t="str">
        <f>IF($L6608="","",VLOOKUP($R6608,Tarife!$A$2:$R$599,13,FALSE))</f>
        <v/>
      </c>
      <c r="P6608" s="38" t="str">
        <f t="shared" si="103"/>
        <v/>
      </c>
      <c r="R6608" s="100" t="str">
        <f>Zusammenzug!$C$25&amp;"-"&amp;Zusammenzug!$A$7&amp;"-"&amp;Leistungen!L6608</f>
        <v>2024-0-</v>
      </c>
    </row>
    <row r="6609" spans="1:18" x14ac:dyDescent="0.2">
      <c r="A6609" s="95" t="str">
        <f>IF(ISBLANK(Perigon!E6604),"",Perigon!E6604)</f>
        <v/>
      </c>
      <c r="B6609" s="95" t="str">
        <f>IF(ISBLANK(Perigon!G6604),"",Perigon!G6604)</f>
        <v/>
      </c>
      <c r="C6609" s="96" t="str">
        <f>IF(ISBLANK(Perigon!I6604),"",Perigon!I6604)</f>
        <v/>
      </c>
      <c r="D6609" s="97" t="str">
        <f>IF(ISBLANK(Perigon!J6604),"",Perigon!J6604)</f>
        <v/>
      </c>
      <c r="E6609" s="64" t="str">
        <f>IF(ISBLANK(Perigon!K6604),"",Perigon!K6604)</f>
        <v/>
      </c>
      <c r="F6609" s="65"/>
      <c r="G6609" s="64"/>
      <c r="H6609" s="69" t="str">
        <f>IF(ISBLANK(Perigon!L6604),"",Perigon!L6604)</f>
        <v/>
      </c>
      <c r="I6609" s="69" t="str">
        <f>IF(ISBLANK(Perigon!M6604),"",Perigon!M6604)</f>
        <v/>
      </c>
      <c r="J6609" s="98" t="str">
        <f>IF(ISBLANK(Perigon!N6604),"",Perigon!N6604)</f>
        <v/>
      </c>
      <c r="K6609" s="99" t="str">
        <f>IF(ISBLANK(Perigon!J6604),"",Perigon!T6604)</f>
        <v/>
      </c>
      <c r="L6609" s="95" t="str">
        <f>IF(ISBLANK(Perigon!O6604),"",Perigon!O6604)</f>
        <v/>
      </c>
      <c r="M6609" s="95" t="str">
        <f>IF(ISBLANK(Perigon!R6604),"",Perigon!R6604)</f>
        <v/>
      </c>
      <c r="N6609" s="95" t="str">
        <f>IF(ISBLANK(Perigon!P6604),"",Perigon!P6604)</f>
        <v/>
      </c>
      <c r="O6609" s="38" t="str">
        <f>IF($L6609="","",VLOOKUP($R6609,Tarife!$A$2:$R$599,13,FALSE))</f>
        <v/>
      </c>
      <c r="P6609" s="38" t="str">
        <f t="shared" si="103"/>
        <v/>
      </c>
      <c r="R6609" s="100" t="str">
        <f>Zusammenzug!$C$25&amp;"-"&amp;Zusammenzug!$A$7&amp;"-"&amp;Leistungen!L6609</f>
        <v>2024-0-</v>
      </c>
    </row>
    <row r="6610" spans="1:18" x14ac:dyDescent="0.2">
      <c r="A6610" s="95" t="str">
        <f>IF(ISBLANK(Perigon!E6605),"",Perigon!E6605)</f>
        <v/>
      </c>
      <c r="B6610" s="95" t="str">
        <f>IF(ISBLANK(Perigon!G6605),"",Perigon!G6605)</f>
        <v/>
      </c>
      <c r="C6610" s="96" t="str">
        <f>IF(ISBLANK(Perigon!I6605),"",Perigon!I6605)</f>
        <v/>
      </c>
      <c r="D6610" s="97" t="str">
        <f>IF(ISBLANK(Perigon!J6605),"",Perigon!J6605)</f>
        <v/>
      </c>
      <c r="E6610" s="64" t="str">
        <f>IF(ISBLANK(Perigon!K6605),"",Perigon!K6605)</f>
        <v/>
      </c>
      <c r="F6610" s="65"/>
      <c r="G6610" s="64"/>
      <c r="H6610" s="69" t="str">
        <f>IF(ISBLANK(Perigon!L6605),"",Perigon!L6605)</f>
        <v/>
      </c>
      <c r="I6610" s="69" t="str">
        <f>IF(ISBLANK(Perigon!M6605),"",Perigon!M6605)</f>
        <v/>
      </c>
      <c r="J6610" s="98" t="str">
        <f>IF(ISBLANK(Perigon!N6605),"",Perigon!N6605)</f>
        <v/>
      </c>
      <c r="K6610" s="99" t="str">
        <f>IF(ISBLANK(Perigon!J6605),"",Perigon!T6605)</f>
        <v/>
      </c>
      <c r="L6610" s="95" t="str">
        <f>IF(ISBLANK(Perigon!O6605),"",Perigon!O6605)</f>
        <v/>
      </c>
      <c r="M6610" s="95" t="str">
        <f>IF(ISBLANK(Perigon!R6605),"",Perigon!R6605)</f>
        <v/>
      </c>
      <c r="N6610" s="95" t="str">
        <f>IF(ISBLANK(Perigon!P6605),"",Perigon!P6605)</f>
        <v/>
      </c>
      <c r="O6610" s="38" t="str">
        <f>IF($L6610="","",VLOOKUP($R6610,Tarife!$A$2:$R$599,13,FALSE))</f>
        <v/>
      </c>
      <c r="P6610" s="38" t="str">
        <f t="shared" si="103"/>
        <v/>
      </c>
      <c r="R6610" s="100" t="str">
        <f>Zusammenzug!$C$25&amp;"-"&amp;Zusammenzug!$A$7&amp;"-"&amp;Leistungen!L6610</f>
        <v>2024-0-</v>
      </c>
    </row>
    <row r="6611" spans="1:18" x14ac:dyDescent="0.2">
      <c r="A6611" s="95" t="str">
        <f>IF(ISBLANK(Perigon!E6606),"",Perigon!E6606)</f>
        <v/>
      </c>
      <c r="B6611" s="95" t="str">
        <f>IF(ISBLANK(Perigon!G6606),"",Perigon!G6606)</f>
        <v/>
      </c>
      <c r="C6611" s="96" t="str">
        <f>IF(ISBLANK(Perigon!I6606),"",Perigon!I6606)</f>
        <v/>
      </c>
      <c r="D6611" s="97" t="str">
        <f>IF(ISBLANK(Perigon!J6606),"",Perigon!J6606)</f>
        <v/>
      </c>
      <c r="E6611" s="64" t="str">
        <f>IF(ISBLANK(Perigon!K6606),"",Perigon!K6606)</f>
        <v/>
      </c>
      <c r="F6611" s="65"/>
      <c r="G6611" s="64"/>
      <c r="H6611" s="69" t="str">
        <f>IF(ISBLANK(Perigon!L6606),"",Perigon!L6606)</f>
        <v/>
      </c>
      <c r="I6611" s="69" t="str">
        <f>IF(ISBLANK(Perigon!M6606),"",Perigon!M6606)</f>
        <v/>
      </c>
      <c r="J6611" s="98" t="str">
        <f>IF(ISBLANK(Perigon!N6606),"",Perigon!N6606)</f>
        <v/>
      </c>
      <c r="K6611" s="99" t="str">
        <f>IF(ISBLANK(Perigon!J6606),"",Perigon!T6606)</f>
        <v/>
      </c>
      <c r="L6611" s="95" t="str">
        <f>IF(ISBLANK(Perigon!O6606),"",Perigon!O6606)</f>
        <v/>
      </c>
      <c r="M6611" s="95" t="str">
        <f>IF(ISBLANK(Perigon!R6606),"",Perigon!R6606)</f>
        <v/>
      </c>
      <c r="N6611" s="95" t="str">
        <f>IF(ISBLANK(Perigon!P6606),"",Perigon!P6606)</f>
        <v/>
      </c>
      <c r="O6611" s="38" t="str">
        <f>IF($L6611="","",VLOOKUP($R6611,Tarife!$A$2:$R$599,13,FALSE))</f>
        <v/>
      </c>
      <c r="P6611" s="38" t="str">
        <f t="shared" si="103"/>
        <v/>
      </c>
      <c r="R6611" s="100" t="str">
        <f>Zusammenzug!$C$25&amp;"-"&amp;Zusammenzug!$A$7&amp;"-"&amp;Leistungen!L6611</f>
        <v>2024-0-</v>
      </c>
    </row>
    <row r="6612" spans="1:18" x14ac:dyDescent="0.2">
      <c r="A6612" s="95" t="str">
        <f>IF(ISBLANK(Perigon!E6607),"",Perigon!E6607)</f>
        <v/>
      </c>
      <c r="B6612" s="95" t="str">
        <f>IF(ISBLANK(Perigon!G6607),"",Perigon!G6607)</f>
        <v/>
      </c>
      <c r="C6612" s="96" t="str">
        <f>IF(ISBLANK(Perigon!I6607),"",Perigon!I6607)</f>
        <v/>
      </c>
      <c r="D6612" s="97" t="str">
        <f>IF(ISBLANK(Perigon!J6607),"",Perigon!J6607)</f>
        <v/>
      </c>
      <c r="E6612" s="64" t="str">
        <f>IF(ISBLANK(Perigon!K6607),"",Perigon!K6607)</f>
        <v/>
      </c>
      <c r="F6612" s="65"/>
      <c r="G6612" s="64"/>
      <c r="H6612" s="69" t="str">
        <f>IF(ISBLANK(Perigon!L6607),"",Perigon!L6607)</f>
        <v/>
      </c>
      <c r="I6612" s="69" t="str">
        <f>IF(ISBLANK(Perigon!M6607),"",Perigon!M6607)</f>
        <v/>
      </c>
      <c r="J6612" s="98" t="str">
        <f>IF(ISBLANK(Perigon!N6607),"",Perigon!N6607)</f>
        <v/>
      </c>
      <c r="K6612" s="99" t="str">
        <f>IF(ISBLANK(Perigon!J6607),"",Perigon!T6607)</f>
        <v/>
      </c>
      <c r="L6612" s="95" t="str">
        <f>IF(ISBLANK(Perigon!O6607),"",Perigon!O6607)</f>
        <v/>
      </c>
      <c r="M6612" s="95" t="str">
        <f>IF(ISBLANK(Perigon!R6607),"",Perigon!R6607)</f>
        <v/>
      </c>
      <c r="N6612" s="95" t="str">
        <f>IF(ISBLANK(Perigon!P6607),"",Perigon!P6607)</f>
        <v/>
      </c>
      <c r="O6612" s="38" t="str">
        <f>IF($L6612="","",VLOOKUP($R6612,Tarife!$A$2:$R$599,13,FALSE))</f>
        <v/>
      </c>
      <c r="P6612" s="38" t="str">
        <f t="shared" si="103"/>
        <v/>
      </c>
      <c r="R6612" s="100" t="str">
        <f>Zusammenzug!$C$25&amp;"-"&amp;Zusammenzug!$A$7&amp;"-"&amp;Leistungen!L6612</f>
        <v>2024-0-</v>
      </c>
    </row>
    <row r="6613" spans="1:18" x14ac:dyDescent="0.2">
      <c r="A6613" s="95" t="str">
        <f>IF(ISBLANK(Perigon!E6608),"",Perigon!E6608)</f>
        <v/>
      </c>
      <c r="B6613" s="95" t="str">
        <f>IF(ISBLANK(Perigon!G6608),"",Perigon!G6608)</f>
        <v/>
      </c>
      <c r="C6613" s="96" t="str">
        <f>IF(ISBLANK(Perigon!I6608),"",Perigon!I6608)</f>
        <v/>
      </c>
      <c r="D6613" s="97" t="str">
        <f>IF(ISBLANK(Perigon!J6608),"",Perigon!J6608)</f>
        <v/>
      </c>
      <c r="E6613" s="64" t="str">
        <f>IF(ISBLANK(Perigon!K6608),"",Perigon!K6608)</f>
        <v/>
      </c>
      <c r="F6613" s="65"/>
      <c r="G6613" s="64"/>
      <c r="H6613" s="69" t="str">
        <f>IF(ISBLANK(Perigon!L6608),"",Perigon!L6608)</f>
        <v/>
      </c>
      <c r="I6613" s="69" t="str">
        <f>IF(ISBLANK(Perigon!M6608),"",Perigon!M6608)</f>
        <v/>
      </c>
      <c r="J6613" s="98" t="str">
        <f>IF(ISBLANK(Perigon!N6608),"",Perigon!N6608)</f>
        <v/>
      </c>
      <c r="K6613" s="99" t="str">
        <f>IF(ISBLANK(Perigon!J6608),"",Perigon!T6608)</f>
        <v/>
      </c>
      <c r="L6613" s="95" t="str">
        <f>IF(ISBLANK(Perigon!O6608),"",Perigon!O6608)</f>
        <v/>
      </c>
      <c r="M6613" s="95" t="str">
        <f>IF(ISBLANK(Perigon!R6608),"",Perigon!R6608)</f>
        <v/>
      </c>
      <c r="N6613" s="95" t="str">
        <f>IF(ISBLANK(Perigon!P6608),"",Perigon!P6608)</f>
        <v/>
      </c>
      <c r="O6613" s="38" t="str">
        <f>IF($L6613="","",VLOOKUP($R6613,Tarife!$A$2:$R$599,13,FALSE))</f>
        <v/>
      </c>
      <c r="P6613" s="38" t="str">
        <f t="shared" si="103"/>
        <v/>
      </c>
      <c r="R6613" s="100" t="str">
        <f>Zusammenzug!$C$25&amp;"-"&amp;Zusammenzug!$A$7&amp;"-"&amp;Leistungen!L6613</f>
        <v>2024-0-</v>
      </c>
    </row>
    <row r="6614" spans="1:18" x14ac:dyDescent="0.2">
      <c r="A6614" s="95" t="str">
        <f>IF(ISBLANK(Perigon!E6609),"",Perigon!E6609)</f>
        <v/>
      </c>
      <c r="B6614" s="95" t="str">
        <f>IF(ISBLANK(Perigon!G6609),"",Perigon!G6609)</f>
        <v/>
      </c>
      <c r="C6614" s="96" t="str">
        <f>IF(ISBLANK(Perigon!I6609),"",Perigon!I6609)</f>
        <v/>
      </c>
      <c r="D6614" s="97" t="str">
        <f>IF(ISBLANK(Perigon!J6609),"",Perigon!J6609)</f>
        <v/>
      </c>
      <c r="E6614" s="64" t="str">
        <f>IF(ISBLANK(Perigon!K6609),"",Perigon!K6609)</f>
        <v/>
      </c>
      <c r="F6614" s="65"/>
      <c r="G6614" s="64"/>
      <c r="H6614" s="69" t="str">
        <f>IF(ISBLANK(Perigon!L6609),"",Perigon!L6609)</f>
        <v/>
      </c>
      <c r="I6614" s="69" t="str">
        <f>IF(ISBLANK(Perigon!M6609),"",Perigon!M6609)</f>
        <v/>
      </c>
      <c r="J6614" s="98" t="str">
        <f>IF(ISBLANK(Perigon!N6609),"",Perigon!N6609)</f>
        <v/>
      </c>
      <c r="K6614" s="99" t="str">
        <f>IF(ISBLANK(Perigon!J6609),"",Perigon!T6609)</f>
        <v/>
      </c>
      <c r="L6614" s="95" t="str">
        <f>IF(ISBLANK(Perigon!O6609),"",Perigon!O6609)</f>
        <v/>
      </c>
      <c r="M6614" s="95" t="str">
        <f>IF(ISBLANK(Perigon!R6609),"",Perigon!R6609)</f>
        <v/>
      </c>
      <c r="N6614" s="95" t="str">
        <f>IF(ISBLANK(Perigon!P6609),"",Perigon!P6609)</f>
        <v/>
      </c>
      <c r="O6614" s="38" t="str">
        <f>IF($L6614="","",VLOOKUP($R6614,Tarife!$A$2:$R$599,13,FALSE))</f>
        <v/>
      </c>
      <c r="P6614" s="38" t="str">
        <f t="shared" si="103"/>
        <v/>
      </c>
      <c r="R6614" s="100" t="str">
        <f>Zusammenzug!$C$25&amp;"-"&amp;Zusammenzug!$A$7&amp;"-"&amp;Leistungen!L6614</f>
        <v>2024-0-</v>
      </c>
    </row>
    <row r="6615" spans="1:18" x14ac:dyDescent="0.2">
      <c r="A6615" s="95" t="str">
        <f>IF(ISBLANK(Perigon!E6610),"",Perigon!E6610)</f>
        <v/>
      </c>
      <c r="B6615" s="95" t="str">
        <f>IF(ISBLANK(Perigon!G6610),"",Perigon!G6610)</f>
        <v/>
      </c>
      <c r="C6615" s="96" t="str">
        <f>IF(ISBLANK(Perigon!I6610),"",Perigon!I6610)</f>
        <v/>
      </c>
      <c r="D6615" s="97" t="str">
        <f>IF(ISBLANK(Perigon!J6610),"",Perigon!J6610)</f>
        <v/>
      </c>
      <c r="E6615" s="64" t="str">
        <f>IF(ISBLANK(Perigon!K6610),"",Perigon!K6610)</f>
        <v/>
      </c>
      <c r="F6615" s="65"/>
      <c r="G6615" s="64"/>
      <c r="H6615" s="69" t="str">
        <f>IF(ISBLANK(Perigon!L6610),"",Perigon!L6610)</f>
        <v/>
      </c>
      <c r="I6615" s="69" t="str">
        <f>IF(ISBLANK(Perigon!M6610),"",Perigon!M6610)</f>
        <v/>
      </c>
      <c r="J6615" s="98" t="str">
        <f>IF(ISBLANK(Perigon!N6610),"",Perigon!N6610)</f>
        <v/>
      </c>
      <c r="K6615" s="99" t="str">
        <f>IF(ISBLANK(Perigon!J6610),"",Perigon!T6610)</f>
        <v/>
      </c>
      <c r="L6615" s="95" t="str">
        <f>IF(ISBLANK(Perigon!O6610),"",Perigon!O6610)</f>
        <v/>
      </c>
      <c r="M6615" s="95" t="str">
        <f>IF(ISBLANK(Perigon!R6610),"",Perigon!R6610)</f>
        <v/>
      </c>
      <c r="N6615" s="95" t="str">
        <f>IF(ISBLANK(Perigon!P6610),"",Perigon!P6610)</f>
        <v/>
      </c>
      <c r="O6615" s="38" t="str">
        <f>IF($L6615="","",VLOOKUP($R6615,Tarife!$A$2:$R$599,13,FALSE))</f>
        <v/>
      </c>
      <c r="P6615" s="38" t="str">
        <f t="shared" si="103"/>
        <v/>
      </c>
      <c r="R6615" s="100" t="str">
        <f>Zusammenzug!$C$25&amp;"-"&amp;Zusammenzug!$A$7&amp;"-"&amp;Leistungen!L6615</f>
        <v>2024-0-</v>
      </c>
    </row>
    <row r="6616" spans="1:18" x14ac:dyDescent="0.2">
      <c r="A6616" s="95" t="str">
        <f>IF(ISBLANK(Perigon!E6611),"",Perigon!E6611)</f>
        <v/>
      </c>
      <c r="B6616" s="95" t="str">
        <f>IF(ISBLANK(Perigon!G6611),"",Perigon!G6611)</f>
        <v/>
      </c>
      <c r="C6616" s="96" t="str">
        <f>IF(ISBLANK(Perigon!I6611),"",Perigon!I6611)</f>
        <v/>
      </c>
      <c r="D6616" s="97" t="str">
        <f>IF(ISBLANK(Perigon!J6611),"",Perigon!J6611)</f>
        <v/>
      </c>
      <c r="E6616" s="64" t="str">
        <f>IF(ISBLANK(Perigon!K6611),"",Perigon!K6611)</f>
        <v/>
      </c>
      <c r="F6616" s="65"/>
      <c r="G6616" s="64"/>
      <c r="H6616" s="69" t="str">
        <f>IF(ISBLANK(Perigon!L6611),"",Perigon!L6611)</f>
        <v/>
      </c>
      <c r="I6616" s="69" t="str">
        <f>IF(ISBLANK(Perigon!M6611),"",Perigon!M6611)</f>
        <v/>
      </c>
      <c r="J6616" s="98" t="str">
        <f>IF(ISBLANK(Perigon!N6611),"",Perigon!N6611)</f>
        <v/>
      </c>
      <c r="K6616" s="99" t="str">
        <f>IF(ISBLANK(Perigon!J6611),"",Perigon!T6611)</f>
        <v/>
      </c>
      <c r="L6616" s="95" t="str">
        <f>IF(ISBLANK(Perigon!O6611),"",Perigon!O6611)</f>
        <v/>
      </c>
      <c r="M6616" s="95" t="str">
        <f>IF(ISBLANK(Perigon!R6611),"",Perigon!R6611)</f>
        <v/>
      </c>
      <c r="N6616" s="95" t="str">
        <f>IF(ISBLANK(Perigon!P6611),"",Perigon!P6611)</f>
        <v/>
      </c>
      <c r="O6616" s="38" t="str">
        <f>IF($L6616="","",VLOOKUP($R6616,Tarife!$A$2:$R$599,13,FALSE))</f>
        <v/>
      </c>
      <c r="P6616" s="38" t="str">
        <f t="shared" si="103"/>
        <v/>
      </c>
      <c r="R6616" s="100" t="str">
        <f>Zusammenzug!$C$25&amp;"-"&amp;Zusammenzug!$A$7&amp;"-"&amp;Leistungen!L6616</f>
        <v>2024-0-</v>
      </c>
    </row>
    <row r="6617" spans="1:18" x14ac:dyDescent="0.2">
      <c r="A6617" s="95" t="str">
        <f>IF(ISBLANK(Perigon!E6612),"",Perigon!E6612)</f>
        <v/>
      </c>
      <c r="B6617" s="95" t="str">
        <f>IF(ISBLANK(Perigon!G6612),"",Perigon!G6612)</f>
        <v/>
      </c>
      <c r="C6617" s="96" t="str">
        <f>IF(ISBLANK(Perigon!I6612),"",Perigon!I6612)</f>
        <v/>
      </c>
      <c r="D6617" s="97" t="str">
        <f>IF(ISBLANK(Perigon!J6612),"",Perigon!J6612)</f>
        <v/>
      </c>
      <c r="E6617" s="64" t="str">
        <f>IF(ISBLANK(Perigon!K6612),"",Perigon!K6612)</f>
        <v/>
      </c>
      <c r="F6617" s="65"/>
      <c r="G6617" s="64"/>
      <c r="H6617" s="69" t="str">
        <f>IF(ISBLANK(Perigon!L6612),"",Perigon!L6612)</f>
        <v/>
      </c>
      <c r="I6617" s="69" t="str">
        <f>IF(ISBLANK(Perigon!M6612),"",Perigon!M6612)</f>
        <v/>
      </c>
      <c r="J6617" s="98" t="str">
        <f>IF(ISBLANK(Perigon!N6612),"",Perigon!N6612)</f>
        <v/>
      </c>
      <c r="K6617" s="99" t="str">
        <f>IF(ISBLANK(Perigon!J6612),"",Perigon!T6612)</f>
        <v/>
      </c>
      <c r="L6617" s="95" t="str">
        <f>IF(ISBLANK(Perigon!O6612),"",Perigon!O6612)</f>
        <v/>
      </c>
      <c r="M6617" s="95" t="str">
        <f>IF(ISBLANK(Perigon!R6612),"",Perigon!R6612)</f>
        <v/>
      </c>
      <c r="N6617" s="95" t="str">
        <f>IF(ISBLANK(Perigon!P6612),"",Perigon!P6612)</f>
        <v/>
      </c>
      <c r="O6617" s="38" t="str">
        <f>IF($L6617="","",VLOOKUP($R6617,Tarife!$A$2:$R$599,13,FALSE))</f>
        <v/>
      </c>
      <c r="P6617" s="38" t="str">
        <f t="shared" si="103"/>
        <v/>
      </c>
      <c r="R6617" s="100" t="str">
        <f>Zusammenzug!$C$25&amp;"-"&amp;Zusammenzug!$A$7&amp;"-"&amp;Leistungen!L6617</f>
        <v>2024-0-</v>
      </c>
    </row>
    <row r="6618" spans="1:18" x14ac:dyDescent="0.2">
      <c r="A6618" s="95" t="str">
        <f>IF(ISBLANK(Perigon!E6613),"",Perigon!E6613)</f>
        <v/>
      </c>
      <c r="B6618" s="95" t="str">
        <f>IF(ISBLANK(Perigon!G6613),"",Perigon!G6613)</f>
        <v/>
      </c>
      <c r="C6618" s="96" t="str">
        <f>IF(ISBLANK(Perigon!I6613),"",Perigon!I6613)</f>
        <v/>
      </c>
      <c r="D6618" s="97" t="str">
        <f>IF(ISBLANK(Perigon!J6613),"",Perigon!J6613)</f>
        <v/>
      </c>
      <c r="E6618" s="64" t="str">
        <f>IF(ISBLANK(Perigon!K6613),"",Perigon!K6613)</f>
        <v/>
      </c>
      <c r="F6618" s="65"/>
      <c r="G6618" s="64"/>
      <c r="H6618" s="69" t="str">
        <f>IF(ISBLANK(Perigon!L6613),"",Perigon!L6613)</f>
        <v/>
      </c>
      <c r="I6618" s="69" t="str">
        <f>IF(ISBLANK(Perigon!M6613),"",Perigon!M6613)</f>
        <v/>
      </c>
      <c r="J6618" s="98" t="str">
        <f>IF(ISBLANK(Perigon!N6613),"",Perigon!N6613)</f>
        <v/>
      </c>
      <c r="K6618" s="99" t="str">
        <f>IF(ISBLANK(Perigon!J6613),"",Perigon!T6613)</f>
        <v/>
      </c>
      <c r="L6618" s="95" t="str">
        <f>IF(ISBLANK(Perigon!O6613),"",Perigon!O6613)</f>
        <v/>
      </c>
      <c r="M6618" s="95" t="str">
        <f>IF(ISBLANK(Perigon!R6613),"",Perigon!R6613)</f>
        <v/>
      </c>
      <c r="N6618" s="95" t="str">
        <f>IF(ISBLANK(Perigon!P6613),"",Perigon!P6613)</f>
        <v/>
      </c>
      <c r="O6618" s="38" t="str">
        <f>IF($L6618="","",VLOOKUP($R6618,Tarife!$A$2:$R$599,13,FALSE))</f>
        <v/>
      </c>
      <c r="P6618" s="38" t="str">
        <f t="shared" si="103"/>
        <v/>
      </c>
      <c r="R6618" s="100" t="str">
        <f>Zusammenzug!$C$25&amp;"-"&amp;Zusammenzug!$A$7&amp;"-"&amp;Leistungen!L6618</f>
        <v>2024-0-</v>
      </c>
    </row>
    <row r="6619" spans="1:18" x14ac:dyDescent="0.2">
      <c r="A6619" s="95" t="str">
        <f>IF(ISBLANK(Perigon!E6614),"",Perigon!E6614)</f>
        <v/>
      </c>
      <c r="B6619" s="95" t="str">
        <f>IF(ISBLANK(Perigon!G6614),"",Perigon!G6614)</f>
        <v/>
      </c>
      <c r="C6619" s="96" t="str">
        <f>IF(ISBLANK(Perigon!I6614),"",Perigon!I6614)</f>
        <v/>
      </c>
      <c r="D6619" s="97" t="str">
        <f>IF(ISBLANK(Perigon!J6614),"",Perigon!J6614)</f>
        <v/>
      </c>
      <c r="E6619" s="64" t="str">
        <f>IF(ISBLANK(Perigon!K6614),"",Perigon!K6614)</f>
        <v/>
      </c>
      <c r="F6619" s="65"/>
      <c r="G6619" s="64"/>
      <c r="H6619" s="69" t="str">
        <f>IF(ISBLANK(Perigon!L6614),"",Perigon!L6614)</f>
        <v/>
      </c>
      <c r="I6619" s="69" t="str">
        <f>IF(ISBLANK(Perigon!M6614),"",Perigon!M6614)</f>
        <v/>
      </c>
      <c r="J6619" s="98" t="str">
        <f>IF(ISBLANK(Perigon!N6614),"",Perigon!N6614)</f>
        <v/>
      </c>
      <c r="K6619" s="99" t="str">
        <f>IF(ISBLANK(Perigon!J6614),"",Perigon!T6614)</f>
        <v/>
      </c>
      <c r="L6619" s="95" t="str">
        <f>IF(ISBLANK(Perigon!O6614),"",Perigon!O6614)</f>
        <v/>
      </c>
      <c r="M6619" s="95" t="str">
        <f>IF(ISBLANK(Perigon!R6614),"",Perigon!R6614)</f>
        <v/>
      </c>
      <c r="N6619" s="95" t="str">
        <f>IF(ISBLANK(Perigon!P6614),"",Perigon!P6614)</f>
        <v/>
      </c>
      <c r="O6619" s="38" t="str">
        <f>IF($L6619="","",VLOOKUP($R6619,Tarife!$A$2:$R$599,13,FALSE))</f>
        <v/>
      </c>
      <c r="P6619" s="38" t="str">
        <f t="shared" si="103"/>
        <v/>
      </c>
      <c r="R6619" s="100" t="str">
        <f>Zusammenzug!$C$25&amp;"-"&amp;Zusammenzug!$A$7&amp;"-"&amp;Leistungen!L6619</f>
        <v>2024-0-</v>
      </c>
    </row>
    <row r="6620" spans="1:18" x14ac:dyDescent="0.2">
      <c r="A6620" s="95" t="str">
        <f>IF(ISBLANK(Perigon!E6615),"",Perigon!E6615)</f>
        <v/>
      </c>
      <c r="B6620" s="95" t="str">
        <f>IF(ISBLANK(Perigon!G6615),"",Perigon!G6615)</f>
        <v/>
      </c>
      <c r="C6620" s="96" t="str">
        <f>IF(ISBLANK(Perigon!I6615),"",Perigon!I6615)</f>
        <v/>
      </c>
      <c r="D6620" s="97" t="str">
        <f>IF(ISBLANK(Perigon!J6615),"",Perigon!J6615)</f>
        <v/>
      </c>
      <c r="E6620" s="64" t="str">
        <f>IF(ISBLANK(Perigon!K6615),"",Perigon!K6615)</f>
        <v/>
      </c>
      <c r="F6620" s="65"/>
      <c r="G6620" s="64"/>
      <c r="H6620" s="69" t="str">
        <f>IF(ISBLANK(Perigon!L6615),"",Perigon!L6615)</f>
        <v/>
      </c>
      <c r="I6620" s="69" t="str">
        <f>IF(ISBLANK(Perigon!M6615),"",Perigon!M6615)</f>
        <v/>
      </c>
      <c r="J6620" s="98" t="str">
        <f>IF(ISBLANK(Perigon!N6615),"",Perigon!N6615)</f>
        <v/>
      </c>
      <c r="K6620" s="99" t="str">
        <f>IF(ISBLANK(Perigon!J6615),"",Perigon!T6615)</f>
        <v/>
      </c>
      <c r="L6620" s="95" t="str">
        <f>IF(ISBLANK(Perigon!O6615),"",Perigon!O6615)</f>
        <v/>
      </c>
      <c r="M6620" s="95" t="str">
        <f>IF(ISBLANK(Perigon!R6615),"",Perigon!R6615)</f>
        <v/>
      </c>
      <c r="N6620" s="95" t="str">
        <f>IF(ISBLANK(Perigon!P6615),"",Perigon!P6615)</f>
        <v/>
      </c>
      <c r="O6620" s="38" t="str">
        <f>IF($L6620="","",VLOOKUP($R6620,Tarife!$A$2:$R$599,13,FALSE))</f>
        <v/>
      </c>
      <c r="P6620" s="38" t="str">
        <f t="shared" si="103"/>
        <v/>
      </c>
      <c r="R6620" s="100" t="str">
        <f>Zusammenzug!$C$25&amp;"-"&amp;Zusammenzug!$A$7&amp;"-"&amp;Leistungen!L6620</f>
        <v>2024-0-</v>
      </c>
    </row>
    <row r="6621" spans="1:18" x14ac:dyDescent="0.2">
      <c r="A6621" s="95" t="str">
        <f>IF(ISBLANK(Perigon!E6616),"",Perigon!E6616)</f>
        <v/>
      </c>
      <c r="B6621" s="95" t="str">
        <f>IF(ISBLANK(Perigon!G6616),"",Perigon!G6616)</f>
        <v/>
      </c>
      <c r="C6621" s="96" t="str">
        <f>IF(ISBLANK(Perigon!I6616),"",Perigon!I6616)</f>
        <v/>
      </c>
      <c r="D6621" s="97" t="str">
        <f>IF(ISBLANK(Perigon!J6616),"",Perigon!J6616)</f>
        <v/>
      </c>
      <c r="E6621" s="64" t="str">
        <f>IF(ISBLANK(Perigon!K6616),"",Perigon!K6616)</f>
        <v/>
      </c>
      <c r="F6621" s="65"/>
      <c r="G6621" s="64"/>
      <c r="H6621" s="69" t="str">
        <f>IF(ISBLANK(Perigon!L6616),"",Perigon!L6616)</f>
        <v/>
      </c>
      <c r="I6621" s="69" t="str">
        <f>IF(ISBLANK(Perigon!M6616),"",Perigon!M6616)</f>
        <v/>
      </c>
      <c r="J6621" s="98" t="str">
        <f>IF(ISBLANK(Perigon!N6616),"",Perigon!N6616)</f>
        <v/>
      </c>
      <c r="K6621" s="99" t="str">
        <f>IF(ISBLANK(Perigon!J6616),"",Perigon!T6616)</f>
        <v/>
      </c>
      <c r="L6621" s="95" t="str">
        <f>IF(ISBLANK(Perigon!O6616),"",Perigon!O6616)</f>
        <v/>
      </c>
      <c r="M6621" s="95" t="str">
        <f>IF(ISBLANK(Perigon!R6616),"",Perigon!R6616)</f>
        <v/>
      </c>
      <c r="N6621" s="95" t="str">
        <f>IF(ISBLANK(Perigon!P6616),"",Perigon!P6616)</f>
        <v/>
      </c>
      <c r="O6621" s="38" t="str">
        <f>IF($L6621="","",VLOOKUP($R6621,Tarife!$A$2:$R$599,13,FALSE))</f>
        <v/>
      </c>
      <c r="P6621" s="38" t="str">
        <f t="shared" si="103"/>
        <v/>
      </c>
      <c r="R6621" s="100" t="str">
        <f>Zusammenzug!$C$25&amp;"-"&amp;Zusammenzug!$A$7&amp;"-"&amp;Leistungen!L6621</f>
        <v>2024-0-</v>
      </c>
    </row>
    <row r="6622" spans="1:18" x14ac:dyDescent="0.2">
      <c r="A6622" s="95" t="str">
        <f>IF(ISBLANK(Perigon!E6617),"",Perigon!E6617)</f>
        <v/>
      </c>
      <c r="B6622" s="95" t="str">
        <f>IF(ISBLANK(Perigon!G6617),"",Perigon!G6617)</f>
        <v/>
      </c>
      <c r="C6622" s="96" t="str">
        <f>IF(ISBLANK(Perigon!I6617),"",Perigon!I6617)</f>
        <v/>
      </c>
      <c r="D6622" s="97" t="str">
        <f>IF(ISBLANK(Perigon!J6617),"",Perigon!J6617)</f>
        <v/>
      </c>
      <c r="E6622" s="64" t="str">
        <f>IF(ISBLANK(Perigon!K6617),"",Perigon!K6617)</f>
        <v/>
      </c>
      <c r="F6622" s="65"/>
      <c r="G6622" s="64"/>
      <c r="H6622" s="69" t="str">
        <f>IF(ISBLANK(Perigon!L6617),"",Perigon!L6617)</f>
        <v/>
      </c>
      <c r="I6622" s="69" t="str">
        <f>IF(ISBLANK(Perigon!M6617),"",Perigon!M6617)</f>
        <v/>
      </c>
      <c r="J6622" s="98" t="str">
        <f>IF(ISBLANK(Perigon!N6617),"",Perigon!N6617)</f>
        <v/>
      </c>
      <c r="K6622" s="99" t="str">
        <f>IF(ISBLANK(Perigon!J6617),"",Perigon!T6617)</f>
        <v/>
      </c>
      <c r="L6622" s="95" t="str">
        <f>IF(ISBLANK(Perigon!O6617),"",Perigon!O6617)</f>
        <v/>
      </c>
      <c r="M6622" s="95" t="str">
        <f>IF(ISBLANK(Perigon!R6617),"",Perigon!R6617)</f>
        <v/>
      </c>
      <c r="N6622" s="95" t="str">
        <f>IF(ISBLANK(Perigon!P6617),"",Perigon!P6617)</f>
        <v/>
      </c>
      <c r="O6622" s="38" t="str">
        <f>IF($L6622="","",VLOOKUP($R6622,Tarife!$A$2:$R$599,13,FALSE))</f>
        <v/>
      </c>
      <c r="P6622" s="38" t="str">
        <f t="shared" si="103"/>
        <v/>
      </c>
      <c r="R6622" s="100" t="str">
        <f>Zusammenzug!$C$25&amp;"-"&amp;Zusammenzug!$A$7&amp;"-"&amp;Leistungen!L6622</f>
        <v>2024-0-</v>
      </c>
    </row>
    <row r="6623" spans="1:18" x14ac:dyDescent="0.2">
      <c r="A6623" s="95" t="str">
        <f>IF(ISBLANK(Perigon!E6618),"",Perigon!E6618)</f>
        <v/>
      </c>
      <c r="B6623" s="95" t="str">
        <f>IF(ISBLANK(Perigon!G6618),"",Perigon!G6618)</f>
        <v/>
      </c>
      <c r="C6623" s="96" t="str">
        <f>IF(ISBLANK(Perigon!I6618),"",Perigon!I6618)</f>
        <v/>
      </c>
      <c r="D6623" s="97" t="str">
        <f>IF(ISBLANK(Perigon!J6618),"",Perigon!J6618)</f>
        <v/>
      </c>
      <c r="E6623" s="64" t="str">
        <f>IF(ISBLANK(Perigon!K6618),"",Perigon!K6618)</f>
        <v/>
      </c>
      <c r="F6623" s="65"/>
      <c r="G6623" s="64"/>
      <c r="H6623" s="69" t="str">
        <f>IF(ISBLANK(Perigon!L6618),"",Perigon!L6618)</f>
        <v/>
      </c>
      <c r="I6623" s="69" t="str">
        <f>IF(ISBLANK(Perigon!M6618),"",Perigon!M6618)</f>
        <v/>
      </c>
      <c r="J6623" s="98" t="str">
        <f>IF(ISBLANK(Perigon!N6618),"",Perigon!N6618)</f>
        <v/>
      </c>
      <c r="K6623" s="99" t="str">
        <f>IF(ISBLANK(Perigon!J6618),"",Perigon!T6618)</f>
        <v/>
      </c>
      <c r="L6623" s="95" t="str">
        <f>IF(ISBLANK(Perigon!O6618),"",Perigon!O6618)</f>
        <v/>
      </c>
      <c r="M6623" s="95" t="str">
        <f>IF(ISBLANK(Perigon!R6618),"",Perigon!R6618)</f>
        <v/>
      </c>
      <c r="N6623" s="95" t="str">
        <f>IF(ISBLANK(Perigon!P6618),"",Perigon!P6618)</f>
        <v/>
      </c>
      <c r="O6623" s="38" t="str">
        <f>IF($L6623="","",VLOOKUP($R6623,Tarife!$A$2:$R$599,13,FALSE))</f>
        <v/>
      </c>
      <c r="P6623" s="38" t="str">
        <f t="shared" si="103"/>
        <v/>
      </c>
      <c r="R6623" s="100" t="str">
        <f>Zusammenzug!$C$25&amp;"-"&amp;Zusammenzug!$A$7&amp;"-"&amp;Leistungen!L6623</f>
        <v>2024-0-</v>
      </c>
    </row>
    <row r="6624" spans="1:18" x14ac:dyDescent="0.2">
      <c r="A6624" s="95" t="str">
        <f>IF(ISBLANK(Perigon!E6619),"",Perigon!E6619)</f>
        <v/>
      </c>
      <c r="B6624" s="95" t="str">
        <f>IF(ISBLANK(Perigon!G6619),"",Perigon!G6619)</f>
        <v/>
      </c>
      <c r="C6624" s="96" t="str">
        <f>IF(ISBLANK(Perigon!I6619),"",Perigon!I6619)</f>
        <v/>
      </c>
      <c r="D6624" s="97" t="str">
        <f>IF(ISBLANK(Perigon!J6619),"",Perigon!J6619)</f>
        <v/>
      </c>
      <c r="E6624" s="64" t="str">
        <f>IF(ISBLANK(Perigon!K6619),"",Perigon!K6619)</f>
        <v/>
      </c>
      <c r="F6624" s="65"/>
      <c r="G6624" s="64"/>
      <c r="H6624" s="69" t="str">
        <f>IF(ISBLANK(Perigon!L6619),"",Perigon!L6619)</f>
        <v/>
      </c>
      <c r="I6624" s="69" t="str">
        <f>IF(ISBLANK(Perigon!M6619),"",Perigon!M6619)</f>
        <v/>
      </c>
      <c r="J6624" s="98" t="str">
        <f>IF(ISBLANK(Perigon!N6619),"",Perigon!N6619)</f>
        <v/>
      </c>
      <c r="K6624" s="99" t="str">
        <f>IF(ISBLANK(Perigon!J6619),"",Perigon!T6619)</f>
        <v/>
      </c>
      <c r="L6624" s="95" t="str">
        <f>IF(ISBLANK(Perigon!O6619),"",Perigon!O6619)</f>
        <v/>
      </c>
      <c r="M6624" s="95" t="str">
        <f>IF(ISBLANK(Perigon!R6619),"",Perigon!R6619)</f>
        <v/>
      </c>
      <c r="N6624" s="95" t="str">
        <f>IF(ISBLANK(Perigon!P6619),"",Perigon!P6619)</f>
        <v/>
      </c>
      <c r="O6624" s="38" t="str">
        <f>IF($L6624="","",VLOOKUP($R6624,Tarife!$A$2:$R$599,13,FALSE))</f>
        <v/>
      </c>
      <c r="P6624" s="38" t="str">
        <f t="shared" si="103"/>
        <v/>
      </c>
      <c r="R6624" s="100" t="str">
        <f>Zusammenzug!$C$25&amp;"-"&amp;Zusammenzug!$A$7&amp;"-"&amp;Leistungen!L6624</f>
        <v>2024-0-</v>
      </c>
    </row>
    <row r="6625" spans="1:18" x14ac:dyDescent="0.2">
      <c r="A6625" s="95" t="str">
        <f>IF(ISBLANK(Perigon!E6620),"",Perigon!E6620)</f>
        <v/>
      </c>
      <c r="B6625" s="95" t="str">
        <f>IF(ISBLANK(Perigon!G6620),"",Perigon!G6620)</f>
        <v/>
      </c>
      <c r="C6625" s="96" t="str">
        <f>IF(ISBLANK(Perigon!I6620),"",Perigon!I6620)</f>
        <v/>
      </c>
      <c r="D6625" s="97" t="str">
        <f>IF(ISBLANK(Perigon!J6620),"",Perigon!J6620)</f>
        <v/>
      </c>
      <c r="E6625" s="64" t="str">
        <f>IF(ISBLANK(Perigon!K6620),"",Perigon!K6620)</f>
        <v/>
      </c>
      <c r="F6625" s="65"/>
      <c r="G6625" s="64"/>
      <c r="H6625" s="69" t="str">
        <f>IF(ISBLANK(Perigon!L6620),"",Perigon!L6620)</f>
        <v/>
      </c>
      <c r="I6625" s="69" t="str">
        <f>IF(ISBLANK(Perigon!M6620),"",Perigon!M6620)</f>
        <v/>
      </c>
      <c r="J6625" s="98" t="str">
        <f>IF(ISBLANK(Perigon!N6620),"",Perigon!N6620)</f>
        <v/>
      </c>
      <c r="K6625" s="99" t="str">
        <f>IF(ISBLANK(Perigon!J6620),"",Perigon!T6620)</f>
        <v/>
      </c>
      <c r="L6625" s="95" t="str">
        <f>IF(ISBLANK(Perigon!O6620),"",Perigon!O6620)</f>
        <v/>
      </c>
      <c r="M6625" s="95" t="str">
        <f>IF(ISBLANK(Perigon!R6620),"",Perigon!R6620)</f>
        <v/>
      </c>
      <c r="N6625" s="95" t="str">
        <f>IF(ISBLANK(Perigon!P6620),"",Perigon!P6620)</f>
        <v/>
      </c>
      <c r="O6625" s="38" t="str">
        <f>IF($L6625="","",VLOOKUP($R6625,Tarife!$A$2:$R$599,13,FALSE))</f>
        <v/>
      </c>
      <c r="P6625" s="38" t="str">
        <f t="shared" si="103"/>
        <v/>
      </c>
      <c r="R6625" s="100" t="str">
        <f>Zusammenzug!$C$25&amp;"-"&amp;Zusammenzug!$A$7&amp;"-"&amp;Leistungen!L6625</f>
        <v>2024-0-</v>
      </c>
    </row>
    <row r="6626" spans="1:18" x14ac:dyDescent="0.2">
      <c r="A6626" s="95" t="str">
        <f>IF(ISBLANK(Perigon!E6621),"",Perigon!E6621)</f>
        <v/>
      </c>
      <c r="B6626" s="95" t="str">
        <f>IF(ISBLANK(Perigon!G6621),"",Perigon!G6621)</f>
        <v/>
      </c>
      <c r="C6626" s="96" t="str">
        <f>IF(ISBLANK(Perigon!I6621),"",Perigon!I6621)</f>
        <v/>
      </c>
      <c r="D6626" s="97" t="str">
        <f>IF(ISBLANK(Perigon!J6621),"",Perigon!J6621)</f>
        <v/>
      </c>
      <c r="E6626" s="64" t="str">
        <f>IF(ISBLANK(Perigon!K6621),"",Perigon!K6621)</f>
        <v/>
      </c>
      <c r="F6626" s="65"/>
      <c r="G6626" s="64"/>
      <c r="H6626" s="69" t="str">
        <f>IF(ISBLANK(Perigon!L6621),"",Perigon!L6621)</f>
        <v/>
      </c>
      <c r="I6626" s="69" t="str">
        <f>IF(ISBLANK(Perigon!M6621),"",Perigon!M6621)</f>
        <v/>
      </c>
      <c r="J6626" s="98" t="str">
        <f>IF(ISBLANK(Perigon!N6621),"",Perigon!N6621)</f>
        <v/>
      </c>
      <c r="K6626" s="99" t="str">
        <f>IF(ISBLANK(Perigon!J6621),"",Perigon!T6621)</f>
        <v/>
      </c>
      <c r="L6626" s="95" t="str">
        <f>IF(ISBLANK(Perigon!O6621),"",Perigon!O6621)</f>
        <v/>
      </c>
      <c r="M6626" s="95" t="str">
        <f>IF(ISBLANK(Perigon!R6621),"",Perigon!R6621)</f>
        <v/>
      </c>
      <c r="N6626" s="95" t="str">
        <f>IF(ISBLANK(Perigon!P6621),"",Perigon!P6621)</f>
        <v/>
      </c>
      <c r="O6626" s="38" t="str">
        <f>IF($L6626="","",VLOOKUP($R6626,Tarife!$A$2:$R$599,13,FALSE))</f>
        <v/>
      </c>
      <c r="P6626" s="38" t="str">
        <f t="shared" si="103"/>
        <v/>
      </c>
      <c r="R6626" s="100" t="str">
        <f>Zusammenzug!$C$25&amp;"-"&amp;Zusammenzug!$A$7&amp;"-"&amp;Leistungen!L6626</f>
        <v>2024-0-</v>
      </c>
    </row>
    <row r="6627" spans="1:18" x14ac:dyDescent="0.2">
      <c r="A6627" s="95" t="str">
        <f>IF(ISBLANK(Perigon!E6622),"",Perigon!E6622)</f>
        <v/>
      </c>
      <c r="B6627" s="95" t="str">
        <f>IF(ISBLANK(Perigon!G6622),"",Perigon!G6622)</f>
        <v/>
      </c>
      <c r="C6627" s="96" t="str">
        <f>IF(ISBLANK(Perigon!I6622),"",Perigon!I6622)</f>
        <v/>
      </c>
      <c r="D6627" s="97" t="str">
        <f>IF(ISBLANK(Perigon!J6622),"",Perigon!J6622)</f>
        <v/>
      </c>
      <c r="E6627" s="64" t="str">
        <f>IF(ISBLANK(Perigon!K6622),"",Perigon!K6622)</f>
        <v/>
      </c>
      <c r="F6627" s="65"/>
      <c r="G6627" s="64"/>
      <c r="H6627" s="69" t="str">
        <f>IF(ISBLANK(Perigon!L6622),"",Perigon!L6622)</f>
        <v/>
      </c>
      <c r="I6627" s="69" t="str">
        <f>IF(ISBLANK(Perigon!M6622),"",Perigon!M6622)</f>
        <v/>
      </c>
      <c r="J6627" s="98" t="str">
        <f>IF(ISBLANK(Perigon!N6622),"",Perigon!N6622)</f>
        <v/>
      </c>
      <c r="K6627" s="99" t="str">
        <f>IF(ISBLANK(Perigon!J6622),"",Perigon!T6622)</f>
        <v/>
      </c>
      <c r="L6627" s="95" t="str">
        <f>IF(ISBLANK(Perigon!O6622),"",Perigon!O6622)</f>
        <v/>
      </c>
      <c r="M6627" s="95" t="str">
        <f>IF(ISBLANK(Perigon!R6622),"",Perigon!R6622)</f>
        <v/>
      </c>
      <c r="N6627" s="95" t="str">
        <f>IF(ISBLANK(Perigon!P6622),"",Perigon!P6622)</f>
        <v/>
      </c>
      <c r="O6627" s="38" t="str">
        <f>IF($L6627="","",VLOOKUP($R6627,Tarife!$A$2:$R$599,13,FALSE))</f>
        <v/>
      </c>
      <c r="P6627" s="38" t="str">
        <f t="shared" si="103"/>
        <v/>
      </c>
      <c r="R6627" s="100" t="str">
        <f>Zusammenzug!$C$25&amp;"-"&amp;Zusammenzug!$A$7&amp;"-"&amp;Leistungen!L6627</f>
        <v>2024-0-</v>
      </c>
    </row>
    <row r="6628" spans="1:18" x14ac:dyDescent="0.2">
      <c r="A6628" s="95" t="str">
        <f>IF(ISBLANK(Perigon!E6623),"",Perigon!E6623)</f>
        <v/>
      </c>
      <c r="B6628" s="95" t="str">
        <f>IF(ISBLANK(Perigon!G6623),"",Perigon!G6623)</f>
        <v/>
      </c>
      <c r="C6628" s="96" t="str">
        <f>IF(ISBLANK(Perigon!I6623),"",Perigon!I6623)</f>
        <v/>
      </c>
      <c r="D6628" s="97" t="str">
        <f>IF(ISBLANK(Perigon!J6623),"",Perigon!J6623)</f>
        <v/>
      </c>
      <c r="E6628" s="64" t="str">
        <f>IF(ISBLANK(Perigon!K6623),"",Perigon!K6623)</f>
        <v/>
      </c>
      <c r="F6628" s="65"/>
      <c r="G6628" s="64"/>
      <c r="H6628" s="69" t="str">
        <f>IF(ISBLANK(Perigon!L6623),"",Perigon!L6623)</f>
        <v/>
      </c>
      <c r="I6628" s="69" t="str">
        <f>IF(ISBLANK(Perigon!M6623),"",Perigon!M6623)</f>
        <v/>
      </c>
      <c r="J6628" s="98" t="str">
        <f>IF(ISBLANK(Perigon!N6623),"",Perigon!N6623)</f>
        <v/>
      </c>
      <c r="K6628" s="99" t="str">
        <f>IF(ISBLANK(Perigon!J6623),"",Perigon!T6623)</f>
        <v/>
      </c>
      <c r="L6628" s="95" t="str">
        <f>IF(ISBLANK(Perigon!O6623),"",Perigon!O6623)</f>
        <v/>
      </c>
      <c r="M6628" s="95" t="str">
        <f>IF(ISBLANK(Perigon!R6623),"",Perigon!R6623)</f>
        <v/>
      </c>
      <c r="N6628" s="95" t="str">
        <f>IF(ISBLANK(Perigon!P6623),"",Perigon!P6623)</f>
        <v/>
      </c>
      <c r="O6628" s="38" t="str">
        <f>IF($L6628="","",VLOOKUP($R6628,Tarife!$A$2:$R$599,13,FALSE))</f>
        <v/>
      </c>
      <c r="P6628" s="38" t="str">
        <f t="shared" si="103"/>
        <v/>
      </c>
      <c r="R6628" s="100" t="str">
        <f>Zusammenzug!$C$25&amp;"-"&amp;Zusammenzug!$A$7&amp;"-"&amp;Leistungen!L6628</f>
        <v>2024-0-</v>
      </c>
    </row>
    <row r="6629" spans="1:18" x14ac:dyDescent="0.2">
      <c r="A6629" s="95" t="str">
        <f>IF(ISBLANK(Perigon!E6624),"",Perigon!E6624)</f>
        <v/>
      </c>
      <c r="B6629" s="95" t="str">
        <f>IF(ISBLANK(Perigon!G6624),"",Perigon!G6624)</f>
        <v/>
      </c>
      <c r="C6629" s="96" t="str">
        <f>IF(ISBLANK(Perigon!I6624),"",Perigon!I6624)</f>
        <v/>
      </c>
      <c r="D6629" s="97" t="str">
        <f>IF(ISBLANK(Perigon!J6624),"",Perigon!J6624)</f>
        <v/>
      </c>
      <c r="E6629" s="64" t="str">
        <f>IF(ISBLANK(Perigon!K6624),"",Perigon!K6624)</f>
        <v/>
      </c>
      <c r="F6629" s="65"/>
      <c r="G6629" s="64"/>
      <c r="H6629" s="69" t="str">
        <f>IF(ISBLANK(Perigon!L6624),"",Perigon!L6624)</f>
        <v/>
      </c>
      <c r="I6629" s="69" t="str">
        <f>IF(ISBLANK(Perigon!M6624),"",Perigon!M6624)</f>
        <v/>
      </c>
      <c r="J6629" s="98" t="str">
        <f>IF(ISBLANK(Perigon!N6624),"",Perigon!N6624)</f>
        <v/>
      </c>
      <c r="K6629" s="99" t="str">
        <f>IF(ISBLANK(Perigon!J6624),"",Perigon!T6624)</f>
        <v/>
      </c>
      <c r="L6629" s="95" t="str">
        <f>IF(ISBLANK(Perigon!O6624),"",Perigon!O6624)</f>
        <v/>
      </c>
      <c r="M6629" s="95" t="str">
        <f>IF(ISBLANK(Perigon!R6624),"",Perigon!R6624)</f>
        <v/>
      </c>
      <c r="N6629" s="95" t="str">
        <f>IF(ISBLANK(Perigon!P6624),"",Perigon!P6624)</f>
        <v/>
      </c>
      <c r="O6629" s="38" t="str">
        <f>IF($L6629="","",VLOOKUP($R6629,Tarife!$A$2:$R$599,13,FALSE))</f>
        <v/>
      </c>
      <c r="P6629" s="38" t="str">
        <f t="shared" si="103"/>
        <v/>
      </c>
      <c r="R6629" s="100" t="str">
        <f>Zusammenzug!$C$25&amp;"-"&amp;Zusammenzug!$A$7&amp;"-"&amp;Leistungen!L6629</f>
        <v>2024-0-</v>
      </c>
    </row>
    <row r="6630" spans="1:18" x14ac:dyDescent="0.2">
      <c r="A6630" s="95" t="str">
        <f>IF(ISBLANK(Perigon!E6625),"",Perigon!E6625)</f>
        <v/>
      </c>
      <c r="B6630" s="95" t="str">
        <f>IF(ISBLANK(Perigon!G6625),"",Perigon!G6625)</f>
        <v/>
      </c>
      <c r="C6630" s="96" t="str">
        <f>IF(ISBLANK(Perigon!I6625),"",Perigon!I6625)</f>
        <v/>
      </c>
      <c r="D6630" s="97" t="str">
        <f>IF(ISBLANK(Perigon!J6625),"",Perigon!J6625)</f>
        <v/>
      </c>
      <c r="E6630" s="64" t="str">
        <f>IF(ISBLANK(Perigon!K6625),"",Perigon!K6625)</f>
        <v/>
      </c>
      <c r="F6630" s="65"/>
      <c r="G6630" s="64"/>
      <c r="H6630" s="69" t="str">
        <f>IF(ISBLANK(Perigon!L6625),"",Perigon!L6625)</f>
        <v/>
      </c>
      <c r="I6630" s="69" t="str">
        <f>IF(ISBLANK(Perigon!M6625),"",Perigon!M6625)</f>
        <v/>
      </c>
      <c r="J6630" s="98" t="str">
        <f>IF(ISBLANK(Perigon!N6625),"",Perigon!N6625)</f>
        <v/>
      </c>
      <c r="K6630" s="99" t="str">
        <f>IF(ISBLANK(Perigon!J6625),"",Perigon!T6625)</f>
        <v/>
      </c>
      <c r="L6630" s="95" t="str">
        <f>IF(ISBLANK(Perigon!O6625),"",Perigon!O6625)</f>
        <v/>
      </c>
      <c r="M6630" s="95" t="str">
        <f>IF(ISBLANK(Perigon!R6625),"",Perigon!R6625)</f>
        <v/>
      </c>
      <c r="N6630" s="95" t="str">
        <f>IF(ISBLANK(Perigon!P6625),"",Perigon!P6625)</f>
        <v/>
      </c>
      <c r="O6630" s="38" t="str">
        <f>IF($L6630="","",VLOOKUP($R6630,Tarife!$A$2:$R$599,13,FALSE))</f>
        <v/>
      </c>
      <c r="P6630" s="38" t="str">
        <f t="shared" si="103"/>
        <v/>
      </c>
      <c r="R6630" s="100" t="str">
        <f>Zusammenzug!$C$25&amp;"-"&amp;Zusammenzug!$A$7&amp;"-"&amp;Leistungen!L6630</f>
        <v>2024-0-</v>
      </c>
    </row>
    <row r="6631" spans="1:18" x14ac:dyDescent="0.2">
      <c r="A6631" s="95" t="str">
        <f>IF(ISBLANK(Perigon!E6626),"",Perigon!E6626)</f>
        <v/>
      </c>
      <c r="B6631" s="95" t="str">
        <f>IF(ISBLANK(Perigon!G6626),"",Perigon!G6626)</f>
        <v/>
      </c>
      <c r="C6631" s="96" t="str">
        <f>IF(ISBLANK(Perigon!I6626),"",Perigon!I6626)</f>
        <v/>
      </c>
      <c r="D6631" s="97" t="str">
        <f>IF(ISBLANK(Perigon!J6626),"",Perigon!J6626)</f>
        <v/>
      </c>
      <c r="E6631" s="64" t="str">
        <f>IF(ISBLANK(Perigon!K6626),"",Perigon!K6626)</f>
        <v/>
      </c>
      <c r="F6631" s="65"/>
      <c r="G6631" s="64"/>
      <c r="H6631" s="69" t="str">
        <f>IF(ISBLANK(Perigon!L6626),"",Perigon!L6626)</f>
        <v/>
      </c>
      <c r="I6631" s="69" t="str">
        <f>IF(ISBLANK(Perigon!M6626),"",Perigon!M6626)</f>
        <v/>
      </c>
      <c r="J6631" s="98" t="str">
        <f>IF(ISBLANK(Perigon!N6626),"",Perigon!N6626)</f>
        <v/>
      </c>
      <c r="K6631" s="99" t="str">
        <f>IF(ISBLANK(Perigon!J6626),"",Perigon!T6626)</f>
        <v/>
      </c>
      <c r="L6631" s="95" t="str">
        <f>IF(ISBLANK(Perigon!O6626),"",Perigon!O6626)</f>
        <v/>
      </c>
      <c r="M6631" s="95" t="str">
        <f>IF(ISBLANK(Perigon!R6626),"",Perigon!R6626)</f>
        <v/>
      </c>
      <c r="N6631" s="95" t="str">
        <f>IF(ISBLANK(Perigon!P6626),"",Perigon!P6626)</f>
        <v/>
      </c>
      <c r="O6631" s="38" t="str">
        <f>IF($L6631="","",VLOOKUP($R6631,Tarife!$A$2:$R$599,13,FALSE))</f>
        <v/>
      </c>
      <c r="P6631" s="38" t="str">
        <f t="shared" si="103"/>
        <v/>
      </c>
      <c r="R6631" s="100" t="str">
        <f>Zusammenzug!$C$25&amp;"-"&amp;Zusammenzug!$A$7&amp;"-"&amp;Leistungen!L6631</f>
        <v>2024-0-</v>
      </c>
    </row>
    <row r="6632" spans="1:18" x14ac:dyDescent="0.2">
      <c r="A6632" s="95" t="str">
        <f>IF(ISBLANK(Perigon!E6627),"",Perigon!E6627)</f>
        <v/>
      </c>
      <c r="B6632" s="95" t="str">
        <f>IF(ISBLANK(Perigon!G6627),"",Perigon!G6627)</f>
        <v/>
      </c>
      <c r="C6632" s="96" t="str">
        <f>IF(ISBLANK(Perigon!I6627),"",Perigon!I6627)</f>
        <v/>
      </c>
      <c r="D6632" s="97" t="str">
        <f>IF(ISBLANK(Perigon!J6627),"",Perigon!J6627)</f>
        <v/>
      </c>
      <c r="E6632" s="64" t="str">
        <f>IF(ISBLANK(Perigon!K6627),"",Perigon!K6627)</f>
        <v/>
      </c>
      <c r="F6632" s="65"/>
      <c r="G6632" s="64"/>
      <c r="H6632" s="69" t="str">
        <f>IF(ISBLANK(Perigon!L6627),"",Perigon!L6627)</f>
        <v/>
      </c>
      <c r="I6632" s="69" t="str">
        <f>IF(ISBLANK(Perigon!M6627),"",Perigon!M6627)</f>
        <v/>
      </c>
      <c r="J6632" s="98" t="str">
        <f>IF(ISBLANK(Perigon!N6627),"",Perigon!N6627)</f>
        <v/>
      </c>
      <c r="K6632" s="99" t="str">
        <f>IF(ISBLANK(Perigon!J6627),"",Perigon!T6627)</f>
        <v/>
      </c>
      <c r="L6632" s="95" t="str">
        <f>IF(ISBLANK(Perigon!O6627),"",Perigon!O6627)</f>
        <v/>
      </c>
      <c r="M6632" s="95" t="str">
        <f>IF(ISBLANK(Perigon!R6627),"",Perigon!R6627)</f>
        <v/>
      </c>
      <c r="N6632" s="95" t="str">
        <f>IF(ISBLANK(Perigon!P6627),"",Perigon!P6627)</f>
        <v/>
      </c>
      <c r="O6632" s="38" t="str">
        <f>IF($L6632="","",VLOOKUP($R6632,Tarife!$A$2:$R$599,13,FALSE))</f>
        <v/>
      </c>
      <c r="P6632" s="38" t="str">
        <f t="shared" si="103"/>
        <v/>
      </c>
      <c r="R6632" s="100" t="str">
        <f>Zusammenzug!$C$25&amp;"-"&amp;Zusammenzug!$A$7&amp;"-"&amp;Leistungen!L6632</f>
        <v>2024-0-</v>
      </c>
    </row>
    <row r="6633" spans="1:18" x14ac:dyDescent="0.2">
      <c r="A6633" s="95" t="str">
        <f>IF(ISBLANK(Perigon!E6628),"",Perigon!E6628)</f>
        <v/>
      </c>
      <c r="B6633" s="95" t="str">
        <f>IF(ISBLANK(Perigon!G6628),"",Perigon!G6628)</f>
        <v/>
      </c>
      <c r="C6633" s="96" t="str">
        <f>IF(ISBLANK(Perigon!I6628),"",Perigon!I6628)</f>
        <v/>
      </c>
      <c r="D6633" s="97" t="str">
        <f>IF(ISBLANK(Perigon!J6628),"",Perigon!J6628)</f>
        <v/>
      </c>
      <c r="E6633" s="64" t="str">
        <f>IF(ISBLANK(Perigon!K6628),"",Perigon!K6628)</f>
        <v/>
      </c>
      <c r="F6633" s="65"/>
      <c r="G6633" s="64"/>
      <c r="H6633" s="69" t="str">
        <f>IF(ISBLANK(Perigon!L6628),"",Perigon!L6628)</f>
        <v/>
      </c>
      <c r="I6633" s="69" t="str">
        <f>IF(ISBLANK(Perigon!M6628),"",Perigon!M6628)</f>
        <v/>
      </c>
      <c r="J6633" s="98" t="str">
        <f>IF(ISBLANK(Perigon!N6628),"",Perigon!N6628)</f>
        <v/>
      </c>
      <c r="K6633" s="99" t="str">
        <f>IF(ISBLANK(Perigon!J6628),"",Perigon!T6628)</f>
        <v/>
      </c>
      <c r="L6633" s="95" t="str">
        <f>IF(ISBLANK(Perigon!O6628),"",Perigon!O6628)</f>
        <v/>
      </c>
      <c r="M6633" s="95" t="str">
        <f>IF(ISBLANK(Perigon!R6628),"",Perigon!R6628)</f>
        <v/>
      </c>
      <c r="N6633" s="95" t="str">
        <f>IF(ISBLANK(Perigon!P6628),"",Perigon!P6628)</f>
        <v/>
      </c>
      <c r="O6633" s="38" t="str">
        <f>IF($L6633="","",VLOOKUP($R6633,Tarife!$A$2:$R$599,13,FALSE))</f>
        <v/>
      </c>
      <c r="P6633" s="38" t="str">
        <f t="shared" si="103"/>
        <v/>
      </c>
      <c r="R6633" s="100" t="str">
        <f>Zusammenzug!$C$25&amp;"-"&amp;Zusammenzug!$A$7&amp;"-"&amp;Leistungen!L6633</f>
        <v>2024-0-</v>
      </c>
    </row>
    <row r="6634" spans="1:18" x14ac:dyDescent="0.2">
      <c r="A6634" s="95" t="str">
        <f>IF(ISBLANK(Perigon!E6629),"",Perigon!E6629)</f>
        <v/>
      </c>
      <c r="B6634" s="95" t="str">
        <f>IF(ISBLANK(Perigon!G6629),"",Perigon!G6629)</f>
        <v/>
      </c>
      <c r="C6634" s="96" t="str">
        <f>IF(ISBLANK(Perigon!I6629),"",Perigon!I6629)</f>
        <v/>
      </c>
      <c r="D6634" s="97" t="str">
        <f>IF(ISBLANK(Perigon!J6629),"",Perigon!J6629)</f>
        <v/>
      </c>
      <c r="E6634" s="64" t="str">
        <f>IF(ISBLANK(Perigon!K6629),"",Perigon!K6629)</f>
        <v/>
      </c>
      <c r="F6634" s="65"/>
      <c r="G6634" s="64"/>
      <c r="H6634" s="69" t="str">
        <f>IF(ISBLANK(Perigon!L6629),"",Perigon!L6629)</f>
        <v/>
      </c>
      <c r="I6634" s="69" t="str">
        <f>IF(ISBLANK(Perigon!M6629),"",Perigon!M6629)</f>
        <v/>
      </c>
      <c r="J6634" s="98" t="str">
        <f>IF(ISBLANK(Perigon!N6629),"",Perigon!N6629)</f>
        <v/>
      </c>
      <c r="K6634" s="99" t="str">
        <f>IF(ISBLANK(Perigon!J6629),"",Perigon!T6629)</f>
        <v/>
      </c>
      <c r="L6634" s="95" t="str">
        <f>IF(ISBLANK(Perigon!O6629),"",Perigon!O6629)</f>
        <v/>
      </c>
      <c r="M6634" s="95" t="str">
        <f>IF(ISBLANK(Perigon!R6629),"",Perigon!R6629)</f>
        <v/>
      </c>
      <c r="N6634" s="95" t="str">
        <f>IF(ISBLANK(Perigon!P6629),"",Perigon!P6629)</f>
        <v/>
      </c>
      <c r="O6634" s="38" t="str">
        <f>IF($L6634="","",VLOOKUP($R6634,Tarife!$A$2:$R$599,13,FALSE))</f>
        <v/>
      </c>
      <c r="P6634" s="38" t="str">
        <f t="shared" si="103"/>
        <v/>
      </c>
      <c r="R6634" s="100" t="str">
        <f>Zusammenzug!$C$25&amp;"-"&amp;Zusammenzug!$A$7&amp;"-"&amp;Leistungen!L6634</f>
        <v>2024-0-</v>
      </c>
    </row>
    <row r="6635" spans="1:18" x14ac:dyDescent="0.2">
      <c r="A6635" s="95" t="str">
        <f>IF(ISBLANK(Perigon!E6630),"",Perigon!E6630)</f>
        <v/>
      </c>
      <c r="B6635" s="95" t="str">
        <f>IF(ISBLANK(Perigon!G6630),"",Perigon!G6630)</f>
        <v/>
      </c>
      <c r="C6635" s="96" t="str">
        <f>IF(ISBLANK(Perigon!I6630),"",Perigon!I6630)</f>
        <v/>
      </c>
      <c r="D6635" s="97" t="str">
        <f>IF(ISBLANK(Perigon!J6630),"",Perigon!J6630)</f>
        <v/>
      </c>
      <c r="E6635" s="64" t="str">
        <f>IF(ISBLANK(Perigon!K6630),"",Perigon!K6630)</f>
        <v/>
      </c>
      <c r="F6635" s="65"/>
      <c r="G6635" s="64"/>
      <c r="H6635" s="69" t="str">
        <f>IF(ISBLANK(Perigon!L6630),"",Perigon!L6630)</f>
        <v/>
      </c>
      <c r="I6635" s="69" t="str">
        <f>IF(ISBLANK(Perigon!M6630),"",Perigon!M6630)</f>
        <v/>
      </c>
      <c r="J6635" s="98" t="str">
        <f>IF(ISBLANK(Perigon!N6630),"",Perigon!N6630)</f>
        <v/>
      </c>
      <c r="K6635" s="99" t="str">
        <f>IF(ISBLANK(Perigon!J6630),"",Perigon!T6630)</f>
        <v/>
      </c>
      <c r="L6635" s="95" t="str">
        <f>IF(ISBLANK(Perigon!O6630),"",Perigon!O6630)</f>
        <v/>
      </c>
      <c r="M6635" s="95" t="str">
        <f>IF(ISBLANK(Perigon!R6630),"",Perigon!R6630)</f>
        <v/>
      </c>
      <c r="N6635" s="95" t="str">
        <f>IF(ISBLANK(Perigon!P6630),"",Perigon!P6630)</f>
        <v/>
      </c>
      <c r="O6635" s="38" t="str">
        <f>IF($L6635="","",VLOOKUP($R6635,Tarife!$A$2:$R$599,13,FALSE))</f>
        <v/>
      </c>
      <c r="P6635" s="38" t="str">
        <f t="shared" si="103"/>
        <v/>
      </c>
      <c r="R6635" s="100" t="str">
        <f>Zusammenzug!$C$25&amp;"-"&amp;Zusammenzug!$A$7&amp;"-"&amp;Leistungen!L6635</f>
        <v>2024-0-</v>
      </c>
    </row>
    <row r="6636" spans="1:18" x14ac:dyDescent="0.2">
      <c r="A6636" s="95" t="str">
        <f>IF(ISBLANK(Perigon!E6631),"",Perigon!E6631)</f>
        <v/>
      </c>
      <c r="B6636" s="95" t="str">
        <f>IF(ISBLANK(Perigon!G6631),"",Perigon!G6631)</f>
        <v/>
      </c>
      <c r="C6636" s="96" t="str">
        <f>IF(ISBLANK(Perigon!I6631),"",Perigon!I6631)</f>
        <v/>
      </c>
      <c r="D6636" s="97" t="str">
        <f>IF(ISBLANK(Perigon!J6631),"",Perigon!J6631)</f>
        <v/>
      </c>
      <c r="E6636" s="64" t="str">
        <f>IF(ISBLANK(Perigon!K6631),"",Perigon!K6631)</f>
        <v/>
      </c>
      <c r="F6636" s="65"/>
      <c r="G6636" s="64"/>
      <c r="H6636" s="69" t="str">
        <f>IF(ISBLANK(Perigon!L6631),"",Perigon!L6631)</f>
        <v/>
      </c>
      <c r="I6636" s="69" t="str">
        <f>IF(ISBLANK(Perigon!M6631),"",Perigon!M6631)</f>
        <v/>
      </c>
      <c r="J6636" s="98" t="str">
        <f>IF(ISBLANK(Perigon!N6631),"",Perigon!N6631)</f>
        <v/>
      </c>
      <c r="K6636" s="99" t="str">
        <f>IF(ISBLANK(Perigon!J6631),"",Perigon!T6631)</f>
        <v/>
      </c>
      <c r="L6636" s="95" t="str">
        <f>IF(ISBLANK(Perigon!O6631),"",Perigon!O6631)</f>
        <v/>
      </c>
      <c r="M6636" s="95" t="str">
        <f>IF(ISBLANK(Perigon!R6631),"",Perigon!R6631)</f>
        <v/>
      </c>
      <c r="N6636" s="95" t="str">
        <f>IF(ISBLANK(Perigon!P6631),"",Perigon!P6631)</f>
        <v/>
      </c>
      <c r="O6636" s="38" t="str">
        <f>IF($L6636="","",VLOOKUP($R6636,Tarife!$A$2:$R$599,13,FALSE))</f>
        <v/>
      </c>
      <c r="P6636" s="38" t="str">
        <f t="shared" si="103"/>
        <v/>
      </c>
      <c r="R6636" s="100" t="str">
        <f>Zusammenzug!$C$25&amp;"-"&amp;Zusammenzug!$A$7&amp;"-"&amp;Leistungen!L6636</f>
        <v>2024-0-</v>
      </c>
    </row>
    <row r="6637" spans="1:18" x14ac:dyDescent="0.2">
      <c r="A6637" s="95" t="str">
        <f>IF(ISBLANK(Perigon!E6632),"",Perigon!E6632)</f>
        <v/>
      </c>
      <c r="B6637" s="95" t="str">
        <f>IF(ISBLANK(Perigon!G6632),"",Perigon!G6632)</f>
        <v/>
      </c>
      <c r="C6637" s="96" t="str">
        <f>IF(ISBLANK(Perigon!I6632),"",Perigon!I6632)</f>
        <v/>
      </c>
      <c r="D6637" s="97" t="str">
        <f>IF(ISBLANK(Perigon!J6632),"",Perigon!J6632)</f>
        <v/>
      </c>
      <c r="E6637" s="64" t="str">
        <f>IF(ISBLANK(Perigon!K6632),"",Perigon!K6632)</f>
        <v/>
      </c>
      <c r="F6637" s="65"/>
      <c r="G6637" s="64"/>
      <c r="H6637" s="69" t="str">
        <f>IF(ISBLANK(Perigon!L6632),"",Perigon!L6632)</f>
        <v/>
      </c>
      <c r="I6637" s="69" t="str">
        <f>IF(ISBLANK(Perigon!M6632),"",Perigon!M6632)</f>
        <v/>
      </c>
      <c r="J6637" s="98" t="str">
        <f>IF(ISBLANK(Perigon!N6632),"",Perigon!N6632)</f>
        <v/>
      </c>
      <c r="K6637" s="99" t="str">
        <f>IF(ISBLANK(Perigon!J6632),"",Perigon!T6632)</f>
        <v/>
      </c>
      <c r="L6637" s="95" t="str">
        <f>IF(ISBLANK(Perigon!O6632),"",Perigon!O6632)</f>
        <v/>
      </c>
      <c r="M6637" s="95" t="str">
        <f>IF(ISBLANK(Perigon!R6632),"",Perigon!R6632)</f>
        <v/>
      </c>
      <c r="N6637" s="95" t="str">
        <f>IF(ISBLANK(Perigon!P6632),"",Perigon!P6632)</f>
        <v/>
      </c>
      <c r="O6637" s="38" t="str">
        <f>IF($L6637="","",VLOOKUP($R6637,Tarife!$A$2:$R$599,13,FALSE))</f>
        <v/>
      </c>
      <c r="P6637" s="38" t="str">
        <f t="shared" si="103"/>
        <v/>
      </c>
      <c r="R6637" s="100" t="str">
        <f>Zusammenzug!$C$25&amp;"-"&amp;Zusammenzug!$A$7&amp;"-"&amp;Leistungen!L6637</f>
        <v>2024-0-</v>
      </c>
    </row>
    <row r="6638" spans="1:18" x14ac:dyDescent="0.2">
      <c r="A6638" s="95" t="str">
        <f>IF(ISBLANK(Perigon!E6633),"",Perigon!E6633)</f>
        <v/>
      </c>
      <c r="B6638" s="95" t="str">
        <f>IF(ISBLANK(Perigon!G6633),"",Perigon!G6633)</f>
        <v/>
      </c>
      <c r="C6638" s="96" t="str">
        <f>IF(ISBLANK(Perigon!I6633),"",Perigon!I6633)</f>
        <v/>
      </c>
      <c r="D6638" s="97" t="str">
        <f>IF(ISBLANK(Perigon!J6633),"",Perigon!J6633)</f>
        <v/>
      </c>
      <c r="E6638" s="64" t="str">
        <f>IF(ISBLANK(Perigon!K6633),"",Perigon!K6633)</f>
        <v/>
      </c>
      <c r="F6638" s="65"/>
      <c r="G6638" s="64"/>
      <c r="H6638" s="69" t="str">
        <f>IF(ISBLANK(Perigon!L6633),"",Perigon!L6633)</f>
        <v/>
      </c>
      <c r="I6638" s="69" t="str">
        <f>IF(ISBLANK(Perigon!M6633),"",Perigon!M6633)</f>
        <v/>
      </c>
      <c r="J6638" s="98" t="str">
        <f>IF(ISBLANK(Perigon!N6633),"",Perigon!N6633)</f>
        <v/>
      </c>
      <c r="K6638" s="99" t="str">
        <f>IF(ISBLANK(Perigon!J6633),"",Perigon!T6633)</f>
        <v/>
      </c>
      <c r="L6638" s="95" t="str">
        <f>IF(ISBLANK(Perigon!O6633),"",Perigon!O6633)</f>
        <v/>
      </c>
      <c r="M6638" s="95" t="str">
        <f>IF(ISBLANK(Perigon!R6633),"",Perigon!R6633)</f>
        <v/>
      </c>
      <c r="N6638" s="95" t="str">
        <f>IF(ISBLANK(Perigon!P6633),"",Perigon!P6633)</f>
        <v/>
      </c>
      <c r="O6638" s="38" t="str">
        <f>IF($L6638="","",VLOOKUP($R6638,Tarife!$A$2:$R$599,13,FALSE))</f>
        <v/>
      </c>
      <c r="P6638" s="38" t="str">
        <f t="shared" si="103"/>
        <v/>
      </c>
      <c r="R6638" s="100" t="str">
        <f>Zusammenzug!$C$25&amp;"-"&amp;Zusammenzug!$A$7&amp;"-"&amp;Leistungen!L6638</f>
        <v>2024-0-</v>
      </c>
    </row>
    <row r="6639" spans="1:18" x14ac:dyDescent="0.2">
      <c r="A6639" s="95" t="str">
        <f>IF(ISBLANK(Perigon!E6634),"",Perigon!E6634)</f>
        <v/>
      </c>
      <c r="B6639" s="95" t="str">
        <f>IF(ISBLANK(Perigon!G6634),"",Perigon!G6634)</f>
        <v/>
      </c>
      <c r="C6639" s="96" t="str">
        <f>IF(ISBLANK(Perigon!I6634),"",Perigon!I6634)</f>
        <v/>
      </c>
      <c r="D6639" s="97" t="str">
        <f>IF(ISBLANK(Perigon!J6634),"",Perigon!J6634)</f>
        <v/>
      </c>
      <c r="E6639" s="64" t="str">
        <f>IF(ISBLANK(Perigon!K6634),"",Perigon!K6634)</f>
        <v/>
      </c>
      <c r="F6639" s="65"/>
      <c r="G6639" s="64"/>
      <c r="H6639" s="69" t="str">
        <f>IF(ISBLANK(Perigon!L6634),"",Perigon!L6634)</f>
        <v/>
      </c>
      <c r="I6639" s="69" t="str">
        <f>IF(ISBLANK(Perigon!M6634),"",Perigon!M6634)</f>
        <v/>
      </c>
      <c r="J6639" s="98" t="str">
        <f>IF(ISBLANK(Perigon!N6634),"",Perigon!N6634)</f>
        <v/>
      </c>
      <c r="K6639" s="99" t="str">
        <f>IF(ISBLANK(Perigon!J6634),"",Perigon!T6634)</f>
        <v/>
      </c>
      <c r="L6639" s="95" t="str">
        <f>IF(ISBLANK(Perigon!O6634),"",Perigon!O6634)</f>
        <v/>
      </c>
      <c r="M6639" s="95" t="str">
        <f>IF(ISBLANK(Perigon!R6634),"",Perigon!R6634)</f>
        <v/>
      </c>
      <c r="N6639" s="95" t="str">
        <f>IF(ISBLANK(Perigon!P6634),"",Perigon!P6634)</f>
        <v/>
      </c>
      <c r="O6639" s="38" t="str">
        <f>IF($L6639="","",VLOOKUP($R6639,Tarife!$A$2:$R$599,13,FALSE))</f>
        <v/>
      </c>
      <c r="P6639" s="38" t="str">
        <f t="shared" si="103"/>
        <v/>
      </c>
      <c r="R6639" s="100" t="str">
        <f>Zusammenzug!$C$25&amp;"-"&amp;Zusammenzug!$A$7&amp;"-"&amp;Leistungen!L6639</f>
        <v>2024-0-</v>
      </c>
    </row>
    <row r="6640" spans="1:18" x14ac:dyDescent="0.2">
      <c r="A6640" s="95" t="str">
        <f>IF(ISBLANK(Perigon!E6635),"",Perigon!E6635)</f>
        <v/>
      </c>
      <c r="B6640" s="95" t="str">
        <f>IF(ISBLANK(Perigon!G6635),"",Perigon!G6635)</f>
        <v/>
      </c>
      <c r="C6640" s="96" t="str">
        <f>IF(ISBLANK(Perigon!I6635),"",Perigon!I6635)</f>
        <v/>
      </c>
      <c r="D6640" s="97" t="str">
        <f>IF(ISBLANK(Perigon!J6635),"",Perigon!J6635)</f>
        <v/>
      </c>
      <c r="E6640" s="64" t="str">
        <f>IF(ISBLANK(Perigon!K6635),"",Perigon!K6635)</f>
        <v/>
      </c>
      <c r="F6640" s="65"/>
      <c r="G6640" s="64"/>
      <c r="H6640" s="69" t="str">
        <f>IF(ISBLANK(Perigon!L6635),"",Perigon!L6635)</f>
        <v/>
      </c>
      <c r="I6640" s="69" t="str">
        <f>IF(ISBLANK(Perigon!M6635),"",Perigon!M6635)</f>
        <v/>
      </c>
      <c r="J6640" s="98" t="str">
        <f>IF(ISBLANK(Perigon!N6635),"",Perigon!N6635)</f>
        <v/>
      </c>
      <c r="K6640" s="99" t="str">
        <f>IF(ISBLANK(Perigon!J6635),"",Perigon!T6635)</f>
        <v/>
      </c>
      <c r="L6640" s="95" t="str">
        <f>IF(ISBLANK(Perigon!O6635),"",Perigon!O6635)</f>
        <v/>
      </c>
      <c r="M6640" s="95" t="str">
        <f>IF(ISBLANK(Perigon!R6635),"",Perigon!R6635)</f>
        <v/>
      </c>
      <c r="N6640" s="95" t="str">
        <f>IF(ISBLANK(Perigon!P6635),"",Perigon!P6635)</f>
        <v/>
      </c>
      <c r="O6640" s="38" t="str">
        <f>IF($L6640="","",VLOOKUP($R6640,Tarife!$A$2:$R$599,13,FALSE))</f>
        <v/>
      </c>
      <c r="P6640" s="38" t="str">
        <f t="shared" si="103"/>
        <v/>
      </c>
      <c r="R6640" s="100" t="str">
        <f>Zusammenzug!$C$25&amp;"-"&amp;Zusammenzug!$A$7&amp;"-"&amp;Leistungen!L6640</f>
        <v>2024-0-</v>
      </c>
    </row>
    <row r="6641" spans="1:18" x14ac:dyDescent="0.2">
      <c r="A6641" s="95" t="str">
        <f>IF(ISBLANK(Perigon!E6636),"",Perigon!E6636)</f>
        <v/>
      </c>
      <c r="B6641" s="95" t="str">
        <f>IF(ISBLANK(Perigon!G6636),"",Perigon!G6636)</f>
        <v/>
      </c>
      <c r="C6641" s="96" t="str">
        <f>IF(ISBLANK(Perigon!I6636),"",Perigon!I6636)</f>
        <v/>
      </c>
      <c r="D6641" s="97" t="str">
        <f>IF(ISBLANK(Perigon!J6636),"",Perigon!J6636)</f>
        <v/>
      </c>
      <c r="E6641" s="64" t="str">
        <f>IF(ISBLANK(Perigon!K6636),"",Perigon!K6636)</f>
        <v/>
      </c>
      <c r="F6641" s="65"/>
      <c r="G6641" s="64"/>
      <c r="H6641" s="69" t="str">
        <f>IF(ISBLANK(Perigon!L6636),"",Perigon!L6636)</f>
        <v/>
      </c>
      <c r="I6641" s="69" t="str">
        <f>IF(ISBLANK(Perigon!M6636),"",Perigon!M6636)</f>
        <v/>
      </c>
      <c r="J6641" s="98" t="str">
        <f>IF(ISBLANK(Perigon!N6636),"",Perigon!N6636)</f>
        <v/>
      </c>
      <c r="K6641" s="99" t="str">
        <f>IF(ISBLANK(Perigon!J6636),"",Perigon!T6636)</f>
        <v/>
      </c>
      <c r="L6641" s="95" t="str">
        <f>IF(ISBLANK(Perigon!O6636),"",Perigon!O6636)</f>
        <v/>
      </c>
      <c r="M6641" s="95" t="str">
        <f>IF(ISBLANK(Perigon!R6636),"",Perigon!R6636)</f>
        <v/>
      </c>
      <c r="N6641" s="95" t="str">
        <f>IF(ISBLANK(Perigon!P6636),"",Perigon!P6636)</f>
        <v/>
      </c>
      <c r="O6641" s="38" t="str">
        <f>IF($L6641="","",VLOOKUP($R6641,Tarife!$A$2:$R$599,13,FALSE))</f>
        <v/>
      </c>
      <c r="P6641" s="38" t="str">
        <f t="shared" si="103"/>
        <v/>
      </c>
      <c r="R6641" s="100" t="str">
        <f>Zusammenzug!$C$25&amp;"-"&amp;Zusammenzug!$A$7&amp;"-"&amp;Leistungen!L6641</f>
        <v>2024-0-</v>
      </c>
    </row>
    <row r="6642" spans="1:18" x14ac:dyDescent="0.2">
      <c r="A6642" s="95" t="str">
        <f>IF(ISBLANK(Perigon!E6637),"",Perigon!E6637)</f>
        <v/>
      </c>
      <c r="B6642" s="95" t="str">
        <f>IF(ISBLANK(Perigon!G6637),"",Perigon!G6637)</f>
        <v/>
      </c>
      <c r="C6642" s="96" t="str">
        <f>IF(ISBLANK(Perigon!I6637),"",Perigon!I6637)</f>
        <v/>
      </c>
      <c r="D6642" s="97" t="str">
        <f>IF(ISBLANK(Perigon!J6637),"",Perigon!J6637)</f>
        <v/>
      </c>
      <c r="E6642" s="64" t="str">
        <f>IF(ISBLANK(Perigon!K6637),"",Perigon!K6637)</f>
        <v/>
      </c>
      <c r="F6642" s="65"/>
      <c r="G6642" s="64"/>
      <c r="H6642" s="69" t="str">
        <f>IF(ISBLANK(Perigon!L6637),"",Perigon!L6637)</f>
        <v/>
      </c>
      <c r="I6642" s="69" t="str">
        <f>IF(ISBLANK(Perigon!M6637),"",Perigon!M6637)</f>
        <v/>
      </c>
      <c r="J6642" s="98" t="str">
        <f>IF(ISBLANK(Perigon!N6637),"",Perigon!N6637)</f>
        <v/>
      </c>
      <c r="K6642" s="99" t="str">
        <f>IF(ISBLANK(Perigon!J6637),"",Perigon!T6637)</f>
        <v/>
      </c>
      <c r="L6642" s="95" t="str">
        <f>IF(ISBLANK(Perigon!O6637),"",Perigon!O6637)</f>
        <v/>
      </c>
      <c r="M6642" s="95" t="str">
        <f>IF(ISBLANK(Perigon!R6637),"",Perigon!R6637)</f>
        <v/>
      </c>
      <c r="N6642" s="95" t="str">
        <f>IF(ISBLANK(Perigon!P6637),"",Perigon!P6637)</f>
        <v/>
      </c>
      <c r="O6642" s="38" t="str">
        <f>IF($L6642="","",VLOOKUP($R6642,Tarife!$A$2:$R$599,13,FALSE))</f>
        <v/>
      </c>
      <c r="P6642" s="38" t="str">
        <f t="shared" si="103"/>
        <v/>
      </c>
      <c r="R6642" s="100" t="str">
        <f>Zusammenzug!$C$25&amp;"-"&amp;Zusammenzug!$A$7&amp;"-"&amp;Leistungen!L6642</f>
        <v>2024-0-</v>
      </c>
    </row>
    <row r="6643" spans="1:18" x14ac:dyDescent="0.2">
      <c r="A6643" s="95" t="str">
        <f>IF(ISBLANK(Perigon!E6638),"",Perigon!E6638)</f>
        <v/>
      </c>
      <c r="B6643" s="95" t="str">
        <f>IF(ISBLANK(Perigon!G6638),"",Perigon!G6638)</f>
        <v/>
      </c>
      <c r="C6643" s="96" t="str">
        <f>IF(ISBLANK(Perigon!I6638),"",Perigon!I6638)</f>
        <v/>
      </c>
      <c r="D6643" s="97" t="str">
        <f>IF(ISBLANK(Perigon!J6638),"",Perigon!J6638)</f>
        <v/>
      </c>
      <c r="E6643" s="64" t="str">
        <f>IF(ISBLANK(Perigon!K6638),"",Perigon!K6638)</f>
        <v/>
      </c>
      <c r="F6643" s="65"/>
      <c r="G6643" s="64"/>
      <c r="H6643" s="69" t="str">
        <f>IF(ISBLANK(Perigon!L6638),"",Perigon!L6638)</f>
        <v/>
      </c>
      <c r="I6643" s="69" t="str">
        <f>IF(ISBLANK(Perigon!M6638),"",Perigon!M6638)</f>
        <v/>
      </c>
      <c r="J6643" s="98" t="str">
        <f>IF(ISBLANK(Perigon!N6638),"",Perigon!N6638)</f>
        <v/>
      </c>
      <c r="K6643" s="99" t="str">
        <f>IF(ISBLANK(Perigon!J6638),"",Perigon!T6638)</f>
        <v/>
      </c>
      <c r="L6643" s="95" t="str">
        <f>IF(ISBLANK(Perigon!O6638),"",Perigon!O6638)</f>
        <v/>
      </c>
      <c r="M6643" s="95" t="str">
        <f>IF(ISBLANK(Perigon!R6638),"",Perigon!R6638)</f>
        <v/>
      </c>
      <c r="N6643" s="95" t="str">
        <f>IF(ISBLANK(Perigon!P6638),"",Perigon!P6638)</f>
        <v/>
      </c>
      <c r="O6643" s="38" t="str">
        <f>IF($L6643="","",VLOOKUP($R6643,Tarife!$A$2:$R$599,13,FALSE))</f>
        <v/>
      </c>
      <c r="P6643" s="38" t="str">
        <f t="shared" si="103"/>
        <v/>
      </c>
      <c r="R6643" s="100" t="str">
        <f>Zusammenzug!$C$25&amp;"-"&amp;Zusammenzug!$A$7&amp;"-"&amp;Leistungen!L6643</f>
        <v>2024-0-</v>
      </c>
    </row>
    <row r="6644" spans="1:18" x14ac:dyDescent="0.2">
      <c r="A6644" s="95" t="str">
        <f>IF(ISBLANK(Perigon!E6639),"",Perigon!E6639)</f>
        <v/>
      </c>
      <c r="B6644" s="95" t="str">
        <f>IF(ISBLANK(Perigon!G6639),"",Perigon!G6639)</f>
        <v/>
      </c>
      <c r="C6644" s="96" t="str">
        <f>IF(ISBLANK(Perigon!I6639),"",Perigon!I6639)</f>
        <v/>
      </c>
      <c r="D6644" s="97" t="str">
        <f>IF(ISBLANK(Perigon!J6639),"",Perigon!J6639)</f>
        <v/>
      </c>
      <c r="E6644" s="64" t="str">
        <f>IF(ISBLANK(Perigon!K6639),"",Perigon!K6639)</f>
        <v/>
      </c>
      <c r="F6644" s="65"/>
      <c r="G6644" s="64"/>
      <c r="H6644" s="69" t="str">
        <f>IF(ISBLANK(Perigon!L6639),"",Perigon!L6639)</f>
        <v/>
      </c>
      <c r="I6644" s="69" t="str">
        <f>IF(ISBLANK(Perigon!M6639),"",Perigon!M6639)</f>
        <v/>
      </c>
      <c r="J6644" s="98" t="str">
        <f>IF(ISBLANK(Perigon!N6639),"",Perigon!N6639)</f>
        <v/>
      </c>
      <c r="K6644" s="99" t="str">
        <f>IF(ISBLANK(Perigon!J6639),"",Perigon!T6639)</f>
        <v/>
      </c>
      <c r="L6644" s="95" t="str">
        <f>IF(ISBLANK(Perigon!O6639),"",Perigon!O6639)</f>
        <v/>
      </c>
      <c r="M6644" s="95" t="str">
        <f>IF(ISBLANK(Perigon!R6639),"",Perigon!R6639)</f>
        <v/>
      </c>
      <c r="N6644" s="95" t="str">
        <f>IF(ISBLANK(Perigon!P6639),"",Perigon!P6639)</f>
        <v/>
      </c>
      <c r="O6644" s="38" t="str">
        <f>IF($L6644="","",VLOOKUP($R6644,Tarife!$A$2:$R$599,13,FALSE))</f>
        <v/>
      </c>
      <c r="P6644" s="38" t="str">
        <f t="shared" si="103"/>
        <v/>
      </c>
      <c r="R6644" s="100" t="str">
        <f>Zusammenzug!$C$25&amp;"-"&amp;Zusammenzug!$A$7&amp;"-"&amp;Leistungen!L6644</f>
        <v>2024-0-</v>
      </c>
    </row>
    <row r="6645" spans="1:18" x14ac:dyDescent="0.2">
      <c r="A6645" s="95" t="str">
        <f>IF(ISBLANK(Perigon!E6640),"",Perigon!E6640)</f>
        <v/>
      </c>
      <c r="B6645" s="95" t="str">
        <f>IF(ISBLANK(Perigon!G6640),"",Perigon!G6640)</f>
        <v/>
      </c>
      <c r="C6645" s="96" t="str">
        <f>IF(ISBLANK(Perigon!I6640),"",Perigon!I6640)</f>
        <v/>
      </c>
      <c r="D6645" s="97" t="str">
        <f>IF(ISBLANK(Perigon!J6640),"",Perigon!J6640)</f>
        <v/>
      </c>
      <c r="E6645" s="64" t="str">
        <f>IF(ISBLANK(Perigon!K6640),"",Perigon!K6640)</f>
        <v/>
      </c>
      <c r="F6645" s="65"/>
      <c r="G6645" s="64"/>
      <c r="H6645" s="69" t="str">
        <f>IF(ISBLANK(Perigon!L6640),"",Perigon!L6640)</f>
        <v/>
      </c>
      <c r="I6645" s="69" t="str">
        <f>IF(ISBLANK(Perigon!M6640),"",Perigon!M6640)</f>
        <v/>
      </c>
      <c r="J6645" s="98" t="str">
        <f>IF(ISBLANK(Perigon!N6640),"",Perigon!N6640)</f>
        <v/>
      </c>
      <c r="K6645" s="99" t="str">
        <f>IF(ISBLANK(Perigon!J6640),"",Perigon!T6640)</f>
        <v/>
      </c>
      <c r="L6645" s="95" t="str">
        <f>IF(ISBLANK(Perigon!O6640),"",Perigon!O6640)</f>
        <v/>
      </c>
      <c r="M6645" s="95" t="str">
        <f>IF(ISBLANK(Perigon!R6640),"",Perigon!R6640)</f>
        <v/>
      </c>
      <c r="N6645" s="95" t="str">
        <f>IF(ISBLANK(Perigon!P6640),"",Perigon!P6640)</f>
        <v/>
      </c>
      <c r="O6645" s="38" t="str">
        <f>IF($L6645="","",VLOOKUP($R6645,Tarife!$A$2:$R$599,13,FALSE))</f>
        <v/>
      </c>
      <c r="P6645" s="38" t="str">
        <f t="shared" si="103"/>
        <v/>
      </c>
      <c r="R6645" s="100" t="str">
        <f>Zusammenzug!$C$25&amp;"-"&amp;Zusammenzug!$A$7&amp;"-"&amp;Leistungen!L6645</f>
        <v>2024-0-</v>
      </c>
    </row>
    <row r="6646" spans="1:18" x14ac:dyDescent="0.2">
      <c r="A6646" s="95" t="str">
        <f>IF(ISBLANK(Perigon!E6641),"",Perigon!E6641)</f>
        <v/>
      </c>
      <c r="B6646" s="95" t="str">
        <f>IF(ISBLANK(Perigon!G6641),"",Perigon!G6641)</f>
        <v/>
      </c>
      <c r="C6646" s="96" t="str">
        <f>IF(ISBLANK(Perigon!I6641),"",Perigon!I6641)</f>
        <v/>
      </c>
      <c r="D6646" s="97" t="str">
        <f>IF(ISBLANK(Perigon!J6641),"",Perigon!J6641)</f>
        <v/>
      </c>
      <c r="E6646" s="64" t="str">
        <f>IF(ISBLANK(Perigon!K6641),"",Perigon!K6641)</f>
        <v/>
      </c>
      <c r="F6646" s="65"/>
      <c r="G6646" s="64"/>
      <c r="H6646" s="69" t="str">
        <f>IF(ISBLANK(Perigon!L6641),"",Perigon!L6641)</f>
        <v/>
      </c>
      <c r="I6646" s="69" t="str">
        <f>IF(ISBLANK(Perigon!M6641),"",Perigon!M6641)</f>
        <v/>
      </c>
      <c r="J6646" s="98" t="str">
        <f>IF(ISBLANK(Perigon!N6641),"",Perigon!N6641)</f>
        <v/>
      </c>
      <c r="K6646" s="99" t="str">
        <f>IF(ISBLANK(Perigon!J6641),"",Perigon!T6641)</f>
        <v/>
      </c>
      <c r="L6646" s="95" t="str">
        <f>IF(ISBLANK(Perigon!O6641),"",Perigon!O6641)</f>
        <v/>
      </c>
      <c r="M6646" s="95" t="str">
        <f>IF(ISBLANK(Perigon!R6641),"",Perigon!R6641)</f>
        <v/>
      </c>
      <c r="N6646" s="95" t="str">
        <f>IF(ISBLANK(Perigon!P6641),"",Perigon!P6641)</f>
        <v/>
      </c>
      <c r="O6646" s="38" t="str">
        <f>IF($L6646="","",VLOOKUP($R6646,Tarife!$A$2:$R$599,13,FALSE))</f>
        <v/>
      </c>
      <c r="P6646" s="38" t="str">
        <f t="shared" si="103"/>
        <v/>
      </c>
      <c r="R6646" s="100" t="str">
        <f>Zusammenzug!$C$25&amp;"-"&amp;Zusammenzug!$A$7&amp;"-"&amp;Leistungen!L6646</f>
        <v>2024-0-</v>
      </c>
    </row>
    <row r="6647" spans="1:18" x14ac:dyDescent="0.2">
      <c r="A6647" s="95" t="str">
        <f>IF(ISBLANK(Perigon!E6642),"",Perigon!E6642)</f>
        <v/>
      </c>
      <c r="B6647" s="95" t="str">
        <f>IF(ISBLANK(Perigon!G6642),"",Perigon!G6642)</f>
        <v/>
      </c>
      <c r="C6647" s="96" t="str">
        <f>IF(ISBLANK(Perigon!I6642),"",Perigon!I6642)</f>
        <v/>
      </c>
      <c r="D6647" s="97" t="str">
        <f>IF(ISBLANK(Perigon!J6642),"",Perigon!J6642)</f>
        <v/>
      </c>
      <c r="E6647" s="64" t="str">
        <f>IF(ISBLANK(Perigon!K6642),"",Perigon!K6642)</f>
        <v/>
      </c>
      <c r="F6647" s="65"/>
      <c r="G6647" s="64"/>
      <c r="H6647" s="69" t="str">
        <f>IF(ISBLANK(Perigon!L6642),"",Perigon!L6642)</f>
        <v/>
      </c>
      <c r="I6647" s="69" t="str">
        <f>IF(ISBLANK(Perigon!M6642),"",Perigon!M6642)</f>
        <v/>
      </c>
      <c r="J6647" s="98" t="str">
        <f>IF(ISBLANK(Perigon!N6642),"",Perigon!N6642)</f>
        <v/>
      </c>
      <c r="K6647" s="99" t="str">
        <f>IF(ISBLANK(Perigon!J6642),"",Perigon!T6642)</f>
        <v/>
      </c>
      <c r="L6647" s="95" t="str">
        <f>IF(ISBLANK(Perigon!O6642),"",Perigon!O6642)</f>
        <v/>
      </c>
      <c r="M6647" s="95" t="str">
        <f>IF(ISBLANK(Perigon!R6642),"",Perigon!R6642)</f>
        <v/>
      </c>
      <c r="N6647" s="95" t="str">
        <f>IF(ISBLANK(Perigon!P6642),"",Perigon!P6642)</f>
        <v/>
      </c>
      <c r="O6647" s="38" t="str">
        <f>IF($L6647="","",VLOOKUP($R6647,Tarife!$A$2:$R$599,13,FALSE))</f>
        <v/>
      </c>
      <c r="P6647" s="38" t="str">
        <f t="shared" si="103"/>
        <v/>
      </c>
      <c r="R6647" s="100" t="str">
        <f>Zusammenzug!$C$25&amp;"-"&amp;Zusammenzug!$A$7&amp;"-"&amp;Leistungen!L6647</f>
        <v>2024-0-</v>
      </c>
    </row>
    <row r="6648" spans="1:18" x14ac:dyDescent="0.2">
      <c r="A6648" s="95" t="str">
        <f>IF(ISBLANK(Perigon!E6643),"",Perigon!E6643)</f>
        <v/>
      </c>
      <c r="B6648" s="95" t="str">
        <f>IF(ISBLANK(Perigon!G6643),"",Perigon!G6643)</f>
        <v/>
      </c>
      <c r="C6648" s="96" t="str">
        <f>IF(ISBLANK(Perigon!I6643),"",Perigon!I6643)</f>
        <v/>
      </c>
      <c r="D6648" s="97" t="str">
        <f>IF(ISBLANK(Perigon!J6643),"",Perigon!J6643)</f>
        <v/>
      </c>
      <c r="E6648" s="64" t="str">
        <f>IF(ISBLANK(Perigon!K6643),"",Perigon!K6643)</f>
        <v/>
      </c>
      <c r="F6648" s="65"/>
      <c r="G6648" s="64"/>
      <c r="H6648" s="69" t="str">
        <f>IF(ISBLANK(Perigon!L6643),"",Perigon!L6643)</f>
        <v/>
      </c>
      <c r="I6648" s="69" t="str">
        <f>IF(ISBLANK(Perigon!M6643),"",Perigon!M6643)</f>
        <v/>
      </c>
      <c r="J6648" s="98" t="str">
        <f>IF(ISBLANK(Perigon!N6643),"",Perigon!N6643)</f>
        <v/>
      </c>
      <c r="K6648" s="99" t="str">
        <f>IF(ISBLANK(Perigon!J6643),"",Perigon!T6643)</f>
        <v/>
      </c>
      <c r="L6648" s="95" t="str">
        <f>IF(ISBLANK(Perigon!O6643),"",Perigon!O6643)</f>
        <v/>
      </c>
      <c r="M6648" s="95" t="str">
        <f>IF(ISBLANK(Perigon!R6643),"",Perigon!R6643)</f>
        <v/>
      </c>
      <c r="N6648" s="95" t="str">
        <f>IF(ISBLANK(Perigon!P6643),"",Perigon!P6643)</f>
        <v/>
      </c>
      <c r="O6648" s="38" t="str">
        <f>IF($L6648="","",VLOOKUP($R6648,Tarife!$A$2:$R$599,13,FALSE))</f>
        <v/>
      </c>
      <c r="P6648" s="38" t="str">
        <f t="shared" si="103"/>
        <v/>
      </c>
      <c r="R6648" s="100" t="str">
        <f>Zusammenzug!$C$25&amp;"-"&amp;Zusammenzug!$A$7&amp;"-"&amp;Leistungen!L6648</f>
        <v>2024-0-</v>
      </c>
    </row>
    <row r="6649" spans="1:18" x14ac:dyDescent="0.2">
      <c r="A6649" s="95" t="str">
        <f>IF(ISBLANK(Perigon!E6644),"",Perigon!E6644)</f>
        <v/>
      </c>
      <c r="B6649" s="95" t="str">
        <f>IF(ISBLANK(Perigon!G6644),"",Perigon!G6644)</f>
        <v/>
      </c>
      <c r="C6649" s="96" t="str">
        <f>IF(ISBLANK(Perigon!I6644),"",Perigon!I6644)</f>
        <v/>
      </c>
      <c r="D6649" s="97" t="str">
        <f>IF(ISBLANK(Perigon!J6644),"",Perigon!J6644)</f>
        <v/>
      </c>
      <c r="E6649" s="64" t="str">
        <f>IF(ISBLANK(Perigon!K6644),"",Perigon!K6644)</f>
        <v/>
      </c>
      <c r="F6649" s="65"/>
      <c r="G6649" s="64"/>
      <c r="H6649" s="69" t="str">
        <f>IF(ISBLANK(Perigon!L6644),"",Perigon!L6644)</f>
        <v/>
      </c>
      <c r="I6649" s="69" t="str">
        <f>IF(ISBLANK(Perigon!M6644),"",Perigon!M6644)</f>
        <v/>
      </c>
      <c r="J6649" s="98" t="str">
        <f>IF(ISBLANK(Perigon!N6644),"",Perigon!N6644)</f>
        <v/>
      </c>
      <c r="K6649" s="99" t="str">
        <f>IF(ISBLANK(Perigon!J6644),"",Perigon!T6644)</f>
        <v/>
      </c>
      <c r="L6649" s="95" t="str">
        <f>IF(ISBLANK(Perigon!O6644),"",Perigon!O6644)</f>
        <v/>
      </c>
      <c r="M6649" s="95" t="str">
        <f>IF(ISBLANK(Perigon!R6644),"",Perigon!R6644)</f>
        <v/>
      </c>
      <c r="N6649" s="95" t="str">
        <f>IF(ISBLANK(Perigon!P6644),"",Perigon!P6644)</f>
        <v/>
      </c>
      <c r="O6649" s="38" t="str">
        <f>IF($L6649="","",VLOOKUP($R6649,Tarife!$A$2:$R$599,13,FALSE))</f>
        <v/>
      </c>
      <c r="P6649" s="38" t="str">
        <f t="shared" si="103"/>
        <v/>
      </c>
      <c r="R6649" s="100" t="str">
        <f>Zusammenzug!$C$25&amp;"-"&amp;Zusammenzug!$A$7&amp;"-"&amp;Leistungen!L6649</f>
        <v>2024-0-</v>
      </c>
    </row>
    <row r="6650" spans="1:18" x14ac:dyDescent="0.2">
      <c r="A6650" s="95" t="str">
        <f>IF(ISBLANK(Perigon!E6645),"",Perigon!E6645)</f>
        <v/>
      </c>
      <c r="B6650" s="95" t="str">
        <f>IF(ISBLANK(Perigon!G6645),"",Perigon!G6645)</f>
        <v/>
      </c>
      <c r="C6650" s="96" t="str">
        <f>IF(ISBLANK(Perigon!I6645),"",Perigon!I6645)</f>
        <v/>
      </c>
      <c r="D6650" s="97" t="str">
        <f>IF(ISBLANK(Perigon!J6645),"",Perigon!J6645)</f>
        <v/>
      </c>
      <c r="E6650" s="64" t="str">
        <f>IF(ISBLANK(Perigon!K6645),"",Perigon!K6645)</f>
        <v/>
      </c>
      <c r="F6650" s="65"/>
      <c r="G6650" s="64"/>
      <c r="H6650" s="69" t="str">
        <f>IF(ISBLANK(Perigon!L6645),"",Perigon!L6645)</f>
        <v/>
      </c>
      <c r="I6650" s="69" t="str">
        <f>IF(ISBLANK(Perigon!M6645),"",Perigon!M6645)</f>
        <v/>
      </c>
      <c r="J6650" s="98" t="str">
        <f>IF(ISBLANK(Perigon!N6645),"",Perigon!N6645)</f>
        <v/>
      </c>
      <c r="K6650" s="99" t="str">
        <f>IF(ISBLANK(Perigon!J6645),"",Perigon!T6645)</f>
        <v/>
      </c>
      <c r="L6650" s="95" t="str">
        <f>IF(ISBLANK(Perigon!O6645),"",Perigon!O6645)</f>
        <v/>
      </c>
      <c r="M6650" s="95" t="str">
        <f>IF(ISBLANK(Perigon!R6645),"",Perigon!R6645)</f>
        <v/>
      </c>
      <c r="N6650" s="95" t="str">
        <f>IF(ISBLANK(Perigon!P6645),"",Perigon!P6645)</f>
        <v/>
      </c>
      <c r="O6650" s="38" t="str">
        <f>IF($L6650="","",VLOOKUP($R6650,Tarife!$A$2:$R$599,13,FALSE))</f>
        <v/>
      </c>
      <c r="P6650" s="38" t="str">
        <f t="shared" si="103"/>
        <v/>
      </c>
      <c r="R6650" s="100" t="str">
        <f>Zusammenzug!$C$25&amp;"-"&amp;Zusammenzug!$A$7&amp;"-"&amp;Leistungen!L6650</f>
        <v>2024-0-</v>
      </c>
    </row>
    <row r="6651" spans="1:18" x14ac:dyDescent="0.2">
      <c r="A6651" s="95" t="str">
        <f>IF(ISBLANK(Perigon!E6646),"",Perigon!E6646)</f>
        <v/>
      </c>
      <c r="B6651" s="95" t="str">
        <f>IF(ISBLANK(Perigon!G6646),"",Perigon!G6646)</f>
        <v/>
      </c>
      <c r="C6651" s="96" t="str">
        <f>IF(ISBLANK(Perigon!I6646),"",Perigon!I6646)</f>
        <v/>
      </c>
      <c r="D6651" s="97" t="str">
        <f>IF(ISBLANK(Perigon!J6646),"",Perigon!J6646)</f>
        <v/>
      </c>
      <c r="E6651" s="64" t="str">
        <f>IF(ISBLANK(Perigon!K6646),"",Perigon!K6646)</f>
        <v/>
      </c>
      <c r="F6651" s="65"/>
      <c r="G6651" s="64"/>
      <c r="H6651" s="69" t="str">
        <f>IF(ISBLANK(Perigon!L6646),"",Perigon!L6646)</f>
        <v/>
      </c>
      <c r="I6651" s="69" t="str">
        <f>IF(ISBLANK(Perigon!M6646),"",Perigon!M6646)</f>
        <v/>
      </c>
      <c r="J6651" s="98" t="str">
        <f>IF(ISBLANK(Perigon!N6646),"",Perigon!N6646)</f>
        <v/>
      </c>
      <c r="K6651" s="99" t="str">
        <f>IF(ISBLANK(Perigon!J6646),"",Perigon!T6646)</f>
        <v/>
      </c>
      <c r="L6651" s="95" t="str">
        <f>IF(ISBLANK(Perigon!O6646),"",Perigon!O6646)</f>
        <v/>
      </c>
      <c r="M6651" s="95" t="str">
        <f>IF(ISBLANK(Perigon!R6646),"",Perigon!R6646)</f>
        <v/>
      </c>
      <c r="N6651" s="95" t="str">
        <f>IF(ISBLANK(Perigon!P6646),"",Perigon!P6646)</f>
        <v/>
      </c>
      <c r="O6651" s="38" t="str">
        <f>IF($L6651="","",VLOOKUP($R6651,Tarife!$A$2:$R$599,13,FALSE))</f>
        <v/>
      </c>
      <c r="P6651" s="38" t="str">
        <f t="shared" si="103"/>
        <v/>
      </c>
      <c r="R6651" s="100" t="str">
        <f>Zusammenzug!$C$25&amp;"-"&amp;Zusammenzug!$A$7&amp;"-"&amp;Leistungen!L6651</f>
        <v>2024-0-</v>
      </c>
    </row>
    <row r="6652" spans="1:18" x14ac:dyDescent="0.2">
      <c r="A6652" s="95" t="str">
        <f>IF(ISBLANK(Perigon!E6647),"",Perigon!E6647)</f>
        <v/>
      </c>
      <c r="B6652" s="95" t="str">
        <f>IF(ISBLANK(Perigon!G6647),"",Perigon!G6647)</f>
        <v/>
      </c>
      <c r="C6652" s="96" t="str">
        <f>IF(ISBLANK(Perigon!I6647),"",Perigon!I6647)</f>
        <v/>
      </c>
      <c r="D6652" s="97" t="str">
        <f>IF(ISBLANK(Perigon!J6647),"",Perigon!J6647)</f>
        <v/>
      </c>
      <c r="E6652" s="64" t="str">
        <f>IF(ISBLANK(Perigon!K6647),"",Perigon!K6647)</f>
        <v/>
      </c>
      <c r="F6652" s="65"/>
      <c r="G6652" s="64"/>
      <c r="H6652" s="69" t="str">
        <f>IF(ISBLANK(Perigon!L6647),"",Perigon!L6647)</f>
        <v/>
      </c>
      <c r="I6652" s="69" t="str">
        <f>IF(ISBLANK(Perigon!M6647),"",Perigon!M6647)</f>
        <v/>
      </c>
      <c r="J6652" s="98" t="str">
        <f>IF(ISBLANK(Perigon!N6647),"",Perigon!N6647)</f>
        <v/>
      </c>
      <c r="K6652" s="99" t="str">
        <f>IF(ISBLANK(Perigon!J6647),"",Perigon!T6647)</f>
        <v/>
      </c>
      <c r="L6652" s="95" t="str">
        <f>IF(ISBLANK(Perigon!O6647),"",Perigon!O6647)</f>
        <v/>
      </c>
      <c r="M6652" s="95" t="str">
        <f>IF(ISBLANK(Perigon!R6647),"",Perigon!R6647)</f>
        <v/>
      </c>
      <c r="N6652" s="95" t="str">
        <f>IF(ISBLANK(Perigon!P6647),"",Perigon!P6647)</f>
        <v/>
      </c>
      <c r="O6652" s="38" t="str">
        <f>IF($L6652="","",VLOOKUP($R6652,Tarife!$A$2:$R$599,13,FALSE))</f>
        <v/>
      </c>
      <c r="P6652" s="38" t="str">
        <f t="shared" si="103"/>
        <v/>
      </c>
      <c r="R6652" s="100" t="str">
        <f>Zusammenzug!$C$25&amp;"-"&amp;Zusammenzug!$A$7&amp;"-"&amp;Leistungen!L6652</f>
        <v>2024-0-</v>
      </c>
    </row>
    <row r="6653" spans="1:18" x14ac:dyDescent="0.2">
      <c r="A6653" s="95" t="str">
        <f>IF(ISBLANK(Perigon!E6648),"",Perigon!E6648)</f>
        <v/>
      </c>
      <c r="B6653" s="95" t="str">
        <f>IF(ISBLANK(Perigon!G6648),"",Perigon!G6648)</f>
        <v/>
      </c>
      <c r="C6653" s="96" t="str">
        <f>IF(ISBLANK(Perigon!I6648),"",Perigon!I6648)</f>
        <v/>
      </c>
      <c r="D6653" s="97" t="str">
        <f>IF(ISBLANK(Perigon!J6648),"",Perigon!J6648)</f>
        <v/>
      </c>
      <c r="E6653" s="64" t="str">
        <f>IF(ISBLANK(Perigon!K6648),"",Perigon!K6648)</f>
        <v/>
      </c>
      <c r="F6653" s="65"/>
      <c r="G6653" s="64"/>
      <c r="H6653" s="69" t="str">
        <f>IF(ISBLANK(Perigon!L6648),"",Perigon!L6648)</f>
        <v/>
      </c>
      <c r="I6653" s="69" t="str">
        <f>IF(ISBLANK(Perigon!M6648),"",Perigon!M6648)</f>
        <v/>
      </c>
      <c r="J6653" s="98" t="str">
        <f>IF(ISBLANK(Perigon!N6648),"",Perigon!N6648)</f>
        <v/>
      </c>
      <c r="K6653" s="99" t="str">
        <f>IF(ISBLANK(Perigon!J6648),"",Perigon!T6648)</f>
        <v/>
      </c>
      <c r="L6653" s="95" t="str">
        <f>IF(ISBLANK(Perigon!O6648),"",Perigon!O6648)</f>
        <v/>
      </c>
      <c r="M6653" s="95" t="str">
        <f>IF(ISBLANK(Perigon!R6648),"",Perigon!R6648)</f>
        <v/>
      </c>
      <c r="N6653" s="95" t="str">
        <f>IF(ISBLANK(Perigon!P6648),"",Perigon!P6648)</f>
        <v/>
      </c>
      <c r="O6653" s="38" t="str">
        <f>IF($L6653="","",VLOOKUP($R6653,Tarife!$A$2:$R$599,13,FALSE))</f>
        <v/>
      </c>
      <c r="P6653" s="38" t="str">
        <f t="shared" si="103"/>
        <v/>
      </c>
      <c r="R6653" s="100" t="str">
        <f>Zusammenzug!$C$25&amp;"-"&amp;Zusammenzug!$A$7&amp;"-"&amp;Leistungen!L6653</f>
        <v>2024-0-</v>
      </c>
    </row>
    <row r="6654" spans="1:18" x14ac:dyDescent="0.2">
      <c r="A6654" s="95" t="str">
        <f>IF(ISBLANK(Perigon!E6649),"",Perigon!E6649)</f>
        <v/>
      </c>
      <c r="B6654" s="95" t="str">
        <f>IF(ISBLANK(Perigon!G6649),"",Perigon!G6649)</f>
        <v/>
      </c>
      <c r="C6654" s="96" t="str">
        <f>IF(ISBLANK(Perigon!I6649),"",Perigon!I6649)</f>
        <v/>
      </c>
      <c r="D6654" s="97" t="str">
        <f>IF(ISBLANK(Perigon!J6649),"",Perigon!J6649)</f>
        <v/>
      </c>
      <c r="E6654" s="64" t="str">
        <f>IF(ISBLANK(Perigon!K6649),"",Perigon!K6649)</f>
        <v/>
      </c>
      <c r="F6654" s="65"/>
      <c r="G6654" s="64"/>
      <c r="H6654" s="69" t="str">
        <f>IF(ISBLANK(Perigon!L6649),"",Perigon!L6649)</f>
        <v/>
      </c>
      <c r="I6654" s="69" t="str">
        <f>IF(ISBLANK(Perigon!M6649),"",Perigon!M6649)</f>
        <v/>
      </c>
      <c r="J6654" s="98" t="str">
        <f>IF(ISBLANK(Perigon!N6649),"",Perigon!N6649)</f>
        <v/>
      </c>
      <c r="K6654" s="99" t="str">
        <f>IF(ISBLANK(Perigon!J6649),"",Perigon!T6649)</f>
        <v/>
      </c>
      <c r="L6654" s="95" t="str">
        <f>IF(ISBLANK(Perigon!O6649),"",Perigon!O6649)</f>
        <v/>
      </c>
      <c r="M6654" s="95" t="str">
        <f>IF(ISBLANK(Perigon!R6649),"",Perigon!R6649)</f>
        <v/>
      </c>
      <c r="N6654" s="95" t="str">
        <f>IF(ISBLANK(Perigon!P6649),"",Perigon!P6649)</f>
        <v/>
      </c>
      <c r="O6654" s="38" t="str">
        <f>IF($L6654="","",VLOOKUP($R6654,Tarife!$A$2:$R$599,13,FALSE))</f>
        <v/>
      </c>
      <c r="P6654" s="38" t="str">
        <f t="shared" si="103"/>
        <v/>
      </c>
      <c r="R6654" s="100" t="str">
        <f>Zusammenzug!$C$25&amp;"-"&amp;Zusammenzug!$A$7&amp;"-"&amp;Leistungen!L6654</f>
        <v>2024-0-</v>
      </c>
    </row>
    <row r="6655" spans="1:18" x14ac:dyDescent="0.2">
      <c r="A6655" s="95" t="str">
        <f>IF(ISBLANK(Perigon!E6650),"",Perigon!E6650)</f>
        <v/>
      </c>
      <c r="B6655" s="95" t="str">
        <f>IF(ISBLANK(Perigon!G6650),"",Perigon!G6650)</f>
        <v/>
      </c>
      <c r="C6655" s="96" t="str">
        <f>IF(ISBLANK(Perigon!I6650),"",Perigon!I6650)</f>
        <v/>
      </c>
      <c r="D6655" s="97" t="str">
        <f>IF(ISBLANK(Perigon!J6650),"",Perigon!J6650)</f>
        <v/>
      </c>
      <c r="E6655" s="64" t="str">
        <f>IF(ISBLANK(Perigon!K6650),"",Perigon!K6650)</f>
        <v/>
      </c>
      <c r="F6655" s="65"/>
      <c r="G6655" s="64"/>
      <c r="H6655" s="69" t="str">
        <f>IF(ISBLANK(Perigon!L6650),"",Perigon!L6650)</f>
        <v/>
      </c>
      <c r="I6655" s="69" t="str">
        <f>IF(ISBLANK(Perigon!M6650),"",Perigon!M6650)</f>
        <v/>
      </c>
      <c r="J6655" s="98" t="str">
        <f>IF(ISBLANK(Perigon!N6650),"",Perigon!N6650)</f>
        <v/>
      </c>
      <c r="K6655" s="99" t="str">
        <f>IF(ISBLANK(Perigon!J6650),"",Perigon!T6650)</f>
        <v/>
      </c>
      <c r="L6655" s="95" t="str">
        <f>IF(ISBLANK(Perigon!O6650),"",Perigon!O6650)</f>
        <v/>
      </c>
      <c r="M6655" s="95" t="str">
        <f>IF(ISBLANK(Perigon!R6650),"",Perigon!R6650)</f>
        <v/>
      </c>
      <c r="N6655" s="95" t="str">
        <f>IF(ISBLANK(Perigon!P6650),"",Perigon!P6650)</f>
        <v/>
      </c>
      <c r="O6655" s="38" t="str">
        <f>IF($L6655="","",VLOOKUP($R6655,Tarife!$A$2:$R$599,13,FALSE))</f>
        <v/>
      </c>
      <c r="P6655" s="38" t="str">
        <f t="shared" si="103"/>
        <v/>
      </c>
      <c r="R6655" s="100" t="str">
        <f>Zusammenzug!$C$25&amp;"-"&amp;Zusammenzug!$A$7&amp;"-"&amp;Leistungen!L6655</f>
        <v>2024-0-</v>
      </c>
    </row>
    <row r="6656" spans="1:18" x14ac:dyDescent="0.2">
      <c r="A6656" s="95" t="str">
        <f>IF(ISBLANK(Perigon!E6651),"",Perigon!E6651)</f>
        <v/>
      </c>
      <c r="B6656" s="95" t="str">
        <f>IF(ISBLANK(Perigon!G6651),"",Perigon!G6651)</f>
        <v/>
      </c>
      <c r="C6656" s="96" t="str">
        <f>IF(ISBLANK(Perigon!I6651),"",Perigon!I6651)</f>
        <v/>
      </c>
      <c r="D6656" s="97" t="str">
        <f>IF(ISBLANK(Perigon!J6651),"",Perigon!J6651)</f>
        <v/>
      </c>
      <c r="E6656" s="64" t="str">
        <f>IF(ISBLANK(Perigon!K6651),"",Perigon!K6651)</f>
        <v/>
      </c>
      <c r="F6656" s="65"/>
      <c r="G6656" s="64"/>
      <c r="H6656" s="69" t="str">
        <f>IF(ISBLANK(Perigon!L6651),"",Perigon!L6651)</f>
        <v/>
      </c>
      <c r="I6656" s="69" t="str">
        <f>IF(ISBLANK(Perigon!M6651),"",Perigon!M6651)</f>
        <v/>
      </c>
      <c r="J6656" s="98" t="str">
        <f>IF(ISBLANK(Perigon!N6651),"",Perigon!N6651)</f>
        <v/>
      </c>
      <c r="K6656" s="99" t="str">
        <f>IF(ISBLANK(Perigon!J6651),"",Perigon!T6651)</f>
        <v/>
      </c>
      <c r="L6656" s="95" t="str">
        <f>IF(ISBLANK(Perigon!O6651),"",Perigon!O6651)</f>
        <v/>
      </c>
      <c r="M6656" s="95" t="str">
        <f>IF(ISBLANK(Perigon!R6651),"",Perigon!R6651)</f>
        <v/>
      </c>
      <c r="N6656" s="95" t="str">
        <f>IF(ISBLANK(Perigon!P6651),"",Perigon!P6651)</f>
        <v/>
      </c>
      <c r="O6656" s="38" t="str">
        <f>IF($L6656="","",VLOOKUP($R6656,Tarife!$A$2:$R$599,13,FALSE))</f>
        <v/>
      </c>
      <c r="P6656" s="38" t="str">
        <f t="shared" si="103"/>
        <v/>
      </c>
      <c r="R6656" s="100" t="str">
        <f>Zusammenzug!$C$25&amp;"-"&amp;Zusammenzug!$A$7&amp;"-"&amp;Leistungen!L6656</f>
        <v>2024-0-</v>
      </c>
    </row>
    <row r="6657" spans="1:18" x14ac:dyDescent="0.2">
      <c r="A6657" s="95" t="str">
        <f>IF(ISBLANK(Perigon!E6652),"",Perigon!E6652)</f>
        <v/>
      </c>
      <c r="B6657" s="95" t="str">
        <f>IF(ISBLANK(Perigon!G6652),"",Perigon!G6652)</f>
        <v/>
      </c>
      <c r="C6657" s="96" t="str">
        <f>IF(ISBLANK(Perigon!I6652),"",Perigon!I6652)</f>
        <v/>
      </c>
      <c r="D6657" s="97" t="str">
        <f>IF(ISBLANK(Perigon!J6652),"",Perigon!J6652)</f>
        <v/>
      </c>
      <c r="E6657" s="64" t="str">
        <f>IF(ISBLANK(Perigon!K6652),"",Perigon!K6652)</f>
        <v/>
      </c>
      <c r="F6657" s="65"/>
      <c r="G6657" s="64"/>
      <c r="H6657" s="69" t="str">
        <f>IF(ISBLANK(Perigon!L6652),"",Perigon!L6652)</f>
        <v/>
      </c>
      <c r="I6657" s="69" t="str">
        <f>IF(ISBLANK(Perigon!M6652),"",Perigon!M6652)</f>
        <v/>
      </c>
      <c r="J6657" s="98" t="str">
        <f>IF(ISBLANK(Perigon!N6652),"",Perigon!N6652)</f>
        <v/>
      </c>
      <c r="K6657" s="99" t="str">
        <f>IF(ISBLANK(Perigon!J6652),"",Perigon!T6652)</f>
        <v/>
      </c>
      <c r="L6657" s="95" t="str">
        <f>IF(ISBLANK(Perigon!O6652),"",Perigon!O6652)</f>
        <v/>
      </c>
      <c r="M6657" s="95" t="str">
        <f>IF(ISBLANK(Perigon!R6652),"",Perigon!R6652)</f>
        <v/>
      </c>
      <c r="N6657" s="95" t="str">
        <f>IF(ISBLANK(Perigon!P6652),"",Perigon!P6652)</f>
        <v/>
      </c>
      <c r="O6657" s="38" t="str">
        <f>IF($L6657="","",VLOOKUP($R6657,Tarife!$A$2:$R$599,13,FALSE))</f>
        <v/>
      </c>
      <c r="P6657" s="38" t="str">
        <f t="shared" si="103"/>
        <v/>
      </c>
      <c r="R6657" s="100" t="str">
        <f>Zusammenzug!$C$25&amp;"-"&amp;Zusammenzug!$A$7&amp;"-"&amp;Leistungen!L6657</f>
        <v>2024-0-</v>
      </c>
    </row>
    <row r="6658" spans="1:18" x14ac:dyDescent="0.2">
      <c r="A6658" s="95" t="str">
        <f>IF(ISBLANK(Perigon!E6653),"",Perigon!E6653)</f>
        <v/>
      </c>
      <c r="B6658" s="95" t="str">
        <f>IF(ISBLANK(Perigon!G6653),"",Perigon!G6653)</f>
        <v/>
      </c>
      <c r="C6658" s="96" t="str">
        <f>IF(ISBLANK(Perigon!I6653),"",Perigon!I6653)</f>
        <v/>
      </c>
      <c r="D6658" s="97" t="str">
        <f>IF(ISBLANK(Perigon!J6653),"",Perigon!J6653)</f>
        <v/>
      </c>
      <c r="E6658" s="64" t="str">
        <f>IF(ISBLANK(Perigon!K6653),"",Perigon!K6653)</f>
        <v/>
      </c>
      <c r="F6658" s="65"/>
      <c r="G6658" s="64"/>
      <c r="H6658" s="69" t="str">
        <f>IF(ISBLANK(Perigon!L6653),"",Perigon!L6653)</f>
        <v/>
      </c>
      <c r="I6658" s="69" t="str">
        <f>IF(ISBLANK(Perigon!M6653),"",Perigon!M6653)</f>
        <v/>
      </c>
      <c r="J6658" s="98" t="str">
        <f>IF(ISBLANK(Perigon!N6653),"",Perigon!N6653)</f>
        <v/>
      </c>
      <c r="K6658" s="99" t="str">
        <f>IF(ISBLANK(Perigon!J6653),"",Perigon!T6653)</f>
        <v/>
      </c>
      <c r="L6658" s="95" t="str">
        <f>IF(ISBLANK(Perigon!O6653),"",Perigon!O6653)</f>
        <v/>
      </c>
      <c r="M6658" s="95" t="str">
        <f>IF(ISBLANK(Perigon!R6653),"",Perigon!R6653)</f>
        <v/>
      </c>
      <c r="N6658" s="95" t="str">
        <f>IF(ISBLANK(Perigon!P6653),"",Perigon!P6653)</f>
        <v/>
      </c>
      <c r="O6658" s="38" t="str">
        <f>IF($L6658="","",VLOOKUP($R6658,Tarife!$A$2:$R$599,13,FALSE))</f>
        <v/>
      </c>
      <c r="P6658" s="38" t="str">
        <f t="shared" si="103"/>
        <v/>
      </c>
      <c r="R6658" s="100" t="str">
        <f>Zusammenzug!$C$25&amp;"-"&amp;Zusammenzug!$A$7&amp;"-"&amp;Leistungen!L6658</f>
        <v>2024-0-</v>
      </c>
    </row>
    <row r="6659" spans="1:18" x14ac:dyDescent="0.2">
      <c r="A6659" s="95" t="str">
        <f>IF(ISBLANK(Perigon!E6654),"",Perigon!E6654)</f>
        <v/>
      </c>
      <c r="B6659" s="95" t="str">
        <f>IF(ISBLANK(Perigon!G6654),"",Perigon!G6654)</f>
        <v/>
      </c>
      <c r="C6659" s="96" t="str">
        <f>IF(ISBLANK(Perigon!I6654),"",Perigon!I6654)</f>
        <v/>
      </c>
      <c r="D6659" s="97" t="str">
        <f>IF(ISBLANK(Perigon!J6654),"",Perigon!J6654)</f>
        <v/>
      </c>
      <c r="E6659" s="64" t="str">
        <f>IF(ISBLANK(Perigon!K6654),"",Perigon!K6654)</f>
        <v/>
      </c>
      <c r="F6659" s="65"/>
      <c r="G6659" s="64"/>
      <c r="H6659" s="69" t="str">
        <f>IF(ISBLANK(Perigon!L6654),"",Perigon!L6654)</f>
        <v/>
      </c>
      <c r="I6659" s="69" t="str">
        <f>IF(ISBLANK(Perigon!M6654),"",Perigon!M6654)</f>
        <v/>
      </c>
      <c r="J6659" s="98" t="str">
        <f>IF(ISBLANK(Perigon!N6654),"",Perigon!N6654)</f>
        <v/>
      </c>
      <c r="K6659" s="99" t="str">
        <f>IF(ISBLANK(Perigon!J6654),"",Perigon!T6654)</f>
        <v/>
      </c>
      <c r="L6659" s="95" t="str">
        <f>IF(ISBLANK(Perigon!O6654),"",Perigon!O6654)</f>
        <v/>
      </c>
      <c r="M6659" s="95" t="str">
        <f>IF(ISBLANK(Perigon!R6654),"",Perigon!R6654)</f>
        <v/>
      </c>
      <c r="N6659" s="95" t="str">
        <f>IF(ISBLANK(Perigon!P6654),"",Perigon!P6654)</f>
        <v/>
      </c>
      <c r="O6659" s="38" t="str">
        <f>IF($L6659="","",VLOOKUP($R6659,Tarife!$A$2:$R$599,13,FALSE))</f>
        <v/>
      </c>
      <c r="P6659" s="38" t="str">
        <f t="shared" si="103"/>
        <v/>
      </c>
      <c r="R6659" s="100" t="str">
        <f>Zusammenzug!$C$25&amp;"-"&amp;Zusammenzug!$A$7&amp;"-"&amp;Leistungen!L6659</f>
        <v>2024-0-</v>
      </c>
    </row>
    <row r="6660" spans="1:18" x14ac:dyDescent="0.2">
      <c r="A6660" s="95" t="str">
        <f>IF(ISBLANK(Perigon!E6655),"",Perigon!E6655)</f>
        <v/>
      </c>
      <c r="B6660" s="95" t="str">
        <f>IF(ISBLANK(Perigon!G6655),"",Perigon!G6655)</f>
        <v/>
      </c>
      <c r="C6660" s="96" t="str">
        <f>IF(ISBLANK(Perigon!I6655),"",Perigon!I6655)</f>
        <v/>
      </c>
      <c r="D6660" s="97" t="str">
        <f>IF(ISBLANK(Perigon!J6655),"",Perigon!J6655)</f>
        <v/>
      </c>
      <c r="E6660" s="64" t="str">
        <f>IF(ISBLANK(Perigon!K6655),"",Perigon!K6655)</f>
        <v/>
      </c>
      <c r="F6660" s="65"/>
      <c r="G6660" s="64"/>
      <c r="H6660" s="69" t="str">
        <f>IF(ISBLANK(Perigon!L6655),"",Perigon!L6655)</f>
        <v/>
      </c>
      <c r="I6660" s="69" t="str">
        <f>IF(ISBLANK(Perigon!M6655),"",Perigon!M6655)</f>
        <v/>
      </c>
      <c r="J6660" s="98" t="str">
        <f>IF(ISBLANK(Perigon!N6655),"",Perigon!N6655)</f>
        <v/>
      </c>
      <c r="K6660" s="99" t="str">
        <f>IF(ISBLANK(Perigon!J6655),"",Perigon!T6655)</f>
        <v/>
      </c>
      <c r="L6660" s="95" t="str">
        <f>IF(ISBLANK(Perigon!O6655),"",Perigon!O6655)</f>
        <v/>
      </c>
      <c r="M6660" s="95" t="str">
        <f>IF(ISBLANK(Perigon!R6655),"",Perigon!R6655)</f>
        <v/>
      </c>
      <c r="N6660" s="95" t="str">
        <f>IF(ISBLANK(Perigon!P6655),"",Perigon!P6655)</f>
        <v/>
      </c>
      <c r="O6660" s="38" t="str">
        <f>IF($L6660="","",VLOOKUP($R6660,Tarife!$A$2:$R$599,13,FALSE))</f>
        <v/>
      </c>
      <c r="P6660" s="38" t="str">
        <f t="shared" si="103"/>
        <v/>
      </c>
      <c r="R6660" s="100" t="str">
        <f>Zusammenzug!$C$25&amp;"-"&amp;Zusammenzug!$A$7&amp;"-"&amp;Leistungen!L6660</f>
        <v>2024-0-</v>
      </c>
    </row>
    <row r="6661" spans="1:18" x14ac:dyDescent="0.2">
      <c r="A6661" s="95" t="str">
        <f>IF(ISBLANK(Perigon!E6656),"",Perigon!E6656)</f>
        <v/>
      </c>
      <c r="B6661" s="95" t="str">
        <f>IF(ISBLANK(Perigon!G6656),"",Perigon!G6656)</f>
        <v/>
      </c>
      <c r="C6661" s="96" t="str">
        <f>IF(ISBLANK(Perigon!I6656),"",Perigon!I6656)</f>
        <v/>
      </c>
      <c r="D6661" s="97" t="str">
        <f>IF(ISBLANK(Perigon!J6656),"",Perigon!J6656)</f>
        <v/>
      </c>
      <c r="E6661" s="64" t="str">
        <f>IF(ISBLANK(Perigon!K6656),"",Perigon!K6656)</f>
        <v/>
      </c>
      <c r="F6661" s="65"/>
      <c r="G6661" s="64"/>
      <c r="H6661" s="69" t="str">
        <f>IF(ISBLANK(Perigon!L6656),"",Perigon!L6656)</f>
        <v/>
      </c>
      <c r="I6661" s="69" t="str">
        <f>IF(ISBLANK(Perigon!M6656),"",Perigon!M6656)</f>
        <v/>
      </c>
      <c r="J6661" s="98" t="str">
        <f>IF(ISBLANK(Perigon!N6656),"",Perigon!N6656)</f>
        <v/>
      </c>
      <c r="K6661" s="99" t="str">
        <f>IF(ISBLANK(Perigon!J6656),"",Perigon!T6656)</f>
        <v/>
      </c>
      <c r="L6661" s="95" t="str">
        <f>IF(ISBLANK(Perigon!O6656),"",Perigon!O6656)</f>
        <v/>
      </c>
      <c r="M6661" s="95" t="str">
        <f>IF(ISBLANK(Perigon!R6656),"",Perigon!R6656)</f>
        <v/>
      </c>
      <c r="N6661" s="95" t="str">
        <f>IF(ISBLANK(Perigon!P6656),"",Perigon!P6656)</f>
        <v/>
      </c>
      <c r="O6661" s="38" t="str">
        <f>IF($L6661="","",VLOOKUP($R6661,Tarife!$A$2:$R$599,13,FALSE))</f>
        <v/>
      </c>
      <c r="P6661" s="38" t="str">
        <f t="shared" si="103"/>
        <v/>
      </c>
      <c r="R6661" s="100" t="str">
        <f>Zusammenzug!$C$25&amp;"-"&amp;Zusammenzug!$A$7&amp;"-"&amp;Leistungen!L6661</f>
        <v>2024-0-</v>
      </c>
    </row>
    <row r="6662" spans="1:18" x14ac:dyDescent="0.2">
      <c r="A6662" s="95" t="str">
        <f>IF(ISBLANK(Perigon!E6657),"",Perigon!E6657)</f>
        <v/>
      </c>
      <c r="B6662" s="95" t="str">
        <f>IF(ISBLANK(Perigon!G6657),"",Perigon!G6657)</f>
        <v/>
      </c>
      <c r="C6662" s="96" t="str">
        <f>IF(ISBLANK(Perigon!I6657),"",Perigon!I6657)</f>
        <v/>
      </c>
      <c r="D6662" s="97" t="str">
        <f>IF(ISBLANK(Perigon!J6657),"",Perigon!J6657)</f>
        <v/>
      </c>
      <c r="E6662" s="64" t="str">
        <f>IF(ISBLANK(Perigon!K6657),"",Perigon!K6657)</f>
        <v/>
      </c>
      <c r="F6662" s="65"/>
      <c r="G6662" s="64"/>
      <c r="H6662" s="69" t="str">
        <f>IF(ISBLANK(Perigon!L6657),"",Perigon!L6657)</f>
        <v/>
      </c>
      <c r="I6662" s="69" t="str">
        <f>IF(ISBLANK(Perigon!M6657),"",Perigon!M6657)</f>
        <v/>
      </c>
      <c r="J6662" s="98" t="str">
        <f>IF(ISBLANK(Perigon!N6657),"",Perigon!N6657)</f>
        <v/>
      </c>
      <c r="K6662" s="99" t="str">
        <f>IF(ISBLANK(Perigon!J6657),"",Perigon!T6657)</f>
        <v/>
      </c>
      <c r="L6662" s="95" t="str">
        <f>IF(ISBLANK(Perigon!O6657),"",Perigon!O6657)</f>
        <v/>
      </c>
      <c r="M6662" s="95" t="str">
        <f>IF(ISBLANK(Perigon!R6657),"",Perigon!R6657)</f>
        <v/>
      </c>
      <c r="N6662" s="95" t="str">
        <f>IF(ISBLANK(Perigon!P6657),"",Perigon!P6657)</f>
        <v/>
      </c>
      <c r="O6662" s="38" t="str">
        <f>IF($L6662="","",VLOOKUP($R6662,Tarife!$A$2:$R$599,13,FALSE))</f>
        <v/>
      </c>
      <c r="P6662" s="38" t="str">
        <f t="shared" si="103"/>
        <v/>
      </c>
      <c r="R6662" s="100" t="str">
        <f>Zusammenzug!$C$25&amp;"-"&amp;Zusammenzug!$A$7&amp;"-"&amp;Leistungen!L6662</f>
        <v>2024-0-</v>
      </c>
    </row>
    <row r="6663" spans="1:18" x14ac:dyDescent="0.2">
      <c r="A6663" s="95" t="str">
        <f>IF(ISBLANK(Perigon!E6658),"",Perigon!E6658)</f>
        <v/>
      </c>
      <c r="B6663" s="95" t="str">
        <f>IF(ISBLANK(Perigon!G6658),"",Perigon!G6658)</f>
        <v/>
      </c>
      <c r="C6663" s="96" t="str">
        <f>IF(ISBLANK(Perigon!I6658),"",Perigon!I6658)</f>
        <v/>
      </c>
      <c r="D6663" s="97" t="str">
        <f>IF(ISBLANK(Perigon!J6658),"",Perigon!J6658)</f>
        <v/>
      </c>
      <c r="E6663" s="64" t="str">
        <f>IF(ISBLANK(Perigon!K6658),"",Perigon!K6658)</f>
        <v/>
      </c>
      <c r="F6663" s="65"/>
      <c r="G6663" s="64"/>
      <c r="H6663" s="69" t="str">
        <f>IF(ISBLANK(Perigon!L6658),"",Perigon!L6658)</f>
        <v/>
      </c>
      <c r="I6663" s="69" t="str">
        <f>IF(ISBLANK(Perigon!M6658),"",Perigon!M6658)</f>
        <v/>
      </c>
      <c r="J6663" s="98" t="str">
        <f>IF(ISBLANK(Perigon!N6658),"",Perigon!N6658)</f>
        <v/>
      </c>
      <c r="K6663" s="99" t="str">
        <f>IF(ISBLANK(Perigon!J6658),"",Perigon!T6658)</f>
        <v/>
      </c>
      <c r="L6663" s="95" t="str">
        <f>IF(ISBLANK(Perigon!O6658),"",Perigon!O6658)</f>
        <v/>
      </c>
      <c r="M6663" s="95" t="str">
        <f>IF(ISBLANK(Perigon!R6658),"",Perigon!R6658)</f>
        <v/>
      </c>
      <c r="N6663" s="95" t="str">
        <f>IF(ISBLANK(Perigon!P6658),"",Perigon!P6658)</f>
        <v/>
      </c>
      <c r="O6663" s="38" t="str">
        <f>IF($L6663="","",VLOOKUP($R6663,Tarife!$A$2:$R$599,13,FALSE))</f>
        <v/>
      </c>
      <c r="P6663" s="38" t="str">
        <f t="shared" si="103"/>
        <v/>
      </c>
      <c r="R6663" s="100" t="str">
        <f>Zusammenzug!$C$25&amp;"-"&amp;Zusammenzug!$A$7&amp;"-"&amp;Leistungen!L6663</f>
        <v>2024-0-</v>
      </c>
    </row>
    <row r="6664" spans="1:18" x14ac:dyDescent="0.2">
      <c r="A6664" s="95" t="str">
        <f>IF(ISBLANK(Perigon!E6659),"",Perigon!E6659)</f>
        <v/>
      </c>
      <c r="B6664" s="95" t="str">
        <f>IF(ISBLANK(Perigon!G6659),"",Perigon!G6659)</f>
        <v/>
      </c>
      <c r="C6664" s="96" t="str">
        <f>IF(ISBLANK(Perigon!I6659),"",Perigon!I6659)</f>
        <v/>
      </c>
      <c r="D6664" s="97" t="str">
        <f>IF(ISBLANK(Perigon!J6659),"",Perigon!J6659)</f>
        <v/>
      </c>
      <c r="E6664" s="64" t="str">
        <f>IF(ISBLANK(Perigon!K6659),"",Perigon!K6659)</f>
        <v/>
      </c>
      <c r="F6664" s="65"/>
      <c r="G6664" s="64"/>
      <c r="H6664" s="69" t="str">
        <f>IF(ISBLANK(Perigon!L6659),"",Perigon!L6659)</f>
        <v/>
      </c>
      <c r="I6664" s="69" t="str">
        <f>IF(ISBLANK(Perigon!M6659),"",Perigon!M6659)</f>
        <v/>
      </c>
      <c r="J6664" s="98" t="str">
        <f>IF(ISBLANK(Perigon!N6659),"",Perigon!N6659)</f>
        <v/>
      </c>
      <c r="K6664" s="99" t="str">
        <f>IF(ISBLANK(Perigon!J6659),"",Perigon!T6659)</f>
        <v/>
      </c>
      <c r="L6664" s="95" t="str">
        <f>IF(ISBLANK(Perigon!O6659),"",Perigon!O6659)</f>
        <v/>
      </c>
      <c r="M6664" s="95" t="str">
        <f>IF(ISBLANK(Perigon!R6659),"",Perigon!R6659)</f>
        <v/>
      </c>
      <c r="N6664" s="95" t="str">
        <f>IF(ISBLANK(Perigon!P6659),"",Perigon!P6659)</f>
        <v/>
      </c>
      <c r="O6664" s="38" t="str">
        <f>IF($L6664="","",VLOOKUP($R6664,Tarife!$A$2:$R$599,13,FALSE))</f>
        <v/>
      </c>
      <c r="P6664" s="38" t="str">
        <f t="shared" ref="P6664:P6727" si="104">IF(L6664="","",IF(AND($L6664="Pabe",N6664&lt;O6664),M6664*O6664,IF(N6664&lt;O6664,M6664*N6664,M6664*O6664)))</f>
        <v/>
      </c>
      <c r="R6664" s="100" t="str">
        <f>Zusammenzug!$C$25&amp;"-"&amp;Zusammenzug!$A$7&amp;"-"&amp;Leistungen!L6664</f>
        <v>2024-0-</v>
      </c>
    </row>
    <row r="6665" spans="1:18" x14ac:dyDescent="0.2">
      <c r="A6665" s="95" t="str">
        <f>IF(ISBLANK(Perigon!E6660),"",Perigon!E6660)</f>
        <v/>
      </c>
      <c r="B6665" s="95" t="str">
        <f>IF(ISBLANK(Perigon!G6660),"",Perigon!G6660)</f>
        <v/>
      </c>
      <c r="C6665" s="96" t="str">
        <f>IF(ISBLANK(Perigon!I6660),"",Perigon!I6660)</f>
        <v/>
      </c>
      <c r="D6665" s="97" t="str">
        <f>IF(ISBLANK(Perigon!J6660),"",Perigon!J6660)</f>
        <v/>
      </c>
      <c r="E6665" s="64" t="str">
        <f>IF(ISBLANK(Perigon!K6660),"",Perigon!K6660)</f>
        <v/>
      </c>
      <c r="F6665" s="65"/>
      <c r="G6665" s="64"/>
      <c r="H6665" s="69" t="str">
        <f>IF(ISBLANK(Perigon!L6660),"",Perigon!L6660)</f>
        <v/>
      </c>
      <c r="I6665" s="69" t="str">
        <f>IF(ISBLANK(Perigon!M6660),"",Perigon!M6660)</f>
        <v/>
      </c>
      <c r="J6665" s="98" t="str">
        <f>IF(ISBLANK(Perigon!N6660),"",Perigon!N6660)</f>
        <v/>
      </c>
      <c r="K6665" s="99" t="str">
        <f>IF(ISBLANK(Perigon!J6660),"",Perigon!T6660)</f>
        <v/>
      </c>
      <c r="L6665" s="95" t="str">
        <f>IF(ISBLANK(Perigon!O6660),"",Perigon!O6660)</f>
        <v/>
      </c>
      <c r="M6665" s="95" t="str">
        <f>IF(ISBLANK(Perigon!R6660),"",Perigon!R6660)</f>
        <v/>
      </c>
      <c r="N6665" s="95" t="str">
        <f>IF(ISBLANK(Perigon!P6660),"",Perigon!P6660)</f>
        <v/>
      </c>
      <c r="O6665" s="38" t="str">
        <f>IF($L6665="","",VLOOKUP($R6665,Tarife!$A$2:$R$599,13,FALSE))</f>
        <v/>
      </c>
      <c r="P6665" s="38" t="str">
        <f t="shared" si="104"/>
        <v/>
      </c>
      <c r="R6665" s="100" t="str">
        <f>Zusammenzug!$C$25&amp;"-"&amp;Zusammenzug!$A$7&amp;"-"&amp;Leistungen!L6665</f>
        <v>2024-0-</v>
      </c>
    </row>
    <row r="6666" spans="1:18" x14ac:dyDescent="0.2">
      <c r="A6666" s="95" t="str">
        <f>IF(ISBLANK(Perigon!E6661),"",Perigon!E6661)</f>
        <v/>
      </c>
      <c r="B6666" s="95" t="str">
        <f>IF(ISBLANK(Perigon!G6661),"",Perigon!G6661)</f>
        <v/>
      </c>
      <c r="C6666" s="96" t="str">
        <f>IF(ISBLANK(Perigon!I6661),"",Perigon!I6661)</f>
        <v/>
      </c>
      <c r="D6666" s="97" t="str">
        <f>IF(ISBLANK(Perigon!J6661),"",Perigon!J6661)</f>
        <v/>
      </c>
      <c r="E6666" s="64" t="str">
        <f>IF(ISBLANK(Perigon!K6661),"",Perigon!K6661)</f>
        <v/>
      </c>
      <c r="F6666" s="65"/>
      <c r="G6666" s="64"/>
      <c r="H6666" s="69" t="str">
        <f>IF(ISBLANK(Perigon!L6661),"",Perigon!L6661)</f>
        <v/>
      </c>
      <c r="I6666" s="69" t="str">
        <f>IF(ISBLANK(Perigon!M6661),"",Perigon!M6661)</f>
        <v/>
      </c>
      <c r="J6666" s="98" t="str">
        <f>IF(ISBLANK(Perigon!N6661),"",Perigon!N6661)</f>
        <v/>
      </c>
      <c r="K6666" s="99" t="str">
        <f>IF(ISBLANK(Perigon!J6661),"",Perigon!T6661)</f>
        <v/>
      </c>
      <c r="L6666" s="95" t="str">
        <f>IF(ISBLANK(Perigon!O6661),"",Perigon!O6661)</f>
        <v/>
      </c>
      <c r="M6666" s="95" t="str">
        <f>IF(ISBLANK(Perigon!R6661),"",Perigon!R6661)</f>
        <v/>
      </c>
      <c r="N6666" s="95" t="str">
        <f>IF(ISBLANK(Perigon!P6661),"",Perigon!P6661)</f>
        <v/>
      </c>
      <c r="O6666" s="38" t="str">
        <f>IF($L6666="","",VLOOKUP($R6666,Tarife!$A$2:$R$599,13,FALSE))</f>
        <v/>
      </c>
      <c r="P6666" s="38" t="str">
        <f t="shared" si="104"/>
        <v/>
      </c>
      <c r="R6666" s="100" t="str">
        <f>Zusammenzug!$C$25&amp;"-"&amp;Zusammenzug!$A$7&amp;"-"&amp;Leistungen!L6666</f>
        <v>2024-0-</v>
      </c>
    </row>
    <row r="6667" spans="1:18" x14ac:dyDescent="0.2">
      <c r="A6667" s="95" t="str">
        <f>IF(ISBLANK(Perigon!E6662),"",Perigon!E6662)</f>
        <v/>
      </c>
      <c r="B6667" s="95" t="str">
        <f>IF(ISBLANK(Perigon!G6662),"",Perigon!G6662)</f>
        <v/>
      </c>
      <c r="C6667" s="96" t="str">
        <f>IF(ISBLANK(Perigon!I6662),"",Perigon!I6662)</f>
        <v/>
      </c>
      <c r="D6667" s="97" t="str">
        <f>IF(ISBLANK(Perigon!J6662),"",Perigon!J6662)</f>
        <v/>
      </c>
      <c r="E6667" s="64" t="str">
        <f>IF(ISBLANK(Perigon!K6662),"",Perigon!K6662)</f>
        <v/>
      </c>
      <c r="F6667" s="65"/>
      <c r="G6667" s="64"/>
      <c r="H6667" s="69" t="str">
        <f>IF(ISBLANK(Perigon!L6662),"",Perigon!L6662)</f>
        <v/>
      </c>
      <c r="I6667" s="69" t="str">
        <f>IF(ISBLANK(Perigon!M6662),"",Perigon!M6662)</f>
        <v/>
      </c>
      <c r="J6667" s="98" t="str">
        <f>IF(ISBLANK(Perigon!N6662),"",Perigon!N6662)</f>
        <v/>
      </c>
      <c r="K6667" s="99" t="str">
        <f>IF(ISBLANK(Perigon!J6662),"",Perigon!T6662)</f>
        <v/>
      </c>
      <c r="L6667" s="95" t="str">
        <f>IF(ISBLANK(Perigon!O6662),"",Perigon!O6662)</f>
        <v/>
      </c>
      <c r="M6667" s="95" t="str">
        <f>IF(ISBLANK(Perigon!R6662),"",Perigon!R6662)</f>
        <v/>
      </c>
      <c r="N6667" s="95" t="str">
        <f>IF(ISBLANK(Perigon!P6662),"",Perigon!P6662)</f>
        <v/>
      </c>
      <c r="O6667" s="38" t="str">
        <f>IF($L6667="","",VLOOKUP($R6667,Tarife!$A$2:$R$599,13,FALSE))</f>
        <v/>
      </c>
      <c r="P6667" s="38" t="str">
        <f t="shared" si="104"/>
        <v/>
      </c>
      <c r="R6667" s="100" t="str">
        <f>Zusammenzug!$C$25&amp;"-"&amp;Zusammenzug!$A$7&amp;"-"&amp;Leistungen!L6667</f>
        <v>2024-0-</v>
      </c>
    </row>
    <row r="6668" spans="1:18" x14ac:dyDescent="0.2">
      <c r="A6668" s="95" t="str">
        <f>IF(ISBLANK(Perigon!E6663),"",Perigon!E6663)</f>
        <v/>
      </c>
      <c r="B6668" s="95" t="str">
        <f>IF(ISBLANK(Perigon!G6663),"",Perigon!G6663)</f>
        <v/>
      </c>
      <c r="C6668" s="96" t="str">
        <f>IF(ISBLANK(Perigon!I6663),"",Perigon!I6663)</f>
        <v/>
      </c>
      <c r="D6668" s="97" t="str">
        <f>IF(ISBLANK(Perigon!J6663),"",Perigon!J6663)</f>
        <v/>
      </c>
      <c r="E6668" s="64" t="str">
        <f>IF(ISBLANK(Perigon!K6663),"",Perigon!K6663)</f>
        <v/>
      </c>
      <c r="F6668" s="65"/>
      <c r="G6668" s="64"/>
      <c r="H6668" s="69" t="str">
        <f>IF(ISBLANK(Perigon!L6663),"",Perigon!L6663)</f>
        <v/>
      </c>
      <c r="I6668" s="69" t="str">
        <f>IF(ISBLANK(Perigon!M6663),"",Perigon!M6663)</f>
        <v/>
      </c>
      <c r="J6668" s="98" t="str">
        <f>IF(ISBLANK(Perigon!N6663),"",Perigon!N6663)</f>
        <v/>
      </c>
      <c r="K6668" s="99" t="str">
        <f>IF(ISBLANK(Perigon!J6663),"",Perigon!T6663)</f>
        <v/>
      </c>
      <c r="L6668" s="95" t="str">
        <f>IF(ISBLANK(Perigon!O6663),"",Perigon!O6663)</f>
        <v/>
      </c>
      <c r="M6668" s="95" t="str">
        <f>IF(ISBLANK(Perigon!R6663),"",Perigon!R6663)</f>
        <v/>
      </c>
      <c r="N6668" s="95" t="str">
        <f>IF(ISBLANK(Perigon!P6663),"",Perigon!P6663)</f>
        <v/>
      </c>
      <c r="O6668" s="38" t="str">
        <f>IF($L6668="","",VLOOKUP($R6668,Tarife!$A$2:$R$599,13,FALSE))</f>
        <v/>
      </c>
      <c r="P6668" s="38" t="str">
        <f t="shared" si="104"/>
        <v/>
      </c>
      <c r="R6668" s="100" t="str">
        <f>Zusammenzug!$C$25&amp;"-"&amp;Zusammenzug!$A$7&amp;"-"&amp;Leistungen!L6668</f>
        <v>2024-0-</v>
      </c>
    </row>
    <row r="6669" spans="1:18" x14ac:dyDescent="0.2">
      <c r="A6669" s="95" t="str">
        <f>IF(ISBLANK(Perigon!E6664),"",Perigon!E6664)</f>
        <v/>
      </c>
      <c r="B6669" s="95" t="str">
        <f>IF(ISBLANK(Perigon!G6664),"",Perigon!G6664)</f>
        <v/>
      </c>
      <c r="C6669" s="96" t="str">
        <f>IF(ISBLANK(Perigon!I6664),"",Perigon!I6664)</f>
        <v/>
      </c>
      <c r="D6669" s="97" t="str">
        <f>IF(ISBLANK(Perigon!J6664),"",Perigon!J6664)</f>
        <v/>
      </c>
      <c r="E6669" s="64" t="str">
        <f>IF(ISBLANK(Perigon!K6664),"",Perigon!K6664)</f>
        <v/>
      </c>
      <c r="F6669" s="65"/>
      <c r="G6669" s="64"/>
      <c r="H6669" s="69" t="str">
        <f>IF(ISBLANK(Perigon!L6664),"",Perigon!L6664)</f>
        <v/>
      </c>
      <c r="I6669" s="69" t="str">
        <f>IF(ISBLANK(Perigon!M6664),"",Perigon!M6664)</f>
        <v/>
      </c>
      <c r="J6669" s="98" t="str">
        <f>IF(ISBLANK(Perigon!N6664),"",Perigon!N6664)</f>
        <v/>
      </c>
      <c r="K6669" s="99" t="str">
        <f>IF(ISBLANK(Perigon!J6664),"",Perigon!T6664)</f>
        <v/>
      </c>
      <c r="L6669" s="95" t="str">
        <f>IF(ISBLANK(Perigon!O6664),"",Perigon!O6664)</f>
        <v/>
      </c>
      <c r="M6669" s="95" t="str">
        <f>IF(ISBLANK(Perigon!R6664),"",Perigon!R6664)</f>
        <v/>
      </c>
      <c r="N6669" s="95" t="str">
        <f>IF(ISBLANK(Perigon!P6664),"",Perigon!P6664)</f>
        <v/>
      </c>
      <c r="O6669" s="38" t="str">
        <f>IF($L6669="","",VLOOKUP($R6669,Tarife!$A$2:$R$599,13,FALSE))</f>
        <v/>
      </c>
      <c r="P6669" s="38" t="str">
        <f t="shared" si="104"/>
        <v/>
      </c>
      <c r="R6669" s="100" t="str">
        <f>Zusammenzug!$C$25&amp;"-"&amp;Zusammenzug!$A$7&amp;"-"&amp;Leistungen!L6669</f>
        <v>2024-0-</v>
      </c>
    </row>
    <row r="6670" spans="1:18" x14ac:dyDescent="0.2">
      <c r="A6670" s="95" t="str">
        <f>IF(ISBLANK(Perigon!E6665),"",Perigon!E6665)</f>
        <v/>
      </c>
      <c r="B6670" s="95" t="str">
        <f>IF(ISBLANK(Perigon!G6665),"",Perigon!G6665)</f>
        <v/>
      </c>
      <c r="C6670" s="96" t="str">
        <f>IF(ISBLANK(Perigon!I6665),"",Perigon!I6665)</f>
        <v/>
      </c>
      <c r="D6670" s="97" t="str">
        <f>IF(ISBLANK(Perigon!J6665),"",Perigon!J6665)</f>
        <v/>
      </c>
      <c r="E6670" s="64" t="str">
        <f>IF(ISBLANK(Perigon!K6665),"",Perigon!K6665)</f>
        <v/>
      </c>
      <c r="F6670" s="65"/>
      <c r="G6670" s="64"/>
      <c r="H6670" s="69" t="str">
        <f>IF(ISBLANK(Perigon!L6665),"",Perigon!L6665)</f>
        <v/>
      </c>
      <c r="I6670" s="69" t="str">
        <f>IF(ISBLANK(Perigon!M6665),"",Perigon!M6665)</f>
        <v/>
      </c>
      <c r="J6670" s="98" t="str">
        <f>IF(ISBLANK(Perigon!N6665),"",Perigon!N6665)</f>
        <v/>
      </c>
      <c r="K6670" s="99" t="str">
        <f>IF(ISBLANK(Perigon!J6665),"",Perigon!T6665)</f>
        <v/>
      </c>
      <c r="L6670" s="95" t="str">
        <f>IF(ISBLANK(Perigon!O6665),"",Perigon!O6665)</f>
        <v/>
      </c>
      <c r="M6670" s="95" t="str">
        <f>IF(ISBLANK(Perigon!R6665),"",Perigon!R6665)</f>
        <v/>
      </c>
      <c r="N6670" s="95" t="str">
        <f>IF(ISBLANK(Perigon!P6665),"",Perigon!P6665)</f>
        <v/>
      </c>
      <c r="O6670" s="38" t="str">
        <f>IF($L6670="","",VLOOKUP($R6670,Tarife!$A$2:$R$599,13,FALSE))</f>
        <v/>
      </c>
      <c r="P6670" s="38" t="str">
        <f t="shared" si="104"/>
        <v/>
      </c>
      <c r="R6670" s="100" t="str">
        <f>Zusammenzug!$C$25&amp;"-"&amp;Zusammenzug!$A$7&amp;"-"&amp;Leistungen!L6670</f>
        <v>2024-0-</v>
      </c>
    </row>
    <row r="6671" spans="1:18" x14ac:dyDescent="0.2">
      <c r="A6671" s="95" t="str">
        <f>IF(ISBLANK(Perigon!E6666),"",Perigon!E6666)</f>
        <v/>
      </c>
      <c r="B6671" s="95" t="str">
        <f>IF(ISBLANK(Perigon!G6666),"",Perigon!G6666)</f>
        <v/>
      </c>
      <c r="C6671" s="96" t="str">
        <f>IF(ISBLANK(Perigon!I6666),"",Perigon!I6666)</f>
        <v/>
      </c>
      <c r="D6671" s="97" t="str">
        <f>IF(ISBLANK(Perigon!J6666),"",Perigon!J6666)</f>
        <v/>
      </c>
      <c r="E6671" s="64" t="str">
        <f>IF(ISBLANK(Perigon!K6666),"",Perigon!K6666)</f>
        <v/>
      </c>
      <c r="F6671" s="65"/>
      <c r="G6671" s="64"/>
      <c r="H6671" s="69" t="str">
        <f>IF(ISBLANK(Perigon!L6666),"",Perigon!L6666)</f>
        <v/>
      </c>
      <c r="I6671" s="69" t="str">
        <f>IF(ISBLANK(Perigon!M6666),"",Perigon!M6666)</f>
        <v/>
      </c>
      <c r="J6671" s="98" t="str">
        <f>IF(ISBLANK(Perigon!N6666),"",Perigon!N6666)</f>
        <v/>
      </c>
      <c r="K6671" s="99" t="str">
        <f>IF(ISBLANK(Perigon!J6666),"",Perigon!T6666)</f>
        <v/>
      </c>
      <c r="L6671" s="95" t="str">
        <f>IF(ISBLANK(Perigon!O6666),"",Perigon!O6666)</f>
        <v/>
      </c>
      <c r="M6671" s="95" t="str">
        <f>IF(ISBLANK(Perigon!R6666),"",Perigon!R6666)</f>
        <v/>
      </c>
      <c r="N6671" s="95" t="str">
        <f>IF(ISBLANK(Perigon!P6666),"",Perigon!P6666)</f>
        <v/>
      </c>
      <c r="O6671" s="38" t="str">
        <f>IF($L6671="","",VLOOKUP($R6671,Tarife!$A$2:$R$599,13,FALSE))</f>
        <v/>
      </c>
      <c r="P6671" s="38" t="str">
        <f t="shared" si="104"/>
        <v/>
      </c>
      <c r="R6671" s="100" t="str">
        <f>Zusammenzug!$C$25&amp;"-"&amp;Zusammenzug!$A$7&amp;"-"&amp;Leistungen!L6671</f>
        <v>2024-0-</v>
      </c>
    </row>
    <row r="6672" spans="1:18" x14ac:dyDescent="0.2">
      <c r="A6672" s="95" t="str">
        <f>IF(ISBLANK(Perigon!E6667),"",Perigon!E6667)</f>
        <v/>
      </c>
      <c r="B6672" s="95" t="str">
        <f>IF(ISBLANK(Perigon!G6667),"",Perigon!G6667)</f>
        <v/>
      </c>
      <c r="C6672" s="96" t="str">
        <f>IF(ISBLANK(Perigon!I6667),"",Perigon!I6667)</f>
        <v/>
      </c>
      <c r="D6672" s="97" t="str">
        <f>IF(ISBLANK(Perigon!J6667),"",Perigon!J6667)</f>
        <v/>
      </c>
      <c r="E6672" s="64" t="str">
        <f>IF(ISBLANK(Perigon!K6667),"",Perigon!K6667)</f>
        <v/>
      </c>
      <c r="F6672" s="65"/>
      <c r="G6672" s="64"/>
      <c r="H6672" s="69" t="str">
        <f>IF(ISBLANK(Perigon!L6667),"",Perigon!L6667)</f>
        <v/>
      </c>
      <c r="I6672" s="69" t="str">
        <f>IF(ISBLANK(Perigon!M6667),"",Perigon!M6667)</f>
        <v/>
      </c>
      <c r="J6672" s="98" t="str">
        <f>IF(ISBLANK(Perigon!N6667),"",Perigon!N6667)</f>
        <v/>
      </c>
      <c r="K6672" s="99" t="str">
        <f>IF(ISBLANK(Perigon!J6667),"",Perigon!T6667)</f>
        <v/>
      </c>
      <c r="L6672" s="95" t="str">
        <f>IF(ISBLANK(Perigon!O6667),"",Perigon!O6667)</f>
        <v/>
      </c>
      <c r="M6672" s="95" t="str">
        <f>IF(ISBLANK(Perigon!R6667),"",Perigon!R6667)</f>
        <v/>
      </c>
      <c r="N6672" s="95" t="str">
        <f>IF(ISBLANK(Perigon!P6667),"",Perigon!P6667)</f>
        <v/>
      </c>
      <c r="O6672" s="38" t="str">
        <f>IF($L6672="","",VLOOKUP($R6672,Tarife!$A$2:$R$599,13,FALSE))</f>
        <v/>
      </c>
      <c r="P6672" s="38" t="str">
        <f t="shared" si="104"/>
        <v/>
      </c>
      <c r="R6672" s="100" t="str">
        <f>Zusammenzug!$C$25&amp;"-"&amp;Zusammenzug!$A$7&amp;"-"&amp;Leistungen!L6672</f>
        <v>2024-0-</v>
      </c>
    </row>
    <row r="6673" spans="1:18" x14ac:dyDescent="0.2">
      <c r="A6673" s="95" t="str">
        <f>IF(ISBLANK(Perigon!E6668),"",Perigon!E6668)</f>
        <v/>
      </c>
      <c r="B6673" s="95" t="str">
        <f>IF(ISBLANK(Perigon!G6668),"",Perigon!G6668)</f>
        <v/>
      </c>
      <c r="C6673" s="96" t="str">
        <f>IF(ISBLANK(Perigon!I6668),"",Perigon!I6668)</f>
        <v/>
      </c>
      <c r="D6673" s="97" t="str">
        <f>IF(ISBLANK(Perigon!J6668),"",Perigon!J6668)</f>
        <v/>
      </c>
      <c r="E6673" s="64" t="str">
        <f>IF(ISBLANK(Perigon!K6668),"",Perigon!K6668)</f>
        <v/>
      </c>
      <c r="F6673" s="65"/>
      <c r="G6673" s="64"/>
      <c r="H6673" s="69" t="str">
        <f>IF(ISBLANK(Perigon!L6668),"",Perigon!L6668)</f>
        <v/>
      </c>
      <c r="I6673" s="69" t="str">
        <f>IF(ISBLANK(Perigon!M6668),"",Perigon!M6668)</f>
        <v/>
      </c>
      <c r="J6673" s="98" t="str">
        <f>IF(ISBLANK(Perigon!N6668),"",Perigon!N6668)</f>
        <v/>
      </c>
      <c r="K6673" s="99" t="str">
        <f>IF(ISBLANK(Perigon!J6668),"",Perigon!T6668)</f>
        <v/>
      </c>
      <c r="L6673" s="95" t="str">
        <f>IF(ISBLANK(Perigon!O6668),"",Perigon!O6668)</f>
        <v/>
      </c>
      <c r="M6673" s="95" t="str">
        <f>IF(ISBLANK(Perigon!R6668),"",Perigon!R6668)</f>
        <v/>
      </c>
      <c r="N6673" s="95" t="str">
        <f>IF(ISBLANK(Perigon!P6668),"",Perigon!P6668)</f>
        <v/>
      </c>
      <c r="O6673" s="38" t="str">
        <f>IF($L6673="","",VLOOKUP($R6673,Tarife!$A$2:$R$599,13,FALSE))</f>
        <v/>
      </c>
      <c r="P6673" s="38" t="str">
        <f t="shared" si="104"/>
        <v/>
      </c>
      <c r="R6673" s="100" t="str">
        <f>Zusammenzug!$C$25&amp;"-"&amp;Zusammenzug!$A$7&amp;"-"&amp;Leistungen!L6673</f>
        <v>2024-0-</v>
      </c>
    </row>
    <row r="6674" spans="1:18" x14ac:dyDescent="0.2">
      <c r="A6674" s="95" t="str">
        <f>IF(ISBLANK(Perigon!E6669),"",Perigon!E6669)</f>
        <v/>
      </c>
      <c r="B6674" s="95" t="str">
        <f>IF(ISBLANK(Perigon!G6669),"",Perigon!G6669)</f>
        <v/>
      </c>
      <c r="C6674" s="96" t="str">
        <f>IF(ISBLANK(Perigon!I6669),"",Perigon!I6669)</f>
        <v/>
      </c>
      <c r="D6674" s="97" t="str">
        <f>IF(ISBLANK(Perigon!J6669),"",Perigon!J6669)</f>
        <v/>
      </c>
      <c r="E6674" s="64" t="str">
        <f>IF(ISBLANK(Perigon!K6669),"",Perigon!K6669)</f>
        <v/>
      </c>
      <c r="F6674" s="65"/>
      <c r="G6674" s="64"/>
      <c r="H6674" s="69" t="str">
        <f>IF(ISBLANK(Perigon!L6669),"",Perigon!L6669)</f>
        <v/>
      </c>
      <c r="I6674" s="69" t="str">
        <f>IF(ISBLANK(Perigon!M6669),"",Perigon!M6669)</f>
        <v/>
      </c>
      <c r="J6674" s="98" t="str">
        <f>IF(ISBLANK(Perigon!N6669),"",Perigon!N6669)</f>
        <v/>
      </c>
      <c r="K6674" s="99" t="str">
        <f>IF(ISBLANK(Perigon!J6669),"",Perigon!T6669)</f>
        <v/>
      </c>
      <c r="L6674" s="95" t="str">
        <f>IF(ISBLANK(Perigon!O6669),"",Perigon!O6669)</f>
        <v/>
      </c>
      <c r="M6674" s="95" t="str">
        <f>IF(ISBLANK(Perigon!R6669),"",Perigon!R6669)</f>
        <v/>
      </c>
      <c r="N6674" s="95" t="str">
        <f>IF(ISBLANK(Perigon!P6669),"",Perigon!P6669)</f>
        <v/>
      </c>
      <c r="O6674" s="38" t="str">
        <f>IF($L6674="","",VLOOKUP($R6674,Tarife!$A$2:$R$599,13,FALSE))</f>
        <v/>
      </c>
      <c r="P6674" s="38" t="str">
        <f t="shared" si="104"/>
        <v/>
      </c>
      <c r="R6674" s="100" t="str">
        <f>Zusammenzug!$C$25&amp;"-"&amp;Zusammenzug!$A$7&amp;"-"&amp;Leistungen!L6674</f>
        <v>2024-0-</v>
      </c>
    </row>
    <row r="6675" spans="1:18" x14ac:dyDescent="0.2">
      <c r="A6675" s="95" t="str">
        <f>IF(ISBLANK(Perigon!E6670),"",Perigon!E6670)</f>
        <v/>
      </c>
      <c r="B6675" s="95" t="str">
        <f>IF(ISBLANK(Perigon!G6670),"",Perigon!G6670)</f>
        <v/>
      </c>
      <c r="C6675" s="96" t="str">
        <f>IF(ISBLANK(Perigon!I6670),"",Perigon!I6670)</f>
        <v/>
      </c>
      <c r="D6675" s="97" t="str">
        <f>IF(ISBLANK(Perigon!J6670),"",Perigon!J6670)</f>
        <v/>
      </c>
      <c r="E6675" s="64" t="str">
        <f>IF(ISBLANK(Perigon!K6670),"",Perigon!K6670)</f>
        <v/>
      </c>
      <c r="F6675" s="65"/>
      <c r="G6675" s="64"/>
      <c r="H6675" s="69" t="str">
        <f>IF(ISBLANK(Perigon!L6670),"",Perigon!L6670)</f>
        <v/>
      </c>
      <c r="I6675" s="69" t="str">
        <f>IF(ISBLANK(Perigon!M6670),"",Perigon!M6670)</f>
        <v/>
      </c>
      <c r="J6675" s="98" t="str">
        <f>IF(ISBLANK(Perigon!N6670),"",Perigon!N6670)</f>
        <v/>
      </c>
      <c r="K6675" s="99" t="str">
        <f>IF(ISBLANK(Perigon!J6670),"",Perigon!T6670)</f>
        <v/>
      </c>
      <c r="L6675" s="95" t="str">
        <f>IF(ISBLANK(Perigon!O6670),"",Perigon!O6670)</f>
        <v/>
      </c>
      <c r="M6675" s="95" t="str">
        <f>IF(ISBLANK(Perigon!R6670),"",Perigon!R6670)</f>
        <v/>
      </c>
      <c r="N6675" s="95" t="str">
        <f>IF(ISBLANK(Perigon!P6670),"",Perigon!P6670)</f>
        <v/>
      </c>
      <c r="O6675" s="38" t="str">
        <f>IF($L6675="","",VLOOKUP($R6675,Tarife!$A$2:$R$599,13,FALSE))</f>
        <v/>
      </c>
      <c r="P6675" s="38" t="str">
        <f t="shared" si="104"/>
        <v/>
      </c>
      <c r="R6675" s="100" t="str">
        <f>Zusammenzug!$C$25&amp;"-"&amp;Zusammenzug!$A$7&amp;"-"&amp;Leistungen!L6675</f>
        <v>2024-0-</v>
      </c>
    </row>
    <row r="6676" spans="1:18" x14ac:dyDescent="0.2">
      <c r="A6676" s="95" t="str">
        <f>IF(ISBLANK(Perigon!E6671),"",Perigon!E6671)</f>
        <v/>
      </c>
      <c r="B6676" s="95" t="str">
        <f>IF(ISBLANK(Perigon!G6671),"",Perigon!G6671)</f>
        <v/>
      </c>
      <c r="C6676" s="96" t="str">
        <f>IF(ISBLANK(Perigon!I6671),"",Perigon!I6671)</f>
        <v/>
      </c>
      <c r="D6676" s="97" t="str">
        <f>IF(ISBLANK(Perigon!J6671),"",Perigon!J6671)</f>
        <v/>
      </c>
      <c r="E6676" s="64" t="str">
        <f>IF(ISBLANK(Perigon!K6671),"",Perigon!K6671)</f>
        <v/>
      </c>
      <c r="F6676" s="65"/>
      <c r="G6676" s="64"/>
      <c r="H6676" s="69" t="str">
        <f>IF(ISBLANK(Perigon!L6671),"",Perigon!L6671)</f>
        <v/>
      </c>
      <c r="I6676" s="69" t="str">
        <f>IF(ISBLANK(Perigon!M6671),"",Perigon!M6671)</f>
        <v/>
      </c>
      <c r="J6676" s="98" t="str">
        <f>IF(ISBLANK(Perigon!N6671),"",Perigon!N6671)</f>
        <v/>
      </c>
      <c r="K6676" s="99" t="str">
        <f>IF(ISBLANK(Perigon!J6671),"",Perigon!T6671)</f>
        <v/>
      </c>
      <c r="L6676" s="95" t="str">
        <f>IF(ISBLANK(Perigon!O6671),"",Perigon!O6671)</f>
        <v/>
      </c>
      <c r="M6676" s="95" t="str">
        <f>IF(ISBLANK(Perigon!R6671),"",Perigon!R6671)</f>
        <v/>
      </c>
      <c r="N6676" s="95" t="str">
        <f>IF(ISBLANK(Perigon!P6671),"",Perigon!P6671)</f>
        <v/>
      </c>
      <c r="O6676" s="38" t="str">
        <f>IF($L6676="","",VLOOKUP($R6676,Tarife!$A$2:$R$599,13,FALSE))</f>
        <v/>
      </c>
      <c r="P6676" s="38" t="str">
        <f t="shared" si="104"/>
        <v/>
      </c>
      <c r="R6676" s="100" t="str">
        <f>Zusammenzug!$C$25&amp;"-"&amp;Zusammenzug!$A$7&amp;"-"&amp;Leistungen!L6676</f>
        <v>2024-0-</v>
      </c>
    </row>
    <row r="6677" spans="1:18" x14ac:dyDescent="0.2">
      <c r="A6677" s="95" t="str">
        <f>IF(ISBLANK(Perigon!E6672),"",Perigon!E6672)</f>
        <v/>
      </c>
      <c r="B6677" s="95" t="str">
        <f>IF(ISBLANK(Perigon!G6672),"",Perigon!G6672)</f>
        <v/>
      </c>
      <c r="C6677" s="96" t="str">
        <f>IF(ISBLANK(Perigon!I6672),"",Perigon!I6672)</f>
        <v/>
      </c>
      <c r="D6677" s="97" t="str">
        <f>IF(ISBLANK(Perigon!J6672),"",Perigon!J6672)</f>
        <v/>
      </c>
      <c r="E6677" s="64" t="str">
        <f>IF(ISBLANK(Perigon!K6672),"",Perigon!K6672)</f>
        <v/>
      </c>
      <c r="F6677" s="65"/>
      <c r="G6677" s="64"/>
      <c r="H6677" s="69" t="str">
        <f>IF(ISBLANK(Perigon!L6672),"",Perigon!L6672)</f>
        <v/>
      </c>
      <c r="I6677" s="69" t="str">
        <f>IF(ISBLANK(Perigon!M6672),"",Perigon!M6672)</f>
        <v/>
      </c>
      <c r="J6677" s="98" t="str">
        <f>IF(ISBLANK(Perigon!N6672),"",Perigon!N6672)</f>
        <v/>
      </c>
      <c r="K6677" s="99" t="str">
        <f>IF(ISBLANK(Perigon!J6672),"",Perigon!T6672)</f>
        <v/>
      </c>
      <c r="L6677" s="95" t="str">
        <f>IF(ISBLANK(Perigon!O6672),"",Perigon!O6672)</f>
        <v/>
      </c>
      <c r="M6677" s="95" t="str">
        <f>IF(ISBLANK(Perigon!R6672),"",Perigon!R6672)</f>
        <v/>
      </c>
      <c r="N6677" s="95" t="str">
        <f>IF(ISBLANK(Perigon!P6672),"",Perigon!P6672)</f>
        <v/>
      </c>
      <c r="O6677" s="38" t="str">
        <f>IF($L6677="","",VLOOKUP($R6677,Tarife!$A$2:$R$599,13,FALSE))</f>
        <v/>
      </c>
      <c r="P6677" s="38" t="str">
        <f t="shared" si="104"/>
        <v/>
      </c>
      <c r="R6677" s="100" t="str">
        <f>Zusammenzug!$C$25&amp;"-"&amp;Zusammenzug!$A$7&amp;"-"&amp;Leistungen!L6677</f>
        <v>2024-0-</v>
      </c>
    </row>
    <row r="6678" spans="1:18" x14ac:dyDescent="0.2">
      <c r="A6678" s="95" t="str">
        <f>IF(ISBLANK(Perigon!E6673),"",Perigon!E6673)</f>
        <v/>
      </c>
      <c r="B6678" s="95" t="str">
        <f>IF(ISBLANK(Perigon!G6673),"",Perigon!G6673)</f>
        <v/>
      </c>
      <c r="C6678" s="96" t="str">
        <f>IF(ISBLANK(Perigon!I6673),"",Perigon!I6673)</f>
        <v/>
      </c>
      <c r="D6678" s="97" t="str">
        <f>IF(ISBLANK(Perigon!J6673),"",Perigon!J6673)</f>
        <v/>
      </c>
      <c r="E6678" s="64" t="str">
        <f>IF(ISBLANK(Perigon!K6673),"",Perigon!K6673)</f>
        <v/>
      </c>
      <c r="F6678" s="65"/>
      <c r="G6678" s="64"/>
      <c r="H6678" s="69" t="str">
        <f>IF(ISBLANK(Perigon!L6673),"",Perigon!L6673)</f>
        <v/>
      </c>
      <c r="I6678" s="69" t="str">
        <f>IF(ISBLANK(Perigon!M6673),"",Perigon!M6673)</f>
        <v/>
      </c>
      <c r="J6678" s="98" t="str">
        <f>IF(ISBLANK(Perigon!N6673),"",Perigon!N6673)</f>
        <v/>
      </c>
      <c r="K6678" s="99" t="str">
        <f>IF(ISBLANK(Perigon!J6673),"",Perigon!T6673)</f>
        <v/>
      </c>
      <c r="L6678" s="95" t="str">
        <f>IF(ISBLANK(Perigon!O6673),"",Perigon!O6673)</f>
        <v/>
      </c>
      <c r="M6678" s="95" t="str">
        <f>IF(ISBLANK(Perigon!R6673),"",Perigon!R6673)</f>
        <v/>
      </c>
      <c r="N6678" s="95" t="str">
        <f>IF(ISBLANK(Perigon!P6673),"",Perigon!P6673)</f>
        <v/>
      </c>
      <c r="O6678" s="38" t="str">
        <f>IF($L6678="","",VLOOKUP($R6678,Tarife!$A$2:$R$599,13,FALSE))</f>
        <v/>
      </c>
      <c r="P6678" s="38" t="str">
        <f t="shared" si="104"/>
        <v/>
      </c>
      <c r="R6678" s="100" t="str">
        <f>Zusammenzug!$C$25&amp;"-"&amp;Zusammenzug!$A$7&amp;"-"&amp;Leistungen!L6678</f>
        <v>2024-0-</v>
      </c>
    </row>
    <row r="6679" spans="1:18" x14ac:dyDescent="0.2">
      <c r="A6679" s="95" t="str">
        <f>IF(ISBLANK(Perigon!E6674),"",Perigon!E6674)</f>
        <v/>
      </c>
      <c r="B6679" s="95" t="str">
        <f>IF(ISBLANK(Perigon!G6674),"",Perigon!G6674)</f>
        <v/>
      </c>
      <c r="C6679" s="96" t="str">
        <f>IF(ISBLANK(Perigon!I6674),"",Perigon!I6674)</f>
        <v/>
      </c>
      <c r="D6679" s="97" t="str">
        <f>IF(ISBLANK(Perigon!J6674),"",Perigon!J6674)</f>
        <v/>
      </c>
      <c r="E6679" s="64" t="str">
        <f>IF(ISBLANK(Perigon!K6674),"",Perigon!K6674)</f>
        <v/>
      </c>
      <c r="F6679" s="65"/>
      <c r="G6679" s="64"/>
      <c r="H6679" s="69" t="str">
        <f>IF(ISBLANK(Perigon!L6674),"",Perigon!L6674)</f>
        <v/>
      </c>
      <c r="I6679" s="69" t="str">
        <f>IF(ISBLANK(Perigon!M6674),"",Perigon!M6674)</f>
        <v/>
      </c>
      <c r="J6679" s="98" t="str">
        <f>IF(ISBLANK(Perigon!N6674),"",Perigon!N6674)</f>
        <v/>
      </c>
      <c r="K6679" s="99" t="str">
        <f>IF(ISBLANK(Perigon!J6674),"",Perigon!T6674)</f>
        <v/>
      </c>
      <c r="L6679" s="95" t="str">
        <f>IF(ISBLANK(Perigon!O6674),"",Perigon!O6674)</f>
        <v/>
      </c>
      <c r="M6679" s="95" t="str">
        <f>IF(ISBLANK(Perigon!R6674),"",Perigon!R6674)</f>
        <v/>
      </c>
      <c r="N6679" s="95" t="str">
        <f>IF(ISBLANK(Perigon!P6674),"",Perigon!P6674)</f>
        <v/>
      </c>
      <c r="O6679" s="38" t="str">
        <f>IF($L6679="","",VLOOKUP($R6679,Tarife!$A$2:$R$599,13,FALSE))</f>
        <v/>
      </c>
      <c r="P6679" s="38" t="str">
        <f t="shared" si="104"/>
        <v/>
      </c>
      <c r="R6679" s="100" t="str">
        <f>Zusammenzug!$C$25&amp;"-"&amp;Zusammenzug!$A$7&amp;"-"&amp;Leistungen!L6679</f>
        <v>2024-0-</v>
      </c>
    </row>
    <row r="6680" spans="1:18" x14ac:dyDescent="0.2">
      <c r="A6680" s="95" t="str">
        <f>IF(ISBLANK(Perigon!E6675),"",Perigon!E6675)</f>
        <v/>
      </c>
      <c r="B6680" s="95" t="str">
        <f>IF(ISBLANK(Perigon!G6675),"",Perigon!G6675)</f>
        <v/>
      </c>
      <c r="C6680" s="96" t="str">
        <f>IF(ISBLANK(Perigon!I6675),"",Perigon!I6675)</f>
        <v/>
      </c>
      <c r="D6680" s="97" t="str">
        <f>IF(ISBLANK(Perigon!J6675),"",Perigon!J6675)</f>
        <v/>
      </c>
      <c r="E6680" s="64" t="str">
        <f>IF(ISBLANK(Perigon!K6675),"",Perigon!K6675)</f>
        <v/>
      </c>
      <c r="F6680" s="65"/>
      <c r="G6680" s="64"/>
      <c r="H6680" s="69" t="str">
        <f>IF(ISBLANK(Perigon!L6675),"",Perigon!L6675)</f>
        <v/>
      </c>
      <c r="I6680" s="69" t="str">
        <f>IF(ISBLANK(Perigon!M6675),"",Perigon!M6675)</f>
        <v/>
      </c>
      <c r="J6680" s="98" t="str">
        <f>IF(ISBLANK(Perigon!N6675),"",Perigon!N6675)</f>
        <v/>
      </c>
      <c r="K6680" s="99" t="str">
        <f>IF(ISBLANK(Perigon!J6675),"",Perigon!T6675)</f>
        <v/>
      </c>
      <c r="L6680" s="95" t="str">
        <f>IF(ISBLANK(Perigon!O6675),"",Perigon!O6675)</f>
        <v/>
      </c>
      <c r="M6680" s="95" t="str">
        <f>IF(ISBLANK(Perigon!R6675),"",Perigon!R6675)</f>
        <v/>
      </c>
      <c r="N6680" s="95" t="str">
        <f>IF(ISBLANK(Perigon!P6675),"",Perigon!P6675)</f>
        <v/>
      </c>
      <c r="O6680" s="38" t="str">
        <f>IF($L6680="","",VLOOKUP($R6680,Tarife!$A$2:$R$599,13,FALSE))</f>
        <v/>
      </c>
      <c r="P6680" s="38" t="str">
        <f t="shared" si="104"/>
        <v/>
      </c>
      <c r="R6680" s="100" t="str">
        <f>Zusammenzug!$C$25&amp;"-"&amp;Zusammenzug!$A$7&amp;"-"&amp;Leistungen!L6680</f>
        <v>2024-0-</v>
      </c>
    </row>
    <row r="6681" spans="1:18" x14ac:dyDescent="0.2">
      <c r="A6681" s="95" t="str">
        <f>IF(ISBLANK(Perigon!E6676),"",Perigon!E6676)</f>
        <v/>
      </c>
      <c r="B6681" s="95" t="str">
        <f>IF(ISBLANK(Perigon!G6676),"",Perigon!G6676)</f>
        <v/>
      </c>
      <c r="C6681" s="96" t="str">
        <f>IF(ISBLANK(Perigon!I6676),"",Perigon!I6676)</f>
        <v/>
      </c>
      <c r="D6681" s="97" t="str">
        <f>IF(ISBLANK(Perigon!J6676),"",Perigon!J6676)</f>
        <v/>
      </c>
      <c r="E6681" s="64" t="str">
        <f>IF(ISBLANK(Perigon!K6676),"",Perigon!K6676)</f>
        <v/>
      </c>
      <c r="F6681" s="65"/>
      <c r="G6681" s="64"/>
      <c r="H6681" s="69" t="str">
        <f>IF(ISBLANK(Perigon!L6676),"",Perigon!L6676)</f>
        <v/>
      </c>
      <c r="I6681" s="69" t="str">
        <f>IF(ISBLANK(Perigon!M6676),"",Perigon!M6676)</f>
        <v/>
      </c>
      <c r="J6681" s="98" t="str">
        <f>IF(ISBLANK(Perigon!N6676),"",Perigon!N6676)</f>
        <v/>
      </c>
      <c r="K6681" s="99" t="str">
        <f>IF(ISBLANK(Perigon!J6676),"",Perigon!T6676)</f>
        <v/>
      </c>
      <c r="L6681" s="95" t="str">
        <f>IF(ISBLANK(Perigon!O6676),"",Perigon!O6676)</f>
        <v/>
      </c>
      <c r="M6681" s="95" t="str">
        <f>IF(ISBLANK(Perigon!R6676),"",Perigon!R6676)</f>
        <v/>
      </c>
      <c r="N6681" s="95" t="str">
        <f>IF(ISBLANK(Perigon!P6676),"",Perigon!P6676)</f>
        <v/>
      </c>
      <c r="O6681" s="38" t="str">
        <f>IF($L6681="","",VLOOKUP($R6681,Tarife!$A$2:$R$599,13,FALSE))</f>
        <v/>
      </c>
      <c r="P6681" s="38" t="str">
        <f t="shared" si="104"/>
        <v/>
      </c>
      <c r="R6681" s="100" t="str">
        <f>Zusammenzug!$C$25&amp;"-"&amp;Zusammenzug!$A$7&amp;"-"&amp;Leistungen!L6681</f>
        <v>2024-0-</v>
      </c>
    </row>
    <row r="6682" spans="1:18" x14ac:dyDescent="0.2">
      <c r="A6682" s="95" t="str">
        <f>IF(ISBLANK(Perigon!E6677),"",Perigon!E6677)</f>
        <v/>
      </c>
      <c r="B6682" s="95" t="str">
        <f>IF(ISBLANK(Perigon!G6677),"",Perigon!G6677)</f>
        <v/>
      </c>
      <c r="C6682" s="96" t="str">
        <f>IF(ISBLANK(Perigon!I6677),"",Perigon!I6677)</f>
        <v/>
      </c>
      <c r="D6682" s="97" t="str">
        <f>IF(ISBLANK(Perigon!J6677),"",Perigon!J6677)</f>
        <v/>
      </c>
      <c r="E6682" s="64" t="str">
        <f>IF(ISBLANK(Perigon!K6677),"",Perigon!K6677)</f>
        <v/>
      </c>
      <c r="F6682" s="65"/>
      <c r="G6682" s="64"/>
      <c r="H6682" s="69" t="str">
        <f>IF(ISBLANK(Perigon!L6677),"",Perigon!L6677)</f>
        <v/>
      </c>
      <c r="I6682" s="69" t="str">
        <f>IF(ISBLANK(Perigon!M6677),"",Perigon!M6677)</f>
        <v/>
      </c>
      <c r="J6682" s="98" t="str">
        <f>IF(ISBLANK(Perigon!N6677),"",Perigon!N6677)</f>
        <v/>
      </c>
      <c r="K6682" s="99" t="str">
        <f>IF(ISBLANK(Perigon!J6677),"",Perigon!T6677)</f>
        <v/>
      </c>
      <c r="L6682" s="95" t="str">
        <f>IF(ISBLANK(Perigon!O6677),"",Perigon!O6677)</f>
        <v/>
      </c>
      <c r="M6682" s="95" t="str">
        <f>IF(ISBLANK(Perigon!R6677),"",Perigon!R6677)</f>
        <v/>
      </c>
      <c r="N6682" s="95" t="str">
        <f>IF(ISBLANK(Perigon!P6677),"",Perigon!P6677)</f>
        <v/>
      </c>
      <c r="O6682" s="38" t="str">
        <f>IF($L6682="","",VLOOKUP($R6682,Tarife!$A$2:$R$599,13,FALSE))</f>
        <v/>
      </c>
      <c r="P6682" s="38" t="str">
        <f t="shared" si="104"/>
        <v/>
      </c>
      <c r="R6682" s="100" t="str">
        <f>Zusammenzug!$C$25&amp;"-"&amp;Zusammenzug!$A$7&amp;"-"&amp;Leistungen!L6682</f>
        <v>2024-0-</v>
      </c>
    </row>
    <row r="6683" spans="1:18" x14ac:dyDescent="0.2">
      <c r="A6683" s="95" t="str">
        <f>IF(ISBLANK(Perigon!E6678),"",Perigon!E6678)</f>
        <v/>
      </c>
      <c r="B6683" s="95" t="str">
        <f>IF(ISBLANK(Perigon!G6678),"",Perigon!G6678)</f>
        <v/>
      </c>
      <c r="C6683" s="96" t="str">
        <f>IF(ISBLANK(Perigon!I6678),"",Perigon!I6678)</f>
        <v/>
      </c>
      <c r="D6683" s="97" t="str">
        <f>IF(ISBLANK(Perigon!J6678),"",Perigon!J6678)</f>
        <v/>
      </c>
      <c r="E6683" s="64" t="str">
        <f>IF(ISBLANK(Perigon!K6678),"",Perigon!K6678)</f>
        <v/>
      </c>
      <c r="F6683" s="65"/>
      <c r="G6683" s="64"/>
      <c r="H6683" s="69" t="str">
        <f>IF(ISBLANK(Perigon!L6678),"",Perigon!L6678)</f>
        <v/>
      </c>
      <c r="I6683" s="69" t="str">
        <f>IF(ISBLANK(Perigon!M6678),"",Perigon!M6678)</f>
        <v/>
      </c>
      <c r="J6683" s="98" t="str">
        <f>IF(ISBLANK(Perigon!N6678),"",Perigon!N6678)</f>
        <v/>
      </c>
      <c r="K6683" s="99" t="str">
        <f>IF(ISBLANK(Perigon!J6678),"",Perigon!T6678)</f>
        <v/>
      </c>
      <c r="L6683" s="95" t="str">
        <f>IF(ISBLANK(Perigon!O6678),"",Perigon!O6678)</f>
        <v/>
      </c>
      <c r="M6683" s="95" t="str">
        <f>IF(ISBLANK(Perigon!R6678),"",Perigon!R6678)</f>
        <v/>
      </c>
      <c r="N6683" s="95" t="str">
        <f>IF(ISBLANK(Perigon!P6678),"",Perigon!P6678)</f>
        <v/>
      </c>
      <c r="O6683" s="38" t="str">
        <f>IF($L6683="","",VLOOKUP($R6683,Tarife!$A$2:$R$599,13,FALSE))</f>
        <v/>
      </c>
      <c r="P6683" s="38" t="str">
        <f t="shared" si="104"/>
        <v/>
      </c>
      <c r="R6683" s="100" t="str">
        <f>Zusammenzug!$C$25&amp;"-"&amp;Zusammenzug!$A$7&amp;"-"&amp;Leistungen!L6683</f>
        <v>2024-0-</v>
      </c>
    </row>
    <row r="6684" spans="1:18" x14ac:dyDescent="0.2">
      <c r="A6684" s="95" t="str">
        <f>IF(ISBLANK(Perigon!E6679),"",Perigon!E6679)</f>
        <v/>
      </c>
      <c r="B6684" s="95" t="str">
        <f>IF(ISBLANK(Perigon!G6679),"",Perigon!G6679)</f>
        <v/>
      </c>
      <c r="C6684" s="96" t="str">
        <f>IF(ISBLANK(Perigon!I6679),"",Perigon!I6679)</f>
        <v/>
      </c>
      <c r="D6684" s="97" t="str">
        <f>IF(ISBLANK(Perigon!J6679),"",Perigon!J6679)</f>
        <v/>
      </c>
      <c r="E6684" s="64" t="str">
        <f>IF(ISBLANK(Perigon!K6679),"",Perigon!K6679)</f>
        <v/>
      </c>
      <c r="F6684" s="65"/>
      <c r="G6684" s="64"/>
      <c r="H6684" s="69" t="str">
        <f>IF(ISBLANK(Perigon!L6679),"",Perigon!L6679)</f>
        <v/>
      </c>
      <c r="I6684" s="69" t="str">
        <f>IF(ISBLANK(Perigon!M6679),"",Perigon!M6679)</f>
        <v/>
      </c>
      <c r="J6684" s="98" t="str">
        <f>IF(ISBLANK(Perigon!N6679),"",Perigon!N6679)</f>
        <v/>
      </c>
      <c r="K6684" s="99" t="str">
        <f>IF(ISBLANK(Perigon!J6679),"",Perigon!T6679)</f>
        <v/>
      </c>
      <c r="L6684" s="95" t="str">
        <f>IF(ISBLANK(Perigon!O6679),"",Perigon!O6679)</f>
        <v/>
      </c>
      <c r="M6684" s="95" t="str">
        <f>IF(ISBLANK(Perigon!R6679),"",Perigon!R6679)</f>
        <v/>
      </c>
      <c r="N6684" s="95" t="str">
        <f>IF(ISBLANK(Perigon!P6679),"",Perigon!P6679)</f>
        <v/>
      </c>
      <c r="O6684" s="38" t="str">
        <f>IF($L6684="","",VLOOKUP($R6684,Tarife!$A$2:$R$599,13,FALSE))</f>
        <v/>
      </c>
      <c r="P6684" s="38" t="str">
        <f t="shared" si="104"/>
        <v/>
      </c>
      <c r="R6684" s="100" t="str">
        <f>Zusammenzug!$C$25&amp;"-"&amp;Zusammenzug!$A$7&amp;"-"&amp;Leistungen!L6684</f>
        <v>2024-0-</v>
      </c>
    </row>
    <row r="6685" spans="1:18" x14ac:dyDescent="0.2">
      <c r="A6685" s="95" t="str">
        <f>IF(ISBLANK(Perigon!E6680),"",Perigon!E6680)</f>
        <v/>
      </c>
      <c r="B6685" s="95" t="str">
        <f>IF(ISBLANK(Perigon!G6680),"",Perigon!G6680)</f>
        <v/>
      </c>
      <c r="C6685" s="96" t="str">
        <f>IF(ISBLANK(Perigon!I6680),"",Perigon!I6680)</f>
        <v/>
      </c>
      <c r="D6685" s="97" t="str">
        <f>IF(ISBLANK(Perigon!J6680),"",Perigon!J6680)</f>
        <v/>
      </c>
      <c r="E6685" s="64" t="str">
        <f>IF(ISBLANK(Perigon!K6680),"",Perigon!K6680)</f>
        <v/>
      </c>
      <c r="F6685" s="65"/>
      <c r="G6685" s="64"/>
      <c r="H6685" s="69" t="str">
        <f>IF(ISBLANK(Perigon!L6680),"",Perigon!L6680)</f>
        <v/>
      </c>
      <c r="I6685" s="69" t="str">
        <f>IF(ISBLANK(Perigon!M6680),"",Perigon!M6680)</f>
        <v/>
      </c>
      <c r="J6685" s="98" t="str">
        <f>IF(ISBLANK(Perigon!N6680),"",Perigon!N6680)</f>
        <v/>
      </c>
      <c r="K6685" s="99" t="str">
        <f>IF(ISBLANK(Perigon!J6680),"",Perigon!T6680)</f>
        <v/>
      </c>
      <c r="L6685" s="95" t="str">
        <f>IF(ISBLANK(Perigon!O6680),"",Perigon!O6680)</f>
        <v/>
      </c>
      <c r="M6685" s="95" t="str">
        <f>IF(ISBLANK(Perigon!R6680),"",Perigon!R6680)</f>
        <v/>
      </c>
      <c r="N6685" s="95" t="str">
        <f>IF(ISBLANK(Perigon!P6680),"",Perigon!P6680)</f>
        <v/>
      </c>
      <c r="O6685" s="38" t="str">
        <f>IF($L6685="","",VLOOKUP($R6685,Tarife!$A$2:$R$599,13,FALSE))</f>
        <v/>
      </c>
      <c r="P6685" s="38" t="str">
        <f t="shared" si="104"/>
        <v/>
      </c>
      <c r="R6685" s="100" t="str">
        <f>Zusammenzug!$C$25&amp;"-"&amp;Zusammenzug!$A$7&amp;"-"&amp;Leistungen!L6685</f>
        <v>2024-0-</v>
      </c>
    </row>
    <row r="6686" spans="1:18" x14ac:dyDescent="0.2">
      <c r="A6686" s="95" t="str">
        <f>IF(ISBLANK(Perigon!E6681),"",Perigon!E6681)</f>
        <v/>
      </c>
      <c r="B6686" s="95" t="str">
        <f>IF(ISBLANK(Perigon!G6681),"",Perigon!G6681)</f>
        <v/>
      </c>
      <c r="C6686" s="96" t="str">
        <f>IF(ISBLANK(Perigon!I6681),"",Perigon!I6681)</f>
        <v/>
      </c>
      <c r="D6686" s="97" t="str">
        <f>IF(ISBLANK(Perigon!J6681),"",Perigon!J6681)</f>
        <v/>
      </c>
      <c r="E6686" s="64" t="str">
        <f>IF(ISBLANK(Perigon!K6681),"",Perigon!K6681)</f>
        <v/>
      </c>
      <c r="F6686" s="65"/>
      <c r="G6686" s="64"/>
      <c r="H6686" s="69" t="str">
        <f>IF(ISBLANK(Perigon!L6681),"",Perigon!L6681)</f>
        <v/>
      </c>
      <c r="I6686" s="69" t="str">
        <f>IF(ISBLANK(Perigon!M6681),"",Perigon!M6681)</f>
        <v/>
      </c>
      <c r="J6686" s="98" t="str">
        <f>IF(ISBLANK(Perigon!N6681),"",Perigon!N6681)</f>
        <v/>
      </c>
      <c r="K6686" s="99" t="str">
        <f>IF(ISBLANK(Perigon!J6681),"",Perigon!T6681)</f>
        <v/>
      </c>
      <c r="L6686" s="95" t="str">
        <f>IF(ISBLANK(Perigon!O6681),"",Perigon!O6681)</f>
        <v/>
      </c>
      <c r="M6686" s="95" t="str">
        <f>IF(ISBLANK(Perigon!R6681),"",Perigon!R6681)</f>
        <v/>
      </c>
      <c r="N6686" s="95" t="str">
        <f>IF(ISBLANK(Perigon!P6681),"",Perigon!P6681)</f>
        <v/>
      </c>
      <c r="O6686" s="38" t="str">
        <f>IF($L6686="","",VLOOKUP($R6686,Tarife!$A$2:$R$599,13,FALSE))</f>
        <v/>
      </c>
      <c r="P6686" s="38" t="str">
        <f t="shared" si="104"/>
        <v/>
      </c>
      <c r="R6686" s="100" t="str">
        <f>Zusammenzug!$C$25&amp;"-"&amp;Zusammenzug!$A$7&amp;"-"&amp;Leistungen!L6686</f>
        <v>2024-0-</v>
      </c>
    </row>
    <row r="6687" spans="1:18" x14ac:dyDescent="0.2">
      <c r="A6687" s="95" t="str">
        <f>IF(ISBLANK(Perigon!E6682),"",Perigon!E6682)</f>
        <v/>
      </c>
      <c r="B6687" s="95" t="str">
        <f>IF(ISBLANK(Perigon!G6682),"",Perigon!G6682)</f>
        <v/>
      </c>
      <c r="C6687" s="96" t="str">
        <f>IF(ISBLANK(Perigon!I6682),"",Perigon!I6682)</f>
        <v/>
      </c>
      <c r="D6687" s="97" t="str">
        <f>IF(ISBLANK(Perigon!J6682),"",Perigon!J6682)</f>
        <v/>
      </c>
      <c r="E6687" s="64" t="str">
        <f>IF(ISBLANK(Perigon!K6682),"",Perigon!K6682)</f>
        <v/>
      </c>
      <c r="F6687" s="65"/>
      <c r="G6687" s="64"/>
      <c r="H6687" s="69" t="str">
        <f>IF(ISBLANK(Perigon!L6682),"",Perigon!L6682)</f>
        <v/>
      </c>
      <c r="I6687" s="69" t="str">
        <f>IF(ISBLANK(Perigon!M6682),"",Perigon!M6682)</f>
        <v/>
      </c>
      <c r="J6687" s="98" t="str">
        <f>IF(ISBLANK(Perigon!N6682),"",Perigon!N6682)</f>
        <v/>
      </c>
      <c r="K6687" s="99" t="str">
        <f>IF(ISBLANK(Perigon!J6682),"",Perigon!T6682)</f>
        <v/>
      </c>
      <c r="L6687" s="95" t="str">
        <f>IF(ISBLANK(Perigon!O6682),"",Perigon!O6682)</f>
        <v/>
      </c>
      <c r="M6687" s="95" t="str">
        <f>IF(ISBLANK(Perigon!R6682),"",Perigon!R6682)</f>
        <v/>
      </c>
      <c r="N6687" s="95" t="str">
        <f>IF(ISBLANK(Perigon!P6682),"",Perigon!P6682)</f>
        <v/>
      </c>
      <c r="O6687" s="38" t="str">
        <f>IF($L6687="","",VLOOKUP($R6687,Tarife!$A$2:$R$599,13,FALSE))</f>
        <v/>
      </c>
      <c r="P6687" s="38" t="str">
        <f t="shared" si="104"/>
        <v/>
      </c>
      <c r="R6687" s="100" t="str">
        <f>Zusammenzug!$C$25&amp;"-"&amp;Zusammenzug!$A$7&amp;"-"&amp;Leistungen!L6687</f>
        <v>2024-0-</v>
      </c>
    </row>
    <row r="6688" spans="1:18" x14ac:dyDescent="0.2">
      <c r="A6688" s="95" t="str">
        <f>IF(ISBLANK(Perigon!E6683),"",Perigon!E6683)</f>
        <v/>
      </c>
      <c r="B6688" s="95" t="str">
        <f>IF(ISBLANK(Perigon!G6683),"",Perigon!G6683)</f>
        <v/>
      </c>
      <c r="C6688" s="96" t="str">
        <f>IF(ISBLANK(Perigon!I6683),"",Perigon!I6683)</f>
        <v/>
      </c>
      <c r="D6688" s="97" t="str">
        <f>IF(ISBLANK(Perigon!J6683),"",Perigon!J6683)</f>
        <v/>
      </c>
      <c r="E6688" s="64" t="str">
        <f>IF(ISBLANK(Perigon!K6683),"",Perigon!K6683)</f>
        <v/>
      </c>
      <c r="F6688" s="65"/>
      <c r="G6688" s="64"/>
      <c r="H6688" s="69" t="str">
        <f>IF(ISBLANK(Perigon!L6683),"",Perigon!L6683)</f>
        <v/>
      </c>
      <c r="I6688" s="69" t="str">
        <f>IF(ISBLANK(Perigon!M6683),"",Perigon!M6683)</f>
        <v/>
      </c>
      <c r="J6688" s="98" t="str">
        <f>IF(ISBLANK(Perigon!N6683),"",Perigon!N6683)</f>
        <v/>
      </c>
      <c r="K6688" s="99" t="str">
        <f>IF(ISBLANK(Perigon!J6683),"",Perigon!T6683)</f>
        <v/>
      </c>
      <c r="L6688" s="95" t="str">
        <f>IF(ISBLANK(Perigon!O6683),"",Perigon!O6683)</f>
        <v/>
      </c>
      <c r="M6688" s="95" t="str">
        <f>IF(ISBLANK(Perigon!R6683),"",Perigon!R6683)</f>
        <v/>
      </c>
      <c r="N6688" s="95" t="str">
        <f>IF(ISBLANK(Perigon!P6683),"",Perigon!P6683)</f>
        <v/>
      </c>
      <c r="O6688" s="38" t="str">
        <f>IF($L6688="","",VLOOKUP($R6688,Tarife!$A$2:$R$599,13,FALSE))</f>
        <v/>
      </c>
      <c r="P6688" s="38" t="str">
        <f t="shared" si="104"/>
        <v/>
      </c>
      <c r="R6688" s="100" t="str">
        <f>Zusammenzug!$C$25&amp;"-"&amp;Zusammenzug!$A$7&amp;"-"&amp;Leistungen!L6688</f>
        <v>2024-0-</v>
      </c>
    </row>
    <row r="6689" spans="1:18" x14ac:dyDescent="0.2">
      <c r="A6689" s="95" t="str">
        <f>IF(ISBLANK(Perigon!E6684),"",Perigon!E6684)</f>
        <v/>
      </c>
      <c r="B6689" s="95" t="str">
        <f>IF(ISBLANK(Perigon!G6684),"",Perigon!G6684)</f>
        <v/>
      </c>
      <c r="C6689" s="96" t="str">
        <f>IF(ISBLANK(Perigon!I6684),"",Perigon!I6684)</f>
        <v/>
      </c>
      <c r="D6689" s="97" t="str">
        <f>IF(ISBLANK(Perigon!J6684),"",Perigon!J6684)</f>
        <v/>
      </c>
      <c r="E6689" s="64" t="str">
        <f>IF(ISBLANK(Perigon!K6684),"",Perigon!K6684)</f>
        <v/>
      </c>
      <c r="F6689" s="65"/>
      <c r="G6689" s="64"/>
      <c r="H6689" s="69" t="str">
        <f>IF(ISBLANK(Perigon!L6684),"",Perigon!L6684)</f>
        <v/>
      </c>
      <c r="I6689" s="69" t="str">
        <f>IF(ISBLANK(Perigon!M6684),"",Perigon!M6684)</f>
        <v/>
      </c>
      <c r="J6689" s="98" t="str">
        <f>IF(ISBLANK(Perigon!N6684),"",Perigon!N6684)</f>
        <v/>
      </c>
      <c r="K6689" s="99" t="str">
        <f>IF(ISBLANK(Perigon!J6684),"",Perigon!T6684)</f>
        <v/>
      </c>
      <c r="L6689" s="95" t="str">
        <f>IF(ISBLANK(Perigon!O6684),"",Perigon!O6684)</f>
        <v/>
      </c>
      <c r="M6689" s="95" t="str">
        <f>IF(ISBLANK(Perigon!R6684),"",Perigon!R6684)</f>
        <v/>
      </c>
      <c r="N6689" s="95" t="str">
        <f>IF(ISBLANK(Perigon!P6684),"",Perigon!P6684)</f>
        <v/>
      </c>
      <c r="O6689" s="38" t="str">
        <f>IF($L6689="","",VLOOKUP($R6689,Tarife!$A$2:$R$599,13,FALSE))</f>
        <v/>
      </c>
      <c r="P6689" s="38" t="str">
        <f t="shared" si="104"/>
        <v/>
      </c>
      <c r="R6689" s="100" t="str">
        <f>Zusammenzug!$C$25&amp;"-"&amp;Zusammenzug!$A$7&amp;"-"&amp;Leistungen!L6689</f>
        <v>2024-0-</v>
      </c>
    </row>
    <row r="6690" spans="1:18" x14ac:dyDescent="0.2">
      <c r="A6690" s="95" t="str">
        <f>IF(ISBLANK(Perigon!E6685),"",Perigon!E6685)</f>
        <v/>
      </c>
      <c r="B6690" s="95" t="str">
        <f>IF(ISBLANK(Perigon!G6685),"",Perigon!G6685)</f>
        <v/>
      </c>
      <c r="C6690" s="96" t="str">
        <f>IF(ISBLANK(Perigon!I6685),"",Perigon!I6685)</f>
        <v/>
      </c>
      <c r="D6690" s="97" t="str">
        <f>IF(ISBLANK(Perigon!J6685),"",Perigon!J6685)</f>
        <v/>
      </c>
      <c r="E6690" s="64" t="str">
        <f>IF(ISBLANK(Perigon!K6685),"",Perigon!K6685)</f>
        <v/>
      </c>
      <c r="F6690" s="65"/>
      <c r="G6690" s="64"/>
      <c r="H6690" s="69" t="str">
        <f>IF(ISBLANK(Perigon!L6685),"",Perigon!L6685)</f>
        <v/>
      </c>
      <c r="I6690" s="69" t="str">
        <f>IF(ISBLANK(Perigon!M6685),"",Perigon!M6685)</f>
        <v/>
      </c>
      <c r="J6690" s="98" t="str">
        <f>IF(ISBLANK(Perigon!N6685),"",Perigon!N6685)</f>
        <v/>
      </c>
      <c r="K6690" s="99" t="str">
        <f>IF(ISBLANK(Perigon!J6685),"",Perigon!T6685)</f>
        <v/>
      </c>
      <c r="L6690" s="95" t="str">
        <f>IF(ISBLANK(Perigon!O6685),"",Perigon!O6685)</f>
        <v/>
      </c>
      <c r="M6690" s="95" t="str">
        <f>IF(ISBLANK(Perigon!R6685),"",Perigon!R6685)</f>
        <v/>
      </c>
      <c r="N6690" s="95" t="str">
        <f>IF(ISBLANK(Perigon!P6685),"",Perigon!P6685)</f>
        <v/>
      </c>
      <c r="O6690" s="38" t="str">
        <f>IF($L6690="","",VLOOKUP($R6690,Tarife!$A$2:$R$599,13,FALSE))</f>
        <v/>
      </c>
      <c r="P6690" s="38" t="str">
        <f t="shared" si="104"/>
        <v/>
      </c>
      <c r="R6690" s="100" t="str">
        <f>Zusammenzug!$C$25&amp;"-"&amp;Zusammenzug!$A$7&amp;"-"&amp;Leistungen!L6690</f>
        <v>2024-0-</v>
      </c>
    </row>
    <row r="6691" spans="1:18" x14ac:dyDescent="0.2">
      <c r="A6691" s="95" t="str">
        <f>IF(ISBLANK(Perigon!E6686),"",Perigon!E6686)</f>
        <v/>
      </c>
      <c r="B6691" s="95" t="str">
        <f>IF(ISBLANK(Perigon!G6686),"",Perigon!G6686)</f>
        <v/>
      </c>
      <c r="C6691" s="96" t="str">
        <f>IF(ISBLANK(Perigon!I6686),"",Perigon!I6686)</f>
        <v/>
      </c>
      <c r="D6691" s="97" t="str">
        <f>IF(ISBLANK(Perigon!J6686),"",Perigon!J6686)</f>
        <v/>
      </c>
      <c r="E6691" s="64" t="str">
        <f>IF(ISBLANK(Perigon!K6686),"",Perigon!K6686)</f>
        <v/>
      </c>
      <c r="F6691" s="65"/>
      <c r="G6691" s="64"/>
      <c r="H6691" s="69" t="str">
        <f>IF(ISBLANK(Perigon!L6686),"",Perigon!L6686)</f>
        <v/>
      </c>
      <c r="I6691" s="69" t="str">
        <f>IF(ISBLANK(Perigon!M6686),"",Perigon!M6686)</f>
        <v/>
      </c>
      <c r="J6691" s="98" t="str">
        <f>IF(ISBLANK(Perigon!N6686),"",Perigon!N6686)</f>
        <v/>
      </c>
      <c r="K6691" s="99" t="str">
        <f>IF(ISBLANK(Perigon!J6686),"",Perigon!T6686)</f>
        <v/>
      </c>
      <c r="L6691" s="95" t="str">
        <f>IF(ISBLANK(Perigon!O6686),"",Perigon!O6686)</f>
        <v/>
      </c>
      <c r="M6691" s="95" t="str">
        <f>IF(ISBLANK(Perigon!R6686),"",Perigon!R6686)</f>
        <v/>
      </c>
      <c r="N6691" s="95" t="str">
        <f>IF(ISBLANK(Perigon!P6686),"",Perigon!P6686)</f>
        <v/>
      </c>
      <c r="O6691" s="38" t="str">
        <f>IF($L6691="","",VLOOKUP($R6691,Tarife!$A$2:$R$599,13,FALSE))</f>
        <v/>
      </c>
      <c r="P6691" s="38" t="str">
        <f t="shared" si="104"/>
        <v/>
      </c>
      <c r="R6691" s="100" t="str">
        <f>Zusammenzug!$C$25&amp;"-"&amp;Zusammenzug!$A$7&amp;"-"&amp;Leistungen!L6691</f>
        <v>2024-0-</v>
      </c>
    </row>
    <row r="6692" spans="1:18" x14ac:dyDescent="0.2">
      <c r="A6692" s="95" t="str">
        <f>IF(ISBLANK(Perigon!E6687),"",Perigon!E6687)</f>
        <v/>
      </c>
      <c r="B6692" s="95" t="str">
        <f>IF(ISBLANK(Perigon!G6687),"",Perigon!G6687)</f>
        <v/>
      </c>
      <c r="C6692" s="96" t="str">
        <f>IF(ISBLANK(Perigon!I6687),"",Perigon!I6687)</f>
        <v/>
      </c>
      <c r="D6692" s="97" t="str">
        <f>IF(ISBLANK(Perigon!J6687),"",Perigon!J6687)</f>
        <v/>
      </c>
      <c r="E6692" s="64" t="str">
        <f>IF(ISBLANK(Perigon!K6687),"",Perigon!K6687)</f>
        <v/>
      </c>
      <c r="F6692" s="65"/>
      <c r="G6692" s="64"/>
      <c r="H6692" s="69" t="str">
        <f>IF(ISBLANK(Perigon!L6687),"",Perigon!L6687)</f>
        <v/>
      </c>
      <c r="I6692" s="69" t="str">
        <f>IF(ISBLANK(Perigon!M6687),"",Perigon!M6687)</f>
        <v/>
      </c>
      <c r="J6692" s="98" t="str">
        <f>IF(ISBLANK(Perigon!N6687),"",Perigon!N6687)</f>
        <v/>
      </c>
      <c r="K6692" s="99" t="str">
        <f>IF(ISBLANK(Perigon!J6687),"",Perigon!T6687)</f>
        <v/>
      </c>
      <c r="L6692" s="95" t="str">
        <f>IF(ISBLANK(Perigon!O6687),"",Perigon!O6687)</f>
        <v/>
      </c>
      <c r="M6692" s="95" t="str">
        <f>IF(ISBLANK(Perigon!R6687),"",Perigon!R6687)</f>
        <v/>
      </c>
      <c r="N6692" s="95" t="str">
        <f>IF(ISBLANK(Perigon!P6687),"",Perigon!P6687)</f>
        <v/>
      </c>
      <c r="O6692" s="38" t="str">
        <f>IF($L6692="","",VLOOKUP($R6692,Tarife!$A$2:$R$599,13,FALSE))</f>
        <v/>
      </c>
      <c r="P6692" s="38" t="str">
        <f t="shared" si="104"/>
        <v/>
      </c>
      <c r="R6692" s="100" t="str">
        <f>Zusammenzug!$C$25&amp;"-"&amp;Zusammenzug!$A$7&amp;"-"&amp;Leistungen!L6692</f>
        <v>2024-0-</v>
      </c>
    </row>
    <row r="6693" spans="1:18" x14ac:dyDescent="0.2">
      <c r="A6693" s="95" t="str">
        <f>IF(ISBLANK(Perigon!E6688),"",Perigon!E6688)</f>
        <v/>
      </c>
      <c r="B6693" s="95" t="str">
        <f>IF(ISBLANK(Perigon!G6688),"",Perigon!G6688)</f>
        <v/>
      </c>
      <c r="C6693" s="96" t="str">
        <f>IF(ISBLANK(Perigon!I6688),"",Perigon!I6688)</f>
        <v/>
      </c>
      <c r="D6693" s="97" t="str">
        <f>IF(ISBLANK(Perigon!J6688),"",Perigon!J6688)</f>
        <v/>
      </c>
      <c r="E6693" s="64" t="str">
        <f>IF(ISBLANK(Perigon!K6688),"",Perigon!K6688)</f>
        <v/>
      </c>
      <c r="F6693" s="65"/>
      <c r="G6693" s="64"/>
      <c r="H6693" s="69" t="str">
        <f>IF(ISBLANK(Perigon!L6688),"",Perigon!L6688)</f>
        <v/>
      </c>
      <c r="I6693" s="69" t="str">
        <f>IF(ISBLANK(Perigon!M6688),"",Perigon!M6688)</f>
        <v/>
      </c>
      <c r="J6693" s="98" t="str">
        <f>IF(ISBLANK(Perigon!N6688),"",Perigon!N6688)</f>
        <v/>
      </c>
      <c r="K6693" s="99" t="str">
        <f>IF(ISBLANK(Perigon!J6688),"",Perigon!T6688)</f>
        <v/>
      </c>
      <c r="L6693" s="95" t="str">
        <f>IF(ISBLANK(Perigon!O6688),"",Perigon!O6688)</f>
        <v/>
      </c>
      <c r="M6693" s="95" t="str">
        <f>IF(ISBLANK(Perigon!R6688),"",Perigon!R6688)</f>
        <v/>
      </c>
      <c r="N6693" s="95" t="str">
        <f>IF(ISBLANK(Perigon!P6688),"",Perigon!P6688)</f>
        <v/>
      </c>
      <c r="O6693" s="38" t="str">
        <f>IF($L6693="","",VLOOKUP($R6693,Tarife!$A$2:$R$599,13,FALSE))</f>
        <v/>
      </c>
      <c r="P6693" s="38" t="str">
        <f t="shared" si="104"/>
        <v/>
      </c>
      <c r="R6693" s="100" t="str">
        <f>Zusammenzug!$C$25&amp;"-"&amp;Zusammenzug!$A$7&amp;"-"&amp;Leistungen!L6693</f>
        <v>2024-0-</v>
      </c>
    </row>
    <row r="6694" spans="1:18" x14ac:dyDescent="0.2">
      <c r="A6694" s="95" t="str">
        <f>IF(ISBLANK(Perigon!E6689),"",Perigon!E6689)</f>
        <v/>
      </c>
      <c r="B6694" s="95" t="str">
        <f>IF(ISBLANK(Perigon!G6689),"",Perigon!G6689)</f>
        <v/>
      </c>
      <c r="C6694" s="96" t="str">
        <f>IF(ISBLANK(Perigon!I6689),"",Perigon!I6689)</f>
        <v/>
      </c>
      <c r="D6694" s="97" t="str">
        <f>IF(ISBLANK(Perigon!J6689),"",Perigon!J6689)</f>
        <v/>
      </c>
      <c r="E6694" s="64" t="str">
        <f>IF(ISBLANK(Perigon!K6689),"",Perigon!K6689)</f>
        <v/>
      </c>
      <c r="F6694" s="65"/>
      <c r="G6694" s="64"/>
      <c r="H6694" s="69" t="str">
        <f>IF(ISBLANK(Perigon!L6689),"",Perigon!L6689)</f>
        <v/>
      </c>
      <c r="I6694" s="69" t="str">
        <f>IF(ISBLANK(Perigon!M6689),"",Perigon!M6689)</f>
        <v/>
      </c>
      <c r="J6694" s="98" t="str">
        <f>IF(ISBLANK(Perigon!N6689),"",Perigon!N6689)</f>
        <v/>
      </c>
      <c r="K6694" s="99" t="str">
        <f>IF(ISBLANK(Perigon!J6689),"",Perigon!T6689)</f>
        <v/>
      </c>
      <c r="L6694" s="95" t="str">
        <f>IF(ISBLANK(Perigon!O6689),"",Perigon!O6689)</f>
        <v/>
      </c>
      <c r="M6694" s="95" t="str">
        <f>IF(ISBLANK(Perigon!R6689),"",Perigon!R6689)</f>
        <v/>
      </c>
      <c r="N6694" s="95" t="str">
        <f>IF(ISBLANK(Perigon!P6689),"",Perigon!P6689)</f>
        <v/>
      </c>
      <c r="O6694" s="38" t="str">
        <f>IF($L6694="","",VLOOKUP($R6694,Tarife!$A$2:$R$599,13,FALSE))</f>
        <v/>
      </c>
      <c r="P6694" s="38" t="str">
        <f t="shared" si="104"/>
        <v/>
      </c>
      <c r="R6694" s="100" t="str">
        <f>Zusammenzug!$C$25&amp;"-"&amp;Zusammenzug!$A$7&amp;"-"&amp;Leistungen!L6694</f>
        <v>2024-0-</v>
      </c>
    </row>
    <row r="6695" spans="1:18" x14ac:dyDescent="0.2">
      <c r="A6695" s="95" t="str">
        <f>IF(ISBLANK(Perigon!E6690),"",Perigon!E6690)</f>
        <v/>
      </c>
      <c r="B6695" s="95" t="str">
        <f>IF(ISBLANK(Perigon!G6690),"",Perigon!G6690)</f>
        <v/>
      </c>
      <c r="C6695" s="96" t="str">
        <f>IF(ISBLANK(Perigon!I6690),"",Perigon!I6690)</f>
        <v/>
      </c>
      <c r="D6695" s="97" t="str">
        <f>IF(ISBLANK(Perigon!J6690),"",Perigon!J6690)</f>
        <v/>
      </c>
      <c r="E6695" s="64" t="str">
        <f>IF(ISBLANK(Perigon!K6690),"",Perigon!K6690)</f>
        <v/>
      </c>
      <c r="F6695" s="65"/>
      <c r="G6695" s="64"/>
      <c r="H6695" s="69" t="str">
        <f>IF(ISBLANK(Perigon!L6690),"",Perigon!L6690)</f>
        <v/>
      </c>
      <c r="I6695" s="69" t="str">
        <f>IF(ISBLANK(Perigon!M6690),"",Perigon!M6690)</f>
        <v/>
      </c>
      <c r="J6695" s="98" t="str">
        <f>IF(ISBLANK(Perigon!N6690),"",Perigon!N6690)</f>
        <v/>
      </c>
      <c r="K6695" s="99" t="str">
        <f>IF(ISBLANK(Perigon!J6690),"",Perigon!T6690)</f>
        <v/>
      </c>
      <c r="L6695" s="95" t="str">
        <f>IF(ISBLANK(Perigon!O6690),"",Perigon!O6690)</f>
        <v/>
      </c>
      <c r="M6695" s="95" t="str">
        <f>IF(ISBLANK(Perigon!R6690),"",Perigon!R6690)</f>
        <v/>
      </c>
      <c r="N6695" s="95" t="str">
        <f>IF(ISBLANK(Perigon!P6690),"",Perigon!P6690)</f>
        <v/>
      </c>
      <c r="O6695" s="38" t="str">
        <f>IF($L6695="","",VLOOKUP($R6695,Tarife!$A$2:$R$599,13,FALSE))</f>
        <v/>
      </c>
      <c r="P6695" s="38" t="str">
        <f t="shared" si="104"/>
        <v/>
      </c>
      <c r="R6695" s="100" t="str">
        <f>Zusammenzug!$C$25&amp;"-"&amp;Zusammenzug!$A$7&amp;"-"&amp;Leistungen!L6695</f>
        <v>2024-0-</v>
      </c>
    </row>
    <row r="6696" spans="1:18" x14ac:dyDescent="0.2">
      <c r="A6696" s="95" t="str">
        <f>IF(ISBLANK(Perigon!E6691),"",Perigon!E6691)</f>
        <v/>
      </c>
      <c r="B6696" s="95" t="str">
        <f>IF(ISBLANK(Perigon!G6691),"",Perigon!G6691)</f>
        <v/>
      </c>
      <c r="C6696" s="96" t="str">
        <f>IF(ISBLANK(Perigon!I6691),"",Perigon!I6691)</f>
        <v/>
      </c>
      <c r="D6696" s="97" t="str">
        <f>IF(ISBLANK(Perigon!J6691),"",Perigon!J6691)</f>
        <v/>
      </c>
      <c r="E6696" s="64" t="str">
        <f>IF(ISBLANK(Perigon!K6691),"",Perigon!K6691)</f>
        <v/>
      </c>
      <c r="F6696" s="65"/>
      <c r="G6696" s="64"/>
      <c r="H6696" s="69" t="str">
        <f>IF(ISBLANK(Perigon!L6691),"",Perigon!L6691)</f>
        <v/>
      </c>
      <c r="I6696" s="69" t="str">
        <f>IF(ISBLANK(Perigon!M6691),"",Perigon!M6691)</f>
        <v/>
      </c>
      <c r="J6696" s="98" t="str">
        <f>IF(ISBLANK(Perigon!N6691),"",Perigon!N6691)</f>
        <v/>
      </c>
      <c r="K6696" s="99" t="str">
        <f>IF(ISBLANK(Perigon!J6691),"",Perigon!T6691)</f>
        <v/>
      </c>
      <c r="L6696" s="95" t="str">
        <f>IF(ISBLANK(Perigon!O6691),"",Perigon!O6691)</f>
        <v/>
      </c>
      <c r="M6696" s="95" t="str">
        <f>IF(ISBLANK(Perigon!R6691),"",Perigon!R6691)</f>
        <v/>
      </c>
      <c r="N6696" s="95" t="str">
        <f>IF(ISBLANK(Perigon!P6691),"",Perigon!P6691)</f>
        <v/>
      </c>
      <c r="O6696" s="38" t="str">
        <f>IF($L6696="","",VLOOKUP($R6696,Tarife!$A$2:$R$599,13,FALSE))</f>
        <v/>
      </c>
      <c r="P6696" s="38" t="str">
        <f t="shared" si="104"/>
        <v/>
      </c>
      <c r="R6696" s="100" t="str">
        <f>Zusammenzug!$C$25&amp;"-"&amp;Zusammenzug!$A$7&amp;"-"&amp;Leistungen!L6696</f>
        <v>2024-0-</v>
      </c>
    </row>
    <row r="6697" spans="1:18" x14ac:dyDescent="0.2">
      <c r="A6697" s="95" t="str">
        <f>IF(ISBLANK(Perigon!E6692),"",Perigon!E6692)</f>
        <v/>
      </c>
      <c r="B6697" s="95" t="str">
        <f>IF(ISBLANK(Perigon!G6692),"",Perigon!G6692)</f>
        <v/>
      </c>
      <c r="C6697" s="96" t="str">
        <f>IF(ISBLANK(Perigon!I6692),"",Perigon!I6692)</f>
        <v/>
      </c>
      <c r="D6697" s="97" t="str">
        <f>IF(ISBLANK(Perigon!J6692),"",Perigon!J6692)</f>
        <v/>
      </c>
      <c r="E6697" s="64" t="str">
        <f>IF(ISBLANK(Perigon!K6692),"",Perigon!K6692)</f>
        <v/>
      </c>
      <c r="F6697" s="65"/>
      <c r="G6697" s="64"/>
      <c r="H6697" s="69" t="str">
        <f>IF(ISBLANK(Perigon!L6692),"",Perigon!L6692)</f>
        <v/>
      </c>
      <c r="I6697" s="69" t="str">
        <f>IF(ISBLANK(Perigon!M6692),"",Perigon!M6692)</f>
        <v/>
      </c>
      <c r="J6697" s="98" t="str">
        <f>IF(ISBLANK(Perigon!N6692),"",Perigon!N6692)</f>
        <v/>
      </c>
      <c r="K6697" s="99" t="str">
        <f>IF(ISBLANK(Perigon!J6692),"",Perigon!T6692)</f>
        <v/>
      </c>
      <c r="L6697" s="95" t="str">
        <f>IF(ISBLANK(Perigon!O6692),"",Perigon!O6692)</f>
        <v/>
      </c>
      <c r="M6697" s="95" t="str">
        <f>IF(ISBLANK(Perigon!R6692),"",Perigon!R6692)</f>
        <v/>
      </c>
      <c r="N6697" s="95" t="str">
        <f>IF(ISBLANK(Perigon!P6692),"",Perigon!P6692)</f>
        <v/>
      </c>
      <c r="O6697" s="38" t="str">
        <f>IF($L6697="","",VLOOKUP($R6697,Tarife!$A$2:$R$599,13,FALSE))</f>
        <v/>
      </c>
      <c r="P6697" s="38" t="str">
        <f t="shared" si="104"/>
        <v/>
      </c>
      <c r="R6697" s="100" t="str">
        <f>Zusammenzug!$C$25&amp;"-"&amp;Zusammenzug!$A$7&amp;"-"&amp;Leistungen!L6697</f>
        <v>2024-0-</v>
      </c>
    </row>
    <row r="6698" spans="1:18" x14ac:dyDescent="0.2">
      <c r="A6698" s="95" t="str">
        <f>IF(ISBLANK(Perigon!E6693),"",Perigon!E6693)</f>
        <v/>
      </c>
      <c r="B6698" s="95" t="str">
        <f>IF(ISBLANK(Perigon!G6693),"",Perigon!G6693)</f>
        <v/>
      </c>
      <c r="C6698" s="96" t="str">
        <f>IF(ISBLANK(Perigon!I6693),"",Perigon!I6693)</f>
        <v/>
      </c>
      <c r="D6698" s="97" t="str">
        <f>IF(ISBLANK(Perigon!J6693),"",Perigon!J6693)</f>
        <v/>
      </c>
      <c r="E6698" s="64" t="str">
        <f>IF(ISBLANK(Perigon!K6693),"",Perigon!K6693)</f>
        <v/>
      </c>
      <c r="F6698" s="65"/>
      <c r="G6698" s="64"/>
      <c r="H6698" s="69" t="str">
        <f>IF(ISBLANK(Perigon!L6693),"",Perigon!L6693)</f>
        <v/>
      </c>
      <c r="I6698" s="69" t="str">
        <f>IF(ISBLANK(Perigon!M6693),"",Perigon!M6693)</f>
        <v/>
      </c>
      <c r="J6698" s="98" t="str">
        <f>IF(ISBLANK(Perigon!N6693),"",Perigon!N6693)</f>
        <v/>
      </c>
      <c r="K6698" s="99" t="str">
        <f>IF(ISBLANK(Perigon!J6693),"",Perigon!T6693)</f>
        <v/>
      </c>
      <c r="L6698" s="95" t="str">
        <f>IF(ISBLANK(Perigon!O6693),"",Perigon!O6693)</f>
        <v/>
      </c>
      <c r="M6698" s="95" t="str">
        <f>IF(ISBLANK(Perigon!R6693),"",Perigon!R6693)</f>
        <v/>
      </c>
      <c r="N6698" s="95" t="str">
        <f>IF(ISBLANK(Perigon!P6693),"",Perigon!P6693)</f>
        <v/>
      </c>
      <c r="O6698" s="38" t="str">
        <f>IF($L6698="","",VLOOKUP($R6698,Tarife!$A$2:$R$599,13,FALSE))</f>
        <v/>
      </c>
      <c r="P6698" s="38" t="str">
        <f t="shared" si="104"/>
        <v/>
      </c>
      <c r="R6698" s="100" t="str">
        <f>Zusammenzug!$C$25&amp;"-"&amp;Zusammenzug!$A$7&amp;"-"&amp;Leistungen!L6698</f>
        <v>2024-0-</v>
      </c>
    </row>
    <row r="6699" spans="1:18" x14ac:dyDescent="0.2">
      <c r="A6699" s="95" t="str">
        <f>IF(ISBLANK(Perigon!E6694),"",Perigon!E6694)</f>
        <v/>
      </c>
      <c r="B6699" s="95" t="str">
        <f>IF(ISBLANK(Perigon!G6694),"",Perigon!G6694)</f>
        <v/>
      </c>
      <c r="C6699" s="96" t="str">
        <f>IF(ISBLANK(Perigon!I6694),"",Perigon!I6694)</f>
        <v/>
      </c>
      <c r="D6699" s="97" t="str">
        <f>IF(ISBLANK(Perigon!J6694),"",Perigon!J6694)</f>
        <v/>
      </c>
      <c r="E6699" s="64" t="str">
        <f>IF(ISBLANK(Perigon!K6694),"",Perigon!K6694)</f>
        <v/>
      </c>
      <c r="F6699" s="65"/>
      <c r="G6699" s="64"/>
      <c r="H6699" s="69" t="str">
        <f>IF(ISBLANK(Perigon!L6694),"",Perigon!L6694)</f>
        <v/>
      </c>
      <c r="I6699" s="69" t="str">
        <f>IF(ISBLANK(Perigon!M6694),"",Perigon!M6694)</f>
        <v/>
      </c>
      <c r="J6699" s="98" t="str">
        <f>IF(ISBLANK(Perigon!N6694),"",Perigon!N6694)</f>
        <v/>
      </c>
      <c r="K6699" s="99" t="str">
        <f>IF(ISBLANK(Perigon!J6694),"",Perigon!T6694)</f>
        <v/>
      </c>
      <c r="L6699" s="95" t="str">
        <f>IF(ISBLANK(Perigon!O6694),"",Perigon!O6694)</f>
        <v/>
      </c>
      <c r="M6699" s="95" t="str">
        <f>IF(ISBLANK(Perigon!R6694),"",Perigon!R6694)</f>
        <v/>
      </c>
      <c r="N6699" s="95" t="str">
        <f>IF(ISBLANK(Perigon!P6694),"",Perigon!P6694)</f>
        <v/>
      </c>
      <c r="O6699" s="38" t="str">
        <f>IF($L6699="","",VLOOKUP($R6699,Tarife!$A$2:$R$599,13,FALSE))</f>
        <v/>
      </c>
      <c r="P6699" s="38" t="str">
        <f t="shared" si="104"/>
        <v/>
      </c>
      <c r="R6699" s="100" t="str">
        <f>Zusammenzug!$C$25&amp;"-"&amp;Zusammenzug!$A$7&amp;"-"&amp;Leistungen!L6699</f>
        <v>2024-0-</v>
      </c>
    </row>
    <row r="6700" spans="1:18" x14ac:dyDescent="0.2">
      <c r="A6700" s="95" t="str">
        <f>IF(ISBLANK(Perigon!E6695),"",Perigon!E6695)</f>
        <v/>
      </c>
      <c r="B6700" s="95" t="str">
        <f>IF(ISBLANK(Perigon!G6695),"",Perigon!G6695)</f>
        <v/>
      </c>
      <c r="C6700" s="96" t="str">
        <f>IF(ISBLANK(Perigon!I6695),"",Perigon!I6695)</f>
        <v/>
      </c>
      <c r="D6700" s="97" t="str">
        <f>IF(ISBLANK(Perigon!J6695),"",Perigon!J6695)</f>
        <v/>
      </c>
      <c r="E6700" s="64" t="str">
        <f>IF(ISBLANK(Perigon!K6695),"",Perigon!K6695)</f>
        <v/>
      </c>
      <c r="F6700" s="65"/>
      <c r="G6700" s="64"/>
      <c r="H6700" s="69" t="str">
        <f>IF(ISBLANK(Perigon!L6695),"",Perigon!L6695)</f>
        <v/>
      </c>
      <c r="I6700" s="69" t="str">
        <f>IF(ISBLANK(Perigon!M6695),"",Perigon!M6695)</f>
        <v/>
      </c>
      <c r="J6700" s="98" t="str">
        <f>IF(ISBLANK(Perigon!N6695),"",Perigon!N6695)</f>
        <v/>
      </c>
      <c r="K6700" s="99" t="str">
        <f>IF(ISBLANK(Perigon!J6695),"",Perigon!T6695)</f>
        <v/>
      </c>
      <c r="L6700" s="95" t="str">
        <f>IF(ISBLANK(Perigon!O6695),"",Perigon!O6695)</f>
        <v/>
      </c>
      <c r="M6700" s="95" t="str">
        <f>IF(ISBLANK(Perigon!R6695),"",Perigon!R6695)</f>
        <v/>
      </c>
      <c r="N6700" s="95" t="str">
        <f>IF(ISBLANK(Perigon!P6695),"",Perigon!P6695)</f>
        <v/>
      </c>
      <c r="O6700" s="38" t="str">
        <f>IF($L6700="","",VLOOKUP($R6700,Tarife!$A$2:$R$599,13,FALSE))</f>
        <v/>
      </c>
      <c r="P6700" s="38" t="str">
        <f t="shared" si="104"/>
        <v/>
      </c>
      <c r="R6700" s="100" t="str">
        <f>Zusammenzug!$C$25&amp;"-"&amp;Zusammenzug!$A$7&amp;"-"&amp;Leistungen!L6700</f>
        <v>2024-0-</v>
      </c>
    </row>
    <row r="6701" spans="1:18" x14ac:dyDescent="0.2">
      <c r="A6701" s="95" t="str">
        <f>IF(ISBLANK(Perigon!E6696),"",Perigon!E6696)</f>
        <v/>
      </c>
      <c r="B6701" s="95" t="str">
        <f>IF(ISBLANK(Perigon!G6696),"",Perigon!G6696)</f>
        <v/>
      </c>
      <c r="C6701" s="96" t="str">
        <f>IF(ISBLANK(Perigon!I6696),"",Perigon!I6696)</f>
        <v/>
      </c>
      <c r="D6701" s="97" t="str">
        <f>IF(ISBLANK(Perigon!J6696),"",Perigon!J6696)</f>
        <v/>
      </c>
      <c r="E6701" s="64" t="str">
        <f>IF(ISBLANK(Perigon!K6696),"",Perigon!K6696)</f>
        <v/>
      </c>
      <c r="F6701" s="65"/>
      <c r="G6701" s="64"/>
      <c r="H6701" s="69" t="str">
        <f>IF(ISBLANK(Perigon!L6696),"",Perigon!L6696)</f>
        <v/>
      </c>
      <c r="I6701" s="69" t="str">
        <f>IF(ISBLANK(Perigon!M6696),"",Perigon!M6696)</f>
        <v/>
      </c>
      <c r="J6701" s="98" t="str">
        <f>IF(ISBLANK(Perigon!N6696),"",Perigon!N6696)</f>
        <v/>
      </c>
      <c r="K6701" s="99" t="str">
        <f>IF(ISBLANK(Perigon!J6696),"",Perigon!T6696)</f>
        <v/>
      </c>
      <c r="L6701" s="95" t="str">
        <f>IF(ISBLANK(Perigon!O6696),"",Perigon!O6696)</f>
        <v/>
      </c>
      <c r="M6701" s="95" t="str">
        <f>IF(ISBLANK(Perigon!R6696),"",Perigon!R6696)</f>
        <v/>
      </c>
      <c r="N6701" s="95" t="str">
        <f>IF(ISBLANK(Perigon!P6696),"",Perigon!P6696)</f>
        <v/>
      </c>
      <c r="O6701" s="38" t="str">
        <f>IF($L6701="","",VLOOKUP($R6701,Tarife!$A$2:$R$599,13,FALSE))</f>
        <v/>
      </c>
      <c r="P6701" s="38" t="str">
        <f t="shared" si="104"/>
        <v/>
      </c>
      <c r="R6701" s="100" t="str">
        <f>Zusammenzug!$C$25&amp;"-"&amp;Zusammenzug!$A$7&amp;"-"&amp;Leistungen!L6701</f>
        <v>2024-0-</v>
      </c>
    </row>
    <row r="6702" spans="1:18" x14ac:dyDescent="0.2">
      <c r="A6702" s="95" t="str">
        <f>IF(ISBLANK(Perigon!E6697),"",Perigon!E6697)</f>
        <v/>
      </c>
      <c r="B6702" s="95" t="str">
        <f>IF(ISBLANK(Perigon!G6697),"",Perigon!G6697)</f>
        <v/>
      </c>
      <c r="C6702" s="96" t="str">
        <f>IF(ISBLANK(Perigon!I6697),"",Perigon!I6697)</f>
        <v/>
      </c>
      <c r="D6702" s="97" t="str">
        <f>IF(ISBLANK(Perigon!J6697),"",Perigon!J6697)</f>
        <v/>
      </c>
      <c r="E6702" s="64" t="str">
        <f>IF(ISBLANK(Perigon!K6697),"",Perigon!K6697)</f>
        <v/>
      </c>
      <c r="F6702" s="65"/>
      <c r="G6702" s="64"/>
      <c r="H6702" s="69" t="str">
        <f>IF(ISBLANK(Perigon!L6697),"",Perigon!L6697)</f>
        <v/>
      </c>
      <c r="I6702" s="69" t="str">
        <f>IF(ISBLANK(Perigon!M6697),"",Perigon!M6697)</f>
        <v/>
      </c>
      <c r="J6702" s="98" t="str">
        <f>IF(ISBLANK(Perigon!N6697),"",Perigon!N6697)</f>
        <v/>
      </c>
      <c r="K6702" s="99" t="str">
        <f>IF(ISBLANK(Perigon!J6697),"",Perigon!T6697)</f>
        <v/>
      </c>
      <c r="L6702" s="95" t="str">
        <f>IF(ISBLANK(Perigon!O6697),"",Perigon!O6697)</f>
        <v/>
      </c>
      <c r="M6702" s="95" t="str">
        <f>IF(ISBLANK(Perigon!R6697),"",Perigon!R6697)</f>
        <v/>
      </c>
      <c r="N6702" s="95" t="str">
        <f>IF(ISBLANK(Perigon!P6697),"",Perigon!P6697)</f>
        <v/>
      </c>
      <c r="O6702" s="38" t="str">
        <f>IF($L6702="","",VLOOKUP($R6702,Tarife!$A$2:$R$599,13,FALSE))</f>
        <v/>
      </c>
      <c r="P6702" s="38" t="str">
        <f t="shared" si="104"/>
        <v/>
      </c>
      <c r="R6702" s="100" t="str">
        <f>Zusammenzug!$C$25&amp;"-"&amp;Zusammenzug!$A$7&amp;"-"&amp;Leistungen!L6702</f>
        <v>2024-0-</v>
      </c>
    </row>
    <row r="6703" spans="1:18" x14ac:dyDescent="0.2">
      <c r="A6703" s="95" t="str">
        <f>IF(ISBLANK(Perigon!E6698),"",Perigon!E6698)</f>
        <v/>
      </c>
      <c r="B6703" s="95" t="str">
        <f>IF(ISBLANK(Perigon!G6698),"",Perigon!G6698)</f>
        <v/>
      </c>
      <c r="C6703" s="96" t="str">
        <f>IF(ISBLANK(Perigon!I6698),"",Perigon!I6698)</f>
        <v/>
      </c>
      <c r="D6703" s="97" t="str">
        <f>IF(ISBLANK(Perigon!J6698),"",Perigon!J6698)</f>
        <v/>
      </c>
      <c r="E6703" s="64" t="str">
        <f>IF(ISBLANK(Perigon!K6698),"",Perigon!K6698)</f>
        <v/>
      </c>
      <c r="F6703" s="65"/>
      <c r="G6703" s="64"/>
      <c r="H6703" s="69" t="str">
        <f>IF(ISBLANK(Perigon!L6698),"",Perigon!L6698)</f>
        <v/>
      </c>
      <c r="I6703" s="69" t="str">
        <f>IF(ISBLANK(Perigon!M6698),"",Perigon!M6698)</f>
        <v/>
      </c>
      <c r="J6703" s="98" t="str">
        <f>IF(ISBLANK(Perigon!N6698),"",Perigon!N6698)</f>
        <v/>
      </c>
      <c r="K6703" s="99" t="str">
        <f>IF(ISBLANK(Perigon!J6698),"",Perigon!T6698)</f>
        <v/>
      </c>
      <c r="L6703" s="95" t="str">
        <f>IF(ISBLANK(Perigon!O6698),"",Perigon!O6698)</f>
        <v/>
      </c>
      <c r="M6703" s="95" t="str">
        <f>IF(ISBLANK(Perigon!R6698),"",Perigon!R6698)</f>
        <v/>
      </c>
      <c r="N6703" s="95" t="str">
        <f>IF(ISBLANK(Perigon!P6698),"",Perigon!P6698)</f>
        <v/>
      </c>
      <c r="O6703" s="38" t="str">
        <f>IF($L6703="","",VLOOKUP($R6703,Tarife!$A$2:$R$599,13,FALSE))</f>
        <v/>
      </c>
      <c r="P6703" s="38" t="str">
        <f t="shared" si="104"/>
        <v/>
      </c>
      <c r="R6703" s="100" t="str">
        <f>Zusammenzug!$C$25&amp;"-"&amp;Zusammenzug!$A$7&amp;"-"&amp;Leistungen!L6703</f>
        <v>2024-0-</v>
      </c>
    </row>
    <row r="6704" spans="1:18" x14ac:dyDescent="0.2">
      <c r="A6704" s="95" t="str">
        <f>IF(ISBLANK(Perigon!E6699),"",Perigon!E6699)</f>
        <v/>
      </c>
      <c r="B6704" s="95" t="str">
        <f>IF(ISBLANK(Perigon!G6699),"",Perigon!G6699)</f>
        <v/>
      </c>
      <c r="C6704" s="96" t="str">
        <f>IF(ISBLANK(Perigon!I6699),"",Perigon!I6699)</f>
        <v/>
      </c>
      <c r="D6704" s="97" t="str">
        <f>IF(ISBLANK(Perigon!J6699),"",Perigon!J6699)</f>
        <v/>
      </c>
      <c r="E6704" s="64" t="str">
        <f>IF(ISBLANK(Perigon!K6699),"",Perigon!K6699)</f>
        <v/>
      </c>
      <c r="F6704" s="65"/>
      <c r="G6704" s="64"/>
      <c r="H6704" s="69" t="str">
        <f>IF(ISBLANK(Perigon!L6699),"",Perigon!L6699)</f>
        <v/>
      </c>
      <c r="I6704" s="69" t="str">
        <f>IF(ISBLANK(Perigon!M6699),"",Perigon!M6699)</f>
        <v/>
      </c>
      <c r="J6704" s="98" t="str">
        <f>IF(ISBLANK(Perigon!N6699),"",Perigon!N6699)</f>
        <v/>
      </c>
      <c r="K6704" s="99" t="str">
        <f>IF(ISBLANK(Perigon!J6699),"",Perigon!T6699)</f>
        <v/>
      </c>
      <c r="L6704" s="95" t="str">
        <f>IF(ISBLANK(Perigon!O6699),"",Perigon!O6699)</f>
        <v/>
      </c>
      <c r="M6704" s="95" t="str">
        <f>IF(ISBLANK(Perigon!R6699),"",Perigon!R6699)</f>
        <v/>
      </c>
      <c r="N6704" s="95" t="str">
        <f>IF(ISBLANK(Perigon!P6699),"",Perigon!P6699)</f>
        <v/>
      </c>
      <c r="O6704" s="38" t="str">
        <f>IF($L6704="","",VLOOKUP($R6704,Tarife!$A$2:$R$599,13,FALSE))</f>
        <v/>
      </c>
      <c r="P6704" s="38" t="str">
        <f t="shared" si="104"/>
        <v/>
      </c>
      <c r="R6704" s="100" t="str">
        <f>Zusammenzug!$C$25&amp;"-"&amp;Zusammenzug!$A$7&amp;"-"&amp;Leistungen!L6704</f>
        <v>2024-0-</v>
      </c>
    </row>
    <row r="6705" spans="1:18" x14ac:dyDescent="0.2">
      <c r="A6705" s="95" t="str">
        <f>IF(ISBLANK(Perigon!E6700),"",Perigon!E6700)</f>
        <v/>
      </c>
      <c r="B6705" s="95" t="str">
        <f>IF(ISBLANK(Perigon!G6700),"",Perigon!G6700)</f>
        <v/>
      </c>
      <c r="C6705" s="96" t="str">
        <f>IF(ISBLANK(Perigon!I6700),"",Perigon!I6700)</f>
        <v/>
      </c>
      <c r="D6705" s="97" t="str">
        <f>IF(ISBLANK(Perigon!J6700),"",Perigon!J6700)</f>
        <v/>
      </c>
      <c r="E6705" s="64" t="str">
        <f>IF(ISBLANK(Perigon!K6700),"",Perigon!K6700)</f>
        <v/>
      </c>
      <c r="F6705" s="65"/>
      <c r="G6705" s="64"/>
      <c r="H6705" s="69" t="str">
        <f>IF(ISBLANK(Perigon!L6700),"",Perigon!L6700)</f>
        <v/>
      </c>
      <c r="I6705" s="69" t="str">
        <f>IF(ISBLANK(Perigon!M6700),"",Perigon!M6700)</f>
        <v/>
      </c>
      <c r="J6705" s="98" t="str">
        <f>IF(ISBLANK(Perigon!N6700),"",Perigon!N6700)</f>
        <v/>
      </c>
      <c r="K6705" s="99" t="str">
        <f>IF(ISBLANK(Perigon!J6700),"",Perigon!T6700)</f>
        <v/>
      </c>
      <c r="L6705" s="95" t="str">
        <f>IF(ISBLANK(Perigon!O6700),"",Perigon!O6700)</f>
        <v/>
      </c>
      <c r="M6705" s="95" t="str">
        <f>IF(ISBLANK(Perigon!R6700),"",Perigon!R6700)</f>
        <v/>
      </c>
      <c r="N6705" s="95" t="str">
        <f>IF(ISBLANK(Perigon!P6700),"",Perigon!P6700)</f>
        <v/>
      </c>
      <c r="O6705" s="38" t="str">
        <f>IF($L6705="","",VLOOKUP($R6705,Tarife!$A$2:$R$599,13,FALSE))</f>
        <v/>
      </c>
      <c r="P6705" s="38" t="str">
        <f t="shared" si="104"/>
        <v/>
      </c>
      <c r="R6705" s="100" t="str">
        <f>Zusammenzug!$C$25&amp;"-"&amp;Zusammenzug!$A$7&amp;"-"&amp;Leistungen!L6705</f>
        <v>2024-0-</v>
      </c>
    </row>
    <row r="6706" spans="1:18" x14ac:dyDescent="0.2">
      <c r="A6706" s="95" t="str">
        <f>IF(ISBLANK(Perigon!E6701),"",Perigon!E6701)</f>
        <v/>
      </c>
      <c r="B6706" s="95" t="str">
        <f>IF(ISBLANK(Perigon!G6701),"",Perigon!G6701)</f>
        <v/>
      </c>
      <c r="C6706" s="96" t="str">
        <f>IF(ISBLANK(Perigon!I6701),"",Perigon!I6701)</f>
        <v/>
      </c>
      <c r="D6706" s="97" t="str">
        <f>IF(ISBLANK(Perigon!J6701),"",Perigon!J6701)</f>
        <v/>
      </c>
      <c r="E6706" s="64" t="str">
        <f>IF(ISBLANK(Perigon!K6701),"",Perigon!K6701)</f>
        <v/>
      </c>
      <c r="F6706" s="65"/>
      <c r="G6706" s="64"/>
      <c r="H6706" s="69" t="str">
        <f>IF(ISBLANK(Perigon!L6701),"",Perigon!L6701)</f>
        <v/>
      </c>
      <c r="I6706" s="69" t="str">
        <f>IF(ISBLANK(Perigon!M6701),"",Perigon!M6701)</f>
        <v/>
      </c>
      <c r="J6706" s="98" t="str">
        <f>IF(ISBLANK(Perigon!N6701),"",Perigon!N6701)</f>
        <v/>
      </c>
      <c r="K6706" s="99" t="str">
        <f>IF(ISBLANK(Perigon!J6701),"",Perigon!T6701)</f>
        <v/>
      </c>
      <c r="L6706" s="95" t="str">
        <f>IF(ISBLANK(Perigon!O6701),"",Perigon!O6701)</f>
        <v/>
      </c>
      <c r="M6706" s="95" t="str">
        <f>IF(ISBLANK(Perigon!R6701),"",Perigon!R6701)</f>
        <v/>
      </c>
      <c r="N6706" s="95" t="str">
        <f>IF(ISBLANK(Perigon!P6701),"",Perigon!P6701)</f>
        <v/>
      </c>
      <c r="O6706" s="38" t="str">
        <f>IF($L6706="","",VLOOKUP($R6706,Tarife!$A$2:$R$599,13,FALSE))</f>
        <v/>
      </c>
      <c r="P6706" s="38" t="str">
        <f t="shared" si="104"/>
        <v/>
      </c>
      <c r="R6706" s="100" t="str">
        <f>Zusammenzug!$C$25&amp;"-"&amp;Zusammenzug!$A$7&amp;"-"&amp;Leistungen!L6706</f>
        <v>2024-0-</v>
      </c>
    </row>
    <row r="6707" spans="1:18" x14ac:dyDescent="0.2">
      <c r="A6707" s="95" t="str">
        <f>IF(ISBLANK(Perigon!E6702),"",Perigon!E6702)</f>
        <v/>
      </c>
      <c r="B6707" s="95" t="str">
        <f>IF(ISBLANK(Perigon!G6702),"",Perigon!G6702)</f>
        <v/>
      </c>
      <c r="C6707" s="96" t="str">
        <f>IF(ISBLANK(Perigon!I6702),"",Perigon!I6702)</f>
        <v/>
      </c>
      <c r="D6707" s="97" t="str">
        <f>IF(ISBLANK(Perigon!J6702),"",Perigon!J6702)</f>
        <v/>
      </c>
      <c r="E6707" s="64" t="str">
        <f>IF(ISBLANK(Perigon!K6702),"",Perigon!K6702)</f>
        <v/>
      </c>
      <c r="F6707" s="65"/>
      <c r="G6707" s="64"/>
      <c r="H6707" s="69" t="str">
        <f>IF(ISBLANK(Perigon!L6702),"",Perigon!L6702)</f>
        <v/>
      </c>
      <c r="I6707" s="69" t="str">
        <f>IF(ISBLANK(Perigon!M6702),"",Perigon!M6702)</f>
        <v/>
      </c>
      <c r="J6707" s="98" t="str">
        <f>IF(ISBLANK(Perigon!N6702),"",Perigon!N6702)</f>
        <v/>
      </c>
      <c r="K6707" s="99" t="str">
        <f>IF(ISBLANK(Perigon!J6702),"",Perigon!T6702)</f>
        <v/>
      </c>
      <c r="L6707" s="95" t="str">
        <f>IF(ISBLANK(Perigon!O6702),"",Perigon!O6702)</f>
        <v/>
      </c>
      <c r="M6707" s="95" t="str">
        <f>IF(ISBLANK(Perigon!R6702),"",Perigon!R6702)</f>
        <v/>
      </c>
      <c r="N6707" s="95" t="str">
        <f>IF(ISBLANK(Perigon!P6702),"",Perigon!P6702)</f>
        <v/>
      </c>
      <c r="O6707" s="38" t="str">
        <f>IF($L6707="","",VLOOKUP($R6707,Tarife!$A$2:$R$599,13,FALSE))</f>
        <v/>
      </c>
      <c r="P6707" s="38" t="str">
        <f t="shared" si="104"/>
        <v/>
      </c>
      <c r="R6707" s="100" t="str">
        <f>Zusammenzug!$C$25&amp;"-"&amp;Zusammenzug!$A$7&amp;"-"&amp;Leistungen!L6707</f>
        <v>2024-0-</v>
      </c>
    </row>
    <row r="6708" spans="1:18" x14ac:dyDescent="0.2">
      <c r="A6708" s="95" t="str">
        <f>IF(ISBLANK(Perigon!E6703),"",Perigon!E6703)</f>
        <v/>
      </c>
      <c r="B6708" s="95" t="str">
        <f>IF(ISBLANK(Perigon!G6703),"",Perigon!G6703)</f>
        <v/>
      </c>
      <c r="C6708" s="96" t="str">
        <f>IF(ISBLANK(Perigon!I6703),"",Perigon!I6703)</f>
        <v/>
      </c>
      <c r="D6708" s="97" t="str">
        <f>IF(ISBLANK(Perigon!J6703),"",Perigon!J6703)</f>
        <v/>
      </c>
      <c r="E6708" s="64" t="str">
        <f>IF(ISBLANK(Perigon!K6703),"",Perigon!K6703)</f>
        <v/>
      </c>
      <c r="F6708" s="65"/>
      <c r="G6708" s="64"/>
      <c r="H6708" s="69" t="str">
        <f>IF(ISBLANK(Perigon!L6703),"",Perigon!L6703)</f>
        <v/>
      </c>
      <c r="I6708" s="69" t="str">
        <f>IF(ISBLANK(Perigon!M6703),"",Perigon!M6703)</f>
        <v/>
      </c>
      <c r="J6708" s="98" t="str">
        <f>IF(ISBLANK(Perigon!N6703),"",Perigon!N6703)</f>
        <v/>
      </c>
      <c r="K6708" s="99" t="str">
        <f>IF(ISBLANK(Perigon!J6703),"",Perigon!T6703)</f>
        <v/>
      </c>
      <c r="L6708" s="95" t="str">
        <f>IF(ISBLANK(Perigon!O6703),"",Perigon!O6703)</f>
        <v/>
      </c>
      <c r="M6708" s="95" t="str">
        <f>IF(ISBLANK(Perigon!R6703),"",Perigon!R6703)</f>
        <v/>
      </c>
      <c r="N6708" s="95" t="str">
        <f>IF(ISBLANK(Perigon!P6703),"",Perigon!P6703)</f>
        <v/>
      </c>
      <c r="O6708" s="38" t="str">
        <f>IF($L6708="","",VLOOKUP($R6708,Tarife!$A$2:$R$599,13,FALSE))</f>
        <v/>
      </c>
      <c r="P6708" s="38" t="str">
        <f t="shared" si="104"/>
        <v/>
      </c>
      <c r="R6708" s="100" t="str">
        <f>Zusammenzug!$C$25&amp;"-"&amp;Zusammenzug!$A$7&amp;"-"&amp;Leistungen!L6708</f>
        <v>2024-0-</v>
      </c>
    </row>
    <row r="6709" spans="1:18" x14ac:dyDescent="0.2">
      <c r="A6709" s="95" t="str">
        <f>IF(ISBLANK(Perigon!E6704),"",Perigon!E6704)</f>
        <v/>
      </c>
      <c r="B6709" s="95" t="str">
        <f>IF(ISBLANK(Perigon!G6704),"",Perigon!G6704)</f>
        <v/>
      </c>
      <c r="C6709" s="96" t="str">
        <f>IF(ISBLANK(Perigon!I6704),"",Perigon!I6704)</f>
        <v/>
      </c>
      <c r="D6709" s="97" t="str">
        <f>IF(ISBLANK(Perigon!J6704),"",Perigon!J6704)</f>
        <v/>
      </c>
      <c r="E6709" s="64" t="str">
        <f>IF(ISBLANK(Perigon!K6704),"",Perigon!K6704)</f>
        <v/>
      </c>
      <c r="F6709" s="65"/>
      <c r="G6709" s="64"/>
      <c r="H6709" s="69" t="str">
        <f>IF(ISBLANK(Perigon!L6704),"",Perigon!L6704)</f>
        <v/>
      </c>
      <c r="I6709" s="69" t="str">
        <f>IF(ISBLANK(Perigon!M6704),"",Perigon!M6704)</f>
        <v/>
      </c>
      <c r="J6709" s="98" t="str">
        <f>IF(ISBLANK(Perigon!N6704),"",Perigon!N6704)</f>
        <v/>
      </c>
      <c r="K6709" s="99" t="str">
        <f>IF(ISBLANK(Perigon!J6704),"",Perigon!T6704)</f>
        <v/>
      </c>
      <c r="L6709" s="95" t="str">
        <f>IF(ISBLANK(Perigon!O6704),"",Perigon!O6704)</f>
        <v/>
      </c>
      <c r="M6709" s="95" t="str">
        <f>IF(ISBLANK(Perigon!R6704),"",Perigon!R6704)</f>
        <v/>
      </c>
      <c r="N6709" s="95" t="str">
        <f>IF(ISBLANK(Perigon!P6704),"",Perigon!P6704)</f>
        <v/>
      </c>
      <c r="O6709" s="38" t="str">
        <f>IF($L6709="","",VLOOKUP($R6709,Tarife!$A$2:$R$599,13,FALSE))</f>
        <v/>
      </c>
      <c r="P6709" s="38" t="str">
        <f t="shared" si="104"/>
        <v/>
      </c>
      <c r="R6709" s="100" t="str">
        <f>Zusammenzug!$C$25&amp;"-"&amp;Zusammenzug!$A$7&amp;"-"&amp;Leistungen!L6709</f>
        <v>2024-0-</v>
      </c>
    </row>
    <row r="6710" spans="1:18" x14ac:dyDescent="0.2">
      <c r="A6710" s="95" t="str">
        <f>IF(ISBLANK(Perigon!E6705),"",Perigon!E6705)</f>
        <v/>
      </c>
      <c r="B6710" s="95" t="str">
        <f>IF(ISBLANK(Perigon!G6705),"",Perigon!G6705)</f>
        <v/>
      </c>
      <c r="C6710" s="96" t="str">
        <f>IF(ISBLANK(Perigon!I6705),"",Perigon!I6705)</f>
        <v/>
      </c>
      <c r="D6710" s="97" t="str">
        <f>IF(ISBLANK(Perigon!J6705),"",Perigon!J6705)</f>
        <v/>
      </c>
      <c r="E6710" s="64" t="str">
        <f>IF(ISBLANK(Perigon!K6705),"",Perigon!K6705)</f>
        <v/>
      </c>
      <c r="F6710" s="65"/>
      <c r="G6710" s="64"/>
      <c r="H6710" s="69" t="str">
        <f>IF(ISBLANK(Perigon!L6705),"",Perigon!L6705)</f>
        <v/>
      </c>
      <c r="I6710" s="69" t="str">
        <f>IF(ISBLANK(Perigon!M6705),"",Perigon!M6705)</f>
        <v/>
      </c>
      <c r="J6710" s="98" t="str">
        <f>IF(ISBLANK(Perigon!N6705),"",Perigon!N6705)</f>
        <v/>
      </c>
      <c r="K6710" s="99" t="str">
        <f>IF(ISBLANK(Perigon!J6705),"",Perigon!T6705)</f>
        <v/>
      </c>
      <c r="L6710" s="95" t="str">
        <f>IF(ISBLANK(Perigon!O6705),"",Perigon!O6705)</f>
        <v/>
      </c>
      <c r="M6710" s="95" t="str">
        <f>IF(ISBLANK(Perigon!R6705),"",Perigon!R6705)</f>
        <v/>
      </c>
      <c r="N6710" s="95" t="str">
        <f>IF(ISBLANK(Perigon!P6705),"",Perigon!P6705)</f>
        <v/>
      </c>
      <c r="O6710" s="38" t="str">
        <f>IF($L6710="","",VLOOKUP($R6710,Tarife!$A$2:$R$599,13,FALSE))</f>
        <v/>
      </c>
      <c r="P6710" s="38" t="str">
        <f t="shared" si="104"/>
        <v/>
      </c>
      <c r="R6710" s="100" t="str">
        <f>Zusammenzug!$C$25&amp;"-"&amp;Zusammenzug!$A$7&amp;"-"&amp;Leistungen!L6710</f>
        <v>2024-0-</v>
      </c>
    </row>
    <row r="6711" spans="1:18" x14ac:dyDescent="0.2">
      <c r="A6711" s="95" t="str">
        <f>IF(ISBLANK(Perigon!E6706),"",Perigon!E6706)</f>
        <v/>
      </c>
      <c r="B6711" s="95" t="str">
        <f>IF(ISBLANK(Perigon!G6706),"",Perigon!G6706)</f>
        <v/>
      </c>
      <c r="C6711" s="96" t="str">
        <f>IF(ISBLANK(Perigon!I6706),"",Perigon!I6706)</f>
        <v/>
      </c>
      <c r="D6711" s="97" t="str">
        <f>IF(ISBLANK(Perigon!J6706),"",Perigon!J6706)</f>
        <v/>
      </c>
      <c r="E6711" s="64" t="str">
        <f>IF(ISBLANK(Perigon!K6706),"",Perigon!K6706)</f>
        <v/>
      </c>
      <c r="F6711" s="65"/>
      <c r="G6711" s="64"/>
      <c r="H6711" s="69" t="str">
        <f>IF(ISBLANK(Perigon!L6706),"",Perigon!L6706)</f>
        <v/>
      </c>
      <c r="I6711" s="69" t="str">
        <f>IF(ISBLANK(Perigon!M6706),"",Perigon!M6706)</f>
        <v/>
      </c>
      <c r="J6711" s="98" t="str">
        <f>IF(ISBLANK(Perigon!N6706),"",Perigon!N6706)</f>
        <v/>
      </c>
      <c r="K6711" s="99" t="str">
        <f>IF(ISBLANK(Perigon!J6706),"",Perigon!T6706)</f>
        <v/>
      </c>
      <c r="L6711" s="95" t="str">
        <f>IF(ISBLANK(Perigon!O6706),"",Perigon!O6706)</f>
        <v/>
      </c>
      <c r="M6711" s="95" t="str">
        <f>IF(ISBLANK(Perigon!R6706),"",Perigon!R6706)</f>
        <v/>
      </c>
      <c r="N6711" s="95" t="str">
        <f>IF(ISBLANK(Perigon!P6706),"",Perigon!P6706)</f>
        <v/>
      </c>
      <c r="O6711" s="38" t="str">
        <f>IF($L6711="","",VLOOKUP($R6711,Tarife!$A$2:$R$599,13,FALSE))</f>
        <v/>
      </c>
      <c r="P6711" s="38" t="str">
        <f t="shared" si="104"/>
        <v/>
      </c>
      <c r="R6711" s="100" t="str">
        <f>Zusammenzug!$C$25&amp;"-"&amp;Zusammenzug!$A$7&amp;"-"&amp;Leistungen!L6711</f>
        <v>2024-0-</v>
      </c>
    </row>
    <row r="6712" spans="1:18" x14ac:dyDescent="0.2">
      <c r="A6712" s="95" t="str">
        <f>IF(ISBLANK(Perigon!E6707),"",Perigon!E6707)</f>
        <v/>
      </c>
      <c r="B6712" s="95" t="str">
        <f>IF(ISBLANK(Perigon!G6707),"",Perigon!G6707)</f>
        <v/>
      </c>
      <c r="C6712" s="96" t="str">
        <f>IF(ISBLANK(Perigon!I6707),"",Perigon!I6707)</f>
        <v/>
      </c>
      <c r="D6712" s="97" t="str">
        <f>IF(ISBLANK(Perigon!J6707),"",Perigon!J6707)</f>
        <v/>
      </c>
      <c r="E6712" s="64" t="str">
        <f>IF(ISBLANK(Perigon!K6707),"",Perigon!K6707)</f>
        <v/>
      </c>
      <c r="F6712" s="65"/>
      <c r="G6712" s="64"/>
      <c r="H6712" s="69" t="str">
        <f>IF(ISBLANK(Perigon!L6707),"",Perigon!L6707)</f>
        <v/>
      </c>
      <c r="I6712" s="69" t="str">
        <f>IF(ISBLANK(Perigon!M6707),"",Perigon!M6707)</f>
        <v/>
      </c>
      <c r="J6712" s="98" t="str">
        <f>IF(ISBLANK(Perigon!N6707),"",Perigon!N6707)</f>
        <v/>
      </c>
      <c r="K6712" s="99" t="str">
        <f>IF(ISBLANK(Perigon!J6707),"",Perigon!T6707)</f>
        <v/>
      </c>
      <c r="L6712" s="95" t="str">
        <f>IF(ISBLANK(Perigon!O6707),"",Perigon!O6707)</f>
        <v/>
      </c>
      <c r="M6712" s="95" t="str">
        <f>IF(ISBLANK(Perigon!R6707),"",Perigon!R6707)</f>
        <v/>
      </c>
      <c r="N6712" s="95" t="str">
        <f>IF(ISBLANK(Perigon!P6707),"",Perigon!P6707)</f>
        <v/>
      </c>
      <c r="O6712" s="38" t="str">
        <f>IF($L6712="","",VLOOKUP($R6712,Tarife!$A$2:$R$599,13,FALSE))</f>
        <v/>
      </c>
      <c r="P6712" s="38" t="str">
        <f t="shared" si="104"/>
        <v/>
      </c>
      <c r="R6712" s="100" t="str">
        <f>Zusammenzug!$C$25&amp;"-"&amp;Zusammenzug!$A$7&amp;"-"&amp;Leistungen!L6712</f>
        <v>2024-0-</v>
      </c>
    </row>
    <row r="6713" spans="1:18" x14ac:dyDescent="0.2">
      <c r="A6713" s="95" t="str">
        <f>IF(ISBLANK(Perigon!E6708),"",Perigon!E6708)</f>
        <v/>
      </c>
      <c r="B6713" s="95" t="str">
        <f>IF(ISBLANK(Perigon!G6708),"",Perigon!G6708)</f>
        <v/>
      </c>
      <c r="C6713" s="96" t="str">
        <f>IF(ISBLANK(Perigon!I6708),"",Perigon!I6708)</f>
        <v/>
      </c>
      <c r="D6713" s="97" t="str">
        <f>IF(ISBLANK(Perigon!J6708),"",Perigon!J6708)</f>
        <v/>
      </c>
      <c r="E6713" s="64" t="str">
        <f>IF(ISBLANK(Perigon!K6708),"",Perigon!K6708)</f>
        <v/>
      </c>
      <c r="F6713" s="65"/>
      <c r="G6713" s="64"/>
      <c r="H6713" s="69" t="str">
        <f>IF(ISBLANK(Perigon!L6708),"",Perigon!L6708)</f>
        <v/>
      </c>
      <c r="I6713" s="69" t="str">
        <f>IF(ISBLANK(Perigon!M6708),"",Perigon!M6708)</f>
        <v/>
      </c>
      <c r="J6713" s="98" t="str">
        <f>IF(ISBLANK(Perigon!N6708),"",Perigon!N6708)</f>
        <v/>
      </c>
      <c r="K6713" s="99" t="str">
        <f>IF(ISBLANK(Perigon!J6708),"",Perigon!T6708)</f>
        <v/>
      </c>
      <c r="L6713" s="95" t="str">
        <f>IF(ISBLANK(Perigon!O6708),"",Perigon!O6708)</f>
        <v/>
      </c>
      <c r="M6713" s="95" t="str">
        <f>IF(ISBLANK(Perigon!R6708),"",Perigon!R6708)</f>
        <v/>
      </c>
      <c r="N6713" s="95" t="str">
        <f>IF(ISBLANK(Perigon!P6708),"",Perigon!P6708)</f>
        <v/>
      </c>
      <c r="O6713" s="38" t="str">
        <f>IF($L6713="","",VLOOKUP($R6713,Tarife!$A$2:$R$599,13,FALSE))</f>
        <v/>
      </c>
      <c r="P6713" s="38" t="str">
        <f t="shared" si="104"/>
        <v/>
      </c>
      <c r="R6713" s="100" t="str">
        <f>Zusammenzug!$C$25&amp;"-"&amp;Zusammenzug!$A$7&amp;"-"&amp;Leistungen!L6713</f>
        <v>2024-0-</v>
      </c>
    </row>
    <row r="6714" spans="1:18" x14ac:dyDescent="0.2">
      <c r="A6714" s="95" t="str">
        <f>IF(ISBLANK(Perigon!E6709),"",Perigon!E6709)</f>
        <v/>
      </c>
      <c r="B6714" s="95" t="str">
        <f>IF(ISBLANK(Perigon!G6709),"",Perigon!G6709)</f>
        <v/>
      </c>
      <c r="C6714" s="96" t="str">
        <f>IF(ISBLANK(Perigon!I6709),"",Perigon!I6709)</f>
        <v/>
      </c>
      <c r="D6714" s="97" t="str">
        <f>IF(ISBLANK(Perigon!J6709),"",Perigon!J6709)</f>
        <v/>
      </c>
      <c r="E6714" s="64" t="str">
        <f>IF(ISBLANK(Perigon!K6709),"",Perigon!K6709)</f>
        <v/>
      </c>
      <c r="F6714" s="65"/>
      <c r="G6714" s="64"/>
      <c r="H6714" s="69" t="str">
        <f>IF(ISBLANK(Perigon!L6709),"",Perigon!L6709)</f>
        <v/>
      </c>
      <c r="I6714" s="69" t="str">
        <f>IF(ISBLANK(Perigon!M6709),"",Perigon!M6709)</f>
        <v/>
      </c>
      <c r="J6714" s="98" t="str">
        <f>IF(ISBLANK(Perigon!N6709),"",Perigon!N6709)</f>
        <v/>
      </c>
      <c r="K6714" s="99" t="str">
        <f>IF(ISBLANK(Perigon!J6709),"",Perigon!T6709)</f>
        <v/>
      </c>
      <c r="L6714" s="95" t="str">
        <f>IF(ISBLANK(Perigon!O6709),"",Perigon!O6709)</f>
        <v/>
      </c>
      <c r="M6714" s="95" t="str">
        <f>IF(ISBLANK(Perigon!R6709),"",Perigon!R6709)</f>
        <v/>
      </c>
      <c r="N6714" s="95" t="str">
        <f>IF(ISBLANK(Perigon!P6709),"",Perigon!P6709)</f>
        <v/>
      </c>
      <c r="O6714" s="38" t="str">
        <f>IF($L6714="","",VLOOKUP($R6714,Tarife!$A$2:$R$599,13,FALSE))</f>
        <v/>
      </c>
      <c r="P6714" s="38" t="str">
        <f t="shared" si="104"/>
        <v/>
      </c>
      <c r="R6714" s="100" t="str">
        <f>Zusammenzug!$C$25&amp;"-"&amp;Zusammenzug!$A$7&amp;"-"&amp;Leistungen!L6714</f>
        <v>2024-0-</v>
      </c>
    </row>
    <row r="6715" spans="1:18" x14ac:dyDescent="0.2">
      <c r="A6715" s="95" t="str">
        <f>IF(ISBLANK(Perigon!E6710),"",Perigon!E6710)</f>
        <v/>
      </c>
      <c r="B6715" s="95" t="str">
        <f>IF(ISBLANK(Perigon!G6710),"",Perigon!G6710)</f>
        <v/>
      </c>
      <c r="C6715" s="96" t="str">
        <f>IF(ISBLANK(Perigon!I6710),"",Perigon!I6710)</f>
        <v/>
      </c>
      <c r="D6715" s="97" t="str">
        <f>IF(ISBLANK(Perigon!J6710),"",Perigon!J6710)</f>
        <v/>
      </c>
      <c r="E6715" s="64" t="str">
        <f>IF(ISBLANK(Perigon!K6710),"",Perigon!K6710)</f>
        <v/>
      </c>
      <c r="F6715" s="65"/>
      <c r="G6715" s="64"/>
      <c r="H6715" s="69" t="str">
        <f>IF(ISBLANK(Perigon!L6710),"",Perigon!L6710)</f>
        <v/>
      </c>
      <c r="I6715" s="69" t="str">
        <f>IF(ISBLANK(Perigon!M6710),"",Perigon!M6710)</f>
        <v/>
      </c>
      <c r="J6715" s="98" t="str">
        <f>IF(ISBLANK(Perigon!N6710),"",Perigon!N6710)</f>
        <v/>
      </c>
      <c r="K6715" s="99" t="str">
        <f>IF(ISBLANK(Perigon!J6710),"",Perigon!T6710)</f>
        <v/>
      </c>
      <c r="L6715" s="95" t="str">
        <f>IF(ISBLANK(Perigon!O6710),"",Perigon!O6710)</f>
        <v/>
      </c>
      <c r="M6715" s="95" t="str">
        <f>IF(ISBLANK(Perigon!R6710),"",Perigon!R6710)</f>
        <v/>
      </c>
      <c r="N6715" s="95" t="str">
        <f>IF(ISBLANK(Perigon!P6710),"",Perigon!P6710)</f>
        <v/>
      </c>
      <c r="O6715" s="38" t="str">
        <f>IF($L6715="","",VLOOKUP($R6715,Tarife!$A$2:$R$599,13,FALSE))</f>
        <v/>
      </c>
      <c r="P6715" s="38" t="str">
        <f t="shared" si="104"/>
        <v/>
      </c>
      <c r="R6715" s="100" t="str">
        <f>Zusammenzug!$C$25&amp;"-"&amp;Zusammenzug!$A$7&amp;"-"&amp;Leistungen!L6715</f>
        <v>2024-0-</v>
      </c>
    </row>
    <row r="6716" spans="1:18" x14ac:dyDescent="0.2">
      <c r="A6716" s="95" t="str">
        <f>IF(ISBLANK(Perigon!E6711),"",Perigon!E6711)</f>
        <v/>
      </c>
      <c r="B6716" s="95" t="str">
        <f>IF(ISBLANK(Perigon!G6711),"",Perigon!G6711)</f>
        <v/>
      </c>
      <c r="C6716" s="96" t="str">
        <f>IF(ISBLANK(Perigon!I6711),"",Perigon!I6711)</f>
        <v/>
      </c>
      <c r="D6716" s="97" t="str">
        <f>IF(ISBLANK(Perigon!J6711),"",Perigon!J6711)</f>
        <v/>
      </c>
      <c r="E6716" s="64" t="str">
        <f>IF(ISBLANK(Perigon!K6711),"",Perigon!K6711)</f>
        <v/>
      </c>
      <c r="F6716" s="65"/>
      <c r="G6716" s="64"/>
      <c r="H6716" s="69" t="str">
        <f>IF(ISBLANK(Perigon!L6711),"",Perigon!L6711)</f>
        <v/>
      </c>
      <c r="I6716" s="69" t="str">
        <f>IF(ISBLANK(Perigon!M6711),"",Perigon!M6711)</f>
        <v/>
      </c>
      <c r="J6716" s="98" t="str">
        <f>IF(ISBLANK(Perigon!N6711),"",Perigon!N6711)</f>
        <v/>
      </c>
      <c r="K6716" s="99" t="str">
        <f>IF(ISBLANK(Perigon!J6711),"",Perigon!T6711)</f>
        <v/>
      </c>
      <c r="L6716" s="95" t="str">
        <f>IF(ISBLANK(Perigon!O6711),"",Perigon!O6711)</f>
        <v/>
      </c>
      <c r="M6716" s="95" t="str">
        <f>IF(ISBLANK(Perigon!R6711),"",Perigon!R6711)</f>
        <v/>
      </c>
      <c r="N6716" s="95" t="str">
        <f>IF(ISBLANK(Perigon!P6711),"",Perigon!P6711)</f>
        <v/>
      </c>
      <c r="O6716" s="38" t="str">
        <f>IF($L6716="","",VLOOKUP($R6716,Tarife!$A$2:$R$599,13,FALSE))</f>
        <v/>
      </c>
      <c r="P6716" s="38" t="str">
        <f t="shared" si="104"/>
        <v/>
      </c>
      <c r="R6716" s="100" t="str">
        <f>Zusammenzug!$C$25&amp;"-"&amp;Zusammenzug!$A$7&amp;"-"&amp;Leistungen!L6716</f>
        <v>2024-0-</v>
      </c>
    </row>
    <row r="6717" spans="1:18" x14ac:dyDescent="0.2">
      <c r="A6717" s="95" t="str">
        <f>IF(ISBLANK(Perigon!E6712),"",Perigon!E6712)</f>
        <v/>
      </c>
      <c r="B6717" s="95" t="str">
        <f>IF(ISBLANK(Perigon!G6712),"",Perigon!G6712)</f>
        <v/>
      </c>
      <c r="C6717" s="96" t="str">
        <f>IF(ISBLANK(Perigon!I6712),"",Perigon!I6712)</f>
        <v/>
      </c>
      <c r="D6717" s="97" t="str">
        <f>IF(ISBLANK(Perigon!J6712),"",Perigon!J6712)</f>
        <v/>
      </c>
      <c r="E6717" s="64" t="str">
        <f>IF(ISBLANK(Perigon!K6712),"",Perigon!K6712)</f>
        <v/>
      </c>
      <c r="F6717" s="65"/>
      <c r="G6717" s="64"/>
      <c r="H6717" s="69" t="str">
        <f>IF(ISBLANK(Perigon!L6712),"",Perigon!L6712)</f>
        <v/>
      </c>
      <c r="I6717" s="69" t="str">
        <f>IF(ISBLANK(Perigon!M6712),"",Perigon!M6712)</f>
        <v/>
      </c>
      <c r="J6717" s="98" t="str">
        <f>IF(ISBLANK(Perigon!N6712),"",Perigon!N6712)</f>
        <v/>
      </c>
      <c r="K6717" s="99" t="str">
        <f>IF(ISBLANK(Perigon!J6712),"",Perigon!T6712)</f>
        <v/>
      </c>
      <c r="L6717" s="95" t="str">
        <f>IF(ISBLANK(Perigon!O6712),"",Perigon!O6712)</f>
        <v/>
      </c>
      <c r="M6717" s="95" t="str">
        <f>IF(ISBLANK(Perigon!R6712),"",Perigon!R6712)</f>
        <v/>
      </c>
      <c r="N6717" s="95" t="str">
        <f>IF(ISBLANK(Perigon!P6712),"",Perigon!P6712)</f>
        <v/>
      </c>
      <c r="O6717" s="38" t="str">
        <f>IF($L6717="","",VLOOKUP($R6717,Tarife!$A$2:$R$599,13,FALSE))</f>
        <v/>
      </c>
      <c r="P6717" s="38" t="str">
        <f t="shared" si="104"/>
        <v/>
      </c>
      <c r="R6717" s="100" t="str">
        <f>Zusammenzug!$C$25&amp;"-"&amp;Zusammenzug!$A$7&amp;"-"&amp;Leistungen!L6717</f>
        <v>2024-0-</v>
      </c>
    </row>
    <row r="6718" spans="1:18" x14ac:dyDescent="0.2">
      <c r="A6718" s="95" t="str">
        <f>IF(ISBLANK(Perigon!E6713),"",Perigon!E6713)</f>
        <v/>
      </c>
      <c r="B6718" s="95" t="str">
        <f>IF(ISBLANK(Perigon!G6713),"",Perigon!G6713)</f>
        <v/>
      </c>
      <c r="C6718" s="96" t="str">
        <f>IF(ISBLANK(Perigon!I6713),"",Perigon!I6713)</f>
        <v/>
      </c>
      <c r="D6718" s="97" t="str">
        <f>IF(ISBLANK(Perigon!J6713),"",Perigon!J6713)</f>
        <v/>
      </c>
      <c r="E6718" s="64" t="str">
        <f>IF(ISBLANK(Perigon!K6713),"",Perigon!K6713)</f>
        <v/>
      </c>
      <c r="F6718" s="65"/>
      <c r="G6718" s="64"/>
      <c r="H6718" s="69" t="str">
        <f>IF(ISBLANK(Perigon!L6713),"",Perigon!L6713)</f>
        <v/>
      </c>
      <c r="I6718" s="69" t="str">
        <f>IF(ISBLANK(Perigon!M6713),"",Perigon!M6713)</f>
        <v/>
      </c>
      <c r="J6718" s="98" t="str">
        <f>IF(ISBLANK(Perigon!N6713),"",Perigon!N6713)</f>
        <v/>
      </c>
      <c r="K6718" s="99" t="str">
        <f>IF(ISBLANK(Perigon!J6713),"",Perigon!T6713)</f>
        <v/>
      </c>
      <c r="L6718" s="95" t="str">
        <f>IF(ISBLANK(Perigon!O6713),"",Perigon!O6713)</f>
        <v/>
      </c>
      <c r="M6718" s="95" t="str">
        <f>IF(ISBLANK(Perigon!R6713),"",Perigon!R6713)</f>
        <v/>
      </c>
      <c r="N6718" s="95" t="str">
        <f>IF(ISBLANK(Perigon!P6713),"",Perigon!P6713)</f>
        <v/>
      </c>
      <c r="O6718" s="38" t="str">
        <f>IF($L6718="","",VLOOKUP($R6718,Tarife!$A$2:$R$599,13,FALSE))</f>
        <v/>
      </c>
      <c r="P6718" s="38" t="str">
        <f t="shared" si="104"/>
        <v/>
      </c>
      <c r="R6718" s="100" t="str">
        <f>Zusammenzug!$C$25&amp;"-"&amp;Zusammenzug!$A$7&amp;"-"&amp;Leistungen!L6718</f>
        <v>2024-0-</v>
      </c>
    </row>
    <row r="6719" spans="1:18" x14ac:dyDescent="0.2">
      <c r="A6719" s="95" t="str">
        <f>IF(ISBLANK(Perigon!E6714),"",Perigon!E6714)</f>
        <v/>
      </c>
      <c r="B6719" s="95" t="str">
        <f>IF(ISBLANK(Perigon!G6714),"",Perigon!G6714)</f>
        <v/>
      </c>
      <c r="C6719" s="96" t="str">
        <f>IF(ISBLANK(Perigon!I6714),"",Perigon!I6714)</f>
        <v/>
      </c>
      <c r="D6719" s="97" t="str">
        <f>IF(ISBLANK(Perigon!J6714),"",Perigon!J6714)</f>
        <v/>
      </c>
      <c r="E6719" s="64" t="str">
        <f>IF(ISBLANK(Perigon!K6714),"",Perigon!K6714)</f>
        <v/>
      </c>
      <c r="F6719" s="65"/>
      <c r="G6719" s="64"/>
      <c r="H6719" s="69" t="str">
        <f>IF(ISBLANK(Perigon!L6714),"",Perigon!L6714)</f>
        <v/>
      </c>
      <c r="I6719" s="69" t="str">
        <f>IF(ISBLANK(Perigon!M6714),"",Perigon!M6714)</f>
        <v/>
      </c>
      <c r="J6719" s="98" t="str">
        <f>IF(ISBLANK(Perigon!N6714),"",Perigon!N6714)</f>
        <v/>
      </c>
      <c r="K6719" s="99" t="str">
        <f>IF(ISBLANK(Perigon!J6714),"",Perigon!T6714)</f>
        <v/>
      </c>
      <c r="L6719" s="95" t="str">
        <f>IF(ISBLANK(Perigon!O6714),"",Perigon!O6714)</f>
        <v/>
      </c>
      <c r="M6719" s="95" t="str">
        <f>IF(ISBLANK(Perigon!R6714),"",Perigon!R6714)</f>
        <v/>
      </c>
      <c r="N6719" s="95" t="str">
        <f>IF(ISBLANK(Perigon!P6714),"",Perigon!P6714)</f>
        <v/>
      </c>
      <c r="O6719" s="38" t="str">
        <f>IF($L6719="","",VLOOKUP($R6719,Tarife!$A$2:$R$599,13,FALSE))</f>
        <v/>
      </c>
      <c r="P6719" s="38" t="str">
        <f t="shared" si="104"/>
        <v/>
      </c>
      <c r="R6719" s="100" t="str">
        <f>Zusammenzug!$C$25&amp;"-"&amp;Zusammenzug!$A$7&amp;"-"&amp;Leistungen!L6719</f>
        <v>2024-0-</v>
      </c>
    </row>
    <row r="6720" spans="1:18" x14ac:dyDescent="0.2">
      <c r="A6720" s="95" t="str">
        <f>IF(ISBLANK(Perigon!E6715),"",Perigon!E6715)</f>
        <v/>
      </c>
      <c r="B6720" s="95" t="str">
        <f>IF(ISBLANK(Perigon!G6715),"",Perigon!G6715)</f>
        <v/>
      </c>
      <c r="C6720" s="96" t="str">
        <f>IF(ISBLANK(Perigon!I6715),"",Perigon!I6715)</f>
        <v/>
      </c>
      <c r="D6720" s="97" t="str">
        <f>IF(ISBLANK(Perigon!J6715),"",Perigon!J6715)</f>
        <v/>
      </c>
      <c r="E6720" s="64" t="str">
        <f>IF(ISBLANK(Perigon!K6715),"",Perigon!K6715)</f>
        <v/>
      </c>
      <c r="F6720" s="65"/>
      <c r="G6720" s="64"/>
      <c r="H6720" s="69" t="str">
        <f>IF(ISBLANK(Perigon!L6715),"",Perigon!L6715)</f>
        <v/>
      </c>
      <c r="I6720" s="69" t="str">
        <f>IF(ISBLANK(Perigon!M6715),"",Perigon!M6715)</f>
        <v/>
      </c>
      <c r="J6720" s="98" t="str">
        <f>IF(ISBLANK(Perigon!N6715),"",Perigon!N6715)</f>
        <v/>
      </c>
      <c r="K6720" s="99" t="str">
        <f>IF(ISBLANK(Perigon!J6715),"",Perigon!T6715)</f>
        <v/>
      </c>
      <c r="L6720" s="95" t="str">
        <f>IF(ISBLANK(Perigon!O6715),"",Perigon!O6715)</f>
        <v/>
      </c>
      <c r="M6720" s="95" t="str">
        <f>IF(ISBLANK(Perigon!R6715),"",Perigon!R6715)</f>
        <v/>
      </c>
      <c r="N6720" s="95" t="str">
        <f>IF(ISBLANK(Perigon!P6715),"",Perigon!P6715)</f>
        <v/>
      </c>
      <c r="O6720" s="38" t="str">
        <f>IF($L6720="","",VLOOKUP($R6720,Tarife!$A$2:$R$599,13,FALSE))</f>
        <v/>
      </c>
      <c r="P6720" s="38" t="str">
        <f t="shared" si="104"/>
        <v/>
      </c>
      <c r="R6720" s="100" t="str">
        <f>Zusammenzug!$C$25&amp;"-"&amp;Zusammenzug!$A$7&amp;"-"&amp;Leistungen!L6720</f>
        <v>2024-0-</v>
      </c>
    </row>
    <row r="6721" spans="1:18" x14ac:dyDescent="0.2">
      <c r="A6721" s="95" t="str">
        <f>IF(ISBLANK(Perigon!E6716),"",Perigon!E6716)</f>
        <v/>
      </c>
      <c r="B6721" s="95" t="str">
        <f>IF(ISBLANK(Perigon!G6716),"",Perigon!G6716)</f>
        <v/>
      </c>
      <c r="C6721" s="96" t="str">
        <f>IF(ISBLANK(Perigon!I6716),"",Perigon!I6716)</f>
        <v/>
      </c>
      <c r="D6721" s="97" t="str">
        <f>IF(ISBLANK(Perigon!J6716),"",Perigon!J6716)</f>
        <v/>
      </c>
      <c r="E6721" s="64" t="str">
        <f>IF(ISBLANK(Perigon!K6716),"",Perigon!K6716)</f>
        <v/>
      </c>
      <c r="F6721" s="65"/>
      <c r="G6721" s="64"/>
      <c r="H6721" s="69" t="str">
        <f>IF(ISBLANK(Perigon!L6716),"",Perigon!L6716)</f>
        <v/>
      </c>
      <c r="I6721" s="69" t="str">
        <f>IF(ISBLANK(Perigon!M6716),"",Perigon!M6716)</f>
        <v/>
      </c>
      <c r="J6721" s="98" t="str">
        <f>IF(ISBLANK(Perigon!N6716),"",Perigon!N6716)</f>
        <v/>
      </c>
      <c r="K6721" s="99" t="str">
        <f>IF(ISBLANK(Perigon!J6716),"",Perigon!T6716)</f>
        <v/>
      </c>
      <c r="L6721" s="95" t="str">
        <f>IF(ISBLANK(Perigon!O6716),"",Perigon!O6716)</f>
        <v/>
      </c>
      <c r="M6721" s="95" t="str">
        <f>IF(ISBLANK(Perigon!R6716),"",Perigon!R6716)</f>
        <v/>
      </c>
      <c r="N6721" s="95" t="str">
        <f>IF(ISBLANK(Perigon!P6716),"",Perigon!P6716)</f>
        <v/>
      </c>
      <c r="O6721" s="38" t="str">
        <f>IF($L6721="","",VLOOKUP($R6721,Tarife!$A$2:$R$599,13,FALSE))</f>
        <v/>
      </c>
      <c r="P6721" s="38" t="str">
        <f t="shared" si="104"/>
        <v/>
      </c>
      <c r="R6721" s="100" t="str">
        <f>Zusammenzug!$C$25&amp;"-"&amp;Zusammenzug!$A$7&amp;"-"&amp;Leistungen!L6721</f>
        <v>2024-0-</v>
      </c>
    </row>
    <row r="6722" spans="1:18" x14ac:dyDescent="0.2">
      <c r="A6722" s="95" t="str">
        <f>IF(ISBLANK(Perigon!E6717),"",Perigon!E6717)</f>
        <v/>
      </c>
      <c r="B6722" s="95" t="str">
        <f>IF(ISBLANK(Perigon!G6717),"",Perigon!G6717)</f>
        <v/>
      </c>
      <c r="C6722" s="96" t="str">
        <f>IF(ISBLANK(Perigon!I6717),"",Perigon!I6717)</f>
        <v/>
      </c>
      <c r="D6722" s="97" t="str">
        <f>IF(ISBLANK(Perigon!J6717),"",Perigon!J6717)</f>
        <v/>
      </c>
      <c r="E6722" s="64" t="str">
        <f>IF(ISBLANK(Perigon!K6717),"",Perigon!K6717)</f>
        <v/>
      </c>
      <c r="F6722" s="65"/>
      <c r="G6722" s="64"/>
      <c r="H6722" s="69" t="str">
        <f>IF(ISBLANK(Perigon!L6717),"",Perigon!L6717)</f>
        <v/>
      </c>
      <c r="I6722" s="69" t="str">
        <f>IF(ISBLANK(Perigon!M6717),"",Perigon!M6717)</f>
        <v/>
      </c>
      <c r="J6722" s="98" t="str">
        <f>IF(ISBLANK(Perigon!N6717),"",Perigon!N6717)</f>
        <v/>
      </c>
      <c r="K6722" s="99" t="str">
        <f>IF(ISBLANK(Perigon!J6717),"",Perigon!T6717)</f>
        <v/>
      </c>
      <c r="L6722" s="95" t="str">
        <f>IF(ISBLANK(Perigon!O6717),"",Perigon!O6717)</f>
        <v/>
      </c>
      <c r="M6722" s="95" t="str">
        <f>IF(ISBLANK(Perigon!R6717),"",Perigon!R6717)</f>
        <v/>
      </c>
      <c r="N6722" s="95" t="str">
        <f>IF(ISBLANK(Perigon!P6717),"",Perigon!P6717)</f>
        <v/>
      </c>
      <c r="O6722" s="38" t="str">
        <f>IF($L6722="","",VLOOKUP($R6722,Tarife!$A$2:$R$599,13,FALSE))</f>
        <v/>
      </c>
      <c r="P6722" s="38" t="str">
        <f t="shared" si="104"/>
        <v/>
      </c>
      <c r="R6722" s="100" t="str">
        <f>Zusammenzug!$C$25&amp;"-"&amp;Zusammenzug!$A$7&amp;"-"&amp;Leistungen!L6722</f>
        <v>2024-0-</v>
      </c>
    </row>
    <row r="6723" spans="1:18" x14ac:dyDescent="0.2">
      <c r="A6723" s="95" t="str">
        <f>IF(ISBLANK(Perigon!E6718),"",Perigon!E6718)</f>
        <v/>
      </c>
      <c r="B6723" s="95" t="str">
        <f>IF(ISBLANK(Perigon!G6718),"",Perigon!G6718)</f>
        <v/>
      </c>
      <c r="C6723" s="96" t="str">
        <f>IF(ISBLANK(Perigon!I6718),"",Perigon!I6718)</f>
        <v/>
      </c>
      <c r="D6723" s="97" t="str">
        <f>IF(ISBLANK(Perigon!J6718),"",Perigon!J6718)</f>
        <v/>
      </c>
      <c r="E6723" s="64" t="str">
        <f>IF(ISBLANK(Perigon!K6718),"",Perigon!K6718)</f>
        <v/>
      </c>
      <c r="F6723" s="65"/>
      <c r="G6723" s="64"/>
      <c r="H6723" s="69" t="str">
        <f>IF(ISBLANK(Perigon!L6718),"",Perigon!L6718)</f>
        <v/>
      </c>
      <c r="I6723" s="69" t="str">
        <f>IF(ISBLANK(Perigon!M6718),"",Perigon!M6718)</f>
        <v/>
      </c>
      <c r="J6723" s="98" t="str">
        <f>IF(ISBLANK(Perigon!N6718),"",Perigon!N6718)</f>
        <v/>
      </c>
      <c r="K6723" s="99" t="str">
        <f>IF(ISBLANK(Perigon!J6718),"",Perigon!T6718)</f>
        <v/>
      </c>
      <c r="L6723" s="95" t="str">
        <f>IF(ISBLANK(Perigon!O6718),"",Perigon!O6718)</f>
        <v/>
      </c>
      <c r="M6723" s="95" t="str">
        <f>IF(ISBLANK(Perigon!R6718),"",Perigon!R6718)</f>
        <v/>
      </c>
      <c r="N6723" s="95" t="str">
        <f>IF(ISBLANK(Perigon!P6718),"",Perigon!P6718)</f>
        <v/>
      </c>
      <c r="O6723" s="38" t="str">
        <f>IF($L6723="","",VLOOKUP($R6723,Tarife!$A$2:$R$599,13,FALSE))</f>
        <v/>
      </c>
      <c r="P6723" s="38" t="str">
        <f t="shared" si="104"/>
        <v/>
      </c>
      <c r="R6723" s="100" t="str">
        <f>Zusammenzug!$C$25&amp;"-"&amp;Zusammenzug!$A$7&amp;"-"&amp;Leistungen!L6723</f>
        <v>2024-0-</v>
      </c>
    </row>
    <row r="6724" spans="1:18" x14ac:dyDescent="0.2">
      <c r="A6724" s="95" t="str">
        <f>IF(ISBLANK(Perigon!E6719),"",Perigon!E6719)</f>
        <v/>
      </c>
      <c r="B6724" s="95" t="str">
        <f>IF(ISBLANK(Perigon!G6719),"",Perigon!G6719)</f>
        <v/>
      </c>
      <c r="C6724" s="96" t="str">
        <f>IF(ISBLANK(Perigon!I6719),"",Perigon!I6719)</f>
        <v/>
      </c>
      <c r="D6724" s="97" t="str">
        <f>IF(ISBLANK(Perigon!J6719),"",Perigon!J6719)</f>
        <v/>
      </c>
      <c r="E6724" s="64" t="str">
        <f>IF(ISBLANK(Perigon!K6719),"",Perigon!K6719)</f>
        <v/>
      </c>
      <c r="F6724" s="65"/>
      <c r="G6724" s="64"/>
      <c r="H6724" s="69" t="str">
        <f>IF(ISBLANK(Perigon!L6719),"",Perigon!L6719)</f>
        <v/>
      </c>
      <c r="I6724" s="69" t="str">
        <f>IF(ISBLANK(Perigon!M6719),"",Perigon!M6719)</f>
        <v/>
      </c>
      <c r="J6724" s="98" t="str">
        <f>IF(ISBLANK(Perigon!N6719),"",Perigon!N6719)</f>
        <v/>
      </c>
      <c r="K6724" s="99" t="str">
        <f>IF(ISBLANK(Perigon!J6719),"",Perigon!T6719)</f>
        <v/>
      </c>
      <c r="L6724" s="95" t="str">
        <f>IF(ISBLANK(Perigon!O6719),"",Perigon!O6719)</f>
        <v/>
      </c>
      <c r="M6724" s="95" t="str">
        <f>IF(ISBLANK(Perigon!R6719),"",Perigon!R6719)</f>
        <v/>
      </c>
      <c r="N6724" s="95" t="str">
        <f>IF(ISBLANK(Perigon!P6719),"",Perigon!P6719)</f>
        <v/>
      </c>
      <c r="O6724" s="38" t="str">
        <f>IF($L6724="","",VLOOKUP($R6724,Tarife!$A$2:$R$599,13,FALSE))</f>
        <v/>
      </c>
      <c r="P6724" s="38" t="str">
        <f t="shared" si="104"/>
        <v/>
      </c>
      <c r="R6724" s="100" t="str">
        <f>Zusammenzug!$C$25&amp;"-"&amp;Zusammenzug!$A$7&amp;"-"&amp;Leistungen!L6724</f>
        <v>2024-0-</v>
      </c>
    </row>
    <row r="6725" spans="1:18" x14ac:dyDescent="0.2">
      <c r="A6725" s="95" t="str">
        <f>IF(ISBLANK(Perigon!E6720),"",Perigon!E6720)</f>
        <v/>
      </c>
      <c r="B6725" s="95" t="str">
        <f>IF(ISBLANK(Perigon!G6720),"",Perigon!G6720)</f>
        <v/>
      </c>
      <c r="C6725" s="96" t="str">
        <f>IF(ISBLANK(Perigon!I6720),"",Perigon!I6720)</f>
        <v/>
      </c>
      <c r="D6725" s="97" t="str">
        <f>IF(ISBLANK(Perigon!J6720),"",Perigon!J6720)</f>
        <v/>
      </c>
      <c r="E6725" s="64" t="str">
        <f>IF(ISBLANK(Perigon!K6720),"",Perigon!K6720)</f>
        <v/>
      </c>
      <c r="F6725" s="65"/>
      <c r="G6725" s="64"/>
      <c r="H6725" s="69" t="str">
        <f>IF(ISBLANK(Perigon!L6720),"",Perigon!L6720)</f>
        <v/>
      </c>
      <c r="I6725" s="69" t="str">
        <f>IF(ISBLANK(Perigon!M6720),"",Perigon!M6720)</f>
        <v/>
      </c>
      <c r="J6725" s="98" t="str">
        <f>IF(ISBLANK(Perigon!N6720),"",Perigon!N6720)</f>
        <v/>
      </c>
      <c r="K6725" s="99" t="str">
        <f>IF(ISBLANK(Perigon!J6720),"",Perigon!T6720)</f>
        <v/>
      </c>
      <c r="L6725" s="95" t="str">
        <f>IF(ISBLANK(Perigon!O6720),"",Perigon!O6720)</f>
        <v/>
      </c>
      <c r="M6725" s="95" t="str">
        <f>IF(ISBLANK(Perigon!R6720),"",Perigon!R6720)</f>
        <v/>
      </c>
      <c r="N6725" s="95" t="str">
        <f>IF(ISBLANK(Perigon!P6720),"",Perigon!P6720)</f>
        <v/>
      </c>
      <c r="O6725" s="38" t="str">
        <f>IF($L6725="","",VLOOKUP($R6725,Tarife!$A$2:$R$599,13,FALSE))</f>
        <v/>
      </c>
      <c r="P6725" s="38" t="str">
        <f t="shared" si="104"/>
        <v/>
      </c>
      <c r="R6725" s="100" t="str">
        <f>Zusammenzug!$C$25&amp;"-"&amp;Zusammenzug!$A$7&amp;"-"&amp;Leistungen!L6725</f>
        <v>2024-0-</v>
      </c>
    </row>
    <row r="6726" spans="1:18" x14ac:dyDescent="0.2">
      <c r="A6726" s="95" t="str">
        <f>IF(ISBLANK(Perigon!E6721),"",Perigon!E6721)</f>
        <v/>
      </c>
      <c r="B6726" s="95" t="str">
        <f>IF(ISBLANK(Perigon!G6721),"",Perigon!G6721)</f>
        <v/>
      </c>
      <c r="C6726" s="96" t="str">
        <f>IF(ISBLANK(Perigon!I6721),"",Perigon!I6721)</f>
        <v/>
      </c>
      <c r="D6726" s="97" t="str">
        <f>IF(ISBLANK(Perigon!J6721),"",Perigon!J6721)</f>
        <v/>
      </c>
      <c r="E6726" s="64" t="str">
        <f>IF(ISBLANK(Perigon!K6721),"",Perigon!K6721)</f>
        <v/>
      </c>
      <c r="F6726" s="65"/>
      <c r="G6726" s="64"/>
      <c r="H6726" s="69" t="str">
        <f>IF(ISBLANK(Perigon!L6721),"",Perigon!L6721)</f>
        <v/>
      </c>
      <c r="I6726" s="69" t="str">
        <f>IF(ISBLANK(Perigon!M6721),"",Perigon!M6721)</f>
        <v/>
      </c>
      <c r="J6726" s="98" t="str">
        <f>IF(ISBLANK(Perigon!N6721),"",Perigon!N6721)</f>
        <v/>
      </c>
      <c r="K6726" s="99" t="str">
        <f>IF(ISBLANK(Perigon!J6721),"",Perigon!T6721)</f>
        <v/>
      </c>
      <c r="L6726" s="95" t="str">
        <f>IF(ISBLANK(Perigon!O6721),"",Perigon!O6721)</f>
        <v/>
      </c>
      <c r="M6726" s="95" t="str">
        <f>IF(ISBLANK(Perigon!R6721),"",Perigon!R6721)</f>
        <v/>
      </c>
      <c r="N6726" s="95" t="str">
        <f>IF(ISBLANK(Perigon!P6721),"",Perigon!P6721)</f>
        <v/>
      </c>
      <c r="O6726" s="38" t="str">
        <f>IF($L6726="","",VLOOKUP($R6726,Tarife!$A$2:$R$599,13,FALSE))</f>
        <v/>
      </c>
      <c r="P6726" s="38" t="str">
        <f t="shared" si="104"/>
        <v/>
      </c>
      <c r="R6726" s="100" t="str">
        <f>Zusammenzug!$C$25&amp;"-"&amp;Zusammenzug!$A$7&amp;"-"&amp;Leistungen!L6726</f>
        <v>2024-0-</v>
      </c>
    </row>
    <row r="6727" spans="1:18" x14ac:dyDescent="0.2">
      <c r="A6727" s="95" t="str">
        <f>IF(ISBLANK(Perigon!E6722),"",Perigon!E6722)</f>
        <v/>
      </c>
      <c r="B6727" s="95" t="str">
        <f>IF(ISBLANK(Perigon!G6722),"",Perigon!G6722)</f>
        <v/>
      </c>
      <c r="C6727" s="96" t="str">
        <f>IF(ISBLANK(Perigon!I6722),"",Perigon!I6722)</f>
        <v/>
      </c>
      <c r="D6727" s="97" t="str">
        <f>IF(ISBLANK(Perigon!J6722),"",Perigon!J6722)</f>
        <v/>
      </c>
      <c r="E6727" s="64" t="str">
        <f>IF(ISBLANK(Perigon!K6722),"",Perigon!K6722)</f>
        <v/>
      </c>
      <c r="F6727" s="65"/>
      <c r="G6727" s="64"/>
      <c r="H6727" s="69" t="str">
        <f>IF(ISBLANK(Perigon!L6722),"",Perigon!L6722)</f>
        <v/>
      </c>
      <c r="I6727" s="69" t="str">
        <f>IF(ISBLANK(Perigon!M6722),"",Perigon!M6722)</f>
        <v/>
      </c>
      <c r="J6727" s="98" t="str">
        <f>IF(ISBLANK(Perigon!N6722),"",Perigon!N6722)</f>
        <v/>
      </c>
      <c r="K6727" s="99" t="str">
        <f>IF(ISBLANK(Perigon!J6722),"",Perigon!T6722)</f>
        <v/>
      </c>
      <c r="L6727" s="95" t="str">
        <f>IF(ISBLANK(Perigon!O6722),"",Perigon!O6722)</f>
        <v/>
      </c>
      <c r="M6727" s="95" t="str">
        <f>IF(ISBLANK(Perigon!R6722),"",Perigon!R6722)</f>
        <v/>
      </c>
      <c r="N6727" s="95" t="str">
        <f>IF(ISBLANK(Perigon!P6722),"",Perigon!P6722)</f>
        <v/>
      </c>
      <c r="O6727" s="38" t="str">
        <f>IF($L6727="","",VLOOKUP($R6727,Tarife!$A$2:$R$599,13,FALSE))</f>
        <v/>
      </c>
      <c r="P6727" s="38" t="str">
        <f t="shared" si="104"/>
        <v/>
      </c>
      <c r="R6727" s="100" t="str">
        <f>Zusammenzug!$C$25&amp;"-"&amp;Zusammenzug!$A$7&amp;"-"&amp;Leistungen!L6727</f>
        <v>2024-0-</v>
      </c>
    </row>
    <row r="6728" spans="1:18" x14ac:dyDescent="0.2">
      <c r="A6728" s="95" t="str">
        <f>IF(ISBLANK(Perigon!E6723),"",Perigon!E6723)</f>
        <v/>
      </c>
      <c r="B6728" s="95" t="str">
        <f>IF(ISBLANK(Perigon!G6723),"",Perigon!G6723)</f>
        <v/>
      </c>
      <c r="C6728" s="96" t="str">
        <f>IF(ISBLANK(Perigon!I6723),"",Perigon!I6723)</f>
        <v/>
      </c>
      <c r="D6728" s="97" t="str">
        <f>IF(ISBLANK(Perigon!J6723),"",Perigon!J6723)</f>
        <v/>
      </c>
      <c r="E6728" s="64" t="str">
        <f>IF(ISBLANK(Perigon!K6723),"",Perigon!K6723)</f>
        <v/>
      </c>
      <c r="F6728" s="65"/>
      <c r="G6728" s="64"/>
      <c r="H6728" s="69" t="str">
        <f>IF(ISBLANK(Perigon!L6723),"",Perigon!L6723)</f>
        <v/>
      </c>
      <c r="I6728" s="69" t="str">
        <f>IF(ISBLANK(Perigon!M6723),"",Perigon!M6723)</f>
        <v/>
      </c>
      <c r="J6728" s="98" t="str">
        <f>IF(ISBLANK(Perigon!N6723),"",Perigon!N6723)</f>
        <v/>
      </c>
      <c r="K6728" s="99" t="str">
        <f>IF(ISBLANK(Perigon!J6723),"",Perigon!T6723)</f>
        <v/>
      </c>
      <c r="L6728" s="95" t="str">
        <f>IF(ISBLANK(Perigon!O6723),"",Perigon!O6723)</f>
        <v/>
      </c>
      <c r="M6728" s="95" t="str">
        <f>IF(ISBLANK(Perigon!R6723),"",Perigon!R6723)</f>
        <v/>
      </c>
      <c r="N6728" s="95" t="str">
        <f>IF(ISBLANK(Perigon!P6723),"",Perigon!P6723)</f>
        <v/>
      </c>
      <c r="O6728" s="38" t="str">
        <f>IF($L6728="","",VLOOKUP($R6728,Tarife!$A$2:$R$599,13,FALSE))</f>
        <v/>
      </c>
      <c r="P6728" s="38" t="str">
        <f t="shared" ref="P6728:P6791" si="105">IF(L6728="","",IF(AND($L6728="Pabe",N6728&lt;O6728),M6728*O6728,IF(N6728&lt;O6728,M6728*N6728,M6728*O6728)))</f>
        <v/>
      </c>
      <c r="R6728" s="100" t="str">
        <f>Zusammenzug!$C$25&amp;"-"&amp;Zusammenzug!$A$7&amp;"-"&amp;Leistungen!L6728</f>
        <v>2024-0-</v>
      </c>
    </row>
    <row r="6729" spans="1:18" x14ac:dyDescent="0.2">
      <c r="A6729" s="95" t="str">
        <f>IF(ISBLANK(Perigon!E6724),"",Perigon!E6724)</f>
        <v/>
      </c>
      <c r="B6729" s="95" t="str">
        <f>IF(ISBLANK(Perigon!G6724),"",Perigon!G6724)</f>
        <v/>
      </c>
      <c r="C6729" s="96" t="str">
        <f>IF(ISBLANK(Perigon!I6724),"",Perigon!I6724)</f>
        <v/>
      </c>
      <c r="D6729" s="97" t="str">
        <f>IF(ISBLANK(Perigon!J6724),"",Perigon!J6724)</f>
        <v/>
      </c>
      <c r="E6729" s="64" t="str">
        <f>IF(ISBLANK(Perigon!K6724),"",Perigon!K6724)</f>
        <v/>
      </c>
      <c r="F6729" s="65"/>
      <c r="G6729" s="64"/>
      <c r="H6729" s="69" t="str">
        <f>IF(ISBLANK(Perigon!L6724),"",Perigon!L6724)</f>
        <v/>
      </c>
      <c r="I6729" s="69" t="str">
        <f>IF(ISBLANK(Perigon!M6724),"",Perigon!M6724)</f>
        <v/>
      </c>
      <c r="J6729" s="98" t="str">
        <f>IF(ISBLANK(Perigon!N6724),"",Perigon!N6724)</f>
        <v/>
      </c>
      <c r="K6729" s="99" t="str">
        <f>IF(ISBLANK(Perigon!J6724),"",Perigon!T6724)</f>
        <v/>
      </c>
      <c r="L6729" s="95" t="str">
        <f>IF(ISBLANK(Perigon!O6724),"",Perigon!O6724)</f>
        <v/>
      </c>
      <c r="M6729" s="95" t="str">
        <f>IF(ISBLANK(Perigon!R6724),"",Perigon!R6724)</f>
        <v/>
      </c>
      <c r="N6729" s="95" t="str">
        <f>IF(ISBLANK(Perigon!P6724),"",Perigon!P6724)</f>
        <v/>
      </c>
      <c r="O6729" s="38" t="str">
        <f>IF($L6729="","",VLOOKUP($R6729,Tarife!$A$2:$R$599,13,FALSE))</f>
        <v/>
      </c>
      <c r="P6729" s="38" t="str">
        <f t="shared" si="105"/>
        <v/>
      </c>
      <c r="R6729" s="100" t="str">
        <f>Zusammenzug!$C$25&amp;"-"&amp;Zusammenzug!$A$7&amp;"-"&amp;Leistungen!L6729</f>
        <v>2024-0-</v>
      </c>
    </row>
    <row r="6730" spans="1:18" x14ac:dyDescent="0.2">
      <c r="A6730" s="95" t="str">
        <f>IF(ISBLANK(Perigon!E6725),"",Perigon!E6725)</f>
        <v/>
      </c>
      <c r="B6730" s="95" t="str">
        <f>IF(ISBLANK(Perigon!G6725),"",Perigon!G6725)</f>
        <v/>
      </c>
      <c r="C6730" s="96" t="str">
        <f>IF(ISBLANK(Perigon!I6725),"",Perigon!I6725)</f>
        <v/>
      </c>
      <c r="D6730" s="97" t="str">
        <f>IF(ISBLANK(Perigon!J6725),"",Perigon!J6725)</f>
        <v/>
      </c>
      <c r="E6730" s="64" t="str">
        <f>IF(ISBLANK(Perigon!K6725),"",Perigon!K6725)</f>
        <v/>
      </c>
      <c r="F6730" s="65"/>
      <c r="G6730" s="64"/>
      <c r="H6730" s="69" t="str">
        <f>IF(ISBLANK(Perigon!L6725),"",Perigon!L6725)</f>
        <v/>
      </c>
      <c r="I6730" s="69" t="str">
        <f>IF(ISBLANK(Perigon!M6725),"",Perigon!M6725)</f>
        <v/>
      </c>
      <c r="J6730" s="98" t="str">
        <f>IF(ISBLANK(Perigon!N6725),"",Perigon!N6725)</f>
        <v/>
      </c>
      <c r="K6730" s="99" t="str">
        <f>IF(ISBLANK(Perigon!J6725),"",Perigon!T6725)</f>
        <v/>
      </c>
      <c r="L6730" s="95" t="str">
        <f>IF(ISBLANK(Perigon!O6725),"",Perigon!O6725)</f>
        <v/>
      </c>
      <c r="M6730" s="95" t="str">
        <f>IF(ISBLANK(Perigon!R6725),"",Perigon!R6725)</f>
        <v/>
      </c>
      <c r="N6730" s="95" t="str">
        <f>IF(ISBLANK(Perigon!P6725),"",Perigon!P6725)</f>
        <v/>
      </c>
      <c r="O6730" s="38" t="str">
        <f>IF($L6730="","",VLOOKUP($R6730,Tarife!$A$2:$R$599,13,FALSE))</f>
        <v/>
      </c>
      <c r="P6730" s="38" t="str">
        <f t="shared" si="105"/>
        <v/>
      </c>
      <c r="R6730" s="100" t="str">
        <f>Zusammenzug!$C$25&amp;"-"&amp;Zusammenzug!$A$7&amp;"-"&amp;Leistungen!L6730</f>
        <v>2024-0-</v>
      </c>
    </row>
    <row r="6731" spans="1:18" x14ac:dyDescent="0.2">
      <c r="A6731" s="95" t="str">
        <f>IF(ISBLANK(Perigon!E6726),"",Perigon!E6726)</f>
        <v/>
      </c>
      <c r="B6731" s="95" t="str">
        <f>IF(ISBLANK(Perigon!G6726),"",Perigon!G6726)</f>
        <v/>
      </c>
      <c r="C6731" s="96" t="str">
        <f>IF(ISBLANK(Perigon!I6726),"",Perigon!I6726)</f>
        <v/>
      </c>
      <c r="D6731" s="97" t="str">
        <f>IF(ISBLANK(Perigon!J6726),"",Perigon!J6726)</f>
        <v/>
      </c>
      <c r="E6731" s="64" t="str">
        <f>IF(ISBLANK(Perigon!K6726),"",Perigon!K6726)</f>
        <v/>
      </c>
      <c r="F6731" s="65"/>
      <c r="G6731" s="64"/>
      <c r="H6731" s="69" t="str">
        <f>IF(ISBLANK(Perigon!L6726),"",Perigon!L6726)</f>
        <v/>
      </c>
      <c r="I6731" s="69" t="str">
        <f>IF(ISBLANK(Perigon!M6726),"",Perigon!M6726)</f>
        <v/>
      </c>
      <c r="J6731" s="98" t="str">
        <f>IF(ISBLANK(Perigon!N6726),"",Perigon!N6726)</f>
        <v/>
      </c>
      <c r="K6731" s="99" t="str">
        <f>IF(ISBLANK(Perigon!J6726),"",Perigon!T6726)</f>
        <v/>
      </c>
      <c r="L6731" s="95" t="str">
        <f>IF(ISBLANK(Perigon!O6726),"",Perigon!O6726)</f>
        <v/>
      </c>
      <c r="M6731" s="95" t="str">
        <f>IF(ISBLANK(Perigon!R6726),"",Perigon!R6726)</f>
        <v/>
      </c>
      <c r="N6731" s="95" t="str">
        <f>IF(ISBLANK(Perigon!P6726),"",Perigon!P6726)</f>
        <v/>
      </c>
      <c r="O6731" s="38" t="str">
        <f>IF($L6731="","",VLOOKUP($R6731,Tarife!$A$2:$R$599,13,FALSE))</f>
        <v/>
      </c>
      <c r="P6731" s="38" t="str">
        <f t="shared" si="105"/>
        <v/>
      </c>
      <c r="R6731" s="100" t="str">
        <f>Zusammenzug!$C$25&amp;"-"&amp;Zusammenzug!$A$7&amp;"-"&amp;Leistungen!L6731</f>
        <v>2024-0-</v>
      </c>
    </row>
    <row r="6732" spans="1:18" x14ac:dyDescent="0.2">
      <c r="A6732" s="95" t="str">
        <f>IF(ISBLANK(Perigon!E6727),"",Perigon!E6727)</f>
        <v/>
      </c>
      <c r="B6732" s="95" t="str">
        <f>IF(ISBLANK(Perigon!G6727),"",Perigon!G6727)</f>
        <v/>
      </c>
      <c r="C6732" s="96" t="str">
        <f>IF(ISBLANK(Perigon!I6727),"",Perigon!I6727)</f>
        <v/>
      </c>
      <c r="D6732" s="97" t="str">
        <f>IF(ISBLANK(Perigon!J6727),"",Perigon!J6727)</f>
        <v/>
      </c>
      <c r="E6732" s="64" t="str">
        <f>IF(ISBLANK(Perigon!K6727),"",Perigon!K6727)</f>
        <v/>
      </c>
      <c r="F6732" s="65"/>
      <c r="G6732" s="64"/>
      <c r="H6732" s="69" t="str">
        <f>IF(ISBLANK(Perigon!L6727),"",Perigon!L6727)</f>
        <v/>
      </c>
      <c r="I6732" s="69" t="str">
        <f>IF(ISBLANK(Perigon!M6727),"",Perigon!M6727)</f>
        <v/>
      </c>
      <c r="J6732" s="98" t="str">
        <f>IF(ISBLANK(Perigon!N6727),"",Perigon!N6727)</f>
        <v/>
      </c>
      <c r="K6732" s="99" t="str">
        <f>IF(ISBLANK(Perigon!J6727),"",Perigon!T6727)</f>
        <v/>
      </c>
      <c r="L6732" s="95" t="str">
        <f>IF(ISBLANK(Perigon!O6727),"",Perigon!O6727)</f>
        <v/>
      </c>
      <c r="M6732" s="95" t="str">
        <f>IF(ISBLANK(Perigon!R6727),"",Perigon!R6727)</f>
        <v/>
      </c>
      <c r="N6732" s="95" t="str">
        <f>IF(ISBLANK(Perigon!P6727),"",Perigon!P6727)</f>
        <v/>
      </c>
      <c r="O6732" s="38" t="str">
        <f>IF($L6732="","",VLOOKUP($R6732,Tarife!$A$2:$R$599,13,FALSE))</f>
        <v/>
      </c>
      <c r="P6732" s="38" t="str">
        <f t="shared" si="105"/>
        <v/>
      </c>
      <c r="R6732" s="100" t="str">
        <f>Zusammenzug!$C$25&amp;"-"&amp;Zusammenzug!$A$7&amp;"-"&amp;Leistungen!L6732</f>
        <v>2024-0-</v>
      </c>
    </row>
    <row r="6733" spans="1:18" x14ac:dyDescent="0.2">
      <c r="A6733" s="95" t="str">
        <f>IF(ISBLANK(Perigon!E6728),"",Perigon!E6728)</f>
        <v/>
      </c>
      <c r="B6733" s="95" t="str">
        <f>IF(ISBLANK(Perigon!G6728),"",Perigon!G6728)</f>
        <v/>
      </c>
      <c r="C6733" s="96" t="str">
        <f>IF(ISBLANK(Perigon!I6728),"",Perigon!I6728)</f>
        <v/>
      </c>
      <c r="D6733" s="97" t="str">
        <f>IF(ISBLANK(Perigon!J6728),"",Perigon!J6728)</f>
        <v/>
      </c>
      <c r="E6733" s="64" t="str">
        <f>IF(ISBLANK(Perigon!K6728),"",Perigon!K6728)</f>
        <v/>
      </c>
      <c r="F6733" s="65"/>
      <c r="G6733" s="64"/>
      <c r="H6733" s="69" t="str">
        <f>IF(ISBLANK(Perigon!L6728),"",Perigon!L6728)</f>
        <v/>
      </c>
      <c r="I6733" s="69" t="str">
        <f>IF(ISBLANK(Perigon!M6728),"",Perigon!M6728)</f>
        <v/>
      </c>
      <c r="J6733" s="98" t="str">
        <f>IF(ISBLANK(Perigon!N6728),"",Perigon!N6728)</f>
        <v/>
      </c>
      <c r="K6733" s="99" t="str">
        <f>IF(ISBLANK(Perigon!J6728),"",Perigon!T6728)</f>
        <v/>
      </c>
      <c r="L6733" s="95" t="str">
        <f>IF(ISBLANK(Perigon!O6728),"",Perigon!O6728)</f>
        <v/>
      </c>
      <c r="M6733" s="95" t="str">
        <f>IF(ISBLANK(Perigon!R6728),"",Perigon!R6728)</f>
        <v/>
      </c>
      <c r="N6733" s="95" t="str">
        <f>IF(ISBLANK(Perigon!P6728),"",Perigon!P6728)</f>
        <v/>
      </c>
      <c r="O6733" s="38" t="str">
        <f>IF($L6733="","",VLOOKUP($R6733,Tarife!$A$2:$R$599,13,FALSE))</f>
        <v/>
      </c>
      <c r="P6733" s="38" t="str">
        <f t="shared" si="105"/>
        <v/>
      </c>
      <c r="R6733" s="100" t="str">
        <f>Zusammenzug!$C$25&amp;"-"&amp;Zusammenzug!$A$7&amp;"-"&amp;Leistungen!L6733</f>
        <v>2024-0-</v>
      </c>
    </row>
    <row r="6734" spans="1:18" x14ac:dyDescent="0.2">
      <c r="A6734" s="95" t="str">
        <f>IF(ISBLANK(Perigon!E6729),"",Perigon!E6729)</f>
        <v/>
      </c>
      <c r="B6734" s="95" t="str">
        <f>IF(ISBLANK(Perigon!G6729),"",Perigon!G6729)</f>
        <v/>
      </c>
      <c r="C6734" s="96" t="str">
        <f>IF(ISBLANK(Perigon!I6729),"",Perigon!I6729)</f>
        <v/>
      </c>
      <c r="D6734" s="97" t="str">
        <f>IF(ISBLANK(Perigon!J6729),"",Perigon!J6729)</f>
        <v/>
      </c>
      <c r="E6734" s="64" t="str">
        <f>IF(ISBLANK(Perigon!K6729),"",Perigon!K6729)</f>
        <v/>
      </c>
      <c r="F6734" s="65"/>
      <c r="G6734" s="64"/>
      <c r="H6734" s="69" t="str">
        <f>IF(ISBLANK(Perigon!L6729),"",Perigon!L6729)</f>
        <v/>
      </c>
      <c r="I6734" s="69" t="str">
        <f>IF(ISBLANK(Perigon!M6729),"",Perigon!M6729)</f>
        <v/>
      </c>
      <c r="J6734" s="98" t="str">
        <f>IF(ISBLANK(Perigon!N6729),"",Perigon!N6729)</f>
        <v/>
      </c>
      <c r="K6734" s="99" t="str">
        <f>IF(ISBLANK(Perigon!J6729),"",Perigon!T6729)</f>
        <v/>
      </c>
      <c r="L6734" s="95" t="str">
        <f>IF(ISBLANK(Perigon!O6729),"",Perigon!O6729)</f>
        <v/>
      </c>
      <c r="M6734" s="95" t="str">
        <f>IF(ISBLANK(Perigon!R6729),"",Perigon!R6729)</f>
        <v/>
      </c>
      <c r="N6734" s="95" t="str">
        <f>IF(ISBLANK(Perigon!P6729),"",Perigon!P6729)</f>
        <v/>
      </c>
      <c r="O6734" s="38" t="str">
        <f>IF($L6734="","",VLOOKUP($R6734,Tarife!$A$2:$R$599,13,FALSE))</f>
        <v/>
      </c>
      <c r="P6734" s="38" t="str">
        <f t="shared" si="105"/>
        <v/>
      </c>
      <c r="R6734" s="100" t="str">
        <f>Zusammenzug!$C$25&amp;"-"&amp;Zusammenzug!$A$7&amp;"-"&amp;Leistungen!L6734</f>
        <v>2024-0-</v>
      </c>
    </row>
    <row r="6735" spans="1:18" x14ac:dyDescent="0.2">
      <c r="A6735" s="95" t="str">
        <f>IF(ISBLANK(Perigon!E6730),"",Perigon!E6730)</f>
        <v/>
      </c>
      <c r="B6735" s="95" t="str">
        <f>IF(ISBLANK(Perigon!G6730),"",Perigon!G6730)</f>
        <v/>
      </c>
      <c r="C6735" s="96" t="str">
        <f>IF(ISBLANK(Perigon!I6730),"",Perigon!I6730)</f>
        <v/>
      </c>
      <c r="D6735" s="97" t="str">
        <f>IF(ISBLANK(Perigon!J6730),"",Perigon!J6730)</f>
        <v/>
      </c>
      <c r="E6735" s="64" t="str">
        <f>IF(ISBLANK(Perigon!K6730),"",Perigon!K6730)</f>
        <v/>
      </c>
      <c r="F6735" s="65"/>
      <c r="G6735" s="64"/>
      <c r="H6735" s="69" t="str">
        <f>IF(ISBLANK(Perigon!L6730),"",Perigon!L6730)</f>
        <v/>
      </c>
      <c r="I6735" s="69" t="str">
        <f>IF(ISBLANK(Perigon!M6730),"",Perigon!M6730)</f>
        <v/>
      </c>
      <c r="J6735" s="98" t="str">
        <f>IF(ISBLANK(Perigon!N6730),"",Perigon!N6730)</f>
        <v/>
      </c>
      <c r="K6735" s="99" t="str">
        <f>IF(ISBLANK(Perigon!J6730),"",Perigon!T6730)</f>
        <v/>
      </c>
      <c r="L6735" s="95" t="str">
        <f>IF(ISBLANK(Perigon!O6730),"",Perigon!O6730)</f>
        <v/>
      </c>
      <c r="M6735" s="95" t="str">
        <f>IF(ISBLANK(Perigon!R6730),"",Perigon!R6730)</f>
        <v/>
      </c>
      <c r="N6735" s="95" t="str">
        <f>IF(ISBLANK(Perigon!P6730),"",Perigon!P6730)</f>
        <v/>
      </c>
      <c r="O6735" s="38" t="str">
        <f>IF($L6735="","",VLOOKUP($R6735,Tarife!$A$2:$R$599,13,FALSE))</f>
        <v/>
      </c>
      <c r="P6735" s="38" t="str">
        <f t="shared" si="105"/>
        <v/>
      </c>
      <c r="R6735" s="100" t="str">
        <f>Zusammenzug!$C$25&amp;"-"&amp;Zusammenzug!$A$7&amp;"-"&amp;Leistungen!L6735</f>
        <v>2024-0-</v>
      </c>
    </row>
    <row r="6736" spans="1:18" x14ac:dyDescent="0.2">
      <c r="A6736" s="95" t="str">
        <f>IF(ISBLANK(Perigon!E6731),"",Perigon!E6731)</f>
        <v/>
      </c>
      <c r="B6736" s="95" t="str">
        <f>IF(ISBLANK(Perigon!G6731),"",Perigon!G6731)</f>
        <v/>
      </c>
      <c r="C6736" s="96" t="str">
        <f>IF(ISBLANK(Perigon!I6731),"",Perigon!I6731)</f>
        <v/>
      </c>
      <c r="D6736" s="97" t="str">
        <f>IF(ISBLANK(Perigon!J6731),"",Perigon!J6731)</f>
        <v/>
      </c>
      <c r="E6736" s="64" t="str">
        <f>IF(ISBLANK(Perigon!K6731),"",Perigon!K6731)</f>
        <v/>
      </c>
      <c r="F6736" s="65"/>
      <c r="G6736" s="64"/>
      <c r="H6736" s="69" t="str">
        <f>IF(ISBLANK(Perigon!L6731),"",Perigon!L6731)</f>
        <v/>
      </c>
      <c r="I6736" s="69" t="str">
        <f>IF(ISBLANK(Perigon!M6731),"",Perigon!M6731)</f>
        <v/>
      </c>
      <c r="J6736" s="98" t="str">
        <f>IF(ISBLANK(Perigon!N6731),"",Perigon!N6731)</f>
        <v/>
      </c>
      <c r="K6736" s="99" t="str">
        <f>IF(ISBLANK(Perigon!J6731),"",Perigon!T6731)</f>
        <v/>
      </c>
      <c r="L6736" s="95" t="str">
        <f>IF(ISBLANK(Perigon!O6731),"",Perigon!O6731)</f>
        <v/>
      </c>
      <c r="M6736" s="95" t="str">
        <f>IF(ISBLANK(Perigon!R6731),"",Perigon!R6731)</f>
        <v/>
      </c>
      <c r="N6736" s="95" t="str">
        <f>IF(ISBLANK(Perigon!P6731),"",Perigon!P6731)</f>
        <v/>
      </c>
      <c r="O6736" s="38" t="str">
        <f>IF($L6736="","",VLOOKUP($R6736,Tarife!$A$2:$R$599,13,FALSE))</f>
        <v/>
      </c>
      <c r="P6736" s="38" t="str">
        <f t="shared" si="105"/>
        <v/>
      </c>
      <c r="R6736" s="100" t="str">
        <f>Zusammenzug!$C$25&amp;"-"&amp;Zusammenzug!$A$7&amp;"-"&amp;Leistungen!L6736</f>
        <v>2024-0-</v>
      </c>
    </row>
    <row r="6737" spans="1:18" x14ac:dyDescent="0.2">
      <c r="A6737" s="95" t="str">
        <f>IF(ISBLANK(Perigon!E6732),"",Perigon!E6732)</f>
        <v/>
      </c>
      <c r="B6737" s="95" t="str">
        <f>IF(ISBLANK(Perigon!G6732),"",Perigon!G6732)</f>
        <v/>
      </c>
      <c r="C6737" s="96" t="str">
        <f>IF(ISBLANK(Perigon!I6732),"",Perigon!I6732)</f>
        <v/>
      </c>
      <c r="D6737" s="97" t="str">
        <f>IF(ISBLANK(Perigon!J6732),"",Perigon!J6732)</f>
        <v/>
      </c>
      <c r="E6737" s="64" t="str">
        <f>IF(ISBLANK(Perigon!K6732),"",Perigon!K6732)</f>
        <v/>
      </c>
      <c r="F6737" s="65"/>
      <c r="G6737" s="64"/>
      <c r="H6737" s="69" t="str">
        <f>IF(ISBLANK(Perigon!L6732),"",Perigon!L6732)</f>
        <v/>
      </c>
      <c r="I6737" s="69" t="str">
        <f>IF(ISBLANK(Perigon!M6732),"",Perigon!M6732)</f>
        <v/>
      </c>
      <c r="J6737" s="98" t="str">
        <f>IF(ISBLANK(Perigon!N6732),"",Perigon!N6732)</f>
        <v/>
      </c>
      <c r="K6737" s="99" t="str">
        <f>IF(ISBLANK(Perigon!J6732),"",Perigon!T6732)</f>
        <v/>
      </c>
      <c r="L6737" s="95" t="str">
        <f>IF(ISBLANK(Perigon!O6732),"",Perigon!O6732)</f>
        <v/>
      </c>
      <c r="M6737" s="95" t="str">
        <f>IF(ISBLANK(Perigon!R6732),"",Perigon!R6732)</f>
        <v/>
      </c>
      <c r="N6737" s="95" t="str">
        <f>IF(ISBLANK(Perigon!P6732),"",Perigon!P6732)</f>
        <v/>
      </c>
      <c r="O6737" s="38" t="str">
        <f>IF($L6737="","",VLOOKUP($R6737,Tarife!$A$2:$R$599,13,FALSE))</f>
        <v/>
      </c>
      <c r="P6737" s="38" t="str">
        <f t="shared" si="105"/>
        <v/>
      </c>
      <c r="R6737" s="100" t="str">
        <f>Zusammenzug!$C$25&amp;"-"&amp;Zusammenzug!$A$7&amp;"-"&amp;Leistungen!L6737</f>
        <v>2024-0-</v>
      </c>
    </row>
    <row r="6738" spans="1:18" x14ac:dyDescent="0.2">
      <c r="A6738" s="95" t="str">
        <f>IF(ISBLANK(Perigon!E6733),"",Perigon!E6733)</f>
        <v/>
      </c>
      <c r="B6738" s="95" t="str">
        <f>IF(ISBLANK(Perigon!G6733),"",Perigon!G6733)</f>
        <v/>
      </c>
      <c r="C6738" s="96" t="str">
        <f>IF(ISBLANK(Perigon!I6733),"",Perigon!I6733)</f>
        <v/>
      </c>
      <c r="D6738" s="97" t="str">
        <f>IF(ISBLANK(Perigon!J6733),"",Perigon!J6733)</f>
        <v/>
      </c>
      <c r="E6738" s="64" t="str">
        <f>IF(ISBLANK(Perigon!K6733),"",Perigon!K6733)</f>
        <v/>
      </c>
      <c r="F6738" s="65"/>
      <c r="G6738" s="64"/>
      <c r="H6738" s="69" t="str">
        <f>IF(ISBLANK(Perigon!L6733),"",Perigon!L6733)</f>
        <v/>
      </c>
      <c r="I6738" s="69" t="str">
        <f>IF(ISBLANK(Perigon!M6733),"",Perigon!M6733)</f>
        <v/>
      </c>
      <c r="J6738" s="98" t="str">
        <f>IF(ISBLANK(Perigon!N6733),"",Perigon!N6733)</f>
        <v/>
      </c>
      <c r="K6738" s="99" t="str">
        <f>IF(ISBLANK(Perigon!J6733),"",Perigon!T6733)</f>
        <v/>
      </c>
      <c r="L6738" s="95" t="str">
        <f>IF(ISBLANK(Perigon!O6733),"",Perigon!O6733)</f>
        <v/>
      </c>
      <c r="M6738" s="95" t="str">
        <f>IF(ISBLANK(Perigon!R6733),"",Perigon!R6733)</f>
        <v/>
      </c>
      <c r="N6738" s="95" t="str">
        <f>IF(ISBLANK(Perigon!P6733),"",Perigon!P6733)</f>
        <v/>
      </c>
      <c r="O6738" s="38" t="str">
        <f>IF($L6738="","",VLOOKUP($R6738,Tarife!$A$2:$R$599,13,FALSE))</f>
        <v/>
      </c>
      <c r="P6738" s="38" t="str">
        <f t="shared" si="105"/>
        <v/>
      </c>
      <c r="R6738" s="100" t="str">
        <f>Zusammenzug!$C$25&amp;"-"&amp;Zusammenzug!$A$7&amp;"-"&amp;Leistungen!L6738</f>
        <v>2024-0-</v>
      </c>
    </row>
    <row r="6739" spans="1:18" x14ac:dyDescent="0.2">
      <c r="A6739" s="95" t="str">
        <f>IF(ISBLANK(Perigon!E6734),"",Perigon!E6734)</f>
        <v/>
      </c>
      <c r="B6739" s="95" t="str">
        <f>IF(ISBLANK(Perigon!G6734),"",Perigon!G6734)</f>
        <v/>
      </c>
      <c r="C6739" s="96" t="str">
        <f>IF(ISBLANK(Perigon!I6734),"",Perigon!I6734)</f>
        <v/>
      </c>
      <c r="D6739" s="97" t="str">
        <f>IF(ISBLANK(Perigon!J6734),"",Perigon!J6734)</f>
        <v/>
      </c>
      <c r="E6739" s="64" t="str">
        <f>IF(ISBLANK(Perigon!K6734),"",Perigon!K6734)</f>
        <v/>
      </c>
      <c r="F6739" s="65"/>
      <c r="G6739" s="64"/>
      <c r="H6739" s="69" t="str">
        <f>IF(ISBLANK(Perigon!L6734),"",Perigon!L6734)</f>
        <v/>
      </c>
      <c r="I6739" s="69" t="str">
        <f>IF(ISBLANK(Perigon!M6734),"",Perigon!M6734)</f>
        <v/>
      </c>
      <c r="J6739" s="98" t="str">
        <f>IF(ISBLANK(Perigon!N6734),"",Perigon!N6734)</f>
        <v/>
      </c>
      <c r="K6739" s="99" t="str">
        <f>IF(ISBLANK(Perigon!J6734),"",Perigon!T6734)</f>
        <v/>
      </c>
      <c r="L6739" s="95" t="str">
        <f>IF(ISBLANK(Perigon!O6734),"",Perigon!O6734)</f>
        <v/>
      </c>
      <c r="M6739" s="95" t="str">
        <f>IF(ISBLANK(Perigon!R6734),"",Perigon!R6734)</f>
        <v/>
      </c>
      <c r="N6739" s="95" t="str">
        <f>IF(ISBLANK(Perigon!P6734),"",Perigon!P6734)</f>
        <v/>
      </c>
      <c r="O6739" s="38" t="str">
        <f>IF($L6739="","",VLOOKUP($R6739,Tarife!$A$2:$R$599,13,FALSE))</f>
        <v/>
      </c>
      <c r="P6739" s="38" t="str">
        <f t="shared" si="105"/>
        <v/>
      </c>
      <c r="R6739" s="100" t="str">
        <f>Zusammenzug!$C$25&amp;"-"&amp;Zusammenzug!$A$7&amp;"-"&amp;Leistungen!L6739</f>
        <v>2024-0-</v>
      </c>
    </row>
    <row r="6740" spans="1:18" x14ac:dyDescent="0.2">
      <c r="A6740" s="95" t="str">
        <f>IF(ISBLANK(Perigon!E6735),"",Perigon!E6735)</f>
        <v/>
      </c>
      <c r="B6740" s="95" t="str">
        <f>IF(ISBLANK(Perigon!G6735),"",Perigon!G6735)</f>
        <v/>
      </c>
      <c r="C6740" s="96" t="str">
        <f>IF(ISBLANK(Perigon!I6735),"",Perigon!I6735)</f>
        <v/>
      </c>
      <c r="D6740" s="97" t="str">
        <f>IF(ISBLANK(Perigon!J6735),"",Perigon!J6735)</f>
        <v/>
      </c>
      <c r="E6740" s="64" t="str">
        <f>IF(ISBLANK(Perigon!K6735),"",Perigon!K6735)</f>
        <v/>
      </c>
      <c r="F6740" s="65"/>
      <c r="G6740" s="64"/>
      <c r="H6740" s="69" t="str">
        <f>IF(ISBLANK(Perigon!L6735),"",Perigon!L6735)</f>
        <v/>
      </c>
      <c r="I6740" s="69" t="str">
        <f>IF(ISBLANK(Perigon!M6735),"",Perigon!M6735)</f>
        <v/>
      </c>
      <c r="J6740" s="98" t="str">
        <f>IF(ISBLANK(Perigon!N6735),"",Perigon!N6735)</f>
        <v/>
      </c>
      <c r="K6740" s="99" t="str">
        <f>IF(ISBLANK(Perigon!J6735),"",Perigon!T6735)</f>
        <v/>
      </c>
      <c r="L6740" s="95" t="str">
        <f>IF(ISBLANK(Perigon!O6735),"",Perigon!O6735)</f>
        <v/>
      </c>
      <c r="M6740" s="95" t="str">
        <f>IF(ISBLANK(Perigon!R6735),"",Perigon!R6735)</f>
        <v/>
      </c>
      <c r="N6740" s="95" t="str">
        <f>IF(ISBLANK(Perigon!P6735),"",Perigon!P6735)</f>
        <v/>
      </c>
      <c r="O6740" s="38" t="str">
        <f>IF($L6740="","",VLOOKUP($R6740,Tarife!$A$2:$R$599,13,FALSE))</f>
        <v/>
      </c>
      <c r="P6740" s="38" t="str">
        <f t="shared" si="105"/>
        <v/>
      </c>
      <c r="R6740" s="100" t="str">
        <f>Zusammenzug!$C$25&amp;"-"&amp;Zusammenzug!$A$7&amp;"-"&amp;Leistungen!L6740</f>
        <v>2024-0-</v>
      </c>
    </row>
    <row r="6741" spans="1:18" x14ac:dyDescent="0.2">
      <c r="A6741" s="95" t="str">
        <f>IF(ISBLANK(Perigon!E6736),"",Perigon!E6736)</f>
        <v/>
      </c>
      <c r="B6741" s="95" t="str">
        <f>IF(ISBLANK(Perigon!G6736),"",Perigon!G6736)</f>
        <v/>
      </c>
      <c r="C6741" s="96" t="str">
        <f>IF(ISBLANK(Perigon!I6736),"",Perigon!I6736)</f>
        <v/>
      </c>
      <c r="D6741" s="97" t="str">
        <f>IF(ISBLANK(Perigon!J6736),"",Perigon!J6736)</f>
        <v/>
      </c>
      <c r="E6741" s="64" t="str">
        <f>IF(ISBLANK(Perigon!K6736),"",Perigon!K6736)</f>
        <v/>
      </c>
      <c r="F6741" s="65"/>
      <c r="G6741" s="64"/>
      <c r="H6741" s="69" t="str">
        <f>IF(ISBLANK(Perigon!L6736),"",Perigon!L6736)</f>
        <v/>
      </c>
      <c r="I6741" s="69" t="str">
        <f>IF(ISBLANK(Perigon!M6736),"",Perigon!M6736)</f>
        <v/>
      </c>
      <c r="J6741" s="98" t="str">
        <f>IF(ISBLANK(Perigon!N6736),"",Perigon!N6736)</f>
        <v/>
      </c>
      <c r="K6741" s="99" t="str">
        <f>IF(ISBLANK(Perigon!J6736),"",Perigon!T6736)</f>
        <v/>
      </c>
      <c r="L6741" s="95" t="str">
        <f>IF(ISBLANK(Perigon!O6736),"",Perigon!O6736)</f>
        <v/>
      </c>
      <c r="M6741" s="95" t="str">
        <f>IF(ISBLANK(Perigon!R6736),"",Perigon!R6736)</f>
        <v/>
      </c>
      <c r="N6741" s="95" t="str">
        <f>IF(ISBLANK(Perigon!P6736),"",Perigon!P6736)</f>
        <v/>
      </c>
      <c r="O6741" s="38" t="str">
        <f>IF($L6741="","",VLOOKUP($R6741,Tarife!$A$2:$R$599,13,FALSE))</f>
        <v/>
      </c>
      <c r="P6741" s="38" t="str">
        <f t="shared" si="105"/>
        <v/>
      </c>
      <c r="R6741" s="100" t="str">
        <f>Zusammenzug!$C$25&amp;"-"&amp;Zusammenzug!$A$7&amp;"-"&amp;Leistungen!L6741</f>
        <v>2024-0-</v>
      </c>
    </row>
    <row r="6742" spans="1:18" x14ac:dyDescent="0.2">
      <c r="A6742" s="95" t="str">
        <f>IF(ISBLANK(Perigon!E6737),"",Perigon!E6737)</f>
        <v/>
      </c>
      <c r="B6742" s="95" t="str">
        <f>IF(ISBLANK(Perigon!G6737),"",Perigon!G6737)</f>
        <v/>
      </c>
      <c r="C6742" s="96" t="str">
        <f>IF(ISBLANK(Perigon!I6737),"",Perigon!I6737)</f>
        <v/>
      </c>
      <c r="D6742" s="97" t="str">
        <f>IF(ISBLANK(Perigon!J6737),"",Perigon!J6737)</f>
        <v/>
      </c>
      <c r="E6742" s="64" t="str">
        <f>IF(ISBLANK(Perigon!K6737),"",Perigon!K6737)</f>
        <v/>
      </c>
      <c r="F6742" s="65"/>
      <c r="G6742" s="64"/>
      <c r="H6742" s="69" t="str">
        <f>IF(ISBLANK(Perigon!L6737),"",Perigon!L6737)</f>
        <v/>
      </c>
      <c r="I6742" s="69" t="str">
        <f>IF(ISBLANK(Perigon!M6737),"",Perigon!M6737)</f>
        <v/>
      </c>
      <c r="J6742" s="98" t="str">
        <f>IF(ISBLANK(Perigon!N6737),"",Perigon!N6737)</f>
        <v/>
      </c>
      <c r="K6742" s="99" t="str">
        <f>IF(ISBLANK(Perigon!J6737),"",Perigon!T6737)</f>
        <v/>
      </c>
      <c r="L6742" s="95" t="str">
        <f>IF(ISBLANK(Perigon!O6737),"",Perigon!O6737)</f>
        <v/>
      </c>
      <c r="M6742" s="95" t="str">
        <f>IF(ISBLANK(Perigon!R6737),"",Perigon!R6737)</f>
        <v/>
      </c>
      <c r="N6742" s="95" t="str">
        <f>IF(ISBLANK(Perigon!P6737),"",Perigon!P6737)</f>
        <v/>
      </c>
      <c r="O6742" s="38" t="str">
        <f>IF($L6742="","",VLOOKUP($R6742,Tarife!$A$2:$R$599,13,FALSE))</f>
        <v/>
      </c>
      <c r="P6742" s="38" t="str">
        <f t="shared" si="105"/>
        <v/>
      </c>
      <c r="R6742" s="100" t="str">
        <f>Zusammenzug!$C$25&amp;"-"&amp;Zusammenzug!$A$7&amp;"-"&amp;Leistungen!L6742</f>
        <v>2024-0-</v>
      </c>
    </row>
    <row r="6743" spans="1:18" x14ac:dyDescent="0.2">
      <c r="A6743" s="95" t="str">
        <f>IF(ISBLANK(Perigon!E6738),"",Perigon!E6738)</f>
        <v/>
      </c>
      <c r="B6743" s="95" t="str">
        <f>IF(ISBLANK(Perigon!G6738),"",Perigon!G6738)</f>
        <v/>
      </c>
      <c r="C6743" s="96" t="str">
        <f>IF(ISBLANK(Perigon!I6738),"",Perigon!I6738)</f>
        <v/>
      </c>
      <c r="D6743" s="97" t="str">
        <f>IF(ISBLANK(Perigon!J6738),"",Perigon!J6738)</f>
        <v/>
      </c>
      <c r="E6743" s="64" t="str">
        <f>IF(ISBLANK(Perigon!K6738),"",Perigon!K6738)</f>
        <v/>
      </c>
      <c r="F6743" s="65"/>
      <c r="G6743" s="64"/>
      <c r="H6743" s="69" t="str">
        <f>IF(ISBLANK(Perigon!L6738),"",Perigon!L6738)</f>
        <v/>
      </c>
      <c r="I6743" s="69" t="str">
        <f>IF(ISBLANK(Perigon!M6738),"",Perigon!M6738)</f>
        <v/>
      </c>
      <c r="J6743" s="98" t="str">
        <f>IF(ISBLANK(Perigon!N6738),"",Perigon!N6738)</f>
        <v/>
      </c>
      <c r="K6743" s="99" t="str">
        <f>IF(ISBLANK(Perigon!J6738),"",Perigon!T6738)</f>
        <v/>
      </c>
      <c r="L6743" s="95" t="str">
        <f>IF(ISBLANK(Perigon!O6738),"",Perigon!O6738)</f>
        <v/>
      </c>
      <c r="M6743" s="95" t="str">
        <f>IF(ISBLANK(Perigon!R6738),"",Perigon!R6738)</f>
        <v/>
      </c>
      <c r="N6743" s="95" t="str">
        <f>IF(ISBLANK(Perigon!P6738),"",Perigon!P6738)</f>
        <v/>
      </c>
      <c r="O6743" s="38" t="str">
        <f>IF($L6743="","",VLOOKUP($R6743,Tarife!$A$2:$R$599,13,FALSE))</f>
        <v/>
      </c>
      <c r="P6743" s="38" t="str">
        <f t="shared" si="105"/>
        <v/>
      </c>
      <c r="R6743" s="100" t="str">
        <f>Zusammenzug!$C$25&amp;"-"&amp;Zusammenzug!$A$7&amp;"-"&amp;Leistungen!L6743</f>
        <v>2024-0-</v>
      </c>
    </row>
    <row r="6744" spans="1:18" x14ac:dyDescent="0.2">
      <c r="A6744" s="95" t="str">
        <f>IF(ISBLANK(Perigon!E6739),"",Perigon!E6739)</f>
        <v/>
      </c>
      <c r="B6744" s="95" t="str">
        <f>IF(ISBLANK(Perigon!G6739),"",Perigon!G6739)</f>
        <v/>
      </c>
      <c r="C6744" s="96" t="str">
        <f>IF(ISBLANK(Perigon!I6739),"",Perigon!I6739)</f>
        <v/>
      </c>
      <c r="D6744" s="97" t="str">
        <f>IF(ISBLANK(Perigon!J6739),"",Perigon!J6739)</f>
        <v/>
      </c>
      <c r="E6744" s="64" t="str">
        <f>IF(ISBLANK(Perigon!K6739),"",Perigon!K6739)</f>
        <v/>
      </c>
      <c r="F6744" s="65"/>
      <c r="G6744" s="64"/>
      <c r="H6744" s="69" t="str">
        <f>IF(ISBLANK(Perigon!L6739),"",Perigon!L6739)</f>
        <v/>
      </c>
      <c r="I6744" s="69" t="str">
        <f>IF(ISBLANK(Perigon!M6739),"",Perigon!M6739)</f>
        <v/>
      </c>
      <c r="J6744" s="98" t="str">
        <f>IF(ISBLANK(Perigon!N6739),"",Perigon!N6739)</f>
        <v/>
      </c>
      <c r="K6744" s="99" t="str">
        <f>IF(ISBLANK(Perigon!J6739),"",Perigon!T6739)</f>
        <v/>
      </c>
      <c r="L6744" s="95" t="str">
        <f>IF(ISBLANK(Perigon!O6739),"",Perigon!O6739)</f>
        <v/>
      </c>
      <c r="M6744" s="95" t="str">
        <f>IF(ISBLANK(Perigon!R6739),"",Perigon!R6739)</f>
        <v/>
      </c>
      <c r="N6744" s="95" t="str">
        <f>IF(ISBLANK(Perigon!P6739),"",Perigon!P6739)</f>
        <v/>
      </c>
      <c r="O6744" s="38" t="str">
        <f>IF($L6744="","",VLOOKUP($R6744,Tarife!$A$2:$R$599,13,FALSE))</f>
        <v/>
      </c>
      <c r="P6744" s="38" t="str">
        <f t="shared" si="105"/>
        <v/>
      </c>
      <c r="R6744" s="100" t="str">
        <f>Zusammenzug!$C$25&amp;"-"&amp;Zusammenzug!$A$7&amp;"-"&amp;Leistungen!L6744</f>
        <v>2024-0-</v>
      </c>
    </row>
    <row r="6745" spans="1:18" x14ac:dyDescent="0.2">
      <c r="A6745" s="95" t="str">
        <f>IF(ISBLANK(Perigon!E6740),"",Perigon!E6740)</f>
        <v/>
      </c>
      <c r="B6745" s="95" t="str">
        <f>IF(ISBLANK(Perigon!G6740),"",Perigon!G6740)</f>
        <v/>
      </c>
      <c r="C6745" s="96" t="str">
        <f>IF(ISBLANK(Perigon!I6740),"",Perigon!I6740)</f>
        <v/>
      </c>
      <c r="D6745" s="97" t="str">
        <f>IF(ISBLANK(Perigon!J6740),"",Perigon!J6740)</f>
        <v/>
      </c>
      <c r="E6745" s="64" t="str">
        <f>IF(ISBLANK(Perigon!K6740),"",Perigon!K6740)</f>
        <v/>
      </c>
      <c r="F6745" s="65"/>
      <c r="G6745" s="64"/>
      <c r="H6745" s="69" t="str">
        <f>IF(ISBLANK(Perigon!L6740),"",Perigon!L6740)</f>
        <v/>
      </c>
      <c r="I6745" s="69" t="str">
        <f>IF(ISBLANK(Perigon!M6740),"",Perigon!M6740)</f>
        <v/>
      </c>
      <c r="J6745" s="98" t="str">
        <f>IF(ISBLANK(Perigon!N6740),"",Perigon!N6740)</f>
        <v/>
      </c>
      <c r="K6745" s="99" t="str">
        <f>IF(ISBLANK(Perigon!J6740),"",Perigon!T6740)</f>
        <v/>
      </c>
      <c r="L6745" s="95" t="str">
        <f>IF(ISBLANK(Perigon!O6740),"",Perigon!O6740)</f>
        <v/>
      </c>
      <c r="M6745" s="95" t="str">
        <f>IF(ISBLANK(Perigon!R6740),"",Perigon!R6740)</f>
        <v/>
      </c>
      <c r="N6745" s="95" t="str">
        <f>IF(ISBLANK(Perigon!P6740),"",Perigon!P6740)</f>
        <v/>
      </c>
      <c r="O6745" s="38" t="str">
        <f>IF($L6745="","",VLOOKUP($R6745,Tarife!$A$2:$R$599,13,FALSE))</f>
        <v/>
      </c>
      <c r="P6745" s="38" t="str">
        <f t="shared" si="105"/>
        <v/>
      </c>
      <c r="R6745" s="100" t="str">
        <f>Zusammenzug!$C$25&amp;"-"&amp;Zusammenzug!$A$7&amp;"-"&amp;Leistungen!L6745</f>
        <v>2024-0-</v>
      </c>
    </row>
    <row r="6746" spans="1:18" x14ac:dyDescent="0.2">
      <c r="A6746" s="95" t="str">
        <f>IF(ISBLANK(Perigon!E6741),"",Perigon!E6741)</f>
        <v/>
      </c>
      <c r="B6746" s="95" t="str">
        <f>IF(ISBLANK(Perigon!G6741),"",Perigon!G6741)</f>
        <v/>
      </c>
      <c r="C6746" s="96" t="str">
        <f>IF(ISBLANK(Perigon!I6741),"",Perigon!I6741)</f>
        <v/>
      </c>
      <c r="D6746" s="97" t="str">
        <f>IF(ISBLANK(Perigon!J6741),"",Perigon!J6741)</f>
        <v/>
      </c>
      <c r="E6746" s="64" t="str">
        <f>IF(ISBLANK(Perigon!K6741),"",Perigon!K6741)</f>
        <v/>
      </c>
      <c r="F6746" s="65"/>
      <c r="G6746" s="64"/>
      <c r="H6746" s="69" t="str">
        <f>IF(ISBLANK(Perigon!L6741),"",Perigon!L6741)</f>
        <v/>
      </c>
      <c r="I6746" s="69" t="str">
        <f>IF(ISBLANK(Perigon!M6741),"",Perigon!M6741)</f>
        <v/>
      </c>
      <c r="J6746" s="98" t="str">
        <f>IF(ISBLANK(Perigon!N6741),"",Perigon!N6741)</f>
        <v/>
      </c>
      <c r="K6746" s="99" t="str">
        <f>IF(ISBLANK(Perigon!J6741),"",Perigon!T6741)</f>
        <v/>
      </c>
      <c r="L6746" s="95" t="str">
        <f>IF(ISBLANK(Perigon!O6741),"",Perigon!O6741)</f>
        <v/>
      </c>
      <c r="M6746" s="95" t="str">
        <f>IF(ISBLANK(Perigon!R6741),"",Perigon!R6741)</f>
        <v/>
      </c>
      <c r="N6746" s="95" t="str">
        <f>IF(ISBLANK(Perigon!P6741),"",Perigon!P6741)</f>
        <v/>
      </c>
      <c r="O6746" s="38" t="str">
        <f>IF($L6746="","",VLOOKUP($R6746,Tarife!$A$2:$R$599,13,FALSE))</f>
        <v/>
      </c>
      <c r="P6746" s="38" t="str">
        <f t="shared" si="105"/>
        <v/>
      </c>
      <c r="R6746" s="100" t="str">
        <f>Zusammenzug!$C$25&amp;"-"&amp;Zusammenzug!$A$7&amp;"-"&amp;Leistungen!L6746</f>
        <v>2024-0-</v>
      </c>
    </row>
    <row r="6747" spans="1:18" x14ac:dyDescent="0.2">
      <c r="A6747" s="95" t="str">
        <f>IF(ISBLANK(Perigon!E6742),"",Perigon!E6742)</f>
        <v/>
      </c>
      <c r="B6747" s="95" t="str">
        <f>IF(ISBLANK(Perigon!G6742),"",Perigon!G6742)</f>
        <v/>
      </c>
      <c r="C6747" s="96" t="str">
        <f>IF(ISBLANK(Perigon!I6742),"",Perigon!I6742)</f>
        <v/>
      </c>
      <c r="D6747" s="97" t="str">
        <f>IF(ISBLANK(Perigon!J6742),"",Perigon!J6742)</f>
        <v/>
      </c>
      <c r="E6747" s="64" t="str">
        <f>IF(ISBLANK(Perigon!K6742),"",Perigon!K6742)</f>
        <v/>
      </c>
      <c r="F6747" s="65"/>
      <c r="G6747" s="64"/>
      <c r="H6747" s="69" t="str">
        <f>IF(ISBLANK(Perigon!L6742),"",Perigon!L6742)</f>
        <v/>
      </c>
      <c r="I6747" s="69" t="str">
        <f>IF(ISBLANK(Perigon!M6742),"",Perigon!M6742)</f>
        <v/>
      </c>
      <c r="J6747" s="98" t="str">
        <f>IF(ISBLANK(Perigon!N6742),"",Perigon!N6742)</f>
        <v/>
      </c>
      <c r="K6747" s="99" t="str">
        <f>IF(ISBLANK(Perigon!J6742),"",Perigon!T6742)</f>
        <v/>
      </c>
      <c r="L6747" s="95" t="str">
        <f>IF(ISBLANK(Perigon!O6742),"",Perigon!O6742)</f>
        <v/>
      </c>
      <c r="M6747" s="95" t="str">
        <f>IF(ISBLANK(Perigon!R6742),"",Perigon!R6742)</f>
        <v/>
      </c>
      <c r="N6747" s="95" t="str">
        <f>IF(ISBLANK(Perigon!P6742),"",Perigon!P6742)</f>
        <v/>
      </c>
      <c r="O6747" s="38" t="str">
        <f>IF($L6747="","",VLOOKUP($R6747,Tarife!$A$2:$R$599,13,FALSE))</f>
        <v/>
      </c>
      <c r="P6747" s="38" t="str">
        <f t="shared" si="105"/>
        <v/>
      </c>
      <c r="R6747" s="100" t="str">
        <f>Zusammenzug!$C$25&amp;"-"&amp;Zusammenzug!$A$7&amp;"-"&amp;Leistungen!L6747</f>
        <v>2024-0-</v>
      </c>
    </row>
    <row r="6748" spans="1:18" x14ac:dyDescent="0.2">
      <c r="A6748" s="95" t="str">
        <f>IF(ISBLANK(Perigon!E6743),"",Perigon!E6743)</f>
        <v/>
      </c>
      <c r="B6748" s="95" t="str">
        <f>IF(ISBLANK(Perigon!G6743),"",Perigon!G6743)</f>
        <v/>
      </c>
      <c r="C6748" s="96" t="str">
        <f>IF(ISBLANK(Perigon!I6743),"",Perigon!I6743)</f>
        <v/>
      </c>
      <c r="D6748" s="97" t="str">
        <f>IF(ISBLANK(Perigon!J6743),"",Perigon!J6743)</f>
        <v/>
      </c>
      <c r="E6748" s="64" t="str">
        <f>IF(ISBLANK(Perigon!K6743),"",Perigon!K6743)</f>
        <v/>
      </c>
      <c r="F6748" s="65"/>
      <c r="G6748" s="64"/>
      <c r="H6748" s="69" t="str">
        <f>IF(ISBLANK(Perigon!L6743),"",Perigon!L6743)</f>
        <v/>
      </c>
      <c r="I6748" s="69" t="str">
        <f>IF(ISBLANK(Perigon!M6743),"",Perigon!M6743)</f>
        <v/>
      </c>
      <c r="J6748" s="98" t="str">
        <f>IF(ISBLANK(Perigon!N6743),"",Perigon!N6743)</f>
        <v/>
      </c>
      <c r="K6748" s="99" t="str">
        <f>IF(ISBLANK(Perigon!J6743),"",Perigon!T6743)</f>
        <v/>
      </c>
      <c r="L6748" s="95" t="str">
        <f>IF(ISBLANK(Perigon!O6743),"",Perigon!O6743)</f>
        <v/>
      </c>
      <c r="M6748" s="95" t="str">
        <f>IF(ISBLANK(Perigon!R6743),"",Perigon!R6743)</f>
        <v/>
      </c>
      <c r="N6748" s="95" t="str">
        <f>IF(ISBLANK(Perigon!P6743),"",Perigon!P6743)</f>
        <v/>
      </c>
      <c r="O6748" s="38" t="str">
        <f>IF($L6748="","",VLOOKUP($R6748,Tarife!$A$2:$R$599,13,FALSE))</f>
        <v/>
      </c>
      <c r="P6748" s="38" t="str">
        <f t="shared" si="105"/>
        <v/>
      </c>
      <c r="R6748" s="100" t="str">
        <f>Zusammenzug!$C$25&amp;"-"&amp;Zusammenzug!$A$7&amp;"-"&amp;Leistungen!L6748</f>
        <v>2024-0-</v>
      </c>
    </row>
    <row r="6749" spans="1:18" x14ac:dyDescent="0.2">
      <c r="A6749" s="95" t="str">
        <f>IF(ISBLANK(Perigon!E6744),"",Perigon!E6744)</f>
        <v/>
      </c>
      <c r="B6749" s="95" t="str">
        <f>IF(ISBLANK(Perigon!G6744),"",Perigon!G6744)</f>
        <v/>
      </c>
      <c r="C6749" s="96" t="str">
        <f>IF(ISBLANK(Perigon!I6744),"",Perigon!I6744)</f>
        <v/>
      </c>
      <c r="D6749" s="97" t="str">
        <f>IF(ISBLANK(Perigon!J6744),"",Perigon!J6744)</f>
        <v/>
      </c>
      <c r="E6749" s="64" t="str">
        <f>IF(ISBLANK(Perigon!K6744),"",Perigon!K6744)</f>
        <v/>
      </c>
      <c r="F6749" s="65"/>
      <c r="G6749" s="64"/>
      <c r="H6749" s="69" t="str">
        <f>IF(ISBLANK(Perigon!L6744),"",Perigon!L6744)</f>
        <v/>
      </c>
      <c r="I6749" s="69" t="str">
        <f>IF(ISBLANK(Perigon!M6744),"",Perigon!M6744)</f>
        <v/>
      </c>
      <c r="J6749" s="98" t="str">
        <f>IF(ISBLANK(Perigon!N6744),"",Perigon!N6744)</f>
        <v/>
      </c>
      <c r="K6749" s="99" t="str">
        <f>IF(ISBLANK(Perigon!J6744),"",Perigon!T6744)</f>
        <v/>
      </c>
      <c r="L6749" s="95" t="str">
        <f>IF(ISBLANK(Perigon!O6744),"",Perigon!O6744)</f>
        <v/>
      </c>
      <c r="M6749" s="95" t="str">
        <f>IF(ISBLANK(Perigon!R6744),"",Perigon!R6744)</f>
        <v/>
      </c>
      <c r="N6749" s="95" t="str">
        <f>IF(ISBLANK(Perigon!P6744),"",Perigon!P6744)</f>
        <v/>
      </c>
      <c r="O6749" s="38" t="str">
        <f>IF($L6749="","",VLOOKUP($R6749,Tarife!$A$2:$R$599,13,FALSE))</f>
        <v/>
      </c>
      <c r="P6749" s="38" t="str">
        <f t="shared" si="105"/>
        <v/>
      </c>
      <c r="R6749" s="100" t="str">
        <f>Zusammenzug!$C$25&amp;"-"&amp;Zusammenzug!$A$7&amp;"-"&amp;Leistungen!L6749</f>
        <v>2024-0-</v>
      </c>
    </row>
    <row r="6750" spans="1:18" x14ac:dyDescent="0.2">
      <c r="A6750" s="95" t="str">
        <f>IF(ISBLANK(Perigon!E6745),"",Perigon!E6745)</f>
        <v/>
      </c>
      <c r="B6750" s="95" t="str">
        <f>IF(ISBLANK(Perigon!G6745),"",Perigon!G6745)</f>
        <v/>
      </c>
      <c r="C6750" s="96" t="str">
        <f>IF(ISBLANK(Perigon!I6745),"",Perigon!I6745)</f>
        <v/>
      </c>
      <c r="D6750" s="97" t="str">
        <f>IF(ISBLANK(Perigon!J6745),"",Perigon!J6745)</f>
        <v/>
      </c>
      <c r="E6750" s="64" t="str">
        <f>IF(ISBLANK(Perigon!K6745),"",Perigon!K6745)</f>
        <v/>
      </c>
      <c r="F6750" s="65"/>
      <c r="G6750" s="64"/>
      <c r="H6750" s="69" t="str">
        <f>IF(ISBLANK(Perigon!L6745),"",Perigon!L6745)</f>
        <v/>
      </c>
      <c r="I6750" s="69" t="str">
        <f>IF(ISBLANK(Perigon!M6745),"",Perigon!M6745)</f>
        <v/>
      </c>
      <c r="J6750" s="98" t="str">
        <f>IF(ISBLANK(Perigon!N6745),"",Perigon!N6745)</f>
        <v/>
      </c>
      <c r="K6750" s="99" t="str">
        <f>IF(ISBLANK(Perigon!J6745),"",Perigon!T6745)</f>
        <v/>
      </c>
      <c r="L6750" s="95" t="str">
        <f>IF(ISBLANK(Perigon!O6745),"",Perigon!O6745)</f>
        <v/>
      </c>
      <c r="M6750" s="95" t="str">
        <f>IF(ISBLANK(Perigon!R6745),"",Perigon!R6745)</f>
        <v/>
      </c>
      <c r="N6750" s="95" t="str">
        <f>IF(ISBLANK(Perigon!P6745),"",Perigon!P6745)</f>
        <v/>
      </c>
      <c r="O6750" s="38" t="str">
        <f>IF($L6750="","",VLOOKUP($R6750,Tarife!$A$2:$R$599,13,FALSE))</f>
        <v/>
      </c>
      <c r="P6750" s="38" t="str">
        <f t="shared" si="105"/>
        <v/>
      </c>
      <c r="R6750" s="100" t="str">
        <f>Zusammenzug!$C$25&amp;"-"&amp;Zusammenzug!$A$7&amp;"-"&amp;Leistungen!L6750</f>
        <v>2024-0-</v>
      </c>
    </row>
    <row r="6751" spans="1:18" x14ac:dyDescent="0.2">
      <c r="A6751" s="95" t="str">
        <f>IF(ISBLANK(Perigon!E6746),"",Perigon!E6746)</f>
        <v/>
      </c>
      <c r="B6751" s="95" t="str">
        <f>IF(ISBLANK(Perigon!G6746),"",Perigon!G6746)</f>
        <v/>
      </c>
      <c r="C6751" s="96" t="str">
        <f>IF(ISBLANK(Perigon!I6746),"",Perigon!I6746)</f>
        <v/>
      </c>
      <c r="D6751" s="97" t="str">
        <f>IF(ISBLANK(Perigon!J6746),"",Perigon!J6746)</f>
        <v/>
      </c>
      <c r="E6751" s="64" t="str">
        <f>IF(ISBLANK(Perigon!K6746),"",Perigon!K6746)</f>
        <v/>
      </c>
      <c r="F6751" s="65"/>
      <c r="G6751" s="64"/>
      <c r="H6751" s="69" t="str">
        <f>IF(ISBLANK(Perigon!L6746),"",Perigon!L6746)</f>
        <v/>
      </c>
      <c r="I6751" s="69" t="str">
        <f>IF(ISBLANK(Perigon!M6746),"",Perigon!M6746)</f>
        <v/>
      </c>
      <c r="J6751" s="98" t="str">
        <f>IF(ISBLANK(Perigon!N6746),"",Perigon!N6746)</f>
        <v/>
      </c>
      <c r="K6751" s="99" t="str">
        <f>IF(ISBLANK(Perigon!J6746),"",Perigon!T6746)</f>
        <v/>
      </c>
      <c r="L6751" s="95" t="str">
        <f>IF(ISBLANK(Perigon!O6746),"",Perigon!O6746)</f>
        <v/>
      </c>
      <c r="M6751" s="95" t="str">
        <f>IF(ISBLANK(Perigon!R6746),"",Perigon!R6746)</f>
        <v/>
      </c>
      <c r="N6751" s="95" t="str">
        <f>IF(ISBLANK(Perigon!P6746),"",Perigon!P6746)</f>
        <v/>
      </c>
      <c r="O6751" s="38" t="str">
        <f>IF($L6751="","",VLOOKUP($R6751,Tarife!$A$2:$R$599,13,FALSE))</f>
        <v/>
      </c>
      <c r="P6751" s="38" t="str">
        <f t="shared" si="105"/>
        <v/>
      </c>
      <c r="R6751" s="100" t="str">
        <f>Zusammenzug!$C$25&amp;"-"&amp;Zusammenzug!$A$7&amp;"-"&amp;Leistungen!L6751</f>
        <v>2024-0-</v>
      </c>
    </row>
    <row r="6752" spans="1:18" x14ac:dyDescent="0.2">
      <c r="A6752" s="95" t="str">
        <f>IF(ISBLANK(Perigon!E6747),"",Perigon!E6747)</f>
        <v/>
      </c>
      <c r="B6752" s="95" t="str">
        <f>IF(ISBLANK(Perigon!G6747),"",Perigon!G6747)</f>
        <v/>
      </c>
      <c r="C6752" s="96" t="str">
        <f>IF(ISBLANK(Perigon!I6747),"",Perigon!I6747)</f>
        <v/>
      </c>
      <c r="D6752" s="97" t="str">
        <f>IF(ISBLANK(Perigon!J6747),"",Perigon!J6747)</f>
        <v/>
      </c>
      <c r="E6752" s="64" t="str">
        <f>IF(ISBLANK(Perigon!K6747),"",Perigon!K6747)</f>
        <v/>
      </c>
      <c r="F6752" s="65"/>
      <c r="G6752" s="64"/>
      <c r="H6752" s="69" t="str">
        <f>IF(ISBLANK(Perigon!L6747),"",Perigon!L6747)</f>
        <v/>
      </c>
      <c r="I6752" s="69" t="str">
        <f>IF(ISBLANK(Perigon!M6747),"",Perigon!M6747)</f>
        <v/>
      </c>
      <c r="J6752" s="98" t="str">
        <f>IF(ISBLANK(Perigon!N6747),"",Perigon!N6747)</f>
        <v/>
      </c>
      <c r="K6752" s="99" t="str">
        <f>IF(ISBLANK(Perigon!J6747),"",Perigon!T6747)</f>
        <v/>
      </c>
      <c r="L6752" s="95" t="str">
        <f>IF(ISBLANK(Perigon!O6747),"",Perigon!O6747)</f>
        <v/>
      </c>
      <c r="M6752" s="95" t="str">
        <f>IF(ISBLANK(Perigon!R6747),"",Perigon!R6747)</f>
        <v/>
      </c>
      <c r="N6752" s="95" t="str">
        <f>IF(ISBLANK(Perigon!P6747),"",Perigon!P6747)</f>
        <v/>
      </c>
      <c r="O6752" s="38" t="str">
        <f>IF($L6752="","",VLOOKUP($R6752,Tarife!$A$2:$R$599,13,FALSE))</f>
        <v/>
      </c>
      <c r="P6752" s="38" t="str">
        <f t="shared" si="105"/>
        <v/>
      </c>
      <c r="R6752" s="100" t="str">
        <f>Zusammenzug!$C$25&amp;"-"&amp;Zusammenzug!$A$7&amp;"-"&amp;Leistungen!L6752</f>
        <v>2024-0-</v>
      </c>
    </row>
    <row r="6753" spans="1:18" x14ac:dyDescent="0.2">
      <c r="A6753" s="95" t="str">
        <f>IF(ISBLANK(Perigon!E6748),"",Perigon!E6748)</f>
        <v/>
      </c>
      <c r="B6753" s="95" t="str">
        <f>IF(ISBLANK(Perigon!G6748),"",Perigon!G6748)</f>
        <v/>
      </c>
      <c r="C6753" s="96" t="str">
        <f>IF(ISBLANK(Perigon!I6748),"",Perigon!I6748)</f>
        <v/>
      </c>
      <c r="D6753" s="97" t="str">
        <f>IF(ISBLANK(Perigon!J6748),"",Perigon!J6748)</f>
        <v/>
      </c>
      <c r="E6753" s="64" t="str">
        <f>IF(ISBLANK(Perigon!K6748),"",Perigon!K6748)</f>
        <v/>
      </c>
      <c r="F6753" s="65"/>
      <c r="G6753" s="64"/>
      <c r="H6753" s="69" t="str">
        <f>IF(ISBLANK(Perigon!L6748),"",Perigon!L6748)</f>
        <v/>
      </c>
      <c r="I6753" s="69" t="str">
        <f>IF(ISBLANK(Perigon!M6748),"",Perigon!M6748)</f>
        <v/>
      </c>
      <c r="J6753" s="98" t="str">
        <f>IF(ISBLANK(Perigon!N6748),"",Perigon!N6748)</f>
        <v/>
      </c>
      <c r="K6753" s="99" t="str">
        <f>IF(ISBLANK(Perigon!J6748),"",Perigon!T6748)</f>
        <v/>
      </c>
      <c r="L6753" s="95" t="str">
        <f>IF(ISBLANK(Perigon!O6748),"",Perigon!O6748)</f>
        <v/>
      </c>
      <c r="M6753" s="95" t="str">
        <f>IF(ISBLANK(Perigon!R6748),"",Perigon!R6748)</f>
        <v/>
      </c>
      <c r="N6753" s="95" t="str">
        <f>IF(ISBLANK(Perigon!P6748),"",Perigon!P6748)</f>
        <v/>
      </c>
      <c r="O6753" s="38" t="str">
        <f>IF($L6753="","",VLOOKUP($R6753,Tarife!$A$2:$R$599,13,FALSE))</f>
        <v/>
      </c>
      <c r="P6753" s="38" t="str">
        <f t="shared" si="105"/>
        <v/>
      </c>
      <c r="R6753" s="100" t="str">
        <f>Zusammenzug!$C$25&amp;"-"&amp;Zusammenzug!$A$7&amp;"-"&amp;Leistungen!L6753</f>
        <v>2024-0-</v>
      </c>
    </row>
    <row r="6754" spans="1:18" x14ac:dyDescent="0.2">
      <c r="A6754" s="95" t="str">
        <f>IF(ISBLANK(Perigon!E6749),"",Perigon!E6749)</f>
        <v/>
      </c>
      <c r="B6754" s="95" t="str">
        <f>IF(ISBLANK(Perigon!G6749),"",Perigon!G6749)</f>
        <v/>
      </c>
      <c r="C6754" s="96" t="str">
        <f>IF(ISBLANK(Perigon!I6749),"",Perigon!I6749)</f>
        <v/>
      </c>
      <c r="D6754" s="97" t="str">
        <f>IF(ISBLANK(Perigon!J6749),"",Perigon!J6749)</f>
        <v/>
      </c>
      <c r="E6754" s="64" t="str">
        <f>IF(ISBLANK(Perigon!K6749),"",Perigon!K6749)</f>
        <v/>
      </c>
      <c r="F6754" s="65"/>
      <c r="G6754" s="64"/>
      <c r="H6754" s="69" t="str">
        <f>IF(ISBLANK(Perigon!L6749),"",Perigon!L6749)</f>
        <v/>
      </c>
      <c r="I6754" s="69" t="str">
        <f>IF(ISBLANK(Perigon!M6749),"",Perigon!M6749)</f>
        <v/>
      </c>
      <c r="J6754" s="98" t="str">
        <f>IF(ISBLANK(Perigon!N6749),"",Perigon!N6749)</f>
        <v/>
      </c>
      <c r="K6754" s="99" t="str">
        <f>IF(ISBLANK(Perigon!J6749),"",Perigon!T6749)</f>
        <v/>
      </c>
      <c r="L6754" s="95" t="str">
        <f>IF(ISBLANK(Perigon!O6749),"",Perigon!O6749)</f>
        <v/>
      </c>
      <c r="M6754" s="95" t="str">
        <f>IF(ISBLANK(Perigon!R6749),"",Perigon!R6749)</f>
        <v/>
      </c>
      <c r="N6754" s="95" t="str">
        <f>IF(ISBLANK(Perigon!P6749),"",Perigon!P6749)</f>
        <v/>
      </c>
      <c r="O6754" s="38" t="str">
        <f>IF($L6754="","",VLOOKUP($R6754,Tarife!$A$2:$R$599,13,FALSE))</f>
        <v/>
      </c>
      <c r="P6754" s="38" t="str">
        <f t="shared" si="105"/>
        <v/>
      </c>
      <c r="R6754" s="100" t="str">
        <f>Zusammenzug!$C$25&amp;"-"&amp;Zusammenzug!$A$7&amp;"-"&amp;Leistungen!L6754</f>
        <v>2024-0-</v>
      </c>
    </row>
    <row r="6755" spans="1:18" x14ac:dyDescent="0.2">
      <c r="A6755" s="95" t="str">
        <f>IF(ISBLANK(Perigon!E6750),"",Perigon!E6750)</f>
        <v/>
      </c>
      <c r="B6755" s="95" t="str">
        <f>IF(ISBLANK(Perigon!G6750),"",Perigon!G6750)</f>
        <v/>
      </c>
      <c r="C6755" s="96" t="str">
        <f>IF(ISBLANK(Perigon!I6750),"",Perigon!I6750)</f>
        <v/>
      </c>
      <c r="D6755" s="97" t="str">
        <f>IF(ISBLANK(Perigon!J6750),"",Perigon!J6750)</f>
        <v/>
      </c>
      <c r="E6755" s="64" t="str">
        <f>IF(ISBLANK(Perigon!K6750),"",Perigon!K6750)</f>
        <v/>
      </c>
      <c r="F6755" s="65"/>
      <c r="G6755" s="64"/>
      <c r="H6755" s="69" t="str">
        <f>IF(ISBLANK(Perigon!L6750),"",Perigon!L6750)</f>
        <v/>
      </c>
      <c r="I6755" s="69" t="str">
        <f>IF(ISBLANK(Perigon!M6750),"",Perigon!M6750)</f>
        <v/>
      </c>
      <c r="J6755" s="98" t="str">
        <f>IF(ISBLANK(Perigon!N6750),"",Perigon!N6750)</f>
        <v/>
      </c>
      <c r="K6755" s="99" t="str">
        <f>IF(ISBLANK(Perigon!J6750),"",Perigon!T6750)</f>
        <v/>
      </c>
      <c r="L6755" s="95" t="str">
        <f>IF(ISBLANK(Perigon!O6750),"",Perigon!O6750)</f>
        <v/>
      </c>
      <c r="M6755" s="95" t="str">
        <f>IF(ISBLANK(Perigon!R6750),"",Perigon!R6750)</f>
        <v/>
      </c>
      <c r="N6755" s="95" t="str">
        <f>IF(ISBLANK(Perigon!P6750),"",Perigon!P6750)</f>
        <v/>
      </c>
      <c r="O6755" s="38" t="str">
        <f>IF($L6755="","",VLOOKUP($R6755,Tarife!$A$2:$R$599,13,FALSE))</f>
        <v/>
      </c>
      <c r="P6755" s="38" t="str">
        <f t="shared" si="105"/>
        <v/>
      </c>
      <c r="R6755" s="100" t="str">
        <f>Zusammenzug!$C$25&amp;"-"&amp;Zusammenzug!$A$7&amp;"-"&amp;Leistungen!L6755</f>
        <v>2024-0-</v>
      </c>
    </row>
    <row r="6756" spans="1:18" x14ac:dyDescent="0.2">
      <c r="A6756" s="95" t="str">
        <f>IF(ISBLANK(Perigon!E6751),"",Perigon!E6751)</f>
        <v/>
      </c>
      <c r="B6756" s="95" t="str">
        <f>IF(ISBLANK(Perigon!G6751),"",Perigon!G6751)</f>
        <v/>
      </c>
      <c r="C6756" s="96" t="str">
        <f>IF(ISBLANK(Perigon!I6751),"",Perigon!I6751)</f>
        <v/>
      </c>
      <c r="D6756" s="97" t="str">
        <f>IF(ISBLANK(Perigon!J6751),"",Perigon!J6751)</f>
        <v/>
      </c>
      <c r="E6756" s="64" t="str">
        <f>IF(ISBLANK(Perigon!K6751),"",Perigon!K6751)</f>
        <v/>
      </c>
      <c r="F6756" s="65"/>
      <c r="G6756" s="64"/>
      <c r="H6756" s="69" t="str">
        <f>IF(ISBLANK(Perigon!L6751),"",Perigon!L6751)</f>
        <v/>
      </c>
      <c r="I6756" s="69" t="str">
        <f>IF(ISBLANK(Perigon!M6751),"",Perigon!M6751)</f>
        <v/>
      </c>
      <c r="J6756" s="98" t="str">
        <f>IF(ISBLANK(Perigon!N6751),"",Perigon!N6751)</f>
        <v/>
      </c>
      <c r="K6756" s="99" t="str">
        <f>IF(ISBLANK(Perigon!J6751),"",Perigon!T6751)</f>
        <v/>
      </c>
      <c r="L6756" s="95" t="str">
        <f>IF(ISBLANK(Perigon!O6751),"",Perigon!O6751)</f>
        <v/>
      </c>
      <c r="M6756" s="95" t="str">
        <f>IF(ISBLANK(Perigon!R6751),"",Perigon!R6751)</f>
        <v/>
      </c>
      <c r="N6756" s="95" t="str">
        <f>IF(ISBLANK(Perigon!P6751),"",Perigon!P6751)</f>
        <v/>
      </c>
      <c r="O6756" s="38" t="str">
        <f>IF($L6756="","",VLOOKUP($R6756,Tarife!$A$2:$R$599,13,FALSE))</f>
        <v/>
      </c>
      <c r="P6756" s="38" t="str">
        <f t="shared" si="105"/>
        <v/>
      </c>
      <c r="R6756" s="100" t="str">
        <f>Zusammenzug!$C$25&amp;"-"&amp;Zusammenzug!$A$7&amp;"-"&amp;Leistungen!L6756</f>
        <v>2024-0-</v>
      </c>
    </row>
    <row r="6757" spans="1:18" x14ac:dyDescent="0.2">
      <c r="A6757" s="95" t="str">
        <f>IF(ISBLANK(Perigon!E6752),"",Perigon!E6752)</f>
        <v/>
      </c>
      <c r="B6757" s="95" t="str">
        <f>IF(ISBLANK(Perigon!G6752),"",Perigon!G6752)</f>
        <v/>
      </c>
      <c r="C6757" s="96" t="str">
        <f>IF(ISBLANK(Perigon!I6752),"",Perigon!I6752)</f>
        <v/>
      </c>
      <c r="D6757" s="97" t="str">
        <f>IF(ISBLANK(Perigon!J6752),"",Perigon!J6752)</f>
        <v/>
      </c>
      <c r="E6757" s="64" t="str">
        <f>IF(ISBLANK(Perigon!K6752),"",Perigon!K6752)</f>
        <v/>
      </c>
      <c r="F6757" s="65"/>
      <c r="G6757" s="64"/>
      <c r="H6757" s="69" t="str">
        <f>IF(ISBLANK(Perigon!L6752),"",Perigon!L6752)</f>
        <v/>
      </c>
      <c r="I6757" s="69" t="str">
        <f>IF(ISBLANK(Perigon!M6752),"",Perigon!M6752)</f>
        <v/>
      </c>
      <c r="J6757" s="98" t="str">
        <f>IF(ISBLANK(Perigon!N6752),"",Perigon!N6752)</f>
        <v/>
      </c>
      <c r="K6757" s="99" t="str">
        <f>IF(ISBLANK(Perigon!J6752),"",Perigon!T6752)</f>
        <v/>
      </c>
      <c r="L6757" s="95" t="str">
        <f>IF(ISBLANK(Perigon!O6752),"",Perigon!O6752)</f>
        <v/>
      </c>
      <c r="M6757" s="95" t="str">
        <f>IF(ISBLANK(Perigon!R6752),"",Perigon!R6752)</f>
        <v/>
      </c>
      <c r="N6757" s="95" t="str">
        <f>IF(ISBLANK(Perigon!P6752),"",Perigon!P6752)</f>
        <v/>
      </c>
      <c r="O6757" s="38" t="str">
        <f>IF($L6757="","",VLOOKUP($R6757,Tarife!$A$2:$R$599,13,FALSE))</f>
        <v/>
      </c>
      <c r="P6757" s="38" t="str">
        <f t="shared" si="105"/>
        <v/>
      </c>
      <c r="R6757" s="100" t="str">
        <f>Zusammenzug!$C$25&amp;"-"&amp;Zusammenzug!$A$7&amp;"-"&amp;Leistungen!L6757</f>
        <v>2024-0-</v>
      </c>
    </row>
    <row r="6758" spans="1:18" x14ac:dyDescent="0.2">
      <c r="A6758" s="95" t="str">
        <f>IF(ISBLANK(Perigon!E6753),"",Perigon!E6753)</f>
        <v/>
      </c>
      <c r="B6758" s="95" t="str">
        <f>IF(ISBLANK(Perigon!G6753),"",Perigon!G6753)</f>
        <v/>
      </c>
      <c r="C6758" s="96" t="str">
        <f>IF(ISBLANK(Perigon!I6753),"",Perigon!I6753)</f>
        <v/>
      </c>
      <c r="D6758" s="97" t="str">
        <f>IF(ISBLANK(Perigon!J6753),"",Perigon!J6753)</f>
        <v/>
      </c>
      <c r="E6758" s="64" t="str">
        <f>IF(ISBLANK(Perigon!K6753),"",Perigon!K6753)</f>
        <v/>
      </c>
      <c r="F6758" s="65"/>
      <c r="G6758" s="64"/>
      <c r="H6758" s="69" t="str">
        <f>IF(ISBLANK(Perigon!L6753),"",Perigon!L6753)</f>
        <v/>
      </c>
      <c r="I6758" s="69" t="str">
        <f>IF(ISBLANK(Perigon!M6753),"",Perigon!M6753)</f>
        <v/>
      </c>
      <c r="J6758" s="98" t="str">
        <f>IF(ISBLANK(Perigon!N6753),"",Perigon!N6753)</f>
        <v/>
      </c>
      <c r="K6758" s="99" t="str">
        <f>IF(ISBLANK(Perigon!J6753),"",Perigon!T6753)</f>
        <v/>
      </c>
      <c r="L6758" s="95" t="str">
        <f>IF(ISBLANK(Perigon!O6753),"",Perigon!O6753)</f>
        <v/>
      </c>
      <c r="M6758" s="95" t="str">
        <f>IF(ISBLANK(Perigon!R6753),"",Perigon!R6753)</f>
        <v/>
      </c>
      <c r="N6758" s="95" t="str">
        <f>IF(ISBLANK(Perigon!P6753),"",Perigon!P6753)</f>
        <v/>
      </c>
      <c r="O6758" s="38" t="str">
        <f>IF($L6758="","",VLOOKUP($R6758,Tarife!$A$2:$R$599,13,FALSE))</f>
        <v/>
      </c>
      <c r="P6758" s="38" t="str">
        <f t="shared" si="105"/>
        <v/>
      </c>
      <c r="R6758" s="100" t="str">
        <f>Zusammenzug!$C$25&amp;"-"&amp;Zusammenzug!$A$7&amp;"-"&amp;Leistungen!L6758</f>
        <v>2024-0-</v>
      </c>
    </row>
    <row r="6759" spans="1:18" x14ac:dyDescent="0.2">
      <c r="A6759" s="95" t="str">
        <f>IF(ISBLANK(Perigon!E6754),"",Perigon!E6754)</f>
        <v/>
      </c>
      <c r="B6759" s="95" t="str">
        <f>IF(ISBLANK(Perigon!G6754),"",Perigon!G6754)</f>
        <v/>
      </c>
      <c r="C6759" s="96" t="str">
        <f>IF(ISBLANK(Perigon!I6754),"",Perigon!I6754)</f>
        <v/>
      </c>
      <c r="D6759" s="97" t="str">
        <f>IF(ISBLANK(Perigon!J6754),"",Perigon!J6754)</f>
        <v/>
      </c>
      <c r="E6759" s="64" t="str">
        <f>IF(ISBLANK(Perigon!K6754),"",Perigon!K6754)</f>
        <v/>
      </c>
      <c r="F6759" s="65"/>
      <c r="G6759" s="64"/>
      <c r="H6759" s="69" t="str">
        <f>IF(ISBLANK(Perigon!L6754),"",Perigon!L6754)</f>
        <v/>
      </c>
      <c r="I6759" s="69" t="str">
        <f>IF(ISBLANK(Perigon!M6754),"",Perigon!M6754)</f>
        <v/>
      </c>
      <c r="J6759" s="98" t="str">
        <f>IF(ISBLANK(Perigon!N6754),"",Perigon!N6754)</f>
        <v/>
      </c>
      <c r="K6759" s="99" t="str">
        <f>IF(ISBLANK(Perigon!J6754),"",Perigon!T6754)</f>
        <v/>
      </c>
      <c r="L6759" s="95" t="str">
        <f>IF(ISBLANK(Perigon!O6754),"",Perigon!O6754)</f>
        <v/>
      </c>
      <c r="M6759" s="95" t="str">
        <f>IF(ISBLANK(Perigon!R6754),"",Perigon!R6754)</f>
        <v/>
      </c>
      <c r="N6759" s="95" t="str">
        <f>IF(ISBLANK(Perigon!P6754),"",Perigon!P6754)</f>
        <v/>
      </c>
      <c r="O6759" s="38" t="str">
        <f>IF($L6759="","",VLOOKUP($R6759,Tarife!$A$2:$R$599,13,FALSE))</f>
        <v/>
      </c>
      <c r="P6759" s="38" t="str">
        <f t="shared" si="105"/>
        <v/>
      </c>
      <c r="R6759" s="100" t="str">
        <f>Zusammenzug!$C$25&amp;"-"&amp;Zusammenzug!$A$7&amp;"-"&amp;Leistungen!L6759</f>
        <v>2024-0-</v>
      </c>
    </row>
    <row r="6760" spans="1:18" x14ac:dyDescent="0.2">
      <c r="A6760" s="95" t="str">
        <f>IF(ISBLANK(Perigon!E6755),"",Perigon!E6755)</f>
        <v/>
      </c>
      <c r="B6760" s="95" t="str">
        <f>IF(ISBLANK(Perigon!G6755),"",Perigon!G6755)</f>
        <v/>
      </c>
      <c r="C6760" s="96" t="str">
        <f>IF(ISBLANK(Perigon!I6755),"",Perigon!I6755)</f>
        <v/>
      </c>
      <c r="D6760" s="97" t="str">
        <f>IF(ISBLANK(Perigon!J6755),"",Perigon!J6755)</f>
        <v/>
      </c>
      <c r="E6760" s="64" t="str">
        <f>IF(ISBLANK(Perigon!K6755),"",Perigon!K6755)</f>
        <v/>
      </c>
      <c r="F6760" s="65"/>
      <c r="G6760" s="64"/>
      <c r="H6760" s="69" t="str">
        <f>IF(ISBLANK(Perigon!L6755),"",Perigon!L6755)</f>
        <v/>
      </c>
      <c r="I6760" s="69" t="str">
        <f>IF(ISBLANK(Perigon!M6755),"",Perigon!M6755)</f>
        <v/>
      </c>
      <c r="J6760" s="98" t="str">
        <f>IF(ISBLANK(Perigon!N6755),"",Perigon!N6755)</f>
        <v/>
      </c>
      <c r="K6760" s="99" t="str">
        <f>IF(ISBLANK(Perigon!J6755),"",Perigon!T6755)</f>
        <v/>
      </c>
      <c r="L6760" s="95" t="str">
        <f>IF(ISBLANK(Perigon!O6755),"",Perigon!O6755)</f>
        <v/>
      </c>
      <c r="M6760" s="95" t="str">
        <f>IF(ISBLANK(Perigon!R6755),"",Perigon!R6755)</f>
        <v/>
      </c>
      <c r="N6760" s="95" t="str">
        <f>IF(ISBLANK(Perigon!P6755),"",Perigon!P6755)</f>
        <v/>
      </c>
      <c r="O6760" s="38" t="str">
        <f>IF($L6760="","",VLOOKUP($R6760,Tarife!$A$2:$R$599,13,FALSE))</f>
        <v/>
      </c>
      <c r="P6760" s="38" t="str">
        <f t="shared" si="105"/>
        <v/>
      </c>
      <c r="R6760" s="100" t="str">
        <f>Zusammenzug!$C$25&amp;"-"&amp;Zusammenzug!$A$7&amp;"-"&amp;Leistungen!L6760</f>
        <v>2024-0-</v>
      </c>
    </row>
    <row r="6761" spans="1:18" x14ac:dyDescent="0.2">
      <c r="A6761" s="95" t="str">
        <f>IF(ISBLANK(Perigon!E6756),"",Perigon!E6756)</f>
        <v/>
      </c>
      <c r="B6761" s="95" t="str">
        <f>IF(ISBLANK(Perigon!G6756),"",Perigon!G6756)</f>
        <v/>
      </c>
      <c r="C6761" s="96" t="str">
        <f>IF(ISBLANK(Perigon!I6756),"",Perigon!I6756)</f>
        <v/>
      </c>
      <c r="D6761" s="97" t="str">
        <f>IF(ISBLANK(Perigon!J6756),"",Perigon!J6756)</f>
        <v/>
      </c>
      <c r="E6761" s="64" t="str">
        <f>IF(ISBLANK(Perigon!K6756),"",Perigon!K6756)</f>
        <v/>
      </c>
      <c r="F6761" s="65"/>
      <c r="G6761" s="64"/>
      <c r="H6761" s="69" t="str">
        <f>IF(ISBLANK(Perigon!L6756),"",Perigon!L6756)</f>
        <v/>
      </c>
      <c r="I6761" s="69" t="str">
        <f>IF(ISBLANK(Perigon!M6756),"",Perigon!M6756)</f>
        <v/>
      </c>
      <c r="J6761" s="98" t="str">
        <f>IF(ISBLANK(Perigon!N6756),"",Perigon!N6756)</f>
        <v/>
      </c>
      <c r="K6761" s="99" t="str">
        <f>IF(ISBLANK(Perigon!J6756),"",Perigon!T6756)</f>
        <v/>
      </c>
      <c r="L6761" s="95" t="str">
        <f>IF(ISBLANK(Perigon!O6756),"",Perigon!O6756)</f>
        <v/>
      </c>
      <c r="M6761" s="95" t="str">
        <f>IF(ISBLANK(Perigon!R6756),"",Perigon!R6756)</f>
        <v/>
      </c>
      <c r="N6761" s="95" t="str">
        <f>IF(ISBLANK(Perigon!P6756),"",Perigon!P6756)</f>
        <v/>
      </c>
      <c r="O6761" s="38" t="str">
        <f>IF($L6761="","",VLOOKUP($R6761,Tarife!$A$2:$R$599,13,FALSE))</f>
        <v/>
      </c>
      <c r="P6761" s="38" t="str">
        <f t="shared" si="105"/>
        <v/>
      </c>
      <c r="R6761" s="100" t="str">
        <f>Zusammenzug!$C$25&amp;"-"&amp;Zusammenzug!$A$7&amp;"-"&amp;Leistungen!L6761</f>
        <v>2024-0-</v>
      </c>
    </row>
    <row r="6762" spans="1:18" x14ac:dyDescent="0.2">
      <c r="A6762" s="95" t="str">
        <f>IF(ISBLANK(Perigon!E6757),"",Perigon!E6757)</f>
        <v/>
      </c>
      <c r="B6762" s="95" t="str">
        <f>IF(ISBLANK(Perigon!G6757),"",Perigon!G6757)</f>
        <v/>
      </c>
      <c r="C6762" s="96" t="str">
        <f>IF(ISBLANK(Perigon!I6757),"",Perigon!I6757)</f>
        <v/>
      </c>
      <c r="D6762" s="97" t="str">
        <f>IF(ISBLANK(Perigon!J6757),"",Perigon!J6757)</f>
        <v/>
      </c>
      <c r="E6762" s="64" t="str">
        <f>IF(ISBLANK(Perigon!K6757),"",Perigon!K6757)</f>
        <v/>
      </c>
      <c r="F6762" s="65"/>
      <c r="G6762" s="64"/>
      <c r="H6762" s="69" t="str">
        <f>IF(ISBLANK(Perigon!L6757),"",Perigon!L6757)</f>
        <v/>
      </c>
      <c r="I6762" s="69" t="str">
        <f>IF(ISBLANK(Perigon!M6757),"",Perigon!M6757)</f>
        <v/>
      </c>
      <c r="J6762" s="98" t="str">
        <f>IF(ISBLANK(Perigon!N6757),"",Perigon!N6757)</f>
        <v/>
      </c>
      <c r="K6762" s="99" t="str">
        <f>IF(ISBLANK(Perigon!J6757),"",Perigon!T6757)</f>
        <v/>
      </c>
      <c r="L6762" s="95" t="str">
        <f>IF(ISBLANK(Perigon!O6757),"",Perigon!O6757)</f>
        <v/>
      </c>
      <c r="M6762" s="95" t="str">
        <f>IF(ISBLANK(Perigon!R6757),"",Perigon!R6757)</f>
        <v/>
      </c>
      <c r="N6762" s="95" t="str">
        <f>IF(ISBLANK(Perigon!P6757),"",Perigon!P6757)</f>
        <v/>
      </c>
      <c r="O6762" s="38" t="str">
        <f>IF($L6762="","",VLOOKUP($R6762,Tarife!$A$2:$R$599,13,FALSE))</f>
        <v/>
      </c>
      <c r="P6762" s="38" t="str">
        <f t="shared" si="105"/>
        <v/>
      </c>
      <c r="R6762" s="100" t="str">
        <f>Zusammenzug!$C$25&amp;"-"&amp;Zusammenzug!$A$7&amp;"-"&amp;Leistungen!L6762</f>
        <v>2024-0-</v>
      </c>
    </row>
    <row r="6763" spans="1:18" x14ac:dyDescent="0.2">
      <c r="A6763" s="95" t="str">
        <f>IF(ISBLANK(Perigon!E6758),"",Perigon!E6758)</f>
        <v/>
      </c>
      <c r="B6763" s="95" t="str">
        <f>IF(ISBLANK(Perigon!G6758),"",Perigon!G6758)</f>
        <v/>
      </c>
      <c r="C6763" s="96" t="str">
        <f>IF(ISBLANK(Perigon!I6758),"",Perigon!I6758)</f>
        <v/>
      </c>
      <c r="D6763" s="97" t="str">
        <f>IF(ISBLANK(Perigon!J6758),"",Perigon!J6758)</f>
        <v/>
      </c>
      <c r="E6763" s="64" t="str">
        <f>IF(ISBLANK(Perigon!K6758),"",Perigon!K6758)</f>
        <v/>
      </c>
      <c r="F6763" s="65"/>
      <c r="G6763" s="64"/>
      <c r="H6763" s="69" t="str">
        <f>IF(ISBLANK(Perigon!L6758),"",Perigon!L6758)</f>
        <v/>
      </c>
      <c r="I6763" s="69" t="str">
        <f>IF(ISBLANK(Perigon!M6758),"",Perigon!M6758)</f>
        <v/>
      </c>
      <c r="J6763" s="98" t="str">
        <f>IF(ISBLANK(Perigon!N6758),"",Perigon!N6758)</f>
        <v/>
      </c>
      <c r="K6763" s="99" t="str">
        <f>IF(ISBLANK(Perigon!J6758),"",Perigon!T6758)</f>
        <v/>
      </c>
      <c r="L6763" s="95" t="str">
        <f>IF(ISBLANK(Perigon!O6758),"",Perigon!O6758)</f>
        <v/>
      </c>
      <c r="M6763" s="95" t="str">
        <f>IF(ISBLANK(Perigon!R6758),"",Perigon!R6758)</f>
        <v/>
      </c>
      <c r="N6763" s="95" t="str">
        <f>IF(ISBLANK(Perigon!P6758),"",Perigon!P6758)</f>
        <v/>
      </c>
      <c r="O6763" s="38" t="str">
        <f>IF($L6763="","",VLOOKUP($R6763,Tarife!$A$2:$R$599,13,FALSE))</f>
        <v/>
      </c>
      <c r="P6763" s="38" t="str">
        <f t="shared" si="105"/>
        <v/>
      </c>
      <c r="R6763" s="100" t="str">
        <f>Zusammenzug!$C$25&amp;"-"&amp;Zusammenzug!$A$7&amp;"-"&amp;Leistungen!L6763</f>
        <v>2024-0-</v>
      </c>
    </row>
    <row r="6764" spans="1:18" x14ac:dyDescent="0.2">
      <c r="A6764" s="95" t="str">
        <f>IF(ISBLANK(Perigon!E6759),"",Perigon!E6759)</f>
        <v/>
      </c>
      <c r="B6764" s="95" t="str">
        <f>IF(ISBLANK(Perigon!G6759),"",Perigon!G6759)</f>
        <v/>
      </c>
      <c r="C6764" s="96" t="str">
        <f>IF(ISBLANK(Perigon!I6759),"",Perigon!I6759)</f>
        <v/>
      </c>
      <c r="D6764" s="97" t="str">
        <f>IF(ISBLANK(Perigon!J6759),"",Perigon!J6759)</f>
        <v/>
      </c>
      <c r="E6764" s="64" t="str">
        <f>IF(ISBLANK(Perigon!K6759),"",Perigon!K6759)</f>
        <v/>
      </c>
      <c r="F6764" s="65"/>
      <c r="G6764" s="64"/>
      <c r="H6764" s="69" t="str">
        <f>IF(ISBLANK(Perigon!L6759),"",Perigon!L6759)</f>
        <v/>
      </c>
      <c r="I6764" s="69" t="str">
        <f>IF(ISBLANK(Perigon!M6759),"",Perigon!M6759)</f>
        <v/>
      </c>
      <c r="J6764" s="98" t="str">
        <f>IF(ISBLANK(Perigon!N6759),"",Perigon!N6759)</f>
        <v/>
      </c>
      <c r="K6764" s="99" t="str">
        <f>IF(ISBLANK(Perigon!J6759),"",Perigon!T6759)</f>
        <v/>
      </c>
      <c r="L6764" s="95" t="str">
        <f>IF(ISBLANK(Perigon!O6759),"",Perigon!O6759)</f>
        <v/>
      </c>
      <c r="M6764" s="95" t="str">
        <f>IF(ISBLANK(Perigon!R6759),"",Perigon!R6759)</f>
        <v/>
      </c>
      <c r="N6764" s="95" t="str">
        <f>IF(ISBLANK(Perigon!P6759),"",Perigon!P6759)</f>
        <v/>
      </c>
      <c r="O6764" s="38" t="str">
        <f>IF($L6764="","",VLOOKUP($R6764,Tarife!$A$2:$R$599,13,FALSE))</f>
        <v/>
      </c>
      <c r="P6764" s="38" t="str">
        <f t="shared" si="105"/>
        <v/>
      </c>
      <c r="R6764" s="100" t="str">
        <f>Zusammenzug!$C$25&amp;"-"&amp;Zusammenzug!$A$7&amp;"-"&amp;Leistungen!L6764</f>
        <v>2024-0-</v>
      </c>
    </row>
    <row r="6765" spans="1:18" x14ac:dyDescent="0.2">
      <c r="A6765" s="95" t="str">
        <f>IF(ISBLANK(Perigon!E6760),"",Perigon!E6760)</f>
        <v/>
      </c>
      <c r="B6765" s="95" t="str">
        <f>IF(ISBLANK(Perigon!G6760),"",Perigon!G6760)</f>
        <v/>
      </c>
      <c r="C6765" s="96" t="str">
        <f>IF(ISBLANK(Perigon!I6760),"",Perigon!I6760)</f>
        <v/>
      </c>
      <c r="D6765" s="97" t="str">
        <f>IF(ISBLANK(Perigon!J6760),"",Perigon!J6760)</f>
        <v/>
      </c>
      <c r="E6765" s="64" t="str">
        <f>IF(ISBLANK(Perigon!K6760),"",Perigon!K6760)</f>
        <v/>
      </c>
      <c r="F6765" s="65"/>
      <c r="G6765" s="64"/>
      <c r="H6765" s="69" t="str">
        <f>IF(ISBLANK(Perigon!L6760),"",Perigon!L6760)</f>
        <v/>
      </c>
      <c r="I6765" s="69" t="str">
        <f>IF(ISBLANK(Perigon!M6760),"",Perigon!M6760)</f>
        <v/>
      </c>
      <c r="J6765" s="98" t="str">
        <f>IF(ISBLANK(Perigon!N6760),"",Perigon!N6760)</f>
        <v/>
      </c>
      <c r="K6765" s="99" t="str">
        <f>IF(ISBLANK(Perigon!J6760),"",Perigon!T6760)</f>
        <v/>
      </c>
      <c r="L6765" s="95" t="str">
        <f>IF(ISBLANK(Perigon!O6760),"",Perigon!O6760)</f>
        <v/>
      </c>
      <c r="M6765" s="95" t="str">
        <f>IF(ISBLANK(Perigon!R6760),"",Perigon!R6760)</f>
        <v/>
      </c>
      <c r="N6765" s="95" t="str">
        <f>IF(ISBLANK(Perigon!P6760),"",Perigon!P6760)</f>
        <v/>
      </c>
      <c r="O6765" s="38" t="str">
        <f>IF($L6765="","",VLOOKUP($R6765,Tarife!$A$2:$R$599,13,FALSE))</f>
        <v/>
      </c>
      <c r="P6765" s="38" t="str">
        <f t="shared" si="105"/>
        <v/>
      </c>
      <c r="R6765" s="100" t="str">
        <f>Zusammenzug!$C$25&amp;"-"&amp;Zusammenzug!$A$7&amp;"-"&amp;Leistungen!L6765</f>
        <v>2024-0-</v>
      </c>
    </row>
    <row r="6766" spans="1:18" x14ac:dyDescent="0.2">
      <c r="A6766" s="95" t="str">
        <f>IF(ISBLANK(Perigon!E6761),"",Perigon!E6761)</f>
        <v/>
      </c>
      <c r="B6766" s="95" t="str">
        <f>IF(ISBLANK(Perigon!G6761),"",Perigon!G6761)</f>
        <v/>
      </c>
      <c r="C6766" s="96" t="str">
        <f>IF(ISBLANK(Perigon!I6761),"",Perigon!I6761)</f>
        <v/>
      </c>
      <c r="D6766" s="97" t="str">
        <f>IF(ISBLANK(Perigon!J6761),"",Perigon!J6761)</f>
        <v/>
      </c>
      <c r="E6766" s="64" t="str">
        <f>IF(ISBLANK(Perigon!K6761),"",Perigon!K6761)</f>
        <v/>
      </c>
      <c r="F6766" s="65"/>
      <c r="G6766" s="64"/>
      <c r="H6766" s="69" t="str">
        <f>IF(ISBLANK(Perigon!L6761),"",Perigon!L6761)</f>
        <v/>
      </c>
      <c r="I6766" s="69" t="str">
        <f>IF(ISBLANK(Perigon!M6761),"",Perigon!M6761)</f>
        <v/>
      </c>
      <c r="J6766" s="98" t="str">
        <f>IF(ISBLANK(Perigon!N6761),"",Perigon!N6761)</f>
        <v/>
      </c>
      <c r="K6766" s="99" t="str">
        <f>IF(ISBLANK(Perigon!J6761),"",Perigon!T6761)</f>
        <v/>
      </c>
      <c r="L6766" s="95" t="str">
        <f>IF(ISBLANK(Perigon!O6761),"",Perigon!O6761)</f>
        <v/>
      </c>
      <c r="M6766" s="95" t="str">
        <f>IF(ISBLANK(Perigon!R6761),"",Perigon!R6761)</f>
        <v/>
      </c>
      <c r="N6766" s="95" t="str">
        <f>IF(ISBLANK(Perigon!P6761),"",Perigon!P6761)</f>
        <v/>
      </c>
      <c r="O6766" s="38" t="str">
        <f>IF($L6766="","",VLOOKUP($R6766,Tarife!$A$2:$R$599,13,FALSE))</f>
        <v/>
      </c>
      <c r="P6766" s="38" t="str">
        <f t="shared" si="105"/>
        <v/>
      </c>
      <c r="R6766" s="100" t="str">
        <f>Zusammenzug!$C$25&amp;"-"&amp;Zusammenzug!$A$7&amp;"-"&amp;Leistungen!L6766</f>
        <v>2024-0-</v>
      </c>
    </row>
    <row r="6767" spans="1:18" x14ac:dyDescent="0.2">
      <c r="A6767" s="95" t="str">
        <f>IF(ISBLANK(Perigon!E6762),"",Perigon!E6762)</f>
        <v/>
      </c>
      <c r="B6767" s="95" t="str">
        <f>IF(ISBLANK(Perigon!G6762),"",Perigon!G6762)</f>
        <v/>
      </c>
      <c r="C6767" s="96" t="str">
        <f>IF(ISBLANK(Perigon!I6762),"",Perigon!I6762)</f>
        <v/>
      </c>
      <c r="D6767" s="97" t="str">
        <f>IF(ISBLANK(Perigon!J6762),"",Perigon!J6762)</f>
        <v/>
      </c>
      <c r="E6767" s="64" t="str">
        <f>IF(ISBLANK(Perigon!K6762),"",Perigon!K6762)</f>
        <v/>
      </c>
      <c r="F6767" s="65"/>
      <c r="G6767" s="64"/>
      <c r="H6767" s="69" t="str">
        <f>IF(ISBLANK(Perigon!L6762),"",Perigon!L6762)</f>
        <v/>
      </c>
      <c r="I6767" s="69" t="str">
        <f>IF(ISBLANK(Perigon!M6762),"",Perigon!M6762)</f>
        <v/>
      </c>
      <c r="J6767" s="98" t="str">
        <f>IF(ISBLANK(Perigon!N6762),"",Perigon!N6762)</f>
        <v/>
      </c>
      <c r="K6767" s="99" t="str">
        <f>IF(ISBLANK(Perigon!J6762),"",Perigon!T6762)</f>
        <v/>
      </c>
      <c r="L6767" s="95" t="str">
        <f>IF(ISBLANK(Perigon!O6762),"",Perigon!O6762)</f>
        <v/>
      </c>
      <c r="M6767" s="95" t="str">
        <f>IF(ISBLANK(Perigon!R6762),"",Perigon!R6762)</f>
        <v/>
      </c>
      <c r="N6767" s="95" t="str">
        <f>IF(ISBLANK(Perigon!P6762),"",Perigon!P6762)</f>
        <v/>
      </c>
      <c r="O6767" s="38" t="str">
        <f>IF($L6767="","",VLOOKUP($R6767,Tarife!$A$2:$R$599,13,FALSE))</f>
        <v/>
      </c>
      <c r="P6767" s="38" t="str">
        <f t="shared" si="105"/>
        <v/>
      </c>
      <c r="R6767" s="100" t="str">
        <f>Zusammenzug!$C$25&amp;"-"&amp;Zusammenzug!$A$7&amp;"-"&amp;Leistungen!L6767</f>
        <v>2024-0-</v>
      </c>
    </row>
    <row r="6768" spans="1:18" x14ac:dyDescent="0.2">
      <c r="A6768" s="95" t="str">
        <f>IF(ISBLANK(Perigon!E6763),"",Perigon!E6763)</f>
        <v/>
      </c>
      <c r="B6768" s="95" t="str">
        <f>IF(ISBLANK(Perigon!G6763),"",Perigon!G6763)</f>
        <v/>
      </c>
      <c r="C6768" s="96" t="str">
        <f>IF(ISBLANK(Perigon!I6763),"",Perigon!I6763)</f>
        <v/>
      </c>
      <c r="D6768" s="97" t="str">
        <f>IF(ISBLANK(Perigon!J6763),"",Perigon!J6763)</f>
        <v/>
      </c>
      <c r="E6768" s="64" t="str">
        <f>IF(ISBLANK(Perigon!K6763),"",Perigon!K6763)</f>
        <v/>
      </c>
      <c r="F6768" s="65"/>
      <c r="G6768" s="64"/>
      <c r="H6768" s="69" t="str">
        <f>IF(ISBLANK(Perigon!L6763),"",Perigon!L6763)</f>
        <v/>
      </c>
      <c r="I6768" s="69" t="str">
        <f>IF(ISBLANK(Perigon!M6763),"",Perigon!M6763)</f>
        <v/>
      </c>
      <c r="J6768" s="98" t="str">
        <f>IF(ISBLANK(Perigon!N6763),"",Perigon!N6763)</f>
        <v/>
      </c>
      <c r="K6768" s="99" t="str">
        <f>IF(ISBLANK(Perigon!J6763),"",Perigon!T6763)</f>
        <v/>
      </c>
      <c r="L6768" s="95" t="str">
        <f>IF(ISBLANK(Perigon!O6763),"",Perigon!O6763)</f>
        <v/>
      </c>
      <c r="M6768" s="95" t="str">
        <f>IF(ISBLANK(Perigon!R6763),"",Perigon!R6763)</f>
        <v/>
      </c>
      <c r="N6768" s="95" t="str">
        <f>IF(ISBLANK(Perigon!P6763),"",Perigon!P6763)</f>
        <v/>
      </c>
      <c r="O6768" s="38" t="str">
        <f>IF($L6768="","",VLOOKUP($R6768,Tarife!$A$2:$R$599,13,FALSE))</f>
        <v/>
      </c>
      <c r="P6768" s="38" t="str">
        <f t="shared" si="105"/>
        <v/>
      </c>
      <c r="R6768" s="100" t="str">
        <f>Zusammenzug!$C$25&amp;"-"&amp;Zusammenzug!$A$7&amp;"-"&amp;Leistungen!L6768</f>
        <v>2024-0-</v>
      </c>
    </row>
    <row r="6769" spans="1:18" x14ac:dyDescent="0.2">
      <c r="A6769" s="95" t="str">
        <f>IF(ISBLANK(Perigon!E6764),"",Perigon!E6764)</f>
        <v/>
      </c>
      <c r="B6769" s="95" t="str">
        <f>IF(ISBLANK(Perigon!G6764),"",Perigon!G6764)</f>
        <v/>
      </c>
      <c r="C6769" s="96" t="str">
        <f>IF(ISBLANK(Perigon!I6764),"",Perigon!I6764)</f>
        <v/>
      </c>
      <c r="D6769" s="97" t="str">
        <f>IF(ISBLANK(Perigon!J6764),"",Perigon!J6764)</f>
        <v/>
      </c>
      <c r="E6769" s="64" t="str">
        <f>IF(ISBLANK(Perigon!K6764),"",Perigon!K6764)</f>
        <v/>
      </c>
      <c r="F6769" s="65"/>
      <c r="G6769" s="64"/>
      <c r="H6769" s="69" t="str">
        <f>IF(ISBLANK(Perigon!L6764),"",Perigon!L6764)</f>
        <v/>
      </c>
      <c r="I6769" s="69" t="str">
        <f>IF(ISBLANK(Perigon!M6764),"",Perigon!M6764)</f>
        <v/>
      </c>
      <c r="J6769" s="98" t="str">
        <f>IF(ISBLANK(Perigon!N6764),"",Perigon!N6764)</f>
        <v/>
      </c>
      <c r="K6769" s="99" t="str">
        <f>IF(ISBLANK(Perigon!J6764),"",Perigon!T6764)</f>
        <v/>
      </c>
      <c r="L6769" s="95" t="str">
        <f>IF(ISBLANK(Perigon!O6764),"",Perigon!O6764)</f>
        <v/>
      </c>
      <c r="M6769" s="95" t="str">
        <f>IF(ISBLANK(Perigon!R6764),"",Perigon!R6764)</f>
        <v/>
      </c>
      <c r="N6769" s="95" t="str">
        <f>IF(ISBLANK(Perigon!P6764),"",Perigon!P6764)</f>
        <v/>
      </c>
      <c r="O6769" s="38" t="str">
        <f>IF($L6769="","",VLOOKUP($R6769,Tarife!$A$2:$R$599,13,FALSE))</f>
        <v/>
      </c>
      <c r="P6769" s="38" t="str">
        <f t="shared" si="105"/>
        <v/>
      </c>
      <c r="R6769" s="100" t="str">
        <f>Zusammenzug!$C$25&amp;"-"&amp;Zusammenzug!$A$7&amp;"-"&amp;Leistungen!L6769</f>
        <v>2024-0-</v>
      </c>
    </row>
    <row r="6770" spans="1:18" x14ac:dyDescent="0.2">
      <c r="A6770" s="95" t="str">
        <f>IF(ISBLANK(Perigon!E6765),"",Perigon!E6765)</f>
        <v/>
      </c>
      <c r="B6770" s="95" t="str">
        <f>IF(ISBLANK(Perigon!G6765),"",Perigon!G6765)</f>
        <v/>
      </c>
      <c r="C6770" s="96" t="str">
        <f>IF(ISBLANK(Perigon!I6765),"",Perigon!I6765)</f>
        <v/>
      </c>
      <c r="D6770" s="97" t="str">
        <f>IF(ISBLANK(Perigon!J6765),"",Perigon!J6765)</f>
        <v/>
      </c>
      <c r="E6770" s="64" t="str">
        <f>IF(ISBLANK(Perigon!K6765),"",Perigon!K6765)</f>
        <v/>
      </c>
      <c r="F6770" s="65"/>
      <c r="G6770" s="64"/>
      <c r="H6770" s="69" t="str">
        <f>IF(ISBLANK(Perigon!L6765),"",Perigon!L6765)</f>
        <v/>
      </c>
      <c r="I6770" s="69" t="str">
        <f>IF(ISBLANK(Perigon!M6765),"",Perigon!M6765)</f>
        <v/>
      </c>
      <c r="J6770" s="98" t="str">
        <f>IF(ISBLANK(Perigon!N6765),"",Perigon!N6765)</f>
        <v/>
      </c>
      <c r="K6770" s="99" t="str">
        <f>IF(ISBLANK(Perigon!J6765),"",Perigon!T6765)</f>
        <v/>
      </c>
      <c r="L6770" s="95" t="str">
        <f>IF(ISBLANK(Perigon!O6765),"",Perigon!O6765)</f>
        <v/>
      </c>
      <c r="M6770" s="95" t="str">
        <f>IF(ISBLANK(Perigon!R6765),"",Perigon!R6765)</f>
        <v/>
      </c>
      <c r="N6770" s="95" t="str">
        <f>IF(ISBLANK(Perigon!P6765),"",Perigon!P6765)</f>
        <v/>
      </c>
      <c r="O6770" s="38" t="str">
        <f>IF($L6770="","",VLOOKUP($R6770,Tarife!$A$2:$R$599,13,FALSE))</f>
        <v/>
      </c>
      <c r="P6770" s="38" t="str">
        <f t="shared" si="105"/>
        <v/>
      </c>
      <c r="R6770" s="100" t="str">
        <f>Zusammenzug!$C$25&amp;"-"&amp;Zusammenzug!$A$7&amp;"-"&amp;Leistungen!L6770</f>
        <v>2024-0-</v>
      </c>
    </row>
    <row r="6771" spans="1:18" x14ac:dyDescent="0.2">
      <c r="A6771" s="95" t="str">
        <f>IF(ISBLANK(Perigon!E6766),"",Perigon!E6766)</f>
        <v/>
      </c>
      <c r="B6771" s="95" t="str">
        <f>IF(ISBLANK(Perigon!G6766),"",Perigon!G6766)</f>
        <v/>
      </c>
      <c r="C6771" s="96" t="str">
        <f>IF(ISBLANK(Perigon!I6766),"",Perigon!I6766)</f>
        <v/>
      </c>
      <c r="D6771" s="97" t="str">
        <f>IF(ISBLANK(Perigon!J6766),"",Perigon!J6766)</f>
        <v/>
      </c>
      <c r="E6771" s="64" t="str">
        <f>IF(ISBLANK(Perigon!K6766),"",Perigon!K6766)</f>
        <v/>
      </c>
      <c r="F6771" s="65"/>
      <c r="G6771" s="64"/>
      <c r="H6771" s="69" t="str">
        <f>IF(ISBLANK(Perigon!L6766),"",Perigon!L6766)</f>
        <v/>
      </c>
      <c r="I6771" s="69" t="str">
        <f>IF(ISBLANK(Perigon!M6766),"",Perigon!M6766)</f>
        <v/>
      </c>
      <c r="J6771" s="98" t="str">
        <f>IF(ISBLANK(Perigon!N6766),"",Perigon!N6766)</f>
        <v/>
      </c>
      <c r="K6771" s="99" t="str">
        <f>IF(ISBLANK(Perigon!J6766),"",Perigon!T6766)</f>
        <v/>
      </c>
      <c r="L6771" s="95" t="str">
        <f>IF(ISBLANK(Perigon!O6766),"",Perigon!O6766)</f>
        <v/>
      </c>
      <c r="M6771" s="95" t="str">
        <f>IF(ISBLANK(Perigon!R6766),"",Perigon!R6766)</f>
        <v/>
      </c>
      <c r="N6771" s="95" t="str">
        <f>IF(ISBLANK(Perigon!P6766),"",Perigon!P6766)</f>
        <v/>
      </c>
      <c r="O6771" s="38" t="str">
        <f>IF($L6771="","",VLOOKUP($R6771,Tarife!$A$2:$R$599,13,FALSE))</f>
        <v/>
      </c>
      <c r="P6771" s="38" t="str">
        <f t="shared" si="105"/>
        <v/>
      </c>
      <c r="R6771" s="100" t="str">
        <f>Zusammenzug!$C$25&amp;"-"&amp;Zusammenzug!$A$7&amp;"-"&amp;Leistungen!L6771</f>
        <v>2024-0-</v>
      </c>
    </row>
    <row r="6772" spans="1:18" x14ac:dyDescent="0.2">
      <c r="A6772" s="95" t="str">
        <f>IF(ISBLANK(Perigon!E6767),"",Perigon!E6767)</f>
        <v/>
      </c>
      <c r="B6772" s="95" t="str">
        <f>IF(ISBLANK(Perigon!G6767),"",Perigon!G6767)</f>
        <v/>
      </c>
      <c r="C6772" s="96" t="str">
        <f>IF(ISBLANK(Perigon!I6767),"",Perigon!I6767)</f>
        <v/>
      </c>
      <c r="D6772" s="97" t="str">
        <f>IF(ISBLANK(Perigon!J6767),"",Perigon!J6767)</f>
        <v/>
      </c>
      <c r="E6772" s="64" t="str">
        <f>IF(ISBLANK(Perigon!K6767),"",Perigon!K6767)</f>
        <v/>
      </c>
      <c r="F6772" s="65"/>
      <c r="G6772" s="64"/>
      <c r="H6772" s="69" t="str">
        <f>IF(ISBLANK(Perigon!L6767),"",Perigon!L6767)</f>
        <v/>
      </c>
      <c r="I6772" s="69" t="str">
        <f>IF(ISBLANK(Perigon!M6767),"",Perigon!M6767)</f>
        <v/>
      </c>
      <c r="J6772" s="98" t="str">
        <f>IF(ISBLANK(Perigon!N6767),"",Perigon!N6767)</f>
        <v/>
      </c>
      <c r="K6772" s="99" t="str">
        <f>IF(ISBLANK(Perigon!J6767),"",Perigon!T6767)</f>
        <v/>
      </c>
      <c r="L6772" s="95" t="str">
        <f>IF(ISBLANK(Perigon!O6767),"",Perigon!O6767)</f>
        <v/>
      </c>
      <c r="M6772" s="95" t="str">
        <f>IF(ISBLANK(Perigon!R6767),"",Perigon!R6767)</f>
        <v/>
      </c>
      <c r="N6772" s="95" t="str">
        <f>IF(ISBLANK(Perigon!P6767),"",Perigon!P6767)</f>
        <v/>
      </c>
      <c r="O6772" s="38" t="str">
        <f>IF($L6772="","",VLOOKUP($R6772,Tarife!$A$2:$R$599,13,FALSE))</f>
        <v/>
      </c>
      <c r="P6772" s="38" t="str">
        <f t="shared" si="105"/>
        <v/>
      </c>
      <c r="R6772" s="100" t="str">
        <f>Zusammenzug!$C$25&amp;"-"&amp;Zusammenzug!$A$7&amp;"-"&amp;Leistungen!L6772</f>
        <v>2024-0-</v>
      </c>
    </row>
    <row r="6773" spans="1:18" x14ac:dyDescent="0.2">
      <c r="A6773" s="95" t="str">
        <f>IF(ISBLANK(Perigon!E6768),"",Perigon!E6768)</f>
        <v/>
      </c>
      <c r="B6773" s="95" t="str">
        <f>IF(ISBLANK(Perigon!G6768),"",Perigon!G6768)</f>
        <v/>
      </c>
      <c r="C6773" s="96" t="str">
        <f>IF(ISBLANK(Perigon!I6768),"",Perigon!I6768)</f>
        <v/>
      </c>
      <c r="D6773" s="97" t="str">
        <f>IF(ISBLANK(Perigon!J6768),"",Perigon!J6768)</f>
        <v/>
      </c>
      <c r="E6773" s="64" t="str">
        <f>IF(ISBLANK(Perigon!K6768),"",Perigon!K6768)</f>
        <v/>
      </c>
      <c r="F6773" s="65"/>
      <c r="G6773" s="64"/>
      <c r="H6773" s="69" t="str">
        <f>IF(ISBLANK(Perigon!L6768),"",Perigon!L6768)</f>
        <v/>
      </c>
      <c r="I6773" s="69" t="str">
        <f>IF(ISBLANK(Perigon!M6768),"",Perigon!M6768)</f>
        <v/>
      </c>
      <c r="J6773" s="98" t="str">
        <f>IF(ISBLANK(Perigon!N6768),"",Perigon!N6768)</f>
        <v/>
      </c>
      <c r="K6773" s="99" t="str">
        <f>IF(ISBLANK(Perigon!J6768),"",Perigon!T6768)</f>
        <v/>
      </c>
      <c r="L6773" s="95" t="str">
        <f>IF(ISBLANK(Perigon!O6768),"",Perigon!O6768)</f>
        <v/>
      </c>
      <c r="M6773" s="95" t="str">
        <f>IF(ISBLANK(Perigon!R6768),"",Perigon!R6768)</f>
        <v/>
      </c>
      <c r="N6773" s="95" t="str">
        <f>IF(ISBLANK(Perigon!P6768),"",Perigon!P6768)</f>
        <v/>
      </c>
      <c r="O6773" s="38" t="str">
        <f>IF($L6773="","",VLOOKUP($R6773,Tarife!$A$2:$R$599,13,FALSE))</f>
        <v/>
      </c>
      <c r="P6773" s="38" t="str">
        <f t="shared" si="105"/>
        <v/>
      </c>
      <c r="R6773" s="100" t="str">
        <f>Zusammenzug!$C$25&amp;"-"&amp;Zusammenzug!$A$7&amp;"-"&amp;Leistungen!L6773</f>
        <v>2024-0-</v>
      </c>
    </row>
    <row r="6774" spans="1:18" x14ac:dyDescent="0.2">
      <c r="A6774" s="95" t="str">
        <f>IF(ISBLANK(Perigon!E6769),"",Perigon!E6769)</f>
        <v/>
      </c>
      <c r="B6774" s="95" t="str">
        <f>IF(ISBLANK(Perigon!G6769),"",Perigon!G6769)</f>
        <v/>
      </c>
      <c r="C6774" s="96" t="str">
        <f>IF(ISBLANK(Perigon!I6769),"",Perigon!I6769)</f>
        <v/>
      </c>
      <c r="D6774" s="97" t="str">
        <f>IF(ISBLANK(Perigon!J6769),"",Perigon!J6769)</f>
        <v/>
      </c>
      <c r="E6774" s="64" t="str">
        <f>IF(ISBLANK(Perigon!K6769),"",Perigon!K6769)</f>
        <v/>
      </c>
      <c r="F6774" s="65"/>
      <c r="G6774" s="64"/>
      <c r="H6774" s="69" t="str">
        <f>IF(ISBLANK(Perigon!L6769),"",Perigon!L6769)</f>
        <v/>
      </c>
      <c r="I6774" s="69" t="str">
        <f>IF(ISBLANK(Perigon!M6769),"",Perigon!M6769)</f>
        <v/>
      </c>
      <c r="J6774" s="98" t="str">
        <f>IF(ISBLANK(Perigon!N6769),"",Perigon!N6769)</f>
        <v/>
      </c>
      <c r="K6774" s="99" t="str">
        <f>IF(ISBLANK(Perigon!J6769),"",Perigon!T6769)</f>
        <v/>
      </c>
      <c r="L6774" s="95" t="str">
        <f>IF(ISBLANK(Perigon!O6769),"",Perigon!O6769)</f>
        <v/>
      </c>
      <c r="M6774" s="95" t="str">
        <f>IF(ISBLANK(Perigon!R6769),"",Perigon!R6769)</f>
        <v/>
      </c>
      <c r="N6774" s="95" t="str">
        <f>IF(ISBLANK(Perigon!P6769),"",Perigon!P6769)</f>
        <v/>
      </c>
      <c r="O6774" s="38" t="str">
        <f>IF($L6774="","",VLOOKUP($R6774,Tarife!$A$2:$R$599,13,FALSE))</f>
        <v/>
      </c>
      <c r="P6774" s="38" t="str">
        <f t="shared" si="105"/>
        <v/>
      </c>
      <c r="R6774" s="100" t="str">
        <f>Zusammenzug!$C$25&amp;"-"&amp;Zusammenzug!$A$7&amp;"-"&amp;Leistungen!L6774</f>
        <v>2024-0-</v>
      </c>
    </row>
    <row r="6775" spans="1:18" x14ac:dyDescent="0.2">
      <c r="A6775" s="95" t="str">
        <f>IF(ISBLANK(Perigon!E6770),"",Perigon!E6770)</f>
        <v/>
      </c>
      <c r="B6775" s="95" t="str">
        <f>IF(ISBLANK(Perigon!G6770),"",Perigon!G6770)</f>
        <v/>
      </c>
      <c r="C6775" s="96" t="str">
        <f>IF(ISBLANK(Perigon!I6770),"",Perigon!I6770)</f>
        <v/>
      </c>
      <c r="D6775" s="97" t="str">
        <f>IF(ISBLANK(Perigon!J6770),"",Perigon!J6770)</f>
        <v/>
      </c>
      <c r="E6775" s="64" t="str">
        <f>IF(ISBLANK(Perigon!K6770),"",Perigon!K6770)</f>
        <v/>
      </c>
      <c r="F6775" s="65"/>
      <c r="G6775" s="64"/>
      <c r="H6775" s="69" t="str">
        <f>IF(ISBLANK(Perigon!L6770),"",Perigon!L6770)</f>
        <v/>
      </c>
      <c r="I6775" s="69" t="str">
        <f>IF(ISBLANK(Perigon!M6770),"",Perigon!M6770)</f>
        <v/>
      </c>
      <c r="J6775" s="98" t="str">
        <f>IF(ISBLANK(Perigon!N6770),"",Perigon!N6770)</f>
        <v/>
      </c>
      <c r="K6775" s="99" t="str">
        <f>IF(ISBLANK(Perigon!J6770),"",Perigon!T6770)</f>
        <v/>
      </c>
      <c r="L6775" s="95" t="str">
        <f>IF(ISBLANK(Perigon!O6770),"",Perigon!O6770)</f>
        <v/>
      </c>
      <c r="M6775" s="95" t="str">
        <f>IF(ISBLANK(Perigon!R6770),"",Perigon!R6770)</f>
        <v/>
      </c>
      <c r="N6775" s="95" t="str">
        <f>IF(ISBLANK(Perigon!P6770),"",Perigon!P6770)</f>
        <v/>
      </c>
      <c r="O6775" s="38" t="str">
        <f>IF($L6775="","",VLOOKUP($R6775,Tarife!$A$2:$R$599,13,FALSE))</f>
        <v/>
      </c>
      <c r="P6775" s="38" t="str">
        <f t="shared" si="105"/>
        <v/>
      </c>
      <c r="R6775" s="100" t="str">
        <f>Zusammenzug!$C$25&amp;"-"&amp;Zusammenzug!$A$7&amp;"-"&amp;Leistungen!L6775</f>
        <v>2024-0-</v>
      </c>
    </row>
    <row r="6776" spans="1:18" x14ac:dyDescent="0.2">
      <c r="A6776" s="95" t="str">
        <f>IF(ISBLANK(Perigon!E6771),"",Perigon!E6771)</f>
        <v/>
      </c>
      <c r="B6776" s="95" t="str">
        <f>IF(ISBLANK(Perigon!G6771),"",Perigon!G6771)</f>
        <v/>
      </c>
      <c r="C6776" s="96" t="str">
        <f>IF(ISBLANK(Perigon!I6771),"",Perigon!I6771)</f>
        <v/>
      </c>
      <c r="D6776" s="97" t="str">
        <f>IF(ISBLANK(Perigon!J6771),"",Perigon!J6771)</f>
        <v/>
      </c>
      <c r="E6776" s="64" t="str">
        <f>IF(ISBLANK(Perigon!K6771),"",Perigon!K6771)</f>
        <v/>
      </c>
      <c r="F6776" s="65"/>
      <c r="G6776" s="64"/>
      <c r="H6776" s="69" t="str">
        <f>IF(ISBLANK(Perigon!L6771),"",Perigon!L6771)</f>
        <v/>
      </c>
      <c r="I6776" s="69" t="str">
        <f>IF(ISBLANK(Perigon!M6771),"",Perigon!M6771)</f>
        <v/>
      </c>
      <c r="J6776" s="98" t="str">
        <f>IF(ISBLANK(Perigon!N6771),"",Perigon!N6771)</f>
        <v/>
      </c>
      <c r="K6776" s="99" t="str">
        <f>IF(ISBLANK(Perigon!J6771),"",Perigon!T6771)</f>
        <v/>
      </c>
      <c r="L6776" s="95" t="str">
        <f>IF(ISBLANK(Perigon!O6771),"",Perigon!O6771)</f>
        <v/>
      </c>
      <c r="M6776" s="95" t="str">
        <f>IF(ISBLANK(Perigon!R6771),"",Perigon!R6771)</f>
        <v/>
      </c>
      <c r="N6776" s="95" t="str">
        <f>IF(ISBLANK(Perigon!P6771),"",Perigon!P6771)</f>
        <v/>
      </c>
      <c r="O6776" s="38" t="str">
        <f>IF($L6776="","",VLOOKUP($R6776,Tarife!$A$2:$R$599,13,FALSE))</f>
        <v/>
      </c>
      <c r="P6776" s="38" t="str">
        <f t="shared" si="105"/>
        <v/>
      </c>
      <c r="R6776" s="100" t="str">
        <f>Zusammenzug!$C$25&amp;"-"&amp;Zusammenzug!$A$7&amp;"-"&amp;Leistungen!L6776</f>
        <v>2024-0-</v>
      </c>
    </row>
    <row r="6777" spans="1:18" x14ac:dyDescent="0.2">
      <c r="A6777" s="95" t="str">
        <f>IF(ISBLANK(Perigon!E6772),"",Perigon!E6772)</f>
        <v/>
      </c>
      <c r="B6777" s="95" t="str">
        <f>IF(ISBLANK(Perigon!G6772),"",Perigon!G6772)</f>
        <v/>
      </c>
      <c r="C6777" s="96" t="str">
        <f>IF(ISBLANK(Perigon!I6772),"",Perigon!I6772)</f>
        <v/>
      </c>
      <c r="D6777" s="97" t="str">
        <f>IF(ISBLANK(Perigon!J6772),"",Perigon!J6772)</f>
        <v/>
      </c>
      <c r="E6777" s="64" t="str">
        <f>IF(ISBLANK(Perigon!K6772),"",Perigon!K6772)</f>
        <v/>
      </c>
      <c r="F6777" s="65"/>
      <c r="G6777" s="64"/>
      <c r="H6777" s="69" t="str">
        <f>IF(ISBLANK(Perigon!L6772),"",Perigon!L6772)</f>
        <v/>
      </c>
      <c r="I6777" s="69" t="str">
        <f>IF(ISBLANK(Perigon!M6772),"",Perigon!M6772)</f>
        <v/>
      </c>
      <c r="J6777" s="98" t="str">
        <f>IF(ISBLANK(Perigon!N6772),"",Perigon!N6772)</f>
        <v/>
      </c>
      <c r="K6777" s="99" t="str">
        <f>IF(ISBLANK(Perigon!J6772),"",Perigon!T6772)</f>
        <v/>
      </c>
      <c r="L6777" s="95" t="str">
        <f>IF(ISBLANK(Perigon!O6772),"",Perigon!O6772)</f>
        <v/>
      </c>
      <c r="M6777" s="95" t="str">
        <f>IF(ISBLANK(Perigon!R6772),"",Perigon!R6772)</f>
        <v/>
      </c>
      <c r="N6777" s="95" t="str">
        <f>IF(ISBLANK(Perigon!P6772),"",Perigon!P6772)</f>
        <v/>
      </c>
      <c r="O6777" s="38" t="str">
        <f>IF($L6777="","",VLOOKUP($R6777,Tarife!$A$2:$R$599,13,FALSE))</f>
        <v/>
      </c>
      <c r="P6777" s="38" t="str">
        <f t="shared" si="105"/>
        <v/>
      </c>
      <c r="R6777" s="100" t="str">
        <f>Zusammenzug!$C$25&amp;"-"&amp;Zusammenzug!$A$7&amp;"-"&amp;Leistungen!L6777</f>
        <v>2024-0-</v>
      </c>
    </row>
    <row r="6778" spans="1:18" x14ac:dyDescent="0.2">
      <c r="A6778" s="95" t="str">
        <f>IF(ISBLANK(Perigon!E6773),"",Perigon!E6773)</f>
        <v/>
      </c>
      <c r="B6778" s="95" t="str">
        <f>IF(ISBLANK(Perigon!G6773),"",Perigon!G6773)</f>
        <v/>
      </c>
      <c r="C6778" s="96" t="str">
        <f>IF(ISBLANK(Perigon!I6773),"",Perigon!I6773)</f>
        <v/>
      </c>
      <c r="D6778" s="97" t="str">
        <f>IF(ISBLANK(Perigon!J6773),"",Perigon!J6773)</f>
        <v/>
      </c>
      <c r="E6778" s="64" t="str">
        <f>IF(ISBLANK(Perigon!K6773),"",Perigon!K6773)</f>
        <v/>
      </c>
      <c r="F6778" s="65"/>
      <c r="G6778" s="64"/>
      <c r="H6778" s="69" t="str">
        <f>IF(ISBLANK(Perigon!L6773),"",Perigon!L6773)</f>
        <v/>
      </c>
      <c r="I6778" s="69" t="str">
        <f>IF(ISBLANK(Perigon!M6773),"",Perigon!M6773)</f>
        <v/>
      </c>
      <c r="J6778" s="98" t="str">
        <f>IF(ISBLANK(Perigon!N6773),"",Perigon!N6773)</f>
        <v/>
      </c>
      <c r="K6778" s="99" t="str">
        <f>IF(ISBLANK(Perigon!J6773),"",Perigon!T6773)</f>
        <v/>
      </c>
      <c r="L6778" s="95" t="str">
        <f>IF(ISBLANK(Perigon!O6773),"",Perigon!O6773)</f>
        <v/>
      </c>
      <c r="M6778" s="95" t="str">
        <f>IF(ISBLANK(Perigon!R6773),"",Perigon!R6773)</f>
        <v/>
      </c>
      <c r="N6778" s="95" t="str">
        <f>IF(ISBLANK(Perigon!P6773),"",Perigon!P6773)</f>
        <v/>
      </c>
      <c r="O6778" s="38" t="str">
        <f>IF($L6778="","",VLOOKUP($R6778,Tarife!$A$2:$R$599,13,FALSE))</f>
        <v/>
      </c>
      <c r="P6778" s="38" t="str">
        <f t="shared" si="105"/>
        <v/>
      </c>
      <c r="R6778" s="100" t="str">
        <f>Zusammenzug!$C$25&amp;"-"&amp;Zusammenzug!$A$7&amp;"-"&amp;Leistungen!L6778</f>
        <v>2024-0-</v>
      </c>
    </row>
    <row r="6779" spans="1:18" x14ac:dyDescent="0.2">
      <c r="A6779" s="95" t="str">
        <f>IF(ISBLANK(Perigon!E6774),"",Perigon!E6774)</f>
        <v/>
      </c>
      <c r="B6779" s="95" t="str">
        <f>IF(ISBLANK(Perigon!G6774),"",Perigon!G6774)</f>
        <v/>
      </c>
      <c r="C6779" s="96" t="str">
        <f>IF(ISBLANK(Perigon!I6774),"",Perigon!I6774)</f>
        <v/>
      </c>
      <c r="D6779" s="97" t="str">
        <f>IF(ISBLANK(Perigon!J6774),"",Perigon!J6774)</f>
        <v/>
      </c>
      <c r="E6779" s="64" t="str">
        <f>IF(ISBLANK(Perigon!K6774),"",Perigon!K6774)</f>
        <v/>
      </c>
      <c r="F6779" s="65"/>
      <c r="G6779" s="64"/>
      <c r="H6779" s="69" t="str">
        <f>IF(ISBLANK(Perigon!L6774),"",Perigon!L6774)</f>
        <v/>
      </c>
      <c r="I6779" s="69" t="str">
        <f>IF(ISBLANK(Perigon!M6774),"",Perigon!M6774)</f>
        <v/>
      </c>
      <c r="J6779" s="98" t="str">
        <f>IF(ISBLANK(Perigon!N6774),"",Perigon!N6774)</f>
        <v/>
      </c>
      <c r="K6779" s="99" t="str">
        <f>IF(ISBLANK(Perigon!J6774),"",Perigon!T6774)</f>
        <v/>
      </c>
      <c r="L6779" s="95" t="str">
        <f>IF(ISBLANK(Perigon!O6774),"",Perigon!O6774)</f>
        <v/>
      </c>
      <c r="M6779" s="95" t="str">
        <f>IF(ISBLANK(Perigon!R6774),"",Perigon!R6774)</f>
        <v/>
      </c>
      <c r="N6779" s="95" t="str">
        <f>IF(ISBLANK(Perigon!P6774),"",Perigon!P6774)</f>
        <v/>
      </c>
      <c r="O6779" s="38" t="str">
        <f>IF($L6779="","",VLOOKUP($R6779,Tarife!$A$2:$R$599,13,FALSE))</f>
        <v/>
      </c>
      <c r="P6779" s="38" t="str">
        <f t="shared" si="105"/>
        <v/>
      </c>
      <c r="R6779" s="100" t="str">
        <f>Zusammenzug!$C$25&amp;"-"&amp;Zusammenzug!$A$7&amp;"-"&amp;Leistungen!L6779</f>
        <v>2024-0-</v>
      </c>
    </row>
    <row r="6780" spans="1:18" x14ac:dyDescent="0.2">
      <c r="A6780" s="95" t="str">
        <f>IF(ISBLANK(Perigon!E6775),"",Perigon!E6775)</f>
        <v/>
      </c>
      <c r="B6780" s="95" t="str">
        <f>IF(ISBLANK(Perigon!G6775),"",Perigon!G6775)</f>
        <v/>
      </c>
      <c r="C6780" s="96" t="str">
        <f>IF(ISBLANK(Perigon!I6775),"",Perigon!I6775)</f>
        <v/>
      </c>
      <c r="D6780" s="97" t="str">
        <f>IF(ISBLANK(Perigon!J6775),"",Perigon!J6775)</f>
        <v/>
      </c>
      <c r="E6780" s="64" t="str">
        <f>IF(ISBLANK(Perigon!K6775),"",Perigon!K6775)</f>
        <v/>
      </c>
      <c r="F6780" s="65"/>
      <c r="G6780" s="64"/>
      <c r="H6780" s="69" t="str">
        <f>IF(ISBLANK(Perigon!L6775),"",Perigon!L6775)</f>
        <v/>
      </c>
      <c r="I6780" s="69" t="str">
        <f>IF(ISBLANK(Perigon!M6775),"",Perigon!M6775)</f>
        <v/>
      </c>
      <c r="J6780" s="98" t="str">
        <f>IF(ISBLANK(Perigon!N6775),"",Perigon!N6775)</f>
        <v/>
      </c>
      <c r="K6780" s="99" t="str">
        <f>IF(ISBLANK(Perigon!J6775),"",Perigon!T6775)</f>
        <v/>
      </c>
      <c r="L6780" s="95" t="str">
        <f>IF(ISBLANK(Perigon!O6775),"",Perigon!O6775)</f>
        <v/>
      </c>
      <c r="M6780" s="95" t="str">
        <f>IF(ISBLANK(Perigon!R6775),"",Perigon!R6775)</f>
        <v/>
      </c>
      <c r="N6780" s="95" t="str">
        <f>IF(ISBLANK(Perigon!P6775),"",Perigon!P6775)</f>
        <v/>
      </c>
      <c r="O6780" s="38" t="str">
        <f>IF($L6780="","",VLOOKUP($R6780,Tarife!$A$2:$R$599,13,FALSE))</f>
        <v/>
      </c>
      <c r="P6780" s="38" t="str">
        <f t="shared" si="105"/>
        <v/>
      </c>
      <c r="R6780" s="100" t="str">
        <f>Zusammenzug!$C$25&amp;"-"&amp;Zusammenzug!$A$7&amp;"-"&amp;Leistungen!L6780</f>
        <v>2024-0-</v>
      </c>
    </row>
    <row r="6781" spans="1:18" x14ac:dyDescent="0.2">
      <c r="A6781" s="95" t="str">
        <f>IF(ISBLANK(Perigon!E6776),"",Perigon!E6776)</f>
        <v/>
      </c>
      <c r="B6781" s="95" t="str">
        <f>IF(ISBLANK(Perigon!G6776),"",Perigon!G6776)</f>
        <v/>
      </c>
      <c r="C6781" s="96" t="str">
        <f>IF(ISBLANK(Perigon!I6776),"",Perigon!I6776)</f>
        <v/>
      </c>
      <c r="D6781" s="97" t="str">
        <f>IF(ISBLANK(Perigon!J6776),"",Perigon!J6776)</f>
        <v/>
      </c>
      <c r="E6781" s="64" t="str">
        <f>IF(ISBLANK(Perigon!K6776),"",Perigon!K6776)</f>
        <v/>
      </c>
      <c r="F6781" s="65"/>
      <c r="G6781" s="64"/>
      <c r="H6781" s="69" t="str">
        <f>IF(ISBLANK(Perigon!L6776),"",Perigon!L6776)</f>
        <v/>
      </c>
      <c r="I6781" s="69" t="str">
        <f>IF(ISBLANK(Perigon!M6776),"",Perigon!M6776)</f>
        <v/>
      </c>
      <c r="J6781" s="98" t="str">
        <f>IF(ISBLANK(Perigon!N6776),"",Perigon!N6776)</f>
        <v/>
      </c>
      <c r="K6781" s="99" t="str">
        <f>IF(ISBLANK(Perigon!J6776),"",Perigon!T6776)</f>
        <v/>
      </c>
      <c r="L6781" s="95" t="str">
        <f>IF(ISBLANK(Perigon!O6776),"",Perigon!O6776)</f>
        <v/>
      </c>
      <c r="M6781" s="95" t="str">
        <f>IF(ISBLANK(Perigon!R6776),"",Perigon!R6776)</f>
        <v/>
      </c>
      <c r="N6781" s="95" t="str">
        <f>IF(ISBLANK(Perigon!P6776),"",Perigon!P6776)</f>
        <v/>
      </c>
      <c r="O6781" s="38" t="str">
        <f>IF($L6781="","",VLOOKUP($R6781,Tarife!$A$2:$R$599,13,FALSE))</f>
        <v/>
      </c>
      <c r="P6781" s="38" t="str">
        <f t="shared" si="105"/>
        <v/>
      </c>
      <c r="R6781" s="100" t="str">
        <f>Zusammenzug!$C$25&amp;"-"&amp;Zusammenzug!$A$7&amp;"-"&amp;Leistungen!L6781</f>
        <v>2024-0-</v>
      </c>
    </row>
    <row r="6782" spans="1:18" x14ac:dyDescent="0.2">
      <c r="A6782" s="95" t="str">
        <f>IF(ISBLANK(Perigon!E6777),"",Perigon!E6777)</f>
        <v/>
      </c>
      <c r="B6782" s="95" t="str">
        <f>IF(ISBLANK(Perigon!G6777),"",Perigon!G6777)</f>
        <v/>
      </c>
      <c r="C6782" s="96" t="str">
        <f>IF(ISBLANK(Perigon!I6777),"",Perigon!I6777)</f>
        <v/>
      </c>
      <c r="D6782" s="97" t="str">
        <f>IF(ISBLANK(Perigon!J6777),"",Perigon!J6777)</f>
        <v/>
      </c>
      <c r="E6782" s="64" t="str">
        <f>IF(ISBLANK(Perigon!K6777),"",Perigon!K6777)</f>
        <v/>
      </c>
      <c r="F6782" s="65"/>
      <c r="G6782" s="64"/>
      <c r="H6782" s="69" t="str">
        <f>IF(ISBLANK(Perigon!L6777),"",Perigon!L6777)</f>
        <v/>
      </c>
      <c r="I6782" s="69" t="str">
        <f>IF(ISBLANK(Perigon!M6777),"",Perigon!M6777)</f>
        <v/>
      </c>
      <c r="J6782" s="98" t="str">
        <f>IF(ISBLANK(Perigon!N6777),"",Perigon!N6777)</f>
        <v/>
      </c>
      <c r="K6782" s="99" t="str">
        <f>IF(ISBLANK(Perigon!J6777),"",Perigon!T6777)</f>
        <v/>
      </c>
      <c r="L6782" s="95" t="str">
        <f>IF(ISBLANK(Perigon!O6777),"",Perigon!O6777)</f>
        <v/>
      </c>
      <c r="M6782" s="95" t="str">
        <f>IF(ISBLANK(Perigon!R6777),"",Perigon!R6777)</f>
        <v/>
      </c>
      <c r="N6782" s="95" t="str">
        <f>IF(ISBLANK(Perigon!P6777),"",Perigon!P6777)</f>
        <v/>
      </c>
      <c r="O6782" s="38" t="str">
        <f>IF($L6782="","",VLOOKUP($R6782,Tarife!$A$2:$R$599,13,FALSE))</f>
        <v/>
      </c>
      <c r="P6782" s="38" t="str">
        <f t="shared" si="105"/>
        <v/>
      </c>
      <c r="R6782" s="100" t="str">
        <f>Zusammenzug!$C$25&amp;"-"&amp;Zusammenzug!$A$7&amp;"-"&amp;Leistungen!L6782</f>
        <v>2024-0-</v>
      </c>
    </row>
    <row r="6783" spans="1:18" x14ac:dyDescent="0.2">
      <c r="A6783" s="95" t="str">
        <f>IF(ISBLANK(Perigon!E6778),"",Perigon!E6778)</f>
        <v/>
      </c>
      <c r="B6783" s="95" t="str">
        <f>IF(ISBLANK(Perigon!G6778),"",Perigon!G6778)</f>
        <v/>
      </c>
      <c r="C6783" s="96" t="str">
        <f>IF(ISBLANK(Perigon!I6778),"",Perigon!I6778)</f>
        <v/>
      </c>
      <c r="D6783" s="97" t="str">
        <f>IF(ISBLANK(Perigon!J6778),"",Perigon!J6778)</f>
        <v/>
      </c>
      <c r="E6783" s="64" t="str">
        <f>IF(ISBLANK(Perigon!K6778),"",Perigon!K6778)</f>
        <v/>
      </c>
      <c r="F6783" s="65"/>
      <c r="G6783" s="64"/>
      <c r="H6783" s="69" t="str">
        <f>IF(ISBLANK(Perigon!L6778),"",Perigon!L6778)</f>
        <v/>
      </c>
      <c r="I6783" s="69" t="str">
        <f>IF(ISBLANK(Perigon!M6778),"",Perigon!M6778)</f>
        <v/>
      </c>
      <c r="J6783" s="98" t="str">
        <f>IF(ISBLANK(Perigon!N6778),"",Perigon!N6778)</f>
        <v/>
      </c>
      <c r="K6783" s="99" t="str">
        <f>IF(ISBLANK(Perigon!J6778),"",Perigon!T6778)</f>
        <v/>
      </c>
      <c r="L6783" s="95" t="str">
        <f>IF(ISBLANK(Perigon!O6778),"",Perigon!O6778)</f>
        <v/>
      </c>
      <c r="M6783" s="95" t="str">
        <f>IF(ISBLANK(Perigon!R6778),"",Perigon!R6778)</f>
        <v/>
      </c>
      <c r="N6783" s="95" t="str">
        <f>IF(ISBLANK(Perigon!P6778),"",Perigon!P6778)</f>
        <v/>
      </c>
      <c r="O6783" s="38" t="str">
        <f>IF($L6783="","",VLOOKUP($R6783,Tarife!$A$2:$R$599,13,FALSE))</f>
        <v/>
      </c>
      <c r="P6783" s="38" t="str">
        <f t="shared" si="105"/>
        <v/>
      </c>
      <c r="R6783" s="100" t="str">
        <f>Zusammenzug!$C$25&amp;"-"&amp;Zusammenzug!$A$7&amp;"-"&amp;Leistungen!L6783</f>
        <v>2024-0-</v>
      </c>
    </row>
    <row r="6784" spans="1:18" x14ac:dyDescent="0.2">
      <c r="A6784" s="95" t="str">
        <f>IF(ISBLANK(Perigon!E6779),"",Perigon!E6779)</f>
        <v/>
      </c>
      <c r="B6784" s="95" t="str">
        <f>IF(ISBLANK(Perigon!G6779),"",Perigon!G6779)</f>
        <v/>
      </c>
      <c r="C6784" s="96" t="str">
        <f>IF(ISBLANK(Perigon!I6779),"",Perigon!I6779)</f>
        <v/>
      </c>
      <c r="D6784" s="97" t="str">
        <f>IF(ISBLANK(Perigon!J6779),"",Perigon!J6779)</f>
        <v/>
      </c>
      <c r="E6784" s="64" t="str">
        <f>IF(ISBLANK(Perigon!K6779),"",Perigon!K6779)</f>
        <v/>
      </c>
      <c r="F6784" s="65"/>
      <c r="G6784" s="64"/>
      <c r="H6784" s="69" t="str">
        <f>IF(ISBLANK(Perigon!L6779),"",Perigon!L6779)</f>
        <v/>
      </c>
      <c r="I6784" s="69" t="str">
        <f>IF(ISBLANK(Perigon!M6779),"",Perigon!M6779)</f>
        <v/>
      </c>
      <c r="J6784" s="98" t="str">
        <f>IF(ISBLANK(Perigon!N6779),"",Perigon!N6779)</f>
        <v/>
      </c>
      <c r="K6784" s="99" t="str">
        <f>IF(ISBLANK(Perigon!J6779),"",Perigon!T6779)</f>
        <v/>
      </c>
      <c r="L6784" s="95" t="str">
        <f>IF(ISBLANK(Perigon!O6779),"",Perigon!O6779)</f>
        <v/>
      </c>
      <c r="M6784" s="95" t="str">
        <f>IF(ISBLANK(Perigon!R6779),"",Perigon!R6779)</f>
        <v/>
      </c>
      <c r="N6784" s="95" t="str">
        <f>IF(ISBLANK(Perigon!P6779),"",Perigon!P6779)</f>
        <v/>
      </c>
      <c r="O6784" s="38" t="str">
        <f>IF($L6784="","",VLOOKUP($R6784,Tarife!$A$2:$R$599,13,FALSE))</f>
        <v/>
      </c>
      <c r="P6784" s="38" t="str">
        <f t="shared" si="105"/>
        <v/>
      </c>
      <c r="R6784" s="100" t="str">
        <f>Zusammenzug!$C$25&amp;"-"&amp;Zusammenzug!$A$7&amp;"-"&amp;Leistungen!L6784</f>
        <v>2024-0-</v>
      </c>
    </row>
    <row r="6785" spans="1:18" x14ac:dyDescent="0.2">
      <c r="A6785" s="95" t="str">
        <f>IF(ISBLANK(Perigon!E6780),"",Perigon!E6780)</f>
        <v/>
      </c>
      <c r="B6785" s="95" t="str">
        <f>IF(ISBLANK(Perigon!G6780),"",Perigon!G6780)</f>
        <v/>
      </c>
      <c r="C6785" s="96" t="str">
        <f>IF(ISBLANK(Perigon!I6780),"",Perigon!I6780)</f>
        <v/>
      </c>
      <c r="D6785" s="97" t="str">
        <f>IF(ISBLANK(Perigon!J6780),"",Perigon!J6780)</f>
        <v/>
      </c>
      <c r="E6785" s="64" t="str">
        <f>IF(ISBLANK(Perigon!K6780),"",Perigon!K6780)</f>
        <v/>
      </c>
      <c r="F6785" s="65"/>
      <c r="G6785" s="64"/>
      <c r="H6785" s="69" t="str">
        <f>IF(ISBLANK(Perigon!L6780),"",Perigon!L6780)</f>
        <v/>
      </c>
      <c r="I6785" s="69" t="str">
        <f>IF(ISBLANK(Perigon!M6780),"",Perigon!M6780)</f>
        <v/>
      </c>
      <c r="J6785" s="98" t="str">
        <f>IF(ISBLANK(Perigon!N6780),"",Perigon!N6780)</f>
        <v/>
      </c>
      <c r="K6785" s="99" t="str">
        <f>IF(ISBLANK(Perigon!J6780),"",Perigon!T6780)</f>
        <v/>
      </c>
      <c r="L6785" s="95" t="str">
        <f>IF(ISBLANK(Perigon!O6780),"",Perigon!O6780)</f>
        <v/>
      </c>
      <c r="M6785" s="95" t="str">
        <f>IF(ISBLANK(Perigon!R6780),"",Perigon!R6780)</f>
        <v/>
      </c>
      <c r="N6785" s="95" t="str">
        <f>IF(ISBLANK(Perigon!P6780),"",Perigon!P6780)</f>
        <v/>
      </c>
      <c r="O6785" s="38" t="str">
        <f>IF($L6785="","",VLOOKUP($R6785,Tarife!$A$2:$R$599,13,FALSE))</f>
        <v/>
      </c>
      <c r="P6785" s="38" t="str">
        <f t="shared" si="105"/>
        <v/>
      </c>
      <c r="R6785" s="100" t="str">
        <f>Zusammenzug!$C$25&amp;"-"&amp;Zusammenzug!$A$7&amp;"-"&amp;Leistungen!L6785</f>
        <v>2024-0-</v>
      </c>
    </row>
    <row r="6786" spans="1:18" x14ac:dyDescent="0.2">
      <c r="A6786" s="95" t="str">
        <f>IF(ISBLANK(Perigon!E6781),"",Perigon!E6781)</f>
        <v/>
      </c>
      <c r="B6786" s="95" t="str">
        <f>IF(ISBLANK(Perigon!G6781),"",Perigon!G6781)</f>
        <v/>
      </c>
      <c r="C6786" s="96" t="str">
        <f>IF(ISBLANK(Perigon!I6781),"",Perigon!I6781)</f>
        <v/>
      </c>
      <c r="D6786" s="97" t="str">
        <f>IF(ISBLANK(Perigon!J6781),"",Perigon!J6781)</f>
        <v/>
      </c>
      <c r="E6786" s="64" t="str">
        <f>IF(ISBLANK(Perigon!K6781),"",Perigon!K6781)</f>
        <v/>
      </c>
      <c r="F6786" s="65"/>
      <c r="G6786" s="64"/>
      <c r="H6786" s="69" t="str">
        <f>IF(ISBLANK(Perigon!L6781),"",Perigon!L6781)</f>
        <v/>
      </c>
      <c r="I6786" s="69" t="str">
        <f>IF(ISBLANK(Perigon!M6781),"",Perigon!M6781)</f>
        <v/>
      </c>
      <c r="J6786" s="98" t="str">
        <f>IF(ISBLANK(Perigon!N6781),"",Perigon!N6781)</f>
        <v/>
      </c>
      <c r="K6786" s="99" t="str">
        <f>IF(ISBLANK(Perigon!J6781),"",Perigon!T6781)</f>
        <v/>
      </c>
      <c r="L6786" s="95" t="str">
        <f>IF(ISBLANK(Perigon!O6781),"",Perigon!O6781)</f>
        <v/>
      </c>
      <c r="M6786" s="95" t="str">
        <f>IF(ISBLANK(Perigon!R6781),"",Perigon!R6781)</f>
        <v/>
      </c>
      <c r="N6786" s="95" t="str">
        <f>IF(ISBLANK(Perigon!P6781),"",Perigon!P6781)</f>
        <v/>
      </c>
      <c r="O6786" s="38" t="str">
        <f>IF($L6786="","",VLOOKUP($R6786,Tarife!$A$2:$R$599,13,FALSE))</f>
        <v/>
      </c>
      <c r="P6786" s="38" t="str">
        <f t="shared" si="105"/>
        <v/>
      </c>
      <c r="R6786" s="100" t="str">
        <f>Zusammenzug!$C$25&amp;"-"&amp;Zusammenzug!$A$7&amp;"-"&amp;Leistungen!L6786</f>
        <v>2024-0-</v>
      </c>
    </row>
    <row r="6787" spans="1:18" x14ac:dyDescent="0.2">
      <c r="A6787" s="95" t="str">
        <f>IF(ISBLANK(Perigon!E6782),"",Perigon!E6782)</f>
        <v/>
      </c>
      <c r="B6787" s="95" t="str">
        <f>IF(ISBLANK(Perigon!G6782),"",Perigon!G6782)</f>
        <v/>
      </c>
      <c r="C6787" s="96" t="str">
        <f>IF(ISBLANK(Perigon!I6782),"",Perigon!I6782)</f>
        <v/>
      </c>
      <c r="D6787" s="97" t="str">
        <f>IF(ISBLANK(Perigon!J6782),"",Perigon!J6782)</f>
        <v/>
      </c>
      <c r="E6787" s="64" t="str">
        <f>IF(ISBLANK(Perigon!K6782),"",Perigon!K6782)</f>
        <v/>
      </c>
      <c r="F6787" s="65"/>
      <c r="G6787" s="64"/>
      <c r="H6787" s="69" t="str">
        <f>IF(ISBLANK(Perigon!L6782),"",Perigon!L6782)</f>
        <v/>
      </c>
      <c r="I6787" s="69" t="str">
        <f>IF(ISBLANK(Perigon!M6782),"",Perigon!M6782)</f>
        <v/>
      </c>
      <c r="J6787" s="98" t="str">
        <f>IF(ISBLANK(Perigon!N6782),"",Perigon!N6782)</f>
        <v/>
      </c>
      <c r="K6787" s="99" t="str">
        <f>IF(ISBLANK(Perigon!J6782),"",Perigon!T6782)</f>
        <v/>
      </c>
      <c r="L6787" s="95" t="str">
        <f>IF(ISBLANK(Perigon!O6782),"",Perigon!O6782)</f>
        <v/>
      </c>
      <c r="M6787" s="95" t="str">
        <f>IF(ISBLANK(Perigon!R6782),"",Perigon!R6782)</f>
        <v/>
      </c>
      <c r="N6787" s="95" t="str">
        <f>IF(ISBLANK(Perigon!P6782),"",Perigon!P6782)</f>
        <v/>
      </c>
      <c r="O6787" s="38" t="str">
        <f>IF($L6787="","",VLOOKUP($R6787,Tarife!$A$2:$R$599,13,FALSE))</f>
        <v/>
      </c>
      <c r="P6787" s="38" t="str">
        <f t="shared" si="105"/>
        <v/>
      </c>
      <c r="R6787" s="100" t="str">
        <f>Zusammenzug!$C$25&amp;"-"&amp;Zusammenzug!$A$7&amp;"-"&amp;Leistungen!L6787</f>
        <v>2024-0-</v>
      </c>
    </row>
    <row r="6788" spans="1:18" x14ac:dyDescent="0.2">
      <c r="A6788" s="95" t="str">
        <f>IF(ISBLANK(Perigon!E6783),"",Perigon!E6783)</f>
        <v/>
      </c>
      <c r="B6788" s="95" t="str">
        <f>IF(ISBLANK(Perigon!G6783),"",Perigon!G6783)</f>
        <v/>
      </c>
      <c r="C6788" s="96" t="str">
        <f>IF(ISBLANK(Perigon!I6783),"",Perigon!I6783)</f>
        <v/>
      </c>
      <c r="D6788" s="97" t="str">
        <f>IF(ISBLANK(Perigon!J6783),"",Perigon!J6783)</f>
        <v/>
      </c>
      <c r="E6788" s="64" t="str">
        <f>IF(ISBLANK(Perigon!K6783),"",Perigon!K6783)</f>
        <v/>
      </c>
      <c r="F6788" s="65"/>
      <c r="G6788" s="64"/>
      <c r="H6788" s="69" t="str">
        <f>IF(ISBLANK(Perigon!L6783),"",Perigon!L6783)</f>
        <v/>
      </c>
      <c r="I6788" s="69" t="str">
        <f>IF(ISBLANK(Perigon!M6783),"",Perigon!M6783)</f>
        <v/>
      </c>
      <c r="J6788" s="98" t="str">
        <f>IF(ISBLANK(Perigon!N6783),"",Perigon!N6783)</f>
        <v/>
      </c>
      <c r="K6788" s="99" t="str">
        <f>IF(ISBLANK(Perigon!J6783),"",Perigon!T6783)</f>
        <v/>
      </c>
      <c r="L6788" s="95" t="str">
        <f>IF(ISBLANK(Perigon!O6783),"",Perigon!O6783)</f>
        <v/>
      </c>
      <c r="M6788" s="95" t="str">
        <f>IF(ISBLANK(Perigon!R6783),"",Perigon!R6783)</f>
        <v/>
      </c>
      <c r="N6788" s="95" t="str">
        <f>IF(ISBLANK(Perigon!P6783),"",Perigon!P6783)</f>
        <v/>
      </c>
      <c r="O6788" s="38" t="str">
        <f>IF($L6788="","",VLOOKUP($R6788,Tarife!$A$2:$R$599,13,FALSE))</f>
        <v/>
      </c>
      <c r="P6788" s="38" t="str">
        <f t="shared" si="105"/>
        <v/>
      </c>
      <c r="R6788" s="100" t="str">
        <f>Zusammenzug!$C$25&amp;"-"&amp;Zusammenzug!$A$7&amp;"-"&amp;Leistungen!L6788</f>
        <v>2024-0-</v>
      </c>
    </row>
    <row r="6789" spans="1:18" x14ac:dyDescent="0.2">
      <c r="A6789" s="95" t="str">
        <f>IF(ISBLANK(Perigon!E6784),"",Perigon!E6784)</f>
        <v/>
      </c>
      <c r="B6789" s="95" t="str">
        <f>IF(ISBLANK(Perigon!G6784),"",Perigon!G6784)</f>
        <v/>
      </c>
      <c r="C6789" s="96" t="str">
        <f>IF(ISBLANK(Perigon!I6784),"",Perigon!I6784)</f>
        <v/>
      </c>
      <c r="D6789" s="97" t="str">
        <f>IF(ISBLANK(Perigon!J6784),"",Perigon!J6784)</f>
        <v/>
      </c>
      <c r="E6789" s="64" t="str">
        <f>IF(ISBLANK(Perigon!K6784),"",Perigon!K6784)</f>
        <v/>
      </c>
      <c r="F6789" s="65"/>
      <c r="G6789" s="64"/>
      <c r="H6789" s="69" t="str">
        <f>IF(ISBLANK(Perigon!L6784),"",Perigon!L6784)</f>
        <v/>
      </c>
      <c r="I6789" s="69" t="str">
        <f>IF(ISBLANK(Perigon!M6784),"",Perigon!M6784)</f>
        <v/>
      </c>
      <c r="J6789" s="98" t="str">
        <f>IF(ISBLANK(Perigon!N6784),"",Perigon!N6784)</f>
        <v/>
      </c>
      <c r="K6789" s="99" t="str">
        <f>IF(ISBLANK(Perigon!J6784),"",Perigon!T6784)</f>
        <v/>
      </c>
      <c r="L6789" s="95" t="str">
        <f>IF(ISBLANK(Perigon!O6784),"",Perigon!O6784)</f>
        <v/>
      </c>
      <c r="M6789" s="95" t="str">
        <f>IF(ISBLANK(Perigon!R6784),"",Perigon!R6784)</f>
        <v/>
      </c>
      <c r="N6789" s="95" t="str">
        <f>IF(ISBLANK(Perigon!P6784),"",Perigon!P6784)</f>
        <v/>
      </c>
      <c r="O6789" s="38" t="str">
        <f>IF($L6789="","",VLOOKUP($R6789,Tarife!$A$2:$R$599,13,FALSE))</f>
        <v/>
      </c>
      <c r="P6789" s="38" t="str">
        <f t="shared" si="105"/>
        <v/>
      </c>
      <c r="R6789" s="100" t="str">
        <f>Zusammenzug!$C$25&amp;"-"&amp;Zusammenzug!$A$7&amp;"-"&amp;Leistungen!L6789</f>
        <v>2024-0-</v>
      </c>
    </row>
    <row r="6790" spans="1:18" x14ac:dyDescent="0.2">
      <c r="A6790" s="95" t="str">
        <f>IF(ISBLANK(Perigon!E6785),"",Perigon!E6785)</f>
        <v/>
      </c>
      <c r="B6790" s="95" t="str">
        <f>IF(ISBLANK(Perigon!G6785),"",Perigon!G6785)</f>
        <v/>
      </c>
      <c r="C6790" s="96" t="str">
        <f>IF(ISBLANK(Perigon!I6785),"",Perigon!I6785)</f>
        <v/>
      </c>
      <c r="D6790" s="97" t="str">
        <f>IF(ISBLANK(Perigon!J6785),"",Perigon!J6785)</f>
        <v/>
      </c>
      <c r="E6790" s="64" t="str">
        <f>IF(ISBLANK(Perigon!K6785),"",Perigon!K6785)</f>
        <v/>
      </c>
      <c r="F6790" s="65"/>
      <c r="G6790" s="64"/>
      <c r="H6790" s="69" t="str">
        <f>IF(ISBLANK(Perigon!L6785),"",Perigon!L6785)</f>
        <v/>
      </c>
      <c r="I6790" s="69" t="str">
        <f>IF(ISBLANK(Perigon!M6785),"",Perigon!M6785)</f>
        <v/>
      </c>
      <c r="J6790" s="98" t="str">
        <f>IF(ISBLANK(Perigon!N6785),"",Perigon!N6785)</f>
        <v/>
      </c>
      <c r="K6790" s="99" t="str">
        <f>IF(ISBLANK(Perigon!J6785),"",Perigon!T6785)</f>
        <v/>
      </c>
      <c r="L6790" s="95" t="str">
        <f>IF(ISBLANK(Perigon!O6785),"",Perigon!O6785)</f>
        <v/>
      </c>
      <c r="M6790" s="95" t="str">
        <f>IF(ISBLANK(Perigon!R6785),"",Perigon!R6785)</f>
        <v/>
      </c>
      <c r="N6790" s="95" t="str">
        <f>IF(ISBLANK(Perigon!P6785),"",Perigon!P6785)</f>
        <v/>
      </c>
      <c r="O6790" s="38" t="str">
        <f>IF($L6790="","",VLOOKUP($R6790,Tarife!$A$2:$R$599,13,FALSE))</f>
        <v/>
      </c>
      <c r="P6790" s="38" t="str">
        <f t="shared" si="105"/>
        <v/>
      </c>
      <c r="R6790" s="100" t="str">
        <f>Zusammenzug!$C$25&amp;"-"&amp;Zusammenzug!$A$7&amp;"-"&amp;Leistungen!L6790</f>
        <v>2024-0-</v>
      </c>
    </row>
    <row r="6791" spans="1:18" x14ac:dyDescent="0.2">
      <c r="A6791" s="95" t="str">
        <f>IF(ISBLANK(Perigon!E6786),"",Perigon!E6786)</f>
        <v/>
      </c>
      <c r="B6791" s="95" t="str">
        <f>IF(ISBLANK(Perigon!G6786),"",Perigon!G6786)</f>
        <v/>
      </c>
      <c r="C6791" s="96" t="str">
        <f>IF(ISBLANK(Perigon!I6786),"",Perigon!I6786)</f>
        <v/>
      </c>
      <c r="D6791" s="97" t="str">
        <f>IF(ISBLANK(Perigon!J6786),"",Perigon!J6786)</f>
        <v/>
      </c>
      <c r="E6791" s="64" t="str">
        <f>IF(ISBLANK(Perigon!K6786),"",Perigon!K6786)</f>
        <v/>
      </c>
      <c r="F6791" s="65"/>
      <c r="G6791" s="64"/>
      <c r="H6791" s="69" t="str">
        <f>IF(ISBLANK(Perigon!L6786),"",Perigon!L6786)</f>
        <v/>
      </c>
      <c r="I6791" s="69" t="str">
        <f>IF(ISBLANK(Perigon!M6786),"",Perigon!M6786)</f>
        <v/>
      </c>
      <c r="J6791" s="98" t="str">
        <f>IF(ISBLANK(Perigon!N6786),"",Perigon!N6786)</f>
        <v/>
      </c>
      <c r="K6791" s="99" t="str">
        <f>IF(ISBLANK(Perigon!J6786),"",Perigon!T6786)</f>
        <v/>
      </c>
      <c r="L6791" s="95" t="str">
        <f>IF(ISBLANK(Perigon!O6786),"",Perigon!O6786)</f>
        <v/>
      </c>
      <c r="M6791" s="95" t="str">
        <f>IF(ISBLANK(Perigon!R6786),"",Perigon!R6786)</f>
        <v/>
      </c>
      <c r="N6791" s="95" t="str">
        <f>IF(ISBLANK(Perigon!P6786),"",Perigon!P6786)</f>
        <v/>
      </c>
      <c r="O6791" s="38" t="str">
        <f>IF($L6791="","",VLOOKUP($R6791,Tarife!$A$2:$R$599,13,FALSE))</f>
        <v/>
      </c>
      <c r="P6791" s="38" t="str">
        <f t="shared" si="105"/>
        <v/>
      </c>
      <c r="R6791" s="100" t="str">
        <f>Zusammenzug!$C$25&amp;"-"&amp;Zusammenzug!$A$7&amp;"-"&amp;Leistungen!L6791</f>
        <v>2024-0-</v>
      </c>
    </row>
    <row r="6792" spans="1:18" x14ac:dyDescent="0.2">
      <c r="A6792" s="95" t="str">
        <f>IF(ISBLANK(Perigon!E6787),"",Perigon!E6787)</f>
        <v/>
      </c>
      <c r="B6792" s="95" t="str">
        <f>IF(ISBLANK(Perigon!G6787),"",Perigon!G6787)</f>
        <v/>
      </c>
      <c r="C6792" s="96" t="str">
        <f>IF(ISBLANK(Perigon!I6787),"",Perigon!I6787)</f>
        <v/>
      </c>
      <c r="D6792" s="97" t="str">
        <f>IF(ISBLANK(Perigon!J6787),"",Perigon!J6787)</f>
        <v/>
      </c>
      <c r="E6792" s="64" t="str">
        <f>IF(ISBLANK(Perigon!K6787),"",Perigon!K6787)</f>
        <v/>
      </c>
      <c r="F6792" s="65"/>
      <c r="G6792" s="64"/>
      <c r="H6792" s="69" t="str">
        <f>IF(ISBLANK(Perigon!L6787),"",Perigon!L6787)</f>
        <v/>
      </c>
      <c r="I6792" s="69" t="str">
        <f>IF(ISBLANK(Perigon!M6787),"",Perigon!M6787)</f>
        <v/>
      </c>
      <c r="J6792" s="98" t="str">
        <f>IF(ISBLANK(Perigon!N6787),"",Perigon!N6787)</f>
        <v/>
      </c>
      <c r="K6792" s="99" t="str">
        <f>IF(ISBLANK(Perigon!J6787),"",Perigon!T6787)</f>
        <v/>
      </c>
      <c r="L6792" s="95" t="str">
        <f>IF(ISBLANK(Perigon!O6787),"",Perigon!O6787)</f>
        <v/>
      </c>
      <c r="M6792" s="95" t="str">
        <f>IF(ISBLANK(Perigon!R6787),"",Perigon!R6787)</f>
        <v/>
      </c>
      <c r="N6792" s="95" t="str">
        <f>IF(ISBLANK(Perigon!P6787),"",Perigon!P6787)</f>
        <v/>
      </c>
      <c r="O6792" s="38" t="str">
        <f>IF($L6792="","",VLOOKUP($R6792,Tarife!$A$2:$R$599,13,FALSE))</f>
        <v/>
      </c>
      <c r="P6792" s="38" t="str">
        <f t="shared" ref="P6792:P6855" si="106">IF(L6792="","",IF(AND($L6792="Pabe",N6792&lt;O6792),M6792*O6792,IF(N6792&lt;O6792,M6792*N6792,M6792*O6792)))</f>
        <v/>
      </c>
      <c r="R6792" s="100" t="str">
        <f>Zusammenzug!$C$25&amp;"-"&amp;Zusammenzug!$A$7&amp;"-"&amp;Leistungen!L6792</f>
        <v>2024-0-</v>
      </c>
    </row>
    <row r="6793" spans="1:18" x14ac:dyDescent="0.2">
      <c r="A6793" s="95" t="str">
        <f>IF(ISBLANK(Perigon!E6788),"",Perigon!E6788)</f>
        <v/>
      </c>
      <c r="B6793" s="95" t="str">
        <f>IF(ISBLANK(Perigon!G6788),"",Perigon!G6788)</f>
        <v/>
      </c>
      <c r="C6793" s="96" t="str">
        <f>IF(ISBLANK(Perigon!I6788),"",Perigon!I6788)</f>
        <v/>
      </c>
      <c r="D6793" s="97" t="str">
        <f>IF(ISBLANK(Perigon!J6788),"",Perigon!J6788)</f>
        <v/>
      </c>
      <c r="E6793" s="64" t="str">
        <f>IF(ISBLANK(Perigon!K6788),"",Perigon!K6788)</f>
        <v/>
      </c>
      <c r="F6793" s="65"/>
      <c r="G6793" s="64"/>
      <c r="H6793" s="69" t="str">
        <f>IF(ISBLANK(Perigon!L6788),"",Perigon!L6788)</f>
        <v/>
      </c>
      <c r="I6793" s="69" t="str">
        <f>IF(ISBLANK(Perigon!M6788),"",Perigon!M6788)</f>
        <v/>
      </c>
      <c r="J6793" s="98" t="str">
        <f>IF(ISBLANK(Perigon!N6788),"",Perigon!N6788)</f>
        <v/>
      </c>
      <c r="K6793" s="99" t="str">
        <f>IF(ISBLANK(Perigon!J6788),"",Perigon!T6788)</f>
        <v/>
      </c>
      <c r="L6793" s="95" t="str">
        <f>IF(ISBLANK(Perigon!O6788),"",Perigon!O6788)</f>
        <v/>
      </c>
      <c r="M6793" s="95" t="str">
        <f>IF(ISBLANK(Perigon!R6788),"",Perigon!R6788)</f>
        <v/>
      </c>
      <c r="N6793" s="95" t="str">
        <f>IF(ISBLANK(Perigon!P6788),"",Perigon!P6788)</f>
        <v/>
      </c>
      <c r="O6793" s="38" t="str">
        <f>IF($L6793="","",VLOOKUP($R6793,Tarife!$A$2:$R$599,13,FALSE))</f>
        <v/>
      </c>
      <c r="P6793" s="38" t="str">
        <f t="shared" si="106"/>
        <v/>
      </c>
      <c r="R6793" s="100" t="str">
        <f>Zusammenzug!$C$25&amp;"-"&amp;Zusammenzug!$A$7&amp;"-"&amp;Leistungen!L6793</f>
        <v>2024-0-</v>
      </c>
    </row>
    <row r="6794" spans="1:18" x14ac:dyDescent="0.2">
      <c r="A6794" s="95" t="str">
        <f>IF(ISBLANK(Perigon!E6789),"",Perigon!E6789)</f>
        <v/>
      </c>
      <c r="B6794" s="95" t="str">
        <f>IF(ISBLANK(Perigon!G6789),"",Perigon!G6789)</f>
        <v/>
      </c>
      <c r="C6794" s="96" t="str">
        <f>IF(ISBLANK(Perigon!I6789),"",Perigon!I6789)</f>
        <v/>
      </c>
      <c r="D6794" s="97" t="str">
        <f>IF(ISBLANK(Perigon!J6789),"",Perigon!J6789)</f>
        <v/>
      </c>
      <c r="E6794" s="64" t="str">
        <f>IF(ISBLANK(Perigon!K6789),"",Perigon!K6789)</f>
        <v/>
      </c>
      <c r="F6794" s="65"/>
      <c r="G6794" s="64"/>
      <c r="H6794" s="69" t="str">
        <f>IF(ISBLANK(Perigon!L6789),"",Perigon!L6789)</f>
        <v/>
      </c>
      <c r="I6794" s="69" t="str">
        <f>IF(ISBLANK(Perigon!M6789),"",Perigon!M6789)</f>
        <v/>
      </c>
      <c r="J6794" s="98" t="str">
        <f>IF(ISBLANK(Perigon!N6789),"",Perigon!N6789)</f>
        <v/>
      </c>
      <c r="K6794" s="99" t="str">
        <f>IF(ISBLANK(Perigon!J6789),"",Perigon!T6789)</f>
        <v/>
      </c>
      <c r="L6794" s="95" t="str">
        <f>IF(ISBLANK(Perigon!O6789),"",Perigon!O6789)</f>
        <v/>
      </c>
      <c r="M6794" s="95" t="str">
        <f>IF(ISBLANK(Perigon!R6789),"",Perigon!R6789)</f>
        <v/>
      </c>
      <c r="N6794" s="95" t="str">
        <f>IF(ISBLANK(Perigon!P6789),"",Perigon!P6789)</f>
        <v/>
      </c>
      <c r="O6794" s="38" t="str">
        <f>IF($L6794="","",VLOOKUP($R6794,Tarife!$A$2:$R$599,13,FALSE))</f>
        <v/>
      </c>
      <c r="P6794" s="38" t="str">
        <f t="shared" si="106"/>
        <v/>
      </c>
      <c r="R6794" s="100" t="str">
        <f>Zusammenzug!$C$25&amp;"-"&amp;Zusammenzug!$A$7&amp;"-"&amp;Leistungen!L6794</f>
        <v>2024-0-</v>
      </c>
    </row>
    <row r="6795" spans="1:18" x14ac:dyDescent="0.2">
      <c r="A6795" s="95" t="str">
        <f>IF(ISBLANK(Perigon!E6790),"",Perigon!E6790)</f>
        <v/>
      </c>
      <c r="B6795" s="95" t="str">
        <f>IF(ISBLANK(Perigon!G6790),"",Perigon!G6790)</f>
        <v/>
      </c>
      <c r="C6795" s="96" t="str">
        <f>IF(ISBLANK(Perigon!I6790),"",Perigon!I6790)</f>
        <v/>
      </c>
      <c r="D6795" s="97" t="str">
        <f>IF(ISBLANK(Perigon!J6790),"",Perigon!J6790)</f>
        <v/>
      </c>
      <c r="E6795" s="64" t="str">
        <f>IF(ISBLANK(Perigon!K6790),"",Perigon!K6790)</f>
        <v/>
      </c>
      <c r="F6795" s="65"/>
      <c r="G6795" s="64"/>
      <c r="H6795" s="69" t="str">
        <f>IF(ISBLANK(Perigon!L6790),"",Perigon!L6790)</f>
        <v/>
      </c>
      <c r="I6795" s="69" t="str">
        <f>IF(ISBLANK(Perigon!M6790),"",Perigon!M6790)</f>
        <v/>
      </c>
      <c r="J6795" s="98" t="str">
        <f>IF(ISBLANK(Perigon!N6790),"",Perigon!N6790)</f>
        <v/>
      </c>
      <c r="K6795" s="99" t="str">
        <f>IF(ISBLANK(Perigon!J6790),"",Perigon!T6790)</f>
        <v/>
      </c>
      <c r="L6795" s="95" t="str">
        <f>IF(ISBLANK(Perigon!O6790),"",Perigon!O6790)</f>
        <v/>
      </c>
      <c r="M6795" s="95" t="str">
        <f>IF(ISBLANK(Perigon!R6790),"",Perigon!R6790)</f>
        <v/>
      </c>
      <c r="N6795" s="95" t="str">
        <f>IF(ISBLANK(Perigon!P6790),"",Perigon!P6790)</f>
        <v/>
      </c>
      <c r="O6795" s="38" t="str">
        <f>IF($L6795="","",VLOOKUP($R6795,Tarife!$A$2:$R$599,13,FALSE))</f>
        <v/>
      </c>
      <c r="P6795" s="38" t="str">
        <f t="shared" si="106"/>
        <v/>
      </c>
      <c r="R6795" s="100" t="str">
        <f>Zusammenzug!$C$25&amp;"-"&amp;Zusammenzug!$A$7&amp;"-"&amp;Leistungen!L6795</f>
        <v>2024-0-</v>
      </c>
    </row>
    <row r="6796" spans="1:18" x14ac:dyDescent="0.2">
      <c r="A6796" s="95" t="str">
        <f>IF(ISBLANK(Perigon!E6791),"",Perigon!E6791)</f>
        <v/>
      </c>
      <c r="B6796" s="95" t="str">
        <f>IF(ISBLANK(Perigon!G6791),"",Perigon!G6791)</f>
        <v/>
      </c>
      <c r="C6796" s="96" t="str">
        <f>IF(ISBLANK(Perigon!I6791),"",Perigon!I6791)</f>
        <v/>
      </c>
      <c r="D6796" s="97" t="str">
        <f>IF(ISBLANK(Perigon!J6791),"",Perigon!J6791)</f>
        <v/>
      </c>
      <c r="E6796" s="64" t="str">
        <f>IF(ISBLANK(Perigon!K6791),"",Perigon!K6791)</f>
        <v/>
      </c>
      <c r="F6796" s="65"/>
      <c r="G6796" s="64"/>
      <c r="H6796" s="69" t="str">
        <f>IF(ISBLANK(Perigon!L6791),"",Perigon!L6791)</f>
        <v/>
      </c>
      <c r="I6796" s="69" t="str">
        <f>IF(ISBLANK(Perigon!M6791),"",Perigon!M6791)</f>
        <v/>
      </c>
      <c r="J6796" s="98" t="str">
        <f>IF(ISBLANK(Perigon!N6791),"",Perigon!N6791)</f>
        <v/>
      </c>
      <c r="K6796" s="99" t="str">
        <f>IF(ISBLANK(Perigon!J6791),"",Perigon!T6791)</f>
        <v/>
      </c>
      <c r="L6796" s="95" t="str">
        <f>IF(ISBLANK(Perigon!O6791),"",Perigon!O6791)</f>
        <v/>
      </c>
      <c r="M6796" s="95" t="str">
        <f>IF(ISBLANK(Perigon!R6791),"",Perigon!R6791)</f>
        <v/>
      </c>
      <c r="N6796" s="95" t="str">
        <f>IF(ISBLANK(Perigon!P6791),"",Perigon!P6791)</f>
        <v/>
      </c>
      <c r="O6796" s="38" t="str">
        <f>IF($L6796="","",VLOOKUP($R6796,Tarife!$A$2:$R$599,13,FALSE))</f>
        <v/>
      </c>
      <c r="P6796" s="38" t="str">
        <f t="shared" si="106"/>
        <v/>
      </c>
      <c r="R6796" s="100" t="str">
        <f>Zusammenzug!$C$25&amp;"-"&amp;Zusammenzug!$A$7&amp;"-"&amp;Leistungen!L6796</f>
        <v>2024-0-</v>
      </c>
    </row>
    <row r="6797" spans="1:18" x14ac:dyDescent="0.2">
      <c r="A6797" s="95" t="str">
        <f>IF(ISBLANK(Perigon!E6792),"",Perigon!E6792)</f>
        <v/>
      </c>
      <c r="B6797" s="95" t="str">
        <f>IF(ISBLANK(Perigon!G6792),"",Perigon!G6792)</f>
        <v/>
      </c>
      <c r="C6797" s="96" t="str">
        <f>IF(ISBLANK(Perigon!I6792),"",Perigon!I6792)</f>
        <v/>
      </c>
      <c r="D6797" s="97" t="str">
        <f>IF(ISBLANK(Perigon!J6792),"",Perigon!J6792)</f>
        <v/>
      </c>
      <c r="E6797" s="64" t="str">
        <f>IF(ISBLANK(Perigon!K6792),"",Perigon!K6792)</f>
        <v/>
      </c>
      <c r="F6797" s="65"/>
      <c r="G6797" s="64"/>
      <c r="H6797" s="69" t="str">
        <f>IF(ISBLANK(Perigon!L6792),"",Perigon!L6792)</f>
        <v/>
      </c>
      <c r="I6797" s="69" t="str">
        <f>IF(ISBLANK(Perigon!M6792),"",Perigon!M6792)</f>
        <v/>
      </c>
      <c r="J6797" s="98" t="str">
        <f>IF(ISBLANK(Perigon!N6792),"",Perigon!N6792)</f>
        <v/>
      </c>
      <c r="K6797" s="99" t="str">
        <f>IF(ISBLANK(Perigon!J6792),"",Perigon!T6792)</f>
        <v/>
      </c>
      <c r="L6797" s="95" t="str">
        <f>IF(ISBLANK(Perigon!O6792),"",Perigon!O6792)</f>
        <v/>
      </c>
      <c r="M6797" s="95" t="str">
        <f>IF(ISBLANK(Perigon!R6792),"",Perigon!R6792)</f>
        <v/>
      </c>
      <c r="N6797" s="95" t="str">
        <f>IF(ISBLANK(Perigon!P6792),"",Perigon!P6792)</f>
        <v/>
      </c>
      <c r="O6797" s="38" t="str">
        <f>IF($L6797="","",VLOOKUP($R6797,Tarife!$A$2:$R$599,13,FALSE))</f>
        <v/>
      </c>
      <c r="P6797" s="38" t="str">
        <f t="shared" si="106"/>
        <v/>
      </c>
      <c r="R6797" s="100" t="str">
        <f>Zusammenzug!$C$25&amp;"-"&amp;Zusammenzug!$A$7&amp;"-"&amp;Leistungen!L6797</f>
        <v>2024-0-</v>
      </c>
    </row>
    <row r="6798" spans="1:18" x14ac:dyDescent="0.2">
      <c r="A6798" s="95" t="str">
        <f>IF(ISBLANK(Perigon!E6793),"",Perigon!E6793)</f>
        <v/>
      </c>
      <c r="B6798" s="95" t="str">
        <f>IF(ISBLANK(Perigon!G6793),"",Perigon!G6793)</f>
        <v/>
      </c>
      <c r="C6798" s="96" t="str">
        <f>IF(ISBLANK(Perigon!I6793),"",Perigon!I6793)</f>
        <v/>
      </c>
      <c r="D6798" s="97" t="str">
        <f>IF(ISBLANK(Perigon!J6793),"",Perigon!J6793)</f>
        <v/>
      </c>
      <c r="E6798" s="64" t="str">
        <f>IF(ISBLANK(Perigon!K6793),"",Perigon!K6793)</f>
        <v/>
      </c>
      <c r="F6798" s="65"/>
      <c r="G6798" s="64"/>
      <c r="H6798" s="69" t="str">
        <f>IF(ISBLANK(Perigon!L6793),"",Perigon!L6793)</f>
        <v/>
      </c>
      <c r="I6798" s="69" t="str">
        <f>IF(ISBLANK(Perigon!M6793),"",Perigon!M6793)</f>
        <v/>
      </c>
      <c r="J6798" s="98" t="str">
        <f>IF(ISBLANK(Perigon!N6793),"",Perigon!N6793)</f>
        <v/>
      </c>
      <c r="K6798" s="99" t="str">
        <f>IF(ISBLANK(Perigon!J6793),"",Perigon!T6793)</f>
        <v/>
      </c>
      <c r="L6798" s="95" t="str">
        <f>IF(ISBLANK(Perigon!O6793),"",Perigon!O6793)</f>
        <v/>
      </c>
      <c r="M6798" s="95" t="str">
        <f>IF(ISBLANK(Perigon!R6793),"",Perigon!R6793)</f>
        <v/>
      </c>
      <c r="N6798" s="95" t="str">
        <f>IF(ISBLANK(Perigon!P6793),"",Perigon!P6793)</f>
        <v/>
      </c>
      <c r="O6798" s="38" t="str">
        <f>IF($L6798="","",VLOOKUP($R6798,Tarife!$A$2:$R$599,13,FALSE))</f>
        <v/>
      </c>
      <c r="P6798" s="38" t="str">
        <f t="shared" si="106"/>
        <v/>
      </c>
      <c r="R6798" s="100" t="str">
        <f>Zusammenzug!$C$25&amp;"-"&amp;Zusammenzug!$A$7&amp;"-"&amp;Leistungen!L6798</f>
        <v>2024-0-</v>
      </c>
    </row>
    <row r="6799" spans="1:18" x14ac:dyDescent="0.2">
      <c r="A6799" s="95" t="str">
        <f>IF(ISBLANK(Perigon!E6794),"",Perigon!E6794)</f>
        <v/>
      </c>
      <c r="B6799" s="95" t="str">
        <f>IF(ISBLANK(Perigon!G6794),"",Perigon!G6794)</f>
        <v/>
      </c>
      <c r="C6799" s="96" t="str">
        <f>IF(ISBLANK(Perigon!I6794),"",Perigon!I6794)</f>
        <v/>
      </c>
      <c r="D6799" s="97" t="str">
        <f>IF(ISBLANK(Perigon!J6794),"",Perigon!J6794)</f>
        <v/>
      </c>
      <c r="E6799" s="64" t="str">
        <f>IF(ISBLANK(Perigon!K6794),"",Perigon!K6794)</f>
        <v/>
      </c>
      <c r="F6799" s="65"/>
      <c r="G6799" s="64"/>
      <c r="H6799" s="69" t="str">
        <f>IF(ISBLANK(Perigon!L6794),"",Perigon!L6794)</f>
        <v/>
      </c>
      <c r="I6799" s="69" t="str">
        <f>IF(ISBLANK(Perigon!M6794),"",Perigon!M6794)</f>
        <v/>
      </c>
      <c r="J6799" s="98" t="str">
        <f>IF(ISBLANK(Perigon!N6794),"",Perigon!N6794)</f>
        <v/>
      </c>
      <c r="K6799" s="99" t="str">
        <f>IF(ISBLANK(Perigon!J6794),"",Perigon!T6794)</f>
        <v/>
      </c>
      <c r="L6799" s="95" t="str">
        <f>IF(ISBLANK(Perigon!O6794),"",Perigon!O6794)</f>
        <v/>
      </c>
      <c r="M6799" s="95" t="str">
        <f>IF(ISBLANK(Perigon!R6794),"",Perigon!R6794)</f>
        <v/>
      </c>
      <c r="N6799" s="95" t="str">
        <f>IF(ISBLANK(Perigon!P6794),"",Perigon!P6794)</f>
        <v/>
      </c>
      <c r="O6799" s="38" t="str">
        <f>IF($L6799="","",VLOOKUP($R6799,Tarife!$A$2:$R$599,13,FALSE))</f>
        <v/>
      </c>
      <c r="P6799" s="38" t="str">
        <f t="shared" si="106"/>
        <v/>
      </c>
      <c r="R6799" s="100" t="str">
        <f>Zusammenzug!$C$25&amp;"-"&amp;Zusammenzug!$A$7&amp;"-"&amp;Leistungen!L6799</f>
        <v>2024-0-</v>
      </c>
    </row>
    <row r="6800" spans="1:18" x14ac:dyDescent="0.2">
      <c r="A6800" s="95" t="str">
        <f>IF(ISBLANK(Perigon!E6795),"",Perigon!E6795)</f>
        <v/>
      </c>
      <c r="B6800" s="95" t="str">
        <f>IF(ISBLANK(Perigon!G6795),"",Perigon!G6795)</f>
        <v/>
      </c>
      <c r="C6800" s="96" t="str">
        <f>IF(ISBLANK(Perigon!I6795),"",Perigon!I6795)</f>
        <v/>
      </c>
      <c r="D6800" s="97" t="str">
        <f>IF(ISBLANK(Perigon!J6795),"",Perigon!J6795)</f>
        <v/>
      </c>
      <c r="E6800" s="64" t="str">
        <f>IF(ISBLANK(Perigon!K6795),"",Perigon!K6795)</f>
        <v/>
      </c>
      <c r="F6800" s="65"/>
      <c r="G6800" s="64"/>
      <c r="H6800" s="69" t="str">
        <f>IF(ISBLANK(Perigon!L6795),"",Perigon!L6795)</f>
        <v/>
      </c>
      <c r="I6800" s="69" t="str">
        <f>IF(ISBLANK(Perigon!M6795),"",Perigon!M6795)</f>
        <v/>
      </c>
      <c r="J6800" s="98" t="str">
        <f>IF(ISBLANK(Perigon!N6795),"",Perigon!N6795)</f>
        <v/>
      </c>
      <c r="K6800" s="99" t="str">
        <f>IF(ISBLANK(Perigon!J6795),"",Perigon!T6795)</f>
        <v/>
      </c>
      <c r="L6800" s="95" t="str">
        <f>IF(ISBLANK(Perigon!O6795),"",Perigon!O6795)</f>
        <v/>
      </c>
      <c r="M6800" s="95" t="str">
        <f>IF(ISBLANK(Perigon!R6795),"",Perigon!R6795)</f>
        <v/>
      </c>
      <c r="N6800" s="95" t="str">
        <f>IF(ISBLANK(Perigon!P6795),"",Perigon!P6795)</f>
        <v/>
      </c>
      <c r="O6800" s="38" t="str">
        <f>IF($L6800="","",VLOOKUP($R6800,Tarife!$A$2:$R$599,13,FALSE))</f>
        <v/>
      </c>
      <c r="P6800" s="38" t="str">
        <f t="shared" si="106"/>
        <v/>
      </c>
      <c r="R6800" s="100" t="str">
        <f>Zusammenzug!$C$25&amp;"-"&amp;Zusammenzug!$A$7&amp;"-"&amp;Leistungen!L6800</f>
        <v>2024-0-</v>
      </c>
    </row>
    <row r="6801" spans="1:18" x14ac:dyDescent="0.2">
      <c r="A6801" s="95" t="str">
        <f>IF(ISBLANK(Perigon!E6796),"",Perigon!E6796)</f>
        <v/>
      </c>
      <c r="B6801" s="95" t="str">
        <f>IF(ISBLANK(Perigon!G6796),"",Perigon!G6796)</f>
        <v/>
      </c>
      <c r="C6801" s="96" t="str">
        <f>IF(ISBLANK(Perigon!I6796),"",Perigon!I6796)</f>
        <v/>
      </c>
      <c r="D6801" s="97" t="str">
        <f>IF(ISBLANK(Perigon!J6796),"",Perigon!J6796)</f>
        <v/>
      </c>
      <c r="E6801" s="64" t="str">
        <f>IF(ISBLANK(Perigon!K6796),"",Perigon!K6796)</f>
        <v/>
      </c>
      <c r="F6801" s="65"/>
      <c r="G6801" s="64"/>
      <c r="H6801" s="69" t="str">
        <f>IF(ISBLANK(Perigon!L6796),"",Perigon!L6796)</f>
        <v/>
      </c>
      <c r="I6801" s="69" t="str">
        <f>IF(ISBLANK(Perigon!M6796),"",Perigon!M6796)</f>
        <v/>
      </c>
      <c r="J6801" s="98" t="str">
        <f>IF(ISBLANK(Perigon!N6796),"",Perigon!N6796)</f>
        <v/>
      </c>
      <c r="K6801" s="99" t="str">
        <f>IF(ISBLANK(Perigon!J6796),"",Perigon!T6796)</f>
        <v/>
      </c>
      <c r="L6801" s="95" t="str">
        <f>IF(ISBLANK(Perigon!O6796),"",Perigon!O6796)</f>
        <v/>
      </c>
      <c r="M6801" s="95" t="str">
        <f>IF(ISBLANK(Perigon!R6796),"",Perigon!R6796)</f>
        <v/>
      </c>
      <c r="N6801" s="95" t="str">
        <f>IF(ISBLANK(Perigon!P6796),"",Perigon!P6796)</f>
        <v/>
      </c>
      <c r="O6801" s="38" t="str">
        <f>IF($L6801="","",VLOOKUP($R6801,Tarife!$A$2:$R$599,13,FALSE))</f>
        <v/>
      </c>
      <c r="P6801" s="38" t="str">
        <f t="shared" si="106"/>
        <v/>
      </c>
      <c r="R6801" s="100" t="str">
        <f>Zusammenzug!$C$25&amp;"-"&amp;Zusammenzug!$A$7&amp;"-"&amp;Leistungen!L6801</f>
        <v>2024-0-</v>
      </c>
    </row>
    <row r="6802" spans="1:18" x14ac:dyDescent="0.2">
      <c r="A6802" s="95" t="str">
        <f>IF(ISBLANK(Perigon!E6797),"",Perigon!E6797)</f>
        <v/>
      </c>
      <c r="B6802" s="95" t="str">
        <f>IF(ISBLANK(Perigon!G6797),"",Perigon!G6797)</f>
        <v/>
      </c>
      <c r="C6802" s="96" t="str">
        <f>IF(ISBLANK(Perigon!I6797),"",Perigon!I6797)</f>
        <v/>
      </c>
      <c r="D6802" s="97" t="str">
        <f>IF(ISBLANK(Perigon!J6797),"",Perigon!J6797)</f>
        <v/>
      </c>
      <c r="E6802" s="64" t="str">
        <f>IF(ISBLANK(Perigon!K6797),"",Perigon!K6797)</f>
        <v/>
      </c>
      <c r="F6802" s="65"/>
      <c r="G6802" s="64"/>
      <c r="H6802" s="69" t="str">
        <f>IF(ISBLANK(Perigon!L6797),"",Perigon!L6797)</f>
        <v/>
      </c>
      <c r="I6802" s="69" t="str">
        <f>IF(ISBLANK(Perigon!M6797),"",Perigon!M6797)</f>
        <v/>
      </c>
      <c r="J6802" s="98" t="str">
        <f>IF(ISBLANK(Perigon!N6797),"",Perigon!N6797)</f>
        <v/>
      </c>
      <c r="K6802" s="99" t="str">
        <f>IF(ISBLANK(Perigon!J6797),"",Perigon!T6797)</f>
        <v/>
      </c>
      <c r="L6802" s="95" t="str">
        <f>IF(ISBLANK(Perigon!O6797),"",Perigon!O6797)</f>
        <v/>
      </c>
      <c r="M6802" s="95" t="str">
        <f>IF(ISBLANK(Perigon!R6797),"",Perigon!R6797)</f>
        <v/>
      </c>
      <c r="N6802" s="95" t="str">
        <f>IF(ISBLANK(Perigon!P6797),"",Perigon!P6797)</f>
        <v/>
      </c>
      <c r="O6802" s="38" t="str">
        <f>IF($L6802="","",VLOOKUP($R6802,Tarife!$A$2:$R$599,13,FALSE))</f>
        <v/>
      </c>
      <c r="P6802" s="38" t="str">
        <f t="shared" si="106"/>
        <v/>
      </c>
      <c r="R6802" s="100" t="str">
        <f>Zusammenzug!$C$25&amp;"-"&amp;Zusammenzug!$A$7&amp;"-"&amp;Leistungen!L6802</f>
        <v>2024-0-</v>
      </c>
    </row>
    <row r="6803" spans="1:18" x14ac:dyDescent="0.2">
      <c r="A6803" s="95" t="str">
        <f>IF(ISBLANK(Perigon!E6798),"",Perigon!E6798)</f>
        <v/>
      </c>
      <c r="B6803" s="95" t="str">
        <f>IF(ISBLANK(Perigon!G6798),"",Perigon!G6798)</f>
        <v/>
      </c>
      <c r="C6803" s="96" t="str">
        <f>IF(ISBLANK(Perigon!I6798),"",Perigon!I6798)</f>
        <v/>
      </c>
      <c r="D6803" s="97" t="str">
        <f>IF(ISBLANK(Perigon!J6798),"",Perigon!J6798)</f>
        <v/>
      </c>
      <c r="E6803" s="64" t="str">
        <f>IF(ISBLANK(Perigon!K6798),"",Perigon!K6798)</f>
        <v/>
      </c>
      <c r="F6803" s="65"/>
      <c r="G6803" s="64"/>
      <c r="H6803" s="69" t="str">
        <f>IF(ISBLANK(Perigon!L6798),"",Perigon!L6798)</f>
        <v/>
      </c>
      <c r="I6803" s="69" t="str">
        <f>IF(ISBLANK(Perigon!M6798),"",Perigon!M6798)</f>
        <v/>
      </c>
      <c r="J6803" s="98" t="str">
        <f>IF(ISBLANK(Perigon!N6798),"",Perigon!N6798)</f>
        <v/>
      </c>
      <c r="K6803" s="99" t="str">
        <f>IF(ISBLANK(Perigon!J6798),"",Perigon!T6798)</f>
        <v/>
      </c>
      <c r="L6803" s="95" t="str">
        <f>IF(ISBLANK(Perigon!O6798),"",Perigon!O6798)</f>
        <v/>
      </c>
      <c r="M6803" s="95" t="str">
        <f>IF(ISBLANK(Perigon!R6798),"",Perigon!R6798)</f>
        <v/>
      </c>
      <c r="N6803" s="95" t="str">
        <f>IF(ISBLANK(Perigon!P6798),"",Perigon!P6798)</f>
        <v/>
      </c>
      <c r="O6803" s="38" t="str">
        <f>IF($L6803="","",VLOOKUP($R6803,Tarife!$A$2:$R$599,13,FALSE))</f>
        <v/>
      </c>
      <c r="P6803" s="38" t="str">
        <f t="shared" si="106"/>
        <v/>
      </c>
      <c r="R6803" s="100" t="str">
        <f>Zusammenzug!$C$25&amp;"-"&amp;Zusammenzug!$A$7&amp;"-"&amp;Leistungen!L6803</f>
        <v>2024-0-</v>
      </c>
    </row>
    <row r="6804" spans="1:18" x14ac:dyDescent="0.2">
      <c r="A6804" s="95" t="str">
        <f>IF(ISBLANK(Perigon!E6799),"",Perigon!E6799)</f>
        <v/>
      </c>
      <c r="B6804" s="95" t="str">
        <f>IF(ISBLANK(Perigon!G6799),"",Perigon!G6799)</f>
        <v/>
      </c>
      <c r="C6804" s="96" t="str">
        <f>IF(ISBLANK(Perigon!I6799),"",Perigon!I6799)</f>
        <v/>
      </c>
      <c r="D6804" s="97" t="str">
        <f>IF(ISBLANK(Perigon!J6799),"",Perigon!J6799)</f>
        <v/>
      </c>
      <c r="E6804" s="64" t="str">
        <f>IF(ISBLANK(Perigon!K6799),"",Perigon!K6799)</f>
        <v/>
      </c>
      <c r="F6804" s="65"/>
      <c r="G6804" s="64"/>
      <c r="H6804" s="69" t="str">
        <f>IF(ISBLANK(Perigon!L6799),"",Perigon!L6799)</f>
        <v/>
      </c>
      <c r="I6804" s="69" t="str">
        <f>IF(ISBLANK(Perigon!M6799),"",Perigon!M6799)</f>
        <v/>
      </c>
      <c r="J6804" s="98" t="str">
        <f>IF(ISBLANK(Perigon!N6799),"",Perigon!N6799)</f>
        <v/>
      </c>
      <c r="K6804" s="99" t="str">
        <f>IF(ISBLANK(Perigon!J6799),"",Perigon!T6799)</f>
        <v/>
      </c>
      <c r="L6804" s="95" t="str">
        <f>IF(ISBLANK(Perigon!O6799),"",Perigon!O6799)</f>
        <v/>
      </c>
      <c r="M6804" s="95" t="str">
        <f>IF(ISBLANK(Perigon!R6799),"",Perigon!R6799)</f>
        <v/>
      </c>
      <c r="N6804" s="95" t="str">
        <f>IF(ISBLANK(Perigon!P6799),"",Perigon!P6799)</f>
        <v/>
      </c>
      <c r="O6804" s="38" t="str">
        <f>IF($L6804="","",VLOOKUP($R6804,Tarife!$A$2:$R$599,13,FALSE))</f>
        <v/>
      </c>
      <c r="P6804" s="38" t="str">
        <f t="shared" si="106"/>
        <v/>
      </c>
      <c r="R6804" s="100" t="str">
        <f>Zusammenzug!$C$25&amp;"-"&amp;Zusammenzug!$A$7&amp;"-"&amp;Leistungen!L6804</f>
        <v>2024-0-</v>
      </c>
    </row>
    <row r="6805" spans="1:18" x14ac:dyDescent="0.2">
      <c r="A6805" s="95" t="str">
        <f>IF(ISBLANK(Perigon!E6800),"",Perigon!E6800)</f>
        <v/>
      </c>
      <c r="B6805" s="95" t="str">
        <f>IF(ISBLANK(Perigon!G6800),"",Perigon!G6800)</f>
        <v/>
      </c>
      <c r="C6805" s="96" t="str">
        <f>IF(ISBLANK(Perigon!I6800),"",Perigon!I6800)</f>
        <v/>
      </c>
      <c r="D6805" s="97" t="str">
        <f>IF(ISBLANK(Perigon!J6800),"",Perigon!J6800)</f>
        <v/>
      </c>
      <c r="E6805" s="64" t="str">
        <f>IF(ISBLANK(Perigon!K6800),"",Perigon!K6800)</f>
        <v/>
      </c>
      <c r="F6805" s="65"/>
      <c r="G6805" s="64"/>
      <c r="H6805" s="69" t="str">
        <f>IF(ISBLANK(Perigon!L6800),"",Perigon!L6800)</f>
        <v/>
      </c>
      <c r="I6805" s="69" t="str">
        <f>IF(ISBLANK(Perigon!M6800),"",Perigon!M6800)</f>
        <v/>
      </c>
      <c r="J6805" s="98" t="str">
        <f>IF(ISBLANK(Perigon!N6800),"",Perigon!N6800)</f>
        <v/>
      </c>
      <c r="K6805" s="99" t="str">
        <f>IF(ISBLANK(Perigon!J6800),"",Perigon!T6800)</f>
        <v/>
      </c>
      <c r="L6805" s="95" t="str">
        <f>IF(ISBLANK(Perigon!O6800),"",Perigon!O6800)</f>
        <v/>
      </c>
      <c r="M6805" s="95" t="str">
        <f>IF(ISBLANK(Perigon!R6800),"",Perigon!R6800)</f>
        <v/>
      </c>
      <c r="N6805" s="95" t="str">
        <f>IF(ISBLANK(Perigon!P6800),"",Perigon!P6800)</f>
        <v/>
      </c>
      <c r="O6805" s="38" t="str">
        <f>IF($L6805="","",VLOOKUP($R6805,Tarife!$A$2:$R$599,13,FALSE))</f>
        <v/>
      </c>
      <c r="P6805" s="38" t="str">
        <f t="shared" si="106"/>
        <v/>
      </c>
      <c r="R6805" s="100" t="str">
        <f>Zusammenzug!$C$25&amp;"-"&amp;Zusammenzug!$A$7&amp;"-"&amp;Leistungen!L6805</f>
        <v>2024-0-</v>
      </c>
    </row>
    <row r="6806" spans="1:18" x14ac:dyDescent="0.2">
      <c r="A6806" s="95" t="str">
        <f>IF(ISBLANK(Perigon!E6801),"",Perigon!E6801)</f>
        <v/>
      </c>
      <c r="B6806" s="95" t="str">
        <f>IF(ISBLANK(Perigon!G6801),"",Perigon!G6801)</f>
        <v/>
      </c>
      <c r="C6806" s="96" t="str">
        <f>IF(ISBLANK(Perigon!I6801),"",Perigon!I6801)</f>
        <v/>
      </c>
      <c r="D6806" s="97" t="str">
        <f>IF(ISBLANK(Perigon!J6801),"",Perigon!J6801)</f>
        <v/>
      </c>
      <c r="E6806" s="64" t="str">
        <f>IF(ISBLANK(Perigon!K6801),"",Perigon!K6801)</f>
        <v/>
      </c>
      <c r="F6806" s="65"/>
      <c r="G6806" s="64"/>
      <c r="H6806" s="69" t="str">
        <f>IF(ISBLANK(Perigon!L6801),"",Perigon!L6801)</f>
        <v/>
      </c>
      <c r="I6806" s="69" t="str">
        <f>IF(ISBLANK(Perigon!M6801),"",Perigon!M6801)</f>
        <v/>
      </c>
      <c r="J6806" s="98" t="str">
        <f>IF(ISBLANK(Perigon!N6801),"",Perigon!N6801)</f>
        <v/>
      </c>
      <c r="K6806" s="99" t="str">
        <f>IF(ISBLANK(Perigon!J6801),"",Perigon!T6801)</f>
        <v/>
      </c>
      <c r="L6806" s="95" t="str">
        <f>IF(ISBLANK(Perigon!O6801),"",Perigon!O6801)</f>
        <v/>
      </c>
      <c r="M6806" s="95" t="str">
        <f>IF(ISBLANK(Perigon!R6801),"",Perigon!R6801)</f>
        <v/>
      </c>
      <c r="N6806" s="95" t="str">
        <f>IF(ISBLANK(Perigon!P6801),"",Perigon!P6801)</f>
        <v/>
      </c>
      <c r="O6806" s="38" t="str">
        <f>IF($L6806="","",VLOOKUP($R6806,Tarife!$A$2:$R$599,13,FALSE))</f>
        <v/>
      </c>
      <c r="P6806" s="38" t="str">
        <f t="shared" si="106"/>
        <v/>
      </c>
      <c r="R6806" s="100" t="str">
        <f>Zusammenzug!$C$25&amp;"-"&amp;Zusammenzug!$A$7&amp;"-"&amp;Leistungen!L6806</f>
        <v>2024-0-</v>
      </c>
    </row>
    <row r="6807" spans="1:18" x14ac:dyDescent="0.2">
      <c r="A6807" s="95" t="str">
        <f>IF(ISBLANK(Perigon!E6802),"",Perigon!E6802)</f>
        <v/>
      </c>
      <c r="B6807" s="95" t="str">
        <f>IF(ISBLANK(Perigon!G6802),"",Perigon!G6802)</f>
        <v/>
      </c>
      <c r="C6807" s="96" t="str">
        <f>IF(ISBLANK(Perigon!I6802),"",Perigon!I6802)</f>
        <v/>
      </c>
      <c r="D6807" s="97" t="str">
        <f>IF(ISBLANK(Perigon!J6802),"",Perigon!J6802)</f>
        <v/>
      </c>
      <c r="E6807" s="64" t="str">
        <f>IF(ISBLANK(Perigon!K6802),"",Perigon!K6802)</f>
        <v/>
      </c>
      <c r="F6807" s="65"/>
      <c r="G6807" s="64"/>
      <c r="H6807" s="69" t="str">
        <f>IF(ISBLANK(Perigon!L6802),"",Perigon!L6802)</f>
        <v/>
      </c>
      <c r="I6807" s="69" t="str">
        <f>IF(ISBLANK(Perigon!M6802),"",Perigon!M6802)</f>
        <v/>
      </c>
      <c r="J6807" s="98" t="str">
        <f>IF(ISBLANK(Perigon!N6802),"",Perigon!N6802)</f>
        <v/>
      </c>
      <c r="K6807" s="99" t="str">
        <f>IF(ISBLANK(Perigon!J6802),"",Perigon!T6802)</f>
        <v/>
      </c>
      <c r="L6807" s="95" t="str">
        <f>IF(ISBLANK(Perigon!O6802),"",Perigon!O6802)</f>
        <v/>
      </c>
      <c r="M6807" s="95" t="str">
        <f>IF(ISBLANK(Perigon!R6802),"",Perigon!R6802)</f>
        <v/>
      </c>
      <c r="N6807" s="95" t="str">
        <f>IF(ISBLANK(Perigon!P6802),"",Perigon!P6802)</f>
        <v/>
      </c>
      <c r="O6807" s="38" t="str">
        <f>IF($L6807="","",VLOOKUP($R6807,Tarife!$A$2:$R$599,13,FALSE))</f>
        <v/>
      </c>
      <c r="P6807" s="38" t="str">
        <f t="shared" si="106"/>
        <v/>
      </c>
      <c r="R6807" s="100" t="str">
        <f>Zusammenzug!$C$25&amp;"-"&amp;Zusammenzug!$A$7&amp;"-"&amp;Leistungen!L6807</f>
        <v>2024-0-</v>
      </c>
    </row>
    <row r="6808" spans="1:18" x14ac:dyDescent="0.2">
      <c r="A6808" s="95" t="str">
        <f>IF(ISBLANK(Perigon!E6803),"",Perigon!E6803)</f>
        <v/>
      </c>
      <c r="B6808" s="95" t="str">
        <f>IF(ISBLANK(Perigon!G6803),"",Perigon!G6803)</f>
        <v/>
      </c>
      <c r="C6808" s="96" t="str">
        <f>IF(ISBLANK(Perigon!I6803),"",Perigon!I6803)</f>
        <v/>
      </c>
      <c r="D6808" s="97" t="str">
        <f>IF(ISBLANK(Perigon!J6803),"",Perigon!J6803)</f>
        <v/>
      </c>
      <c r="E6808" s="64" t="str">
        <f>IF(ISBLANK(Perigon!K6803),"",Perigon!K6803)</f>
        <v/>
      </c>
      <c r="F6808" s="65"/>
      <c r="G6808" s="64"/>
      <c r="H6808" s="69" t="str">
        <f>IF(ISBLANK(Perigon!L6803),"",Perigon!L6803)</f>
        <v/>
      </c>
      <c r="I6808" s="69" t="str">
        <f>IF(ISBLANK(Perigon!M6803),"",Perigon!M6803)</f>
        <v/>
      </c>
      <c r="J6808" s="98" t="str">
        <f>IF(ISBLANK(Perigon!N6803),"",Perigon!N6803)</f>
        <v/>
      </c>
      <c r="K6808" s="99" t="str">
        <f>IF(ISBLANK(Perigon!J6803),"",Perigon!T6803)</f>
        <v/>
      </c>
      <c r="L6808" s="95" t="str">
        <f>IF(ISBLANK(Perigon!O6803),"",Perigon!O6803)</f>
        <v/>
      </c>
      <c r="M6808" s="95" t="str">
        <f>IF(ISBLANK(Perigon!R6803),"",Perigon!R6803)</f>
        <v/>
      </c>
      <c r="N6808" s="95" t="str">
        <f>IF(ISBLANK(Perigon!P6803),"",Perigon!P6803)</f>
        <v/>
      </c>
      <c r="O6808" s="38" t="str">
        <f>IF($L6808="","",VLOOKUP($R6808,Tarife!$A$2:$R$599,13,FALSE))</f>
        <v/>
      </c>
      <c r="P6808" s="38" t="str">
        <f t="shared" si="106"/>
        <v/>
      </c>
      <c r="R6808" s="100" t="str">
        <f>Zusammenzug!$C$25&amp;"-"&amp;Zusammenzug!$A$7&amp;"-"&amp;Leistungen!L6808</f>
        <v>2024-0-</v>
      </c>
    </row>
    <row r="6809" spans="1:18" x14ac:dyDescent="0.2">
      <c r="A6809" s="95" t="str">
        <f>IF(ISBLANK(Perigon!E6804),"",Perigon!E6804)</f>
        <v/>
      </c>
      <c r="B6809" s="95" t="str">
        <f>IF(ISBLANK(Perigon!G6804),"",Perigon!G6804)</f>
        <v/>
      </c>
      <c r="C6809" s="96" t="str">
        <f>IF(ISBLANK(Perigon!I6804),"",Perigon!I6804)</f>
        <v/>
      </c>
      <c r="D6809" s="97" t="str">
        <f>IF(ISBLANK(Perigon!J6804),"",Perigon!J6804)</f>
        <v/>
      </c>
      <c r="E6809" s="64" t="str">
        <f>IF(ISBLANK(Perigon!K6804),"",Perigon!K6804)</f>
        <v/>
      </c>
      <c r="F6809" s="65"/>
      <c r="G6809" s="64"/>
      <c r="H6809" s="69" t="str">
        <f>IF(ISBLANK(Perigon!L6804),"",Perigon!L6804)</f>
        <v/>
      </c>
      <c r="I6809" s="69" t="str">
        <f>IF(ISBLANK(Perigon!M6804),"",Perigon!M6804)</f>
        <v/>
      </c>
      <c r="J6809" s="98" t="str">
        <f>IF(ISBLANK(Perigon!N6804),"",Perigon!N6804)</f>
        <v/>
      </c>
      <c r="K6809" s="99" t="str">
        <f>IF(ISBLANK(Perigon!J6804),"",Perigon!T6804)</f>
        <v/>
      </c>
      <c r="L6809" s="95" t="str">
        <f>IF(ISBLANK(Perigon!O6804),"",Perigon!O6804)</f>
        <v/>
      </c>
      <c r="M6809" s="95" t="str">
        <f>IF(ISBLANK(Perigon!R6804),"",Perigon!R6804)</f>
        <v/>
      </c>
      <c r="N6809" s="95" t="str">
        <f>IF(ISBLANK(Perigon!P6804),"",Perigon!P6804)</f>
        <v/>
      </c>
      <c r="O6809" s="38" t="str">
        <f>IF($L6809="","",VLOOKUP($R6809,Tarife!$A$2:$R$599,13,FALSE))</f>
        <v/>
      </c>
      <c r="P6809" s="38" t="str">
        <f t="shared" si="106"/>
        <v/>
      </c>
      <c r="R6809" s="100" t="str">
        <f>Zusammenzug!$C$25&amp;"-"&amp;Zusammenzug!$A$7&amp;"-"&amp;Leistungen!L6809</f>
        <v>2024-0-</v>
      </c>
    </row>
    <row r="6810" spans="1:18" x14ac:dyDescent="0.2">
      <c r="A6810" s="95" t="str">
        <f>IF(ISBLANK(Perigon!E6805),"",Perigon!E6805)</f>
        <v/>
      </c>
      <c r="B6810" s="95" t="str">
        <f>IF(ISBLANK(Perigon!G6805),"",Perigon!G6805)</f>
        <v/>
      </c>
      <c r="C6810" s="96" t="str">
        <f>IF(ISBLANK(Perigon!I6805),"",Perigon!I6805)</f>
        <v/>
      </c>
      <c r="D6810" s="97" t="str">
        <f>IF(ISBLANK(Perigon!J6805),"",Perigon!J6805)</f>
        <v/>
      </c>
      <c r="E6810" s="64" t="str">
        <f>IF(ISBLANK(Perigon!K6805),"",Perigon!K6805)</f>
        <v/>
      </c>
      <c r="F6810" s="65"/>
      <c r="G6810" s="64"/>
      <c r="H6810" s="69" t="str">
        <f>IF(ISBLANK(Perigon!L6805),"",Perigon!L6805)</f>
        <v/>
      </c>
      <c r="I6810" s="69" t="str">
        <f>IF(ISBLANK(Perigon!M6805),"",Perigon!M6805)</f>
        <v/>
      </c>
      <c r="J6810" s="98" t="str">
        <f>IF(ISBLANK(Perigon!N6805),"",Perigon!N6805)</f>
        <v/>
      </c>
      <c r="K6810" s="99" t="str">
        <f>IF(ISBLANK(Perigon!J6805),"",Perigon!T6805)</f>
        <v/>
      </c>
      <c r="L6810" s="95" t="str">
        <f>IF(ISBLANK(Perigon!O6805),"",Perigon!O6805)</f>
        <v/>
      </c>
      <c r="M6810" s="95" t="str">
        <f>IF(ISBLANK(Perigon!R6805),"",Perigon!R6805)</f>
        <v/>
      </c>
      <c r="N6810" s="95" t="str">
        <f>IF(ISBLANK(Perigon!P6805),"",Perigon!P6805)</f>
        <v/>
      </c>
      <c r="O6810" s="38" t="str">
        <f>IF($L6810="","",VLOOKUP($R6810,Tarife!$A$2:$R$599,13,FALSE))</f>
        <v/>
      </c>
      <c r="P6810" s="38" t="str">
        <f t="shared" si="106"/>
        <v/>
      </c>
      <c r="R6810" s="100" t="str">
        <f>Zusammenzug!$C$25&amp;"-"&amp;Zusammenzug!$A$7&amp;"-"&amp;Leistungen!L6810</f>
        <v>2024-0-</v>
      </c>
    </row>
    <row r="6811" spans="1:18" x14ac:dyDescent="0.2">
      <c r="A6811" s="95" t="str">
        <f>IF(ISBLANK(Perigon!E6806),"",Perigon!E6806)</f>
        <v/>
      </c>
      <c r="B6811" s="95" t="str">
        <f>IF(ISBLANK(Perigon!G6806),"",Perigon!G6806)</f>
        <v/>
      </c>
      <c r="C6811" s="96" t="str">
        <f>IF(ISBLANK(Perigon!I6806),"",Perigon!I6806)</f>
        <v/>
      </c>
      <c r="D6811" s="97" t="str">
        <f>IF(ISBLANK(Perigon!J6806),"",Perigon!J6806)</f>
        <v/>
      </c>
      <c r="E6811" s="64" t="str">
        <f>IF(ISBLANK(Perigon!K6806),"",Perigon!K6806)</f>
        <v/>
      </c>
      <c r="F6811" s="65"/>
      <c r="G6811" s="64"/>
      <c r="H6811" s="69" t="str">
        <f>IF(ISBLANK(Perigon!L6806),"",Perigon!L6806)</f>
        <v/>
      </c>
      <c r="I6811" s="69" t="str">
        <f>IF(ISBLANK(Perigon!M6806),"",Perigon!M6806)</f>
        <v/>
      </c>
      <c r="J6811" s="98" t="str">
        <f>IF(ISBLANK(Perigon!N6806),"",Perigon!N6806)</f>
        <v/>
      </c>
      <c r="K6811" s="99" t="str">
        <f>IF(ISBLANK(Perigon!J6806),"",Perigon!T6806)</f>
        <v/>
      </c>
      <c r="L6811" s="95" t="str">
        <f>IF(ISBLANK(Perigon!O6806),"",Perigon!O6806)</f>
        <v/>
      </c>
      <c r="M6811" s="95" t="str">
        <f>IF(ISBLANK(Perigon!R6806),"",Perigon!R6806)</f>
        <v/>
      </c>
      <c r="N6811" s="95" t="str">
        <f>IF(ISBLANK(Perigon!P6806),"",Perigon!P6806)</f>
        <v/>
      </c>
      <c r="O6811" s="38" t="str">
        <f>IF($L6811="","",VLOOKUP($R6811,Tarife!$A$2:$R$599,13,FALSE))</f>
        <v/>
      </c>
      <c r="P6811" s="38" t="str">
        <f t="shared" si="106"/>
        <v/>
      </c>
      <c r="R6811" s="100" t="str">
        <f>Zusammenzug!$C$25&amp;"-"&amp;Zusammenzug!$A$7&amp;"-"&amp;Leistungen!L6811</f>
        <v>2024-0-</v>
      </c>
    </row>
    <row r="6812" spans="1:18" x14ac:dyDescent="0.2">
      <c r="A6812" s="95" t="str">
        <f>IF(ISBLANK(Perigon!E6807),"",Perigon!E6807)</f>
        <v/>
      </c>
      <c r="B6812" s="95" t="str">
        <f>IF(ISBLANK(Perigon!G6807),"",Perigon!G6807)</f>
        <v/>
      </c>
      <c r="C6812" s="96" t="str">
        <f>IF(ISBLANK(Perigon!I6807),"",Perigon!I6807)</f>
        <v/>
      </c>
      <c r="D6812" s="97" t="str">
        <f>IF(ISBLANK(Perigon!J6807),"",Perigon!J6807)</f>
        <v/>
      </c>
      <c r="E6812" s="64" t="str">
        <f>IF(ISBLANK(Perigon!K6807),"",Perigon!K6807)</f>
        <v/>
      </c>
      <c r="F6812" s="65"/>
      <c r="G6812" s="64"/>
      <c r="H6812" s="69" t="str">
        <f>IF(ISBLANK(Perigon!L6807),"",Perigon!L6807)</f>
        <v/>
      </c>
      <c r="I6812" s="69" t="str">
        <f>IF(ISBLANK(Perigon!M6807),"",Perigon!M6807)</f>
        <v/>
      </c>
      <c r="J6812" s="98" t="str">
        <f>IF(ISBLANK(Perigon!N6807),"",Perigon!N6807)</f>
        <v/>
      </c>
      <c r="K6812" s="99" t="str">
        <f>IF(ISBLANK(Perigon!J6807),"",Perigon!T6807)</f>
        <v/>
      </c>
      <c r="L6812" s="95" t="str">
        <f>IF(ISBLANK(Perigon!O6807),"",Perigon!O6807)</f>
        <v/>
      </c>
      <c r="M6812" s="95" t="str">
        <f>IF(ISBLANK(Perigon!R6807),"",Perigon!R6807)</f>
        <v/>
      </c>
      <c r="N6812" s="95" t="str">
        <f>IF(ISBLANK(Perigon!P6807),"",Perigon!P6807)</f>
        <v/>
      </c>
      <c r="O6812" s="38" t="str">
        <f>IF($L6812="","",VLOOKUP($R6812,Tarife!$A$2:$R$599,13,FALSE))</f>
        <v/>
      </c>
      <c r="P6812" s="38" t="str">
        <f t="shared" si="106"/>
        <v/>
      </c>
      <c r="R6812" s="100" t="str">
        <f>Zusammenzug!$C$25&amp;"-"&amp;Zusammenzug!$A$7&amp;"-"&amp;Leistungen!L6812</f>
        <v>2024-0-</v>
      </c>
    </row>
    <row r="6813" spans="1:18" x14ac:dyDescent="0.2">
      <c r="A6813" s="95" t="str">
        <f>IF(ISBLANK(Perigon!E6808),"",Perigon!E6808)</f>
        <v/>
      </c>
      <c r="B6813" s="95" t="str">
        <f>IF(ISBLANK(Perigon!G6808),"",Perigon!G6808)</f>
        <v/>
      </c>
      <c r="C6813" s="96" t="str">
        <f>IF(ISBLANK(Perigon!I6808),"",Perigon!I6808)</f>
        <v/>
      </c>
      <c r="D6813" s="97" t="str">
        <f>IF(ISBLANK(Perigon!J6808),"",Perigon!J6808)</f>
        <v/>
      </c>
      <c r="E6813" s="64" t="str">
        <f>IF(ISBLANK(Perigon!K6808),"",Perigon!K6808)</f>
        <v/>
      </c>
      <c r="F6813" s="65"/>
      <c r="G6813" s="64"/>
      <c r="H6813" s="69" t="str">
        <f>IF(ISBLANK(Perigon!L6808),"",Perigon!L6808)</f>
        <v/>
      </c>
      <c r="I6813" s="69" t="str">
        <f>IF(ISBLANK(Perigon!M6808),"",Perigon!M6808)</f>
        <v/>
      </c>
      <c r="J6813" s="98" t="str">
        <f>IF(ISBLANK(Perigon!N6808),"",Perigon!N6808)</f>
        <v/>
      </c>
      <c r="K6813" s="99" t="str">
        <f>IF(ISBLANK(Perigon!J6808),"",Perigon!T6808)</f>
        <v/>
      </c>
      <c r="L6813" s="95" t="str">
        <f>IF(ISBLANK(Perigon!O6808),"",Perigon!O6808)</f>
        <v/>
      </c>
      <c r="M6813" s="95" t="str">
        <f>IF(ISBLANK(Perigon!R6808),"",Perigon!R6808)</f>
        <v/>
      </c>
      <c r="N6813" s="95" t="str">
        <f>IF(ISBLANK(Perigon!P6808),"",Perigon!P6808)</f>
        <v/>
      </c>
      <c r="O6813" s="38" t="str">
        <f>IF($L6813="","",VLOOKUP($R6813,Tarife!$A$2:$R$599,13,FALSE))</f>
        <v/>
      </c>
      <c r="P6813" s="38" t="str">
        <f t="shared" si="106"/>
        <v/>
      </c>
      <c r="R6813" s="100" t="str">
        <f>Zusammenzug!$C$25&amp;"-"&amp;Zusammenzug!$A$7&amp;"-"&amp;Leistungen!L6813</f>
        <v>2024-0-</v>
      </c>
    </row>
    <row r="6814" spans="1:18" x14ac:dyDescent="0.2">
      <c r="A6814" s="95" t="str">
        <f>IF(ISBLANK(Perigon!E6809),"",Perigon!E6809)</f>
        <v/>
      </c>
      <c r="B6814" s="95" t="str">
        <f>IF(ISBLANK(Perigon!G6809),"",Perigon!G6809)</f>
        <v/>
      </c>
      <c r="C6814" s="96" t="str">
        <f>IF(ISBLANK(Perigon!I6809),"",Perigon!I6809)</f>
        <v/>
      </c>
      <c r="D6814" s="97" t="str">
        <f>IF(ISBLANK(Perigon!J6809),"",Perigon!J6809)</f>
        <v/>
      </c>
      <c r="E6814" s="64" t="str">
        <f>IF(ISBLANK(Perigon!K6809),"",Perigon!K6809)</f>
        <v/>
      </c>
      <c r="F6814" s="65"/>
      <c r="G6814" s="64"/>
      <c r="H6814" s="69" t="str">
        <f>IF(ISBLANK(Perigon!L6809),"",Perigon!L6809)</f>
        <v/>
      </c>
      <c r="I6814" s="69" t="str">
        <f>IF(ISBLANK(Perigon!M6809),"",Perigon!M6809)</f>
        <v/>
      </c>
      <c r="J6814" s="98" t="str">
        <f>IF(ISBLANK(Perigon!N6809),"",Perigon!N6809)</f>
        <v/>
      </c>
      <c r="K6814" s="99" t="str">
        <f>IF(ISBLANK(Perigon!J6809),"",Perigon!T6809)</f>
        <v/>
      </c>
      <c r="L6814" s="95" t="str">
        <f>IF(ISBLANK(Perigon!O6809),"",Perigon!O6809)</f>
        <v/>
      </c>
      <c r="M6814" s="95" t="str">
        <f>IF(ISBLANK(Perigon!R6809),"",Perigon!R6809)</f>
        <v/>
      </c>
      <c r="N6814" s="95" t="str">
        <f>IF(ISBLANK(Perigon!P6809),"",Perigon!P6809)</f>
        <v/>
      </c>
      <c r="O6814" s="38" t="str">
        <f>IF($L6814="","",VLOOKUP($R6814,Tarife!$A$2:$R$599,13,FALSE))</f>
        <v/>
      </c>
      <c r="P6814" s="38" t="str">
        <f t="shared" si="106"/>
        <v/>
      </c>
      <c r="R6814" s="100" t="str">
        <f>Zusammenzug!$C$25&amp;"-"&amp;Zusammenzug!$A$7&amp;"-"&amp;Leistungen!L6814</f>
        <v>2024-0-</v>
      </c>
    </row>
    <row r="6815" spans="1:18" x14ac:dyDescent="0.2">
      <c r="A6815" s="95" t="str">
        <f>IF(ISBLANK(Perigon!E6810),"",Perigon!E6810)</f>
        <v/>
      </c>
      <c r="B6815" s="95" t="str">
        <f>IF(ISBLANK(Perigon!G6810),"",Perigon!G6810)</f>
        <v/>
      </c>
      <c r="C6815" s="96" t="str">
        <f>IF(ISBLANK(Perigon!I6810),"",Perigon!I6810)</f>
        <v/>
      </c>
      <c r="D6815" s="97" t="str">
        <f>IF(ISBLANK(Perigon!J6810),"",Perigon!J6810)</f>
        <v/>
      </c>
      <c r="E6815" s="64" t="str">
        <f>IF(ISBLANK(Perigon!K6810),"",Perigon!K6810)</f>
        <v/>
      </c>
      <c r="F6815" s="65"/>
      <c r="G6815" s="64"/>
      <c r="H6815" s="69" t="str">
        <f>IF(ISBLANK(Perigon!L6810),"",Perigon!L6810)</f>
        <v/>
      </c>
      <c r="I6815" s="69" t="str">
        <f>IF(ISBLANK(Perigon!M6810),"",Perigon!M6810)</f>
        <v/>
      </c>
      <c r="J6815" s="98" t="str">
        <f>IF(ISBLANK(Perigon!N6810),"",Perigon!N6810)</f>
        <v/>
      </c>
      <c r="K6815" s="99" t="str">
        <f>IF(ISBLANK(Perigon!J6810),"",Perigon!T6810)</f>
        <v/>
      </c>
      <c r="L6815" s="95" t="str">
        <f>IF(ISBLANK(Perigon!O6810),"",Perigon!O6810)</f>
        <v/>
      </c>
      <c r="M6815" s="95" t="str">
        <f>IF(ISBLANK(Perigon!R6810),"",Perigon!R6810)</f>
        <v/>
      </c>
      <c r="N6815" s="95" t="str">
        <f>IF(ISBLANK(Perigon!P6810),"",Perigon!P6810)</f>
        <v/>
      </c>
      <c r="O6815" s="38" t="str">
        <f>IF($L6815="","",VLOOKUP($R6815,Tarife!$A$2:$R$599,13,FALSE))</f>
        <v/>
      </c>
      <c r="P6815" s="38" t="str">
        <f t="shared" si="106"/>
        <v/>
      </c>
      <c r="R6815" s="100" t="str">
        <f>Zusammenzug!$C$25&amp;"-"&amp;Zusammenzug!$A$7&amp;"-"&amp;Leistungen!L6815</f>
        <v>2024-0-</v>
      </c>
    </row>
    <row r="6816" spans="1:18" x14ac:dyDescent="0.2">
      <c r="A6816" s="95" t="str">
        <f>IF(ISBLANK(Perigon!E6811),"",Perigon!E6811)</f>
        <v/>
      </c>
      <c r="B6816" s="95" t="str">
        <f>IF(ISBLANK(Perigon!G6811),"",Perigon!G6811)</f>
        <v/>
      </c>
      <c r="C6816" s="96" t="str">
        <f>IF(ISBLANK(Perigon!I6811),"",Perigon!I6811)</f>
        <v/>
      </c>
      <c r="D6816" s="97" t="str">
        <f>IF(ISBLANK(Perigon!J6811),"",Perigon!J6811)</f>
        <v/>
      </c>
      <c r="E6816" s="64" t="str">
        <f>IF(ISBLANK(Perigon!K6811),"",Perigon!K6811)</f>
        <v/>
      </c>
      <c r="F6816" s="65"/>
      <c r="G6816" s="64"/>
      <c r="H6816" s="69" t="str">
        <f>IF(ISBLANK(Perigon!L6811),"",Perigon!L6811)</f>
        <v/>
      </c>
      <c r="I6816" s="69" t="str">
        <f>IF(ISBLANK(Perigon!M6811),"",Perigon!M6811)</f>
        <v/>
      </c>
      <c r="J6816" s="98" t="str">
        <f>IF(ISBLANK(Perigon!N6811),"",Perigon!N6811)</f>
        <v/>
      </c>
      <c r="K6816" s="99" t="str">
        <f>IF(ISBLANK(Perigon!J6811),"",Perigon!T6811)</f>
        <v/>
      </c>
      <c r="L6816" s="95" t="str">
        <f>IF(ISBLANK(Perigon!O6811),"",Perigon!O6811)</f>
        <v/>
      </c>
      <c r="M6816" s="95" t="str">
        <f>IF(ISBLANK(Perigon!R6811),"",Perigon!R6811)</f>
        <v/>
      </c>
      <c r="N6816" s="95" t="str">
        <f>IF(ISBLANK(Perigon!P6811),"",Perigon!P6811)</f>
        <v/>
      </c>
      <c r="O6816" s="38" t="str">
        <f>IF($L6816="","",VLOOKUP($R6816,Tarife!$A$2:$R$599,13,FALSE))</f>
        <v/>
      </c>
      <c r="P6816" s="38" t="str">
        <f t="shared" si="106"/>
        <v/>
      </c>
      <c r="R6816" s="100" t="str">
        <f>Zusammenzug!$C$25&amp;"-"&amp;Zusammenzug!$A$7&amp;"-"&amp;Leistungen!L6816</f>
        <v>2024-0-</v>
      </c>
    </row>
    <row r="6817" spans="1:18" x14ac:dyDescent="0.2">
      <c r="A6817" s="95" t="str">
        <f>IF(ISBLANK(Perigon!E6812),"",Perigon!E6812)</f>
        <v/>
      </c>
      <c r="B6817" s="95" t="str">
        <f>IF(ISBLANK(Perigon!G6812),"",Perigon!G6812)</f>
        <v/>
      </c>
      <c r="C6817" s="96" t="str">
        <f>IF(ISBLANK(Perigon!I6812),"",Perigon!I6812)</f>
        <v/>
      </c>
      <c r="D6817" s="97" t="str">
        <f>IF(ISBLANK(Perigon!J6812),"",Perigon!J6812)</f>
        <v/>
      </c>
      <c r="E6817" s="64" t="str">
        <f>IF(ISBLANK(Perigon!K6812),"",Perigon!K6812)</f>
        <v/>
      </c>
      <c r="F6817" s="65"/>
      <c r="G6817" s="64"/>
      <c r="H6817" s="69" t="str">
        <f>IF(ISBLANK(Perigon!L6812),"",Perigon!L6812)</f>
        <v/>
      </c>
      <c r="I6817" s="69" t="str">
        <f>IF(ISBLANK(Perigon!M6812),"",Perigon!M6812)</f>
        <v/>
      </c>
      <c r="J6817" s="98" t="str">
        <f>IF(ISBLANK(Perigon!N6812),"",Perigon!N6812)</f>
        <v/>
      </c>
      <c r="K6817" s="99" t="str">
        <f>IF(ISBLANK(Perigon!J6812),"",Perigon!T6812)</f>
        <v/>
      </c>
      <c r="L6817" s="95" t="str">
        <f>IF(ISBLANK(Perigon!O6812),"",Perigon!O6812)</f>
        <v/>
      </c>
      <c r="M6817" s="95" t="str">
        <f>IF(ISBLANK(Perigon!R6812),"",Perigon!R6812)</f>
        <v/>
      </c>
      <c r="N6817" s="95" t="str">
        <f>IF(ISBLANK(Perigon!P6812),"",Perigon!P6812)</f>
        <v/>
      </c>
      <c r="O6817" s="38" t="str">
        <f>IF($L6817="","",VLOOKUP($R6817,Tarife!$A$2:$R$599,13,FALSE))</f>
        <v/>
      </c>
      <c r="P6817" s="38" t="str">
        <f t="shared" si="106"/>
        <v/>
      </c>
      <c r="R6817" s="100" t="str">
        <f>Zusammenzug!$C$25&amp;"-"&amp;Zusammenzug!$A$7&amp;"-"&amp;Leistungen!L6817</f>
        <v>2024-0-</v>
      </c>
    </row>
    <row r="6818" spans="1:18" x14ac:dyDescent="0.2">
      <c r="A6818" s="95" t="str">
        <f>IF(ISBLANK(Perigon!E6813),"",Perigon!E6813)</f>
        <v/>
      </c>
      <c r="B6818" s="95" t="str">
        <f>IF(ISBLANK(Perigon!G6813),"",Perigon!G6813)</f>
        <v/>
      </c>
      <c r="C6818" s="96" t="str">
        <f>IF(ISBLANK(Perigon!I6813),"",Perigon!I6813)</f>
        <v/>
      </c>
      <c r="D6818" s="97" t="str">
        <f>IF(ISBLANK(Perigon!J6813),"",Perigon!J6813)</f>
        <v/>
      </c>
      <c r="E6818" s="64" t="str">
        <f>IF(ISBLANK(Perigon!K6813),"",Perigon!K6813)</f>
        <v/>
      </c>
      <c r="F6818" s="65"/>
      <c r="G6818" s="64"/>
      <c r="H6818" s="69" t="str">
        <f>IF(ISBLANK(Perigon!L6813),"",Perigon!L6813)</f>
        <v/>
      </c>
      <c r="I6818" s="69" t="str">
        <f>IF(ISBLANK(Perigon!M6813),"",Perigon!M6813)</f>
        <v/>
      </c>
      <c r="J6818" s="98" t="str">
        <f>IF(ISBLANK(Perigon!N6813),"",Perigon!N6813)</f>
        <v/>
      </c>
      <c r="K6818" s="99" t="str">
        <f>IF(ISBLANK(Perigon!J6813),"",Perigon!T6813)</f>
        <v/>
      </c>
      <c r="L6818" s="95" t="str">
        <f>IF(ISBLANK(Perigon!O6813),"",Perigon!O6813)</f>
        <v/>
      </c>
      <c r="M6818" s="95" t="str">
        <f>IF(ISBLANK(Perigon!R6813),"",Perigon!R6813)</f>
        <v/>
      </c>
      <c r="N6818" s="95" t="str">
        <f>IF(ISBLANK(Perigon!P6813),"",Perigon!P6813)</f>
        <v/>
      </c>
      <c r="O6818" s="38" t="str">
        <f>IF($L6818="","",VLOOKUP($R6818,Tarife!$A$2:$R$599,13,FALSE))</f>
        <v/>
      </c>
      <c r="P6818" s="38" t="str">
        <f t="shared" si="106"/>
        <v/>
      </c>
      <c r="R6818" s="100" t="str">
        <f>Zusammenzug!$C$25&amp;"-"&amp;Zusammenzug!$A$7&amp;"-"&amp;Leistungen!L6818</f>
        <v>2024-0-</v>
      </c>
    </row>
    <row r="6819" spans="1:18" x14ac:dyDescent="0.2">
      <c r="A6819" s="95" t="str">
        <f>IF(ISBLANK(Perigon!E6814),"",Perigon!E6814)</f>
        <v/>
      </c>
      <c r="B6819" s="95" t="str">
        <f>IF(ISBLANK(Perigon!G6814),"",Perigon!G6814)</f>
        <v/>
      </c>
      <c r="C6819" s="96" t="str">
        <f>IF(ISBLANK(Perigon!I6814),"",Perigon!I6814)</f>
        <v/>
      </c>
      <c r="D6819" s="97" t="str">
        <f>IF(ISBLANK(Perigon!J6814),"",Perigon!J6814)</f>
        <v/>
      </c>
      <c r="E6819" s="64" t="str">
        <f>IF(ISBLANK(Perigon!K6814),"",Perigon!K6814)</f>
        <v/>
      </c>
      <c r="F6819" s="65"/>
      <c r="G6819" s="64"/>
      <c r="H6819" s="69" t="str">
        <f>IF(ISBLANK(Perigon!L6814),"",Perigon!L6814)</f>
        <v/>
      </c>
      <c r="I6819" s="69" t="str">
        <f>IF(ISBLANK(Perigon!M6814),"",Perigon!M6814)</f>
        <v/>
      </c>
      <c r="J6819" s="98" t="str">
        <f>IF(ISBLANK(Perigon!N6814),"",Perigon!N6814)</f>
        <v/>
      </c>
      <c r="K6819" s="99" t="str">
        <f>IF(ISBLANK(Perigon!J6814),"",Perigon!T6814)</f>
        <v/>
      </c>
      <c r="L6819" s="95" t="str">
        <f>IF(ISBLANK(Perigon!O6814),"",Perigon!O6814)</f>
        <v/>
      </c>
      <c r="M6819" s="95" t="str">
        <f>IF(ISBLANK(Perigon!R6814),"",Perigon!R6814)</f>
        <v/>
      </c>
      <c r="N6819" s="95" t="str">
        <f>IF(ISBLANK(Perigon!P6814),"",Perigon!P6814)</f>
        <v/>
      </c>
      <c r="O6819" s="38" t="str">
        <f>IF($L6819="","",VLOOKUP($R6819,Tarife!$A$2:$R$599,13,FALSE))</f>
        <v/>
      </c>
      <c r="P6819" s="38" t="str">
        <f t="shared" si="106"/>
        <v/>
      </c>
      <c r="R6819" s="100" t="str">
        <f>Zusammenzug!$C$25&amp;"-"&amp;Zusammenzug!$A$7&amp;"-"&amp;Leistungen!L6819</f>
        <v>2024-0-</v>
      </c>
    </row>
    <row r="6820" spans="1:18" x14ac:dyDescent="0.2">
      <c r="A6820" s="95" t="str">
        <f>IF(ISBLANK(Perigon!E6815),"",Perigon!E6815)</f>
        <v/>
      </c>
      <c r="B6820" s="95" t="str">
        <f>IF(ISBLANK(Perigon!G6815),"",Perigon!G6815)</f>
        <v/>
      </c>
      <c r="C6820" s="96" t="str">
        <f>IF(ISBLANK(Perigon!I6815),"",Perigon!I6815)</f>
        <v/>
      </c>
      <c r="D6820" s="97" t="str">
        <f>IF(ISBLANK(Perigon!J6815),"",Perigon!J6815)</f>
        <v/>
      </c>
      <c r="E6820" s="64" t="str">
        <f>IF(ISBLANK(Perigon!K6815),"",Perigon!K6815)</f>
        <v/>
      </c>
      <c r="F6820" s="65"/>
      <c r="G6820" s="64"/>
      <c r="H6820" s="69" t="str">
        <f>IF(ISBLANK(Perigon!L6815),"",Perigon!L6815)</f>
        <v/>
      </c>
      <c r="I6820" s="69" t="str">
        <f>IF(ISBLANK(Perigon!M6815),"",Perigon!M6815)</f>
        <v/>
      </c>
      <c r="J6820" s="98" t="str">
        <f>IF(ISBLANK(Perigon!N6815),"",Perigon!N6815)</f>
        <v/>
      </c>
      <c r="K6820" s="99" t="str">
        <f>IF(ISBLANK(Perigon!J6815),"",Perigon!T6815)</f>
        <v/>
      </c>
      <c r="L6820" s="95" t="str">
        <f>IF(ISBLANK(Perigon!O6815),"",Perigon!O6815)</f>
        <v/>
      </c>
      <c r="M6820" s="95" t="str">
        <f>IF(ISBLANK(Perigon!R6815),"",Perigon!R6815)</f>
        <v/>
      </c>
      <c r="N6820" s="95" t="str">
        <f>IF(ISBLANK(Perigon!P6815),"",Perigon!P6815)</f>
        <v/>
      </c>
      <c r="O6820" s="38" t="str">
        <f>IF($L6820="","",VLOOKUP($R6820,Tarife!$A$2:$R$599,13,FALSE))</f>
        <v/>
      </c>
      <c r="P6820" s="38" t="str">
        <f t="shared" si="106"/>
        <v/>
      </c>
      <c r="R6820" s="100" t="str">
        <f>Zusammenzug!$C$25&amp;"-"&amp;Zusammenzug!$A$7&amp;"-"&amp;Leistungen!L6820</f>
        <v>2024-0-</v>
      </c>
    </row>
    <row r="6821" spans="1:18" x14ac:dyDescent="0.2">
      <c r="A6821" s="95" t="str">
        <f>IF(ISBLANK(Perigon!E6816),"",Perigon!E6816)</f>
        <v/>
      </c>
      <c r="B6821" s="95" t="str">
        <f>IF(ISBLANK(Perigon!G6816),"",Perigon!G6816)</f>
        <v/>
      </c>
      <c r="C6821" s="96" t="str">
        <f>IF(ISBLANK(Perigon!I6816),"",Perigon!I6816)</f>
        <v/>
      </c>
      <c r="D6821" s="97" t="str">
        <f>IF(ISBLANK(Perigon!J6816),"",Perigon!J6816)</f>
        <v/>
      </c>
      <c r="E6821" s="64" t="str">
        <f>IF(ISBLANK(Perigon!K6816),"",Perigon!K6816)</f>
        <v/>
      </c>
      <c r="F6821" s="65"/>
      <c r="G6821" s="64"/>
      <c r="H6821" s="69" t="str">
        <f>IF(ISBLANK(Perigon!L6816),"",Perigon!L6816)</f>
        <v/>
      </c>
      <c r="I6821" s="69" t="str">
        <f>IF(ISBLANK(Perigon!M6816),"",Perigon!M6816)</f>
        <v/>
      </c>
      <c r="J6821" s="98" t="str">
        <f>IF(ISBLANK(Perigon!N6816),"",Perigon!N6816)</f>
        <v/>
      </c>
      <c r="K6821" s="99" t="str">
        <f>IF(ISBLANK(Perigon!J6816),"",Perigon!T6816)</f>
        <v/>
      </c>
      <c r="L6821" s="95" t="str">
        <f>IF(ISBLANK(Perigon!O6816),"",Perigon!O6816)</f>
        <v/>
      </c>
      <c r="M6821" s="95" t="str">
        <f>IF(ISBLANK(Perigon!R6816),"",Perigon!R6816)</f>
        <v/>
      </c>
      <c r="N6821" s="95" t="str">
        <f>IF(ISBLANK(Perigon!P6816),"",Perigon!P6816)</f>
        <v/>
      </c>
      <c r="O6821" s="38" t="str">
        <f>IF($L6821="","",VLOOKUP($R6821,Tarife!$A$2:$R$599,13,FALSE))</f>
        <v/>
      </c>
      <c r="P6821" s="38" t="str">
        <f t="shared" si="106"/>
        <v/>
      </c>
      <c r="R6821" s="100" t="str">
        <f>Zusammenzug!$C$25&amp;"-"&amp;Zusammenzug!$A$7&amp;"-"&amp;Leistungen!L6821</f>
        <v>2024-0-</v>
      </c>
    </row>
    <row r="6822" spans="1:18" x14ac:dyDescent="0.2">
      <c r="A6822" s="95" t="str">
        <f>IF(ISBLANK(Perigon!E6817),"",Perigon!E6817)</f>
        <v/>
      </c>
      <c r="B6822" s="95" t="str">
        <f>IF(ISBLANK(Perigon!G6817),"",Perigon!G6817)</f>
        <v/>
      </c>
      <c r="C6822" s="96" t="str">
        <f>IF(ISBLANK(Perigon!I6817),"",Perigon!I6817)</f>
        <v/>
      </c>
      <c r="D6822" s="97" t="str">
        <f>IF(ISBLANK(Perigon!J6817),"",Perigon!J6817)</f>
        <v/>
      </c>
      <c r="E6822" s="64" t="str">
        <f>IF(ISBLANK(Perigon!K6817),"",Perigon!K6817)</f>
        <v/>
      </c>
      <c r="F6822" s="65"/>
      <c r="G6822" s="64"/>
      <c r="H6822" s="69" t="str">
        <f>IF(ISBLANK(Perigon!L6817),"",Perigon!L6817)</f>
        <v/>
      </c>
      <c r="I6822" s="69" t="str">
        <f>IF(ISBLANK(Perigon!M6817),"",Perigon!M6817)</f>
        <v/>
      </c>
      <c r="J6822" s="98" t="str">
        <f>IF(ISBLANK(Perigon!N6817),"",Perigon!N6817)</f>
        <v/>
      </c>
      <c r="K6822" s="99" t="str">
        <f>IF(ISBLANK(Perigon!J6817),"",Perigon!T6817)</f>
        <v/>
      </c>
      <c r="L6822" s="95" t="str">
        <f>IF(ISBLANK(Perigon!O6817),"",Perigon!O6817)</f>
        <v/>
      </c>
      <c r="M6822" s="95" t="str">
        <f>IF(ISBLANK(Perigon!R6817),"",Perigon!R6817)</f>
        <v/>
      </c>
      <c r="N6822" s="95" t="str">
        <f>IF(ISBLANK(Perigon!P6817),"",Perigon!P6817)</f>
        <v/>
      </c>
      <c r="O6822" s="38" t="str">
        <f>IF($L6822="","",VLOOKUP($R6822,Tarife!$A$2:$R$599,13,FALSE))</f>
        <v/>
      </c>
      <c r="P6822" s="38" t="str">
        <f t="shared" si="106"/>
        <v/>
      </c>
      <c r="R6822" s="100" t="str">
        <f>Zusammenzug!$C$25&amp;"-"&amp;Zusammenzug!$A$7&amp;"-"&amp;Leistungen!L6822</f>
        <v>2024-0-</v>
      </c>
    </row>
    <row r="6823" spans="1:18" x14ac:dyDescent="0.2">
      <c r="A6823" s="95" t="str">
        <f>IF(ISBLANK(Perigon!E6818),"",Perigon!E6818)</f>
        <v/>
      </c>
      <c r="B6823" s="95" t="str">
        <f>IF(ISBLANK(Perigon!G6818),"",Perigon!G6818)</f>
        <v/>
      </c>
      <c r="C6823" s="96" t="str">
        <f>IF(ISBLANK(Perigon!I6818),"",Perigon!I6818)</f>
        <v/>
      </c>
      <c r="D6823" s="97" t="str">
        <f>IF(ISBLANK(Perigon!J6818),"",Perigon!J6818)</f>
        <v/>
      </c>
      <c r="E6823" s="64" t="str">
        <f>IF(ISBLANK(Perigon!K6818),"",Perigon!K6818)</f>
        <v/>
      </c>
      <c r="F6823" s="65"/>
      <c r="G6823" s="64"/>
      <c r="H6823" s="69" t="str">
        <f>IF(ISBLANK(Perigon!L6818),"",Perigon!L6818)</f>
        <v/>
      </c>
      <c r="I6823" s="69" t="str">
        <f>IF(ISBLANK(Perigon!M6818),"",Perigon!M6818)</f>
        <v/>
      </c>
      <c r="J6823" s="98" t="str">
        <f>IF(ISBLANK(Perigon!N6818),"",Perigon!N6818)</f>
        <v/>
      </c>
      <c r="K6823" s="99" t="str">
        <f>IF(ISBLANK(Perigon!J6818),"",Perigon!T6818)</f>
        <v/>
      </c>
      <c r="L6823" s="95" t="str">
        <f>IF(ISBLANK(Perigon!O6818),"",Perigon!O6818)</f>
        <v/>
      </c>
      <c r="M6823" s="95" t="str">
        <f>IF(ISBLANK(Perigon!R6818),"",Perigon!R6818)</f>
        <v/>
      </c>
      <c r="N6823" s="95" t="str">
        <f>IF(ISBLANK(Perigon!P6818),"",Perigon!P6818)</f>
        <v/>
      </c>
      <c r="O6823" s="38" t="str">
        <f>IF($L6823="","",VLOOKUP($R6823,Tarife!$A$2:$R$599,13,FALSE))</f>
        <v/>
      </c>
      <c r="P6823" s="38" t="str">
        <f t="shared" si="106"/>
        <v/>
      </c>
      <c r="R6823" s="100" t="str">
        <f>Zusammenzug!$C$25&amp;"-"&amp;Zusammenzug!$A$7&amp;"-"&amp;Leistungen!L6823</f>
        <v>2024-0-</v>
      </c>
    </row>
    <row r="6824" spans="1:18" x14ac:dyDescent="0.2">
      <c r="A6824" s="95" t="str">
        <f>IF(ISBLANK(Perigon!E6819),"",Perigon!E6819)</f>
        <v/>
      </c>
      <c r="B6824" s="95" t="str">
        <f>IF(ISBLANK(Perigon!G6819),"",Perigon!G6819)</f>
        <v/>
      </c>
      <c r="C6824" s="96" t="str">
        <f>IF(ISBLANK(Perigon!I6819),"",Perigon!I6819)</f>
        <v/>
      </c>
      <c r="D6824" s="97" t="str">
        <f>IF(ISBLANK(Perigon!J6819),"",Perigon!J6819)</f>
        <v/>
      </c>
      <c r="E6824" s="64" t="str">
        <f>IF(ISBLANK(Perigon!K6819),"",Perigon!K6819)</f>
        <v/>
      </c>
      <c r="F6824" s="65"/>
      <c r="G6824" s="64"/>
      <c r="H6824" s="69" t="str">
        <f>IF(ISBLANK(Perigon!L6819),"",Perigon!L6819)</f>
        <v/>
      </c>
      <c r="I6824" s="69" t="str">
        <f>IF(ISBLANK(Perigon!M6819),"",Perigon!M6819)</f>
        <v/>
      </c>
      <c r="J6824" s="98" t="str">
        <f>IF(ISBLANK(Perigon!N6819),"",Perigon!N6819)</f>
        <v/>
      </c>
      <c r="K6824" s="99" t="str">
        <f>IF(ISBLANK(Perigon!J6819),"",Perigon!T6819)</f>
        <v/>
      </c>
      <c r="L6824" s="95" t="str">
        <f>IF(ISBLANK(Perigon!O6819),"",Perigon!O6819)</f>
        <v/>
      </c>
      <c r="M6824" s="95" t="str">
        <f>IF(ISBLANK(Perigon!R6819),"",Perigon!R6819)</f>
        <v/>
      </c>
      <c r="N6824" s="95" t="str">
        <f>IF(ISBLANK(Perigon!P6819),"",Perigon!P6819)</f>
        <v/>
      </c>
      <c r="O6824" s="38" t="str">
        <f>IF($L6824="","",VLOOKUP($R6824,Tarife!$A$2:$R$599,13,FALSE))</f>
        <v/>
      </c>
      <c r="P6824" s="38" t="str">
        <f t="shared" si="106"/>
        <v/>
      </c>
      <c r="R6824" s="100" t="str">
        <f>Zusammenzug!$C$25&amp;"-"&amp;Zusammenzug!$A$7&amp;"-"&amp;Leistungen!L6824</f>
        <v>2024-0-</v>
      </c>
    </row>
    <row r="6825" spans="1:18" x14ac:dyDescent="0.2">
      <c r="A6825" s="95" t="str">
        <f>IF(ISBLANK(Perigon!E6820),"",Perigon!E6820)</f>
        <v/>
      </c>
      <c r="B6825" s="95" t="str">
        <f>IF(ISBLANK(Perigon!G6820),"",Perigon!G6820)</f>
        <v/>
      </c>
      <c r="C6825" s="96" t="str">
        <f>IF(ISBLANK(Perigon!I6820),"",Perigon!I6820)</f>
        <v/>
      </c>
      <c r="D6825" s="97" t="str">
        <f>IF(ISBLANK(Perigon!J6820),"",Perigon!J6820)</f>
        <v/>
      </c>
      <c r="E6825" s="64" t="str">
        <f>IF(ISBLANK(Perigon!K6820),"",Perigon!K6820)</f>
        <v/>
      </c>
      <c r="F6825" s="65"/>
      <c r="G6825" s="64"/>
      <c r="H6825" s="69" t="str">
        <f>IF(ISBLANK(Perigon!L6820),"",Perigon!L6820)</f>
        <v/>
      </c>
      <c r="I6825" s="69" t="str">
        <f>IF(ISBLANK(Perigon!M6820),"",Perigon!M6820)</f>
        <v/>
      </c>
      <c r="J6825" s="98" t="str">
        <f>IF(ISBLANK(Perigon!N6820),"",Perigon!N6820)</f>
        <v/>
      </c>
      <c r="K6825" s="99" t="str">
        <f>IF(ISBLANK(Perigon!J6820),"",Perigon!T6820)</f>
        <v/>
      </c>
      <c r="L6825" s="95" t="str">
        <f>IF(ISBLANK(Perigon!O6820),"",Perigon!O6820)</f>
        <v/>
      </c>
      <c r="M6825" s="95" t="str">
        <f>IF(ISBLANK(Perigon!R6820),"",Perigon!R6820)</f>
        <v/>
      </c>
      <c r="N6825" s="95" t="str">
        <f>IF(ISBLANK(Perigon!P6820),"",Perigon!P6820)</f>
        <v/>
      </c>
      <c r="O6825" s="38" t="str">
        <f>IF($L6825="","",VLOOKUP($R6825,Tarife!$A$2:$R$599,13,FALSE))</f>
        <v/>
      </c>
      <c r="P6825" s="38" t="str">
        <f t="shared" si="106"/>
        <v/>
      </c>
      <c r="R6825" s="100" t="str">
        <f>Zusammenzug!$C$25&amp;"-"&amp;Zusammenzug!$A$7&amp;"-"&amp;Leistungen!L6825</f>
        <v>2024-0-</v>
      </c>
    </row>
    <row r="6826" spans="1:18" x14ac:dyDescent="0.2">
      <c r="A6826" s="95" t="str">
        <f>IF(ISBLANK(Perigon!E6821),"",Perigon!E6821)</f>
        <v/>
      </c>
      <c r="B6826" s="95" t="str">
        <f>IF(ISBLANK(Perigon!G6821),"",Perigon!G6821)</f>
        <v/>
      </c>
      <c r="C6826" s="96" t="str">
        <f>IF(ISBLANK(Perigon!I6821),"",Perigon!I6821)</f>
        <v/>
      </c>
      <c r="D6826" s="97" t="str">
        <f>IF(ISBLANK(Perigon!J6821),"",Perigon!J6821)</f>
        <v/>
      </c>
      <c r="E6826" s="64" t="str">
        <f>IF(ISBLANK(Perigon!K6821),"",Perigon!K6821)</f>
        <v/>
      </c>
      <c r="F6826" s="65"/>
      <c r="G6826" s="64"/>
      <c r="H6826" s="69" t="str">
        <f>IF(ISBLANK(Perigon!L6821),"",Perigon!L6821)</f>
        <v/>
      </c>
      <c r="I6826" s="69" t="str">
        <f>IF(ISBLANK(Perigon!M6821),"",Perigon!M6821)</f>
        <v/>
      </c>
      <c r="J6826" s="98" t="str">
        <f>IF(ISBLANK(Perigon!N6821),"",Perigon!N6821)</f>
        <v/>
      </c>
      <c r="K6826" s="99" t="str">
        <f>IF(ISBLANK(Perigon!J6821),"",Perigon!T6821)</f>
        <v/>
      </c>
      <c r="L6826" s="95" t="str">
        <f>IF(ISBLANK(Perigon!O6821),"",Perigon!O6821)</f>
        <v/>
      </c>
      <c r="M6826" s="95" t="str">
        <f>IF(ISBLANK(Perigon!R6821),"",Perigon!R6821)</f>
        <v/>
      </c>
      <c r="N6826" s="95" t="str">
        <f>IF(ISBLANK(Perigon!P6821),"",Perigon!P6821)</f>
        <v/>
      </c>
      <c r="O6826" s="38" t="str">
        <f>IF($L6826="","",VLOOKUP($R6826,Tarife!$A$2:$R$599,13,FALSE))</f>
        <v/>
      </c>
      <c r="P6826" s="38" t="str">
        <f t="shared" si="106"/>
        <v/>
      </c>
      <c r="R6826" s="100" t="str">
        <f>Zusammenzug!$C$25&amp;"-"&amp;Zusammenzug!$A$7&amp;"-"&amp;Leistungen!L6826</f>
        <v>2024-0-</v>
      </c>
    </row>
    <row r="6827" spans="1:18" x14ac:dyDescent="0.2">
      <c r="A6827" s="95" t="str">
        <f>IF(ISBLANK(Perigon!E6822),"",Perigon!E6822)</f>
        <v/>
      </c>
      <c r="B6827" s="95" t="str">
        <f>IF(ISBLANK(Perigon!G6822),"",Perigon!G6822)</f>
        <v/>
      </c>
      <c r="C6827" s="96" t="str">
        <f>IF(ISBLANK(Perigon!I6822),"",Perigon!I6822)</f>
        <v/>
      </c>
      <c r="D6827" s="97" t="str">
        <f>IF(ISBLANK(Perigon!J6822),"",Perigon!J6822)</f>
        <v/>
      </c>
      <c r="E6827" s="64" t="str">
        <f>IF(ISBLANK(Perigon!K6822),"",Perigon!K6822)</f>
        <v/>
      </c>
      <c r="F6827" s="65"/>
      <c r="G6827" s="64"/>
      <c r="H6827" s="69" t="str">
        <f>IF(ISBLANK(Perigon!L6822),"",Perigon!L6822)</f>
        <v/>
      </c>
      <c r="I6827" s="69" t="str">
        <f>IF(ISBLANK(Perigon!M6822),"",Perigon!M6822)</f>
        <v/>
      </c>
      <c r="J6827" s="98" t="str">
        <f>IF(ISBLANK(Perigon!N6822),"",Perigon!N6822)</f>
        <v/>
      </c>
      <c r="K6827" s="99" t="str">
        <f>IF(ISBLANK(Perigon!J6822),"",Perigon!T6822)</f>
        <v/>
      </c>
      <c r="L6827" s="95" t="str">
        <f>IF(ISBLANK(Perigon!O6822),"",Perigon!O6822)</f>
        <v/>
      </c>
      <c r="M6827" s="95" t="str">
        <f>IF(ISBLANK(Perigon!R6822),"",Perigon!R6822)</f>
        <v/>
      </c>
      <c r="N6827" s="95" t="str">
        <f>IF(ISBLANK(Perigon!P6822),"",Perigon!P6822)</f>
        <v/>
      </c>
      <c r="O6827" s="38" t="str">
        <f>IF($L6827="","",VLOOKUP($R6827,Tarife!$A$2:$R$599,13,FALSE))</f>
        <v/>
      </c>
      <c r="P6827" s="38" t="str">
        <f t="shared" si="106"/>
        <v/>
      </c>
      <c r="R6827" s="100" t="str">
        <f>Zusammenzug!$C$25&amp;"-"&amp;Zusammenzug!$A$7&amp;"-"&amp;Leistungen!L6827</f>
        <v>2024-0-</v>
      </c>
    </row>
    <row r="6828" spans="1:18" x14ac:dyDescent="0.2">
      <c r="A6828" s="95" t="str">
        <f>IF(ISBLANK(Perigon!E6823),"",Perigon!E6823)</f>
        <v/>
      </c>
      <c r="B6828" s="95" t="str">
        <f>IF(ISBLANK(Perigon!G6823),"",Perigon!G6823)</f>
        <v/>
      </c>
      <c r="C6828" s="96" t="str">
        <f>IF(ISBLANK(Perigon!I6823),"",Perigon!I6823)</f>
        <v/>
      </c>
      <c r="D6828" s="97" t="str">
        <f>IF(ISBLANK(Perigon!J6823),"",Perigon!J6823)</f>
        <v/>
      </c>
      <c r="E6828" s="64" t="str">
        <f>IF(ISBLANK(Perigon!K6823),"",Perigon!K6823)</f>
        <v/>
      </c>
      <c r="F6828" s="65"/>
      <c r="G6828" s="64"/>
      <c r="H6828" s="69" t="str">
        <f>IF(ISBLANK(Perigon!L6823),"",Perigon!L6823)</f>
        <v/>
      </c>
      <c r="I6828" s="69" t="str">
        <f>IF(ISBLANK(Perigon!M6823),"",Perigon!M6823)</f>
        <v/>
      </c>
      <c r="J6828" s="98" t="str">
        <f>IF(ISBLANK(Perigon!N6823),"",Perigon!N6823)</f>
        <v/>
      </c>
      <c r="K6828" s="99" t="str">
        <f>IF(ISBLANK(Perigon!J6823),"",Perigon!T6823)</f>
        <v/>
      </c>
      <c r="L6828" s="95" t="str">
        <f>IF(ISBLANK(Perigon!O6823),"",Perigon!O6823)</f>
        <v/>
      </c>
      <c r="M6828" s="95" t="str">
        <f>IF(ISBLANK(Perigon!R6823),"",Perigon!R6823)</f>
        <v/>
      </c>
      <c r="N6828" s="95" t="str">
        <f>IF(ISBLANK(Perigon!P6823),"",Perigon!P6823)</f>
        <v/>
      </c>
      <c r="O6828" s="38" t="str">
        <f>IF($L6828="","",VLOOKUP($R6828,Tarife!$A$2:$R$599,13,FALSE))</f>
        <v/>
      </c>
      <c r="P6828" s="38" t="str">
        <f t="shared" si="106"/>
        <v/>
      </c>
      <c r="R6828" s="100" t="str">
        <f>Zusammenzug!$C$25&amp;"-"&amp;Zusammenzug!$A$7&amp;"-"&amp;Leistungen!L6828</f>
        <v>2024-0-</v>
      </c>
    </row>
    <row r="6829" spans="1:18" x14ac:dyDescent="0.2">
      <c r="A6829" s="95" t="str">
        <f>IF(ISBLANK(Perigon!E6824),"",Perigon!E6824)</f>
        <v/>
      </c>
      <c r="B6829" s="95" t="str">
        <f>IF(ISBLANK(Perigon!G6824),"",Perigon!G6824)</f>
        <v/>
      </c>
      <c r="C6829" s="96" t="str">
        <f>IF(ISBLANK(Perigon!I6824),"",Perigon!I6824)</f>
        <v/>
      </c>
      <c r="D6829" s="97" t="str">
        <f>IF(ISBLANK(Perigon!J6824),"",Perigon!J6824)</f>
        <v/>
      </c>
      <c r="E6829" s="64" t="str">
        <f>IF(ISBLANK(Perigon!K6824),"",Perigon!K6824)</f>
        <v/>
      </c>
      <c r="F6829" s="65"/>
      <c r="G6829" s="64"/>
      <c r="H6829" s="69" t="str">
        <f>IF(ISBLANK(Perigon!L6824),"",Perigon!L6824)</f>
        <v/>
      </c>
      <c r="I6829" s="69" t="str">
        <f>IF(ISBLANK(Perigon!M6824),"",Perigon!M6824)</f>
        <v/>
      </c>
      <c r="J6829" s="98" t="str">
        <f>IF(ISBLANK(Perigon!N6824),"",Perigon!N6824)</f>
        <v/>
      </c>
      <c r="K6829" s="99" t="str">
        <f>IF(ISBLANK(Perigon!J6824),"",Perigon!T6824)</f>
        <v/>
      </c>
      <c r="L6829" s="95" t="str">
        <f>IF(ISBLANK(Perigon!O6824),"",Perigon!O6824)</f>
        <v/>
      </c>
      <c r="M6829" s="95" t="str">
        <f>IF(ISBLANK(Perigon!R6824),"",Perigon!R6824)</f>
        <v/>
      </c>
      <c r="N6829" s="95" t="str">
        <f>IF(ISBLANK(Perigon!P6824),"",Perigon!P6824)</f>
        <v/>
      </c>
      <c r="O6829" s="38" t="str">
        <f>IF($L6829="","",VLOOKUP($R6829,Tarife!$A$2:$R$599,13,FALSE))</f>
        <v/>
      </c>
      <c r="P6829" s="38" t="str">
        <f t="shared" si="106"/>
        <v/>
      </c>
      <c r="R6829" s="100" t="str">
        <f>Zusammenzug!$C$25&amp;"-"&amp;Zusammenzug!$A$7&amp;"-"&amp;Leistungen!L6829</f>
        <v>2024-0-</v>
      </c>
    </row>
    <row r="6830" spans="1:18" x14ac:dyDescent="0.2">
      <c r="A6830" s="95" t="str">
        <f>IF(ISBLANK(Perigon!E6825),"",Perigon!E6825)</f>
        <v/>
      </c>
      <c r="B6830" s="95" t="str">
        <f>IF(ISBLANK(Perigon!G6825),"",Perigon!G6825)</f>
        <v/>
      </c>
      <c r="C6830" s="96" t="str">
        <f>IF(ISBLANK(Perigon!I6825),"",Perigon!I6825)</f>
        <v/>
      </c>
      <c r="D6830" s="97" t="str">
        <f>IF(ISBLANK(Perigon!J6825),"",Perigon!J6825)</f>
        <v/>
      </c>
      <c r="E6830" s="64" t="str">
        <f>IF(ISBLANK(Perigon!K6825),"",Perigon!K6825)</f>
        <v/>
      </c>
      <c r="F6830" s="65"/>
      <c r="G6830" s="64"/>
      <c r="H6830" s="69" t="str">
        <f>IF(ISBLANK(Perigon!L6825),"",Perigon!L6825)</f>
        <v/>
      </c>
      <c r="I6830" s="69" t="str">
        <f>IF(ISBLANK(Perigon!M6825),"",Perigon!M6825)</f>
        <v/>
      </c>
      <c r="J6830" s="98" t="str">
        <f>IF(ISBLANK(Perigon!N6825),"",Perigon!N6825)</f>
        <v/>
      </c>
      <c r="K6830" s="99" t="str">
        <f>IF(ISBLANK(Perigon!J6825),"",Perigon!T6825)</f>
        <v/>
      </c>
      <c r="L6830" s="95" t="str">
        <f>IF(ISBLANK(Perigon!O6825),"",Perigon!O6825)</f>
        <v/>
      </c>
      <c r="M6830" s="95" t="str">
        <f>IF(ISBLANK(Perigon!R6825),"",Perigon!R6825)</f>
        <v/>
      </c>
      <c r="N6830" s="95" t="str">
        <f>IF(ISBLANK(Perigon!P6825),"",Perigon!P6825)</f>
        <v/>
      </c>
      <c r="O6830" s="38" t="str">
        <f>IF($L6830="","",VLOOKUP($R6830,Tarife!$A$2:$R$599,13,FALSE))</f>
        <v/>
      </c>
      <c r="P6830" s="38" t="str">
        <f t="shared" si="106"/>
        <v/>
      </c>
      <c r="R6830" s="100" t="str">
        <f>Zusammenzug!$C$25&amp;"-"&amp;Zusammenzug!$A$7&amp;"-"&amp;Leistungen!L6830</f>
        <v>2024-0-</v>
      </c>
    </row>
    <row r="6831" spans="1:18" x14ac:dyDescent="0.2">
      <c r="A6831" s="95" t="str">
        <f>IF(ISBLANK(Perigon!E6826),"",Perigon!E6826)</f>
        <v/>
      </c>
      <c r="B6831" s="95" t="str">
        <f>IF(ISBLANK(Perigon!G6826),"",Perigon!G6826)</f>
        <v/>
      </c>
      <c r="C6831" s="96" t="str">
        <f>IF(ISBLANK(Perigon!I6826),"",Perigon!I6826)</f>
        <v/>
      </c>
      <c r="D6831" s="97" t="str">
        <f>IF(ISBLANK(Perigon!J6826),"",Perigon!J6826)</f>
        <v/>
      </c>
      <c r="E6831" s="64" t="str">
        <f>IF(ISBLANK(Perigon!K6826),"",Perigon!K6826)</f>
        <v/>
      </c>
      <c r="F6831" s="65"/>
      <c r="G6831" s="64"/>
      <c r="H6831" s="69" t="str">
        <f>IF(ISBLANK(Perigon!L6826),"",Perigon!L6826)</f>
        <v/>
      </c>
      <c r="I6831" s="69" t="str">
        <f>IF(ISBLANK(Perigon!M6826),"",Perigon!M6826)</f>
        <v/>
      </c>
      <c r="J6831" s="98" t="str">
        <f>IF(ISBLANK(Perigon!N6826),"",Perigon!N6826)</f>
        <v/>
      </c>
      <c r="K6831" s="99" t="str">
        <f>IF(ISBLANK(Perigon!J6826),"",Perigon!T6826)</f>
        <v/>
      </c>
      <c r="L6831" s="95" t="str">
        <f>IF(ISBLANK(Perigon!O6826),"",Perigon!O6826)</f>
        <v/>
      </c>
      <c r="M6831" s="95" t="str">
        <f>IF(ISBLANK(Perigon!R6826),"",Perigon!R6826)</f>
        <v/>
      </c>
      <c r="N6831" s="95" t="str">
        <f>IF(ISBLANK(Perigon!P6826),"",Perigon!P6826)</f>
        <v/>
      </c>
      <c r="O6831" s="38" t="str">
        <f>IF($L6831="","",VLOOKUP($R6831,Tarife!$A$2:$R$599,13,FALSE))</f>
        <v/>
      </c>
      <c r="P6831" s="38" t="str">
        <f t="shared" si="106"/>
        <v/>
      </c>
      <c r="R6831" s="100" t="str">
        <f>Zusammenzug!$C$25&amp;"-"&amp;Zusammenzug!$A$7&amp;"-"&amp;Leistungen!L6831</f>
        <v>2024-0-</v>
      </c>
    </row>
    <row r="6832" spans="1:18" x14ac:dyDescent="0.2">
      <c r="A6832" s="95" t="str">
        <f>IF(ISBLANK(Perigon!E6827),"",Perigon!E6827)</f>
        <v/>
      </c>
      <c r="B6832" s="95" t="str">
        <f>IF(ISBLANK(Perigon!G6827),"",Perigon!G6827)</f>
        <v/>
      </c>
      <c r="C6832" s="96" t="str">
        <f>IF(ISBLANK(Perigon!I6827),"",Perigon!I6827)</f>
        <v/>
      </c>
      <c r="D6832" s="97" t="str">
        <f>IF(ISBLANK(Perigon!J6827),"",Perigon!J6827)</f>
        <v/>
      </c>
      <c r="E6832" s="64" t="str">
        <f>IF(ISBLANK(Perigon!K6827),"",Perigon!K6827)</f>
        <v/>
      </c>
      <c r="F6832" s="65"/>
      <c r="G6832" s="64"/>
      <c r="H6832" s="69" t="str">
        <f>IF(ISBLANK(Perigon!L6827),"",Perigon!L6827)</f>
        <v/>
      </c>
      <c r="I6832" s="69" t="str">
        <f>IF(ISBLANK(Perigon!M6827),"",Perigon!M6827)</f>
        <v/>
      </c>
      <c r="J6832" s="98" t="str">
        <f>IF(ISBLANK(Perigon!N6827),"",Perigon!N6827)</f>
        <v/>
      </c>
      <c r="K6832" s="99" t="str">
        <f>IF(ISBLANK(Perigon!J6827),"",Perigon!T6827)</f>
        <v/>
      </c>
      <c r="L6832" s="95" t="str">
        <f>IF(ISBLANK(Perigon!O6827),"",Perigon!O6827)</f>
        <v/>
      </c>
      <c r="M6832" s="95" t="str">
        <f>IF(ISBLANK(Perigon!R6827),"",Perigon!R6827)</f>
        <v/>
      </c>
      <c r="N6832" s="95" t="str">
        <f>IF(ISBLANK(Perigon!P6827),"",Perigon!P6827)</f>
        <v/>
      </c>
      <c r="O6832" s="38" t="str">
        <f>IF($L6832="","",VLOOKUP($R6832,Tarife!$A$2:$R$599,13,FALSE))</f>
        <v/>
      </c>
      <c r="P6832" s="38" t="str">
        <f t="shared" si="106"/>
        <v/>
      </c>
      <c r="R6832" s="100" t="str">
        <f>Zusammenzug!$C$25&amp;"-"&amp;Zusammenzug!$A$7&amp;"-"&amp;Leistungen!L6832</f>
        <v>2024-0-</v>
      </c>
    </row>
    <row r="6833" spans="1:18" x14ac:dyDescent="0.2">
      <c r="A6833" s="95" t="str">
        <f>IF(ISBLANK(Perigon!E6828),"",Perigon!E6828)</f>
        <v/>
      </c>
      <c r="B6833" s="95" t="str">
        <f>IF(ISBLANK(Perigon!G6828),"",Perigon!G6828)</f>
        <v/>
      </c>
      <c r="C6833" s="96" t="str">
        <f>IF(ISBLANK(Perigon!I6828),"",Perigon!I6828)</f>
        <v/>
      </c>
      <c r="D6833" s="97" t="str">
        <f>IF(ISBLANK(Perigon!J6828),"",Perigon!J6828)</f>
        <v/>
      </c>
      <c r="E6833" s="64" t="str">
        <f>IF(ISBLANK(Perigon!K6828),"",Perigon!K6828)</f>
        <v/>
      </c>
      <c r="F6833" s="65"/>
      <c r="G6833" s="64"/>
      <c r="H6833" s="69" t="str">
        <f>IF(ISBLANK(Perigon!L6828),"",Perigon!L6828)</f>
        <v/>
      </c>
      <c r="I6833" s="69" t="str">
        <f>IF(ISBLANK(Perigon!M6828),"",Perigon!M6828)</f>
        <v/>
      </c>
      <c r="J6833" s="98" t="str">
        <f>IF(ISBLANK(Perigon!N6828),"",Perigon!N6828)</f>
        <v/>
      </c>
      <c r="K6833" s="99" t="str">
        <f>IF(ISBLANK(Perigon!J6828),"",Perigon!T6828)</f>
        <v/>
      </c>
      <c r="L6833" s="95" t="str">
        <f>IF(ISBLANK(Perigon!O6828),"",Perigon!O6828)</f>
        <v/>
      </c>
      <c r="M6833" s="95" t="str">
        <f>IF(ISBLANK(Perigon!R6828),"",Perigon!R6828)</f>
        <v/>
      </c>
      <c r="N6833" s="95" t="str">
        <f>IF(ISBLANK(Perigon!P6828),"",Perigon!P6828)</f>
        <v/>
      </c>
      <c r="O6833" s="38" t="str">
        <f>IF($L6833="","",VLOOKUP($R6833,Tarife!$A$2:$R$599,13,FALSE))</f>
        <v/>
      </c>
      <c r="P6833" s="38" t="str">
        <f t="shared" si="106"/>
        <v/>
      </c>
      <c r="R6833" s="100" t="str">
        <f>Zusammenzug!$C$25&amp;"-"&amp;Zusammenzug!$A$7&amp;"-"&amp;Leistungen!L6833</f>
        <v>2024-0-</v>
      </c>
    </row>
    <row r="6834" spans="1:18" x14ac:dyDescent="0.2">
      <c r="A6834" s="95" t="str">
        <f>IF(ISBLANK(Perigon!E6829),"",Perigon!E6829)</f>
        <v/>
      </c>
      <c r="B6834" s="95" t="str">
        <f>IF(ISBLANK(Perigon!G6829),"",Perigon!G6829)</f>
        <v/>
      </c>
      <c r="C6834" s="96" t="str">
        <f>IF(ISBLANK(Perigon!I6829),"",Perigon!I6829)</f>
        <v/>
      </c>
      <c r="D6834" s="97" t="str">
        <f>IF(ISBLANK(Perigon!J6829),"",Perigon!J6829)</f>
        <v/>
      </c>
      <c r="E6834" s="64" t="str">
        <f>IF(ISBLANK(Perigon!K6829),"",Perigon!K6829)</f>
        <v/>
      </c>
      <c r="F6834" s="65"/>
      <c r="G6834" s="64"/>
      <c r="H6834" s="69" t="str">
        <f>IF(ISBLANK(Perigon!L6829),"",Perigon!L6829)</f>
        <v/>
      </c>
      <c r="I6834" s="69" t="str">
        <f>IF(ISBLANK(Perigon!M6829),"",Perigon!M6829)</f>
        <v/>
      </c>
      <c r="J6834" s="98" t="str">
        <f>IF(ISBLANK(Perigon!N6829),"",Perigon!N6829)</f>
        <v/>
      </c>
      <c r="K6834" s="99" t="str">
        <f>IF(ISBLANK(Perigon!J6829),"",Perigon!T6829)</f>
        <v/>
      </c>
      <c r="L6834" s="95" t="str">
        <f>IF(ISBLANK(Perigon!O6829),"",Perigon!O6829)</f>
        <v/>
      </c>
      <c r="M6834" s="95" t="str">
        <f>IF(ISBLANK(Perigon!R6829),"",Perigon!R6829)</f>
        <v/>
      </c>
      <c r="N6834" s="95" t="str">
        <f>IF(ISBLANK(Perigon!P6829),"",Perigon!P6829)</f>
        <v/>
      </c>
      <c r="O6834" s="38" t="str">
        <f>IF($L6834="","",VLOOKUP($R6834,Tarife!$A$2:$R$599,13,FALSE))</f>
        <v/>
      </c>
      <c r="P6834" s="38" t="str">
        <f t="shared" si="106"/>
        <v/>
      </c>
      <c r="R6834" s="100" t="str">
        <f>Zusammenzug!$C$25&amp;"-"&amp;Zusammenzug!$A$7&amp;"-"&amp;Leistungen!L6834</f>
        <v>2024-0-</v>
      </c>
    </row>
    <row r="6835" spans="1:18" x14ac:dyDescent="0.2">
      <c r="A6835" s="95" t="str">
        <f>IF(ISBLANK(Perigon!E6830),"",Perigon!E6830)</f>
        <v/>
      </c>
      <c r="B6835" s="95" t="str">
        <f>IF(ISBLANK(Perigon!G6830),"",Perigon!G6830)</f>
        <v/>
      </c>
      <c r="C6835" s="96" t="str">
        <f>IF(ISBLANK(Perigon!I6830),"",Perigon!I6830)</f>
        <v/>
      </c>
      <c r="D6835" s="97" t="str">
        <f>IF(ISBLANK(Perigon!J6830),"",Perigon!J6830)</f>
        <v/>
      </c>
      <c r="E6835" s="64" t="str">
        <f>IF(ISBLANK(Perigon!K6830),"",Perigon!K6830)</f>
        <v/>
      </c>
      <c r="F6835" s="65"/>
      <c r="G6835" s="64"/>
      <c r="H6835" s="69" t="str">
        <f>IF(ISBLANK(Perigon!L6830),"",Perigon!L6830)</f>
        <v/>
      </c>
      <c r="I6835" s="69" t="str">
        <f>IF(ISBLANK(Perigon!M6830),"",Perigon!M6830)</f>
        <v/>
      </c>
      <c r="J6835" s="98" t="str">
        <f>IF(ISBLANK(Perigon!N6830),"",Perigon!N6830)</f>
        <v/>
      </c>
      <c r="K6835" s="99" t="str">
        <f>IF(ISBLANK(Perigon!J6830),"",Perigon!T6830)</f>
        <v/>
      </c>
      <c r="L6835" s="95" t="str">
        <f>IF(ISBLANK(Perigon!O6830),"",Perigon!O6830)</f>
        <v/>
      </c>
      <c r="M6835" s="95" t="str">
        <f>IF(ISBLANK(Perigon!R6830),"",Perigon!R6830)</f>
        <v/>
      </c>
      <c r="N6835" s="95" t="str">
        <f>IF(ISBLANK(Perigon!P6830),"",Perigon!P6830)</f>
        <v/>
      </c>
      <c r="O6835" s="38" t="str">
        <f>IF($L6835="","",VLOOKUP($R6835,Tarife!$A$2:$R$599,13,FALSE))</f>
        <v/>
      </c>
      <c r="P6835" s="38" t="str">
        <f t="shared" si="106"/>
        <v/>
      </c>
      <c r="R6835" s="100" t="str">
        <f>Zusammenzug!$C$25&amp;"-"&amp;Zusammenzug!$A$7&amp;"-"&amp;Leistungen!L6835</f>
        <v>2024-0-</v>
      </c>
    </row>
    <row r="6836" spans="1:18" x14ac:dyDescent="0.2">
      <c r="A6836" s="95" t="str">
        <f>IF(ISBLANK(Perigon!E6831),"",Perigon!E6831)</f>
        <v/>
      </c>
      <c r="B6836" s="95" t="str">
        <f>IF(ISBLANK(Perigon!G6831),"",Perigon!G6831)</f>
        <v/>
      </c>
      <c r="C6836" s="96" t="str">
        <f>IF(ISBLANK(Perigon!I6831),"",Perigon!I6831)</f>
        <v/>
      </c>
      <c r="D6836" s="97" t="str">
        <f>IF(ISBLANK(Perigon!J6831),"",Perigon!J6831)</f>
        <v/>
      </c>
      <c r="E6836" s="64" t="str">
        <f>IF(ISBLANK(Perigon!K6831),"",Perigon!K6831)</f>
        <v/>
      </c>
      <c r="F6836" s="65"/>
      <c r="G6836" s="64"/>
      <c r="H6836" s="69" t="str">
        <f>IF(ISBLANK(Perigon!L6831),"",Perigon!L6831)</f>
        <v/>
      </c>
      <c r="I6836" s="69" t="str">
        <f>IF(ISBLANK(Perigon!M6831),"",Perigon!M6831)</f>
        <v/>
      </c>
      <c r="J6836" s="98" t="str">
        <f>IF(ISBLANK(Perigon!N6831),"",Perigon!N6831)</f>
        <v/>
      </c>
      <c r="K6836" s="99" t="str">
        <f>IF(ISBLANK(Perigon!J6831),"",Perigon!T6831)</f>
        <v/>
      </c>
      <c r="L6836" s="95" t="str">
        <f>IF(ISBLANK(Perigon!O6831),"",Perigon!O6831)</f>
        <v/>
      </c>
      <c r="M6836" s="95" t="str">
        <f>IF(ISBLANK(Perigon!R6831),"",Perigon!R6831)</f>
        <v/>
      </c>
      <c r="N6836" s="95" t="str">
        <f>IF(ISBLANK(Perigon!P6831),"",Perigon!P6831)</f>
        <v/>
      </c>
      <c r="O6836" s="38" t="str">
        <f>IF($L6836="","",VLOOKUP($R6836,Tarife!$A$2:$R$599,13,FALSE))</f>
        <v/>
      </c>
      <c r="P6836" s="38" t="str">
        <f t="shared" si="106"/>
        <v/>
      </c>
      <c r="R6836" s="100" t="str">
        <f>Zusammenzug!$C$25&amp;"-"&amp;Zusammenzug!$A$7&amp;"-"&amp;Leistungen!L6836</f>
        <v>2024-0-</v>
      </c>
    </row>
    <row r="6837" spans="1:18" x14ac:dyDescent="0.2">
      <c r="A6837" s="95" t="str">
        <f>IF(ISBLANK(Perigon!E6832),"",Perigon!E6832)</f>
        <v/>
      </c>
      <c r="B6837" s="95" t="str">
        <f>IF(ISBLANK(Perigon!G6832),"",Perigon!G6832)</f>
        <v/>
      </c>
      <c r="C6837" s="96" t="str">
        <f>IF(ISBLANK(Perigon!I6832),"",Perigon!I6832)</f>
        <v/>
      </c>
      <c r="D6837" s="97" t="str">
        <f>IF(ISBLANK(Perigon!J6832),"",Perigon!J6832)</f>
        <v/>
      </c>
      <c r="E6837" s="64" t="str">
        <f>IF(ISBLANK(Perigon!K6832),"",Perigon!K6832)</f>
        <v/>
      </c>
      <c r="F6837" s="65"/>
      <c r="G6837" s="64"/>
      <c r="H6837" s="69" t="str">
        <f>IF(ISBLANK(Perigon!L6832),"",Perigon!L6832)</f>
        <v/>
      </c>
      <c r="I6837" s="69" t="str">
        <f>IF(ISBLANK(Perigon!M6832),"",Perigon!M6832)</f>
        <v/>
      </c>
      <c r="J6837" s="98" t="str">
        <f>IF(ISBLANK(Perigon!N6832),"",Perigon!N6832)</f>
        <v/>
      </c>
      <c r="K6837" s="99" t="str">
        <f>IF(ISBLANK(Perigon!J6832),"",Perigon!T6832)</f>
        <v/>
      </c>
      <c r="L6837" s="95" t="str">
        <f>IF(ISBLANK(Perigon!O6832),"",Perigon!O6832)</f>
        <v/>
      </c>
      <c r="M6837" s="95" t="str">
        <f>IF(ISBLANK(Perigon!R6832),"",Perigon!R6832)</f>
        <v/>
      </c>
      <c r="N6837" s="95" t="str">
        <f>IF(ISBLANK(Perigon!P6832),"",Perigon!P6832)</f>
        <v/>
      </c>
      <c r="O6837" s="38" t="str">
        <f>IF($L6837="","",VLOOKUP($R6837,Tarife!$A$2:$R$599,13,FALSE))</f>
        <v/>
      </c>
      <c r="P6837" s="38" t="str">
        <f t="shared" si="106"/>
        <v/>
      </c>
      <c r="R6837" s="100" t="str">
        <f>Zusammenzug!$C$25&amp;"-"&amp;Zusammenzug!$A$7&amp;"-"&amp;Leistungen!L6837</f>
        <v>2024-0-</v>
      </c>
    </row>
    <row r="6838" spans="1:18" x14ac:dyDescent="0.2">
      <c r="A6838" s="95" t="str">
        <f>IF(ISBLANK(Perigon!E6833),"",Perigon!E6833)</f>
        <v/>
      </c>
      <c r="B6838" s="95" t="str">
        <f>IF(ISBLANK(Perigon!G6833),"",Perigon!G6833)</f>
        <v/>
      </c>
      <c r="C6838" s="96" t="str">
        <f>IF(ISBLANK(Perigon!I6833),"",Perigon!I6833)</f>
        <v/>
      </c>
      <c r="D6838" s="97" t="str">
        <f>IF(ISBLANK(Perigon!J6833),"",Perigon!J6833)</f>
        <v/>
      </c>
      <c r="E6838" s="64" t="str">
        <f>IF(ISBLANK(Perigon!K6833),"",Perigon!K6833)</f>
        <v/>
      </c>
      <c r="F6838" s="65"/>
      <c r="G6838" s="64"/>
      <c r="H6838" s="69" t="str">
        <f>IF(ISBLANK(Perigon!L6833),"",Perigon!L6833)</f>
        <v/>
      </c>
      <c r="I6838" s="69" t="str">
        <f>IF(ISBLANK(Perigon!M6833),"",Perigon!M6833)</f>
        <v/>
      </c>
      <c r="J6838" s="98" t="str">
        <f>IF(ISBLANK(Perigon!N6833),"",Perigon!N6833)</f>
        <v/>
      </c>
      <c r="K6838" s="99" t="str">
        <f>IF(ISBLANK(Perigon!J6833),"",Perigon!T6833)</f>
        <v/>
      </c>
      <c r="L6838" s="95" t="str">
        <f>IF(ISBLANK(Perigon!O6833),"",Perigon!O6833)</f>
        <v/>
      </c>
      <c r="M6838" s="95" t="str">
        <f>IF(ISBLANK(Perigon!R6833),"",Perigon!R6833)</f>
        <v/>
      </c>
      <c r="N6838" s="95" t="str">
        <f>IF(ISBLANK(Perigon!P6833),"",Perigon!P6833)</f>
        <v/>
      </c>
      <c r="O6838" s="38" t="str">
        <f>IF($L6838="","",VLOOKUP($R6838,Tarife!$A$2:$R$599,13,FALSE))</f>
        <v/>
      </c>
      <c r="P6838" s="38" t="str">
        <f t="shared" si="106"/>
        <v/>
      </c>
      <c r="R6838" s="100" t="str">
        <f>Zusammenzug!$C$25&amp;"-"&amp;Zusammenzug!$A$7&amp;"-"&amp;Leistungen!L6838</f>
        <v>2024-0-</v>
      </c>
    </row>
    <row r="6839" spans="1:18" x14ac:dyDescent="0.2">
      <c r="A6839" s="95" t="str">
        <f>IF(ISBLANK(Perigon!E6834),"",Perigon!E6834)</f>
        <v/>
      </c>
      <c r="B6839" s="95" t="str">
        <f>IF(ISBLANK(Perigon!G6834),"",Perigon!G6834)</f>
        <v/>
      </c>
      <c r="C6839" s="96" t="str">
        <f>IF(ISBLANK(Perigon!I6834),"",Perigon!I6834)</f>
        <v/>
      </c>
      <c r="D6839" s="97" t="str">
        <f>IF(ISBLANK(Perigon!J6834),"",Perigon!J6834)</f>
        <v/>
      </c>
      <c r="E6839" s="64" t="str">
        <f>IF(ISBLANK(Perigon!K6834),"",Perigon!K6834)</f>
        <v/>
      </c>
      <c r="F6839" s="65"/>
      <c r="G6839" s="64"/>
      <c r="H6839" s="69" t="str">
        <f>IF(ISBLANK(Perigon!L6834),"",Perigon!L6834)</f>
        <v/>
      </c>
      <c r="I6839" s="69" t="str">
        <f>IF(ISBLANK(Perigon!M6834),"",Perigon!M6834)</f>
        <v/>
      </c>
      <c r="J6839" s="98" t="str">
        <f>IF(ISBLANK(Perigon!N6834),"",Perigon!N6834)</f>
        <v/>
      </c>
      <c r="K6839" s="99" t="str">
        <f>IF(ISBLANK(Perigon!J6834),"",Perigon!T6834)</f>
        <v/>
      </c>
      <c r="L6839" s="95" t="str">
        <f>IF(ISBLANK(Perigon!O6834),"",Perigon!O6834)</f>
        <v/>
      </c>
      <c r="M6839" s="95" t="str">
        <f>IF(ISBLANK(Perigon!R6834),"",Perigon!R6834)</f>
        <v/>
      </c>
      <c r="N6839" s="95" t="str">
        <f>IF(ISBLANK(Perigon!P6834),"",Perigon!P6834)</f>
        <v/>
      </c>
      <c r="O6839" s="38" t="str">
        <f>IF($L6839="","",VLOOKUP($R6839,Tarife!$A$2:$R$599,13,FALSE))</f>
        <v/>
      </c>
      <c r="P6839" s="38" t="str">
        <f t="shared" si="106"/>
        <v/>
      </c>
      <c r="R6839" s="100" t="str">
        <f>Zusammenzug!$C$25&amp;"-"&amp;Zusammenzug!$A$7&amp;"-"&amp;Leistungen!L6839</f>
        <v>2024-0-</v>
      </c>
    </row>
    <row r="6840" spans="1:18" x14ac:dyDescent="0.2">
      <c r="A6840" s="95" t="str">
        <f>IF(ISBLANK(Perigon!E6835),"",Perigon!E6835)</f>
        <v/>
      </c>
      <c r="B6840" s="95" t="str">
        <f>IF(ISBLANK(Perigon!G6835),"",Perigon!G6835)</f>
        <v/>
      </c>
      <c r="C6840" s="96" t="str">
        <f>IF(ISBLANK(Perigon!I6835),"",Perigon!I6835)</f>
        <v/>
      </c>
      <c r="D6840" s="97" t="str">
        <f>IF(ISBLANK(Perigon!J6835),"",Perigon!J6835)</f>
        <v/>
      </c>
      <c r="E6840" s="64" t="str">
        <f>IF(ISBLANK(Perigon!K6835),"",Perigon!K6835)</f>
        <v/>
      </c>
      <c r="F6840" s="65"/>
      <c r="G6840" s="64"/>
      <c r="H6840" s="69" t="str">
        <f>IF(ISBLANK(Perigon!L6835),"",Perigon!L6835)</f>
        <v/>
      </c>
      <c r="I6840" s="69" t="str">
        <f>IF(ISBLANK(Perigon!M6835),"",Perigon!M6835)</f>
        <v/>
      </c>
      <c r="J6840" s="98" t="str">
        <f>IF(ISBLANK(Perigon!N6835),"",Perigon!N6835)</f>
        <v/>
      </c>
      <c r="K6840" s="99" t="str">
        <f>IF(ISBLANK(Perigon!J6835),"",Perigon!T6835)</f>
        <v/>
      </c>
      <c r="L6840" s="95" t="str">
        <f>IF(ISBLANK(Perigon!O6835),"",Perigon!O6835)</f>
        <v/>
      </c>
      <c r="M6840" s="95" t="str">
        <f>IF(ISBLANK(Perigon!R6835),"",Perigon!R6835)</f>
        <v/>
      </c>
      <c r="N6840" s="95" t="str">
        <f>IF(ISBLANK(Perigon!P6835),"",Perigon!P6835)</f>
        <v/>
      </c>
      <c r="O6840" s="38" t="str">
        <f>IF($L6840="","",VLOOKUP($R6840,Tarife!$A$2:$R$599,13,FALSE))</f>
        <v/>
      </c>
      <c r="P6840" s="38" t="str">
        <f t="shared" si="106"/>
        <v/>
      </c>
      <c r="R6840" s="100" t="str">
        <f>Zusammenzug!$C$25&amp;"-"&amp;Zusammenzug!$A$7&amp;"-"&amp;Leistungen!L6840</f>
        <v>2024-0-</v>
      </c>
    </row>
    <row r="6841" spans="1:18" x14ac:dyDescent="0.2">
      <c r="A6841" s="95" t="str">
        <f>IF(ISBLANK(Perigon!E6836),"",Perigon!E6836)</f>
        <v/>
      </c>
      <c r="B6841" s="95" t="str">
        <f>IF(ISBLANK(Perigon!G6836),"",Perigon!G6836)</f>
        <v/>
      </c>
      <c r="C6841" s="96" t="str">
        <f>IF(ISBLANK(Perigon!I6836),"",Perigon!I6836)</f>
        <v/>
      </c>
      <c r="D6841" s="97" t="str">
        <f>IF(ISBLANK(Perigon!J6836),"",Perigon!J6836)</f>
        <v/>
      </c>
      <c r="E6841" s="64" t="str">
        <f>IF(ISBLANK(Perigon!K6836),"",Perigon!K6836)</f>
        <v/>
      </c>
      <c r="F6841" s="65"/>
      <c r="G6841" s="64"/>
      <c r="H6841" s="69" t="str">
        <f>IF(ISBLANK(Perigon!L6836),"",Perigon!L6836)</f>
        <v/>
      </c>
      <c r="I6841" s="69" t="str">
        <f>IF(ISBLANK(Perigon!M6836),"",Perigon!M6836)</f>
        <v/>
      </c>
      <c r="J6841" s="98" t="str">
        <f>IF(ISBLANK(Perigon!N6836),"",Perigon!N6836)</f>
        <v/>
      </c>
      <c r="K6841" s="99" t="str">
        <f>IF(ISBLANK(Perigon!J6836),"",Perigon!T6836)</f>
        <v/>
      </c>
      <c r="L6841" s="95" t="str">
        <f>IF(ISBLANK(Perigon!O6836),"",Perigon!O6836)</f>
        <v/>
      </c>
      <c r="M6841" s="95" t="str">
        <f>IF(ISBLANK(Perigon!R6836),"",Perigon!R6836)</f>
        <v/>
      </c>
      <c r="N6841" s="95" t="str">
        <f>IF(ISBLANK(Perigon!P6836),"",Perigon!P6836)</f>
        <v/>
      </c>
      <c r="O6841" s="38" t="str">
        <f>IF($L6841="","",VLOOKUP($R6841,Tarife!$A$2:$R$599,13,FALSE))</f>
        <v/>
      </c>
      <c r="P6841" s="38" t="str">
        <f t="shared" si="106"/>
        <v/>
      </c>
      <c r="R6841" s="100" t="str">
        <f>Zusammenzug!$C$25&amp;"-"&amp;Zusammenzug!$A$7&amp;"-"&amp;Leistungen!L6841</f>
        <v>2024-0-</v>
      </c>
    </row>
    <row r="6842" spans="1:18" x14ac:dyDescent="0.2">
      <c r="A6842" s="95" t="str">
        <f>IF(ISBLANK(Perigon!E6837),"",Perigon!E6837)</f>
        <v/>
      </c>
      <c r="B6842" s="95" t="str">
        <f>IF(ISBLANK(Perigon!G6837),"",Perigon!G6837)</f>
        <v/>
      </c>
      <c r="C6842" s="96" t="str">
        <f>IF(ISBLANK(Perigon!I6837),"",Perigon!I6837)</f>
        <v/>
      </c>
      <c r="D6842" s="97" t="str">
        <f>IF(ISBLANK(Perigon!J6837),"",Perigon!J6837)</f>
        <v/>
      </c>
      <c r="E6842" s="64" t="str">
        <f>IF(ISBLANK(Perigon!K6837),"",Perigon!K6837)</f>
        <v/>
      </c>
      <c r="F6842" s="65"/>
      <c r="G6842" s="64"/>
      <c r="H6842" s="69" t="str">
        <f>IF(ISBLANK(Perigon!L6837),"",Perigon!L6837)</f>
        <v/>
      </c>
      <c r="I6842" s="69" t="str">
        <f>IF(ISBLANK(Perigon!M6837),"",Perigon!M6837)</f>
        <v/>
      </c>
      <c r="J6842" s="98" t="str">
        <f>IF(ISBLANK(Perigon!N6837),"",Perigon!N6837)</f>
        <v/>
      </c>
      <c r="K6842" s="99" t="str">
        <f>IF(ISBLANK(Perigon!J6837),"",Perigon!T6837)</f>
        <v/>
      </c>
      <c r="L6842" s="95" t="str">
        <f>IF(ISBLANK(Perigon!O6837),"",Perigon!O6837)</f>
        <v/>
      </c>
      <c r="M6842" s="95" t="str">
        <f>IF(ISBLANK(Perigon!R6837),"",Perigon!R6837)</f>
        <v/>
      </c>
      <c r="N6842" s="95" t="str">
        <f>IF(ISBLANK(Perigon!P6837),"",Perigon!P6837)</f>
        <v/>
      </c>
      <c r="O6842" s="38" t="str">
        <f>IF($L6842="","",VLOOKUP($R6842,Tarife!$A$2:$R$599,13,FALSE))</f>
        <v/>
      </c>
      <c r="P6842" s="38" t="str">
        <f t="shared" si="106"/>
        <v/>
      </c>
      <c r="R6842" s="100" t="str">
        <f>Zusammenzug!$C$25&amp;"-"&amp;Zusammenzug!$A$7&amp;"-"&amp;Leistungen!L6842</f>
        <v>2024-0-</v>
      </c>
    </row>
    <row r="6843" spans="1:18" x14ac:dyDescent="0.2">
      <c r="A6843" s="95" t="str">
        <f>IF(ISBLANK(Perigon!E6838),"",Perigon!E6838)</f>
        <v/>
      </c>
      <c r="B6843" s="95" t="str">
        <f>IF(ISBLANK(Perigon!G6838),"",Perigon!G6838)</f>
        <v/>
      </c>
      <c r="C6843" s="96" t="str">
        <f>IF(ISBLANK(Perigon!I6838),"",Perigon!I6838)</f>
        <v/>
      </c>
      <c r="D6843" s="97" t="str">
        <f>IF(ISBLANK(Perigon!J6838),"",Perigon!J6838)</f>
        <v/>
      </c>
      <c r="E6843" s="64" t="str">
        <f>IF(ISBLANK(Perigon!K6838),"",Perigon!K6838)</f>
        <v/>
      </c>
      <c r="F6843" s="65"/>
      <c r="G6843" s="64"/>
      <c r="H6843" s="69" t="str">
        <f>IF(ISBLANK(Perigon!L6838),"",Perigon!L6838)</f>
        <v/>
      </c>
      <c r="I6843" s="69" t="str">
        <f>IF(ISBLANK(Perigon!M6838),"",Perigon!M6838)</f>
        <v/>
      </c>
      <c r="J6843" s="98" t="str">
        <f>IF(ISBLANK(Perigon!N6838),"",Perigon!N6838)</f>
        <v/>
      </c>
      <c r="K6843" s="99" t="str">
        <f>IF(ISBLANK(Perigon!J6838),"",Perigon!T6838)</f>
        <v/>
      </c>
      <c r="L6843" s="95" t="str">
        <f>IF(ISBLANK(Perigon!O6838),"",Perigon!O6838)</f>
        <v/>
      </c>
      <c r="M6843" s="95" t="str">
        <f>IF(ISBLANK(Perigon!R6838),"",Perigon!R6838)</f>
        <v/>
      </c>
      <c r="N6843" s="95" t="str">
        <f>IF(ISBLANK(Perigon!P6838),"",Perigon!P6838)</f>
        <v/>
      </c>
      <c r="O6843" s="38" t="str">
        <f>IF($L6843="","",VLOOKUP($R6843,Tarife!$A$2:$R$599,13,FALSE))</f>
        <v/>
      </c>
      <c r="P6843" s="38" t="str">
        <f t="shared" si="106"/>
        <v/>
      </c>
      <c r="R6843" s="100" t="str">
        <f>Zusammenzug!$C$25&amp;"-"&amp;Zusammenzug!$A$7&amp;"-"&amp;Leistungen!L6843</f>
        <v>2024-0-</v>
      </c>
    </row>
    <row r="6844" spans="1:18" x14ac:dyDescent="0.2">
      <c r="A6844" s="95" t="str">
        <f>IF(ISBLANK(Perigon!E6839),"",Perigon!E6839)</f>
        <v/>
      </c>
      <c r="B6844" s="95" t="str">
        <f>IF(ISBLANK(Perigon!G6839),"",Perigon!G6839)</f>
        <v/>
      </c>
      <c r="C6844" s="96" t="str">
        <f>IF(ISBLANK(Perigon!I6839),"",Perigon!I6839)</f>
        <v/>
      </c>
      <c r="D6844" s="97" t="str">
        <f>IF(ISBLANK(Perigon!J6839),"",Perigon!J6839)</f>
        <v/>
      </c>
      <c r="E6844" s="64" t="str">
        <f>IF(ISBLANK(Perigon!K6839),"",Perigon!K6839)</f>
        <v/>
      </c>
      <c r="F6844" s="65"/>
      <c r="G6844" s="64"/>
      <c r="H6844" s="69" t="str">
        <f>IF(ISBLANK(Perigon!L6839),"",Perigon!L6839)</f>
        <v/>
      </c>
      <c r="I6844" s="69" t="str">
        <f>IF(ISBLANK(Perigon!M6839),"",Perigon!M6839)</f>
        <v/>
      </c>
      <c r="J6844" s="98" t="str">
        <f>IF(ISBLANK(Perigon!N6839),"",Perigon!N6839)</f>
        <v/>
      </c>
      <c r="K6844" s="99" t="str">
        <f>IF(ISBLANK(Perigon!J6839),"",Perigon!T6839)</f>
        <v/>
      </c>
      <c r="L6844" s="95" t="str">
        <f>IF(ISBLANK(Perigon!O6839),"",Perigon!O6839)</f>
        <v/>
      </c>
      <c r="M6844" s="95" t="str">
        <f>IF(ISBLANK(Perigon!R6839),"",Perigon!R6839)</f>
        <v/>
      </c>
      <c r="N6844" s="95" t="str">
        <f>IF(ISBLANK(Perigon!P6839),"",Perigon!P6839)</f>
        <v/>
      </c>
      <c r="O6844" s="38" t="str">
        <f>IF($L6844="","",VLOOKUP($R6844,Tarife!$A$2:$R$599,13,FALSE))</f>
        <v/>
      </c>
      <c r="P6844" s="38" t="str">
        <f t="shared" si="106"/>
        <v/>
      </c>
      <c r="R6844" s="100" t="str">
        <f>Zusammenzug!$C$25&amp;"-"&amp;Zusammenzug!$A$7&amp;"-"&amp;Leistungen!L6844</f>
        <v>2024-0-</v>
      </c>
    </row>
    <row r="6845" spans="1:18" x14ac:dyDescent="0.2">
      <c r="A6845" s="95" t="str">
        <f>IF(ISBLANK(Perigon!E6840),"",Perigon!E6840)</f>
        <v/>
      </c>
      <c r="B6845" s="95" t="str">
        <f>IF(ISBLANK(Perigon!G6840),"",Perigon!G6840)</f>
        <v/>
      </c>
      <c r="C6845" s="96" t="str">
        <f>IF(ISBLANK(Perigon!I6840),"",Perigon!I6840)</f>
        <v/>
      </c>
      <c r="D6845" s="97" t="str">
        <f>IF(ISBLANK(Perigon!J6840),"",Perigon!J6840)</f>
        <v/>
      </c>
      <c r="E6845" s="64" t="str">
        <f>IF(ISBLANK(Perigon!K6840),"",Perigon!K6840)</f>
        <v/>
      </c>
      <c r="F6845" s="65"/>
      <c r="G6845" s="64"/>
      <c r="H6845" s="69" t="str">
        <f>IF(ISBLANK(Perigon!L6840),"",Perigon!L6840)</f>
        <v/>
      </c>
      <c r="I6845" s="69" t="str">
        <f>IF(ISBLANK(Perigon!M6840),"",Perigon!M6840)</f>
        <v/>
      </c>
      <c r="J6845" s="98" t="str">
        <f>IF(ISBLANK(Perigon!N6840),"",Perigon!N6840)</f>
        <v/>
      </c>
      <c r="K6845" s="99" t="str">
        <f>IF(ISBLANK(Perigon!J6840),"",Perigon!T6840)</f>
        <v/>
      </c>
      <c r="L6845" s="95" t="str">
        <f>IF(ISBLANK(Perigon!O6840),"",Perigon!O6840)</f>
        <v/>
      </c>
      <c r="M6845" s="95" t="str">
        <f>IF(ISBLANK(Perigon!R6840),"",Perigon!R6840)</f>
        <v/>
      </c>
      <c r="N6845" s="95" t="str">
        <f>IF(ISBLANK(Perigon!P6840),"",Perigon!P6840)</f>
        <v/>
      </c>
      <c r="O6845" s="38" t="str">
        <f>IF($L6845="","",VLOOKUP($R6845,Tarife!$A$2:$R$599,13,FALSE))</f>
        <v/>
      </c>
      <c r="P6845" s="38" t="str">
        <f t="shared" si="106"/>
        <v/>
      </c>
      <c r="R6845" s="100" t="str">
        <f>Zusammenzug!$C$25&amp;"-"&amp;Zusammenzug!$A$7&amp;"-"&amp;Leistungen!L6845</f>
        <v>2024-0-</v>
      </c>
    </row>
    <row r="6846" spans="1:18" x14ac:dyDescent="0.2">
      <c r="A6846" s="95" t="str">
        <f>IF(ISBLANK(Perigon!E6841),"",Perigon!E6841)</f>
        <v/>
      </c>
      <c r="B6846" s="95" t="str">
        <f>IF(ISBLANK(Perigon!G6841),"",Perigon!G6841)</f>
        <v/>
      </c>
      <c r="C6846" s="96" t="str">
        <f>IF(ISBLANK(Perigon!I6841),"",Perigon!I6841)</f>
        <v/>
      </c>
      <c r="D6846" s="97" t="str">
        <f>IF(ISBLANK(Perigon!J6841),"",Perigon!J6841)</f>
        <v/>
      </c>
      <c r="E6846" s="64" t="str">
        <f>IF(ISBLANK(Perigon!K6841),"",Perigon!K6841)</f>
        <v/>
      </c>
      <c r="F6846" s="65"/>
      <c r="G6846" s="64"/>
      <c r="H6846" s="69" t="str">
        <f>IF(ISBLANK(Perigon!L6841),"",Perigon!L6841)</f>
        <v/>
      </c>
      <c r="I6846" s="69" t="str">
        <f>IF(ISBLANK(Perigon!M6841),"",Perigon!M6841)</f>
        <v/>
      </c>
      <c r="J6846" s="98" t="str">
        <f>IF(ISBLANK(Perigon!N6841),"",Perigon!N6841)</f>
        <v/>
      </c>
      <c r="K6846" s="99" t="str">
        <f>IF(ISBLANK(Perigon!J6841),"",Perigon!T6841)</f>
        <v/>
      </c>
      <c r="L6846" s="95" t="str">
        <f>IF(ISBLANK(Perigon!O6841),"",Perigon!O6841)</f>
        <v/>
      </c>
      <c r="M6846" s="95" t="str">
        <f>IF(ISBLANK(Perigon!R6841),"",Perigon!R6841)</f>
        <v/>
      </c>
      <c r="N6846" s="95" t="str">
        <f>IF(ISBLANK(Perigon!P6841),"",Perigon!P6841)</f>
        <v/>
      </c>
      <c r="O6846" s="38" t="str">
        <f>IF($L6846="","",VLOOKUP($R6846,Tarife!$A$2:$R$599,13,FALSE))</f>
        <v/>
      </c>
      <c r="P6846" s="38" t="str">
        <f t="shared" si="106"/>
        <v/>
      </c>
      <c r="R6846" s="100" t="str">
        <f>Zusammenzug!$C$25&amp;"-"&amp;Zusammenzug!$A$7&amp;"-"&amp;Leistungen!L6846</f>
        <v>2024-0-</v>
      </c>
    </row>
    <row r="6847" spans="1:18" x14ac:dyDescent="0.2">
      <c r="A6847" s="95" t="str">
        <f>IF(ISBLANK(Perigon!E6842),"",Perigon!E6842)</f>
        <v/>
      </c>
      <c r="B6847" s="95" t="str">
        <f>IF(ISBLANK(Perigon!G6842),"",Perigon!G6842)</f>
        <v/>
      </c>
      <c r="C6847" s="96" t="str">
        <f>IF(ISBLANK(Perigon!I6842),"",Perigon!I6842)</f>
        <v/>
      </c>
      <c r="D6847" s="97" t="str">
        <f>IF(ISBLANK(Perigon!J6842),"",Perigon!J6842)</f>
        <v/>
      </c>
      <c r="E6847" s="64" t="str">
        <f>IF(ISBLANK(Perigon!K6842),"",Perigon!K6842)</f>
        <v/>
      </c>
      <c r="F6847" s="65"/>
      <c r="G6847" s="64"/>
      <c r="H6847" s="69" t="str">
        <f>IF(ISBLANK(Perigon!L6842),"",Perigon!L6842)</f>
        <v/>
      </c>
      <c r="I6847" s="69" t="str">
        <f>IF(ISBLANK(Perigon!M6842),"",Perigon!M6842)</f>
        <v/>
      </c>
      <c r="J6847" s="98" t="str">
        <f>IF(ISBLANK(Perigon!N6842),"",Perigon!N6842)</f>
        <v/>
      </c>
      <c r="K6847" s="99" t="str">
        <f>IF(ISBLANK(Perigon!J6842),"",Perigon!T6842)</f>
        <v/>
      </c>
      <c r="L6847" s="95" t="str">
        <f>IF(ISBLANK(Perigon!O6842),"",Perigon!O6842)</f>
        <v/>
      </c>
      <c r="M6847" s="95" t="str">
        <f>IF(ISBLANK(Perigon!R6842),"",Perigon!R6842)</f>
        <v/>
      </c>
      <c r="N6847" s="95" t="str">
        <f>IF(ISBLANK(Perigon!P6842),"",Perigon!P6842)</f>
        <v/>
      </c>
      <c r="O6847" s="38" t="str">
        <f>IF($L6847="","",VLOOKUP($R6847,Tarife!$A$2:$R$599,13,FALSE))</f>
        <v/>
      </c>
      <c r="P6847" s="38" t="str">
        <f t="shared" si="106"/>
        <v/>
      </c>
      <c r="R6847" s="100" t="str">
        <f>Zusammenzug!$C$25&amp;"-"&amp;Zusammenzug!$A$7&amp;"-"&amp;Leistungen!L6847</f>
        <v>2024-0-</v>
      </c>
    </row>
    <row r="6848" spans="1:18" x14ac:dyDescent="0.2">
      <c r="A6848" s="95" t="str">
        <f>IF(ISBLANK(Perigon!E6843),"",Perigon!E6843)</f>
        <v/>
      </c>
      <c r="B6848" s="95" t="str">
        <f>IF(ISBLANK(Perigon!G6843),"",Perigon!G6843)</f>
        <v/>
      </c>
      <c r="C6848" s="96" t="str">
        <f>IF(ISBLANK(Perigon!I6843),"",Perigon!I6843)</f>
        <v/>
      </c>
      <c r="D6848" s="97" t="str">
        <f>IF(ISBLANK(Perigon!J6843),"",Perigon!J6843)</f>
        <v/>
      </c>
      <c r="E6848" s="64" t="str">
        <f>IF(ISBLANK(Perigon!K6843),"",Perigon!K6843)</f>
        <v/>
      </c>
      <c r="F6848" s="65"/>
      <c r="G6848" s="64"/>
      <c r="H6848" s="69" t="str">
        <f>IF(ISBLANK(Perigon!L6843),"",Perigon!L6843)</f>
        <v/>
      </c>
      <c r="I6848" s="69" t="str">
        <f>IF(ISBLANK(Perigon!M6843),"",Perigon!M6843)</f>
        <v/>
      </c>
      <c r="J6848" s="98" t="str">
        <f>IF(ISBLANK(Perigon!N6843),"",Perigon!N6843)</f>
        <v/>
      </c>
      <c r="K6848" s="99" t="str">
        <f>IF(ISBLANK(Perigon!J6843),"",Perigon!T6843)</f>
        <v/>
      </c>
      <c r="L6848" s="95" t="str">
        <f>IF(ISBLANK(Perigon!O6843),"",Perigon!O6843)</f>
        <v/>
      </c>
      <c r="M6848" s="95" t="str">
        <f>IF(ISBLANK(Perigon!R6843),"",Perigon!R6843)</f>
        <v/>
      </c>
      <c r="N6848" s="95" t="str">
        <f>IF(ISBLANK(Perigon!P6843),"",Perigon!P6843)</f>
        <v/>
      </c>
      <c r="O6848" s="38" t="str">
        <f>IF($L6848="","",VLOOKUP($R6848,Tarife!$A$2:$R$599,13,FALSE))</f>
        <v/>
      </c>
      <c r="P6848" s="38" t="str">
        <f t="shared" si="106"/>
        <v/>
      </c>
      <c r="R6848" s="100" t="str">
        <f>Zusammenzug!$C$25&amp;"-"&amp;Zusammenzug!$A$7&amp;"-"&amp;Leistungen!L6848</f>
        <v>2024-0-</v>
      </c>
    </row>
    <row r="6849" spans="1:18" x14ac:dyDescent="0.2">
      <c r="A6849" s="95" t="str">
        <f>IF(ISBLANK(Perigon!E6844),"",Perigon!E6844)</f>
        <v/>
      </c>
      <c r="B6849" s="95" t="str">
        <f>IF(ISBLANK(Perigon!G6844),"",Perigon!G6844)</f>
        <v/>
      </c>
      <c r="C6849" s="96" t="str">
        <f>IF(ISBLANK(Perigon!I6844),"",Perigon!I6844)</f>
        <v/>
      </c>
      <c r="D6849" s="97" t="str">
        <f>IF(ISBLANK(Perigon!J6844),"",Perigon!J6844)</f>
        <v/>
      </c>
      <c r="E6849" s="64" t="str">
        <f>IF(ISBLANK(Perigon!K6844),"",Perigon!K6844)</f>
        <v/>
      </c>
      <c r="F6849" s="65"/>
      <c r="G6849" s="64"/>
      <c r="H6849" s="69" t="str">
        <f>IF(ISBLANK(Perigon!L6844),"",Perigon!L6844)</f>
        <v/>
      </c>
      <c r="I6849" s="69" t="str">
        <f>IF(ISBLANK(Perigon!M6844),"",Perigon!M6844)</f>
        <v/>
      </c>
      <c r="J6849" s="98" t="str">
        <f>IF(ISBLANK(Perigon!N6844),"",Perigon!N6844)</f>
        <v/>
      </c>
      <c r="K6849" s="99" t="str">
        <f>IF(ISBLANK(Perigon!J6844),"",Perigon!T6844)</f>
        <v/>
      </c>
      <c r="L6849" s="95" t="str">
        <f>IF(ISBLANK(Perigon!O6844),"",Perigon!O6844)</f>
        <v/>
      </c>
      <c r="M6849" s="95" t="str">
        <f>IF(ISBLANK(Perigon!R6844),"",Perigon!R6844)</f>
        <v/>
      </c>
      <c r="N6849" s="95" t="str">
        <f>IF(ISBLANK(Perigon!P6844),"",Perigon!P6844)</f>
        <v/>
      </c>
      <c r="O6849" s="38" t="str">
        <f>IF($L6849="","",VLOOKUP($R6849,Tarife!$A$2:$R$599,13,FALSE))</f>
        <v/>
      </c>
      <c r="P6849" s="38" t="str">
        <f t="shared" si="106"/>
        <v/>
      </c>
      <c r="R6849" s="100" t="str">
        <f>Zusammenzug!$C$25&amp;"-"&amp;Zusammenzug!$A$7&amp;"-"&amp;Leistungen!L6849</f>
        <v>2024-0-</v>
      </c>
    </row>
    <row r="6850" spans="1:18" x14ac:dyDescent="0.2">
      <c r="A6850" s="95" t="str">
        <f>IF(ISBLANK(Perigon!E6845),"",Perigon!E6845)</f>
        <v/>
      </c>
      <c r="B6850" s="95" t="str">
        <f>IF(ISBLANK(Perigon!G6845),"",Perigon!G6845)</f>
        <v/>
      </c>
      <c r="C6850" s="96" t="str">
        <f>IF(ISBLANK(Perigon!I6845),"",Perigon!I6845)</f>
        <v/>
      </c>
      <c r="D6850" s="97" t="str">
        <f>IF(ISBLANK(Perigon!J6845),"",Perigon!J6845)</f>
        <v/>
      </c>
      <c r="E6850" s="64" t="str">
        <f>IF(ISBLANK(Perigon!K6845),"",Perigon!K6845)</f>
        <v/>
      </c>
      <c r="F6850" s="65"/>
      <c r="G6850" s="64"/>
      <c r="H6850" s="69" t="str">
        <f>IF(ISBLANK(Perigon!L6845),"",Perigon!L6845)</f>
        <v/>
      </c>
      <c r="I6850" s="69" t="str">
        <f>IF(ISBLANK(Perigon!M6845),"",Perigon!M6845)</f>
        <v/>
      </c>
      <c r="J6850" s="98" t="str">
        <f>IF(ISBLANK(Perigon!N6845),"",Perigon!N6845)</f>
        <v/>
      </c>
      <c r="K6850" s="99" t="str">
        <f>IF(ISBLANK(Perigon!J6845),"",Perigon!T6845)</f>
        <v/>
      </c>
      <c r="L6850" s="95" t="str">
        <f>IF(ISBLANK(Perigon!O6845),"",Perigon!O6845)</f>
        <v/>
      </c>
      <c r="M6850" s="95" t="str">
        <f>IF(ISBLANK(Perigon!R6845),"",Perigon!R6845)</f>
        <v/>
      </c>
      <c r="N6850" s="95" t="str">
        <f>IF(ISBLANK(Perigon!P6845),"",Perigon!P6845)</f>
        <v/>
      </c>
      <c r="O6850" s="38" t="str">
        <f>IF($L6850="","",VLOOKUP($R6850,Tarife!$A$2:$R$599,13,FALSE))</f>
        <v/>
      </c>
      <c r="P6850" s="38" t="str">
        <f t="shared" si="106"/>
        <v/>
      </c>
      <c r="R6850" s="100" t="str">
        <f>Zusammenzug!$C$25&amp;"-"&amp;Zusammenzug!$A$7&amp;"-"&amp;Leistungen!L6850</f>
        <v>2024-0-</v>
      </c>
    </row>
    <row r="6851" spans="1:18" x14ac:dyDescent="0.2">
      <c r="A6851" s="95" t="str">
        <f>IF(ISBLANK(Perigon!E6846),"",Perigon!E6846)</f>
        <v/>
      </c>
      <c r="B6851" s="95" t="str">
        <f>IF(ISBLANK(Perigon!G6846),"",Perigon!G6846)</f>
        <v/>
      </c>
      <c r="C6851" s="96" t="str">
        <f>IF(ISBLANK(Perigon!I6846),"",Perigon!I6846)</f>
        <v/>
      </c>
      <c r="D6851" s="97" t="str">
        <f>IF(ISBLANK(Perigon!J6846),"",Perigon!J6846)</f>
        <v/>
      </c>
      <c r="E6851" s="64" t="str">
        <f>IF(ISBLANK(Perigon!K6846),"",Perigon!K6846)</f>
        <v/>
      </c>
      <c r="F6851" s="65"/>
      <c r="G6851" s="64"/>
      <c r="H6851" s="69" t="str">
        <f>IF(ISBLANK(Perigon!L6846),"",Perigon!L6846)</f>
        <v/>
      </c>
      <c r="I6851" s="69" t="str">
        <f>IF(ISBLANK(Perigon!M6846),"",Perigon!M6846)</f>
        <v/>
      </c>
      <c r="J6851" s="98" t="str">
        <f>IF(ISBLANK(Perigon!N6846),"",Perigon!N6846)</f>
        <v/>
      </c>
      <c r="K6851" s="99" t="str">
        <f>IF(ISBLANK(Perigon!J6846),"",Perigon!T6846)</f>
        <v/>
      </c>
      <c r="L6851" s="95" t="str">
        <f>IF(ISBLANK(Perigon!O6846),"",Perigon!O6846)</f>
        <v/>
      </c>
      <c r="M6851" s="95" t="str">
        <f>IF(ISBLANK(Perigon!R6846),"",Perigon!R6846)</f>
        <v/>
      </c>
      <c r="N6851" s="95" t="str">
        <f>IF(ISBLANK(Perigon!P6846),"",Perigon!P6846)</f>
        <v/>
      </c>
      <c r="O6851" s="38" t="str">
        <f>IF($L6851="","",VLOOKUP($R6851,Tarife!$A$2:$R$599,13,FALSE))</f>
        <v/>
      </c>
      <c r="P6851" s="38" t="str">
        <f t="shared" si="106"/>
        <v/>
      </c>
      <c r="R6851" s="100" t="str">
        <f>Zusammenzug!$C$25&amp;"-"&amp;Zusammenzug!$A$7&amp;"-"&amp;Leistungen!L6851</f>
        <v>2024-0-</v>
      </c>
    </row>
    <row r="6852" spans="1:18" x14ac:dyDescent="0.2">
      <c r="A6852" s="95" t="str">
        <f>IF(ISBLANK(Perigon!E6847),"",Perigon!E6847)</f>
        <v/>
      </c>
      <c r="B6852" s="95" t="str">
        <f>IF(ISBLANK(Perigon!G6847),"",Perigon!G6847)</f>
        <v/>
      </c>
      <c r="C6852" s="96" t="str">
        <f>IF(ISBLANK(Perigon!I6847),"",Perigon!I6847)</f>
        <v/>
      </c>
      <c r="D6852" s="97" t="str">
        <f>IF(ISBLANK(Perigon!J6847),"",Perigon!J6847)</f>
        <v/>
      </c>
      <c r="E6852" s="64" t="str">
        <f>IF(ISBLANK(Perigon!K6847),"",Perigon!K6847)</f>
        <v/>
      </c>
      <c r="F6852" s="65"/>
      <c r="G6852" s="64"/>
      <c r="H6852" s="69" t="str">
        <f>IF(ISBLANK(Perigon!L6847),"",Perigon!L6847)</f>
        <v/>
      </c>
      <c r="I6852" s="69" t="str">
        <f>IF(ISBLANK(Perigon!M6847),"",Perigon!M6847)</f>
        <v/>
      </c>
      <c r="J6852" s="98" t="str">
        <f>IF(ISBLANK(Perigon!N6847),"",Perigon!N6847)</f>
        <v/>
      </c>
      <c r="K6852" s="99" t="str">
        <f>IF(ISBLANK(Perigon!J6847),"",Perigon!T6847)</f>
        <v/>
      </c>
      <c r="L6852" s="95" t="str">
        <f>IF(ISBLANK(Perigon!O6847),"",Perigon!O6847)</f>
        <v/>
      </c>
      <c r="M6852" s="95" t="str">
        <f>IF(ISBLANK(Perigon!R6847),"",Perigon!R6847)</f>
        <v/>
      </c>
      <c r="N6852" s="95" t="str">
        <f>IF(ISBLANK(Perigon!P6847),"",Perigon!P6847)</f>
        <v/>
      </c>
      <c r="O6852" s="38" t="str">
        <f>IF($L6852="","",VLOOKUP($R6852,Tarife!$A$2:$R$599,13,FALSE))</f>
        <v/>
      </c>
      <c r="P6852" s="38" t="str">
        <f t="shared" si="106"/>
        <v/>
      </c>
      <c r="R6852" s="100" t="str">
        <f>Zusammenzug!$C$25&amp;"-"&amp;Zusammenzug!$A$7&amp;"-"&amp;Leistungen!L6852</f>
        <v>2024-0-</v>
      </c>
    </row>
    <row r="6853" spans="1:18" x14ac:dyDescent="0.2">
      <c r="A6853" s="95" t="str">
        <f>IF(ISBLANK(Perigon!E6848),"",Perigon!E6848)</f>
        <v/>
      </c>
      <c r="B6853" s="95" t="str">
        <f>IF(ISBLANK(Perigon!G6848),"",Perigon!G6848)</f>
        <v/>
      </c>
      <c r="C6853" s="96" t="str">
        <f>IF(ISBLANK(Perigon!I6848),"",Perigon!I6848)</f>
        <v/>
      </c>
      <c r="D6853" s="97" t="str">
        <f>IF(ISBLANK(Perigon!J6848),"",Perigon!J6848)</f>
        <v/>
      </c>
      <c r="E6853" s="64" t="str">
        <f>IF(ISBLANK(Perigon!K6848),"",Perigon!K6848)</f>
        <v/>
      </c>
      <c r="F6853" s="65"/>
      <c r="G6853" s="64"/>
      <c r="H6853" s="69" t="str">
        <f>IF(ISBLANK(Perigon!L6848),"",Perigon!L6848)</f>
        <v/>
      </c>
      <c r="I6853" s="69" t="str">
        <f>IF(ISBLANK(Perigon!M6848),"",Perigon!M6848)</f>
        <v/>
      </c>
      <c r="J6853" s="98" t="str">
        <f>IF(ISBLANK(Perigon!N6848),"",Perigon!N6848)</f>
        <v/>
      </c>
      <c r="K6853" s="99" t="str">
        <f>IF(ISBLANK(Perigon!J6848),"",Perigon!T6848)</f>
        <v/>
      </c>
      <c r="L6853" s="95" t="str">
        <f>IF(ISBLANK(Perigon!O6848),"",Perigon!O6848)</f>
        <v/>
      </c>
      <c r="M6853" s="95" t="str">
        <f>IF(ISBLANK(Perigon!R6848),"",Perigon!R6848)</f>
        <v/>
      </c>
      <c r="N6853" s="95" t="str">
        <f>IF(ISBLANK(Perigon!P6848),"",Perigon!P6848)</f>
        <v/>
      </c>
      <c r="O6853" s="38" t="str">
        <f>IF($L6853="","",VLOOKUP($R6853,Tarife!$A$2:$R$599,13,FALSE))</f>
        <v/>
      </c>
      <c r="P6853" s="38" t="str">
        <f t="shared" si="106"/>
        <v/>
      </c>
      <c r="R6853" s="100" t="str">
        <f>Zusammenzug!$C$25&amp;"-"&amp;Zusammenzug!$A$7&amp;"-"&amp;Leistungen!L6853</f>
        <v>2024-0-</v>
      </c>
    </row>
    <row r="6854" spans="1:18" x14ac:dyDescent="0.2">
      <c r="A6854" s="95" t="str">
        <f>IF(ISBLANK(Perigon!E6849),"",Perigon!E6849)</f>
        <v/>
      </c>
      <c r="B6854" s="95" t="str">
        <f>IF(ISBLANK(Perigon!G6849),"",Perigon!G6849)</f>
        <v/>
      </c>
      <c r="C6854" s="96" t="str">
        <f>IF(ISBLANK(Perigon!I6849),"",Perigon!I6849)</f>
        <v/>
      </c>
      <c r="D6854" s="97" t="str">
        <f>IF(ISBLANK(Perigon!J6849),"",Perigon!J6849)</f>
        <v/>
      </c>
      <c r="E6854" s="64" t="str">
        <f>IF(ISBLANK(Perigon!K6849),"",Perigon!K6849)</f>
        <v/>
      </c>
      <c r="F6854" s="65"/>
      <c r="G6854" s="64"/>
      <c r="H6854" s="69" t="str">
        <f>IF(ISBLANK(Perigon!L6849),"",Perigon!L6849)</f>
        <v/>
      </c>
      <c r="I6854" s="69" t="str">
        <f>IF(ISBLANK(Perigon!M6849),"",Perigon!M6849)</f>
        <v/>
      </c>
      <c r="J6854" s="98" t="str">
        <f>IF(ISBLANK(Perigon!N6849),"",Perigon!N6849)</f>
        <v/>
      </c>
      <c r="K6854" s="99" t="str">
        <f>IF(ISBLANK(Perigon!J6849),"",Perigon!T6849)</f>
        <v/>
      </c>
      <c r="L6854" s="95" t="str">
        <f>IF(ISBLANK(Perigon!O6849),"",Perigon!O6849)</f>
        <v/>
      </c>
      <c r="M6854" s="95" t="str">
        <f>IF(ISBLANK(Perigon!R6849),"",Perigon!R6849)</f>
        <v/>
      </c>
      <c r="N6854" s="95" t="str">
        <f>IF(ISBLANK(Perigon!P6849),"",Perigon!P6849)</f>
        <v/>
      </c>
      <c r="O6854" s="38" t="str">
        <f>IF($L6854="","",VLOOKUP($R6854,Tarife!$A$2:$R$599,13,FALSE))</f>
        <v/>
      </c>
      <c r="P6854" s="38" t="str">
        <f t="shared" si="106"/>
        <v/>
      </c>
      <c r="R6854" s="100" t="str">
        <f>Zusammenzug!$C$25&amp;"-"&amp;Zusammenzug!$A$7&amp;"-"&amp;Leistungen!L6854</f>
        <v>2024-0-</v>
      </c>
    </row>
    <row r="6855" spans="1:18" x14ac:dyDescent="0.2">
      <c r="A6855" s="95" t="str">
        <f>IF(ISBLANK(Perigon!E6850),"",Perigon!E6850)</f>
        <v/>
      </c>
      <c r="B6855" s="95" t="str">
        <f>IF(ISBLANK(Perigon!G6850),"",Perigon!G6850)</f>
        <v/>
      </c>
      <c r="C6855" s="96" t="str">
        <f>IF(ISBLANK(Perigon!I6850),"",Perigon!I6850)</f>
        <v/>
      </c>
      <c r="D6855" s="97" t="str">
        <f>IF(ISBLANK(Perigon!J6850),"",Perigon!J6850)</f>
        <v/>
      </c>
      <c r="E6855" s="64" t="str">
        <f>IF(ISBLANK(Perigon!K6850),"",Perigon!K6850)</f>
        <v/>
      </c>
      <c r="F6855" s="65"/>
      <c r="G6855" s="64"/>
      <c r="H6855" s="69" t="str">
        <f>IF(ISBLANK(Perigon!L6850),"",Perigon!L6850)</f>
        <v/>
      </c>
      <c r="I6855" s="69" t="str">
        <f>IF(ISBLANK(Perigon!M6850),"",Perigon!M6850)</f>
        <v/>
      </c>
      <c r="J6855" s="98" t="str">
        <f>IF(ISBLANK(Perigon!N6850),"",Perigon!N6850)</f>
        <v/>
      </c>
      <c r="K6855" s="99" t="str">
        <f>IF(ISBLANK(Perigon!J6850),"",Perigon!T6850)</f>
        <v/>
      </c>
      <c r="L6855" s="95" t="str">
        <f>IF(ISBLANK(Perigon!O6850),"",Perigon!O6850)</f>
        <v/>
      </c>
      <c r="M6855" s="95" t="str">
        <f>IF(ISBLANK(Perigon!R6850),"",Perigon!R6850)</f>
        <v/>
      </c>
      <c r="N6855" s="95" t="str">
        <f>IF(ISBLANK(Perigon!P6850),"",Perigon!P6850)</f>
        <v/>
      </c>
      <c r="O6855" s="38" t="str">
        <f>IF($L6855="","",VLOOKUP($R6855,Tarife!$A$2:$R$599,13,FALSE))</f>
        <v/>
      </c>
      <c r="P6855" s="38" t="str">
        <f t="shared" si="106"/>
        <v/>
      </c>
      <c r="R6855" s="100" t="str">
        <f>Zusammenzug!$C$25&amp;"-"&amp;Zusammenzug!$A$7&amp;"-"&amp;Leistungen!L6855</f>
        <v>2024-0-</v>
      </c>
    </row>
    <row r="6856" spans="1:18" x14ac:dyDescent="0.2">
      <c r="A6856" s="95" t="str">
        <f>IF(ISBLANK(Perigon!E6851),"",Perigon!E6851)</f>
        <v/>
      </c>
      <c r="B6856" s="95" t="str">
        <f>IF(ISBLANK(Perigon!G6851),"",Perigon!G6851)</f>
        <v/>
      </c>
      <c r="C6856" s="96" t="str">
        <f>IF(ISBLANK(Perigon!I6851),"",Perigon!I6851)</f>
        <v/>
      </c>
      <c r="D6856" s="97" t="str">
        <f>IF(ISBLANK(Perigon!J6851),"",Perigon!J6851)</f>
        <v/>
      </c>
      <c r="E6856" s="64" t="str">
        <f>IF(ISBLANK(Perigon!K6851),"",Perigon!K6851)</f>
        <v/>
      </c>
      <c r="F6856" s="65"/>
      <c r="G6856" s="64"/>
      <c r="H6856" s="69" t="str">
        <f>IF(ISBLANK(Perigon!L6851),"",Perigon!L6851)</f>
        <v/>
      </c>
      <c r="I6856" s="69" t="str">
        <f>IF(ISBLANK(Perigon!M6851),"",Perigon!M6851)</f>
        <v/>
      </c>
      <c r="J6856" s="98" t="str">
        <f>IF(ISBLANK(Perigon!N6851),"",Perigon!N6851)</f>
        <v/>
      </c>
      <c r="K6856" s="99" t="str">
        <f>IF(ISBLANK(Perigon!J6851),"",Perigon!T6851)</f>
        <v/>
      </c>
      <c r="L6856" s="95" t="str">
        <f>IF(ISBLANK(Perigon!O6851),"",Perigon!O6851)</f>
        <v/>
      </c>
      <c r="M6856" s="95" t="str">
        <f>IF(ISBLANK(Perigon!R6851),"",Perigon!R6851)</f>
        <v/>
      </c>
      <c r="N6856" s="95" t="str">
        <f>IF(ISBLANK(Perigon!P6851),"",Perigon!P6851)</f>
        <v/>
      </c>
      <c r="O6856" s="38" t="str">
        <f>IF($L6856="","",VLOOKUP($R6856,Tarife!$A$2:$R$599,13,FALSE))</f>
        <v/>
      </c>
      <c r="P6856" s="38" t="str">
        <f t="shared" ref="P6856:P6919" si="107">IF(L6856="","",IF(AND($L6856="Pabe",N6856&lt;O6856),M6856*O6856,IF(N6856&lt;O6856,M6856*N6856,M6856*O6856)))</f>
        <v/>
      </c>
      <c r="R6856" s="100" t="str">
        <f>Zusammenzug!$C$25&amp;"-"&amp;Zusammenzug!$A$7&amp;"-"&amp;Leistungen!L6856</f>
        <v>2024-0-</v>
      </c>
    </row>
    <row r="6857" spans="1:18" x14ac:dyDescent="0.2">
      <c r="A6857" s="95" t="str">
        <f>IF(ISBLANK(Perigon!E6852),"",Perigon!E6852)</f>
        <v/>
      </c>
      <c r="B6857" s="95" t="str">
        <f>IF(ISBLANK(Perigon!G6852),"",Perigon!G6852)</f>
        <v/>
      </c>
      <c r="C6857" s="96" t="str">
        <f>IF(ISBLANK(Perigon!I6852),"",Perigon!I6852)</f>
        <v/>
      </c>
      <c r="D6857" s="97" t="str">
        <f>IF(ISBLANK(Perigon!J6852),"",Perigon!J6852)</f>
        <v/>
      </c>
      <c r="E6857" s="64" t="str">
        <f>IF(ISBLANK(Perigon!K6852),"",Perigon!K6852)</f>
        <v/>
      </c>
      <c r="F6857" s="65"/>
      <c r="G6857" s="64"/>
      <c r="H6857" s="69" t="str">
        <f>IF(ISBLANK(Perigon!L6852),"",Perigon!L6852)</f>
        <v/>
      </c>
      <c r="I6857" s="69" t="str">
        <f>IF(ISBLANK(Perigon!M6852),"",Perigon!M6852)</f>
        <v/>
      </c>
      <c r="J6857" s="98" t="str">
        <f>IF(ISBLANK(Perigon!N6852),"",Perigon!N6852)</f>
        <v/>
      </c>
      <c r="K6857" s="99" t="str">
        <f>IF(ISBLANK(Perigon!J6852),"",Perigon!T6852)</f>
        <v/>
      </c>
      <c r="L6857" s="95" t="str">
        <f>IF(ISBLANK(Perigon!O6852),"",Perigon!O6852)</f>
        <v/>
      </c>
      <c r="M6857" s="95" t="str">
        <f>IF(ISBLANK(Perigon!R6852),"",Perigon!R6852)</f>
        <v/>
      </c>
      <c r="N6857" s="95" t="str">
        <f>IF(ISBLANK(Perigon!P6852),"",Perigon!P6852)</f>
        <v/>
      </c>
      <c r="O6857" s="38" t="str">
        <f>IF($L6857="","",VLOOKUP($R6857,Tarife!$A$2:$R$599,13,FALSE))</f>
        <v/>
      </c>
      <c r="P6857" s="38" t="str">
        <f t="shared" si="107"/>
        <v/>
      </c>
      <c r="R6857" s="100" t="str">
        <f>Zusammenzug!$C$25&amp;"-"&amp;Zusammenzug!$A$7&amp;"-"&amp;Leistungen!L6857</f>
        <v>2024-0-</v>
      </c>
    </row>
    <row r="6858" spans="1:18" x14ac:dyDescent="0.2">
      <c r="A6858" s="95" t="str">
        <f>IF(ISBLANK(Perigon!E6853),"",Perigon!E6853)</f>
        <v/>
      </c>
      <c r="B6858" s="95" t="str">
        <f>IF(ISBLANK(Perigon!G6853),"",Perigon!G6853)</f>
        <v/>
      </c>
      <c r="C6858" s="96" t="str">
        <f>IF(ISBLANK(Perigon!I6853),"",Perigon!I6853)</f>
        <v/>
      </c>
      <c r="D6858" s="97" t="str">
        <f>IF(ISBLANK(Perigon!J6853),"",Perigon!J6853)</f>
        <v/>
      </c>
      <c r="E6858" s="64" t="str">
        <f>IF(ISBLANK(Perigon!K6853),"",Perigon!K6853)</f>
        <v/>
      </c>
      <c r="F6858" s="65"/>
      <c r="G6858" s="64"/>
      <c r="H6858" s="69" t="str">
        <f>IF(ISBLANK(Perigon!L6853),"",Perigon!L6853)</f>
        <v/>
      </c>
      <c r="I6858" s="69" t="str">
        <f>IF(ISBLANK(Perigon!M6853),"",Perigon!M6853)</f>
        <v/>
      </c>
      <c r="J6858" s="98" t="str">
        <f>IF(ISBLANK(Perigon!N6853),"",Perigon!N6853)</f>
        <v/>
      </c>
      <c r="K6858" s="99" t="str">
        <f>IF(ISBLANK(Perigon!J6853),"",Perigon!T6853)</f>
        <v/>
      </c>
      <c r="L6858" s="95" t="str">
        <f>IF(ISBLANK(Perigon!O6853),"",Perigon!O6853)</f>
        <v/>
      </c>
      <c r="M6858" s="95" t="str">
        <f>IF(ISBLANK(Perigon!R6853),"",Perigon!R6853)</f>
        <v/>
      </c>
      <c r="N6858" s="95" t="str">
        <f>IF(ISBLANK(Perigon!P6853),"",Perigon!P6853)</f>
        <v/>
      </c>
      <c r="O6858" s="38" t="str">
        <f>IF($L6858="","",VLOOKUP($R6858,Tarife!$A$2:$R$599,13,FALSE))</f>
        <v/>
      </c>
      <c r="P6858" s="38" t="str">
        <f t="shared" si="107"/>
        <v/>
      </c>
      <c r="R6858" s="100" t="str">
        <f>Zusammenzug!$C$25&amp;"-"&amp;Zusammenzug!$A$7&amp;"-"&amp;Leistungen!L6858</f>
        <v>2024-0-</v>
      </c>
    </row>
    <row r="6859" spans="1:18" x14ac:dyDescent="0.2">
      <c r="A6859" s="95" t="str">
        <f>IF(ISBLANK(Perigon!E6854),"",Perigon!E6854)</f>
        <v/>
      </c>
      <c r="B6859" s="95" t="str">
        <f>IF(ISBLANK(Perigon!G6854),"",Perigon!G6854)</f>
        <v/>
      </c>
      <c r="C6859" s="96" t="str">
        <f>IF(ISBLANK(Perigon!I6854),"",Perigon!I6854)</f>
        <v/>
      </c>
      <c r="D6859" s="97" t="str">
        <f>IF(ISBLANK(Perigon!J6854),"",Perigon!J6854)</f>
        <v/>
      </c>
      <c r="E6859" s="64" t="str">
        <f>IF(ISBLANK(Perigon!K6854),"",Perigon!K6854)</f>
        <v/>
      </c>
      <c r="F6859" s="65"/>
      <c r="G6859" s="64"/>
      <c r="H6859" s="69" t="str">
        <f>IF(ISBLANK(Perigon!L6854),"",Perigon!L6854)</f>
        <v/>
      </c>
      <c r="I6859" s="69" t="str">
        <f>IF(ISBLANK(Perigon!M6854),"",Perigon!M6854)</f>
        <v/>
      </c>
      <c r="J6859" s="98" t="str">
        <f>IF(ISBLANK(Perigon!N6854),"",Perigon!N6854)</f>
        <v/>
      </c>
      <c r="K6859" s="99" t="str">
        <f>IF(ISBLANK(Perigon!J6854),"",Perigon!T6854)</f>
        <v/>
      </c>
      <c r="L6859" s="95" t="str">
        <f>IF(ISBLANK(Perigon!O6854),"",Perigon!O6854)</f>
        <v/>
      </c>
      <c r="M6859" s="95" t="str">
        <f>IF(ISBLANK(Perigon!R6854),"",Perigon!R6854)</f>
        <v/>
      </c>
      <c r="N6859" s="95" t="str">
        <f>IF(ISBLANK(Perigon!P6854),"",Perigon!P6854)</f>
        <v/>
      </c>
      <c r="O6859" s="38" t="str">
        <f>IF($L6859="","",VLOOKUP($R6859,Tarife!$A$2:$R$599,13,FALSE))</f>
        <v/>
      </c>
      <c r="P6859" s="38" t="str">
        <f t="shared" si="107"/>
        <v/>
      </c>
      <c r="R6859" s="100" t="str">
        <f>Zusammenzug!$C$25&amp;"-"&amp;Zusammenzug!$A$7&amp;"-"&amp;Leistungen!L6859</f>
        <v>2024-0-</v>
      </c>
    </row>
    <row r="6860" spans="1:18" x14ac:dyDescent="0.2">
      <c r="A6860" s="95" t="str">
        <f>IF(ISBLANK(Perigon!E6855),"",Perigon!E6855)</f>
        <v/>
      </c>
      <c r="B6860" s="95" t="str">
        <f>IF(ISBLANK(Perigon!G6855),"",Perigon!G6855)</f>
        <v/>
      </c>
      <c r="C6860" s="96" t="str">
        <f>IF(ISBLANK(Perigon!I6855),"",Perigon!I6855)</f>
        <v/>
      </c>
      <c r="D6860" s="97" t="str">
        <f>IF(ISBLANK(Perigon!J6855),"",Perigon!J6855)</f>
        <v/>
      </c>
      <c r="E6860" s="64" t="str">
        <f>IF(ISBLANK(Perigon!K6855),"",Perigon!K6855)</f>
        <v/>
      </c>
      <c r="F6860" s="65"/>
      <c r="G6860" s="64"/>
      <c r="H6860" s="69" t="str">
        <f>IF(ISBLANK(Perigon!L6855),"",Perigon!L6855)</f>
        <v/>
      </c>
      <c r="I6860" s="69" t="str">
        <f>IF(ISBLANK(Perigon!M6855),"",Perigon!M6855)</f>
        <v/>
      </c>
      <c r="J6860" s="98" t="str">
        <f>IF(ISBLANK(Perigon!N6855),"",Perigon!N6855)</f>
        <v/>
      </c>
      <c r="K6860" s="99" t="str">
        <f>IF(ISBLANK(Perigon!J6855),"",Perigon!T6855)</f>
        <v/>
      </c>
      <c r="L6860" s="95" t="str">
        <f>IF(ISBLANK(Perigon!O6855),"",Perigon!O6855)</f>
        <v/>
      </c>
      <c r="M6860" s="95" t="str">
        <f>IF(ISBLANK(Perigon!R6855),"",Perigon!R6855)</f>
        <v/>
      </c>
      <c r="N6860" s="95" t="str">
        <f>IF(ISBLANK(Perigon!P6855),"",Perigon!P6855)</f>
        <v/>
      </c>
      <c r="O6860" s="38" t="str">
        <f>IF($L6860="","",VLOOKUP($R6860,Tarife!$A$2:$R$599,13,FALSE))</f>
        <v/>
      </c>
      <c r="P6860" s="38" t="str">
        <f t="shared" si="107"/>
        <v/>
      </c>
      <c r="R6860" s="100" t="str">
        <f>Zusammenzug!$C$25&amp;"-"&amp;Zusammenzug!$A$7&amp;"-"&amp;Leistungen!L6860</f>
        <v>2024-0-</v>
      </c>
    </row>
    <row r="6861" spans="1:18" x14ac:dyDescent="0.2">
      <c r="A6861" s="95" t="str">
        <f>IF(ISBLANK(Perigon!E6856),"",Perigon!E6856)</f>
        <v/>
      </c>
      <c r="B6861" s="95" t="str">
        <f>IF(ISBLANK(Perigon!G6856),"",Perigon!G6856)</f>
        <v/>
      </c>
      <c r="C6861" s="96" t="str">
        <f>IF(ISBLANK(Perigon!I6856),"",Perigon!I6856)</f>
        <v/>
      </c>
      <c r="D6861" s="97" t="str">
        <f>IF(ISBLANK(Perigon!J6856),"",Perigon!J6856)</f>
        <v/>
      </c>
      <c r="E6861" s="64" t="str">
        <f>IF(ISBLANK(Perigon!K6856),"",Perigon!K6856)</f>
        <v/>
      </c>
      <c r="F6861" s="65"/>
      <c r="G6861" s="64"/>
      <c r="H6861" s="69" t="str">
        <f>IF(ISBLANK(Perigon!L6856),"",Perigon!L6856)</f>
        <v/>
      </c>
      <c r="I6861" s="69" t="str">
        <f>IF(ISBLANK(Perigon!M6856),"",Perigon!M6856)</f>
        <v/>
      </c>
      <c r="J6861" s="98" t="str">
        <f>IF(ISBLANK(Perigon!N6856),"",Perigon!N6856)</f>
        <v/>
      </c>
      <c r="K6861" s="99" t="str">
        <f>IF(ISBLANK(Perigon!J6856),"",Perigon!T6856)</f>
        <v/>
      </c>
      <c r="L6861" s="95" t="str">
        <f>IF(ISBLANK(Perigon!O6856),"",Perigon!O6856)</f>
        <v/>
      </c>
      <c r="M6861" s="95" t="str">
        <f>IF(ISBLANK(Perigon!R6856),"",Perigon!R6856)</f>
        <v/>
      </c>
      <c r="N6861" s="95" t="str">
        <f>IF(ISBLANK(Perigon!P6856),"",Perigon!P6856)</f>
        <v/>
      </c>
      <c r="O6861" s="38" t="str">
        <f>IF($L6861="","",VLOOKUP($R6861,Tarife!$A$2:$R$599,13,FALSE))</f>
        <v/>
      </c>
      <c r="P6861" s="38" t="str">
        <f t="shared" si="107"/>
        <v/>
      </c>
      <c r="R6861" s="100" t="str">
        <f>Zusammenzug!$C$25&amp;"-"&amp;Zusammenzug!$A$7&amp;"-"&amp;Leistungen!L6861</f>
        <v>2024-0-</v>
      </c>
    </row>
    <row r="6862" spans="1:18" x14ac:dyDescent="0.2">
      <c r="A6862" s="95" t="str">
        <f>IF(ISBLANK(Perigon!E6857),"",Perigon!E6857)</f>
        <v/>
      </c>
      <c r="B6862" s="95" t="str">
        <f>IF(ISBLANK(Perigon!G6857),"",Perigon!G6857)</f>
        <v/>
      </c>
      <c r="C6862" s="96" t="str">
        <f>IF(ISBLANK(Perigon!I6857),"",Perigon!I6857)</f>
        <v/>
      </c>
      <c r="D6862" s="97" t="str">
        <f>IF(ISBLANK(Perigon!J6857),"",Perigon!J6857)</f>
        <v/>
      </c>
      <c r="E6862" s="64" t="str">
        <f>IF(ISBLANK(Perigon!K6857),"",Perigon!K6857)</f>
        <v/>
      </c>
      <c r="F6862" s="65"/>
      <c r="G6862" s="64"/>
      <c r="H6862" s="69" t="str">
        <f>IF(ISBLANK(Perigon!L6857),"",Perigon!L6857)</f>
        <v/>
      </c>
      <c r="I6862" s="69" t="str">
        <f>IF(ISBLANK(Perigon!M6857),"",Perigon!M6857)</f>
        <v/>
      </c>
      <c r="J6862" s="98" t="str">
        <f>IF(ISBLANK(Perigon!N6857),"",Perigon!N6857)</f>
        <v/>
      </c>
      <c r="K6862" s="99" t="str">
        <f>IF(ISBLANK(Perigon!J6857),"",Perigon!T6857)</f>
        <v/>
      </c>
      <c r="L6862" s="95" t="str">
        <f>IF(ISBLANK(Perigon!O6857),"",Perigon!O6857)</f>
        <v/>
      </c>
      <c r="M6862" s="95" t="str">
        <f>IF(ISBLANK(Perigon!R6857),"",Perigon!R6857)</f>
        <v/>
      </c>
      <c r="N6862" s="95" t="str">
        <f>IF(ISBLANK(Perigon!P6857),"",Perigon!P6857)</f>
        <v/>
      </c>
      <c r="O6862" s="38" t="str">
        <f>IF($L6862="","",VLOOKUP($R6862,Tarife!$A$2:$R$599,13,FALSE))</f>
        <v/>
      </c>
      <c r="P6862" s="38" t="str">
        <f t="shared" si="107"/>
        <v/>
      </c>
      <c r="R6862" s="100" t="str">
        <f>Zusammenzug!$C$25&amp;"-"&amp;Zusammenzug!$A$7&amp;"-"&amp;Leistungen!L6862</f>
        <v>2024-0-</v>
      </c>
    </row>
    <row r="6863" spans="1:18" x14ac:dyDescent="0.2">
      <c r="A6863" s="95" t="str">
        <f>IF(ISBLANK(Perigon!E6858),"",Perigon!E6858)</f>
        <v/>
      </c>
      <c r="B6863" s="95" t="str">
        <f>IF(ISBLANK(Perigon!G6858),"",Perigon!G6858)</f>
        <v/>
      </c>
      <c r="C6863" s="96" t="str">
        <f>IF(ISBLANK(Perigon!I6858),"",Perigon!I6858)</f>
        <v/>
      </c>
      <c r="D6863" s="97" t="str">
        <f>IF(ISBLANK(Perigon!J6858),"",Perigon!J6858)</f>
        <v/>
      </c>
      <c r="E6863" s="64" t="str">
        <f>IF(ISBLANK(Perigon!K6858),"",Perigon!K6858)</f>
        <v/>
      </c>
      <c r="F6863" s="65"/>
      <c r="G6863" s="64"/>
      <c r="H6863" s="69" t="str">
        <f>IF(ISBLANK(Perigon!L6858),"",Perigon!L6858)</f>
        <v/>
      </c>
      <c r="I6863" s="69" t="str">
        <f>IF(ISBLANK(Perigon!M6858),"",Perigon!M6858)</f>
        <v/>
      </c>
      <c r="J6863" s="98" t="str">
        <f>IF(ISBLANK(Perigon!N6858),"",Perigon!N6858)</f>
        <v/>
      </c>
      <c r="K6863" s="99" t="str">
        <f>IF(ISBLANK(Perigon!J6858),"",Perigon!T6858)</f>
        <v/>
      </c>
      <c r="L6863" s="95" t="str">
        <f>IF(ISBLANK(Perigon!O6858),"",Perigon!O6858)</f>
        <v/>
      </c>
      <c r="M6863" s="95" t="str">
        <f>IF(ISBLANK(Perigon!R6858),"",Perigon!R6858)</f>
        <v/>
      </c>
      <c r="N6863" s="95" t="str">
        <f>IF(ISBLANK(Perigon!P6858),"",Perigon!P6858)</f>
        <v/>
      </c>
      <c r="O6863" s="38" t="str">
        <f>IF($L6863="","",VLOOKUP($R6863,Tarife!$A$2:$R$599,13,FALSE))</f>
        <v/>
      </c>
      <c r="P6863" s="38" t="str">
        <f t="shared" si="107"/>
        <v/>
      </c>
      <c r="R6863" s="100" t="str">
        <f>Zusammenzug!$C$25&amp;"-"&amp;Zusammenzug!$A$7&amp;"-"&amp;Leistungen!L6863</f>
        <v>2024-0-</v>
      </c>
    </row>
    <row r="6864" spans="1:18" x14ac:dyDescent="0.2">
      <c r="A6864" s="95" t="str">
        <f>IF(ISBLANK(Perigon!E6859),"",Perigon!E6859)</f>
        <v/>
      </c>
      <c r="B6864" s="95" t="str">
        <f>IF(ISBLANK(Perigon!G6859),"",Perigon!G6859)</f>
        <v/>
      </c>
      <c r="C6864" s="96" t="str">
        <f>IF(ISBLANK(Perigon!I6859),"",Perigon!I6859)</f>
        <v/>
      </c>
      <c r="D6864" s="97" t="str">
        <f>IF(ISBLANK(Perigon!J6859),"",Perigon!J6859)</f>
        <v/>
      </c>
      <c r="E6864" s="64" t="str">
        <f>IF(ISBLANK(Perigon!K6859),"",Perigon!K6859)</f>
        <v/>
      </c>
      <c r="F6864" s="65"/>
      <c r="G6864" s="64"/>
      <c r="H6864" s="69" t="str">
        <f>IF(ISBLANK(Perigon!L6859),"",Perigon!L6859)</f>
        <v/>
      </c>
      <c r="I6864" s="69" t="str">
        <f>IF(ISBLANK(Perigon!M6859),"",Perigon!M6859)</f>
        <v/>
      </c>
      <c r="J6864" s="98" t="str">
        <f>IF(ISBLANK(Perigon!N6859),"",Perigon!N6859)</f>
        <v/>
      </c>
      <c r="K6864" s="99" t="str">
        <f>IF(ISBLANK(Perigon!J6859),"",Perigon!T6859)</f>
        <v/>
      </c>
      <c r="L6864" s="95" t="str">
        <f>IF(ISBLANK(Perigon!O6859),"",Perigon!O6859)</f>
        <v/>
      </c>
      <c r="M6864" s="95" t="str">
        <f>IF(ISBLANK(Perigon!R6859),"",Perigon!R6859)</f>
        <v/>
      </c>
      <c r="N6864" s="95" t="str">
        <f>IF(ISBLANK(Perigon!P6859),"",Perigon!P6859)</f>
        <v/>
      </c>
      <c r="O6864" s="38" t="str">
        <f>IF($L6864="","",VLOOKUP($R6864,Tarife!$A$2:$R$599,13,FALSE))</f>
        <v/>
      </c>
      <c r="P6864" s="38" t="str">
        <f t="shared" si="107"/>
        <v/>
      </c>
      <c r="R6864" s="100" t="str">
        <f>Zusammenzug!$C$25&amp;"-"&amp;Zusammenzug!$A$7&amp;"-"&amp;Leistungen!L6864</f>
        <v>2024-0-</v>
      </c>
    </row>
    <row r="6865" spans="1:18" x14ac:dyDescent="0.2">
      <c r="A6865" s="95" t="str">
        <f>IF(ISBLANK(Perigon!E6860),"",Perigon!E6860)</f>
        <v/>
      </c>
      <c r="B6865" s="95" t="str">
        <f>IF(ISBLANK(Perigon!G6860),"",Perigon!G6860)</f>
        <v/>
      </c>
      <c r="C6865" s="96" t="str">
        <f>IF(ISBLANK(Perigon!I6860),"",Perigon!I6860)</f>
        <v/>
      </c>
      <c r="D6865" s="97" t="str">
        <f>IF(ISBLANK(Perigon!J6860),"",Perigon!J6860)</f>
        <v/>
      </c>
      <c r="E6865" s="64" t="str">
        <f>IF(ISBLANK(Perigon!K6860),"",Perigon!K6860)</f>
        <v/>
      </c>
      <c r="F6865" s="65"/>
      <c r="G6865" s="64"/>
      <c r="H6865" s="69" t="str">
        <f>IF(ISBLANK(Perigon!L6860),"",Perigon!L6860)</f>
        <v/>
      </c>
      <c r="I6865" s="69" t="str">
        <f>IF(ISBLANK(Perigon!M6860),"",Perigon!M6860)</f>
        <v/>
      </c>
      <c r="J6865" s="98" t="str">
        <f>IF(ISBLANK(Perigon!N6860),"",Perigon!N6860)</f>
        <v/>
      </c>
      <c r="K6865" s="99" t="str">
        <f>IF(ISBLANK(Perigon!J6860),"",Perigon!T6860)</f>
        <v/>
      </c>
      <c r="L6865" s="95" t="str">
        <f>IF(ISBLANK(Perigon!O6860),"",Perigon!O6860)</f>
        <v/>
      </c>
      <c r="M6865" s="95" t="str">
        <f>IF(ISBLANK(Perigon!R6860),"",Perigon!R6860)</f>
        <v/>
      </c>
      <c r="N6865" s="95" t="str">
        <f>IF(ISBLANK(Perigon!P6860),"",Perigon!P6860)</f>
        <v/>
      </c>
      <c r="O6865" s="38" t="str">
        <f>IF($L6865="","",VLOOKUP($R6865,Tarife!$A$2:$R$599,13,FALSE))</f>
        <v/>
      </c>
      <c r="P6865" s="38" t="str">
        <f t="shared" si="107"/>
        <v/>
      </c>
      <c r="R6865" s="100" t="str">
        <f>Zusammenzug!$C$25&amp;"-"&amp;Zusammenzug!$A$7&amp;"-"&amp;Leistungen!L6865</f>
        <v>2024-0-</v>
      </c>
    </row>
    <row r="6866" spans="1:18" x14ac:dyDescent="0.2">
      <c r="A6866" s="95" t="str">
        <f>IF(ISBLANK(Perigon!E6861),"",Perigon!E6861)</f>
        <v/>
      </c>
      <c r="B6866" s="95" t="str">
        <f>IF(ISBLANK(Perigon!G6861),"",Perigon!G6861)</f>
        <v/>
      </c>
      <c r="C6866" s="96" t="str">
        <f>IF(ISBLANK(Perigon!I6861),"",Perigon!I6861)</f>
        <v/>
      </c>
      <c r="D6866" s="97" t="str">
        <f>IF(ISBLANK(Perigon!J6861),"",Perigon!J6861)</f>
        <v/>
      </c>
      <c r="E6866" s="64" t="str">
        <f>IF(ISBLANK(Perigon!K6861),"",Perigon!K6861)</f>
        <v/>
      </c>
      <c r="F6866" s="65"/>
      <c r="G6866" s="64"/>
      <c r="H6866" s="69" t="str">
        <f>IF(ISBLANK(Perigon!L6861),"",Perigon!L6861)</f>
        <v/>
      </c>
      <c r="I6866" s="69" t="str">
        <f>IF(ISBLANK(Perigon!M6861),"",Perigon!M6861)</f>
        <v/>
      </c>
      <c r="J6866" s="98" t="str">
        <f>IF(ISBLANK(Perigon!N6861),"",Perigon!N6861)</f>
        <v/>
      </c>
      <c r="K6866" s="99" t="str">
        <f>IF(ISBLANK(Perigon!J6861),"",Perigon!T6861)</f>
        <v/>
      </c>
      <c r="L6866" s="95" t="str">
        <f>IF(ISBLANK(Perigon!O6861),"",Perigon!O6861)</f>
        <v/>
      </c>
      <c r="M6866" s="95" t="str">
        <f>IF(ISBLANK(Perigon!R6861),"",Perigon!R6861)</f>
        <v/>
      </c>
      <c r="N6866" s="95" t="str">
        <f>IF(ISBLANK(Perigon!P6861),"",Perigon!P6861)</f>
        <v/>
      </c>
      <c r="O6866" s="38" t="str">
        <f>IF($L6866="","",VLOOKUP($R6866,Tarife!$A$2:$R$599,13,FALSE))</f>
        <v/>
      </c>
      <c r="P6866" s="38" t="str">
        <f t="shared" si="107"/>
        <v/>
      </c>
      <c r="R6866" s="100" t="str">
        <f>Zusammenzug!$C$25&amp;"-"&amp;Zusammenzug!$A$7&amp;"-"&amp;Leistungen!L6866</f>
        <v>2024-0-</v>
      </c>
    </row>
    <row r="6867" spans="1:18" x14ac:dyDescent="0.2">
      <c r="A6867" s="95" t="str">
        <f>IF(ISBLANK(Perigon!E6862),"",Perigon!E6862)</f>
        <v/>
      </c>
      <c r="B6867" s="95" t="str">
        <f>IF(ISBLANK(Perigon!G6862),"",Perigon!G6862)</f>
        <v/>
      </c>
      <c r="C6867" s="96" t="str">
        <f>IF(ISBLANK(Perigon!I6862),"",Perigon!I6862)</f>
        <v/>
      </c>
      <c r="D6867" s="97" t="str">
        <f>IF(ISBLANK(Perigon!J6862),"",Perigon!J6862)</f>
        <v/>
      </c>
      <c r="E6867" s="64" t="str">
        <f>IF(ISBLANK(Perigon!K6862),"",Perigon!K6862)</f>
        <v/>
      </c>
      <c r="F6867" s="65"/>
      <c r="G6867" s="64"/>
      <c r="H6867" s="69" t="str">
        <f>IF(ISBLANK(Perigon!L6862),"",Perigon!L6862)</f>
        <v/>
      </c>
      <c r="I6867" s="69" t="str">
        <f>IF(ISBLANK(Perigon!M6862),"",Perigon!M6862)</f>
        <v/>
      </c>
      <c r="J6867" s="98" t="str">
        <f>IF(ISBLANK(Perigon!N6862),"",Perigon!N6862)</f>
        <v/>
      </c>
      <c r="K6867" s="99" t="str">
        <f>IF(ISBLANK(Perigon!J6862),"",Perigon!T6862)</f>
        <v/>
      </c>
      <c r="L6867" s="95" t="str">
        <f>IF(ISBLANK(Perigon!O6862),"",Perigon!O6862)</f>
        <v/>
      </c>
      <c r="M6867" s="95" t="str">
        <f>IF(ISBLANK(Perigon!R6862),"",Perigon!R6862)</f>
        <v/>
      </c>
      <c r="N6867" s="95" t="str">
        <f>IF(ISBLANK(Perigon!P6862),"",Perigon!P6862)</f>
        <v/>
      </c>
      <c r="O6867" s="38" t="str">
        <f>IF($L6867="","",VLOOKUP($R6867,Tarife!$A$2:$R$599,13,FALSE))</f>
        <v/>
      </c>
      <c r="P6867" s="38" t="str">
        <f t="shared" si="107"/>
        <v/>
      </c>
      <c r="R6867" s="100" t="str">
        <f>Zusammenzug!$C$25&amp;"-"&amp;Zusammenzug!$A$7&amp;"-"&amp;Leistungen!L6867</f>
        <v>2024-0-</v>
      </c>
    </row>
    <row r="6868" spans="1:18" x14ac:dyDescent="0.2">
      <c r="A6868" s="95" t="str">
        <f>IF(ISBLANK(Perigon!E6863),"",Perigon!E6863)</f>
        <v/>
      </c>
      <c r="B6868" s="95" t="str">
        <f>IF(ISBLANK(Perigon!G6863),"",Perigon!G6863)</f>
        <v/>
      </c>
      <c r="C6868" s="96" t="str">
        <f>IF(ISBLANK(Perigon!I6863),"",Perigon!I6863)</f>
        <v/>
      </c>
      <c r="D6868" s="97" t="str">
        <f>IF(ISBLANK(Perigon!J6863),"",Perigon!J6863)</f>
        <v/>
      </c>
      <c r="E6868" s="64" t="str">
        <f>IF(ISBLANK(Perigon!K6863),"",Perigon!K6863)</f>
        <v/>
      </c>
      <c r="F6868" s="65"/>
      <c r="G6868" s="64"/>
      <c r="H6868" s="69" t="str">
        <f>IF(ISBLANK(Perigon!L6863),"",Perigon!L6863)</f>
        <v/>
      </c>
      <c r="I6868" s="69" t="str">
        <f>IF(ISBLANK(Perigon!M6863),"",Perigon!M6863)</f>
        <v/>
      </c>
      <c r="J6868" s="98" t="str">
        <f>IF(ISBLANK(Perigon!N6863),"",Perigon!N6863)</f>
        <v/>
      </c>
      <c r="K6868" s="99" t="str">
        <f>IF(ISBLANK(Perigon!J6863),"",Perigon!T6863)</f>
        <v/>
      </c>
      <c r="L6868" s="95" t="str">
        <f>IF(ISBLANK(Perigon!O6863),"",Perigon!O6863)</f>
        <v/>
      </c>
      <c r="M6868" s="95" t="str">
        <f>IF(ISBLANK(Perigon!R6863),"",Perigon!R6863)</f>
        <v/>
      </c>
      <c r="N6868" s="95" t="str">
        <f>IF(ISBLANK(Perigon!P6863),"",Perigon!P6863)</f>
        <v/>
      </c>
      <c r="O6868" s="38" t="str">
        <f>IF($L6868="","",VLOOKUP($R6868,Tarife!$A$2:$R$599,13,FALSE))</f>
        <v/>
      </c>
      <c r="P6868" s="38" t="str">
        <f t="shared" si="107"/>
        <v/>
      </c>
      <c r="R6868" s="100" t="str">
        <f>Zusammenzug!$C$25&amp;"-"&amp;Zusammenzug!$A$7&amp;"-"&amp;Leistungen!L6868</f>
        <v>2024-0-</v>
      </c>
    </row>
    <row r="6869" spans="1:18" x14ac:dyDescent="0.2">
      <c r="A6869" s="95" t="str">
        <f>IF(ISBLANK(Perigon!E6864),"",Perigon!E6864)</f>
        <v/>
      </c>
      <c r="B6869" s="95" t="str">
        <f>IF(ISBLANK(Perigon!G6864),"",Perigon!G6864)</f>
        <v/>
      </c>
      <c r="C6869" s="96" t="str">
        <f>IF(ISBLANK(Perigon!I6864),"",Perigon!I6864)</f>
        <v/>
      </c>
      <c r="D6869" s="97" t="str">
        <f>IF(ISBLANK(Perigon!J6864),"",Perigon!J6864)</f>
        <v/>
      </c>
      <c r="E6869" s="64" t="str">
        <f>IF(ISBLANK(Perigon!K6864),"",Perigon!K6864)</f>
        <v/>
      </c>
      <c r="F6869" s="65"/>
      <c r="G6869" s="64"/>
      <c r="H6869" s="69" t="str">
        <f>IF(ISBLANK(Perigon!L6864),"",Perigon!L6864)</f>
        <v/>
      </c>
      <c r="I6869" s="69" t="str">
        <f>IF(ISBLANK(Perigon!M6864),"",Perigon!M6864)</f>
        <v/>
      </c>
      <c r="J6869" s="98" t="str">
        <f>IF(ISBLANK(Perigon!N6864),"",Perigon!N6864)</f>
        <v/>
      </c>
      <c r="K6869" s="99" t="str">
        <f>IF(ISBLANK(Perigon!J6864),"",Perigon!T6864)</f>
        <v/>
      </c>
      <c r="L6869" s="95" t="str">
        <f>IF(ISBLANK(Perigon!O6864),"",Perigon!O6864)</f>
        <v/>
      </c>
      <c r="M6869" s="95" t="str">
        <f>IF(ISBLANK(Perigon!R6864),"",Perigon!R6864)</f>
        <v/>
      </c>
      <c r="N6869" s="95" t="str">
        <f>IF(ISBLANK(Perigon!P6864),"",Perigon!P6864)</f>
        <v/>
      </c>
      <c r="O6869" s="38" t="str">
        <f>IF($L6869="","",VLOOKUP($R6869,Tarife!$A$2:$R$599,13,FALSE))</f>
        <v/>
      </c>
      <c r="P6869" s="38" t="str">
        <f t="shared" si="107"/>
        <v/>
      </c>
      <c r="R6869" s="100" t="str">
        <f>Zusammenzug!$C$25&amp;"-"&amp;Zusammenzug!$A$7&amp;"-"&amp;Leistungen!L6869</f>
        <v>2024-0-</v>
      </c>
    </row>
    <row r="6870" spans="1:18" x14ac:dyDescent="0.2">
      <c r="A6870" s="95" t="str">
        <f>IF(ISBLANK(Perigon!E6865),"",Perigon!E6865)</f>
        <v/>
      </c>
      <c r="B6870" s="95" t="str">
        <f>IF(ISBLANK(Perigon!G6865),"",Perigon!G6865)</f>
        <v/>
      </c>
      <c r="C6870" s="96" t="str">
        <f>IF(ISBLANK(Perigon!I6865),"",Perigon!I6865)</f>
        <v/>
      </c>
      <c r="D6870" s="97" t="str">
        <f>IF(ISBLANK(Perigon!J6865),"",Perigon!J6865)</f>
        <v/>
      </c>
      <c r="E6870" s="64" t="str">
        <f>IF(ISBLANK(Perigon!K6865),"",Perigon!K6865)</f>
        <v/>
      </c>
      <c r="F6870" s="65"/>
      <c r="G6870" s="64"/>
      <c r="H6870" s="69" t="str">
        <f>IF(ISBLANK(Perigon!L6865),"",Perigon!L6865)</f>
        <v/>
      </c>
      <c r="I6870" s="69" t="str">
        <f>IF(ISBLANK(Perigon!M6865),"",Perigon!M6865)</f>
        <v/>
      </c>
      <c r="J6870" s="98" t="str">
        <f>IF(ISBLANK(Perigon!N6865),"",Perigon!N6865)</f>
        <v/>
      </c>
      <c r="K6870" s="99" t="str">
        <f>IF(ISBLANK(Perigon!J6865),"",Perigon!T6865)</f>
        <v/>
      </c>
      <c r="L6870" s="95" t="str">
        <f>IF(ISBLANK(Perigon!O6865),"",Perigon!O6865)</f>
        <v/>
      </c>
      <c r="M6870" s="95" t="str">
        <f>IF(ISBLANK(Perigon!R6865),"",Perigon!R6865)</f>
        <v/>
      </c>
      <c r="N6870" s="95" t="str">
        <f>IF(ISBLANK(Perigon!P6865),"",Perigon!P6865)</f>
        <v/>
      </c>
      <c r="O6870" s="38" t="str">
        <f>IF($L6870="","",VLOOKUP($R6870,Tarife!$A$2:$R$599,13,FALSE))</f>
        <v/>
      </c>
      <c r="P6870" s="38" t="str">
        <f t="shared" si="107"/>
        <v/>
      </c>
      <c r="R6870" s="100" t="str">
        <f>Zusammenzug!$C$25&amp;"-"&amp;Zusammenzug!$A$7&amp;"-"&amp;Leistungen!L6870</f>
        <v>2024-0-</v>
      </c>
    </row>
    <row r="6871" spans="1:18" x14ac:dyDescent="0.2">
      <c r="A6871" s="95" t="str">
        <f>IF(ISBLANK(Perigon!E6866),"",Perigon!E6866)</f>
        <v/>
      </c>
      <c r="B6871" s="95" t="str">
        <f>IF(ISBLANK(Perigon!G6866),"",Perigon!G6866)</f>
        <v/>
      </c>
      <c r="C6871" s="96" t="str">
        <f>IF(ISBLANK(Perigon!I6866),"",Perigon!I6866)</f>
        <v/>
      </c>
      <c r="D6871" s="97" t="str">
        <f>IF(ISBLANK(Perigon!J6866),"",Perigon!J6866)</f>
        <v/>
      </c>
      <c r="E6871" s="64" t="str">
        <f>IF(ISBLANK(Perigon!K6866),"",Perigon!K6866)</f>
        <v/>
      </c>
      <c r="F6871" s="65"/>
      <c r="G6871" s="64"/>
      <c r="H6871" s="69" t="str">
        <f>IF(ISBLANK(Perigon!L6866),"",Perigon!L6866)</f>
        <v/>
      </c>
      <c r="I6871" s="69" t="str">
        <f>IF(ISBLANK(Perigon!M6866),"",Perigon!M6866)</f>
        <v/>
      </c>
      <c r="J6871" s="98" t="str">
        <f>IF(ISBLANK(Perigon!N6866),"",Perigon!N6866)</f>
        <v/>
      </c>
      <c r="K6871" s="99" t="str">
        <f>IF(ISBLANK(Perigon!J6866),"",Perigon!T6866)</f>
        <v/>
      </c>
      <c r="L6871" s="95" t="str">
        <f>IF(ISBLANK(Perigon!O6866),"",Perigon!O6866)</f>
        <v/>
      </c>
      <c r="M6871" s="95" t="str">
        <f>IF(ISBLANK(Perigon!R6866),"",Perigon!R6866)</f>
        <v/>
      </c>
      <c r="N6871" s="95" t="str">
        <f>IF(ISBLANK(Perigon!P6866),"",Perigon!P6866)</f>
        <v/>
      </c>
      <c r="O6871" s="38" t="str">
        <f>IF($L6871="","",VLOOKUP($R6871,Tarife!$A$2:$R$599,13,FALSE))</f>
        <v/>
      </c>
      <c r="P6871" s="38" t="str">
        <f t="shared" si="107"/>
        <v/>
      </c>
      <c r="R6871" s="100" t="str">
        <f>Zusammenzug!$C$25&amp;"-"&amp;Zusammenzug!$A$7&amp;"-"&amp;Leistungen!L6871</f>
        <v>2024-0-</v>
      </c>
    </row>
    <row r="6872" spans="1:18" x14ac:dyDescent="0.2">
      <c r="A6872" s="95" t="str">
        <f>IF(ISBLANK(Perigon!E6867),"",Perigon!E6867)</f>
        <v/>
      </c>
      <c r="B6872" s="95" t="str">
        <f>IF(ISBLANK(Perigon!G6867),"",Perigon!G6867)</f>
        <v/>
      </c>
      <c r="C6872" s="96" t="str">
        <f>IF(ISBLANK(Perigon!I6867),"",Perigon!I6867)</f>
        <v/>
      </c>
      <c r="D6872" s="97" t="str">
        <f>IF(ISBLANK(Perigon!J6867),"",Perigon!J6867)</f>
        <v/>
      </c>
      <c r="E6872" s="64" t="str">
        <f>IF(ISBLANK(Perigon!K6867),"",Perigon!K6867)</f>
        <v/>
      </c>
      <c r="F6872" s="65"/>
      <c r="G6872" s="64"/>
      <c r="H6872" s="69" t="str">
        <f>IF(ISBLANK(Perigon!L6867),"",Perigon!L6867)</f>
        <v/>
      </c>
      <c r="I6872" s="69" t="str">
        <f>IF(ISBLANK(Perigon!M6867),"",Perigon!M6867)</f>
        <v/>
      </c>
      <c r="J6872" s="98" t="str">
        <f>IF(ISBLANK(Perigon!N6867),"",Perigon!N6867)</f>
        <v/>
      </c>
      <c r="K6872" s="99" t="str">
        <f>IF(ISBLANK(Perigon!J6867),"",Perigon!T6867)</f>
        <v/>
      </c>
      <c r="L6872" s="95" t="str">
        <f>IF(ISBLANK(Perigon!O6867),"",Perigon!O6867)</f>
        <v/>
      </c>
      <c r="M6872" s="95" t="str">
        <f>IF(ISBLANK(Perigon!R6867),"",Perigon!R6867)</f>
        <v/>
      </c>
      <c r="N6872" s="95" t="str">
        <f>IF(ISBLANK(Perigon!P6867),"",Perigon!P6867)</f>
        <v/>
      </c>
      <c r="O6872" s="38" t="str">
        <f>IF($L6872="","",VLOOKUP($R6872,Tarife!$A$2:$R$599,13,FALSE))</f>
        <v/>
      </c>
      <c r="P6872" s="38" t="str">
        <f t="shared" si="107"/>
        <v/>
      </c>
      <c r="R6872" s="100" t="str">
        <f>Zusammenzug!$C$25&amp;"-"&amp;Zusammenzug!$A$7&amp;"-"&amp;Leistungen!L6872</f>
        <v>2024-0-</v>
      </c>
    </row>
    <row r="6873" spans="1:18" x14ac:dyDescent="0.2">
      <c r="A6873" s="95" t="str">
        <f>IF(ISBLANK(Perigon!E6868),"",Perigon!E6868)</f>
        <v/>
      </c>
      <c r="B6873" s="95" t="str">
        <f>IF(ISBLANK(Perigon!G6868),"",Perigon!G6868)</f>
        <v/>
      </c>
      <c r="C6873" s="96" t="str">
        <f>IF(ISBLANK(Perigon!I6868),"",Perigon!I6868)</f>
        <v/>
      </c>
      <c r="D6873" s="97" t="str">
        <f>IF(ISBLANK(Perigon!J6868),"",Perigon!J6868)</f>
        <v/>
      </c>
      <c r="E6873" s="64" t="str">
        <f>IF(ISBLANK(Perigon!K6868),"",Perigon!K6868)</f>
        <v/>
      </c>
      <c r="F6873" s="65"/>
      <c r="G6873" s="64"/>
      <c r="H6873" s="69" t="str">
        <f>IF(ISBLANK(Perigon!L6868),"",Perigon!L6868)</f>
        <v/>
      </c>
      <c r="I6873" s="69" t="str">
        <f>IF(ISBLANK(Perigon!M6868),"",Perigon!M6868)</f>
        <v/>
      </c>
      <c r="J6873" s="98" t="str">
        <f>IF(ISBLANK(Perigon!N6868),"",Perigon!N6868)</f>
        <v/>
      </c>
      <c r="K6873" s="99" t="str">
        <f>IF(ISBLANK(Perigon!J6868),"",Perigon!T6868)</f>
        <v/>
      </c>
      <c r="L6873" s="95" t="str">
        <f>IF(ISBLANK(Perigon!O6868),"",Perigon!O6868)</f>
        <v/>
      </c>
      <c r="M6873" s="95" t="str">
        <f>IF(ISBLANK(Perigon!R6868),"",Perigon!R6868)</f>
        <v/>
      </c>
      <c r="N6873" s="95" t="str">
        <f>IF(ISBLANK(Perigon!P6868),"",Perigon!P6868)</f>
        <v/>
      </c>
      <c r="O6873" s="38" t="str">
        <f>IF($L6873="","",VLOOKUP($R6873,Tarife!$A$2:$R$599,13,FALSE))</f>
        <v/>
      </c>
      <c r="P6873" s="38" t="str">
        <f t="shared" si="107"/>
        <v/>
      </c>
      <c r="R6873" s="100" t="str">
        <f>Zusammenzug!$C$25&amp;"-"&amp;Zusammenzug!$A$7&amp;"-"&amp;Leistungen!L6873</f>
        <v>2024-0-</v>
      </c>
    </row>
    <row r="6874" spans="1:18" x14ac:dyDescent="0.2">
      <c r="A6874" s="95" t="str">
        <f>IF(ISBLANK(Perigon!E6869),"",Perigon!E6869)</f>
        <v/>
      </c>
      <c r="B6874" s="95" t="str">
        <f>IF(ISBLANK(Perigon!G6869),"",Perigon!G6869)</f>
        <v/>
      </c>
      <c r="C6874" s="96" t="str">
        <f>IF(ISBLANK(Perigon!I6869),"",Perigon!I6869)</f>
        <v/>
      </c>
      <c r="D6874" s="97" t="str">
        <f>IF(ISBLANK(Perigon!J6869),"",Perigon!J6869)</f>
        <v/>
      </c>
      <c r="E6874" s="64" t="str">
        <f>IF(ISBLANK(Perigon!K6869),"",Perigon!K6869)</f>
        <v/>
      </c>
      <c r="F6874" s="65"/>
      <c r="G6874" s="64"/>
      <c r="H6874" s="69" t="str">
        <f>IF(ISBLANK(Perigon!L6869),"",Perigon!L6869)</f>
        <v/>
      </c>
      <c r="I6874" s="69" t="str">
        <f>IF(ISBLANK(Perigon!M6869),"",Perigon!M6869)</f>
        <v/>
      </c>
      <c r="J6874" s="98" t="str">
        <f>IF(ISBLANK(Perigon!N6869),"",Perigon!N6869)</f>
        <v/>
      </c>
      <c r="K6874" s="99" t="str">
        <f>IF(ISBLANK(Perigon!J6869),"",Perigon!T6869)</f>
        <v/>
      </c>
      <c r="L6874" s="95" t="str">
        <f>IF(ISBLANK(Perigon!O6869),"",Perigon!O6869)</f>
        <v/>
      </c>
      <c r="M6874" s="95" t="str">
        <f>IF(ISBLANK(Perigon!R6869),"",Perigon!R6869)</f>
        <v/>
      </c>
      <c r="N6874" s="95" t="str">
        <f>IF(ISBLANK(Perigon!P6869),"",Perigon!P6869)</f>
        <v/>
      </c>
      <c r="O6874" s="38" t="str">
        <f>IF($L6874="","",VLOOKUP($R6874,Tarife!$A$2:$R$599,13,FALSE))</f>
        <v/>
      </c>
      <c r="P6874" s="38" t="str">
        <f t="shared" si="107"/>
        <v/>
      </c>
      <c r="R6874" s="100" t="str">
        <f>Zusammenzug!$C$25&amp;"-"&amp;Zusammenzug!$A$7&amp;"-"&amp;Leistungen!L6874</f>
        <v>2024-0-</v>
      </c>
    </row>
    <row r="6875" spans="1:18" x14ac:dyDescent="0.2">
      <c r="A6875" s="95" t="str">
        <f>IF(ISBLANK(Perigon!E6870),"",Perigon!E6870)</f>
        <v/>
      </c>
      <c r="B6875" s="95" t="str">
        <f>IF(ISBLANK(Perigon!G6870),"",Perigon!G6870)</f>
        <v/>
      </c>
      <c r="C6875" s="96" t="str">
        <f>IF(ISBLANK(Perigon!I6870),"",Perigon!I6870)</f>
        <v/>
      </c>
      <c r="D6875" s="97" t="str">
        <f>IF(ISBLANK(Perigon!J6870),"",Perigon!J6870)</f>
        <v/>
      </c>
      <c r="E6875" s="64" t="str">
        <f>IF(ISBLANK(Perigon!K6870),"",Perigon!K6870)</f>
        <v/>
      </c>
      <c r="F6875" s="65"/>
      <c r="G6875" s="64"/>
      <c r="H6875" s="69" t="str">
        <f>IF(ISBLANK(Perigon!L6870),"",Perigon!L6870)</f>
        <v/>
      </c>
      <c r="I6875" s="69" t="str">
        <f>IF(ISBLANK(Perigon!M6870),"",Perigon!M6870)</f>
        <v/>
      </c>
      <c r="J6875" s="98" t="str">
        <f>IF(ISBLANK(Perigon!N6870),"",Perigon!N6870)</f>
        <v/>
      </c>
      <c r="K6875" s="99" t="str">
        <f>IF(ISBLANK(Perigon!J6870),"",Perigon!T6870)</f>
        <v/>
      </c>
      <c r="L6875" s="95" t="str">
        <f>IF(ISBLANK(Perigon!O6870),"",Perigon!O6870)</f>
        <v/>
      </c>
      <c r="M6875" s="95" t="str">
        <f>IF(ISBLANK(Perigon!R6870),"",Perigon!R6870)</f>
        <v/>
      </c>
      <c r="N6875" s="95" t="str">
        <f>IF(ISBLANK(Perigon!P6870),"",Perigon!P6870)</f>
        <v/>
      </c>
      <c r="O6875" s="38" t="str">
        <f>IF($L6875="","",VLOOKUP($R6875,Tarife!$A$2:$R$599,13,FALSE))</f>
        <v/>
      </c>
      <c r="P6875" s="38" t="str">
        <f t="shared" si="107"/>
        <v/>
      </c>
      <c r="R6875" s="100" t="str">
        <f>Zusammenzug!$C$25&amp;"-"&amp;Zusammenzug!$A$7&amp;"-"&amp;Leistungen!L6875</f>
        <v>2024-0-</v>
      </c>
    </row>
    <row r="6876" spans="1:18" x14ac:dyDescent="0.2">
      <c r="A6876" s="95" t="str">
        <f>IF(ISBLANK(Perigon!E6871),"",Perigon!E6871)</f>
        <v/>
      </c>
      <c r="B6876" s="95" t="str">
        <f>IF(ISBLANK(Perigon!G6871),"",Perigon!G6871)</f>
        <v/>
      </c>
      <c r="C6876" s="96" t="str">
        <f>IF(ISBLANK(Perigon!I6871),"",Perigon!I6871)</f>
        <v/>
      </c>
      <c r="D6876" s="97" t="str">
        <f>IF(ISBLANK(Perigon!J6871),"",Perigon!J6871)</f>
        <v/>
      </c>
      <c r="E6876" s="64" t="str">
        <f>IF(ISBLANK(Perigon!K6871),"",Perigon!K6871)</f>
        <v/>
      </c>
      <c r="F6876" s="65"/>
      <c r="G6876" s="64"/>
      <c r="H6876" s="69" t="str">
        <f>IF(ISBLANK(Perigon!L6871),"",Perigon!L6871)</f>
        <v/>
      </c>
      <c r="I6876" s="69" t="str">
        <f>IF(ISBLANK(Perigon!M6871),"",Perigon!M6871)</f>
        <v/>
      </c>
      <c r="J6876" s="98" t="str">
        <f>IF(ISBLANK(Perigon!N6871),"",Perigon!N6871)</f>
        <v/>
      </c>
      <c r="K6876" s="99" t="str">
        <f>IF(ISBLANK(Perigon!J6871),"",Perigon!T6871)</f>
        <v/>
      </c>
      <c r="L6876" s="95" t="str">
        <f>IF(ISBLANK(Perigon!O6871),"",Perigon!O6871)</f>
        <v/>
      </c>
      <c r="M6876" s="95" t="str">
        <f>IF(ISBLANK(Perigon!R6871),"",Perigon!R6871)</f>
        <v/>
      </c>
      <c r="N6876" s="95" t="str">
        <f>IF(ISBLANK(Perigon!P6871),"",Perigon!P6871)</f>
        <v/>
      </c>
      <c r="O6876" s="38" t="str">
        <f>IF($L6876="","",VLOOKUP($R6876,Tarife!$A$2:$R$599,13,FALSE))</f>
        <v/>
      </c>
      <c r="P6876" s="38" t="str">
        <f t="shared" si="107"/>
        <v/>
      </c>
      <c r="R6876" s="100" t="str">
        <f>Zusammenzug!$C$25&amp;"-"&amp;Zusammenzug!$A$7&amp;"-"&amp;Leistungen!L6876</f>
        <v>2024-0-</v>
      </c>
    </row>
    <row r="6877" spans="1:18" x14ac:dyDescent="0.2">
      <c r="A6877" s="95" t="str">
        <f>IF(ISBLANK(Perigon!E6872),"",Perigon!E6872)</f>
        <v/>
      </c>
      <c r="B6877" s="95" t="str">
        <f>IF(ISBLANK(Perigon!G6872),"",Perigon!G6872)</f>
        <v/>
      </c>
      <c r="C6877" s="96" t="str">
        <f>IF(ISBLANK(Perigon!I6872),"",Perigon!I6872)</f>
        <v/>
      </c>
      <c r="D6877" s="97" t="str">
        <f>IF(ISBLANK(Perigon!J6872),"",Perigon!J6872)</f>
        <v/>
      </c>
      <c r="E6877" s="64" t="str">
        <f>IF(ISBLANK(Perigon!K6872),"",Perigon!K6872)</f>
        <v/>
      </c>
      <c r="F6877" s="65"/>
      <c r="G6877" s="64"/>
      <c r="H6877" s="69" t="str">
        <f>IF(ISBLANK(Perigon!L6872),"",Perigon!L6872)</f>
        <v/>
      </c>
      <c r="I6877" s="69" t="str">
        <f>IF(ISBLANK(Perigon!M6872),"",Perigon!M6872)</f>
        <v/>
      </c>
      <c r="J6877" s="98" t="str">
        <f>IF(ISBLANK(Perigon!N6872),"",Perigon!N6872)</f>
        <v/>
      </c>
      <c r="K6877" s="99" t="str">
        <f>IF(ISBLANK(Perigon!J6872),"",Perigon!T6872)</f>
        <v/>
      </c>
      <c r="L6877" s="95" t="str">
        <f>IF(ISBLANK(Perigon!O6872),"",Perigon!O6872)</f>
        <v/>
      </c>
      <c r="M6877" s="95" t="str">
        <f>IF(ISBLANK(Perigon!R6872),"",Perigon!R6872)</f>
        <v/>
      </c>
      <c r="N6877" s="95" t="str">
        <f>IF(ISBLANK(Perigon!P6872),"",Perigon!P6872)</f>
        <v/>
      </c>
      <c r="O6877" s="38" t="str">
        <f>IF($L6877="","",VLOOKUP($R6877,Tarife!$A$2:$R$599,13,FALSE))</f>
        <v/>
      </c>
      <c r="P6877" s="38" t="str">
        <f t="shared" si="107"/>
        <v/>
      </c>
      <c r="R6877" s="100" t="str">
        <f>Zusammenzug!$C$25&amp;"-"&amp;Zusammenzug!$A$7&amp;"-"&amp;Leistungen!L6877</f>
        <v>2024-0-</v>
      </c>
    </row>
    <row r="6878" spans="1:18" x14ac:dyDescent="0.2">
      <c r="A6878" s="95" t="str">
        <f>IF(ISBLANK(Perigon!E6873),"",Perigon!E6873)</f>
        <v/>
      </c>
      <c r="B6878" s="95" t="str">
        <f>IF(ISBLANK(Perigon!G6873),"",Perigon!G6873)</f>
        <v/>
      </c>
      <c r="C6878" s="96" t="str">
        <f>IF(ISBLANK(Perigon!I6873),"",Perigon!I6873)</f>
        <v/>
      </c>
      <c r="D6878" s="97" t="str">
        <f>IF(ISBLANK(Perigon!J6873),"",Perigon!J6873)</f>
        <v/>
      </c>
      <c r="E6878" s="64" t="str">
        <f>IF(ISBLANK(Perigon!K6873),"",Perigon!K6873)</f>
        <v/>
      </c>
      <c r="F6878" s="65"/>
      <c r="G6878" s="64"/>
      <c r="H6878" s="69" t="str">
        <f>IF(ISBLANK(Perigon!L6873),"",Perigon!L6873)</f>
        <v/>
      </c>
      <c r="I6878" s="69" t="str">
        <f>IF(ISBLANK(Perigon!M6873),"",Perigon!M6873)</f>
        <v/>
      </c>
      <c r="J6878" s="98" t="str">
        <f>IF(ISBLANK(Perigon!N6873),"",Perigon!N6873)</f>
        <v/>
      </c>
      <c r="K6878" s="99" t="str">
        <f>IF(ISBLANK(Perigon!J6873),"",Perigon!T6873)</f>
        <v/>
      </c>
      <c r="L6878" s="95" t="str">
        <f>IF(ISBLANK(Perigon!O6873),"",Perigon!O6873)</f>
        <v/>
      </c>
      <c r="M6878" s="95" t="str">
        <f>IF(ISBLANK(Perigon!R6873),"",Perigon!R6873)</f>
        <v/>
      </c>
      <c r="N6878" s="95" t="str">
        <f>IF(ISBLANK(Perigon!P6873),"",Perigon!P6873)</f>
        <v/>
      </c>
      <c r="O6878" s="38" t="str">
        <f>IF($L6878="","",VLOOKUP($R6878,Tarife!$A$2:$R$599,13,FALSE))</f>
        <v/>
      </c>
      <c r="P6878" s="38" t="str">
        <f t="shared" si="107"/>
        <v/>
      </c>
      <c r="R6878" s="100" t="str">
        <f>Zusammenzug!$C$25&amp;"-"&amp;Zusammenzug!$A$7&amp;"-"&amp;Leistungen!L6878</f>
        <v>2024-0-</v>
      </c>
    </row>
    <row r="6879" spans="1:18" x14ac:dyDescent="0.2">
      <c r="A6879" s="95" t="str">
        <f>IF(ISBLANK(Perigon!E6874),"",Perigon!E6874)</f>
        <v/>
      </c>
      <c r="B6879" s="95" t="str">
        <f>IF(ISBLANK(Perigon!G6874),"",Perigon!G6874)</f>
        <v/>
      </c>
      <c r="C6879" s="96" t="str">
        <f>IF(ISBLANK(Perigon!I6874),"",Perigon!I6874)</f>
        <v/>
      </c>
      <c r="D6879" s="97" t="str">
        <f>IF(ISBLANK(Perigon!J6874),"",Perigon!J6874)</f>
        <v/>
      </c>
      <c r="E6879" s="64" t="str">
        <f>IF(ISBLANK(Perigon!K6874),"",Perigon!K6874)</f>
        <v/>
      </c>
      <c r="F6879" s="65"/>
      <c r="G6879" s="64"/>
      <c r="H6879" s="69" t="str">
        <f>IF(ISBLANK(Perigon!L6874),"",Perigon!L6874)</f>
        <v/>
      </c>
      <c r="I6879" s="69" t="str">
        <f>IF(ISBLANK(Perigon!M6874),"",Perigon!M6874)</f>
        <v/>
      </c>
      <c r="J6879" s="98" t="str">
        <f>IF(ISBLANK(Perigon!N6874),"",Perigon!N6874)</f>
        <v/>
      </c>
      <c r="K6879" s="99" t="str">
        <f>IF(ISBLANK(Perigon!J6874),"",Perigon!T6874)</f>
        <v/>
      </c>
      <c r="L6879" s="95" t="str">
        <f>IF(ISBLANK(Perigon!O6874),"",Perigon!O6874)</f>
        <v/>
      </c>
      <c r="M6879" s="95" t="str">
        <f>IF(ISBLANK(Perigon!R6874),"",Perigon!R6874)</f>
        <v/>
      </c>
      <c r="N6879" s="95" t="str">
        <f>IF(ISBLANK(Perigon!P6874),"",Perigon!P6874)</f>
        <v/>
      </c>
      <c r="O6879" s="38" t="str">
        <f>IF($L6879="","",VLOOKUP($R6879,Tarife!$A$2:$R$599,13,FALSE))</f>
        <v/>
      </c>
      <c r="P6879" s="38" t="str">
        <f t="shared" si="107"/>
        <v/>
      </c>
      <c r="R6879" s="100" t="str">
        <f>Zusammenzug!$C$25&amp;"-"&amp;Zusammenzug!$A$7&amp;"-"&amp;Leistungen!L6879</f>
        <v>2024-0-</v>
      </c>
    </row>
    <row r="6880" spans="1:18" x14ac:dyDescent="0.2">
      <c r="A6880" s="95" t="str">
        <f>IF(ISBLANK(Perigon!E6875),"",Perigon!E6875)</f>
        <v/>
      </c>
      <c r="B6880" s="95" t="str">
        <f>IF(ISBLANK(Perigon!G6875),"",Perigon!G6875)</f>
        <v/>
      </c>
      <c r="C6880" s="96" t="str">
        <f>IF(ISBLANK(Perigon!I6875),"",Perigon!I6875)</f>
        <v/>
      </c>
      <c r="D6880" s="97" t="str">
        <f>IF(ISBLANK(Perigon!J6875),"",Perigon!J6875)</f>
        <v/>
      </c>
      <c r="E6880" s="64" t="str">
        <f>IF(ISBLANK(Perigon!K6875),"",Perigon!K6875)</f>
        <v/>
      </c>
      <c r="F6880" s="65"/>
      <c r="G6880" s="64"/>
      <c r="H6880" s="69" t="str">
        <f>IF(ISBLANK(Perigon!L6875),"",Perigon!L6875)</f>
        <v/>
      </c>
      <c r="I6880" s="69" t="str">
        <f>IF(ISBLANK(Perigon!M6875),"",Perigon!M6875)</f>
        <v/>
      </c>
      <c r="J6880" s="98" t="str">
        <f>IF(ISBLANK(Perigon!N6875),"",Perigon!N6875)</f>
        <v/>
      </c>
      <c r="K6880" s="99" t="str">
        <f>IF(ISBLANK(Perigon!J6875),"",Perigon!T6875)</f>
        <v/>
      </c>
      <c r="L6880" s="95" t="str">
        <f>IF(ISBLANK(Perigon!O6875),"",Perigon!O6875)</f>
        <v/>
      </c>
      <c r="M6880" s="95" t="str">
        <f>IF(ISBLANK(Perigon!R6875),"",Perigon!R6875)</f>
        <v/>
      </c>
      <c r="N6880" s="95" t="str">
        <f>IF(ISBLANK(Perigon!P6875),"",Perigon!P6875)</f>
        <v/>
      </c>
      <c r="O6880" s="38" t="str">
        <f>IF($L6880="","",VLOOKUP($R6880,Tarife!$A$2:$R$599,13,FALSE))</f>
        <v/>
      </c>
      <c r="P6880" s="38" t="str">
        <f t="shared" si="107"/>
        <v/>
      </c>
      <c r="R6880" s="100" t="str">
        <f>Zusammenzug!$C$25&amp;"-"&amp;Zusammenzug!$A$7&amp;"-"&amp;Leistungen!L6880</f>
        <v>2024-0-</v>
      </c>
    </row>
    <row r="6881" spans="1:18" x14ac:dyDescent="0.2">
      <c r="A6881" s="95" t="str">
        <f>IF(ISBLANK(Perigon!E6876),"",Perigon!E6876)</f>
        <v/>
      </c>
      <c r="B6881" s="95" t="str">
        <f>IF(ISBLANK(Perigon!G6876),"",Perigon!G6876)</f>
        <v/>
      </c>
      <c r="C6881" s="96" t="str">
        <f>IF(ISBLANK(Perigon!I6876),"",Perigon!I6876)</f>
        <v/>
      </c>
      <c r="D6881" s="97" t="str">
        <f>IF(ISBLANK(Perigon!J6876),"",Perigon!J6876)</f>
        <v/>
      </c>
      <c r="E6881" s="64" t="str">
        <f>IF(ISBLANK(Perigon!K6876),"",Perigon!K6876)</f>
        <v/>
      </c>
      <c r="F6881" s="65"/>
      <c r="G6881" s="64"/>
      <c r="H6881" s="69" t="str">
        <f>IF(ISBLANK(Perigon!L6876),"",Perigon!L6876)</f>
        <v/>
      </c>
      <c r="I6881" s="69" t="str">
        <f>IF(ISBLANK(Perigon!M6876),"",Perigon!M6876)</f>
        <v/>
      </c>
      <c r="J6881" s="98" t="str">
        <f>IF(ISBLANK(Perigon!N6876),"",Perigon!N6876)</f>
        <v/>
      </c>
      <c r="K6881" s="99" t="str">
        <f>IF(ISBLANK(Perigon!J6876),"",Perigon!T6876)</f>
        <v/>
      </c>
      <c r="L6881" s="95" t="str">
        <f>IF(ISBLANK(Perigon!O6876),"",Perigon!O6876)</f>
        <v/>
      </c>
      <c r="M6881" s="95" t="str">
        <f>IF(ISBLANK(Perigon!R6876),"",Perigon!R6876)</f>
        <v/>
      </c>
      <c r="N6881" s="95" t="str">
        <f>IF(ISBLANK(Perigon!P6876),"",Perigon!P6876)</f>
        <v/>
      </c>
      <c r="O6881" s="38" t="str">
        <f>IF($L6881="","",VLOOKUP($R6881,Tarife!$A$2:$R$599,13,FALSE))</f>
        <v/>
      </c>
      <c r="P6881" s="38" t="str">
        <f t="shared" si="107"/>
        <v/>
      </c>
      <c r="R6881" s="100" t="str">
        <f>Zusammenzug!$C$25&amp;"-"&amp;Zusammenzug!$A$7&amp;"-"&amp;Leistungen!L6881</f>
        <v>2024-0-</v>
      </c>
    </row>
    <row r="6882" spans="1:18" x14ac:dyDescent="0.2">
      <c r="A6882" s="95" t="str">
        <f>IF(ISBLANK(Perigon!E6877),"",Perigon!E6877)</f>
        <v/>
      </c>
      <c r="B6882" s="95" t="str">
        <f>IF(ISBLANK(Perigon!G6877),"",Perigon!G6877)</f>
        <v/>
      </c>
      <c r="C6882" s="96" t="str">
        <f>IF(ISBLANK(Perigon!I6877),"",Perigon!I6877)</f>
        <v/>
      </c>
      <c r="D6882" s="97" t="str">
        <f>IF(ISBLANK(Perigon!J6877),"",Perigon!J6877)</f>
        <v/>
      </c>
      <c r="E6882" s="64" t="str">
        <f>IF(ISBLANK(Perigon!K6877),"",Perigon!K6877)</f>
        <v/>
      </c>
      <c r="F6882" s="65"/>
      <c r="G6882" s="64"/>
      <c r="H6882" s="69" t="str">
        <f>IF(ISBLANK(Perigon!L6877),"",Perigon!L6877)</f>
        <v/>
      </c>
      <c r="I6882" s="69" t="str">
        <f>IF(ISBLANK(Perigon!M6877),"",Perigon!M6877)</f>
        <v/>
      </c>
      <c r="J6882" s="98" t="str">
        <f>IF(ISBLANK(Perigon!N6877),"",Perigon!N6877)</f>
        <v/>
      </c>
      <c r="K6882" s="99" t="str">
        <f>IF(ISBLANK(Perigon!J6877),"",Perigon!T6877)</f>
        <v/>
      </c>
      <c r="L6882" s="95" t="str">
        <f>IF(ISBLANK(Perigon!O6877),"",Perigon!O6877)</f>
        <v/>
      </c>
      <c r="M6882" s="95" t="str">
        <f>IF(ISBLANK(Perigon!R6877),"",Perigon!R6877)</f>
        <v/>
      </c>
      <c r="N6882" s="95" t="str">
        <f>IF(ISBLANK(Perigon!P6877),"",Perigon!P6877)</f>
        <v/>
      </c>
      <c r="O6882" s="38" t="str">
        <f>IF($L6882="","",VLOOKUP($R6882,Tarife!$A$2:$R$599,13,FALSE))</f>
        <v/>
      </c>
      <c r="P6882" s="38" t="str">
        <f t="shared" si="107"/>
        <v/>
      </c>
      <c r="R6882" s="100" t="str">
        <f>Zusammenzug!$C$25&amp;"-"&amp;Zusammenzug!$A$7&amp;"-"&amp;Leistungen!L6882</f>
        <v>2024-0-</v>
      </c>
    </row>
    <row r="6883" spans="1:18" x14ac:dyDescent="0.2">
      <c r="A6883" s="95" t="str">
        <f>IF(ISBLANK(Perigon!E6878),"",Perigon!E6878)</f>
        <v/>
      </c>
      <c r="B6883" s="95" t="str">
        <f>IF(ISBLANK(Perigon!G6878),"",Perigon!G6878)</f>
        <v/>
      </c>
      <c r="C6883" s="96" t="str">
        <f>IF(ISBLANK(Perigon!I6878),"",Perigon!I6878)</f>
        <v/>
      </c>
      <c r="D6883" s="97" t="str">
        <f>IF(ISBLANK(Perigon!J6878),"",Perigon!J6878)</f>
        <v/>
      </c>
      <c r="E6883" s="64" t="str">
        <f>IF(ISBLANK(Perigon!K6878),"",Perigon!K6878)</f>
        <v/>
      </c>
      <c r="F6883" s="65"/>
      <c r="G6883" s="64"/>
      <c r="H6883" s="69" t="str">
        <f>IF(ISBLANK(Perigon!L6878),"",Perigon!L6878)</f>
        <v/>
      </c>
      <c r="I6883" s="69" t="str">
        <f>IF(ISBLANK(Perigon!M6878),"",Perigon!M6878)</f>
        <v/>
      </c>
      <c r="J6883" s="98" t="str">
        <f>IF(ISBLANK(Perigon!N6878),"",Perigon!N6878)</f>
        <v/>
      </c>
      <c r="K6883" s="99" t="str">
        <f>IF(ISBLANK(Perigon!J6878),"",Perigon!T6878)</f>
        <v/>
      </c>
      <c r="L6883" s="95" t="str">
        <f>IF(ISBLANK(Perigon!O6878),"",Perigon!O6878)</f>
        <v/>
      </c>
      <c r="M6883" s="95" t="str">
        <f>IF(ISBLANK(Perigon!R6878),"",Perigon!R6878)</f>
        <v/>
      </c>
      <c r="N6883" s="95" t="str">
        <f>IF(ISBLANK(Perigon!P6878),"",Perigon!P6878)</f>
        <v/>
      </c>
      <c r="O6883" s="38" t="str">
        <f>IF($L6883="","",VLOOKUP($R6883,Tarife!$A$2:$R$599,13,FALSE))</f>
        <v/>
      </c>
      <c r="P6883" s="38" t="str">
        <f t="shared" si="107"/>
        <v/>
      </c>
      <c r="R6883" s="100" t="str">
        <f>Zusammenzug!$C$25&amp;"-"&amp;Zusammenzug!$A$7&amp;"-"&amp;Leistungen!L6883</f>
        <v>2024-0-</v>
      </c>
    </row>
    <row r="6884" spans="1:18" x14ac:dyDescent="0.2">
      <c r="A6884" s="95" t="str">
        <f>IF(ISBLANK(Perigon!E6879),"",Perigon!E6879)</f>
        <v/>
      </c>
      <c r="B6884" s="95" t="str">
        <f>IF(ISBLANK(Perigon!G6879),"",Perigon!G6879)</f>
        <v/>
      </c>
      <c r="C6884" s="96" t="str">
        <f>IF(ISBLANK(Perigon!I6879),"",Perigon!I6879)</f>
        <v/>
      </c>
      <c r="D6884" s="97" t="str">
        <f>IF(ISBLANK(Perigon!J6879),"",Perigon!J6879)</f>
        <v/>
      </c>
      <c r="E6884" s="64" t="str">
        <f>IF(ISBLANK(Perigon!K6879),"",Perigon!K6879)</f>
        <v/>
      </c>
      <c r="F6884" s="65"/>
      <c r="G6884" s="64"/>
      <c r="H6884" s="69" t="str">
        <f>IF(ISBLANK(Perigon!L6879),"",Perigon!L6879)</f>
        <v/>
      </c>
      <c r="I6884" s="69" t="str">
        <f>IF(ISBLANK(Perigon!M6879),"",Perigon!M6879)</f>
        <v/>
      </c>
      <c r="J6884" s="98" t="str">
        <f>IF(ISBLANK(Perigon!N6879),"",Perigon!N6879)</f>
        <v/>
      </c>
      <c r="K6884" s="99" t="str">
        <f>IF(ISBLANK(Perigon!J6879),"",Perigon!T6879)</f>
        <v/>
      </c>
      <c r="L6884" s="95" t="str">
        <f>IF(ISBLANK(Perigon!O6879),"",Perigon!O6879)</f>
        <v/>
      </c>
      <c r="M6884" s="95" t="str">
        <f>IF(ISBLANK(Perigon!R6879),"",Perigon!R6879)</f>
        <v/>
      </c>
      <c r="N6884" s="95" t="str">
        <f>IF(ISBLANK(Perigon!P6879),"",Perigon!P6879)</f>
        <v/>
      </c>
      <c r="O6884" s="38" t="str">
        <f>IF($L6884="","",VLOOKUP($R6884,Tarife!$A$2:$R$599,13,FALSE))</f>
        <v/>
      </c>
      <c r="P6884" s="38" t="str">
        <f t="shared" si="107"/>
        <v/>
      </c>
      <c r="R6884" s="100" t="str">
        <f>Zusammenzug!$C$25&amp;"-"&amp;Zusammenzug!$A$7&amp;"-"&amp;Leistungen!L6884</f>
        <v>2024-0-</v>
      </c>
    </row>
    <row r="6885" spans="1:18" x14ac:dyDescent="0.2">
      <c r="A6885" s="95" t="str">
        <f>IF(ISBLANK(Perigon!E6880),"",Perigon!E6880)</f>
        <v/>
      </c>
      <c r="B6885" s="95" t="str">
        <f>IF(ISBLANK(Perigon!G6880),"",Perigon!G6880)</f>
        <v/>
      </c>
      <c r="C6885" s="96" t="str">
        <f>IF(ISBLANK(Perigon!I6880),"",Perigon!I6880)</f>
        <v/>
      </c>
      <c r="D6885" s="97" t="str">
        <f>IF(ISBLANK(Perigon!J6880),"",Perigon!J6880)</f>
        <v/>
      </c>
      <c r="E6885" s="64" t="str">
        <f>IF(ISBLANK(Perigon!K6880),"",Perigon!K6880)</f>
        <v/>
      </c>
      <c r="F6885" s="65"/>
      <c r="G6885" s="64"/>
      <c r="H6885" s="69" t="str">
        <f>IF(ISBLANK(Perigon!L6880),"",Perigon!L6880)</f>
        <v/>
      </c>
      <c r="I6885" s="69" t="str">
        <f>IF(ISBLANK(Perigon!M6880),"",Perigon!M6880)</f>
        <v/>
      </c>
      <c r="J6885" s="98" t="str">
        <f>IF(ISBLANK(Perigon!N6880),"",Perigon!N6880)</f>
        <v/>
      </c>
      <c r="K6885" s="99" t="str">
        <f>IF(ISBLANK(Perigon!J6880),"",Perigon!T6880)</f>
        <v/>
      </c>
      <c r="L6885" s="95" t="str">
        <f>IF(ISBLANK(Perigon!O6880),"",Perigon!O6880)</f>
        <v/>
      </c>
      <c r="M6885" s="95" t="str">
        <f>IF(ISBLANK(Perigon!R6880),"",Perigon!R6880)</f>
        <v/>
      </c>
      <c r="N6885" s="95" t="str">
        <f>IF(ISBLANK(Perigon!P6880),"",Perigon!P6880)</f>
        <v/>
      </c>
      <c r="O6885" s="38" t="str">
        <f>IF($L6885="","",VLOOKUP($R6885,Tarife!$A$2:$R$599,13,FALSE))</f>
        <v/>
      </c>
      <c r="P6885" s="38" t="str">
        <f t="shared" si="107"/>
        <v/>
      </c>
      <c r="R6885" s="100" t="str">
        <f>Zusammenzug!$C$25&amp;"-"&amp;Zusammenzug!$A$7&amp;"-"&amp;Leistungen!L6885</f>
        <v>2024-0-</v>
      </c>
    </row>
    <row r="6886" spans="1:18" x14ac:dyDescent="0.2">
      <c r="A6886" s="95" t="str">
        <f>IF(ISBLANK(Perigon!E6881),"",Perigon!E6881)</f>
        <v/>
      </c>
      <c r="B6886" s="95" t="str">
        <f>IF(ISBLANK(Perigon!G6881),"",Perigon!G6881)</f>
        <v/>
      </c>
      <c r="C6886" s="96" t="str">
        <f>IF(ISBLANK(Perigon!I6881),"",Perigon!I6881)</f>
        <v/>
      </c>
      <c r="D6886" s="97" t="str">
        <f>IF(ISBLANK(Perigon!J6881),"",Perigon!J6881)</f>
        <v/>
      </c>
      <c r="E6886" s="64" t="str">
        <f>IF(ISBLANK(Perigon!K6881),"",Perigon!K6881)</f>
        <v/>
      </c>
      <c r="F6886" s="65"/>
      <c r="G6886" s="64"/>
      <c r="H6886" s="69" t="str">
        <f>IF(ISBLANK(Perigon!L6881),"",Perigon!L6881)</f>
        <v/>
      </c>
      <c r="I6886" s="69" t="str">
        <f>IF(ISBLANK(Perigon!M6881),"",Perigon!M6881)</f>
        <v/>
      </c>
      <c r="J6886" s="98" t="str">
        <f>IF(ISBLANK(Perigon!N6881),"",Perigon!N6881)</f>
        <v/>
      </c>
      <c r="K6886" s="99" t="str">
        <f>IF(ISBLANK(Perigon!J6881),"",Perigon!T6881)</f>
        <v/>
      </c>
      <c r="L6886" s="95" t="str">
        <f>IF(ISBLANK(Perigon!O6881),"",Perigon!O6881)</f>
        <v/>
      </c>
      <c r="M6886" s="95" t="str">
        <f>IF(ISBLANK(Perigon!R6881),"",Perigon!R6881)</f>
        <v/>
      </c>
      <c r="N6886" s="95" t="str">
        <f>IF(ISBLANK(Perigon!P6881),"",Perigon!P6881)</f>
        <v/>
      </c>
      <c r="O6886" s="38" t="str">
        <f>IF($L6886="","",VLOOKUP($R6886,Tarife!$A$2:$R$599,13,FALSE))</f>
        <v/>
      </c>
      <c r="P6886" s="38" t="str">
        <f t="shared" si="107"/>
        <v/>
      </c>
      <c r="R6886" s="100" t="str">
        <f>Zusammenzug!$C$25&amp;"-"&amp;Zusammenzug!$A$7&amp;"-"&amp;Leistungen!L6886</f>
        <v>2024-0-</v>
      </c>
    </row>
    <row r="6887" spans="1:18" x14ac:dyDescent="0.2">
      <c r="A6887" s="95" t="str">
        <f>IF(ISBLANK(Perigon!E6882),"",Perigon!E6882)</f>
        <v/>
      </c>
      <c r="B6887" s="95" t="str">
        <f>IF(ISBLANK(Perigon!G6882),"",Perigon!G6882)</f>
        <v/>
      </c>
      <c r="C6887" s="96" t="str">
        <f>IF(ISBLANK(Perigon!I6882),"",Perigon!I6882)</f>
        <v/>
      </c>
      <c r="D6887" s="97" t="str">
        <f>IF(ISBLANK(Perigon!J6882),"",Perigon!J6882)</f>
        <v/>
      </c>
      <c r="E6887" s="64" t="str">
        <f>IF(ISBLANK(Perigon!K6882),"",Perigon!K6882)</f>
        <v/>
      </c>
      <c r="F6887" s="65"/>
      <c r="G6887" s="64"/>
      <c r="H6887" s="69" t="str">
        <f>IF(ISBLANK(Perigon!L6882),"",Perigon!L6882)</f>
        <v/>
      </c>
      <c r="I6887" s="69" t="str">
        <f>IF(ISBLANK(Perigon!M6882),"",Perigon!M6882)</f>
        <v/>
      </c>
      <c r="J6887" s="98" t="str">
        <f>IF(ISBLANK(Perigon!N6882),"",Perigon!N6882)</f>
        <v/>
      </c>
      <c r="K6887" s="99" t="str">
        <f>IF(ISBLANK(Perigon!J6882),"",Perigon!T6882)</f>
        <v/>
      </c>
      <c r="L6887" s="95" t="str">
        <f>IF(ISBLANK(Perigon!O6882),"",Perigon!O6882)</f>
        <v/>
      </c>
      <c r="M6887" s="95" t="str">
        <f>IF(ISBLANK(Perigon!R6882),"",Perigon!R6882)</f>
        <v/>
      </c>
      <c r="N6887" s="95" t="str">
        <f>IF(ISBLANK(Perigon!P6882),"",Perigon!P6882)</f>
        <v/>
      </c>
      <c r="O6887" s="38" t="str">
        <f>IF($L6887="","",VLOOKUP($R6887,Tarife!$A$2:$R$599,13,FALSE))</f>
        <v/>
      </c>
      <c r="P6887" s="38" t="str">
        <f t="shared" si="107"/>
        <v/>
      </c>
      <c r="R6887" s="100" t="str">
        <f>Zusammenzug!$C$25&amp;"-"&amp;Zusammenzug!$A$7&amp;"-"&amp;Leistungen!L6887</f>
        <v>2024-0-</v>
      </c>
    </row>
    <row r="6888" spans="1:18" x14ac:dyDescent="0.2">
      <c r="A6888" s="95" t="str">
        <f>IF(ISBLANK(Perigon!E6883),"",Perigon!E6883)</f>
        <v/>
      </c>
      <c r="B6888" s="95" t="str">
        <f>IF(ISBLANK(Perigon!G6883),"",Perigon!G6883)</f>
        <v/>
      </c>
      <c r="C6888" s="96" t="str">
        <f>IF(ISBLANK(Perigon!I6883),"",Perigon!I6883)</f>
        <v/>
      </c>
      <c r="D6888" s="97" t="str">
        <f>IF(ISBLANK(Perigon!J6883),"",Perigon!J6883)</f>
        <v/>
      </c>
      <c r="E6888" s="64" t="str">
        <f>IF(ISBLANK(Perigon!K6883),"",Perigon!K6883)</f>
        <v/>
      </c>
      <c r="F6888" s="65"/>
      <c r="G6888" s="64"/>
      <c r="H6888" s="69" t="str">
        <f>IF(ISBLANK(Perigon!L6883),"",Perigon!L6883)</f>
        <v/>
      </c>
      <c r="I6888" s="69" t="str">
        <f>IF(ISBLANK(Perigon!M6883),"",Perigon!M6883)</f>
        <v/>
      </c>
      <c r="J6888" s="98" t="str">
        <f>IF(ISBLANK(Perigon!N6883),"",Perigon!N6883)</f>
        <v/>
      </c>
      <c r="K6888" s="99" t="str">
        <f>IF(ISBLANK(Perigon!J6883),"",Perigon!T6883)</f>
        <v/>
      </c>
      <c r="L6888" s="95" t="str">
        <f>IF(ISBLANK(Perigon!O6883),"",Perigon!O6883)</f>
        <v/>
      </c>
      <c r="M6888" s="95" t="str">
        <f>IF(ISBLANK(Perigon!R6883),"",Perigon!R6883)</f>
        <v/>
      </c>
      <c r="N6888" s="95" t="str">
        <f>IF(ISBLANK(Perigon!P6883),"",Perigon!P6883)</f>
        <v/>
      </c>
      <c r="O6888" s="38" t="str">
        <f>IF($L6888="","",VLOOKUP($R6888,Tarife!$A$2:$R$599,13,FALSE))</f>
        <v/>
      </c>
      <c r="P6888" s="38" t="str">
        <f t="shared" si="107"/>
        <v/>
      </c>
      <c r="R6888" s="100" t="str">
        <f>Zusammenzug!$C$25&amp;"-"&amp;Zusammenzug!$A$7&amp;"-"&amp;Leistungen!L6888</f>
        <v>2024-0-</v>
      </c>
    </row>
    <row r="6889" spans="1:18" x14ac:dyDescent="0.2">
      <c r="A6889" s="95" t="str">
        <f>IF(ISBLANK(Perigon!E6884),"",Perigon!E6884)</f>
        <v/>
      </c>
      <c r="B6889" s="95" t="str">
        <f>IF(ISBLANK(Perigon!G6884),"",Perigon!G6884)</f>
        <v/>
      </c>
      <c r="C6889" s="96" t="str">
        <f>IF(ISBLANK(Perigon!I6884),"",Perigon!I6884)</f>
        <v/>
      </c>
      <c r="D6889" s="97" t="str">
        <f>IF(ISBLANK(Perigon!J6884),"",Perigon!J6884)</f>
        <v/>
      </c>
      <c r="E6889" s="64" t="str">
        <f>IF(ISBLANK(Perigon!K6884),"",Perigon!K6884)</f>
        <v/>
      </c>
      <c r="F6889" s="65"/>
      <c r="G6889" s="64"/>
      <c r="H6889" s="69" t="str">
        <f>IF(ISBLANK(Perigon!L6884),"",Perigon!L6884)</f>
        <v/>
      </c>
      <c r="I6889" s="69" t="str">
        <f>IF(ISBLANK(Perigon!M6884),"",Perigon!M6884)</f>
        <v/>
      </c>
      <c r="J6889" s="98" t="str">
        <f>IF(ISBLANK(Perigon!N6884),"",Perigon!N6884)</f>
        <v/>
      </c>
      <c r="K6889" s="99" t="str">
        <f>IF(ISBLANK(Perigon!J6884),"",Perigon!T6884)</f>
        <v/>
      </c>
      <c r="L6889" s="95" t="str">
        <f>IF(ISBLANK(Perigon!O6884),"",Perigon!O6884)</f>
        <v/>
      </c>
      <c r="M6889" s="95" t="str">
        <f>IF(ISBLANK(Perigon!R6884),"",Perigon!R6884)</f>
        <v/>
      </c>
      <c r="N6889" s="95" t="str">
        <f>IF(ISBLANK(Perigon!P6884),"",Perigon!P6884)</f>
        <v/>
      </c>
      <c r="O6889" s="38" t="str">
        <f>IF($L6889="","",VLOOKUP($R6889,Tarife!$A$2:$R$599,13,FALSE))</f>
        <v/>
      </c>
      <c r="P6889" s="38" t="str">
        <f t="shared" si="107"/>
        <v/>
      </c>
      <c r="R6889" s="100" t="str">
        <f>Zusammenzug!$C$25&amp;"-"&amp;Zusammenzug!$A$7&amp;"-"&amp;Leistungen!L6889</f>
        <v>2024-0-</v>
      </c>
    </row>
    <row r="6890" spans="1:18" x14ac:dyDescent="0.2">
      <c r="A6890" s="95" t="str">
        <f>IF(ISBLANK(Perigon!E6885),"",Perigon!E6885)</f>
        <v/>
      </c>
      <c r="B6890" s="95" t="str">
        <f>IF(ISBLANK(Perigon!G6885),"",Perigon!G6885)</f>
        <v/>
      </c>
      <c r="C6890" s="96" t="str">
        <f>IF(ISBLANK(Perigon!I6885),"",Perigon!I6885)</f>
        <v/>
      </c>
      <c r="D6890" s="97" t="str">
        <f>IF(ISBLANK(Perigon!J6885),"",Perigon!J6885)</f>
        <v/>
      </c>
      <c r="E6890" s="64" t="str">
        <f>IF(ISBLANK(Perigon!K6885),"",Perigon!K6885)</f>
        <v/>
      </c>
      <c r="F6890" s="65"/>
      <c r="G6890" s="64"/>
      <c r="H6890" s="69" t="str">
        <f>IF(ISBLANK(Perigon!L6885),"",Perigon!L6885)</f>
        <v/>
      </c>
      <c r="I6890" s="69" t="str">
        <f>IF(ISBLANK(Perigon!M6885),"",Perigon!M6885)</f>
        <v/>
      </c>
      <c r="J6890" s="98" t="str">
        <f>IF(ISBLANK(Perigon!N6885),"",Perigon!N6885)</f>
        <v/>
      </c>
      <c r="K6890" s="99" t="str">
        <f>IF(ISBLANK(Perigon!J6885),"",Perigon!T6885)</f>
        <v/>
      </c>
      <c r="L6890" s="95" t="str">
        <f>IF(ISBLANK(Perigon!O6885),"",Perigon!O6885)</f>
        <v/>
      </c>
      <c r="M6890" s="95" t="str">
        <f>IF(ISBLANK(Perigon!R6885),"",Perigon!R6885)</f>
        <v/>
      </c>
      <c r="N6890" s="95" t="str">
        <f>IF(ISBLANK(Perigon!P6885),"",Perigon!P6885)</f>
        <v/>
      </c>
      <c r="O6890" s="38" t="str">
        <f>IF($L6890="","",VLOOKUP($R6890,Tarife!$A$2:$R$599,13,FALSE))</f>
        <v/>
      </c>
      <c r="P6890" s="38" t="str">
        <f t="shared" si="107"/>
        <v/>
      </c>
      <c r="R6890" s="100" t="str">
        <f>Zusammenzug!$C$25&amp;"-"&amp;Zusammenzug!$A$7&amp;"-"&amp;Leistungen!L6890</f>
        <v>2024-0-</v>
      </c>
    </row>
    <row r="6891" spans="1:18" x14ac:dyDescent="0.2">
      <c r="A6891" s="95" t="str">
        <f>IF(ISBLANK(Perigon!E6886),"",Perigon!E6886)</f>
        <v/>
      </c>
      <c r="B6891" s="95" t="str">
        <f>IF(ISBLANK(Perigon!G6886),"",Perigon!G6886)</f>
        <v/>
      </c>
      <c r="C6891" s="96" t="str">
        <f>IF(ISBLANK(Perigon!I6886),"",Perigon!I6886)</f>
        <v/>
      </c>
      <c r="D6891" s="97" t="str">
        <f>IF(ISBLANK(Perigon!J6886),"",Perigon!J6886)</f>
        <v/>
      </c>
      <c r="E6891" s="64" t="str">
        <f>IF(ISBLANK(Perigon!K6886),"",Perigon!K6886)</f>
        <v/>
      </c>
      <c r="F6891" s="65"/>
      <c r="G6891" s="64"/>
      <c r="H6891" s="69" t="str">
        <f>IF(ISBLANK(Perigon!L6886),"",Perigon!L6886)</f>
        <v/>
      </c>
      <c r="I6891" s="69" t="str">
        <f>IF(ISBLANK(Perigon!M6886),"",Perigon!M6886)</f>
        <v/>
      </c>
      <c r="J6891" s="98" t="str">
        <f>IF(ISBLANK(Perigon!N6886),"",Perigon!N6886)</f>
        <v/>
      </c>
      <c r="K6891" s="99" t="str">
        <f>IF(ISBLANK(Perigon!J6886),"",Perigon!T6886)</f>
        <v/>
      </c>
      <c r="L6891" s="95" t="str">
        <f>IF(ISBLANK(Perigon!O6886),"",Perigon!O6886)</f>
        <v/>
      </c>
      <c r="M6891" s="95" t="str">
        <f>IF(ISBLANK(Perigon!R6886),"",Perigon!R6886)</f>
        <v/>
      </c>
      <c r="N6891" s="95" t="str">
        <f>IF(ISBLANK(Perigon!P6886),"",Perigon!P6886)</f>
        <v/>
      </c>
      <c r="O6891" s="38" t="str">
        <f>IF($L6891="","",VLOOKUP($R6891,Tarife!$A$2:$R$599,13,FALSE))</f>
        <v/>
      </c>
      <c r="P6891" s="38" t="str">
        <f t="shared" si="107"/>
        <v/>
      </c>
      <c r="R6891" s="100" t="str">
        <f>Zusammenzug!$C$25&amp;"-"&amp;Zusammenzug!$A$7&amp;"-"&amp;Leistungen!L6891</f>
        <v>2024-0-</v>
      </c>
    </row>
    <row r="6892" spans="1:18" x14ac:dyDescent="0.2">
      <c r="A6892" s="95" t="str">
        <f>IF(ISBLANK(Perigon!E6887),"",Perigon!E6887)</f>
        <v/>
      </c>
      <c r="B6892" s="95" t="str">
        <f>IF(ISBLANK(Perigon!G6887),"",Perigon!G6887)</f>
        <v/>
      </c>
      <c r="C6892" s="96" t="str">
        <f>IF(ISBLANK(Perigon!I6887),"",Perigon!I6887)</f>
        <v/>
      </c>
      <c r="D6892" s="97" t="str">
        <f>IF(ISBLANK(Perigon!J6887),"",Perigon!J6887)</f>
        <v/>
      </c>
      <c r="E6892" s="64" t="str">
        <f>IF(ISBLANK(Perigon!K6887),"",Perigon!K6887)</f>
        <v/>
      </c>
      <c r="F6892" s="65"/>
      <c r="G6892" s="64"/>
      <c r="H6892" s="69" t="str">
        <f>IF(ISBLANK(Perigon!L6887),"",Perigon!L6887)</f>
        <v/>
      </c>
      <c r="I6892" s="69" t="str">
        <f>IF(ISBLANK(Perigon!M6887),"",Perigon!M6887)</f>
        <v/>
      </c>
      <c r="J6892" s="98" t="str">
        <f>IF(ISBLANK(Perigon!N6887),"",Perigon!N6887)</f>
        <v/>
      </c>
      <c r="K6892" s="99" t="str">
        <f>IF(ISBLANK(Perigon!J6887),"",Perigon!T6887)</f>
        <v/>
      </c>
      <c r="L6892" s="95" t="str">
        <f>IF(ISBLANK(Perigon!O6887),"",Perigon!O6887)</f>
        <v/>
      </c>
      <c r="M6892" s="95" t="str">
        <f>IF(ISBLANK(Perigon!R6887),"",Perigon!R6887)</f>
        <v/>
      </c>
      <c r="N6892" s="95" t="str">
        <f>IF(ISBLANK(Perigon!P6887),"",Perigon!P6887)</f>
        <v/>
      </c>
      <c r="O6892" s="38" t="str">
        <f>IF($L6892="","",VLOOKUP($R6892,Tarife!$A$2:$R$599,13,FALSE))</f>
        <v/>
      </c>
      <c r="P6892" s="38" t="str">
        <f t="shared" si="107"/>
        <v/>
      </c>
      <c r="R6892" s="100" t="str">
        <f>Zusammenzug!$C$25&amp;"-"&amp;Zusammenzug!$A$7&amp;"-"&amp;Leistungen!L6892</f>
        <v>2024-0-</v>
      </c>
    </row>
    <row r="6893" spans="1:18" x14ac:dyDescent="0.2">
      <c r="A6893" s="95" t="str">
        <f>IF(ISBLANK(Perigon!E6888),"",Perigon!E6888)</f>
        <v/>
      </c>
      <c r="B6893" s="95" t="str">
        <f>IF(ISBLANK(Perigon!G6888),"",Perigon!G6888)</f>
        <v/>
      </c>
      <c r="C6893" s="96" t="str">
        <f>IF(ISBLANK(Perigon!I6888),"",Perigon!I6888)</f>
        <v/>
      </c>
      <c r="D6893" s="97" t="str">
        <f>IF(ISBLANK(Perigon!J6888),"",Perigon!J6888)</f>
        <v/>
      </c>
      <c r="E6893" s="64" t="str">
        <f>IF(ISBLANK(Perigon!K6888),"",Perigon!K6888)</f>
        <v/>
      </c>
      <c r="F6893" s="65"/>
      <c r="G6893" s="64"/>
      <c r="H6893" s="69" t="str">
        <f>IF(ISBLANK(Perigon!L6888),"",Perigon!L6888)</f>
        <v/>
      </c>
      <c r="I6893" s="69" t="str">
        <f>IF(ISBLANK(Perigon!M6888),"",Perigon!M6888)</f>
        <v/>
      </c>
      <c r="J6893" s="98" t="str">
        <f>IF(ISBLANK(Perigon!N6888),"",Perigon!N6888)</f>
        <v/>
      </c>
      <c r="K6893" s="99" t="str">
        <f>IF(ISBLANK(Perigon!J6888),"",Perigon!T6888)</f>
        <v/>
      </c>
      <c r="L6893" s="95" t="str">
        <f>IF(ISBLANK(Perigon!O6888),"",Perigon!O6888)</f>
        <v/>
      </c>
      <c r="M6893" s="95" t="str">
        <f>IF(ISBLANK(Perigon!R6888),"",Perigon!R6888)</f>
        <v/>
      </c>
      <c r="N6893" s="95" t="str">
        <f>IF(ISBLANK(Perigon!P6888),"",Perigon!P6888)</f>
        <v/>
      </c>
      <c r="O6893" s="38" t="str">
        <f>IF($L6893="","",VLOOKUP($R6893,Tarife!$A$2:$R$599,13,FALSE))</f>
        <v/>
      </c>
      <c r="P6893" s="38" t="str">
        <f t="shared" si="107"/>
        <v/>
      </c>
      <c r="R6893" s="100" t="str">
        <f>Zusammenzug!$C$25&amp;"-"&amp;Zusammenzug!$A$7&amp;"-"&amp;Leistungen!L6893</f>
        <v>2024-0-</v>
      </c>
    </row>
    <row r="6894" spans="1:18" x14ac:dyDescent="0.2">
      <c r="A6894" s="95" t="str">
        <f>IF(ISBLANK(Perigon!E6889),"",Perigon!E6889)</f>
        <v/>
      </c>
      <c r="B6894" s="95" t="str">
        <f>IF(ISBLANK(Perigon!G6889),"",Perigon!G6889)</f>
        <v/>
      </c>
      <c r="C6894" s="96" t="str">
        <f>IF(ISBLANK(Perigon!I6889),"",Perigon!I6889)</f>
        <v/>
      </c>
      <c r="D6894" s="97" t="str">
        <f>IF(ISBLANK(Perigon!J6889),"",Perigon!J6889)</f>
        <v/>
      </c>
      <c r="E6894" s="64" t="str">
        <f>IF(ISBLANK(Perigon!K6889),"",Perigon!K6889)</f>
        <v/>
      </c>
      <c r="F6894" s="65"/>
      <c r="G6894" s="64"/>
      <c r="H6894" s="69" t="str">
        <f>IF(ISBLANK(Perigon!L6889),"",Perigon!L6889)</f>
        <v/>
      </c>
      <c r="I6894" s="69" t="str">
        <f>IF(ISBLANK(Perigon!M6889),"",Perigon!M6889)</f>
        <v/>
      </c>
      <c r="J6894" s="98" t="str">
        <f>IF(ISBLANK(Perigon!N6889),"",Perigon!N6889)</f>
        <v/>
      </c>
      <c r="K6894" s="99" t="str">
        <f>IF(ISBLANK(Perigon!J6889),"",Perigon!T6889)</f>
        <v/>
      </c>
      <c r="L6894" s="95" t="str">
        <f>IF(ISBLANK(Perigon!O6889),"",Perigon!O6889)</f>
        <v/>
      </c>
      <c r="M6894" s="95" t="str">
        <f>IF(ISBLANK(Perigon!R6889),"",Perigon!R6889)</f>
        <v/>
      </c>
      <c r="N6894" s="95" t="str">
        <f>IF(ISBLANK(Perigon!P6889),"",Perigon!P6889)</f>
        <v/>
      </c>
      <c r="O6894" s="38" t="str">
        <f>IF($L6894="","",VLOOKUP($R6894,Tarife!$A$2:$R$599,13,FALSE))</f>
        <v/>
      </c>
      <c r="P6894" s="38" t="str">
        <f t="shared" si="107"/>
        <v/>
      </c>
      <c r="R6894" s="100" t="str">
        <f>Zusammenzug!$C$25&amp;"-"&amp;Zusammenzug!$A$7&amp;"-"&amp;Leistungen!L6894</f>
        <v>2024-0-</v>
      </c>
    </row>
    <row r="6895" spans="1:18" x14ac:dyDescent="0.2">
      <c r="A6895" s="95" t="str">
        <f>IF(ISBLANK(Perigon!E6890),"",Perigon!E6890)</f>
        <v/>
      </c>
      <c r="B6895" s="95" t="str">
        <f>IF(ISBLANK(Perigon!G6890),"",Perigon!G6890)</f>
        <v/>
      </c>
      <c r="C6895" s="96" t="str">
        <f>IF(ISBLANK(Perigon!I6890),"",Perigon!I6890)</f>
        <v/>
      </c>
      <c r="D6895" s="97" t="str">
        <f>IF(ISBLANK(Perigon!J6890),"",Perigon!J6890)</f>
        <v/>
      </c>
      <c r="E6895" s="64" t="str">
        <f>IF(ISBLANK(Perigon!K6890),"",Perigon!K6890)</f>
        <v/>
      </c>
      <c r="F6895" s="65"/>
      <c r="G6895" s="64"/>
      <c r="H6895" s="69" t="str">
        <f>IF(ISBLANK(Perigon!L6890),"",Perigon!L6890)</f>
        <v/>
      </c>
      <c r="I6895" s="69" t="str">
        <f>IF(ISBLANK(Perigon!M6890),"",Perigon!M6890)</f>
        <v/>
      </c>
      <c r="J6895" s="98" t="str">
        <f>IF(ISBLANK(Perigon!N6890),"",Perigon!N6890)</f>
        <v/>
      </c>
      <c r="K6895" s="99" t="str">
        <f>IF(ISBLANK(Perigon!J6890),"",Perigon!T6890)</f>
        <v/>
      </c>
      <c r="L6895" s="95" t="str">
        <f>IF(ISBLANK(Perigon!O6890),"",Perigon!O6890)</f>
        <v/>
      </c>
      <c r="M6895" s="95" t="str">
        <f>IF(ISBLANK(Perigon!R6890),"",Perigon!R6890)</f>
        <v/>
      </c>
      <c r="N6895" s="95" t="str">
        <f>IF(ISBLANK(Perigon!P6890),"",Perigon!P6890)</f>
        <v/>
      </c>
      <c r="O6895" s="38" t="str">
        <f>IF($L6895="","",VLOOKUP($R6895,Tarife!$A$2:$R$599,13,FALSE))</f>
        <v/>
      </c>
      <c r="P6895" s="38" t="str">
        <f t="shared" si="107"/>
        <v/>
      </c>
      <c r="R6895" s="100" t="str">
        <f>Zusammenzug!$C$25&amp;"-"&amp;Zusammenzug!$A$7&amp;"-"&amp;Leistungen!L6895</f>
        <v>2024-0-</v>
      </c>
    </row>
    <row r="6896" spans="1:18" x14ac:dyDescent="0.2">
      <c r="A6896" s="95" t="str">
        <f>IF(ISBLANK(Perigon!E6891),"",Perigon!E6891)</f>
        <v/>
      </c>
      <c r="B6896" s="95" t="str">
        <f>IF(ISBLANK(Perigon!G6891),"",Perigon!G6891)</f>
        <v/>
      </c>
      <c r="C6896" s="96" t="str">
        <f>IF(ISBLANK(Perigon!I6891),"",Perigon!I6891)</f>
        <v/>
      </c>
      <c r="D6896" s="97" t="str">
        <f>IF(ISBLANK(Perigon!J6891),"",Perigon!J6891)</f>
        <v/>
      </c>
      <c r="E6896" s="64" t="str">
        <f>IF(ISBLANK(Perigon!K6891),"",Perigon!K6891)</f>
        <v/>
      </c>
      <c r="F6896" s="65"/>
      <c r="G6896" s="64"/>
      <c r="H6896" s="69" t="str">
        <f>IF(ISBLANK(Perigon!L6891),"",Perigon!L6891)</f>
        <v/>
      </c>
      <c r="I6896" s="69" t="str">
        <f>IF(ISBLANK(Perigon!M6891),"",Perigon!M6891)</f>
        <v/>
      </c>
      <c r="J6896" s="98" t="str">
        <f>IF(ISBLANK(Perigon!N6891),"",Perigon!N6891)</f>
        <v/>
      </c>
      <c r="K6896" s="99" t="str">
        <f>IF(ISBLANK(Perigon!J6891),"",Perigon!T6891)</f>
        <v/>
      </c>
      <c r="L6896" s="95" t="str">
        <f>IF(ISBLANK(Perigon!O6891),"",Perigon!O6891)</f>
        <v/>
      </c>
      <c r="M6896" s="95" t="str">
        <f>IF(ISBLANK(Perigon!R6891),"",Perigon!R6891)</f>
        <v/>
      </c>
      <c r="N6896" s="95" t="str">
        <f>IF(ISBLANK(Perigon!P6891),"",Perigon!P6891)</f>
        <v/>
      </c>
      <c r="O6896" s="38" t="str">
        <f>IF($L6896="","",VLOOKUP($R6896,Tarife!$A$2:$R$599,13,FALSE))</f>
        <v/>
      </c>
      <c r="P6896" s="38" t="str">
        <f t="shared" si="107"/>
        <v/>
      </c>
      <c r="R6896" s="100" t="str">
        <f>Zusammenzug!$C$25&amp;"-"&amp;Zusammenzug!$A$7&amp;"-"&amp;Leistungen!L6896</f>
        <v>2024-0-</v>
      </c>
    </row>
    <row r="6897" spans="1:18" x14ac:dyDescent="0.2">
      <c r="A6897" s="95" t="str">
        <f>IF(ISBLANK(Perigon!E6892),"",Perigon!E6892)</f>
        <v/>
      </c>
      <c r="B6897" s="95" t="str">
        <f>IF(ISBLANK(Perigon!G6892),"",Perigon!G6892)</f>
        <v/>
      </c>
      <c r="C6897" s="96" t="str">
        <f>IF(ISBLANK(Perigon!I6892),"",Perigon!I6892)</f>
        <v/>
      </c>
      <c r="D6897" s="97" t="str">
        <f>IF(ISBLANK(Perigon!J6892),"",Perigon!J6892)</f>
        <v/>
      </c>
      <c r="E6897" s="64" t="str">
        <f>IF(ISBLANK(Perigon!K6892),"",Perigon!K6892)</f>
        <v/>
      </c>
      <c r="F6897" s="65"/>
      <c r="G6897" s="64"/>
      <c r="H6897" s="69" t="str">
        <f>IF(ISBLANK(Perigon!L6892),"",Perigon!L6892)</f>
        <v/>
      </c>
      <c r="I6897" s="69" t="str">
        <f>IF(ISBLANK(Perigon!M6892),"",Perigon!M6892)</f>
        <v/>
      </c>
      <c r="J6897" s="98" t="str">
        <f>IF(ISBLANK(Perigon!N6892),"",Perigon!N6892)</f>
        <v/>
      </c>
      <c r="K6897" s="99" t="str">
        <f>IF(ISBLANK(Perigon!J6892),"",Perigon!T6892)</f>
        <v/>
      </c>
      <c r="L6897" s="95" t="str">
        <f>IF(ISBLANK(Perigon!O6892),"",Perigon!O6892)</f>
        <v/>
      </c>
      <c r="M6897" s="95" t="str">
        <f>IF(ISBLANK(Perigon!R6892),"",Perigon!R6892)</f>
        <v/>
      </c>
      <c r="N6897" s="95" t="str">
        <f>IF(ISBLANK(Perigon!P6892),"",Perigon!P6892)</f>
        <v/>
      </c>
      <c r="O6897" s="38" t="str">
        <f>IF($L6897="","",VLOOKUP($R6897,Tarife!$A$2:$R$599,13,FALSE))</f>
        <v/>
      </c>
      <c r="P6897" s="38" t="str">
        <f t="shared" si="107"/>
        <v/>
      </c>
      <c r="R6897" s="100" t="str">
        <f>Zusammenzug!$C$25&amp;"-"&amp;Zusammenzug!$A$7&amp;"-"&amp;Leistungen!L6897</f>
        <v>2024-0-</v>
      </c>
    </row>
    <row r="6898" spans="1:18" x14ac:dyDescent="0.2">
      <c r="A6898" s="95" t="str">
        <f>IF(ISBLANK(Perigon!E6893),"",Perigon!E6893)</f>
        <v/>
      </c>
      <c r="B6898" s="95" t="str">
        <f>IF(ISBLANK(Perigon!G6893),"",Perigon!G6893)</f>
        <v/>
      </c>
      <c r="C6898" s="96" t="str">
        <f>IF(ISBLANK(Perigon!I6893),"",Perigon!I6893)</f>
        <v/>
      </c>
      <c r="D6898" s="97" t="str">
        <f>IF(ISBLANK(Perigon!J6893),"",Perigon!J6893)</f>
        <v/>
      </c>
      <c r="E6898" s="64" t="str">
        <f>IF(ISBLANK(Perigon!K6893),"",Perigon!K6893)</f>
        <v/>
      </c>
      <c r="F6898" s="65"/>
      <c r="G6898" s="64"/>
      <c r="H6898" s="69" t="str">
        <f>IF(ISBLANK(Perigon!L6893),"",Perigon!L6893)</f>
        <v/>
      </c>
      <c r="I6898" s="69" t="str">
        <f>IF(ISBLANK(Perigon!M6893),"",Perigon!M6893)</f>
        <v/>
      </c>
      <c r="J6898" s="98" t="str">
        <f>IF(ISBLANK(Perigon!N6893),"",Perigon!N6893)</f>
        <v/>
      </c>
      <c r="K6898" s="99" t="str">
        <f>IF(ISBLANK(Perigon!J6893),"",Perigon!T6893)</f>
        <v/>
      </c>
      <c r="L6898" s="95" t="str">
        <f>IF(ISBLANK(Perigon!O6893),"",Perigon!O6893)</f>
        <v/>
      </c>
      <c r="M6898" s="95" t="str">
        <f>IF(ISBLANK(Perigon!R6893),"",Perigon!R6893)</f>
        <v/>
      </c>
      <c r="N6898" s="95" t="str">
        <f>IF(ISBLANK(Perigon!P6893),"",Perigon!P6893)</f>
        <v/>
      </c>
      <c r="O6898" s="38" t="str">
        <f>IF($L6898="","",VLOOKUP($R6898,Tarife!$A$2:$R$599,13,FALSE))</f>
        <v/>
      </c>
      <c r="P6898" s="38" t="str">
        <f t="shared" si="107"/>
        <v/>
      </c>
      <c r="R6898" s="100" t="str">
        <f>Zusammenzug!$C$25&amp;"-"&amp;Zusammenzug!$A$7&amp;"-"&amp;Leistungen!L6898</f>
        <v>2024-0-</v>
      </c>
    </row>
    <row r="6899" spans="1:18" x14ac:dyDescent="0.2">
      <c r="A6899" s="95" t="str">
        <f>IF(ISBLANK(Perigon!E6894),"",Perigon!E6894)</f>
        <v/>
      </c>
      <c r="B6899" s="95" t="str">
        <f>IF(ISBLANK(Perigon!G6894),"",Perigon!G6894)</f>
        <v/>
      </c>
      <c r="C6899" s="96" t="str">
        <f>IF(ISBLANK(Perigon!I6894),"",Perigon!I6894)</f>
        <v/>
      </c>
      <c r="D6899" s="97" t="str">
        <f>IF(ISBLANK(Perigon!J6894),"",Perigon!J6894)</f>
        <v/>
      </c>
      <c r="E6899" s="64" t="str">
        <f>IF(ISBLANK(Perigon!K6894),"",Perigon!K6894)</f>
        <v/>
      </c>
      <c r="F6899" s="65"/>
      <c r="G6899" s="64"/>
      <c r="H6899" s="69" t="str">
        <f>IF(ISBLANK(Perigon!L6894),"",Perigon!L6894)</f>
        <v/>
      </c>
      <c r="I6899" s="69" t="str">
        <f>IF(ISBLANK(Perigon!M6894),"",Perigon!M6894)</f>
        <v/>
      </c>
      <c r="J6899" s="98" t="str">
        <f>IF(ISBLANK(Perigon!N6894),"",Perigon!N6894)</f>
        <v/>
      </c>
      <c r="K6899" s="99" t="str">
        <f>IF(ISBLANK(Perigon!J6894),"",Perigon!T6894)</f>
        <v/>
      </c>
      <c r="L6899" s="95" t="str">
        <f>IF(ISBLANK(Perigon!O6894),"",Perigon!O6894)</f>
        <v/>
      </c>
      <c r="M6899" s="95" t="str">
        <f>IF(ISBLANK(Perigon!R6894),"",Perigon!R6894)</f>
        <v/>
      </c>
      <c r="N6899" s="95" t="str">
        <f>IF(ISBLANK(Perigon!P6894),"",Perigon!P6894)</f>
        <v/>
      </c>
      <c r="O6899" s="38" t="str">
        <f>IF($L6899="","",VLOOKUP($R6899,Tarife!$A$2:$R$599,13,FALSE))</f>
        <v/>
      </c>
      <c r="P6899" s="38" t="str">
        <f t="shared" si="107"/>
        <v/>
      </c>
      <c r="R6899" s="100" t="str">
        <f>Zusammenzug!$C$25&amp;"-"&amp;Zusammenzug!$A$7&amp;"-"&amp;Leistungen!L6899</f>
        <v>2024-0-</v>
      </c>
    </row>
    <row r="6900" spans="1:18" x14ac:dyDescent="0.2">
      <c r="A6900" s="95" t="str">
        <f>IF(ISBLANK(Perigon!E6895),"",Perigon!E6895)</f>
        <v/>
      </c>
      <c r="B6900" s="95" t="str">
        <f>IF(ISBLANK(Perigon!G6895),"",Perigon!G6895)</f>
        <v/>
      </c>
      <c r="C6900" s="96" t="str">
        <f>IF(ISBLANK(Perigon!I6895),"",Perigon!I6895)</f>
        <v/>
      </c>
      <c r="D6900" s="97" t="str">
        <f>IF(ISBLANK(Perigon!J6895),"",Perigon!J6895)</f>
        <v/>
      </c>
      <c r="E6900" s="64" t="str">
        <f>IF(ISBLANK(Perigon!K6895),"",Perigon!K6895)</f>
        <v/>
      </c>
      <c r="F6900" s="65"/>
      <c r="G6900" s="64"/>
      <c r="H6900" s="69" t="str">
        <f>IF(ISBLANK(Perigon!L6895),"",Perigon!L6895)</f>
        <v/>
      </c>
      <c r="I6900" s="69" t="str">
        <f>IF(ISBLANK(Perigon!M6895),"",Perigon!M6895)</f>
        <v/>
      </c>
      <c r="J6900" s="98" t="str">
        <f>IF(ISBLANK(Perigon!N6895),"",Perigon!N6895)</f>
        <v/>
      </c>
      <c r="K6900" s="99" t="str">
        <f>IF(ISBLANK(Perigon!J6895),"",Perigon!T6895)</f>
        <v/>
      </c>
      <c r="L6900" s="95" t="str">
        <f>IF(ISBLANK(Perigon!O6895),"",Perigon!O6895)</f>
        <v/>
      </c>
      <c r="M6900" s="95" t="str">
        <f>IF(ISBLANK(Perigon!R6895),"",Perigon!R6895)</f>
        <v/>
      </c>
      <c r="N6900" s="95" t="str">
        <f>IF(ISBLANK(Perigon!P6895),"",Perigon!P6895)</f>
        <v/>
      </c>
      <c r="O6900" s="38" t="str">
        <f>IF($L6900="","",VLOOKUP($R6900,Tarife!$A$2:$R$599,13,FALSE))</f>
        <v/>
      </c>
      <c r="P6900" s="38" t="str">
        <f t="shared" si="107"/>
        <v/>
      </c>
      <c r="R6900" s="100" t="str">
        <f>Zusammenzug!$C$25&amp;"-"&amp;Zusammenzug!$A$7&amp;"-"&amp;Leistungen!L6900</f>
        <v>2024-0-</v>
      </c>
    </row>
    <row r="6901" spans="1:18" x14ac:dyDescent="0.2">
      <c r="A6901" s="95" t="str">
        <f>IF(ISBLANK(Perigon!E6896),"",Perigon!E6896)</f>
        <v/>
      </c>
      <c r="B6901" s="95" t="str">
        <f>IF(ISBLANK(Perigon!G6896),"",Perigon!G6896)</f>
        <v/>
      </c>
      <c r="C6901" s="96" t="str">
        <f>IF(ISBLANK(Perigon!I6896),"",Perigon!I6896)</f>
        <v/>
      </c>
      <c r="D6901" s="97" t="str">
        <f>IF(ISBLANK(Perigon!J6896),"",Perigon!J6896)</f>
        <v/>
      </c>
      <c r="E6901" s="64" t="str">
        <f>IF(ISBLANK(Perigon!K6896),"",Perigon!K6896)</f>
        <v/>
      </c>
      <c r="F6901" s="65"/>
      <c r="G6901" s="64"/>
      <c r="H6901" s="69" t="str">
        <f>IF(ISBLANK(Perigon!L6896),"",Perigon!L6896)</f>
        <v/>
      </c>
      <c r="I6901" s="69" t="str">
        <f>IF(ISBLANK(Perigon!M6896),"",Perigon!M6896)</f>
        <v/>
      </c>
      <c r="J6901" s="98" t="str">
        <f>IF(ISBLANK(Perigon!N6896),"",Perigon!N6896)</f>
        <v/>
      </c>
      <c r="K6901" s="99" t="str">
        <f>IF(ISBLANK(Perigon!J6896),"",Perigon!T6896)</f>
        <v/>
      </c>
      <c r="L6901" s="95" t="str">
        <f>IF(ISBLANK(Perigon!O6896),"",Perigon!O6896)</f>
        <v/>
      </c>
      <c r="M6901" s="95" t="str">
        <f>IF(ISBLANK(Perigon!R6896),"",Perigon!R6896)</f>
        <v/>
      </c>
      <c r="N6901" s="95" t="str">
        <f>IF(ISBLANK(Perigon!P6896),"",Perigon!P6896)</f>
        <v/>
      </c>
      <c r="O6901" s="38" t="str">
        <f>IF($L6901="","",VLOOKUP($R6901,Tarife!$A$2:$R$599,13,FALSE))</f>
        <v/>
      </c>
      <c r="P6901" s="38" t="str">
        <f t="shared" si="107"/>
        <v/>
      </c>
      <c r="R6901" s="100" t="str">
        <f>Zusammenzug!$C$25&amp;"-"&amp;Zusammenzug!$A$7&amp;"-"&amp;Leistungen!L6901</f>
        <v>2024-0-</v>
      </c>
    </row>
    <row r="6902" spans="1:18" x14ac:dyDescent="0.2">
      <c r="A6902" s="95" t="str">
        <f>IF(ISBLANK(Perigon!E6897),"",Perigon!E6897)</f>
        <v/>
      </c>
      <c r="B6902" s="95" t="str">
        <f>IF(ISBLANK(Perigon!G6897),"",Perigon!G6897)</f>
        <v/>
      </c>
      <c r="C6902" s="96" t="str">
        <f>IF(ISBLANK(Perigon!I6897),"",Perigon!I6897)</f>
        <v/>
      </c>
      <c r="D6902" s="97" t="str">
        <f>IF(ISBLANK(Perigon!J6897),"",Perigon!J6897)</f>
        <v/>
      </c>
      <c r="E6902" s="64" t="str">
        <f>IF(ISBLANK(Perigon!K6897),"",Perigon!K6897)</f>
        <v/>
      </c>
      <c r="F6902" s="65"/>
      <c r="G6902" s="64"/>
      <c r="H6902" s="69" t="str">
        <f>IF(ISBLANK(Perigon!L6897),"",Perigon!L6897)</f>
        <v/>
      </c>
      <c r="I6902" s="69" t="str">
        <f>IF(ISBLANK(Perigon!M6897),"",Perigon!M6897)</f>
        <v/>
      </c>
      <c r="J6902" s="98" t="str">
        <f>IF(ISBLANK(Perigon!N6897),"",Perigon!N6897)</f>
        <v/>
      </c>
      <c r="K6902" s="99" t="str">
        <f>IF(ISBLANK(Perigon!J6897),"",Perigon!T6897)</f>
        <v/>
      </c>
      <c r="L6902" s="95" t="str">
        <f>IF(ISBLANK(Perigon!O6897),"",Perigon!O6897)</f>
        <v/>
      </c>
      <c r="M6902" s="95" t="str">
        <f>IF(ISBLANK(Perigon!R6897),"",Perigon!R6897)</f>
        <v/>
      </c>
      <c r="N6902" s="95" t="str">
        <f>IF(ISBLANK(Perigon!P6897),"",Perigon!P6897)</f>
        <v/>
      </c>
      <c r="O6902" s="38" t="str">
        <f>IF($L6902="","",VLOOKUP($R6902,Tarife!$A$2:$R$599,13,FALSE))</f>
        <v/>
      </c>
      <c r="P6902" s="38" t="str">
        <f t="shared" si="107"/>
        <v/>
      </c>
      <c r="R6902" s="100" t="str">
        <f>Zusammenzug!$C$25&amp;"-"&amp;Zusammenzug!$A$7&amp;"-"&amp;Leistungen!L6902</f>
        <v>2024-0-</v>
      </c>
    </row>
    <row r="6903" spans="1:18" x14ac:dyDescent="0.2">
      <c r="A6903" s="95" t="str">
        <f>IF(ISBLANK(Perigon!E6898),"",Perigon!E6898)</f>
        <v/>
      </c>
      <c r="B6903" s="95" t="str">
        <f>IF(ISBLANK(Perigon!G6898),"",Perigon!G6898)</f>
        <v/>
      </c>
      <c r="C6903" s="96" t="str">
        <f>IF(ISBLANK(Perigon!I6898),"",Perigon!I6898)</f>
        <v/>
      </c>
      <c r="D6903" s="97" t="str">
        <f>IF(ISBLANK(Perigon!J6898),"",Perigon!J6898)</f>
        <v/>
      </c>
      <c r="E6903" s="64" t="str">
        <f>IF(ISBLANK(Perigon!K6898),"",Perigon!K6898)</f>
        <v/>
      </c>
      <c r="F6903" s="65"/>
      <c r="G6903" s="64"/>
      <c r="H6903" s="69" t="str">
        <f>IF(ISBLANK(Perigon!L6898),"",Perigon!L6898)</f>
        <v/>
      </c>
      <c r="I6903" s="69" t="str">
        <f>IF(ISBLANK(Perigon!M6898),"",Perigon!M6898)</f>
        <v/>
      </c>
      <c r="J6903" s="98" t="str">
        <f>IF(ISBLANK(Perigon!N6898),"",Perigon!N6898)</f>
        <v/>
      </c>
      <c r="K6903" s="99" t="str">
        <f>IF(ISBLANK(Perigon!J6898),"",Perigon!T6898)</f>
        <v/>
      </c>
      <c r="L6903" s="95" t="str">
        <f>IF(ISBLANK(Perigon!O6898),"",Perigon!O6898)</f>
        <v/>
      </c>
      <c r="M6903" s="95" t="str">
        <f>IF(ISBLANK(Perigon!R6898),"",Perigon!R6898)</f>
        <v/>
      </c>
      <c r="N6903" s="95" t="str">
        <f>IF(ISBLANK(Perigon!P6898),"",Perigon!P6898)</f>
        <v/>
      </c>
      <c r="O6903" s="38" t="str">
        <f>IF($L6903="","",VLOOKUP($R6903,Tarife!$A$2:$R$599,13,FALSE))</f>
        <v/>
      </c>
      <c r="P6903" s="38" t="str">
        <f t="shared" si="107"/>
        <v/>
      </c>
      <c r="R6903" s="100" t="str">
        <f>Zusammenzug!$C$25&amp;"-"&amp;Zusammenzug!$A$7&amp;"-"&amp;Leistungen!L6903</f>
        <v>2024-0-</v>
      </c>
    </row>
    <row r="6904" spans="1:18" x14ac:dyDescent="0.2">
      <c r="A6904" s="95" t="str">
        <f>IF(ISBLANK(Perigon!E6899),"",Perigon!E6899)</f>
        <v/>
      </c>
      <c r="B6904" s="95" t="str">
        <f>IF(ISBLANK(Perigon!G6899),"",Perigon!G6899)</f>
        <v/>
      </c>
      <c r="C6904" s="96" t="str">
        <f>IF(ISBLANK(Perigon!I6899),"",Perigon!I6899)</f>
        <v/>
      </c>
      <c r="D6904" s="97" t="str">
        <f>IF(ISBLANK(Perigon!J6899),"",Perigon!J6899)</f>
        <v/>
      </c>
      <c r="E6904" s="64" t="str">
        <f>IF(ISBLANK(Perigon!K6899),"",Perigon!K6899)</f>
        <v/>
      </c>
      <c r="F6904" s="65"/>
      <c r="G6904" s="64"/>
      <c r="H6904" s="69" t="str">
        <f>IF(ISBLANK(Perigon!L6899),"",Perigon!L6899)</f>
        <v/>
      </c>
      <c r="I6904" s="69" t="str">
        <f>IF(ISBLANK(Perigon!M6899),"",Perigon!M6899)</f>
        <v/>
      </c>
      <c r="J6904" s="98" t="str">
        <f>IF(ISBLANK(Perigon!N6899),"",Perigon!N6899)</f>
        <v/>
      </c>
      <c r="K6904" s="99" t="str">
        <f>IF(ISBLANK(Perigon!J6899),"",Perigon!T6899)</f>
        <v/>
      </c>
      <c r="L6904" s="95" t="str">
        <f>IF(ISBLANK(Perigon!O6899),"",Perigon!O6899)</f>
        <v/>
      </c>
      <c r="M6904" s="95" t="str">
        <f>IF(ISBLANK(Perigon!R6899),"",Perigon!R6899)</f>
        <v/>
      </c>
      <c r="N6904" s="95" t="str">
        <f>IF(ISBLANK(Perigon!P6899),"",Perigon!P6899)</f>
        <v/>
      </c>
      <c r="O6904" s="38" t="str">
        <f>IF($L6904="","",VLOOKUP($R6904,Tarife!$A$2:$R$599,13,FALSE))</f>
        <v/>
      </c>
      <c r="P6904" s="38" t="str">
        <f t="shared" si="107"/>
        <v/>
      </c>
      <c r="R6904" s="100" t="str">
        <f>Zusammenzug!$C$25&amp;"-"&amp;Zusammenzug!$A$7&amp;"-"&amp;Leistungen!L6904</f>
        <v>2024-0-</v>
      </c>
    </row>
    <row r="6905" spans="1:18" x14ac:dyDescent="0.2">
      <c r="A6905" s="95" t="str">
        <f>IF(ISBLANK(Perigon!E6900),"",Perigon!E6900)</f>
        <v/>
      </c>
      <c r="B6905" s="95" t="str">
        <f>IF(ISBLANK(Perigon!G6900),"",Perigon!G6900)</f>
        <v/>
      </c>
      <c r="C6905" s="96" t="str">
        <f>IF(ISBLANK(Perigon!I6900),"",Perigon!I6900)</f>
        <v/>
      </c>
      <c r="D6905" s="97" t="str">
        <f>IF(ISBLANK(Perigon!J6900),"",Perigon!J6900)</f>
        <v/>
      </c>
      <c r="E6905" s="64" t="str">
        <f>IF(ISBLANK(Perigon!K6900),"",Perigon!K6900)</f>
        <v/>
      </c>
      <c r="F6905" s="65"/>
      <c r="G6905" s="64"/>
      <c r="H6905" s="69" t="str">
        <f>IF(ISBLANK(Perigon!L6900),"",Perigon!L6900)</f>
        <v/>
      </c>
      <c r="I6905" s="69" t="str">
        <f>IF(ISBLANK(Perigon!M6900),"",Perigon!M6900)</f>
        <v/>
      </c>
      <c r="J6905" s="98" t="str">
        <f>IF(ISBLANK(Perigon!N6900),"",Perigon!N6900)</f>
        <v/>
      </c>
      <c r="K6905" s="99" t="str">
        <f>IF(ISBLANK(Perigon!J6900),"",Perigon!T6900)</f>
        <v/>
      </c>
      <c r="L6905" s="95" t="str">
        <f>IF(ISBLANK(Perigon!O6900),"",Perigon!O6900)</f>
        <v/>
      </c>
      <c r="M6905" s="95" t="str">
        <f>IF(ISBLANK(Perigon!R6900),"",Perigon!R6900)</f>
        <v/>
      </c>
      <c r="N6905" s="95" t="str">
        <f>IF(ISBLANK(Perigon!P6900),"",Perigon!P6900)</f>
        <v/>
      </c>
      <c r="O6905" s="38" t="str">
        <f>IF($L6905="","",VLOOKUP($R6905,Tarife!$A$2:$R$599,13,FALSE))</f>
        <v/>
      </c>
      <c r="P6905" s="38" t="str">
        <f t="shared" si="107"/>
        <v/>
      </c>
      <c r="R6905" s="100" t="str">
        <f>Zusammenzug!$C$25&amp;"-"&amp;Zusammenzug!$A$7&amp;"-"&amp;Leistungen!L6905</f>
        <v>2024-0-</v>
      </c>
    </row>
    <row r="6906" spans="1:18" x14ac:dyDescent="0.2">
      <c r="A6906" s="95" t="str">
        <f>IF(ISBLANK(Perigon!E6901),"",Perigon!E6901)</f>
        <v/>
      </c>
      <c r="B6906" s="95" t="str">
        <f>IF(ISBLANK(Perigon!G6901),"",Perigon!G6901)</f>
        <v/>
      </c>
      <c r="C6906" s="96" t="str">
        <f>IF(ISBLANK(Perigon!I6901),"",Perigon!I6901)</f>
        <v/>
      </c>
      <c r="D6906" s="97" t="str">
        <f>IF(ISBLANK(Perigon!J6901),"",Perigon!J6901)</f>
        <v/>
      </c>
      <c r="E6906" s="64" t="str">
        <f>IF(ISBLANK(Perigon!K6901),"",Perigon!K6901)</f>
        <v/>
      </c>
      <c r="F6906" s="65"/>
      <c r="G6906" s="64"/>
      <c r="H6906" s="69" t="str">
        <f>IF(ISBLANK(Perigon!L6901),"",Perigon!L6901)</f>
        <v/>
      </c>
      <c r="I6906" s="69" t="str">
        <f>IF(ISBLANK(Perigon!M6901),"",Perigon!M6901)</f>
        <v/>
      </c>
      <c r="J6906" s="98" t="str">
        <f>IF(ISBLANK(Perigon!N6901),"",Perigon!N6901)</f>
        <v/>
      </c>
      <c r="K6906" s="99" t="str">
        <f>IF(ISBLANK(Perigon!J6901),"",Perigon!T6901)</f>
        <v/>
      </c>
      <c r="L6906" s="95" t="str">
        <f>IF(ISBLANK(Perigon!O6901),"",Perigon!O6901)</f>
        <v/>
      </c>
      <c r="M6906" s="95" t="str">
        <f>IF(ISBLANK(Perigon!R6901),"",Perigon!R6901)</f>
        <v/>
      </c>
      <c r="N6906" s="95" t="str">
        <f>IF(ISBLANK(Perigon!P6901),"",Perigon!P6901)</f>
        <v/>
      </c>
      <c r="O6906" s="38" t="str">
        <f>IF($L6906="","",VLOOKUP($R6906,Tarife!$A$2:$R$599,13,FALSE))</f>
        <v/>
      </c>
      <c r="P6906" s="38" t="str">
        <f t="shared" si="107"/>
        <v/>
      </c>
      <c r="R6906" s="100" t="str">
        <f>Zusammenzug!$C$25&amp;"-"&amp;Zusammenzug!$A$7&amp;"-"&amp;Leistungen!L6906</f>
        <v>2024-0-</v>
      </c>
    </row>
    <row r="6907" spans="1:18" x14ac:dyDescent="0.2">
      <c r="A6907" s="95" t="str">
        <f>IF(ISBLANK(Perigon!E6902),"",Perigon!E6902)</f>
        <v/>
      </c>
      <c r="B6907" s="95" t="str">
        <f>IF(ISBLANK(Perigon!G6902),"",Perigon!G6902)</f>
        <v/>
      </c>
      <c r="C6907" s="96" t="str">
        <f>IF(ISBLANK(Perigon!I6902),"",Perigon!I6902)</f>
        <v/>
      </c>
      <c r="D6907" s="97" t="str">
        <f>IF(ISBLANK(Perigon!J6902),"",Perigon!J6902)</f>
        <v/>
      </c>
      <c r="E6907" s="64" t="str">
        <f>IF(ISBLANK(Perigon!K6902),"",Perigon!K6902)</f>
        <v/>
      </c>
      <c r="F6907" s="65"/>
      <c r="G6907" s="64"/>
      <c r="H6907" s="69" t="str">
        <f>IF(ISBLANK(Perigon!L6902),"",Perigon!L6902)</f>
        <v/>
      </c>
      <c r="I6907" s="69" t="str">
        <f>IF(ISBLANK(Perigon!M6902),"",Perigon!M6902)</f>
        <v/>
      </c>
      <c r="J6907" s="98" t="str">
        <f>IF(ISBLANK(Perigon!N6902),"",Perigon!N6902)</f>
        <v/>
      </c>
      <c r="K6907" s="99" t="str">
        <f>IF(ISBLANK(Perigon!J6902),"",Perigon!T6902)</f>
        <v/>
      </c>
      <c r="L6907" s="95" t="str">
        <f>IF(ISBLANK(Perigon!O6902),"",Perigon!O6902)</f>
        <v/>
      </c>
      <c r="M6907" s="95" t="str">
        <f>IF(ISBLANK(Perigon!R6902),"",Perigon!R6902)</f>
        <v/>
      </c>
      <c r="N6907" s="95" t="str">
        <f>IF(ISBLANK(Perigon!P6902),"",Perigon!P6902)</f>
        <v/>
      </c>
      <c r="O6907" s="38" t="str">
        <f>IF($L6907="","",VLOOKUP($R6907,Tarife!$A$2:$R$599,13,FALSE))</f>
        <v/>
      </c>
      <c r="P6907" s="38" t="str">
        <f t="shared" si="107"/>
        <v/>
      </c>
      <c r="R6907" s="100" t="str">
        <f>Zusammenzug!$C$25&amp;"-"&amp;Zusammenzug!$A$7&amp;"-"&amp;Leistungen!L6907</f>
        <v>2024-0-</v>
      </c>
    </row>
    <row r="6908" spans="1:18" x14ac:dyDescent="0.2">
      <c r="A6908" s="95" t="str">
        <f>IF(ISBLANK(Perigon!E6903),"",Perigon!E6903)</f>
        <v/>
      </c>
      <c r="B6908" s="95" t="str">
        <f>IF(ISBLANK(Perigon!G6903),"",Perigon!G6903)</f>
        <v/>
      </c>
      <c r="C6908" s="96" t="str">
        <f>IF(ISBLANK(Perigon!I6903),"",Perigon!I6903)</f>
        <v/>
      </c>
      <c r="D6908" s="97" t="str">
        <f>IF(ISBLANK(Perigon!J6903),"",Perigon!J6903)</f>
        <v/>
      </c>
      <c r="E6908" s="64" t="str">
        <f>IF(ISBLANK(Perigon!K6903),"",Perigon!K6903)</f>
        <v/>
      </c>
      <c r="F6908" s="65"/>
      <c r="G6908" s="64"/>
      <c r="H6908" s="69" t="str">
        <f>IF(ISBLANK(Perigon!L6903),"",Perigon!L6903)</f>
        <v/>
      </c>
      <c r="I6908" s="69" t="str">
        <f>IF(ISBLANK(Perigon!M6903),"",Perigon!M6903)</f>
        <v/>
      </c>
      <c r="J6908" s="98" t="str">
        <f>IF(ISBLANK(Perigon!N6903),"",Perigon!N6903)</f>
        <v/>
      </c>
      <c r="K6908" s="99" t="str">
        <f>IF(ISBLANK(Perigon!J6903),"",Perigon!T6903)</f>
        <v/>
      </c>
      <c r="L6908" s="95" t="str">
        <f>IF(ISBLANK(Perigon!O6903),"",Perigon!O6903)</f>
        <v/>
      </c>
      <c r="M6908" s="95" t="str">
        <f>IF(ISBLANK(Perigon!R6903),"",Perigon!R6903)</f>
        <v/>
      </c>
      <c r="N6908" s="95" t="str">
        <f>IF(ISBLANK(Perigon!P6903),"",Perigon!P6903)</f>
        <v/>
      </c>
      <c r="O6908" s="38" t="str">
        <f>IF($L6908="","",VLOOKUP($R6908,Tarife!$A$2:$R$599,13,FALSE))</f>
        <v/>
      </c>
      <c r="P6908" s="38" t="str">
        <f t="shared" si="107"/>
        <v/>
      </c>
      <c r="R6908" s="100" t="str">
        <f>Zusammenzug!$C$25&amp;"-"&amp;Zusammenzug!$A$7&amp;"-"&amp;Leistungen!L6908</f>
        <v>2024-0-</v>
      </c>
    </row>
    <row r="6909" spans="1:18" x14ac:dyDescent="0.2">
      <c r="A6909" s="95" t="str">
        <f>IF(ISBLANK(Perigon!E6904),"",Perigon!E6904)</f>
        <v/>
      </c>
      <c r="B6909" s="95" t="str">
        <f>IF(ISBLANK(Perigon!G6904),"",Perigon!G6904)</f>
        <v/>
      </c>
      <c r="C6909" s="96" t="str">
        <f>IF(ISBLANK(Perigon!I6904),"",Perigon!I6904)</f>
        <v/>
      </c>
      <c r="D6909" s="97" t="str">
        <f>IF(ISBLANK(Perigon!J6904),"",Perigon!J6904)</f>
        <v/>
      </c>
      <c r="E6909" s="64" t="str">
        <f>IF(ISBLANK(Perigon!K6904),"",Perigon!K6904)</f>
        <v/>
      </c>
      <c r="F6909" s="65"/>
      <c r="G6909" s="64"/>
      <c r="H6909" s="69" t="str">
        <f>IF(ISBLANK(Perigon!L6904),"",Perigon!L6904)</f>
        <v/>
      </c>
      <c r="I6909" s="69" t="str">
        <f>IF(ISBLANK(Perigon!M6904),"",Perigon!M6904)</f>
        <v/>
      </c>
      <c r="J6909" s="98" t="str">
        <f>IF(ISBLANK(Perigon!N6904),"",Perigon!N6904)</f>
        <v/>
      </c>
      <c r="K6909" s="99" t="str">
        <f>IF(ISBLANK(Perigon!J6904),"",Perigon!T6904)</f>
        <v/>
      </c>
      <c r="L6909" s="95" t="str">
        <f>IF(ISBLANK(Perigon!O6904),"",Perigon!O6904)</f>
        <v/>
      </c>
      <c r="M6909" s="95" t="str">
        <f>IF(ISBLANK(Perigon!R6904),"",Perigon!R6904)</f>
        <v/>
      </c>
      <c r="N6909" s="95" t="str">
        <f>IF(ISBLANK(Perigon!P6904),"",Perigon!P6904)</f>
        <v/>
      </c>
      <c r="O6909" s="38" t="str">
        <f>IF($L6909="","",VLOOKUP($R6909,Tarife!$A$2:$R$599,13,FALSE))</f>
        <v/>
      </c>
      <c r="P6909" s="38" t="str">
        <f t="shared" si="107"/>
        <v/>
      </c>
      <c r="R6909" s="100" t="str">
        <f>Zusammenzug!$C$25&amp;"-"&amp;Zusammenzug!$A$7&amp;"-"&amp;Leistungen!L6909</f>
        <v>2024-0-</v>
      </c>
    </row>
    <row r="6910" spans="1:18" x14ac:dyDescent="0.2">
      <c r="A6910" s="95" t="str">
        <f>IF(ISBLANK(Perigon!E6905),"",Perigon!E6905)</f>
        <v/>
      </c>
      <c r="B6910" s="95" t="str">
        <f>IF(ISBLANK(Perigon!G6905),"",Perigon!G6905)</f>
        <v/>
      </c>
      <c r="C6910" s="96" t="str">
        <f>IF(ISBLANK(Perigon!I6905),"",Perigon!I6905)</f>
        <v/>
      </c>
      <c r="D6910" s="97" t="str">
        <f>IF(ISBLANK(Perigon!J6905),"",Perigon!J6905)</f>
        <v/>
      </c>
      <c r="E6910" s="64" t="str">
        <f>IF(ISBLANK(Perigon!K6905),"",Perigon!K6905)</f>
        <v/>
      </c>
      <c r="F6910" s="65"/>
      <c r="G6910" s="64"/>
      <c r="H6910" s="69" t="str">
        <f>IF(ISBLANK(Perigon!L6905),"",Perigon!L6905)</f>
        <v/>
      </c>
      <c r="I6910" s="69" t="str">
        <f>IF(ISBLANK(Perigon!M6905),"",Perigon!M6905)</f>
        <v/>
      </c>
      <c r="J6910" s="98" t="str">
        <f>IF(ISBLANK(Perigon!N6905),"",Perigon!N6905)</f>
        <v/>
      </c>
      <c r="K6910" s="99" t="str">
        <f>IF(ISBLANK(Perigon!J6905),"",Perigon!T6905)</f>
        <v/>
      </c>
      <c r="L6910" s="95" t="str">
        <f>IF(ISBLANK(Perigon!O6905),"",Perigon!O6905)</f>
        <v/>
      </c>
      <c r="M6910" s="95" t="str">
        <f>IF(ISBLANK(Perigon!R6905),"",Perigon!R6905)</f>
        <v/>
      </c>
      <c r="N6910" s="95" t="str">
        <f>IF(ISBLANK(Perigon!P6905),"",Perigon!P6905)</f>
        <v/>
      </c>
      <c r="O6910" s="38" t="str">
        <f>IF($L6910="","",VLOOKUP($R6910,Tarife!$A$2:$R$599,13,FALSE))</f>
        <v/>
      </c>
      <c r="P6910" s="38" t="str">
        <f t="shared" si="107"/>
        <v/>
      </c>
      <c r="R6910" s="100" t="str">
        <f>Zusammenzug!$C$25&amp;"-"&amp;Zusammenzug!$A$7&amp;"-"&amp;Leistungen!L6910</f>
        <v>2024-0-</v>
      </c>
    </row>
    <row r="6911" spans="1:18" x14ac:dyDescent="0.2">
      <c r="A6911" s="95" t="str">
        <f>IF(ISBLANK(Perigon!E6906),"",Perigon!E6906)</f>
        <v/>
      </c>
      <c r="B6911" s="95" t="str">
        <f>IF(ISBLANK(Perigon!G6906),"",Perigon!G6906)</f>
        <v/>
      </c>
      <c r="C6911" s="96" t="str">
        <f>IF(ISBLANK(Perigon!I6906),"",Perigon!I6906)</f>
        <v/>
      </c>
      <c r="D6911" s="97" t="str">
        <f>IF(ISBLANK(Perigon!J6906),"",Perigon!J6906)</f>
        <v/>
      </c>
      <c r="E6911" s="64" t="str">
        <f>IF(ISBLANK(Perigon!K6906),"",Perigon!K6906)</f>
        <v/>
      </c>
      <c r="F6911" s="65"/>
      <c r="G6911" s="64"/>
      <c r="H6911" s="69" t="str">
        <f>IF(ISBLANK(Perigon!L6906),"",Perigon!L6906)</f>
        <v/>
      </c>
      <c r="I6911" s="69" t="str">
        <f>IF(ISBLANK(Perigon!M6906),"",Perigon!M6906)</f>
        <v/>
      </c>
      <c r="J6911" s="98" t="str">
        <f>IF(ISBLANK(Perigon!N6906),"",Perigon!N6906)</f>
        <v/>
      </c>
      <c r="K6911" s="99" t="str">
        <f>IF(ISBLANK(Perigon!J6906),"",Perigon!T6906)</f>
        <v/>
      </c>
      <c r="L6911" s="95" t="str">
        <f>IF(ISBLANK(Perigon!O6906),"",Perigon!O6906)</f>
        <v/>
      </c>
      <c r="M6911" s="95" t="str">
        <f>IF(ISBLANK(Perigon!R6906),"",Perigon!R6906)</f>
        <v/>
      </c>
      <c r="N6911" s="95" t="str">
        <f>IF(ISBLANK(Perigon!P6906),"",Perigon!P6906)</f>
        <v/>
      </c>
      <c r="O6911" s="38" t="str">
        <f>IF($L6911="","",VLOOKUP($R6911,Tarife!$A$2:$R$599,13,FALSE))</f>
        <v/>
      </c>
      <c r="P6911" s="38" t="str">
        <f t="shared" si="107"/>
        <v/>
      </c>
      <c r="R6911" s="100" t="str">
        <f>Zusammenzug!$C$25&amp;"-"&amp;Zusammenzug!$A$7&amp;"-"&amp;Leistungen!L6911</f>
        <v>2024-0-</v>
      </c>
    </row>
    <row r="6912" spans="1:18" x14ac:dyDescent="0.2">
      <c r="A6912" s="95" t="str">
        <f>IF(ISBLANK(Perigon!E6907),"",Perigon!E6907)</f>
        <v/>
      </c>
      <c r="B6912" s="95" t="str">
        <f>IF(ISBLANK(Perigon!G6907),"",Perigon!G6907)</f>
        <v/>
      </c>
      <c r="C6912" s="96" t="str">
        <f>IF(ISBLANK(Perigon!I6907),"",Perigon!I6907)</f>
        <v/>
      </c>
      <c r="D6912" s="97" t="str">
        <f>IF(ISBLANK(Perigon!J6907),"",Perigon!J6907)</f>
        <v/>
      </c>
      <c r="E6912" s="64" t="str">
        <f>IF(ISBLANK(Perigon!K6907),"",Perigon!K6907)</f>
        <v/>
      </c>
      <c r="F6912" s="65"/>
      <c r="G6912" s="64"/>
      <c r="H6912" s="69" t="str">
        <f>IF(ISBLANK(Perigon!L6907),"",Perigon!L6907)</f>
        <v/>
      </c>
      <c r="I6912" s="69" t="str">
        <f>IF(ISBLANK(Perigon!M6907),"",Perigon!M6907)</f>
        <v/>
      </c>
      <c r="J6912" s="98" t="str">
        <f>IF(ISBLANK(Perigon!N6907),"",Perigon!N6907)</f>
        <v/>
      </c>
      <c r="K6912" s="99" t="str">
        <f>IF(ISBLANK(Perigon!J6907),"",Perigon!T6907)</f>
        <v/>
      </c>
      <c r="L6912" s="95" t="str">
        <f>IF(ISBLANK(Perigon!O6907),"",Perigon!O6907)</f>
        <v/>
      </c>
      <c r="M6912" s="95" t="str">
        <f>IF(ISBLANK(Perigon!R6907),"",Perigon!R6907)</f>
        <v/>
      </c>
      <c r="N6912" s="95" t="str">
        <f>IF(ISBLANK(Perigon!P6907),"",Perigon!P6907)</f>
        <v/>
      </c>
      <c r="O6912" s="38" t="str">
        <f>IF($L6912="","",VLOOKUP($R6912,Tarife!$A$2:$R$599,13,FALSE))</f>
        <v/>
      </c>
      <c r="P6912" s="38" t="str">
        <f t="shared" si="107"/>
        <v/>
      </c>
      <c r="R6912" s="100" t="str">
        <f>Zusammenzug!$C$25&amp;"-"&amp;Zusammenzug!$A$7&amp;"-"&amp;Leistungen!L6912</f>
        <v>2024-0-</v>
      </c>
    </row>
    <row r="6913" spans="1:18" x14ac:dyDescent="0.2">
      <c r="A6913" s="95" t="str">
        <f>IF(ISBLANK(Perigon!E6908),"",Perigon!E6908)</f>
        <v/>
      </c>
      <c r="B6913" s="95" t="str">
        <f>IF(ISBLANK(Perigon!G6908),"",Perigon!G6908)</f>
        <v/>
      </c>
      <c r="C6913" s="96" t="str">
        <f>IF(ISBLANK(Perigon!I6908),"",Perigon!I6908)</f>
        <v/>
      </c>
      <c r="D6913" s="97" t="str">
        <f>IF(ISBLANK(Perigon!J6908),"",Perigon!J6908)</f>
        <v/>
      </c>
      <c r="E6913" s="64" t="str">
        <f>IF(ISBLANK(Perigon!K6908),"",Perigon!K6908)</f>
        <v/>
      </c>
      <c r="F6913" s="65"/>
      <c r="G6913" s="64"/>
      <c r="H6913" s="69" t="str">
        <f>IF(ISBLANK(Perigon!L6908),"",Perigon!L6908)</f>
        <v/>
      </c>
      <c r="I6913" s="69" t="str">
        <f>IF(ISBLANK(Perigon!M6908),"",Perigon!M6908)</f>
        <v/>
      </c>
      <c r="J6913" s="98" t="str">
        <f>IF(ISBLANK(Perigon!N6908),"",Perigon!N6908)</f>
        <v/>
      </c>
      <c r="K6913" s="99" t="str">
        <f>IF(ISBLANK(Perigon!J6908),"",Perigon!T6908)</f>
        <v/>
      </c>
      <c r="L6913" s="95" t="str">
        <f>IF(ISBLANK(Perigon!O6908),"",Perigon!O6908)</f>
        <v/>
      </c>
      <c r="M6913" s="95" t="str">
        <f>IF(ISBLANK(Perigon!R6908),"",Perigon!R6908)</f>
        <v/>
      </c>
      <c r="N6913" s="95" t="str">
        <f>IF(ISBLANK(Perigon!P6908),"",Perigon!P6908)</f>
        <v/>
      </c>
      <c r="O6913" s="38" t="str">
        <f>IF($L6913="","",VLOOKUP($R6913,Tarife!$A$2:$R$599,13,FALSE))</f>
        <v/>
      </c>
      <c r="P6913" s="38" t="str">
        <f t="shared" si="107"/>
        <v/>
      </c>
      <c r="R6913" s="100" t="str">
        <f>Zusammenzug!$C$25&amp;"-"&amp;Zusammenzug!$A$7&amp;"-"&amp;Leistungen!L6913</f>
        <v>2024-0-</v>
      </c>
    </row>
    <row r="6914" spans="1:18" x14ac:dyDescent="0.2">
      <c r="A6914" s="95" t="str">
        <f>IF(ISBLANK(Perigon!E6909),"",Perigon!E6909)</f>
        <v/>
      </c>
      <c r="B6914" s="95" t="str">
        <f>IF(ISBLANK(Perigon!G6909),"",Perigon!G6909)</f>
        <v/>
      </c>
      <c r="C6914" s="96" t="str">
        <f>IF(ISBLANK(Perigon!I6909),"",Perigon!I6909)</f>
        <v/>
      </c>
      <c r="D6914" s="97" t="str">
        <f>IF(ISBLANK(Perigon!J6909),"",Perigon!J6909)</f>
        <v/>
      </c>
      <c r="E6914" s="64" t="str">
        <f>IF(ISBLANK(Perigon!K6909),"",Perigon!K6909)</f>
        <v/>
      </c>
      <c r="F6914" s="65"/>
      <c r="G6914" s="64"/>
      <c r="H6914" s="69" t="str">
        <f>IF(ISBLANK(Perigon!L6909),"",Perigon!L6909)</f>
        <v/>
      </c>
      <c r="I6914" s="69" t="str">
        <f>IF(ISBLANK(Perigon!M6909),"",Perigon!M6909)</f>
        <v/>
      </c>
      <c r="J6914" s="98" t="str">
        <f>IF(ISBLANK(Perigon!N6909),"",Perigon!N6909)</f>
        <v/>
      </c>
      <c r="K6914" s="99" t="str">
        <f>IF(ISBLANK(Perigon!J6909),"",Perigon!T6909)</f>
        <v/>
      </c>
      <c r="L6914" s="95" t="str">
        <f>IF(ISBLANK(Perigon!O6909),"",Perigon!O6909)</f>
        <v/>
      </c>
      <c r="M6914" s="95" t="str">
        <f>IF(ISBLANK(Perigon!R6909),"",Perigon!R6909)</f>
        <v/>
      </c>
      <c r="N6914" s="95" t="str">
        <f>IF(ISBLANK(Perigon!P6909),"",Perigon!P6909)</f>
        <v/>
      </c>
      <c r="O6914" s="38" t="str">
        <f>IF($L6914="","",VLOOKUP($R6914,Tarife!$A$2:$R$599,13,FALSE))</f>
        <v/>
      </c>
      <c r="P6914" s="38" t="str">
        <f t="shared" si="107"/>
        <v/>
      </c>
      <c r="R6914" s="100" t="str">
        <f>Zusammenzug!$C$25&amp;"-"&amp;Zusammenzug!$A$7&amp;"-"&amp;Leistungen!L6914</f>
        <v>2024-0-</v>
      </c>
    </row>
    <row r="6915" spans="1:18" x14ac:dyDescent="0.2">
      <c r="A6915" s="95" t="str">
        <f>IF(ISBLANK(Perigon!E6910),"",Perigon!E6910)</f>
        <v/>
      </c>
      <c r="B6915" s="95" t="str">
        <f>IF(ISBLANK(Perigon!G6910),"",Perigon!G6910)</f>
        <v/>
      </c>
      <c r="C6915" s="96" t="str">
        <f>IF(ISBLANK(Perigon!I6910),"",Perigon!I6910)</f>
        <v/>
      </c>
      <c r="D6915" s="97" t="str">
        <f>IF(ISBLANK(Perigon!J6910),"",Perigon!J6910)</f>
        <v/>
      </c>
      <c r="E6915" s="64" t="str">
        <f>IF(ISBLANK(Perigon!K6910),"",Perigon!K6910)</f>
        <v/>
      </c>
      <c r="F6915" s="65"/>
      <c r="G6915" s="64"/>
      <c r="H6915" s="69" t="str">
        <f>IF(ISBLANK(Perigon!L6910),"",Perigon!L6910)</f>
        <v/>
      </c>
      <c r="I6915" s="69" t="str">
        <f>IF(ISBLANK(Perigon!M6910),"",Perigon!M6910)</f>
        <v/>
      </c>
      <c r="J6915" s="98" t="str">
        <f>IF(ISBLANK(Perigon!N6910),"",Perigon!N6910)</f>
        <v/>
      </c>
      <c r="K6915" s="99" t="str">
        <f>IF(ISBLANK(Perigon!J6910),"",Perigon!T6910)</f>
        <v/>
      </c>
      <c r="L6915" s="95" t="str">
        <f>IF(ISBLANK(Perigon!O6910),"",Perigon!O6910)</f>
        <v/>
      </c>
      <c r="M6915" s="95" t="str">
        <f>IF(ISBLANK(Perigon!R6910),"",Perigon!R6910)</f>
        <v/>
      </c>
      <c r="N6915" s="95" t="str">
        <f>IF(ISBLANK(Perigon!P6910),"",Perigon!P6910)</f>
        <v/>
      </c>
      <c r="O6915" s="38" t="str">
        <f>IF($L6915="","",VLOOKUP($R6915,Tarife!$A$2:$R$599,13,FALSE))</f>
        <v/>
      </c>
      <c r="P6915" s="38" t="str">
        <f t="shared" si="107"/>
        <v/>
      </c>
      <c r="R6915" s="100" t="str">
        <f>Zusammenzug!$C$25&amp;"-"&amp;Zusammenzug!$A$7&amp;"-"&amp;Leistungen!L6915</f>
        <v>2024-0-</v>
      </c>
    </row>
    <row r="6916" spans="1:18" x14ac:dyDescent="0.2">
      <c r="A6916" s="95" t="str">
        <f>IF(ISBLANK(Perigon!E6911),"",Perigon!E6911)</f>
        <v/>
      </c>
      <c r="B6916" s="95" t="str">
        <f>IF(ISBLANK(Perigon!G6911),"",Perigon!G6911)</f>
        <v/>
      </c>
      <c r="C6916" s="96" t="str">
        <f>IF(ISBLANK(Perigon!I6911),"",Perigon!I6911)</f>
        <v/>
      </c>
      <c r="D6916" s="97" t="str">
        <f>IF(ISBLANK(Perigon!J6911),"",Perigon!J6911)</f>
        <v/>
      </c>
      <c r="E6916" s="64" t="str">
        <f>IF(ISBLANK(Perigon!K6911),"",Perigon!K6911)</f>
        <v/>
      </c>
      <c r="F6916" s="65"/>
      <c r="G6916" s="64"/>
      <c r="H6916" s="69" t="str">
        <f>IF(ISBLANK(Perigon!L6911),"",Perigon!L6911)</f>
        <v/>
      </c>
      <c r="I6916" s="69" t="str">
        <f>IF(ISBLANK(Perigon!M6911),"",Perigon!M6911)</f>
        <v/>
      </c>
      <c r="J6916" s="98" t="str">
        <f>IF(ISBLANK(Perigon!N6911),"",Perigon!N6911)</f>
        <v/>
      </c>
      <c r="K6916" s="99" t="str">
        <f>IF(ISBLANK(Perigon!J6911),"",Perigon!T6911)</f>
        <v/>
      </c>
      <c r="L6916" s="95" t="str">
        <f>IF(ISBLANK(Perigon!O6911),"",Perigon!O6911)</f>
        <v/>
      </c>
      <c r="M6916" s="95" t="str">
        <f>IF(ISBLANK(Perigon!R6911),"",Perigon!R6911)</f>
        <v/>
      </c>
      <c r="N6916" s="95" t="str">
        <f>IF(ISBLANK(Perigon!P6911),"",Perigon!P6911)</f>
        <v/>
      </c>
      <c r="O6916" s="38" t="str">
        <f>IF($L6916="","",VLOOKUP($R6916,Tarife!$A$2:$R$599,13,FALSE))</f>
        <v/>
      </c>
      <c r="P6916" s="38" t="str">
        <f t="shared" si="107"/>
        <v/>
      </c>
      <c r="R6916" s="100" t="str">
        <f>Zusammenzug!$C$25&amp;"-"&amp;Zusammenzug!$A$7&amp;"-"&amp;Leistungen!L6916</f>
        <v>2024-0-</v>
      </c>
    </row>
    <row r="6917" spans="1:18" x14ac:dyDescent="0.2">
      <c r="A6917" s="95" t="str">
        <f>IF(ISBLANK(Perigon!E6912),"",Perigon!E6912)</f>
        <v/>
      </c>
      <c r="B6917" s="95" t="str">
        <f>IF(ISBLANK(Perigon!G6912),"",Perigon!G6912)</f>
        <v/>
      </c>
      <c r="C6917" s="96" t="str">
        <f>IF(ISBLANK(Perigon!I6912),"",Perigon!I6912)</f>
        <v/>
      </c>
      <c r="D6917" s="97" t="str">
        <f>IF(ISBLANK(Perigon!J6912),"",Perigon!J6912)</f>
        <v/>
      </c>
      <c r="E6917" s="64" t="str">
        <f>IF(ISBLANK(Perigon!K6912),"",Perigon!K6912)</f>
        <v/>
      </c>
      <c r="F6917" s="65"/>
      <c r="G6917" s="64"/>
      <c r="H6917" s="69" t="str">
        <f>IF(ISBLANK(Perigon!L6912),"",Perigon!L6912)</f>
        <v/>
      </c>
      <c r="I6917" s="69" t="str">
        <f>IF(ISBLANK(Perigon!M6912),"",Perigon!M6912)</f>
        <v/>
      </c>
      <c r="J6917" s="98" t="str">
        <f>IF(ISBLANK(Perigon!N6912),"",Perigon!N6912)</f>
        <v/>
      </c>
      <c r="K6917" s="99" t="str">
        <f>IF(ISBLANK(Perigon!J6912),"",Perigon!T6912)</f>
        <v/>
      </c>
      <c r="L6917" s="95" t="str">
        <f>IF(ISBLANK(Perigon!O6912),"",Perigon!O6912)</f>
        <v/>
      </c>
      <c r="M6917" s="95" t="str">
        <f>IF(ISBLANK(Perigon!R6912),"",Perigon!R6912)</f>
        <v/>
      </c>
      <c r="N6917" s="95" t="str">
        <f>IF(ISBLANK(Perigon!P6912),"",Perigon!P6912)</f>
        <v/>
      </c>
      <c r="O6917" s="38" t="str">
        <f>IF($L6917="","",VLOOKUP($R6917,Tarife!$A$2:$R$599,13,FALSE))</f>
        <v/>
      </c>
      <c r="P6917" s="38" t="str">
        <f t="shared" si="107"/>
        <v/>
      </c>
      <c r="R6917" s="100" t="str">
        <f>Zusammenzug!$C$25&amp;"-"&amp;Zusammenzug!$A$7&amp;"-"&amp;Leistungen!L6917</f>
        <v>2024-0-</v>
      </c>
    </row>
    <row r="6918" spans="1:18" x14ac:dyDescent="0.2">
      <c r="A6918" s="95" t="str">
        <f>IF(ISBLANK(Perigon!E6913),"",Perigon!E6913)</f>
        <v/>
      </c>
      <c r="B6918" s="95" t="str">
        <f>IF(ISBLANK(Perigon!G6913),"",Perigon!G6913)</f>
        <v/>
      </c>
      <c r="C6918" s="96" t="str">
        <f>IF(ISBLANK(Perigon!I6913),"",Perigon!I6913)</f>
        <v/>
      </c>
      <c r="D6918" s="97" t="str">
        <f>IF(ISBLANK(Perigon!J6913),"",Perigon!J6913)</f>
        <v/>
      </c>
      <c r="E6918" s="64" t="str">
        <f>IF(ISBLANK(Perigon!K6913),"",Perigon!K6913)</f>
        <v/>
      </c>
      <c r="F6918" s="65"/>
      <c r="G6918" s="64"/>
      <c r="H6918" s="69" t="str">
        <f>IF(ISBLANK(Perigon!L6913),"",Perigon!L6913)</f>
        <v/>
      </c>
      <c r="I6918" s="69" t="str">
        <f>IF(ISBLANK(Perigon!M6913),"",Perigon!M6913)</f>
        <v/>
      </c>
      <c r="J6918" s="98" t="str">
        <f>IF(ISBLANK(Perigon!N6913),"",Perigon!N6913)</f>
        <v/>
      </c>
      <c r="K6918" s="99" t="str">
        <f>IF(ISBLANK(Perigon!J6913),"",Perigon!T6913)</f>
        <v/>
      </c>
      <c r="L6918" s="95" t="str">
        <f>IF(ISBLANK(Perigon!O6913),"",Perigon!O6913)</f>
        <v/>
      </c>
      <c r="M6918" s="95" t="str">
        <f>IF(ISBLANK(Perigon!R6913),"",Perigon!R6913)</f>
        <v/>
      </c>
      <c r="N6918" s="95" t="str">
        <f>IF(ISBLANK(Perigon!P6913),"",Perigon!P6913)</f>
        <v/>
      </c>
      <c r="O6918" s="38" t="str">
        <f>IF($L6918="","",VLOOKUP($R6918,Tarife!$A$2:$R$599,13,FALSE))</f>
        <v/>
      </c>
      <c r="P6918" s="38" t="str">
        <f t="shared" si="107"/>
        <v/>
      </c>
      <c r="R6918" s="100" t="str">
        <f>Zusammenzug!$C$25&amp;"-"&amp;Zusammenzug!$A$7&amp;"-"&amp;Leistungen!L6918</f>
        <v>2024-0-</v>
      </c>
    </row>
    <row r="6919" spans="1:18" x14ac:dyDescent="0.2">
      <c r="A6919" s="95" t="str">
        <f>IF(ISBLANK(Perigon!E6914),"",Perigon!E6914)</f>
        <v/>
      </c>
      <c r="B6919" s="95" t="str">
        <f>IF(ISBLANK(Perigon!G6914),"",Perigon!G6914)</f>
        <v/>
      </c>
      <c r="C6919" s="96" t="str">
        <f>IF(ISBLANK(Perigon!I6914),"",Perigon!I6914)</f>
        <v/>
      </c>
      <c r="D6919" s="97" t="str">
        <f>IF(ISBLANK(Perigon!J6914),"",Perigon!J6914)</f>
        <v/>
      </c>
      <c r="E6919" s="64" t="str">
        <f>IF(ISBLANK(Perigon!K6914),"",Perigon!K6914)</f>
        <v/>
      </c>
      <c r="F6919" s="65"/>
      <c r="G6919" s="64"/>
      <c r="H6919" s="69" t="str">
        <f>IF(ISBLANK(Perigon!L6914),"",Perigon!L6914)</f>
        <v/>
      </c>
      <c r="I6919" s="69" t="str">
        <f>IF(ISBLANK(Perigon!M6914),"",Perigon!M6914)</f>
        <v/>
      </c>
      <c r="J6919" s="98" t="str">
        <f>IF(ISBLANK(Perigon!N6914),"",Perigon!N6914)</f>
        <v/>
      </c>
      <c r="K6919" s="99" t="str">
        <f>IF(ISBLANK(Perigon!J6914),"",Perigon!T6914)</f>
        <v/>
      </c>
      <c r="L6919" s="95" t="str">
        <f>IF(ISBLANK(Perigon!O6914),"",Perigon!O6914)</f>
        <v/>
      </c>
      <c r="M6919" s="95" t="str">
        <f>IF(ISBLANK(Perigon!R6914),"",Perigon!R6914)</f>
        <v/>
      </c>
      <c r="N6919" s="95" t="str">
        <f>IF(ISBLANK(Perigon!P6914),"",Perigon!P6914)</f>
        <v/>
      </c>
      <c r="O6919" s="38" t="str">
        <f>IF($L6919="","",VLOOKUP($R6919,Tarife!$A$2:$R$599,13,FALSE))</f>
        <v/>
      </c>
      <c r="P6919" s="38" t="str">
        <f t="shared" si="107"/>
        <v/>
      </c>
      <c r="R6919" s="100" t="str">
        <f>Zusammenzug!$C$25&amp;"-"&amp;Zusammenzug!$A$7&amp;"-"&amp;Leistungen!L6919</f>
        <v>2024-0-</v>
      </c>
    </row>
    <row r="6920" spans="1:18" x14ac:dyDescent="0.2">
      <c r="A6920" s="95" t="str">
        <f>IF(ISBLANK(Perigon!E6915),"",Perigon!E6915)</f>
        <v/>
      </c>
      <c r="B6920" s="95" t="str">
        <f>IF(ISBLANK(Perigon!G6915),"",Perigon!G6915)</f>
        <v/>
      </c>
      <c r="C6920" s="96" t="str">
        <f>IF(ISBLANK(Perigon!I6915),"",Perigon!I6915)</f>
        <v/>
      </c>
      <c r="D6920" s="97" t="str">
        <f>IF(ISBLANK(Perigon!J6915),"",Perigon!J6915)</f>
        <v/>
      </c>
      <c r="E6920" s="64" t="str">
        <f>IF(ISBLANK(Perigon!K6915),"",Perigon!K6915)</f>
        <v/>
      </c>
      <c r="F6920" s="65"/>
      <c r="G6920" s="64"/>
      <c r="H6920" s="69" t="str">
        <f>IF(ISBLANK(Perigon!L6915),"",Perigon!L6915)</f>
        <v/>
      </c>
      <c r="I6920" s="69" t="str">
        <f>IF(ISBLANK(Perigon!M6915),"",Perigon!M6915)</f>
        <v/>
      </c>
      <c r="J6920" s="98" t="str">
        <f>IF(ISBLANK(Perigon!N6915),"",Perigon!N6915)</f>
        <v/>
      </c>
      <c r="K6920" s="99" t="str">
        <f>IF(ISBLANK(Perigon!J6915),"",Perigon!T6915)</f>
        <v/>
      </c>
      <c r="L6920" s="95" t="str">
        <f>IF(ISBLANK(Perigon!O6915),"",Perigon!O6915)</f>
        <v/>
      </c>
      <c r="M6920" s="95" t="str">
        <f>IF(ISBLANK(Perigon!R6915),"",Perigon!R6915)</f>
        <v/>
      </c>
      <c r="N6920" s="95" t="str">
        <f>IF(ISBLANK(Perigon!P6915),"",Perigon!P6915)</f>
        <v/>
      </c>
      <c r="O6920" s="38" t="str">
        <f>IF($L6920="","",VLOOKUP($R6920,Tarife!$A$2:$R$599,13,FALSE))</f>
        <v/>
      </c>
      <c r="P6920" s="38" t="str">
        <f t="shared" ref="P6920:P6983" si="108">IF(L6920="","",IF(AND($L6920="Pabe",N6920&lt;O6920),M6920*O6920,IF(N6920&lt;O6920,M6920*N6920,M6920*O6920)))</f>
        <v/>
      </c>
      <c r="R6920" s="100" t="str">
        <f>Zusammenzug!$C$25&amp;"-"&amp;Zusammenzug!$A$7&amp;"-"&amp;Leistungen!L6920</f>
        <v>2024-0-</v>
      </c>
    </row>
    <row r="6921" spans="1:18" x14ac:dyDescent="0.2">
      <c r="A6921" s="95" t="str">
        <f>IF(ISBLANK(Perigon!E6916),"",Perigon!E6916)</f>
        <v/>
      </c>
      <c r="B6921" s="95" t="str">
        <f>IF(ISBLANK(Perigon!G6916),"",Perigon!G6916)</f>
        <v/>
      </c>
      <c r="C6921" s="96" t="str">
        <f>IF(ISBLANK(Perigon!I6916),"",Perigon!I6916)</f>
        <v/>
      </c>
      <c r="D6921" s="97" t="str">
        <f>IF(ISBLANK(Perigon!J6916),"",Perigon!J6916)</f>
        <v/>
      </c>
      <c r="E6921" s="64" t="str">
        <f>IF(ISBLANK(Perigon!K6916),"",Perigon!K6916)</f>
        <v/>
      </c>
      <c r="F6921" s="65"/>
      <c r="G6921" s="64"/>
      <c r="H6921" s="69" t="str">
        <f>IF(ISBLANK(Perigon!L6916),"",Perigon!L6916)</f>
        <v/>
      </c>
      <c r="I6921" s="69" t="str">
        <f>IF(ISBLANK(Perigon!M6916),"",Perigon!M6916)</f>
        <v/>
      </c>
      <c r="J6921" s="98" t="str">
        <f>IF(ISBLANK(Perigon!N6916),"",Perigon!N6916)</f>
        <v/>
      </c>
      <c r="K6921" s="99" t="str">
        <f>IF(ISBLANK(Perigon!J6916),"",Perigon!T6916)</f>
        <v/>
      </c>
      <c r="L6921" s="95" t="str">
        <f>IF(ISBLANK(Perigon!O6916),"",Perigon!O6916)</f>
        <v/>
      </c>
      <c r="M6921" s="95" t="str">
        <f>IF(ISBLANK(Perigon!R6916),"",Perigon!R6916)</f>
        <v/>
      </c>
      <c r="N6921" s="95" t="str">
        <f>IF(ISBLANK(Perigon!P6916),"",Perigon!P6916)</f>
        <v/>
      </c>
      <c r="O6921" s="38" t="str">
        <f>IF($L6921="","",VLOOKUP($R6921,Tarife!$A$2:$R$599,13,FALSE))</f>
        <v/>
      </c>
      <c r="P6921" s="38" t="str">
        <f t="shared" si="108"/>
        <v/>
      </c>
      <c r="R6921" s="100" t="str">
        <f>Zusammenzug!$C$25&amp;"-"&amp;Zusammenzug!$A$7&amp;"-"&amp;Leistungen!L6921</f>
        <v>2024-0-</v>
      </c>
    </row>
    <row r="6922" spans="1:18" x14ac:dyDescent="0.2">
      <c r="A6922" s="95" t="str">
        <f>IF(ISBLANK(Perigon!E6917),"",Perigon!E6917)</f>
        <v/>
      </c>
      <c r="B6922" s="95" t="str">
        <f>IF(ISBLANK(Perigon!G6917),"",Perigon!G6917)</f>
        <v/>
      </c>
      <c r="C6922" s="96" t="str">
        <f>IF(ISBLANK(Perigon!I6917),"",Perigon!I6917)</f>
        <v/>
      </c>
      <c r="D6922" s="97" t="str">
        <f>IF(ISBLANK(Perigon!J6917),"",Perigon!J6917)</f>
        <v/>
      </c>
      <c r="E6922" s="64" t="str">
        <f>IF(ISBLANK(Perigon!K6917),"",Perigon!K6917)</f>
        <v/>
      </c>
      <c r="F6922" s="65"/>
      <c r="G6922" s="64"/>
      <c r="H6922" s="69" t="str">
        <f>IF(ISBLANK(Perigon!L6917),"",Perigon!L6917)</f>
        <v/>
      </c>
      <c r="I6922" s="69" t="str">
        <f>IF(ISBLANK(Perigon!M6917),"",Perigon!M6917)</f>
        <v/>
      </c>
      <c r="J6922" s="98" t="str">
        <f>IF(ISBLANK(Perigon!N6917),"",Perigon!N6917)</f>
        <v/>
      </c>
      <c r="K6922" s="99" t="str">
        <f>IF(ISBLANK(Perigon!J6917),"",Perigon!T6917)</f>
        <v/>
      </c>
      <c r="L6922" s="95" t="str">
        <f>IF(ISBLANK(Perigon!O6917),"",Perigon!O6917)</f>
        <v/>
      </c>
      <c r="M6922" s="95" t="str">
        <f>IF(ISBLANK(Perigon!R6917),"",Perigon!R6917)</f>
        <v/>
      </c>
      <c r="N6922" s="95" t="str">
        <f>IF(ISBLANK(Perigon!P6917),"",Perigon!P6917)</f>
        <v/>
      </c>
      <c r="O6922" s="38" t="str">
        <f>IF($L6922="","",VLOOKUP($R6922,Tarife!$A$2:$R$599,13,FALSE))</f>
        <v/>
      </c>
      <c r="P6922" s="38" t="str">
        <f t="shared" si="108"/>
        <v/>
      </c>
      <c r="R6922" s="100" t="str">
        <f>Zusammenzug!$C$25&amp;"-"&amp;Zusammenzug!$A$7&amp;"-"&amp;Leistungen!L6922</f>
        <v>2024-0-</v>
      </c>
    </row>
    <row r="6923" spans="1:18" x14ac:dyDescent="0.2">
      <c r="A6923" s="95" t="str">
        <f>IF(ISBLANK(Perigon!E6918),"",Perigon!E6918)</f>
        <v/>
      </c>
      <c r="B6923" s="95" t="str">
        <f>IF(ISBLANK(Perigon!G6918),"",Perigon!G6918)</f>
        <v/>
      </c>
      <c r="C6923" s="96" t="str">
        <f>IF(ISBLANK(Perigon!I6918),"",Perigon!I6918)</f>
        <v/>
      </c>
      <c r="D6923" s="97" t="str">
        <f>IF(ISBLANK(Perigon!J6918),"",Perigon!J6918)</f>
        <v/>
      </c>
      <c r="E6923" s="64" t="str">
        <f>IF(ISBLANK(Perigon!K6918),"",Perigon!K6918)</f>
        <v/>
      </c>
      <c r="F6923" s="65"/>
      <c r="G6923" s="64"/>
      <c r="H6923" s="69" t="str">
        <f>IF(ISBLANK(Perigon!L6918),"",Perigon!L6918)</f>
        <v/>
      </c>
      <c r="I6923" s="69" t="str">
        <f>IF(ISBLANK(Perigon!M6918),"",Perigon!M6918)</f>
        <v/>
      </c>
      <c r="J6923" s="98" t="str">
        <f>IF(ISBLANK(Perigon!N6918),"",Perigon!N6918)</f>
        <v/>
      </c>
      <c r="K6923" s="99" t="str">
        <f>IF(ISBLANK(Perigon!J6918),"",Perigon!T6918)</f>
        <v/>
      </c>
      <c r="L6923" s="95" t="str">
        <f>IF(ISBLANK(Perigon!O6918),"",Perigon!O6918)</f>
        <v/>
      </c>
      <c r="M6923" s="95" t="str">
        <f>IF(ISBLANK(Perigon!R6918),"",Perigon!R6918)</f>
        <v/>
      </c>
      <c r="N6923" s="95" t="str">
        <f>IF(ISBLANK(Perigon!P6918),"",Perigon!P6918)</f>
        <v/>
      </c>
      <c r="O6923" s="38" t="str">
        <f>IF($L6923="","",VLOOKUP($R6923,Tarife!$A$2:$R$599,13,FALSE))</f>
        <v/>
      </c>
      <c r="P6923" s="38" t="str">
        <f t="shared" si="108"/>
        <v/>
      </c>
      <c r="R6923" s="100" t="str">
        <f>Zusammenzug!$C$25&amp;"-"&amp;Zusammenzug!$A$7&amp;"-"&amp;Leistungen!L6923</f>
        <v>2024-0-</v>
      </c>
    </row>
    <row r="6924" spans="1:18" x14ac:dyDescent="0.2">
      <c r="A6924" s="95" t="str">
        <f>IF(ISBLANK(Perigon!E6919),"",Perigon!E6919)</f>
        <v/>
      </c>
      <c r="B6924" s="95" t="str">
        <f>IF(ISBLANK(Perigon!G6919),"",Perigon!G6919)</f>
        <v/>
      </c>
      <c r="C6924" s="96" t="str">
        <f>IF(ISBLANK(Perigon!I6919),"",Perigon!I6919)</f>
        <v/>
      </c>
      <c r="D6924" s="97" t="str">
        <f>IF(ISBLANK(Perigon!J6919),"",Perigon!J6919)</f>
        <v/>
      </c>
      <c r="E6924" s="64" t="str">
        <f>IF(ISBLANK(Perigon!K6919),"",Perigon!K6919)</f>
        <v/>
      </c>
      <c r="F6924" s="65"/>
      <c r="G6924" s="64"/>
      <c r="H6924" s="69" t="str">
        <f>IF(ISBLANK(Perigon!L6919),"",Perigon!L6919)</f>
        <v/>
      </c>
      <c r="I6924" s="69" t="str">
        <f>IF(ISBLANK(Perigon!M6919),"",Perigon!M6919)</f>
        <v/>
      </c>
      <c r="J6924" s="98" t="str">
        <f>IF(ISBLANK(Perigon!N6919),"",Perigon!N6919)</f>
        <v/>
      </c>
      <c r="K6924" s="99" t="str">
        <f>IF(ISBLANK(Perigon!J6919),"",Perigon!T6919)</f>
        <v/>
      </c>
      <c r="L6924" s="95" t="str">
        <f>IF(ISBLANK(Perigon!O6919),"",Perigon!O6919)</f>
        <v/>
      </c>
      <c r="M6924" s="95" t="str">
        <f>IF(ISBLANK(Perigon!R6919),"",Perigon!R6919)</f>
        <v/>
      </c>
      <c r="N6924" s="95" t="str">
        <f>IF(ISBLANK(Perigon!P6919),"",Perigon!P6919)</f>
        <v/>
      </c>
      <c r="O6924" s="38" t="str">
        <f>IF($L6924="","",VLOOKUP($R6924,Tarife!$A$2:$R$599,13,FALSE))</f>
        <v/>
      </c>
      <c r="P6924" s="38" t="str">
        <f t="shared" si="108"/>
        <v/>
      </c>
      <c r="R6924" s="100" t="str">
        <f>Zusammenzug!$C$25&amp;"-"&amp;Zusammenzug!$A$7&amp;"-"&amp;Leistungen!L6924</f>
        <v>2024-0-</v>
      </c>
    </row>
    <row r="6925" spans="1:18" x14ac:dyDescent="0.2">
      <c r="A6925" s="95" t="str">
        <f>IF(ISBLANK(Perigon!E6920),"",Perigon!E6920)</f>
        <v/>
      </c>
      <c r="B6925" s="95" t="str">
        <f>IF(ISBLANK(Perigon!G6920),"",Perigon!G6920)</f>
        <v/>
      </c>
      <c r="C6925" s="96" t="str">
        <f>IF(ISBLANK(Perigon!I6920),"",Perigon!I6920)</f>
        <v/>
      </c>
      <c r="D6925" s="97" t="str">
        <f>IF(ISBLANK(Perigon!J6920),"",Perigon!J6920)</f>
        <v/>
      </c>
      <c r="E6925" s="64" t="str">
        <f>IF(ISBLANK(Perigon!K6920),"",Perigon!K6920)</f>
        <v/>
      </c>
      <c r="F6925" s="65"/>
      <c r="G6925" s="64"/>
      <c r="H6925" s="69" t="str">
        <f>IF(ISBLANK(Perigon!L6920),"",Perigon!L6920)</f>
        <v/>
      </c>
      <c r="I6925" s="69" t="str">
        <f>IF(ISBLANK(Perigon!M6920),"",Perigon!M6920)</f>
        <v/>
      </c>
      <c r="J6925" s="98" t="str">
        <f>IF(ISBLANK(Perigon!N6920),"",Perigon!N6920)</f>
        <v/>
      </c>
      <c r="K6925" s="99" t="str">
        <f>IF(ISBLANK(Perigon!J6920),"",Perigon!T6920)</f>
        <v/>
      </c>
      <c r="L6925" s="95" t="str">
        <f>IF(ISBLANK(Perigon!O6920),"",Perigon!O6920)</f>
        <v/>
      </c>
      <c r="M6925" s="95" t="str">
        <f>IF(ISBLANK(Perigon!R6920),"",Perigon!R6920)</f>
        <v/>
      </c>
      <c r="N6925" s="95" t="str">
        <f>IF(ISBLANK(Perigon!P6920),"",Perigon!P6920)</f>
        <v/>
      </c>
      <c r="O6925" s="38" t="str">
        <f>IF($L6925="","",VLOOKUP($R6925,Tarife!$A$2:$R$599,13,FALSE))</f>
        <v/>
      </c>
      <c r="P6925" s="38" t="str">
        <f t="shared" si="108"/>
        <v/>
      </c>
      <c r="R6925" s="100" t="str">
        <f>Zusammenzug!$C$25&amp;"-"&amp;Zusammenzug!$A$7&amp;"-"&amp;Leistungen!L6925</f>
        <v>2024-0-</v>
      </c>
    </row>
    <row r="6926" spans="1:18" x14ac:dyDescent="0.2">
      <c r="A6926" s="95" t="str">
        <f>IF(ISBLANK(Perigon!E6921),"",Perigon!E6921)</f>
        <v/>
      </c>
      <c r="B6926" s="95" t="str">
        <f>IF(ISBLANK(Perigon!G6921),"",Perigon!G6921)</f>
        <v/>
      </c>
      <c r="C6926" s="96" t="str">
        <f>IF(ISBLANK(Perigon!I6921),"",Perigon!I6921)</f>
        <v/>
      </c>
      <c r="D6926" s="97" t="str">
        <f>IF(ISBLANK(Perigon!J6921),"",Perigon!J6921)</f>
        <v/>
      </c>
      <c r="E6926" s="64" t="str">
        <f>IF(ISBLANK(Perigon!K6921),"",Perigon!K6921)</f>
        <v/>
      </c>
      <c r="F6926" s="65"/>
      <c r="G6926" s="64"/>
      <c r="H6926" s="69" t="str">
        <f>IF(ISBLANK(Perigon!L6921),"",Perigon!L6921)</f>
        <v/>
      </c>
      <c r="I6926" s="69" t="str">
        <f>IF(ISBLANK(Perigon!M6921),"",Perigon!M6921)</f>
        <v/>
      </c>
      <c r="J6926" s="98" t="str">
        <f>IF(ISBLANK(Perigon!N6921),"",Perigon!N6921)</f>
        <v/>
      </c>
      <c r="K6926" s="99" t="str">
        <f>IF(ISBLANK(Perigon!J6921),"",Perigon!T6921)</f>
        <v/>
      </c>
      <c r="L6926" s="95" t="str">
        <f>IF(ISBLANK(Perigon!O6921),"",Perigon!O6921)</f>
        <v/>
      </c>
      <c r="M6926" s="95" t="str">
        <f>IF(ISBLANK(Perigon!R6921),"",Perigon!R6921)</f>
        <v/>
      </c>
      <c r="N6926" s="95" t="str">
        <f>IF(ISBLANK(Perigon!P6921),"",Perigon!P6921)</f>
        <v/>
      </c>
      <c r="O6926" s="38" t="str">
        <f>IF($L6926="","",VLOOKUP($R6926,Tarife!$A$2:$R$599,13,FALSE))</f>
        <v/>
      </c>
      <c r="P6926" s="38" t="str">
        <f t="shared" si="108"/>
        <v/>
      </c>
      <c r="R6926" s="100" t="str">
        <f>Zusammenzug!$C$25&amp;"-"&amp;Zusammenzug!$A$7&amp;"-"&amp;Leistungen!L6926</f>
        <v>2024-0-</v>
      </c>
    </row>
    <row r="6927" spans="1:18" x14ac:dyDescent="0.2">
      <c r="A6927" s="95" t="str">
        <f>IF(ISBLANK(Perigon!E6922),"",Perigon!E6922)</f>
        <v/>
      </c>
      <c r="B6927" s="95" t="str">
        <f>IF(ISBLANK(Perigon!G6922),"",Perigon!G6922)</f>
        <v/>
      </c>
      <c r="C6927" s="96" t="str">
        <f>IF(ISBLANK(Perigon!I6922),"",Perigon!I6922)</f>
        <v/>
      </c>
      <c r="D6927" s="97" t="str">
        <f>IF(ISBLANK(Perigon!J6922),"",Perigon!J6922)</f>
        <v/>
      </c>
      <c r="E6927" s="64" t="str">
        <f>IF(ISBLANK(Perigon!K6922),"",Perigon!K6922)</f>
        <v/>
      </c>
      <c r="F6927" s="65"/>
      <c r="G6927" s="64"/>
      <c r="H6927" s="69" t="str">
        <f>IF(ISBLANK(Perigon!L6922),"",Perigon!L6922)</f>
        <v/>
      </c>
      <c r="I6927" s="69" t="str">
        <f>IF(ISBLANK(Perigon!M6922),"",Perigon!M6922)</f>
        <v/>
      </c>
      <c r="J6927" s="98" t="str">
        <f>IF(ISBLANK(Perigon!N6922),"",Perigon!N6922)</f>
        <v/>
      </c>
      <c r="K6927" s="99" t="str">
        <f>IF(ISBLANK(Perigon!J6922),"",Perigon!T6922)</f>
        <v/>
      </c>
      <c r="L6927" s="95" t="str">
        <f>IF(ISBLANK(Perigon!O6922),"",Perigon!O6922)</f>
        <v/>
      </c>
      <c r="M6927" s="95" t="str">
        <f>IF(ISBLANK(Perigon!R6922),"",Perigon!R6922)</f>
        <v/>
      </c>
      <c r="N6927" s="95" t="str">
        <f>IF(ISBLANK(Perigon!P6922),"",Perigon!P6922)</f>
        <v/>
      </c>
      <c r="O6927" s="38" t="str">
        <f>IF($L6927="","",VLOOKUP($R6927,Tarife!$A$2:$R$599,13,FALSE))</f>
        <v/>
      </c>
      <c r="P6927" s="38" t="str">
        <f t="shared" si="108"/>
        <v/>
      </c>
      <c r="R6927" s="100" t="str">
        <f>Zusammenzug!$C$25&amp;"-"&amp;Zusammenzug!$A$7&amp;"-"&amp;Leistungen!L6927</f>
        <v>2024-0-</v>
      </c>
    </row>
    <row r="6928" spans="1:18" x14ac:dyDescent="0.2">
      <c r="A6928" s="95" t="str">
        <f>IF(ISBLANK(Perigon!E6923),"",Perigon!E6923)</f>
        <v/>
      </c>
      <c r="B6928" s="95" t="str">
        <f>IF(ISBLANK(Perigon!G6923),"",Perigon!G6923)</f>
        <v/>
      </c>
      <c r="C6928" s="96" t="str">
        <f>IF(ISBLANK(Perigon!I6923),"",Perigon!I6923)</f>
        <v/>
      </c>
      <c r="D6928" s="97" t="str">
        <f>IF(ISBLANK(Perigon!J6923),"",Perigon!J6923)</f>
        <v/>
      </c>
      <c r="E6928" s="64" t="str">
        <f>IF(ISBLANK(Perigon!K6923),"",Perigon!K6923)</f>
        <v/>
      </c>
      <c r="F6928" s="65"/>
      <c r="G6928" s="64"/>
      <c r="H6928" s="69" t="str">
        <f>IF(ISBLANK(Perigon!L6923),"",Perigon!L6923)</f>
        <v/>
      </c>
      <c r="I6928" s="69" t="str">
        <f>IF(ISBLANK(Perigon!M6923),"",Perigon!M6923)</f>
        <v/>
      </c>
      <c r="J6928" s="98" t="str">
        <f>IF(ISBLANK(Perigon!N6923),"",Perigon!N6923)</f>
        <v/>
      </c>
      <c r="K6928" s="99" t="str">
        <f>IF(ISBLANK(Perigon!J6923),"",Perigon!T6923)</f>
        <v/>
      </c>
      <c r="L6928" s="95" t="str">
        <f>IF(ISBLANK(Perigon!O6923),"",Perigon!O6923)</f>
        <v/>
      </c>
      <c r="M6928" s="95" t="str">
        <f>IF(ISBLANK(Perigon!R6923),"",Perigon!R6923)</f>
        <v/>
      </c>
      <c r="N6928" s="95" t="str">
        <f>IF(ISBLANK(Perigon!P6923),"",Perigon!P6923)</f>
        <v/>
      </c>
      <c r="O6928" s="38" t="str">
        <f>IF($L6928="","",VLOOKUP($R6928,Tarife!$A$2:$R$599,13,FALSE))</f>
        <v/>
      </c>
      <c r="P6928" s="38" t="str">
        <f t="shared" si="108"/>
        <v/>
      </c>
      <c r="R6928" s="100" t="str">
        <f>Zusammenzug!$C$25&amp;"-"&amp;Zusammenzug!$A$7&amp;"-"&amp;Leistungen!L6928</f>
        <v>2024-0-</v>
      </c>
    </row>
    <row r="6929" spans="1:18" x14ac:dyDescent="0.2">
      <c r="A6929" s="95" t="str">
        <f>IF(ISBLANK(Perigon!E6924),"",Perigon!E6924)</f>
        <v/>
      </c>
      <c r="B6929" s="95" t="str">
        <f>IF(ISBLANK(Perigon!G6924),"",Perigon!G6924)</f>
        <v/>
      </c>
      <c r="C6929" s="96" t="str">
        <f>IF(ISBLANK(Perigon!I6924),"",Perigon!I6924)</f>
        <v/>
      </c>
      <c r="D6929" s="97" t="str">
        <f>IF(ISBLANK(Perigon!J6924),"",Perigon!J6924)</f>
        <v/>
      </c>
      <c r="E6929" s="64" t="str">
        <f>IF(ISBLANK(Perigon!K6924),"",Perigon!K6924)</f>
        <v/>
      </c>
      <c r="F6929" s="65"/>
      <c r="G6929" s="64"/>
      <c r="H6929" s="69" t="str">
        <f>IF(ISBLANK(Perigon!L6924),"",Perigon!L6924)</f>
        <v/>
      </c>
      <c r="I6929" s="69" t="str">
        <f>IF(ISBLANK(Perigon!M6924),"",Perigon!M6924)</f>
        <v/>
      </c>
      <c r="J6929" s="98" t="str">
        <f>IF(ISBLANK(Perigon!N6924),"",Perigon!N6924)</f>
        <v/>
      </c>
      <c r="K6929" s="99" t="str">
        <f>IF(ISBLANK(Perigon!J6924),"",Perigon!T6924)</f>
        <v/>
      </c>
      <c r="L6929" s="95" t="str">
        <f>IF(ISBLANK(Perigon!O6924),"",Perigon!O6924)</f>
        <v/>
      </c>
      <c r="M6929" s="95" t="str">
        <f>IF(ISBLANK(Perigon!R6924),"",Perigon!R6924)</f>
        <v/>
      </c>
      <c r="N6929" s="95" t="str">
        <f>IF(ISBLANK(Perigon!P6924),"",Perigon!P6924)</f>
        <v/>
      </c>
      <c r="O6929" s="38" t="str">
        <f>IF($L6929="","",VLOOKUP($R6929,Tarife!$A$2:$R$599,13,FALSE))</f>
        <v/>
      </c>
      <c r="P6929" s="38" t="str">
        <f t="shared" si="108"/>
        <v/>
      </c>
      <c r="R6929" s="100" t="str">
        <f>Zusammenzug!$C$25&amp;"-"&amp;Zusammenzug!$A$7&amp;"-"&amp;Leistungen!L6929</f>
        <v>2024-0-</v>
      </c>
    </row>
    <row r="6930" spans="1:18" x14ac:dyDescent="0.2">
      <c r="A6930" s="95" t="str">
        <f>IF(ISBLANK(Perigon!E6925),"",Perigon!E6925)</f>
        <v/>
      </c>
      <c r="B6930" s="95" t="str">
        <f>IF(ISBLANK(Perigon!G6925),"",Perigon!G6925)</f>
        <v/>
      </c>
      <c r="C6930" s="96" t="str">
        <f>IF(ISBLANK(Perigon!I6925),"",Perigon!I6925)</f>
        <v/>
      </c>
      <c r="D6930" s="97" t="str">
        <f>IF(ISBLANK(Perigon!J6925),"",Perigon!J6925)</f>
        <v/>
      </c>
      <c r="E6930" s="64" t="str">
        <f>IF(ISBLANK(Perigon!K6925),"",Perigon!K6925)</f>
        <v/>
      </c>
      <c r="F6930" s="65"/>
      <c r="G6930" s="64"/>
      <c r="H6930" s="69" t="str">
        <f>IF(ISBLANK(Perigon!L6925),"",Perigon!L6925)</f>
        <v/>
      </c>
      <c r="I6930" s="69" t="str">
        <f>IF(ISBLANK(Perigon!M6925),"",Perigon!M6925)</f>
        <v/>
      </c>
      <c r="J6930" s="98" t="str">
        <f>IF(ISBLANK(Perigon!N6925),"",Perigon!N6925)</f>
        <v/>
      </c>
      <c r="K6930" s="99" t="str">
        <f>IF(ISBLANK(Perigon!J6925),"",Perigon!T6925)</f>
        <v/>
      </c>
      <c r="L6930" s="95" t="str">
        <f>IF(ISBLANK(Perigon!O6925),"",Perigon!O6925)</f>
        <v/>
      </c>
      <c r="M6930" s="95" t="str">
        <f>IF(ISBLANK(Perigon!R6925),"",Perigon!R6925)</f>
        <v/>
      </c>
      <c r="N6930" s="95" t="str">
        <f>IF(ISBLANK(Perigon!P6925),"",Perigon!P6925)</f>
        <v/>
      </c>
      <c r="O6930" s="38" t="str">
        <f>IF($L6930="","",VLOOKUP($R6930,Tarife!$A$2:$R$599,13,FALSE))</f>
        <v/>
      </c>
      <c r="P6930" s="38" t="str">
        <f t="shared" si="108"/>
        <v/>
      </c>
      <c r="R6930" s="100" t="str">
        <f>Zusammenzug!$C$25&amp;"-"&amp;Zusammenzug!$A$7&amp;"-"&amp;Leistungen!L6930</f>
        <v>2024-0-</v>
      </c>
    </row>
    <row r="6931" spans="1:18" x14ac:dyDescent="0.2">
      <c r="A6931" s="95" t="str">
        <f>IF(ISBLANK(Perigon!E6926),"",Perigon!E6926)</f>
        <v/>
      </c>
      <c r="B6931" s="95" t="str">
        <f>IF(ISBLANK(Perigon!G6926),"",Perigon!G6926)</f>
        <v/>
      </c>
      <c r="C6931" s="96" t="str">
        <f>IF(ISBLANK(Perigon!I6926),"",Perigon!I6926)</f>
        <v/>
      </c>
      <c r="D6931" s="97" t="str">
        <f>IF(ISBLANK(Perigon!J6926),"",Perigon!J6926)</f>
        <v/>
      </c>
      <c r="E6931" s="64" t="str">
        <f>IF(ISBLANK(Perigon!K6926),"",Perigon!K6926)</f>
        <v/>
      </c>
      <c r="F6931" s="65"/>
      <c r="G6931" s="64"/>
      <c r="H6931" s="69" t="str">
        <f>IF(ISBLANK(Perigon!L6926),"",Perigon!L6926)</f>
        <v/>
      </c>
      <c r="I6931" s="69" t="str">
        <f>IF(ISBLANK(Perigon!M6926),"",Perigon!M6926)</f>
        <v/>
      </c>
      <c r="J6931" s="98" t="str">
        <f>IF(ISBLANK(Perigon!N6926),"",Perigon!N6926)</f>
        <v/>
      </c>
      <c r="K6931" s="99" t="str">
        <f>IF(ISBLANK(Perigon!J6926),"",Perigon!T6926)</f>
        <v/>
      </c>
      <c r="L6931" s="95" t="str">
        <f>IF(ISBLANK(Perigon!O6926),"",Perigon!O6926)</f>
        <v/>
      </c>
      <c r="M6931" s="95" t="str">
        <f>IF(ISBLANK(Perigon!R6926),"",Perigon!R6926)</f>
        <v/>
      </c>
      <c r="N6931" s="95" t="str">
        <f>IF(ISBLANK(Perigon!P6926),"",Perigon!P6926)</f>
        <v/>
      </c>
      <c r="O6931" s="38" t="str">
        <f>IF($L6931="","",VLOOKUP($R6931,Tarife!$A$2:$R$599,13,FALSE))</f>
        <v/>
      </c>
      <c r="P6931" s="38" t="str">
        <f t="shared" si="108"/>
        <v/>
      </c>
      <c r="R6931" s="100" t="str">
        <f>Zusammenzug!$C$25&amp;"-"&amp;Zusammenzug!$A$7&amp;"-"&amp;Leistungen!L6931</f>
        <v>2024-0-</v>
      </c>
    </row>
    <row r="6932" spans="1:18" x14ac:dyDescent="0.2">
      <c r="A6932" s="95" t="str">
        <f>IF(ISBLANK(Perigon!E6927),"",Perigon!E6927)</f>
        <v/>
      </c>
      <c r="B6932" s="95" t="str">
        <f>IF(ISBLANK(Perigon!G6927),"",Perigon!G6927)</f>
        <v/>
      </c>
      <c r="C6932" s="96" t="str">
        <f>IF(ISBLANK(Perigon!I6927),"",Perigon!I6927)</f>
        <v/>
      </c>
      <c r="D6932" s="97" t="str">
        <f>IF(ISBLANK(Perigon!J6927),"",Perigon!J6927)</f>
        <v/>
      </c>
      <c r="E6932" s="64" t="str">
        <f>IF(ISBLANK(Perigon!K6927),"",Perigon!K6927)</f>
        <v/>
      </c>
      <c r="F6932" s="65"/>
      <c r="G6932" s="64"/>
      <c r="H6932" s="69" t="str">
        <f>IF(ISBLANK(Perigon!L6927),"",Perigon!L6927)</f>
        <v/>
      </c>
      <c r="I6932" s="69" t="str">
        <f>IF(ISBLANK(Perigon!M6927),"",Perigon!M6927)</f>
        <v/>
      </c>
      <c r="J6932" s="98" t="str">
        <f>IF(ISBLANK(Perigon!N6927),"",Perigon!N6927)</f>
        <v/>
      </c>
      <c r="K6932" s="99" t="str">
        <f>IF(ISBLANK(Perigon!J6927),"",Perigon!T6927)</f>
        <v/>
      </c>
      <c r="L6932" s="95" t="str">
        <f>IF(ISBLANK(Perigon!O6927),"",Perigon!O6927)</f>
        <v/>
      </c>
      <c r="M6932" s="95" t="str">
        <f>IF(ISBLANK(Perigon!R6927),"",Perigon!R6927)</f>
        <v/>
      </c>
      <c r="N6932" s="95" t="str">
        <f>IF(ISBLANK(Perigon!P6927),"",Perigon!P6927)</f>
        <v/>
      </c>
      <c r="O6932" s="38" t="str">
        <f>IF($L6932="","",VLOOKUP($R6932,Tarife!$A$2:$R$599,13,FALSE))</f>
        <v/>
      </c>
      <c r="P6932" s="38" t="str">
        <f t="shared" si="108"/>
        <v/>
      </c>
      <c r="R6932" s="100" t="str">
        <f>Zusammenzug!$C$25&amp;"-"&amp;Zusammenzug!$A$7&amp;"-"&amp;Leistungen!L6932</f>
        <v>2024-0-</v>
      </c>
    </row>
    <row r="6933" spans="1:18" x14ac:dyDescent="0.2">
      <c r="A6933" s="95" t="str">
        <f>IF(ISBLANK(Perigon!E6928),"",Perigon!E6928)</f>
        <v/>
      </c>
      <c r="B6933" s="95" t="str">
        <f>IF(ISBLANK(Perigon!G6928),"",Perigon!G6928)</f>
        <v/>
      </c>
      <c r="C6933" s="96" t="str">
        <f>IF(ISBLANK(Perigon!I6928),"",Perigon!I6928)</f>
        <v/>
      </c>
      <c r="D6933" s="97" t="str">
        <f>IF(ISBLANK(Perigon!J6928),"",Perigon!J6928)</f>
        <v/>
      </c>
      <c r="E6933" s="64" t="str">
        <f>IF(ISBLANK(Perigon!K6928),"",Perigon!K6928)</f>
        <v/>
      </c>
      <c r="F6933" s="65"/>
      <c r="G6933" s="64"/>
      <c r="H6933" s="69" t="str">
        <f>IF(ISBLANK(Perigon!L6928),"",Perigon!L6928)</f>
        <v/>
      </c>
      <c r="I6933" s="69" t="str">
        <f>IF(ISBLANK(Perigon!M6928),"",Perigon!M6928)</f>
        <v/>
      </c>
      <c r="J6933" s="98" t="str">
        <f>IF(ISBLANK(Perigon!N6928),"",Perigon!N6928)</f>
        <v/>
      </c>
      <c r="K6933" s="99" t="str">
        <f>IF(ISBLANK(Perigon!J6928),"",Perigon!T6928)</f>
        <v/>
      </c>
      <c r="L6933" s="95" t="str">
        <f>IF(ISBLANK(Perigon!O6928),"",Perigon!O6928)</f>
        <v/>
      </c>
      <c r="M6933" s="95" t="str">
        <f>IF(ISBLANK(Perigon!R6928),"",Perigon!R6928)</f>
        <v/>
      </c>
      <c r="N6933" s="95" t="str">
        <f>IF(ISBLANK(Perigon!P6928),"",Perigon!P6928)</f>
        <v/>
      </c>
      <c r="O6933" s="38" t="str">
        <f>IF($L6933="","",VLOOKUP($R6933,Tarife!$A$2:$R$599,13,FALSE))</f>
        <v/>
      </c>
      <c r="P6933" s="38" t="str">
        <f t="shared" si="108"/>
        <v/>
      </c>
      <c r="R6933" s="100" t="str">
        <f>Zusammenzug!$C$25&amp;"-"&amp;Zusammenzug!$A$7&amp;"-"&amp;Leistungen!L6933</f>
        <v>2024-0-</v>
      </c>
    </row>
    <row r="6934" spans="1:18" x14ac:dyDescent="0.2">
      <c r="A6934" s="95" t="str">
        <f>IF(ISBLANK(Perigon!E6929),"",Perigon!E6929)</f>
        <v/>
      </c>
      <c r="B6934" s="95" t="str">
        <f>IF(ISBLANK(Perigon!G6929),"",Perigon!G6929)</f>
        <v/>
      </c>
      <c r="C6934" s="96" t="str">
        <f>IF(ISBLANK(Perigon!I6929),"",Perigon!I6929)</f>
        <v/>
      </c>
      <c r="D6934" s="97" t="str">
        <f>IF(ISBLANK(Perigon!J6929),"",Perigon!J6929)</f>
        <v/>
      </c>
      <c r="E6934" s="64" t="str">
        <f>IF(ISBLANK(Perigon!K6929),"",Perigon!K6929)</f>
        <v/>
      </c>
      <c r="F6934" s="65"/>
      <c r="G6934" s="64"/>
      <c r="H6934" s="69" t="str">
        <f>IF(ISBLANK(Perigon!L6929),"",Perigon!L6929)</f>
        <v/>
      </c>
      <c r="I6934" s="69" t="str">
        <f>IF(ISBLANK(Perigon!M6929),"",Perigon!M6929)</f>
        <v/>
      </c>
      <c r="J6934" s="98" t="str">
        <f>IF(ISBLANK(Perigon!N6929),"",Perigon!N6929)</f>
        <v/>
      </c>
      <c r="K6934" s="99" t="str">
        <f>IF(ISBLANK(Perigon!J6929),"",Perigon!T6929)</f>
        <v/>
      </c>
      <c r="L6934" s="95" t="str">
        <f>IF(ISBLANK(Perigon!O6929),"",Perigon!O6929)</f>
        <v/>
      </c>
      <c r="M6934" s="95" t="str">
        <f>IF(ISBLANK(Perigon!R6929),"",Perigon!R6929)</f>
        <v/>
      </c>
      <c r="N6934" s="95" t="str">
        <f>IF(ISBLANK(Perigon!P6929),"",Perigon!P6929)</f>
        <v/>
      </c>
      <c r="O6934" s="38" t="str">
        <f>IF($L6934="","",VLOOKUP($R6934,Tarife!$A$2:$R$599,13,FALSE))</f>
        <v/>
      </c>
      <c r="P6934" s="38" t="str">
        <f t="shared" si="108"/>
        <v/>
      </c>
      <c r="R6934" s="100" t="str">
        <f>Zusammenzug!$C$25&amp;"-"&amp;Zusammenzug!$A$7&amp;"-"&amp;Leistungen!L6934</f>
        <v>2024-0-</v>
      </c>
    </row>
    <row r="6935" spans="1:18" x14ac:dyDescent="0.2">
      <c r="A6935" s="95" t="str">
        <f>IF(ISBLANK(Perigon!E6930),"",Perigon!E6930)</f>
        <v/>
      </c>
      <c r="B6935" s="95" t="str">
        <f>IF(ISBLANK(Perigon!G6930),"",Perigon!G6930)</f>
        <v/>
      </c>
      <c r="C6935" s="96" t="str">
        <f>IF(ISBLANK(Perigon!I6930),"",Perigon!I6930)</f>
        <v/>
      </c>
      <c r="D6935" s="97" t="str">
        <f>IF(ISBLANK(Perigon!J6930),"",Perigon!J6930)</f>
        <v/>
      </c>
      <c r="E6935" s="64" t="str">
        <f>IF(ISBLANK(Perigon!K6930),"",Perigon!K6930)</f>
        <v/>
      </c>
      <c r="F6935" s="65"/>
      <c r="G6935" s="64"/>
      <c r="H6935" s="69" t="str">
        <f>IF(ISBLANK(Perigon!L6930),"",Perigon!L6930)</f>
        <v/>
      </c>
      <c r="I6935" s="69" t="str">
        <f>IF(ISBLANK(Perigon!M6930),"",Perigon!M6930)</f>
        <v/>
      </c>
      <c r="J6935" s="98" t="str">
        <f>IF(ISBLANK(Perigon!N6930),"",Perigon!N6930)</f>
        <v/>
      </c>
      <c r="K6935" s="99" t="str">
        <f>IF(ISBLANK(Perigon!J6930),"",Perigon!T6930)</f>
        <v/>
      </c>
      <c r="L6935" s="95" t="str">
        <f>IF(ISBLANK(Perigon!O6930),"",Perigon!O6930)</f>
        <v/>
      </c>
      <c r="M6935" s="95" t="str">
        <f>IF(ISBLANK(Perigon!R6930),"",Perigon!R6930)</f>
        <v/>
      </c>
      <c r="N6935" s="95" t="str">
        <f>IF(ISBLANK(Perigon!P6930),"",Perigon!P6930)</f>
        <v/>
      </c>
      <c r="O6935" s="38" t="str">
        <f>IF($L6935="","",VLOOKUP($R6935,Tarife!$A$2:$R$599,13,FALSE))</f>
        <v/>
      </c>
      <c r="P6935" s="38" t="str">
        <f t="shared" si="108"/>
        <v/>
      </c>
      <c r="R6935" s="100" t="str">
        <f>Zusammenzug!$C$25&amp;"-"&amp;Zusammenzug!$A$7&amp;"-"&amp;Leistungen!L6935</f>
        <v>2024-0-</v>
      </c>
    </row>
    <row r="6936" spans="1:18" x14ac:dyDescent="0.2">
      <c r="A6936" s="95" t="str">
        <f>IF(ISBLANK(Perigon!E6931),"",Perigon!E6931)</f>
        <v/>
      </c>
      <c r="B6936" s="95" t="str">
        <f>IF(ISBLANK(Perigon!G6931),"",Perigon!G6931)</f>
        <v/>
      </c>
      <c r="C6936" s="96" t="str">
        <f>IF(ISBLANK(Perigon!I6931),"",Perigon!I6931)</f>
        <v/>
      </c>
      <c r="D6936" s="97" t="str">
        <f>IF(ISBLANK(Perigon!J6931),"",Perigon!J6931)</f>
        <v/>
      </c>
      <c r="E6936" s="64" t="str">
        <f>IF(ISBLANK(Perigon!K6931),"",Perigon!K6931)</f>
        <v/>
      </c>
      <c r="F6936" s="65"/>
      <c r="G6936" s="64"/>
      <c r="H6936" s="69" t="str">
        <f>IF(ISBLANK(Perigon!L6931),"",Perigon!L6931)</f>
        <v/>
      </c>
      <c r="I6936" s="69" t="str">
        <f>IF(ISBLANK(Perigon!M6931),"",Perigon!M6931)</f>
        <v/>
      </c>
      <c r="J6936" s="98" t="str">
        <f>IF(ISBLANK(Perigon!N6931),"",Perigon!N6931)</f>
        <v/>
      </c>
      <c r="K6936" s="99" t="str">
        <f>IF(ISBLANK(Perigon!J6931),"",Perigon!T6931)</f>
        <v/>
      </c>
      <c r="L6936" s="95" t="str">
        <f>IF(ISBLANK(Perigon!O6931),"",Perigon!O6931)</f>
        <v/>
      </c>
      <c r="M6936" s="95" t="str">
        <f>IF(ISBLANK(Perigon!R6931),"",Perigon!R6931)</f>
        <v/>
      </c>
      <c r="N6936" s="95" t="str">
        <f>IF(ISBLANK(Perigon!P6931),"",Perigon!P6931)</f>
        <v/>
      </c>
      <c r="O6936" s="38" t="str">
        <f>IF($L6936="","",VLOOKUP($R6936,Tarife!$A$2:$R$599,13,FALSE))</f>
        <v/>
      </c>
      <c r="P6936" s="38" t="str">
        <f t="shared" si="108"/>
        <v/>
      </c>
      <c r="R6936" s="100" t="str">
        <f>Zusammenzug!$C$25&amp;"-"&amp;Zusammenzug!$A$7&amp;"-"&amp;Leistungen!L6936</f>
        <v>2024-0-</v>
      </c>
    </row>
    <row r="6937" spans="1:18" x14ac:dyDescent="0.2">
      <c r="A6937" s="95" t="str">
        <f>IF(ISBLANK(Perigon!E6932),"",Perigon!E6932)</f>
        <v/>
      </c>
      <c r="B6937" s="95" t="str">
        <f>IF(ISBLANK(Perigon!G6932),"",Perigon!G6932)</f>
        <v/>
      </c>
      <c r="C6937" s="96" t="str">
        <f>IF(ISBLANK(Perigon!I6932),"",Perigon!I6932)</f>
        <v/>
      </c>
      <c r="D6937" s="97" t="str">
        <f>IF(ISBLANK(Perigon!J6932),"",Perigon!J6932)</f>
        <v/>
      </c>
      <c r="E6937" s="64" t="str">
        <f>IF(ISBLANK(Perigon!K6932),"",Perigon!K6932)</f>
        <v/>
      </c>
      <c r="F6937" s="65"/>
      <c r="G6937" s="64"/>
      <c r="H6937" s="69" t="str">
        <f>IF(ISBLANK(Perigon!L6932),"",Perigon!L6932)</f>
        <v/>
      </c>
      <c r="I6937" s="69" t="str">
        <f>IF(ISBLANK(Perigon!M6932),"",Perigon!M6932)</f>
        <v/>
      </c>
      <c r="J6937" s="98" t="str">
        <f>IF(ISBLANK(Perigon!N6932),"",Perigon!N6932)</f>
        <v/>
      </c>
      <c r="K6937" s="99" t="str">
        <f>IF(ISBLANK(Perigon!J6932),"",Perigon!T6932)</f>
        <v/>
      </c>
      <c r="L6937" s="95" t="str">
        <f>IF(ISBLANK(Perigon!O6932),"",Perigon!O6932)</f>
        <v/>
      </c>
      <c r="M6937" s="95" t="str">
        <f>IF(ISBLANK(Perigon!R6932),"",Perigon!R6932)</f>
        <v/>
      </c>
      <c r="N6937" s="95" t="str">
        <f>IF(ISBLANK(Perigon!P6932),"",Perigon!P6932)</f>
        <v/>
      </c>
      <c r="O6937" s="38" t="str">
        <f>IF($L6937="","",VLOOKUP($R6937,Tarife!$A$2:$R$599,13,FALSE))</f>
        <v/>
      </c>
      <c r="P6937" s="38" t="str">
        <f t="shared" si="108"/>
        <v/>
      </c>
      <c r="R6937" s="100" t="str">
        <f>Zusammenzug!$C$25&amp;"-"&amp;Zusammenzug!$A$7&amp;"-"&amp;Leistungen!L6937</f>
        <v>2024-0-</v>
      </c>
    </row>
    <row r="6938" spans="1:18" x14ac:dyDescent="0.2">
      <c r="A6938" s="95" t="str">
        <f>IF(ISBLANK(Perigon!E6933),"",Perigon!E6933)</f>
        <v/>
      </c>
      <c r="B6938" s="95" t="str">
        <f>IF(ISBLANK(Perigon!G6933),"",Perigon!G6933)</f>
        <v/>
      </c>
      <c r="C6938" s="96" t="str">
        <f>IF(ISBLANK(Perigon!I6933),"",Perigon!I6933)</f>
        <v/>
      </c>
      <c r="D6938" s="97" t="str">
        <f>IF(ISBLANK(Perigon!J6933),"",Perigon!J6933)</f>
        <v/>
      </c>
      <c r="E6938" s="64" t="str">
        <f>IF(ISBLANK(Perigon!K6933),"",Perigon!K6933)</f>
        <v/>
      </c>
      <c r="F6938" s="65"/>
      <c r="G6938" s="64"/>
      <c r="H6938" s="69" t="str">
        <f>IF(ISBLANK(Perigon!L6933),"",Perigon!L6933)</f>
        <v/>
      </c>
      <c r="I6938" s="69" t="str">
        <f>IF(ISBLANK(Perigon!M6933),"",Perigon!M6933)</f>
        <v/>
      </c>
      <c r="J6938" s="98" t="str">
        <f>IF(ISBLANK(Perigon!N6933),"",Perigon!N6933)</f>
        <v/>
      </c>
      <c r="K6938" s="99" t="str">
        <f>IF(ISBLANK(Perigon!J6933),"",Perigon!T6933)</f>
        <v/>
      </c>
      <c r="L6938" s="95" t="str">
        <f>IF(ISBLANK(Perigon!O6933),"",Perigon!O6933)</f>
        <v/>
      </c>
      <c r="M6938" s="95" t="str">
        <f>IF(ISBLANK(Perigon!R6933),"",Perigon!R6933)</f>
        <v/>
      </c>
      <c r="N6938" s="95" t="str">
        <f>IF(ISBLANK(Perigon!P6933),"",Perigon!P6933)</f>
        <v/>
      </c>
      <c r="O6938" s="38" t="str">
        <f>IF($L6938="","",VLOOKUP($R6938,Tarife!$A$2:$R$599,13,FALSE))</f>
        <v/>
      </c>
      <c r="P6938" s="38" t="str">
        <f t="shared" si="108"/>
        <v/>
      </c>
      <c r="R6938" s="100" t="str">
        <f>Zusammenzug!$C$25&amp;"-"&amp;Zusammenzug!$A$7&amp;"-"&amp;Leistungen!L6938</f>
        <v>2024-0-</v>
      </c>
    </row>
    <row r="6939" spans="1:18" x14ac:dyDescent="0.2">
      <c r="A6939" s="95" t="str">
        <f>IF(ISBLANK(Perigon!E6934),"",Perigon!E6934)</f>
        <v/>
      </c>
      <c r="B6939" s="95" t="str">
        <f>IF(ISBLANK(Perigon!G6934),"",Perigon!G6934)</f>
        <v/>
      </c>
      <c r="C6939" s="96" t="str">
        <f>IF(ISBLANK(Perigon!I6934),"",Perigon!I6934)</f>
        <v/>
      </c>
      <c r="D6939" s="97" t="str">
        <f>IF(ISBLANK(Perigon!J6934),"",Perigon!J6934)</f>
        <v/>
      </c>
      <c r="E6939" s="64" t="str">
        <f>IF(ISBLANK(Perigon!K6934),"",Perigon!K6934)</f>
        <v/>
      </c>
      <c r="F6939" s="65"/>
      <c r="G6939" s="64"/>
      <c r="H6939" s="69" t="str">
        <f>IF(ISBLANK(Perigon!L6934),"",Perigon!L6934)</f>
        <v/>
      </c>
      <c r="I6939" s="69" t="str">
        <f>IF(ISBLANK(Perigon!M6934),"",Perigon!M6934)</f>
        <v/>
      </c>
      <c r="J6939" s="98" t="str">
        <f>IF(ISBLANK(Perigon!N6934),"",Perigon!N6934)</f>
        <v/>
      </c>
      <c r="K6939" s="99" t="str">
        <f>IF(ISBLANK(Perigon!J6934),"",Perigon!T6934)</f>
        <v/>
      </c>
      <c r="L6939" s="95" t="str">
        <f>IF(ISBLANK(Perigon!O6934),"",Perigon!O6934)</f>
        <v/>
      </c>
      <c r="M6939" s="95" t="str">
        <f>IF(ISBLANK(Perigon!R6934),"",Perigon!R6934)</f>
        <v/>
      </c>
      <c r="N6939" s="95" t="str">
        <f>IF(ISBLANK(Perigon!P6934),"",Perigon!P6934)</f>
        <v/>
      </c>
      <c r="O6939" s="38" t="str">
        <f>IF($L6939="","",VLOOKUP($R6939,Tarife!$A$2:$R$599,13,FALSE))</f>
        <v/>
      </c>
      <c r="P6939" s="38" t="str">
        <f t="shared" si="108"/>
        <v/>
      </c>
      <c r="R6939" s="100" t="str">
        <f>Zusammenzug!$C$25&amp;"-"&amp;Zusammenzug!$A$7&amp;"-"&amp;Leistungen!L6939</f>
        <v>2024-0-</v>
      </c>
    </row>
    <row r="6940" spans="1:18" x14ac:dyDescent="0.2">
      <c r="A6940" s="95" t="str">
        <f>IF(ISBLANK(Perigon!E6935),"",Perigon!E6935)</f>
        <v/>
      </c>
      <c r="B6940" s="95" t="str">
        <f>IF(ISBLANK(Perigon!G6935),"",Perigon!G6935)</f>
        <v/>
      </c>
      <c r="C6940" s="96" t="str">
        <f>IF(ISBLANK(Perigon!I6935),"",Perigon!I6935)</f>
        <v/>
      </c>
      <c r="D6940" s="97" t="str">
        <f>IF(ISBLANK(Perigon!J6935),"",Perigon!J6935)</f>
        <v/>
      </c>
      <c r="E6940" s="64" t="str">
        <f>IF(ISBLANK(Perigon!K6935),"",Perigon!K6935)</f>
        <v/>
      </c>
      <c r="F6940" s="65"/>
      <c r="G6940" s="64"/>
      <c r="H6940" s="69" t="str">
        <f>IF(ISBLANK(Perigon!L6935),"",Perigon!L6935)</f>
        <v/>
      </c>
      <c r="I6940" s="69" t="str">
        <f>IF(ISBLANK(Perigon!M6935),"",Perigon!M6935)</f>
        <v/>
      </c>
      <c r="J6940" s="98" t="str">
        <f>IF(ISBLANK(Perigon!N6935),"",Perigon!N6935)</f>
        <v/>
      </c>
      <c r="K6940" s="99" t="str">
        <f>IF(ISBLANK(Perigon!J6935),"",Perigon!T6935)</f>
        <v/>
      </c>
      <c r="L6940" s="95" t="str">
        <f>IF(ISBLANK(Perigon!O6935),"",Perigon!O6935)</f>
        <v/>
      </c>
      <c r="M6940" s="95" t="str">
        <f>IF(ISBLANK(Perigon!R6935),"",Perigon!R6935)</f>
        <v/>
      </c>
      <c r="N6940" s="95" t="str">
        <f>IF(ISBLANK(Perigon!P6935),"",Perigon!P6935)</f>
        <v/>
      </c>
      <c r="O6940" s="38" t="str">
        <f>IF($L6940="","",VLOOKUP($R6940,Tarife!$A$2:$R$599,13,FALSE))</f>
        <v/>
      </c>
      <c r="P6940" s="38" t="str">
        <f t="shared" si="108"/>
        <v/>
      </c>
      <c r="R6940" s="100" t="str">
        <f>Zusammenzug!$C$25&amp;"-"&amp;Zusammenzug!$A$7&amp;"-"&amp;Leistungen!L6940</f>
        <v>2024-0-</v>
      </c>
    </row>
    <row r="6941" spans="1:18" x14ac:dyDescent="0.2">
      <c r="A6941" s="95" t="str">
        <f>IF(ISBLANK(Perigon!E6936),"",Perigon!E6936)</f>
        <v/>
      </c>
      <c r="B6941" s="95" t="str">
        <f>IF(ISBLANK(Perigon!G6936),"",Perigon!G6936)</f>
        <v/>
      </c>
      <c r="C6941" s="96" t="str">
        <f>IF(ISBLANK(Perigon!I6936),"",Perigon!I6936)</f>
        <v/>
      </c>
      <c r="D6941" s="97" t="str">
        <f>IF(ISBLANK(Perigon!J6936),"",Perigon!J6936)</f>
        <v/>
      </c>
      <c r="E6941" s="64" t="str">
        <f>IF(ISBLANK(Perigon!K6936),"",Perigon!K6936)</f>
        <v/>
      </c>
      <c r="F6941" s="65"/>
      <c r="G6941" s="64"/>
      <c r="H6941" s="69" t="str">
        <f>IF(ISBLANK(Perigon!L6936),"",Perigon!L6936)</f>
        <v/>
      </c>
      <c r="I6941" s="69" t="str">
        <f>IF(ISBLANK(Perigon!M6936),"",Perigon!M6936)</f>
        <v/>
      </c>
      <c r="J6941" s="98" t="str">
        <f>IF(ISBLANK(Perigon!N6936),"",Perigon!N6936)</f>
        <v/>
      </c>
      <c r="K6941" s="99" t="str">
        <f>IF(ISBLANK(Perigon!J6936),"",Perigon!T6936)</f>
        <v/>
      </c>
      <c r="L6941" s="95" t="str">
        <f>IF(ISBLANK(Perigon!O6936),"",Perigon!O6936)</f>
        <v/>
      </c>
      <c r="M6941" s="95" t="str">
        <f>IF(ISBLANK(Perigon!R6936),"",Perigon!R6936)</f>
        <v/>
      </c>
      <c r="N6941" s="95" t="str">
        <f>IF(ISBLANK(Perigon!P6936),"",Perigon!P6936)</f>
        <v/>
      </c>
      <c r="O6941" s="38" t="str">
        <f>IF($L6941="","",VLOOKUP($R6941,Tarife!$A$2:$R$599,13,FALSE))</f>
        <v/>
      </c>
      <c r="P6941" s="38" t="str">
        <f t="shared" si="108"/>
        <v/>
      </c>
      <c r="R6941" s="100" t="str">
        <f>Zusammenzug!$C$25&amp;"-"&amp;Zusammenzug!$A$7&amp;"-"&amp;Leistungen!L6941</f>
        <v>2024-0-</v>
      </c>
    </row>
    <row r="6942" spans="1:18" x14ac:dyDescent="0.2">
      <c r="A6942" s="95" t="str">
        <f>IF(ISBLANK(Perigon!E6937),"",Perigon!E6937)</f>
        <v/>
      </c>
      <c r="B6942" s="95" t="str">
        <f>IF(ISBLANK(Perigon!G6937),"",Perigon!G6937)</f>
        <v/>
      </c>
      <c r="C6942" s="96" t="str">
        <f>IF(ISBLANK(Perigon!I6937),"",Perigon!I6937)</f>
        <v/>
      </c>
      <c r="D6942" s="97" t="str">
        <f>IF(ISBLANK(Perigon!J6937),"",Perigon!J6937)</f>
        <v/>
      </c>
      <c r="E6942" s="64" t="str">
        <f>IF(ISBLANK(Perigon!K6937),"",Perigon!K6937)</f>
        <v/>
      </c>
      <c r="F6942" s="65"/>
      <c r="G6942" s="64"/>
      <c r="H6942" s="69" t="str">
        <f>IF(ISBLANK(Perigon!L6937),"",Perigon!L6937)</f>
        <v/>
      </c>
      <c r="I6942" s="69" t="str">
        <f>IF(ISBLANK(Perigon!M6937),"",Perigon!M6937)</f>
        <v/>
      </c>
      <c r="J6942" s="98" t="str">
        <f>IF(ISBLANK(Perigon!N6937),"",Perigon!N6937)</f>
        <v/>
      </c>
      <c r="K6942" s="99" t="str">
        <f>IF(ISBLANK(Perigon!J6937),"",Perigon!T6937)</f>
        <v/>
      </c>
      <c r="L6942" s="95" t="str">
        <f>IF(ISBLANK(Perigon!O6937),"",Perigon!O6937)</f>
        <v/>
      </c>
      <c r="M6942" s="95" t="str">
        <f>IF(ISBLANK(Perigon!R6937),"",Perigon!R6937)</f>
        <v/>
      </c>
      <c r="N6942" s="95" t="str">
        <f>IF(ISBLANK(Perigon!P6937),"",Perigon!P6937)</f>
        <v/>
      </c>
      <c r="O6942" s="38" t="str">
        <f>IF($L6942="","",VLOOKUP($R6942,Tarife!$A$2:$R$599,13,FALSE))</f>
        <v/>
      </c>
      <c r="P6942" s="38" t="str">
        <f t="shared" si="108"/>
        <v/>
      </c>
      <c r="R6942" s="100" t="str">
        <f>Zusammenzug!$C$25&amp;"-"&amp;Zusammenzug!$A$7&amp;"-"&amp;Leistungen!L6942</f>
        <v>2024-0-</v>
      </c>
    </row>
    <row r="6943" spans="1:18" x14ac:dyDescent="0.2">
      <c r="A6943" s="95" t="str">
        <f>IF(ISBLANK(Perigon!E6938),"",Perigon!E6938)</f>
        <v/>
      </c>
      <c r="B6943" s="95" t="str">
        <f>IF(ISBLANK(Perigon!G6938),"",Perigon!G6938)</f>
        <v/>
      </c>
      <c r="C6943" s="96" t="str">
        <f>IF(ISBLANK(Perigon!I6938),"",Perigon!I6938)</f>
        <v/>
      </c>
      <c r="D6943" s="97" t="str">
        <f>IF(ISBLANK(Perigon!J6938),"",Perigon!J6938)</f>
        <v/>
      </c>
      <c r="E6943" s="64" t="str">
        <f>IF(ISBLANK(Perigon!K6938),"",Perigon!K6938)</f>
        <v/>
      </c>
      <c r="F6943" s="65"/>
      <c r="G6943" s="64"/>
      <c r="H6943" s="69" t="str">
        <f>IF(ISBLANK(Perigon!L6938),"",Perigon!L6938)</f>
        <v/>
      </c>
      <c r="I6943" s="69" t="str">
        <f>IF(ISBLANK(Perigon!M6938),"",Perigon!M6938)</f>
        <v/>
      </c>
      <c r="J6943" s="98" t="str">
        <f>IF(ISBLANK(Perigon!N6938),"",Perigon!N6938)</f>
        <v/>
      </c>
      <c r="K6943" s="99" t="str">
        <f>IF(ISBLANK(Perigon!J6938),"",Perigon!T6938)</f>
        <v/>
      </c>
      <c r="L6943" s="95" t="str">
        <f>IF(ISBLANK(Perigon!O6938),"",Perigon!O6938)</f>
        <v/>
      </c>
      <c r="M6943" s="95" t="str">
        <f>IF(ISBLANK(Perigon!R6938),"",Perigon!R6938)</f>
        <v/>
      </c>
      <c r="N6943" s="95" t="str">
        <f>IF(ISBLANK(Perigon!P6938),"",Perigon!P6938)</f>
        <v/>
      </c>
      <c r="O6943" s="38" t="str">
        <f>IF($L6943="","",VLOOKUP($R6943,Tarife!$A$2:$R$599,13,FALSE))</f>
        <v/>
      </c>
      <c r="P6943" s="38" t="str">
        <f t="shared" si="108"/>
        <v/>
      </c>
      <c r="R6943" s="100" t="str">
        <f>Zusammenzug!$C$25&amp;"-"&amp;Zusammenzug!$A$7&amp;"-"&amp;Leistungen!L6943</f>
        <v>2024-0-</v>
      </c>
    </row>
    <row r="6944" spans="1:18" x14ac:dyDescent="0.2">
      <c r="A6944" s="95" t="str">
        <f>IF(ISBLANK(Perigon!E6939),"",Perigon!E6939)</f>
        <v/>
      </c>
      <c r="B6944" s="95" t="str">
        <f>IF(ISBLANK(Perigon!G6939),"",Perigon!G6939)</f>
        <v/>
      </c>
      <c r="C6944" s="96" t="str">
        <f>IF(ISBLANK(Perigon!I6939),"",Perigon!I6939)</f>
        <v/>
      </c>
      <c r="D6944" s="97" t="str">
        <f>IF(ISBLANK(Perigon!J6939),"",Perigon!J6939)</f>
        <v/>
      </c>
      <c r="E6944" s="64" t="str">
        <f>IF(ISBLANK(Perigon!K6939),"",Perigon!K6939)</f>
        <v/>
      </c>
      <c r="F6944" s="65"/>
      <c r="G6944" s="64"/>
      <c r="H6944" s="69" t="str">
        <f>IF(ISBLANK(Perigon!L6939),"",Perigon!L6939)</f>
        <v/>
      </c>
      <c r="I6944" s="69" t="str">
        <f>IF(ISBLANK(Perigon!M6939),"",Perigon!M6939)</f>
        <v/>
      </c>
      <c r="J6944" s="98" t="str">
        <f>IF(ISBLANK(Perigon!N6939),"",Perigon!N6939)</f>
        <v/>
      </c>
      <c r="K6944" s="99" t="str">
        <f>IF(ISBLANK(Perigon!J6939),"",Perigon!T6939)</f>
        <v/>
      </c>
      <c r="L6944" s="95" t="str">
        <f>IF(ISBLANK(Perigon!O6939),"",Perigon!O6939)</f>
        <v/>
      </c>
      <c r="M6944" s="95" t="str">
        <f>IF(ISBLANK(Perigon!R6939),"",Perigon!R6939)</f>
        <v/>
      </c>
      <c r="N6944" s="95" t="str">
        <f>IF(ISBLANK(Perigon!P6939),"",Perigon!P6939)</f>
        <v/>
      </c>
      <c r="O6944" s="38" t="str">
        <f>IF($L6944="","",VLOOKUP($R6944,Tarife!$A$2:$R$599,13,FALSE))</f>
        <v/>
      </c>
      <c r="P6944" s="38" t="str">
        <f t="shared" si="108"/>
        <v/>
      </c>
      <c r="R6944" s="100" t="str">
        <f>Zusammenzug!$C$25&amp;"-"&amp;Zusammenzug!$A$7&amp;"-"&amp;Leistungen!L6944</f>
        <v>2024-0-</v>
      </c>
    </row>
    <row r="6945" spans="1:18" x14ac:dyDescent="0.2">
      <c r="A6945" s="95" t="str">
        <f>IF(ISBLANK(Perigon!E6940),"",Perigon!E6940)</f>
        <v/>
      </c>
      <c r="B6945" s="95" t="str">
        <f>IF(ISBLANK(Perigon!G6940),"",Perigon!G6940)</f>
        <v/>
      </c>
      <c r="C6945" s="96" t="str">
        <f>IF(ISBLANK(Perigon!I6940),"",Perigon!I6940)</f>
        <v/>
      </c>
      <c r="D6945" s="97" t="str">
        <f>IF(ISBLANK(Perigon!J6940),"",Perigon!J6940)</f>
        <v/>
      </c>
      <c r="E6945" s="64" t="str">
        <f>IF(ISBLANK(Perigon!K6940),"",Perigon!K6940)</f>
        <v/>
      </c>
      <c r="F6945" s="65"/>
      <c r="G6945" s="64"/>
      <c r="H6945" s="69" t="str">
        <f>IF(ISBLANK(Perigon!L6940),"",Perigon!L6940)</f>
        <v/>
      </c>
      <c r="I6945" s="69" t="str">
        <f>IF(ISBLANK(Perigon!M6940),"",Perigon!M6940)</f>
        <v/>
      </c>
      <c r="J6945" s="98" t="str">
        <f>IF(ISBLANK(Perigon!N6940),"",Perigon!N6940)</f>
        <v/>
      </c>
      <c r="K6945" s="99" t="str">
        <f>IF(ISBLANK(Perigon!J6940),"",Perigon!T6940)</f>
        <v/>
      </c>
      <c r="L6945" s="95" t="str">
        <f>IF(ISBLANK(Perigon!O6940),"",Perigon!O6940)</f>
        <v/>
      </c>
      <c r="M6945" s="95" t="str">
        <f>IF(ISBLANK(Perigon!R6940),"",Perigon!R6940)</f>
        <v/>
      </c>
      <c r="N6945" s="95" t="str">
        <f>IF(ISBLANK(Perigon!P6940),"",Perigon!P6940)</f>
        <v/>
      </c>
      <c r="O6945" s="38" t="str">
        <f>IF($L6945="","",VLOOKUP($R6945,Tarife!$A$2:$R$599,13,FALSE))</f>
        <v/>
      </c>
      <c r="P6945" s="38" t="str">
        <f t="shared" si="108"/>
        <v/>
      </c>
      <c r="R6945" s="100" t="str">
        <f>Zusammenzug!$C$25&amp;"-"&amp;Zusammenzug!$A$7&amp;"-"&amp;Leistungen!L6945</f>
        <v>2024-0-</v>
      </c>
    </row>
    <row r="6946" spans="1:18" x14ac:dyDescent="0.2">
      <c r="A6946" s="95" t="str">
        <f>IF(ISBLANK(Perigon!E6941),"",Perigon!E6941)</f>
        <v/>
      </c>
      <c r="B6946" s="95" t="str">
        <f>IF(ISBLANK(Perigon!G6941),"",Perigon!G6941)</f>
        <v/>
      </c>
      <c r="C6946" s="96" t="str">
        <f>IF(ISBLANK(Perigon!I6941),"",Perigon!I6941)</f>
        <v/>
      </c>
      <c r="D6946" s="97" t="str">
        <f>IF(ISBLANK(Perigon!J6941),"",Perigon!J6941)</f>
        <v/>
      </c>
      <c r="E6946" s="64" t="str">
        <f>IF(ISBLANK(Perigon!K6941),"",Perigon!K6941)</f>
        <v/>
      </c>
      <c r="F6946" s="65"/>
      <c r="G6946" s="64"/>
      <c r="H6946" s="69" t="str">
        <f>IF(ISBLANK(Perigon!L6941),"",Perigon!L6941)</f>
        <v/>
      </c>
      <c r="I6946" s="69" t="str">
        <f>IF(ISBLANK(Perigon!M6941),"",Perigon!M6941)</f>
        <v/>
      </c>
      <c r="J6946" s="98" t="str">
        <f>IF(ISBLANK(Perigon!N6941),"",Perigon!N6941)</f>
        <v/>
      </c>
      <c r="K6946" s="99" t="str">
        <f>IF(ISBLANK(Perigon!J6941),"",Perigon!T6941)</f>
        <v/>
      </c>
      <c r="L6946" s="95" t="str">
        <f>IF(ISBLANK(Perigon!O6941),"",Perigon!O6941)</f>
        <v/>
      </c>
      <c r="M6946" s="95" t="str">
        <f>IF(ISBLANK(Perigon!R6941),"",Perigon!R6941)</f>
        <v/>
      </c>
      <c r="N6946" s="95" t="str">
        <f>IF(ISBLANK(Perigon!P6941),"",Perigon!P6941)</f>
        <v/>
      </c>
      <c r="O6946" s="38" t="str">
        <f>IF($L6946="","",VLOOKUP($R6946,Tarife!$A$2:$R$599,13,FALSE))</f>
        <v/>
      </c>
      <c r="P6946" s="38" t="str">
        <f t="shared" si="108"/>
        <v/>
      </c>
      <c r="R6946" s="100" t="str">
        <f>Zusammenzug!$C$25&amp;"-"&amp;Zusammenzug!$A$7&amp;"-"&amp;Leistungen!L6946</f>
        <v>2024-0-</v>
      </c>
    </row>
    <row r="6947" spans="1:18" x14ac:dyDescent="0.2">
      <c r="A6947" s="95" t="str">
        <f>IF(ISBLANK(Perigon!E6942),"",Perigon!E6942)</f>
        <v/>
      </c>
      <c r="B6947" s="95" t="str">
        <f>IF(ISBLANK(Perigon!G6942),"",Perigon!G6942)</f>
        <v/>
      </c>
      <c r="C6947" s="96" t="str">
        <f>IF(ISBLANK(Perigon!I6942),"",Perigon!I6942)</f>
        <v/>
      </c>
      <c r="D6947" s="97" t="str">
        <f>IF(ISBLANK(Perigon!J6942),"",Perigon!J6942)</f>
        <v/>
      </c>
      <c r="E6947" s="64" t="str">
        <f>IF(ISBLANK(Perigon!K6942),"",Perigon!K6942)</f>
        <v/>
      </c>
      <c r="F6947" s="65"/>
      <c r="G6947" s="64"/>
      <c r="H6947" s="69" t="str">
        <f>IF(ISBLANK(Perigon!L6942),"",Perigon!L6942)</f>
        <v/>
      </c>
      <c r="I6947" s="69" t="str">
        <f>IF(ISBLANK(Perigon!M6942),"",Perigon!M6942)</f>
        <v/>
      </c>
      <c r="J6947" s="98" t="str">
        <f>IF(ISBLANK(Perigon!N6942),"",Perigon!N6942)</f>
        <v/>
      </c>
      <c r="K6947" s="99" t="str">
        <f>IF(ISBLANK(Perigon!J6942),"",Perigon!T6942)</f>
        <v/>
      </c>
      <c r="L6947" s="95" t="str">
        <f>IF(ISBLANK(Perigon!O6942),"",Perigon!O6942)</f>
        <v/>
      </c>
      <c r="M6947" s="95" t="str">
        <f>IF(ISBLANK(Perigon!R6942),"",Perigon!R6942)</f>
        <v/>
      </c>
      <c r="N6947" s="95" t="str">
        <f>IF(ISBLANK(Perigon!P6942),"",Perigon!P6942)</f>
        <v/>
      </c>
      <c r="O6947" s="38" t="str">
        <f>IF($L6947="","",VLOOKUP($R6947,Tarife!$A$2:$R$599,13,FALSE))</f>
        <v/>
      </c>
      <c r="P6947" s="38" t="str">
        <f t="shared" si="108"/>
        <v/>
      </c>
      <c r="R6947" s="100" t="str">
        <f>Zusammenzug!$C$25&amp;"-"&amp;Zusammenzug!$A$7&amp;"-"&amp;Leistungen!L6947</f>
        <v>2024-0-</v>
      </c>
    </row>
    <row r="6948" spans="1:18" x14ac:dyDescent="0.2">
      <c r="A6948" s="95" t="str">
        <f>IF(ISBLANK(Perigon!E6943),"",Perigon!E6943)</f>
        <v/>
      </c>
      <c r="B6948" s="95" t="str">
        <f>IF(ISBLANK(Perigon!G6943),"",Perigon!G6943)</f>
        <v/>
      </c>
      <c r="C6948" s="96" t="str">
        <f>IF(ISBLANK(Perigon!I6943),"",Perigon!I6943)</f>
        <v/>
      </c>
      <c r="D6948" s="97" t="str">
        <f>IF(ISBLANK(Perigon!J6943),"",Perigon!J6943)</f>
        <v/>
      </c>
      <c r="E6948" s="64" t="str">
        <f>IF(ISBLANK(Perigon!K6943),"",Perigon!K6943)</f>
        <v/>
      </c>
      <c r="F6948" s="65"/>
      <c r="G6948" s="64"/>
      <c r="H6948" s="69" t="str">
        <f>IF(ISBLANK(Perigon!L6943),"",Perigon!L6943)</f>
        <v/>
      </c>
      <c r="I6948" s="69" t="str">
        <f>IF(ISBLANK(Perigon!M6943),"",Perigon!M6943)</f>
        <v/>
      </c>
      <c r="J6948" s="98" t="str">
        <f>IF(ISBLANK(Perigon!N6943),"",Perigon!N6943)</f>
        <v/>
      </c>
      <c r="K6948" s="99" t="str">
        <f>IF(ISBLANK(Perigon!J6943),"",Perigon!T6943)</f>
        <v/>
      </c>
      <c r="L6948" s="95" t="str">
        <f>IF(ISBLANK(Perigon!O6943),"",Perigon!O6943)</f>
        <v/>
      </c>
      <c r="M6948" s="95" t="str">
        <f>IF(ISBLANK(Perigon!R6943),"",Perigon!R6943)</f>
        <v/>
      </c>
      <c r="N6948" s="95" t="str">
        <f>IF(ISBLANK(Perigon!P6943),"",Perigon!P6943)</f>
        <v/>
      </c>
      <c r="O6948" s="38" t="str">
        <f>IF($L6948="","",VLOOKUP($R6948,Tarife!$A$2:$R$599,13,FALSE))</f>
        <v/>
      </c>
      <c r="P6948" s="38" t="str">
        <f t="shared" si="108"/>
        <v/>
      </c>
      <c r="R6948" s="100" t="str">
        <f>Zusammenzug!$C$25&amp;"-"&amp;Zusammenzug!$A$7&amp;"-"&amp;Leistungen!L6948</f>
        <v>2024-0-</v>
      </c>
    </row>
    <row r="6949" spans="1:18" x14ac:dyDescent="0.2">
      <c r="A6949" s="95" t="str">
        <f>IF(ISBLANK(Perigon!E6944),"",Perigon!E6944)</f>
        <v/>
      </c>
      <c r="B6949" s="95" t="str">
        <f>IF(ISBLANK(Perigon!G6944),"",Perigon!G6944)</f>
        <v/>
      </c>
      <c r="C6949" s="96" t="str">
        <f>IF(ISBLANK(Perigon!I6944),"",Perigon!I6944)</f>
        <v/>
      </c>
      <c r="D6949" s="97" t="str">
        <f>IF(ISBLANK(Perigon!J6944),"",Perigon!J6944)</f>
        <v/>
      </c>
      <c r="E6949" s="64" t="str">
        <f>IF(ISBLANK(Perigon!K6944),"",Perigon!K6944)</f>
        <v/>
      </c>
      <c r="F6949" s="65"/>
      <c r="G6949" s="64"/>
      <c r="H6949" s="69" t="str">
        <f>IF(ISBLANK(Perigon!L6944),"",Perigon!L6944)</f>
        <v/>
      </c>
      <c r="I6949" s="69" t="str">
        <f>IF(ISBLANK(Perigon!M6944),"",Perigon!M6944)</f>
        <v/>
      </c>
      <c r="J6949" s="98" t="str">
        <f>IF(ISBLANK(Perigon!N6944),"",Perigon!N6944)</f>
        <v/>
      </c>
      <c r="K6949" s="99" t="str">
        <f>IF(ISBLANK(Perigon!J6944),"",Perigon!T6944)</f>
        <v/>
      </c>
      <c r="L6949" s="95" t="str">
        <f>IF(ISBLANK(Perigon!O6944),"",Perigon!O6944)</f>
        <v/>
      </c>
      <c r="M6949" s="95" t="str">
        <f>IF(ISBLANK(Perigon!R6944),"",Perigon!R6944)</f>
        <v/>
      </c>
      <c r="N6949" s="95" t="str">
        <f>IF(ISBLANK(Perigon!P6944),"",Perigon!P6944)</f>
        <v/>
      </c>
      <c r="O6949" s="38" t="str">
        <f>IF($L6949="","",VLOOKUP($R6949,Tarife!$A$2:$R$599,13,FALSE))</f>
        <v/>
      </c>
      <c r="P6949" s="38" t="str">
        <f t="shared" si="108"/>
        <v/>
      </c>
      <c r="R6949" s="100" t="str">
        <f>Zusammenzug!$C$25&amp;"-"&amp;Zusammenzug!$A$7&amp;"-"&amp;Leistungen!L6949</f>
        <v>2024-0-</v>
      </c>
    </row>
    <row r="6950" spans="1:18" x14ac:dyDescent="0.2">
      <c r="A6950" s="95" t="str">
        <f>IF(ISBLANK(Perigon!E6945),"",Perigon!E6945)</f>
        <v/>
      </c>
      <c r="B6950" s="95" t="str">
        <f>IF(ISBLANK(Perigon!G6945),"",Perigon!G6945)</f>
        <v/>
      </c>
      <c r="C6950" s="96" t="str">
        <f>IF(ISBLANK(Perigon!I6945),"",Perigon!I6945)</f>
        <v/>
      </c>
      <c r="D6950" s="97" t="str">
        <f>IF(ISBLANK(Perigon!J6945),"",Perigon!J6945)</f>
        <v/>
      </c>
      <c r="E6950" s="64" t="str">
        <f>IF(ISBLANK(Perigon!K6945),"",Perigon!K6945)</f>
        <v/>
      </c>
      <c r="F6950" s="65"/>
      <c r="G6950" s="64"/>
      <c r="H6950" s="69" t="str">
        <f>IF(ISBLANK(Perigon!L6945),"",Perigon!L6945)</f>
        <v/>
      </c>
      <c r="I6950" s="69" t="str">
        <f>IF(ISBLANK(Perigon!M6945),"",Perigon!M6945)</f>
        <v/>
      </c>
      <c r="J6950" s="98" t="str">
        <f>IF(ISBLANK(Perigon!N6945),"",Perigon!N6945)</f>
        <v/>
      </c>
      <c r="K6950" s="99" t="str">
        <f>IF(ISBLANK(Perigon!J6945),"",Perigon!T6945)</f>
        <v/>
      </c>
      <c r="L6950" s="95" t="str">
        <f>IF(ISBLANK(Perigon!O6945),"",Perigon!O6945)</f>
        <v/>
      </c>
      <c r="M6950" s="95" t="str">
        <f>IF(ISBLANK(Perigon!R6945),"",Perigon!R6945)</f>
        <v/>
      </c>
      <c r="N6950" s="95" t="str">
        <f>IF(ISBLANK(Perigon!P6945),"",Perigon!P6945)</f>
        <v/>
      </c>
      <c r="O6950" s="38" t="str">
        <f>IF($L6950="","",VLOOKUP($R6950,Tarife!$A$2:$R$599,13,FALSE))</f>
        <v/>
      </c>
      <c r="P6950" s="38" t="str">
        <f t="shared" si="108"/>
        <v/>
      </c>
      <c r="R6950" s="100" t="str">
        <f>Zusammenzug!$C$25&amp;"-"&amp;Zusammenzug!$A$7&amp;"-"&amp;Leistungen!L6950</f>
        <v>2024-0-</v>
      </c>
    </row>
    <row r="6951" spans="1:18" x14ac:dyDescent="0.2">
      <c r="A6951" s="95" t="str">
        <f>IF(ISBLANK(Perigon!E6946),"",Perigon!E6946)</f>
        <v/>
      </c>
      <c r="B6951" s="95" t="str">
        <f>IF(ISBLANK(Perigon!G6946),"",Perigon!G6946)</f>
        <v/>
      </c>
      <c r="C6951" s="96" t="str">
        <f>IF(ISBLANK(Perigon!I6946),"",Perigon!I6946)</f>
        <v/>
      </c>
      <c r="D6951" s="97" t="str">
        <f>IF(ISBLANK(Perigon!J6946),"",Perigon!J6946)</f>
        <v/>
      </c>
      <c r="E6951" s="64" t="str">
        <f>IF(ISBLANK(Perigon!K6946),"",Perigon!K6946)</f>
        <v/>
      </c>
      <c r="F6951" s="65"/>
      <c r="G6951" s="64"/>
      <c r="H6951" s="69" t="str">
        <f>IF(ISBLANK(Perigon!L6946),"",Perigon!L6946)</f>
        <v/>
      </c>
      <c r="I6951" s="69" t="str">
        <f>IF(ISBLANK(Perigon!M6946),"",Perigon!M6946)</f>
        <v/>
      </c>
      <c r="J6951" s="98" t="str">
        <f>IF(ISBLANK(Perigon!N6946),"",Perigon!N6946)</f>
        <v/>
      </c>
      <c r="K6951" s="99" t="str">
        <f>IF(ISBLANK(Perigon!J6946),"",Perigon!T6946)</f>
        <v/>
      </c>
      <c r="L6951" s="95" t="str">
        <f>IF(ISBLANK(Perigon!O6946),"",Perigon!O6946)</f>
        <v/>
      </c>
      <c r="M6951" s="95" t="str">
        <f>IF(ISBLANK(Perigon!R6946),"",Perigon!R6946)</f>
        <v/>
      </c>
      <c r="N6951" s="95" t="str">
        <f>IF(ISBLANK(Perigon!P6946),"",Perigon!P6946)</f>
        <v/>
      </c>
      <c r="O6951" s="38" t="str">
        <f>IF($L6951="","",VLOOKUP($R6951,Tarife!$A$2:$R$599,13,FALSE))</f>
        <v/>
      </c>
      <c r="P6951" s="38" t="str">
        <f t="shared" si="108"/>
        <v/>
      </c>
      <c r="R6951" s="100" t="str">
        <f>Zusammenzug!$C$25&amp;"-"&amp;Zusammenzug!$A$7&amp;"-"&amp;Leistungen!L6951</f>
        <v>2024-0-</v>
      </c>
    </row>
    <row r="6952" spans="1:18" x14ac:dyDescent="0.2">
      <c r="A6952" s="95" t="str">
        <f>IF(ISBLANK(Perigon!E6947),"",Perigon!E6947)</f>
        <v/>
      </c>
      <c r="B6952" s="95" t="str">
        <f>IF(ISBLANK(Perigon!G6947),"",Perigon!G6947)</f>
        <v/>
      </c>
      <c r="C6952" s="96" t="str">
        <f>IF(ISBLANK(Perigon!I6947),"",Perigon!I6947)</f>
        <v/>
      </c>
      <c r="D6952" s="97" t="str">
        <f>IF(ISBLANK(Perigon!J6947),"",Perigon!J6947)</f>
        <v/>
      </c>
      <c r="E6952" s="64" t="str">
        <f>IF(ISBLANK(Perigon!K6947),"",Perigon!K6947)</f>
        <v/>
      </c>
      <c r="F6952" s="65"/>
      <c r="G6952" s="64"/>
      <c r="H6952" s="69" t="str">
        <f>IF(ISBLANK(Perigon!L6947),"",Perigon!L6947)</f>
        <v/>
      </c>
      <c r="I6952" s="69" t="str">
        <f>IF(ISBLANK(Perigon!M6947),"",Perigon!M6947)</f>
        <v/>
      </c>
      <c r="J6952" s="98" t="str">
        <f>IF(ISBLANK(Perigon!N6947),"",Perigon!N6947)</f>
        <v/>
      </c>
      <c r="K6952" s="99" t="str">
        <f>IF(ISBLANK(Perigon!J6947),"",Perigon!T6947)</f>
        <v/>
      </c>
      <c r="L6952" s="95" t="str">
        <f>IF(ISBLANK(Perigon!O6947),"",Perigon!O6947)</f>
        <v/>
      </c>
      <c r="M6952" s="95" t="str">
        <f>IF(ISBLANK(Perigon!R6947),"",Perigon!R6947)</f>
        <v/>
      </c>
      <c r="N6952" s="95" t="str">
        <f>IF(ISBLANK(Perigon!P6947),"",Perigon!P6947)</f>
        <v/>
      </c>
      <c r="O6952" s="38" t="str">
        <f>IF($L6952="","",VLOOKUP($R6952,Tarife!$A$2:$R$599,13,FALSE))</f>
        <v/>
      </c>
      <c r="P6952" s="38" t="str">
        <f t="shared" si="108"/>
        <v/>
      </c>
      <c r="R6952" s="100" t="str">
        <f>Zusammenzug!$C$25&amp;"-"&amp;Zusammenzug!$A$7&amp;"-"&amp;Leistungen!L6952</f>
        <v>2024-0-</v>
      </c>
    </row>
    <row r="6953" spans="1:18" x14ac:dyDescent="0.2">
      <c r="A6953" s="95" t="str">
        <f>IF(ISBLANK(Perigon!E6948),"",Perigon!E6948)</f>
        <v/>
      </c>
      <c r="B6953" s="95" t="str">
        <f>IF(ISBLANK(Perigon!G6948),"",Perigon!G6948)</f>
        <v/>
      </c>
      <c r="C6953" s="96" t="str">
        <f>IF(ISBLANK(Perigon!I6948),"",Perigon!I6948)</f>
        <v/>
      </c>
      <c r="D6953" s="97" t="str">
        <f>IF(ISBLANK(Perigon!J6948),"",Perigon!J6948)</f>
        <v/>
      </c>
      <c r="E6953" s="64" t="str">
        <f>IF(ISBLANK(Perigon!K6948),"",Perigon!K6948)</f>
        <v/>
      </c>
      <c r="F6953" s="65"/>
      <c r="G6953" s="64"/>
      <c r="H6953" s="69" t="str">
        <f>IF(ISBLANK(Perigon!L6948),"",Perigon!L6948)</f>
        <v/>
      </c>
      <c r="I6953" s="69" t="str">
        <f>IF(ISBLANK(Perigon!M6948),"",Perigon!M6948)</f>
        <v/>
      </c>
      <c r="J6953" s="98" t="str">
        <f>IF(ISBLANK(Perigon!N6948),"",Perigon!N6948)</f>
        <v/>
      </c>
      <c r="K6953" s="99" t="str">
        <f>IF(ISBLANK(Perigon!J6948),"",Perigon!T6948)</f>
        <v/>
      </c>
      <c r="L6953" s="95" t="str">
        <f>IF(ISBLANK(Perigon!O6948),"",Perigon!O6948)</f>
        <v/>
      </c>
      <c r="M6953" s="95" t="str">
        <f>IF(ISBLANK(Perigon!R6948),"",Perigon!R6948)</f>
        <v/>
      </c>
      <c r="N6953" s="95" t="str">
        <f>IF(ISBLANK(Perigon!P6948),"",Perigon!P6948)</f>
        <v/>
      </c>
      <c r="O6953" s="38" t="str">
        <f>IF($L6953="","",VLOOKUP($R6953,Tarife!$A$2:$R$599,13,FALSE))</f>
        <v/>
      </c>
      <c r="P6953" s="38" t="str">
        <f t="shared" si="108"/>
        <v/>
      </c>
      <c r="R6953" s="100" t="str">
        <f>Zusammenzug!$C$25&amp;"-"&amp;Zusammenzug!$A$7&amp;"-"&amp;Leistungen!L6953</f>
        <v>2024-0-</v>
      </c>
    </row>
    <row r="6954" spans="1:18" x14ac:dyDescent="0.2">
      <c r="A6954" s="95" t="str">
        <f>IF(ISBLANK(Perigon!E6949),"",Perigon!E6949)</f>
        <v/>
      </c>
      <c r="B6954" s="95" t="str">
        <f>IF(ISBLANK(Perigon!G6949),"",Perigon!G6949)</f>
        <v/>
      </c>
      <c r="C6954" s="96" t="str">
        <f>IF(ISBLANK(Perigon!I6949),"",Perigon!I6949)</f>
        <v/>
      </c>
      <c r="D6954" s="97" t="str">
        <f>IF(ISBLANK(Perigon!J6949),"",Perigon!J6949)</f>
        <v/>
      </c>
      <c r="E6954" s="64" t="str">
        <f>IF(ISBLANK(Perigon!K6949),"",Perigon!K6949)</f>
        <v/>
      </c>
      <c r="F6954" s="65"/>
      <c r="G6954" s="64"/>
      <c r="H6954" s="69" t="str">
        <f>IF(ISBLANK(Perigon!L6949),"",Perigon!L6949)</f>
        <v/>
      </c>
      <c r="I6954" s="69" t="str">
        <f>IF(ISBLANK(Perigon!M6949),"",Perigon!M6949)</f>
        <v/>
      </c>
      <c r="J6954" s="98" t="str">
        <f>IF(ISBLANK(Perigon!N6949),"",Perigon!N6949)</f>
        <v/>
      </c>
      <c r="K6954" s="99" t="str">
        <f>IF(ISBLANK(Perigon!J6949),"",Perigon!T6949)</f>
        <v/>
      </c>
      <c r="L6954" s="95" t="str">
        <f>IF(ISBLANK(Perigon!O6949),"",Perigon!O6949)</f>
        <v/>
      </c>
      <c r="M6954" s="95" t="str">
        <f>IF(ISBLANK(Perigon!R6949),"",Perigon!R6949)</f>
        <v/>
      </c>
      <c r="N6954" s="95" t="str">
        <f>IF(ISBLANK(Perigon!P6949),"",Perigon!P6949)</f>
        <v/>
      </c>
      <c r="O6954" s="38" t="str">
        <f>IF($L6954="","",VLOOKUP($R6954,Tarife!$A$2:$R$599,13,FALSE))</f>
        <v/>
      </c>
      <c r="P6954" s="38" t="str">
        <f t="shared" si="108"/>
        <v/>
      </c>
      <c r="R6954" s="100" t="str">
        <f>Zusammenzug!$C$25&amp;"-"&amp;Zusammenzug!$A$7&amp;"-"&amp;Leistungen!L6954</f>
        <v>2024-0-</v>
      </c>
    </row>
    <row r="6955" spans="1:18" x14ac:dyDescent="0.2">
      <c r="A6955" s="95" t="str">
        <f>IF(ISBLANK(Perigon!E6950),"",Perigon!E6950)</f>
        <v/>
      </c>
      <c r="B6955" s="95" t="str">
        <f>IF(ISBLANK(Perigon!G6950),"",Perigon!G6950)</f>
        <v/>
      </c>
      <c r="C6955" s="96" t="str">
        <f>IF(ISBLANK(Perigon!I6950),"",Perigon!I6950)</f>
        <v/>
      </c>
      <c r="D6955" s="97" t="str">
        <f>IF(ISBLANK(Perigon!J6950),"",Perigon!J6950)</f>
        <v/>
      </c>
      <c r="E6955" s="64" t="str">
        <f>IF(ISBLANK(Perigon!K6950),"",Perigon!K6950)</f>
        <v/>
      </c>
      <c r="F6955" s="65"/>
      <c r="G6955" s="64"/>
      <c r="H6955" s="69" t="str">
        <f>IF(ISBLANK(Perigon!L6950),"",Perigon!L6950)</f>
        <v/>
      </c>
      <c r="I6955" s="69" t="str">
        <f>IF(ISBLANK(Perigon!M6950),"",Perigon!M6950)</f>
        <v/>
      </c>
      <c r="J6955" s="98" t="str">
        <f>IF(ISBLANK(Perigon!N6950),"",Perigon!N6950)</f>
        <v/>
      </c>
      <c r="K6955" s="99" t="str">
        <f>IF(ISBLANK(Perigon!J6950),"",Perigon!T6950)</f>
        <v/>
      </c>
      <c r="L6955" s="95" t="str">
        <f>IF(ISBLANK(Perigon!O6950),"",Perigon!O6950)</f>
        <v/>
      </c>
      <c r="M6955" s="95" t="str">
        <f>IF(ISBLANK(Perigon!R6950),"",Perigon!R6950)</f>
        <v/>
      </c>
      <c r="N6955" s="95" t="str">
        <f>IF(ISBLANK(Perigon!P6950),"",Perigon!P6950)</f>
        <v/>
      </c>
      <c r="O6955" s="38" t="str">
        <f>IF($L6955="","",VLOOKUP($R6955,Tarife!$A$2:$R$599,13,FALSE))</f>
        <v/>
      </c>
      <c r="P6955" s="38" t="str">
        <f t="shared" si="108"/>
        <v/>
      </c>
      <c r="R6955" s="100" t="str">
        <f>Zusammenzug!$C$25&amp;"-"&amp;Zusammenzug!$A$7&amp;"-"&amp;Leistungen!L6955</f>
        <v>2024-0-</v>
      </c>
    </row>
    <row r="6956" spans="1:18" x14ac:dyDescent="0.2">
      <c r="A6956" s="95" t="str">
        <f>IF(ISBLANK(Perigon!E6951),"",Perigon!E6951)</f>
        <v/>
      </c>
      <c r="B6956" s="95" t="str">
        <f>IF(ISBLANK(Perigon!G6951),"",Perigon!G6951)</f>
        <v/>
      </c>
      <c r="C6956" s="96" t="str">
        <f>IF(ISBLANK(Perigon!I6951),"",Perigon!I6951)</f>
        <v/>
      </c>
      <c r="D6956" s="97" t="str">
        <f>IF(ISBLANK(Perigon!J6951),"",Perigon!J6951)</f>
        <v/>
      </c>
      <c r="E6956" s="64" t="str">
        <f>IF(ISBLANK(Perigon!K6951),"",Perigon!K6951)</f>
        <v/>
      </c>
      <c r="F6956" s="65"/>
      <c r="G6956" s="64"/>
      <c r="H6956" s="69" t="str">
        <f>IF(ISBLANK(Perigon!L6951),"",Perigon!L6951)</f>
        <v/>
      </c>
      <c r="I6956" s="69" t="str">
        <f>IF(ISBLANK(Perigon!M6951),"",Perigon!M6951)</f>
        <v/>
      </c>
      <c r="J6956" s="98" t="str">
        <f>IF(ISBLANK(Perigon!N6951),"",Perigon!N6951)</f>
        <v/>
      </c>
      <c r="K6956" s="99" t="str">
        <f>IF(ISBLANK(Perigon!J6951),"",Perigon!T6951)</f>
        <v/>
      </c>
      <c r="L6956" s="95" t="str">
        <f>IF(ISBLANK(Perigon!O6951),"",Perigon!O6951)</f>
        <v/>
      </c>
      <c r="M6956" s="95" t="str">
        <f>IF(ISBLANK(Perigon!R6951),"",Perigon!R6951)</f>
        <v/>
      </c>
      <c r="N6956" s="95" t="str">
        <f>IF(ISBLANK(Perigon!P6951),"",Perigon!P6951)</f>
        <v/>
      </c>
      <c r="O6956" s="38" t="str">
        <f>IF($L6956="","",VLOOKUP($R6956,Tarife!$A$2:$R$599,13,FALSE))</f>
        <v/>
      </c>
      <c r="P6956" s="38" t="str">
        <f t="shared" si="108"/>
        <v/>
      </c>
      <c r="R6956" s="100" t="str">
        <f>Zusammenzug!$C$25&amp;"-"&amp;Zusammenzug!$A$7&amp;"-"&amp;Leistungen!L6956</f>
        <v>2024-0-</v>
      </c>
    </row>
    <row r="6957" spans="1:18" x14ac:dyDescent="0.2">
      <c r="A6957" s="95" t="str">
        <f>IF(ISBLANK(Perigon!E6952),"",Perigon!E6952)</f>
        <v/>
      </c>
      <c r="B6957" s="95" t="str">
        <f>IF(ISBLANK(Perigon!G6952),"",Perigon!G6952)</f>
        <v/>
      </c>
      <c r="C6957" s="96" t="str">
        <f>IF(ISBLANK(Perigon!I6952),"",Perigon!I6952)</f>
        <v/>
      </c>
      <c r="D6957" s="97" t="str">
        <f>IF(ISBLANK(Perigon!J6952),"",Perigon!J6952)</f>
        <v/>
      </c>
      <c r="E6957" s="64" t="str">
        <f>IF(ISBLANK(Perigon!K6952),"",Perigon!K6952)</f>
        <v/>
      </c>
      <c r="F6957" s="65"/>
      <c r="G6957" s="64"/>
      <c r="H6957" s="69" t="str">
        <f>IF(ISBLANK(Perigon!L6952),"",Perigon!L6952)</f>
        <v/>
      </c>
      <c r="I6957" s="69" t="str">
        <f>IF(ISBLANK(Perigon!M6952),"",Perigon!M6952)</f>
        <v/>
      </c>
      <c r="J6957" s="98" t="str">
        <f>IF(ISBLANK(Perigon!N6952),"",Perigon!N6952)</f>
        <v/>
      </c>
      <c r="K6957" s="99" t="str">
        <f>IF(ISBLANK(Perigon!J6952),"",Perigon!T6952)</f>
        <v/>
      </c>
      <c r="L6957" s="95" t="str">
        <f>IF(ISBLANK(Perigon!O6952),"",Perigon!O6952)</f>
        <v/>
      </c>
      <c r="M6957" s="95" t="str">
        <f>IF(ISBLANK(Perigon!R6952),"",Perigon!R6952)</f>
        <v/>
      </c>
      <c r="N6957" s="95" t="str">
        <f>IF(ISBLANK(Perigon!P6952),"",Perigon!P6952)</f>
        <v/>
      </c>
      <c r="O6957" s="38" t="str">
        <f>IF($L6957="","",VLOOKUP($R6957,Tarife!$A$2:$R$599,13,FALSE))</f>
        <v/>
      </c>
      <c r="P6957" s="38" t="str">
        <f t="shared" si="108"/>
        <v/>
      </c>
      <c r="R6957" s="100" t="str">
        <f>Zusammenzug!$C$25&amp;"-"&amp;Zusammenzug!$A$7&amp;"-"&amp;Leistungen!L6957</f>
        <v>2024-0-</v>
      </c>
    </row>
    <row r="6958" spans="1:18" x14ac:dyDescent="0.2">
      <c r="A6958" s="95" t="str">
        <f>IF(ISBLANK(Perigon!E6953),"",Perigon!E6953)</f>
        <v/>
      </c>
      <c r="B6958" s="95" t="str">
        <f>IF(ISBLANK(Perigon!G6953),"",Perigon!G6953)</f>
        <v/>
      </c>
      <c r="C6958" s="96" t="str">
        <f>IF(ISBLANK(Perigon!I6953),"",Perigon!I6953)</f>
        <v/>
      </c>
      <c r="D6958" s="97" t="str">
        <f>IF(ISBLANK(Perigon!J6953),"",Perigon!J6953)</f>
        <v/>
      </c>
      <c r="E6958" s="64" t="str">
        <f>IF(ISBLANK(Perigon!K6953),"",Perigon!K6953)</f>
        <v/>
      </c>
      <c r="F6958" s="65"/>
      <c r="G6958" s="64"/>
      <c r="H6958" s="69" t="str">
        <f>IF(ISBLANK(Perigon!L6953),"",Perigon!L6953)</f>
        <v/>
      </c>
      <c r="I6958" s="69" t="str">
        <f>IF(ISBLANK(Perigon!M6953),"",Perigon!M6953)</f>
        <v/>
      </c>
      <c r="J6958" s="98" t="str">
        <f>IF(ISBLANK(Perigon!N6953),"",Perigon!N6953)</f>
        <v/>
      </c>
      <c r="K6958" s="99" t="str">
        <f>IF(ISBLANK(Perigon!J6953),"",Perigon!T6953)</f>
        <v/>
      </c>
      <c r="L6958" s="95" t="str">
        <f>IF(ISBLANK(Perigon!O6953),"",Perigon!O6953)</f>
        <v/>
      </c>
      <c r="M6958" s="95" t="str">
        <f>IF(ISBLANK(Perigon!R6953),"",Perigon!R6953)</f>
        <v/>
      </c>
      <c r="N6958" s="95" t="str">
        <f>IF(ISBLANK(Perigon!P6953),"",Perigon!P6953)</f>
        <v/>
      </c>
      <c r="O6958" s="38" t="str">
        <f>IF($L6958="","",VLOOKUP($R6958,Tarife!$A$2:$R$599,13,FALSE))</f>
        <v/>
      </c>
      <c r="P6958" s="38" t="str">
        <f t="shared" si="108"/>
        <v/>
      </c>
      <c r="R6958" s="100" t="str">
        <f>Zusammenzug!$C$25&amp;"-"&amp;Zusammenzug!$A$7&amp;"-"&amp;Leistungen!L6958</f>
        <v>2024-0-</v>
      </c>
    </row>
    <row r="6959" spans="1:18" x14ac:dyDescent="0.2">
      <c r="A6959" s="95" t="str">
        <f>IF(ISBLANK(Perigon!E6954),"",Perigon!E6954)</f>
        <v/>
      </c>
      <c r="B6959" s="95" t="str">
        <f>IF(ISBLANK(Perigon!G6954),"",Perigon!G6954)</f>
        <v/>
      </c>
      <c r="C6959" s="96" t="str">
        <f>IF(ISBLANK(Perigon!I6954),"",Perigon!I6954)</f>
        <v/>
      </c>
      <c r="D6959" s="97" t="str">
        <f>IF(ISBLANK(Perigon!J6954),"",Perigon!J6954)</f>
        <v/>
      </c>
      <c r="E6959" s="64" t="str">
        <f>IF(ISBLANK(Perigon!K6954),"",Perigon!K6954)</f>
        <v/>
      </c>
      <c r="F6959" s="65"/>
      <c r="G6959" s="64"/>
      <c r="H6959" s="69" t="str">
        <f>IF(ISBLANK(Perigon!L6954),"",Perigon!L6954)</f>
        <v/>
      </c>
      <c r="I6959" s="69" t="str">
        <f>IF(ISBLANK(Perigon!M6954),"",Perigon!M6954)</f>
        <v/>
      </c>
      <c r="J6959" s="98" t="str">
        <f>IF(ISBLANK(Perigon!N6954),"",Perigon!N6954)</f>
        <v/>
      </c>
      <c r="K6959" s="99" t="str">
        <f>IF(ISBLANK(Perigon!J6954),"",Perigon!T6954)</f>
        <v/>
      </c>
      <c r="L6959" s="95" t="str">
        <f>IF(ISBLANK(Perigon!O6954),"",Perigon!O6954)</f>
        <v/>
      </c>
      <c r="M6959" s="95" t="str">
        <f>IF(ISBLANK(Perigon!R6954),"",Perigon!R6954)</f>
        <v/>
      </c>
      <c r="N6959" s="95" t="str">
        <f>IF(ISBLANK(Perigon!P6954),"",Perigon!P6954)</f>
        <v/>
      </c>
      <c r="O6959" s="38" t="str">
        <f>IF($L6959="","",VLOOKUP($R6959,Tarife!$A$2:$R$599,13,FALSE))</f>
        <v/>
      </c>
      <c r="P6959" s="38" t="str">
        <f t="shared" si="108"/>
        <v/>
      </c>
      <c r="R6959" s="100" t="str">
        <f>Zusammenzug!$C$25&amp;"-"&amp;Zusammenzug!$A$7&amp;"-"&amp;Leistungen!L6959</f>
        <v>2024-0-</v>
      </c>
    </row>
    <row r="6960" spans="1:18" x14ac:dyDescent="0.2">
      <c r="A6960" s="95" t="str">
        <f>IF(ISBLANK(Perigon!E6955),"",Perigon!E6955)</f>
        <v/>
      </c>
      <c r="B6960" s="95" t="str">
        <f>IF(ISBLANK(Perigon!G6955),"",Perigon!G6955)</f>
        <v/>
      </c>
      <c r="C6960" s="96" t="str">
        <f>IF(ISBLANK(Perigon!I6955),"",Perigon!I6955)</f>
        <v/>
      </c>
      <c r="D6960" s="97" t="str">
        <f>IF(ISBLANK(Perigon!J6955),"",Perigon!J6955)</f>
        <v/>
      </c>
      <c r="E6960" s="64" t="str">
        <f>IF(ISBLANK(Perigon!K6955),"",Perigon!K6955)</f>
        <v/>
      </c>
      <c r="F6960" s="65"/>
      <c r="G6960" s="64"/>
      <c r="H6960" s="69" t="str">
        <f>IF(ISBLANK(Perigon!L6955),"",Perigon!L6955)</f>
        <v/>
      </c>
      <c r="I6960" s="69" t="str">
        <f>IF(ISBLANK(Perigon!M6955),"",Perigon!M6955)</f>
        <v/>
      </c>
      <c r="J6960" s="98" t="str">
        <f>IF(ISBLANK(Perigon!N6955),"",Perigon!N6955)</f>
        <v/>
      </c>
      <c r="K6960" s="99" t="str">
        <f>IF(ISBLANK(Perigon!J6955),"",Perigon!T6955)</f>
        <v/>
      </c>
      <c r="L6960" s="95" t="str">
        <f>IF(ISBLANK(Perigon!O6955),"",Perigon!O6955)</f>
        <v/>
      </c>
      <c r="M6960" s="95" t="str">
        <f>IF(ISBLANK(Perigon!R6955),"",Perigon!R6955)</f>
        <v/>
      </c>
      <c r="N6960" s="95" t="str">
        <f>IF(ISBLANK(Perigon!P6955),"",Perigon!P6955)</f>
        <v/>
      </c>
      <c r="O6960" s="38" t="str">
        <f>IF($L6960="","",VLOOKUP($R6960,Tarife!$A$2:$R$599,13,FALSE))</f>
        <v/>
      </c>
      <c r="P6960" s="38" t="str">
        <f t="shared" si="108"/>
        <v/>
      </c>
      <c r="R6960" s="100" t="str">
        <f>Zusammenzug!$C$25&amp;"-"&amp;Zusammenzug!$A$7&amp;"-"&amp;Leistungen!L6960</f>
        <v>2024-0-</v>
      </c>
    </row>
    <row r="6961" spans="1:18" x14ac:dyDescent="0.2">
      <c r="A6961" s="95" t="str">
        <f>IF(ISBLANK(Perigon!E6956),"",Perigon!E6956)</f>
        <v/>
      </c>
      <c r="B6961" s="95" t="str">
        <f>IF(ISBLANK(Perigon!G6956),"",Perigon!G6956)</f>
        <v/>
      </c>
      <c r="C6961" s="96" t="str">
        <f>IF(ISBLANK(Perigon!I6956),"",Perigon!I6956)</f>
        <v/>
      </c>
      <c r="D6961" s="97" t="str">
        <f>IF(ISBLANK(Perigon!J6956),"",Perigon!J6956)</f>
        <v/>
      </c>
      <c r="E6961" s="64" t="str">
        <f>IF(ISBLANK(Perigon!K6956),"",Perigon!K6956)</f>
        <v/>
      </c>
      <c r="F6961" s="65"/>
      <c r="G6961" s="64"/>
      <c r="H6961" s="69" t="str">
        <f>IF(ISBLANK(Perigon!L6956),"",Perigon!L6956)</f>
        <v/>
      </c>
      <c r="I6961" s="69" t="str">
        <f>IF(ISBLANK(Perigon!M6956),"",Perigon!M6956)</f>
        <v/>
      </c>
      <c r="J6961" s="98" t="str">
        <f>IF(ISBLANK(Perigon!N6956),"",Perigon!N6956)</f>
        <v/>
      </c>
      <c r="K6961" s="99" t="str">
        <f>IF(ISBLANK(Perigon!J6956),"",Perigon!T6956)</f>
        <v/>
      </c>
      <c r="L6961" s="95" t="str">
        <f>IF(ISBLANK(Perigon!O6956),"",Perigon!O6956)</f>
        <v/>
      </c>
      <c r="M6961" s="95" t="str">
        <f>IF(ISBLANK(Perigon!R6956),"",Perigon!R6956)</f>
        <v/>
      </c>
      <c r="N6961" s="95" t="str">
        <f>IF(ISBLANK(Perigon!P6956),"",Perigon!P6956)</f>
        <v/>
      </c>
      <c r="O6961" s="38" t="str">
        <f>IF($L6961="","",VLOOKUP($R6961,Tarife!$A$2:$R$599,13,FALSE))</f>
        <v/>
      </c>
      <c r="P6961" s="38" t="str">
        <f t="shared" si="108"/>
        <v/>
      </c>
      <c r="R6961" s="100" t="str">
        <f>Zusammenzug!$C$25&amp;"-"&amp;Zusammenzug!$A$7&amp;"-"&amp;Leistungen!L6961</f>
        <v>2024-0-</v>
      </c>
    </row>
    <row r="6962" spans="1:18" x14ac:dyDescent="0.2">
      <c r="A6962" s="95" t="str">
        <f>IF(ISBLANK(Perigon!E6957),"",Perigon!E6957)</f>
        <v/>
      </c>
      <c r="B6962" s="95" t="str">
        <f>IF(ISBLANK(Perigon!G6957),"",Perigon!G6957)</f>
        <v/>
      </c>
      <c r="C6962" s="96" t="str">
        <f>IF(ISBLANK(Perigon!I6957),"",Perigon!I6957)</f>
        <v/>
      </c>
      <c r="D6962" s="97" t="str">
        <f>IF(ISBLANK(Perigon!J6957),"",Perigon!J6957)</f>
        <v/>
      </c>
      <c r="E6962" s="64" t="str">
        <f>IF(ISBLANK(Perigon!K6957),"",Perigon!K6957)</f>
        <v/>
      </c>
      <c r="F6962" s="65"/>
      <c r="G6962" s="64"/>
      <c r="H6962" s="69" t="str">
        <f>IF(ISBLANK(Perigon!L6957),"",Perigon!L6957)</f>
        <v/>
      </c>
      <c r="I6962" s="69" t="str">
        <f>IF(ISBLANK(Perigon!M6957),"",Perigon!M6957)</f>
        <v/>
      </c>
      <c r="J6962" s="98" t="str">
        <f>IF(ISBLANK(Perigon!N6957),"",Perigon!N6957)</f>
        <v/>
      </c>
      <c r="K6962" s="99" t="str">
        <f>IF(ISBLANK(Perigon!J6957),"",Perigon!T6957)</f>
        <v/>
      </c>
      <c r="L6962" s="95" t="str">
        <f>IF(ISBLANK(Perigon!O6957),"",Perigon!O6957)</f>
        <v/>
      </c>
      <c r="M6962" s="95" t="str">
        <f>IF(ISBLANK(Perigon!R6957),"",Perigon!R6957)</f>
        <v/>
      </c>
      <c r="N6962" s="95" t="str">
        <f>IF(ISBLANK(Perigon!P6957),"",Perigon!P6957)</f>
        <v/>
      </c>
      <c r="O6962" s="38" t="str">
        <f>IF($L6962="","",VLOOKUP($R6962,Tarife!$A$2:$R$599,13,FALSE))</f>
        <v/>
      </c>
      <c r="P6962" s="38" t="str">
        <f t="shared" si="108"/>
        <v/>
      </c>
      <c r="R6962" s="100" t="str">
        <f>Zusammenzug!$C$25&amp;"-"&amp;Zusammenzug!$A$7&amp;"-"&amp;Leistungen!L6962</f>
        <v>2024-0-</v>
      </c>
    </row>
    <row r="6963" spans="1:18" x14ac:dyDescent="0.2">
      <c r="A6963" s="95" t="str">
        <f>IF(ISBLANK(Perigon!E6958),"",Perigon!E6958)</f>
        <v/>
      </c>
      <c r="B6963" s="95" t="str">
        <f>IF(ISBLANK(Perigon!G6958),"",Perigon!G6958)</f>
        <v/>
      </c>
      <c r="C6963" s="96" t="str">
        <f>IF(ISBLANK(Perigon!I6958),"",Perigon!I6958)</f>
        <v/>
      </c>
      <c r="D6963" s="97" t="str">
        <f>IF(ISBLANK(Perigon!J6958),"",Perigon!J6958)</f>
        <v/>
      </c>
      <c r="E6963" s="64" t="str">
        <f>IF(ISBLANK(Perigon!K6958),"",Perigon!K6958)</f>
        <v/>
      </c>
      <c r="F6963" s="65"/>
      <c r="G6963" s="64"/>
      <c r="H6963" s="69" t="str">
        <f>IF(ISBLANK(Perigon!L6958),"",Perigon!L6958)</f>
        <v/>
      </c>
      <c r="I6963" s="69" t="str">
        <f>IF(ISBLANK(Perigon!M6958),"",Perigon!M6958)</f>
        <v/>
      </c>
      <c r="J6963" s="98" t="str">
        <f>IF(ISBLANK(Perigon!N6958),"",Perigon!N6958)</f>
        <v/>
      </c>
      <c r="K6963" s="99" t="str">
        <f>IF(ISBLANK(Perigon!J6958),"",Perigon!T6958)</f>
        <v/>
      </c>
      <c r="L6963" s="95" t="str">
        <f>IF(ISBLANK(Perigon!O6958),"",Perigon!O6958)</f>
        <v/>
      </c>
      <c r="M6963" s="95" t="str">
        <f>IF(ISBLANK(Perigon!R6958),"",Perigon!R6958)</f>
        <v/>
      </c>
      <c r="N6963" s="95" t="str">
        <f>IF(ISBLANK(Perigon!P6958),"",Perigon!P6958)</f>
        <v/>
      </c>
      <c r="O6963" s="38" t="str">
        <f>IF($L6963="","",VLOOKUP($R6963,Tarife!$A$2:$R$599,13,FALSE))</f>
        <v/>
      </c>
      <c r="P6963" s="38" t="str">
        <f t="shared" si="108"/>
        <v/>
      </c>
      <c r="R6963" s="100" t="str">
        <f>Zusammenzug!$C$25&amp;"-"&amp;Zusammenzug!$A$7&amp;"-"&amp;Leistungen!L6963</f>
        <v>2024-0-</v>
      </c>
    </row>
    <row r="6964" spans="1:18" x14ac:dyDescent="0.2">
      <c r="A6964" s="95" t="str">
        <f>IF(ISBLANK(Perigon!E6959),"",Perigon!E6959)</f>
        <v/>
      </c>
      <c r="B6964" s="95" t="str">
        <f>IF(ISBLANK(Perigon!G6959),"",Perigon!G6959)</f>
        <v/>
      </c>
      <c r="C6964" s="96" t="str">
        <f>IF(ISBLANK(Perigon!I6959),"",Perigon!I6959)</f>
        <v/>
      </c>
      <c r="D6964" s="97" t="str">
        <f>IF(ISBLANK(Perigon!J6959),"",Perigon!J6959)</f>
        <v/>
      </c>
      <c r="E6964" s="64" t="str">
        <f>IF(ISBLANK(Perigon!K6959),"",Perigon!K6959)</f>
        <v/>
      </c>
      <c r="F6964" s="65"/>
      <c r="G6964" s="64"/>
      <c r="H6964" s="69" t="str">
        <f>IF(ISBLANK(Perigon!L6959),"",Perigon!L6959)</f>
        <v/>
      </c>
      <c r="I6964" s="69" t="str">
        <f>IF(ISBLANK(Perigon!M6959),"",Perigon!M6959)</f>
        <v/>
      </c>
      <c r="J6964" s="98" t="str">
        <f>IF(ISBLANK(Perigon!N6959),"",Perigon!N6959)</f>
        <v/>
      </c>
      <c r="K6964" s="99" t="str">
        <f>IF(ISBLANK(Perigon!J6959),"",Perigon!T6959)</f>
        <v/>
      </c>
      <c r="L6964" s="95" t="str">
        <f>IF(ISBLANK(Perigon!O6959),"",Perigon!O6959)</f>
        <v/>
      </c>
      <c r="M6964" s="95" t="str">
        <f>IF(ISBLANK(Perigon!R6959),"",Perigon!R6959)</f>
        <v/>
      </c>
      <c r="N6964" s="95" t="str">
        <f>IF(ISBLANK(Perigon!P6959),"",Perigon!P6959)</f>
        <v/>
      </c>
      <c r="O6964" s="38" t="str">
        <f>IF($L6964="","",VLOOKUP($R6964,Tarife!$A$2:$R$599,13,FALSE))</f>
        <v/>
      </c>
      <c r="P6964" s="38" t="str">
        <f t="shared" si="108"/>
        <v/>
      </c>
      <c r="R6964" s="100" t="str">
        <f>Zusammenzug!$C$25&amp;"-"&amp;Zusammenzug!$A$7&amp;"-"&amp;Leistungen!L6964</f>
        <v>2024-0-</v>
      </c>
    </row>
    <row r="6965" spans="1:18" x14ac:dyDescent="0.2">
      <c r="A6965" s="95" t="str">
        <f>IF(ISBLANK(Perigon!E6960),"",Perigon!E6960)</f>
        <v/>
      </c>
      <c r="B6965" s="95" t="str">
        <f>IF(ISBLANK(Perigon!G6960),"",Perigon!G6960)</f>
        <v/>
      </c>
      <c r="C6965" s="96" t="str">
        <f>IF(ISBLANK(Perigon!I6960),"",Perigon!I6960)</f>
        <v/>
      </c>
      <c r="D6965" s="97" t="str">
        <f>IF(ISBLANK(Perigon!J6960),"",Perigon!J6960)</f>
        <v/>
      </c>
      <c r="E6965" s="64" t="str">
        <f>IF(ISBLANK(Perigon!K6960),"",Perigon!K6960)</f>
        <v/>
      </c>
      <c r="F6965" s="65"/>
      <c r="G6965" s="64"/>
      <c r="H6965" s="69" t="str">
        <f>IF(ISBLANK(Perigon!L6960),"",Perigon!L6960)</f>
        <v/>
      </c>
      <c r="I6965" s="69" t="str">
        <f>IF(ISBLANK(Perigon!M6960),"",Perigon!M6960)</f>
        <v/>
      </c>
      <c r="J6965" s="98" t="str">
        <f>IF(ISBLANK(Perigon!N6960),"",Perigon!N6960)</f>
        <v/>
      </c>
      <c r="K6965" s="99" t="str">
        <f>IF(ISBLANK(Perigon!J6960),"",Perigon!T6960)</f>
        <v/>
      </c>
      <c r="L6965" s="95" t="str">
        <f>IF(ISBLANK(Perigon!O6960),"",Perigon!O6960)</f>
        <v/>
      </c>
      <c r="M6965" s="95" t="str">
        <f>IF(ISBLANK(Perigon!R6960),"",Perigon!R6960)</f>
        <v/>
      </c>
      <c r="N6965" s="95" t="str">
        <f>IF(ISBLANK(Perigon!P6960),"",Perigon!P6960)</f>
        <v/>
      </c>
      <c r="O6965" s="38" t="str">
        <f>IF($L6965="","",VLOOKUP($R6965,Tarife!$A$2:$R$599,13,FALSE))</f>
        <v/>
      </c>
      <c r="P6965" s="38" t="str">
        <f t="shared" si="108"/>
        <v/>
      </c>
      <c r="R6965" s="100" t="str">
        <f>Zusammenzug!$C$25&amp;"-"&amp;Zusammenzug!$A$7&amp;"-"&amp;Leistungen!L6965</f>
        <v>2024-0-</v>
      </c>
    </row>
    <row r="6966" spans="1:18" x14ac:dyDescent="0.2">
      <c r="A6966" s="95" t="str">
        <f>IF(ISBLANK(Perigon!E6961),"",Perigon!E6961)</f>
        <v/>
      </c>
      <c r="B6966" s="95" t="str">
        <f>IF(ISBLANK(Perigon!G6961),"",Perigon!G6961)</f>
        <v/>
      </c>
      <c r="C6966" s="96" t="str">
        <f>IF(ISBLANK(Perigon!I6961),"",Perigon!I6961)</f>
        <v/>
      </c>
      <c r="D6966" s="97" t="str">
        <f>IF(ISBLANK(Perigon!J6961),"",Perigon!J6961)</f>
        <v/>
      </c>
      <c r="E6966" s="64" t="str">
        <f>IF(ISBLANK(Perigon!K6961),"",Perigon!K6961)</f>
        <v/>
      </c>
      <c r="F6966" s="65"/>
      <c r="G6966" s="64"/>
      <c r="H6966" s="69" t="str">
        <f>IF(ISBLANK(Perigon!L6961),"",Perigon!L6961)</f>
        <v/>
      </c>
      <c r="I6966" s="69" t="str">
        <f>IF(ISBLANK(Perigon!M6961),"",Perigon!M6961)</f>
        <v/>
      </c>
      <c r="J6966" s="98" t="str">
        <f>IF(ISBLANK(Perigon!N6961),"",Perigon!N6961)</f>
        <v/>
      </c>
      <c r="K6966" s="99" t="str">
        <f>IF(ISBLANK(Perigon!J6961),"",Perigon!T6961)</f>
        <v/>
      </c>
      <c r="L6966" s="95" t="str">
        <f>IF(ISBLANK(Perigon!O6961),"",Perigon!O6961)</f>
        <v/>
      </c>
      <c r="M6966" s="95" t="str">
        <f>IF(ISBLANK(Perigon!R6961),"",Perigon!R6961)</f>
        <v/>
      </c>
      <c r="N6966" s="95" t="str">
        <f>IF(ISBLANK(Perigon!P6961),"",Perigon!P6961)</f>
        <v/>
      </c>
      <c r="O6966" s="38" t="str">
        <f>IF($L6966="","",VLOOKUP($R6966,Tarife!$A$2:$R$599,13,FALSE))</f>
        <v/>
      </c>
      <c r="P6966" s="38" t="str">
        <f t="shared" si="108"/>
        <v/>
      </c>
      <c r="R6966" s="100" t="str">
        <f>Zusammenzug!$C$25&amp;"-"&amp;Zusammenzug!$A$7&amp;"-"&amp;Leistungen!L6966</f>
        <v>2024-0-</v>
      </c>
    </row>
    <row r="6967" spans="1:18" x14ac:dyDescent="0.2">
      <c r="A6967" s="95" t="str">
        <f>IF(ISBLANK(Perigon!E6962),"",Perigon!E6962)</f>
        <v/>
      </c>
      <c r="B6967" s="95" t="str">
        <f>IF(ISBLANK(Perigon!G6962),"",Perigon!G6962)</f>
        <v/>
      </c>
      <c r="C6967" s="96" t="str">
        <f>IF(ISBLANK(Perigon!I6962),"",Perigon!I6962)</f>
        <v/>
      </c>
      <c r="D6967" s="97" t="str">
        <f>IF(ISBLANK(Perigon!J6962),"",Perigon!J6962)</f>
        <v/>
      </c>
      <c r="E6967" s="64" t="str">
        <f>IF(ISBLANK(Perigon!K6962),"",Perigon!K6962)</f>
        <v/>
      </c>
      <c r="F6967" s="65"/>
      <c r="G6967" s="64"/>
      <c r="H6967" s="69" t="str">
        <f>IF(ISBLANK(Perigon!L6962),"",Perigon!L6962)</f>
        <v/>
      </c>
      <c r="I6967" s="69" t="str">
        <f>IF(ISBLANK(Perigon!M6962),"",Perigon!M6962)</f>
        <v/>
      </c>
      <c r="J6967" s="98" t="str">
        <f>IF(ISBLANK(Perigon!N6962),"",Perigon!N6962)</f>
        <v/>
      </c>
      <c r="K6967" s="99" t="str">
        <f>IF(ISBLANK(Perigon!J6962),"",Perigon!T6962)</f>
        <v/>
      </c>
      <c r="L6967" s="95" t="str">
        <f>IF(ISBLANK(Perigon!O6962),"",Perigon!O6962)</f>
        <v/>
      </c>
      <c r="M6967" s="95" t="str">
        <f>IF(ISBLANK(Perigon!R6962),"",Perigon!R6962)</f>
        <v/>
      </c>
      <c r="N6967" s="95" t="str">
        <f>IF(ISBLANK(Perigon!P6962),"",Perigon!P6962)</f>
        <v/>
      </c>
      <c r="O6967" s="38" t="str">
        <f>IF($L6967="","",VLOOKUP($R6967,Tarife!$A$2:$R$599,13,FALSE))</f>
        <v/>
      </c>
      <c r="P6967" s="38" t="str">
        <f t="shared" si="108"/>
        <v/>
      </c>
      <c r="R6967" s="100" t="str">
        <f>Zusammenzug!$C$25&amp;"-"&amp;Zusammenzug!$A$7&amp;"-"&amp;Leistungen!L6967</f>
        <v>2024-0-</v>
      </c>
    </row>
    <row r="6968" spans="1:18" x14ac:dyDescent="0.2">
      <c r="A6968" s="95" t="str">
        <f>IF(ISBLANK(Perigon!E6963),"",Perigon!E6963)</f>
        <v/>
      </c>
      <c r="B6968" s="95" t="str">
        <f>IF(ISBLANK(Perigon!G6963),"",Perigon!G6963)</f>
        <v/>
      </c>
      <c r="C6968" s="96" t="str">
        <f>IF(ISBLANK(Perigon!I6963),"",Perigon!I6963)</f>
        <v/>
      </c>
      <c r="D6968" s="97" t="str">
        <f>IF(ISBLANK(Perigon!J6963),"",Perigon!J6963)</f>
        <v/>
      </c>
      <c r="E6968" s="64" t="str">
        <f>IF(ISBLANK(Perigon!K6963),"",Perigon!K6963)</f>
        <v/>
      </c>
      <c r="F6968" s="65"/>
      <c r="G6968" s="64"/>
      <c r="H6968" s="69" t="str">
        <f>IF(ISBLANK(Perigon!L6963),"",Perigon!L6963)</f>
        <v/>
      </c>
      <c r="I6968" s="69" t="str">
        <f>IF(ISBLANK(Perigon!M6963),"",Perigon!M6963)</f>
        <v/>
      </c>
      <c r="J6968" s="98" t="str">
        <f>IF(ISBLANK(Perigon!N6963),"",Perigon!N6963)</f>
        <v/>
      </c>
      <c r="K6968" s="99" t="str">
        <f>IF(ISBLANK(Perigon!J6963),"",Perigon!T6963)</f>
        <v/>
      </c>
      <c r="L6968" s="95" t="str">
        <f>IF(ISBLANK(Perigon!O6963),"",Perigon!O6963)</f>
        <v/>
      </c>
      <c r="M6968" s="95" t="str">
        <f>IF(ISBLANK(Perigon!R6963),"",Perigon!R6963)</f>
        <v/>
      </c>
      <c r="N6968" s="95" t="str">
        <f>IF(ISBLANK(Perigon!P6963),"",Perigon!P6963)</f>
        <v/>
      </c>
      <c r="O6968" s="38" t="str">
        <f>IF($L6968="","",VLOOKUP($R6968,Tarife!$A$2:$R$599,13,FALSE))</f>
        <v/>
      </c>
      <c r="P6968" s="38" t="str">
        <f t="shared" si="108"/>
        <v/>
      </c>
      <c r="R6968" s="100" t="str">
        <f>Zusammenzug!$C$25&amp;"-"&amp;Zusammenzug!$A$7&amp;"-"&amp;Leistungen!L6968</f>
        <v>2024-0-</v>
      </c>
    </row>
    <row r="6969" spans="1:18" x14ac:dyDescent="0.2">
      <c r="A6969" s="95" t="str">
        <f>IF(ISBLANK(Perigon!E6964),"",Perigon!E6964)</f>
        <v/>
      </c>
      <c r="B6969" s="95" t="str">
        <f>IF(ISBLANK(Perigon!G6964),"",Perigon!G6964)</f>
        <v/>
      </c>
      <c r="C6969" s="96" t="str">
        <f>IF(ISBLANK(Perigon!I6964),"",Perigon!I6964)</f>
        <v/>
      </c>
      <c r="D6969" s="97" t="str">
        <f>IF(ISBLANK(Perigon!J6964),"",Perigon!J6964)</f>
        <v/>
      </c>
      <c r="E6969" s="64" t="str">
        <f>IF(ISBLANK(Perigon!K6964),"",Perigon!K6964)</f>
        <v/>
      </c>
      <c r="F6969" s="65"/>
      <c r="G6969" s="64"/>
      <c r="H6969" s="69" t="str">
        <f>IF(ISBLANK(Perigon!L6964),"",Perigon!L6964)</f>
        <v/>
      </c>
      <c r="I6969" s="69" t="str">
        <f>IF(ISBLANK(Perigon!M6964),"",Perigon!M6964)</f>
        <v/>
      </c>
      <c r="J6969" s="98" t="str">
        <f>IF(ISBLANK(Perigon!N6964),"",Perigon!N6964)</f>
        <v/>
      </c>
      <c r="K6969" s="99" t="str">
        <f>IF(ISBLANK(Perigon!J6964),"",Perigon!T6964)</f>
        <v/>
      </c>
      <c r="L6969" s="95" t="str">
        <f>IF(ISBLANK(Perigon!O6964),"",Perigon!O6964)</f>
        <v/>
      </c>
      <c r="M6969" s="95" t="str">
        <f>IF(ISBLANK(Perigon!R6964),"",Perigon!R6964)</f>
        <v/>
      </c>
      <c r="N6969" s="95" t="str">
        <f>IF(ISBLANK(Perigon!P6964),"",Perigon!P6964)</f>
        <v/>
      </c>
      <c r="O6969" s="38" t="str">
        <f>IF($L6969="","",VLOOKUP($R6969,Tarife!$A$2:$R$599,13,FALSE))</f>
        <v/>
      </c>
      <c r="P6969" s="38" t="str">
        <f t="shared" si="108"/>
        <v/>
      </c>
      <c r="R6969" s="100" t="str">
        <f>Zusammenzug!$C$25&amp;"-"&amp;Zusammenzug!$A$7&amp;"-"&amp;Leistungen!L6969</f>
        <v>2024-0-</v>
      </c>
    </row>
    <row r="6970" spans="1:18" x14ac:dyDescent="0.2">
      <c r="A6970" s="95" t="str">
        <f>IF(ISBLANK(Perigon!E6965),"",Perigon!E6965)</f>
        <v/>
      </c>
      <c r="B6970" s="95" t="str">
        <f>IF(ISBLANK(Perigon!G6965),"",Perigon!G6965)</f>
        <v/>
      </c>
      <c r="C6970" s="96" t="str">
        <f>IF(ISBLANK(Perigon!I6965),"",Perigon!I6965)</f>
        <v/>
      </c>
      <c r="D6970" s="97" t="str">
        <f>IF(ISBLANK(Perigon!J6965),"",Perigon!J6965)</f>
        <v/>
      </c>
      <c r="E6970" s="64" t="str">
        <f>IF(ISBLANK(Perigon!K6965),"",Perigon!K6965)</f>
        <v/>
      </c>
      <c r="F6970" s="65"/>
      <c r="G6970" s="64"/>
      <c r="H6970" s="69" t="str">
        <f>IF(ISBLANK(Perigon!L6965),"",Perigon!L6965)</f>
        <v/>
      </c>
      <c r="I6970" s="69" t="str">
        <f>IF(ISBLANK(Perigon!M6965),"",Perigon!M6965)</f>
        <v/>
      </c>
      <c r="J6970" s="98" t="str">
        <f>IF(ISBLANK(Perigon!N6965),"",Perigon!N6965)</f>
        <v/>
      </c>
      <c r="K6970" s="99" t="str">
        <f>IF(ISBLANK(Perigon!J6965),"",Perigon!T6965)</f>
        <v/>
      </c>
      <c r="L6970" s="95" t="str">
        <f>IF(ISBLANK(Perigon!O6965),"",Perigon!O6965)</f>
        <v/>
      </c>
      <c r="M6970" s="95" t="str">
        <f>IF(ISBLANK(Perigon!R6965),"",Perigon!R6965)</f>
        <v/>
      </c>
      <c r="N6970" s="95" t="str">
        <f>IF(ISBLANK(Perigon!P6965),"",Perigon!P6965)</f>
        <v/>
      </c>
      <c r="O6970" s="38" t="str">
        <f>IF($L6970="","",VLOOKUP($R6970,Tarife!$A$2:$R$599,13,FALSE))</f>
        <v/>
      </c>
      <c r="P6970" s="38" t="str">
        <f t="shared" si="108"/>
        <v/>
      </c>
      <c r="R6970" s="100" t="str">
        <f>Zusammenzug!$C$25&amp;"-"&amp;Zusammenzug!$A$7&amp;"-"&amp;Leistungen!L6970</f>
        <v>2024-0-</v>
      </c>
    </row>
    <row r="6971" spans="1:18" x14ac:dyDescent="0.2">
      <c r="A6971" s="95" t="str">
        <f>IF(ISBLANK(Perigon!E6966),"",Perigon!E6966)</f>
        <v/>
      </c>
      <c r="B6971" s="95" t="str">
        <f>IF(ISBLANK(Perigon!G6966),"",Perigon!G6966)</f>
        <v/>
      </c>
      <c r="C6971" s="96" t="str">
        <f>IF(ISBLANK(Perigon!I6966),"",Perigon!I6966)</f>
        <v/>
      </c>
      <c r="D6971" s="97" t="str">
        <f>IF(ISBLANK(Perigon!J6966),"",Perigon!J6966)</f>
        <v/>
      </c>
      <c r="E6971" s="64" t="str">
        <f>IF(ISBLANK(Perigon!K6966),"",Perigon!K6966)</f>
        <v/>
      </c>
      <c r="F6971" s="65"/>
      <c r="G6971" s="64"/>
      <c r="H6971" s="69" t="str">
        <f>IF(ISBLANK(Perigon!L6966),"",Perigon!L6966)</f>
        <v/>
      </c>
      <c r="I6971" s="69" t="str">
        <f>IF(ISBLANK(Perigon!M6966),"",Perigon!M6966)</f>
        <v/>
      </c>
      <c r="J6971" s="98" t="str">
        <f>IF(ISBLANK(Perigon!N6966),"",Perigon!N6966)</f>
        <v/>
      </c>
      <c r="K6971" s="99" t="str">
        <f>IF(ISBLANK(Perigon!J6966),"",Perigon!T6966)</f>
        <v/>
      </c>
      <c r="L6971" s="95" t="str">
        <f>IF(ISBLANK(Perigon!O6966),"",Perigon!O6966)</f>
        <v/>
      </c>
      <c r="M6971" s="95" t="str">
        <f>IF(ISBLANK(Perigon!R6966),"",Perigon!R6966)</f>
        <v/>
      </c>
      <c r="N6971" s="95" t="str">
        <f>IF(ISBLANK(Perigon!P6966),"",Perigon!P6966)</f>
        <v/>
      </c>
      <c r="O6971" s="38" t="str">
        <f>IF($L6971="","",VLOOKUP($R6971,Tarife!$A$2:$R$599,13,FALSE))</f>
        <v/>
      </c>
      <c r="P6971" s="38" t="str">
        <f t="shared" si="108"/>
        <v/>
      </c>
      <c r="R6971" s="100" t="str">
        <f>Zusammenzug!$C$25&amp;"-"&amp;Zusammenzug!$A$7&amp;"-"&amp;Leistungen!L6971</f>
        <v>2024-0-</v>
      </c>
    </row>
    <row r="6972" spans="1:18" x14ac:dyDescent="0.2">
      <c r="A6972" s="95" t="str">
        <f>IF(ISBLANK(Perigon!E6967),"",Perigon!E6967)</f>
        <v/>
      </c>
      <c r="B6972" s="95" t="str">
        <f>IF(ISBLANK(Perigon!G6967),"",Perigon!G6967)</f>
        <v/>
      </c>
      <c r="C6972" s="96" t="str">
        <f>IF(ISBLANK(Perigon!I6967),"",Perigon!I6967)</f>
        <v/>
      </c>
      <c r="D6972" s="97" t="str">
        <f>IF(ISBLANK(Perigon!J6967),"",Perigon!J6967)</f>
        <v/>
      </c>
      <c r="E6972" s="64" t="str">
        <f>IF(ISBLANK(Perigon!K6967),"",Perigon!K6967)</f>
        <v/>
      </c>
      <c r="F6972" s="65"/>
      <c r="G6972" s="64"/>
      <c r="H6972" s="69" t="str">
        <f>IF(ISBLANK(Perigon!L6967),"",Perigon!L6967)</f>
        <v/>
      </c>
      <c r="I6972" s="69" t="str">
        <f>IF(ISBLANK(Perigon!M6967),"",Perigon!M6967)</f>
        <v/>
      </c>
      <c r="J6972" s="98" t="str">
        <f>IF(ISBLANK(Perigon!N6967),"",Perigon!N6967)</f>
        <v/>
      </c>
      <c r="K6972" s="99" t="str">
        <f>IF(ISBLANK(Perigon!J6967),"",Perigon!T6967)</f>
        <v/>
      </c>
      <c r="L6972" s="95" t="str">
        <f>IF(ISBLANK(Perigon!O6967),"",Perigon!O6967)</f>
        <v/>
      </c>
      <c r="M6972" s="95" t="str">
        <f>IF(ISBLANK(Perigon!R6967),"",Perigon!R6967)</f>
        <v/>
      </c>
      <c r="N6972" s="95" t="str">
        <f>IF(ISBLANK(Perigon!P6967),"",Perigon!P6967)</f>
        <v/>
      </c>
      <c r="O6972" s="38" t="str">
        <f>IF($L6972="","",VLOOKUP($R6972,Tarife!$A$2:$R$599,13,FALSE))</f>
        <v/>
      </c>
      <c r="P6972" s="38" t="str">
        <f t="shared" si="108"/>
        <v/>
      </c>
      <c r="R6972" s="100" t="str">
        <f>Zusammenzug!$C$25&amp;"-"&amp;Zusammenzug!$A$7&amp;"-"&amp;Leistungen!L6972</f>
        <v>2024-0-</v>
      </c>
    </row>
    <row r="6973" spans="1:18" x14ac:dyDescent="0.2">
      <c r="A6973" s="95" t="str">
        <f>IF(ISBLANK(Perigon!E6968),"",Perigon!E6968)</f>
        <v/>
      </c>
      <c r="B6973" s="95" t="str">
        <f>IF(ISBLANK(Perigon!G6968),"",Perigon!G6968)</f>
        <v/>
      </c>
      <c r="C6973" s="96" t="str">
        <f>IF(ISBLANK(Perigon!I6968),"",Perigon!I6968)</f>
        <v/>
      </c>
      <c r="D6973" s="97" t="str">
        <f>IF(ISBLANK(Perigon!J6968),"",Perigon!J6968)</f>
        <v/>
      </c>
      <c r="E6973" s="64" t="str">
        <f>IF(ISBLANK(Perigon!K6968),"",Perigon!K6968)</f>
        <v/>
      </c>
      <c r="F6973" s="65"/>
      <c r="G6973" s="64"/>
      <c r="H6973" s="69" t="str">
        <f>IF(ISBLANK(Perigon!L6968),"",Perigon!L6968)</f>
        <v/>
      </c>
      <c r="I6973" s="69" t="str">
        <f>IF(ISBLANK(Perigon!M6968),"",Perigon!M6968)</f>
        <v/>
      </c>
      <c r="J6973" s="98" t="str">
        <f>IF(ISBLANK(Perigon!N6968),"",Perigon!N6968)</f>
        <v/>
      </c>
      <c r="K6973" s="99" t="str">
        <f>IF(ISBLANK(Perigon!J6968),"",Perigon!T6968)</f>
        <v/>
      </c>
      <c r="L6973" s="95" t="str">
        <f>IF(ISBLANK(Perigon!O6968),"",Perigon!O6968)</f>
        <v/>
      </c>
      <c r="M6973" s="95" t="str">
        <f>IF(ISBLANK(Perigon!R6968),"",Perigon!R6968)</f>
        <v/>
      </c>
      <c r="N6973" s="95" t="str">
        <f>IF(ISBLANK(Perigon!P6968),"",Perigon!P6968)</f>
        <v/>
      </c>
      <c r="O6973" s="38" t="str">
        <f>IF($L6973="","",VLOOKUP($R6973,Tarife!$A$2:$R$599,13,FALSE))</f>
        <v/>
      </c>
      <c r="P6973" s="38" t="str">
        <f t="shared" si="108"/>
        <v/>
      </c>
      <c r="R6973" s="100" t="str">
        <f>Zusammenzug!$C$25&amp;"-"&amp;Zusammenzug!$A$7&amp;"-"&amp;Leistungen!L6973</f>
        <v>2024-0-</v>
      </c>
    </row>
    <row r="6974" spans="1:18" x14ac:dyDescent="0.2">
      <c r="A6974" s="95" t="str">
        <f>IF(ISBLANK(Perigon!E6969),"",Perigon!E6969)</f>
        <v/>
      </c>
      <c r="B6974" s="95" t="str">
        <f>IF(ISBLANK(Perigon!G6969),"",Perigon!G6969)</f>
        <v/>
      </c>
      <c r="C6974" s="96" t="str">
        <f>IF(ISBLANK(Perigon!I6969),"",Perigon!I6969)</f>
        <v/>
      </c>
      <c r="D6974" s="97" t="str">
        <f>IF(ISBLANK(Perigon!J6969),"",Perigon!J6969)</f>
        <v/>
      </c>
      <c r="E6974" s="64" t="str">
        <f>IF(ISBLANK(Perigon!K6969),"",Perigon!K6969)</f>
        <v/>
      </c>
      <c r="F6974" s="65"/>
      <c r="G6974" s="64"/>
      <c r="H6974" s="69" t="str">
        <f>IF(ISBLANK(Perigon!L6969),"",Perigon!L6969)</f>
        <v/>
      </c>
      <c r="I6974" s="69" t="str">
        <f>IF(ISBLANK(Perigon!M6969),"",Perigon!M6969)</f>
        <v/>
      </c>
      <c r="J6974" s="98" t="str">
        <f>IF(ISBLANK(Perigon!N6969),"",Perigon!N6969)</f>
        <v/>
      </c>
      <c r="K6974" s="99" t="str">
        <f>IF(ISBLANK(Perigon!J6969),"",Perigon!T6969)</f>
        <v/>
      </c>
      <c r="L6974" s="95" t="str">
        <f>IF(ISBLANK(Perigon!O6969),"",Perigon!O6969)</f>
        <v/>
      </c>
      <c r="M6974" s="95" t="str">
        <f>IF(ISBLANK(Perigon!R6969),"",Perigon!R6969)</f>
        <v/>
      </c>
      <c r="N6974" s="95" t="str">
        <f>IF(ISBLANK(Perigon!P6969),"",Perigon!P6969)</f>
        <v/>
      </c>
      <c r="O6974" s="38" t="str">
        <f>IF($L6974="","",VLOOKUP($R6974,Tarife!$A$2:$R$599,13,FALSE))</f>
        <v/>
      </c>
      <c r="P6974" s="38" t="str">
        <f t="shared" si="108"/>
        <v/>
      </c>
      <c r="R6974" s="100" t="str">
        <f>Zusammenzug!$C$25&amp;"-"&amp;Zusammenzug!$A$7&amp;"-"&amp;Leistungen!L6974</f>
        <v>2024-0-</v>
      </c>
    </row>
    <row r="6975" spans="1:18" x14ac:dyDescent="0.2">
      <c r="A6975" s="95" t="str">
        <f>IF(ISBLANK(Perigon!E6970),"",Perigon!E6970)</f>
        <v/>
      </c>
      <c r="B6975" s="95" t="str">
        <f>IF(ISBLANK(Perigon!G6970),"",Perigon!G6970)</f>
        <v/>
      </c>
      <c r="C6975" s="96" t="str">
        <f>IF(ISBLANK(Perigon!I6970),"",Perigon!I6970)</f>
        <v/>
      </c>
      <c r="D6975" s="97" t="str">
        <f>IF(ISBLANK(Perigon!J6970),"",Perigon!J6970)</f>
        <v/>
      </c>
      <c r="E6975" s="64" t="str">
        <f>IF(ISBLANK(Perigon!K6970),"",Perigon!K6970)</f>
        <v/>
      </c>
      <c r="F6975" s="65"/>
      <c r="G6975" s="64"/>
      <c r="H6975" s="69" t="str">
        <f>IF(ISBLANK(Perigon!L6970),"",Perigon!L6970)</f>
        <v/>
      </c>
      <c r="I6975" s="69" t="str">
        <f>IF(ISBLANK(Perigon!M6970),"",Perigon!M6970)</f>
        <v/>
      </c>
      <c r="J6975" s="98" t="str">
        <f>IF(ISBLANK(Perigon!N6970),"",Perigon!N6970)</f>
        <v/>
      </c>
      <c r="K6975" s="99" t="str">
        <f>IF(ISBLANK(Perigon!J6970),"",Perigon!T6970)</f>
        <v/>
      </c>
      <c r="L6975" s="95" t="str">
        <f>IF(ISBLANK(Perigon!O6970),"",Perigon!O6970)</f>
        <v/>
      </c>
      <c r="M6975" s="95" t="str">
        <f>IF(ISBLANK(Perigon!R6970),"",Perigon!R6970)</f>
        <v/>
      </c>
      <c r="N6975" s="95" t="str">
        <f>IF(ISBLANK(Perigon!P6970),"",Perigon!P6970)</f>
        <v/>
      </c>
      <c r="O6975" s="38" t="str">
        <f>IF($L6975="","",VLOOKUP($R6975,Tarife!$A$2:$R$599,13,FALSE))</f>
        <v/>
      </c>
      <c r="P6975" s="38" t="str">
        <f t="shared" si="108"/>
        <v/>
      </c>
      <c r="R6975" s="100" t="str">
        <f>Zusammenzug!$C$25&amp;"-"&amp;Zusammenzug!$A$7&amp;"-"&amp;Leistungen!L6975</f>
        <v>2024-0-</v>
      </c>
    </row>
    <row r="6976" spans="1:18" x14ac:dyDescent="0.2">
      <c r="A6976" s="95" t="str">
        <f>IF(ISBLANK(Perigon!E6971),"",Perigon!E6971)</f>
        <v/>
      </c>
      <c r="B6976" s="95" t="str">
        <f>IF(ISBLANK(Perigon!G6971),"",Perigon!G6971)</f>
        <v/>
      </c>
      <c r="C6976" s="96" t="str">
        <f>IF(ISBLANK(Perigon!I6971),"",Perigon!I6971)</f>
        <v/>
      </c>
      <c r="D6976" s="97" t="str">
        <f>IF(ISBLANK(Perigon!J6971),"",Perigon!J6971)</f>
        <v/>
      </c>
      <c r="E6976" s="64" t="str">
        <f>IF(ISBLANK(Perigon!K6971),"",Perigon!K6971)</f>
        <v/>
      </c>
      <c r="F6976" s="65"/>
      <c r="G6976" s="64"/>
      <c r="H6976" s="69" t="str">
        <f>IF(ISBLANK(Perigon!L6971),"",Perigon!L6971)</f>
        <v/>
      </c>
      <c r="I6976" s="69" t="str">
        <f>IF(ISBLANK(Perigon!M6971),"",Perigon!M6971)</f>
        <v/>
      </c>
      <c r="J6976" s="98" t="str">
        <f>IF(ISBLANK(Perigon!N6971),"",Perigon!N6971)</f>
        <v/>
      </c>
      <c r="K6976" s="99" t="str">
        <f>IF(ISBLANK(Perigon!J6971),"",Perigon!T6971)</f>
        <v/>
      </c>
      <c r="L6976" s="95" t="str">
        <f>IF(ISBLANK(Perigon!O6971),"",Perigon!O6971)</f>
        <v/>
      </c>
      <c r="M6976" s="95" t="str">
        <f>IF(ISBLANK(Perigon!R6971),"",Perigon!R6971)</f>
        <v/>
      </c>
      <c r="N6976" s="95" t="str">
        <f>IF(ISBLANK(Perigon!P6971),"",Perigon!P6971)</f>
        <v/>
      </c>
      <c r="O6976" s="38" t="str">
        <f>IF($L6976="","",VLOOKUP($R6976,Tarife!$A$2:$R$599,13,FALSE))</f>
        <v/>
      </c>
      <c r="P6976" s="38" t="str">
        <f t="shared" si="108"/>
        <v/>
      </c>
      <c r="R6976" s="100" t="str">
        <f>Zusammenzug!$C$25&amp;"-"&amp;Zusammenzug!$A$7&amp;"-"&amp;Leistungen!L6976</f>
        <v>2024-0-</v>
      </c>
    </row>
    <row r="6977" spans="1:18" x14ac:dyDescent="0.2">
      <c r="A6977" s="95" t="str">
        <f>IF(ISBLANK(Perigon!E6972),"",Perigon!E6972)</f>
        <v/>
      </c>
      <c r="B6977" s="95" t="str">
        <f>IF(ISBLANK(Perigon!G6972),"",Perigon!G6972)</f>
        <v/>
      </c>
      <c r="C6977" s="96" t="str">
        <f>IF(ISBLANK(Perigon!I6972),"",Perigon!I6972)</f>
        <v/>
      </c>
      <c r="D6977" s="97" t="str">
        <f>IF(ISBLANK(Perigon!J6972),"",Perigon!J6972)</f>
        <v/>
      </c>
      <c r="E6977" s="64" t="str">
        <f>IF(ISBLANK(Perigon!K6972),"",Perigon!K6972)</f>
        <v/>
      </c>
      <c r="F6977" s="65"/>
      <c r="G6977" s="64"/>
      <c r="H6977" s="69" t="str">
        <f>IF(ISBLANK(Perigon!L6972),"",Perigon!L6972)</f>
        <v/>
      </c>
      <c r="I6977" s="69" t="str">
        <f>IF(ISBLANK(Perigon!M6972),"",Perigon!M6972)</f>
        <v/>
      </c>
      <c r="J6977" s="98" t="str">
        <f>IF(ISBLANK(Perigon!N6972),"",Perigon!N6972)</f>
        <v/>
      </c>
      <c r="K6977" s="99" t="str">
        <f>IF(ISBLANK(Perigon!J6972),"",Perigon!T6972)</f>
        <v/>
      </c>
      <c r="L6977" s="95" t="str">
        <f>IF(ISBLANK(Perigon!O6972),"",Perigon!O6972)</f>
        <v/>
      </c>
      <c r="M6977" s="95" t="str">
        <f>IF(ISBLANK(Perigon!R6972),"",Perigon!R6972)</f>
        <v/>
      </c>
      <c r="N6977" s="95" t="str">
        <f>IF(ISBLANK(Perigon!P6972),"",Perigon!P6972)</f>
        <v/>
      </c>
      <c r="O6977" s="38" t="str">
        <f>IF($L6977="","",VLOOKUP($R6977,Tarife!$A$2:$R$599,13,FALSE))</f>
        <v/>
      </c>
      <c r="P6977" s="38" t="str">
        <f t="shared" si="108"/>
        <v/>
      </c>
      <c r="R6977" s="100" t="str">
        <f>Zusammenzug!$C$25&amp;"-"&amp;Zusammenzug!$A$7&amp;"-"&amp;Leistungen!L6977</f>
        <v>2024-0-</v>
      </c>
    </row>
    <row r="6978" spans="1:18" x14ac:dyDescent="0.2">
      <c r="A6978" s="95" t="str">
        <f>IF(ISBLANK(Perigon!E6973),"",Perigon!E6973)</f>
        <v/>
      </c>
      <c r="B6978" s="95" t="str">
        <f>IF(ISBLANK(Perigon!G6973),"",Perigon!G6973)</f>
        <v/>
      </c>
      <c r="C6978" s="96" t="str">
        <f>IF(ISBLANK(Perigon!I6973),"",Perigon!I6973)</f>
        <v/>
      </c>
      <c r="D6978" s="97" t="str">
        <f>IF(ISBLANK(Perigon!J6973),"",Perigon!J6973)</f>
        <v/>
      </c>
      <c r="E6978" s="64" t="str">
        <f>IF(ISBLANK(Perigon!K6973),"",Perigon!K6973)</f>
        <v/>
      </c>
      <c r="F6978" s="65"/>
      <c r="G6978" s="64"/>
      <c r="H6978" s="69" t="str">
        <f>IF(ISBLANK(Perigon!L6973),"",Perigon!L6973)</f>
        <v/>
      </c>
      <c r="I6978" s="69" t="str">
        <f>IF(ISBLANK(Perigon!M6973),"",Perigon!M6973)</f>
        <v/>
      </c>
      <c r="J6978" s="98" t="str">
        <f>IF(ISBLANK(Perigon!N6973),"",Perigon!N6973)</f>
        <v/>
      </c>
      <c r="K6978" s="99" t="str">
        <f>IF(ISBLANK(Perigon!J6973),"",Perigon!T6973)</f>
        <v/>
      </c>
      <c r="L6978" s="95" t="str">
        <f>IF(ISBLANK(Perigon!O6973),"",Perigon!O6973)</f>
        <v/>
      </c>
      <c r="M6978" s="95" t="str">
        <f>IF(ISBLANK(Perigon!R6973),"",Perigon!R6973)</f>
        <v/>
      </c>
      <c r="N6978" s="95" t="str">
        <f>IF(ISBLANK(Perigon!P6973),"",Perigon!P6973)</f>
        <v/>
      </c>
      <c r="O6978" s="38" t="str">
        <f>IF($L6978="","",VLOOKUP($R6978,Tarife!$A$2:$R$599,13,FALSE))</f>
        <v/>
      </c>
      <c r="P6978" s="38" t="str">
        <f t="shared" si="108"/>
        <v/>
      </c>
      <c r="R6978" s="100" t="str">
        <f>Zusammenzug!$C$25&amp;"-"&amp;Zusammenzug!$A$7&amp;"-"&amp;Leistungen!L6978</f>
        <v>2024-0-</v>
      </c>
    </row>
    <row r="6979" spans="1:18" x14ac:dyDescent="0.2">
      <c r="A6979" s="95" t="str">
        <f>IF(ISBLANK(Perigon!E6974),"",Perigon!E6974)</f>
        <v/>
      </c>
      <c r="B6979" s="95" t="str">
        <f>IF(ISBLANK(Perigon!G6974),"",Perigon!G6974)</f>
        <v/>
      </c>
      <c r="C6979" s="96" t="str">
        <f>IF(ISBLANK(Perigon!I6974),"",Perigon!I6974)</f>
        <v/>
      </c>
      <c r="D6979" s="97" t="str">
        <f>IF(ISBLANK(Perigon!J6974),"",Perigon!J6974)</f>
        <v/>
      </c>
      <c r="E6979" s="64" t="str">
        <f>IF(ISBLANK(Perigon!K6974),"",Perigon!K6974)</f>
        <v/>
      </c>
      <c r="F6979" s="65"/>
      <c r="G6979" s="64"/>
      <c r="H6979" s="69" t="str">
        <f>IF(ISBLANK(Perigon!L6974),"",Perigon!L6974)</f>
        <v/>
      </c>
      <c r="I6979" s="69" t="str">
        <f>IF(ISBLANK(Perigon!M6974),"",Perigon!M6974)</f>
        <v/>
      </c>
      <c r="J6979" s="98" t="str">
        <f>IF(ISBLANK(Perigon!N6974),"",Perigon!N6974)</f>
        <v/>
      </c>
      <c r="K6979" s="99" t="str">
        <f>IF(ISBLANK(Perigon!J6974),"",Perigon!T6974)</f>
        <v/>
      </c>
      <c r="L6979" s="95" t="str">
        <f>IF(ISBLANK(Perigon!O6974),"",Perigon!O6974)</f>
        <v/>
      </c>
      <c r="M6979" s="95" t="str">
        <f>IF(ISBLANK(Perigon!R6974),"",Perigon!R6974)</f>
        <v/>
      </c>
      <c r="N6979" s="95" t="str">
        <f>IF(ISBLANK(Perigon!P6974),"",Perigon!P6974)</f>
        <v/>
      </c>
      <c r="O6979" s="38" t="str">
        <f>IF($L6979="","",VLOOKUP($R6979,Tarife!$A$2:$R$599,13,FALSE))</f>
        <v/>
      </c>
      <c r="P6979" s="38" t="str">
        <f t="shared" si="108"/>
        <v/>
      </c>
      <c r="R6979" s="100" t="str">
        <f>Zusammenzug!$C$25&amp;"-"&amp;Zusammenzug!$A$7&amp;"-"&amp;Leistungen!L6979</f>
        <v>2024-0-</v>
      </c>
    </row>
    <row r="6980" spans="1:18" x14ac:dyDescent="0.2">
      <c r="A6980" s="95" t="str">
        <f>IF(ISBLANK(Perigon!E6975),"",Perigon!E6975)</f>
        <v/>
      </c>
      <c r="B6980" s="95" t="str">
        <f>IF(ISBLANK(Perigon!G6975),"",Perigon!G6975)</f>
        <v/>
      </c>
      <c r="C6980" s="96" t="str">
        <f>IF(ISBLANK(Perigon!I6975),"",Perigon!I6975)</f>
        <v/>
      </c>
      <c r="D6980" s="97" t="str">
        <f>IF(ISBLANK(Perigon!J6975),"",Perigon!J6975)</f>
        <v/>
      </c>
      <c r="E6980" s="64" t="str">
        <f>IF(ISBLANK(Perigon!K6975),"",Perigon!K6975)</f>
        <v/>
      </c>
      <c r="F6980" s="65"/>
      <c r="G6980" s="64"/>
      <c r="H6980" s="69" t="str">
        <f>IF(ISBLANK(Perigon!L6975),"",Perigon!L6975)</f>
        <v/>
      </c>
      <c r="I6980" s="69" t="str">
        <f>IF(ISBLANK(Perigon!M6975),"",Perigon!M6975)</f>
        <v/>
      </c>
      <c r="J6980" s="98" t="str">
        <f>IF(ISBLANK(Perigon!N6975),"",Perigon!N6975)</f>
        <v/>
      </c>
      <c r="K6980" s="99" t="str">
        <f>IF(ISBLANK(Perigon!J6975),"",Perigon!T6975)</f>
        <v/>
      </c>
      <c r="L6980" s="95" t="str">
        <f>IF(ISBLANK(Perigon!O6975),"",Perigon!O6975)</f>
        <v/>
      </c>
      <c r="M6980" s="95" t="str">
        <f>IF(ISBLANK(Perigon!R6975),"",Perigon!R6975)</f>
        <v/>
      </c>
      <c r="N6980" s="95" t="str">
        <f>IF(ISBLANK(Perigon!P6975),"",Perigon!P6975)</f>
        <v/>
      </c>
      <c r="O6980" s="38" t="str">
        <f>IF($L6980="","",VLOOKUP($R6980,Tarife!$A$2:$R$599,13,FALSE))</f>
        <v/>
      </c>
      <c r="P6980" s="38" t="str">
        <f t="shared" si="108"/>
        <v/>
      </c>
      <c r="R6980" s="100" t="str">
        <f>Zusammenzug!$C$25&amp;"-"&amp;Zusammenzug!$A$7&amp;"-"&amp;Leistungen!L6980</f>
        <v>2024-0-</v>
      </c>
    </row>
    <row r="6981" spans="1:18" x14ac:dyDescent="0.2">
      <c r="A6981" s="95" t="str">
        <f>IF(ISBLANK(Perigon!E6976),"",Perigon!E6976)</f>
        <v/>
      </c>
      <c r="B6981" s="95" t="str">
        <f>IF(ISBLANK(Perigon!G6976),"",Perigon!G6976)</f>
        <v/>
      </c>
      <c r="C6981" s="96" t="str">
        <f>IF(ISBLANK(Perigon!I6976),"",Perigon!I6976)</f>
        <v/>
      </c>
      <c r="D6981" s="97" t="str">
        <f>IF(ISBLANK(Perigon!J6976),"",Perigon!J6976)</f>
        <v/>
      </c>
      <c r="E6981" s="64" t="str">
        <f>IF(ISBLANK(Perigon!K6976),"",Perigon!K6976)</f>
        <v/>
      </c>
      <c r="F6981" s="65"/>
      <c r="G6981" s="64"/>
      <c r="H6981" s="69" t="str">
        <f>IF(ISBLANK(Perigon!L6976),"",Perigon!L6976)</f>
        <v/>
      </c>
      <c r="I6981" s="69" t="str">
        <f>IF(ISBLANK(Perigon!M6976),"",Perigon!M6976)</f>
        <v/>
      </c>
      <c r="J6981" s="98" t="str">
        <f>IF(ISBLANK(Perigon!N6976),"",Perigon!N6976)</f>
        <v/>
      </c>
      <c r="K6981" s="99" t="str">
        <f>IF(ISBLANK(Perigon!J6976),"",Perigon!T6976)</f>
        <v/>
      </c>
      <c r="L6981" s="95" t="str">
        <f>IF(ISBLANK(Perigon!O6976),"",Perigon!O6976)</f>
        <v/>
      </c>
      <c r="M6981" s="95" t="str">
        <f>IF(ISBLANK(Perigon!R6976),"",Perigon!R6976)</f>
        <v/>
      </c>
      <c r="N6981" s="95" t="str">
        <f>IF(ISBLANK(Perigon!P6976),"",Perigon!P6976)</f>
        <v/>
      </c>
      <c r="O6981" s="38" t="str">
        <f>IF($L6981="","",VLOOKUP($R6981,Tarife!$A$2:$R$599,13,FALSE))</f>
        <v/>
      </c>
      <c r="P6981" s="38" t="str">
        <f t="shared" si="108"/>
        <v/>
      </c>
      <c r="R6981" s="100" t="str">
        <f>Zusammenzug!$C$25&amp;"-"&amp;Zusammenzug!$A$7&amp;"-"&amp;Leistungen!L6981</f>
        <v>2024-0-</v>
      </c>
    </row>
    <row r="6982" spans="1:18" x14ac:dyDescent="0.2">
      <c r="A6982" s="95" t="str">
        <f>IF(ISBLANK(Perigon!E6977),"",Perigon!E6977)</f>
        <v/>
      </c>
      <c r="B6982" s="95" t="str">
        <f>IF(ISBLANK(Perigon!G6977),"",Perigon!G6977)</f>
        <v/>
      </c>
      <c r="C6982" s="96" t="str">
        <f>IF(ISBLANK(Perigon!I6977),"",Perigon!I6977)</f>
        <v/>
      </c>
      <c r="D6982" s="97" t="str">
        <f>IF(ISBLANK(Perigon!J6977),"",Perigon!J6977)</f>
        <v/>
      </c>
      <c r="E6982" s="64" t="str">
        <f>IF(ISBLANK(Perigon!K6977),"",Perigon!K6977)</f>
        <v/>
      </c>
      <c r="F6982" s="65"/>
      <c r="G6982" s="64"/>
      <c r="H6982" s="69" t="str">
        <f>IF(ISBLANK(Perigon!L6977),"",Perigon!L6977)</f>
        <v/>
      </c>
      <c r="I6982" s="69" t="str">
        <f>IF(ISBLANK(Perigon!M6977),"",Perigon!M6977)</f>
        <v/>
      </c>
      <c r="J6982" s="98" t="str">
        <f>IF(ISBLANK(Perigon!N6977),"",Perigon!N6977)</f>
        <v/>
      </c>
      <c r="K6982" s="99" t="str">
        <f>IF(ISBLANK(Perigon!J6977),"",Perigon!T6977)</f>
        <v/>
      </c>
      <c r="L6982" s="95" t="str">
        <f>IF(ISBLANK(Perigon!O6977),"",Perigon!O6977)</f>
        <v/>
      </c>
      <c r="M6982" s="95" t="str">
        <f>IF(ISBLANK(Perigon!R6977),"",Perigon!R6977)</f>
        <v/>
      </c>
      <c r="N6982" s="95" t="str">
        <f>IF(ISBLANK(Perigon!P6977),"",Perigon!P6977)</f>
        <v/>
      </c>
      <c r="O6982" s="38" t="str">
        <f>IF($L6982="","",VLOOKUP($R6982,Tarife!$A$2:$R$599,13,FALSE))</f>
        <v/>
      </c>
      <c r="P6982" s="38" t="str">
        <f t="shared" si="108"/>
        <v/>
      </c>
      <c r="R6982" s="100" t="str">
        <f>Zusammenzug!$C$25&amp;"-"&amp;Zusammenzug!$A$7&amp;"-"&amp;Leistungen!L6982</f>
        <v>2024-0-</v>
      </c>
    </row>
    <row r="6983" spans="1:18" x14ac:dyDescent="0.2">
      <c r="A6983" s="95" t="str">
        <f>IF(ISBLANK(Perigon!E6978),"",Perigon!E6978)</f>
        <v/>
      </c>
      <c r="B6983" s="95" t="str">
        <f>IF(ISBLANK(Perigon!G6978),"",Perigon!G6978)</f>
        <v/>
      </c>
      <c r="C6983" s="96" t="str">
        <f>IF(ISBLANK(Perigon!I6978),"",Perigon!I6978)</f>
        <v/>
      </c>
      <c r="D6983" s="97" t="str">
        <f>IF(ISBLANK(Perigon!J6978),"",Perigon!J6978)</f>
        <v/>
      </c>
      <c r="E6983" s="64" t="str">
        <f>IF(ISBLANK(Perigon!K6978),"",Perigon!K6978)</f>
        <v/>
      </c>
      <c r="F6983" s="65"/>
      <c r="G6983" s="64"/>
      <c r="H6983" s="69" t="str">
        <f>IF(ISBLANK(Perigon!L6978),"",Perigon!L6978)</f>
        <v/>
      </c>
      <c r="I6983" s="69" t="str">
        <f>IF(ISBLANK(Perigon!M6978),"",Perigon!M6978)</f>
        <v/>
      </c>
      <c r="J6983" s="98" t="str">
        <f>IF(ISBLANK(Perigon!N6978),"",Perigon!N6978)</f>
        <v/>
      </c>
      <c r="K6983" s="99" t="str">
        <f>IF(ISBLANK(Perigon!J6978),"",Perigon!T6978)</f>
        <v/>
      </c>
      <c r="L6983" s="95" t="str">
        <f>IF(ISBLANK(Perigon!O6978),"",Perigon!O6978)</f>
        <v/>
      </c>
      <c r="M6983" s="95" t="str">
        <f>IF(ISBLANK(Perigon!R6978),"",Perigon!R6978)</f>
        <v/>
      </c>
      <c r="N6983" s="95" t="str">
        <f>IF(ISBLANK(Perigon!P6978),"",Perigon!P6978)</f>
        <v/>
      </c>
      <c r="O6983" s="38" t="str">
        <f>IF($L6983="","",VLOOKUP($R6983,Tarife!$A$2:$R$599,13,FALSE))</f>
        <v/>
      </c>
      <c r="P6983" s="38" t="str">
        <f t="shared" si="108"/>
        <v/>
      </c>
      <c r="R6983" s="100" t="str">
        <f>Zusammenzug!$C$25&amp;"-"&amp;Zusammenzug!$A$7&amp;"-"&amp;Leistungen!L6983</f>
        <v>2024-0-</v>
      </c>
    </row>
    <row r="6984" spans="1:18" x14ac:dyDescent="0.2">
      <c r="A6984" s="95" t="str">
        <f>IF(ISBLANK(Perigon!E6979),"",Perigon!E6979)</f>
        <v/>
      </c>
      <c r="B6984" s="95" t="str">
        <f>IF(ISBLANK(Perigon!G6979),"",Perigon!G6979)</f>
        <v/>
      </c>
      <c r="C6984" s="96" t="str">
        <f>IF(ISBLANK(Perigon!I6979),"",Perigon!I6979)</f>
        <v/>
      </c>
      <c r="D6984" s="97" t="str">
        <f>IF(ISBLANK(Perigon!J6979),"",Perigon!J6979)</f>
        <v/>
      </c>
      <c r="E6984" s="64" t="str">
        <f>IF(ISBLANK(Perigon!K6979),"",Perigon!K6979)</f>
        <v/>
      </c>
      <c r="F6984" s="65"/>
      <c r="G6984" s="64"/>
      <c r="H6984" s="69" t="str">
        <f>IF(ISBLANK(Perigon!L6979),"",Perigon!L6979)</f>
        <v/>
      </c>
      <c r="I6984" s="69" t="str">
        <f>IF(ISBLANK(Perigon!M6979),"",Perigon!M6979)</f>
        <v/>
      </c>
      <c r="J6984" s="98" t="str">
        <f>IF(ISBLANK(Perigon!N6979),"",Perigon!N6979)</f>
        <v/>
      </c>
      <c r="K6984" s="99" t="str">
        <f>IF(ISBLANK(Perigon!J6979),"",Perigon!T6979)</f>
        <v/>
      </c>
      <c r="L6984" s="95" t="str">
        <f>IF(ISBLANK(Perigon!O6979),"",Perigon!O6979)</f>
        <v/>
      </c>
      <c r="M6984" s="95" t="str">
        <f>IF(ISBLANK(Perigon!R6979),"",Perigon!R6979)</f>
        <v/>
      </c>
      <c r="N6984" s="95" t="str">
        <f>IF(ISBLANK(Perigon!P6979),"",Perigon!P6979)</f>
        <v/>
      </c>
      <c r="O6984" s="38" t="str">
        <f>IF($L6984="","",VLOOKUP($R6984,Tarife!$A$2:$R$599,13,FALSE))</f>
        <v/>
      </c>
      <c r="P6984" s="38" t="str">
        <f t="shared" ref="P6984:P7047" si="109">IF(L6984="","",IF(AND($L6984="Pabe",N6984&lt;O6984),M6984*O6984,IF(N6984&lt;O6984,M6984*N6984,M6984*O6984)))</f>
        <v/>
      </c>
      <c r="R6984" s="100" t="str">
        <f>Zusammenzug!$C$25&amp;"-"&amp;Zusammenzug!$A$7&amp;"-"&amp;Leistungen!L6984</f>
        <v>2024-0-</v>
      </c>
    </row>
    <row r="6985" spans="1:18" x14ac:dyDescent="0.2">
      <c r="A6985" s="95" t="str">
        <f>IF(ISBLANK(Perigon!E6980),"",Perigon!E6980)</f>
        <v/>
      </c>
      <c r="B6985" s="95" t="str">
        <f>IF(ISBLANK(Perigon!G6980),"",Perigon!G6980)</f>
        <v/>
      </c>
      <c r="C6985" s="96" t="str">
        <f>IF(ISBLANK(Perigon!I6980),"",Perigon!I6980)</f>
        <v/>
      </c>
      <c r="D6985" s="97" t="str">
        <f>IF(ISBLANK(Perigon!J6980),"",Perigon!J6980)</f>
        <v/>
      </c>
      <c r="E6985" s="64" t="str">
        <f>IF(ISBLANK(Perigon!K6980),"",Perigon!K6980)</f>
        <v/>
      </c>
      <c r="F6985" s="65"/>
      <c r="G6985" s="64"/>
      <c r="H6985" s="69" t="str">
        <f>IF(ISBLANK(Perigon!L6980),"",Perigon!L6980)</f>
        <v/>
      </c>
      <c r="I6985" s="69" t="str">
        <f>IF(ISBLANK(Perigon!M6980),"",Perigon!M6980)</f>
        <v/>
      </c>
      <c r="J6985" s="98" t="str">
        <f>IF(ISBLANK(Perigon!N6980),"",Perigon!N6980)</f>
        <v/>
      </c>
      <c r="K6985" s="99" t="str">
        <f>IF(ISBLANK(Perigon!J6980),"",Perigon!T6980)</f>
        <v/>
      </c>
      <c r="L6985" s="95" t="str">
        <f>IF(ISBLANK(Perigon!O6980),"",Perigon!O6980)</f>
        <v/>
      </c>
      <c r="M6985" s="95" t="str">
        <f>IF(ISBLANK(Perigon!R6980),"",Perigon!R6980)</f>
        <v/>
      </c>
      <c r="N6985" s="95" t="str">
        <f>IF(ISBLANK(Perigon!P6980),"",Perigon!P6980)</f>
        <v/>
      </c>
      <c r="O6985" s="38" t="str">
        <f>IF($L6985="","",VLOOKUP($R6985,Tarife!$A$2:$R$599,13,FALSE))</f>
        <v/>
      </c>
      <c r="P6985" s="38" t="str">
        <f t="shared" si="109"/>
        <v/>
      </c>
      <c r="R6985" s="100" t="str">
        <f>Zusammenzug!$C$25&amp;"-"&amp;Zusammenzug!$A$7&amp;"-"&amp;Leistungen!L6985</f>
        <v>2024-0-</v>
      </c>
    </row>
    <row r="6986" spans="1:18" x14ac:dyDescent="0.2">
      <c r="A6986" s="95" t="str">
        <f>IF(ISBLANK(Perigon!E6981),"",Perigon!E6981)</f>
        <v/>
      </c>
      <c r="B6986" s="95" t="str">
        <f>IF(ISBLANK(Perigon!G6981),"",Perigon!G6981)</f>
        <v/>
      </c>
      <c r="C6986" s="96" t="str">
        <f>IF(ISBLANK(Perigon!I6981),"",Perigon!I6981)</f>
        <v/>
      </c>
      <c r="D6986" s="97" t="str">
        <f>IF(ISBLANK(Perigon!J6981),"",Perigon!J6981)</f>
        <v/>
      </c>
      <c r="E6986" s="64" t="str">
        <f>IF(ISBLANK(Perigon!K6981),"",Perigon!K6981)</f>
        <v/>
      </c>
      <c r="F6986" s="65"/>
      <c r="G6986" s="64"/>
      <c r="H6986" s="69" t="str">
        <f>IF(ISBLANK(Perigon!L6981),"",Perigon!L6981)</f>
        <v/>
      </c>
      <c r="I6986" s="69" t="str">
        <f>IF(ISBLANK(Perigon!M6981),"",Perigon!M6981)</f>
        <v/>
      </c>
      <c r="J6986" s="98" t="str">
        <f>IF(ISBLANK(Perigon!N6981),"",Perigon!N6981)</f>
        <v/>
      </c>
      <c r="K6986" s="99" t="str">
        <f>IF(ISBLANK(Perigon!J6981),"",Perigon!T6981)</f>
        <v/>
      </c>
      <c r="L6986" s="95" t="str">
        <f>IF(ISBLANK(Perigon!O6981),"",Perigon!O6981)</f>
        <v/>
      </c>
      <c r="M6986" s="95" t="str">
        <f>IF(ISBLANK(Perigon!R6981),"",Perigon!R6981)</f>
        <v/>
      </c>
      <c r="N6986" s="95" t="str">
        <f>IF(ISBLANK(Perigon!P6981),"",Perigon!P6981)</f>
        <v/>
      </c>
      <c r="O6986" s="38" t="str">
        <f>IF($L6986="","",VLOOKUP($R6986,Tarife!$A$2:$R$599,13,FALSE))</f>
        <v/>
      </c>
      <c r="P6986" s="38" t="str">
        <f t="shared" si="109"/>
        <v/>
      </c>
      <c r="R6986" s="100" t="str">
        <f>Zusammenzug!$C$25&amp;"-"&amp;Zusammenzug!$A$7&amp;"-"&amp;Leistungen!L6986</f>
        <v>2024-0-</v>
      </c>
    </row>
    <row r="6987" spans="1:18" x14ac:dyDescent="0.2">
      <c r="A6987" s="95" t="str">
        <f>IF(ISBLANK(Perigon!E6982),"",Perigon!E6982)</f>
        <v/>
      </c>
      <c r="B6987" s="95" t="str">
        <f>IF(ISBLANK(Perigon!G6982),"",Perigon!G6982)</f>
        <v/>
      </c>
      <c r="C6987" s="96" t="str">
        <f>IF(ISBLANK(Perigon!I6982),"",Perigon!I6982)</f>
        <v/>
      </c>
      <c r="D6987" s="97" t="str">
        <f>IF(ISBLANK(Perigon!J6982),"",Perigon!J6982)</f>
        <v/>
      </c>
      <c r="E6987" s="64" t="str">
        <f>IF(ISBLANK(Perigon!K6982),"",Perigon!K6982)</f>
        <v/>
      </c>
      <c r="F6987" s="65"/>
      <c r="G6987" s="64"/>
      <c r="H6987" s="69" t="str">
        <f>IF(ISBLANK(Perigon!L6982),"",Perigon!L6982)</f>
        <v/>
      </c>
      <c r="I6987" s="69" t="str">
        <f>IF(ISBLANK(Perigon!M6982),"",Perigon!M6982)</f>
        <v/>
      </c>
      <c r="J6987" s="98" t="str">
        <f>IF(ISBLANK(Perigon!N6982),"",Perigon!N6982)</f>
        <v/>
      </c>
      <c r="K6987" s="99" t="str">
        <f>IF(ISBLANK(Perigon!J6982),"",Perigon!T6982)</f>
        <v/>
      </c>
      <c r="L6987" s="95" t="str">
        <f>IF(ISBLANK(Perigon!O6982),"",Perigon!O6982)</f>
        <v/>
      </c>
      <c r="M6987" s="95" t="str">
        <f>IF(ISBLANK(Perigon!R6982),"",Perigon!R6982)</f>
        <v/>
      </c>
      <c r="N6987" s="95" t="str">
        <f>IF(ISBLANK(Perigon!P6982),"",Perigon!P6982)</f>
        <v/>
      </c>
      <c r="O6987" s="38" t="str">
        <f>IF($L6987="","",VLOOKUP($R6987,Tarife!$A$2:$R$599,13,FALSE))</f>
        <v/>
      </c>
      <c r="P6987" s="38" t="str">
        <f t="shared" si="109"/>
        <v/>
      </c>
      <c r="R6987" s="100" t="str">
        <f>Zusammenzug!$C$25&amp;"-"&amp;Zusammenzug!$A$7&amp;"-"&amp;Leistungen!L6987</f>
        <v>2024-0-</v>
      </c>
    </row>
    <row r="6988" spans="1:18" x14ac:dyDescent="0.2">
      <c r="A6988" s="95" t="str">
        <f>IF(ISBLANK(Perigon!E6983),"",Perigon!E6983)</f>
        <v/>
      </c>
      <c r="B6988" s="95" t="str">
        <f>IF(ISBLANK(Perigon!G6983),"",Perigon!G6983)</f>
        <v/>
      </c>
      <c r="C6988" s="96" t="str">
        <f>IF(ISBLANK(Perigon!I6983),"",Perigon!I6983)</f>
        <v/>
      </c>
      <c r="D6988" s="97" t="str">
        <f>IF(ISBLANK(Perigon!J6983),"",Perigon!J6983)</f>
        <v/>
      </c>
      <c r="E6988" s="64" t="str">
        <f>IF(ISBLANK(Perigon!K6983),"",Perigon!K6983)</f>
        <v/>
      </c>
      <c r="F6988" s="65"/>
      <c r="G6988" s="64"/>
      <c r="H6988" s="69" t="str">
        <f>IF(ISBLANK(Perigon!L6983),"",Perigon!L6983)</f>
        <v/>
      </c>
      <c r="I6988" s="69" t="str">
        <f>IF(ISBLANK(Perigon!M6983),"",Perigon!M6983)</f>
        <v/>
      </c>
      <c r="J6988" s="98" t="str">
        <f>IF(ISBLANK(Perigon!N6983),"",Perigon!N6983)</f>
        <v/>
      </c>
      <c r="K6988" s="99" t="str">
        <f>IF(ISBLANK(Perigon!J6983),"",Perigon!T6983)</f>
        <v/>
      </c>
      <c r="L6988" s="95" t="str">
        <f>IF(ISBLANK(Perigon!O6983),"",Perigon!O6983)</f>
        <v/>
      </c>
      <c r="M6988" s="95" t="str">
        <f>IF(ISBLANK(Perigon!R6983),"",Perigon!R6983)</f>
        <v/>
      </c>
      <c r="N6988" s="95" t="str">
        <f>IF(ISBLANK(Perigon!P6983),"",Perigon!P6983)</f>
        <v/>
      </c>
      <c r="O6988" s="38" t="str">
        <f>IF($L6988="","",VLOOKUP($R6988,Tarife!$A$2:$R$599,13,FALSE))</f>
        <v/>
      </c>
      <c r="P6988" s="38" t="str">
        <f t="shared" si="109"/>
        <v/>
      </c>
      <c r="R6988" s="100" t="str">
        <f>Zusammenzug!$C$25&amp;"-"&amp;Zusammenzug!$A$7&amp;"-"&amp;Leistungen!L6988</f>
        <v>2024-0-</v>
      </c>
    </row>
    <row r="6989" spans="1:18" x14ac:dyDescent="0.2">
      <c r="A6989" s="95" t="str">
        <f>IF(ISBLANK(Perigon!E6984),"",Perigon!E6984)</f>
        <v/>
      </c>
      <c r="B6989" s="95" t="str">
        <f>IF(ISBLANK(Perigon!G6984),"",Perigon!G6984)</f>
        <v/>
      </c>
      <c r="C6989" s="96" t="str">
        <f>IF(ISBLANK(Perigon!I6984),"",Perigon!I6984)</f>
        <v/>
      </c>
      <c r="D6989" s="97" t="str">
        <f>IF(ISBLANK(Perigon!J6984),"",Perigon!J6984)</f>
        <v/>
      </c>
      <c r="E6989" s="64" t="str">
        <f>IF(ISBLANK(Perigon!K6984),"",Perigon!K6984)</f>
        <v/>
      </c>
      <c r="F6989" s="65"/>
      <c r="G6989" s="64"/>
      <c r="H6989" s="69" t="str">
        <f>IF(ISBLANK(Perigon!L6984),"",Perigon!L6984)</f>
        <v/>
      </c>
      <c r="I6989" s="69" t="str">
        <f>IF(ISBLANK(Perigon!M6984),"",Perigon!M6984)</f>
        <v/>
      </c>
      <c r="J6989" s="98" t="str">
        <f>IF(ISBLANK(Perigon!N6984),"",Perigon!N6984)</f>
        <v/>
      </c>
      <c r="K6989" s="99" t="str">
        <f>IF(ISBLANK(Perigon!J6984),"",Perigon!T6984)</f>
        <v/>
      </c>
      <c r="L6989" s="95" t="str">
        <f>IF(ISBLANK(Perigon!O6984),"",Perigon!O6984)</f>
        <v/>
      </c>
      <c r="M6989" s="95" t="str">
        <f>IF(ISBLANK(Perigon!R6984),"",Perigon!R6984)</f>
        <v/>
      </c>
      <c r="N6989" s="95" t="str">
        <f>IF(ISBLANK(Perigon!P6984),"",Perigon!P6984)</f>
        <v/>
      </c>
      <c r="O6989" s="38" t="str">
        <f>IF($L6989="","",VLOOKUP($R6989,Tarife!$A$2:$R$599,13,FALSE))</f>
        <v/>
      </c>
      <c r="P6989" s="38" t="str">
        <f t="shared" si="109"/>
        <v/>
      </c>
      <c r="R6989" s="100" t="str">
        <f>Zusammenzug!$C$25&amp;"-"&amp;Zusammenzug!$A$7&amp;"-"&amp;Leistungen!L6989</f>
        <v>2024-0-</v>
      </c>
    </row>
    <row r="6990" spans="1:18" x14ac:dyDescent="0.2">
      <c r="A6990" s="95" t="str">
        <f>IF(ISBLANK(Perigon!E6985),"",Perigon!E6985)</f>
        <v/>
      </c>
      <c r="B6990" s="95" t="str">
        <f>IF(ISBLANK(Perigon!G6985),"",Perigon!G6985)</f>
        <v/>
      </c>
      <c r="C6990" s="96" t="str">
        <f>IF(ISBLANK(Perigon!I6985),"",Perigon!I6985)</f>
        <v/>
      </c>
      <c r="D6990" s="97" t="str">
        <f>IF(ISBLANK(Perigon!J6985),"",Perigon!J6985)</f>
        <v/>
      </c>
      <c r="E6990" s="64" t="str">
        <f>IF(ISBLANK(Perigon!K6985),"",Perigon!K6985)</f>
        <v/>
      </c>
      <c r="F6990" s="65"/>
      <c r="G6990" s="64"/>
      <c r="H6990" s="69" t="str">
        <f>IF(ISBLANK(Perigon!L6985),"",Perigon!L6985)</f>
        <v/>
      </c>
      <c r="I6990" s="69" t="str">
        <f>IF(ISBLANK(Perigon!M6985),"",Perigon!M6985)</f>
        <v/>
      </c>
      <c r="J6990" s="98" t="str">
        <f>IF(ISBLANK(Perigon!N6985),"",Perigon!N6985)</f>
        <v/>
      </c>
      <c r="K6990" s="99" t="str">
        <f>IF(ISBLANK(Perigon!J6985),"",Perigon!T6985)</f>
        <v/>
      </c>
      <c r="L6990" s="95" t="str">
        <f>IF(ISBLANK(Perigon!O6985),"",Perigon!O6985)</f>
        <v/>
      </c>
      <c r="M6990" s="95" t="str">
        <f>IF(ISBLANK(Perigon!R6985),"",Perigon!R6985)</f>
        <v/>
      </c>
      <c r="N6990" s="95" t="str">
        <f>IF(ISBLANK(Perigon!P6985),"",Perigon!P6985)</f>
        <v/>
      </c>
      <c r="O6990" s="38" t="str">
        <f>IF($L6990="","",VLOOKUP($R6990,Tarife!$A$2:$R$599,13,FALSE))</f>
        <v/>
      </c>
      <c r="P6990" s="38" t="str">
        <f t="shared" si="109"/>
        <v/>
      </c>
      <c r="R6990" s="100" t="str">
        <f>Zusammenzug!$C$25&amp;"-"&amp;Zusammenzug!$A$7&amp;"-"&amp;Leistungen!L6990</f>
        <v>2024-0-</v>
      </c>
    </row>
    <row r="6991" spans="1:18" x14ac:dyDescent="0.2">
      <c r="A6991" s="95" t="str">
        <f>IF(ISBLANK(Perigon!E6986),"",Perigon!E6986)</f>
        <v/>
      </c>
      <c r="B6991" s="95" t="str">
        <f>IF(ISBLANK(Perigon!G6986),"",Perigon!G6986)</f>
        <v/>
      </c>
      <c r="C6991" s="96" t="str">
        <f>IF(ISBLANK(Perigon!I6986),"",Perigon!I6986)</f>
        <v/>
      </c>
      <c r="D6991" s="97" t="str">
        <f>IF(ISBLANK(Perigon!J6986),"",Perigon!J6986)</f>
        <v/>
      </c>
      <c r="E6991" s="64" t="str">
        <f>IF(ISBLANK(Perigon!K6986),"",Perigon!K6986)</f>
        <v/>
      </c>
      <c r="F6991" s="65"/>
      <c r="G6991" s="64"/>
      <c r="H6991" s="69" t="str">
        <f>IF(ISBLANK(Perigon!L6986),"",Perigon!L6986)</f>
        <v/>
      </c>
      <c r="I6991" s="69" t="str">
        <f>IF(ISBLANK(Perigon!M6986),"",Perigon!M6986)</f>
        <v/>
      </c>
      <c r="J6991" s="98" t="str">
        <f>IF(ISBLANK(Perigon!N6986),"",Perigon!N6986)</f>
        <v/>
      </c>
      <c r="K6991" s="99" t="str">
        <f>IF(ISBLANK(Perigon!J6986),"",Perigon!T6986)</f>
        <v/>
      </c>
      <c r="L6991" s="95" t="str">
        <f>IF(ISBLANK(Perigon!O6986),"",Perigon!O6986)</f>
        <v/>
      </c>
      <c r="M6991" s="95" t="str">
        <f>IF(ISBLANK(Perigon!R6986),"",Perigon!R6986)</f>
        <v/>
      </c>
      <c r="N6991" s="95" t="str">
        <f>IF(ISBLANK(Perigon!P6986),"",Perigon!P6986)</f>
        <v/>
      </c>
      <c r="O6991" s="38" t="str">
        <f>IF($L6991="","",VLOOKUP($R6991,Tarife!$A$2:$R$599,13,FALSE))</f>
        <v/>
      </c>
      <c r="P6991" s="38" t="str">
        <f t="shared" si="109"/>
        <v/>
      </c>
      <c r="R6991" s="100" t="str">
        <f>Zusammenzug!$C$25&amp;"-"&amp;Zusammenzug!$A$7&amp;"-"&amp;Leistungen!L6991</f>
        <v>2024-0-</v>
      </c>
    </row>
    <row r="6992" spans="1:18" x14ac:dyDescent="0.2">
      <c r="A6992" s="95" t="str">
        <f>IF(ISBLANK(Perigon!E6987),"",Perigon!E6987)</f>
        <v/>
      </c>
      <c r="B6992" s="95" t="str">
        <f>IF(ISBLANK(Perigon!G6987),"",Perigon!G6987)</f>
        <v/>
      </c>
      <c r="C6992" s="96" t="str">
        <f>IF(ISBLANK(Perigon!I6987),"",Perigon!I6987)</f>
        <v/>
      </c>
      <c r="D6992" s="97" t="str">
        <f>IF(ISBLANK(Perigon!J6987),"",Perigon!J6987)</f>
        <v/>
      </c>
      <c r="E6992" s="64" t="str">
        <f>IF(ISBLANK(Perigon!K6987),"",Perigon!K6987)</f>
        <v/>
      </c>
      <c r="F6992" s="65"/>
      <c r="G6992" s="64"/>
      <c r="H6992" s="69" t="str">
        <f>IF(ISBLANK(Perigon!L6987),"",Perigon!L6987)</f>
        <v/>
      </c>
      <c r="I6992" s="69" t="str">
        <f>IF(ISBLANK(Perigon!M6987),"",Perigon!M6987)</f>
        <v/>
      </c>
      <c r="J6992" s="98" t="str">
        <f>IF(ISBLANK(Perigon!N6987),"",Perigon!N6987)</f>
        <v/>
      </c>
      <c r="K6992" s="99" t="str">
        <f>IF(ISBLANK(Perigon!J6987),"",Perigon!T6987)</f>
        <v/>
      </c>
      <c r="L6992" s="95" t="str">
        <f>IF(ISBLANK(Perigon!O6987),"",Perigon!O6987)</f>
        <v/>
      </c>
      <c r="M6992" s="95" t="str">
        <f>IF(ISBLANK(Perigon!R6987),"",Perigon!R6987)</f>
        <v/>
      </c>
      <c r="N6992" s="95" t="str">
        <f>IF(ISBLANK(Perigon!P6987),"",Perigon!P6987)</f>
        <v/>
      </c>
      <c r="O6992" s="38" t="str">
        <f>IF($L6992="","",VLOOKUP($R6992,Tarife!$A$2:$R$599,13,FALSE))</f>
        <v/>
      </c>
      <c r="P6992" s="38" t="str">
        <f t="shared" si="109"/>
        <v/>
      </c>
      <c r="R6992" s="100" t="str">
        <f>Zusammenzug!$C$25&amp;"-"&amp;Zusammenzug!$A$7&amp;"-"&amp;Leistungen!L6992</f>
        <v>2024-0-</v>
      </c>
    </row>
    <row r="6993" spans="1:18" x14ac:dyDescent="0.2">
      <c r="A6993" s="95" t="str">
        <f>IF(ISBLANK(Perigon!E6988),"",Perigon!E6988)</f>
        <v/>
      </c>
      <c r="B6993" s="95" t="str">
        <f>IF(ISBLANK(Perigon!G6988),"",Perigon!G6988)</f>
        <v/>
      </c>
      <c r="C6993" s="96" t="str">
        <f>IF(ISBLANK(Perigon!I6988),"",Perigon!I6988)</f>
        <v/>
      </c>
      <c r="D6993" s="97" t="str">
        <f>IF(ISBLANK(Perigon!J6988),"",Perigon!J6988)</f>
        <v/>
      </c>
      <c r="E6993" s="64" t="str">
        <f>IF(ISBLANK(Perigon!K6988),"",Perigon!K6988)</f>
        <v/>
      </c>
      <c r="F6993" s="65"/>
      <c r="G6993" s="64"/>
      <c r="H6993" s="69" t="str">
        <f>IF(ISBLANK(Perigon!L6988),"",Perigon!L6988)</f>
        <v/>
      </c>
      <c r="I6993" s="69" t="str">
        <f>IF(ISBLANK(Perigon!M6988),"",Perigon!M6988)</f>
        <v/>
      </c>
      <c r="J6993" s="98" t="str">
        <f>IF(ISBLANK(Perigon!N6988),"",Perigon!N6988)</f>
        <v/>
      </c>
      <c r="K6993" s="99" t="str">
        <f>IF(ISBLANK(Perigon!J6988),"",Perigon!T6988)</f>
        <v/>
      </c>
      <c r="L6993" s="95" t="str">
        <f>IF(ISBLANK(Perigon!O6988),"",Perigon!O6988)</f>
        <v/>
      </c>
      <c r="M6993" s="95" t="str">
        <f>IF(ISBLANK(Perigon!R6988),"",Perigon!R6988)</f>
        <v/>
      </c>
      <c r="N6993" s="95" t="str">
        <f>IF(ISBLANK(Perigon!P6988),"",Perigon!P6988)</f>
        <v/>
      </c>
      <c r="O6993" s="38" t="str">
        <f>IF($L6993="","",VLOOKUP($R6993,Tarife!$A$2:$R$599,13,FALSE))</f>
        <v/>
      </c>
      <c r="P6993" s="38" t="str">
        <f t="shared" si="109"/>
        <v/>
      </c>
      <c r="R6993" s="100" t="str">
        <f>Zusammenzug!$C$25&amp;"-"&amp;Zusammenzug!$A$7&amp;"-"&amp;Leistungen!L6993</f>
        <v>2024-0-</v>
      </c>
    </row>
    <row r="6994" spans="1:18" x14ac:dyDescent="0.2">
      <c r="A6994" s="95" t="str">
        <f>IF(ISBLANK(Perigon!E6989),"",Perigon!E6989)</f>
        <v/>
      </c>
      <c r="B6994" s="95" t="str">
        <f>IF(ISBLANK(Perigon!G6989),"",Perigon!G6989)</f>
        <v/>
      </c>
      <c r="C6994" s="96" t="str">
        <f>IF(ISBLANK(Perigon!I6989),"",Perigon!I6989)</f>
        <v/>
      </c>
      <c r="D6994" s="97" t="str">
        <f>IF(ISBLANK(Perigon!J6989),"",Perigon!J6989)</f>
        <v/>
      </c>
      <c r="E6994" s="64" t="str">
        <f>IF(ISBLANK(Perigon!K6989),"",Perigon!K6989)</f>
        <v/>
      </c>
      <c r="F6994" s="65"/>
      <c r="G6994" s="64"/>
      <c r="H6994" s="69" t="str">
        <f>IF(ISBLANK(Perigon!L6989),"",Perigon!L6989)</f>
        <v/>
      </c>
      <c r="I6994" s="69" t="str">
        <f>IF(ISBLANK(Perigon!M6989),"",Perigon!M6989)</f>
        <v/>
      </c>
      <c r="J6994" s="98" t="str">
        <f>IF(ISBLANK(Perigon!N6989),"",Perigon!N6989)</f>
        <v/>
      </c>
      <c r="K6994" s="99" t="str">
        <f>IF(ISBLANK(Perigon!J6989),"",Perigon!T6989)</f>
        <v/>
      </c>
      <c r="L6994" s="95" t="str">
        <f>IF(ISBLANK(Perigon!O6989),"",Perigon!O6989)</f>
        <v/>
      </c>
      <c r="M6994" s="95" t="str">
        <f>IF(ISBLANK(Perigon!R6989),"",Perigon!R6989)</f>
        <v/>
      </c>
      <c r="N6994" s="95" t="str">
        <f>IF(ISBLANK(Perigon!P6989),"",Perigon!P6989)</f>
        <v/>
      </c>
      <c r="O6994" s="38" t="str">
        <f>IF($L6994="","",VLOOKUP($R6994,Tarife!$A$2:$R$599,13,FALSE))</f>
        <v/>
      </c>
      <c r="P6994" s="38" t="str">
        <f t="shared" si="109"/>
        <v/>
      </c>
      <c r="R6994" s="100" t="str">
        <f>Zusammenzug!$C$25&amp;"-"&amp;Zusammenzug!$A$7&amp;"-"&amp;Leistungen!L6994</f>
        <v>2024-0-</v>
      </c>
    </row>
    <row r="6995" spans="1:18" x14ac:dyDescent="0.2">
      <c r="A6995" s="95" t="str">
        <f>IF(ISBLANK(Perigon!E6990),"",Perigon!E6990)</f>
        <v/>
      </c>
      <c r="B6995" s="95" t="str">
        <f>IF(ISBLANK(Perigon!G6990),"",Perigon!G6990)</f>
        <v/>
      </c>
      <c r="C6995" s="96" t="str">
        <f>IF(ISBLANK(Perigon!I6990),"",Perigon!I6990)</f>
        <v/>
      </c>
      <c r="D6995" s="97" t="str">
        <f>IF(ISBLANK(Perigon!J6990),"",Perigon!J6990)</f>
        <v/>
      </c>
      <c r="E6995" s="64" t="str">
        <f>IF(ISBLANK(Perigon!K6990),"",Perigon!K6990)</f>
        <v/>
      </c>
      <c r="F6995" s="65"/>
      <c r="G6995" s="64"/>
      <c r="H6995" s="69" t="str">
        <f>IF(ISBLANK(Perigon!L6990),"",Perigon!L6990)</f>
        <v/>
      </c>
      <c r="I6995" s="69" t="str">
        <f>IF(ISBLANK(Perigon!M6990),"",Perigon!M6990)</f>
        <v/>
      </c>
      <c r="J6995" s="98" t="str">
        <f>IF(ISBLANK(Perigon!N6990),"",Perigon!N6990)</f>
        <v/>
      </c>
      <c r="K6995" s="99" t="str">
        <f>IF(ISBLANK(Perigon!J6990),"",Perigon!T6990)</f>
        <v/>
      </c>
      <c r="L6995" s="95" t="str">
        <f>IF(ISBLANK(Perigon!O6990),"",Perigon!O6990)</f>
        <v/>
      </c>
      <c r="M6995" s="95" t="str">
        <f>IF(ISBLANK(Perigon!R6990),"",Perigon!R6990)</f>
        <v/>
      </c>
      <c r="N6995" s="95" t="str">
        <f>IF(ISBLANK(Perigon!P6990),"",Perigon!P6990)</f>
        <v/>
      </c>
      <c r="O6995" s="38" t="str">
        <f>IF($L6995="","",VLOOKUP($R6995,Tarife!$A$2:$R$599,13,FALSE))</f>
        <v/>
      </c>
      <c r="P6995" s="38" t="str">
        <f t="shared" si="109"/>
        <v/>
      </c>
      <c r="R6995" s="100" t="str">
        <f>Zusammenzug!$C$25&amp;"-"&amp;Zusammenzug!$A$7&amp;"-"&amp;Leistungen!L6995</f>
        <v>2024-0-</v>
      </c>
    </row>
    <row r="6996" spans="1:18" x14ac:dyDescent="0.2">
      <c r="A6996" s="95" t="str">
        <f>IF(ISBLANK(Perigon!E6991),"",Perigon!E6991)</f>
        <v/>
      </c>
      <c r="B6996" s="95" t="str">
        <f>IF(ISBLANK(Perigon!G6991),"",Perigon!G6991)</f>
        <v/>
      </c>
      <c r="C6996" s="96" t="str">
        <f>IF(ISBLANK(Perigon!I6991),"",Perigon!I6991)</f>
        <v/>
      </c>
      <c r="D6996" s="97" t="str">
        <f>IF(ISBLANK(Perigon!J6991),"",Perigon!J6991)</f>
        <v/>
      </c>
      <c r="E6996" s="64" t="str">
        <f>IF(ISBLANK(Perigon!K6991),"",Perigon!K6991)</f>
        <v/>
      </c>
      <c r="F6996" s="65"/>
      <c r="G6996" s="64"/>
      <c r="H6996" s="69" t="str">
        <f>IF(ISBLANK(Perigon!L6991),"",Perigon!L6991)</f>
        <v/>
      </c>
      <c r="I6996" s="69" t="str">
        <f>IF(ISBLANK(Perigon!M6991),"",Perigon!M6991)</f>
        <v/>
      </c>
      <c r="J6996" s="98" t="str">
        <f>IF(ISBLANK(Perigon!N6991),"",Perigon!N6991)</f>
        <v/>
      </c>
      <c r="K6996" s="99" t="str">
        <f>IF(ISBLANK(Perigon!J6991),"",Perigon!T6991)</f>
        <v/>
      </c>
      <c r="L6996" s="95" t="str">
        <f>IF(ISBLANK(Perigon!O6991),"",Perigon!O6991)</f>
        <v/>
      </c>
      <c r="M6996" s="95" t="str">
        <f>IF(ISBLANK(Perigon!R6991),"",Perigon!R6991)</f>
        <v/>
      </c>
      <c r="N6996" s="95" t="str">
        <f>IF(ISBLANK(Perigon!P6991),"",Perigon!P6991)</f>
        <v/>
      </c>
      <c r="O6996" s="38" t="str">
        <f>IF($L6996="","",VLOOKUP($R6996,Tarife!$A$2:$R$599,13,FALSE))</f>
        <v/>
      </c>
      <c r="P6996" s="38" t="str">
        <f t="shared" si="109"/>
        <v/>
      </c>
      <c r="R6996" s="100" t="str">
        <f>Zusammenzug!$C$25&amp;"-"&amp;Zusammenzug!$A$7&amp;"-"&amp;Leistungen!L6996</f>
        <v>2024-0-</v>
      </c>
    </row>
    <row r="6997" spans="1:18" x14ac:dyDescent="0.2">
      <c r="A6997" s="95" t="str">
        <f>IF(ISBLANK(Perigon!E6992),"",Perigon!E6992)</f>
        <v/>
      </c>
      <c r="B6997" s="95" t="str">
        <f>IF(ISBLANK(Perigon!G6992),"",Perigon!G6992)</f>
        <v/>
      </c>
      <c r="C6997" s="96" t="str">
        <f>IF(ISBLANK(Perigon!I6992),"",Perigon!I6992)</f>
        <v/>
      </c>
      <c r="D6997" s="97" t="str">
        <f>IF(ISBLANK(Perigon!J6992),"",Perigon!J6992)</f>
        <v/>
      </c>
      <c r="E6997" s="64" t="str">
        <f>IF(ISBLANK(Perigon!K6992),"",Perigon!K6992)</f>
        <v/>
      </c>
      <c r="F6997" s="65"/>
      <c r="G6997" s="64"/>
      <c r="H6997" s="69" t="str">
        <f>IF(ISBLANK(Perigon!L6992),"",Perigon!L6992)</f>
        <v/>
      </c>
      <c r="I6997" s="69" t="str">
        <f>IF(ISBLANK(Perigon!M6992),"",Perigon!M6992)</f>
        <v/>
      </c>
      <c r="J6997" s="98" t="str">
        <f>IF(ISBLANK(Perigon!N6992),"",Perigon!N6992)</f>
        <v/>
      </c>
      <c r="K6997" s="99" t="str">
        <f>IF(ISBLANK(Perigon!J6992),"",Perigon!T6992)</f>
        <v/>
      </c>
      <c r="L6997" s="95" t="str">
        <f>IF(ISBLANK(Perigon!O6992),"",Perigon!O6992)</f>
        <v/>
      </c>
      <c r="M6997" s="95" t="str">
        <f>IF(ISBLANK(Perigon!R6992),"",Perigon!R6992)</f>
        <v/>
      </c>
      <c r="N6997" s="95" t="str">
        <f>IF(ISBLANK(Perigon!P6992),"",Perigon!P6992)</f>
        <v/>
      </c>
      <c r="O6997" s="38" t="str">
        <f>IF($L6997="","",VLOOKUP($R6997,Tarife!$A$2:$R$599,13,FALSE))</f>
        <v/>
      </c>
      <c r="P6997" s="38" t="str">
        <f t="shared" si="109"/>
        <v/>
      </c>
      <c r="R6997" s="100" t="str">
        <f>Zusammenzug!$C$25&amp;"-"&amp;Zusammenzug!$A$7&amp;"-"&amp;Leistungen!L6997</f>
        <v>2024-0-</v>
      </c>
    </row>
    <row r="6998" spans="1:18" x14ac:dyDescent="0.2">
      <c r="A6998" s="95" t="str">
        <f>IF(ISBLANK(Perigon!E6993),"",Perigon!E6993)</f>
        <v/>
      </c>
      <c r="B6998" s="95" t="str">
        <f>IF(ISBLANK(Perigon!G6993),"",Perigon!G6993)</f>
        <v/>
      </c>
      <c r="C6998" s="96" t="str">
        <f>IF(ISBLANK(Perigon!I6993),"",Perigon!I6993)</f>
        <v/>
      </c>
      <c r="D6998" s="97" t="str">
        <f>IF(ISBLANK(Perigon!J6993),"",Perigon!J6993)</f>
        <v/>
      </c>
      <c r="E6998" s="64" t="str">
        <f>IF(ISBLANK(Perigon!K6993),"",Perigon!K6993)</f>
        <v/>
      </c>
      <c r="F6998" s="65"/>
      <c r="G6998" s="64"/>
      <c r="H6998" s="69" t="str">
        <f>IF(ISBLANK(Perigon!L6993),"",Perigon!L6993)</f>
        <v/>
      </c>
      <c r="I6998" s="69" t="str">
        <f>IF(ISBLANK(Perigon!M6993),"",Perigon!M6993)</f>
        <v/>
      </c>
      <c r="J6998" s="98" t="str">
        <f>IF(ISBLANK(Perigon!N6993),"",Perigon!N6993)</f>
        <v/>
      </c>
      <c r="K6998" s="99" t="str">
        <f>IF(ISBLANK(Perigon!J6993),"",Perigon!T6993)</f>
        <v/>
      </c>
      <c r="L6998" s="95" t="str">
        <f>IF(ISBLANK(Perigon!O6993),"",Perigon!O6993)</f>
        <v/>
      </c>
      <c r="M6998" s="95" t="str">
        <f>IF(ISBLANK(Perigon!R6993),"",Perigon!R6993)</f>
        <v/>
      </c>
      <c r="N6998" s="95" t="str">
        <f>IF(ISBLANK(Perigon!P6993),"",Perigon!P6993)</f>
        <v/>
      </c>
      <c r="O6998" s="38" t="str">
        <f>IF($L6998="","",VLOOKUP($R6998,Tarife!$A$2:$R$599,13,FALSE))</f>
        <v/>
      </c>
      <c r="P6998" s="38" t="str">
        <f t="shared" si="109"/>
        <v/>
      </c>
      <c r="R6998" s="100" t="str">
        <f>Zusammenzug!$C$25&amp;"-"&amp;Zusammenzug!$A$7&amp;"-"&amp;Leistungen!L6998</f>
        <v>2024-0-</v>
      </c>
    </row>
    <row r="6999" spans="1:18" x14ac:dyDescent="0.2">
      <c r="A6999" s="95" t="str">
        <f>IF(ISBLANK(Perigon!E6994),"",Perigon!E6994)</f>
        <v/>
      </c>
      <c r="B6999" s="95" t="str">
        <f>IF(ISBLANK(Perigon!G6994),"",Perigon!G6994)</f>
        <v/>
      </c>
      <c r="C6999" s="96" t="str">
        <f>IF(ISBLANK(Perigon!I6994),"",Perigon!I6994)</f>
        <v/>
      </c>
      <c r="D6999" s="97" t="str">
        <f>IF(ISBLANK(Perigon!J6994),"",Perigon!J6994)</f>
        <v/>
      </c>
      <c r="E6999" s="64" t="str">
        <f>IF(ISBLANK(Perigon!K6994),"",Perigon!K6994)</f>
        <v/>
      </c>
      <c r="F6999" s="65"/>
      <c r="G6999" s="64"/>
      <c r="H6999" s="69" t="str">
        <f>IF(ISBLANK(Perigon!L6994),"",Perigon!L6994)</f>
        <v/>
      </c>
      <c r="I6999" s="69" t="str">
        <f>IF(ISBLANK(Perigon!M6994),"",Perigon!M6994)</f>
        <v/>
      </c>
      <c r="J6999" s="98" t="str">
        <f>IF(ISBLANK(Perigon!N6994),"",Perigon!N6994)</f>
        <v/>
      </c>
      <c r="K6999" s="99" t="str">
        <f>IF(ISBLANK(Perigon!J6994),"",Perigon!T6994)</f>
        <v/>
      </c>
      <c r="L6999" s="95" t="str">
        <f>IF(ISBLANK(Perigon!O6994),"",Perigon!O6994)</f>
        <v/>
      </c>
      <c r="M6999" s="95" t="str">
        <f>IF(ISBLANK(Perigon!R6994),"",Perigon!R6994)</f>
        <v/>
      </c>
      <c r="N6999" s="95" t="str">
        <f>IF(ISBLANK(Perigon!P6994),"",Perigon!P6994)</f>
        <v/>
      </c>
      <c r="O6999" s="38" t="str">
        <f>IF($L6999="","",VLOOKUP($R6999,Tarife!$A$2:$R$599,13,FALSE))</f>
        <v/>
      </c>
      <c r="P6999" s="38" t="str">
        <f t="shared" si="109"/>
        <v/>
      </c>
      <c r="R6999" s="100" t="str">
        <f>Zusammenzug!$C$25&amp;"-"&amp;Zusammenzug!$A$7&amp;"-"&amp;Leistungen!L6999</f>
        <v>2024-0-</v>
      </c>
    </row>
    <row r="7000" spans="1:18" x14ac:dyDescent="0.2">
      <c r="A7000" s="95" t="str">
        <f>IF(ISBLANK(Perigon!E6995),"",Perigon!E6995)</f>
        <v/>
      </c>
      <c r="B7000" s="95" t="str">
        <f>IF(ISBLANK(Perigon!G6995),"",Perigon!G6995)</f>
        <v/>
      </c>
      <c r="C7000" s="96" t="str">
        <f>IF(ISBLANK(Perigon!I6995),"",Perigon!I6995)</f>
        <v/>
      </c>
      <c r="D7000" s="97" t="str">
        <f>IF(ISBLANK(Perigon!J6995),"",Perigon!J6995)</f>
        <v/>
      </c>
      <c r="E7000" s="64" t="str">
        <f>IF(ISBLANK(Perigon!K6995),"",Perigon!K6995)</f>
        <v/>
      </c>
      <c r="F7000" s="65"/>
      <c r="G7000" s="64"/>
      <c r="H7000" s="69" t="str">
        <f>IF(ISBLANK(Perigon!L6995),"",Perigon!L6995)</f>
        <v/>
      </c>
      <c r="I7000" s="69" t="str">
        <f>IF(ISBLANK(Perigon!M6995),"",Perigon!M6995)</f>
        <v/>
      </c>
      <c r="J7000" s="98" t="str">
        <f>IF(ISBLANK(Perigon!N6995),"",Perigon!N6995)</f>
        <v/>
      </c>
      <c r="K7000" s="99" t="str">
        <f>IF(ISBLANK(Perigon!J6995),"",Perigon!T6995)</f>
        <v/>
      </c>
      <c r="L7000" s="95" t="str">
        <f>IF(ISBLANK(Perigon!O6995),"",Perigon!O6995)</f>
        <v/>
      </c>
      <c r="M7000" s="95" t="str">
        <f>IF(ISBLANK(Perigon!R6995),"",Perigon!R6995)</f>
        <v/>
      </c>
      <c r="N7000" s="95" t="str">
        <f>IF(ISBLANK(Perigon!P6995),"",Perigon!P6995)</f>
        <v/>
      </c>
      <c r="O7000" s="38" t="str">
        <f>IF($L7000="","",VLOOKUP($R7000,Tarife!$A$2:$R$599,13,FALSE))</f>
        <v/>
      </c>
      <c r="P7000" s="38" t="str">
        <f t="shared" si="109"/>
        <v/>
      </c>
      <c r="R7000" s="100" t="str">
        <f>Zusammenzug!$C$25&amp;"-"&amp;Zusammenzug!$A$7&amp;"-"&amp;Leistungen!L7000</f>
        <v>2024-0-</v>
      </c>
    </row>
    <row r="7001" spans="1:18" x14ac:dyDescent="0.2">
      <c r="A7001" s="95" t="str">
        <f>IF(ISBLANK(Perigon!E6996),"",Perigon!E6996)</f>
        <v/>
      </c>
      <c r="B7001" s="95" t="str">
        <f>IF(ISBLANK(Perigon!G6996),"",Perigon!G6996)</f>
        <v/>
      </c>
      <c r="C7001" s="96" t="str">
        <f>IF(ISBLANK(Perigon!I6996),"",Perigon!I6996)</f>
        <v/>
      </c>
      <c r="D7001" s="97" t="str">
        <f>IF(ISBLANK(Perigon!J6996),"",Perigon!J6996)</f>
        <v/>
      </c>
      <c r="E7001" s="64" t="str">
        <f>IF(ISBLANK(Perigon!K6996),"",Perigon!K6996)</f>
        <v/>
      </c>
      <c r="F7001" s="65"/>
      <c r="G7001" s="64"/>
      <c r="H7001" s="69" t="str">
        <f>IF(ISBLANK(Perigon!L6996),"",Perigon!L6996)</f>
        <v/>
      </c>
      <c r="I7001" s="69" t="str">
        <f>IF(ISBLANK(Perigon!M6996),"",Perigon!M6996)</f>
        <v/>
      </c>
      <c r="J7001" s="98" t="str">
        <f>IF(ISBLANK(Perigon!N6996),"",Perigon!N6996)</f>
        <v/>
      </c>
      <c r="K7001" s="99" t="str">
        <f>IF(ISBLANK(Perigon!J6996),"",Perigon!T6996)</f>
        <v/>
      </c>
      <c r="L7001" s="95" t="str">
        <f>IF(ISBLANK(Perigon!O6996),"",Perigon!O6996)</f>
        <v/>
      </c>
      <c r="M7001" s="95" t="str">
        <f>IF(ISBLANK(Perigon!R6996),"",Perigon!R6996)</f>
        <v/>
      </c>
      <c r="N7001" s="95" t="str">
        <f>IF(ISBLANK(Perigon!P6996),"",Perigon!P6996)</f>
        <v/>
      </c>
      <c r="O7001" s="38" t="str">
        <f>IF($L7001="","",VLOOKUP($R7001,Tarife!$A$2:$R$599,13,FALSE))</f>
        <v/>
      </c>
      <c r="P7001" s="38" t="str">
        <f t="shared" si="109"/>
        <v/>
      </c>
      <c r="R7001" s="100" t="str">
        <f>Zusammenzug!$C$25&amp;"-"&amp;Zusammenzug!$A$7&amp;"-"&amp;Leistungen!L7001</f>
        <v>2024-0-</v>
      </c>
    </row>
    <row r="7002" spans="1:18" x14ac:dyDescent="0.2">
      <c r="A7002" s="95" t="str">
        <f>IF(ISBLANK(Perigon!E6997),"",Perigon!E6997)</f>
        <v/>
      </c>
      <c r="B7002" s="95" t="str">
        <f>IF(ISBLANK(Perigon!G6997),"",Perigon!G6997)</f>
        <v/>
      </c>
      <c r="C7002" s="96" t="str">
        <f>IF(ISBLANK(Perigon!I6997),"",Perigon!I6997)</f>
        <v/>
      </c>
      <c r="D7002" s="97" t="str">
        <f>IF(ISBLANK(Perigon!J6997),"",Perigon!J6997)</f>
        <v/>
      </c>
      <c r="E7002" s="64" t="str">
        <f>IF(ISBLANK(Perigon!K6997),"",Perigon!K6997)</f>
        <v/>
      </c>
      <c r="F7002" s="65"/>
      <c r="G7002" s="64"/>
      <c r="H7002" s="69" t="str">
        <f>IF(ISBLANK(Perigon!L6997),"",Perigon!L6997)</f>
        <v/>
      </c>
      <c r="I7002" s="69" t="str">
        <f>IF(ISBLANK(Perigon!M6997),"",Perigon!M6997)</f>
        <v/>
      </c>
      <c r="J7002" s="98" t="str">
        <f>IF(ISBLANK(Perigon!N6997),"",Perigon!N6997)</f>
        <v/>
      </c>
      <c r="K7002" s="99" t="str">
        <f>IF(ISBLANK(Perigon!J6997),"",Perigon!T6997)</f>
        <v/>
      </c>
      <c r="L7002" s="95" t="str">
        <f>IF(ISBLANK(Perigon!O6997),"",Perigon!O6997)</f>
        <v/>
      </c>
      <c r="M7002" s="95" t="str">
        <f>IF(ISBLANK(Perigon!R6997),"",Perigon!R6997)</f>
        <v/>
      </c>
      <c r="N7002" s="95" t="str">
        <f>IF(ISBLANK(Perigon!P6997),"",Perigon!P6997)</f>
        <v/>
      </c>
      <c r="O7002" s="38" t="str">
        <f>IF($L7002="","",VLOOKUP($R7002,Tarife!$A$2:$R$599,13,FALSE))</f>
        <v/>
      </c>
      <c r="P7002" s="38" t="str">
        <f t="shared" si="109"/>
        <v/>
      </c>
      <c r="R7002" s="100" t="str">
        <f>Zusammenzug!$C$25&amp;"-"&amp;Zusammenzug!$A$7&amp;"-"&amp;Leistungen!L7002</f>
        <v>2024-0-</v>
      </c>
    </row>
    <row r="7003" spans="1:18" x14ac:dyDescent="0.2">
      <c r="A7003" s="95" t="str">
        <f>IF(ISBLANK(Perigon!E6998),"",Perigon!E6998)</f>
        <v/>
      </c>
      <c r="B7003" s="95" t="str">
        <f>IF(ISBLANK(Perigon!G6998),"",Perigon!G6998)</f>
        <v/>
      </c>
      <c r="C7003" s="96" t="str">
        <f>IF(ISBLANK(Perigon!I6998),"",Perigon!I6998)</f>
        <v/>
      </c>
      <c r="D7003" s="97" t="str">
        <f>IF(ISBLANK(Perigon!J6998),"",Perigon!J6998)</f>
        <v/>
      </c>
      <c r="E7003" s="64" t="str">
        <f>IF(ISBLANK(Perigon!K6998),"",Perigon!K6998)</f>
        <v/>
      </c>
      <c r="F7003" s="65"/>
      <c r="G7003" s="64"/>
      <c r="H7003" s="69" t="str">
        <f>IF(ISBLANK(Perigon!L6998),"",Perigon!L6998)</f>
        <v/>
      </c>
      <c r="I7003" s="69" t="str">
        <f>IF(ISBLANK(Perigon!M6998),"",Perigon!M6998)</f>
        <v/>
      </c>
      <c r="J7003" s="98" t="str">
        <f>IF(ISBLANK(Perigon!N6998),"",Perigon!N6998)</f>
        <v/>
      </c>
      <c r="K7003" s="99" t="str">
        <f>IF(ISBLANK(Perigon!J6998),"",Perigon!T6998)</f>
        <v/>
      </c>
      <c r="L7003" s="95" t="str">
        <f>IF(ISBLANK(Perigon!O6998),"",Perigon!O6998)</f>
        <v/>
      </c>
      <c r="M7003" s="95" t="str">
        <f>IF(ISBLANK(Perigon!R6998),"",Perigon!R6998)</f>
        <v/>
      </c>
      <c r="N7003" s="95" t="str">
        <f>IF(ISBLANK(Perigon!P6998),"",Perigon!P6998)</f>
        <v/>
      </c>
      <c r="O7003" s="38" t="str">
        <f>IF($L7003="","",VLOOKUP($R7003,Tarife!$A$2:$R$599,13,FALSE))</f>
        <v/>
      </c>
      <c r="P7003" s="38" t="str">
        <f t="shared" si="109"/>
        <v/>
      </c>
      <c r="R7003" s="100" t="str">
        <f>Zusammenzug!$C$25&amp;"-"&amp;Zusammenzug!$A$7&amp;"-"&amp;Leistungen!L7003</f>
        <v>2024-0-</v>
      </c>
    </row>
    <row r="7004" spans="1:18" x14ac:dyDescent="0.2">
      <c r="A7004" s="95" t="str">
        <f>IF(ISBLANK(Perigon!E6999),"",Perigon!E6999)</f>
        <v/>
      </c>
      <c r="B7004" s="95" t="str">
        <f>IF(ISBLANK(Perigon!G6999),"",Perigon!G6999)</f>
        <v/>
      </c>
      <c r="C7004" s="96" t="str">
        <f>IF(ISBLANK(Perigon!I6999),"",Perigon!I6999)</f>
        <v/>
      </c>
      <c r="D7004" s="97" t="str">
        <f>IF(ISBLANK(Perigon!J6999),"",Perigon!J6999)</f>
        <v/>
      </c>
      <c r="E7004" s="64" t="str">
        <f>IF(ISBLANK(Perigon!K6999),"",Perigon!K6999)</f>
        <v/>
      </c>
      <c r="F7004" s="65"/>
      <c r="G7004" s="64"/>
      <c r="H7004" s="69" t="str">
        <f>IF(ISBLANK(Perigon!L6999),"",Perigon!L6999)</f>
        <v/>
      </c>
      <c r="I7004" s="69" t="str">
        <f>IF(ISBLANK(Perigon!M6999),"",Perigon!M6999)</f>
        <v/>
      </c>
      <c r="J7004" s="98" t="str">
        <f>IF(ISBLANK(Perigon!N6999),"",Perigon!N6999)</f>
        <v/>
      </c>
      <c r="K7004" s="99" t="str">
        <f>IF(ISBLANK(Perigon!J6999),"",Perigon!T6999)</f>
        <v/>
      </c>
      <c r="L7004" s="95" t="str">
        <f>IF(ISBLANK(Perigon!O6999),"",Perigon!O6999)</f>
        <v/>
      </c>
      <c r="M7004" s="95" t="str">
        <f>IF(ISBLANK(Perigon!R6999),"",Perigon!R6999)</f>
        <v/>
      </c>
      <c r="N7004" s="95" t="str">
        <f>IF(ISBLANK(Perigon!P6999),"",Perigon!P6999)</f>
        <v/>
      </c>
      <c r="O7004" s="38" t="str">
        <f>IF($L7004="","",VLOOKUP($R7004,Tarife!$A$2:$R$599,13,FALSE))</f>
        <v/>
      </c>
      <c r="P7004" s="38" t="str">
        <f t="shared" si="109"/>
        <v/>
      </c>
      <c r="R7004" s="100" t="str">
        <f>Zusammenzug!$C$25&amp;"-"&amp;Zusammenzug!$A$7&amp;"-"&amp;Leistungen!L7004</f>
        <v>2024-0-</v>
      </c>
    </row>
    <row r="7005" spans="1:18" x14ac:dyDescent="0.2">
      <c r="A7005" s="95" t="str">
        <f>IF(ISBLANK(Perigon!E7000),"",Perigon!E7000)</f>
        <v/>
      </c>
      <c r="B7005" s="95" t="str">
        <f>IF(ISBLANK(Perigon!G7000),"",Perigon!G7000)</f>
        <v/>
      </c>
      <c r="C7005" s="96" t="str">
        <f>IF(ISBLANK(Perigon!I7000),"",Perigon!I7000)</f>
        <v/>
      </c>
      <c r="D7005" s="97" t="str">
        <f>IF(ISBLANK(Perigon!J7000),"",Perigon!J7000)</f>
        <v/>
      </c>
      <c r="E7005" s="64" t="str">
        <f>IF(ISBLANK(Perigon!K7000),"",Perigon!K7000)</f>
        <v/>
      </c>
      <c r="F7005" s="65"/>
      <c r="G7005" s="64"/>
      <c r="H7005" s="69" t="str">
        <f>IF(ISBLANK(Perigon!L7000),"",Perigon!L7000)</f>
        <v/>
      </c>
      <c r="I7005" s="69" t="str">
        <f>IF(ISBLANK(Perigon!M7000),"",Perigon!M7000)</f>
        <v/>
      </c>
      <c r="J7005" s="98" t="str">
        <f>IF(ISBLANK(Perigon!N7000),"",Perigon!N7000)</f>
        <v/>
      </c>
      <c r="K7005" s="99" t="str">
        <f>IF(ISBLANK(Perigon!J7000),"",Perigon!T7000)</f>
        <v/>
      </c>
      <c r="L7005" s="95" t="str">
        <f>IF(ISBLANK(Perigon!O7000),"",Perigon!O7000)</f>
        <v/>
      </c>
      <c r="M7005" s="95" t="str">
        <f>IF(ISBLANK(Perigon!R7000),"",Perigon!R7000)</f>
        <v/>
      </c>
      <c r="N7005" s="95" t="str">
        <f>IF(ISBLANK(Perigon!P7000),"",Perigon!P7000)</f>
        <v/>
      </c>
      <c r="O7005" s="38" t="str">
        <f>IF($L7005="","",VLOOKUP($R7005,Tarife!$A$2:$R$599,13,FALSE))</f>
        <v/>
      </c>
      <c r="P7005" s="38" t="str">
        <f t="shared" si="109"/>
        <v/>
      </c>
      <c r="R7005" s="100" t="str">
        <f>Zusammenzug!$C$25&amp;"-"&amp;Zusammenzug!$A$7&amp;"-"&amp;Leistungen!L7005</f>
        <v>2024-0-</v>
      </c>
    </row>
    <row r="7006" spans="1:18" x14ac:dyDescent="0.2">
      <c r="A7006" s="95" t="str">
        <f>IF(ISBLANK(Perigon!E7001),"",Perigon!E7001)</f>
        <v/>
      </c>
      <c r="B7006" s="95" t="str">
        <f>IF(ISBLANK(Perigon!G7001),"",Perigon!G7001)</f>
        <v/>
      </c>
      <c r="C7006" s="96" t="str">
        <f>IF(ISBLANK(Perigon!I7001),"",Perigon!I7001)</f>
        <v/>
      </c>
      <c r="D7006" s="97" t="str">
        <f>IF(ISBLANK(Perigon!J7001),"",Perigon!J7001)</f>
        <v/>
      </c>
      <c r="E7006" s="64" t="str">
        <f>IF(ISBLANK(Perigon!K7001),"",Perigon!K7001)</f>
        <v/>
      </c>
      <c r="F7006" s="65"/>
      <c r="G7006" s="64"/>
      <c r="H7006" s="69" t="str">
        <f>IF(ISBLANK(Perigon!L7001),"",Perigon!L7001)</f>
        <v/>
      </c>
      <c r="I7006" s="69" t="str">
        <f>IF(ISBLANK(Perigon!M7001),"",Perigon!M7001)</f>
        <v/>
      </c>
      <c r="J7006" s="98" t="str">
        <f>IF(ISBLANK(Perigon!N7001),"",Perigon!N7001)</f>
        <v/>
      </c>
      <c r="K7006" s="99" t="str">
        <f>IF(ISBLANK(Perigon!J7001),"",Perigon!T7001)</f>
        <v/>
      </c>
      <c r="L7006" s="95" t="str">
        <f>IF(ISBLANK(Perigon!O7001),"",Perigon!O7001)</f>
        <v/>
      </c>
      <c r="M7006" s="95" t="str">
        <f>IF(ISBLANK(Perigon!R7001),"",Perigon!R7001)</f>
        <v/>
      </c>
      <c r="N7006" s="95" t="str">
        <f>IF(ISBLANK(Perigon!P7001),"",Perigon!P7001)</f>
        <v/>
      </c>
      <c r="O7006" s="38" t="str">
        <f>IF($L7006="","",VLOOKUP($R7006,Tarife!$A$2:$R$599,13,FALSE))</f>
        <v/>
      </c>
      <c r="P7006" s="38" t="str">
        <f t="shared" si="109"/>
        <v/>
      </c>
      <c r="R7006" s="100" t="str">
        <f>Zusammenzug!$C$25&amp;"-"&amp;Zusammenzug!$A$7&amp;"-"&amp;Leistungen!L7006</f>
        <v>2024-0-</v>
      </c>
    </row>
    <row r="7007" spans="1:18" x14ac:dyDescent="0.2">
      <c r="A7007" s="95" t="str">
        <f>IF(ISBLANK(Perigon!E7002),"",Perigon!E7002)</f>
        <v/>
      </c>
      <c r="B7007" s="95" t="str">
        <f>IF(ISBLANK(Perigon!G7002),"",Perigon!G7002)</f>
        <v/>
      </c>
      <c r="C7007" s="96" t="str">
        <f>IF(ISBLANK(Perigon!I7002),"",Perigon!I7002)</f>
        <v/>
      </c>
      <c r="D7007" s="97" t="str">
        <f>IF(ISBLANK(Perigon!J7002),"",Perigon!J7002)</f>
        <v/>
      </c>
      <c r="E7007" s="64" t="str">
        <f>IF(ISBLANK(Perigon!K7002),"",Perigon!K7002)</f>
        <v/>
      </c>
      <c r="F7007" s="65"/>
      <c r="G7007" s="64"/>
      <c r="H7007" s="69" t="str">
        <f>IF(ISBLANK(Perigon!L7002),"",Perigon!L7002)</f>
        <v/>
      </c>
      <c r="I7007" s="69" t="str">
        <f>IF(ISBLANK(Perigon!M7002),"",Perigon!M7002)</f>
        <v/>
      </c>
      <c r="J7007" s="98" t="str">
        <f>IF(ISBLANK(Perigon!N7002),"",Perigon!N7002)</f>
        <v/>
      </c>
      <c r="K7007" s="99" t="str">
        <f>IF(ISBLANK(Perigon!J7002),"",Perigon!T7002)</f>
        <v/>
      </c>
      <c r="L7007" s="95" t="str">
        <f>IF(ISBLANK(Perigon!O7002),"",Perigon!O7002)</f>
        <v/>
      </c>
      <c r="M7007" s="95" t="str">
        <f>IF(ISBLANK(Perigon!R7002),"",Perigon!R7002)</f>
        <v/>
      </c>
      <c r="N7007" s="95" t="str">
        <f>IF(ISBLANK(Perigon!P7002),"",Perigon!P7002)</f>
        <v/>
      </c>
      <c r="O7007" s="38" t="str">
        <f>IF($L7007="","",VLOOKUP($R7007,Tarife!$A$2:$R$599,13,FALSE))</f>
        <v/>
      </c>
      <c r="P7007" s="38" t="str">
        <f t="shared" si="109"/>
        <v/>
      </c>
      <c r="R7007" s="100" t="str">
        <f>Zusammenzug!$C$25&amp;"-"&amp;Zusammenzug!$A$7&amp;"-"&amp;Leistungen!L7007</f>
        <v>2024-0-</v>
      </c>
    </row>
    <row r="7008" spans="1:18" x14ac:dyDescent="0.2">
      <c r="A7008" s="95" t="str">
        <f>IF(ISBLANK(Perigon!E7003),"",Perigon!E7003)</f>
        <v/>
      </c>
      <c r="B7008" s="95" t="str">
        <f>IF(ISBLANK(Perigon!G7003),"",Perigon!G7003)</f>
        <v/>
      </c>
      <c r="C7008" s="96" t="str">
        <f>IF(ISBLANK(Perigon!I7003),"",Perigon!I7003)</f>
        <v/>
      </c>
      <c r="D7008" s="97" t="str">
        <f>IF(ISBLANK(Perigon!J7003),"",Perigon!J7003)</f>
        <v/>
      </c>
      <c r="E7008" s="64" t="str">
        <f>IF(ISBLANK(Perigon!K7003),"",Perigon!K7003)</f>
        <v/>
      </c>
      <c r="F7008" s="65"/>
      <c r="G7008" s="64"/>
      <c r="H7008" s="69" t="str">
        <f>IF(ISBLANK(Perigon!L7003),"",Perigon!L7003)</f>
        <v/>
      </c>
      <c r="I7008" s="69" t="str">
        <f>IF(ISBLANK(Perigon!M7003),"",Perigon!M7003)</f>
        <v/>
      </c>
      <c r="J7008" s="98" t="str">
        <f>IF(ISBLANK(Perigon!N7003),"",Perigon!N7003)</f>
        <v/>
      </c>
      <c r="K7008" s="99" t="str">
        <f>IF(ISBLANK(Perigon!J7003),"",Perigon!T7003)</f>
        <v/>
      </c>
      <c r="L7008" s="95" t="str">
        <f>IF(ISBLANK(Perigon!O7003),"",Perigon!O7003)</f>
        <v/>
      </c>
      <c r="M7008" s="95" t="str">
        <f>IF(ISBLANK(Perigon!R7003),"",Perigon!R7003)</f>
        <v/>
      </c>
      <c r="N7008" s="95" t="str">
        <f>IF(ISBLANK(Perigon!P7003),"",Perigon!P7003)</f>
        <v/>
      </c>
      <c r="O7008" s="38" t="str">
        <f>IF($L7008="","",VLOOKUP($R7008,Tarife!$A$2:$R$599,13,FALSE))</f>
        <v/>
      </c>
      <c r="P7008" s="38" t="str">
        <f t="shared" si="109"/>
        <v/>
      </c>
      <c r="R7008" s="100" t="str">
        <f>Zusammenzug!$C$25&amp;"-"&amp;Zusammenzug!$A$7&amp;"-"&amp;Leistungen!L7008</f>
        <v>2024-0-</v>
      </c>
    </row>
    <row r="7009" spans="1:18" x14ac:dyDescent="0.2">
      <c r="A7009" s="95" t="str">
        <f>IF(ISBLANK(Perigon!E7004),"",Perigon!E7004)</f>
        <v/>
      </c>
      <c r="B7009" s="95" t="str">
        <f>IF(ISBLANK(Perigon!G7004),"",Perigon!G7004)</f>
        <v/>
      </c>
      <c r="C7009" s="96" t="str">
        <f>IF(ISBLANK(Perigon!I7004),"",Perigon!I7004)</f>
        <v/>
      </c>
      <c r="D7009" s="97" t="str">
        <f>IF(ISBLANK(Perigon!J7004),"",Perigon!J7004)</f>
        <v/>
      </c>
      <c r="E7009" s="64" t="str">
        <f>IF(ISBLANK(Perigon!K7004),"",Perigon!K7004)</f>
        <v/>
      </c>
      <c r="F7009" s="65"/>
      <c r="G7009" s="64"/>
      <c r="H7009" s="69" t="str">
        <f>IF(ISBLANK(Perigon!L7004),"",Perigon!L7004)</f>
        <v/>
      </c>
      <c r="I7009" s="69" t="str">
        <f>IF(ISBLANK(Perigon!M7004),"",Perigon!M7004)</f>
        <v/>
      </c>
      <c r="J7009" s="98" t="str">
        <f>IF(ISBLANK(Perigon!N7004),"",Perigon!N7004)</f>
        <v/>
      </c>
      <c r="K7009" s="99" t="str">
        <f>IF(ISBLANK(Perigon!J7004),"",Perigon!T7004)</f>
        <v/>
      </c>
      <c r="L7009" s="95" t="str">
        <f>IF(ISBLANK(Perigon!O7004),"",Perigon!O7004)</f>
        <v/>
      </c>
      <c r="M7009" s="95" t="str">
        <f>IF(ISBLANK(Perigon!R7004),"",Perigon!R7004)</f>
        <v/>
      </c>
      <c r="N7009" s="95" t="str">
        <f>IF(ISBLANK(Perigon!P7004),"",Perigon!P7004)</f>
        <v/>
      </c>
      <c r="O7009" s="38" t="str">
        <f>IF($L7009="","",VLOOKUP($R7009,Tarife!$A$2:$R$599,13,FALSE))</f>
        <v/>
      </c>
      <c r="P7009" s="38" t="str">
        <f t="shared" si="109"/>
        <v/>
      </c>
      <c r="R7009" s="100" t="str">
        <f>Zusammenzug!$C$25&amp;"-"&amp;Zusammenzug!$A$7&amp;"-"&amp;Leistungen!L7009</f>
        <v>2024-0-</v>
      </c>
    </row>
    <row r="7010" spans="1:18" x14ac:dyDescent="0.2">
      <c r="A7010" s="95" t="str">
        <f>IF(ISBLANK(Perigon!E7005),"",Perigon!E7005)</f>
        <v/>
      </c>
      <c r="B7010" s="95" t="str">
        <f>IF(ISBLANK(Perigon!G7005),"",Perigon!G7005)</f>
        <v/>
      </c>
      <c r="C7010" s="96" t="str">
        <f>IF(ISBLANK(Perigon!I7005),"",Perigon!I7005)</f>
        <v/>
      </c>
      <c r="D7010" s="97" t="str">
        <f>IF(ISBLANK(Perigon!J7005),"",Perigon!J7005)</f>
        <v/>
      </c>
      <c r="E7010" s="64" t="str">
        <f>IF(ISBLANK(Perigon!K7005),"",Perigon!K7005)</f>
        <v/>
      </c>
      <c r="F7010" s="65"/>
      <c r="G7010" s="64"/>
      <c r="H7010" s="69" t="str">
        <f>IF(ISBLANK(Perigon!L7005),"",Perigon!L7005)</f>
        <v/>
      </c>
      <c r="I7010" s="69" t="str">
        <f>IF(ISBLANK(Perigon!M7005),"",Perigon!M7005)</f>
        <v/>
      </c>
      <c r="J7010" s="98" t="str">
        <f>IF(ISBLANK(Perigon!N7005),"",Perigon!N7005)</f>
        <v/>
      </c>
      <c r="K7010" s="99" t="str">
        <f>IF(ISBLANK(Perigon!J7005),"",Perigon!T7005)</f>
        <v/>
      </c>
      <c r="L7010" s="95" t="str">
        <f>IF(ISBLANK(Perigon!O7005),"",Perigon!O7005)</f>
        <v/>
      </c>
      <c r="M7010" s="95" t="str">
        <f>IF(ISBLANK(Perigon!R7005),"",Perigon!R7005)</f>
        <v/>
      </c>
      <c r="N7010" s="95" t="str">
        <f>IF(ISBLANK(Perigon!P7005),"",Perigon!P7005)</f>
        <v/>
      </c>
      <c r="O7010" s="38" t="str">
        <f>IF($L7010="","",VLOOKUP($R7010,Tarife!$A$2:$R$599,13,FALSE))</f>
        <v/>
      </c>
      <c r="P7010" s="38" t="str">
        <f t="shared" si="109"/>
        <v/>
      </c>
      <c r="R7010" s="100" t="str">
        <f>Zusammenzug!$C$25&amp;"-"&amp;Zusammenzug!$A$7&amp;"-"&amp;Leistungen!L7010</f>
        <v>2024-0-</v>
      </c>
    </row>
    <row r="7011" spans="1:18" x14ac:dyDescent="0.2">
      <c r="A7011" s="95" t="str">
        <f>IF(ISBLANK(Perigon!E7006),"",Perigon!E7006)</f>
        <v/>
      </c>
      <c r="B7011" s="95" t="str">
        <f>IF(ISBLANK(Perigon!G7006),"",Perigon!G7006)</f>
        <v/>
      </c>
      <c r="C7011" s="96" t="str">
        <f>IF(ISBLANK(Perigon!I7006),"",Perigon!I7006)</f>
        <v/>
      </c>
      <c r="D7011" s="97" t="str">
        <f>IF(ISBLANK(Perigon!J7006),"",Perigon!J7006)</f>
        <v/>
      </c>
      <c r="E7011" s="64" t="str">
        <f>IF(ISBLANK(Perigon!K7006),"",Perigon!K7006)</f>
        <v/>
      </c>
      <c r="F7011" s="65"/>
      <c r="G7011" s="64"/>
      <c r="H7011" s="69" t="str">
        <f>IF(ISBLANK(Perigon!L7006),"",Perigon!L7006)</f>
        <v/>
      </c>
      <c r="I7011" s="69" t="str">
        <f>IF(ISBLANK(Perigon!M7006),"",Perigon!M7006)</f>
        <v/>
      </c>
      <c r="J7011" s="98" t="str">
        <f>IF(ISBLANK(Perigon!N7006),"",Perigon!N7006)</f>
        <v/>
      </c>
      <c r="K7011" s="99" t="str">
        <f>IF(ISBLANK(Perigon!J7006),"",Perigon!T7006)</f>
        <v/>
      </c>
      <c r="L7011" s="95" t="str">
        <f>IF(ISBLANK(Perigon!O7006),"",Perigon!O7006)</f>
        <v/>
      </c>
      <c r="M7011" s="95" t="str">
        <f>IF(ISBLANK(Perigon!R7006),"",Perigon!R7006)</f>
        <v/>
      </c>
      <c r="N7011" s="95" t="str">
        <f>IF(ISBLANK(Perigon!P7006),"",Perigon!P7006)</f>
        <v/>
      </c>
      <c r="O7011" s="38" t="str">
        <f>IF($L7011="","",VLOOKUP($R7011,Tarife!$A$2:$R$599,13,FALSE))</f>
        <v/>
      </c>
      <c r="P7011" s="38" t="str">
        <f t="shared" si="109"/>
        <v/>
      </c>
      <c r="R7011" s="100" t="str">
        <f>Zusammenzug!$C$25&amp;"-"&amp;Zusammenzug!$A$7&amp;"-"&amp;Leistungen!L7011</f>
        <v>2024-0-</v>
      </c>
    </row>
    <row r="7012" spans="1:18" x14ac:dyDescent="0.2">
      <c r="A7012" s="95" t="str">
        <f>IF(ISBLANK(Perigon!E7007),"",Perigon!E7007)</f>
        <v/>
      </c>
      <c r="B7012" s="95" t="str">
        <f>IF(ISBLANK(Perigon!G7007),"",Perigon!G7007)</f>
        <v/>
      </c>
      <c r="C7012" s="96" t="str">
        <f>IF(ISBLANK(Perigon!I7007),"",Perigon!I7007)</f>
        <v/>
      </c>
      <c r="D7012" s="97" t="str">
        <f>IF(ISBLANK(Perigon!J7007),"",Perigon!J7007)</f>
        <v/>
      </c>
      <c r="E7012" s="64" t="str">
        <f>IF(ISBLANK(Perigon!K7007),"",Perigon!K7007)</f>
        <v/>
      </c>
      <c r="F7012" s="65"/>
      <c r="G7012" s="64"/>
      <c r="H7012" s="69" t="str">
        <f>IF(ISBLANK(Perigon!L7007),"",Perigon!L7007)</f>
        <v/>
      </c>
      <c r="I7012" s="69" t="str">
        <f>IF(ISBLANK(Perigon!M7007),"",Perigon!M7007)</f>
        <v/>
      </c>
      <c r="J7012" s="98" t="str">
        <f>IF(ISBLANK(Perigon!N7007),"",Perigon!N7007)</f>
        <v/>
      </c>
      <c r="K7012" s="99" t="str">
        <f>IF(ISBLANK(Perigon!J7007),"",Perigon!T7007)</f>
        <v/>
      </c>
      <c r="L7012" s="95" t="str">
        <f>IF(ISBLANK(Perigon!O7007),"",Perigon!O7007)</f>
        <v/>
      </c>
      <c r="M7012" s="95" t="str">
        <f>IF(ISBLANK(Perigon!R7007),"",Perigon!R7007)</f>
        <v/>
      </c>
      <c r="N7012" s="95" t="str">
        <f>IF(ISBLANK(Perigon!P7007),"",Perigon!P7007)</f>
        <v/>
      </c>
      <c r="O7012" s="38" t="str">
        <f>IF($L7012="","",VLOOKUP($R7012,Tarife!$A$2:$R$599,13,FALSE))</f>
        <v/>
      </c>
      <c r="P7012" s="38" t="str">
        <f t="shared" si="109"/>
        <v/>
      </c>
      <c r="R7012" s="100" t="str">
        <f>Zusammenzug!$C$25&amp;"-"&amp;Zusammenzug!$A$7&amp;"-"&amp;Leistungen!L7012</f>
        <v>2024-0-</v>
      </c>
    </row>
    <row r="7013" spans="1:18" x14ac:dyDescent="0.2">
      <c r="A7013" s="95" t="str">
        <f>IF(ISBLANK(Perigon!E7008),"",Perigon!E7008)</f>
        <v/>
      </c>
      <c r="B7013" s="95" t="str">
        <f>IF(ISBLANK(Perigon!G7008),"",Perigon!G7008)</f>
        <v/>
      </c>
      <c r="C7013" s="96" t="str">
        <f>IF(ISBLANK(Perigon!I7008),"",Perigon!I7008)</f>
        <v/>
      </c>
      <c r="D7013" s="97" t="str">
        <f>IF(ISBLANK(Perigon!J7008),"",Perigon!J7008)</f>
        <v/>
      </c>
      <c r="E7013" s="64" t="str">
        <f>IF(ISBLANK(Perigon!K7008),"",Perigon!K7008)</f>
        <v/>
      </c>
      <c r="F7013" s="65"/>
      <c r="G7013" s="64"/>
      <c r="H7013" s="69" t="str">
        <f>IF(ISBLANK(Perigon!L7008),"",Perigon!L7008)</f>
        <v/>
      </c>
      <c r="I7013" s="69" t="str">
        <f>IF(ISBLANK(Perigon!M7008),"",Perigon!M7008)</f>
        <v/>
      </c>
      <c r="J7013" s="98" t="str">
        <f>IF(ISBLANK(Perigon!N7008),"",Perigon!N7008)</f>
        <v/>
      </c>
      <c r="K7013" s="99" t="str">
        <f>IF(ISBLANK(Perigon!J7008),"",Perigon!T7008)</f>
        <v/>
      </c>
      <c r="L7013" s="95" t="str">
        <f>IF(ISBLANK(Perigon!O7008),"",Perigon!O7008)</f>
        <v/>
      </c>
      <c r="M7013" s="95" t="str">
        <f>IF(ISBLANK(Perigon!R7008),"",Perigon!R7008)</f>
        <v/>
      </c>
      <c r="N7013" s="95" t="str">
        <f>IF(ISBLANK(Perigon!P7008),"",Perigon!P7008)</f>
        <v/>
      </c>
      <c r="O7013" s="38" t="str">
        <f>IF($L7013="","",VLOOKUP($R7013,Tarife!$A$2:$R$599,13,FALSE))</f>
        <v/>
      </c>
      <c r="P7013" s="38" t="str">
        <f t="shared" si="109"/>
        <v/>
      </c>
      <c r="R7013" s="100" t="str">
        <f>Zusammenzug!$C$25&amp;"-"&amp;Zusammenzug!$A$7&amp;"-"&amp;Leistungen!L7013</f>
        <v>2024-0-</v>
      </c>
    </row>
    <row r="7014" spans="1:18" x14ac:dyDescent="0.2">
      <c r="A7014" s="95" t="str">
        <f>IF(ISBLANK(Perigon!E7009),"",Perigon!E7009)</f>
        <v/>
      </c>
      <c r="B7014" s="95" t="str">
        <f>IF(ISBLANK(Perigon!G7009),"",Perigon!G7009)</f>
        <v/>
      </c>
      <c r="C7014" s="96" t="str">
        <f>IF(ISBLANK(Perigon!I7009),"",Perigon!I7009)</f>
        <v/>
      </c>
      <c r="D7014" s="97" t="str">
        <f>IF(ISBLANK(Perigon!J7009),"",Perigon!J7009)</f>
        <v/>
      </c>
      <c r="E7014" s="64" t="str">
        <f>IF(ISBLANK(Perigon!K7009),"",Perigon!K7009)</f>
        <v/>
      </c>
      <c r="F7014" s="65"/>
      <c r="G7014" s="64"/>
      <c r="H7014" s="69" t="str">
        <f>IF(ISBLANK(Perigon!L7009),"",Perigon!L7009)</f>
        <v/>
      </c>
      <c r="I7014" s="69" t="str">
        <f>IF(ISBLANK(Perigon!M7009),"",Perigon!M7009)</f>
        <v/>
      </c>
      <c r="J7014" s="98" t="str">
        <f>IF(ISBLANK(Perigon!N7009),"",Perigon!N7009)</f>
        <v/>
      </c>
      <c r="K7014" s="99" t="str">
        <f>IF(ISBLANK(Perigon!J7009),"",Perigon!T7009)</f>
        <v/>
      </c>
      <c r="L7014" s="95" t="str">
        <f>IF(ISBLANK(Perigon!O7009),"",Perigon!O7009)</f>
        <v/>
      </c>
      <c r="M7014" s="95" t="str">
        <f>IF(ISBLANK(Perigon!R7009),"",Perigon!R7009)</f>
        <v/>
      </c>
      <c r="N7014" s="95" t="str">
        <f>IF(ISBLANK(Perigon!P7009),"",Perigon!P7009)</f>
        <v/>
      </c>
      <c r="O7014" s="38" t="str">
        <f>IF($L7014="","",VLOOKUP($R7014,Tarife!$A$2:$R$599,13,FALSE))</f>
        <v/>
      </c>
      <c r="P7014" s="38" t="str">
        <f t="shared" si="109"/>
        <v/>
      </c>
      <c r="R7014" s="100" t="str">
        <f>Zusammenzug!$C$25&amp;"-"&amp;Zusammenzug!$A$7&amp;"-"&amp;Leistungen!L7014</f>
        <v>2024-0-</v>
      </c>
    </row>
    <row r="7015" spans="1:18" x14ac:dyDescent="0.2">
      <c r="A7015" s="95" t="str">
        <f>IF(ISBLANK(Perigon!E7010),"",Perigon!E7010)</f>
        <v/>
      </c>
      <c r="B7015" s="95" t="str">
        <f>IF(ISBLANK(Perigon!G7010),"",Perigon!G7010)</f>
        <v/>
      </c>
      <c r="C7015" s="96" t="str">
        <f>IF(ISBLANK(Perigon!I7010),"",Perigon!I7010)</f>
        <v/>
      </c>
      <c r="D7015" s="97" t="str">
        <f>IF(ISBLANK(Perigon!J7010),"",Perigon!J7010)</f>
        <v/>
      </c>
      <c r="E7015" s="64" t="str">
        <f>IF(ISBLANK(Perigon!K7010),"",Perigon!K7010)</f>
        <v/>
      </c>
      <c r="F7015" s="65"/>
      <c r="G7015" s="64"/>
      <c r="H7015" s="69" t="str">
        <f>IF(ISBLANK(Perigon!L7010),"",Perigon!L7010)</f>
        <v/>
      </c>
      <c r="I7015" s="69" t="str">
        <f>IF(ISBLANK(Perigon!M7010),"",Perigon!M7010)</f>
        <v/>
      </c>
      <c r="J7015" s="98" t="str">
        <f>IF(ISBLANK(Perigon!N7010),"",Perigon!N7010)</f>
        <v/>
      </c>
      <c r="K7015" s="99" t="str">
        <f>IF(ISBLANK(Perigon!J7010),"",Perigon!T7010)</f>
        <v/>
      </c>
      <c r="L7015" s="95" t="str">
        <f>IF(ISBLANK(Perigon!O7010),"",Perigon!O7010)</f>
        <v/>
      </c>
      <c r="M7015" s="95" t="str">
        <f>IF(ISBLANK(Perigon!R7010),"",Perigon!R7010)</f>
        <v/>
      </c>
      <c r="N7015" s="95" t="str">
        <f>IF(ISBLANK(Perigon!P7010),"",Perigon!P7010)</f>
        <v/>
      </c>
      <c r="O7015" s="38" t="str">
        <f>IF($L7015="","",VLOOKUP($R7015,Tarife!$A$2:$R$599,13,FALSE))</f>
        <v/>
      </c>
      <c r="P7015" s="38" t="str">
        <f t="shared" si="109"/>
        <v/>
      </c>
      <c r="R7015" s="100" t="str">
        <f>Zusammenzug!$C$25&amp;"-"&amp;Zusammenzug!$A$7&amp;"-"&amp;Leistungen!L7015</f>
        <v>2024-0-</v>
      </c>
    </row>
    <row r="7016" spans="1:18" x14ac:dyDescent="0.2">
      <c r="A7016" s="95" t="str">
        <f>IF(ISBLANK(Perigon!E7011),"",Perigon!E7011)</f>
        <v/>
      </c>
      <c r="B7016" s="95" t="str">
        <f>IF(ISBLANK(Perigon!G7011),"",Perigon!G7011)</f>
        <v/>
      </c>
      <c r="C7016" s="96" t="str">
        <f>IF(ISBLANK(Perigon!I7011),"",Perigon!I7011)</f>
        <v/>
      </c>
      <c r="D7016" s="97" t="str">
        <f>IF(ISBLANK(Perigon!J7011),"",Perigon!J7011)</f>
        <v/>
      </c>
      <c r="E7016" s="64" t="str">
        <f>IF(ISBLANK(Perigon!K7011),"",Perigon!K7011)</f>
        <v/>
      </c>
      <c r="F7016" s="65"/>
      <c r="G7016" s="64"/>
      <c r="H7016" s="69" t="str">
        <f>IF(ISBLANK(Perigon!L7011),"",Perigon!L7011)</f>
        <v/>
      </c>
      <c r="I7016" s="69" t="str">
        <f>IF(ISBLANK(Perigon!M7011),"",Perigon!M7011)</f>
        <v/>
      </c>
      <c r="J7016" s="98" t="str">
        <f>IF(ISBLANK(Perigon!N7011),"",Perigon!N7011)</f>
        <v/>
      </c>
      <c r="K7016" s="99" t="str">
        <f>IF(ISBLANK(Perigon!J7011),"",Perigon!T7011)</f>
        <v/>
      </c>
      <c r="L7016" s="95" t="str">
        <f>IF(ISBLANK(Perigon!O7011),"",Perigon!O7011)</f>
        <v/>
      </c>
      <c r="M7016" s="95" t="str">
        <f>IF(ISBLANK(Perigon!R7011),"",Perigon!R7011)</f>
        <v/>
      </c>
      <c r="N7016" s="95" t="str">
        <f>IF(ISBLANK(Perigon!P7011),"",Perigon!P7011)</f>
        <v/>
      </c>
      <c r="O7016" s="38" t="str">
        <f>IF($L7016="","",VLOOKUP($R7016,Tarife!$A$2:$R$599,13,FALSE))</f>
        <v/>
      </c>
      <c r="P7016" s="38" t="str">
        <f t="shared" si="109"/>
        <v/>
      </c>
      <c r="R7016" s="100" t="str">
        <f>Zusammenzug!$C$25&amp;"-"&amp;Zusammenzug!$A$7&amp;"-"&amp;Leistungen!L7016</f>
        <v>2024-0-</v>
      </c>
    </row>
    <row r="7017" spans="1:18" x14ac:dyDescent="0.2">
      <c r="A7017" s="95" t="str">
        <f>IF(ISBLANK(Perigon!E7012),"",Perigon!E7012)</f>
        <v/>
      </c>
      <c r="B7017" s="95" t="str">
        <f>IF(ISBLANK(Perigon!G7012),"",Perigon!G7012)</f>
        <v/>
      </c>
      <c r="C7017" s="96" t="str">
        <f>IF(ISBLANK(Perigon!I7012),"",Perigon!I7012)</f>
        <v/>
      </c>
      <c r="D7017" s="97" t="str">
        <f>IF(ISBLANK(Perigon!J7012),"",Perigon!J7012)</f>
        <v/>
      </c>
      <c r="E7017" s="64" t="str">
        <f>IF(ISBLANK(Perigon!K7012),"",Perigon!K7012)</f>
        <v/>
      </c>
      <c r="F7017" s="65"/>
      <c r="G7017" s="64"/>
      <c r="H7017" s="69" t="str">
        <f>IF(ISBLANK(Perigon!L7012),"",Perigon!L7012)</f>
        <v/>
      </c>
      <c r="I7017" s="69" t="str">
        <f>IF(ISBLANK(Perigon!M7012),"",Perigon!M7012)</f>
        <v/>
      </c>
      <c r="J7017" s="98" t="str">
        <f>IF(ISBLANK(Perigon!N7012),"",Perigon!N7012)</f>
        <v/>
      </c>
      <c r="K7017" s="99" t="str">
        <f>IF(ISBLANK(Perigon!J7012),"",Perigon!T7012)</f>
        <v/>
      </c>
      <c r="L7017" s="95" t="str">
        <f>IF(ISBLANK(Perigon!O7012),"",Perigon!O7012)</f>
        <v/>
      </c>
      <c r="M7017" s="95" t="str">
        <f>IF(ISBLANK(Perigon!R7012),"",Perigon!R7012)</f>
        <v/>
      </c>
      <c r="N7017" s="95" t="str">
        <f>IF(ISBLANK(Perigon!P7012),"",Perigon!P7012)</f>
        <v/>
      </c>
      <c r="O7017" s="38" t="str">
        <f>IF($L7017="","",VLOOKUP($R7017,Tarife!$A$2:$R$599,13,FALSE))</f>
        <v/>
      </c>
      <c r="P7017" s="38" t="str">
        <f t="shared" si="109"/>
        <v/>
      </c>
      <c r="R7017" s="100" t="str">
        <f>Zusammenzug!$C$25&amp;"-"&amp;Zusammenzug!$A$7&amp;"-"&amp;Leistungen!L7017</f>
        <v>2024-0-</v>
      </c>
    </row>
    <row r="7018" spans="1:18" x14ac:dyDescent="0.2">
      <c r="A7018" s="95" t="str">
        <f>IF(ISBLANK(Perigon!E7013),"",Perigon!E7013)</f>
        <v/>
      </c>
      <c r="B7018" s="95" t="str">
        <f>IF(ISBLANK(Perigon!G7013),"",Perigon!G7013)</f>
        <v/>
      </c>
      <c r="C7018" s="96" t="str">
        <f>IF(ISBLANK(Perigon!I7013),"",Perigon!I7013)</f>
        <v/>
      </c>
      <c r="D7018" s="97" t="str">
        <f>IF(ISBLANK(Perigon!J7013),"",Perigon!J7013)</f>
        <v/>
      </c>
      <c r="E7018" s="64" t="str">
        <f>IF(ISBLANK(Perigon!K7013),"",Perigon!K7013)</f>
        <v/>
      </c>
      <c r="F7018" s="65"/>
      <c r="G7018" s="64"/>
      <c r="H7018" s="69" t="str">
        <f>IF(ISBLANK(Perigon!L7013),"",Perigon!L7013)</f>
        <v/>
      </c>
      <c r="I7018" s="69" t="str">
        <f>IF(ISBLANK(Perigon!M7013),"",Perigon!M7013)</f>
        <v/>
      </c>
      <c r="J7018" s="98" t="str">
        <f>IF(ISBLANK(Perigon!N7013),"",Perigon!N7013)</f>
        <v/>
      </c>
      <c r="K7018" s="99" t="str">
        <f>IF(ISBLANK(Perigon!J7013),"",Perigon!T7013)</f>
        <v/>
      </c>
      <c r="L7018" s="95" t="str">
        <f>IF(ISBLANK(Perigon!O7013),"",Perigon!O7013)</f>
        <v/>
      </c>
      <c r="M7018" s="95" t="str">
        <f>IF(ISBLANK(Perigon!R7013),"",Perigon!R7013)</f>
        <v/>
      </c>
      <c r="N7018" s="95" t="str">
        <f>IF(ISBLANK(Perigon!P7013),"",Perigon!P7013)</f>
        <v/>
      </c>
      <c r="O7018" s="38" t="str">
        <f>IF($L7018="","",VLOOKUP($R7018,Tarife!$A$2:$R$599,13,FALSE))</f>
        <v/>
      </c>
      <c r="P7018" s="38" t="str">
        <f t="shared" si="109"/>
        <v/>
      </c>
      <c r="R7018" s="100" t="str">
        <f>Zusammenzug!$C$25&amp;"-"&amp;Zusammenzug!$A$7&amp;"-"&amp;Leistungen!L7018</f>
        <v>2024-0-</v>
      </c>
    </row>
    <row r="7019" spans="1:18" x14ac:dyDescent="0.2">
      <c r="A7019" s="95" t="str">
        <f>IF(ISBLANK(Perigon!E7014),"",Perigon!E7014)</f>
        <v/>
      </c>
      <c r="B7019" s="95" t="str">
        <f>IF(ISBLANK(Perigon!G7014),"",Perigon!G7014)</f>
        <v/>
      </c>
      <c r="C7019" s="96" t="str">
        <f>IF(ISBLANK(Perigon!I7014),"",Perigon!I7014)</f>
        <v/>
      </c>
      <c r="D7019" s="97" t="str">
        <f>IF(ISBLANK(Perigon!J7014),"",Perigon!J7014)</f>
        <v/>
      </c>
      <c r="E7019" s="64" t="str">
        <f>IF(ISBLANK(Perigon!K7014),"",Perigon!K7014)</f>
        <v/>
      </c>
      <c r="F7019" s="65"/>
      <c r="G7019" s="64"/>
      <c r="H7019" s="69" t="str">
        <f>IF(ISBLANK(Perigon!L7014),"",Perigon!L7014)</f>
        <v/>
      </c>
      <c r="I7019" s="69" t="str">
        <f>IF(ISBLANK(Perigon!M7014),"",Perigon!M7014)</f>
        <v/>
      </c>
      <c r="J7019" s="98" t="str">
        <f>IF(ISBLANK(Perigon!N7014),"",Perigon!N7014)</f>
        <v/>
      </c>
      <c r="K7019" s="99" t="str">
        <f>IF(ISBLANK(Perigon!J7014),"",Perigon!T7014)</f>
        <v/>
      </c>
      <c r="L7019" s="95" t="str">
        <f>IF(ISBLANK(Perigon!O7014),"",Perigon!O7014)</f>
        <v/>
      </c>
      <c r="M7019" s="95" t="str">
        <f>IF(ISBLANK(Perigon!R7014),"",Perigon!R7014)</f>
        <v/>
      </c>
      <c r="N7019" s="95" t="str">
        <f>IF(ISBLANK(Perigon!P7014),"",Perigon!P7014)</f>
        <v/>
      </c>
      <c r="O7019" s="38" t="str">
        <f>IF($L7019="","",VLOOKUP($R7019,Tarife!$A$2:$R$599,13,FALSE))</f>
        <v/>
      </c>
      <c r="P7019" s="38" t="str">
        <f t="shared" si="109"/>
        <v/>
      </c>
      <c r="R7019" s="100" t="str">
        <f>Zusammenzug!$C$25&amp;"-"&amp;Zusammenzug!$A$7&amp;"-"&amp;Leistungen!L7019</f>
        <v>2024-0-</v>
      </c>
    </row>
    <row r="7020" spans="1:18" x14ac:dyDescent="0.2">
      <c r="A7020" s="95" t="str">
        <f>IF(ISBLANK(Perigon!E7015),"",Perigon!E7015)</f>
        <v/>
      </c>
      <c r="B7020" s="95" t="str">
        <f>IF(ISBLANK(Perigon!G7015),"",Perigon!G7015)</f>
        <v/>
      </c>
      <c r="C7020" s="96" t="str">
        <f>IF(ISBLANK(Perigon!I7015),"",Perigon!I7015)</f>
        <v/>
      </c>
      <c r="D7020" s="97" t="str">
        <f>IF(ISBLANK(Perigon!J7015),"",Perigon!J7015)</f>
        <v/>
      </c>
      <c r="E7020" s="64" t="str">
        <f>IF(ISBLANK(Perigon!K7015),"",Perigon!K7015)</f>
        <v/>
      </c>
      <c r="F7020" s="65"/>
      <c r="G7020" s="64"/>
      <c r="H7020" s="69" t="str">
        <f>IF(ISBLANK(Perigon!L7015),"",Perigon!L7015)</f>
        <v/>
      </c>
      <c r="I7020" s="69" t="str">
        <f>IF(ISBLANK(Perigon!M7015),"",Perigon!M7015)</f>
        <v/>
      </c>
      <c r="J7020" s="98" t="str">
        <f>IF(ISBLANK(Perigon!N7015),"",Perigon!N7015)</f>
        <v/>
      </c>
      <c r="K7020" s="99" t="str">
        <f>IF(ISBLANK(Perigon!J7015),"",Perigon!T7015)</f>
        <v/>
      </c>
      <c r="L7020" s="95" t="str">
        <f>IF(ISBLANK(Perigon!O7015),"",Perigon!O7015)</f>
        <v/>
      </c>
      <c r="M7020" s="95" t="str">
        <f>IF(ISBLANK(Perigon!R7015),"",Perigon!R7015)</f>
        <v/>
      </c>
      <c r="N7020" s="95" t="str">
        <f>IF(ISBLANK(Perigon!P7015),"",Perigon!P7015)</f>
        <v/>
      </c>
      <c r="O7020" s="38" t="str">
        <f>IF($L7020="","",VLOOKUP($R7020,Tarife!$A$2:$R$599,13,FALSE))</f>
        <v/>
      </c>
      <c r="P7020" s="38" t="str">
        <f t="shared" si="109"/>
        <v/>
      </c>
      <c r="R7020" s="100" t="str">
        <f>Zusammenzug!$C$25&amp;"-"&amp;Zusammenzug!$A$7&amp;"-"&amp;Leistungen!L7020</f>
        <v>2024-0-</v>
      </c>
    </row>
    <row r="7021" spans="1:18" x14ac:dyDescent="0.2">
      <c r="A7021" s="95" t="str">
        <f>IF(ISBLANK(Perigon!E7016),"",Perigon!E7016)</f>
        <v/>
      </c>
      <c r="B7021" s="95" t="str">
        <f>IF(ISBLANK(Perigon!G7016),"",Perigon!G7016)</f>
        <v/>
      </c>
      <c r="C7021" s="96" t="str">
        <f>IF(ISBLANK(Perigon!I7016),"",Perigon!I7016)</f>
        <v/>
      </c>
      <c r="D7021" s="97" t="str">
        <f>IF(ISBLANK(Perigon!J7016),"",Perigon!J7016)</f>
        <v/>
      </c>
      <c r="E7021" s="64" t="str">
        <f>IF(ISBLANK(Perigon!K7016),"",Perigon!K7016)</f>
        <v/>
      </c>
      <c r="F7021" s="65"/>
      <c r="G7021" s="64"/>
      <c r="H7021" s="69" t="str">
        <f>IF(ISBLANK(Perigon!L7016),"",Perigon!L7016)</f>
        <v/>
      </c>
      <c r="I7021" s="69" t="str">
        <f>IF(ISBLANK(Perigon!M7016),"",Perigon!M7016)</f>
        <v/>
      </c>
      <c r="J7021" s="98" t="str">
        <f>IF(ISBLANK(Perigon!N7016),"",Perigon!N7016)</f>
        <v/>
      </c>
      <c r="K7021" s="99" t="str">
        <f>IF(ISBLANK(Perigon!J7016),"",Perigon!T7016)</f>
        <v/>
      </c>
      <c r="L7021" s="95" t="str">
        <f>IF(ISBLANK(Perigon!O7016),"",Perigon!O7016)</f>
        <v/>
      </c>
      <c r="M7021" s="95" t="str">
        <f>IF(ISBLANK(Perigon!R7016),"",Perigon!R7016)</f>
        <v/>
      </c>
      <c r="N7021" s="95" t="str">
        <f>IF(ISBLANK(Perigon!P7016),"",Perigon!P7016)</f>
        <v/>
      </c>
      <c r="O7021" s="38" t="str">
        <f>IF($L7021="","",VLOOKUP($R7021,Tarife!$A$2:$R$599,13,FALSE))</f>
        <v/>
      </c>
      <c r="P7021" s="38" t="str">
        <f t="shared" si="109"/>
        <v/>
      </c>
      <c r="R7021" s="100" t="str">
        <f>Zusammenzug!$C$25&amp;"-"&amp;Zusammenzug!$A$7&amp;"-"&amp;Leistungen!L7021</f>
        <v>2024-0-</v>
      </c>
    </row>
    <row r="7022" spans="1:18" x14ac:dyDescent="0.2">
      <c r="A7022" s="95" t="str">
        <f>IF(ISBLANK(Perigon!E7017),"",Perigon!E7017)</f>
        <v/>
      </c>
      <c r="B7022" s="95" t="str">
        <f>IF(ISBLANK(Perigon!G7017),"",Perigon!G7017)</f>
        <v/>
      </c>
      <c r="C7022" s="96" t="str">
        <f>IF(ISBLANK(Perigon!I7017),"",Perigon!I7017)</f>
        <v/>
      </c>
      <c r="D7022" s="97" t="str">
        <f>IF(ISBLANK(Perigon!J7017),"",Perigon!J7017)</f>
        <v/>
      </c>
      <c r="E7022" s="64" t="str">
        <f>IF(ISBLANK(Perigon!K7017),"",Perigon!K7017)</f>
        <v/>
      </c>
      <c r="F7022" s="65"/>
      <c r="G7022" s="64"/>
      <c r="H7022" s="69" t="str">
        <f>IF(ISBLANK(Perigon!L7017),"",Perigon!L7017)</f>
        <v/>
      </c>
      <c r="I7022" s="69" t="str">
        <f>IF(ISBLANK(Perigon!M7017),"",Perigon!M7017)</f>
        <v/>
      </c>
      <c r="J7022" s="98" t="str">
        <f>IF(ISBLANK(Perigon!N7017),"",Perigon!N7017)</f>
        <v/>
      </c>
      <c r="K7022" s="99" t="str">
        <f>IF(ISBLANK(Perigon!J7017),"",Perigon!T7017)</f>
        <v/>
      </c>
      <c r="L7022" s="95" t="str">
        <f>IF(ISBLANK(Perigon!O7017),"",Perigon!O7017)</f>
        <v/>
      </c>
      <c r="M7022" s="95" t="str">
        <f>IF(ISBLANK(Perigon!R7017),"",Perigon!R7017)</f>
        <v/>
      </c>
      <c r="N7022" s="95" t="str">
        <f>IF(ISBLANK(Perigon!P7017),"",Perigon!P7017)</f>
        <v/>
      </c>
      <c r="O7022" s="38" t="str">
        <f>IF($L7022="","",VLOOKUP($R7022,Tarife!$A$2:$R$599,13,FALSE))</f>
        <v/>
      </c>
      <c r="P7022" s="38" t="str">
        <f t="shared" si="109"/>
        <v/>
      </c>
      <c r="R7022" s="100" t="str">
        <f>Zusammenzug!$C$25&amp;"-"&amp;Zusammenzug!$A$7&amp;"-"&amp;Leistungen!L7022</f>
        <v>2024-0-</v>
      </c>
    </row>
    <row r="7023" spans="1:18" x14ac:dyDescent="0.2">
      <c r="A7023" s="95" t="str">
        <f>IF(ISBLANK(Perigon!E7018),"",Perigon!E7018)</f>
        <v/>
      </c>
      <c r="B7023" s="95" t="str">
        <f>IF(ISBLANK(Perigon!G7018),"",Perigon!G7018)</f>
        <v/>
      </c>
      <c r="C7023" s="96" t="str">
        <f>IF(ISBLANK(Perigon!I7018),"",Perigon!I7018)</f>
        <v/>
      </c>
      <c r="D7023" s="97" t="str">
        <f>IF(ISBLANK(Perigon!J7018),"",Perigon!J7018)</f>
        <v/>
      </c>
      <c r="E7023" s="64" t="str">
        <f>IF(ISBLANK(Perigon!K7018),"",Perigon!K7018)</f>
        <v/>
      </c>
      <c r="F7023" s="65"/>
      <c r="G7023" s="64"/>
      <c r="H7023" s="69" t="str">
        <f>IF(ISBLANK(Perigon!L7018),"",Perigon!L7018)</f>
        <v/>
      </c>
      <c r="I7023" s="69" t="str">
        <f>IF(ISBLANK(Perigon!M7018),"",Perigon!M7018)</f>
        <v/>
      </c>
      <c r="J7023" s="98" t="str">
        <f>IF(ISBLANK(Perigon!N7018),"",Perigon!N7018)</f>
        <v/>
      </c>
      <c r="K7023" s="99" t="str">
        <f>IF(ISBLANK(Perigon!J7018),"",Perigon!T7018)</f>
        <v/>
      </c>
      <c r="L7023" s="95" t="str">
        <f>IF(ISBLANK(Perigon!O7018),"",Perigon!O7018)</f>
        <v/>
      </c>
      <c r="M7023" s="95" t="str">
        <f>IF(ISBLANK(Perigon!R7018),"",Perigon!R7018)</f>
        <v/>
      </c>
      <c r="N7023" s="95" t="str">
        <f>IF(ISBLANK(Perigon!P7018),"",Perigon!P7018)</f>
        <v/>
      </c>
      <c r="O7023" s="38" t="str">
        <f>IF($L7023="","",VLOOKUP($R7023,Tarife!$A$2:$R$599,13,FALSE))</f>
        <v/>
      </c>
      <c r="P7023" s="38" t="str">
        <f t="shared" si="109"/>
        <v/>
      </c>
      <c r="R7023" s="100" t="str">
        <f>Zusammenzug!$C$25&amp;"-"&amp;Zusammenzug!$A$7&amp;"-"&amp;Leistungen!L7023</f>
        <v>2024-0-</v>
      </c>
    </row>
    <row r="7024" spans="1:18" x14ac:dyDescent="0.2">
      <c r="A7024" s="95" t="str">
        <f>IF(ISBLANK(Perigon!E7019),"",Perigon!E7019)</f>
        <v/>
      </c>
      <c r="B7024" s="95" t="str">
        <f>IF(ISBLANK(Perigon!G7019),"",Perigon!G7019)</f>
        <v/>
      </c>
      <c r="C7024" s="96" t="str">
        <f>IF(ISBLANK(Perigon!I7019),"",Perigon!I7019)</f>
        <v/>
      </c>
      <c r="D7024" s="97" t="str">
        <f>IF(ISBLANK(Perigon!J7019),"",Perigon!J7019)</f>
        <v/>
      </c>
      <c r="E7024" s="64" t="str">
        <f>IF(ISBLANK(Perigon!K7019),"",Perigon!K7019)</f>
        <v/>
      </c>
      <c r="F7024" s="65"/>
      <c r="G7024" s="64"/>
      <c r="H7024" s="69" t="str">
        <f>IF(ISBLANK(Perigon!L7019),"",Perigon!L7019)</f>
        <v/>
      </c>
      <c r="I7024" s="69" t="str">
        <f>IF(ISBLANK(Perigon!M7019),"",Perigon!M7019)</f>
        <v/>
      </c>
      <c r="J7024" s="98" t="str">
        <f>IF(ISBLANK(Perigon!N7019),"",Perigon!N7019)</f>
        <v/>
      </c>
      <c r="K7024" s="99" t="str">
        <f>IF(ISBLANK(Perigon!J7019),"",Perigon!T7019)</f>
        <v/>
      </c>
      <c r="L7024" s="95" t="str">
        <f>IF(ISBLANK(Perigon!O7019),"",Perigon!O7019)</f>
        <v/>
      </c>
      <c r="M7024" s="95" t="str">
        <f>IF(ISBLANK(Perigon!R7019),"",Perigon!R7019)</f>
        <v/>
      </c>
      <c r="N7024" s="95" t="str">
        <f>IF(ISBLANK(Perigon!P7019),"",Perigon!P7019)</f>
        <v/>
      </c>
      <c r="O7024" s="38" t="str">
        <f>IF($L7024="","",VLOOKUP($R7024,Tarife!$A$2:$R$599,13,FALSE))</f>
        <v/>
      </c>
      <c r="P7024" s="38" t="str">
        <f t="shared" si="109"/>
        <v/>
      </c>
      <c r="R7024" s="100" t="str">
        <f>Zusammenzug!$C$25&amp;"-"&amp;Zusammenzug!$A$7&amp;"-"&amp;Leistungen!L7024</f>
        <v>2024-0-</v>
      </c>
    </row>
    <row r="7025" spans="1:18" x14ac:dyDescent="0.2">
      <c r="A7025" s="95" t="str">
        <f>IF(ISBLANK(Perigon!E7020),"",Perigon!E7020)</f>
        <v/>
      </c>
      <c r="B7025" s="95" t="str">
        <f>IF(ISBLANK(Perigon!G7020),"",Perigon!G7020)</f>
        <v/>
      </c>
      <c r="C7025" s="96" t="str">
        <f>IF(ISBLANK(Perigon!I7020),"",Perigon!I7020)</f>
        <v/>
      </c>
      <c r="D7025" s="97" t="str">
        <f>IF(ISBLANK(Perigon!J7020),"",Perigon!J7020)</f>
        <v/>
      </c>
      <c r="E7025" s="64" t="str">
        <f>IF(ISBLANK(Perigon!K7020),"",Perigon!K7020)</f>
        <v/>
      </c>
      <c r="F7025" s="65"/>
      <c r="G7025" s="64"/>
      <c r="H7025" s="69" t="str">
        <f>IF(ISBLANK(Perigon!L7020),"",Perigon!L7020)</f>
        <v/>
      </c>
      <c r="I7025" s="69" t="str">
        <f>IF(ISBLANK(Perigon!M7020),"",Perigon!M7020)</f>
        <v/>
      </c>
      <c r="J7025" s="98" t="str">
        <f>IF(ISBLANK(Perigon!N7020),"",Perigon!N7020)</f>
        <v/>
      </c>
      <c r="K7025" s="99" t="str">
        <f>IF(ISBLANK(Perigon!J7020),"",Perigon!T7020)</f>
        <v/>
      </c>
      <c r="L7025" s="95" t="str">
        <f>IF(ISBLANK(Perigon!O7020),"",Perigon!O7020)</f>
        <v/>
      </c>
      <c r="M7025" s="95" t="str">
        <f>IF(ISBLANK(Perigon!R7020),"",Perigon!R7020)</f>
        <v/>
      </c>
      <c r="N7025" s="95" t="str">
        <f>IF(ISBLANK(Perigon!P7020),"",Perigon!P7020)</f>
        <v/>
      </c>
      <c r="O7025" s="38" t="str">
        <f>IF($L7025="","",VLOOKUP($R7025,Tarife!$A$2:$R$599,13,FALSE))</f>
        <v/>
      </c>
      <c r="P7025" s="38" t="str">
        <f t="shared" si="109"/>
        <v/>
      </c>
      <c r="R7025" s="100" t="str">
        <f>Zusammenzug!$C$25&amp;"-"&amp;Zusammenzug!$A$7&amp;"-"&amp;Leistungen!L7025</f>
        <v>2024-0-</v>
      </c>
    </row>
    <row r="7026" spans="1:18" x14ac:dyDescent="0.2">
      <c r="A7026" s="95" t="str">
        <f>IF(ISBLANK(Perigon!E7021),"",Perigon!E7021)</f>
        <v/>
      </c>
      <c r="B7026" s="95" t="str">
        <f>IF(ISBLANK(Perigon!G7021),"",Perigon!G7021)</f>
        <v/>
      </c>
      <c r="C7026" s="96" t="str">
        <f>IF(ISBLANK(Perigon!I7021),"",Perigon!I7021)</f>
        <v/>
      </c>
      <c r="D7026" s="97" t="str">
        <f>IF(ISBLANK(Perigon!J7021),"",Perigon!J7021)</f>
        <v/>
      </c>
      <c r="E7026" s="64" t="str">
        <f>IF(ISBLANK(Perigon!K7021),"",Perigon!K7021)</f>
        <v/>
      </c>
      <c r="F7026" s="65"/>
      <c r="G7026" s="64"/>
      <c r="H7026" s="69" t="str">
        <f>IF(ISBLANK(Perigon!L7021),"",Perigon!L7021)</f>
        <v/>
      </c>
      <c r="I7026" s="69" t="str">
        <f>IF(ISBLANK(Perigon!M7021),"",Perigon!M7021)</f>
        <v/>
      </c>
      <c r="J7026" s="98" t="str">
        <f>IF(ISBLANK(Perigon!N7021),"",Perigon!N7021)</f>
        <v/>
      </c>
      <c r="K7026" s="99" t="str">
        <f>IF(ISBLANK(Perigon!J7021),"",Perigon!T7021)</f>
        <v/>
      </c>
      <c r="L7026" s="95" t="str">
        <f>IF(ISBLANK(Perigon!O7021),"",Perigon!O7021)</f>
        <v/>
      </c>
      <c r="M7026" s="95" t="str">
        <f>IF(ISBLANK(Perigon!R7021),"",Perigon!R7021)</f>
        <v/>
      </c>
      <c r="N7026" s="95" t="str">
        <f>IF(ISBLANK(Perigon!P7021),"",Perigon!P7021)</f>
        <v/>
      </c>
      <c r="O7026" s="38" t="str">
        <f>IF($L7026="","",VLOOKUP($R7026,Tarife!$A$2:$R$599,13,FALSE))</f>
        <v/>
      </c>
      <c r="P7026" s="38" t="str">
        <f t="shared" si="109"/>
        <v/>
      </c>
      <c r="R7026" s="100" t="str">
        <f>Zusammenzug!$C$25&amp;"-"&amp;Zusammenzug!$A$7&amp;"-"&amp;Leistungen!L7026</f>
        <v>2024-0-</v>
      </c>
    </row>
    <row r="7027" spans="1:18" x14ac:dyDescent="0.2">
      <c r="A7027" s="95" t="str">
        <f>IF(ISBLANK(Perigon!E7022),"",Perigon!E7022)</f>
        <v/>
      </c>
      <c r="B7027" s="95" t="str">
        <f>IF(ISBLANK(Perigon!G7022),"",Perigon!G7022)</f>
        <v/>
      </c>
      <c r="C7027" s="96" t="str">
        <f>IF(ISBLANK(Perigon!I7022),"",Perigon!I7022)</f>
        <v/>
      </c>
      <c r="D7027" s="97" t="str">
        <f>IF(ISBLANK(Perigon!J7022),"",Perigon!J7022)</f>
        <v/>
      </c>
      <c r="E7027" s="64" t="str">
        <f>IF(ISBLANK(Perigon!K7022),"",Perigon!K7022)</f>
        <v/>
      </c>
      <c r="F7027" s="65"/>
      <c r="G7027" s="64"/>
      <c r="H7027" s="69" t="str">
        <f>IF(ISBLANK(Perigon!L7022),"",Perigon!L7022)</f>
        <v/>
      </c>
      <c r="I7027" s="69" t="str">
        <f>IF(ISBLANK(Perigon!M7022),"",Perigon!M7022)</f>
        <v/>
      </c>
      <c r="J7027" s="98" t="str">
        <f>IF(ISBLANK(Perigon!N7022),"",Perigon!N7022)</f>
        <v/>
      </c>
      <c r="K7027" s="99" t="str">
        <f>IF(ISBLANK(Perigon!J7022),"",Perigon!T7022)</f>
        <v/>
      </c>
      <c r="L7027" s="95" t="str">
        <f>IF(ISBLANK(Perigon!O7022),"",Perigon!O7022)</f>
        <v/>
      </c>
      <c r="M7027" s="95" t="str">
        <f>IF(ISBLANK(Perigon!R7022),"",Perigon!R7022)</f>
        <v/>
      </c>
      <c r="N7027" s="95" t="str">
        <f>IF(ISBLANK(Perigon!P7022),"",Perigon!P7022)</f>
        <v/>
      </c>
      <c r="O7027" s="38" t="str">
        <f>IF($L7027="","",VLOOKUP($R7027,Tarife!$A$2:$R$599,13,FALSE))</f>
        <v/>
      </c>
      <c r="P7027" s="38" t="str">
        <f t="shared" si="109"/>
        <v/>
      </c>
      <c r="R7027" s="100" t="str">
        <f>Zusammenzug!$C$25&amp;"-"&amp;Zusammenzug!$A$7&amp;"-"&amp;Leistungen!L7027</f>
        <v>2024-0-</v>
      </c>
    </row>
    <row r="7028" spans="1:18" x14ac:dyDescent="0.2">
      <c r="A7028" s="95" t="str">
        <f>IF(ISBLANK(Perigon!E7023),"",Perigon!E7023)</f>
        <v/>
      </c>
      <c r="B7028" s="95" t="str">
        <f>IF(ISBLANK(Perigon!G7023),"",Perigon!G7023)</f>
        <v/>
      </c>
      <c r="C7028" s="96" t="str">
        <f>IF(ISBLANK(Perigon!I7023),"",Perigon!I7023)</f>
        <v/>
      </c>
      <c r="D7028" s="97" t="str">
        <f>IF(ISBLANK(Perigon!J7023),"",Perigon!J7023)</f>
        <v/>
      </c>
      <c r="E7028" s="64" t="str">
        <f>IF(ISBLANK(Perigon!K7023),"",Perigon!K7023)</f>
        <v/>
      </c>
      <c r="F7028" s="65"/>
      <c r="G7028" s="64"/>
      <c r="H7028" s="69" t="str">
        <f>IF(ISBLANK(Perigon!L7023),"",Perigon!L7023)</f>
        <v/>
      </c>
      <c r="I7028" s="69" t="str">
        <f>IF(ISBLANK(Perigon!M7023),"",Perigon!M7023)</f>
        <v/>
      </c>
      <c r="J7028" s="98" t="str">
        <f>IF(ISBLANK(Perigon!N7023),"",Perigon!N7023)</f>
        <v/>
      </c>
      <c r="K7028" s="99" t="str">
        <f>IF(ISBLANK(Perigon!J7023),"",Perigon!T7023)</f>
        <v/>
      </c>
      <c r="L7028" s="95" t="str">
        <f>IF(ISBLANK(Perigon!O7023),"",Perigon!O7023)</f>
        <v/>
      </c>
      <c r="M7028" s="95" t="str">
        <f>IF(ISBLANK(Perigon!R7023),"",Perigon!R7023)</f>
        <v/>
      </c>
      <c r="N7028" s="95" t="str">
        <f>IF(ISBLANK(Perigon!P7023),"",Perigon!P7023)</f>
        <v/>
      </c>
      <c r="O7028" s="38" t="str">
        <f>IF($L7028="","",VLOOKUP($R7028,Tarife!$A$2:$R$599,13,FALSE))</f>
        <v/>
      </c>
      <c r="P7028" s="38" t="str">
        <f t="shared" si="109"/>
        <v/>
      </c>
      <c r="R7028" s="100" t="str">
        <f>Zusammenzug!$C$25&amp;"-"&amp;Zusammenzug!$A$7&amp;"-"&amp;Leistungen!L7028</f>
        <v>2024-0-</v>
      </c>
    </row>
    <row r="7029" spans="1:18" x14ac:dyDescent="0.2">
      <c r="A7029" s="95" t="str">
        <f>IF(ISBLANK(Perigon!E7024),"",Perigon!E7024)</f>
        <v/>
      </c>
      <c r="B7029" s="95" t="str">
        <f>IF(ISBLANK(Perigon!G7024),"",Perigon!G7024)</f>
        <v/>
      </c>
      <c r="C7029" s="96" t="str">
        <f>IF(ISBLANK(Perigon!I7024),"",Perigon!I7024)</f>
        <v/>
      </c>
      <c r="D7029" s="97" t="str">
        <f>IF(ISBLANK(Perigon!J7024),"",Perigon!J7024)</f>
        <v/>
      </c>
      <c r="E7029" s="64" t="str">
        <f>IF(ISBLANK(Perigon!K7024),"",Perigon!K7024)</f>
        <v/>
      </c>
      <c r="F7029" s="65"/>
      <c r="G7029" s="64"/>
      <c r="H7029" s="69" t="str">
        <f>IF(ISBLANK(Perigon!L7024),"",Perigon!L7024)</f>
        <v/>
      </c>
      <c r="I7029" s="69" t="str">
        <f>IF(ISBLANK(Perigon!M7024),"",Perigon!M7024)</f>
        <v/>
      </c>
      <c r="J7029" s="98" t="str">
        <f>IF(ISBLANK(Perigon!N7024),"",Perigon!N7024)</f>
        <v/>
      </c>
      <c r="K7029" s="99" t="str">
        <f>IF(ISBLANK(Perigon!J7024),"",Perigon!T7024)</f>
        <v/>
      </c>
      <c r="L7029" s="95" t="str">
        <f>IF(ISBLANK(Perigon!O7024),"",Perigon!O7024)</f>
        <v/>
      </c>
      <c r="M7029" s="95" t="str">
        <f>IF(ISBLANK(Perigon!R7024),"",Perigon!R7024)</f>
        <v/>
      </c>
      <c r="N7029" s="95" t="str">
        <f>IF(ISBLANK(Perigon!P7024),"",Perigon!P7024)</f>
        <v/>
      </c>
      <c r="O7029" s="38" t="str">
        <f>IF($L7029="","",VLOOKUP($R7029,Tarife!$A$2:$R$599,13,FALSE))</f>
        <v/>
      </c>
      <c r="P7029" s="38" t="str">
        <f t="shared" si="109"/>
        <v/>
      </c>
      <c r="R7029" s="100" t="str">
        <f>Zusammenzug!$C$25&amp;"-"&amp;Zusammenzug!$A$7&amp;"-"&amp;Leistungen!L7029</f>
        <v>2024-0-</v>
      </c>
    </row>
    <row r="7030" spans="1:18" x14ac:dyDescent="0.2">
      <c r="A7030" s="95" t="str">
        <f>IF(ISBLANK(Perigon!E7025),"",Perigon!E7025)</f>
        <v/>
      </c>
      <c r="B7030" s="95" t="str">
        <f>IF(ISBLANK(Perigon!G7025),"",Perigon!G7025)</f>
        <v/>
      </c>
      <c r="C7030" s="96" t="str">
        <f>IF(ISBLANK(Perigon!I7025),"",Perigon!I7025)</f>
        <v/>
      </c>
      <c r="D7030" s="97" t="str">
        <f>IF(ISBLANK(Perigon!J7025),"",Perigon!J7025)</f>
        <v/>
      </c>
      <c r="E7030" s="64" t="str">
        <f>IF(ISBLANK(Perigon!K7025),"",Perigon!K7025)</f>
        <v/>
      </c>
      <c r="F7030" s="65"/>
      <c r="G7030" s="64"/>
      <c r="H7030" s="69" t="str">
        <f>IF(ISBLANK(Perigon!L7025),"",Perigon!L7025)</f>
        <v/>
      </c>
      <c r="I7030" s="69" t="str">
        <f>IF(ISBLANK(Perigon!M7025),"",Perigon!M7025)</f>
        <v/>
      </c>
      <c r="J7030" s="98" t="str">
        <f>IF(ISBLANK(Perigon!N7025),"",Perigon!N7025)</f>
        <v/>
      </c>
      <c r="K7030" s="99" t="str">
        <f>IF(ISBLANK(Perigon!J7025),"",Perigon!T7025)</f>
        <v/>
      </c>
      <c r="L7030" s="95" t="str">
        <f>IF(ISBLANK(Perigon!O7025),"",Perigon!O7025)</f>
        <v/>
      </c>
      <c r="M7030" s="95" t="str">
        <f>IF(ISBLANK(Perigon!R7025),"",Perigon!R7025)</f>
        <v/>
      </c>
      <c r="N7030" s="95" t="str">
        <f>IF(ISBLANK(Perigon!P7025),"",Perigon!P7025)</f>
        <v/>
      </c>
      <c r="O7030" s="38" t="str">
        <f>IF($L7030="","",VLOOKUP($R7030,Tarife!$A$2:$R$599,13,FALSE))</f>
        <v/>
      </c>
      <c r="P7030" s="38" t="str">
        <f t="shared" si="109"/>
        <v/>
      </c>
      <c r="R7030" s="100" t="str">
        <f>Zusammenzug!$C$25&amp;"-"&amp;Zusammenzug!$A$7&amp;"-"&amp;Leistungen!L7030</f>
        <v>2024-0-</v>
      </c>
    </row>
    <row r="7031" spans="1:18" x14ac:dyDescent="0.2">
      <c r="A7031" s="95" t="str">
        <f>IF(ISBLANK(Perigon!E7026),"",Perigon!E7026)</f>
        <v/>
      </c>
      <c r="B7031" s="95" t="str">
        <f>IF(ISBLANK(Perigon!G7026),"",Perigon!G7026)</f>
        <v/>
      </c>
      <c r="C7031" s="96" t="str">
        <f>IF(ISBLANK(Perigon!I7026),"",Perigon!I7026)</f>
        <v/>
      </c>
      <c r="D7031" s="97" t="str">
        <f>IF(ISBLANK(Perigon!J7026),"",Perigon!J7026)</f>
        <v/>
      </c>
      <c r="E7031" s="64" t="str">
        <f>IF(ISBLANK(Perigon!K7026),"",Perigon!K7026)</f>
        <v/>
      </c>
      <c r="F7031" s="65"/>
      <c r="G7031" s="64"/>
      <c r="H7031" s="69" t="str">
        <f>IF(ISBLANK(Perigon!L7026),"",Perigon!L7026)</f>
        <v/>
      </c>
      <c r="I7031" s="69" t="str">
        <f>IF(ISBLANK(Perigon!M7026),"",Perigon!M7026)</f>
        <v/>
      </c>
      <c r="J7031" s="98" t="str">
        <f>IF(ISBLANK(Perigon!N7026),"",Perigon!N7026)</f>
        <v/>
      </c>
      <c r="K7031" s="99" t="str">
        <f>IF(ISBLANK(Perigon!J7026),"",Perigon!T7026)</f>
        <v/>
      </c>
      <c r="L7031" s="95" t="str">
        <f>IF(ISBLANK(Perigon!O7026),"",Perigon!O7026)</f>
        <v/>
      </c>
      <c r="M7031" s="95" t="str">
        <f>IF(ISBLANK(Perigon!R7026),"",Perigon!R7026)</f>
        <v/>
      </c>
      <c r="N7031" s="95" t="str">
        <f>IF(ISBLANK(Perigon!P7026),"",Perigon!P7026)</f>
        <v/>
      </c>
      <c r="O7031" s="38" t="str">
        <f>IF($L7031="","",VLOOKUP($R7031,Tarife!$A$2:$R$599,13,FALSE))</f>
        <v/>
      </c>
      <c r="P7031" s="38" t="str">
        <f t="shared" si="109"/>
        <v/>
      </c>
      <c r="R7031" s="100" t="str">
        <f>Zusammenzug!$C$25&amp;"-"&amp;Zusammenzug!$A$7&amp;"-"&amp;Leistungen!L7031</f>
        <v>2024-0-</v>
      </c>
    </row>
    <row r="7032" spans="1:18" x14ac:dyDescent="0.2">
      <c r="A7032" s="95" t="str">
        <f>IF(ISBLANK(Perigon!E7027),"",Perigon!E7027)</f>
        <v/>
      </c>
      <c r="B7032" s="95" t="str">
        <f>IF(ISBLANK(Perigon!G7027),"",Perigon!G7027)</f>
        <v/>
      </c>
      <c r="C7032" s="96" t="str">
        <f>IF(ISBLANK(Perigon!I7027),"",Perigon!I7027)</f>
        <v/>
      </c>
      <c r="D7032" s="97" t="str">
        <f>IF(ISBLANK(Perigon!J7027),"",Perigon!J7027)</f>
        <v/>
      </c>
      <c r="E7032" s="64" t="str">
        <f>IF(ISBLANK(Perigon!K7027),"",Perigon!K7027)</f>
        <v/>
      </c>
      <c r="F7032" s="65"/>
      <c r="G7032" s="64"/>
      <c r="H7032" s="69" t="str">
        <f>IF(ISBLANK(Perigon!L7027),"",Perigon!L7027)</f>
        <v/>
      </c>
      <c r="I7032" s="69" t="str">
        <f>IF(ISBLANK(Perigon!M7027),"",Perigon!M7027)</f>
        <v/>
      </c>
      <c r="J7032" s="98" t="str">
        <f>IF(ISBLANK(Perigon!N7027),"",Perigon!N7027)</f>
        <v/>
      </c>
      <c r="K7032" s="99" t="str">
        <f>IF(ISBLANK(Perigon!J7027),"",Perigon!T7027)</f>
        <v/>
      </c>
      <c r="L7032" s="95" t="str">
        <f>IF(ISBLANK(Perigon!O7027),"",Perigon!O7027)</f>
        <v/>
      </c>
      <c r="M7032" s="95" t="str">
        <f>IF(ISBLANK(Perigon!R7027),"",Perigon!R7027)</f>
        <v/>
      </c>
      <c r="N7032" s="95" t="str">
        <f>IF(ISBLANK(Perigon!P7027),"",Perigon!P7027)</f>
        <v/>
      </c>
      <c r="O7032" s="38" t="str">
        <f>IF($L7032="","",VLOOKUP($R7032,Tarife!$A$2:$R$599,13,FALSE))</f>
        <v/>
      </c>
      <c r="P7032" s="38" t="str">
        <f t="shared" si="109"/>
        <v/>
      </c>
      <c r="R7032" s="100" t="str">
        <f>Zusammenzug!$C$25&amp;"-"&amp;Zusammenzug!$A$7&amp;"-"&amp;Leistungen!L7032</f>
        <v>2024-0-</v>
      </c>
    </row>
    <row r="7033" spans="1:18" x14ac:dyDescent="0.2">
      <c r="A7033" s="95" t="str">
        <f>IF(ISBLANK(Perigon!E7028),"",Perigon!E7028)</f>
        <v/>
      </c>
      <c r="B7033" s="95" t="str">
        <f>IF(ISBLANK(Perigon!G7028),"",Perigon!G7028)</f>
        <v/>
      </c>
      <c r="C7033" s="96" t="str">
        <f>IF(ISBLANK(Perigon!I7028),"",Perigon!I7028)</f>
        <v/>
      </c>
      <c r="D7033" s="97" t="str">
        <f>IF(ISBLANK(Perigon!J7028),"",Perigon!J7028)</f>
        <v/>
      </c>
      <c r="E7033" s="64" t="str">
        <f>IF(ISBLANK(Perigon!K7028),"",Perigon!K7028)</f>
        <v/>
      </c>
      <c r="F7033" s="65"/>
      <c r="G7033" s="64"/>
      <c r="H7033" s="69" t="str">
        <f>IF(ISBLANK(Perigon!L7028),"",Perigon!L7028)</f>
        <v/>
      </c>
      <c r="I7033" s="69" t="str">
        <f>IF(ISBLANK(Perigon!M7028),"",Perigon!M7028)</f>
        <v/>
      </c>
      <c r="J7033" s="98" t="str">
        <f>IF(ISBLANK(Perigon!N7028),"",Perigon!N7028)</f>
        <v/>
      </c>
      <c r="K7033" s="99" t="str">
        <f>IF(ISBLANK(Perigon!J7028),"",Perigon!T7028)</f>
        <v/>
      </c>
      <c r="L7033" s="95" t="str">
        <f>IF(ISBLANK(Perigon!O7028),"",Perigon!O7028)</f>
        <v/>
      </c>
      <c r="M7033" s="95" t="str">
        <f>IF(ISBLANK(Perigon!R7028),"",Perigon!R7028)</f>
        <v/>
      </c>
      <c r="N7033" s="95" t="str">
        <f>IF(ISBLANK(Perigon!P7028),"",Perigon!P7028)</f>
        <v/>
      </c>
      <c r="O7033" s="38" t="str">
        <f>IF($L7033="","",VLOOKUP($R7033,Tarife!$A$2:$R$599,13,FALSE))</f>
        <v/>
      </c>
      <c r="P7033" s="38" t="str">
        <f t="shared" si="109"/>
        <v/>
      </c>
      <c r="R7033" s="100" t="str">
        <f>Zusammenzug!$C$25&amp;"-"&amp;Zusammenzug!$A$7&amp;"-"&amp;Leistungen!L7033</f>
        <v>2024-0-</v>
      </c>
    </row>
    <row r="7034" spans="1:18" x14ac:dyDescent="0.2">
      <c r="A7034" s="95" t="str">
        <f>IF(ISBLANK(Perigon!E7029),"",Perigon!E7029)</f>
        <v/>
      </c>
      <c r="B7034" s="95" t="str">
        <f>IF(ISBLANK(Perigon!G7029),"",Perigon!G7029)</f>
        <v/>
      </c>
      <c r="C7034" s="96" t="str">
        <f>IF(ISBLANK(Perigon!I7029),"",Perigon!I7029)</f>
        <v/>
      </c>
      <c r="D7034" s="97" t="str">
        <f>IF(ISBLANK(Perigon!J7029),"",Perigon!J7029)</f>
        <v/>
      </c>
      <c r="E7034" s="64" t="str">
        <f>IF(ISBLANK(Perigon!K7029),"",Perigon!K7029)</f>
        <v/>
      </c>
      <c r="F7034" s="65"/>
      <c r="G7034" s="64"/>
      <c r="H7034" s="69" t="str">
        <f>IF(ISBLANK(Perigon!L7029),"",Perigon!L7029)</f>
        <v/>
      </c>
      <c r="I7034" s="69" t="str">
        <f>IF(ISBLANK(Perigon!M7029),"",Perigon!M7029)</f>
        <v/>
      </c>
      <c r="J7034" s="98" t="str">
        <f>IF(ISBLANK(Perigon!N7029),"",Perigon!N7029)</f>
        <v/>
      </c>
      <c r="K7034" s="99" t="str">
        <f>IF(ISBLANK(Perigon!J7029),"",Perigon!T7029)</f>
        <v/>
      </c>
      <c r="L7034" s="95" t="str">
        <f>IF(ISBLANK(Perigon!O7029),"",Perigon!O7029)</f>
        <v/>
      </c>
      <c r="M7034" s="95" t="str">
        <f>IF(ISBLANK(Perigon!R7029),"",Perigon!R7029)</f>
        <v/>
      </c>
      <c r="N7034" s="95" t="str">
        <f>IF(ISBLANK(Perigon!P7029),"",Perigon!P7029)</f>
        <v/>
      </c>
      <c r="O7034" s="38" t="str">
        <f>IF($L7034="","",VLOOKUP($R7034,Tarife!$A$2:$R$599,13,FALSE))</f>
        <v/>
      </c>
      <c r="P7034" s="38" t="str">
        <f t="shared" si="109"/>
        <v/>
      </c>
      <c r="R7034" s="100" t="str">
        <f>Zusammenzug!$C$25&amp;"-"&amp;Zusammenzug!$A$7&amp;"-"&amp;Leistungen!L7034</f>
        <v>2024-0-</v>
      </c>
    </row>
    <row r="7035" spans="1:18" x14ac:dyDescent="0.2">
      <c r="A7035" s="95" t="str">
        <f>IF(ISBLANK(Perigon!E7030),"",Perigon!E7030)</f>
        <v/>
      </c>
      <c r="B7035" s="95" t="str">
        <f>IF(ISBLANK(Perigon!G7030),"",Perigon!G7030)</f>
        <v/>
      </c>
      <c r="C7035" s="96" t="str">
        <f>IF(ISBLANK(Perigon!I7030),"",Perigon!I7030)</f>
        <v/>
      </c>
      <c r="D7035" s="97" t="str">
        <f>IF(ISBLANK(Perigon!J7030),"",Perigon!J7030)</f>
        <v/>
      </c>
      <c r="E7035" s="64" t="str">
        <f>IF(ISBLANK(Perigon!K7030),"",Perigon!K7030)</f>
        <v/>
      </c>
      <c r="F7035" s="65"/>
      <c r="G7035" s="64"/>
      <c r="H7035" s="69" t="str">
        <f>IF(ISBLANK(Perigon!L7030),"",Perigon!L7030)</f>
        <v/>
      </c>
      <c r="I7035" s="69" t="str">
        <f>IF(ISBLANK(Perigon!M7030),"",Perigon!M7030)</f>
        <v/>
      </c>
      <c r="J7035" s="98" t="str">
        <f>IF(ISBLANK(Perigon!N7030),"",Perigon!N7030)</f>
        <v/>
      </c>
      <c r="K7035" s="99" t="str">
        <f>IF(ISBLANK(Perigon!J7030),"",Perigon!T7030)</f>
        <v/>
      </c>
      <c r="L7035" s="95" t="str">
        <f>IF(ISBLANK(Perigon!O7030),"",Perigon!O7030)</f>
        <v/>
      </c>
      <c r="M7035" s="95" t="str">
        <f>IF(ISBLANK(Perigon!R7030),"",Perigon!R7030)</f>
        <v/>
      </c>
      <c r="N7035" s="95" t="str">
        <f>IF(ISBLANK(Perigon!P7030),"",Perigon!P7030)</f>
        <v/>
      </c>
      <c r="O7035" s="38" t="str">
        <f>IF($L7035="","",VLOOKUP($R7035,Tarife!$A$2:$R$599,13,FALSE))</f>
        <v/>
      </c>
      <c r="P7035" s="38" t="str">
        <f t="shared" si="109"/>
        <v/>
      </c>
      <c r="R7035" s="100" t="str">
        <f>Zusammenzug!$C$25&amp;"-"&amp;Zusammenzug!$A$7&amp;"-"&amp;Leistungen!L7035</f>
        <v>2024-0-</v>
      </c>
    </row>
    <row r="7036" spans="1:18" x14ac:dyDescent="0.2">
      <c r="A7036" s="95" t="str">
        <f>IF(ISBLANK(Perigon!E7031),"",Perigon!E7031)</f>
        <v/>
      </c>
      <c r="B7036" s="95" t="str">
        <f>IF(ISBLANK(Perigon!G7031),"",Perigon!G7031)</f>
        <v/>
      </c>
      <c r="C7036" s="96" t="str">
        <f>IF(ISBLANK(Perigon!I7031),"",Perigon!I7031)</f>
        <v/>
      </c>
      <c r="D7036" s="97" t="str">
        <f>IF(ISBLANK(Perigon!J7031),"",Perigon!J7031)</f>
        <v/>
      </c>
      <c r="E7036" s="64" t="str">
        <f>IF(ISBLANK(Perigon!K7031),"",Perigon!K7031)</f>
        <v/>
      </c>
      <c r="F7036" s="65"/>
      <c r="G7036" s="64"/>
      <c r="H7036" s="69" t="str">
        <f>IF(ISBLANK(Perigon!L7031),"",Perigon!L7031)</f>
        <v/>
      </c>
      <c r="I7036" s="69" t="str">
        <f>IF(ISBLANK(Perigon!M7031),"",Perigon!M7031)</f>
        <v/>
      </c>
      <c r="J7036" s="98" t="str">
        <f>IF(ISBLANK(Perigon!N7031),"",Perigon!N7031)</f>
        <v/>
      </c>
      <c r="K7036" s="99" t="str">
        <f>IF(ISBLANK(Perigon!J7031),"",Perigon!T7031)</f>
        <v/>
      </c>
      <c r="L7036" s="95" t="str">
        <f>IF(ISBLANK(Perigon!O7031),"",Perigon!O7031)</f>
        <v/>
      </c>
      <c r="M7036" s="95" t="str">
        <f>IF(ISBLANK(Perigon!R7031),"",Perigon!R7031)</f>
        <v/>
      </c>
      <c r="N7036" s="95" t="str">
        <f>IF(ISBLANK(Perigon!P7031),"",Perigon!P7031)</f>
        <v/>
      </c>
      <c r="O7036" s="38" t="str">
        <f>IF($L7036="","",VLOOKUP($R7036,Tarife!$A$2:$R$599,13,FALSE))</f>
        <v/>
      </c>
      <c r="P7036" s="38" t="str">
        <f t="shared" si="109"/>
        <v/>
      </c>
      <c r="R7036" s="100" t="str">
        <f>Zusammenzug!$C$25&amp;"-"&amp;Zusammenzug!$A$7&amp;"-"&amp;Leistungen!L7036</f>
        <v>2024-0-</v>
      </c>
    </row>
    <row r="7037" spans="1:18" x14ac:dyDescent="0.2">
      <c r="A7037" s="95" t="str">
        <f>IF(ISBLANK(Perigon!E7032),"",Perigon!E7032)</f>
        <v/>
      </c>
      <c r="B7037" s="95" t="str">
        <f>IF(ISBLANK(Perigon!G7032),"",Perigon!G7032)</f>
        <v/>
      </c>
      <c r="C7037" s="96" t="str">
        <f>IF(ISBLANK(Perigon!I7032),"",Perigon!I7032)</f>
        <v/>
      </c>
      <c r="D7037" s="97" t="str">
        <f>IF(ISBLANK(Perigon!J7032),"",Perigon!J7032)</f>
        <v/>
      </c>
      <c r="E7037" s="64" t="str">
        <f>IF(ISBLANK(Perigon!K7032),"",Perigon!K7032)</f>
        <v/>
      </c>
      <c r="F7037" s="65"/>
      <c r="G7037" s="64"/>
      <c r="H7037" s="69" t="str">
        <f>IF(ISBLANK(Perigon!L7032),"",Perigon!L7032)</f>
        <v/>
      </c>
      <c r="I7037" s="69" t="str">
        <f>IF(ISBLANK(Perigon!M7032),"",Perigon!M7032)</f>
        <v/>
      </c>
      <c r="J7037" s="98" t="str">
        <f>IF(ISBLANK(Perigon!N7032),"",Perigon!N7032)</f>
        <v/>
      </c>
      <c r="K7037" s="99" t="str">
        <f>IF(ISBLANK(Perigon!J7032),"",Perigon!T7032)</f>
        <v/>
      </c>
      <c r="L7037" s="95" t="str">
        <f>IF(ISBLANK(Perigon!O7032),"",Perigon!O7032)</f>
        <v/>
      </c>
      <c r="M7037" s="95" t="str">
        <f>IF(ISBLANK(Perigon!R7032),"",Perigon!R7032)</f>
        <v/>
      </c>
      <c r="N7037" s="95" t="str">
        <f>IF(ISBLANK(Perigon!P7032),"",Perigon!P7032)</f>
        <v/>
      </c>
      <c r="O7037" s="38" t="str">
        <f>IF($L7037="","",VLOOKUP($R7037,Tarife!$A$2:$R$599,13,FALSE))</f>
        <v/>
      </c>
      <c r="P7037" s="38" t="str">
        <f t="shared" si="109"/>
        <v/>
      </c>
      <c r="R7037" s="100" t="str">
        <f>Zusammenzug!$C$25&amp;"-"&amp;Zusammenzug!$A$7&amp;"-"&amp;Leistungen!L7037</f>
        <v>2024-0-</v>
      </c>
    </row>
    <row r="7038" spans="1:18" x14ac:dyDescent="0.2">
      <c r="A7038" s="95" t="str">
        <f>IF(ISBLANK(Perigon!E7033),"",Perigon!E7033)</f>
        <v/>
      </c>
      <c r="B7038" s="95" t="str">
        <f>IF(ISBLANK(Perigon!G7033),"",Perigon!G7033)</f>
        <v/>
      </c>
      <c r="C7038" s="96" t="str">
        <f>IF(ISBLANK(Perigon!I7033),"",Perigon!I7033)</f>
        <v/>
      </c>
      <c r="D7038" s="97" t="str">
        <f>IF(ISBLANK(Perigon!J7033),"",Perigon!J7033)</f>
        <v/>
      </c>
      <c r="E7038" s="64" t="str">
        <f>IF(ISBLANK(Perigon!K7033),"",Perigon!K7033)</f>
        <v/>
      </c>
      <c r="F7038" s="65"/>
      <c r="G7038" s="64"/>
      <c r="H7038" s="69" t="str">
        <f>IF(ISBLANK(Perigon!L7033),"",Perigon!L7033)</f>
        <v/>
      </c>
      <c r="I7038" s="69" t="str">
        <f>IF(ISBLANK(Perigon!M7033),"",Perigon!M7033)</f>
        <v/>
      </c>
      <c r="J7038" s="98" t="str">
        <f>IF(ISBLANK(Perigon!N7033),"",Perigon!N7033)</f>
        <v/>
      </c>
      <c r="K7038" s="99" t="str">
        <f>IF(ISBLANK(Perigon!J7033),"",Perigon!T7033)</f>
        <v/>
      </c>
      <c r="L7038" s="95" t="str">
        <f>IF(ISBLANK(Perigon!O7033),"",Perigon!O7033)</f>
        <v/>
      </c>
      <c r="M7038" s="95" t="str">
        <f>IF(ISBLANK(Perigon!R7033),"",Perigon!R7033)</f>
        <v/>
      </c>
      <c r="N7038" s="95" t="str">
        <f>IF(ISBLANK(Perigon!P7033),"",Perigon!P7033)</f>
        <v/>
      </c>
      <c r="O7038" s="38" t="str">
        <f>IF($L7038="","",VLOOKUP($R7038,Tarife!$A$2:$R$599,13,FALSE))</f>
        <v/>
      </c>
      <c r="P7038" s="38" t="str">
        <f t="shared" si="109"/>
        <v/>
      </c>
      <c r="R7038" s="100" t="str">
        <f>Zusammenzug!$C$25&amp;"-"&amp;Zusammenzug!$A$7&amp;"-"&amp;Leistungen!L7038</f>
        <v>2024-0-</v>
      </c>
    </row>
    <row r="7039" spans="1:18" x14ac:dyDescent="0.2">
      <c r="A7039" s="95" t="str">
        <f>IF(ISBLANK(Perigon!E7034),"",Perigon!E7034)</f>
        <v/>
      </c>
      <c r="B7039" s="95" t="str">
        <f>IF(ISBLANK(Perigon!G7034),"",Perigon!G7034)</f>
        <v/>
      </c>
      <c r="C7039" s="96" t="str">
        <f>IF(ISBLANK(Perigon!I7034),"",Perigon!I7034)</f>
        <v/>
      </c>
      <c r="D7039" s="97" t="str">
        <f>IF(ISBLANK(Perigon!J7034),"",Perigon!J7034)</f>
        <v/>
      </c>
      <c r="E7039" s="64" t="str">
        <f>IF(ISBLANK(Perigon!K7034),"",Perigon!K7034)</f>
        <v/>
      </c>
      <c r="F7039" s="65"/>
      <c r="G7039" s="64"/>
      <c r="H7039" s="69" t="str">
        <f>IF(ISBLANK(Perigon!L7034),"",Perigon!L7034)</f>
        <v/>
      </c>
      <c r="I7039" s="69" t="str">
        <f>IF(ISBLANK(Perigon!M7034),"",Perigon!M7034)</f>
        <v/>
      </c>
      <c r="J7039" s="98" t="str">
        <f>IF(ISBLANK(Perigon!N7034),"",Perigon!N7034)</f>
        <v/>
      </c>
      <c r="K7039" s="99" t="str">
        <f>IF(ISBLANK(Perigon!J7034),"",Perigon!T7034)</f>
        <v/>
      </c>
      <c r="L7039" s="95" t="str">
        <f>IF(ISBLANK(Perigon!O7034),"",Perigon!O7034)</f>
        <v/>
      </c>
      <c r="M7039" s="95" t="str">
        <f>IF(ISBLANK(Perigon!R7034),"",Perigon!R7034)</f>
        <v/>
      </c>
      <c r="N7039" s="95" t="str">
        <f>IF(ISBLANK(Perigon!P7034),"",Perigon!P7034)</f>
        <v/>
      </c>
      <c r="O7039" s="38" t="str">
        <f>IF($L7039="","",VLOOKUP($R7039,Tarife!$A$2:$R$599,13,FALSE))</f>
        <v/>
      </c>
      <c r="P7039" s="38" t="str">
        <f t="shared" si="109"/>
        <v/>
      </c>
      <c r="R7039" s="100" t="str">
        <f>Zusammenzug!$C$25&amp;"-"&amp;Zusammenzug!$A$7&amp;"-"&amp;Leistungen!L7039</f>
        <v>2024-0-</v>
      </c>
    </row>
    <row r="7040" spans="1:18" x14ac:dyDescent="0.2">
      <c r="A7040" s="95" t="str">
        <f>IF(ISBLANK(Perigon!E7035),"",Perigon!E7035)</f>
        <v/>
      </c>
      <c r="B7040" s="95" t="str">
        <f>IF(ISBLANK(Perigon!G7035),"",Perigon!G7035)</f>
        <v/>
      </c>
      <c r="C7040" s="96" t="str">
        <f>IF(ISBLANK(Perigon!I7035),"",Perigon!I7035)</f>
        <v/>
      </c>
      <c r="D7040" s="97" t="str">
        <f>IF(ISBLANK(Perigon!J7035),"",Perigon!J7035)</f>
        <v/>
      </c>
      <c r="E7040" s="64" t="str">
        <f>IF(ISBLANK(Perigon!K7035),"",Perigon!K7035)</f>
        <v/>
      </c>
      <c r="F7040" s="65"/>
      <c r="G7040" s="64"/>
      <c r="H7040" s="69" t="str">
        <f>IF(ISBLANK(Perigon!L7035),"",Perigon!L7035)</f>
        <v/>
      </c>
      <c r="I7040" s="69" t="str">
        <f>IF(ISBLANK(Perigon!M7035),"",Perigon!M7035)</f>
        <v/>
      </c>
      <c r="J7040" s="98" t="str">
        <f>IF(ISBLANK(Perigon!N7035),"",Perigon!N7035)</f>
        <v/>
      </c>
      <c r="K7040" s="99" t="str">
        <f>IF(ISBLANK(Perigon!J7035),"",Perigon!T7035)</f>
        <v/>
      </c>
      <c r="L7040" s="95" t="str">
        <f>IF(ISBLANK(Perigon!O7035),"",Perigon!O7035)</f>
        <v/>
      </c>
      <c r="M7040" s="95" t="str">
        <f>IF(ISBLANK(Perigon!R7035),"",Perigon!R7035)</f>
        <v/>
      </c>
      <c r="N7040" s="95" t="str">
        <f>IF(ISBLANK(Perigon!P7035),"",Perigon!P7035)</f>
        <v/>
      </c>
      <c r="O7040" s="38" t="str">
        <f>IF($L7040="","",VLOOKUP($R7040,Tarife!$A$2:$R$599,13,FALSE))</f>
        <v/>
      </c>
      <c r="P7040" s="38" t="str">
        <f t="shared" si="109"/>
        <v/>
      </c>
      <c r="R7040" s="100" t="str">
        <f>Zusammenzug!$C$25&amp;"-"&amp;Zusammenzug!$A$7&amp;"-"&amp;Leistungen!L7040</f>
        <v>2024-0-</v>
      </c>
    </row>
    <row r="7041" spans="1:18" x14ac:dyDescent="0.2">
      <c r="A7041" s="95" t="str">
        <f>IF(ISBLANK(Perigon!E7036),"",Perigon!E7036)</f>
        <v/>
      </c>
      <c r="B7041" s="95" t="str">
        <f>IF(ISBLANK(Perigon!G7036),"",Perigon!G7036)</f>
        <v/>
      </c>
      <c r="C7041" s="96" t="str">
        <f>IF(ISBLANK(Perigon!I7036),"",Perigon!I7036)</f>
        <v/>
      </c>
      <c r="D7041" s="97" t="str">
        <f>IF(ISBLANK(Perigon!J7036),"",Perigon!J7036)</f>
        <v/>
      </c>
      <c r="E7041" s="64" t="str">
        <f>IF(ISBLANK(Perigon!K7036),"",Perigon!K7036)</f>
        <v/>
      </c>
      <c r="F7041" s="65"/>
      <c r="G7041" s="64"/>
      <c r="H7041" s="69" t="str">
        <f>IF(ISBLANK(Perigon!L7036),"",Perigon!L7036)</f>
        <v/>
      </c>
      <c r="I7041" s="69" t="str">
        <f>IF(ISBLANK(Perigon!M7036),"",Perigon!M7036)</f>
        <v/>
      </c>
      <c r="J7041" s="98" t="str">
        <f>IF(ISBLANK(Perigon!N7036),"",Perigon!N7036)</f>
        <v/>
      </c>
      <c r="K7041" s="99" t="str">
        <f>IF(ISBLANK(Perigon!J7036),"",Perigon!T7036)</f>
        <v/>
      </c>
      <c r="L7041" s="95" t="str">
        <f>IF(ISBLANK(Perigon!O7036),"",Perigon!O7036)</f>
        <v/>
      </c>
      <c r="M7041" s="95" t="str">
        <f>IF(ISBLANK(Perigon!R7036),"",Perigon!R7036)</f>
        <v/>
      </c>
      <c r="N7041" s="95" t="str">
        <f>IF(ISBLANK(Perigon!P7036),"",Perigon!P7036)</f>
        <v/>
      </c>
      <c r="O7041" s="38" t="str">
        <f>IF($L7041="","",VLOOKUP($R7041,Tarife!$A$2:$R$599,13,FALSE))</f>
        <v/>
      </c>
      <c r="P7041" s="38" t="str">
        <f t="shared" si="109"/>
        <v/>
      </c>
      <c r="R7041" s="100" t="str">
        <f>Zusammenzug!$C$25&amp;"-"&amp;Zusammenzug!$A$7&amp;"-"&amp;Leistungen!L7041</f>
        <v>2024-0-</v>
      </c>
    </row>
    <row r="7042" spans="1:18" x14ac:dyDescent="0.2">
      <c r="A7042" s="95" t="str">
        <f>IF(ISBLANK(Perigon!E7037),"",Perigon!E7037)</f>
        <v/>
      </c>
      <c r="B7042" s="95" t="str">
        <f>IF(ISBLANK(Perigon!G7037),"",Perigon!G7037)</f>
        <v/>
      </c>
      <c r="C7042" s="96" t="str">
        <f>IF(ISBLANK(Perigon!I7037),"",Perigon!I7037)</f>
        <v/>
      </c>
      <c r="D7042" s="97" t="str">
        <f>IF(ISBLANK(Perigon!J7037),"",Perigon!J7037)</f>
        <v/>
      </c>
      <c r="E7042" s="64" t="str">
        <f>IF(ISBLANK(Perigon!K7037),"",Perigon!K7037)</f>
        <v/>
      </c>
      <c r="F7042" s="65"/>
      <c r="G7042" s="64"/>
      <c r="H7042" s="69" t="str">
        <f>IF(ISBLANK(Perigon!L7037),"",Perigon!L7037)</f>
        <v/>
      </c>
      <c r="I7042" s="69" t="str">
        <f>IF(ISBLANK(Perigon!M7037),"",Perigon!M7037)</f>
        <v/>
      </c>
      <c r="J7042" s="98" t="str">
        <f>IF(ISBLANK(Perigon!N7037),"",Perigon!N7037)</f>
        <v/>
      </c>
      <c r="K7042" s="99" t="str">
        <f>IF(ISBLANK(Perigon!J7037),"",Perigon!T7037)</f>
        <v/>
      </c>
      <c r="L7042" s="95" t="str">
        <f>IF(ISBLANK(Perigon!O7037),"",Perigon!O7037)</f>
        <v/>
      </c>
      <c r="M7042" s="95" t="str">
        <f>IF(ISBLANK(Perigon!R7037),"",Perigon!R7037)</f>
        <v/>
      </c>
      <c r="N7042" s="95" t="str">
        <f>IF(ISBLANK(Perigon!P7037),"",Perigon!P7037)</f>
        <v/>
      </c>
      <c r="O7042" s="38" t="str">
        <f>IF($L7042="","",VLOOKUP($R7042,Tarife!$A$2:$R$599,13,FALSE))</f>
        <v/>
      </c>
      <c r="P7042" s="38" t="str">
        <f t="shared" si="109"/>
        <v/>
      </c>
      <c r="R7042" s="100" t="str">
        <f>Zusammenzug!$C$25&amp;"-"&amp;Zusammenzug!$A$7&amp;"-"&amp;Leistungen!L7042</f>
        <v>2024-0-</v>
      </c>
    </row>
    <row r="7043" spans="1:18" x14ac:dyDescent="0.2">
      <c r="A7043" s="95" t="str">
        <f>IF(ISBLANK(Perigon!E7038),"",Perigon!E7038)</f>
        <v/>
      </c>
      <c r="B7043" s="95" t="str">
        <f>IF(ISBLANK(Perigon!G7038),"",Perigon!G7038)</f>
        <v/>
      </c>
      <c r="C7043" s="96" t="str">
        <f>IF(ISBLANK(Perigon!I7038),"",Perigon!I7038)</f>
        <v/>
      </c>
      <c r="D7043" s="97" t="str">
        <f>IF(ISBLANK(Perigon!J7038),"",Perigon!J7038)</f>
        <v/>
      </c>
      <c r="E7043" s="64" t="str">
        <f>IF(ISBLANK(Perigon!K7038),"",Perigon!K7038)</f>
        <v/>
      </c>
      <c r="F7043" s="65"/>
      <c r="G7043" s="64"/>
      <c r="H7043" s="69" t="str">
        <f>IF(ISBLANK(Perigon!L7038),"",Perigon!L7038)</f>
        <v/>
      </c>
      <c r="I7043" s="69" t="str">
        <f>IF(ISBLANK(Perigon!M7038),"",Perigon!M7038)</f>
        <v/>
      </c>
      <c r="J7043" s="98" t="str">
        <f>IF(ISBLANK(Perigon!N7038),"",Perigon!N7038)</f>
        <v/>
      </c>
      <c r="K7043" s="99" t="str">
        <f>IF(ISBLANK(Perigon!J7038),"",Perigon!T7038)</f>
        <v/>
      </c>
      <c r="L7043" s="95" t="str">
        <f>IF(ISBLANK(Perigon!O7038),"",Perigon!O7038)</f>
        <v/>
      </c>
      <c r="M7043" s="95" t="str">
        <f>IF(ISBLANK(Perigon!R7038),"",Perigon!R7038)</f>
        <v/>
      </c>
      <c r="N7043" s="95" t="str">
        <f>IF(ISBLANK(Perigon!P7038),"",Perigon!P7038)</f>
        <v/>
      </c>
      <c r="O7043" s="38" t="str">
        <f>IF($L7043="","",VLOOKUP($R7043,Tarife!$A$2:$R$599,13,FALSE))</f>
        <v/>
      </c>
      <c r="P7043" s="38" t="str">
        <f t="shared" si="109"/>
        <v/>
      </c>
      <c r="R7043" s="100" t="str">
        <f>Zusammenzug!$C$25&amp;"-"&amp;Zusammenzug!$A$7&amp;"-"&amp;Leistungen!L7043</f>
        <v>2024-0-</v>
      </c>
    </row>
    <row r="7044" spans="1:18" x14ac:dyDescent="0.2">
      <c r="A7044" s="95" t="str">
        <f>IF(ISBLANK(Perigon!E7039),"",Perigon!E7039)</f>
        <v/>
      </c>
      <c r="B7044" s="95" t="str">
        <f>IF(ISBLANK(Perigon!G7039),"",Perigon!G7039)</f>
        <v/>
      </c>
      <c r="C7044" s="96" t="str">
        <f>IF(ISBLANK(Perigon!I7039),"",Perigon!I7039)</f>
        <v/>
      </c>
      <c r="D7044" s="97" t="str">
        <f>IF(ISBLANK(Perigon!J7039),"",Perigon!J7039)</f>
        <v/>
      </c>
      <c r="E7044" s="64" t="str">
        <f>IF(ISBLANK(Perigon!K7039),"",Perigon!K7039)</f>
        <v/>
      </c>
      <c r="F7044" s="65"/>
      <c r="G7044" s="64"/>
      <c r="H7044" s="69" t="str">
        <f>IF(ISBLANK(Perigon!L7039),"",Perigon!L7039)</f>
        <v/>
      </c>
      <c r="I7044" s="69" t="str">
        <f>IF(ISBLANK(Perigon!M7039),"",Perigon!M7039)</f>
        <v/>
      </c>
      <c r="J7044" s="98" t="str">
        <f>IF(ISBLANK(Perigon!N7039),"",Perigon!N7039)</f>
        <v/>
      </c>
      <c r="K7044" s="99" t="str">
        <f>IF(ISBLANK(Perigon!J7039),"",Perigon!T7039)</f>
        <v/>
      </c>
      <c r="L7044" s="95" t="str">
        <f>IF(ISBLANK(Perigon!O7039),"",Perigon!O7039)</f>
        <v/>
      </c>
      <c r="M7044" s="95" t="str">
        <f>IF(ISBLANK(Perigon!R7039),"",Perigon!R7039)</f>
        <v/>
      </c>
      <c r="N7044" s="95" t="str">
        <f>IF(ISBLANK(Perigon!P7039),"",Perigon!P7039)</f>
        <v/>
      </c>
      <c r="O7044" s="38" t="str">
        <f>IF($L7044="","",VLOOKUP($R7044,Tarife!$A$2:$R$599,13,FALSE))</f>
        <v/>
      </c>
      <c r="P7044" s="38" t="str">
        <f t="shared" si="109"/>
        <v/>
      </c>
      <c r="R7044" s="100" t="str">
        <f>Zusammenzug!$C$25&amp;"-"&amp;Zusammenzug!$A$7&amp;"-"&amp;Leistungen!L7044</f>
        <v>2024-0-</v>
      </c>
    </row>
    <row r="7045" spans="1:18" x14ac:dyDescent="0.2">
      <c r="A7045" s="95" t="str">
        <f>IF(ISBLANK(Perigon!E7040),"",Perigon!E7040)</f>
        <v/>
      </c>
      <c r="B7045" s="95" t="str">
        <f>IF(ISBLANK(Perigon!G7040),"",Perigon!G7040)</f>
        <v/>
      </c>
      <c r="C7045" s="96" t="str">
        <f>IF(ISBLANK(Perigon!I7040),"",Perigon!I7040)</f>
        <v/>
      </c>
      <c r="D7045" s="97" t="str">
        <f>IF(ISBLANK(Perigon!J7040),"",Perigon!J7040)</f>
        <v/>
      </c>
      <c r="E7045" s="64" t="str">
        <f>IF(ISBLANK(Perigon!K7040),"",Perigon!K7040)</f>
        <v/>
      </c>
      <c r="F7045" s="65"/>
      <c r="G7045" s="64"/>
      <c r="H7045" s="69" t="str">
        <f>IF(ISBLANK(Perigon!L7040),"",Perigon!L7040)</f>
        <v/>
      </c>
      <c r="I7045" s="69" t="str">
        <f>IF(ISBLANK(Perigon!M7040),"",Perigon!M7040)</f>
        <v/>
      </c>
      <c r="J7045" s="98" t="str">
        <f>IF(ISBLANK(Perigon!N7040),"",Perigon!N7040)</f>
        <v/>
      </c>
      <c r="K7045" s="99" t="str">
        <f>IF(ISBLANK(Perigon!J7040),"",Perigon!T7040)</f>
        <v/>
      </c>
      <c r="L7045" s="95" t="str">
        <f>IF(ISBLANK(Perigon!O7040),"",Perigon!O7040)</f>
        <v/>
      </c>
      <c r="M7045" s="95" t="str">
        <f>IF(ISBLANK(Perigon!R7040),"",Perigon!R7040)</f>
        <v/>
      </c>
      <c r="N7045" s="95" t="str">
        <f>IF(ISBLANK(Perigon!P7040),"",Perigon!P7040)</f>
        <v/>
      </c>
      <c r="O7045" s="38" t="str">
        <f>IF($L7045="","",VLOOKUP($R7045,Tarife!$A$2:$R$599,13,FALSE))</f>
        <v/>
      </c>
      <c r="P7045" s="38" t="str">
        <f t="shared" si="109"/>
        <v/>
      </c>
      <c r="R7045" s="100" t="str">
        <f>Zusammenzug!$C$25&amp;"-"&amp;Zusammenzug!$A$7&amp;"-"&amp;Leistungen!L7045</f>
        <v>2024-0-</v>
      </c>
    </row>
    <row r="7046" spans="1:18" x14ac:dyDescent="0.2">
      <c r="A7046" s="95" t="str">
        <f>IF(ISBLANK(Perigon!E7041),"",Perigon!E7041)</f>
        <v/>
      </c>
      <c r="B7046" s="95" t="str">
        <f>IF(ISBLANK(Perigon!G7041),"",Perigon!G7041)</f>
        <v/>
      </c>
      <c r="C7046" s="96" t="str">
        <f>IF(ISBLANK(Perigon!I7041),"",Perigon!I7041)</f>
        <v/>
      </c>
      <c r="D7046" s="97" t="str">
        <f>IF(ISBLANK(Perigon!J7041),"",Perigon!J7041)</f>
        <v/>
      </c>
      <c r="E7046" s="64" t="str">
        <f>IF(ISBLANK(Perigon!K7041),"",Perigon!K7041)</f>
        <v/>
      </c>
      <c r="F7046" s="65"/>
      <c r="G7046" s="64"/>
      <c r="H7046" s="69" t="str">
        <f>IF(ISBLANK(Perigon!L7041),"",Perigon!L7041)</f>
        <v/>
      </c>
      <c r="I7046" s="69" t="str">
        <f>IF(ISBLANK(Perigon!M7041),"",Perigon!M7041)</f>
        <v/>
      </c>
      <c r="J7046" s="98" t="str">
        <f>IF(ISBLANK(Perigon!N7041),"",Perigon!N7041)</f>
        <v/>
      </c>
      <c r="K7046" s="99" t="str">
        <f>IF(ISBLANK(Perigon!J7041),"",Perigon!T7041)</f>
        <v/>
      </c>
      <c r="L7046" s="95" t="str">
        <f>IF(ISBLANK(Perigon!O7041),"",Perigon!O7041)</f>
        <v/>
      </c>
      <c r="M7046" s="95" t="str">
        <f>IF(ISBLANK(Perigon!R7041),"",Perigon!R7041)</f>
        <v/>
      </c>
      <c r="N7046" s="95" t="str">
        <f>IF(ISBLANK(Perigon!P7041),"",Perigon!P7041)</f>
        <v/>
      </c>
      <c r="O7046" s="38" t="str">
        <f>IF($L7046="","",VLOOKUP($R7046,Tarife!$A$2:$R$599,13,FALSE))</f>
        <v/>
      </c>
      <c r="P7046" s="38" t="str">
        <f t="shared" si="109"/>
        <v/>
      </c>
      <c r="R7046" s="100" t="str">
        <f>Zusammenzug!$C$25&amp;"-"&amp;Zusammenzug!$A$7&amp;"-"&amp;Leistungen!L7046</f>
        <v>2024-0-</v>
      </c>
    </row>
    <row r="7047" spans="1:18" x14ac:dyDescent="0.2">
      <c r="A7047" s="95" t="str">
        <f>IF(ISBLANK(Perigon!E7042),"",Perigon!E7042)</f>
        <v/>
      </c>
      <c r="B7047" s="95" t="str">
        <f>IF(ISBLANK(Perigon!G7042),"",Perigon!G7042)</f>
        <v/>
      </c>
      <c r="C7047" s="96" t="str">
        <f>IF(ISBLANK(Perigon!I7042),"",Perigon!I7042)</f>
        <v/>
      </c>
      <c r="D7047" s="97" t="str">
        <f>IF(ISBLANK(Perigon!J7042),"",Perigon!J7042)</f>
        <v/>
      </c>
      <c r="E7047" s="64" t="str">
        <f>IF(ISBLANK(Perigon!K7042),"",Perigon!K7042)</f>
        <v/>
      </c>
      <c r="F7047" s="65"/>
      <c r="G7047" s="64"/>
      <c r="H7047" s="69" t="str">
        <f>IF(ISBLANK(Perigon!L7042),"",Perigon!L7042)</f>
        <v/>
      </c>
      <c r="I7047" s="69" t="str">
        <f>IF(ISBLANK(Perigon!M7042),"",Perigon!M7042)</f>
        <v/>
      </c>
      <c r="J7047" s="98" t="str">
        <f>IF(ISBLANK(Perigon!N7042),"",Perigon!N7042)</f>
        <v/>
      </c>
      <c r="K7047" s="99" t="str">
        <f>IF(ISBLANK(Perigon!J7042),"",Perigon!T7042)</f>
        <v/>
      </c>
      <c r="L7047" s="95" t="str">
        <f>IF(ISBLANK(Perigon!O7042),"",Perigon!O7042)</f>
        <v/>
      </c>
      <c r="M7047" s="95" t="str">
        <f>IF(ISBLANK(Perigon!R7042),"",Perigon!R7042)</f>
        <v/>
      </c>
      <c r="N7047" s="95" t="str">
        <f>IF(ISBLANK(Perigon!P7042),"",Perigon!P7042)</f>
        <v/>
      </c>
      <c r="O7047" s="38" t="str">
        <f>IF($L7047="","",VLOOKUP($R7047,Tarife!$A$2:$R$599,13,FALSE))</f>
        <v/>
      </c>
      <c r="P7047" s="38" t="str">
        <f t="shared" si="109"/>
        <v/>
      </c>
      <c r="R7047" s="100" t="str">
        <f>Zusammenzug!$C$25&amp;"-"&amp;Zusammenzug!$A$7&amp;"-"&amp;Leistungen!L7047</f>
        <v>2024-0-</v>
      </c>
    </row>
    <row r="7048" spans="1:18" x14ac:dyDescent="0.2">
      <c r="A7048" s="95" t="str">
        <f>IF(ISBLANK(Perigon!E7043),"",Perigon!E7043)</f>
        <v/>
      </c>
      <c r="B7048" s="95" t="str">
        <f>IF(ISBLANK(Perigon!G7043),"",Perigon!G7043)</f>
        <v/>
      </c>
      <c r="C7048" s="96" t="str">
        <f>IF(ISBLANK(Perigon!I7043),"",Perigon!I7043)</f>
        <v/>
      </c>
      <c r="D7048" s="97" t="str">
        <f>IF(ISBLANK(Perigon!J7043),"",Perigon!J7043)</f>
        <v/>
      </c>
      <c r="E7048" s="64" t="str">
        <f>IF(ISBLANK(Perigon!K7043),"",Perigon!K7043)</f>
        <v/>
      </c>
      <c r="F7048" s="65"/>
      <c r="G7048" s="64"/>
      <c r="H7048" s="69" t="str">
        <f>IF(ISBLANK(Perigon!L7043),"",Perigon!L7043)</f>
        <v/>
      </c>
      <c r="I7048" s="69" t="str">
        <f>IF(ISBLANK(Perigon!M7043),"",Perigon!M7043)</f>
        <v/>
      </c>
      <c r="J7048" s="98" t="str">
        <f>IF(ISBLANK(Perigon!N7043),"",Perigon!N7043)</f>
        <v/>
      </c>
      <c r="K7048" s="99" t="str">
        <f>IF(ISBLANK(Perigon!J7043),"",Perigon!T7043)</f>
        <v/>
      </c>
      <c r="L7048" s="95" t="str">
        <f>IF(ISBLANK(Perigon!O7043),"",Perigon!O7043)</f>
        <v/>
      </c>
      <c r="M7048" s="95" t="str">
        <f>IF(ISBLANK(Perigon!R7043),"",Perigon!R7043)</f>
        <v/>
      </c>
      <c r="N7048" s="95" t="str">
        <f>IF(ISBLANK(Perigon!P7043),"",Perigon!P7043)</f>
        <v/>
      </c>
      <c r="O7048" s="38" t="str">
        <f>IF($L7048="","",VLOOKUP($R7048,Tarife!$A$2:$R$599,13,FALSE))</f>
        <v/>
      </c>
      <c r="P7048" s="38" t="str">
        <f t="shared" ref="P7048:P7111" si="110">IF(L7048="","",IF(AND($L7048="Pabe",N7048&lt;O7048),M7048*O7048,IF(N7048&lt;O7048,M7048*N7048,M7048*O7048)))</f>
        <v/>
      </c>
      <c r="R7048" s="100" t="str">
        <f>Zusammenzug!$C$25&amp;"-"&amp;Zusammenzug!$A$7&amp;"-"&amp;Leistungen!L7048</f>
        <v>2024-0-</v>
      </c>
    </row>
    <row r="7049" spans="1:18" x14ac:dyDescent="0.2">
      <c r="A7049" s="95" t="str">
        <f>IF(ISBLANK(Perigon!E7044),"",Perigon!E7044)</f>
        <v/>
      </c>
      <c r="B7049" s="95" t="str">
        <f>IF(ISBLANK(Perigon!G7044),"",Perigon!G7044)</f>
        <v/>
      </c>
      <c r="C7049" s="96" t="str">
        <f>IF(ISBLANK(Perigon!I7044),"",Perigon!I7044)</f>
        <v/>
      </c>
      <c r="D7049" s="97" t="str">
        <f>IF(ISBLANK(Perigon!J7044),"",Perigon!J7044)</f>
        <v/>
      </c>
      <c r="E7049" s="64" t="str">
        <f>IF(ISBLANK(Perigon!K7044),"",Perigon!K7044)</f>
        <v/>
      </c>
      <c r="F7049" s="65"/>
      <c r="G7049" s="64"/>
      <c r="H7049" s="69" t="str">
        <f>IF(ISBLANK(Perigon!L7044),"",Perigon!L7044)</f>
        <v/>
      </c>
      <c r="I7049" s="69" t="str">
        <f>IF(ISBLANK(Perigon!M7044),"",Perigon!M7044)</f>
        <v/>
      </c>
      <c r="J7049" s="98" t="str">
        <f>IF(ISBLANK(Perigon!N7044),"",Perigon!N7044)</f>
        <v/>
      </c>
      <c r="K7049" s="99" t="str">
        <f>IF(ISBLANK(Perigon!J7044),"",Perigon!T7044)</f>
        <v/>
      </c>
      <c r="L7049" s="95" t="str">
        <f>IF(ISBLANK(Perigon!O7044),"",Perigon!O7044)</f>
        <v/>
      </c>
      <c r="M7049" s="95" t="str">
        <f>IF(ISBLANK(Perigon!R7044),"",Perigon!R7044)</f>
        <v/>
      </c>
      <c r="N7049" s="95" t="str">
        <f>IF(ISBLANK(Perigon!P7044),"",Perigon!P7044)</f>
        <v/>
      </c>
      <c r="O7049" s="38" t="str">
        <f>IF($L7049="","",VLOOKUP($R7049,Tarife!$A$2:$R$599,13,FALSE))</f>
        <v/>
      </c>
      <c r="P7049" s="38" t="str">
        <f t="shared" si="110"/>
        <v/>
      </c>
      <c r="R7049" s="100" t="str">
        <f>Zusammenzug!$C$25&amp;"-"&amp;Zusammenzug!$A$7&amp;"-"&amp;Leistungen!L7049</f>
        <v>2024-0-</v>
      </c>
    </row>
    <row r="7050" spans="1:18" x14ac:dyDescent="0.2">
      <c r="A7050" s="95" t="str">
        <f>IF(ISBLANK(Perigon!E7045),"",Perigon!E7045)</f>
        <v/>
      </c>
      <c r="B7050" s="95" t="str">
        <f>IF(ISBLANK(Perigon!G7045),"",Perigon!G7045)</f>
        <v/>
      </c>
      <c r="C7050" s="96" t="str">
        <f>IF(ISBLANK(Perigon!I7045),"",Perigon!I7045)</f>
        <v/>
      </c>
      <c r="D7050" s="97" t="str">
        <f>IF(ISBLANK(Perigon!J7045),"",Perigon!J7045)</f>
        <v/>
      </c>
      <c r="E7050" s="64" t="str">
        <f>IF(ISBLANK(Perigon!K7045),"",Perigon!K7045)</f>
        <v/>
      </c>
      <c r="F7050" s="65"/>
      <c r="G7050" s="64"/>
      <c r="H7050" s="69" t="str">
        <f>IF(ISBLANK(Perigon!L7045),"",Perigon!L7045)</f>
        <v/>
      </c>
      <c r="I7050" s="69" t="str">
        <f>IF(ISBLANK(Perigon!M7045),"",Perigon!M7045)</f>
        <v/>
      </c>
      <c r="J7050" s="98" t="str">
        <f>IF(ISBLANK(Perigon!N7045),"",Perigon!N7045)</f>
        <v/>
      </c>
      <c r="K7050" s="99" t="str">
        <f>IF(ISBLANK(Perigon!J7045),"",Perigon!T7045)</f>
        <v/>
      </c>
      <c r="L7050" s="95" t="str">
        <f>IF(ISBLANK(Perigon!O7045),"",Perigon!O7045)</f>
        <v/>
      </c>
      <c r="M7050" s="95" t="str">
        <f>IF(ISBLANK(Perigon!R7045),"",Perigon!R7045)</f>
        <v/>
      </c>
      <c r="N7050" s="95" t="str">
        <f>IF(ISBLANK(Perigon!P7045),"",Perigon!P7045)</f>
        <v/>
      </c>
      <c r="O7050" s="38" t="str">
        <f>IF($L7050="","",VLOOKUP($R7050,Tarife!$A$2:$R$599,13,FALSE))</f>
        <v/>
      </c>
      <c r="P7050" s="38" t="str">
        <f t="shared" si="110"/>
        <v/>
      </c>
      <c r="R7050" s="100" t="str">
        <f>Zusammenzug!$C$25&amp;"-"&amp;Zusammenzug!$A$7&amp;"-"&amp;Leistungen!L7050</f>
        <v>2024-0-</v>
      </c>
    </row>
    <row r="7051" spans="1:18" x14ac:dyDescent="0.2">
      <c r="A7051" s="95" t="str">
        <f>IF(ISBLANK(Perigon!E7046),"",Perigon!E7046)</f>
        <v/>
      </c>
      <c r="B7051" s="95" t="str">
        <f>IF(ISBLANK(Perigon!G7046),"",Perigon!G7046)</f>
        <v/>
      </c>
      <c r="C7051" s="96" t="str">
        <f>IF(ISBLANK(Perigon!I7046),"",Perigon!I7046)</f>
        <v/>
      </c>
      <c r="D7051" s="97" t="str">
        <f>IF(ISBLANK(Perigon!J7046),"",Perigon!J7046)</f>
        <v/>
      </c>
      <c r="E7051" s="64" t="str">
        <f>IF(ISBLANK(Perigon!K7046),"",Perigon!K7046)</f>
        <v/>
      </c>
      <c r="F7051" s="65"/>
      <c r="G7051" s="64"/>
      <c r="H7051" s="69" t="str">
        <f>IF(ISBLANK(Perigon!L7046),"",Perigon!L7046)</f>
        <v/>
      </c>
      <c r="I7051" s="69" t="str">
        <f>IF(ISBLANK(Perigon!M7046),"",Perigon!M7046)</f>
        <v/>
      </c>
      <c r="J7051" s="98" t="str">
        <f>IF(ISBLANK(Perigon!N7046),"",Perigon!N7046)</f>
        <v/>
      </c>
      <c r="K7051" s="99" t="str">
        <f>IF(ISBLANK(Perigon!J7046),"",Perigon!T7046)</f>
        <v/>
      </c>
      <c r="L7051" s="95" t="str">
        <f>IF(ISBLANK(Perigon!O7046),"",Perigon!O7046)</f>
        <v/>
      </c>
      <c r="M7051" s="95" t="str">
        <f>IF(ISBLANK(Perigon!R7046),"",Perigon!R7046)</f>
        <v/>
      </c>
      <c r="N7051" s="95" t="str">
        <f>IF(ISBLANK(Perigon!P7046),"",Perigon!P7046)</f>
        <v/>
      </c>
      <c r="O7051" s="38" t="str">
        <f>IF($L7051="","",VLOOKUP($R7051,Tarife!$A$2:$R$599,13,FALSE))</f>
        <v/>
      </c>
      <c r="P7051" s="38" t="str">
        <f t="shared" si="110"/>
        <v/>
      </c>
      <c r="R7051" s="100" t="str">
        <f>Zusammenzug!$C$25&amp;"-"&amp;Zusammenzug!$A$7&amp;"-"&amp;Leistungen!L7051</f>
        <v>2024-0-</v>
      </c>
    </row>
    <row r="7052" spans="1:18" x14ac:dyDescent="0.2">
      <c r="A7052" s="95" t="str">
        <f>IF(ISBLANK(Perigon!E7047),"",Perigon!E7047)</f>
        <v/>
      </c>
      <c r="B7052" s="95" t="str">
        <f>IF(ISBLANK(Perigon!G7047),"",Perigon!G7047)</f>
        <v/>
      </c>
      <c r="C7052" s="96" t="str">
        <f>IF(ISBLANK(Perigon!I7047),"",Perigon!I7047)</f>
        <v/>
      </c>
      <c r="D7052" s="97" t="str">
        <f>IF(ISBLANK(Perigon!J7047),"",Perigon!J7047)</f>
        <v/>
      </c>
      <c r="E7052" s="64" t="str">
        <f>IF(ISBLANK(Perigon!K7047),"",Perigon!K7047)</f>
        <v/>
      </c>
      <c r="F7052" s="65"/>
      <c r="G7052" s="64"/>
      <c r="H7052" s="69" t="str">
        <f>IF(ISBLANK(Perigon!L7047),"",Perigon!L7047)</f>
        <v/>
      </c>
      <c r="I7052" s="69" t="str">
        <f>IF(ISBLANK(Perigon!M7047),"",Perigon!M7047)</f>
        <v/>
      </c>
      <c r="J7052" s="98" t="str">
        <f>IF(ISBLANK(Perigon!N7047),"",Perigon!N7047)</f>
        <v/>
      </c>
      <c r="K7052" s="99" t="str">
        <f>IF(ISBLANK(Perigon!J7047),"",Perigon!T7047)</f>
        <v/>
      </c>
      <c r="L7052" s="95" t="str">
        <f>IF(ISBLANK(Perigon!O7047),"",Perigon!O7047)</f>
        <v/>
      </c>
      <c r="M7052" s="95" t="str">
        <f>IF(ISBLANK(Perigon!R7047),"",Perigon!R7047)</f>
        <v/>
      </c>
      <c r="N7052" s="95" t="str">
        <f>IF(ISBLANK(Perigon!P7047),"",Perigon!P7047)</f>
        <v/>
      </c>
      <c r="O7052" s="38" t="str">
        <f>IF($L7052="","",VLOOKUP($R7052,Tarife!$A$2:$R$599,13,FALSE))</f>
        <v/>
      </c>
      <c r="P7052" s="38" t="str">
        <f t="shared" si="110"/>
        <v/>
      </c>
      <c r="R7052" s="100" t="str">
        <f>Zusammenzug!$C$25&amp;"-"&amp;Zusammenzug!$A$7&amp;"-"&amp;Leistungen!L7052</f>
        <v>2024-0-</v>
      </c>
    </row>
    <row r="7053" spans="1:18" x14ac:dyDescent="0.2">
      <c r="A7053" s="95" t="str">
        <f>IF(ISBLANK(Perigon!E7048),"",Perigon!E7048)</f>
        <v/>
      </c>
      <c r="B7053" s="95" t="str">
        <f>IF(ISBLANK(Perigon!G7048),"",Perigon!G7048)</f>
        <v/>
      </c>
      <c r="C7053" s="96" t="str">
        <f>IF(ISBLANK(Perigon!I7048),"",Perigon!I7048)</f>
        <v/>
      </c>
      <c r="D7053" s="97" t="str">
        <f>IF(ISBLANK(Perigon!J7048),"",Perigon!J7048)</f>
        <v/>
      </c>
      <c r="E7053" s="64" t="str">
        <f>IF(ISBLANK(Perigon!K7048),"",Perigon!K7048)</f>
        <v/>
      </c>
      <c r="F7053" s="65"/>
      <c r="G7053" s="64"/>
      <c r="H7053" s="69" t="str">
        <f>IF(ISBLANK(Perigon!L7048),"",Perigon!L7048)</f>
        <v/>
      </c>
      <c r="I7053" s="69" t="str">
        <f>IF(ISBLANK(Perigon!M7048),"",Perigon!M7048)</f>
        <v/>
      </c>
      <c r="J7053" s="98" t="str">
        <f>IF(ISBLANK(Perigon!N7048),"",Perigon!N7048)</f>
        <v/>
      </c>
      <c r="K7053" s="99" t="str">
        <f>IF(ISBLANK(Perigon!J7048),"",Perigon!T7048)</f>
        <v/>
      </c>
      <c r="L7053" s="95" t="str">
        <f>IF(ISBLANK(Perigon!O7048),"",Perigon!O7048)</f>
        <v/>
      </c>
      <c r="M7053" s="95" t="str">
        <f>IF(ISBLANK(Perigon!R7048),"",Perigon!R7048)</f>
        <v/>
      </c>
      <c r="N7053" s="95" t="str">
        <f>IF(ISBLANK(Perigon!P7048),"",Perigon!P7048)</f>
        <v/>
      </c>
      <c r="O7053" s="38" t="str">
        <f>IF($L7053="","",VLOOKUP($R7053,Tarife!$A$2:$R$599,13,FALSE))</f>
        <v/>
      </c>
      <c r="P7053" s="38" t="str">
        <f t="shared" si="110"/>
        <v/>
      </c>
      <c r="R7053" s="100" t="str">
        <f>Zusammenzug!$C$25&amp;"-"&amp;Zusammenzug!$A$7&amp;"-"&amp;Leistungen!L7053</f>
        <v>2024-0-</v>
      </c>
    </row>
    <row r="7054" spans="1:18" x14ac:dyDescent="0.2">
      <c r="A7054" s="95" t="str">
        <f>IF(ISBLANK(Perigon!E7049),"",Perigon!E7049)</f>
        <v/>
      </c>
      <c r="B7054" s="95" t="str">
        <f>IF(ISBLANK(Perigon!G7049),"",Perigon!G7049)</f>
        <v/>
      </c>
      <c r="C7054" s="96" t="str">
        <f>IF(ISBLANK(Perigon!I7049),"",Perigon!I7049)</f>
        <v/>
      </c>
      <c r="D7054" s="97" t="str">
        <f>IF(ISBLANK(Perigon!J7049),"",Perigon!J7049)</f>
        <v/>
      </c>
      <c r="E7054" s="64" t="str">
        <f>IF(ISBLANK(Perigon!K7049),"",Perigon!K7049)</f>
        <v/>
      </c>
      <c r="F7054" s="65"/>
      <c r="G7054" s="64"/>
      <c r="H7054" s="69" t="str">
        <f>IF(ISBLANK(Perigon!L7049),"",Perigon!L7049)</f>
        <v/>
      </c>
      <c r="I7054" s="69" t="str">
        <f>IF(ISBLANK(Perigon!M7049),"",Perigon!M7049)</f>
        <v/>
      </c>
      <c r="J7054" s="98" t="str">
        <f>IF(ISBLANK(Perigon!N7049),"",Perigon!N7049)</f>
        <v/>
      </c>
      <c r="K7054" s="99" t="str">
        <f>IF(ISBLANK(Perigon!J7049),"",Perigon!T7049)</f>
        <v/>
      </c>
      <c r="L7054" s="95" t="str">
        <f>IF(ISBLANK(Perigon!O7049),"",Perigon!O7049)</f>
        <v/>
      </c>
      <c r="M7054" s="95" t="str">
        <f>IF(ISBLANK(Perigon!R7049),"",Perigon!R7049)</f>
        <v/>
      </c>
      <c r="N7054" s="95" t="str">
        <f>IF(ISBLANK(Perigon!P7049),"",Perigon!P7049)</f>
        <v/>
      </c>
      <c r="O7054" s="38" t="str">
        <f>IF($L7054="","",VLOOKUP($R7054,Tarife!$A$2:$R$599,13,FALSE))</f>
        <v/>
      </c>
      <c r="P7054" s="38" t="str">
        <f t="shared" si="110"/>
        <v/>
      </c>
      <c r="R7054" s="100" t="str">
        <f>Zusammenzug!$C$25&amp;"-"&amp;Zusammenzug!$A$7&amp;"-"&amp;Leistungen!L7054</f>
        <v>2024-0-</v>
      </c>
    </row>
    <row r="7055" spans="1:18" x14ac:dyDescent="0.2">
      <c r="A7055" s="95" t="str">
        <f>IF(ISBLANK(Perigon!E7050),"",Perigon!E7050)</f>
        <v/>
      </c>
      <c r="B7055" s="95" t="str">
        <f>IF(ISBLANK(Perigon!G7050),"",Perigon!G7050)</f>
        <v/>
      </c>
      <c r="C7055" s="96" t="str">
        <f>IF(ISBLANK(Perigon!I7050),"",Perigon!I7050)</f>
        <v/>
      </c>
      <c r="D7055" s="97" t="str">
        <f>IF(ISBLANK(Perigon!J7050),"",Perigon!J7050)</f>
        <v/>
      </c>
      <c r="E7055" s="64" t="str">
        <f>IF(ISBLANK(Perigon!K7050),"",Perigon!K7050)</f>
        <v/>
      </c>
      <c r="F7055" s="65"/>
      <c r="G7055" s="64"/>
      <c r="H7055" s="69" t="str">
        <f>IF(ISBLANK(Perigon!L7050),"",Perigon!L7050)</f>
        <v/>
      </c>
      <c r="I7055" s="69" t="str">
        <f>IF(ISBLANK(Perigon!M7050),"",Perigon!M7050)</f>
        <v/>
      </c>
      <c r="J7055" s="98" t="str">
        <f>IF(ISBLANK(Perigon!N7050),"",Perigon!N7050)</f>
        <v/>
      </c>
      <c r="K7055" s="99" t="str">
        <f>IF(ISBLANK(Perigon!J7050),"",Perigon!T7050)</f>
        <v/>
      </c>
      <c r="L7055" s="95" t="str">
        <f>IF(ISBLANK(Perigon!O7050),"",Perigon!O7050)</f>
        <v/>
      </c>
      <c r="M7055" s="95" t="str">
        <f>IF(ISBLANK(Perigon!R7050),"",Perigon!R7050)</f>
        <v/>
      </c>
      <c r="N7055" s="95" t="str">
        <f>IF(ISBLANK(Perigon!P7050),"",Perigon!P7050)</f>
        <v/>
      </c>
      <c r="O7055" s="38" t="str">
        <f>IF($L7055="","",VLOOKUP($R7055,Tarife!$A$2:$R$599,13,FALSE))</f>
        <v/>
      </c>
      <c r="P7055" s="38" t="str">
        <f t="shared" si="110"/>
        <v/>
      </c>
      <c r="R7055" s="100" t="str">
        <f>Zusammenzug!$C$25&amp;"-"&amp;Zusammenzug!$A$7&amp;"-"&amp;Leistungen!L7055</f>
        <v>2024-0-</v>
      </c>
    </row>
    <row r="7056" spans="1:18" x14ac:dyDescent="0.2">
      <c r="A7056" s="95" t="str">
        <f>IF(ISBLANK(Perigon!E7051),"",Perigon!E7051)</f>
        <v/>
      </c>
      <c r="B7056" s="95" t="str">
        <f>IF(ISBLANK(Perigon!G7051),"",Perigon!G7051)</f>
        <v/>
      </c>
      <c r="C7056" s="96" t="str">
        <f>IF(ISBLANK(Perigon!I7051),"",Perigon!I7051)</f>
        <v/>
      </c>
      <c r="D7056" s="97" t="str">
        <f>IF(ISBLANK(Perigon!J7051),"",Perigon!J7051)</f>
        <v/>
      </c>
      <c r="E7056" s="64" t="str">
        <f>IF(ISBLANK(Perigon!K7051),"",Perigon!K7051)</f>
        <v/>
      </c>
      <c r="F7056" s="65"/>
      <c r="G7056" s="64"/>
      <c r="H7056" s="69" t="str">
        <f>IF(ISBLANK(Perigon!L7051),"",Perigon!L7051)</f>
        <v/>
      </c>
      <c r="I7056" s="69" t="str">
        <f>IF(ISBLANK(Perigon!M7051),"",Perigon!M7051)</f>
        <v/>
      </c>
      <c r="J7056" s="98" t="str">
        <f>IF(ISBLANK(Perigon!N7051),"",Perigon!N7051)</f>
        <v/>
      </c>
      <c r="K7056" s="99" t="str">
        <f>IF(ISBLANK(Perigon!J7051),"",Perigon!T7051)</f>
        <v/>
      </c>
      <c r="L7056" s="95" t="str">
        <f>IF(ISBLANK(Perigon!O7051),"",Perigon!O7051)</f>
        <v/>
      </c>
      <c r="M7056" s="95" t="str">
        <f>IF(ISBLANK(Perigon!R7051),"",Perigon!R7051)</f>
        <v/>
      </c>
      <c r="N7056" s="95" t="str">
        <f>IF(ISBLANK(Perigon!P7051),"",Perigon!P7051)</f>
        <v/>
      </c>
      <c r="O7056" s="38" t="str">
        <f>IF($L7056="","",VLOOKUP($R7056,Tarife!$A$2:$R$599,13,FALSE))</f>
        <v/>
      </c>
      <c r="P7056" s="38" t="str">
        <f t="shared" si="110"/>
        <v/>
      </c>
      <c r="R7056" s="100" t="str">
        <f>Zusammenzug!$C$25&amp;"-"&amp;Zusammenzug!$A$7&amp;"-"&amp;Leistungen!L7056</f>
        <v>2024-0-</v>
      </c>
    </row>
    <row r="7057" spans="1:18" x14ac:dyDescent="0.2">
      <c r="A7057" s="95" t="str">
        <f>IF(ISBLANK(Perigon!E7052),"",Perigon!E7052)</f>
        <v/>
      </c>
      <c r="B7057" s="95" t="str">
        <f>IF(ISBLANK(Perigon!G7052),"",Perigon!G7052)</f>
        <v/>
      </c>
      <c r="C7057" s="96" t="str">
        <f>IF(ISBLANK(Perigon!I7052),"",Perigon!I7052)</f>
        <v/>
      </c>
      <c r="D7057" s="97" t="str">
        <f>IF(ISBLANK(Perigon!J7052),"",Perigon!J7052)</f>
        <v/>
      </c>
      <c r="E7057" s="64" t="str">
        <f>IF(ISBLANK(Perigon!K7052),"",Perigon!K7052)</f>
        <v/>
      </c>
      <c r="F7057" s="65"/>
      <c r="G7057" s="64"/>
      <c r="H7057" s="69" t="str">
        <f>IF(ISBLANK(Perigon!L7052),"",Perigon!L7052)</f>
        <v/>
      </c>
      <c r="I7057" s="69" t="str">
        <f>IF(ISBLANK(Perigon!M7052),"",Perigon!M7052)</f>
        <v/>
      </c>
      <c r="J7057" s="98" t="str">
        <f>IF(ISBLANK(Perigon!N7052),"",Perigon!N7052)</f>
        <v/>
      </c>
      <c r="K7057" s="99" t="str">
        <f>IF(ISBLANK(Perigon!J7052),"",Perigon!T7052)</f>
        <v/>
      </c>
      <c r="L7057" s="95" t="str">
        <f>IF(ISBLANK(Perigon!O7052),"",Perigon!O7052)</f>
        <v/>
      </c>
      <c r="M7057" s="95" t="str">
        <f>IF(ISBLANK(Perigon!R7052),"",Perigon!R7052)</f>
        <v/>
      </c>
      <c r="N7057" s="95" t="str">
        <f>IF(ISBLANK(Perigon!P7052),"",Perigon!P7052)</f>
        <v/>
      </c>
      <c r="O7057" s="38" t="str">
        <f>IF($L7057="","",VLOOKUP($R7057,Tarife!$A$2:$R$599,13,FALSE))</f>
        <v/>
      </c>
      <c r="P7057" s="38" t="str">
        <f t="shared" si="110"/>
        <v/>
      </c>
      <c r="R7057" s="100" t="str">
        <f>Zusammenzug!$C$25&amp;"-"&amp;Zusammenzug!$A$7&amp;"-"&amp;Leistungen!L7057</f>
        <v>2024-0-</v>
      </c>
    </row>
    <row r="7058" spans="1:18" x14ac:dyDescent="0.2">
      <c r="A7058" s="95" t="str">
        <f>IF(ISBLANK(Perigon!E7053),"",Perigon!E7053)</f>
        <v/>
      </c>
      <c r="B7058" s="95" t="str">
        <f>IF(ISBLANK(Perigon!G7053),"",Perigon!G7053)</f>
        <v/>
      </c>
      <c r="C7058" s="96" t="str">
        <f>IF(ISBLANK(Perigon!I7053),"",Perigon!I7053)</f>
        <v/>
      </c>
      <c r="D7058" s="97" t="str">
        <f>IF(ISBLANK(Perigon!J7053),"",Perigon!J7053)</f>
        <v/>
      </c>
      <c r="E7058" s="64" t="str">
        <f>IF(ISBLANK(Perigon!K7053),"",Perigon!K7053)</f>
        <v/>
      </c>
      <c r="F7058" s="65"/>
      <c r="G7058" s="64"/>
      <c r="H7058" s="69" t="str">
        <f>IF(ISBLANK(Perigon!L7053),"",Perigon!L7053)</f>
        <v/>
      </c>
      <c r="I7058" s="69" t="str">
        <f>IF(ISBLANK(Perigon!M7053),"",Perigon!M7053)</f>
        <v/>
      </c>
      <c r="J7058" s="98" t="str">
        <f>IF(ISBLANK(Perigon!N7053),"",Perigon!N7053)</f>
        <v/>
      </c>
      <c r="K7058" s="99" t="str">
        <f>IF(ISBLANK(Perigon!J7053),"",Perigon!T7053)</f>
        <v/>
      </c>
      <c r="L7058" s="95" t="str">
        <f>IF(ISBLANK(Perigon!O7053),"",Perigon!O7053)</f>
        <v/>
      </c>
      <c r="M7058" s="95" t="str">
        <f>IF(ISBLANK(Perigon!R7053),"",Perigon!R7053)</f>
        <v/>
      </c>
      <c r="N7058" s="95" t="str">
        <f>IF(ISBLANK(Perigon!P7053),"",Perigon!P7053)</f>
        <v/>
      </c>
      <c r="O7058" s="38" t="str">
        <f>IF($L7058="","",VLOOKUP($R7058,Tarife!$A$2:$R$599,13,FALSE))</f>
        <v/>
      </c>
      <c r="P7058" s="38" t="str">
        <f t="shared" si="110"/>
        <v/>
      </c>
      <c r="R7058" s="100" t="str">
        <f>Zusammenzug!$C$25&amp;"-"&amp;Zusammenzug!$A$7&amp;"-"&amp;Leistungen!L7058</f>
        <v>2024-0-</v>
      </c>
    </row>
    <row r="7059" spans="1:18" x14ac:dyDescent="0.2">
      <c r="A7059" s="95" t="str">
        <f>IF(ISBLANK(Perigon!E7054),"",Perigon!E7054)</f>
        <v/>
      </c>
      <c r="B7059" s="95" t="str">
        <f>IF(ISBLANK(Perigon!G7054),"",Perigon!G7054)</f>
        <v/>
      </c>
      <c r="C7059" s="96" t="str">
        <f>IF(ISBLANK(Perigon!I7054),"",Perigon!I7054)</f>
        <v/>
      </c>
      <c r="D7059" s="97" t="str">
        <f>IF(ISBLANK(Perigon!J7054),"",Perigon!J7054)</f>
        <v/>
      </c>
      <c r="E7059" s="64" t="str">
        <f>IF(ISBLANK(Perigon!K7054),"",Perigon!K7054)</f>
        <v/>
      </c>
      <c r="F7059" s="65"/>
      <c r="G7059" s="64"/>
      <c r="H7059" s="69" t="str">
        <f>IF(ISBLANK(Perigon!L7054),"",Perigon!L7054)</f>
        <v/>
      </c>
      <c r="I7059" s="69" t="str">
        <f>IF(ISBLANK(Perigon!M7054),"",Perigon!M7054)</f>
        <v/>
      </c>
      <c r="J7059" s="98" t="str">
        <f>IF(ISBLANK(Perigon!N7054),"",Perigon!N7054)</f>
        <v/>
      </c>
      <c r="K7059" s="99" t="str">
        <f>IF(ISBLANK(Perigon!J7054),"",Perigon!T7054)</f>
        <v/>
      </c>
      <c r="L7059" s="95" t="str">
        <f>IF(ISBLANK(Perigon!O7054),"",Perigon!O7054)</f>
        <v/>
      </c>
      <c r="M7059" s="95" t="str">
        <f>IF(ISBLANK(Perigon!R7054),"",Perigon!R7054)</f>
        <v/>
      </c>
      <c r="N7059" s="95" t="str">
        <f>IF(ISBLANK(Perigon!P7054),"",Perigon!P7054)</f>
        <v/>
      </c>
      <c r="O7059" s="38" t="str">
        <f>IF($L7059="","",VLOOKUP($R7059,Tarife!$A$2:$R$599,13,FALSE))</f>
        <v/>
      </c>
      <c r="P7059" s="38" t="str">
        <f t="shared" si="110"/>
        <v/>
      </c>
      <c r="R7059" s="100" t="str">
        <f>Zusammenzug!$C$25&amp;"-"&amp;Zusammenzug!$A$7&amp;"-"&amp;Leistungen!L7059</f>
        <v>2024-0-</v>
      </c>
    </row>
    <row r="7060" spans="1:18" x14ac:dyDescent="0.2">
      <c r="A7060" s="95" t="str">
        <f>IF(ISBLANK(Perigon!E7055),"",Perigon!E7055)</f>
        <v/>
      </c>
      <c r="B7060" s="95" t="str">
        <f>IF(ISBLANK(Perigon!G7055),"",Perigon!G7055)</f>
        <v/>
      </c>
      <c r="C7060" s="96" t="str">
        <f>IF(ISBLANK(Perigon!I7055),"",Perigon!I7055)</f>
        <v/>
      </c>
      <c r="D7060" s="97" t="str">
        <f>IF(ISBLANK(Perigon!J7055),"",Perigon!J7055)</f>
        <v/>
      </c>
      <c r="E7060" s="64" t="str">
        <f>IF(ISBLANK(Perigon!K7055),"",Perigon!K7055)</f>
        <v/>
      </c>
      <c r="F7060" s="65"/>
      <c r="G7060" s="64"/>
      <c r="H7060" s="69" t="str">
        <f>IF(ISBLANK(Perigon!L7055),"",Perigon!L7055)</f>
        <v/>
      </c>
      <c r="I7060" s="69" t="str">
        <f>IF(ISBLANK(Perigon!M7055),"",Perigon!M7055)</f>
        <v/>
      </c>
      <c r="J7060" s="98" t="str">
        <f>IF(ISBLANK(Perigon!N7055),"",Perigon!N7055)</f>
        <v/>
      </c>
      <c r="K7060" s="99" t="str">
        <f>IF(ISBLANK(Perigon!J7055),"",Perigon!T7055)</f>
        <v/>
      </c>
      <c r="L7060" s="95" t="str">
        <f>IF(ISBLANK(Perigon!O7055),"",Perigon!O7055)</f>
        <v/>
      </c>
      <c r="M7060" s="95" t="str">
        <f>IF(ISBLANK(Perigon!R7055),"",Perigon!R7055)</f>
        <v/>
      </c>
      <c r="N7060" s="95" t="str">
        <f>IF(ISBLANK(Perigon!P7055),"",Perigon!P7055)</f>
        <v/>
      </c>
      <c r="O7060" s="38" t="str">
        <f>IF($L7060="","",VLOOKUP($R7060,Tarife!$A$2:$R$599,13,FALSE))</f>
        <v/>
      </c>
      <c r="P7060" s="38" t="str">
        <f t="shared" si="110"/>
        <v/>
      </c>
      <c r="R7060" s="100" t="str">
        <f>Zusammenzug!$C$25&amp;"-"&amp;Zusammenzug!$A$7&amp;"-"&amp;Leistungen!L7060</f>
        <v>2024-0-</v>
      </c>
    </row>
    <row r="7061" spans="1:18" x14ac:dyDescent="0.2">
      <c r="A7061" s="95" t="str">
        <f>IF(ISBLANK(Perigon!E7056),"",Perigon!E7056)</f>
        <v/>
      </c>
      <c r="B7061" s="95" t="str">
        <f>IF(ISBLANK(Perigon!G7056),"",Perigon!G7056)</f>
        <v/>
      </c>
      <c r="C7061" s="96" t="str">
        <f>IF(ISBLANK(Perigon!I7056),"",Perigon!I7056)</f>
        <v/>
      </c>
      <c r="D7061" s="97" t="str">
        <f>IF(ISBLANK(Perigon!J7056),"",Perigon!J7056)</f>
        <v/>
      </c>
      <c r="E7061" s="64" t="str">
        <f>IF(ISBLANK(Perigon!K7056),"",Perigon!K7056)</f>
        <v/>
      </c>
      <c r="F7061" s="65"/>
      <c r="G7061" s="64"/>
      <c r="H7061" s="69" t="str">
        <f>IF(ISBLANK(Perigon!L7056),"",Perigon!L7056)</f>
        <v/>
      </c>
      <c r="I7061" s="69" t="str">
        <f>IF(ISBLANK(Perigon!M7056),"",Perigon!M7056)</f>
        <v/>
      </c>
      <c r="J7061" s="98" t="str">
        <f>IF(ISBLANK(Perigon!N7056),"",Perigon!N7056)</f>
        <v/>
      </c>
      <c r="K7061" s="99" t="str">
        <f>IF(ISBLANK(Perigon!J7056),"",Perigon!T7056)</f>
        <v/>
      </c>
      <c r="L7061" s="95" t="str">
        <f>IF(ISBLANK(Perigon!O7056),"",Perigon!O7056)</f>
        <v/>
      </c>
      <c r="M7061" s="95" t="str">
        <f>IF(ISBLANK(Perigon!R7056),"",Perigon!R7056)</f>
        <v/>
      </c>
      <c r="N7061" s="95" t="str">
        <f>IF(ISBLANK(Perigon!P7056),"",Perigon!P7056)</f>
        <v/>
      </c>
      <c r="O7061" s="38" t="str">
        <f>IF($L7061="","",VLOOKUP($R7061,Tarife!$A$2:$R$599,13,FALSE))</f>
        <v/>
      </c>
      <c r="P7061" s="38" t="str">
        <f t="shared" si="110"/>
        <v/>
      </c>
      <c r="R7061" s="100" t="str">
        <f>Zusammenzug!$C$25&amp;"-"&amp;Zusammenzug!$A$7&amp;"-"&amp;Leistungen!L7061</f>
        <v>2024-0-</v>
      </c>
    </row>
    <row r="7062" spans="1:18" x14ac:dyDescent="0.2">
      <c r="A7062" s="95" t="str">
        <f>IF(ISBLANK(Perigon!E7057),"",Perigon!E7057)</f>
        <v/>
      </c>
      <c r="B7062" s="95" t="str">
        <f>IF(ISBLANK(Perigon!G7057),"",Perigon!G7057)</f>
        <v/>
      </c>
      <c r="C7062" s="96" t="str">
        <f>IF(ISBLANK(Perigon!I7057),"",Perigon!I7057)</f>
        <v/>
      </c>
      <c r="D7062" s="97" t="str">
        <f>IF(ISBLANK(Perigon!J7057),"",Perigon!J7057)</f>
        <v/>
      </c>
      <c r="E7062" s="64" t="str">
        <f>IF(ISBLANK(Perigon!K7057),"",Perigon!K7057)</f>
        <v/>
      </c>
      <c r="F7062" s="65"/>
      <c r="G7062" s="64"/>
      <c r="H7062" s="69" t="str">
        <f>IF(ISBLANK(Perigon!L7057),"",Perigon!L7057)</f>
        <v/>
      </c>
      <c r="I7062" s="69" t="str">
        <f>IF(ISBLANK(Perigon!M7057),"",Perigon!M7057)</f>
        <v/>
      </c>
      <c r="J7062" s="98" t="str">
        <f>IF(ISBLANK(Perigon!N7057),"",Perigon!N7057)</f>
        <v/>
      </c>
      <c r="K7062" s="99" t="str">
        <f>IF(ISBLANK(Perigon!J7057),"",Perigon!T7057)</f>
        <v/>
      </c>
      <c r="L7062" s="95" t="str">
        <f>IF(ISBLANK(Perigon!O7057),"",Perigon!O7057)</f>
        <v/>
      </c>
      <c r="M7062" s="95" t="str">
        <f>IF(ISBLANK(Perigon!R7057),"",Perigon!R7057)</f>
        <v/>
      </c>
      <c r="N7062" s="95" t="str">
        <f>IF(ISBLANK(Perigon!P7057),"",Perigon!P7057)</f>
        <v/>
      </c>
      <c r="O7062" s="38" t="str">
        <f>IF($L7062="","",VLOOKUP($R7062,Tarife!$A$2:$R$599,13,FALSE))</f>
        <v/>
      </c>
      <c r="P7062" s="38" t="str">
        <f t="shared" si="110"/>
        <v/>
      </c>
      <c r="R7062" s="100" t="str">
        <f>Zusammenzug!$C$25&amp;"-"&amp;Zusammenzug!$A$7&amp;"-"&amp;Leistungen!L7062</f>
        <v>2024-0-</v>
      </c>
    </row>
    <row r="7063" spans="1:18" x14ac:dyDescent="0.2">
      <c r="A7063" s="95" t="str">
        <f>IF(ISBLANK(Perigon!E7058),"",Perigon!E7058)</f>
        <v/>
      </c>
      <c r="B7063" s="95" t="str">
        <f>IF(ISBLANK(Perigon!G7058),"",Perigon!G7058)</f>
        <v/>
      </c>
      <c r="C7063" s="96" t="str">
        <f>IF(ISBLANK(Perigon!I7058),"",Perigon!I7058)</f>
        <v/>
      </c>
      <c r="D7063" s="97" t="str">
        <f>IF(ISBLANK(Perigon!J7058),"",Perigon!J7058)</f>
        <v/>
      </c>
      <c r="E7063" s="64" t="str">
        <f>IF(ISBLANK(Perigon!K7058),"",Perigon!K7058)</f>
        <v/>
      </c>
      <c r="F7063" s="65"/>
      <c r="G7063" s="64"/>
      <c r="H7063" s="69" t="str">
        <f>IF(ISBLANK(Perigon!L7058),"",Perigon!L7058)</f>
        <v/>
      </c>
      <c r="I7063" s="69" t="str">
        <f>IF(ISBLANK(Perigon!M7058),"",Perigon!M7058)</f>
        <v/>
      </c>
      <c r="J7063" s="98" t="str">
        <f>IF(ISBLANK(Perigon!N7058),"",Perigon!N7058)</f>
        <v/>
      </c>
      <c r="K7063" s="99" t="str">
        <f>IF(ISBLANK(Perigon!J7058),"",Perigon!T7058)</f>
        <v/>
      </c>
      <c r="L7063" s="95" t="str">
        <f>IF(ISBLANK(Perigon!O7058),"",Perigon!O7058)</f>
        <v/>
      </c>
      <c r="M7063" s="95" t="str">
        <f>IF(ISBLANK(Perigon!R7058),"",Perigon!R7058)</f>
        <v/>
      </c>
      <c r="N7063" s="95" t="str">
        <f>IF(ISBLANK(Perigon!P7058),"",Perigon!P7058)</f>
        <v/>
      </c>
      <c r="O7063" s="38" t="str">
        <f>IF($L7063="","",VLOOKUP($R7063,Tarife!$A$2:$R$599,13,FALSE))</f>
        <v/>
      </c>
      <c r="P7063" s="38" t="str">
        <f t="shared" si="110"/>
        <v/>
      </c>
      <c r="R7063" s="100" t="str">
        <f>Zusammenzug!$C$25&amp;"-"&amp;Zusammenzug!$A$7&amp;"-"&amp;Leistungen!L7063</f>
        <v>2024-0-</v>
      </c>
    </row>
    <row r="7064" spans="1:18" x14ac:dyDescent="0.2">
      <c r="A7064" s="95" t="str">
        <f>IF(ISBLANK(Perigon!E7059),"",Perigon!E7059)</f>
        <v/>
      </c>
      <c r="B7064" s="95" t="str">
        <f>IF(ISBLANK(Perigon!G7059),"",Perigon!G7059)</f>
        <v/>
      </c>
      <c r="C7064" s="96" t="str">
        <f>IF(ISBLANK(Perigon!I7059),"",Perigon!I7059)</f>
        <v/>
      </c>
      <c r="D7064" s="97" t="str">
        <f>IF(ISBLANK(Perigon!J7059),"",Perigon!J7059)</f>
        <v/>
      </c>
      <c r="E7064" s="64" t="str">
        <f>IF(ISBLANK(Perigon!K7059),"",Perigon!K7059)</f>
        <v/>
      </c>
      <c r="F7064" s="65"/>
      <c r="G7064" s="64"/>
      <c r="H7064" s="69" t="str">
        <f>IF(ISBLANK(Perigon!L7059),"",Perigon!L7059)</f>
        <v/>
      </c>
      <c r="I7064" s="69" t="str">
        <f>IF(ISBLANK(Perigon!M7059),"",Perigon!M7059)</f>
        <v/>
      </c>
      <c r="J7064" s="98" t="str">
        <f>IF(ISBLANK(Perigon!N7059),"",Perigon!N7059)</f>
        <v/>
      </c>
      <c r="K7064" s="99" t="str">
        <f>IF(ISBLANK(Perigon!J7059),"",Perigon!T7059)</f>
        <v/>
      </c>
      <c r="L7064" s="95" t="str">
        <f>IF(ISBLANK(Perigon!O7059),"",Perigon!O7059)</f>
        <v/>
      </c>
      <c r="M7064" s="95" t="str">
        <f>IF(ISBLANK(Perigon!R7059),"",Perigon!R7059)</f>
        <v/>
      </c>
      <c r="N7064" s="95" t="str">
        <f>IF(ISBLANK(Perigon!P7059),"",Perigon!P7059)</f>
        <v/>
      </c>
      <c r="O7064" s="38" t="str">
        <f>IF($L7064="","",VLOOKUP($R7064,Tarife!$A$2:$R$599,13,FALSE))</f>
        <v/>
      </c>
      <c r="P7064" s="38" t="str">
        <f t="shared" si="110"/>
        <v/>
      </c>
      <c r="R7064" s="100" t="str">
        <f>Zusammenzug!$C$25&amp;"-"&amp;Zusammenzug!$A$7&amp;"-"&amp;Leistungen!L7064</f>
        <v>2024-0-</v>
      </c>
    </row>
    <row r="7065" spans="1:18" x14ac:dyDescent="0.2">
      <c r="A7065" s="95" t="str">
        <f>IF(ISBLANK(Perigon!E7060),"",Perigon!E7060)</f>
        <v/>
      </c>
      <c r="B7065" s="95" t="str">
        <f>IF(ISBLANK(Perigon!G7060),"",Perigon!G7060)</f>
        <v/>
      </c>
      <c r="C7065" s="96" t="str">
        <f>IF(ISBLANK(Perigon!I7060),"",Perigon!I7060)</f>
        <v/>
      </c>
      <c r="D7065" s="97" t="str">
        <f>IF(ISBLANK(Perigon!J7060),"",Perigon!J7060)</f>
        <v/>
      </c>
      <c r="E7065" s="64" t="str">
        <f>IF(ISBLANK(Perigon!K7060),"",Perigon!K7060)</f>
        <v/>
      </c>
      <c r="F7065" s="65"/>
      <c r="G7065" s="64"/>
      <c r="H7065" s="69" t="str">
        <f>IF(ISBLANK(Perigon!L7060),"",Perigon!L7060)</f>
        <v/>
      </c>
      <c r="I7065" s="69" t="str">
        <f>IF(ISBLANK(Perigon!M7060),"",Perigon!M7060)</f>
        <v/>
      </c>
      <c r="J7065" s="98" t="str">
        <f>IF(ISBLANK(Perigon!N7060),"",Perigon!N7060)</f>
        <v/>
      </c>
      <c r="K7065" s="99" t="str">
        <f>IF(ISBLANK(Perigon!J7060),"",Perigon!T7060)</f>
        <v/>
      </c>
      <c r="L7065" s="95" t="str">
        <f>IF(ISBLANK(Perigon!O7060),"",Perigon!O7060)</f>
        <v/>
      </c>
      <c r="M7065" s="95" t="str">
        <f>IF(ISBLANK(Perigon!R7060),"",Perigon!R7060)</f>
        <v/>
      </c>
      <c r="N7065" s="95" t="str">
        <f>IF(ISBLANK(Perigon!P7060),"",Perigon!P7060)</f>
        <v/>
      </c>
      <c r="O7065" s="38" t="str">
        <f>IF($L7065="","",VLOOKUP($R7065,Tarife!$A$2:$R$599,13,FALSE))</f>
        <v/>
      </c>
      <c r="P7065" s="38" t="str">
        <f t="shared" si="110"/>
        <v/>
      </c>
      <c r="R7065" s="100" t="str">
        <f>Zusammenzug!$C$25&amp;"-"&amp;Zusammenzug!$A$7&amp;"-"&amp;Leistungen!L7065</f>
        <v>2024-0-</v>
      </c>
    </row>
    <row r="7066" spans="1:18" x14ac:dyDescent="0.2">
      <c r="A7066" s="95" t="str">
        <f>IF(ISBLANK(Perigon!E7061),"",Perigon!E7061)</f>
        <v/>
      </c>
      <c r="B7066" s="95" t="str">
        <f>IF(ISBLANK(Perigon!G7061),"",Perigon!G7061)</f>
        <v/>
      </c>
      <c r="C7066" s="96" t="str">
        <f>IF(ISBLANK(Perigon!I7061),"",Perigon!I7061)</f>
        <v/>
      </c>
      <c r="D7066" s="97" t="str">
        <f>IF(ISBLANK(Perigon!J7061),"",Perigon!J7061)</f>
        <v/>
      </c>
      <c r="E7066" s="64" t="str">
        <f>IF(ISBLANK(Perigon!K7061),"",Perigon!K7061)</f>
        <v/>
      </c>
      <c r="F7066" s="65"/>
      <c r="G7066" s="64"/>
      <c r="H7066" s="69" t="str">
        <f>IF(ISBLANK(Perigon!L7061),"",Perigon!L7061)</f>
        <v/>
      </c>
      <c r="I7066" s="69" t="str">
        <f>IF(ISBLANK(Perigon!M7061),"",Perigon!M7061)</f>
        <v/>
      </c>
      <c r="J7066" s="98" t="str">
        <f>IF(ISBLANK(Perigon!N7061),"",Perigon!N7061)</f>
        <v/>
      </c>
      <c r="K7066" s="99" t="str">
        <f>IF(ISBLANK(Perigon!J7061),"",Perigon!T7061)</f>
        <v/>
      </c>
      <c r="L7066" s="95" t="str">
        <f>IF(ISBLANK(Perigon!O7061),"",Perigon!O7061)</f>
        <v/>
      </c>
      <c r="M7066" s="95" t="str">
        <f>IF(ISBLANK(Perigon!R7061),"",Perigon!R7061)</f>
        <v/>
      </c>
      <c r="N7066" s="95" t="str">
        <f>IF(ISBLANK(Perigon!P7061),"",Perigon!P7061)</f>
        <v/>
      </c>
      <c r="O7066" s="38" t="str">
        <f>IF($L7066="","",VLOOKUP($R7066,Tarife!$A$2:$R$599,13,FALSE))</f>
        <v/>
      </c>
      <c r="P7066" s="38" t="str">
        <f t="shared" si="110"/>
        <v/>
      </c>
      <c r="R7066" s="100" t="str">
        <f>Zusammenzug!$C$25&amp;"-"&amp;Zusammenzug!$A$7&amp;"-"&amp;Leistungen!L7066</f>
        <v>2024-0-</v>
      </c>
    </row>
    <row r="7067" spans="1:18" x14ac:dyDescent="0.2">
      <c r="A7067" s="95" t="str">
        <f>IF(ISBLANK(Perigon!E7062),"",Perigon!E7062)</f>
        <v/>
      </c>
      <c r="B7067" s="95" t="str">
        <f>IF(ISBLANK(Perigon!G7062),"",Perigon!G7062)</f>
        <v/>
      </c>
      <c r="C7067" s="96" t="str">
        <f>IF(ISBLANK(Perigon!I7062),"",Perigon!I7062)</f>
        <v/>
      </c>
      <c r="D7067" s="97" t="str">
        <f>IF(ISBLANK(Perigon!J7062),"",Perigon!J7062)</f>
        <v/>
      </c>
      <c r="E7067" s="64" t="str">
        <f>IF(ISBLANK(Perigon!K7062),"",Perigon!K7062)</f>
        <v/>
      </c>
      <c r="F7067" s="65"/>
      <c r="G7067" s="64"/>
      <c r="H7067" s="69" t="str">
        <f>IF(ISBLANK(Perigon!L7062),"",Perigon!L7062)</f>
        <v/>
      </c>
      <c r="I7067" s="69" t="str">
        <f>IF(ISBLANK(Perigon!M7062),"",Perigon!M7062)</f>
        <v/>
      </c>
      <c r="J7067" s="98" t="str">
        <f>IF(ISBLANK(Perigon!N7062),"",Perigon!N7062)</f>
        <v/>
      </c>
      <c r="K7067" s="99" t="str">
        <f>IF(ISBLANK(Perigon!J7062),"",Perigon!T7062)</f>
        <v/>
      </c>
      <c r="L7067" s="95" t="str">
        <f>IF(ISBLANK(Perigon!O7062),"",Perigon!O7062)</f>
        <v/>
      </c>
      <c r="M7067" s="95" t="str">
        <f>IF(ISBLANK(Perigon!R7062),"",Perigon!R7062)</f>
        <v/>
      </c>
      <c r="N7067" s="95" t="str">
        <f>IF(ISBLANK(Perigon!P7062),"",Perigon!P7062)</f>
        <v/>
      </c>
      <c r="O7067" s="38" t="str">
        <f>IF($L7067="","",VLOOKUP($R7067,Tarife!$A$2:$R$599,13,FALSE))</f>
        <v/>
      </c>
      <c r="P7067" s="38" t="str">
        <f t="shared" si="110"/>
        <v/>
      </c>
      <c r="R7067" s="100" t="str">
        <f>Zusammenzug!$C$25&amp;"-"&amp;Zusammenzug!$A$7&amp;"-"&amp;Leistungen!L7067</f>
        <v>2024-0-</v>
      </c>
    </row>
    <row r="7068" spans="1:18" x14ac:dyDescent="0.2">
      <c r="A7068" s="95" t="str">
        <f>IF(ISBLANK(Perigon!E7063),"",Perigon!E7063)</f>
        <v/>
      </c>
      <c r="B7068" s="95" t="str">
        <f>IF(ISBLANK(Perigon!G7063),"",Perigon!G7063)</f>
        <v/>
      </c>
      <c r="C7068" s="96" t="str">
        <f>IF(ISBLANK(Perigon!I7063),"",Perigon!I7063)</f>
        <v/>
      </c>
      <c r="D7068" s="97" t="str">
        <f>IF(ISBLANK(Perigon!J7063),"",Perigon!J7063)</f>
        <v/>
      </c>
      <c r="E7068" s="64" t="str">
        <f>IF(ISBLANK(Perigon!K7063),"",Perigon!K7063)</f>
        <v/>
      </c>
      <c r="F7068" s="65"/>
      <c r="G7068" s="64"/>
      <c r="H7068" s="69" t="str">
        <f>IF(ISBLANK(Perigon!L7063),"",Perigon!L7063)</f>
        <v/>
      </c>
      <c r="I7068" s="69" t="str">
        <f>IF(ISBLANK(Perigon!M7063),"",Perigon!M7063)</f>
        <v/>
      </c>
      <c r="J7068" s="98" t="str">
        <f>IF(ISBLANK(Perigon!N7063),"",Perigon!N7063)</f>
        <v/>
      </c>
      <c r="K7068" s="99" t="str">
        <f>IF(ISBLANK(Perigon!J7063),"",Perigon!T7063)</f>
        <v/>
      </c>
      <c r="L7068" s="95" t="str">
        <f>IF(ISBLANK(Perigon!O7063),"",Perigon!O7063)</f>
        <v/>
      </c>
      <c r="M7068" s="95" t="str">
        <f>IF(ISBLANK(Perigon!R7063),"",Perigon!R7063)</f>
        <v/>
      </c>
      <c r="N7068" s="95" t="str">
        <f>IF(ISBLANK(Perigon!P7063),"",Perigon!P7063)</f>
        <v/>
      </c>
      <c r="O7068" s="38" t="str">
        <f>IF($L7068="","",VLOOKUP($R7068,Tarife!$A$2:$R$599,13,FALSE))</f>
        <v/>
      </c>
      <c r="P7068" s="38" t="str">
        <f t="shared" si="110"/>
        <v/>
      </c>
      <c r="R7068" s="100" t="str">
        <f>Zusammenzug!$C$25&amp;"-"&amp;Zusammenzug!$A$7&amp;"-"&amp;Leistungen!L7068</f>
        <v>2024-0-</v>
      </c>
    </row>
    <row r="7069" spans="1:18" x14ac:dyDescent="0.2">
      <c r="A7069" s="95" t="str">
        <f>IF(ISBLANK(Perigon!E7064),"",Perigon!E7064)</f>
        <v/>
      </c>
      <c r="B7069" s="95" t="str">
        <f>IF(ISBLANK(Perigon!G7064),"",Perigon!G7064)</f>
        <v/>
      </c>
      <c r="C7069" s="96" t="str">
        <f>IF(ISBLANK(Perigon!I7064),"",Perigon!I7064)</f>
        <v/>
      </c>
      <c r="D7069" s="97" t="str">
        <f>IF(ISBLANK(Perigon!J7064),"",Perigon!J7064)</f>
        <v/>
      </c>
      <c r="E7069" s="64" t="str">
        <f>IF(ISBLANK(Perigon!K7064),"",Perigon!K7064)</f>
        <v/>
      </c>
      <c r="F7069" s="65"/>
      <c r="G7069" s="64"/>
      <c r="H7069" s="69" t="str">
        <f>IF(ISBLANK(Perigon!L7064),"",Perigon!L7064)</f>
        <v/>
      </c>
      <c r="I7069" s="69" t="str">
        <f>IF(ISBLANK(Perigon!M7064),"",Perigon!M7064)</f>
        <v/>
      </c>
      <c r="J7069" s="98" t="str">
        <f>IF(ISBLANK(Perigon!N7064),"",Perigon!N7064)</f>
        <v/>
      </c>
      <c r="K7069" s="99" t="str">
        <f>IF(ISBLANK(Perigon!J7064),"",Perigon!T7064)</f>
        <v/>
      </c>
      <c r="L7069" s="95" t="str">
        <f>IF(ISBLANK(Perigon!O7064),"",Perigon!O7064)</f>
        <v/>
      </c>
      <c r="M7069" s="95" t="str">
        <f>IF(ISBLANK(Perigon!R7064),"",Perigon!R7064)</f>
        <v/>
      </c>
      <c r="N7069" s="95" t="str">
        <f>IF(ISBLANK(Perigon!P7064),"",Perigon!P7064)</f>
        <v/>
      </c>
      <c r="O7069" s="38" t="str">
        <f>IF($L7069="","",VLOOKUP($R7069,Tarife!$A$2:$R$599,13,FALSE))</f>
        <v/>
      </c>
      <c r="P7069" s="38" t="str">
        <f t="shared" si="110"/>
        <v/>
      </c>
      <c r="R7069" s="100" t="str">
        <f>Zusammenzug!$C$25&amp;"-"&amp;Zusammenzug!$A$7&amp;"-"&amp;Leistungen!L7069</f>
        <v>2024-0-</v>
      </c>
    </row>
    <row r="7070" spans="1:18" x14ac:dyDescent="0.2">
      <c r="A7070" s="95" t="str">
        <f>IF(ISBLANK(Perigon!E7065),"",Perigon!E7065)</f>
        <v/>
      </c>
      <c r="B7070" s="95" t="str">
        <f>IF(ISBLANK(Perigon!G7065),"",Perigon!G7065)</f>
        <v/>
      </c>
      <c r="C7070" s="96" t="str">
        <f>IF(ISBLANK(Perigon!I7065),"",Perigon!I7065)</f>
        <v/>
      </c>
      <c r="D7070" s="97" t="str">
        <f>IF(ISBLANK(Perigon!J7065),"",Perigon!J7065)</f>
        <v/>
      </c>
      <c r="E7070" s="64" t="str">
        <f>IF(ISBLANK(Perigon!K7065),"",Perigon!K7065)</f>
        <v/>
      </c>
      <c r="F7070" s="65"/>
      <c r="G7070" s="64"/>
      <c r="H7070" s="69" t="str">
        <f>IF(ISBLANK(Perigon!L7065),"",Perigon!L7065)</f>
        <v/>
      </c>
      <c r="I7070" s="69" t="str">
        <f>IF(ISBLANK(Perigon!M7065),"",Perigon!M7065)</f>
        <v/>
      </c>
      <c r="J7070" s="98" t="str">
        <f>IF(ISBLANK(Perigon!N7065),"",Perigon!N7065)</f>
        <v/>
      </c>
      <c r="K7070" s="99" t="str">
        <f>IF(ISBLANK(Perigon!J7065),"",Perigon!T7065)</f>
        <v/>
      </c>
      <c r="L7070" s="95" t="str">
        <f>IF(ISBLANK(Perigon!O7065),"",Perigon!O7065)</f>
        <v/>
      </c>
      <c r="M7070" s="95" t="str">
        <f>IF(ISBLANK(Perigon!R7065),"",Perigon!R7065)</f>
        <v/>
      </c>
      <c r="N7070" s="95" t="str">
        <f>IF(ISBLANK(Perigon!P7065),"",Perigon!P7065)</f>
        <v/>
      </c>
      <c r="O7070" s="38" t="str">
        <f>IF($L7070="","",VLOOKUP($R7070,Tarife!$A$2:$R$599,13,FALSE))</f>
        <v/>
      </c>
      <c r="P7070" s="38" t="str">
        <f t="shared" si="110"/>
        <v/>
      </c>
      <c r="R7070" s="100" t="str">
        <f>Zusammenzug!$C$25&amp;"-"&amp;Zusammenzug!$A$7&amp;"-"&amp;Leistungen!L7070</f>
        <v>2024-0-</v>
      </c>
    </row>
    <row r="7071" spans="1:18" x14ac:dyDescent="0.2">
      <c r="A7071" s="95" t="str">
        <f>IF(ISBLANK(Perigon!E7066),"",Perigon!E7066)</f>
        <v/>
      </c>
      <c r="B7071" s="95" t="str">
        <f>IF(ISBLANK(Perigon!G7066),"",Perigon!G7066)</f>
        <v/>
      </c>
      <c r="C7071" s="96" t="str">
        <f>IF(ISBLANK(Perigon!I7066),"",Perigon!I7066)</f>
        <v/>
      </c>
      <c r="D7071" s="97" t="str">
        <f>IF(ISBLANK(Perigon!J7066),"",Perigon!J7066)</f>
        <v/>
      </c>
      <c r="E7071" s="64" t="str">
        <f>IF(ISBLANK(Perigon!K7066),"",Perigon!K7066)</f>
        <v/>
      </c>
      <c r="F7071" s="65"/>
      <c r="G7071" s="64"/>
      <c r="H7071" s="69" t="str">
        <f>IF(ISBLANK(Perigon!L7066),"",Perigon!L7066)</f>
        <v/>
      </c>
      <c r="I7071" s="69" t="str">
        <f>IF(ISBLANK(Perigon!M7066),"",Perigon!M7066)</f>
        <v/>
      </c>
      <c r="J7071" s="98" t="str">
        <f>IF(ISBLANK(Perigon!N7066),"",Perigon!N7066)</f>
        <v/>
      </c>
      <c r="K7071" s="99" t="str">
        <f>IF(ISBLANK(Perigon!J7066),"",Perigon!T7066)</f>
        <v/>
      </c>
      <c r="L7071" s="95" t="str">
        <f>IF(ISBLANK(Perigon!O7066),"",Perigon!O7066)</f>
        <v/>
      </c>
      <c r="M7071" s="95" t="str">
        <f>IF(ISBLANK(Perigon!R7066),"",Perigon!R7066)</f>
        <v/>
      </c>
      <c r="N7071" s="95" t="str">
        <f>IF(ISBLANK(Perigon!P7066),"",Perigon!P7066)</f>
        <v/>
      </c>
      <c r="O7071" s="38" t="str">
        <f>IF($L7071="","",VLOOKUP($R7071,Tarife!$A$2:$R$599,13,FALSE))</f>
        <v/>
      </c>
      <c r="P7071" s="38" t="str">
        <f t="shared" si="110"/>
        <v/>
      </c>
      <c r="R7071" s="100" t="str">
        <f>Zusammenzug!$C$25&amp;"-"&amp;Zusammenzug!$A$7&amp;"-"&amp;Leistungen!L7071</f>
        <v>2024-0-</v>
      </c>
    </row>
    <row r="7072" spans="1:18" x14ac:dyDescent="0.2">
      <c r="A7072" s="95" t="str">
        <f>IF(ISBLANK(Perigon!E7067),"",Perigon!E7067)</f>
        <v/>
      </c>
      <c r="B7072" s="95" t="str">
        <f>IF(ISBLANK(Perigon!G7067),"",Perigon!G7067)</f>
        <v/>
      </c>
      <c r="C7072" s="96" t="str">
        <f>IF(ISBLANK(Perigon!I7067),"",Perigon!I7067)</f>
        <v/>
      </c>
      <c r="D7072" s="97" t="str">
        <f>IF(ISBLANK(Perigon!J7067),"",Perigon!J7067)</f>
        <v/>
      </c>
      <c r="E7072" s="64" t="str">
        <f>IF(ISBLANK(Perigon!K7067),"",Perigon!K7067)</f>
        <v/>
      </c>
      <c r="F7072" s="65"/>
      <c r="G7072" s="64"/>
      <c r="H7072" s="69" t="str">
        <f>IF(ISBLANK(Perigon!L7067),"",Perigon!L7067)</f>
        <v/>
      </c>
      <c r="I7072" s="69" t="str">
        <f>IF(ISBLANK(Perigon!M7067),"",Perigon!M7067)</f>
        <v/>
      </c>
      <c r="J7072" s="98" t="str">
        <f>IF(ISBLANK(Perigon!N7067),"",Perigon!N7067)</f>
        <v/>
      </c>
      <c r="K7072" s="99" t="str">
        <f>IF(ISBLANK(Perigon!J7067),"",Perigon!T7067)</f>
        <v/>
      </c>
      <c r="L7072" s="95" t="str">
        <f>IF(ISBLANK(Perigon!O7067),"",Perigon!O7067)</f>
        <v/>
      </c>
      <c r="M7072" s="95" t="str">
        <f>IF(ISBLANK(Perigon!R7067),"",Perigon!R7067)</f>
        <v/>
      </c>
      <c r="N7072" s="95" t="str">
        <f>IF(ISBLANK(Perigon!P7067),"",Perigon!P7067)</f>
        <v/>
      </c>
      <c r="O7072" s="38" t="str">
        <f>IF($L7072="","",VLOOKUP($R7072,Tarife!$A$2:$R$599,13,FALSE))</f>
        <v/>
      </c>
      <c r="P7072" s="38" t="str">
        <f t="shared" si="110"/>
        <v/>
      </c>
      <c r="R7072" s="100" t="str">
        <f>Zusammenzug!$C$25&amp;"-"&amp;Zusammenzug!$A$7&amp;"-"&amp;Leistungen!L7072</f>
        <v>2024-0-</v>
      </c>
    </row>
    <row r="7073" spans="1:18" x14ac:dyDescent="0.2">
      <c r="A7073" s="95" t="str">
        <f>IF(ISBLANK(Perigon!E7068),"",Perigon!E7068)</f>
        <v/>
      </c>
      <c r="B7073" s="95" t="str">
        <f>IF(ISBLANK(Perigon!G7068),"",Perigon!G7068)</f>
        <v/>
      </c>
      <c r="C7073" s="96" t="str">
        <f>IF(ISBLANK(Perigon!I7068),"",Perigon!I7068)</f>
        <v/>
      </c>
      <c r="D7073" s="97" t="str">
        <f>IF(ISBLANK(Perigon!J7068),"",Perigon!J7068)</f>
        <v/>
      </c>
      <c r="E7073" s="64" t="str">
        <f>IF(ISBLANK(Perigon!K7068),"",Perigon!K7068)</f>
        <v/>
      </c>
      <c r="F7073" s="65"/>
      <c r="G7073" s="64"/>
      <c r="H7073" s="69" t="str">
        <f>IF(ISBLANK(Perigon!L7068),"",Perigon!L7068)</f>
        <v/>
      </c>
      <c r="I7073" s="69" t="str">
        <f>IF(ISBLANK(Perigon!M7068),"",Perigon!M7068)</f>
        <v/>
      </c>
      <c r="J7073" s="98" t="str">
        <f>IF(ISBLANK(Perigon!N7068),"",Perigon!N7068)</f>
        <v/>
      </c>
      <c r="K7073" s="99" t="str">
        <f>IF(ISBLANK(Perigon!J7068),"",Perigon!T7068)</f>
        <v/>
      </c>
      <c r="L7073" s="95" t="str">
        <f>IF(ISBLANK(Perigon!O7068),"",Perigon!O7068)</f>
        <v/>
      </c>
      <c r="M7073" s="95" t="str">
        <f>IF(ISBLANK(Perigon!R7068),"",Perigon!R7068)</f>
        <v/>
      </c>
      <c r="N7073" s="95" t="str">
        <f>IF(ISBLANK(Perigon!P7068),"",Perigon!P7068)</f>
        <v/>
      </c>
      <c r="O7073" s="38" t="str">
        <f>IF($L7073="","",VLOOKUP($R7073,Tarife!$A$2:$R$599,13,FALSE))</f>
        <v/>
      </c>
      <c r="P7073" s="38" t="str">
        <f t="shared" si="110"/>
        <v/>
      </c>
      <c r="R7073" s="100" t="str">
        <f>Zusammenzug!$C$25&amp;"-"&amp;Zusammenzug!$A$7&amp;"-"&amp;Leistungen!L7073</f>
        <v>2024-0-</v>
      </c>
    </row>
    <row r="7074" spans="1:18" x14ac:dyDescent="0.2">
      <c r="A7074" s="95" t="str">
        <f>IF(ISBLANK(Perigon!E7069),"",Perigon!E7069)</f>
        <v/>
      </c>
      <c r="B7074" s="95" t="str">
        <f>IF(ISBLANK(Perigon!G7069),"",Perigon!G7069)</f>
        <v/>
      </c>
      <c r="C7074" s="96" t="str">
        <f>IF(ISBLANK(Perigon!I7069),"",Perigon!I7069)</f>
        <v/>
      </c>
      <c r="D7074" s="97" t="str">
        <f>IF(ISBLANK(Perigon!J7069),"",Perigon!J7069)</f>
        <v/>
      </c>
      <c r="E7074" s="64" t="str">
        <f>IF(ISBLANK(Perigon!K7069),"",Perigon!K7069)</f>
        <v/>
      </c>
      <c r="F7074" s="65"/>
      <c r="G7074" s="64"/>
      <c r="H7074" s="69" t="str">
        <f>IF(ISBLANK(Perigon!L7069),"",Perigon!L7069)</f>
        <v/>
      </c>
      <c r="I7074" s="69" t="str">
        <f>IF(ISBLANK(Perigon!M7069),"",Perigon!M7069)</f>
        <v/>
      </c>
      <c r="J7074" s="98" t="str">
        <f>IF(ISBLANK(Perigon!N7069),"",Perigon!N7069)</f>
        <v/>
      </c>
      <c r="K7074" s="99" t="str">
        <f>IF(ISBLANK(Perigon!J7069),"",Perigon!T7069)</f>
        <v/>
      </c>
      <c r="L7074" s="95" t="str">
        <f>IF(ISBLANK(Perigon!O7069),"",Perigon!O7069)</f>
        <v/>
      </c>
      <c r="M7074" s="95" t="str">
        <f>IF(ISBLANK(Perigon!R7069),"",Perigon!R7069)</f>
        <v/>
      </c>
      <c r="N7074" s="95" t="str">
        <f>IF(ISBLANK(Perigon!P7069),"",Perigon!P7069)</f>
        <v/>
      </c>
      <c r="O7074" s="38" t="str">
        <f>IF($L7074="","",VLOOKUP($R7074,Tarife!$A$2:$R$599,13,FALSE))</f>
        <v/>
      </c>
      <c r="P7074" s="38" t="str">
        <f t="shared" si="110"/>
        <v/>
      </c>
      <c r="R7074" s="100" t="str">
        <f>Zusammenzug!$C$25&amp;"-"&amp;Zusammenzug!$A$7&amp;"-"&amp;Leistungen!L7074</f>
        <v>2024-0-</v>
      </c>
    </row>
    <row r="7075" spans="1:18" x14ac:dyDescent="0.2">
      <c r="A7075" s="95" t="str">
        <f>IF(ISBLANK(Perigon!E7070),"",Perigon!E7070)</f>
        <v/>
      </c>
      <c r="B7075" s="95" t="str">
        <f>IF(ISBLANK(Perigon!G7070),"",Perigon!G7070)</f>
        <v/>
      </c>
      <c r="C7075" s="96" t="str">
        <f>IF(ISBLANK(Perigon!I7070),"",Perigon!I7070)</f>
        <v/>
      </c>
      <c r="D7075" s="97" t="str">
        <f>IF(ISBLANK(Perigon!J7070),"",Perigon!J7070)</f>
        <v/>
      </c>
      <c r="E7075" s="64" t="str">
        <f>IF(ISBLANK(Perigon!K7070),"",Perigon!K7070)</f>
        <v/>
      </c>
      <c r="F7075" s="65"/>
      <c r="G7075" s="64"/>
      <c r="H7075" s="69" t="str">
        <f>IF(ISBLANK(Perigon!L7070),"",Perigon!L7070)</f>
        <v/>
      </c>
      <c r="I7075" s="69" t="str">
        <f>IF(ISBLANK(Perigon!M7070),"",Perigon!M7070)</f>
        <v/>
      </c>
      <c r="J7075" s="98" t="str">
        <f>IF(ISBLANK(Perigon!N7070),"",Perigon!N7070)</f>
        <v/>
      </c>
      <c r="K7075" s="99" t="str">
        <f>IF(ISBLANK(Perigon!J7070),"",Perigon!T7070)</f>
        <v/>
      </c>
      <c r="L7075" s="95" t="str">
        <f>IF(ISBLANK(Perigon!O7070),"",Perigon!O7070)</f>
        <v/>
      </c>
      <c r="M7075" s="95" t="str">
        <f>IF(ISBLANK(Perigon!R7070),"",Perigon!R7070)</f>
        <v/>
      </c>
      <c r="N7075" s="95" t="str">
        <f>IF(ISBLANK(Perigon!P7070),"",Perigon!P7070)</f>
        <v/>
      </c>
      <c r="O7075" s="38" t="str">
        <f>IF($L7075="","",VLOOKUP($R7075,Tarife!$A$2:$R$599,13,FALSE))</f>
        <v/>
      </c>
      <c r="P7075" s="38" t="str">
        <f t="shared" si="110"/>
        <v/>
      </c>
      <c r="R7075" s="100" t="str">
        <f>Zusammenzug!$C$25&amp;"-"&amp;Zusammenzug!$A$7&amp;"-"&amp;Leistungen!L7075</f>
        <v>2024-0-</v>
      </c>
    </row>
    <row r="7076" spans="1:18" x14ac:dyDescent="0.2">
      <c r="A7076" s="95" t="str">
        <f>IF(ISBLANK(Perigon!E7071),"",Perigon!E7071)</f>
        <v/>
      </c>
      <c r="B7076" s="95" t="str">
        <f>IF(ISBLANK(Perigon!G7071),"",Perigon!G7071)</f>
        <v/>
      </c>
      <c r="C7076" s="96" t="str">
        <f>IF(ISBLANK(Perigon!I7071),"",Perigon!I7071)</f>
        <v/>
      </c>
      <c r="D7076" s="97" t="str">
        <f>IF(ISBLANK(Perigon!J7071),"",Perigon!J7071)</f>
        <v/>
      </c>
      <c r="E7076" s="64" t="str">
        <f>IF(ISBLANK(Perigon!K7071),"",Perigon!K7071)</f>
        <v/>
      </c>
      <c r="F7076" s="65"/>
      <c r="G7076" s="64"/>
      <c r="H7076" s="69" t="str">
        <f>IF(ISBLANK(Perigon!L7071),"",Perigon!L7071)</f>
        <v/>
      </c>
      <c r="I7076" s="69" t="str">
        <f>IF(ISBLANK(Perigon!M7071),"",Perigon!M7071)</f>
        <v/>
      </c>
      <c r="J7076" s="98" t="str">
        <f>IF(ISBLANK(Perigon!N7071),"",Perigon!N7071)</f>
        <v/>
      </c>
      <c r="K7076" s="99" t="str">
        <f>IF(ISBLANK(Perigon!J7071),"",Perigon!T7071)</f>
        <v/>
      </c>
      <c r="L7076" s="95" t="str">
        <f>IF(ISBLANK(Perigon!O7071),"",Perigon!O7071)</f>
        <v/>
      </c>
      <c r="M7076" s="95" t="str">
        <f>IF(ISBLANK(Perigon!R7071),"",Perigon!R7071)</f>
        <v/>
      </c>
      <c r="N7076" s="95" t="str">
        <f>IF(ISBLANK(Perigon!P7071),"",Perigon!P7071)</f>
        <v/>
      </c>
      <c r="O7076" s="38" t="str">
        <f>IF($L7076="","",VLOOKUP($R7076,Tarife!$A$2:$R$599,13,FALSE))</f>
        <v/>
      </c>
      <c r="P7076" s="38" t="str">
        <f t="shared" si="110"/>
        <v/>
      </c>
      <c r="R7076" s="100" t="str">
        <f>Zusammenzug!$C$25&amp;"-"&amp;Zusammenzug!$A$7&amp;"-"&amp;Leistungen!L7076</f>
        <v>2024-0-</v>
      </c>
    </row>
    <row r="7077" spans="1:18" x14ac:dyDescent="0.2">
      <c r="A7077" s="95" t="str">
        <f>IF(ISBLANK(Perigon!E7072),"",Perigon!E7072)</f>
        <v/>
      </c>
      <c r="B7077" s="95" t="str">
        <f>IF(ISBLANK(Perigon!G7072),"",Perigon!G7072)</f>
        <v/>
      </c>
      <c r="C7077" s="96" t="str">
        <f>IF(ISBLANK(Perigon!I7072),"",Perigon!I7072)</f>
        <v/>
      </c>
      <c r="D7077" s="97" t="str">
        <f>IF(ISBLANK(Perigon!J7072),"",Perigon!J7072)</f>
        <v/>
      </c>
      <c r="E7077" s="64" t="str">
        <f>IF(ISBLANK(Perigon!K7072),"",Perigon!K7072)</f>
        <v/>
      </c>
      <c r="F7077" s="65"/>
      <c r="G7077" s="64"/>
      <c r="H7077" s="69" t="str">
        <f>IF(ISBLANK(Perigon!L7072),"",Perigon!L7072)</f>
        <v/>
      </c>
      <c r="I7077" s="69" t="str">
        <f>IF(ISBLANK(Perigon!M7072),"",Perigon!M7072)</f>
        <v/>
      </c>
      <c r="J7077" s="98" t="str">
        <f>IF(ISBLANK(Perigon!N7072),"",Perigon!N7072)</f>
        <v/>
      </c>
      <c r="K7077" s="99" t="str">
        <f>IF(ISBLANK(Perigon!J7072),"",Perigon!T7072)</f>
        <v/>
      </c>
      <c r="L7077" s="95" t="str">
        <f>IF(ISBLANK(Perigon!O7072),"",Perigon!O7072)</f>
        <v/>
      </c>
      <c r="M7077" s="95" t="str">
        <f>IF(ISBLANK(Perigon!R7072),"",Perigon!R7072)</f>
        <v/>
      </c>
      <c r="N7077" s="95" t="str">
        <f>IF(ISBLANK(Perigon!P7072),"",Perigon!P7072)</f>
        <v/>
      </c>
      <c r="O7077" s="38" t="str">
        <f>IF($L7077="","",VLOOKUP($R7077,Tarife!$A$2:$R$599,13,FALSE))</f>
        <v/>
      </c>
      <c r="P7077" s="38" t="str">
        <f t="shared" si="110"/>
        <v/>
      </c>
      <c r="R7077" s="100" t="str">
        <f>Zusammenzug!$C$25&amp;"-"&amp;Zusammenzug!$A$7&amp;"-"&amp;Leistungen!L7077</f>
        <v>2024-0-</v>
      </c>
    </row>
    <row r="7078" spans="1:18" x14ac:dyDescent="0.2">
      <c r="A7078" s="95" t="str">
        <f>IF(ISBLANK(Perigon!E7073),"",Perigon!E7073)</f>
        <v/>
      </c>
      <c r="B7078" s="95" t="str">
        <f>IF(ISBLANK(Perigon!G7073),"",Perigon!G7073)</f>
        <v/>
      </c>
      <c r="C7078" s="96" t="str">
        <f>IF(ISBLANK(Perigon!I7073),"",Perigon!I7073)</f>
        <v/>
      </c>
      <c r="D7078" s="97" t="str">
        <f>IF(ISBLANK(Perigon!J7073),"",Perigon!J7073)</f>
        <v/>
      </c>
      <c r="E7078" s="64" t="str">
        <f>IF(ISBLANK(Perigon!K7073),"",Perigon!K7073)</f>
        <v/>
      </c>
      <c r="F7078" s="65"/>
      <c r="G7078" s="64"/>
      <c r="H7078" s="69" t="str">
        <f>IF(ISBLANK(Perigon!L7073),"",Perigon!L7073)</f>
        <v/>
      </c>
      <c r="I7078" s="69" t="str">
        <f>IF(ISBLANK(Perigon!M7073),"",Perigon!M7073)</f>
        <v/>
      </c>
      <c r="J7078" s="98" t="str">
        <f>IF(ISBLANK(Perigon!N7073),"",Perigon!N7073)</f>
        <v/>
      </c>
      <c r="K7078" s="99" t="str">
        <f>IF(ISBLANK(Perigon!J7073),"",Perigon!T7073)</f>
        <v/>
      </c>
      <c r="L7078" s="95" t="str">
        <f>IF(ISBLANK(Perigon!O7073),"",Perigon!O7073)</f>
        <v/>
      </c>
      <c r="M7078" s="95" t="str">
        <f>IF(ISBLANK(Perigon!R7073),"",Perigon!R7073)</f>
        <v/>
      </c>
      <c r="N7078" s="95" t="str">
        <f>IF(ISBLANK(Perigon!P7073),"",Perigon!P7073)</f>
        <v/>
      </c>
      <c r="O7078" s="38" t="str">
        <f>IF($L7078="","",VLOOKUP($R7078,Tarife!$A$2:$R$599,13,FALSE))</f>
        <v/>
      </c>
      <c r="P7078" s="38" t="str">
        <f t="shared" si="110"/>
        <v/>
      </c>
      <c r="R7078" s="100" t="str">
        <f>Zusammenzug!$C$25&amp;"-"&amp;Zusammenzug!$A$7&amp;"-"&amp;Leistungen!L7078</f>
        <v>2024-0-</v>
      </c>
    </row>
    <row r="7079" spans="1:18" x14ac:dyDescent="0.2">
      <c r="A7079" s="95" t="str">
        <f>IF(ISBLANK(Perigon!E7074),"",Perigon!E7074)</f>
        <v/>
      </c>
      <c r="B7079" s="95" t="str">
        <f>IF(ISBLANK(Perigon!G7074),"",Perigon!G7074)</f>
        <v/>
      </c>
      <c r="C7079" s="96" t="str">
        <f>IF(ISBLANK(Perigon!I7074),"",Perigon!I7074)</f>
        <v/>
      </c>
      <c r="D7079" s="97" t="str">
        <f>IF(ISBLANK(Perigon!J7074),"",Perigon!J7074)</f>
        <v/>
      </c>
      <c r="E7079" s="64" t="str">
        <f>IF(ISBLANK(Perigon!K7074),"",Perigon!K7074)</f>
        <v/>
      </c>
      <c r="F7079" s="65"/>
      <c r="G7079" s="64"/>
      <c r="H7079" s="69" t="str">
        <f>IF(ISBLANK(Perigon!L7074),"",Perigon!L7074)</f>
        <v/>
      </c>
      <c r="I7079" s="69" t="str">
        <f>IF(ISBLANK(Perigon!M7074),"",Perigon!M7074)</f>
        <v/>
      </c>
      <c r="J7079" s="98" t="str">
        <f>IF(ISBLANK(Perigon!N7074),"",Perigon!N7074)</f>
        <v/>
      </c>
      <c r="K7079" s="99" t="str">
        <f>IF(ISBLANK(Perigon!J7074),"",Perigon!T7074)</f>
        <v/>
      </c>
      <c r="L7079" s="95" t="str">
        <f>IF(ISBLANK(Perigon!O7074),"",Perigon!O7074)</f>
        <v/>
      </c>
      <c r="M7079" s="95" t="str">
        <f>IF(ISBLANK(Perigon!R7074),"",Perigon!R7074)</f>
        <v/>
      </c>
      <c r="N7079" s="95" t="str">
        <f>IF(ISBLANK(Perigon!P7074),"",Perigon!P7074)</f>
        <v/>
      </c>
      <c r="O7079" s="38" t="str">
        <f>IF($L7079="","",VLOOKUP($R7079,Tarife!$A$2:$R$599,13,FALSE))</f>
        <v/>
      </c>
      <c r="P7079" s="38" t="str">
        <f t="shared" si="110"/>
        <v/>
      </c>
      <c r="R7079" s="100" t="str">
        <f>Zusammenzug!$C$25&amp;"-"&amp;Zusammenzug!$A$7&amp;"-"&amp;Leistungen!L7079</f>
        <v>2024-0-</v>
      </c>
    </row>
    <row r="7080" spans="1:18" x14ac:dyDescent="0.2">
      <c r="A7080" s="95" t="str">
        <f>IF(ISBLANK(Perigon!E7075),"",Perigon!E7075)</f>
        <v/>
      </c>
      <c r="B7080" s="95" t="str">
        <f>IF(ISBLANK(Perigon!G7075),"",Perigon!G7075)</f>
        <v/>
      </c>
      <c r="C7080" s="96" t="str">
        <f>IF(ISBLANK(Perigon!I7075),"",Perigon!I7075)</f>
        <v/>
      </c>
      <c r="D7080" s="97" t="str">
        <f>IF(ISBLANK(Perigon!J7075),"",Perigon!J7075)</f>
        <v/>
      </c>
      <c r="E7080" s="64" t="str">
        <f>IF(ISBLANK(Perigon!K7075),"",Perigon!K7075)</f>
        <v/>
      </c>
      <c r="F7080" s="65"/>
      <c r="G7080" s="64"/>
      <c r="H7080" s="69" t="str">
        <f>IF(ISBLANK(Perigon!L7075),"",Perigon!L7075)</f>
        <v/>
      </c>
      <c r="I7080" s="69" t="str">
        <f>IF(ISBLANK(Perigon!M7075),"",Perigon!M7075)</f>
        <v/>
      </c>
      <c r="J7080" s="98" t="str">
        <f>IF(ISBLANK(Perigon!N7075),"",Perigon!N7075)</f>
        <v/>
      </c>
      <c r="K7080" s="99" t="str">
        <f>IF(ISBLANK(Perigon!J7075),"",Perigon!T7075)</f>
        <v/>
      </c>
      <c r="L7080" s="95" t="str">
        <f>IF(ISBLANK(Perigon!O7075),"",Perigon!O7075)</f>
        <v/>
      </c>
      <c r="M7080" s="95" t="str">
        <f>IF(ISBLANK(Perigon!R7075),"",Perigon!R7075)</f>
        <v/>
      </c>
      <c r="N7080" s="95" t="str">
        <f>IF(ISBLANK(Perigon!P7075),"",Perigon!P7075)</f>
        <v/>
      </c>
      <c r="O7080" s="38" t="str">
        <f>IF($L7080="","",VLOOKUP($R7080,Tarife!$A$2:$R$599,13,FALSE))</f>
        <v/>
      </c>
      <c r="P7080" s="38" t="str">
        <f t="shared" si="110"/>
        <v/>
      </c>
      <c r="R7080" s="100" t="str">
        <f>Zusammenzug!$C$25&amp;"-"&amp;Zusammenzug!$A$7&amp;"-"&amp;Leistungen!L7080</f>
        <v>2024-0-</v>
      </c>
    </row>
    <row r="7081" spans="1:18" x14ac:dyDescent="0.2">
      <c r="A7081" s="95" t="str">
        <f>IF(ISBLANK(Perigon!E7076),"",Perigon!E7076)</f>
        <v/>
      </c>
      <c r="B7081" s="95" t="str">
        <f>IF(ISBLANK(Perigon!G7076),"",Perigon!G7076)</f>
        <v/>
      </c>
      <c r="C7081" s="96" t="str">
        <f>IF(ISBLANK(Perigon!I7076),"",Perigon!I7076)</f>
        <v/>
      </c>
      <c r="D7081" s="97" t="str">
        <f>IF(ISBLANK(Perigon!J7076),"",Perigon!J7076)</f>
        <v/>
      </c>
      <c r="E7081" s="64" t="str">
        <f>IF(ISBLANK(Perigon!K7076),"",Perigon!K7076)</f>
        <v/>
      </c>
      <c r="F7081" s="65"/>
      <c r="G7081" s="64"/>
      <c r="H7081" s="69" t="str">
        <f>IF(ISBLANK(Perigon!L7076),"",Perigon!L7076)</f>
        <v/>
      </c>
      <c r="I7081" s="69" t="str">
        <f>IF(ISBLANK(Perigon!M7076),"",Perigon!M7076)</f>
        <v/>
      </c>
      <c r="J7081" s="98" t="str">
        <f>IF(ISBLANK(Perigon!N7076),"",Perigon!N7076)</f>
        <v/>
      </c>
      <c r="K7081" s="99" t="str">
        <f>IF(ISBLANK(Perigon!J7076),"",Perigon!T7076)</f>
        <v/>
      </c>
      <c r="L7081" s="95" t="str">
        <f>IF(ISBLANK(Perigon!O7076),"",Perigon!O7076)</f>
        <v/>
      </c>
      <c r="M7081" s="95" t="str">
        <f>IF(ISBLANK(Perigon!R7076),"",Perigon!R7076)</f>
        <v/>
      </c>
      <c r="N7081" s="95" t="str">
        <f>IF(ISBLANK(Perigon!P7076),"",Perigon!P7076)</f>
        <v/>
      </c>
      <c r="O7081" s="38" t="str">
        <f>IF($L7081="","",VLOOKUP($R7081,Tarife!$A$2:$R$599,13,FALSE))</f>
        <v/>
      </c>
      <c r="P7081" s="38" t="str">
        <f t="shared" si="110"/>
        <v/>
      </c>
      <c r="R7081" s="100" t="str">
        <f>Zusammenzug!$C$25&amp;"-"&amp;Zusammenzug!$A$7&amp;"-"&amp;Leistungen!L7081</f>
        <v>2024-0-</v>
      </c>
    </row>
    <row r="7082" spans="1:18" x14ac:dyDescent="0.2">
      <c r="A7082" s="95" t="str">
        <f>IF(ISBLANK(Perigon!E7077),"",Perigon!E7077)</f>
        <v/>
      </c>
      <c r="B7082" s="95" t="str">
        <f>IF(ISBLANK(Perigon!G7077),"",Perigon!G7077)</f>
        <v/>
      </c>
      <c r="C7082" s="96" t="str">
        <f>IF(ISBLANK(Perigon!I7077),"",Perigon!I7077)</f>
        <v/>
      </c>
      <c r="D7082" s="97" t="str">
        <f>IF(ISBLANK(Perigon!J7077),"",Perigon!J7077)</f>
        <v/>
      </c>
      <c r="E7082" s="64" t="str">
        <f>IF(ISBLANK(Perigon!K7077),"",Perigon!K7077)</f>
        <v/>
      </c>
      <c r="F7082" s="65"/>
      <c r="G7082" s="64"/>
      <c r="H7082" s="69" t="str">
        <f>IF(ISBLANK(Perigon!L7077),"",Perigon!L7077)</f>
        <v/>
      </c>
      <c r="I7082" s="69" t="str">
        <f>IF(ISBLANK(Perigon!M7077),"",Perigon!M7077)</f>
        <v/>
      </c>
      <c r="J7082" s="98" t="str">
        <f>IF(ISBLANK(Perigon!N7077),"",Perigon!N7077)</f>
        <v/>
      </c>
      <c r="K7082" s="99" t="str">
        <f>IF(ISBLANK(Perigon!J7077),"",Perigon!T7077)</f>
        <v/>
      </c>
      <c r="L7082" s="95" t="str">
        <f>IF(ISBLANK(Perigon!O7077),"",Perigon!O7077)</f>
        <v/>
      </c>
      <c r="M7082" s="95" t="str">
        <f>IF(ISBLANK(Perigon!R7077),"",Perigon!R7077)</f>
        <v/>
      </c>
      <c r="N7082" s="95" t="str">
        <f>IF(ISBLANK(Perigon!P7077),"",Perigon!P7077)</f>
        <v/>
      </c>
      <c r="O7082" s="38" t="str">
        <f>IF($L7082="","",VLOOKUP($R7082,Tarife!$A$2:$R$599,13,FALSE))</f>
        <v/>
      </c>
      <c r="P7082" s="38" t="str">
        <f t="shared" si="110"/>
        <v/>
      </c>
      <c r="R7082" s="100" t="str">
        <f>Zusammenzug!$C$25&amp;"-"&amp;Zusammenzug!$A$7&amp;"-"&amp;Leistungen!L7082</f>
        <v>2024-0-</v>
      </c>
    </row>
    <row r="7083" spans="1:18" x14ac:dyDescent="0.2">
      <c r="A7083" s="95" t="str">
        <f>IF(ISBLANK(Perigon!E7078),"",Perigon!E7078)</f>
        <v/>
      </c>
      <c r="B7083" s="95" t="str">
        <f>IF(ISBLANK(Perigon!G7078),"",Perigon!G7078)</f>
        <v/>
      </c>
      <c r="C7083" s="96" t="str">
        <f>IF(ISBLANK(Perigon!I7078),"",Perigon!I7078)</f>
        <v/>
      </c>
      <c r="D7083" s="97" t="str">
        <f>IF(ISBLANK(Perigon!J7078),"",Perigon!J7078)</f>
        <v/>
      </c>
      <c r="E7083" s="64" t="str">
        <f>IF(ISBLANK(Perigon!K7078),"",Perigon!K7078)</f>
        <v/>
      </c>
      <c r="F7083" s="65"/>
      <c r="G7083" s="64"/>
      <c r="H7083" s="69" t="str">
        <f>IF(ISBLANK(Perigon!L7078),"",Perigon!L7078)</f>
        <v/>
      </c>
      <c r="I7083" s="69" t="str">
        <f>IF(ISBLANK(Perigon!M7078),"",Perigon!M7078)</f>
        <v/>
      </c>
      <c r="J7083" s="98" t="str">
        <f>IF(ISBLANK(Perigon!N7078),"",Perigon!N7078)</f>
        <v/>
      </c>
      <c r="K7083" s="99" t="str">
        <f>IF(ISBLANK(Perigon!J7078),"",Perigon!T7078)</f>
        <v/>
      </c>
      <c r="L7083" s="95" t="str">
        <f>IF(ISBLANK(Perigon!O7078),"",Perigon!O7078)</f>
        <v/>
      </c>
      <c r="M7083" s="95" t="str">
        <f>IF(ISBLANK(Perigon!R7078),"",Perigon!R7078)</f>
        <v/>
      </c>
      <c r="N7083" s="95" t="str">
        <f>IF(ISBLANK(Perigon!P7078),"",Perigon!P7078)</f>
        <v/>
      </c>
      <c r="O7083" s="38" t="str">
        <f>IF($L7083="","",VLOOKUP($R7083,Tarife!$A$2:$R$599,13,FALSE))</f>
        <v/>
      </c>
      <c r="P7083" s="38" t="str">
        <f t="shared" si="110"/>
        <v/>
      </c>
      <c r="R7083" s="100" t="str">
        <f>Zusammenzug!$C$25&amp;"-"&amp;Zusammenzug!$A$7&amp;"-"&amp;Leistungen!L7083</f>
        <v>2024-0-</v>
      </c>
    </row>
    <row r="7084" spans="1:18" x14ac:dyDescent="0.2">
      <c r="A7084" s="95" t="str">
        <f>IF(ISBLANK(Perigon!E7079),"",Perigon!E7079)</f>
        <v/>
      </c>
      <c r="B7084" s="95" t="str">
        <f>IF(ISBLANK(Perigon!G7079),"",Perigon!G7079)</f>
        <v/>
      </c>
      <c r="C7084" s="96" t="str">
        <f>IF(ISBLANK(Perigon!I7079),"",Perigon!I7079)</f>
        <v/>
      </c>
      <c r="D7084" s="97" t="str">
        <f>IF(ISBLANK(Perigon!J7079),"",Perigon!J7079)</f>
        <v/>
      </c>
      <c r="E7084" s="64" t="str">
        <f>IF(ISBLANK(Perigon!K7079),"",Perigon!K7079)</f>
        <v/>
      </c>
      <c r="F7084" s="65"/>
      <c r="G7084" s="64"/>
      <c r="H7084" s="69" t="str">
        <f>IF(ISBLANK(Perigon!L7079),"",Perigon!L7079)</f>
        <v/>
      </c>
      <c r="I7084" s="69" t="str">
        <f>IF(ISBLANK(Perigon!M7079),"",Perigon!M7079)</f>
        <v/>
      </c>
      <c r="J7084" s="98" t="str">
        <f>IF(ISBLANK(Perigon!N7079),"",Perigon!N7079)</f>
        <v/>
      </c>
      <c r="K7084" s="99" t="str">
        <f>IF(ISBLANK(Perigon!J7079),"",Perigon!T7079)</f>
        <v/>
      </c>
      <c r="L7084" s="95" t="str">
        <f>IF(ISBLANK(Perigon!O7079),"",Perigon!O7079)</f>
        <v/>
      </c>
      <c r="M7084" s="95" t="str">
        <f>IF(ISBLANK(Perigon!R7079),"",Perigon!R7079)</f>
        <v/>
      </c>
      <c r="N7084" s="95" t="str">
        <f>IF(ISBLANK(Perigon!P7079),"",Perigon!P7079)</f>
        <v/>
      </c>
      <c r="O7084" s="38" t="str">
        <f>IF($L7084="","",VLOOKUP($R7084,Tarife!$A$2:$R$599,13,FALSE))</f>
        <v/>
      </c>
      <c r="P7084" s="38" t="str">
        <f t="shared" si="110"/>
        <v/>
      </c>
      <c r="R7084" s="100" t="str">
        <f>Zusammenzug!$C$25&amp;"-"&amp;Zusammenzug!$A$7&amp;"-"&amp;Leistungen!L7084</f>
        <v>2024-0-</v>
      </c>
    </row>
    <row r="7085" spans="1:18" x14ac:dyDescent="0.2">
      <c r="A7085" s="95" t="str">
        <f>IF(ISBLANK(Perigon!E7080),"",Perigon!E7080)</f>
        <v/>
      </c>
      <c r="B7085" s="95" t="str">
        <f>IF(ISBLANK(Perigon!G7080),"",Perigon!G7080)</f>
        <v/>
      </c>
      <c r="C7085" s="96" t="str">
        <f>IF(ISBLANK(Perigon!I7080),"",Perigon!I7080)</f>
        <v/>
      </c>
      <c r="D7085" s="97" t="str">
        <f>IF(ISBLANK(Perigon!J7080),"",Perigon!J7080)</f>
        <v/>
      </c>
      <c r="E7085" s="64" t="str">
        <f>IF(ISBLANK(Perigon!K7080),"",Perigon!K7080)</f>
        <v/>
      </c>
      <c r="F7085" s="65"/>
      <c r="G7085" s="64"/>
      <c r="H7085" s="69" t="str">
        <f>IF(ISBLANK(Perigon!L7080),"",Perigon!L7080)</f>
        <v/>
      </c>
      <c r="I7085" s="69" t="str">
        <f>IF(ISBLANK(Perigon!M7080),"",Perigon!M7080)</f>
        <v/>
      </c>
      <c r="J7085" s="98" t="str">
        <f>IF(ISBLANK(Perigon!N7080),"",Perigon!N7080)</f>
        <v/>
      </c>
      <c r="K7085" s="99" t="str">
        <f>IF(ISBLANK(Perigon!J7080),"",Perigon!T7080)</f>
        <v/>
      </c>
      <c r="L7085" s="95" t="str">
        <f>IF(ISBLANK(Perigon!O7080),"",Perigon!O7080)</f>
        <v/>
      </c>
      <c r="M7085" s="95" t="str">
        <f>IF(ISBLANK(Perigon!R7080),"",Perigon!R7080)</f>
        <v/>
      </c>
      <c r="N7085" s="95" t="str">
        <f>IF(ISBLANK(Perigon!P7080),"",Perigon!P7080)</f>
        <v/>
      </c>
      <c r="O7085" s="38" t="str">
        <f>IF($L7085="","",VLOOKUP($R7085,Tarife!$A$2:$R$599,13,FALSE))</f>
        <v/>
      </c>
      <c r="P7085" s="38" t="str">
        <f t="shared" si="110"/>
        <v/>
      </c>
      <c r="R7085" s="100" t="str">
        <f>Zusammenzug!$C$25&amp;"-"&amp;Zusammenzug!$A$7&amp;"-"&amp;Leistungen!L7085</f>
        <v>2024-0-</v>
      </c>
    </row>
    <row r="7086" spans="1:18" x14ac:dyDescent="0.2">
      <c r="A7086" s="95" t="str">
        <f>IF(ISBLANK(Perigon!E7081),"",Perigon!E7081)</f>
        <v/>
      </c>
      <c r="B7086" s="95" t="str">
        <f>IF(ISBLANK(Perigon!G7081),"",Perigon!G7081)</f>
        <v/>
      </c>
      <c r="C7086" s="96" t="str">
        <f>IF(ISBLANK(Perigon!I7081),"",Perigon!I7081)</f>
        <v/>
      </c>
      <c r="D7086" s="97" t="str">
        <f>IF(ISBLANK(Perigon!J7081),"",Perigon!J7081)</f>
        <v/>
      </c>
      <c r="E7086" s="64" t="str">
        <f>IF(ISBLANK(Perigon!K7081),"",Perigon!K7081)</f>
        <v/>
      </c>
      <c r="F7086" s="65"/>
      <c r="G7086" s="64"/>
      <c r="H7086" s="69" t="str">
        <f>IF(ISBLANK(Perigon!L7081),"",Perigon!L7081)</f>
        <v/>
      </c>
      <c r="I7086" s="69" t="str">
        <f>IF(ISBLANK(Perigon!M7081),"",Perigon!M7081)</f>
        <v/>
      </c>
      <c r="J7086" s="98" t="str">
        <f>IF(ISBLANK(Perigon!N7081),"",Perigon!N7081)</f>
        <v/>
      </c>
      <c r="K7086" s="99" t="str">
        <f>IF(ISBLANK(Perigon!J7081),"",Perigon!T7081)</f>
        <v/>
      </c>
      <c r="L7086" s="95" t="str">
        <f>IF(ISBLANK(Perigon!O7081),"",Perigon!O7081)</f>
        <v/>
      </c>
      <c r="M7086" s="95" t="str">
        <f>IF(ISBLANK(Perigon!R7081),"",Perigon!R7081)</f>
        <v/>
      </c>
      <c r="N7086" s="95" t="str">
        <f>IF(ISBLANK(Perigon!P7081),"",Perigon!P7081)</f>
        <v/>
      </c>
      <c r="O7086" s="38" t="str">
        <f>IF($L7086="","",VLOOKUP($R7086,Tarife!$A$2:$R$599,13,FALSE))</f>
        <v/>
      </c>
      <c r="P7086" s="38" t="str">
        <f t="shared" si="110"/>
        <v/>
      </c>
      <c r="R7086" s="100" t="str">
        <f>Zusammenzug!$C$25&amp;"-"&amp;Zusammenzug!$A$7&amp;"-"&amp;Leistungen!L7086</f>
        <v>2024-0-</v>
      </c>
    </row>
    <row r="7087" spans="1:18" x14ac:dyDescent="0.2">
      <c r="A7087" s="95" t="str">
        <f>IF(ISBLANK(Perigon!E7082),"",Perigon!E7082)</f>
        <v/>
      </c>
      <c r="B7087" s="95" t="str">
        <f>IF(ISBLANK(Perigon!G7082),"",Perigon!G7082)</f>
        <v/>
      </c>
      <c r="C7087" s="96" t="str">
        <f>IF(ISBLANK(Perigon!I7082),"",Perigon!I7082)</f>
        <v/>
      </c>
      <c r="D7087" s="97" t="str">
        <f>IF(ISBLANK(Perigon!J7082),"",Perigon!J7082)</f>
        <v/>
      </c>
      <c r="E7087" s="64" t="str">
        <f>IF(ISBLANK(Perigon!K7082),"",Perigon!K7082)</f>
        <v/>
      </c>
      <c r="F7087" s="65"/>
      <c r="G7087" s="64"/>
      <c r="H7087" s="69" t="str">
        <f>IF(ISBLANK(Perigon!L7082),"",Perigon!L7082)</f>
        <v/>
      </c>
      <c r="I7087" s="69" t="str">
        <f>IF(ISBLANK(Perigon!M7082),"",Perigon!M7082)</f>
        <v/>
      </c>
      <c r="J7087" s="98" t="str">
        <f>IF(ISBLANK(Perigon!N7082),"",Perigon!N7082)</f>
        <v/>
      </c>
      <c r="K7087" s="99" t="str">
        <f>IF(ISBLANK(Perigon!J7082),"",Perigon!T7082)</f>
        <v/>
      </c>
      <c r="L7087" s="95" t="str">
        <f>IF(ISBLANK(Perigon!O7082),"",Perigon!O7082)</f>
        <v/>
      </c>
      <c r="M7087" s="95" t="str">
        <f>IF(ISBLANK(Perigon!R7082),"",Perigon!R7082)</f>
        <v/>
      </c>
      <c r="N7087" s="95" t="str">
        <f>IF(ISBLANK(Perigon!P7082),"",Perigon!P7082)</f>
        <v/>
      </c>
      <c r="O7087" s="38" t="str">
        <f>IF($L7087="","",VLOOKUP($R7087,Tarife!$A$2:$R$599,13,FALSE))</f>
        <v/>
      </c>
      <c r="P7087" s="38" t="str">
        <f t="shared" si="110"/>
        <v/>
      </c>
      <c r="R7087" s="100" t="str">
        <f>Zusammenzug!$C$25&amp;"-"&amp;Zusammenzug!$A$7&amp;"-"&amp;Leistungen!L7087</f>
        <v>2024-0-</v>
      </c>
    </row>
    <row r="7088" spans="1:18" x14ac:dyDescent="0.2">
      <c r="A7088" s="95" t="str">
        <f>IF(ISBLANK(Perigon!E7083),"",Perigon!E7083)</f>
        <v/>
      </c>
      <c r="B7088" s="95" t="str">
        <f>IF(ISBLANK(Perigon!G7083),"",Perigon!G7083)</f>
        <v/>
      </c>
      <c r="C7088" s="96" t="str">
        <f>IF(ISBLANK(Perigon!I7083),"",Perigon!I7083)</f>
        <v/>
      </c>
      <c r="D7088" s="97" t="str">
        <f>IF(ISBLANK(Perigon!J7083),"",Perigon!J7083)</f>
        <v/>
      </c>
      <c r="E7088" s="64" t="str">
        <f>IF(ISBLANK(Perigon!K7083),"",Perigon!K7083)</f>
        <v/>
      </c>
      <c r="F7088" s="65"/>
      <c r="G7088" s="64"/>
      <c r="H7088" s="69" t="str">
        <f>IF(ISBLANK(Perigon!L7083),"",Perigon!L7083)</f>
        <v/>
      </c>
      <c r="I7088" s="69" t="str">
        <f>IF(ISBLANK(Perigon!M7083),"",Perigon!M7083)</f>
        <v/>
      </c>
      <c r="J7088" s="98" t="str">
        <f>IF(ISBLANK(Perigon!N7083),"",Perigon!N7083)</f>
        <v/>
      </c>
      <c r="K7088" s="99" t="str">
        <f>IF(ISBLANK(Perigon!J7083),"",Perigon!T7083)</f>
        <v/>
      </c>
      <c r="L7088" s="95" t="str">
        <f>IF(ISBLANK(Perigon!O7083),"",Perigon!O7083)</f>
        <v/>
      </c>
      <c r="M7088" s="95" t="str">
        <f>IF(ISBLANK(Perigon!R7083),"",Perigon!R7083)</f>
        <v/>
      </c>
      <c r="N7088" s="95" t="str">
        <f>IF(ISBLANK(Perigon!P7083),"",Perigon!P7083)</f>
        <v/>
      </c>
      <c r="O7088" s="38" t="str">
        <f>IF($L7088="","",VLOOKUP($R7088,Tarife!$A$2:$R$599,13,FALSE))</f>
        <v/>
      </c>
      <c r="P7088" s="38" t="str">
        <f t="shared" si="110"/>
        <v/>
      </c>
      <c r="R7088" s="100" t="str">
        <f>Zusammenzug!$C$25&amp;"-"&amp;Zusammenzug!$A$7&amp;"-"&amp;Leistungen!L7088</f>
        <v>2024-0-</v>
      </c>
    </row>
    <row r="7089" spans="1:18" x14ac:dyDescent="0.2">
      <c r="A7089" s="95" t="str">
        <f>IF(ISBLANK(Perigon!E7084),"",Perigon!E7084)</f>
        <v/>
      </c>
      <c r="B7089" s="95" t="str">
        <f>IF(ISBLANK(Perigon!G7084),"",Perigon!G7084)</f>
        <v/>
      </c>
      <c r="C7089" s="96" t="str">
        <f>IF(ISBLANK(Perigon!I7084),"",Perigon!I7084)</f>
        <v/>
      </c>
      <c r="D7089" s="97" t="str">
        <f>IF(ISBLANK(Perigon!J7084),"",Perigon!J7084)</f>
        <v/>
      </c>
      <c r="E7089" s="64" t="str">
        <f>IF(ISBLANK(Perigon!K7084),"",Perigon!K7084)</f>
        <v/>
      </c>
      <c r="F7089" s="65"/>
      <c r="G7089" s="64"/>
      <c r="H7089" s="69" t="str">
        <f>IF(ISBLANK(Perigon!L7084),"",Perigon!L7084)</f>
        <v/>
      </c>
      <c r="I7089" s="69" t="str">
        <f>IF(ISBLANK(Perigon!M7084),"",Perigon!M7084)</f>
        <v/>
      </c>
      <c r="J7089" s="98" t="str">
        <f>IF(ISBLANK(Perigon!N7084),"",Perigon!N7084)</f>
        <v/>
      </c>
      <c r="K7089" s="99" t="str">
        <f>IF(ISBLANK(Perigon!J7084),"",Perigon!T7084)</f>
        <v/>
      </c>
      <c r="L7089" s="95" t="str">
        <f>IF(ISBLANK(Perigon!O7084),"",Perigon!O7084)</f>
        <v/>
      </c>
      <c r="M7089" s="95" t="str">
        <f>IF(ISBLANK(Perigon!R7084),"",Perigon!R7084)</f>
        <v/>
      </c>
      <c r="N7089" s="95" t="str">
        <f>IF(ISBLANK(Perigon!P7084),"",Perigon!P7084)</f>
        <v/>
      </c>
      <c r="O7089" s="38" t="str">
        <f>IF($L7089="","",VLOOKUP($R7089,Tarife!$A$2:$R$599,13,FALSE))</f>
        <v/>
      </c>
      <c r="P7089" s="38" t="str">
        <f t="shared" si="110"/>
        <v/>
      </c>
      <c r="R7089" s="100" t="str">
        <f>Zusammenzug!$C$25&amp;"-"&amp;Zusammenzug!$A$7&amp;"-"&amp;Leistungen!L7089</f>
        <v>2024-0-</v>
      </c>
    </row>
    <row r="7090" spans="1:18" x14ac:dyDescent="0.2">
      <c r="A7090" s="95" t="str">
        <f>IF(ISBLANK(Perigon!E7085),"",Perigon!E7085)</f>
        <v/>
      </c>
      <c r="B7090" s="95" t="str">
        <f>IF(ISBLANK(Perigon!G7085),"",Perigon!G7085)</f>
        <v/>
      </c>
      <c r="C7090" s="96" t="str">
        <f>IF(ISBLANK(Perigon!I7085),"",Perigon!I7085)</f>
        <v/>
      </c>
      <c r="D7090" s="97" t="str">
        <f>IF(ISBLANK(Perigon!J7085),"",Perigon!J7085)</f>
        <v/>
      </c>
      <c r="E7090" s="64" t="str">
        <f>IF(ISBLANK(Perigon!K7085),"",Perigon!K7085)</f>
        <v/>
      </c>
      <c r="F7090" s="65"/>
      <c r="G7090" s="64"/>
      <c r="H7090" s="69" t="str">
        <f>IF(ISBLANK(Perigon!L7085),"",Perigon!L7085)</f>
        <v/>
      </c>
      <c r="I7090" s="69" t="str">
        <f>IF(ISBLANK(Perigon!M7085),"",Perigon!M7085)</f>
        <v/>
      </c>
      <c r="J7090" s="98" t="str">
        <f>IF(ISBLANK(Perigon!N7085),"",Perigon!N7085)</f>
        <v/>
      </c>
      <c r="K7090" s="99" t="str">
        <f>IF(ISBLANK(Perigon!J7085),"",Perigon!T7085)</f>
        <v/>
      </c>
      <c r="L7090" s="95" t="str">
        <f>IF(ISBLANK(Perigon!O7085),"",Perigon!O7085)</f>
        <v/>
      </c>
      <c r="M7090" s="95" t="str">
        <f>IF(ISBLANK(Perigon!R7085),"",Perigon!R7085)</f>
        <v/>
      </c>
      <c r="N7090" s="95" t="str">
        <f>IF(ISBLANK(Perigon!P7085),"",Perigon!P7085)</f>
        <v/>
      </c>
      <c r="O7090" s="38" t="str">
        <f>IF($L7090="","",VLOOKUP($R7090,Tarife!$A$2:$R$599,13,FALSE))</f>
        <v/>
      </c>
      <c r="P7090" s="38" t="str">
        <f t="shared" si="110"/>
        <v/>
      </c>
      <c r="R7090" s="100" t="str">
        <f>Zusammenzug!$C$25&amp;"-"&amp;Zusammenzug!$A$7&amp;"-"&amp;Leistungen!L7090</f>
        <v>2024-0-</v>
      </c>
    </row>
    <row r="7091" spans="1:18" x14ac:dyDescent="0.2">
      <c r="A7091" s="95" t="str">
        <f>IF(ISBLANK(Perigon!E7086),"",Perigon!E7086)</f>
        <v/>
      </c>
      <c r="B7091" s="95" t="str">
        <f>IF(ISBLANK(Perigon!G7086),"",Perigon!G7086)</f>
        <v/>
      </c>
      <c r="C7091" s="96" t="str">
        <f>IF(ISBLANK(Perigon!I7086),"",Perigon!I7086)</f>
        <v/>
      </c>
      <c r="D7091" s="97" t="str">
        <f>IF(ISBLANK(Perigon!J7086),"",Perigon!J7086)</f>
        <v/>
      </c>
      <c r="E7091" s="64" t="str">
        <f>IF(ISBLANK(Perigon!K7086),"",Perigon!K7086)</f>
        <v/>
      </c>
      <c r="F7091" s="65"/>
      <c r="G7091" s="64"/>
      <c r="H7091" s="69" t="str">
        <f>IF(ISBLANK(Perigon!L7086),"",Perigon!L7086)</f>
        <v/>
      </c>
      <c r="I7091" s="69" t="str">
        <f>IF(ISBLANK(Perigon!M7086),"",Perigon!M7086)</f>
        <v/>
      </c>
      <c r="J7091" s="98" t="str">
        <f>IF(ISBLANK(Perigon!N7086),"",Perigon!N7086)</f>
        <v/>
      </c>
      <c r="K7091" s="99" t="str">
        <f>IF(ISBLANK(Perigon!J7086),"",Perigon!T7086)</f>
        <v/>
      </c>
      <c r="L7091" s="95" t="str">
        <f>IF(ISBLANK(Perigon!O7086),"",Perigon!O7086)</f>
        <v/>
      </c>
      <c r="M7091" s="95" t="str">
        <f>IF(ISBLANK(Perigon!R7086),"",Perigon!R7086)</f>
        <v/>
      </c>
      <c r="N7091" s="95" t="str">
        <f>IF(ISBLANK(Perigon!P7086),"",Perigon!P7086)</f>
        <v/>
      </c>
      <c r="O7091" s="38" t="str">
        <f>IF($L7091="","",VLOOKUP($R7091,Tarife!$A$2:$R$599,13,FALSE))</f>
        <v/>
      </c>
      <c r="P7091" s="38" t="str">
        <f t="shared" si="110"/>
        <v/>
      </c>
      <c r="R7091" s="100" t="str">
        <f>Zusammenzug!$C$25&amp;"-"&amp;Zusammenzug!$A$7&amp;"-"&amp;Leistungen!L7091</f>
        <v>2024-0-</v>
      </c>
    </row>
    <row r="7092" spans="1:18" x14ac:dyDescent="0.2">
      <c r="A7092" s="95" t="str">
        <f>IF(ISBLANK(Perigon!E7087),"",Perigon!E7087)</f>
        <v/>
      </c>
      <c r="B7092" s="95" t="str">
        <f>IF(ISBLANK(Perigon!G7087),"",Perigon!G7087)</f>
        <v/>
      </c>
      <c r="C7092" s="96" t="str">
        <f>IF(ISBLANK(Perigon!I7087),"",Perigon!I7087)</f>
        <v/>
      </c>
      <c r="D7092" s="97" t="str">
        <f>IF(ISBLANK(Perigon!J7087),"",Perigon!J7087)</f>
        <v/>
      </c>
      <c r="E7092" s="64" t="str">
        <f>IF(ISBLANK(Perigon!K7087),"",Perigon!K7087)</f>
        <v/>
      </c>
      <c r="F7092" s="65"/>
      <c r="G7092" s="64"/>
      <c r="H7092" s="69" t="str">
        <f>IF(ISBLANK(Perigon!L7087),"",Perigon!L7087)</f>
        <v/>
      </c>
      <c r="I7092" s="69" t="str">
        <f>IF(ISBLANK(Perigon!M7087),"",Perigon!M7087)</f>
        <v/>
      </c>
      <c r="J7092" s="98" t="str">
        <f>IF(ISBLANK(Perigon!N7087),"",Perigon!N7087)</f>
        <v/>
      </c>
      <c r="K7092" s="99" t="str">
        <f>IF(ISBLANK(Perigon!J7087),"",Perigon!T7087)</f>
        <v/>
      </c>
      <c r="L7092" s="95" t="str">
        <f>IF(ISBLANK(Perigon!O7087),"",Perigon!O7087)</f>
        <v/>
      </c>
      <c r="M7092" s="95" t="str">
        <f>IF(ISBLANK(Perigon!R7087),"",Perigon!R7087)</f>
        <v/>
      </c>
      <c r="N7092" s="95" t="str">
        <f>IF(ISBLANK(Perigon!P7087),"",Perigon!P7087)</f>
        <v/>
      </c>
      <c r="O7092" s="38" t="str">
        <f>IF($L7092="","",VLOOKUP($R7092,Tarife!$A$2:$R$599,13,FALSE))</f>
        <v/>
      </c>
      <c r="P7092" s="38" t="str">
        <f t="shared" si="110"/>
        <v/>
      </c>
      <c r="R7092" s="100" t="str">
        <f>Zusammenzug!$C$25&amp;"-"&amp;Zusammenzug!$A$7&amp;"-"&amp;Leistungen!L7092</f>
        <v>2024-0-</v>
      </c>
    </row>
    <row r="7093" spans="1:18" x14ac:dyDescent="0.2">
      <c r="A7093" s="95" t="str">
        <f>IF(ISBLANK(Perigon!E7088),"",Perigon!E7088)</f>
        <v/>
      </c>
      <c r="B7093" s="95" t="str">
        <f>IF(ISBLANK(Perigon!G7088),"",Perigon!G7088)</f>
        <v/>
      </c>
      <c r="C7093" s="96" t="str">
        <f>IF(ISBLANK(Perigon!I7088),"",Perigon!I7088)</f>
        <v/>
      </c>
      <c r="D7093" s="97" t="str">
        <f>IF(ISBLANK(Perigon!J7088),"",Perigon!J7088)</f>
        <v/>
      </c>
      <c r="E7093" s="64" t="str">
        <f>IF(ISBLANK(Perigon!K7088),"",Perigon!K7088)</f>
        <v/>
      </c>
      <c r="F7093" s="65"/>
      <c r="G7093" s="64"/>
      <c r="H7093" s="69" t="str">
        <f>IF(ISBLANK(Perigon!L7088),"",Perigon!L7088)</f>
        <v/>
      </c>
      <c r="I7093" s="69" t="str">
        <f>IF(ISBLANK(Perigon!M7088),"",Perigon!M7088)</f>
        <v/>
      </c>
      <c r="J7093" s="98" t="str">
        <f>IF(ISBLANK(Perigon!N7088),"",Perigon!N7088)</f>
        <v/>
      </c>
      <c r="K7093" s="99" t="str">
        <f>IF(ISBLANK(Perigon!J7088),"",Perigon!T7088)</f>
        <v/>
      </c>
      <c r="L7093" s="95" t="str">
        <f>IF(ISBLANK(Perigon!O7088),"",Perigon!O7088)</f>
        <v/>
      </c>
      <c r="M7093" s="95" t="str">
        <f>IF(ISBLANK(Perigon!R7088),"",Perigon!R7088)</f>
        <v/>
      </c>
      <c r="N7093" s="95" t="str">
        <f>IF(ISBLANK(Perigon!P7088),"",Perigon!P7088)</f>
        <v/>
      </c>
      <c r="O7093" s="38" t="str">
        <f>IF($L7093="","",VLOOKUP($R7093,Tarife!$A$2:$R$599,13,FALSE))</f>
        <v/>
      </c>
      <c r="P7093" s="38" t="str">
        <f t="shared" si="110"/>
        <v/>
      </c>
      <c r="R7093" s="100" t="str">
        <f>Zusammenzug!$C$25&amp;"-"&amp;Zusammenzug!$A$7&amp;"-"&amp;Leistungen!L7093</f>
        <v>2024-0-</v>
      </c>
    </row>
    <row r="7094" spans="1:18" x14ac:dyDescent="0.2">
      <c r="A7094" s="95" t="str">
        <f>IF(ISBLANK(Perigon!E7089),"",Perigon!E7089)</f>
        <v/>
      </c>
      <c r="B7094" s="95" t="str">
        <f>IF(ISBLANK(Perigon!G7089),"",Perigon!G7089)</f>
        <v/>
      </c>
      <c r="C7094" s="96" t="str">
        <f>IF(ISBLANK(Perigon!I7089),"",Perigon!I7089)</f>
        <v/>
      </c>
      <c r="D7094" s="97" t="str">
        <f>IF(ISBLANK(Perigon!J7089),"",Perigon!J7089)</f>
        <v/>
      </c>
      <c r="E7094" s="64" t="str">
        <f>IF(ISBLANK(Perigon!K7089),"",Perigon!K7089)</f>
        <v/>
      </c>
      <c r="F7094" s="65"/>
      <c r="G7094" s="64"/>
      <c r="H7094" s="69" t="str">
        <f>IF(ISBLANK(Perigon!L7089),"",Perigon!L7089)</f>
        <v/>
      </c>
      <c r="I7094" s="69" t="str">
        <f>IF(ISBLANK(Perigon!M7089),"",Perigon!M7089)</f>
        <v/>
      </c>
      <c r="J7094" s="98" t="str">
        <f>IF(ISBLANK(Perigon!N7089),"",Perigon!N7089)</f>
        <v/>
      </c>
      <c r="K7094" s="99" t="str">
        <f>IF(ISBLANK(Perigon!J7089),"",Perigon!T7089)</f>
        <v/>
      </c>
      <c r="L7094" s="95" t="str">
        <f>IF(ISBLANK(Perigon!O7089),"",Perigon!O7089)</f>
        <v/>
      </c>
      <c r="M7094" s="95" t="str">
        <f>IF(ISBLANK(Perigon!R7089),"",Perigon!R7089)</f>
        <v/>
      </c>
      <c r="N7094" s="95" t="str">
        <f>IF(ISBLANK(Perigon!P7089),"",Perigon!P7089)</f>
        <v/>
      </c>
      <c r="O7094" s="38" t="str">
        <f>IF($L7094="","",VLOOKUP($R7094,Tarife!$A$2:$R$599,13,FALSE))</f>
        <v/>
      </c>
      <c r="P7094" s="38" t="str">
        <f t="shared" si="110"/>
        <v/>
      </c>
      <c r="R7094" s="100" t="str">
        <f>Zusammenzug!$C$25&amp;"-"&amp;Zusammenzug!$A$7&amp;"-"&amp;Leistungen!L7094</f>
        <v>2024-0-</v>
      </c>
    </row>
    <row r="7095" spans="1:18" x14ac:dyDescent="0.2">
      <c r="A7095" s="95" t="str">
        <f>IF(ISBLANK(Perigon!E7090),"",Perigon!E7090)</f>
        <v/>
      </c>
      <c r="B7095" s="95" t="str">
        <f>IF(ISBLANK(Perigon!G7090),"",Perigon!G7090)</f>
        <v/>
      </c>
      <c r="C7095" s="96" t="str">
        <f>IF(ISBLANK(Perigon!I7090),"",Perigon!I7090)</f>
        <v/>
      </c>
      <c r="D7095" s="97" t="str">
        <f>IF(ISBLANK(Perigon!J7090),"",Perigon!J7090)</f>
        <v/>
      </c>
      <c r="E7095" s="64" t="str">
        <f>IF(ISBLANK(Perigon!K7090),"",Perigon!K7090)</f>
        <v/>
      </c>
      <c r="F7095" s="65"/>
      <c r="G7095" s="64"/>
      <c r="H7095" s="69" t="str">
        <f>IF(ISBLANK(Perigon!L7090),"",Perigon!L7090)</f>
        <v/>
      </c>
      <c r="I7095" s="69" t="str">
        <f>IF(ISBLANK(Perigon!M7090),"",Perigon!M7090)</f>
        <v/>
      </c>
      <c r="J7095" s="98" t="str">
        <f>IF(ISBLANK(Perigon!N7090),"",Perigon!N7090)</f>
        <v/>
      </c>
      <c r="K7095" s="99" t="str">
        <f>IF(ISBLANK(Perigon!J7090),"",Perigon!T7090)</f>
        <v/>
      </c>
      <c r="L7095" s="95" t="str">
        <f>IF(ISBLANK(Perigon!O7090),"",Perigon!O7090)</f>
        <v/>
      </c>
      <c r="M7095" s="95" t="str">
        <f>IF(ISBLANK(Perigon!R7090),"",Perigon!R7090)</f>
        <v/>
      </c>
      <c r="N7095" s="95" t="str">
        <f>IF(ISBLANK(Perigon!P7090),"",Perigon!P7090)</f>
        <v/>
      </c>
      <c r="O7095" s="38" t="str">
        <f>IF($L7095="","",VLOOKUP($R7095,Tarife!$A$2:$R$599,13,FALSE))</f>
        <v/>
      </c>
      <c r="P7095" s="38" t="str">
        <f t="shared" si="110"/>
        <v/>
      </c>
      <c r="R7095" s="100" t="str">
        <f>Zusammenzug!$C$25&amp;"-"&amp;Zusammenzug!$A$7&amp;"-"&amp;Leistungen!L7095</f>
        <v>2024-0-</v>
      </c>
    </row>
    <row r="7096" spans="1:18" x14ac:dyDescent="0.2">
      <c r="A7096" s="95" t="str">
        <f>IF(ISBLANK(Perigon!E7091),"",Perigon!E7091)</f>
        <v/>
      </c>
      <c r="B7096" s="95" t="str">
        <f>IF(ISBLANK(Perigon!G7091),"",Perigon!G7091)</f>
        <v/>
      </c>
      <c r="C7096" s="96" t="str">
        <f>IF(ISBLANK(Perigon!I7091),"",Perigon!I7091)</f>
        <v/>
      </c>
      <c r="D7096" s="97" t="str">
        <f>IF(ISBLANK(Perigon!J7091),"",Perigon!J7091)</f>
        <v/>
      </c>
      <c r="E7096" s="64" t="str">
        <f>IF(ISBLANK(Perigon!K7091),"",Perigon!K7091)</f>
        <v/>
      </c>
      <c r="F7096" s="65"/>
      <c r="G7096" s="64"/>
      <c r="H7096" s="69" t="str">
        <f>IF(ISBLANK(Perigon!L7091),"",Perigon!L7091)</f>
        <v/>
      </c>
      <c r="I7096" s="69" t="str">
        <f>IF(ISBLANK(Perigon!M7091),"",Perigon!M7091)</f>
        <v/>
      </c>
      <c r="J7096" s="98" t="str">
        <f>IF(ISBLANK(Perigon!N7091),"",Perigon!N7091)</f>
        <v/>
      </c>
      <c r="K7096" s="99" t="str">
        <f>IF(ISBLANK(Perigon!J7091),"",Perigon!T7091)</f>
        <v/>
      </c>
      <c r="L7096" s="95" t="str">
        <f>IF(ISBLANK(Perigon!O7091),"",Perigon!O7091)</f>
        <v/>
      </c>
      <c r="M7096" s="95" t="str">
        <f>IF(ISBLANK(Perigon!R7091),"",Perigon!R7091)</f>
        <v/>
      </c>
      <c r="N7096" s="95" t="str">
        <f>IF(ISBLANK(Perigon!P7091),"",Perigon!P7091)</f>
        <v/>
      </c>
      <c r="O7096" s="38" t="str">
        <f>IF($L7096="","",VLOOKUP($R7096,Tarife!$A$2:$R$599,13,FALSE))</f>
        <v/>
      </c>
      <c r="P7096" s="38" t="str">
        <f t="shared" si="110"/>
        <v/>
      </c>
      <c r="R7096" s="100" t="str">
        <f>Zusammenzug!$C$25&amp;"-"&amp;Zusammenzug!$A$7&amp;"-"&amp;Leistungen!L7096</f>
        <v>2024-0-</v>
      </c>
    </row>
    <row r="7097" spans="1:18" x14ac:dyDescent="0.2">
      <c r="A7097" s="95" t="str">
        <f>IF(ISBLANK(Perigon!E7092),"",Perigon!E7092)</f>
        <v/>
      </c>
      <c r="B7097" s="95" t="str">
        <f>IF(ISBLANK(Perigon!G7092),"",Perigon!G7092)</f>
        <v/>
      </c>
      <c r="C7097" s="96" t="str">
        <f>IF(ISBLANK(Perigon!I7092),"",Perigon!I7092)</f>
        <v/>
      </c>
      <c r="D7097" s="97" t="str">
        <f>IF(ISBLANK(Perigon!J7092),"",Perigon!J7092)</f>
        <v/>
      </c>
      <c r="E7097" s="64" t="str">
        <f>IF(ISBLANK(Perigon!K7092),"",Perigon!K7092)</f>
        <v/>
      </c>
      <c r="F7097" s="65"/>
      <c r="G7097" s="64"/>
      <c r="H7097" s="69" t="str">
        <f>IF(ISBLANK(Perigon!L7092),"",Perigon!L7092)</f>
        <v/>
      </c>
      <c r="I7097" s="69" t="str">
        <f>IF(ISBLANK(Perigon!M7092),"",Perigon!M7092)</f>
        <v/>
      </c>
      <c r="J7097" s="98" t="str">
        <f>IF(ISBLANK(Perigon!N7092),"",Perigon!N7092)</f>
        <v/>
      </c>
      <c r="K7097" s="99" t="str">
        <f>IF(ISBLANK(Perigon!J7092),"",Perigon!T7092)</f>
        <v/>
      </c>
      <c r="L7097" s="95" t="str">
        <f>IF(ISBLANK(Perigon!O7092),"",Perigon!O7092)</f>
        <v/>
      </c>
      <c r="M7097" s="95" t="str">
        <f>IF(ISBLANK(Perigon!R7092),"",Perigon!R7092)</f>
        <v/>
      </c>
      <c r="N7097" s="95" t="str">
        <f>IF(ISBLANK(Perigon!P7092),"",Perigon!P7092)</f>
        <v/>
      </c>
      <c r="O7097" s="38" t="str">
        <f>IF($L7097="","",VLOOKUP($R7097,Tarife!$A$2:$R$599,13,FALSE))</f>
        <v/>
      </c>
      <c r="P7097" s="38" t="str">
        <f t="shared" si="110"/>
        <v/>
      </c>
      <c r="R7097" s="100" t="str">
        <f>Zusammenzug!$C$25&amp;"-"&amp;Zusammenzug!$A$7&amp;"-"&amp;Leistungen!L7097</f>
        <v>2024-0-</v>
      </c>
    </row>
    <row r="7098" spans="1:18" x14ac:dyDescent="0.2">
      <c r="A7098" s="95" t="str">
        <f>IF(ISBLANK(Perigon!E7093),"",Perigon!E7093)</f>
        <v/>
      </c>
      <c r="B7098" s="95" t="str">
        <f>IF(ISBLANK(Perigon!G7093),"",Perigon!G7093)</f>
        <v/>
      </c>
      <c r="C7098" s="96" t="str">
        <f>IF(ISBLANK(Perigon!I7093),"",Perigon!I7093)</f>
        <v/>
      </c>
      <c r="D7098" s="97" t="str">
        <f>IF(ISBLANK(Perigon!J7093),"",Perigon!J7093)</f>
        <v/>
      </c>
      <c r="E7098" s="64" t="str">
        <f>IF(ISBLANK(Perigon!K7093),"",Perigon!K7093)</f>
        <v/>
      </c>
      <c r="F7098" s="65"/>
      <c r="G7098" s="64"/>
      <c r="H7098" s="69" t="str">
        <f>IF(ISBLANK(Perigon!L7093),"",Perigon!L7093)</f>
        <v/>
      </c>
      <c r="I7098" s="69" t="str">
        <f>IF(ISBLANK(Perigon!M7093),"",Perigon!M7093)</f>
        <v/>
      </c>
      <c r="J7098" s="98" t="str">
        <f>IF(ISBLANK(Perigon!N7093),"",Perigon!N7093)</f>
        <v/>
      </c>
      <c r="K7098" s="99" t="str">
        <f>IF(ISBLANK(Perigon!J7093),"",Perigon!T7093)</f>
        <v/>
      </c>
      <c r="L7098" s="95" t="str">
        <f>IF(ISBLANK(Perigon!O7093),"",Perigon!O7093)</f>
        <v/>
      </c>
      <c r="M7098" s="95" t="str">
        <f>IF(ISBLANK(Perigon!R7093),"",Perigon!R7093)</f>
        <v/>
      </c>
      <c r="N7098" s="95" t="str">
        <f>IF(ISBLANK(Perigon!P7093),"",Perigon!P7093)</f>
        <v/>
      </c>
      <c r="O7098" s="38" t="str">
        <f>IF($L7098="","",VLOOKUP($R7098,Tarife!$A$2:$R$599,13,FALSE))</f>
        <v/>
      </c>
      <c r="P7098" s="38" t="str">
        <f t="shared" si="110"/>
        <v/>
      </c>
      <c r="R7098" s="100" t="str">
        <f>Zusammenzug!$C$25&amp;"-"&amp;Zusammenzug!$A$7&amp;"-"&amp;Leistungen!L7098</f>
        <v>2024-0-</v>
      </c>
    </row>
    <row r="7099" spans="1:18" x14ac:dyDescent="0.2">
      <c r="A7099" s="95" t="str">
        <f>IF(ISBLANK(Perigon!E7094),"",Perigon!E7094)</f>
        <v/>
      </c>
      <c r="B7099" s="95" t="str">
        <f>IF(ISBLANK(Perigon!G7094),"",Perigon!G7094)</f>
        <v/>
      </c>
      <c r="C7099" s="96" t="str">
        <f>IF(ISBLANK(Perigon!I7094),"",Perigon!I7094)</f>
        <v/>
      </c>
      <c r="D7099" s="97" t="str">
        <f>IF(ISBLANK(Perigon!J7094),"",Perigon!J7094)</f>
        <v/>
      </c>
      <c r="E7099" s="64" t="str">
        <f>IF(ISBLANK(Perigon!K7094),"",Perigon!K7094)</f>
        <v/>
      </c>
      <c r="F7099" s="65"/>
      <c r="G7099" s="64"/>
      <c r="H7099" s="69" t="str">
        <f>IF(ISBLANK(Perigon!L7094),"",Perigon!L7094)</f>
        <v/>
      </c>
      <c r="I7099" s="69" t="str">
        <f>IF(ISBLANK(Perigon!M7094),"",Perigon!M7094)</f>
        <v/>
      </c>
      <c r="J7099" s="98" t="str">
        <f>IF(ISBLANK(Perigon!N7094),"",Perigon!N7094)</f>
        <v/>
      </c>
      <c r="K7099" s="99" t="str">
        <f>IF(ISBLANK(Perigon!J7094),"",Perigon!T7094)</f>
        <v/>
      </c>
      <c r="L7099" s="95" t="str">
        <f>IF(ISBLANK(Perigon!O7094),"",Perigon!O7094)</f>
        <v/>
      </c>
      <c r="M7099" s="95" t="str">
        <f>IF(ISBLANK(Perigon!R7094),"",Perigon!R7094)</f>
        <v/>
      </c>
      <c r="N7099" s="95" t="str">
        <f>IF(ISBLANK(Perigon!P7094),"",Perigon!P7094)</f>
        <v/>
      </c>
      <c r="O7099" s="38" t="str">
        <f>IF($L7099="","",VLOOKUP($R7099,Tarife!$A$2:$R$599,13,FALSE))</f>
        <v/>
      </c>
      <c r="P7099" s="38" t="str">
        <f t="shared" si="110"/>
        <v/>
      </c>
      <c r="R7099" s="100" t="str">
        <f>Zusammenzug!$C$25&amp;"-"&amp;Zusammenzug!$A$7&amp;"-"&amp;Leistungen!L7099</f>
        <v>2024-0-</v>
      </c>
    </row>
    <row r="7100" spans="1:18" x14ac:dyDescent="0.2">
      <c r="A7100" s="95" t="str">
        <f>IF(ISBLANK(Perigon!E7095),"",Perigon!E7095)</f>
        <v/>
      </c>
      <c r="B7100" s="95" t="str">
        <f>IF(ISBLANK(Perigon!G7095),"",Perigon!G7095)</f>
        <v/>
      </c>
      <c r="C7100" s="96" t="str">
        <f>IF(ISBLANK(Perigon!I7095),"",Perigon!I7095)</f>
        <v/>
      </c>
      <c r="D7100" s="97" t="str">
        <f>IF(ISBLANK(Perigon!J7095),"",Perigon!J7095)</f>
        <v/>
      </c>
      <c r="E7100" s="64" t="str">
        <f>IF(ISBLANK(Perigon!K7095),"",Perigon!K7095)</f>
        <v/>
      </c>
      <c r="F7100" s="65"/>
      <c r="G7100" s="64"/>
      <c r="H7100" s="69" t="str">
        <f>IF(ISBLANK(Perigon!L7095),"",Perigon!L7095)</f>
        <v/>
      </c>
      <c r="I7100" s="69" t="str">
        <f>IF(ISBLANK(Perigon!M7095),"",Perigon!M7095)</f>
        <v/>
      </c>
      <c r="J7100" s="98" t="str">
        <f>IF(ISBLANK(Perigon!N7095),"",Perigon!N7095)</f>
        <v/>
      </c>
      <c r="K7100" s="99" t="str">
        <f>IF(ISBLANK(Perigon!J7095),"",Perigon!T7095)</f>
        <v/>
      </c>
      <c r="L7100" s="95" t="str">
        <f>IF(ISBLANK(Perigon!O7095),"",Perigon!O7095)</f>
        <v/>
      </c>
      <c r="M7100" s="95" t="str">
        <f>IF(ISBLANK(Perigon!R7095),"",Perigon!R7095)</f>
        <v/>
      </c>
      <c r="N7100" s="95" t="str">
        <f>IF(ISBLANK(Perigon!P7095),"",Perigon!P7095)</f>
        <v/>
      </c>
      <c r="O7100" s="38" t="str">
        <f>IF($L7100="","",VLOOKUP($R7100,Tarife!$A$2:$R$599,13,FALSE))</f>
        <v/>
      </c>
      <c r="P7100" s="38" t="str">
        <f t="shared" si="110"/>
        <v/>
      </c>
      <c r="R7100" s="100" t="str">
        <f>Zusammenzug!$C$25&amp;"-"&amp;Zusammenzug!$A$7&amp;"-"&amp;Leistungen!L7100</f>
        <v>2024-0-</v>
      </c>
    </row>
    <row r="7101" spans="1:18" x14ac:dyDescent="0.2">
      <c r="A7101" s="95" t="str">
        <f>IF(ISBLANK(Perigon!E7096),"",Perigon!E7096)</f>
        <v/>
      </c>
      <c r="B7101" s="95" t="str">
        <f>IF(ISBLANK(Perigon!G7096),"",Perigon!G7096)</f>
        <v/>
      </c>
      <c r="C7101" s="96" t="str">
        <f>IF(ISBLANK(Perigon!I7096),"",Perigon!I7096)</f>
        <v/>
      </c>
      <c r="D7101" s="97" t="str">
        <f>IF(ISBLANK(Perigon!J7096),"",Perigon!J7096)</f>
        <v/>
      </c>
      <c r="E7101" s="64" t="str">
        <f>IF(ISBLANK(Perigon!K7096),"",Perigon!K7096)</f>
        <v/>
      </c>
      <c r="F7101" s="65"/>
      <c r="G7101" s="64"/>
      <c r="H7101" s="69" t="str">
        <f>IF(ISBLANK(Perigon!L7096),"",Perigon!L7096)</f>
        <v/>
      </c>
      <c r="I7101" s="69" t="str">
        <f>IF(ISBLANK(Perigon!M7096),"",Perigon!M7096)</f>
        <v/>
      </c>
      <c r="J7101" s="98" t="str">
        <f>IF(ISBLANK(Perigon!N7096),"",Perigon!N7096)</f>
        <v/>
      </c>
      <c r="K7101" s="99" t="str">
        <f>IF(ISBLANK(Perigon!J7096),"",Perigon!T7096)</f>
        <v/>
      </c>
      <c r="L7101" s="95" t="str">
        <f>IF(ISBLANK(Perigon!O7096),"",Perigon!O7096)</f>
        <v/>
      </c>
      <c r="M7101" s="95" t="str">
        <f>IF(ISBLANK(Perigon!R7096),"",Perigon!R7096)</f>
        <v/>
      </c>
      <c r="N7101" s="95" t="str">
        <f>IF(ISBLANK(Perigon!P7096),"",Perigon!P7096)</f>
        <v/>
      </c>
      <c r="O7101" s="38" t="str">
        <f>IF($L7101="","",VLOOKUP($R7101,Tarife!$A$2:$R$599,13,FALSE))</f>
        <v/>
      </c>
      <c r="P7101" s="38" t="str">
        <f t="shared" si="110"/>
        <v/>
      </c>
      <c r="R7101" s="100" t="str">
        <f>Zusammenzug!$C$25&amp;"-"&amp;Zusammenzug!$A$7&amp;"-"&amp;Leistungen!L7101</f>
        <v>2024-0-</v>
      </c>
    </row>
    <row r="7102" spans="1:18" x14ac:dyDescent="0.2">
      <c r="A7102" s="95" t="str">
        <f>IF(ISBLANK(Perigon!E7097),"",Perigon!E7097)</f>
        <v/>
      </c>
      <c r="B7102" s="95" t="str">
        <f>IF(ISBLANK(Perigon!G7097),"",Perigon!G7097)</f>
        <v/>
      </c>
      <c r="C7102" s="96" t="str">
        <f>IF(ISBLANK(Perigon!I7097),"",Perigon!I7097)</f>
        <v/>
      </c>
      <c r="D7102" s="97" t="str">
        <f>IF(ISBLANK(Perigon!J7097),"",Perigon!J7097)</f>
        <v/>
      </c>
      <c r="E7102" s="64" t="str">
        <f>IF(ISBLANK(Perigon!K7097),"",Perigon!K7097)</f>
        <v/>
      </c>
      <c r="F7102" s="65"/>
      <c r="G7102" s="64"/>
      <c r="H7102" s="69" t="str">
        <f>IF(ISBLANK(Perigon!L7097),"",Perigon!L7097)</f>
        <v/>
      </c>
      <c r="I7102" s="69" t="str">
        <f>IF(ISBLANK(Perigon!M7097),"",Perigon!M7097)</f>
        <v/>
      </c>
      <c r="J7102" s="98" t="str">
        <f>IF(ISBLANK(Perigon!N7097),"",Perigon!N7097)</f>
        <v/>
      </c>
      <c r="K7102" s="99" t="str">
        <f>IF(ISBLANK(Perigon!J7097),"",Perigon!T7097)</f>
        <v/>
      </c>
      <c r="L7102" s="95" t="str">
        <f>IF(ISBLANK(Perigon!O7097),"",Perigon!O7097)</f>
        <v/>
      </c>
      <c r="M7102" s="95" t="str">
        <f>IF(ISBLANK(Perigon!R7097),"",Perigon!R7097)</f>
        <v/>
      </c>
      <c r="N7102" s="95" t="str">
        <f>IF(ISBLANK(Perigon!P7097),"",Perigon!P7097)</f>
        <v/>
      </c>
      <c r="O7102" s="38" t="str">
        <f>IF($L7102="","",VLOOKUP($R7102,Tarife!$A$2:$R$599,13,FALSE))</f>
        <v/>
      </c>
      <c r="P7102" s="38" t="str">
        <f t="shared" si="110"/>
        <v/>
      </c>
      <c r="R7102" s="100" t="str">
        <f>Zusammenzug!$C$25&amp;"-"&amp;Zusammenzug!$A$7&amp;"-"&amp;Leistungen!L7102</f>
        <v>2024-0-</v>
      </c>
    </row>
    <row r="7103" spans="1:18" x14ac:dyDescent="0.2">
      <c r="A7103" s="95" t="str">
        <f>IF(ISBLANK(Perigon!E7098),"",Perigon!E7098)</f>
        <v/>
      </c>
      <c r="B7103" s="95" t="str">
        <f>IF(ISBLANK(Perigon!G7098),"",Perigon!G7098)</f>
        <v/>
      </c>
      <c r="C7103" s="96" t="str">
        <f>IF(ISBLANK(Perigon!I7098),"",Perigon!I7098)</f>
        <v/>
      </c>
      <c r="D7103" s="97" t="str">
        <f>IF(ISBLANK(Perigon!J7098),"",Perigon!J7098)</f>
        <v/>
      </c>
      <c r="E7103" s="64" t="str">
        <f>IF(ISBLANK(Perigon!K7098),"",Perigon!K7098)</f>
        <v/>
      </c>
      <c r="F7103" s="65"/>
      <c r="G7103" s="64"/>
      <c r="H7103" s="69" t="str">
        <f>IF(ISBLANK(Perigon!L7098),"",Perigon!L7098)</f>
        <v/>
      </c>
      <c r="I7103" s="69" t="str">
        <f>IF(ISBLANK(Perigon!M7098),"",Perigon!M7098)</f>
        <v/>
      </c>
      <c r="J7103" s="98" t="str">
        <f>IF(ISBLANK(Perigon!N7098),"",Perigon!N7098)</f>
        <v/>
      </c>
      <c r="K7103" s="99" t="str">
        <f>IF(ISBLANK(Perigon!J7098),"",Perigon!T7098)</f>
        <v/>
      </c>
      <c r="L7103" s="95" t="str">
        <f>IF(ISBLANK(Perigon!O7098),"",Perigon!O7098)</f>
        <v/>
      </c>
      <c r="M7103" s="95" t="str">
        <f>IF(ISBLANK(Perigon!R7098),"",Perigon!R7098)</f>
        <v/>
      </c>
      <c r="N7103" s="95" t="str">
        <f>IF(ISBLANK(Perigon!P7098),"",Perigon!P7098)</f>
        <v/>
      </c>
      <c r="O7103" s="38" t="str">
        <f>IF($L7103="","",VLOOKUP($R7103,Tarife!$A$2:$R$599,13,FALSE))</f>
        <v/>
      </c>
      <c r="P7103" s="38" t="str">
        <f t="shared" si="110"/>
        <v/>
      </c>
      <c r="R7103" s="100" t="str">
        <f>Zusammenzug!$C$25&amp;"-"&amp;Zusammenzug!$A$7&amp;"-"&amp;Leistungen!L7103</f>
        <v>2024-0-</v>
      </c>
    </row>
    <row r="7104" spans="1:18" x14ac:dyDescent="0.2">
      <c r="A7104" s="95" t="str">
        <f>IF(ISBLANK(Perigon!E7099),"",Perigon!E7099)</f>
        <v/>
      </c>
      <c r="B7104" s="95" t="str">
        <f>IF(ISBLANK(Perigon!G7099),"",Perigon!G7099)</f>
        <v/>
      </c>
      <c r="C7104" s="96" t="str">
        <f>IF(ISBLANK(Perigon!I7099),"",Perigon!I7099)</f>
        <v/>
      </c>
      <c r="D7104" s="97" t="str">
        <f>IF(ISBLANK(Perigon!J7099),"",Perigon!J7099)</f>
        <v/>
      </c>
      <c r="E7104" s="64" t="str">
        <f>IF(ISBLANK(Perigon!K7099),"",Perigon!K7099)</f>
        <v/>
      </c>
      <c r="F7104" s="65"/>
      <c r="G7104" s="64"/>
      <c r="H7104" s="69" t="str">
        <f>IF(ISBLANK(Perigon!L7099),"",Perigon!L7099)</f>
        <v/>
      </c>
      <c r="I7104" s="69" t="str">
        <f>IF(ISBLANK(Perigon!M7099),"",Perigon!M7099)</f>
        <v/>
      </c>
      <c r="J7104" s="98" t="str">
        <f>IF(ISBLANK(Perigon!N7099),"",Perigon!N7099)</f>
        <v/>
      </c>
      <c r="K7104" s="99" t="str">
        <f>IF(ISBLANK(Perigon!J7099),"",Perigon!T7099)</f>
        <v/>
      </c>
      <c r="L7104" s="95" t="str">
        <f>IF(ISBLANK(Perigon!O7099),"",Perigon!O7099)</f>
        <v/>
      </c>
      <c r="M7104" s="95" t="str">
        <f>IF(ISBLANK(Perigon!R7099),"",Perigon!R7099)</f>
        <v/>
      </c>
      <c r="N7104" s="95" t="str">
        <f>IF(ISBLANK(Perigon!P7099),"",Perigon!P7099)</f>
        <v/>
      </c>
      <c r="O7104" s="38" t="str">
        <f>IF($L7104="","",VLOOKUP($R7104,Tarife!$A$2:$R$599,13,FALSE))</f>
        <v/>
      </c>
      <c r="P7104" s="38" t="str">
        <f t="shared" si="110"/>
        <v/>
      </c>
      <c r="R7104" s="100" t="str">
        <f>Zusammenzug!$C$25&amp;"-"&amp;Zusammenzug!$A$7&amp;"-"&amp;Leistungen!L7104</f>
        <v>2024-0-</v>
      </c>
    </row>
    <row r="7105" spans="1:18" x14ac:dyDescent="0.2">
      <c r="A7105" s="95" t="str">
        <f>IF(ISBLANK(Perigon!E7100),"",Perigon!E7100)</f>
        <v/>
      </c>
      <c r="B7105" s="95" t="str">
        <f>IF(ISBLANK(Perigon!G7100),"",Perigon!G7100)</f>
        <v/>
      </c>
      <c r="C7105" s="96" t="str">
        <f>IF(ISBLANK(Perigon!I7100),"",Perigon!I7100)</f>
        <v/>
      </c>
      <c r="D7105" s="97" t="str">
        <f>IF(ISBLANK(Perigon!J7100),"",Perigon!J7100)</f>
        <v/>
      </c>
      <c r="E7105" s="64" t="str">
        <f>IF(ISBLANK(Perigon!K7100),"",Perigon!K7100)</f>
        <v/>
      </c>
      <c r="F7105" s="65"/>
      <c r="G7105" s="64"/>
      <c r="H7105" s="69" t="str">
        <f>IF(ISBLANK(Perigon!L7100),"",Perigon!L7100)</f>
        <v/>
      </c>
      <c r="I7105" s="69" t="str">
        <f>IF(ISBLANK(Perigon!M7100),"",Perigon!M7100)</f>
        <v/>
      </c>
      <c r="J7105" s="98" t="str">
        <f>IF(ISBLANK(Perigon!N7100),"",Perigon!N7100)</f>
        <v/>
      </c>
      <c r="K7105" s="99" t="str">
        <f>IF(ISBLANK(Perigon!J7100),"",Perigon!T7100)</f>
        <v/>
      </c>
      <c r="L7105" s="95" t="str">
        <f>IF(ISBLANK(Perigon!O7100),"",Perigon!O7100)</f>
        <v/>
      </c>
      <c r="M7105" s="95" t="str">
        <f>IF(ISBLANK(Perigon!R7100),"",Perigon!R7100)</f>
        <v/>
      </c>
      <c r="N7105" s="95" t="str">
        <f>IF(ISBLANK(Perigon!P7100),"",Perigon!P7100)</f>
        <v/>
      </c>
      <c r="O7105" s="38" t="str">
        <f>IF($L7105="","",VLOOKUP($R7105,Tarife!$A$2:$R$599,13,FALSE))</f>
        <v/>
      </c>
      <c r="P7105" s="38" t="str">
        <f t="shared" si="110"/>
        <v/>
      </c>
      <c r="R7105" s="100" t="str">
        <f>Zusammenzug!$C$25&amp;"-"&amp;Zusammenzug!$A$7&amp;"-"&amp;Leistungen!L7105</f>
        <v>2024-0-</v>
      </c>
    </row>
    <row r="7106" spans="1:18" x14ac:dyDescent="0.2">
      <c r="A7106" s="95" t="str">
        <f>IF(ISBLANK(Perigon!E7101),"",Perigon!E7101)</f>
        <v/>
      </c>
      <c r="B7106" s="95" t="str">
        <f>IF(ISBLANK(Perigon!G7101),"",Perigon!G7101)</f>
        <v/>
      </c>
      <c r="C7106" s="96" t="str">
        <f>IF(ISBLANK(Perigon!I7101),"",Perigon!I7101)</f>
        <v/>
      </c>
      <c r="D7106" s="97" t="str">
        <f>IF(ISBLANK(Perigon!J7101),"",Perigon!J7101)</f>
        <v/>
      </c>
      <c r="E7106" s="64" t="str">
        <f>IF(ISBLANK(Perigon!K7101),"",Perigon!K7101)</f>
        <v/>
      </c>
      <c r="F7106" s="65"/>
      <c r="G7106" s="64"/>
      <c r="H7106" s="69" t="str">
        <f>IF(ISBLANK(Perigon!L7101),"",Perigon!L7101)</f>
        <v/>
      </c>
      <c r="I7106" s="69" t="str">
        <f>IF(ISBLANK(Perigon!M7101),"",Perigon!M7101)</f>
        <v/>
      </c>
      <c r="J7106" s="98" t="str">
        <f>IF(ISBLANK(Perigon!N7101),"",Perigon!N7101)</f>
        <v/>
      </c>
      <c r="K7106" s="99" t="str">
        <f>IF(ISBLANK(Perigon!J7101),"",Perigon!T7101)</f>
        <v/>
      </c>
      <c r="L7106" s="95" t="str">
        <f>IF(ISBLANK(Perigon!O7101),"",Perigon!O7101)</f>
        <v/>
      </c>
      <c r="M7106" s="95" t="str">
        <f>IF(ISBLANK(Perigon!R7101),"",Perigon!R7101)</f>
        <v/>
      </c>
      <c r="N7106" s="95" t="str">
        <f>IF(ISBLANK(Perigon!P7101),"",Perigon!P7101)</f>
        <v/>
      </c>
      <c r="O7106" s="38" t="str">
        <f>IF($L7106="","",VLOOKUP($R7106,Tarife!$A$2:$R$599,13,FALSE))</f>
        <v/>
      </c>
      <c r="P7106" s="38" t="str">
        <f t="shared" si="110"/>
        <v/>
      </c>
      <c r="R7106" s="100" t="str">
        <f>Zusammenzug!$C$25&amp;"-"&amp;Zusammenzug!$A$7&amp;"-"&amp;Leistungen!L7106</f>
        <v>2024-0-</v>
      </c>
    </row>
    <row r="7107" spans="1:18" x14ac:dyDescent="0.2">
      <c r="A7107" s="95" t="str">
        <f>IF(ISBLANK(Perigon!E7102),"",Perigon!E7102)</f>
        <v/>
      </c>
      <c r="B7107" s="95" t="str">
        <f>IF(ISBLANK(Perigon!G7102),"",Perigon!G7102)</f>
        <v/>
      </c>
      <c r="C7107" s="96" t="str">
        <f>IF(ISBLANK(Perigon!I7102),"",Perigon!I7102)</f>
        <v/>
      </c>
      <c r="D7107" s="97" t="str">
        <f>IF(ISBLANK(Perigon!J7102),"",Perigon!J7102)</f>
        <v/>
      </c>
      <c r="E7107" s="64" t="str">
        <f>IF(ISBLANK(Perigon!K7102),"",Perigon!K7102)</f>
        <v/>
      </c>
      <c r="F7107" s="65"/>
      <c r="G7107" s="64"/>
      <c r="H7107" s="69" t="str">
        <f>IF(ISBLANK(Perigon!L7102),"",Perigon!L7102)</f>
        <v/>
      </c>
      <c r="I7107" s="69" t="str">
        <f>IF(ISBLANK(Perigon!M7102),"",Perigon!M7102)</f>
        <v/>
      </c>
      <c r="J7107" s="98" t="str">
        <f>IF(ISBLANK(Perigon!N7102),"",Perigon!N7102)</f>
        <v/>
      </c>
      <c r="K7107" s="99" t="str">
        <f>IF(ISBLANK(Perigon!J7102),"",Perigon!T7102)</f>
        <v/>
      </c>
      <c r="L7107" s="95" t="str">
        <f>IF(ISBLANK(Perigon!O7102),"",Perigon!O7102)</f>
        <v/>
      </c>
      <c r="M7107" s="95" t="str">
        <f>IF(ISBLANK(Perigon!R7102),"",Perigon!R7102)</f>
        <v/>
      </c>
      <c r="N7107" s="95" t="str">
        <f>IF(ISBLANK(Perigon!P7102),"",Perigon!P7102)</f>
        <v/>
      </c>
      <c r="O7107" s="38" t="str">
        <f>IF($L7107="","",VLOOKUP($R7107,Tarife!$A$2:$R$599,13,FALSE))</f>
        <v/>
      </c>
      <c r="P7107" s="38" t="str">
        <f t="shared" si="110"/>
        <v/>
      </c>
      <c r="R7107" s="100" t="str">
        <f>Zusammenzug!$C$25&amp;"-"&amp;Zusammenzug!$A$7&amp;"-"&amp;Leistungen!L7107</f>
        <v>2024-0-</v>
      </c>
    </row>
    <row r="7108" spans="1:18" x14ac:dyDescent="0.2">
      <c r="A7108" s="95" t="str">
        <f>IF(ISBLANK(Perigon!E7103),"",Perigon!E7103)</f>
        <v/>
      </c>
      <c r="B7108" s="95" t="str">
        <f>IF(ISBLANK(Perigon!G7103),"",Perigon!G7103)</f>
        <v/>
      </c>
      <c r="C7108" s="96" t="str">
        <f>IF(ISBLANK(Perigon!I7103),"",Perigon!I7103)</f>
        <v/>
      </c>
      <c r="D7108" s="97" t="str">
        <f>IF(ISBLANK(Perigon!J7103),"",Perigon!J7103)</f>
        <v/>
      </c>
      <c r="E7108" s="64" t="str">
        <f>IF(ISBLANK(Perigon!K7103),"",Perigon!K7103)</f>
        <v/>
      </c>
      <c r="F7108" s="65"/>
      <c r="G7108" s="64"/>
      <c r="H7108" s="69" t="str">
        <f>IF(ISBLANK(Perigon!L7103),"",Perigon!L7103)</f>
        <v/>
      </c>
      <c r="I7108" s="69" t="str">
        <f>IF(ISBLANK(Perigon!M7103),"",Perigon!M7103)</f>
        <v/>
      </c>
      <c r="J7108" s="98" t="str">
        <f>IF(ISBLANK(Perigon!N7103),"",Perigon!N7103)</f>
        <v/>
      </c>
      <c r="K7108" s="99" t="str">
        <f>IF(ISBLANK(Perigon!J7103),"",Perigon!T7103)</f>
        <v/>
      </c>
      <c r="L7108" s="95" t="str">
        <f>IF(ISBLANK(Perigon!O7103),"",Perigon!O7103)</f>
        <v/>
      </c>
      <c r="M7108" s="95" t="str">
        <f>IF(ISBLANK(Perigon!R7103),"",Perigon!R7103)</f>
        <v/>
      </c>
      <c r="N7108" s="95" t="str">
        <f>IF(ISBLANK(Perigon!P7103),"",Perigon!P7103)</f>
        <v/>
      </c>
      <c r="O7108" s="38" t="str">
        <f>IF($L7108="","",VLOOKUP($R7108,Tarife!$A$2:$R$599,13,FALSE))</f>
        <v/>
      </c>
      <c r="P7108" s="38" t="str">
        <f t="shared" si="110"/>
        <v/>
      </c>
      <c r="R7108" s="100" t="str">
        <f>Zusammenzug!$C$25&amp;"-"&amp;Zusammenzug!$A$7&amp;"-"&amp;Leistungen!L7108</f>
        <v>2024-0-</v>
      </c>
    </row>
    <row r="7109" spans="1:18" x14ac:dyDescent="0.2">
      <c r="A7109" s="95" t="str">
        <f>IF(ISBLANK(Perigon!E7104),"",Perigon!E7104)</f>
        <v/>
      </c>
      <c r="B7109" s="95" t="str">
        <f>IF(ISBLANK(Perigon!G7104),"",Perigon!G7104)</f>
        <v/>
      </c>
      <c r="C7109" s="96" t="str">
        <f>IF(ISBLANK(Perigon!I7104),"",Perigon!I7104)</f>
        <v/>
      </c>
      <c r="D7109" s="97" t="str">
        <f>IF(ISBLANK(Perigon!J7104),"",Perigon!J7104)</f>
        <v/>
      </c>
      <c r="E7109" s="64" t="str">
        <f>IF(ISBLANK(Perigon!K7104),"",Perigon!K7104)</f>
        <v/>
      </c>
      <c r="F7109" s="65"/>
      <c r="G7109" s="64"/>
      <c r="H7109" s="69" t="str">
        <f>IF(ISBLANK(Perigon!L7104),"",Perigon!L7104)</f>
        <v/>
      </c>
      <c r="I7109" s="69" t="str">
        <f>IF(ISBLANK(Perigon!M7104),"",Perigon!M7104)</f>
        <v/>
      </c>
      <c r="J7109" s="98" t="str">
        <f>IF(ISBLANK(Perigon!N7104),"",Perigon!N7104)</f>
        <v/>
      </c>
      <c r="K7109" s="99" t="str">
        <f>IF(ISBLANK(Perigon!J7104),"",Perigon!T7104)</f>
        <v/>
      </c>
      <c r="L7109" s="95" t="str">
        <f>IF(ISBLANK(Perigon!O7104),"",Perigon!O7104)</f>
        <v/>
      </c>
      <c r="M7109" s="95" t="str">
        <f>IF(ISBLANK(Perigon!R7104),"",Perigon!R7104)</f>
        <v/>
      </c>
      <c r="N7109" s="95" t="str">
        <f>IF(ISBLANK(Perigon!P7104),"",Perigon!P7104)</f>
        <v/>
      </c>
      <c r="O7109" s="38" t="str">
        <f>IF($L7109="","",VLOOKUP($R7109,Tarife!$A$2:$R$599,13,FALSE))</f>
        <v/>
      </c>
      <c r="P7109" s="38" t="str">
        <f t="shared" si="110"/>
        <v/>
      </c>
      <c r="R7109" s="100" t="str">
        <f>Zusammenzug!$C$25&amp;"-"&amp;Zusammenzug!$A$7&amp;"-"&amp;Leistungen!L7109</f>
        <v>2024-0-</v>
      </c>
    </row>
    <row r="7110" spans="1:18" x14ac:dyDescent="0.2">
      <c r="A7110" s="95" t="str">
        <f>IF(ISBLANK(Perigon!E7105),"",Perigon!E7105)</f>
        <v/>
      </c>
      <c r="B7110" s="95" t="str">
        <f>IF(ISBLANK(Perigon!G7105),"",Perigon!G7105)</f>
        <v/>
      </c>
      <c r="C7110" s="96" t="str">
        <f>IF(ISBLANK(Perigon!I7105),"",Perigon!I7105)</f>
        <v/>
      </c>
      <c r="D7110" s="97" t="str">
        <f>IF(ISBLANK(Perigon!J7105),"",Perigon!J7105)</f>
        <v/>
      </c>
      <c r="E7110" s="64" t="str">
        <f>IF(ISBLANK(Perigon!K7105),"",Perigon!K7105)</f>
        <v/>
      </c>
      <c r="F7110" s="65"/>
      <c r="G7110" s="64"/>
      <c r="H7110" s="69" t="str">
        <f>IF(ISBLANK(Perigon!L7105),"",Perigon!L7105)</f>
        <v/>
      </c>
      <c r="I7110" s="69" t="str">
        <f>IF(ISBLANK(Perigon!M7105),"",Perigon!M7105)</f>
        <v/>
      </c>
      <c r="J7110" s="98" t="str">
        <f>IF(ISBLANK(Perigon!N7105),"",Perigon!N7105)</f>
        <v/>
      </c>
      <c r="K7110" s="99" t="str">
        <f>IF(ISBLANK(Perigon!J7105),"",Perigon!T7105)</f>
        <v/>
      </c>
      <c r="L7110" s="95" t="str">
        <f>IF(ISBLANK(Perigon!O7105),"",Perigon!O7105)</f>
        <v/>
      </c>
      <c r="M7110" s="95" t="str">
        <f>IF(ISBLANK(Perigon!R7105),"",Perigon!R7105)</f>
        <v/>
      </c>
      <c r="N7110" s="95" t="str">
        <f>IF(ISBLANK(Perigon!P7105),"",Perigon!P7105)</f>
        <v/>
      </c>
      <c r="O7110" s="38" t="str">
        <f>IF($L7110="","",VLOOKUP($R7110,Tarife!$A$2:$R$599,13,FALSE))</f>
        <v/>
      </c>
      <c r="P7110" s="38" t="str">
        <f t="shared" si="110"/>
        <v/>
      </c>
      <c r="R7110" s="100" t="str">
        <f>Zusammenzug!$C$25&amp;"-"&amp;Zusammenzug!$A$7&amp;"-"&amp;Leistungen!L7110</f>
        <v>2024-0-</v>
      </c>
    </row>
    <row r="7111" spans="1:18" x14ac:dyDescent="0.2">
      <c r="A7111" s="95" t="str">
        <f>IF(ISBLANK(Perigon!E7106),"",Perigon!E7106)</f>
        <v/>
      </c>
      <c r="B7111" s="95" t="str">
        <f>IF(ISBLANK(Perigon!G7106),"",Perigon!G7106)</f>
        <v/>
      </c>
      <c r="C7111" s="96" t="str">
        <f>IF(ISBLANK(Perigon!I7106),"",Perigon!I7106)</f>
        <v/>
      </c>
      <c r="D7111" s="97" t="str">
        <f>IF(ISBLANK(Perigon!J7106),"",Perigon!J7106)</f>
        <v/>
      </c>
      <c r="E7111" s="64" t="str">
        <f>IF(ISBLANK(Perigon!K7106),"",Perigon!K7106)</f>
        <v/>
      </c>
      <c r="F7111" s="65"/>
      <c r="G7111" s="64"/>
      <c r="H7111" s="69" t="str">
        <f>IF(ISBLANK(Perigon!L7106),"",Perigon!L7106)</f>
        <v/>
      </c>
      <c r="I7111" s="69" t="str">
        <f>IF(ISBLANK(Perigon!M7106),"",Perigon!M7106)</f>
        <v/>
      </c>
      <c r="J7111" s="98" t="str">
        <f>IF(ISBLANK(Perigon!N7106),"",Perigon!N7106)</f>
        <v/>
      </c>
      <c r="K7111" s="99" t="str">
        <f>IF(ISBLANK(Perigon!J7106),"",Perigon!T7106)</f>
        <v/>
      </c>
      <c r="L7111" s="95" t="str">
        <f>IF(ISBLANK(Perigon!O7106),"",Perigon!O7106)</f>
        <v/>
      </c>
      <c r="M7111" s="95" t="str">
        <f>IF(ISBLANK(Perigon!R7106),"",Perigon!R7106)</f>
        <v/>
      </c>
      <c r="N7111" s="95" t="str">
        <f>IF(ISBLANK(Perigon!P7106),"",Perigon!P7106)</f>
        <v/>
      </c>
      <c r="O7111" s="38" t="str">
        <f>IF($L7111="","",VLOOKUP($R7111,Tarife!$A$2:$R$599,13,FALSE))</f>
        <v/>
      </c>
      <c r="P7111" s="38" t="str">
        <f t="shared" si="110"/>
        <v/>
      </c>
      <c r="R7111" s="100" t="str">
        <f>Zusammenzug!$C$25&amp;"-"&amp;Zusammenzug!$A$7&amp;"-"&amp;Leistungen!L7111</f>
        <v>2024-0-</v>
      </c>
    </row>
    <row r="7112" spans="1:18" x14ac:dyDescent="0.2">
      <c r="A7112" s="95" t="str">
        <f>IF(ISBLANK(Perigon!E7107),"",Perigon!E7107)</f>
        <v/>
      </c>
      <c r="B7112" s="95" t="str">
        <f>IF(ISBLANK(Perigon!G7107),"",Perigon!G7107)</f>
        <v/>
      </c>
      <c r="C7112" s="96" t="str">
        <f>IF(ISBLANK(Perigon!I7107),"",Perigon!I7107)</f>
        <v/>
      </c>
      <c r="D7112" s="97" t="str">
        <f>IF(ISBLANK(Perigon!J7107),"",Perigon!J7107)</f>
        <v/>
      </c>
      <c r="E7112" s="64" t="str">
        <f>IF(ISBLANK(Perigon!K7107),"",Perigon!K7107)</f>
        <v/>
      </c>
      <c r="F7112" s="65"/>
      <c r="G7112" s="64"/>
      <c r="H7112" s="69" t="str">
        <f>IF(ISBLANK(Perigon!L7107),"",Perigon!L7107)</f>
        <v/>
      </c>
      <c r="I7112" s="69" t="str">
        <f>IF(ISBLANK(Perigon!M7107),"",Perigon!M7107)</f>
        <v/>
      </c>
      <c r="J7112" s="98" t="str">
        <f>IF(ISBLANK(Perigon!N7107),"",Perigon!N7107)</f>
        <v/>
      </c>
      <c r="K7112" s="99" t="str">
        <f>IF(ISBLANK(Perigon!J7107),"",Perigon!T7107)</f>
        <v/>
      </c>
      <c r="L7112" s="95" t="str">
        <f>IF(ISBLANK(Perigon!O7107),"",Perigon!O7107)</f>
        <v/>
      </c>
      <c r="M7112" s="95" t="str">
        <f>IF(ISBLANK(Perigon!R7107),"",Perigon!R7107)</f>
        <v/>
      </c>
      <c r="N7112" s="95" t="str">
        <f>IF(ISBLANK(Perigon!P7107),"",Perigon!P7107)</f>
        <v/>
      </c>
      <c r="O7112" s="38" t="str">
        <f>IF($L7112="","",VLOOKUP($R7112,Tarife!$A$2:$R$599,13,FALSE))</f>
        <v/>
      </c>
      <c r="P7112" s="38" t="str">
        <f t="shared" ref="P7112:P7175" si="111">IF(L7112="","",IF(AND($L7112="Pabe",N7112&lt;O7112),M7112*O7112,IF(N7112&lt;O7112,M7112*N7112,M7112*O7112)))</f>
        <v/>
      </c>
      <c r="R7112" s="100" t="str">
        <f>Zusammenzug!$C$25&amp;"-"&amp;Zusammenzug!$A$7&amp;"-"&amp;Leistungen!L7112</f>
        <v>2024-0-</v>
      </c>
    </row>
    <row r="7113" spans="1:18" x14ac:dyDescent="0.2">
      <c r="A7113" s="95" t="str">
        <f>IF(ISBLANK(Perigon!E7108),"",Perigon!E7108)</f>
        <v/>
      </c>
      <c r="B7113" s="95" t="str">
        <f>IF(ISBLANK(Perigon!G7108),"",Perigon!G7108)</f>
        <v/>
      </c>
      <c r="C7113" s="96" t="str">
        <f>IF(ISBLANK(Perigon!I7108),"",Perigon!I7108)</f>
        <v/>
      </c>
      <c r="D7113" s="97" t="str">
        <f>IF(ISBLANK(Perigon!J7108),"",Perigon!J7108)</f>
        <v/>
      </c>
      <c r="E7113" s="64" t="str">
        <f>IF(ISBLANK(Perigon!K7108),"",Perigon!K7108)</f>
        <v/>
      </c>
      <c r="F7113" s="65"/>
      <c r="G7113" s="64"/>
      <c r="H7113" s="69" t="str">
        <f>IF(ISBLANK(Perigon!L7108),"",Perigon!L7108)</f>
        <v/>
      </c>
      <c r="I7113" s="69" t="str">
        <f>IF(ISBLANK(Perigon!M7108),"",Perigon!M7108)</f>
        <v/>
      </c>
      <c r="J7113" s="98" t="str">
        <f>IF(ISBLANK(Perigon!N7108),"",Perigon!N7108)</f>
        <v/>
      </c>
      <c r="K7113" s="99" t="str">
        <f>IF(ISBLANK(Perigon!J7108),"",Perigon!T7108)</f>
        <v/>
      </c>
      <c r="L7113" s="95" t="str">
        <f>IF(ISBLANK(Perigon!O7108),"",Perigon!O7108)</f>
        <v/>
      </c>
      <c r="M7113" s="95" t="str">
        <f>IF(ISBLANK(Perigon!R7108),"",Perigon!R7108)</f>
        <v/>
      </c>
      <c r="N7113" s="95" t="str">
        <f>IF(ISBLANK(Perigon!P7108),"",Perigon!P7108)</f>
        <v/>
      </c>
      <c r="O7113" s="38" t="str">
        <f>IF($L7113="","",VLOOKUP($R7113,Tarife!$A$2:$R$599,13,FALSE))</f>
        <v/>
      </c>
      <c r="P7113" s="38" t="str">
        <f t="shared" si="111"/>
        <v/>
      </c>
      <c r="R7113" s="100" t="str">
        <f>Zusammenzug!$C$25&amp;"-"&amp;Zusammenzug!$A$7&amp;"-"&amp;Leistungen!L7113</f>
        <v>2024-0-</v>
      </c>
    </row>
    <row r="7114" spans="1:18" x14ac:dyDescent="0.2">
      <c r="A7114" s="95" t="str">
        <f>IF(ISBLANK(Perigon!E7109),"",Perigon!E7109)</f>
        <v/>
      </c>
      <c r="B7114" s="95" t="str">
        <f>IF(ISBLANK(Perigon!G7109),"",Perigon!G7109)</f>
        <v/>
      </c>
      <c r="C7114" s="96" t="str">
        <f>IF(ISBLANK(Perigon!I7109),"",Perigon!I7109)</f>
        <v/>
      </c>
      <c r="D7114" s="97" t="str">
        <f>IF(ISBLANK(Perigon!J7109),"",Perigon!J7109)</f>
        <v/>
      </c>
      <c r="E7114" s="64" t="str">
        <f>IF(ISBLANK(Perigon!K7109),"",Perigon!K7109)</f>
        <v/>
      </c>
      <c r="F7114" s="65"/>
      <c r="G7114" s="64"/>
      <c r="H7114" s="69" t="str">
        <f>IF(ISBLANK(Perigon!L7109),"",Perigon!L7109)</f>
        <v/>
      </c>
      <c r="I7114" s="69" t="str">
        <f>IF(ISBLANK(Perigon!M7109),"",Perigon!M7109)</f>
        <v/>
      </c>
      <c r="J7114" s="98" t="str">
        <f>IF(ISBLANK(Perigon!N7109),"",Perigon!N7109)</f>
        <v/>
      </c>
      <c r="K7114" s="99" t="str">
        <f>IF(ISBLANK(Perigon!J7109),"",Perigon!T7109)</f>
        <v/>
      </c>
      <c r="L7114" s="95" t="str">
        <f>IF(ISBLANK(Perigon!O7109),"",Perigon!O7109)</f>
        <v/>
      </c>
      <c r="M7114" s="95" t="str">
        <f>IF(ISBLANK(Perigon!R7109),"",Perigon!R7109)</f>
        <v/>
      </c>
      <c r="N7114" s="95" t="str">
        <f>IF(ISBLANK(Perigon!P7109),"",Perigon!P7109)</f>
        <v/>
      </c>
      <c r="O7114" s="38" t="str">
        <f>IF($L7114="","",VLOOKUP($R7114,Tarife!$A$2:$R$599,13,FALSE))</f>
        <v/>
      </c>
      <c r="P7114" s="38" t="str">
        <f t="shared" si="111"/>
        <v/>
      </c>
      <c r="R7114" s="100" t="str">
        <f>Zusammenzug!$C$25&amp;"-"&amp;Zusammenzug!$A$7&amp;"-"&amp;Leistungen!L7114</f>
        <v>2024-0-</v>
      </c>
    </row>
    <row r="7115" spans="1:18" x14ac:dyDescent="0.2">
      <c r="A7115" s="95" t="str">
        <f>IF(ISBLANK(Perigon!E7110),"",Perigon!E7110)</f>
        <v/>
      </c>
      <c r="B7115" s="95" t="str">
        <f>IF(ISBLANK(Perigon!G7110),"",Perigon!G7110)</f>
        <v/>
      </c>
      <c r="C7115" s="96" t="str">
        <f>IF(ISBLANK(Perigon!I7110),"",Perigon!I7110)</f>
        <v/>
      </c>
      <c r="D7115" s="97" t="str">
        <f>IF(ISBLANK(Perigon!J7110),"",Perigon!J7110)</f>
        <v/>
      </c>
      <c r="E7115" s="64" t="str">
        <f>IF(ISBLANK(Perigon!K7110),"",Perigon!K7110)</f>
        <v/>
      </c>
      <c r="F7115" s="65"/>
      <c r="G7115" s="64"/>
      <c r="H7115" s="69" t="str">
        <f>IF(ISBLANK(Perigon!L7110),"",Perigon!L7110)</f>
        <v/>
      </c>
      <c r="I7115" s="69" t="str">
        <f>IF(ISBLANK(Perigon!M7110),"",Perigon!M7110)</f>
        <v/>
      </c>
      <c r="J7115" s="98" t="str">
        <f>IF(ISBLANK(Perigon!N7110),"",Perigon!N7110)</f>
        <v/>
      </c>
      <c r="K7115" s="99" t="str">
        <f>IF(ISBLANK(Perigon!J7110),"",Perigon!T7110)</f>
        <v/>
      </c>
      <c r="L7115" s="95" t="str">
        <f>IF(ISBLANK(Perigon!O7110),"",Perigon!O7110)</f>
        <v/>
      </c>
      <c r="M7115" s="95" t="str">
        <f>IF(ISBLANK(Perigon!R7110),"",Perigon!R7110)</f>
        <v/>
      </c>
      <c r="N7115" s="95" t="str">
        <f>IF(ISBLANK(Perigon!P7110),"",Perigon!P7110)</f>
        <v/>
      </c>
      <c r="O7115" s="38" t="str">
        <f>IF($L7115="","",VLOOKUP($R7115,Tarife!$A$2:$R$599,13,FALSE))</f>
        <v/>
      </c>
      <c r="P7115" s="38" t="str">
        <f t="shared" si="111"/>
        <v/>
      </c>
      <c r="R7115" s="100" t="str">
        <f>Zusammenzug!$C$25&amp;"-"&amp;Zusammenzug!$A$7&amp;"-"&amp;Leistungen!L7115</f>
        <v>2024-0-</v>
      </c>
    </row>
    <row r="7116" spans="1:18" x14ac:dyDescent="0.2">
      <c r="A7116" s="95" t="str">
        <f>IF(ISBLANK(Perigon!E7111),"",Perigon!E7111)</f>
        <v/>
      </c>
      <c r="B7116" s="95" t="str">
        <f>IF(ISBLANK(Perigon!G7111),"",Perigon!G7111)</f>
        <v/>
      </c>
      <c r="C7116" s="96" t="str">
        <f>IF(ISBLANK(Perigon!I7111),"",Perigon!I7111)</f>
        <v/>
      </c>
      <c r="D7116" s="97" t="str">
        <f>IF(ISBLANK(Perigon!J7111),"",Perigon!J7111)</f>
        <v/>
      </c>
      <c r="E7116" s="64" t="str">
        <f>IF(ISBLANK(Perigon!K7111),"",Perigon!K7111)</f>
        <v/>
      </c>
      <c r="F7116" s="65"/>
      <c r="G7116" s="64"/>
      <c r="H7116" s="69" t="str">
        <f>IF(ISBLANK(Perigon!L7111),"",Perigon!L7111)</f>
        <v/>
      </c>
      <c r="I7116" s="69" t="str">
        <f>IF(ISBLANK(Perigon!M7111),"",Perigon!M7111)</f>
        <v/>
      </c>
      <c r="J7116" s="98" t="str">
        <f>IF(ISBLANK(Perigon!N7111),"",Perigon!N7111)</f>
        <v/>
      </c>
      <c r="K7116" s="99" t="str">
        <f>IF(ISBLANK(Perigon!J7111),"",Perigon!T7111)</f>
        <v/>
      </c>
      <c r="L7116" s="95" t="str">
        <f>IF(ISBLANK(Perigon!O7111),"",Perigon!O7111)</f>
        <v/>
      </c>
      <c r="M7116" s="95" t="str">
        <f>IF(ISBLANK(Perigon!R7111),"",Perigon!R7111)</f>
        <v/>
      </c>
      <c r="N7116" s="95" t="str">
        <f>IF(ISBLANK(Perigon!P7111),"",Perigon!P7111)</f>
        <v/>
      </c>
      <c r="O7116" s="38" t="str">
        <f>IF($L7116="","",VLOOKUP($R7116,Tarife!$A$2:$R$599,13,FALSE))</f>
        <v/>
      </c>
      <c r="P7116" s="38" t="str">
        <f t="shared" si="111"/>
        <v/>
      </c>
      <c r="R7116" s="100" t="str">
        <f>Zusammenzug!$C$25&amp;"-"&amp;Zusammenzug!$A$7&amp;"-"&amp;Leistungen!L7116</f>
        <v>2024-0-</v>
      </c>
    </row>
    <row r="7117" spans="1:18" x14ac:dyDescent="0.2">
      <c r="A7117" s="95" t="str">
        <f>IF(ISBLANK(Perigon!E7112),"",Perigon!E7112)</f>
        <v/>
      </c>
      <c r="B7117" s="95" t="str">
        <f>IF(ISBLANK(Perigon!G7112),"",Perigon!G7112)</f>
        <v/>
      </c>
      <c r="C7117" s="96" t="str">
        <f>IF(ISBLANK(Perigon!I7112),"",Perigon!I7112)</f>
        <v/>
      </c>
      <c r="D7117" s="97" t="str">
        <f>IF(ISBLANK(Perigon!J7112),"",Perigon!J7112)</f>
        <v/>
      </c>
      <c r="E7117" s="64" t="str">
        <f>IF(ISBLANK(Perigon!K7112),"",Perigon!K7112)</f>
        <v/>
      </c>
      <c r="F7117" s="65"/>
      <c r="G7117" s="64"/>
      <c r="H7117" s="69" t="str">
        <f>IF(ISBLANK(Perigon!L7112),"",Perigon!L7112)</f>
        <v/>
      </c>
      <c r="I7117" s="69" t="str">
        <f>IF(ISBLANK(Perigon!M7112),"",Perigon!M7112)</f>
        <v/>
      </c>
      <c r="J7117" s="98" t="str">
        <f>IF(ISBLANK(Perigon!N7112),"",Perigon!N7112)</f>
        <v/>
      </c>
      <c r="K7117" s="99" t="str">
        <f>IF(ISBLANK(Perigon!J7112),"",Perigon!T7112)</f>
        <v/>
      </c>
      <c r="L7117" s="95" t="str">
        <f>IF(ISBLANK(Perigon!O7112),"",Perigon!O7112)</f>
        <v/>
      </c>
      <c r="M7117" s="95" t="str">
        <f>IF(ISBLANK(Perigon!R7112),"",Perigon!R7112)</f>
        <v/>
      </c>
      <c r="N7117" s="95" t="str">
        <f>IF(ISBLANK(Perigon!P7112),"",Perigon!P7112)</f>
        <v/>
      </c>
      <c r="O7117" s="38" t="str">
        <f>IF($L7117="","",VLOOKUP($R7117,Tarife!$A$2:$R$599,13,FALSE))</f>
        <v/>
      </c>
      <c r="P7117" s="38" t="str">
        <f t="shared" si="111"/>
        <v/>
      </c>
      <c r="R7117" s="100" t="str">
        <f>Zusammenzug!$C$25&amp;"-"&amp;Zusammenzug!$A$7&amp;"-"&amp;Leistungen!L7117</f>
        <v>2024-0-</v>
      </c>
    </row>
    <row r="7118" spans="1:18" x14ac:dyDescent="0.2">
      <c r="A7118" s="95" t="str">
        <f>IF(ISBLANK(Perigon!E7113),"",Perigon!E7113)</f>
        <v/>
      </c>
      <c r="B7118" s="95" t="str">
        <f>IF(ISBLANK(Perigon!G7113),"",Perigon!G7113)</f>
        <v/>
      </c>
      <c r="C7118" s="96" t="str">
        <f>IF(ISBLANK(Perigon!I7113),"",Perigon!I7113)</f>
        <v/>
      </c>
      <c r="D7118" s="97" t="str">
        <f>IF(ISBLANK(Perigon!J7113),"",Perigon!J7113)</f>
        <v/>
      </c>
      <c r="E7118" s="64" t="str">
        <f>IF(ISBLANK(Perigon!K7113),"",Perigon!K7113)</f>
        <v/>
      </c>
      <c r="F7118" s="65"/>
      <c r="G7118" s="64"/>
      <c r="H7118" s="69" t="str">
        <f>IF(ISBLANK(Perigon!L7113),"",Perigon!L7113)</f>
        <v/>
      </c>
      <c r="I7118" s="69" t="str">
        <f>IF(ISBLANK(Perigon!M7113),"",Perigon!M7113)</f>
        <v/>
      </c>
      <c r="J7118" s="98" t="str">
        <f>IF(ISBLANK(Perigon!N7113),"",Perigon!N7113)</f>
        <v/>
      </c>
      <c r="K7118" s="99" t="str">
        <f>IF(ISBLANK(Perigon!J7113),"",Perigon!T7113)</f>
        <v/>
      </c>
      <c r="L7118" s="95" t="str">
        <f>IF(ISBLANK(Perigon!O7113),"",Perigon!O7113)</f>
        <v/>
      </c>
      <c r="M7118" s="95" t="str">
        <f>IF(ISBLANK(Perigon!R7113),"",Perigon!R7113)</f>
        <v/>
      </c>
      <c r="N7118" s="95" t="str">
        <f>IF(ISBLANK(Perigon!P7113),"",Perigon!P7113)</f>
        <v/>
      </c>
      <c r="O7118" s="38" t="str">
        <f>IF($L7118="","",VLOOKUP($R7118,Tarife!$A$2:$R$599,13,FALSE))</f>
        <v/>
      </c>
      <c r="P7118" s="38" t="str">
        <f t="shared" si="111"/>
        <v/>
      </c>
      <c r="R7118" s="100" t="str">
        <f>Zusammenzug!$C$25&amp;"-"&amp;Zusammenzug!$A$7&amp;"-"&amp;Leistungen!L7118</f>
        <v>2024-0-</v>
      </c>
    </row>
    <row r="7119" spans="1:18" x14ac:dyDescent="0.2">
      <c r="A7119" s="95" t="str">
        <f>IF(ISBLANK(Perigon!E7114),"",Perigon!E7114)</f>
        <v/>
      </c>
      <c r="B7119" s="95" t="str">
        <f>IF(ISBLANK(Perigon!G7114),"",Perigon!G7114)</f>
        <v/>
      </c>
      <c r="C7119" s="96" t="str">
        <f>IF(ISBLANK(Perigon!I7114),"",Perigon!I7114)</f>
        <v/>
      </c>
      <c r="D7119" s="97" t="str">
        <f>IF(ISBLANK(Perigon!J7114),"",Perigon!J7114)</f>
        <v/>
      </c>
      <c r="E7119" s="64" t="str">
        <f>IF(ISBLANK(Perigon!K7114),"",Perigon!K7114)</f>
        <v/>
      </c>
      <c r="F7119" s="65"/>
      <c r="G7119" s="64"/>
      <c r="H7119" s="69" t="str">
        <f>IF(ISBLANK(Perigon!L7114),"",Perigon!L7114)</f>
        <v/>
      </c>
      <c r="I7119" s="69" t="str">
        <f>IF(ISBLANK(Perigon!M7114),"",Perigon!M7114)</f>
        <v/>
      </c>
      <c r="J7119" s="98" t="str">
        <f>IF(ISBLANK(Perigon!N7114),"",Perigon!N7114)</f>
        <v/>
      </c>
      <c r="K7119" s="99" t="str">
        <f>IF(ISBLANK(Perigon!J7114),"",Perigon!T7114)</f>
        <v/>
      </c>
      <c r="L7119" s="95" t="str">
        <f>IF(ISBLANK(Perigon!O7114),"",Perigon!O7114)</f>
        <v/>
      </c>
      <c r="M7119" s="95" t="str">
        <f>IF(ISBLANK(Perigon!R7114),"",Perigon!R7114)</f>
        <v/>
      </c>
      <c r="N7119" s="95" t="str">
        <f>IF(ISBLANK(Perigon!P7114),"",Perigon!P7114)</f>
        <v/>
      </c>
      <c r="O7119" s="38" t="str">
        <f>IF($L7119="","",VLOOKUP($R7119,Tarife!$A$2:$R$599,13,FALSE))</f>
        <v/>
      </c>
      <c r="P7119" s="38" t="str">
        <f t="shared" si="111"/>
        <v/>
      </c>
      <c r="R7119" s="100" t="str">
        <f>Zusammenzug!$C$25&amp;"-"&amp;Zusammenzug!$A$7&amp;"-"&amp;Leistungen!L7119</f>
        <v>2024-0-</v>
      </c>
    </row>
    <row r="7120" spans="1:18" x14ac:dyDescent="0.2">
      <c r="A7120" s="95" t="str">
        <f>IF(ISBLANK(Perigon!E7115),"",Perigon!E7115)</f>
        <v/>
      </c>
      <c r="B7120" s="95" t="str">
        <f>IF(ISBLANK(Perigon!G7115),"",Perigon!G7115)</f>
        <v/>
      </c>
      <c r="C7120" s="96" t="str">
        <f>IF(ISBLANK(Perigon!I7115),"",Perigon!I7115)</f>
        <v/>
      </c>
      <c r="D7120" s="97" t="str">
        <f>IF(ISBLANK(Perigon!J7115),"",Perigon!J7115)</f>
        <v/>
      </c>
      <c r="E7120" s="64" t="str">
        <f>IF(ISBLANK(Perigon!K7115),"",Perigon!K7115)</f>
        <v/>
      </c>
      <c r="F7120" s="65"/>
      <c r="G7120" s="64"/>
      <c r="H7120" s="69" t="str">
        <f>IF(ISBLANK(Perigon!L7115),"",Perigon!L7115)</f>
        <v/>
      </c>
      <c r="I7120" s="69" t="str">
        <f>IF(ISBLANK(Perigon!M7115),"",Perigon!M7115)</f>
        <v/>
      </c>
      <c r="J7120" s="98" t="str">
        <f>IF(ISBLANK(Perigon!N7115),"",Perigon!N7115)</f>
        <v/>
      </c>
      <c r="K7120" s="99" t="str">
        <f>IF(ISBLANK(Perigon!J7115),"",Perigon!T7115)</f>
        <v/>
      </c>
      <c r="L7120" s="95" t="str">
        <f>IF(ISBLANK(Perigon!O7115),"",Perigon!O7115)</f>
        <v/>
      </c>
      <c r="M7120" s="95" t="str">
        <f>IF(ISBLANK(Perigon!R7115),"",Perigon!R7115)</f>
        <v/>
      </c>
      <c r="N7120" s="95" t="str">
        <f>IF(ISBLANK(Perigon!P7115),"",Perigon!P7115)</f>
        <v/>
      </c>
      <c r="O7120" s="38" t="str">
        <f>IF($L7120="","",VLOOKUP($R7120,Tarife!$A$2:$R$599,13,FALSE))</f>
        <v/>
      </c>
      <c r="P7120" s="38" t="str">
        <f t="shared" si="111"/>
        <v/>
      </c>
      <c r="R7120" s="100" t="str">
        <f>Zusammenzug!$C$25&amp;"-"&amp;Zusammenzug!$A$7&amp;"-"&amp;Leistungen!L7120</f>
        <v>2024-0-</v>
      </c>
    </row>
    <row r="7121" spans="1:18" x14ac:dyDescent="0.2">
      <c r="A7121" s="95" t="str">
        <f>IF(ISBLANK(Perigon!E7116),"",Perigon!E7116)</f>
        <v/>
      </c>
      <c r="B7121" s="95" t="str">
        <f>IF(ISBLANK(Perigon!G7116),"",Perigon!G7116)</f>
        <v/>
      </c>
      <c r="C7121" s="96" t="str">
        <f>IF(ISBLANK(Perigon!I7116),"",Perigon!I7116)</f>
        <v/>
      </c>
      <c r="D7121" s="97" t="str">
        <f>IF(ISBLANK(Perigon!J7116),"",Perigon!J7116)</f>
        <v/>
      </c>
      <c r="E7121" s="64" t="str">
        <f>IF(ISBLANK(Perigon!K7116),"",Perigon!K7116)</f>
        <v/>
      </c>
      <c r="F7121" s="65"/>
      <c r="G7121" s="64"/>
      <c r="H7121" s="69" t="str">
        <f>IF(ISBLANK(Perigon!L7116),"",Perigon!L7116)</f>
        <v/>
      </c>
      <c r="I7121" s="69" t="str">
        <f>IF(ISBLANK(Perigon!M7116),"",Perigon!M7116)</f>
        <v/>
      </c>
      <c r="J7121" s="98" t="str">
        <f>IF(ISBLANK(Perigon!N7116),"",Perigon!N7116)</f>
        <v/>
      </c>
      <c r="K7121" s="99" t="str">
        <f>IF(ISBLANK(Perigon!J7116),"",Perigon!T7116)</f>
        <v/>
      </c>
      <c r="L7121" s="95" t="str">
        <f>IF(ISBLANK(Perigon!O7116),"",Perigon!O7116)</f>
        <v/>
      </c>
      <c r="M7121" s="95" t="str">
        <f>IF(ISBLANK(Perigon!R7116),"",Perigon!R7116)</f>
        <v/>
      </c>
      <c r="N7121" s="95" t="str">
        <f>IF(ISBLANK(Perigon!P7116),"",Perigon!P7116)</f>
        <v/>
      </c>
      <c r="O7121" s="38" t="str">
        <f>IF($L7121="","",VLOOKUP($R7121,Tarife!$A$2:$R$599,13,FALSE))</f>
        <v/>
      </c>
      <c r="P7121" s="38" t="str">
        <f t="shared" si="111"/>
        <v/>
      </c>
      <c r="R7121" s="100" t="str">
        <f>Zusammenzug!$C$25&amp;"-"&amp;Zusammenzug!$A$7&amp;"-"&amp;Leistungen!L7121</f>
        <v>2024-0-</v>
      </c>
    </row>
    <row r="7122" spans="1:18" x14ac:dyDescent="0.2">
      <c r="A7122" s="95" t="str">
        <f>IF(ISBLANK(Perigon!E7117),"",Perigon!E7117)</f>
        <v/>
      </c>
      <c r="B7122" s="95" t="str">
        <f>IF(ISBLANK(Perigon!G7117),"",Perigon!G7117)</f>
        <v/>
      </c>
      <c r="C7122" s="96" t="str">
        <f>IF(ISBLANK(Perigon!I7117),"",Perigon!I7117)</f>
        <v/>
      </c>
      <c r="D7122" s="97" t="str">
        <f>IF(ISBLANK(Perigon!J7117),"",Perigon!J7117)</f>
        <v/>
      </c>
      <c r="E7122" s="64" t="str">
        <f>IF(ISBLANK(Perigon!K7117),"",Perigon!K7117)</f>
        <v/>
      </c>
      <c r="F7122" s="65"/>
      <c r="G7122" s="64"/>
      <c r="H7122" s="69" t="str">
        <f>IF(ISBLANK(Perigon!L7117),"",Perigon!L7117)</f>
        <v/>
      </c>
      <c r="I7122" s="69" t="str">
        <f>IF(ISBLANK(Perigon!M7117),"",Perigon!M7117)</f>
        <v/>
      </c>
      <c r="J7122" s="98" t="str">
        <f>IF(ISBLANK(Perigon!N7117),"",Perigon!N7117)</f>
        <v/>
      </c>
      <c r="K7122" s="99" t="str">
        <f>IF(ISBLANK(Perigon!J7117),"",Perigon!T7117)</f>
        <v/>
      </c>
      <c r="L7122" s="95" t="str">
        <f>IF(ISBLANK(Perigon!O7117),"",Perigon!O7117)</f>
        <v/>
      </c>
      <c r="M7122" s="95" t="str">
        <f>IF(ISBLANK(Perigon!R7117),"",Perigon!R7117)</f>
        <v/>
      </c>
      <c r="N7122" s="95" t="str">
        <f>IF(ISBLANK(Perigon!P7117),"",Perigon!P7117)</f>
        <v/>
      </c>
      <c r="O7122" s="38" t="str">
        <f>IF($L7122="","",VLOOKUP($R7122,Tarife!$A$2:$R$599,13,FALSE))</f>
        <v/>
      </c>
      <c r="P7122" s="38" t="str">
        <f t="shared" si="111"/>
        <v/>
      </c>
      <c r="R7122" s="100" t="str">
        <f>Zusammenzug!$C$25&amp;"-"&amp;Zusammenzug!$A$7&amp;"-"&amp;Leistungen!L7122</f>
        <v>2024-0-</v>
      </c>
    </row>
    <row r="7123" spans="1:18" x14ac:dyDescent="0.2">
      <c r="A7123" s="95" t="str">
        <f>IF(ISBLANK(Perigon!E7118),"",Perigon!E7118)</f>
        <v/>
      </c>
      <c r="B7123" s="95" t="str">
        <f>IF(ISBLANK(Perigon!G7118),"",Perigon!G7118)</f>
        <v/>
      </c>
      <c r="C7123" s="96" t="str">
        <f>IF(ISBLANK(Perigon!I7118),"",Perigon!I7118)</f>
        <v/>
      </c>
      <c r="D7123" s="97" t="str">
        <f>IF(ISBLANK(Perigon!J7118),"",Perigon!J7118)</f>
        <v/>
      </c>
      <c r="E7123" s="64" t="str">
        <f>IF(ISBLANK(Perigon!K7118),"",Perigon!K7118)</f>
        <v/>
      </c>
      <c r="F7123" s="65"/>
      <c r="G7123" s="64"/>
      <c r="H7123" s="69" t="str">
        <f>IF(ISBLANK(Perigon!L7118),"",Perigon!L7118)</f>
        <v/>
      </c>
      <c r="I7123" s="69" t="str">
        <f>IF(ISBLANK(Perigon!M7118),"",Perigon!M7118)</f>
        <v/>
      </c>
      <c r="J7123" s="98" t="str">
        <f>IF(ISBLANK(Perigon!N7118),"",Perigon!N7118)</f>
        <v/>
      </c>
      <c r="K7123" s="99" t="str">
        <f>IF(ISBLANK(Perigon!J7118),"",Perigon!T7118)</f>
        <v/>
      </c>
      <c r="L7123" s="95" t="str">
        <f>IF(ISBLANK(Perigon!O7118),"",Perigon!O7118)</f>
        <v/>
      </c>
      <c r="M7123" s="95" t="str">
        <f>IF(ISBLANK(Perigon!R7118),"",Perigon!R7118)</f>
        <v/>
      </c>
      <c r="N7123" s="95" t="str">
        <f>IF(ISBLANK(Perigon!P7118),"",Perigon!P7118)</f>
        <v/>
      </c>
      <c r="O7123" s="38" t="str">
        <f>IF($L7123="","",VLOOKUP($R7123,Tarife!$A$2:$R$599,13,FALSE))</f>
        <v/>
      </c>
      <c r="P7123" s="38" t="str">
        <f t="shared" si="111"/>
        <v/>
      </c>
      <c r="R7123" s="100" t="str">
        <f>Zusammenzug!$C$25&amp;"-"&amp;Zusammenzug!$A$7&amp;"-"&amp;Leistungen!L7123</f>
        <v>2024-0-</v>
      </c>
    </row>
    <row r="7124" spans="1:18" x14ac:dyDescent="0.2">
      <c r="A7124" s="95" t="str">
        <f>IF(ISBLANK(Perigon!E7119),"",Perigon!E7119)</f>
        <v/>
      </c>
      <c r="B7124" s="95" t="str">
        <f>IF(ISBLANK(Perigon!G7119),"",Perigon!G7119)</f>
        <v/>
      </c>
      <c r="C7124" s="96" t="str">
        <f>IF(ISBLANK(Perigon!I7119),"",Perigon!I7119)</f>
        <v/>
      </c>
      <c r="D7124" s="97" t="str">
        <f>IF(ISBLANK(Perigon!J7119),"",Perigon!J7119)</f>
        <v/>
      </c>
      <c r="E7124" s="64" t="str">
        <f>IF(ISBLANK(Perigon!K7119),"",Perigon!K7119)</f>
        <v/>
      </c>
      <c r="F7124" s="65"/>
      <c r="G7124" s="64"/>
      <c r="H7124" s="69" t="str">
        <f>IF(ISBLANK(Perigon!L7119),"",Perigon!L7119)</f>
        <v/>
      </c>
      <c r="I7124" s="69" t="str">
        <f>IF(ISBLANK(Perigon!M7119),"",Perigon!M7119)</f>
        <v/>
      </c>
      <c r="J7124" s="98" t="str">
        <f>IF(ISBLANK(Perigon!N7119),"",Perigon!N7119)</f>
        <v/>
      </c>
      <c r="K7124" s="99" t="str">
        <f>IF(ISBLANK(Perigon!J7119),"",Perigon!T7119)</f>
        <v/>
      </c>
      <c r="L7124" s="95" t="str">
        <f>IF(ISBLANK(Perigon!O7119),"",Perigon!O7119)</f>
        <v/>
      </c>
      <c r="M7124" s="95" t="str">
        <f>IF(ISBLANK(Perigon!R7119),"",Perigon!R7119)</f>
        <v/>
      </c>
      <c r="N7124" s="95" t="str">
        <f>IF(ISBLANK(Perigon!P7119),"",Perigon!P7119)</f>
        <v/>
      </c>
      <c r="O7124" s="38" t="str">
        <f>IF($L7124="","",VLOOKUP($R7124,Tarife!$A$2:$R$599,13,FALSE))</f>
        <v/>
      </c>
      <c r="P7124" s="38" t="str">
        <f t="shared" si="111"/>
        <v/>
      </c>
      <c r="R7124" s="100" t="str">
        <f>Zusammenzug!$C$25&amp;"-"&amp;Zusammenzug!$A$7&amp;"-"&amp;Leistungen!L7124</f>
        <v>2024-0-</v>
      </c>
    </row>
    <row r="7125" spans="1:18" x14ac:dyDescent="0.2">
      <c r="A7125" s="95" t="str">
        <f>IF(ISBLANK(Perigon!E7120),"",Perigon!E7120)</f>
        <v/>
      </c>
      <c r="B7125" s="95" t="str">
        <f>IF(ISBLANK(Perigon!G7120),"",Perigon!G7120)</f>
        <v/>
      </c>
      <c r="C7125" s="96" t="str">
        <f>IF(ISBLANK(Perigon!I7120),"",Perigon!I7120)</f>
        <v/>
      </c>
      <c r="D7125" s="97" t="str">
        <f>IF(ISBLANK(Perigon!J7120),"",Perigon!J7120)</f>
        <v/>
      </c>
      <c r="E7125" s="64" t="str">
        <f>IF(ISBLANK(Perigon!K7120),"",Perigon!K7120)</f>
        <v/>
      </c>
      <c r="F7125" s="65"/>
      <c r="G7125" s="64"/>
      <c r="H7125" s="69" t="str">
        <f>IF(ISBLANK(Perigon!L7120),"",Perigon!L7120)</f>
        <v/>
      </c>
      <c r="I7125" s="69" t="str">
        <f>IF(ISBLANK(Perigon!M7120),"",Perigon!M7120)</f>
        <v/>
      </c>
      <c r="J7125" s="98" t="str">
        <f>IF(ISBLANK(Perigon!N7120),"",Perigon!N7120)</f>
        <v/>
      </c>
      <c r="K7125" s="99" t="str">
        <f>IF(ISBLANK(Perigon!J7120),"",Perigon!T7120)</f>
        <v/>
      </c>
      <c r="L7125" s="95" t="str">
        <f>IF(ISBLANK(Perigon!O7120),"",Perigon!O7120)</f>
        <v/>
      </c>
      <c r="M7125" s="95" t="str">
        <f>IF(ISBLANK(Perigon!R7120),"",Perigon!R7120)</f>
        <v/>
      </c>
      <c r="N7125" s="95" t="str">
        <f>IF(ISBLANK(Perigon!P7120),"",Perigon!P7120)</f>
        <v/>
      </c>
      <c r="O7125" s="38" t="str">
        <f>IF($L7125="","",VLOOKUP($R7125,Tarife!$A$2:$R$599,13,FALSE))</f>
        <v/>
      </c>
      <c r="P7125" s="38" t="str">
        <f t="shared" si="111"/>
        <v/>
      </c>
      <c r="R7125" s="100" t="str">
        <f>Zusammenzug!$C$25&amp;"-"&amp;Zusammenzug!$A$7&amp;"-"&amp;Leistungen!L7125</f>
        <v>2024-0-</v>
      </c>
    </row>
    <row r="7126" spans="1:18" x14ac:dyDescent="0.2">
      <c r="A7126" s="95" t="str">
        <f>IF(ISBLANK(Perigon!E7121),"",Perigon!E7121)</f>
        <v/>
      </c>
      <c r="B7126" s="95" t="str">
        <f>IF(ISBLANK(Perigon!G7121),"",Perigon!G7121)</f>
        <v/>
      </c>
      <c r="C7126" s="96" t="str">
        <f>IF(ISBLANK(Perigon!I7121),"",Perigon!I7121)</f>
        <v/>
      </c>
      <c r="D7126" s="97" t="str">
        <f>IF(ISBLANK(Perigon!J7121),"",Perigon!J7121)</f>
        <v/>
      </c>
      <c r="E7126" s="64" t="str">
        <f>IF(ISBLANK(Perigon!K7121),"",Perigon!K7121)</f>
        <v/>
      </c>
      <c r="F7126" s="65"/>
      <c r="G7126" s="64"/>
      <c r="H7126" s="69" t="str">
        <f>IF(ISBLANK(Perigon!L7121),"",Perigon!L7121)</f>
        <v/>
      </c>
      <c r="I7126" s="69" t="str">
        <f>IF(ISBLANK(Perigon!M7121),"",Perigon!M7121)</f>
        <v/>
      </c>
      <c r="J7126" s="98" t="str">
        <f>IF(ISBLANK(Perigon!N7121),"",Perigon!N7121)</f>
        <v/>
      </c>
      <c r="K7126" s="99" t="str">
        <f>IF(ISBLANK(Perigon!J7121),"",Perigon!T7121)</f>
        <v/>
      </c>
      <c r="L7126" s="95" t="str">
        <f>IF(ISBLANK(Perigon!O7121),"",Perigon!O7121)</f>
        <v/>
      </c>
      <c r="M7126" s="95" t="str">
        <f>IF(ISBLANK(Perigon!R7121),"",Perigon!R7121)</f>
        <v/>
      </c>
      <c r="N7126" s="95" t="str">
        <f>IF(ISBLANK(Perigon!P7121),"",Perigon!P7121)</f>
        <v/>
      </c>
      <c r="O7126" s="38" t="str">
        <f>IF($L7126="","",VLOOKUP($R7126,Tarife!$A$2:$R$599,13,FALSE))</f>
        <v/>
      </c>
      <c r="P7126" s="38" t="str">
        <f t="shared" si="111"/>
        <v/>
      </c>
      <c r="R7126" s="100" t="str">
        <f>Zusammenzug!$C$25&amp;"-"&amp;Zusammenzug!$A$7&amp;"-"&amp;Leistungen!L7126</f>
        <v>2024-0-</v>
      </c>
    </row>
    <row r="7127" spans="1:18" x14ac:dyDescent="0.2">
      <c r="A7127" s="95" t="str">
        <f>IF(ISBLANK(Perigon!E7122),"",Perigon!E7122)</f>
        <v/>
      </c>
      <c r="B7127" s="95" t="str">
        <f>IF(ISBLANK(Perigon!G7122),"",Perigon!G7122)</f>
        <v/>
      </c>
      <c r="C7127" s="96" t="str">
        <f>IF(ISBLANK(Perigon!I7122),"",Perigon!I7122)</f>
        <v/>
      </c>
      <c r="D7127" s="97" t="str">
        <f>IF(ISBLANK(Perigon!J7122),"",Perigon!J7122)</f>
        <v/>
      </c>
      <c r="E7127" s="64" t="str">
        <f>IF(ISBLANK(Perigon!K7122),"",Perigon!K7122)</f>
        <v/>
      </c>
      <c r="F7127" s="65"/>
      <c r="G7127" s="64"/>
      <c r="H7127" s="69" t="str">
        <f>IF(ISBLANK(Perigon!L7122),"",Perigon!L7122)</f>
        <v/>
      </c>
      <c r="I7127" s="69" t="str">
        <f>IF(ISBLANK(Perigon!M7122),"",Perigon!M7122)</f>
        <v/>
      </c>
      <c r="J7127" s="98" t="str">
        <f>IF(ISBLANK(Perigon!N7122),"",Perigon!N7122)</f>
        <v/>
      </c>
      <c r="K7127" s="99" t="str">
        <f>IF(ISBLANK(Perigon!J7122),"",Perigon!T7122)</f>
        <v/>
      </c>
      <c r="L7127" s="95" t="str">
        <f>IF(ISBLANK(Perigon!O7122),"",Perigon!O7122)</f>
        <v/>
      </c>
      <c r="M7127" s="95" t="str">
        <f>IF(ISBLANK(Perigon!R7122),"",Perigon!R7122)</f>
        <v/>
      </c>
      <c r="N7127" s="95" t="str">
        <f>IF(ISBLANK(Perigon!P7122),"",Perigon!P7122)</f>
        <v/>
      </c>
      <c r="O7127" s="38" t="str">
        <f>IF($L7127="","",VLOOKUP($R7127,Tarife!$A$2:$R$599,13,FALSE))</f>
        <v/>
      </c>
      <c r="P7127" s="38" t="str">
        <f t="shared" si="111"/>
        <v/>
      </c>
      <c r="R7127" s="100" t="str">
        <f>Zusammenzug!$C$25&amp;"-"&amp;Zusammenzug!$A$7&amp;"-"&amp;Leistungen!L7127</f>
        <v>2024-0-</v>
      </c>
    </row>
    <row r="7128" spans="1:18" x14ac:dyDescent="0.2">
      <c r="A7128" s="95" t="str">
        <f>IF(ISBLANK(Perigon!E7123),"",Perigon!E7123)</f>
        <v/>
      </c>
      <c r="B7128" s="95" t="str">
        <f>IF(ISBLANK(Perigon!G7123),"",Perigon!G7123)</f>
        <v/>
      </c>
      <c r="C7128" s="96" t="str">
        <f>IF(ISBLANK(Perigon!I7123),"",Perigon!I7123)</f>
        <v/>
      </c>
      <c r="D7128" s="97" t="str">
        <f>IF(ISBLANK(Perigon!J7123),"",Perigon!J7123)</f>
        <v/>
      </c>
      <c r="E7128" s="64" t="str">
        <f>IF(ISBLANK(Perigon!K7123),"",Perigon!K7123)</f>
        <v/>
      </c>
      <c r="F7128" s="65"/>
      <c r="G7128" s="64"/>
      <c r="H7128" s="69" t="str">
        <f>IF(ISBLANK(Perigon!L7123),"",Perigon!L7123)</f>
        <v/>
      </c>
      <c r="I7128" s="69" t="str">
        <f>IF(ISBLANK(Perigon!M7123),"",Perigon!M7123)</f>
        <v/>
      </c>
      <c r="J7128" s="98" t="str">
        <f>IF(ISBLANK(Perigon!N7123),"",Perigon!N7123)</f>
        <v/>
      </c>
      <c r="K7128" s="99" t="str">
        <f>IF(ISBLANK(Perigon!J7123),"",Perigon!T7123)</f>
        <v/>
      </c>
      <c r="L7128" s="95" t="str">
        <f>IF(ISBLANK(Perigon!O7123),"",Perigon!O7123)</f>
        <v/>
      </c>
      <c r="M7128" s="95" t="str">
        <f>IF(ISBLANK(Perigon!R7123),"",Perigon!R7123)</f>
        <v/>
      </c>
      <c r="N7128" s="95" t="str">
        <f>IF(ISBLANK(Perigon!P7123),"",Perigon!P7123)</f>
        <v/>
      </c>
      <c r="O7128" s="38" t="str">
        <f>IF($L7128="","",VLOOKUP($R7128,Tarife!$A$2:$R$599,13,FALSE))</f>
        <v/>
      </c>
      <c r="P7128" s="38" t="str">
        <f t="shared" si="111"/>
        <v/>
      </c>
      <c r="R7128" s="100" t="str">
        <f>Zusammenzug!$C$25&amp;"-"&amp;Zusammenzug!$A$7&amp;"-"&amp;Leistungen!L7128</f>
        <v>2024-0-</v>
      </c>
    </row>
    <row r="7129" spans="1:18" x14ac:dyDescent="0.2">
      <c r="A7129" s="95" t="str">
        <f>IF(ISBLANK(Perigon!E7124),"",Perigon!E7124)</f>
        <v/>
      </c>
      <c r="B7129" s="95" t="str">
        <f>IF(ISBLANK(Perigon!G7124),"",Perigon!G7124)</f>
        <v/>
      </c>
      <c r="C7129" s="96" t="str">
        <f>IF(ISBLANK(Perigon!I7124),"",Perigon!I7124)</f>
        <v/>
      </c>
      <c r="D7129" s="97" t="str">
        <f>IF(ISBLANK(Perigon!J7124),"",Perigon!J7124)</f>
        <v/>
      </c>
      <c r="E7129" s="64" t="str">
        <f>IF(ISBLANK(Perigon!K7124),"",Perigon!K7124)</f>
        <v/>
      </c>
      <c r="F7129" s="65"/>
      <c r="G7129" s="64"/>
      <c r="H7129" s="69" t="str">
        <f>IF(ISBLANK(Perigon!L7124),"",Perigon!L7124)</f>
        <v/>
      </c>
      <c r="I7129" s="69" t="str">
        <f>IF(ISBLANK(Perigon!M7124),"",Perigon!M7124)</f>
        <v/>
      </c>
      <c r="J7129" s="98" t="str">
        <f>IF(ISBLANK(Perigon!N7124),"",Perigon!N7124)</f>
        <v/>
      </c>
      <c r="K7129" s="99" t="str">
        <f>IF(ISBLANK(Perigon!J7124),"",Perigon!T7124)</f>
        <v/>
      </c>
      <c r="L7129" s="95" t="str">
        <f>IF(ISBLANK(Perigon!O7124),"",Perigon!O7124)</f>
        <v/>
      </c>
      <c r="M7129" s="95" t="str">
        <f>IF(ISBLANK(Perigon!R7124),"",Perigon!R7124)</f>
        <v/>
      </c>
      <c r="N7129" s="95" t="str">
        <f>IF(ISBLANK(Perigon!P7124),"",Perigon!P7124)</f>
        <v/>
      </c>
      <c r="O7129" s="38" t="str">
        <f>IF($L7129="","",VLOOKUP($R7129,Tarife!$A$2:$R$599,13,FALSE))</f>
        <v/>
      </c>
      <c r="P7129" s="38" t="str">
        <f t="shared" si="111"/>
        <v/>
      </c>
      <c r="R7129" s="100" t="str">
        <f>Zusammenzug!$C$25&amp;"-"&amp;Zusammenzug!$A$7&amp;"-"&amp;Leistungen!L7129</f>
        <v>2024-0-</v>
      </c>
    </row>
    <row r="7130" spans="1:18" x14ac:dyDescent="0.2">
      <c r="A7130" s="95" t="str">
        <f>IF(ISBLANK(Perigon!E7125),"",Perigon!E7125)</f>
        <v/>
      </c>
      <c r="B7130" s="95" t="str">
        <f>IF(ISBLANK(Perigon!G7125),"",Perigon!G7125)</f>
        <v/>
      </c>
      <c r="C7130" s="96" t="str">
        <f>IF(ISBLANK(Perigon!I7125),"",Perigon!I7125)</f>
        <v/>
      </c>
      <c r="D7130" s="97" t="str">
        <f>IF(ISBLANK(Perigon!J7125),"",Perigon!J7125)</f>
        <v/>
      </c>
      <c r="E7130" s="64" t="str">
        <f>IF(ISBLANK(Perigon!K7125),"",Perigon!K7125)</f>
        <v/>
      </c>
      <c r="F7130" s="65"/>
      <c r="G7130" s="64"/>
      <c r="H7130" s="69" t="str">
        <f>IF(ISBLANK(Perigon!L7125),"",Perigon!L7125)</f>
        <v/>
      </c>
      <c r="I7130" s="69" t="str">
        <f>IF(ISBLANK(Perigon!M7125),"",Perigon!M7125)</f>
        <v/>
      </c>
      <c r="J7130" s="98" t="str">
        <f>IF(ISBLANK(Perigon!N7125),"",Perigon!N7125)</f>
        <v/>
      </c>
      <c r="K7130" s="99" t="str">
        <f>IF(ISBLANK(Perigon!J7125),"",Perigon!T7125)</f>
        <v/>
      </c>
      <c r="L7130" s="95" t="str">
        <f>IF(ISBLANK(Perigon!O7125),"",Perigon!O7125)</f>
        <v/>
      </c>
      <c r="M7130" s="95" t="str">
        <f>IF(ISBLANK(Perigon!R7125),"",Perigon!R7125)</f>
        <v/>
      </c>
      <c r="N7130" s="95" t="str">
        <f>IF(ISBLANK(Perigon!P7125),"",Perigon!P7125)</f>
        <v/>
      </c>
      <c r="O7130" s="38" t="str">
        <f>IF($L7130="","",VLOOKUP($R7130,Tarife!$A$2:$R$599,13,FALSE))</f>
        <v/>
      </c>
      <c r="P7130" s="38" t="str">
        <f t="shared" si="111"/>
        <v/>
      </c>
      <c r="R7130" s="100" t="str">
        <f>Zusammenzug!$C$25&amp;"-"&amp;Zusammenzug!$A$7&amp;"-"&amp;Leistungen!L7130</f>
        <v>2024-0-</v>
      </c>
    </row>
    <row r="7131" spans="1:18" x14ac:dyDescent="0.2">
      <c r="A7131" s="95" t="str">
        <f>IF(ISBLANK(Perigon!E7126),"",Perigon!E7126)</f>
        <v/>
      </c>
      <c r="B7131" s="95" t="str">
        <f>IF(ISBLANK(Perigon!G7126),"",Perigon!G7126)</f>
        <v/>
      </c>
      <c r="C7131" s="96" t="str">
        <f>IF(ISBLANK(Perigon!I7126),"",Perigon!I7126)</f>
        <v/>
      </c>
      <c r="D7131" s="97" t="str">
        <f>IF(ISBLANK(Perigon!J7126),"",Perigon!J7126)</f>
        <v/>
      </c>
      <c r="E7131" s="64" t="str">
        <f>IF(ISBLANK(Perigon!K7126),"",Perigon!K7126)</f>
        <v/>
      </c>
      <c r="F7131" s="65"/>
      <c r="G7131" s="64"/>
      <c r="H7131" s="69" t="str">
        <f>IF(ISBLANK(Perigon!L7126),"",Perigon!L7126)</f>
        <v/>
      </c>
      <c r="I7131" s="69" t="str">
        <f>IF(ISBLANK(Perigon!M7126),"",Perigon!M7126)</f>
        <v/>
      </c>
      <c r="J7131" s="98" t="str">
        <f>IF(ISBLANK(Perigon!N7126),"",Perigon!N7126)</f>
        <v/>
      </c>
      <c r="K7131" s="99" t="str">
        <f>IF(ISBLANK(Perigon!J7126),"",Perigon!T7126)</f>
        <v/>
      </c>
      <c r="L7131" s="95" t="str">
        <f>IF(ISBLANK(Perigon!O7126),"",Perigon!O7126)</f>
        <v/>
      </c>
      <c r="M7131" s="95" t="str">
        <f>IF(ISBLANK(Perigon!R7126),"",Perigon!R7126)</f>
        <v/>
      </c>
      <c r="N7131" s="95" t="str">
        <f>IF(ISBLANK(Perigon!P7126),"",Perigon!P7126)</f>
        <v/>
      </c>
      <c r="O7131" s="38" t="str">
        <f>IF($L7131="","",VLOOKUP($R7131,Tarife!$A$2:$R$599,13,FALSE))</f>
        <v/>
      </c>
      <c r="P7131" s="38" t="str">
        <f t="shared" si="111"/>
        <v/>
      </c>
      <c r="R7131" s="100" t="str">
        <f>Zusammenzug!$C$25&amp;"-"&amp;Zusammenzug!$A$7&amp;"-"&amp;Leistungen!L7131</f>
        <v>2024-0-</v>
      </c>
    </row>
    <row r="7132" spans="1:18" x14ac:dyDescent="0.2">
      <c r="A7132" s="95" t="str">
        <f>IF(ISBLANK(Perigon!E7127),"",Perigon!E7127)</f>
        <v/>
      </c>
      <c r="B7132" s="95" t="str">
        <f>IF(ISBLANK(Perigon!G7127),"",Perigon!G7127)</f>
        <v/>
      </c>
      <c r="C7132" s="96" t="str">
        <f>IF(ISBLANK(Perigon!I7127),"",Perigon!I7127)</f>
        <v/>
      </c>
      <c r="D7132" s="97" t="str">
        <f>IF(ISBLANK(Perigon!J7127),"",Perigon!J7127)</f>
        <v/>
      </c>
      <c r="E7132" s="64" t="str">
        <f>IF(ISBLANK(Perigon!K7127),"",Perigon!K7127)</f>
        <v/>
      </c>
      <c r="F7132" s="65"/>
      <c r="G7132" s="64"/>
      <c r="H7132" s="69" t="str">
        <f>IF(ISBLANK(Perigon!L7127),"",Perigon!L7127)</f>
        <v/>
      </c>
      <c r="I7132" s="69" t="str">
        <f>IF(ISBLANK(Perigon!M7127),"",Perigon!M7127)</f>
        <v/>
      </c>
      <c r="J7132" s="98" t="str">
        <f>IF(ISBLANK(Perigon!N7127),"",Perigon!N7127)</f>
        <v/>
      </c>
      <c r="K7132" s="99" t="str">
        <f>IF(ISBLANK(Perigon!J7127),"",Perigon!T7127)</f>
        <v/>
      </c>
      <c r="L7132" s="95" t="str">
        <f>IF(ISBLANK(Perigon!O7127),"",Perigon!O7127)</f>
        <v/>
      </c>
      <c r="M7132" s="95" t="str">
        <f>IF(ISBLANK(Perigon!R7127),"",Perigon!R7127)</f>
        <v/>
      </c>
      <c r="N7132" s="95" t="str">
        <f>IF(ISBLANK(Perigon!P7127),"",Perigon!P7127)</f>
        <v/>
      </c>
      <c r="O7132" s="38" t="str">
        <f>IF($L7132="","",VLOOKUP($R7132,Tarife!$A$2:$R$599,13,FALSE))</f>
        <v/>
      </c>
      <c r="P7132" s="38" t="str">
        <f t="shared" si="111"/>
        <v/>
      </c>
      <c r="R7132" s="100" t="str">
        <f>Zusammenzug!$C$25&amp;"-"&amp;Zusammenzug!$A$7&amp;"-"&amp;Leistungen!L7132</f>
        <v>2024-0-</v>
      </c>
    </row>
    <row r="7133" spans="1:18" x14ac:dyDescent="0.2">
      <c r="A7133" s="95" t="str">
        <f>IF(ISBLANK(Perigon!E7128),"",Perigon!E7128)</f>
        <v/>
      </c>
      <c r="B7133" s="95" t="str">
        <f>IF(ISBLANK(Perigon!G7128),"",Perigon!G7128)</f>
        <v/>
      </c>
      <c r="C7133" s="96" t="str">
        <f>IF(ISBLANK(Perigon!I7128),"",Perigon!I7128)</f>
        <v/>
      </c>
      <c r="D7133" s="97" t="str">
        <f>IF(ISBLANK(Perigon!J7128),"",Perigon!J7128)</f>
        <v/>
      </c>
      <c r="E7133" s="64" t="str">
        <f>IF(ISBLANK(Perigon!K7128),"",Perigon!K7128)</f>
        <v/>
      </c>
      <c r="F7133" s="65"/>
      <c r="G7133" s="64"/>
      <c r="H7133" s="69" t="str">
        <f>IF(ISBLANK(Perigon!L7128),"",Perigon!L7128)</f>
        <v/>
      </c>
      <c r="I7133" s="69" t="str">
        <f>IF(ISBLANK(Perigon!M7128),"",Perigon!M7128)</f>
        <v/>
      </c>
      <c r="J7133" s="98" t="str">
        <f>IF(ISBLANK(Perigon!N7128),"",Perigon!N7128)</f>
        <v/>
      </c>
      <c r="K7133" s="99" t="str">
        <f>IF(ISBLANK(Perigon!J7128),"",Perigon!T7128)</f>
        <v/>
      </c>
      <c r="L7133" s="95" t="str">
        <f>IF(ISBLANK(Perigon!O7128),"",Perigon!O7128)</f>
        <v/>
      </c>
      <c r="M7133" s="95" t="str">
        <f>IF(ISBLANK(Perigon!R7128),"",Perigon!R7128)</f>
        <v/>
      </c>
      <c r="N7133" s="95" t="str">
        <f>IF(ISBLANK(Perigon!P7128),"",Perigon!P7128)</f>
        <v/>
      </c>
      <c r="O7133" s="38" t="str">
        <f>IF($L7133="","",VLOOKUP($R7133,Tarife!$A$2:$R$599,13,FALSE))</f>
        <v/>
      </c>
      <c r="P7133" s="38" t="str">
        <f t="shared" si="111"/>
        <v/>
      </c>
      <c r="R7133" s="100" t="str">
        <f>Zusammenzug!$C$25&amp;"-"&amp;Zusammenzug!$A$7&amp;"-"&amp;Leistungen!L7133</f>
        <v>2024-0-</v>
      </c>
    </row>
    <row r="7134" spans="1:18" x14ac:dyDescent="0.2">
      <c r="A7134" s="95" t="str">
        <f>IF(ISBLANK(Perigon!E7129),"",Perigon!E7129)</f>
        <v/>
      </c>
      <c r="B7134" s="95" t="str">
        <f>IF(ISBLANK(Perigon!G7129),"",Perigon!G7129)</f>
        <v/>
      </c>
      <c r="C7134" s="96" t="str">
        <f>IF(ISBLANK(Perigon!I7129),"",Perigon!I7129)</f>
        <v/>
      </c>
      <c r="D7134" s="97" t="str">
        <f>IF(ISBLANK(Perigon!J7129),"",Perigon!J7129)</f>
        <v/>
      </c>
      <c r="E7134" s="64" t="str">
        <f>IF(ISBLANK(Perigon!K7129),"",Perigon!K7129)</f>
        <v/>
      </c>
      <c r="F7134" s="65"/>
      <c r="G7134" s="64"/>
      <c r="H7134" s="69" t="str">
        <f>IF(ISBLANK(Perigon!L7129),"",Perigon!L7129)</f>
        <v/>
      </c>
      <c r="I7134" s="69" t="str">
        <f>IF(ISBLANK(Perigon!M7129),"",Perigon!M7129)</f>
        <v/>
      </c>
      <c r="J7134" s="98" t="str">
        <f>IF(ISBLANK(Perigon!N7129),"",Perigon!N7129)</f>
        <v/>
      </c>
      <c r="K7134" s="99" t="str">
        <f>IF(ISBLANK(Perigon!J7129),"",Perigon!T7129)</f>
        <v/>
      </c>
      <c r="L7134" s="95" t="str">
        <f>IF(ISBLANK(Perigon!O7129),"",Perigon!O7129)</f>
        <v/>
      </c>
      <c r="M7134" s="95" t="str">
        <f>IF(ISBLANK(Perigon!R7129),"",Perigon!R7129)</f>
        <v/>
      </c>
      <c r="N7134" s="95" t="str">
        <f>IF(ISBLANK(Perigon!P7129),"",Perigon!P7129)</f>
        <v/>
      </c>
      <c r="O7134" s="38" t="str">
        <f>IF($L7134="","",VLOOKUP($R7134,Tarife!$A$2:$R$599,13,FALSE))</f>
        <v/>
      </c>
      <c r="P7134" s="38" t="str">
        <f t="shared" si="111"/>
        <v/>
      </c>
      <c r="R7134" s="100" t="str">
        <f>Zusammenzug!$C$25&amp;"-"&amp;Zusammenzug!$A$7&amp;"-"&amp;Leistungen!L7134</f>
        <v>2024-0-</v>
      </c>
    </row>
    <row r="7135" spans="1:18" x14ac:dyDescent="0.2">
      <c r="A7135" s="95" t="str">
        <f>IF(ISBLANK(Perigon!E7130),"",Perigon!E7130)</f>
        <v/>
      </c>
      <c r="B7135" s="95" t="str">
        <f>IF(ISBLANK(Perigon!G7130),"",Perigon!G7130)</f>
        <v/>
      </c>
      <c r="C7135" s="96" t="str">
        <f>IF(ISBLANK(Perigon!I7130),"",Perigon!I7130)</f>
        <v/>
      </c>
      <c r="D7135" s="97" t="str">
        <f>IF(ISBLANK(Perigon!J7130),"",Perigon!J7130)</f>
        <v/>
      </c>
      <c r="E7135" s="64" t="str">
        <f>IF(ISBLANK(Perigon!K7130),"",Perigon!K7130)</f>
        <v/>
      </c>
      <c r="F7135" s="65"/>
      <c r="G7135" s="64"/>
      <c r="H7135" s="69" t="str">
        <f>IF(ISBLANK(Perigon!L7130),"",Perigon!L7130)</f>
        <v/>
      </c>
      <c r="I7135" s="69" t="str">
        <f>IF(ISBLANK(Perigon!M7130),"",Perigon!M7130)</f>
        <v/>
      </c>
      <c r="J7135" s="98" t="str">
        <f>IF(ISBLANK(Perigon!N7130),"",Perigon!N7130)</f>
        <v/>
      </c>
      <c r="K7135" s="99" t="str">
        <f>IF(ISBLANK(Perigon!J7130),"",Perigon!T7130)</f>
        <v/>
      </c>
      <c r="L7135" s="95" t="str">
        <f>IF(ISBLANK(Perigon!O7130),"",Perigon!O7130)</f>
        <v/>
      </c>
      <c r="M7135" s="95" t="str">
        <f>IF(ISBLANK(Perigon!R7130),"",Perigon!R7130)</f>
        <v/>
      </c>
      <c r="N7135" s="95" t="str">
        <f>IF(ISBLANK(Perigon!P7130),"",Perigon!P7130)</f>
        <v/>
      </c>
      <c r="O7135" s="38" t="str">
        <f>IF($L7135="","",VLOOKUP($R7135,Tarife!$A$2:$R$599,13,FALSE))</f>
        <v/>
      </c>
      <c r="P7135" s="38" t="str">
        <f t="shared" si="111"/>
        <v/>
      </c>
      <c r="R7135" s="100" t="str">
        <f>Zusammenzug!$C$25&amp;"-"&amp;Zusammenzug!$A$7&amp;"-"&amp;Leistungen!L7135</f>
        <v>2024-0-</v>
      </c>
    </row>
    <row r="7136" spans="1:18" x14ac:dyDescent="0.2">
      <c r="A7136" s="95" t="str">
        <f>IF(ISBLANK(Perigon!E7131),"",Perigon!E7131)</f>
        <v/>
      </c>
      <c r="B7136" s="95" t="str">
        <f>IF(ISBLANK(Perigon!G7131),"",Perigon!G7131)</f>
        <v/>
      </c>
      <c r="C7136" s="96" t="str">
        <f>IF(ISBLANK(Perigon!I7131),"",Perigon!I7131)</f>
        <v/>
      </c>
      <c r="D7136" s="97" t="str">
        <f>IF(ISBLANK(Perigon!J7131),"",Perigon!J7131)</f>
        <v/>
      </c>
      <c r="E7136" s="64" t="str">
        <f>IF(ISBLANK(Perigon!K7131),"",Perigon!K7131)</f>
        <v/>
      </c>
      <c r="F7136" s="65"/>
      <c r="G7136" s="64"/>
      <c r="H7136" s="69" t="str">
        <f>IF(ISBLANK(Perigon!L7131),"",Perigon!L7131)</f>
        <v/>
      </c>
      <c r="I7136" s="69" t="str">
        <f>IF(ISBLANK(Perigon!M7131),"",Perigon!M7131)</f>
        <v/>
      </c>
      <c r="J7136" s="98" t="str">
        <f>IF(ISBLANK(Perigon!N7131),"",Perigon!N7131)</f>
        <v/>
      </c>
      <c r="K7136" s="99" t="str">
        <f>IF(ISBLANK(Perigon!J7131),"",Perigon!T7131)</f>
        <v/>
      </c>
      <c r="L7136" s="95" t="str">
        <f>IF(ISBLANK(Perigon!O7131),"",Perigon!O7131)</f>
        <v/>
      </c>
      <c r="M7136" s="95" t="str">
        <f>IF(ISBLANK(Perigon!R7131),"",Perigon!R7131)</f>
        <v/>
      </c>
      <c r="N7136" s="95" t="str">
        <f>IF(ISBLANK(Perigon!P7131),"",Perigon!P7131)</f>
        <v/>
      </c>
      <c r="O7136" s="38" t="str">
        <f>IF($L7136="","",VLOOKUP($R7136,Tarife!$A$2:$R$599,13,FALSE))</f>
        <v/>
      </c>
      <c r="P7136" s="38" t="str">
        <f t="shared" si="111"/>
        <v/>
      </c>
      <c r="R7136" s="100" t="str">
        <f>Zusammenzug!$C$25&amp;"-"&amp;Zusammenzug!$A$7&amp;"-"&amp;Leistungen!L7136</f>
        <v>2024-0-</v>
      </c>
    </row>
    <row r="7137" spans="1:18" x14ac:dyDescent="0.2">
      <c r="A7137" s="95" t="str">
        <f>IF(ISBLANK(Perigon!E7132),"",Perigon!E7132)</f>
        <v/>
      </c>
      <c r="B7137" s="95" t="str">
        <f>IF(ISBLANK(Perigon!G7132),"",Perigon!G7132)</f>
        <v/>
      </c>
      <c r="C7137" s="96" t="str">
        <f>IF(ISBLANK(Perigon!I7132),"",Perigon!I7132)</f>
        <v/>
      </c>
      <c r="D7137" s="97" t="str">
        <f>IF(ISBLANK(Perigon!J7132),"",Perigon!J7132)</f>
        <v/>
      </c>
      <c r="E7137" s="64" t="str">
        <f>IF(ISBLANK(Perigon!K7132),"",Perigon!K7132)</f>
        <v/>
      </c>
      <c r="F7137" s="65"/>
      <c r="G7137" s="64"/>
      <c r="H7137" s="69" t="str">
        <f>IF(ISBLANK(Perigon!L7132),"",Perigon!L7132)</f>
        <v/>
      </c>
      <c r="I7137" s="69" t="str">
        <f>IF(ISBLANK(Perigon!M7132),"",Perigon!M7132)</f>
        <v/>
      </c>
      <c r="J7137" s="98" t="str">
        <f>IF(ISBLANK(Perigon!N7132),"",Perigon!N7132)</f>
        <v/>
      </c>
      <c r="K7137" s="99" t="str">
        <f>IF(ISBLANK(Perigon!J7132),"",Perigon!T7132)</f>
        <v/>
      </c>
      <c r="L7137" s="95" t="str">
        <f>IF(ISBLANK(Perigon!O7132),"",Perigon!O7132)</f>
        <v/>
      </c>
      <c r="M7137" s="95" t="str">
        <f>IF(ISBLANK(Perigon!R7132),"",Perigon!R7132)</f>
        <v/>
      </c>
      <c r="N7137" s="95" t="str">
        <f>IF(ISBLANK(Perigon!P7132),"",Perigon!P7132)</f>
        <v/>
      </c>
      <c r="O7137" s="38" t="str">
        <f>IF($L7137="","",VLOOKUP($R7137,Tarife!$A$2:$R$599,13,FALSE))</f>
        <v/>
      </c>
      <c r="P7137" s="38" t="str">
        <f t="shared" si="111"/>
        <v/>
      </c>
      <c r="R7137" s="100" t="str">
        <f>Zusammenzug!$C$25&amp;"-"&amp;Zusammenzug!$A$7&amp;"-"&amp;Leistungen!L7137</f>
        <v>2024-0-</v>
      </c>
    </row>
    <row r="7138" spans="1:18" x14ac:dyDescent="0.2">
      <c r="A7138" s="95" t="str">
        <f>IF(ISBLANK(Perigon!E7133),"",Perigon!E7133)</f>
        <v/>
      </c>
      <c r="B7138" s="95" t="str">
        <f>IF(ISBLANK(Perigon!G7133),"",Perigon!G7133)</f>
        <v/>
      </c>
      <c r="C7138" s="96" t="str">
        <f>IF(ISBLANK(Perigon!I7133),"",Perigon!I7133)</f>
        <v/>
      </c>
      <c r="D7138" s="97" t="str">
        <f>IF(ISBLANK(Perigon!J7133),"",Perigon!J7133)</f>
        <v/>
      </c>
      <c r="E7138" s="64" t="str">
        <f>IF(ISBLANK(Perigon!K7133),"",Perigon!K7133)</f>
        <v/>
      </c>
      <c r="F7138" s="65"/>
      <c r="G7138" s="64"/>
      <c r="H7138" s="69" t="str">
        <f>IF(ISBLANK(Perigon!L7133),"",Perigon!L7133)</f>
        <v/>
      </c>
      <c r="I7138" s="69" t="str">
        <f>IF(ISBLANK(Perigon!M7133),"",Perigon!M7133)</f>
        <v/>
      </c>
      <c r="J7138" s="98" t="str">
        <f>IF(ISBLANK(Perigon!N7133),"",Perigon!N7133)</f>
        <v/>
      </c>
      <c r="K7138" s="99" t="str">
        <f>IF(ISBLANK(Perigon!J7133),"",Perigon!T7133)</f>
        <v/>
      </c>
      <c r="L7138" s="95" t="str">
        <f>IF(ISBLANK(Perigon!O7133),"",Perigon!O7133)</f>
        <v/>
      </c>
      <c r="M7138" s="95" t="str">
        <f>IF(ISBLANK(Perigon!R7133),"",Perigon!R7133)</f>
        <v/>
      </c>
      <c r="N7138" s="95" t="str">
        <f>IF(ISBLANK(Perigon!P7133),"",Perigon!P7133)</f>
        <v/>
      </c>
      <c r="O7138" s="38" t="str">
        <f>IF($L7138="","",VLOOKUP($R7138,Tarife!$A$2:$R$599,13,FALSE))</f>
        <v/>
      </c>
      <c r="P7138" s="38" t="str">
        <f t="shared" si="111"/>
        <v/>
      </c>
      <c r="R7138" s="100" t="str">
        <f>Zusammenzug!$C$25&amp;"-"&amp;Zusammenzug!$A$7&amp;"-"&amp;Leistungen!L7138</f>
        <v>2024-0-</v>
      </c>
    </row>
    <row r="7139" spans="1:18" x14ac:dyDescent="0.2">
      <c r="A7139" s="95" t="str">
        <f>IF(ISBLANK(Perigon!E7134),"",Perigon!E7134)</f>
        <v/>
      </c>
      <c r="B7139" s="95" t="str">
        <f>IF(ISBLANK(Perigon!G7134),"",Perigon!G7134)</f>
        <v/>
      </c>
      <c r="C7139" s="96" t="str">
        <f>IF(ISBLANK(Perigon!I7134),"",Perigon!I7134)</f>
        <v/>
      </c>
      <c r="D7139" s="97" t="str">
        <f>IF(ISBLANK(Perigon!J7134),"",Perigon!J7134)</f>
        <v/>
      </c>
      <c r="E7139" s="64" t="str">
        <f>IF(ISBLANK(Perigon!K7134),"",Perigon!K7134)</f>
        <v/>
      </c>
      <c r="F7139" s="65"/>
      <c r="G7139" s="64"/>
      <c r="H7139" s="69" t="str">
        <f>IF(ISBLANK(Perigon!L7134),"",Perigon!L7134)</f>
        <v/>
      </c>
      <c r="I7139" s="69" t="str">
        <f>IF(ISBLANK(Perigon!M7134),"",Perigon!M7134)</f>
        <v/>
      </c>
      <c r="J7139" s="98" t="str">
        <f>IF(ISBLANK(Perigon!N7134),"",Perigon!N7134)</f>
        <v/>
      </c>
      <c r="K7139" s="99" t="str">
        <f>IF(ISBLANK(Perigon!J7134),"",Perigon!T7134)</f>
        <v/>
      </c>
      <c r="L7139" s="95" t="str">
        <f>IF(ISBLANK(Perigon!O7134),"",Perigon!O7134)</f>
        <v/>
      </c>
      <c r="M7139" s="95" t="str">
        <f>IF(ISBLANK(Perigon!R7134),"",Perigon!R7134)</f>
        <v/>
      </c>
      <c r="N7139" s="95" t="str">
        <f>IF(ISBLANK(Perigon!P7134),"",Perigon!P7134)</f>
        <v/>
      </c>
      <c r="O7139" s="38" t="str">
        <f>IF($L7139="","",VLOOKUP($R7139,Tarife!$A$2:$R$599,13,FALSE))</f>
        <v/>
      </c>
      <c r="P7139" s="38" t="str">
        <f t="shared" si="111"/>
        <v/>
      </c>
      <c r="R7139" s="100" t="str">
        <f>Zusammenzug!$C$25&amp;"-"&amp;Zusammenzug!$A$7&amp;"-"&amp;Leistungen!L7139</f>
        <v>2024-0-</v>
      </c>
    </row>
    <row r="7140" spans="1:18" x14ac:dyDescent="0.2">
      <c r="A7140" s="95" t="str">
        <f>IF(ISBLANK(Perigon!E7135),"",Perigon!E7135)</f>
        <v/>
      </c>
      <c r="B7140" s="95" t="str">
        <f>IF(ISBLANK(Perigon!G7135),"",Perigon!G7135)</f>
        <v/>
      </c>
      <c r="C7140" s="96" t="str">
        <f>IF(ISBLANK(Perigon!I7135),"",Perigon!I7135)</f>
        <v/>
      </c>
      <c r="D7140" s="97" t="str">
        <f>IF(ISBLANK(Perigon!J7135),"",Perigon!J7135)</f>
        <v/>
      </c>
      <c r="E7140" s="64" t="str">
        <f>IF(ISBLANK(Perigon!K7135),"",Perigon!K7135)</f>
        <v/>
      </c>
      <c r="F7140" s="65"/>
      <c r="G7140" s="64"/>
      <c r="H7140" s="69" t="str">
        <f>IF(ISBLANK(Perigon!L7135),"",Perigon!L7135)</f>
        <v/>
      </c>
      <c r="I7140" s="69" t="str">
        <f>IF(ISBLANK(Perigon!M7135),"",Perigon!M7135)</f>
        <v/>
      </c>
      <c r="J7140" s="98" t="str">
        <f>IF(ISBLANK(Perigon!N7135),"",Perigon!N7135)</f>
        <v/>
      </c>
      <c r="K7140" s="99" t="str">
        <f>IF(ISBLANK(Perigon!J7135),"",Perigon!T7135)</f>
        <v/>
      </c>
      <c r="L7140" s="95" t="str">
        <f>IF(ISBLANK(Perigon!O7135),"",Perigon!O7135)</f>
        <v/>
      </c>
      <c r="M7140" s="95" t="str">
        <f>IF(ISBLANK(Perigon!R7135),"",Perigon!R7135)</f>
        <v/>
      </c>
      <c r="N7140" s="95" t="str">
        <f>IF(ISBLANK(Perigon!P7135),"",Perigon!P7135)</f>
        <v/>
      </c>
      <c r="O7140" s="38" t="str">
        <f>IF($L7140="","",VLOOKUP($R7140,Tarife!$A$2:$R$599,13,FALSE))</f>
        <v/>
      </c>
      <c r="P7140" s="38" t="str">
        <f t="shared" si="111"/>
        <v/>
      </c>
      <c r="R7140" s="100" t="str">
        <f>Zusammenzug!$C$25&amp;"-"&amp;Zusammenzug!$A$7&amp;"-"&amp;Leistungen!L7140</f>
        <v>2024-0-</v>
      </c>
    </row>
    <row r="7141" spans="1:18" x14ac:dyDescent="0.2">
      <c r="A7141" s="95" t="str">
        <f>IF(ISBLANK(Perigon!E7136),"",Perigon!E7136)</f>
        <v/>
      </c>
      <c r="B7141" s="95" t="str">
        <f>IF(ISBLANK(Perigon!G7136),"",Perigon!G7136)</f>
        <v/>
      </c>
      <c r="C7141" s="96" t="str">
        <f>IF(ISBLANK(Perigon!I7136),"",Perigon!I7136)</f>
        <v/>
      </c>
      <c r="D7141" s="97" t="str">
        <f>IF(ISBLANK(Perigon!J7136),"",Perigon!J7136)</f>
        <v/>
      </c>
      <c r="E7141" s="64" t="str">
        <f>IF(ISBLANK(Perigon!K7136),"",Perigon!K7136)</f>
        <v/>
      </c>
      <c r="F7141" s="65"/>
      <c r="G7141" s="64"/>
      <c r="H7141" s="69" t="str">
        <f>IF(ISBLANK(Perigon!L7136),"",Perigon!L7136)</f>
        <v/>
      </c>
      <c r="I7141" s="69" t="str">
        <f>IF(ISBLANK(Perigon!M7136),"",Perigon!M7136)</f>
        <v/>
      </c>
      <c r="J7141" s="98" t="str">
        <f>IF(ISBLANK(Perigon!N7136),"",Perigon!N7136)</f>
        <v/>
      </c>
      <c r="K7141" s="99" t="str">
        <f>IF(ISBLANK(Perigon!J7136),"",Perigon!T7136)</f>
        <v/>
      </c>
      <c r="L7141" s="95" t="str">
        <f>IF(ISBLANK(Perigon!O7136),"",Perigon!O7136)</f>
        <v/>
      </c>
      <c r="M7141" s="95" t="str">
        <f>IF(ISBLANK(Perigon!R7136),"",Perigon!R7136)</f>
        <v/>
      </c>
      <c r="N7141" s="95" t="str">
        <f>IF(ISBLANK(Perigon!P7136),"",Perigon!P7136)</f>
        <v/>
      </c>
      <c r="O7141" s="38" t="str">
        <f>IF($L7141="","",VLOOKUP($R7141,Tarife!$A$2:$R$599,13,FALSE))</f>
        <v/>
      </c>
      <c r="P7141" s="38" t="str">
        <f t="shared" si="111"/>
        <v/>
      </c>
      <c r="R7141" s="100" t="str">
        <f>Zusammenzug!$C$25&amp;"-"&amp;Zusammenzug!$A$7&amp;"-"&amp;Leistungen!L7141</f>
        <v>2024-0-</v>
      </c>
    </row>
    <row r="7142" spans="1:18" x14ac:dyDescent="0.2">
      <c r="A7142" s="95" t="str">
        <f>IF(ISBLANK(Perigon!E7137),"",Perigon!E7137)</f>
        <v/>
      </c>
      <c r="B7142" s="95" t="str">
        <f>IF(ISBLANK(Perigon!G7137),"",Perigon!G7137)</f>
        <v/>
      </c>
      <c r="C7142" s="96" t="str">
        <f>IF(ISBLANK(Perigon!I7137),"",Perigon!I7137)</f>
        <v/>
      </c>
      <c r="D7142" s="97" t="str">
        <f>IF(ISBLANK(Perigon!J7137),"",Perigon!J7137)</f>
        <v/>
      </c>
      <c r="E7142" s="64" t="str">
        <f>IF(ISBLANK(Perigon!K7137),"",Perigon!K7137)</f>
        <v/>
      </c>
      <c r="F7142" s="65"/>
      <c r="G7142" s="64"/>
      <c r="H7142" s="69" t="str">
        <f>IF(ISBLANK(Perigon!L7137),"",Perigon!L7137)</f>
        <v/>
      </c>
      <c r="I7142" s="69" t="str">
        <f>IF(ISBLANK(Perigon!M7137),"",Perigon!M7137)</f>
        <v/>
      </c>
      <c r="J7142" s="98" t="str">
        <f>IF(ISBLANK(Perigon!N7137),"",Perigon!N7137)</f>
        <v/>
      </c>
      <c r="K7142" s="99" t="str">
        <f>IF(ISBLANK(Perigon!J7137),"",Perigon!T7137)</f>
        <v/>
      </c>
      <c r="L7142" s="95" t="str">
        <f>IF(ISBLANK(Perigon!O7137),"",Perigon!O7137)</f>
        <v/>
      </c>
      <c r="M7142" s="95" t="str">
        <f>IF(ISBLANK(Perigon!R7137),"",Perigon!R7137)</f>
        <v/>
      </c>
      <c r="N7142" s="95" t="str">
        <f>IF(ISBLANK(Perigon!P7137),"",Perigon!P7137)</f>
        <v/>
      </c>
      <c r="O7142" s="38" t="str">
        <f>IF($L7142="","",VLOOKUP($R7142,Tarife!$A$2:$R$599,13,FALSE))</f>
        <v/>
      </c>
      <c r="P7142" s="38" t="str">
        <f t="shared" si="111"/>
        <v/>
      </c>
      <c r="R7142" s="100" t="str">
        <f>Zusammenzug!$C$25&amp;"-"&amp;Zusammenzug!$A$7&amp;"-"&amp;Leistungen!L7142</f>
        <v>2024-0-</v>
      </c>
    </row>
    <row r="7143" spans="1:18" x14ac:dyDescent="0.2">
      <c r="A7143" s="95" t="str">
        <f>IF(ISBLANK(Perigon!E7138),"",Perigon!E7138)</f>
        <v/>
      </c>
      <c r="B7143" s="95" t="str">
        <f>IF(ISBLANK(Perigon!G7138),"",Perigon!G7138)</f>
        <v/>
      </c>
      <c r="C7143" s="96" t="str">
        <f>IF(ISBLANK(Perigon!I7138),"",Perigon!I7138)</f>
        <v/>
      </c>
      <c r="D7143" s="97" t="str">
        <f>IF(ISBLANK(Perigon!J7138),"",Perigon!J7138)</f>
        <v/>
      </c>
      <c r="E7143" s="64" t="str">
        <f>IF(ISBLANK(Perigon!K7138),"",Perigon!K7138)</f>
        <v/>
      </c>
      <c r="F7143" s="65"/>
      <c r="G7143" s="64"/>
      <c r="H7143" s="69" t="str">
        <f>IF(ISBLANK(Perigon!L7138),"",Perigon!L7138)</f>
        <v/>
      </c>
      <c r="I7143" s="69" t="str">
        <f>IF(ISBLANK(Perigon!M7138),"",Perigon!M7138)</f>
        <v/>
      </c>
      <c r="J7143" s="98" t="str">
        <f>IF(ISBLANK(Perigon!N7138),"",Perigon!N7138)</f>
        <v/>
      </c>
      <c r="K7143" s="99" t="str">
        <f>IF(ISBLANK(Perigon!J7138),"",Perigon!T7138)</f>
        <v/>
      </c>
      <c r="L7143" s="95" t="str">
        <f>IF(ISBLANK(Perigon!O7138),"",Perigon!O7138)</f>
        <v/>
      </c>
      <c r="M7143" s="95" t="str">
        <f>IF(ISBLANK(Perigon!R7138),"",Perigon!R7138)</f>
        <v/>
      </c>
      <c r="N7143" s="95" t="str">
        <f>IF(ISBLANK(Perigon!P7138),"",Perigon!P7138)</f>
        <v/>
      </c>
      <c r="O7143" s="38" t="str">
        <f>IF($L7143="","",VLOOKUP($R7143,Tarife!$A$2:$R$599,13,FALSE))</f>
        <v/>
      </c>
      <c r="P7143" s="38" t="str">
        <f t="shared" si="111"/>
        <v/>
      </c>
      <c r="R7143" s="100" t="str">
        <f>Zusammenzug!$C$25&amp;"-"&amp;Zusammenzug!$A$7&amp;"-"&amp;Leistungen!L7143</f>
        <v>2024-0-</v>
      </c>
    </row>
    <row r="7144" spans="1:18" x14ac:dyDescent="0.2">
      <c r="A7144" s="95" t="str">
        <f>IF(ISBLANK(Perigon!E7139),"",Perigon!E7139)</f>
        <v/>
      </c>
      <c r="B7144" s="95" t="str">
        <f>IF(ISBLANK(Perigon!G7139),"",Perigon!G7139)</f>
        <v/>
      </c>
      <c r="C7144" s="96" t="str">
        <f>IF(ISBLANK(Perigon!I7139),"",Perigon!I7139)</f>
        <v/>
      </c>
      <c r="D7144" s="97" t="str">
        <f>IF(ISBLANK(Perigon!J7139),"",Perigon!J7139)</f>
        <v/>
      </c>
      <c r="E7144" s="64" t="str">
        <f>IF(ISBLANK(Perigon!K7139),"",Perigon!K7139)</f>
        <v/>
      </c>
      <c r="F7144" s="65"/>
      <c r="G7144" s="64"/>
      <c r="H7144" s="69" t="str">
        <f>IF(ISBLANK(Perigon!L7139),"",Perigon!L7139)</f>
        <v/>
      </c>
      <c r="I7144" s="69" t="str">
        <f>IF(ISBLANK(Perigon!M7139),"",Perigon!M7139)</f>
        <v/>
      </c>
      <c r="J7144" s="98" t="str">
        <f>IF(ISBLANK(Perigon!N7139),"",Perigon!N7139)</f>
        <v/>
      </c>
      <c r="K7144" s="99" t="str">
        <f>IF(ISBLANK(Perigon!J7139),"",Perigon!T7139)</f>
        <v/>
      </c>
      <c r="L7144" s="95" t="str">
        <f>IF(ISBLANK(Perigon!O7139),"",Perigon!O7139)</f>
        <v/>
      </c>
      <c r="M7144" s="95" t="str">
        <f>IF(ISBLANK(Perigon!R7139),"",Perigon!R7139)</f>
        <v/>
      </c>
      <c r="N7144" s="95" t="str">
        <f>IF(ISBLANK(Perigon!P7139),"",Perigon!P7139)</f>
        <v/>
      </c>
      <c r="O7144" s="38" t="str">
        <f>IF($L7144="","",VLOOKUP($R7144,Tarife!$A$2:$R$599,13,FALSE))</f>
        <v/>
      </c>
      <c r="P7144" s="38" t="str">
        <f t="shared" si="111"/>
        <v/>
      </c>
      <c r="R7144" s="100" t="str">
        <f>Zusammenzug!$C$25&amp;"-"&amp;Zusammenzug!$A$7&amp;"-"&amp;Leistungen!L7144</f>
        <v>2024-0-</v>
      </c>
    </row>
    <row r="7145" spans="1:18" x14ac:dyDescent="0.2">
      <c r="A7145" s="95" t="str">
        <f>IF(ISBLANK(Perigon!E7140),"",Perigon!E7140)</f>
        <v/>
      </c>
      <c r="B7145" s="95" t="str">
        <f>IF(ISBLANK(Perigon!G7140),"",Perigon!G7140)</f>
        <v/>
      </c>
      <c r="C7145" s="96" t="str">
        <f>IF(ISBLANK(Perigon!I7140),"",Perigon!I7140)</f>
        <v/>
      </c>
      <c r="D7145" s="97" t="str">
        <f>IF(ISBLANK(Perigon!J7140),"",Perigon!J7140)</f>
        <v/>
      </c>
      <c r="E7145" s="64" t="str">
        <f>IF(ISBLANK(Perigon!K7140),"",Perigon!K7140)</f>
        <v/>
      </c>
      <c r="F7145" s="65"/>
      <c r="G7145" s="64"/>
      <c r="H7145" s="69" t="str">
        <f>IF(ISBLANK(Perigon!L7140),"",Perigon!L7140)</f>
        <v/>
      </c>
      <c r="I7145" s="69" t="str">
        <f>IF(ISBLANK(Perigon!M7140),"",Perigon!M7140)</f>
        <v/>
      </c>
      <c r="J7145" s="98" t="str">
        <f>IF(ISBLANK(Perigon!N7140),"",Perigon!N7140)</f>
        <v/>
      </c>
      <c r="K7145" s="99" t="str">
        <f>IF(ISBLANK(Perigon!J7140),"",Perigon!T7140)</f>
        <v/>
      </c>
      <c r="L7145" s="95" t="str">
        <f>IF(ISBLANK(Perigon!O7140),"",Perigon!O7140)</f>
        <v/>
      </c>
      <c r="M7145" s="95" t="str">
        <f>IF(ISBLANK(Perigon!R7140),"",Perigon!R7140)</f>
        <v/>
      </c>
      <c r="N7145" s="95" t="str">
        <f>IF(ISBLANK(Perigon!P7140),"",Perigon!P7140)</f>
        <v/>
      </c>
      <c r="O7145" s="38" t="str">
        <f>IF($L7145="","",VLOOKUP($R7145,Tarife!$A$2:$R$599,13,FALSE))</f>
        <v/>
      </c>
      <c r="P7145" s="38" t="str">
        <f t="shared" si="111"/>
        <v/>
      </c>
      <c r="R7145" s="100" t="str">
        <f>Zusammenzug!$C$25&amp;"-"&amp;Zusammenzug!$A$7&amp;"-"&amp;Leistungen!L7145</f>
        <v>2024-0-</v>
      </c>
    </row>
    <row r="7146" spans="1:18" x14ac:dyDescent="0.2">
      <c r="A7146" s="95" t="str">
        <f>IF(ISBLANK(Perigon!E7141),"",Perigon!E7141)</f>
        <v/>
      </c>
      <c r="B7146" s="95" t="str">
        <f>IF(ISBLANK(Perigon!G7141),"",Perigon!G7141)</f>
        <v/>
      </c>
      <c r="C7146" s="96" t="str">
        <f>IF(ISBLANK(Perigon!I7141),"",Perigon!I7141)</f>
        <v/>
      </c>
      <c r="D7146" s="97" t="str">
        <f>IF(ISBLANK(Perigon!J7141),"",Perigon!J7141)</f>
        <v/>
      </c>
      <c r="E7146" s="64" t="str">
        <f>IF(ISBLANK(Perigon!K7141),"",Perigon!K7141)</f>
        <v/>
      </c>
      <c r="F7146" s="65"/>
      <c r="G7146" s="64"/>
      <c r="H7146" s="69" t="str">
        <f>IF(ISBLANK(Perigon!L7141),"",Perigon!L7141)</f>
        <v/>
      </c>
      <c r="I7146" s="69" t="str">
        <f>IF(ISBLANK(Perigon!M7141),"",Perigon!M7141)</f>
        <v/>
      </c>
      <c r="J7146" s="98" t="str">
        <f>IF(ISBLANK(Perigon!N7141),"",Perigon!N7141)</f>
        <v/>
      </c>
      <c r="K7146" s="99" t="str">
        <f>IF(ISBLANK(Perigon!J7141),"",Perigon!T7141)</f>
        <v/>
      </c>
      <c r="L7146" s="95" t="str">
        <f>IF(ISBLANK(Perigon!O7141),"",Perigon!O7141)</f>
        <v/>
      </c>
      <c r="M7146" s="95" t="str">
        <f>IF(ISBLANK(Perigon!R7141),"",Perigon!R7141)</f>
        <v/>
      </c>
      <c r="N7146" s="95" t="str">
        <f>IF(ISBLANK(Perigon!P7141),"",Perigon!P7141)</f>
        <v/>
      </c>
      <c r="O7146" s="38" t="str">
        <f>IF($L7146="","",VLOOKUP($R7146,Tarife!$A$2:$R$599,13,FALSE))</f>
        <v/>
      </c>
      <c r="P7146" s="38" t="str">
        <f t="shared" si="111"/>
        <v/>
      </c>
      <c r="R7146" s="100" t="str">
        <f>Zusammenzug!$C$25&amp;"-"&amp;Zusammenzug!$A$7&amp;"-"&amp;Leistungen!L7146</f>
        <v>2024-0-</v>
      </c>
    </row>
    <row r="7147" spans="1:18" x14ac:dyDescent="0.2">
      <c r="A7147" s="95" t="str">
        <f>IF(ISBLANK(Perigon!E7142),"",Perigon!E7142)</f>
        <v/>
      </c>
      <c r="B7147" s="95" t="str">
        <f>IF(ISBLANK(Perigon!G7142),"",Perigon!G7142)</f>
        <v/>
      </c>
      <c r="C7147" s="96" t="str">
        <f>IF(ISBLANK(Perigon!I7142),"",Perigon!I7142)</f>
        <v/>
      </c>
      <c r="D7147" s="97" t="str">
        <f>IF(ISBLANK(Perigon!J7142),"",Perigon!J7142)</f>
        <v/>
      </c>
      <c r="E7147" s="64" t="str">
        <f>IF(ISBLANK(Perigon!K7142),"",Perigon!K7142)</f>
        <v/>
      </c>
      <c r="F7147" s="65"/>
      <c r="G7147" s="64"/>
      <c r="H7147" s="69" t="str">
        <f>IF(ISBLANK(Perigon!L7142),"",Perigon!L7142)</f>
        <v/>
      </c>
      <c r="I7147" s="69" t="str">
        <f>IF(ISBLANK(Perigon!M7142),"",Perigon!M7142)</f>
        <v/>
      </c>
      <c r="J7147" s="98" t="str">
        <f>IF(ISBLANK(Perigon!N7142),"",Perigon!N7142)</f>
        <v/>
      </c>
      <c r="K7147" s="99" t="str">
        <f>IF(ISBLANK(Perigon!J7142),"",Perigon!T7142)</f>
        <v/>
      </c>
      <c r="L7147" s="95" t="str">
        <f>IF(ISBLANK(Perigon!O7142),"",Perigon!O7142)</f>
        <v/>
      </c>
      <c r="M7147" s="95" t="str">
        <f>IF(ISBLANK(Perigon!R7142),"",Perigon!R7142)</f>
        <v/>
      </c>
      <c r="N7147" s="95" t="str">
        <f>IF(ISBLANK(Perigon!P7142),"",Perigon!P7142)</f>
        <v/>
      </c>
      <c r="O7147" s="38" t="str">
        <f>IF($L7147="","",VLOOKUP($R7147,Tarife!$A$2:$R$599,13,FALSE))</f>
        <v/>
      </c>
      <c r="P7147" s="38" t="str">
        <f t="shared" si="111"/>
        <v/>
      </c>
      <c r="R7147" s="100" t="str">
        <f>Zusammenzug!$C$25&amp;"-"&amp;Zusammenzug!$A$7&amp;"-"&amp;Leistungen!L7147</f>
        <v>2024-0-</v>
      </c>
    </row>
    <row r="7148" spans="1:18" x14ac:dyDescent="0.2">
      <c r="A7148" s="95" t="str">
        <f>IF(ISBLANK(Perigon!E7143),"",Perigon!E7143)</f>
        <v/>
      </c>
      <c r="B7148" s="95" t="str">
        <f>IF(ISBLANK(Perigon!G7143),"",Perigon!G7143)</f>
        <v/>
      </c>
      <c r="C7148" s="96" t="str">
        <f>IF(ISBLANK(Perigon!I7143),"",Perigon!I7143)</f>
        <v/>
      </c>
      <c r="D7148" s="97" t="str">
        <f>IF(ISBLANK(Perigon!J7143),"",Perigon!J7143)</f>
        <v/>
      </c>
      <c r="E7148" s="64" t="str">
        <f>IF(ISBLANK(Perigon!K7143),"",Perigon!K7143)</f>
        <v/>
      </c>
      <c r="F7148" s="65"/>
      <c r="G7148" s="64"/>
      <c r="H7148" s="69" t="str">
        <f>IF(ISBLANK(Perigon!L7143),"",Perigon!L7143)</f>
        <v/>
      </c>
      <c r="I7148" s="69" t="str">
        <f>IF(ISBLANK(Perigon!M7143),"",Perigon!M7143)</f>
        <v/>
      </c>
      <c r="J7148" s="98" t="str">
        <f>IF(ISBLANK(Perigon!N7143),"",Perigon!N7143)</f>
        <v/>
      </c>
      <c r="K7148" s="99" t="str">
        <f>IF(ISBLANK(Perigon!J7143),"",Perigon!T7143)</f>
        <v/>
      </c>
      <c r="L7148" s="95" t="str">
        <f>IF(ISBLANK(Perigon!O7143),"",Perigon!O7143)</f>
        <v/>
      </c>
      <c r="M7148" s="95" t="str">
        <f>IF(ISBLANK(Perigon!R7143),"",Perigon!R7143)</f>
        <v/>
      </c>
      <c r="N7148" s="95" t="str">
        <f>IF(ISBLANK(Perigon!P7143),"",Perigon!P7143)</f>
        <v/>
      </c>
      <c r="O7148" s="38" t="str">
        <f>IF($L7148="","",VLOOKUP($R7148,Tarife!$A$2:$R$599,13,FALSE))</f>
        <v/>
      </c>
      <c r="P7148" s="38" t="str">
        <f t="shared" si="111"/>
        <v/>
      </c>
      <c r="R7148" s="100" t="str">
        <f>Zusammenzug!$C$25&amp;"-"&amp;Zusammenzug!$A$7&amp;"-"&amp;Leistungen!L7148</f>
        <v>2024-0-</v>
      </c>
    </row>
    <row r="7149" spans="1:18" x14ac:dyDescent="0.2">
      <c r="A7149" s="95" t="str">
        <f>IF(ISBLANK(Perigon!E7144),"",Perigon!E7144)</f>
        <v/>
      </c>
      <c r="B7149" s="95" t="str">
        <f>IF(ISBLANK(Perigon!G7144),"",Perigon!G7144)</f>
        <v/>
      </c>
      <c r="C7149" s="96" t="str">
        <f>IF(ISBLANK(Perigon!I7144),"",Perigon!I7144)</f>
        <v/>
      </c>
      <c r="D7149" s="97" t="str">
        <f>IF(ISBLANK(Perigon!J7144),"",Perigon!J7144)</f>
        <v/>
      </c>
      <c r="E7149" s="64" t="str">
        <f>IF(ISBLANK(Perigon!K7144),"",Perigon!K7144)</f>
        <v/>
      </c>
      <c r="F7149" s="65"/>
      <c r="G7149" s="64"/>
      <c r="H7149" s="69" t="str">
        <f>IF(ISBLANK(Perigon!L7144),"",Perigon!L7144)</f>
        <v/>
      </c>
      <c r="I7149" s="69" t="str">
        <f>IF(ISBLANK(Perigon!M7144),"",Perigon!M7144)</f>
        <v/>
      </c>
      <c r="J7149" s="98" t="str">
        <f>IF(ISBLANK(Perigon!N7144),"",Perigon!N7144)</f>
        <v/>
      </c>
      <c r="K7149" s="99" t="str">
        <f>IF(ISBLANK(Perigon!J7144),"",Perigon!T7144)</f>
        <v/>
      </c>
      <c r="L7149" s="95" t="str">
        <f>IF(ISBLANK(Perigon!O7144),"",Perigon!O7144)</f>
        <v/>
      </c>
      <c r="M7149" s="95" t="str">
        <f>IF(ISBLANK(Perigon!R7144),"",Perigon!R7144)</f>
        <v/>
      </c>
      <c r="N7149" s="95" t="str">
        <f>IF(ISBLANK(Perigon!P7144),"",Perigon!P7144)</f>
        <v/>
      </c>
      <c r="O7149" s="38" t="str">
        <f>IF($L7149="","",VLOOKUP($R7149,Tarife!$A$2:$R$599,13,FALSE))</f>
        <v/>
      </c>
      <c r="P7149" s="38" t="str">
        <f t="shared" si="111"/>
        <v/>
      </c>
      <c r="R7149" s="100" t="str">
        <f>Zusammenzug!$C$25&amp;"-"&amp;Zusammenzug!$A$7&amp;"-"&amp;Leistungen!L7149</f>
        <v>2024-0-</v>
      </c>
    </row>
    <row r="7150" spans="1:18" x14ac:dyDescent="0.2">
      <c r="A7150" s="95" t="str">
        <f>IF(ISBLANK(Perigon!E7145),"",Perigon!E7145)</f>
        <v/>
      </c>
      <c r="B7150" s="95" t="str">
        <f>IF(ISBLANK(Perigon!G7145),"",Perigon!G7145)</f>
        <v/>
      </c>
      <c r="C7150" s="96" t="str">
        <f>IF(ISBLANK(Perigon!I7145),"",Perigon!I7145)</f>
        <v/>
      </c>
      <c r="D7150" s="97" t="str">
        <f>IF(ISBLANK(Perigon!J7145),"",Perigon!J7145)</f>
        <v/>
      </c>
      <c r="E7150" s="64" t="str">
        <f>IF(ISBLANK(Perigon!K7145),"",Perigon!K7145)</f>
        <v/>
      </c>
      <c r="F7150" s="65"/>
      <c r="G7150" s="64"/>
      <c r="H7150" s="69" t="str">
        <f>IF(ISBLANK(Perigon!L7145),"",Perigon!L7145)</f>
        <v/>
      </c>
      <c r="I7150" s="69" t="str">
        <f>IF(ISBLANK(Perigon!M7145),"",Perigon!M7145)</f>
        <v/>
      </c>
      <c r="J7150" s="98" t="str">
        <f>IF(ISBLANK(Perigon!N7145),"",Perigon!N7145)</f>
        <v/>
      </c>
      <c r="K7150" s="99" t="str">
        <f>IF(ISBLANK(Perigon!J7145),"",Perigon!T7145)</f>
        <v/>
      </c>
      <c r="L7150" s="95" t="str">
        <f>IF(ISBLANK(Perigon!O7145),"",Perigon!O7145)</f>
        <v/>
      </c>
      <c r="M7150" s="95" t="str">
        <f>IF(ISBLANK(Perigon!R7145),"",Perigon!R7145)</f>
        <v/>
      </c>
      <c r="N7150" s="95" t="str">
        <f>IF(ISBLANK(Perigon!P7145),"",Perigon!P7145)</f>
        <v/>
      </c>
      <c r="O7150" s="38" t="str">
        <f>IF($L7150="","",VLOOKUP($R7150,Tarife!$A$2:$R$599,13,FALSE))</f>
        <v/>
      </c>
      <c r="P7150" s="38" t="str">
        <f t="shared" si="111"/>
        <v/>
      </c>
      <c r="R7150" s="100" t="str">
        <f>Zusammenzug!$C$25&amp;"-"&amp;Zusammenzug!$A$7&amp;"-"&amp;Leistungen!L7150</f>
        <v>2024-0-</v>
      </c>
    </row>
    <row r="7151" spans="1:18" x14ac:dyDescent="0.2">
      <c r="A7151" s="95" t="str">
        <f>IF(ISBLANK(Perigon!E7146),"",Perigon!E7146)</f>
        <v/>
      </c>
      <c r="B7151" s="95" t="str">
        <f>IF(ISBLANK(Perigon!G7146),"",Perigon!G7146)</f>
        <v/>
      </c>
      <c r="C7151" s="96" t="str">
        <f>IF(ISBLANK(Perigon!I7146),"",Perigon!I7146)</f>
        <v/>
      </c>
      <c r="D7151" s="97" t="str">
        <f>IF(ISBLANK(Perigon!J7146),"",Perigon!J7146)</f>
        <v/>
      </c>
      <c r="E7151" s="64" t="str">
        <f>IF(ISBLANK(Perigon!K7146),"",Perigon!K7146)</f>
        <v/>
      </c>
      <c r="F7151" s="65"/>
      <c r="G7151" s="64"/>
      <c r="H7151" s="69" t="str">
        <f>IF(ISBLANK(Perigon!L7146),"",Perigon!L7146)</f>
        <v/>
      </c>
      <c r="I7151" s="69" t="str">
        <f>IF(ISBLANK(Perigon!M7146),"",Perigon!M7146)</f>
        <v/>
      </c>
      <c r="J7151" s="98" t="str">
        <f>IF(ISBLANK(Perigon!N7146),"",Perigon!N7146)</f>
        <v/>
      </c>
      <c r="K7151" s="99" t="str">
        <f>IF(ISBLANK(Perigon!J7146),"",Perigon!T7146)</f>
        <v/>
      </c>
      <c r="L7151" s="95" t="str">
        <f>IF(ISBLANK(Perigon!O7146),"",Perigon!O7146)</f>
        <v/>
      </c>
      <c r="M7151" s="95" t="str">
        <f>IF(ISBLANK(Perigon!R7146),"",Perigon!R7146)</f>
        <v/>
      </c>
      <c r="N7151" s="95" t="str">
        <f>IF(ISBLANK(Perigon!P7146),"",Perigon!P7146)</f>
        <v/>
      </c>
      <c r="O7151" s="38" t="str">
        <f>IF($L7151="","",VLOOKUP($R7151,Tarife!$A$2:$R$599,13,FALSE))</f>
        <v/>
      </c>
      <c r="P7151" s="38" t="str">
        <f t="shared" si="111"/>
        <v/>
      </c>
      <c r="R7151" s="100" t="str">
        <f>Zusammenzug!$C$25&amp;"-"&amp;Zusammenzug!$A$7&amp;"-"&amp;Leistungen!L7151</f>
        <v>2024-0-</v>
      </c>
    </row>
    <row r="7152" spans="1:18" x14ac:dyDescent="0.2">
      <c r="A7152" s="95" t="str">
        <f>IF(ISBLANK(Perigon!E7147),"",Perigon!E7147)</f>
        <v/>
      </c>
      <c r="B7152" s="95" t="str">
        <f>IF(ISBLANK(Perigon!G7147),"",Perigon!G7147)</f>
        <v/>
      </c>
      <c r="C7152" s="96" t="str">
        <f>IF(ISBLANK(Perigon!I7147),"",Perigon!I7147)</f>
        <v/>
      </c>
      <c r="D7152" s="97" t="str">
        <f>IF(ISBLANK(Perigon!J7147),"",Perigon!J7147)</f>
        <v/>
      </c>
      <c r="E7152" s="64" t="str">
        <f>IF(ISBLANK(Perigon!K7147),"",Perigon!K7147)</f>
        <v/>
      </c>
      <c r="F7152" s="65"/>
      <c r="G7152" s="64"/>
      <c r="H7152" s="69" t="str">
        <f>IF(ISBLANK(Perigon!L7147),"",Perigon!L7147)</f>
        <v/>
      </c>
      <c r="I7152" s="69" t="str">
        <f>IF(ISBLANK(Perigon!M7147),"",Perigon!M7147)</f>
        <v/>
      </c>
      <c r="J7152" s="98" t="str">
        <f>IF(ISBLANK(Perigon!N7147),"",Perigon!N7147)</f>
        <v/>
      </c>
      <c r="K7152" s="99" t="str">
        <f>IF(ISBLANK(Perigon!J7147),"",Perigon!T7147)</f>
        <v/>
      </c>
      <c r="L7152" s="95" t="str">
        <f>IF(ISBLANK(Perigon!O7147),"",Perigon!O7147)</f>
        <v/>
      </c>
      <c r="M7152" s="95" t="str">
        <f>IF(ISBLANK(Perigon!R7147),"",Perigon!R7147)</f>
        <v/>
      </c>
      <c r="N7152" s="95" t="str">
        <f>IF(ISBLANK(Perigon!P7147),"",Perigon!P7147)</f>
        <v/>
      </c>
      <c r="O7152" s="38" t="str">
        <f>IF($L7152="","",VLOOKUP($R7152,Tarife!$A$2:$R$599,13,FALSE))</f>
        <v/>
      </c>
      <c r="P7152" s="38" t="str">
        <f t="shared" si="111"/>
        <v/>
      </c>
      <c r="R7152" s="100" t="str">
        <f>Zusammenzug!$C$25&amp;"-"&amp;Zusammenzug!$A$7&amp;"-"&amp;Leistungen!L7152</f>
        <v>2024-0-</v>
      </c>
    </row>
    <row r="7153" spans="1:18" x14ac:dyDescent="0.2">
      <c r="A7153" s="95" t="str">
        <f>IF(ISBLANK(Perigon!E7148),"",Perigon!E7148)</f>
        <v/>
      </c>
      <c r="B7153" s="95" t="str">
        <f>IF(ISBLANK(Perigon!G7148),"",Perigon!G7148)</f>
        <v/>
      </c>
      <c r="C7153" s="96" t="str">
        <f>IF(ISBLANK(Perigon!I7148),"",Perigon!I7148)</f>
        <v/>
      </c>
      <c r="D7153" s="97" t="str">
        <f>IF(ISBLANK(Perigon!J7148),"",Perigon!J7148)</f>
        <v/>
      </c>
      <c r="E7153" s="64" t="str">
        <f>IF(ISBLANK(Perigon!K7148),"",Perigon!K7148)</f>
        <v/>
      </c>
      <c r="F7153" s="65"/>
      <c r="G7153" s="64"/>
      <c r="H7153" s="69" t="str">
        <f>IF(ISBLANK(Perigon!L7148),"",Perigon!L7148)</f>
        <v/>
      </c>
      <c r="I7153" s="69" t="str">
        <f>IF(ISBLANK(Perigon!M7148),"",Perigon!M7148)</f>
        <v/>
      </c>
      <c r="J7153" s="98" t="str">
        <f>IF(ISBLANK(Perigon!N7148),"",Perigon!N7148)</f>
        <v/>
      </c>
      <c r="K7153" s="99" t="str">
        <f>IF(ISBLANK(Perigon!J7148),"",Perigon!T7148)</f>
        <v/>
      </c>
      <c r="L7153" s="95" t="str">
        <f>IF(ISBLANK(Perigon!O7148),"",Perigon!O7148)</f>
        <v/>
      </c>
      <c r="M7153" s="95" t="str">
        <f>IF(ISBLANK(Perigon!R7148),"",Perigon!R7148)</f>
        <v/>
      </c>
      <c r="N7153" s="95" t="str">
        <f>IF(ISBLANK(Perigon!P7148),"",Perigon!P7148)</f>
        <v/>
      </c>
      <c r="O7153" s="38" t="str">
        <f>IF($L7153="","",VLOOKUP($R7153,Tarife!$A$2:$R$599,13,FALSE))</f>
        <v/>
      </c>
      <c r="P7153" s="38" t="str">
        <f t="shared" si="111"/>
        <v/>
      </c>
      <c r="R7153" s="100" t="str">
        <f>Zusammenzug!$C$25&amp;"-"&amp;Zusammenzug!$A$7&amp;"-"&amp;Leistungen!L7153</f>
        <v>2024-0-</v>
      </c>
    </row>
    <row r="7154" spans="1:18" x14ac:dyDescent="0.2">
      <c r="A7154" s="95" t="str">
        <f>IF(ISBLANK(Perigon!E7149),"",Perigon!E7149)</f>
        <v/>
      </c>
      <c r="B7154" s="95" t="str">
        <f>IF(ISBLANK(Perigon!G7149),"",Perigon!G7149)</f>
        <v/>
      </c>
      <c r="C7154" s="96" t="str">
        <f>IF(ISBLANK(Perigon!I7149),"",Perigon!I7149)</f>
        <v/>
      </c>
      <c r="D7154" s="97" t="str">
        <f>IF(ISBLANK(Perigon!J7149),"",Perigon!J7149)</f>
        <v/>
      </c>
      <c r="E7154" s="64" t="str">
        <f>IF(ISBLANK(Perigon!K7149),"",Perigon!K7149)</f>
        <v/>
      </c>
      <c r="F7154" s="65"/>
      <c r="G7154" s="64"/>
      <c r="H7154" s="69" t="str">
        <f>IF(ISBLANK(Perigon!L7149),"",Perigon!L7149)</f>
        <v/>
      </c>
      <c r="I7154" s="69" t="str">
        <f>IF(ISBLANK(Perigon!M7149),"",Perigon!M7149)</f>
        <v/>
      </c>
      <c r="J7154" s="98" t="str">
        <f>IF(ISBLANK(Perigon!N7149),"",Perigon!N7149)</f>
        <v/>
      </c>
      <c r="K7154" s="99" t="str">
        <f>IF(ISBLANK(Perigon!J7149),"",Perigon!T7149)</f>
        <v/>
      </c>
      <c r="L7154" s="95" t="str">
        <f>IF(ISBLANK(Perigon!O7149),"",Perigon!O7149)</f>
        <v/>
      </c>
      <c r="M7154" s="95" t="str">
        <f>IF(ISBLANK(Perigon!R7149),"",Perigon!R7149)</f>
        <v/>
      </c>
      <c r="N7154" s="95" t="str">
        <f>IF(ISBLANK(Perigon!P7149),"",Perigon!P7149)</f>
        <v/>
      </c>
      <c r="O7154" s="38" t="str">
        <f>IF($L7154="","",VLOOKUP($R7154,Tarife!$A$2:$R$599,13,FALSE))</f>
        <v/>
      </c>
      <c r="P7154" s="38" t="str">
        <f t="shared" si="111"/>
        <v/>
      </c>
      <c r="R7154" s="100" t="str">
        <f>Zusammenzug!$C$25&amp;"-"&amp;Zusammenzug!$A$7&amp;"-"&amp;Leistungen!L7154</f>
        <v>2024-0-</v>
      </c>
    </row>
    <row r="7155" spans="1:18" x14ac:dyDescent="0.2">
      <c r="A7155" s="95" t="str">
        <f>IF(ISBLANK(Perigon!E7150),"",Perigon!E7150)</f>
        <v/>
      </c>
      <c r="B7155" s="95" t="str">
        <f>IF(ISBLANK(Perigon!G7150),"",Perigon!G7150)</f>
        <v/>
      </c>
      <c r="C7155" s="96" t="str">
        <f>IF(ISBLANK(Perigon!I7150),"",Perigon!I7150)</f>
        <v/>
      </c>
      <c r="D7155" s="97" t="str">
        <f>IF(ISBLANK(Perigon!J7150),"",Perigon!J7150)</f>
        <v/>
      </c>
      <c r="E7155" s="64" t="str">
        <f>IF(ISBLANK(Perigon!K7150),"",Perigon!K7150)</f>
        <v/>
      </c>
      <c r="F7155" s="65"/>
      <c r="G7155" s="64"/>
      <c r="H7155" s="69" t="str">
        <f>IF(ISBLANK(Perigon!L7150),"",Perigon!L7150)</f>
        <v/>
      </c>
      <c r="I7155" s="69" t="str">
        <f>IF(ISBLANK(Perigon!M7150),"",Perigon!M7150)</f>
        <v/>
      </c>
      <c r="J7155" s="98" t="str">
        <f>IF(ISBLANK(Perigon!N7150),"",Perigon!N7150)</f>
        <v/>
      </c>
      <c r="K7155" s="99" t="str">
        <f>IF(ISBLANK(Perigon!J7150),"",Perigon!T7150)</f>
        <v/>
      </c>
      <c r="L7155" s="95" t="str">
        <f>IF(ISBLANK(Perigon!O7150),"",Perigon!O7150)</f>
        <v/>
      </c>
      <c r="M7155" s="95" t="str">
        <f>IF(ISBLANK(Perigon!R7150),"",Perigon!R7150)</f>
        <v/>
      </c>
      <c r="N7155" s="95" t="str">
        <f>IF(ISBLANK(Perigon!P7150),"",Perigon!P7150)</f>
        <v/>
      </c>
      <c r="O7155" s="38" t="str">
        <f>IF($L7155="","",VLOOKUP($R7155,Tarife!$A$2:$R$599,13,FALSE))</f>
        <v/>
      </c>
      <c r="P7155" s="38" t="str">
        <f t="shared" si="111"/>
        <v/>
      </c>
      <c r="R7155" s="100" t="str">
        <f>Zusammenzug!$C$25&amp;"-"&amp;Zusammenzug!$A$7&amp;"-"&amp;Leistungen!L7155</f>
        <v>2024-0-</v>
      </c>
    </row>
    <row r="7156" spans="1:18" x14ac:dyDescent="0.2">
      <c r="A7156" s="95" t="str">
        <f>IF(ISBLANK(Perigon!E7151),"",Perigon!E7151)</f>
        <v/>
      </c>
      <c r="B7156" s="95" t="str">
        <f>IF(ISBLANK(Perigon!G7151),"",Perigon!G7151)</f>
        <v/>
      </c>
      <c r="C7156" s="96" t="str">
        <f>IF(ISBLANK(Perigon!I7151),"",Perigon!I7151)</f>
        <v/>
      </c>
      <c r="D7156" s="97" t="str">
        <f>IF(ISBLANK(Perigon!J7151),"",Perigon!J7151)</f>
        <v/>
      </c>
      <c r="E7156" s="64" t="str">
        <f>IF(ISBLANK(Perigon!K7151),"",Perigon!K7151)</f>
        <v/>
      </c>
      <c r="F7156" s="65"/>
      <c r="G7156" s="64"/>
      <c r="H7156" s="69" t="str">
        <f>IF(ISBLANK(Perigon!L7151),"",Perigon!L7151)</f>
        <v/>
      </c>
      <c r="I7156" s="69" t="str">
        <f>IF(ISBLANK(Perigon!M7151),"",Perigon!M7151)</f>
        <v/>
      </c>
      <c r="J7156" s="98" t="str">
        <f>IF(ISBLANK(Perigon!N7151),"",Perigon!N7151)</f>
        <v/>
      </c>
      <c r="K7156" s="99" t="str">
        <f>IF(ISBLANK(Perigon!J7151),"",Perigon!T7151)</f>
        <v/>
      </c>
      <c r="L7156" s="95" t="str">
        <f>IF(ISBLANK(Perigon!O7151),"",Perigon!O7151)</f>
        <v/>
      </c>
      <c r="M7156" s="95" t="str">
        <f>IF(ISBLANK(Perigon!R7151),"",Perigon!R7151)</f>
        <v/>
      </c>
      <c r="N7156" s="95" t="str">
        <f>IF(ISBLANK(Perigon!P7151),"",Perigon!P7151)</f>
        <v/>
      </c>
      <c r="O7156" s="38" t="str">
        <f>IF($L7156="","",VLOOKUP($R7156,Tarife!$A$2:$R$599,13,FALSE))</f>
        <v/>
      </c>
      <c r="P7156" s="38" t="str">
        <f t="shared" si="111"/>
        <v/>
      </c>
      <c r="R7156" s="100" t="str">
        <f>Zusammenzug!$C$25&amp;"-"&amp;Zusammenzug!$A$7&amp;"-"&amp;Leistungen!L7156</f>
        <v>2024-0-</v>
      </c>
    </row>
    <row r="7157" spans="1:18" x14ac:dyDescent="0.2">
      <c r="A7157" s="95" t="str">
        <f>IF(ISBLANK(Perigon!E7152),"",Perigon!E7152)</f>
        <v/>
      </c>
      <c r="B7157" s="95" t="str">
        <f>IF(ISBLANK(Perigon!G7152),"",Perigon!G7152)</f>
        <v/>
      </c>
      <c r="C7157" s="96" t="str">
        <f>IF(ISBLANK(Perigon!I7152),"",Perigon!I7152)</f>
        <v/>
      </c>
      <c r="D7157" s="97" t="str">
        <f>IF(ISBLANK(Perigon!J7152),"",Perigon!J7152)</f>
        <v/>
      </c>
      <c r="E7157" s="64" t="str">
        <f>IF(ISBLANK(Perigon!K7152),"",Perigon!K7152)</f>
        <v/>
      </c>
      <c r="F7157" s="65"/>
      <c r="G7157" s="64"/>
      <c r="H7157" s="69" t="str">
        <f>IF(ISBLANK(Perigon!L7152),"",Perigon!L7152)</f>
        <v/>
      </c>
      <c r="I7157" s="69" t="str">
        <f>IF(ISBLANK(Perigon!M7152),"",Perigon!M7152)</f>
        <v/>
      </c>
      <c r="J7157" s="98" t="str">
        <f>IF(ISBLANK(Perigon!N7152),"",Perigon!N7152)</f>
        <v/>
      </c>
      <c r="K7157" s="99" t="str">
        <f>IF(ISBLANK(Perigon!J7152),"",Perigon!T7152)</f>
        <v/>
      </c>
      <c r="L7157" s="95" t="str">
        <f>IF(ISBLANK(Perigon!O7152),"",Perigon!O7152)</f>
        <v/>
      </c>
      <c r="M7157" s="95" t="str">
        <f>IF(ISBLANK(Perigon!R7152),"",Perigon!R7152)</f>
        <v/>
      </c>
      <c r="N7157" s="95" t="str">
        <f>IF(ISBLANK(Perigon!P7152),"",Perigon!P7152)</f>
        <v/>
      </c>
      <c r="O7157" s="38" t="str">
        <f>IF($L7157="","",VLOOKUP($R7157,Tarife!$A$2:$R$599,13,FALSE))</f>
        <v/>
      </c>
      <c r="P7157" s="38" t="str">
        <f t="shared" si="111"/>
        <v/>
      </c>
      <c r="R7157" s="100" t="str">
        <f>Zusammenzug!$C$25&amp;"-"&amp;Zusammenzug!$A$7&amp;"-"&amp;Leistungen!L7157</f>
        <v>2024-0-</v>
      </c>
    </row>
    <row r="7158" spans="1:18" x14ac:dyDescent="0.2">
      <c r="A7158" s="95" t="str">
        <f>IF(ISBLANK(Perigon!E7153),"",Perigon!E7153)</f>
        <v/>
      </c>
      <c r="B7158" s="95" t="str">
        <f>IF(ISBLANK(Perigon!G7153),"",Perigon!G7153)</f>
        <v/>
      </c>
      <c r="C7158" s="96" t="str">
        <f>IF(ISBLANK(Perigon!I7153),"",Perigon!I7153)</f>
        <v/>
      </c>
      <c r="D7158" s="97" t="str">
        <f>IF(ISBLANK(Perigon!J7153),"",Perigon!J7153)</f>
        <v/>
      </c>
      <c r="E7158" s="64" t="str">
        <f>IF(ISBLANK(Perigon!K7153),"",Perigon!K7153)</f>
        <v/>
      </c>
      <c r="F7158" s="65"/>
      <c r="G7158" s="64"/>
      <c r="H7158" s="69" t="str">
        <f>IF(ISBLANK(Perigon!L7153),"",Perigon!L7153)</f>
        <v/>
      </c>
      <c r="I7158" s="69" t="str">
        <f>IF(ISBLANK(Perigon!M7153),"",Perigon!M7153)</f>
        <v/>
      </c>
      <c r="J7158" s="98" t="str">
        <f>IF(ISBLANK(Perigon!N7153),"",Perigon!N7153)</f>
        <v/>
      </c>
      <c r="K7158" s="99" t="str">
        <f>IF(ISBLANK(Perigon!J7153),"",Perigon!T7153)</f>
        <v/>
      </c>
      <c r="L7158" s="95" t="str">
        <f>IF(ISBLANK(Perigon!O7153),"",Perigon!O7153)</f>
        <v/>
      </c>
      <c r="M7158" s="95" t="str">
        <f>IF(ISBLANK(Perigon!R7153),"",Perigon!R7153)</f>
        <v/>
      </c>
      <c r="N7158" s="95" t="str">
        <f>IF(ISBLANK(Perigon!P7153),"",Perigon!P7153)</f>
        <v/>
      </c>
      <c r="O7158" s="38" t="str">
        <f>IF($L7158="","",VLOOKUP($R7158,Tarife!$A$2:$R$599,13,FALSE))</f>
        <v/>
      </c>
      <c r="P7158" s="38" t="str">
        <f t="shared" si="111"/>
        <v/>
      </c>
      <c r="R7158" s="100" t="str">
        <f>Zusammenzug!$C$25&amp;"-"&amp;Zusammenzug!$A$7&amp;"-"&amp;Leistungen!L7158</f>
        <v>2024-0-</v>
      </c>
    </row>
    <row r="7159" spans="1:18" x14ac:dyDescent="0.2">
      <c r="A7159" s="95" t="str">
        <f>IF(ISBLANK(Perigon!E7154),"",Perigon!E7154)</f>
        <v/>
      </c>
      <c r="B7159" s="95" t="str">
        <f>IF(ISBLANK(Perigon!G7154),"",Perigon!G7154)</f>
        <v/>
      </c>
      <c r="C7159" s="96" t="str">
        <f>IF(ISBLANK(Perigon!I7154),"",Perigon!I7154)</f>
        <v/>
      </c>
      <c r="D7159" s="97" t="str">
        <f>IF(ISBLANK(Perigon!J7154),"",Perigon!J7154)</f>
        <v/>
      </c>
      <c r="E7159" s="64" t="str">
        <f>IF(ISBLANK(Perigon!K7154),"",Perigon!K7154)</f>
        <v/>
      </c>
      <c r="F7159" s="65"/>
      <c r="G7159" s="64"/>
      <c r="H7159" s="69" t="str">
        <f>IF(ISBLANK(Perigon!L7154),"",Perigon!L7154)</f>
        <v/>
      </c>
      <c r="I7159" s="69" t="str">
        <f>IF(ISBLANK(Perigon!M7154),"",Perigon!M7154)</f>
        <v/>
      </c>
      <c r="J7159" s="98" t="str">
        <f>IF(ISBLANK(Perigon!N7154),"",Perigon!N7154)</f>
        <v/>
      </c>
      <c r="K7159" s="99" t="str">
        <f>IF(ISBLANK(Perigon!J7154),"",Perigon!T7154)</f>
        <v/>
      </c>
      <c r="L7159" s="95" t="str">
        <f>IF(ISBLANK(Perigon!O7154),"",Perigon!O7154)</f>
        <v/>
      </c>
      <c r="M7159" s="95" t="str">
        <f>IF(ISBLANK(Perigon!R7154),"",Perigon!R7154)</f>
        <v/>
      </c>
      <c r="N7159" s="95" t="str">
        <f>IF(ISBLANK(Perigon!P7154),"",Perigon!P7154)</f>
        <v/>
      </c>
      <c r="O7159" s="38" t="str">
        <f>IF($L7159="","",VLOOKUP($R7159,Tarife!$A$2:$R$599,13,FALSE))</f>
        <v/>
      </c>
      <c r="P7159" s="38" t="str">
        <f t="shared" si="111"/>
        <v/>
      </c>
      <c r="R7159" s="100" t="str">
        <f>Zusammenzug!$C$25&amp;"-"&amp;Zusammenzug!$A$7&amp;"-"&amp;Leistungen!L7159</f>
        <v>2024-0-</v>
      </c>
    </row>
    <row r="7160" spans="1:18" x14ac:dyDescent="0.2">
      <c r="A7160" s="95" t="str">
        <f>IF(ISBLANK(Perigon!E7155),"",Perigon!E7155)</f>
        <v/>
      </c>
      <c r="B7160" s="95" t="str">
        <f>IF(ISBLANK(Perigon!G7155),"",Perigon!G7155)</f>
        <v/>
      </c>
      <c r="C7160" s="96" t="str">
        <f>IF(ISBLANK(Perigon!I7155),"",Perigon!I7155)</f>
        <v/>
      </c>
      <c r="D7160" s="97" t="str">
        <f>IF(ISBLANK(Perigon!J7155),"",Perigon!J7155)</f>
        <v/>
      </c>
      <c r="E7160" s="64" t="str">
        <f>IF(ISBLANK(Perigon!K7155),"",Perigon!K7155)</f>
        <v/>
      </c>
      <c r="F7160" s="65"/>
      <c r="G7160" s="64"/>
      <c r="H7160" s="69" t="str">
        <f>IF(ISBLANK(Perigon!L7155),"",Perigon!L7155)</f>
        <v/>
      </c>
      <c r="I7160" s="69" t="str">
        <f>IF(ISBLANK(Perigon!M7155),"",Perigon!M7155)</f>
        <v/>
      </c>
      <c r="J7160" s="98" t="str">
        <f>IF(ISBLANK(Perigon!N7155),"",Perigon!N7155)</f>
        <v/>
      </c>
      <c r="K7160" s="99" t="str">
        <f>IF(ISBLANK(Perigon!J7155),"",Perigon!T7155)</f>
        <v/>
      </c>
      <c r="L7160" s="95" t="str">
        <f>IF(ISBLANK(Perigon!O7155),"",Perigon!O7155)</f>
        <v/>
      </c>
      <c r="M7160" s="95" t="str">
        <f>IF(ISBLANK(Perigon!R7155),"",Perigon!R7155)</f>
        <v/>
      </c>
      <c r="N7160" s="95" t="str">
        <f>IF(ISBLANK(Perigon!P7155),"",Perigon!P7155)</f>
        <v/>
      </c>
      <c r="O7160" s="38" t="str">
        <f>IF($L7160="","",VLOOKUP($R7160,Tarife!$A$2:$R$599,13,FALSE))</f>
        <v/>
      </c>
      <c r="P7160" s="38" t="str">
        <f t="shared" si="111"/>
        <v/>
      </c>
      <c r="R7160" s="100" t="str">
        <f>Zusammenzug!$C$25&amp;"-"&amp;Zusammenzug!$A$7&amp;"-"&amp;Leistungen!L7160</f>
        <v>2024-0-</v>
      </c>
    </row>
    <row r="7161" spans="1:18" x14ac:dyDescent="0.2">
      <c r="A7161" s="95" t="str">
        <f>IF(ISBLANK(Perigon!E7156),"",Perigon!E7156)</f>
        <v/>
      </c>
      <c r="B7161" s="95" t="str">
        <f>IF(ISBLANK(Perigon!G7156),"",Perigon!G7156)</f>
        <v/>
      </c>
      <c r="C7161" s="96" t="str">
        <f>IF(ISBLANK(Perigon!I7156),"",Perigon!I7156)</f>
        <v/>
      </c>
      <c r="D7161" s="97" t="str">
        <f>IF(ISBLANK(Perigon!J7156),"",Perigon!J7156)</f>
        <v/>
      </c>
      <c r="E7161" s="64" t="str">
        <f>IF(ISBLANK(Perigon!K7156),"",Perigon!K7156)</f>
        <v/>
      </c>
      <c r="F7161" s="65"/>
      <c r="G7161" s="64"/>
      <c r="H7161" s="69" t="str">
        <f>IF(ISBLANK(Perigon!L7156),"",Perigon!L7156)</f>
        <v/>
      </c>
      <c r="I7161" s="69" t="str">
        <f>IF(ISBLANK(Perigon!M7156),"",Perigon!M7156)</f>
        <v/>
      </c>
      <c r="J7161" s="98" t="str">
        <f>IF(ISBLANK(Perigon!N7156),"",Perigon!N7156)</f>
        <v/>
      </c>
      <c r="K7161" s="99" t="str">
        <f>IF(ISBLANK(Perigon!J7156),"",Perigon!T7156)</f>
        <v/>
      </c>
      <c r="L7161" s="95" t="str">
        <f>IF(ISBLANK(Perigon!O7156),"",Perigon!O7156)</f>
        <v/>
      </c>
      <c r="M7161" s="95" t="str">
        <f>IF(ISBLANK(Perigon!R7156),"",Perigon!R7156)</f>
        <v/>
      </c>
      <c r="N7161" s="95" t="str">
        <f>IF(ISBLANK(Perigon!P7156),"",Perigon!P7156)</f>
        <v/>
      </c>
      <c r="O7161" s="38" t="str">
        <f>IF($L7161="","",VLOOKUP($R7161,Tarife!$A$2:$R$599,13,FALSE))</f>
        <v/>
      </c>
      <c r="P7161" s="38" t="str">
        <f t="shared" si="111"/>
        <v/>
      </c>
      <c r="R7161" s="100" t="str">
        <f>Zusammenzug!$C$25&amp;"-"&amp;Zusammenzug!$A$7&amp;"-"&amp;Leistungen!L7161</f>
        <v>2024-0-</v>
      </c>
    </row>
    <row r="7162" spans="1:18" x14ac:dyDescent="0.2">
      <c r="A7162" s="95" t="str">
        <f>IF(ISBLANK(Perigon!E7157),"",Perigon!E7157)</f>
        <v/>
      </c>
      <c r="B7162" s="95" t="str">
        <f>IF(ISBLANK(Perigon!G7157),"",Perigon!G7157)</f>
        <v/>
      </c>
      <c r="C7162" s="96" t="str">
        <f>IF(ISBLANK(Perigon!I7157),"",Perigon!I7157)</f>
        <v/>
      </c>
      <c r="D7162" s="97" t="str">
        <f>IF(ISBLANK(Perigon!J7157),"",Perigon!J7157)</f>
        <v/>
      </c>
      <c r="E7162" s="64" t="str">
        <f>IF(ISBLANK(Perigon!K7157),"",Perigon!K7157)</f>
        <v/>
      </c>
      <c r="F7162" s="65"/>
      <c r="G7162" s="64"/>
      <c r="H7162" s="69" t="str">
        <f>IF(ISBLANK(Perigon!L7157),"",Perigon!L7157)</f>
        <v/>
      </c>
      <c r="I7162" s="69" t="str">
        <f>IF(ISBLANK(Perigon!M7157),"",Perigon!M7157)</f>
        <v/>
      </c>
      <c r="J7162" s="98" t="str">
        <f>IF(ISBLANK(Perigon!N7157),"",Perigon!N7157)</f>
        <v/>
      </c>
      <c r="K7162" s="99" t="str">
        <f>IF(ISBLANK(Perigon!J7157),"",Perigon!T7157)</f>
        <v/>
      </c>
      <c r="L7162" s="95" t="str">
        <f>IF(ISBLANK(Perigon!O7157),"",Perigon!O7157)</f>
        <v/>
      </c>
      <c r="M7162" s="95" t="str">
        <f>IF(ISBLANK(Perigon!R7157),"",Perigon!R7157)</f>
        <v/>
      </c>
      <c r="N7162" s="95" t="str">
        <f>IF(ISBLANK(Perigon!P7157),"",Perigon!P7157)</f>
        <v/>
      </c>
      <c r="O7162" s="38" t="str">
        <f>IF($L7162="","",VLOOKUP($R7162,Tarife!$A$2:$R$599,13,FALSE))</f>
        <v/>
      </c>
      <c r="P7162" s="38" t="str">
        <f t="shared" si="111"/>
        <v/>
      </c>
      <c r="R7162" s="100" t="str">
        <f>Zusammenzug!$C$25&amp;"-"&amp;Zusammenzug!$A$7&amp;"-"&amp;Leistungen!L7162</f>
        <v>2024-0-</v>
      </c>
    </row>
    <row r="7163" spans="1:18" x14ac:dyDescent="0.2">
      <c r="A7163" s="95" t="str">
        <f>IF(ISBLANK(Perigon!E7158),"",Perigon!E7158)</f>
        <v/>
      </c>
      <c r="B7163" s="95" t="str">
        <f>IF(ISBLANK(Perigon!G7158),"",Perigon!G7158)</f>
        <v/>
      </c>
      <c r="C7163" s="96" t="str">
        <f>IF(ISBLANK(Perigon!I7158),"",Perigon!I7158)</f>
        <v/>
      </c>
      <c r="D7163" s="97" t="str">
        <f>IF(ISBLANK(Perigon!J7158),"",Perigon!J7158)</f>
        <v/>
      </c>
      <c r="E7163" s="64" t="str">
        <f>IF(ISBLANK(Perigon!K7158),"",Perigon!K7158)</f>
        <v/>
      </c>
      <c r="F7163" s="65"/>
      <c r="G7163" s="64"/>
      <c r="H7163" s="69" t="str">
        <f>IF(ISBLANK(Perigon!L7158),"",Perigon!L7158)</f>
        <v/>
      </c>
      <c r="I7163" s="69" t="str">
        <f>IF(ISBLANK(Perigon!M7158),"",Perigon!M7158)</f>
        <v/>
      </c>
      <c r="J7163" s="98" t="str">
        <f>IF(ISBLANK(Perigon!N7158),"",Perigon!N7158)</f>
        <v/>
      </c>
      <c r="K7163" s="99" t="str">
        <f>IF(ISBLANK(Perigon!J7158),"",Perigon!T7158)</f>
        <v/>
      </c>
      <c r="L7163" s="95" t="str">
        <f>IF(ISBLANK(Perigon!O7158),"",Perigon!O7158)</f>
        <v/>
      </c>
      <c r="M7163" s="95" t="str">
        <f>IF(ISBLANK(Perigon!R7158),"",Perigon!R7158)</f>
        <v/>
      </c>
      <c r="N7163" s="95" t="str">
        <f>IF(ISBLANK(Perigon!P7158),"",Perigon!P7158)</f>
        <v/>
      </c>
      <c r="O7163" s="38" t="str">
        <f>IF($L7163="","",VLOOKUP($R7163,Tarife!$A$2:$R$599,13,FALSE))</f>
        <v/>
      </c>
      <c r="P7163" s="38" t="str">
        <f t="shared" si="111"/>
        <v/>
      </c>
      <c r="R7163" s="100" t="str">
        <f>Zusammenzug!$C$25&amp;"-"&amp;Zusammenzug!$A$7&amp;"-"&amp;Leistungen!L7163</f>
        <v>2024-0-</v>
      </c>
    </row>
    <row r="7164" spans="1:18" x14ac:dyDescent="0.2">
      <c r="A7164" s="95" t="str">
        <f>IF(ISBLANK(Perigon!E7159),"",Perigon!E7159)</f>
        <v/>
      </c>
      <c r="B7164" s="95" t="str">
        <f>IF(ISBLANK(Perigon!G7159),"",Perigon!G7159)</f>
        <v/>
      </c>
      <c r="C7164" s="96" t="str">
        <f>IF(ISBLANK(Perigon!I7159),"",Perigon!I7159)</f>
        <v/>
      </c>
      <c r="D7164" s="97" t="str">
        <f>IF(ISBLANK(Perigon!J7159),"",Perigon!J7159)</f>
        <v/>
      </c>
      <c r="E7164" s="64" t="str">
        <f>IF(ISBLANK(Perigon!K7159),"",Perigon!K7159)</f>
        <v/>
      </c>
      <c r="F7164" s="65"/>
      <c r="G7164" s="64"/>
      <c r="H7164" s="69" t="str">
        <f>IF(ISBLANK(Perigon!L7159),"",Perigon!L7159)</f>
        <v/>
      </c>
      <c r="I7164" s="69" t="str">
        <f>IF(ISBLANK(Perigon!M7159),"",Perigon!M7159)</f>
        <v/>
      </c>
      <c r="J7164" s="98" t="str">
        <f>IF(ISBLANK(Perigon!N7159),"",Perigon!N7159)</f>
        <v/>
      </c>
      <c r="K7164" s="99" t="str">
        <f>IF(ISBLANK(Perigon!J7159),"",Perigon!T7159)</f>
        <v/>
      </c>
      <c r="L7164" s="95" t="str">
        <f>IF(ISBLANK(Perigon!O7159),"",Perigon!O7159)</f>
        <v/>
      </c>
      <c r="M7164" s="95" t="str">
        <f>IF(ISBLANK(Perigon!R7159),"",Perigon!R7159)</f>
        <v/>
      </c>
      <c r="N7164" s="95" t="str">
        <f>IF(ISBLANK(Perigon!P7159),"",Perigon!P7159)</f>
        <v/>
      </c>
      <c r="O7164" s="38" t="str">
        <f>IF($L7164="","",VLOOKUP($R7164,Tarife!$A$2:$R$599,13,FALSE))</f>
        <v/>
      </c>
      <c r="P7164" s="38" t="str">
        <f t="shared" si="111"/>
        <v/>
      </c>
      <c r="R7164" s="100" t="str">
        <f>Zusammenzug!$C$25&amp;"-"&amp;Zusammenzug!$A$7&amp;"-"&amp;Leistungen!L7164</f>
        <v>2024-0-</v>
      </c>
    </row>
    <row r="7165" spans="1:18" x14ac:dyDescent="0.2">
      <c r="A7165" s="95" t="str">
        <f>IF(ISBLANK(Perigon!E7160),"",Perigon!E7160)</f>
        <v/>
      </c>
      <c r="B7165" s="95" t="str">
        <f>IF(ISBLANK(Perigon!G7160),"",Perigon!G7160)</f>
        <v/>
      </c>
      <c r="C7165" s="96" t="str">
        <f>IF(ISBLANK(Perigon!I7160),"",Perigon!I7160)</f>
        <v/>
      </c>
      <c r="D7165" s="97" t="str">
        <f>IF(ISBLANK(Perigon!J7160),"",Perigon!J7160)</f>
        <v/>
      </c>
      <c r="E7165" s="64" t="str">
        <f>IF(ISBLANK(Perigon!K7160),"",Perigon!K7160)</f>
        <v/>
      </c>
      <c r="F7165" s="65"/>
      <c r="G7165" s="64"/>
      <c r="H7165" s="69" t="str">
        <f>IF(ISBLANK(Perigon!L7160),"",Perigon!L7160)</f>
        <v/>
      </c>
      <c r="I7165" s="69" t="str">
        <f>IF(ISBLANK(Perigon!M7160),"",Perigon!M7160)</f>
        <v/>
      </c>
      <c r="J7165" s="98" t="str">
        <f>IF(ISBLANK(Perigon!N7160),"",Perigon!N7160)</f>
        <v/>
      </c>
      <c r="K7165" s="99" t="str">
        <f>IF(ISBLANK(Perigon!J7160),"",Perigon!T7160)</f>
        <v/>
      </c>
      <c r="L7165" s="95" t="str">
        <f>IF(ISBLANK(Perigon!O7160),"",Perigon!O7160)</f>
        <v/>
      </c>
      <c r="M7165" s="95" t="str">
        <f>IF(ISBLANK(Perigon!R7160),"",Perigon!R7160)</f>
        <v/>
      </c>
      <c r="N7165" s="95" t="str">
        <f>IF(ISBLANK(Perigon!P7160),"",Perigon!P7160)</f>
        <v/>
      </c>
      <c r="O7165" s="38" t="str">
        <f>IF($L7165="","",VLOOKUP($R7165,Tarife!$A$2:$R$599,13,FALSE))</f>
        <v/>
      </c>
      <c r="P7165" s="38" t="str">
        <f t="shared" si="111"/>
        <v/>
      </c>
      <c r="R7165" s="100" t="str">
        <f>Zusammenzug!$C$25&amp;"-"&amp;Zusammenzug!$A$7&amp;"-"&amp;Leistungen!L7165</f>
        <v>2024-0-</v>
      </c>
    </row>
    <row r="7166" spans="1:18" x14ac:dyDescent="0.2">
      <c r="A7166" s="95" t="str">
        <f>IF(ISBLANK(Perigon!E7161),"",Perigon!E7161)</f>
        <v/>
      </c>
      <c r="B7166" s="95" t="str">
        <f>IF(ISBLANK(Perigon!G7161),"",Perigon!G7161)</f>
        <v/>
      </c>
      <c r="C7166" s="96" t="str">
        <f>IF(ISBLANK(Perigon!I7161),"",Perigon!I7161)</f>
        <v/>
      </c>
      <c r="D7166" s="97" t="str">
        <f>IF(ISBLANK(Perigon!J7161),"",Perigon!J7161)</f>
        <v/>
      </c>
      <c r="E7166" s="64" t="str">
        <f>IF(ISBLANK(Perigon!K7161),"",Perigon!K7161)</f>
        <v/>
      </c>
      <c r="F7166" s="65"/>
      <c r="G7166" s="64"/>
      <c r="H7166" s="69" t="str">
        <f>IF(ISBLANK(Perigon!L7161),"",Perigon!L7161)</f>
        <v/>
      </c>
      <c r="I7166" s="69" t="str">
        <f>IF(ISBLANK(Perigon!M7161),"",Perigon!M7161)</f>
        <v/>
      </c>
      <c r="J7166" s="98" t="str">
        <f>IF(ISBLANK(Perigon!N7161),"",Perigon!N7161)</f>
        <v/>
      </c>
      <c r="K7166" s="99" t="str">
        <f>IF(ISBLANK(Perigon!J7161),"",Perigon!T7161)</f>
        <v/>
      </c>
      <c r="L7166" s="95" t="str">
        <f>IF(ISBLANK(Perigon!O7161),"",Perigon!O7161)</f>
        <v/>
      </c>
      <c r="M7166" s="95" t="str">
        <f>IF(ISBLANK(Perigon!R7161),"",Perigon!R7161)</f>
        <v/>
      </c>
      <c r="N7166" s="95" t="str">
        <f>IF(ISBLANK(Perigon!P7161),"",Perigon!P7161)</f>
        <v/>
      </c>
      <c r="O7166" s="38" t="str">
        <f>IF($L7166="","",VLOOKUP($R7166,Tarife!$A$2:$R$599,13,FALSE))</f>
        <v/>
      </c>
      <c r="P7166" s="38" t="str">
        <f t="shared" si="111"/>
        <v/>
      </c>
      <c r="R7166" s="100" t="str">
        <f>Zusammenzug!$C$25&amp;"-"&amp;Zusammenzug!$A$7&amp;"-"&amp;Leistungen!L7166</f>
        <v>2024-0-</v>
      </c>
    </row>
    <row r="7167" spans="1:18" x14ac:dyDescent="0.2">
      <c r="A7167" s="95" t="str">
        <f>IF(ISBLANK(Perigon!E7162),"",Perigon!E7162)</f>
        <v/>
      </c>
      <c r="B7167" s="95" t="str">
        <f>IF(ISBLANK(Perigon!G7162),"",Perigon!G7162)</f>
        <v/>
      </c>
      <c r="C7167" s="96" t="str">
        <f>IF(ISBLANK(Perigon!I7162),"",Perigon!I7162)</f>
        <v/>
      </c>
      <c r="D7167" s="97" t="str">
        <f>IF(ISBLANK(Perigon!J7162),"",Perigon!J7162)</f>
        <v/>
      </c>
      <c r="E7167" s="64" t="str">
        <f>IF(ISBLANK(Perigon!K7162),"",Perigon!K7162)</f>
        <v/>
      </c>
      <c r="F7167" s="65"/>
      <c r="G7167" s="64"/>
      <c r="H7167" s="69" t="str">
        <f>IF(ISBLANK(Perigon!L7162),"",Perigon!L7162)</f>
        <v/>
      </c>
      <c r="I7167" s="69" t="str">
        <f>IF(ISBLANK(Perigon!M7162),"",Perigon!M7162)</f>
        <v/>
      </c>
      <c r="J7167" s="98" t="str">
        <f>IF(ISBLANK(Perigon!N7162),"",Perigon!N7162)</f>
        <v/>
      </c>
      <c r="K7167" s="99" t="str">
        <f>IF(ISBLANK(Perigon!J7162),"",Perigon!T7162)</f>
        <v/>
      </c>
      <c r="L7167" s="95" t="str">
        <f>IF(ISBLANK(Perigon!O7162),"",Perigon!O7162)</f>
        <v/>
      </c>
      <c r="M7167" s="95" t="str">
        <f>IF(ISBLANK(Perigon!R7162),"",Perigon!R7162)</f>
        <v/>
      </c>
      <c r="N7167" s="95" t="str">
        <f>IF(ISBLANK(Perigon!P7162),"",Perigon!P7162)</f>
        <v/>
      </c>
      <c r="O7167" s="38" t="str">
        <f>IF($L7167="","",VLOOKUP($R7167,Tarife!$A$2:$R$599,13,FALSE))</f>
        <v/>
      </c>
      <c r="P7167" s="38" t="str">
        <f t="shared" si="111"/>
        <v/>
      </c>
      <c r="R7167" s="100" t="str">
        <f>Zusammenzug!$C$25&amp;"-"&amp;Zusammenzug!$A$7&amp;"-"&amp;Leistungen!L7167</f>
        <v>2024-0-</v>
      </c>
    </row>
    <row r="7168" spans="1:18" x14ac:dyDescent="0.2">
      <c r="A7168" s="95" t="str">
        <f>IF(ISBLANK(Perigon!E7163),"",Perigon!E7163)</f>
        <v/>
      </c>
      <c r="B7168" s="95" t="str">
        <f>IF(ISBLANK(Perigon!G7163),"",Perigon!G7163)</f>
        <v/>
      </c>
      <c r="C7168" s="96" t="str">
        <f>IF(ISBLANK(Perigon!I7163),"",Perigon!I7163)</f>
        <v/>
      </c>
      <c r="D7168" s="97" t="str">
        <f>IF(ISBLANK(Perigon!J7163),"",Perigon!J7163)</f>
        <v/>
      </c>
      <c r="E7168" s="64" t="str">
        <f>IF(ISBLANK(Perigon!K7163),"",Perigon!K7163)</f>
        <v/>
      </c>
      <c r="F7168" s="65"/>
      <c r="G7168" s="64"/>
      <c r="H7168" s="69" t="str">
        <f>IF(ISBLANK(Perigon!L7163),"",Perigon!L7163)</f>
        <v/>
      </c>
      <c r="I7168" s="69" t="str">
        <f>IF(ISBLANK(Perigon!M7163),"",Perigon!M7163)</f>
        <v/>
      </c>
      <c r="J7168" s="98" t="str">
        <f>IF(ISBLANK(Perigon!N7163),"",Perigon!N7163)</f>
        <v/>
      </c>
      <c r="K7168" s="99" t="str">
        <f>IF(ISBLANK(Perigon!J7163),"",Perigon!T7163)</f>
        <v/>
      </c>
      <c r="L7168" s="95" t="str">
        <f>IF(ISBLANK(Perigon!O7163),"",Perigon!O7163)</f>
        <v/>
      </c>
      <c r="M7168" s="95" t="str">
        <f>IF(ISBLANK(Perigon!R7163),"",Perigon!R7163)</f>
        <v/>
      </c>
      <c r="N7168" s="95" t="str">
        <f>IF(ISBLANK(Perigon!P7163),"",Perigon!P7163)</f>
        <v/>
      </c>
      <c r="O7168" s="38" t="str">
        <f>IF($L7168="","",VLOOKUP($R7168,Tarife!$A$2:$R$599,13,FALSE))</f>
        <v/>
      </c>
      <c r="P7168" s="38" t="str">
        <f t="shared" si="111"/>
        <v/>
      </c>
      <c r="R7168" s="100" t="str">
        <f>Zusammenzug!$C$25&amp;"-"&amp;Zusammenzug!$A$7&amp;"-"&amp;Leistungen!L7168</f>
        <v>2024-0-</v>
      </c>
    </row>
    <row r="7169" spans="1:18" x14ac:dyDescent="0.2">
      <c r="A7169" s="95" t="str">
        <f>IF(ISBLANK(Perigon!E7164),"",Perigon!E7164)</f>
        <v/>
      </c>
      <c r="B7169" s="95" t="str">
        <f>IF(ISBLANK(Perigon!G7164),"",Perigon!G7164)</f>
        <v/>
      </c>
      <c r="C7169" s="96" t="str">
        <f>IF(ISBLANK(Perigon!I7164),"",Perigon!I7164)</f>
        <v/>
      </c>
      <c r="D7169" s="97" t="str">
        <f>IF(ISBLANK(Perigon!J7164),"",Perigon!J7164)</f>
        <v/>
      </c>
      <c r="E7169" s="64" t="str">
        <f>IF(ISBLANK(Perigon!K7164),"",Perigon!K7164)</f>
        <v/>
      </c>
      <c r="F7169" s="65"/>
      <c r="G7169" s="64"/>
      <c r="H7169" s="69" t="str">
        <f>IF(ISBLANK(Perigon!L7164),"",Perigon!L7164)</f>
        <v/>
      </c>
      <c r="I7169" s="69" t="str">
        <f>IF(ISBLANK(Perigon!M7164),"",Perigon!M7164)</f>
        <v/>
      </c>
      <c r="J7169" s="98" t="str">
        <f>IF(ISBLANK(Perigon!N7164),"",Perigon!N7164)</f>
        <v/>
      </c>
      <c r="K7169" s="99" t="str">
        <f>IF(ISBLANK(Perigon!J7164),"",Perigon!T7164)</f>
        <v/>
      </c>
      <c r="L7169" s="95" t="str">
        <f>IF(ISBLANK(Perigon!O7164),"",Perigon!O7164)</f>
        <v/>
      </c>
      <c r="M7169" s="95" t="str">
        <f>IF(ISBLANK(Perigon!R7164),"",Perigon!R7164)</f>
        <v/>
      </c>
      <c r="N7169" s="95" t="str">
        <f>IF(ISBLANK(Perigon!P7164),"",Perigon!P7164)</f>
        <v/>
      </c>
      <c r="O7169" s="38" t="str">
        <f>IF($L7169="","",VLOOKUP($R7169,Tarife!$A$2:$R$599,13,FALSE))</f>
        <v/>
      </c>
      <c r="P7169" s="38" t="str">
        <f t="shared" si="111"/>
        <v/>
      </c>
      <c r="R7169" s="100" t="str">
        <f>Zusammenzug!$C$25&amp;"-"&amp;Zusammenzug!$A$7&amp;"-"&amp;Leistungen!L7169</f>
        <v>2024-0-</v>
      </c>
    </row>
    <row r="7170" spans="1:18" x14ac:dyDescent="0.2">
      <c r="A7170" s="95" t="str">
        <f>IF(ISBLANK(Perigon!E7165),"",Perigon!E7165)</f>
        <v/>
      </c>
      <c r="B7170" s="95" t="str">
        <f>IF(ISBLANK(Perigon!G7165),"",Perigon!G7165)</f>
        <v/>
      </c>
      <c r="C7170" s="96" t="str">
        <f>IF(ISBLANK(Perigon!I7165),"",Perigon!I7165)</f>
        <v/>
      </c>
      <c r="D7170" s="97" t="str">
        <f>IF(ISBLANK(Perigon!J7165),"",Perigon!J7165)</f>
        <v/>
      </c>
      <c r="E7170" s="64" t="str">
        <f>IF(ISBLANK(Perigon!K7165),"",Perigon!K7165)</f>
        <v/>
      </c>
      <c r="F7170" s="65"/>
      <c r="G7170" s="64"/>
      <c r="H7170" s="69" t="str">
        <f>IF(ISBLANK(Perigon!L7165),"",Perigon!L7165)</f>
        <v/>
      </c>
      <c r="I7170" s="69" t="str">
        <f>IF(ISBLANK(Perigon!M7165),"",Perigon!M7165)</f>
        <v/>
      </c>
      <c r="J7170" s="98" t="str">
        <f>IF(ISBLANK(Perigon!N7165),"",Perigon!N7165)</f>
        <v/>
      </c>
      <c r="K7170" s="99" t="str">
        <f>IF(ISBLANK(Perigon!J7165),"",Perigon!T7165)</f>
        <v/>
      </c>
      <c r="L7170" s="95" t="str">
        <f>IF(ISBLANK(Perigon!O7165),"",Perigon!O7165)</f>
        <v/>
      </c>
      <c r="M7170" s="95" t="str">
        <f>IF(ISBLANK(Perigon!R7165),"",Perigon!R7165)</f>
        <v/>
      </c>
      <c r="N7170" s="95" t="str">
        <f>IF(ISBLANK(Perigon!P7165),"",Perigon!P7165)</f>
        <v/>
      </c>
      <c r="O7170" s="38" t="str">
        <f>IF($L7170="","",VLOOKUP($R7170,Tarife!$A$2:$R$599,13,FALSE))</f>
        <v/>
      </c>
      <c r="P7170" s="38" t="str">
        <f t="shared" si="111"/>
        <v/>
      </c>
      <c r="R7170" s="100" t="str">
        <f>Zusammenzug!$C$25&amp;"-"&amp;Zusammenzug!$A$7&amp;"-"&amp;Leistungen!L7170</f>
        <v>2024-0-</v>
      </c>
    </row>
    <row r="7171" spans="1:18" x14ac:dyDescent="0.2">
      <c r="A7171" s="95" t="str">
        <f>IF(ISBLANK(Perigon!E7166),"",Perigon!E7166)</f>
        <v/>
      </c>
      <c r="B7171" s="95" t="str">
        <f>IF(ISBLANK(Perigon!G7166),"",Perigon!G7166)</f>
        <v/>
      </c>
      <c r="C7171" s="96" t="str">
        <f>IF(ISBLANK(Perigon!I7166),"",Perigon!I7166)</f>
        <v/>
      </c>
      <c r="D7171" s="97" t="str">
        <f>IF(ISBLANK(Perigon!J7166),"",Perigon!J7166)</f>
        <v/>
      </c>
      <c r="E7171" s="64" t="str">
        <f>IF(ISBLANK(Perigon!K7166),"",Perigon!K7166)</f>
        <v/>
      </c>
      <c r="F7171" s="65"/>
      <c r="G7171" s="64"/>
      <c r="H7171" s="69" t="str">
        <f>IF(ISBLANK(Perigon!L7166),"",Perigon!L7166)</f>
        <v/>
      </c>
      <c r="I7171" s="69" t="str">
        <f>IF(ISBLANK(Perigon!M7166),"",Perigon!M7166)</f>
        <v/>
      </c>
      <c r="J7171" s="98" t="str">
        <f>IF(ISBLANK(Perigon!N7166),"",Perigon!N7166)</f>
        <v/>
      </c>
      <c r="K7171" s="99" t="str">
        <f>IF(ISBLANK(Perigon!J7166),"",Perigon!T7166)</f>
        <v/>
      </c>
      <c r="L7171" s="95" t="str">
        <f>IF(ISBLANK(Perigon!O7166),"",Perigon!O7166)</f>
        <v/>
      </c>
      <c r="M7171" s="95" t="str">
        <f>IF(ISBLANK(Perigon!R7166),"",Perigon!R7166)</f>
        <v/>
      </c>
      <c r="N7171" s="95" t="str">
        <f>IF(ISBLANK(Perigon!P7166),"",Perigon!P7166)</f>
        <v/>
      </c>
      <c r="O7171" s="38" t="str">
        <f>IF($L7171="","",VLOOKUP($R7171,Tarife!$A$2:$R$599,13,FALSE))</f>
        <v/>
      </c>
      <c r="P7171" s="38" t="str">
        <f t="shared" si="111"/>
        <v/>
      </c>
      <c r="R7171" s="100" t="str">
        <f>Zusammenzug!$C$25&amp;"-"&amp;Zusammenzug!$A$7&amp;"-"&amp;Leistungen!L7171</f>
        <v>2024-0-</v>
      </c>
    </row>
    <row r="7172" spans="1:18" x14ac:dyDescent="0.2">
      <c r="A7172" s="95" t="str">
        <f>IF(ISBLANK(Perigon!E7167),"",Perigon!E7167)</f>
        <v/>
      </c>
      <c r="B7172" s="95" t="str">
        <f>IF(ISBLANK(Perigon!G7167),"",Perigon!G7167)</f>
        <v/>
      </c>
      <c r="C7172" s="96" t="str">
        <f>IF(ISBLANK(Perigon!I7167),"",Perigon!I7167)</f>
        <v/>
      </c>
      <c r="D7172" s="97" t="str">
        <f>IF(ISBLANK(Perigon!J7167),"",Perigon!J7167)</f>
        <v/>
      </c>
      <c r="E7172" s="64" t="str">
        <f>IF(ISBLANK(Perigon!K7167),"",Perigon!K7167)</f>
        <v/>
      </c>
      <c r="F7172" s="65"/>
      <c r="G7172" s="64"/>
      <c r="H7172" s="69" t="str">
        <f>IF(ISBLANK(Perigon!L7167),"",Perigon!L7167)</f>
        <v/>
      </c>
      <c r="I7172" s="69" t="str">
        <f>IF(ISBLANK(Perigon!M7167),"",Perigon!M7167)</f>
        <v/>
      </c>
      <c r="J7172" s="98" t="str">
        <f>IF(ISBLANK(Perigon!N7167),"",Perigon!N7167)</f>
        <v/>
      </c>
      <c r="K7172" s="99" t="str">
        <f>IF(ISBLANK(Perigon!J7167),"",Perigon!T7167)</f>
        <v/>
      </c>
      <c r="L7172" s="95" t="str">
        <f>IF(ISBLANK(Perigon!O7167),"",Perigon!O7167)</f>
        <v/>
      </c>
      <c r="M7172" s="95" t="str">
        <f>IF(ISBLANK(Perigon!R7167),"",Perigon!R7167)</f>
        <v/>
      </c>
      <c r="N7172" s="95" t="str">
        <f>IF(ISBLANK(Perigon!P7167),"",Perigon!P7167)</f>
        <v/>
      </c>
      <c r="O7172" s="38" t="str">
        <f>IF($L7172="","",VLOOKUP($R7172,Tarife!$A$2:$R$599,13,FALSE))</f>
        <v/>
      </c>
      <c r="P7172" s="38" t="str">
        <f t="shared" si="111"/>
        <v/>
      </c>
      <c r="R7172" s="100" t="str">
        <f>Zusammenzug!$C$25&amp;"-"&amp;Zusammenzug!$A$7&amp;"-"&amp;Leistungen!L7172</f>
        <v>2024-0-</v>
      </c>
    </row>
    <row r="7173" spans="1:18" x14ac:dyDescent="0.2">
      <c r="A7173" s="95" t="str">
        <f>IF(ISBLANK(Perigon!E7168),"",Perigon!E7168)</f>
        <v/>
      </c>
      <c r="B7173" s="95" t="str">
        <f>IF(ISBLANK(Perigon!G7168),"",Perigon!G7168)</f>
        <v/>
      </c>
      <c r="C7173" s="96" t="str">
        <f>IF(ISBLANK(Perigon!I7168),"",Perigon!I7168)</f>
        <v/>
      </c>
      <c r="D7173" s="97" t="str">
        <f>IF(ISBLANK(Perigon!J7168),"",Perigon!J7168)</f>
        <v/>
      </c>
      <c r="E7173" s="64" t="str">
        <f>IF(ISBLANK(Perigon!K7168),"",Perigon!K7168)</f>
        <v/>
      </c>
      <c r="F7173" s="65"/>
      <c r="G7173" s="64"/>
      <c r="H7173" s="69" t="str">
        <f>IF(ISBLANK(Perigon!L7168),"",Perigon!L7168)</f>
        <v/>
      </c>
      <c r="I7173" s="69" t="str">
        <f>IF(ISBLANK(Perigon!M7168),"",Perigon!M7168)</f>
        <v/>
      </c>
      <c r="J7173" s="98" t="str">
        <f>IF(ISBLANK(Perigon!N7168),"",Perigon!N7168)</f>
        <v/>
      </c>
      <c r="K7173" s="99" t="str">
        <f>IF(ISBLANK(Perigon!J7168),"",Perigon!T7168)</f>
        <v/>
      </c>
      <c r="L7173" s="95" t="str">
        <f>IF(ISBLANK(Perigon!O7168),"",Perigon!O7168)</f>
        <v/>
      </c>
      <c r="M7173" s="95" t="str">
        <f>IF(ISBLANK(Perigon!R7168),"",Perigon!R7168)</f>
        <v/>
      </c>
      <c r="N7173" s="95" t="str">
        <f>IF(ISBLANK(Perigon!P7168),"",Perigon!P7168)</f>
        <v/>
      </c>
      <c r="O7173" s="38" t="str">
        <f>IF($L7173="","",VLOOKUP($R7173,Tarife!$A$2:$R$599,13,FALSE))</f>
        <v/>
      </c>
      <c r="P7173" s="38" t="str">
        <f t="shared" si="111"/>
        <v/>
      </c>
      <c r="R7173" s="100" t="str">
        <f>Zusammenzug!$C$25&amp;"-"&amp;Zusammenzug!$A$7&amp;"-"&amp;Leistungen!L7173</f>
        <v>2024-0-</v>
      </c>
    </row>
    <row r="7174" spans="1:18" x14ac:dyDescent="0.2">
      <c r="A7174" s="95" t="str">
        <f>IF(ISBLANK(Perigon!E7169),"",Perigon!E7169)</f>
        <v/>
      </c>
      <c r="B7174" s="95" t="str">
        <f>IF(ISBLANK(Perigon!G7169),"",Perigon!G7169)</f>
        <v/>
      </c>
      <c r="C7174" s="96" t="str">
        <f>IF(ISBLANK(Perigon!I7169),"",Perigon!I7169)</f>
        <v/>
      </c>
      <c r="D7174" s="97" t="str">
        <f>IF(ISBLANK(Perigon!J7169),"",Perigon!J7169)</f>
        <v/>
      </c>
      <c r="E7174" s="64" t="str">
        <f>IF(ISBLANK(Perigon!K7169),"",Perigon!K7169)</f>
        <v/>
      </c>
      <c r="F7174" s="65"/>
      <c r="G7174" s="64"/>
      <c r="H7174" s="69" t="str">
        <f>IF(ISBLANK(Perigon!L7169),"",Perigon!L7169)</f>
        <v/>
      </c>
      <c r="I7174" s="69" t="str">
        <f>IF(ISBLANK(Perigon!M7169),"",Perigon!M7169)</f>
        <v/>
      </c>
      <c r="J7174" s="98" t="str">
        <f>IF(ISBLANK(Perigon!N7169),"",Perigon!N7169)</f>
        <v/>
      </c>
      <c r="K7174" s="99" t="str">
        <f>IF(ISBLANK(Perigon!J7169),"",Perigon!T7169)</f>
        <v/>
      </c>
      <c r="L7174" s="95" t="str">
        <f>IF(ISBLANK(Perigon!O7169),"",Perigon!O7169)</f>
        <v/>
      </c>
      <c r="M7174" s="95" t="str">
        <f>IF(ISBLANK(Perigon!R7169),"",Perigon!R7169)</f>
        <v/>
      </c>
      <c r="N7174" s="95" t="str">
        <f>IF(ISBLANK(Perigon!P7169),"",Perigon!P7169)</f>
        <v/>
      </c>
      <c r="O7174" s="38" t="str">
        <f>IF($L7174="","",VLOOKUP($R7174,Tarife!$A$2:$R$599,13,FALSE))</f>
        <v/>
      </c>
      <c r="P7174" s="38" t="str">
        <f t="shared" si="111"/>
        <v/>
      </c>
      <c r="R7174" s="100" t="str">
        <f>Zusammenzug!$C$25&amp;"-"&amp;Zusammenzug!$A$7&amp;"-"&amp;Leistungen!L7174</f>
        <v>2024-0-</v>
      </c>
    </row>
    <row r="7175" spans="1:18" x14ac:dyDescent="0.2">
      <c r="A7175" s="95" t="str">
        <f>IF(ISBLANK(Perigon!E7170),"",Perigon!E7170)</f>
        <v/>
      </c>
      <c r="B7175" s="95" t="str">
        <f>IF(ISBLANK(Perigon!G7170),"",Perigon!G7170)</f>
        <v/>
      </c>
      <c r="C7175" s="96" t="str">
        <f>IF(ISBLANK(Perigon!I7170),"",Perigon!I7170)</f>
        <v/>
      </c>
      <c r="D7175" s="97" t="str">
        <f>IF(ISBLANK(Perigon!J7170),"",Perigon!J7170)</f>
        <v/>
      </c>
      <c r="E7175" s="64" t="str">
        <f>IF(ISBLANK(Perigon!K7170),"",Perigon!K7170)</f>
        <v/>
      </c>
      <c r="F7175" s="65"/>
      <c r="G7175" s="64"/>
      <c r="H7175" s="69" t="str">
        <f>IF(ISBLANK(Perigon!L7170),"",Perigon!L7170)</f>
        <v/>
      </c>
      <c r="I7175" s="69" t="str">
        <f>IF(ISBLANK(Perigon!M7170),"",Perigon!M7170)</f>
        <v/>
      </c>
      <c r="J7175" s="98" t="str">
        <f>IF(ISBLANK(Perigon!N7170),"",Perigon!N7170)</f>
        <v/>
      </c>
      <c r="K7175" s="99" t="str">
        <f>IF(ISBLANK(Perigon!J7170),"",Perigon!T7170)</f>
        <v/>
      </c>
      <c r="L7175" s="95" t="str">
        <f>IF(ISBLANK(Perigon!O7170),"",Perigon!O7170)</f>
        <v/>
      </c>
      <c r="M7175" s="95" t="str">
        <f>IF(ISBLANK(Perigon!R7170),"",Perigon!R7170)</f>
        <v/>
      </c>
      <c r="N7175" s="95" t="str">
        <f>IF(ISBLANK(Perigon!P7170),"",Perigon!P7170)</f>
        <v/>
      </c>
      <c r="O7175" s="38" t="str">
        <f>IF($L7175="","",VLOOKUP($R7175,Tarife!$A$2:$R$599,13,FALSE))</f>
        <v/>
      </c>
      <c r="P7175" s="38" t="str">
        <f t="shared" si="111"/>
        <v/>
      </c>
      <c r="R7175" s="100" t="str">
        <f>Zusammenzug!$C$25&amp;"-"&amp;Zusammenzug!$A$7&amp;"-"&amp;Leistungen!L7175</f>
        <v>2024-0-</v>
      </c>
    </row>
    <row r="7176" spans="1:18" x14ac:dyDescent="0.2">
      <c r="A7176" s="95" t="str">
        <f>IF(ISBLANK(Perigon!E7171),"",Perigon!E7171)</f>
        <v/>
      </c>
      <c r="B7176" s="95" t="str">
        <f>IF(ISBLANK(Perigon!G7171),"",Perigon!G7171)</f>
        <v/>
      </c>
      <c r="C7176" s="96" t="str">
        <f>IF(ISBLANK(Perigon!I7171),"",Perigon!I7171)</f>
        <v/>
      </c>
      <c r="D7176" s="97" t="str">
        <f>IF(ISBLANK(Perigon!J7171),"",Perigon!J7171)</f>
        <v/>
      </c>
      <c r="E7176" s="64" t="str">
        <f>IF(ISBLANK(Perigon!K7171),"",Perigon!K7171)</f>
        <v/>
      </c>
      <c r="F7176" s="65"/>
      <c r="G7176" s="64"/>
      <c r="H7176" s="69" t="str">
        <f>IF(ISBLANK(Perigon!L7171),"",Perigon!L7171)</f>
        <v/>
      </c>
      <c r="I7176" s="69" t="str">
        <f>IF(ISBLANK(Perigon!M7171),"",Perigon!M7171)</f>
        <v/>
      </c>
      <c r="J7176" s="98" t="str">
        <f>IF(ISBLANK(Perigon!N7171),"",Perigon!N7171)</f>
        <v/>
      </c>
      <c r="K7176" s="99" t="str">
        <f>IF(ISBLANK(Perigon!J7171),"",Perigon!T7171)</f>
        <v/>
      </c>
      <c r="L7176" s="95" t="str">
        <f>IF(ISBLANK(Perigon!O7171),"",Perigon!O7171)</f>
        <v/>
      </c>
      <c r="M7176" s="95" t="str">
        <f>IF(ISBLANK(Perigon!R7171),"",Perigon!R7171)</f>
        <v/>
      </c>
      <c r="N7176" s="95" t="str">
        <f>IF(ISBLANK(Perigon!P7171),"",Perigon!P7171)</f>
        <v/>
      </c>
      <c r="O7176" s="38" t="str">
        <f>IF($L7176="","",VLOOKUP($R7176,Tarife!$A$2:$R$599,13,FALSE))</f>
        <v/>
      </c>
      <c r="P7176" s="38" t="str">
        <f t="shared" ref="P7176:P7239" si="112">IF(L7176="","",IF(AND($L7176="Pabe",N7176&lt;O7176),M7176*O7176,IF(N7176&lt;O7176,M7176*N7176,M7176*O7176)))</f>
        <v/>
      </c>
      <c r="R7176" s="100" t="str">
        <f>Zusammenzug!$C$25&amp;"-"&amp;Zusammenzug!$A$7&amp;"-"&amp;Leistungen!L7176</f>
        <v>2024-0-</v>
      </c>
    </row>
    <row r="7177" spans="1:18" x14ac:dyDescent="0.2">
      <c r="A7177" s="95" t="str">
        <f>IF(ISBLANK(Perigon!E7172),"",Perigon!E7172)</f>
        <v/>
      </c>
      <c r="B7177" s="95" t="str">
        <f>IF(ISBLANK(Perigon!G7172),"",Perigon!G7172)</f>
        <v/>
      </c>
      <c r="C7177" s="96" t="str">
        <f>IF(ISBLANK(Perigon!I7172),"",Perigon!I7172)</f>
        <v/>
      </c>
      <c r="D7177" s="97" t="str">
        <f>IF(ISBLANK(Perigon!J7172),"",Perigon!J7172)</f>
        <v/>
      </c>
      <c r="E7177" s="64" t="str">
        <f>IF(ISBLANK(Perigon!K7172),"",Perigon!K7172)</f>
        <v/>
      </c>
      <c r="F7177" s="65"/>
      <c r="G7177" s="64"/>
      <c r="H7177" s="69" t="str">
        <f>IF(ISBLANK(Perigon!L7172),"",Perigon!L7172)</f>
        <v/>
      </c>
      <c r="I7177" s="69" t="str">
        <f>IF(ISBLANK(Perigon!M7172),"",Perigon!M7172)</f>
        <v/>
      </c>
      <c r="J7177" s="98" t="str">
        <f>IF(ISBLANK(Perigon!N7172),"",Perigon!N7172)</f>
        <v/>
      </c>
      <c r="K7177" s="99" t="str">
        <f>IF(ISBLANK(Perigon!J7172),"",Perigon!T7172)</f>
        <v/>
      </c>
      <c r="L7177" s="95" t="str">
        <f>IF(ISBLANK(Perigon!O7172),"",Perigon!O7172)</f>
        <v/>
      </c>
      <c r="M7177" s="95" t="str">
        <f>IF(ISBLANK(Perigon!R7172),"",Perigon!R7172)</f>
        <v/>
      </c>
      <c r="N7177" s="95" t="str">
        <f>IF(ISBLANK(Perigon!P7172),"",Perigon!P7172)</f>
        <v/>
      </c>
      <c r="O7177" s="38" t="str">
        <f>IF($L7177="","",VLOOKUP($R7177,Tarife!$A$2:$R$599,13,FALSE))</f>
        <v/>
      </c>
      <c r="P7177" s="38" t="str">
        <f t="shared" si="112"/>
        <v/>
      </c>
      <c r="R7177" s="100" t="str">
        <f>Zusammenzug!$C$25&amp;"-"&amp;Zusammenzug!$A$7&amp;"-"&amp;Leistungen!L7177</f>
        <v>2024-0-</v>
      </c>
    </row>
    <row r="7178" spans="1:18" x14ac:dyDescent="0.2">
      <c r="A7178" s="95" t="str">
        <f>IF(ISBLANK(Perigon!E7173),"",Perigon!E7173)</f>
        <v/>
      </c>
      <c r="B7178" s="95" t="str">
        <f>IF(ISBLANK(Perigon!G7173),"",Perigon!G7173)</f>
        <v/>
      </c>
      <c r="C7178" s="96" t="str">
        <f>IF(ISBLANK(Perigon!I7173),"",Perigon!I7173)</f>
        <v/>
      </c>
      <c r="D7178" s="97" t="str">
        <f>IF(ISBLANK(Perigon!J7173),"",Perigon!J7173)</f>
        <v/>
      </c>
      <c r="E7178" s="64" t="str">
        <f>IF(ISBLANK(Perigon!K7173),"",Perigon!K7173)</f>
        <v/>
      </c>
      <c r="F7178" s="65"/>
      <c r="G7178" s="64"/>
      <c r="H7178" s="69" t="str">
        <f>IF(ISBLANK(Perigon!L7173),"",Perigon!L7173)</f>
        <v/>
      </c>
      <c r="I7178" s="69" t="str">
        <f>IF(ISBLANK(Perigon!M7173),"",Perigon!M7173)</f>
        <v/>
      </c>
      <c r="J7178" s="98" t="str">
        <f>IF(ISBLANK(Perigon!N7173),"",Perigon!N7173)</f>
        <v/>
      </c>
      <c r="K7178" s="99" t="str">
        <f>IF(ISBLANK(Perigon!J7173),"",Perigon!T7173)</f>
        <v/>
      </c>
      <c r="L7178" s="95" t="str">
        <f>IF(ISBLANK(Perigon!O7173),"",Perigon!O7173)</f>
        <v/>
      </c>
      <c r="M7178" s="95" t="str">
        <f>IF(ISBLANK(Perigon!R7173),"",Perigon!R7173)</f>
        <v/>
      </c>
      <c r="N7178" s="95" t="str">
        <f>IF(ISBLANK(Perigon!P7173),"",Perigon!P7173)</f>
        <v/>
      </c>
      <c r="O7178" s="38" t="str">
        <f>IF($L7178="","",VLOOKUP($R7178,Tarife!$A$2:$R$599,13,FALSE))</f>
        <v/>
      </c>
      <c r="P7178" s="38" t="str">
        <f t="shared" si="112"/>
        <v/>
      </c>
      <c r="R7178" s="100" t="str">
        <f>Zusammenzug!$C$25&amp;"-"&amp;Zusammenzug!$A$7&amp;"-"&amp;Leistungen!L7178</f>
        <v>2024-0-</v>
      </c>
    </row>
    <row r="7179" spans="1:18" x14ac:dyDescent="0.2">
      <c r="A7179" s="95" t="str">
        <f>IF(ISBLANK(Perigon!E7174),"",Perigon!E7174)</f>
        <v/>
      </c>
      <c r="B7179" s="95" t="str">
        <f>IF(ISBLANK(Perigon!G7174),"",Perigon!G7174)</f>
        <v/>
      </c>
      <c r="C7179" s="96" t="str">
        <f>IF(ISBLANK(Perigon!I7174),"",Perigon!I7174)</f>
        <v/>
      </c>
      <c r="D7179" s="97" t="str">
        <f>IF(ISBLANK(Perigon!J7174),"",Perigon!J7174)</f>
        <v/>
      </c>
      <c r="E7179" s="64" t="str">
        <f>IF(ISBLANK(Perigon!K7174),"",Perigon!K7174)</f>
        <v/>
      </c>
      <c r="F7179" s="65"/>
      <c r="G7179" s="64"/>
      <c r="H7179" s="69" t="str">
        <f>IF(ISBLANK(Perigon!L7174),"",Perigon!L7174)</f>
        <v/>
      </c>
      <c r="I7179" s="69" t="str">
        <f>IF(ISBLANK(Perigon!M7174),"",Perigon!M7174)</f>
        <v/>
      </c>
      <c r="J7179" s="98" t="str">
        <f>IF(ISBLANK(Perigon!N7174),"",Perigon!N7174)</f>
        <v/>
      </c>
      <c r="K7179" s="99" t="str">
        <f>IF(ISBLANK(Perigon!J7174),"",Perigon!T7174)</f>
        <v/>
      </c>
      <c r="L7179" s="95" t="str">
        <f>IF(ISBLANK(Perigon!O7174),"",Perigon!O7174)</f>
        <v/>
      </c>
      <c r="M7179" s="95" t="str">
        <f>IF(ISBLANK(Perigon!R7174),"",Perigon!R7174)</f>
        <v/>
      </c>
      <c r="N7179" s="95" t="str">
        <f>IF(ISBLANK(Perigon!P7174),"",Perigon!P7174)</f>
        <v/>
      </c>
      <c r="O7179" s="38" t="str">
        <f>IF($L7179="","",VLOOKUP($R7179,Tarife!$A$2:$R$599,13,FALSE))</f>
        <v/>
      </c>
      <c r="P7179" s="38" t="str">
        <f t="shared" si="112"/>
        <v/>
      </c>
      <c r="R7179" s="100" t="str">
        <f>Zusammenzug!$C$25&amp;"-"&amp;Zusammenzug!$A$7&amp;"-"&amp;Leistungen!L7179</f>
        <v>2024-0-</v>
      </c>
    </row>
    <row r="7180" spans="1:18" x14ac:dyDescent="0.2">
      <c r="A7180" s="95" t="str">
        <f>IF(ISBLANK(Perigon!E7175),"",Perigon!E7175)</f>
        <v/>
      </c>
      <c r="B7180" s="95" t="str">
        <f>IF(ISBLANK(Perigon!G7175),"",Perigon!G7175)</f>
        <v/>
      </c>
      <c r="C7180" s="96" t="str">
        <f>IF(ISBLANK(Perigon!I7175),"",Perigon!I7175)</f>
        <v/>
      </c>
      <c r="D7180" s="97" t="str">
        <f>IF(ISBLANK(Perigon!J7175),"",Perigon!J7175)</f>
        <v/>
      </c>
      <c r="E7180" s="64" t="str">
        <f>IF(ISBLANK(Perigon!K7175),"",Perigon!K7175)</f>
        <v/>
      </c>
      <c r="F7180" s="65"/>
      <c r="G7180" s="64"/>
      <c r="H7180" s="69" t="str">
        <f>IF(ISBLANK(Perigon!L7175),"",Perigon!L7175)</f>
        <v/>
      </c>
      <c r="I7180" s="69" t="str">
        <f>IF(ISBLANK(Perigon!M7175),"",Perigon!M7175)</f>
        <v/>
      </c>
      <c r="J7180" s="98" t="str">
        <f>IF(ISBLANK(Perigon!N7175),"",Perigon!N7175)</f>
        <v/>
      </c>
      <c r="K7180" s="99" t="str">
        <f>IF(ISBLANK(Perigon!J7175),"",Perigon!T7175)</f>
        <v/>
      </c>
      <c r="L7180" s="95" t="str">
        <f>IF(ISBLANK(Perigon!O7175),"",Perigon!O7175)</f>
        <v/>
      </c>
      <c r="M7180" s="95" t="str">
        <f>IF(ISBLANK(Perigon!R7175),"",Perigon!R7175)</f>
        <v/>
      </c>
      <c r="N7180" s="95" t="str">
        <f>IF(ISBLANK(Perigon!P7175),"",Perigon!P7175)</f>
        <v/>
      </c>
      <c r="O7180" s="38" t="str">
        <f>IF($L7180="","",VLOOKUP($R7180,Tarife!$A$2:$R$599,13,FALSE))</f>
        <v/>
      </c>
      <c r="P7180" s="38" t="str">
        <f t="shared" si="112"/>
        <v/>
      </c>
      <c r="R7180" s="100" t="str">
        <f>Zusammenzug!$C$25&amp;"-"&amp;Zusammenzug!$A$7&amp;"-"&amp;Leistungen!L7180</f>
        <v>2024-0-</v>
      </c>
    </row>
    <row r="7181" spans="1:18" x14ac:dyDescent="0.2">
      <c r="A7181" s="95" t="str">
        <f>IF(ISBLANK(Perigon!E7176),"",Perigon!E7176)</f>
        <v/>
      </c>
      <c r="B7181" s="95" t="str">
        <f>IF(ISBLANK(Perigon!G7176),"",Perigon!G7176)</f>
        <v/>
      </c>
      <c r="C7181" s="96" t="str">
        <f>IF(ISBLANK(Perigon!I7176),"",Perigon!I7176)</f>
        <v/>
      </c>
      <c r="D7181" s="97" t="str">
        <f>IF(ISBLANK(Perigon!J7176),"",Perigon!J7176)</f>
        <v/>
      </c>
      <c r="E7181" s="64" t="str">
        <f>IF(ISBLANK(Perigon!K7176),"",Perigon!K7176)</f>
        <v/>
      </c>
      <c r="F7181" s="65"/>
      <c r="G7181" s="64"/>
      <c r="H7181" s="69" t="str">
        <f>IF(ISBLANK(Perigon!L7176),"",Perigon!L7176)</f>
        <v/>
      </c>
      <c r="I7181" s="69" t="str">
        <f>IF(ISBLANK(Perigon!M7176),"",Perigon!M7176)</f>
        <v/>
      </c>
      <c r="J7181" s="98" t="str">
        <f>IF(ISBLANK(Perigon!N7176),"",Perigon!N7176)</f>
        <v/>
      </c>
      <c r="K7181" s="99" t="str">
        <f>IF(ISBLANK(Perigon!J7176),"",Perigon!T7176)</f>
        <v/>
      </c>
      <c r="L7181" s="95" t="str">
        <f>IF(ISBLANK(Perigon!O7176),"",Perigon!O7176)</f>
        <v/>
      </c>
      <c r="M7181" s="95" t="str">
        <f>IF(ISBLANK(Perigon!R7176),"",Perigon!R7176)</f>
        <v/>
      </c>
      <c r="N7181" s="95" t="str">
        <f>IF(ISBLANK(Perigon!P7176),"",Perigon!P7176)</f>
        <v/>
      </c>
      <c r="O7181" s="38" t="str">
        <f>IF($L7181="","",VLOOKUP($R7181,Tarife!$A$2:$R$599,13,FALSE))</f>
        <v/>
      </c>
      <c r="P7181" s="38" t="str">
        <f t="shared" si="112"/>
        <v/>
      </c>
      <c r="R7181" s="100" t="str">
        <f>Zusammenzug!$C$25&amp;"-"&amp;Zusammenzug!$A$7&amp;"-"&amp;Leistungen!L7181</f>
        <v>2024-0-</v>
      </c>
    </row>
    <row r="7182" spans="1:18" x14ac:dyDescent="0.2">
      <c r="A7182" s="95" t="str">
        <f>IF(ISBLANK(Perigon!E7177),"",Perigon!E7177)</f>
        <v/>
      </c>
      <c r="B7182" s="95" t="str">
        <f>IF(ISBLANK(Perigon!G7177),"",Perigon!G7177)</f>
        <v/>
      </c>
      <c r="C7182" s="96" t="str">
        <f>IF(ISBLANK(Perigon!I7177),"",Perigon!I7177)</f>
        <v/>
      </c>
      <c r="D7182" s="97" t="str">
        <f>IF(ISBLANK(Perigon!J7177),"",Perigon!J7177)</f>
        <v/>
      </c>
      <c r="E7182" s="64" t="str">
        <f>IF(ISBLANK(Perigon!K7177),"",Perigon!K7177)</f>
        <v/>
      </c>
      <c r="F7182" s="65"/>
      <c r="G7182" s="64"/>
      <c r="H7182" s="69" t="str">
        <f>IF(ISBLANK(Perigon!L7177),"",Perigon!L7177)</f>
        <v/>
      </c>
      <c r="I7182" s="69" t="str">
        <f>IF(ISBLANK(Perigon!M7177),"",Perigon!M7177)</f>
        <v/>
      </c>
      <c r="J7182" s="98" t="str">
        <f>IF(ISBLANK(Perigon!N7177),"",Perigon!N7177)</f>
        <v/>
      </c>
      <c r="K7182" s="99" t="str">
        <f>IF(ISBLANK(Perigon!J7177),"",Perigon!T7177)</f>
        <v/>
      </c>
      <c r="L7182" s="95" t="str">
        <f>IF(ISBLANK(Perigon!O7177),"",Perigon!O7177)</f>
        <v/>
      </c>
      <c r="M7182" s="95" t="str">
        <f>IF(ISBLANK(Perigon!R7177),"",Perigon!R7177)</f>
        <v/>
      </c>
      <c r="N7182" s="95" t="str">
        <f>IF(ISBLANK(Perigon!P7177),"",Perigon!P7177)</f>
        <v/>
      </c>
      <c r="O7182" s="38" t="str">
        <f>IF($L7182="","",VLOOKUP($R7182,Tarife!$A$2:$R$599,13,FALSE))</f>
        <v/>
      </c>
      <c r="P7182" s="38" t="str">
        <f t="shared" si="112"/>
        <v/>
      </c>
      <c r="R7182" s="100" t="str">
        <f>Zusammenzug!$C$25&amp;"-"&amp;Zusammenzug!$A$7&amp;"-"&amp;Leistungen!L7182</f>
        <v>2024-0-</v>
      </c>
    </row>
    <row r="7183" spans="1:18" x14ac:dyDescent="0.2">
      <c r="A7183" s="95" t="str">
        <f>IF(ISBLANK(Perigon!E7178),"",Perigon!E7178)</f>
        <v/>
      </c>
      <c r="B7183" s="95" t="str">
        <f>IF(ISBLANK(Perigon!G7178),"",Perigon!G7178)</f>
        <v/>
      </c>
      <c r="C7183" s="96" t="str">
        <f>IF(ISBLANK(Perigon!I7178),"",Perigon!I7178)</f>
        <v/>
      </c>
      <c r="D7183" s="97" t="str">
        <f>IF(ISBLANK(Perigon!J7178),"",Perigon!J7178)</f>
        <v/>
      </c>
      <c r="E7183" s="64" t="str">
        <f>IF(ISBLANK(Perigon!K7178),"",Perigon!K7178)</f>
        <v/>
      </c>
      <c r="F7183" s="65"/>
      <c r="G7183" s="64"/>
      <c r="H7183" s="69" t="str">
        <f>IF(ISBLANK(Perigon!L7178),"",Perigon!L7178)</f>
        <v/>
      </c>
      <c r="I7183" s="69" t="str">
        <f>IF(ISBLANK(Perigon!M7178),"",Perigon!M7178)</f>
        <v/>
      </c>
      <c r="J7183" s="98" t="str">
        <f>IF(ISBLANK(Perigon!N7178),"",Perigon!N7178)</f>
        <v/>
      </c>
      <c r="K7183" s="99" t="str">
        <f>IF(ISBLANK(Perigon!J7178),"",Perigon!T7178)</f>
        <v/>
      </c>
      <c r="L7183" s="95" t="str">
        <f>IF(ISBLANK(Perigon!O7178),"",Perigon!O7178)</f>
        <v/>
      </c>
      <c r="M7183" s="95" t="str">
        <f>IF(ISBLANK(Perigon!R7178),"",Perigon!R7178)</f>
        <v/>
      </c>
      <c r="N7183" s="95" t="str">
        <f>IF(ISBLANK(Perigon!P7178),"",Perigon!P7178)</f>
        <v/>
      </c>
      <c r="O7183" s="38" t="str">
        <f>IF($L7183="","",VLOOKUP($R7183,Tarife!$A$2:$R$599,13,FALSE))</f>
        <v/>
      </c>
      <c r="P7183" s="38" t="str">
        <f t="shared" si="112"/>
        <v/>
      </c>
      <c r="R7183" s="100" t="str">
        <f>Zusammenzug!$C$25&amp;"-"&amp;Zusammenzug!$A$7&amp;"-"&amp;Leistungen!L7183</f>
        <v>2024-0-</v>
      </c>
    </row>
    <row r="7184" spans="1:18" x14ac:dyDescent="0.2">
      <c r="A7184" s="95" t="str">
        <f>IF(ISBLANK(Perigon!E7179),"",Perigon!E7179)</f>
        <v/>
      </c>
      <c r="B7184" s="95" t="str">
        <f>IF(ISBLANK(Perigon!G7179),"",Perigon!G7179)</f>
        <v/>
      </c>
      <c r="C7184" s="96" t="str">
        <f>IF(ISBLANK(Perigon!I7179),"",Perigon!I7179)</f>
        <v/>
      </c>
      <c r="D7184" s="97" t="str">
        <f>IF(ISBLANK(Perigon!J7179),"",Perigon!J7179)</f>
        <v/>
      </c>
      <c r="E7184" s="64" t="str">
        <f>IF(ISBLANK(Perigon!K7179),"",Perigon!K7179)</f>
        <v/>
      </c>
      <c r="F7184" s="65"/>
      <c r="G7184" s="64"/>
      <c r="H7184" s="69" t="str">
        <f>IF(ISBLANK(Perigon!L7179),"",Perigon!L7179)</f>
        <v/>
      </c>
      <c r="I7184" s="69" t="str">
        <f>IF(ISBLANK(Perigon!M7179),"",Perigon!M7179)</f>
        <v/>
      </c>
      <c r="J7184" s="98" t="str">
        <f>IF(ISBLANK(Perigon!N7179),"",Perigon!N7179)</f>
        <v/>
      </c>
      <c r="K7184" s="99" t="str">
        <f>IF(ISBLANK(Perigon!J7179),"",Perigon!T7179)</f>
        <v/>
      </c>
      <c r="L7184" s="95" t="str">
        <f>IF(ISBLANK(Perigon!O7179),"",Perigon!O7179)</f>
        <v/>
      </c>
      <c r="M7184" s="95" t="str">
        <f>IF(ISBLANK(Perigon!R7179),"",Perigon!R7179)</f>
        <v/>
      </c>
      <c r="N7184" s="95" t="str">
        <f>IF(ISBLANK(Perigon!P7179),"",Perigon!P7179)</f>
        <v/>
      </c>
      <c r="O7184" s="38" t="str">
        <f>IF($L7184="","",VLOOKUP($R7184,Tarife!$A$2:$R$599,13,FALSE))</f>
        <v/>
      </c>
      <c r="P7184" s="38" t="str">
        <f t="shared" si="112"/>
        <v/>
      </c>
      <c r="R7184" s="100" t="str">
        <f>Zusammenzug!$C$25&amp;"-"&amp;Zusammenzug!$A$7&amp;"-"&amp;Leistungen!L7184</f>
        <v>2024-0-</v>
      </c>
    </row>
    <row r="7185" spans="1:18" x14ac:dyDescent="0.2">
      <c r="A7185" s="95" t="str">
        <f>IF(ISBLANK(Perigon!E7180),"",Perigon!E7180)</f>
        <v/>
      </c>
      <c r="B7185" s="95" t="str">
        <f>IF(ISBLANK(Perigon!G7180),"",Perigon!G7180)</f>
        <v/>
      </c>
      <c r="C7185" s="96" t="str">
        <f>IF(ISBLANK(Perigon!I7180),"",Perigon!I7180)</f>
        <v/>
      </c>
      <c r="D7185" s="97" t="str">
        <f>IF(ISBLANK(Perigon!J7180),"",Perigon!J7180)</f>
        <v/>
      </c>
      <c r="E7185" s="64" t="str">
        <f>IF(ISBLANK(Perigon!K7180),"",Perigon!K7180)</f>
        <v/>
      </c>
      <c r="F7185" s="65"/>
      <c r="G7185" s="64"/>
      <c r="H7185" s="69" t="str">
        <f>IF(ISBLANK(Perigon!L7180),"",Perigon!L7180)</f>
        <v/>
      </c>
      <c r="I7185" s="69" t="str">
        <f>IF(ISBLANK(Perigon!M7180),"",Perigon!M7180)</f>
        <v/>
      </c>
      <c r="J7185" s="98" t="str">
        <f>IF(ISBLANK(Perigon!N7180),"",Perigon!N7180)</f>
        <v/>
      </c>
      <c r="K7185" s="99" t="str">
        <f>IF(ISBLANK(Perigon!J7180),"",Perigon!T7180)</f>
        <v/>
      </c>
      <c r="L7185" s="95" t="str">
        <f>IF(ISBLANK(Perigon!O7180),"",Perigon!O7180)</f>
        <v/>
      </c>
      <c r="M7185" s="95" t="str">
        <f>IF(ISBLANK(Perigon!R7180),"",Perigon!R7180)</f>
        <v/>
      </c>
      <c r="N7185" s="95" t="str">
        <f>IF(ISBLANK(Perigon!P7180),"",Perigon!P7180)</f>
        <v/>
      </c>
      <c r="O7185" s="38" t="str">
        <f>IF($L7185="","",VLOOKUP($R7185,Tarife!$A$2:$R$599,13,FALSE))</f>
        <v/>
      </c>
      <c r="P7185" s="38" t="str">
        <f t="shared" si="112"/>
        <v/>
      </c>
      <c r="R7185" s="100" t="str">
        <f>Zusammenzug!$C$25&amp;"-"&amp;Zusammenzug!$A$7&amp;"-"&amp;Leistungen!L7185</f>
        <v>2024-0-</v>
      </c>
    </row>
    <row r="7186" spans="1:18" x14ac:dyDescent="0.2">
      <c r="A7186" s="95" t="str">
        <f>IF(ISBLANK(Perigon!E7181),"",Perigon!E7181)</f>
        <v/>
      </c>
      <c r="B7186" s="95" t="str">
        <f>IF(ISBLANK(Perigon!G7181),"",Perigon!G7181)</f>
        <v/>
      </c>
      <c r="C7186" s="96" t="str">
        <f>IF(ISBLANK(Perigon!I7181),"",Perigon!I7181)</f>
        <v/>
      </c>
      <c r="D7186" s="97" t="str">
        <f>IF(ISBLANK(Perigon!J7181),"",Perigon!J7181)</f>
        <v/>
      </c>
      <c r="E7186" s="64" t="str">
        <f>IF(ISBLANK(Perigon!K7181),"",Perigon!K7181)</f>
        <v/>
      </c>
      <c r="F7186" s="65"/>
      <c r="G7186" s="64"/>
      <c r="H7186" s="69" t="str">
        <f>IF(ISBLANK(Perigon!L7181),"",Perigon!L7181)</f>
        <v/>
      </c>
      <c r="I7186" s="69" t="str">
        <f>IF(ISBLANK(Perigon!M7181),"",Perigon!M7181)</f>
        <v/>
      </c>
      <c r="J7186" s="98" t="str">
        <f>IF(ISBLANK(Perigon!N7181),"",Perigon!N7181)</f>
        <v/>
      </c>
      <c r="K7186" s="99" t="str">
        <f>IF(ISBLANK(Perigon!J7181),"",Perigon!T7181)</f>
        <v/>
      </c>
      <c r="L7186" s="95" t="str">
        <f>IF(ISBLANK(Perigon!O7181),"",Perigon!O7181)</f>
        <v/>
      </c>
      <c r="M7186" s="95" t="str">
        <f>IF(ISBLANK(Perigon!R7181),"",Perigon!R7181)</f>
        <v/>
      </c>
      <c r="N7186" s="95" t="str">
        <f>IF(ISBLANK(Perigon!P7181),"",Perigon!P7181)</f>
        <v/>
      </c>
      <c r="O7186" s="38" t="str">
        <f>IF($L7186="","",VLOOKUP($R7186,Tarife!$A$2:$R$599,13,FALSE))</f>
        <v/>
      </c>
      <c r="P7186" s="38" t="str">
        <f t="shared" si="112"/>
        <v/>
      </c>
      <c r="R7186" s="100" t="str">
        <f>Zusammenzug!$C$25&amp;"-"&amp;Zusammenzug!$A$7&amp;"-"&amp;Leistungen!L7186</f>
        <v>2024-0-</v>
      </c>
    </row>
    <row r="7187" spans="1:18" x14ac:dyDescent="0.2">
      <c r="A7187" s="95" t="str">
        <f>IF(ISBLANK(Perigon!E7182),"",Perigon!E7182)</f>
        <v/>
      </c>
      <c r="B7187" s="95" t="str">
        <f>IF(ISBLANK(Perigon!G7182),"",Perigon!G7182)</f>
        <v/>
      </c>
      <c r="C7187" s="96" t="str">
        <f>IF(ISBLANK(Perigon!I7182),"",Perigon!I7182)</f>
        <v/>
      </c>
      <c r="D7187" s="97" t="str">
        <f>IF(ISBLANK(Perigon!J7182),"",Perigon!J7182)</f>
        <v/>
      </c>
      <c r="E7187" s="64" t="str">
        <f>IF(ISBLANK(Perigon!K7182),"",Perigon!K7182)</f>
        <v/>
      </c>
      <c r="F7187" s="65"/>
      <c r="G7187" s="64"/>
      <c r="H7187" s="69" t="str">
        <f>IF(ISBLANK(Perigon!L7182),"",Perigon!L7182)</f>
        <v/>
      </c>
      <c r="I7187" s="69" t="str">
        <f>IF(ISBLANK(Perigon!M7182),"",Perigon!M7182)</f>
        <v/>
      </c>
      <c r="J7187" s="98" t="str">
        <f>IF(ISBLANK(Perigon!N7182),"",Perigon!N7182)</f>
        <v/>
      </c>
      <c r="K7187" s="99" t="str">
        <f>IF(ISBLANK(Perigon!J7182),"",Perigon!T7182)</f>
        <v/>
      </c>
      <c r="L7187" s="95" t="str">
        <f>IF(ISBLANK(Perigon!O7182),"",Perigon!O7182)</f>
        <v/>
      </c>
      <c r="M7187" s="95" t="str">
        <f>IF(ISBLANK(Perigon!R7182),"",Perigon!R7182)</f>
        <v/>
      </c>
      <c r="N7187" s="95" t="str">
        <f>IF(ISBLANK(Perigon!P7182),"",Perigon!P7182)</f>
        <v/>
      </c>
      <c r="O7187" s="38" t="str">
        <f>IF($L7187="","",VLOOKUP($R7187,Tarife!$A$2:$R$599,13,FALSE))</f>
        <v/>
      </c>
      <c r="P7187" s="38" t="str">
        <f t="shared" si="112"/>
        <v/>
      </c>
      <c r="R7187" s="100" t="str">
        <f>Zusammenzug!$C$25&amp;"-"&amp;Zusammenzug!$A$7&amp;"-"&amp;Leistungen!L7187</f>
        <v>2024-0-</v>
      </c>
    </row>
    <row r="7188" spans="1:18" x14ac:dyDescent="0.2">
      <c r="A7188" s="95" t="str">
        <f>IF(ISBLANK(Perigon!E7183),"",Perigon!E7183)</f>
        <v/>
      </c>
      <c r="B7188" s="95" t="str">
        <f>IF(ISBLANK(Perigon!G7183),"",Perigon!G7183)</f>
        <v/>
      </c>
      <c r="C7188" s="96" t="str">
        <f>IF(ISBLANK(Perigon!I7183),"",Perigon!I7183)</f>
        <v/>
      </c>
      <c r="D7188" s="97" t="str">
        <f>IF(ISBLANK(Perigon!J7183),"",Perigon!J7183)</f>
        <v/>
      </c>
      <c r="E7188" s="64" t="str">
        <f>IF(ISBLANK(Perigon!K7183),"",Perigon!K7183)</f>
        <v/>
      </c>
      <c r="F7188" s="65"/>
      <c r="G7188" s="64"/>
      <c r="H7188" s="69" t="str">
        <f>IF(ISBLANK(Perigon!L7183),"",Perigon!L7183)</f>
        <v/>
      </c>
      <c r="I7188" s="69" t="str">
        <f>IF(ISBLANK(Perigon!M7183),"",Perigon!M7183)</f>
        <v/>
      </c>
      <c r="J7188" s="98" t="str">
        <f>IF(ISBLANK(Perigon!N7183),"",Perigon!N7183)</f>
        <v/>
      </c>
      <c r="K7188" s="99" t="str">
        <f>IF(ISBLANK(Perigon!J7183),"",Perigon!T7183)</f>
        <v/>
      </c>
      <c r="L7188" s="95" t="str">
        <f>IF(ISBLANK(Perigon!O7183),"",Perigon!O7183)</f>
        <v/>
      </c>
      <c r="M7188" s="95" t="str">
        <f>IF(ISBLANK(Perigon!R7183),"",Perigon!R7183)</f>
        <v/>
      </c>
      <c r="N7188" s="95" t="str">
        <f>IF(ISBLANK(Perigon!P7183),"",Perigon!P7183)</f>
        <v/>
      </c>
      <c r="O7188" s="38" t="str">
        <f>IF($L7188="","",VLOOKUP($R7188,Tarife!$A$2:$R$599,13,FALSE))</f>
        <v/>
      </c>
      <c r="P7188" s="38" t="str">
        <f t="shared" si="112"/>
        <v/>
      </c>
      <c r="R7188" s="100" t="str">
        <f>Zusammenzug!$C$25&amp;"-"&amp;Zusammenzug!$A$7&amp;"-"&amp;Leistungen!L7188</f>
        <v>2024-0-</v>
      </c>
    </row>
    <row r="7189" spans="1:18" x14ac:dyDescent="0.2">
      <c r="A7189" s="95" t="str">
        <f>IF(ISBLANK(Perigon!E7184),"",Perigon!E7184)</f>
        <v/>
      </c>
      <c r="B7189" s="95" t="str">
        <f>IF(ISBLANK(Perigon!G7184),"",Perigon!G7184)</f>
        <v/>
      </c>
      <c r="C7189" s="96" t="str">
        <f>IF(ISBLANK(Perigon!I7184),"",Perigon!I7184)</f>
        <v/>
      </c>
      <c r="D7189" s="97" t="str">
        <f>IF(ISBLANK(Perigon!J7184),"",Perigon!J7184)</f>
        <v/>
      </c>
      <c r="E7189" s="64" t="str">
        <f>IF(ISBLANK(Perigon!K7184),"",Perigon!K7184)</f>
        <v/>
      </c>
      <c r="F7189" s="65"/>
      <c r="G7189" s="64"/>
      <c r="H7189" s="69" t="str">
        <f>IF(ISBLANK(Perigon!L7184),"",Perigon!L7184)</f>
        <v/>
      </c>
      <c r="I7189" s="69" t="str">
        <f>IF(ISBLANK(Perigon!M7184),"",Perigon!M7184)</f>
        <v/>
      </c>
      <c r="J7189" s="98" t="str">
        <f>IF(ISBLANK(Perigon!N7184),"",Perigon!N7184)</f>
        <v/>
      </c>
      <c r="K7189" s="99" t="str">
        <f>IF(ISBLANK(Perigon!J7184),"",Perigon!T7184)</f>
        <v/>
      </c>
      <c r="L7189" s="95" t="str">
        <f>IF(ISBLANK(Perigon!O7184),"",Perigon!O7184)</f>
        <v/>
      </c>
      <c r="M7189" s="95" t="str">
        <f>IF(ISBLANK(Perigon!R7184),"",Perigon!R7184)</f>
        <v/>
      </c>
      <c r="N7189" s="95" t="str">
        <f>IF(ISBLANK(Perigon!P7184),"",Perigon!P7184)</f>
        <v/>
      </c>
      <c r="O7189" s="38" t="str">
        <f>IF($L7189="","",VLOOKUP($R7189,Tarife!$A$2:$R$599,13,FALSE))</f>
        <v/>
      </c>
      <c r="P7189" s="38" t="str">
        <f t="shared" si="112"/>
        <v/>
      </c>
      <c r="R7189" s="100" t="str">
        <f>Zusammenzug!$C$25&amp;"-"&amp;Zusammenzug!$A$7&amp;"-"&amp;Leistungen!L7189</f>
        <v>2024-0-</v>
      </c>
    </row>
    <row r="7190" spans="1:18" x14ac:dyDescent="0.2">
      <c r="A7190" s="95" t="str">
        <f>IF(ISBLANK(Perigon!E7185),"",Perigon!E7185)</f>
        <v/>
      </c>
      <c r="B7190" s="95" t="str">
        <f>IF(ISBLANK(Perigon!G7185),"",Perigon!G7185)</f>
        <v/>
      </c>
      <c r="C7190" s="96" t="str">
        <f>IF(ISBLANK(Perigon!I7185),"",Perigon!I7185)</f>
        <v/>
      </c>
      <c r="D7190" s="97" t="str">
        <f>IF(ISBLANK(Perigon!J7185),"",Perigon!J7185)</f>
        <v/>
      </c>
      <c r="E7190" s="64" t="str">
        <f>IF(ISBLANK(Perigon!K7185),"",Perigon!K7185)</f>
        <v/>
      </c>
      <c r="F7190" s="65"/>
      <c r="G7190" s="64"/>
      <c r="H7190" s="69" t="str">
        <f>IF(ISBLANK(Perigon!L7185),"",Perigon!L7185)</f>
        <v/>
      </c>
      <c r="I7190" s="69" t="str">
        <f>IF(ISBLANK(Perigon!M7185),"",Perigon!M7185)</f>
        <v/>
      </c>
      <c r="J7190" s="98" t="str">
        <f>IF(ISBLANK(Perigon!N7185),"",Perigon!N7185)</f>
        <v/>
      </c>
      <c r="K7190" s="99" t="str">
        <f>IF(ISBLANK(Perigon!J7185),"",Perigon!T7185)</f>
        <v/>
      </c>
      <c r="L7190" s="95" t="str">
        <f>IF(ISBLANK(Perigon!O7185),"",Perigon!O7185)</f>
        <v/>
      </c>
      <c r="M7190" s="95" t="str">
        <f>IF(ISBLANK(Perigon!R7185),"",Perigon!R7185)</f>
        <v/>
      </c>
      <c r="N7190" s="95" t="str">
        <f>IF(ISBLANK(Perigon!P7185),"",Perigon!P7185)</f>
        <v/>
      </c>
      <c r="O7190" s="38" t="str">
        <f>IF($L7190="","",VLOOKUP($R7190,Tarife!$A$2:$R$599,13,FALSE))</f>
        <v/>
      </c>
      <c r="P7190" s="38" t="str">
        <f t="shared" si="112"/>
        <v/>
      </c>
      <c r="R7190" s="100" t="str">
        <f>Zusammenzug!$C$25&amp;"-"&amp;Zusammenzug!$A$7&amp;"-"&amp;Leistungen!L7190</f>
        <v>2024-0-</v>
      </c>
    </row>
    <row r="7191" spans="1:18" x14ac:dyDescent="0.2">
      <c r="A7191" s="95" t="str">
        <f>IF(ISBLANK(Perigon!E7186),"",Perigon!E7186)</f>
        <v/>
      </c>
      <c r="B7191" s="95" t="str">
        <f>IF(ISBLANK(Perigon!G7186),"",Perigon!G7186)</f>
        <v/>
      </c>
      <c r="C7191" s="96" t="str">
        <f>IF(ISBLANK(Perigon!I7186),"",Perigon!I7186)</f>
        <v/>
      </c>
      <c r="D7191" s="97" t="str">
        <f>IF(ISBLANK(Perigon!J7186),"",Perigon!J7186)</f>
        <v/>
      </c>
      <c r="E7191" s="64" t="str">
        <f>IF(ISBLANK(Perigon!K7186),"",Perigon!K7186)</f>
        <v/>
      </c>
      <c r="F7191" s="65"/>
      <c r="G7191" s="64"/>
      <c r="H7191" s="69" t="str">
        <f>IF(ISBLANK(Perigon!L7186),"",Perigon!L7186)</f>
        <v/>
      </c>
      <c r="I7191" s="69" t="str">
        <f>IF(ISBLANK(Perigon!M7186),"",Perigon!M7186)</f>
        <v/>
      </c>
      <c r="J7191" s="98" t="str">
        <f>IF(ISBLANK(Perigon!N7186),"",Perigon!N7186)</f>
        <v/>
      </c>
      <c r="K7191" s="99" t="str">
        <f>IF(ISBLANK(Perigon!J7186),"",Perigon!T7186)</f>
        <v/>
      </c>
      <c r="L7191" s="95" t="str">
        <f>IF(ISBLANK(Perigon!O7186),"",Perigon!O7186)</f>
        <v/>
      </c>
      <c r="M7191" s="95" t="str">
        <f>IF(ISBLANK(Perigon!R7186),"",Perigon!R7186)</f>
        <v/>
      </c>
      <c r="N7191" s="95" t="str">
        <f>IF(ISBLANK(Perigon!P7186),"",Perigon!P7186)</f>
        <v/>
      </c>
      <c r="O7191" s="38" t="str">
        <f>IF($L7191="","",VLOOKUP($R7191,Tarife!$A$2:$R$599,13,FALSE))</f>
        <v/>
      </c>
      <c r="P7191" s="38" t="str">
        <f t="shared" si="112"/>
        <v/>
      </c>
      <c r="R7191" s="100" t="str">
        <f>Zusammenzug!$C$25&amp;"-"&amp;Zusammenzug!$A$7&amp;"-"&amp;Leistungen!L7191</f>
        <v>2024-0-</v>
      </c>
    </row>
    <row r="7192" spans="1:18" x14ac:dyDescent="0.2">
      <c r="A7192" s="95" t="str">
        <f>IF(ISBLANK(Perigon!E7187),"",Perigon!E7187)</f>
        <v/>
      </c>
      <c r="B7192" s="95" t="str">
        <f>IF(ISBLANK(Perigon!G7187),"",Perigon!G7187)</f>
        <v/>
      </c>
      <c r="C7192" s="96" t="str">
        <f>IF(ISBLANK(Perigon!I7187),"",Perigon!I7187)</f>
        <v/>
      </c>
      <c r="D7192" s="97" t="str">
        <f>IF(ISBLANK(Perigon!J7187),"",Perigon!J7187)</f>
        <v/>
      </c>
      <c r="E7192" s="64" t="str">
        <f>IF(ISBLANK(Perigon!K7187),"",Perigon!K7187)</f>
        <v/>
      </c>
      <c r="F7192" s="65"/>
      <c r="G7192" s="64"/>
      <c r="H7192" s="69" t="str">
        <f>IF(ISBLANK(Perigon!L7187),"",Perigon!L7187)</f>
        <v/>
      </c>
      <c r="I7192" s="69" t="str">
        <f>IF(ISBLANK(Perigon!M7187),"",Perigon!M7187)</f>
        <v/>
      </c>
      <c r="J7192" s="98" t="str">
        <f>IF(ISBLANK(Perigon!N7187),"",Perigon!N7187)</f>
        <v/>
      </c>
      <c r="K7192" s="99" t="str">
        <f>IF(ISBLANK(Perigon!J7187),"",Perigon!T7187)</f>
        <v/>
      </c>
      <c r="L7192" s="95" t="str">
        <f>IF(ISBLANK(Perigon!O7187),"",Perigon!O7187)</f>
        <v/>
      </c>
      <c r="M7192" s="95" t="str">
        <f>IF(ISBLANK(Perigon!R7187),"",Perigon!R7187)</f>
        <v/>
      </c>
      <c r="N7192" s="95" t="str">
        <f>IF(ISBLANK(Perigon!P7187),"",Perigon!P7187)</f>
        <v/>
      </c>
      <c r="O7192" s="38" t="str">
        <f>IF($L7192="","",VLOOKUP($R7192,Tarife!$A$2:$R$599,13,FALSE))</f>
        <v/>
      </c>
      <c r="P7192" s="38" t="str">
        <f t="shared" si="112"/>
        <v/>
      </c>
      <c r="R7192" s="100" t="str">
        <f>Zusammenzug!$C$25&amp;"-"&amp;Zusammenzug!$A$7&amp;"-"&amp;Leistungen!L7192</f>
        <v>2024-0-</v>
      </c>
    </row>
    <row r="7193" spans="1:18" x14ac:dyDescent="0.2">
      <c r="A7193" s="95" t="str">
        <f>IF(ISBLANK(Perigon!E7188),"",Perigon!E7188)</f>
        <v/>
      </c>
      <c r="B7193" s="95" t="str">
        <f>IF(ISBLANK(Perigon!G7188),"",Perigon!G7188)</f>
        <v/>
      </c>
      <c r="C7193" s="96" t="str">
        <f>IF(ISBLANK(Perigon!I7188),"",Perigon!I7188)</f>
        <v/>
      </c>
      <c r="D7193" s="97" t="str">
        <f>IF(ISBLANK(Perigon!J7188),"",Perigon!J7188)</f>
        <v/>
      </c>
      <c r="E7193" s="64" t="str">
        <f>IF(ISBLANK(Perigon!K7188),"",Perigon!K7188)</f>
        <v/>
      </c>
      <c r="F7193" s="65"/>
      <c r="G7193" s="64"/>
      <c r="H7193" s="69" t="str">
        <f>IF(ISBLANK(Perigon!L7188),"",Perigon!L7188)</f>
        <v/>
      </c>
      <c r="I7193" s="69" t="str">
        <f>IF(ISBLANK(Perigon!M7188),"",Perigon!M7188)</f>
        <v/>
      </c>
      <c r="J7193" s="98" t="str">
        <f>IF(ISBLANK(Perigon!N7188),"",Perigon!N7188)</f>
        <v/>
      </c>
      <c r="K7193" s="99" t="str">
        <f>IF(ISBLANK(Perigon!J7188),"",Perigon!T7188)</f>
        <v/>
      </c>
      <c r="L7193" s="95" t="str">
        <f>IF(ISBLANK(Perigon!O7188),"",Perigon!O7188)</f>
        <v/>
      </c>
      <c r="M7193" s="95" t="str">
        <f>IF(ISBLANK(Perigon!R7188),"",Perigon!R7188)</f>
        <v/>
      </c>
      <c r="N7193" s="95" t="str">
        <f>IF(ISBLANK(Perigon!P7188),"",Perigon!P7188)</f>
        <v/>
      </c>
      <c r="O7193" s="38" t="str">
        <f>IF($L7193="","",VLOOKUP($R7193,Tarife!$A$2:$R$599,13,FALSE))</f>
        <v/>
      </c>
      <c r="P7193" s="38" t="str">
        <f t="shared" si="112"/>
        <v/>
      </c>
      <c r="R7193" s="100" t="str">
        <f>Zusammenzug!$C$25&amp;"-"&amp;Zusammenzug!$A$7&amp;"-"&amp;Leistungen!L7193</f>
        <v>2024-0-</v>
      </c>
    </row>
    <row r="7194" spans="1:18" x14ac:dyDescent="0.2">
      <c r="A7194" s="95" t="str">
        <f>IF(ISBLANK(Perigon!E7189),"",Perigon!E7189)</f>
        <v/>
      </c>
      <c r="B7194" s="95" t="str">
        <f>IF(ISBLANK(Perigon!G7189),"",Perigon!G7189)</f>
        <v/>
      </c>
      <c r="C7194" s="96" t="str">
        <f>IF(ISBLANK(Perigon!I7189),"",Perigon!I7189)</f>
        <v/>
      </c>
      <c r="D7194" s="97" t="str">
        <f>IF(ISBLANK(Perigon!J7189),"",Perigon!J7189)</f>
        <v/>
      </c>
      <c r="E7194" s="64" t="str">
        <f>IF(ISBLANK(Perigon!K7189),"",Perigon!K7189)</f>
        <v/>
      </c>
      <c r="F7194" s="65"/>
      <c r="G7194" s="64"/>
      <c r="H7194" s="69" t="str">
        <f>IF(ISBLANK(Perigon!L7189),"",Perigon!L7189)</f>
        <v/>
      </c>
      <c r="I7194" s="69" t="str">
        <f>IF(ISBLANK(Perigon!M7189),"",Perigon!M7189)</f>
        <v/>
      </c>
      <c r="J7194" s="98" t="str">
        <f>IF(ISBLANK(Perigon!N7189),"",Perigon!N7189)</f>
        <v/>
      </c>
      <c r="K7194" s="99" t="str">
        <f>IF(ISBLANK(Perigon!J7189),"",Perigon!T7189)</f>
        <v/>
      </c>
      <c r="L7194" s="95" t="str">
        <f>IF(ISBLANK(Perigon!O7189),"",Perigon!O7189)</f>
        <v/>
      </c>
      <c r="M7194" s="95" t="str">
        <f>IF(ISBLANK(Perigon!R7189),"",Perigon!R7189)</f>
        <v/>
      </c>
      <c r="N7194" s="95" t="str">
        <f>IF(ISBLANK(Perigon!P7189),"",Perigon!P7189)</f>
        <v/>
      </c>
      <c r="O7194" s="38" t="str">
        <f>IF($L7194="","",VLOOKUP($R7194,Tarife!$A$2:$R$599,13,FALSE))</f>
        <v/>
      </c>
      <c r="P7194" s="38" t="str">
        <f t="shared" si="112"/>
        <v/>
      </c>
      <c r="R7194" s="100" t="str">
        <f>Zusammenzug!$C$25&amp;"-"&amp;Zusammenzug!$A$7&amp;"-"&amp;Leistungen!L7194</f>
        <v>2024-0-</v>
      </c>
    </row>
    <row r="7195" spans="1:18" x14ac:dyDescent="0.2">
      <c r="A7195" s="95" t="str">
        <f>IF(ISBLANK(Perigon!E7190),"",Perigon!E7190)</f>
        <v/>
      </c>
      <c r="B7195" s="95" t="str">
        <f>IF(ISBLANK(Perigon!G7190),"",Perigon!G7190)</f>
        <v/>
      </c>
      <c r="C7195" s="96" t="str">
        <f>IF(ISBLANK(Perigon!I7190),"",Perigon!I7190)</f>
        <v/>
      </c>
      <c r="D7195" s="97" t="str">
        <f>IF(ISBLANK(Perigon!J7190),"",Perigon!J7190)</f>
        <v/>
      </c>
      <c r="E7195" s="64" t="str">
        <f>IF(ISBLANK(Perigon!K7190),"",Perigon!K7190)</f>
        <v/>
      </c>
      <c r="F7195" s="65"/>
      <c r="G7195" s="64"/>
      <c r="H7195" s="69" t="str">
        <f>IF(ISBLANK(Perigon!L7190),"",Perigon!L7190)</f>
        <v/>
      </c>
      <c r="I7195" s="69" t="str">
        <f>IF(ISBLANK(Perigon!M7190),"",Perigon!M7190)</f>
        <v/>
      </c>
      <c r="J7195" s="98" t="str">
        <f>IF(ISBLANK(Perigon!N7190),"",Perigon!N7190)</f>
        <v/>
      </c>
      <c r="K7195" s="99" t="str">
        <f>IF(ISBLANK(Perigon!J7190),"",Perigon!T7190)</f>
        <v/>
      </c>
      <c r="L7195" s="95" t="str">
        <f>IF(ISBLANK(Perigon!O7190),"",Perigon!O7190)</f>
        <v/>
      </c>
      <c r="M7195" s="95" t="str">
        <f>IF(ISBLANK(Perigon!R7190),"",Perigon!R7190)</f>
        <v/>
      </c>
      <c r="N7195" s="95" t="str">
        <f>IF(ISBLANK(Perigon!P7190),"",Perigon!P7190)</f>
        <v/>
      </c>
      <c r="O7195" s="38" t="str">
        <f>IF($L7195="","",VLOOKUP($R7195,Tarife!$A$2:$R$599,13,FALSE))</f>
        <v/>
      </c>
      <c r="P7195" s="38" t="str">
        <f t="shared" si="112"/>
        <v/>
      </c>
      <c r="R7195" s="100" t="str">
        <f>Zusammenzug!$C$25&amp;"-"&amp;Zusammenzug!$A$7&amp;"-"&amp;Leistungen!L7195</f>
        <v>2024-0-</v>
      </c>
    </row>
    <row r="7196" spans="1:18" x14ac:dyDescent="0.2">
      <c r="A7196" s="95" t="str">
        <f>IF(ISBLANK(Perigon!E7191),"",Perigon!E7191)</f>
        <v/>
      </c>
      <c r="B7196" s="95" t="str">
        <f>IF(ISBLANK(Perigon!G7191),"",Perigon!G7191)</f>
        <v/>
      </c>
      <c r="C7196" s="96" t="str">
        <f>IF(ISBLANK(Perigon!I7191),"",Perigon!I7191)</f>
        <v/>
      </c>
      <c r="D7196" s="97" t="str">
        <f>IF(ISBLANK(Perigon!J7191),"",Perigon!J7191)</f>
        <v/>
      </c>
      <c r="E7196" s="64" t="str">
        <f>IF(ISBLANK(Perigon!K7191),"",Perigon!K7191)</f>
        <v/>
      </c>
      <c r="F7196" s="65"/>
      <c r="G7196" s="64"/>
      <c r="H7196" s="69" t="str">
        <f>IF(ISBLANK(Perigon!L7191),"",Perigon!L7191)</f>
        <v/>
      </c>
      <c r="I7196" s="69" t="str">
        <f>IF(ISBLANK(Perigon!M7191),"",Perigon!M7191)</f>
        <v/>
      </c>
      <c r="J7196" s="98" t="str">
        <f>IF(ISBLANK(Perigon!N7191),"",Perigon!N7191)</f>
        <v/>
      </c>
      <c r="K7196" s="99" t="str">
        <f>IF(ISBLANK(Perigon!J7191),"",Perigon!T7191)</f>
        <v/>
      </c>
      <c r="L7196" s="95" t="str">
        <f>IF(ISBLANK(Perigon!O7191),"",Perigon!O7191)</f>
        <v/>
      </c>
      <c r="M7196" s="95" t="str">
        <f>IF(ISBLANK(Perigon!R7191),"",Perigon!R7191)</f>
        <v/>
      </c>
      <c r="N7196" s="95" t="str">
        <f>IF(ISBLANK(Perigon!P7191),"",Perigon!P7191)</f>
        <v/>
      </c>
      <c r="O7196" s="38" t="str">
        <f>IF($L7196="","",VLOOKUP($R7196,Tarife!$A$2:$R$599,13,FALSE))</f>
        <v/>
      </c>
      <c r="P7196" s="38" t="str">
        <f t="shared" si="112"/>
        <v/>
      </c>
      <c r="R7196" s="100" t="str">
        <f>Zusammenzug!$C$25&amp;"-"&amp;Zusammenzug!$A$7&amp;"-"&amp;Leistungen!L7196</f>
        <v>2024-0-</v>
      </c>
    </row>
    <row r="7197" spans="1:18" x14ac:dyDescent="0.2">
      <c r="A7197" s="95" t="str">
        <f>IF(ISBLANK(Perigon!E7192),"",Perigon!E7192)</f>
        <v/>
      </c>
      <c r="B7197" s="95" t="str">
        <f>IF(ISBLANK(Perigon!G7192),"",Perigon!G7192)</f>
        <v/>
      </c>
      <c r="C7197" s="96" t="str">
        <f>IF(ISBLANK(Perigon!I7192),"",Perigon!I7192)</f>
        <v/>
      </c>
      <c r="D7197" s="97" t="str">
        <f>IF(ISBLANK(Perigon!J7192),"",Perigon!J7192)</f>
        <v/>
      </c>
      <c r="E7197" s="64" t="str">
        <f>IF(ISBLANK(Perigon!K7192),"",Perigon!K7192)</f>
        <v/>
      </c>
      <c r="F7197" s="65"/>
      <c r="G7197" s="64"/>
      <c r="H7197" s="69" t="str">
        <f>IF(ISBLANK(Perigon!L7192),"",Perigon!L7192)</f>
        <v/>
      </c>
      <c r="I7197" s="69" t="str">
        <f>IF(ISBLANK(Perigon!M7192),"",Perigon!M7192)</f>
        <v/>
      </c>
      <c r="J7197" s="98" t="str">
        <f>IF(ISBLANK(Perigon!N7192),"",Perigon!N7192)</f>
        <v/>
      </c>
      <c r="K7197" s="99" t="str">
        <f>IF(ISBLANK(Perigon!J7192),"",Perigon!T7192)</f>
        <v/>
      </c>
      <c r="L7197" s="95" t="str">
        <f>IF(ISBLANK(Perigon!O7192),"",Perigon!O7192)</f>
        <v/>
      </c>
      <c r="M7197" s="95" t="str">
        <f>IF(ISBLANK(Perigon!R7192),"",Perigon!R7192)</f>
        <v/>
      </c>
      <c r="N7197" s="95" t="str">
        <f>IF(ISBLANK(Perigon!P7192),"",Perigon!P7192)</f>
        <v/>
      </c>
      <c r="O7197" s="38" t="str">
        <f>IF($L7197="","",VLOOKUP($R7197,Tarife!$A$2:$R$599,13,FALSE))</f>
        <v/>
      </c>
      <c r="P7197" s="38" t="str">
        <f t="shared" si="112"/>
        <v/>
      </c>
      <c r="R7197" s="100" t="str">
        <f>Zusammenzug!$C$25&amp;"-"&amp;Zusammenzug!$A$7&amp;"-"&amp;Leistungen!L7197</f>
        <v>2024-0-</v>
      </c>
    </row>
    <row r="7198" spans="1:18" x14ac:dyDescent="0.2">
      <c r="A7198" s="95" t="str">
        <f>IF(ISBLANK(Perigon!E7193),"",Perigon!E7193)</f>
        <v/>
      </c>
      <c r="B7198" s="95" t="str">
        <f>IF(ISBLANK(Perigon!G7193),"",Perigon!G7193)</f>
        <v/>
      </c>
      <c r="C7198" s="96" t="str">
        <f>IF(ISBLANK(Perigon!I7193),"",Perigon!I7193)</f>
        <v/>
      </c>
      <c r="D7198" s="97" t="str">
        <f>IF(ISBLANK(Perigon!J7193),"",Perigon!J7193)</f>
        <v/>
      </c>
      <c r="E7198" s="64" t="str">
        <f>IF(ISBLANK(Perigon!K7193),"",Perigon!K7193)</f>
        <v/>
      </c>
      <c r="F7198" s="65"/>
      <c r="G7198" s="64"/>
      <c r="H7198" s="69" t="str">
        <f>IF(ISBLANK(Perigon!L7193),"",Perigon!L7193)</f>
        <v/>
      </c>
      <c r="I7198" s="69" t="str">
        <f>IF(ISBLANK(Perigon!M7193),"",Perigon!M7193)</f>
        <v/>
      </c>
      <c r="J7198" s="98" t="str">
        <f>IF(ISBLANK(Perigon!N7193),"",Perigon!N7193)</f>
        <v/>
      </c>
      <c r="K7198" s="99" t="str">
        <f>IF(ISBLANK(Perigon!J7193),"",Perigon!T7193)</f>
        <v/>
      </c>
      <c r="L7198" s="95" t="str">
        <f>IF(ISBLANK(Perigon!O7193),"",Perigon!O7193)</f>
        <v/>
      </c>
      <c r="M7198" s="95" t="str">
        <f>IF(ISBLANK(Perigon!R7193),"",Perigon!R7193)</f>
        <v/>
      </c>
      <c r="N7198" s="95" t="str">
        <f>IF(ISBLANK(Perigon!P7193),"",Perigon!P7193)</f>
        <v/>
      </c>
      <c r="O7198" s="38" t="str">
        <f>IF($L7198="","",VLOOKUP($R7198,Tarife!$A$2:$R$599,13,FALSE))</f>
        <v/>
      </c>
      <c r="P7198" s="38" t="str">
        <f t="shared" si="112"/>
        <v/>
      </c>
      <c r="R7198" s="100" t="str">
        <f>Zusammenzug!$C$25&amp;"-"&amp;Zusammenzug!$A$7&amp;"-"&amp;Leistungen!L7198</f>
        <v>2024-0-</v>
      </c>
    </row>
    <row r="7199" spans="1:18" x14ac:dyDescent="0.2">
      <c r="A7199" s="95" t="str">
        <f>IF(ISBLANK(Perigon!E7194),"",Perigon!E7194)</f>
        <v/>
      </c>
      <c r="B7199" s="95" t="str">
        <f>IF(ISBLANK(Perigon!G7194),"",Perigon!G7194)</f>
        <v/>
      </c>
      <c r="C7199" s="96" t="str">
        <f>IF(ISBLANK(Perigon!I7194),"",Perigon!I7194)</f>
        <v/>
      </c>
      <c r="D7199" s="97" t="str">
        <f>IF(ISBLANK(Perigon!J7194),"",Perigon!J7194)</f>
        <v/>
      </c>
      <c r="E7199" s="64" t="str">
        <f>IF(ISBLANK(Perigon!K7194),"",Perigon!K7194)</f>
        <v/>
      </c>
      <c r="F7199" s="65"/>
      <c r="G7199" s="64"/>
      <c r="H7199" s="69" t="str">
        <f>IF(ISBLANK(Perigon!L7194),"",Perigon!L7194)</f>
        <v/>
      </c>
      <c r="I7199" s="69" t="str">
        <f>IF(ISBLANK(Perigon!M7194),"",Perigon!M7194)</f>
        <v/>
      </c>
      <c r="J7199" s="98" t="str">
        <f>IF(ISBLANK(Perigon!N7194),"",Perigon!N7194)</f>
        <v/>
      </c>
      <c r="K7199" s="99" t="str">
        <f>IF(ISBLANK(Perigon!J7194),"",Perigon!T7194)</f>
        <v/>
      </c>
      <c r="L7199" s="95" t="str">
        <f>IF(ISBLANK(Perigon!O7194),"",Perigon!O7194)</f>
        <v/>
      </c>
      <c r="M7199" s="95" t="str">
        <f>IF(ISBLANK(Perigon!R7194),"",Perigon!R7194)</f>
        <v/>
      </c>
      <c r="N7199" s="95" t="str">
        <f>IF(ISBLANK(Perigon!P7194),"",Perigon!P7194)</f>
        <v/>
      </c>
      <c r="O7199" s="38" t="str">
        <f>IF($L7199="","",VLOOKUP($R7199,Tarife!$A$2:$R$599,13,FALSE))</f>
        <v/>
      </c>
      <c r="P7199" s="38" t="str">
        <f t="shared" si="112"/>
        <v/>
      </c>
      <c r="R7199" s="100" t="str">
        <f>Zusammenzug!$C$25&amp;"-"&amp;Zusammenzug!$A$7&amp;"-"&amp;Leistungen!L7199</f>
        <v>2024-0-</v>
      </c>
    </row>
    <row r="7200" spans="1:18" x14ac:dyDescent="0.2">
      <c r="A7200" s="95" t="str">
        <f>IF(ISBLANK(Perigon!E7195),"",Perigon!E7195)</f>
        <v/>
      </c>
      <c r="B7200" s="95" t="str">
        <f>IF(ISBLANK(Perigon!G7195),"",Perigon!G7195)</f>
        <v/>
      </c>
      <c r="C7200" s="96" t="str">
        <f>IF(ISBLANK(Perigon!I7195),"",Perigon!I7195)</f>
        <v/>
      </c>
      <c r="D7200" s="97" t="str">
        <f>IF(ISBLANK(Perigon!J7195),"",Perigon!J7195)</f>
        <v/>
      </c>
      <c r="E7200" s="64" t="str">
        <f>IF(ISBLANK(Perigon!K7195),"",Perigon!K7195)</f>
        <v/>
      </c>
      <c r="F7200" s="65"/>
      <c r="G7200" s="64"/>
      <c r="H7200" s="69" t="str">
        <f>IF(ISBLANK(Perigon!L7195),"",Perigon!L7195)</f>
        <v/>
      </c>
      <c r="I7200" s="69" t="str">
        <f>IF(ISBLANK(Perigon!M7195),"",Perigon!M7195)</f>
        <v/>
      </c>
      <c r="J7200" s="98" t="str">
        <f>IF(ISBLANK(Perigon!N7195),"",Perigon!N7195)</f>
        <v/>
      </c>
      <c r="K7200" s="99" t="str">
        <f>IF(ISBLANK(Perigon!J7195),"",Perigon!T7195)</f>
        <v/>
      </c>
      <c r="L7200" s="95" t="str">
        <f>IF(ISBLANK(Perigon!O7195),"",Perigon!O7195)</f>
        <v/>
      </c>
      <c r="M7200" s="95" t="str">
        <f>IF(ISBLANK(Perigon!R7195),"",Perigon!R7195)</f>
        <v/>
      </c>
      <c r="N7200" s="95" t="str">
        <f>IF(ISBLANK(Perigon!P7195),"",Perigon!P7195)</f>
        <v/>
      </c>
      <c r="O7200" s="38" t="str">
        <f>IF($L7200="","",VLOOKUP($R7200,Tarife!$A$2:$R$599,13,FALSE))</f>
        <v/>
      </c>
      <c r="P7200" s="38" t="str">
        <f t="shared" si="112"/>
        <v/>
      </c>
      <c r="R7200" s="100" t="str">
        <f>Zusammenzug!$C$25&amp;"-"&amp;Zusammenzug!$A$7&amp;"-"&amp;Leistungen!L7200</f>
        <v>2024-0-</v>
      </c>
    </row>
    <row r="7201" spans="1:18" x14ac:dyDescent="0.2">
      <c r="A7201" s="95" t="str">
        <f>IF(ISBLANK(Perigon!E7196),"",Perigon!E7196)</f>
        <v/>
      </c>
      <c r="B7201" s="95" t="str">
        <f>IF(ISBLANK(Perigon!G7196),"",Perigon!G7196)</f>
        <v/>
      </c>
      <c r="C7201" s="96" t="str">
        <f>IF(ISBLANK(Perigon!I7196),"",Perigon!I7196)</f>
        <v/>
      </c>
      <c r="D7201" s="97" t="str">
        <f>IF(ISBLANK(Perigon!J7196),"",Perigon!J7196)</f>
        <v/>
      </c>
      <c r="E7201" s="64" t="str">
        <f>IF(ISBLANK(Perigon!K7196),"",Perigon!K7196)</f>
        <v/>
      </c>
      <c r="F7201" s="65"/>
      <c r="G7201" s="64"/>
      <c r="H7201" s="69" t="str">
        <f>IF(ISBLANK(Perigon!L7196),"",Perigon!L7196)</f>
        <v/>
      </c>
      <c r="I7201" s="69" t="str">
        <f>IF(ISBLANK(Perigon!M7196),"",Perigon!M7196)</f>
        <v/>
      </c>
      <c r="J7201" s="98" t="str">
        <f>IF(ISBLANK(Perigon!N7196),"",Perigon!N7196)</f>
        <v/>
      </c>
      <c r="K7201" s="99" t="str">
        <f>IF(ISBLANK(Perigon!J7196),"",Perigon!T7196)</f>
        <v/>
      </c>
      <c r="L7201" s="95" t="str">
        <f>IF(ISBLANK(Perigon!O7196),"",Perigon!O7196)</f>
        <v/>
      </c>
      <c r="M7201" s="95" t="str">
        <f>IF(ISBLANK(Perigon!R7196),"",Perigon!R7196)</f>
        <v/>
      </c>
      <c r="N7201" s="95" t="str">
        <f>IF(ISBLANK(Perigon!P7196),"",Perigon!P7196)</f>
        <v/>
      </c>
      <c r="O7201" s="38" t="str">
        <f>IF($L7201="","",VLOOKUP($R7201,Tarife!$A$2:$R$599,13,FALSE))</f>
        <v/>
      </c>
      <c r="P7201" s="38" t="str">
        <f t="shared" si="112"/>
        <v/>
      </c>
      <c r="R7201" s="100" t="str">
        <f>Zusammenzug!$C$25&amp;"-"&amp;Zusammenzug!$A$7&amp;"-"&amp;Leistungen!L7201</f>
        <v>2024-0-</v>
      </c>
    </row>
    <row r="7202" spans="1:18" x14ac:dyDescent="0.2">
      <c r="A7202" s="95" t="str">
        <f>IF(ISBLANK(Perigon!E7197),"",Perigon!E7197)</f>
        <v/>
      </c>
      <c r="B7202" s="95" t="str">
        <f>IF(ISBLANK(Perigon!G7197),"",Perigon!G7197)</f>
        <v/>
      </c>
      <c r="C7202" s="96" t="str">
        <f>IF(ISBLANK(Perigon!I7197),"",Perigon!I7197)</f>
        <v/>
      </c>
      <c r="D7202" s="97" t="str">
        <f>IF(ISBLANK(Perigon!J7197),"",Perigon!J7197)</f>
        <v/>
      </c>
      <c r="E7202" s="64" t="str">
        <f>IF(ISBLANK(Perigon!K7197),"",Perigon!K7197)</f>
        <v/>
      </c>
      <c r="F7202" s="65"/>
      <c r="G7202" s="64"/>
      <c r="H7202" s="69" t="str">
        <f>IF(ISBLANK(Perigon!L7197),"",Perigon!L7197)</f>
        <v/>
      </c>
      <c r="I7202" s="69" t="str">
        <f>IF(ISBLANK(Perigon!M7197),"",Perigon!M7197)</f>
        <v/>
      </c>
      <c r="J7202" s="98" t="str">
        <f>IF(ISBLANK(Perigon!N7197),"",Perigon!N7197)</f>
        <v/>
      </c>
      <c r="K7202" s="99" t="str">
        <f>IF(ISBLANK(Perigon!J7197),"",Perigon!T7197)</f>
        <v/>
      </c>
      <c r="L7202" s="95" t="str">
        <f>IF(ISBLANK(Perigon!O7197),"",Perigon!O7197)</f>
        <v/>
      </c>
      <c r="M7202" s="95" t="str">
        <f>IF(ISBLANK(Perigon!R7197),"",Perigon!R7197)</f>
        <v/>
      </c>
      <c r="N7202" s="95" t="str">
        <f>IF(ISBLANK(Perigon!P7197),"",Perigon!P7197)</f>
        <v/>
      </c>
      <c r="O7202" s="38" t="str">
        <f>IF($L7202="","",VLOOKUP($R7202,Tarife!$A$2:$R$599,13,FALSE))</f>
        <v/>
      </c>
      <c r="P7202" s="38" t="str">
        <f t="shared" si="112"/>
        <v/>
      </c>
      <c r="R7202" s="100" t="str">
        <f>Zusammenzug!$C$25&amp;"-"&amp;Zusammenzug!$A$7&amp;"-"&amp;Leistungen!L7202</f>
        <v>2024-0-</v>
      </c>
    </row>
    <row r="7203" spans="1:18" x14ac:dyDescent="0.2">
      <c r="A7203" s="95" t="str">
        <f>IF(ISBLANK(Perigon!E7198),"",Perigon!E7198)</f>
        <v/>
      </c>
      <c r="B7203" s="95" t="str">
        <f>IF(ISBLANK(Perigon!G7198),"",Perigon!G7198)</f>
        <v/>
      </c>
      <c r="C7203" s="96" t="str">
        <f>IF(ISBLANK(Perigon!I7198),"",Perigon!I7198)</f>
        <v/>
      </c>
      <c r="D7203" s="97" t="str">
        <f>IF(ISBLANK(Perigon!J7198),"",Perigon!J7198)</f>
        <v/>
      </c>
      <c r="E7203" s="64" t="str">
        <f>IF(ISBLANK(Perigon!K7198),"",Perigon!K7198)</f>
        <v/>
      </c>
      <c r="F7203" s="65"/>
      <c r="G7203" s="64"/>
      <c r="H7203" s="69" t="str">
        <f>IF(ISBLANK(Perigon!L7198),"",Perigon!L7198)</f>
        <v/>
      </c>
      <c r="I7203" s="69" t="str">
        <f>IF(ISBLANK(Perigon!M7198),"",Perigon!M7198)</f>
        <v/>
      </c>
      <c r="J7203" s="98" t="str">
        <f>IF(ISBLANK(Perigon!N7198),"",Perigon!N7198)</f>
        <v/>
      </c>
      <c r="K7203" s="99" t="str">
        <f>IF(ISBLANK(Perigon!J7198),"",Perigon!T7198)</f>
        <v/>
      </c>
      <c r="L7203" s="95" t="str">
        <f>IF(ISBLANK(Perigon!O7198),"",Perigon!O7198)</f>
        <v/>
      </c>
      <c r="M7203" s="95" t="str">
        <f>IF(ISBLANK(Perigon!R7198),"",Perigon!R7198)</f>
        <v/>
      </c>
      <c r="N7203" s="95" t="str">
        <f>IF(ISBLANK(Perigon!P7198),"",Perigon!P7198)</f>
        <v/>
      </c>
      <c r="O7203" s="38" t="str">
        <f>IF($L7203="","",VLOOKUP($R7203,Tarife!$A$2:$R$599,13,FALSE))</f>
        <v/>
      </c>
      <c r="P7203" s="38" t="str">
        <f t="shared" si="112"/>
        <v/>
      </c>
      <c r="R7203" s="100" t="str">
        <f>Zusammenzug!$C$25&amp;"-"&amp;Zusammenzug!$A$7&amp;"-"&amp;Leistungen!L7203</f>
        <v>2024-0-</v>
      </c>
    </row>
    <row r="7204" spans="1:18" x14ac:dyDescent="0.2">
      <c r="A7204" s="95" t="str">
        <f>IF(ISBLANK(Perigon!E7199),"",Perigon!E7199)</f>
        <v/>
      </c>
      <c r="B7204" s="95" t="str">
        <f>IF(ISBLANK(Perigon!G7199),"",Perigon!G7199)</f>
        <v/>
      </c>
      <c r="C7204" s="96" t="str">
        <f>IF(ISBLANK(Perigon!I7199),"",Perigon!I7199)</f>
        <v/>
      </c>
      <c r="D7204" s="97" t="str">
        <f>IF(ISBLANK(Perigon!J7199),"",Perigon!J7199)</f>
        <v/>
      </c>
      <c r="E7204" s="64" t="str">
        <f>IF(ISBLANK(Perigon!K7199),"",Perigon!K7199)</f>
        <v/>
      </c>
      <c r="F7204" s="65"/>
      <c r="G7204" s="64"/>
      <c r="H7204" s="69" t="str">
        <f>IF(ISBLANK(Perigon!L7199),"",Perigon!L7199)</f>
        <v/>
      </c>
      <c r="I7204" s="69" t="str">
        <f>IF(ISBLANK(Perigon!M7199),"",Perigon!M7199)</f>
        <v/>
      </c>
      <c r="J7204" s="98" t="str">
        <f>IF(ISBLANK(Perigon!N7199),"",Perigon!N7199)</f>
        <v/>
      </c>
      <c r="K7204" s="99" t="str">
        <f>IF(ISBLANK(Perigon!J7199),"",Perigon!T7199)</f>
        <v/>
      </c>
      <c r="L7204" s="95" t="str">
        <f>IF(ISBLANK(Perigon!O7199),"",Perigon!O7199)</f>
        <v/>
      </c>
      <c r="M7204" s="95" t="str">
        <f>IF(ISBLANK(Perigon!R7199),"",Perigon!R7199)</f>
        <v/>
      </c>
      <c r="N7204" s="95" t="str">
        <f>IF(ISBLANK(Perigon!P7199),"",Perigon!P7199)</f>
        <v/>
      </c>
      <c r="O7204" s="38" t="str">
        <f>IF($L7204="","",VLOOKUP($R7204,Tarife!$A$2:$R$599,13,FALSE))</f>
        <v/>
      </c>
      <c r="P7204" s="38" t="str">
        <f t="shared" si="112"/>
        <v/>
      </c>
      <c r="R7204" s="100" t="str">
        <f>Zusammenzug!$C$25&amp;"-"&amp;Zusammenzug!$A$7&amp;"-"&amp;Leistungen!L7204</f>
        <v>2024-0-</v>
      </c>
    </row>
    <row r="7205" spans="1:18" x14ac:dyDescent="0.2">
      <c r="A7205" s="95" t="str">
        <f>IF(ISBLANK(Perigon!E7200),"",Perigon!E7200)</f>
        <v/>
      </c>
      <c r="B7205" s="95" t="str">
        <f>IF(ISBLANK(Perigon!G7200),"",Perigon!G7200)</f>
        <v/>
      </c>
      <c r="C7205" s="96" t="str">
        <f>IF(ISBLANK(Perigon!I7200),"",Perigon!I7200)</f>
        <v/>
      </c>
      <c r="D7205" s="97" t="str">
        <f>IF(ISBLANK(Perigon!J7200),"",Perigon!J7200)</f>
        <v/>
      </c>
      <c r="E7205" s="64" t="str">
        <f>IF(ISBLANK(Perigon!K7200),"",Perigon!K7200)</f>
        <v/>
      </c>
      <c r="F7205" s="65"/>
      <c r="G7205" s="64"/>
      <c r="H7205" s="69" t="str">
        <f>IF(ISBLANK(Perigon!L7200),"",Perigon!L7200)</f>
        <v/>
      </c>
      <c r="I7205" s="69" t="str">
        <f>IF(ISBLANK(Perigon!M7200),"",Perigon!M7200)</f>
        <v/>
      </c>
      <c r="J7205" s="98" t="str">
        <f>IF(ISBLANK(Perigon!N7200),"",Perigon!N7200)</f>
        <v/>
      </c>
      <c r="K7205" s="99" t="str">
        <f>IF(ISBLANK(Perigon!J7200),"",Perigon!T7200)</f>
        <v/>
      </c>
      <c r="L7205" s="95" t="str">
        <f>IF(ISBLANK(Perigon!O7200),"",Perigon!O7200)</f>
        <v/>
      </c>
      <c r="M7205" s="95" t="str">
        <f>IF(ISBLANK(Perigon!R7200),"",Perigon!R7200)</f>
        <v/>
      </c>
      <c r="N7205" s="95" t="str">
        <f>IF(ISBLANK(Perigon!P7200),"",Perigon!P7200)</f>
        <v/>
      </c>
      <c r="O7205" s="38" t="str">
        <f>IF($L7205="","",VLOOKUP($R7205,Tarife!$A$2:$R$599,13,FALSE))</f>
        <v/>
      </c>
      <c r="P7205" s="38" t="str">
        <f t="shared" si="112"/>
        <v/>
      </c>
      <c r="R7205" s="100" t="str">
        <f>Zusammenzug!$C$25&amp;"-"&amp;Zusammenzug!$A$7&amp;"-"&amp;Leistungen!L7205</f>
        <v>2024-0-</v>
      </c>
    </row>
    <row r="7206" spans="1:18" x14ac:dyDescent="0.2">
      <c r="A7206" s="95" t="str">
        <f>IF(ISBLANK(Perigon!E7201),"",Perigon!E7201)</f>
        <v/>
      </c>
      <c r="B7206" s="95" t="str">
        <f>IF(ISBLANK(Perigon!G7201),"",Perigon!G7201)</f>
        <v/>
      </c>
      <c r="C7206" s="96" t="str">
        <f>IF(ISBLANK(Perigon!I7201),"",Perigon!I7201)</f>
        <v/>
      </c>
      <c r="D7206" s="97" t="str">
        <f>IF(ISBLANK(Perigon!J7201),"",Perigon!J7201)</f>
        <v/>
      </c>
      <c r="E7206" s="64" t="str">
        <f>IF(ISBLANK(Perigon!K7201),"",Perigon!K7201)</f>
        <v/>
      </c>
      <c r="F7206" s="65"/>
      <c r="G7206" s="64"/>
      <c r="H7206" s="69" t="str">
        <f>IF(ISBLANK(Perigon!L7201),"",Perigon!L7201)</f>
        <v/>
      </c>
      <c r="I7206" s="69" t="str">
        <f>IF(ISBLANK(Perigon!M7201),"",Perigon!M7201)</f>
        <v/>
      </c>
      <c r="J7206" s="98" t="str">
        <f>IF(ISBLANK(Perigon!N7201),"",Perigon!N7201)</f>
        <v/>
      </c>
      <c r="K7206" s="99" t="str">
        <f>IF(ISBLANK(Perigon!J7201),"",Perigon!T7201)</f>
        <v/>
      </c>
      <c r="L7206" s="95" t="str">
        <f>IF(ISBLANK(Perigon!O7201),"",Perigon!O7201)</f>
        <v/>
      </c>
      <c r="M7206" s="95" t="str">
        <f>IF(ISBLANK(Perigon!R7201),"",Perigon!R7201)</f>
        <v/>
      </c>
      <c r="N7206" s="95" t="str">
        <f>IF(ISBLANK(Perigon!P7201),"",Perigon!P7201)</f>
        <v/>
      </c>
      <c r="O7206" s="38" t="str">
        <f>IF($L7206="","",VLOOKUP($R7206,Tarife!$A$2:$R$599,13,FALSE))</f>
        <v/>
      </c>
      <c r="P7206" s="38" t="str">
        <f t="shared" si="112"/>
        <v/>
      </c>
      <c r="R7206" s="100" t="str">
        <f>Zusammenzug!$C$25&amp;"-"&amp;Zusammenzug!$A$7&amp;"-"&amp;Leistungen!L7206</f>
        <v>2024-0-</v>
      </c>
    </row>
    <row r="7207" spans="1:18" x14ac:dyDescent="0.2">
      <c r="A7207" s="95" t="str">
        <f>IF(ISBLANK(Perigon!E7202),"",Perigon!E7202)</f>
        <v/>
      </c>
      <c r="B7207" s="95" t="str">
        <f>IF(ISBLANK(Perigon!G7202),"",Perigon!G7202)</f>
        <v/>
      </c>
      <c r="C7207" s="96" t="str">
        <f>IF(ISBLANK(Perigon!I7202),"",Perigon!I7202)</f>
        <v/>
      </c>
      <c r="D7207" s="97" t="str">
        <f>IF(ISBLANK(Perigon!J7202),"",Perigon!J7202)</f>
        <v/>
      </c>
      <c r="E7207" s="64" t="str">
        <f>IF(ISBLANK(Perigon!K7202),"",Perigon!K7202)</f>
        <v/>
      </c>
      <c r="F7207" s="65"/>
      <c r="G7207" s="64"/>
      <c r="H7207" s="69" t="str">
        <f>IF(ISBLANK(Perigon!L7202),"",Perigon!L7202)</f>
        <v/>
      </c>
      <c r="I7207" s="69" t="str">
        <f>IF(ISBLANK(Perigon!M7202),"",Perigon!M7202)</f>
        <v/>
      </c>
      <c r="J7207" s="98" t="str">
        <f>IF(ISBLANK(Perigon!N7202),"",Perigon!N7202)</f>
        <v/>
      </c>
      <c r="K7207" s="99" t="str">
        <f>IF(ISBLANK(Perigon!J7202),"",Perigon!T7202)</f>
        <v/>
      </c>
      <c r="L7207" s="95" t="str">
        <f>IF(ISBLANK(Perigon!O7202),"",Perigon!O7202)</f>
        <v/>
      </c>
      <c r="M7207" s="95" t="str">
        <f>IF(ISBLANK(Perigon!R7202),"",Perigon!R7202)</f>
        <v/>
      </c>
      <c r="N7207" s="95" t="str">
        <f>IF(ISBLANK(Perigon!P7202),"",Perigon!P7202)</f>
        <v/>
      </c>
      <c r="O7207" s="38" t="str">
        <f>IF($L7207="","",VLOOKUP($R7207,Tarife!$A$2:$R$599,13,FALSE))</f>
        <v/>
      </c>
      <c r="P7207" s="38" t="str">
        <f t="shared" si="112"/>
        <v/>
      </c>
      <c r="R7207" s="100" t="str">
        <f>Zusammenzug!$C$25&amp;"-"&amp;Zusammenzug!$A$7&amp;"-"&amp;Leistungen!L7207</f>
        <v>2024-0-</v>
      </c>
    </row>
    <row r="7208" spans="1:18" x14ac:dyDescent="0.2">
      <c r="A7208" s="95" t="str">
        <f>IF(ISBLANK(Perigon!E7203),"",Perigon!E7203)</f>
        <v/>
      </c>
      <c r="B7208" s="95" t="str">
        <f>IF(ISBLANK(Perigon!G7203),"",Perigon!G7203)</f>
        <v/>
      </c>
      <c r="C7208" s="96" t="str">
        <f>IF(ISBLANK(Perigon!I7203),"",Perigon!I7203)</f>
        <v/>
      </c>
      <c r="D7208" s="97" t="str">
        <f>IF(ISBLANK(Perigon!J7203),"",Perigon!J7203)</f>
        <v/>
      </c>
      <c r="E7208" s="64" t="str">
        <f>IF(ISBLANK(Perigon!K7203),"",Perigon!K7203)</f>
        <v/>
      </c>
      <c r="F7208" s="65"/>
      <c r="G7208" s="64"/>
      <c r="H7208" s="69" t="str">
        <f>IF(ISBLANK(Perigon!L7203),"",Perigon!L7203)</f>
        <v/>
      </c>
      <c r="I7208" s="69" t="str">
        <f>IF(ISBLANK(Perigon!M7203),"",Perigon!M7203)</f>
        <v/>
      </c>
      <c r="J7208" s="98" t="str">
        <f>IF(ISBLANK(Perigon!N7203),"",Perigon!N7203)</f>
        <v/>
      </c>
      <c r="K7208" s="99" t="str">
        <f>IF(ISBLANK(Perigon!J7203),"",Perigon!T7203)</f>
        <v/>
      </c>
      <c r="L7208" s="95" t="str">
        <f>IF(ISBLANK(Perigon!O7203),"",Perigon!O7203)</f>
        <v/>
      </c>
      <c r="M7208" s="95" t="str">
        <f>IF(ISBLANK(Perigon!R7203),"",Perigon!R7203)</f>
        <v/>
      </c>
      <c r="N7208" s="95" t="str">
        <f>IF(ISBLANK(Perigon!P7203),"",Perigon!P7203)</f>
        <v/>
      </c>
      <c r="O7208" s="38" t="str">
        <f>IF($L7208="","",VLOOKUP($R7208,Tarife!$A$2:$R$599,13,FALSE))</f>
        <v/>
      </c>
      <c r="P7208" s="38" t="str">
        <f t="shared" si="112"/>
        <v/>
      </c>
      <c r="R7208" s="100" t="str">
        <f>Zusammenzug!$C$25&amp;"-"&amp;Zusammenzug!$A$7&amp;"-"&amp;Leistungen!L7208</f>
        <v>2024-0-</v>
      </c>
    </row>
    <row r="7209" spans="1:18" x14ac:dyDescent="0.2">
      <c r="A7209" s="95" t="str">
        <f>IF(ISBLANK(Perigon!E7204),"",Perigon!E7204)</f>
        <v/>
      </c>
      <c r="B7209" s="95" t="str">
        <f>IF(ISBLANK(Perigon!G7204),"",Perigon!G7204)</f>
        <v/>
      </c>
      <c r="C7209" s="96" t="str">
        <f>IF(ISBLANK(Perigon!I7204),"",Perigon!I7204)</f>
        <v/>
      </c>
      <c r="D7209" s="97" t="str">
        <f>IF(ISBLANK(Perigon!J7204),"",Perigon!J7204)</f>
        <v/>
      </c>
      <c r="E7209" s="64" t="str">
        <f>IF(ISBLANK(Perigon!K7204),"",Perigon!K7204)</f>
        <v/>
      </c>
      <c r="F7209" s="65"/>
      <c r="G7209" s="64"/>
      <c r="H7209" s="69" t="str">
        <f>IF(ISBLANK(Perigon!L7204),"",Perigon!L7204)</f>
        <v/>
      </c>
      <c r="I7209" s="69" t="str">
        <f>IF(ISBLANK(Perigon!M7204),"",Perigon!M7204)</f>
        <v/>
      </c>
      <c r="J7209" s="98" t="str">
        <f>IF(ISBLANK(Perigon!N7204),"",Perigon!N7204)</f>
        <v/>
      </c>
      <c r="K7209" s="99" t="str">
        <f>IF(ISBLANK(Perigon!J7204),"",Perigon!T7204)</f>
        <v/>
      </c>
      <c r="L7209" s="95" t="str">
        <f>IF(ISBLANK(Perigon!O7204),"",Perigon!O7204)</f>
        <v/>
      </c>
      <c r="M7209" s="95" t="str">
        <f>IF(ISBLANK(Perigon!R7204),"",Perigon!R7204)</f>
        <v/>
      </c>
      <c r="N7209" s="95" t="str">
        <f>IF(ISBLANK(Perigon!P7204),"",Perigon!P7204)</f>
        <v/>
      </c>
      <c r="O7209" s="38" t="str">
        <f>IF($L7209="","",VLOOKUP($R7209,Tarife!$A$2:$R$599,13,FALSE))</f>
        <v/>
      </c>
      <c r="P7209" s="38" t="str">
        <f t="shared" si="112"/>
        <v/>
      </c>
      <c r="R7209" s="100" t="str">
        <f>Zusammenzug!$C$25&amp;"-"&amp;Zusammenzug!$A$7&amp;"-"&amp;Leistungen!L7209</f>
        <v>2024-0-</v>
      </c>
    </row>
    <row r="7210" spans="1:18" x14ac:dyDescent="0.2">
      <c r="A7210" s="95" t="str">
        <f>IF(ISBLANK(Perigon!E7205),"",Perigon!E7205)</f>
        <v/>
      </c>
      <c r="B7210" s="95" t="str">
        <f>IF(ISBLANK(Perigon!G7205),"",Perigon!G7205)</f>
        <v/>
      </c>
      <c r="C7210" s="96" t="str">
        <f>IF(ISBLANK(Perigon!I7205),"",Perigon!I7205)</f>
        <v/>
      </c>
      <c r="D7210" s="97" t="str">
        <f>IF(ISBLANK(Perigon!J7205),"",Perigon!J7205)</f>
        <v/>
      </c>
      <c r="E7210" s="64" t="str">
        <f>IF(ISBLANK(Perigon!K7205),"",Perigon!K7205)</f>
        <v/>
      </c>
      <c r="F7210" s="65"/>
      <c r="G7210" s="64"/>
      <c r="H7210" s="69" t="str">
        <f>IF(ISBLANK(Perigon!L7205),"",Perigon!L7205)</f>
        <v/>
      </c>
      <c r="I7210" s="69" t="str">
        <f>IF(ISBLANK(Perigon!M7205),"",Perigon!M7205)</f>
        <v/>
      </c>
      <c r="J7210" s="98" t="str">
        <f>IF(ISBLANK(Perigon!N7205),"",Perigon!N7205)</f>
        <v/>
      </c>
      <c r="K7210" s="99" t="str">
        <f>IF(ISBLANK(Perigon!J7205),"",Perigon!T7205)</f>
        <v/>
      </c>
      <c r="L7210" s="95" t="str">
        <f>IF(ISBLANK(Perigon!O7205),"",Perigon!O7205)</f>
        <v/>
      </c>
      <c r="M7210" s="95" t="str">
        <f>IF(ISBLANK(Perigon!R7205),"",Perigon!R7205)</f>
        <v/>
      </c>
      <c r="N7210" s="95" t="str">
        <f>IF(ISBLANK(Perigon!P7205),"",Perigon!P7205)</f>
        <v/>
      </c>
      <c r="O7210" s="38" t="str">
        <f>IF($L7210="","",VLOOKUP($R7210,Tarife!$A$2:$R$599,13,FALSE))</f>
        <v/>
      </c>
      <c r="P7210" s="38" t="str">
        <f t="shared" si="112"/>
        <v/>
      </c>
      <c r="R7210" s="100" t="str">
        <f>Zusammenzug!$C$25&amp;"-"&amp;Zusammenzug!$A$7&amp;"-"&amp;Leistungen!L7210</f>
        <v>2024-0-</v>
      </c>
    </row>
    <row r="7211" spans="1:18" x14ac:dyDescent="0.2">
      <c r="A7211" s="95" t="str">
        <f>IF(ISBLANK(Perigon!E7206),"",Perigon!E7206)</f>
        <v/>
      </c>
      <c r="B7211" s="95" t="str">
        <f>IF(ISBLANK(Perigon!G7206),"",Perigon!G7206)</f>
        <v/>
      </c>
      <c r="C7211" s="96" t="str">
        <f>IF(ISBLANK(Perigon!I7206),"",Perigon!I7206)</f>
        <v/>
      </c>
      <c r="D7211" s="97" t="str">
        <f>IF(ISBLANK(Perigon!J7206),"",Perigon!J7206)</f>
        <v/>
      </c>
      <c r="E7211" s="64" t="str">
        <f>IF(ISBLANK(Perigon!K7206),"",Perigon!K7206)</f>
        <v/>
      </c>
      <c r="F7211" s="65"/>
      <c r="G7211" s="64"/>
      <c r="H7211" s="69" t="str">
        <f>IF(ISBLANK(Perigon!L7206),"",Perigon!L7206)</f>
        <v/>
      </c>
      <c r="I7211" s="69" t="str">
        <f>IF(ISBLANK(Perigon!M7206),"",Perigon!M7206)</f>
        <v/>
      </c>
      <c r="J7211" s="98" t="str">
        <f>IF(ISBLANK(Perigon!N7206),"",Perigon!N7206)</f>
        <v/>
      </c>
      <c r="K7211" s="99" t="str">
        <f>IF(ISBLANK(Perigon!J7206),"",Perigon!T7206)</f>
        <v/>
      </c>
      <c r="L7211" s="95" t="str">
        <f>IF(ISBLANK(Perigon!O7206),"",Perigon!O7206)</f>
        <v/>
      </c>
      <c r="M7211" s="95" t="str">
        <f>IF(ISBLANK(Perigon!R7206),"",Perigon!R7206)</f>
        <v/>
      </c>
      <c r="N7211" s="95" t="str">
        <f>IF(ISBLANK(Perigon!P7206),"",Perigon!P7206)</f>
        <v/>
      </c>
      <c r="O7211" s="38" t="str">
        <f>IF($L7211="","",VLOOKUP($R7211,Tarife!$A$2:$R$599,13,FALSE))</f>
        <v/>
      </c>
      <c r="P7211" s="38" t="str">
        <f t="shared" si="112"/>
        <v/>
      </c>
      <c r="R7211" s="100" t="str">
        <f>Zusammenzug!$C$25&amp;"-"&amp;Zusammenzug!$A$7&amp;"-"&amp;Leistungen!L7211</f>
        <v>2024-0-</v>
      </c>
    </row>
    <row r="7212" spans="1:18" x14ac:dyDescent="0.2">
      <c r="A7212" s="95" t="str">
        <f>IF(ISBLANK(Perigon!E7207),"",Perigon!E7207)</f>
        <v/>
      </c>
      <c r="B7212" s="95" t="str">
        <f>IF(ISBLANK(Perigon!G7207),"",Perigon!G7207)</f>
        <v/>
      </c>
      <c r="C7212" s="96" t="str">
        <f>IF(ISBLANK(Perigon!I7207),"",Perigon!I7207)</f>
        <v/>
      </c>
      <c r="D7212" s="97" t="str">
        <f>IF(ISBLANK(Perigon!J7207),"",Perigon!J7207)</f>
        <v/>
      </c>
      <c r="E7212" s="64" t="str">
        <f>IF(ISBLANK(Perigon!K7207),"",Perigon!K7207)</f>
        <v/>
      </c>
      <c r="F7212" s="65"/>
      <c r="G7212" s="64"/>
      <c r="H7212" s="69" t="str">
        <f>IF(ISBLANK(Perigon!L7207),"",Perigon!L7207)</f>
        <v/>
      </c>
      <c r="I7212" s="69" t="str">
        <f>IF(ISBLANK(Perigon!M7207),"",Perigon!M7207)</f>
        <v/>
      </c>
      <c r="J7212" s="98" t="str">
        <f>IF(ISBLANK(Perigon!N7207),"",Perigon!N7207)</f>
        <v/>
      </c>
      <c r="K7212" s="99" t="str">
        <f>IF(ISBLANK(Perigon!J7207),"",Perigon!T7207)</f>
        <v/>
      </c>
      <c r="L7212" s="95" t="str">
        <f>IF(ISBLANK(Perigon!O7207),"",Perigon!O7207)</f>
        <v/>
      </c>
      <c r="M7212" s="95" t="str">
        <f>IF(ISBLANK(Perigon!R7207),"",Perigon!R7207)</f>
        <v/>
      </c>
      <c r="N7212" s="95" t="str">
        <f>IF(ISBLANK(Perigon!P7207),"",Perigon!P7207)</f>
        <v/>
      </c>
      <c r="O7212" s="38" t="str">
        <f>IF($L7212="","",VLOOKUP($R7212,Tarife!$A$2:$R$599,13,FALSE))</f>
        <v/>
      </c>
      <c r="P7212" s="38" t="str">
        <f t="shared" si="112"/>
        <v/>
      </c>
      <c r="R7212" s="100" t="str">
        <f>Zusammenzug!$C$25&amp;"-"&amp;Zusammenzug!$A$7&amp;"-"&amp;Leistungen!L7212</f>
        <v>2024-0-</v>
      </c>
    </row>
    <row r="7213" spans="1:18" x14ac:dyDescent="0.2">
      <c r="A7213" s="95" t="str">
        <f>IF(ISBLANK(Perigon!E7208),"",Perigon!E7208)</f>
        <v/>
      </c>
      <c r="B7213" s="95" t="str">
        <f>IF(ISBLANK(Perigon!G7208),"",Perigon!G7208)</f>
        <v/>
      </c>
      <c r="C7213" s="96" t="str">
        <f>IF(ISBLANK(Perigon!I7208),"",Perigon!I7208)</f>
        <v/>
      </c>
      <c r="D7213" s="97" t="str">
        <f>IF(ISBLANK(Perigon!J7208),"",Perigon!J7208)</f>
        <v/>
      </c>
      <c r="E7213" s="64" t="str">
        <f>IF(ISBLANK(Perigon!K7208),"",Perigon!K7208)</f>
        <v/>
      </c>
      <c r="F7213" s="65"/>
      <c r="G7213" s="64"/>
      <c r="H7213" s="69" t="str">
        <f>IF(ISBLANK(Perigon!L7208),"",Perigon!L7208)</f>
        <v/>
      </c>
      <c r="I7213" s="69" t="str">
        <f>IF(ISBLANK(Perigon!M7208),"",Perigon!M7208)</f>
        <v/>
      </c>
      <c r="J7213" s="98" t="str">
        <f>IF(ISBLANK(Perigon!N7208),"",Perigon!N7208)</f>
        <v/>
      </c>
      <c r="K7213" s="99" t="str">
        <f>IF(ISBLANK(Perigon!J7208),"",Perigon!T7208)</f>
        <v/>
      </c>
      <c r="L7213" s="95" t="str">
        <f>IF(ISBLANK(Perigon!O7208),"",Perigon!O7208)</f>
        <v/>
      </c>
      <c r="M7213" s="95" t="str">
        <f>IF(ISBLANK(Perigon!R7208),"",Perigon!R7208)</f>
        <v/>
      </c>
      <c r="N7213" s="95" t="str">
        <f>IF(ISBLANK(Perigon!P7208),"",Perigon!P7208)</f>
        <v/>
      </c>
      <c r="O7213" s="38" t="str">
        <f>IF($L7213="","",VLOOKUP($R7213,Tarife!$A$2:$R$599,13,FALSE))</f>
        <v/>
      </c>
      <c r="P7213" s="38" t="str">
        <f t="shared" si="112"/>
        <v/>
      </c>
      <c r="R7213" s="100" t="str">
        <f>Zusammenzug!$C$25&amp;"-"&amp;Zusammenzug!$A$7&amp;"-"&amp;Leistungen!L7213</f>
        <v>2024-0-</v>
      </c>
    </row>
    <row r="7214" spans="1:18" x14ac:dyDescent="0.2">
      <c r="A7214" s="95" t="str">
        <f>IF(ISBLANK(Perigon!E7209),"",Perigon!E7209)</f>
        <v/>
      </c>
      <c r="B7214" s="95" t="str">
        <f>IF(ISBLANK(Perigon!G7209),"",Perigon!G7209)</f>
        <v/>
      </c>
      <c r="C7214" s="96" t="str">
        <f>IF(ISBLANK(Perigon!I7209),"",Perigon!I7209)</f>
        <v/>
      </c>
      <c r="D7214" s="97" t="str">
        <f>IF(ISBLANK(Perigon!J7209),"",Perigon!J7209)</f>
        <v/>
      </c>
      <c r="E7214" s="64" t="str">
        <f>IF(ISBLANK(Perigon!K7209),"",Perigon!K7209)</f>
        <v/>
      </c>
      <c r="F7214" s="65"/>
      <c r="G7214" s="64"/>
      <c r="H7214" s="69" t="str">
        <f>IF(ISBLANK(Perigon!L7209),"",Perigon!L7209)</f>
        <v/>
      </c>
      <c r="I7214" s="69" t="str">
        <f>IF(ISBLANK(Perigon!M7209),"",Perigon!M7209)</f>
        <v/>
      </c>
      <c r="J7214" s="98" t="str">
        <f>IF(ISBLANK(Perigon!N7209),"",Perigon!N7209)</f>
        <v/>
      </c>
      <c r="K7214" s="99" t="str">
        <f>IF(ISBLANK(Perigon!J7209),"",Perigon!T7209)</f>
        <v/>
      </c>
      <c r="L7214" s="95" t="str">
        <f>IF(ISBLANK(Perigon!O7209),"",Perigon!O7209)</f>
        <v/>
      </c>
      <c r="M7214" s="95" t="str">
        <f>IF(ISBLANK(Perigon!R7209),"",Perigon!R7209)</f>
        <v/>
      </c>
      <c r="N7214" s="95" t="str">
        <f>IF(ISBLANK(Perigon!P7209),"",Perigon!P7209)</f>
        <v/>
      </c>
      <c r="O7214" s="38" t="str">
        <f>IF($L7214="","",VLOOKUP($R7214,Tarife!$A$2:$R$599,13,FALSE))</f>
        <v/>
      </c>
      <c r="P7214" s="38" t="str">
        <f t="shared" si="112"/>
        <v/>
      </c>
      <c r="R7214" s="100" t="str">
        <f>Zusammenzug!$C$25&amp;"-"&amp;Zusammenzug!$A$7&amp;"-"&amp;Leistungen!L7214</f>
        <v>2024-0-</v>
      </c>
    </row>
    <row r="7215" spans="1:18" x14ac:dyDescent="0.2">
      <c r="A7215" s="95" t="str">
        <f>IF(ISBLANK(Perigon!E7210),"",Perigon!E7210)</f>
        <v/>
      </c>
      <c r="B7215" s="95" t="str">
        <f>IF(ISBLANK(Perigon!G7210),"",Perigon!G7210)</f>
        <v/>
      </c>
      <c r="C7215" s="96" t="str">
        <f>IF(ISBLANK(Perigon!I7210),"",Perigon!I7210)</f>
        <v/>
      </c>
      <c r="D7215" s="97" t="str">
        <f>IF(ISBLANK(Perigon!J7210),"",Perigon!J7210)</f>
        <v/>
      </c>
      <c r="E7215" s="64" t="str">
        <f>IF(ISBLANK(Perigon!K7210),"",Perigon!K7210)</f>
        <v/>
      </c>
      <c r="F7215" s="65"/>
      <c r="G7215" s="64"/>
      <c r="H7215" s="69" t="str">
        <f>IF(ISBLANK(Perigon!L7210),"",Perigon!L7210)</f>
        <v/>
      </c>
      <c r="I7215" s="69" t="str">
        <f>IF(ISBLANK(Perigon!M7210),"",Perigon!M7210)</f>
        <v/>
      </c>
      <c r="J7215" s="98" t="str">
        <f>IF(ISBLANK(Perigon!N7210),"",Perigon!N7210)</f>
        <v/>
      </c>
      <c r="K7215" s="99" t="str">
        <f>IF(ISBLANK(Perigon!J7210),"",Perigon!T7210)</f>
        <v/>
      </c>
      <c r="L7215" s="95" t="str">
        <f>IF(ISBLANK(Perigon!O7210),"",Perigon!O7210)</f>
        <v/>
      </c>
      <c r="M7215" s="95" t="str">
        <f>IF(ISBLANK(Perigon!R7210),"",Perigon!R7210)</f>
        <v/>
      </c>
      <c r="N7215" s="95" t="str">
        <f>IF(ISBLANK(Perigon!P7210),"",Perigon!P7210)</f>
        <v/>
      </c>
      <c r="O7215" s="38" t="str">
        <f>IF($L7215="","",VLOOKUP($R7215,Tarife!$A$2:$R$599,13,FALSE))</f>
        <v/>
      </c>
      <c r="P7215" s="38" t="str">
        <f t="shared" si="112"/>
        <v/>
      </c>
      <c r="R7215" s="100" t="str">
        <f>Zusammenzug!$C$25&amp;"-"&amp;Zusammenzug!$A$7&amp;"-"&amp;Leistungen!L7215</f>
        <v>2024-0-</v>
      </c>
    </row>
    <row r="7216" spans="1:18" x14ac:dyDescent="0.2">
      <c r="A7216" s="95" t="str">
        <f>IF(ISBLANK(Perigon!E7211),"",Perigon!E7211)</f>
        <v/>
      </c>
      <c r="B7216" s="95" t="str">
        <f>IF(ISBLANK(Perigon!G7211),"",Perigon!G7211)</f>
        <v/>
      </c>
      <c r="C7216" s="96" t="str">
        <f>IF(ISBLANK(Perigon!I7211),"",Perigon!I7211)</f>
        <v/>
      </c>
      <c r="D7216" s="97" t="str">
        <f>IF(ISBLANK(Perigon!J7211),"",Perigon!J7211)</f>
        <v/>
      </c>
      <c r="E7216" s="64" t="str">
        <f>IF(ISBLANK(Perigon!K7211),"",Perigon!K7211)</f>
        <v/>
      </c>
      <c r="F7216" s="65"/>
      <c r="G7216" s="64"/>
      <c r="H7216" s="69" t="str">
        <f>IF(ISBLANK(Perigon!L7211),"",Perigon!L7211)</f>
        <v/>
      </c>
      <c r="I7216" s="69" t="str">
        <f>IF(ISBLANK(Perigon!M7211),"",Perigon!M7211)</f>
        <v/>
      </c>
      <c r="J7216" s="98" t="str">
        <f>IF(ISBLANK(Perigon!N7211),"",Perigon!N7211)</f>
        <v/>
      </c>
      <c r="K7216" s="99" t="str">
        <f>IF(ISBLANK(Perigon!J7211),"",Perigon!T7211)</f>
        <v/>
      </c>
      <c r="L7216" s="95" t="str">
        <f>IF(ISBLANK(Perigon!O7211),"",Perigon!O7211)</f>
        <v/>
      </c>
      <c r="M7216" s="95" t="str">
        <f>IF(ISBLANK(Perigon!R7211),"",Perigon!R7211)</f>
        <v/>
      </c>
      <c r="N7216" s="95" t="str">
        <f>IF(ISBLANK(Perigon!P7211),"",Perigon!P7211)</f>
        <v/>
      </c>
      <c r="O7216" s="38" t="str">
        <f>IF($L7216="","",VLOOKUP($R7216,Tarife!$A$2:$R$599,13,FALSE))</f>
        <v/>
      </c>
      <c r="P7216" s="38" t="str">
        <f t="shared" si="112"/>
        <v/>
      </c>
      <c r="R7216" s="100" t="str">
        <f>Zusammenzug!$C$25&amp;"-"&amp;Zusammenzug!$A$7&amp;"-"&amp;Leistungen!L7216</f>
        <v>2024-0-</v>
      </c>
    </row>
    <row r="7217" spans="1:18" x14ac:dyDescent="0.2">
      <c r="A7217" s="95" t="str">
        <f>IF(ISBLANK(Perigon!E7212),"",Perigon!E7212)</f>
        <v/>
      </c>
      <c r="B7217" s="95" t="str">
        <f>IF(ISBLANK(Perigon!G7212),"",Perigon!G7212)</f>
        <v/>
      </c>
      <c r="C7217" s="96" t="str">
        <f>IF(ISBLANK(Perigon!I7212),"",Perigon!I7212)</f>
        <v/>
      </c>
      <c r="D7217" s="97" t="str">
        <f>IF(ISBLANK(Perigon!J7212),"",Perigon!J7212)</f>
        <v/>
      </c>
      <c r="E7217" s="64" t="str">
        <f>IF(ISBLANK(Perigon!K7212),"",Perigon!K7212)</f>
        <v/>
      </c>
      <c r="F7217" s="65"/>
      <c r="G7217" s="64"/>
      <c r="H7217" s="69" t="str">
        <f>IF(ISBLANK(Perigon!L7212),"",Perigon!L7212)</f>
        <v/>
      </c>
      <c r="I7217" s="69" t="str">
        <f>IF(ISBLANK(Perigon!M7212),"",Perigon!M7212)</f>
        <v/>
      </c>
      <c r="J7217" s="98" t="str">
        <f>IF(ISBLANK(Perigon!N7212),"",Perigon!N7212)</f>
        <v/>
      </c>
      <c r="K7217" s="99" t="str">
        <f>IF(ISBLANK(Perigon!J7212),"",Perigon!T7212)</f>
        <v/>
      </c>
      <c r="L7217" s="95" t="str">
        <f>IF(ISBLANK(Perigon!O7212),"",Perigon!O7212)</f>
        <v/>
      </c>
      <c r="M7217" s="95" t="str">
        <f>IF(ISBLANK(Perigon!R7212),"",Perigon!R7212)</f>
        <v/>
      </c>
      <c r="N7217" s="95" t="str">
        <f>IF(ISBLANK(Perigon!P7212),"",Perigon!P7212)</f>
        <v/>
      </c>
      <c r="O7217" s="38" t="str">
        <f>IF($L7217="","",VLOOKUP($R7217,Tarife!$A$2:$R$599,13,FALSE))</f>
        <v/>
      </c>
      <c r="P7217" s="38" t="str">
        <f t="shared" si="112"/>
        <v/>
      </c>
      <c r="R7217" s="100" t="str">
        <f>Zusammenzug!$C$25&amp;"-"&amp;Zusammenzug!$A$7&amp;"-"&amp;Leistungen!L7217</f>
        <v>2024-0-</v>
      </c>
    </row>
    <row r="7218" spans="1:18" x14ac:dyDescent="0.2">
      <c r="A7218" s="95" t="str">
        <f>IF(ISBLANK(Perigon!E7213),"",Perigon!E7213)</f>
        <v/>
      </c>
      <c r="B7218" s="95" t="str">
        <f>IF(ISBLANK(Perigon!G7213),"",Perigon!G7213)</f>
        <v/>
      </c>
      <c r="C7218" s="96" t="str">
        <f>IF(ISBLANK(Perigon!I7213),"",Perigon!I7213)</f>
        <v/>
      </c>
      <c r="D7218" s="97" t="str">
        <f>IF(ISBLANK(Perigon!J7213),"",Perigon!J7213)</f>
        <v/>
      </c>
      <c r="E7218" s="64" t="str">
        <f>IF(ISBLANK(Perigon!K7213),"",Perigon!K7213)</f>
        <v/>
      </c>
      <c r="F7218" s="65"/>
      <c r="G7218" s="64"/>
      <c r="H7218" s="69" t="str">
        <f>IF(ISBLANK(Perigon!L7213),"",Perigon!L7213)</f>
        <v/>
      </c>
      <c r="I7218" s="69" t="str">
        <f>IF(ISBLANK(Perigon!M7213),"",Perigon!M7213)</f>
        <v/>
      </c>
      <c r="J7218" s="98" t="str">
        <f>IF(ISBLANK(Perigon!N7213),"",Perigon!N7213)</f>
        <v/>
      </c>
      <c r="K7218" s="99" t="str">
        <f>IF(ISBLANK(Perigon!J7213),"",Perigon!T7213)</f>
        <v/>
      </c>
      <c r="L7218" s="95" t="str">
        <f>IF(ISBLANK(Perigon!O7213),"",Perigon!O7213)</f>
        <v/>
      </c>
      <c r="M7218" s="95" t="str">
        <f>IF(ISBLANK(Perigon!R7213),"",Perigon!R7213)</f>
        <v/>
      </c>
      <c r="N7218" s="95" t="str">
        <f>IF(ISBLANK(Perigon!P7213),"",Perigon!P7213)</f>
        <v/>
      </c>
      <c r="O7218" s="38" t="str">
        <f>IF($L7218="","",VLOOKUP($R7218,Tarife!$A$2:$R$599,13,FALSE))</f>
        <v/>
      </c>
      <c r="P7218" s="38" t="str">
        <f t="shared" si="112"/>
        <v/>
      </c>
      <c r="R7218" s="100" t="str">
        <f>Zusammenzug!$C$25&amp;"-"&amp;Zusammenzug!$A$7&amp;"-"&amp;Leistungen!L7218</f>
        <v>2024-0-</v>
      </c>
    </row>
    <row r="7219" spans="1:18" x14ac:dyDescent="0.2">
      <c r="A7219" s="95" t="str">
        <f>IF(ISBLANK(Perigon!E7214),"",Perigon!E7214)</f>
        <v/>
      </c>
      <c r="B7219" s="95" t="str">
        <f>IF(ISBLANK(Perigon!G7214),"",Perigon!G7214)</f>
        <v/>
      </c>
      <c r="C7219" s="96" t="str">
        <f>IF(ISBLANK(Perigon!I7214),"",Perigon!I7214)</f>
        <v/>
      </c>
      <c r="D7219" s="97" t="str">
        <f>IF(ISBLANK(Perigon!J7214),"",Perigon!J7214)</f>
        <v/>
      </c>
      <c r="E7219" s="64" t="str">
        <f>IF(ISBLANK(Perigon!K7214),"",Perigon!K7214)</f>
        <v/>
      </c>
      <c r="F7219" s="65"/>
      <c r="G7219" s="64"/>
      <c r="H7219" s="69" t="str">
        <f>IF(ISBLANK(Perigon!L7214),"",Perigon!L7214)</f>
        <v/>
      </c>
      <c r="I7219" s="69" t="str">
        <f>IF(ISBLANK(Perigon!M7214),"",Perigon!M7214)</f>
        <v/>
      </c>
      <c r="J7219" s="98" t="str">
        <f>IF(ISBLANK(Perigon!N7214),"",Perigon!N7214)</f>
        <v/>
      </c>
      <c r="K7219" s="99" t="str">
        <f>IF(ISBLANK(Perigon!J7214),"",Perigon!T7214)</f>
        <v/>
      </c>
      <c r="L7219" s="95" t="str">
        <f>IF(ISBLANK(Perigon!O7214),"",Perigon!O7214)</f>
        <v/>
      </c>
      <c r="M7219" s="95" t="str">
        <f>IF(ISBLANK(Perigon!R7214),"",Perigon!R7214)</f>
        <v/>
      </c>
      <c r="N7219" s="95" t="str">
        <f>IF(ISBLANK(Perigon!P7214),"",Perigon!P7214)</f>
        <v/>
      </c>
      <c r="O7219" s="38" t="str">
        <f>IF($L7219="","",VLOOKUP($R7219,Tarife!$A$2:$R$599,13,FALSE))</f>
        <v/>
      </c>
      <c r="P7219" s="38" t="str">
        <f t="shared" si="112"/>
        <v/>
      </c>
      <c r="R7219" s="100" t="str">
        <f>Zusammenzug!$C$25&amp;"-"&amp;Zusammenzug!$A$7&amp;"-"&amp;Leistungen!L7219</f>
        <v>2024-0-</v>
      </c>
    </row>
    <row r="7220" spans="1:18" x14ac:dyDescent="0.2">
      <c r="A7220" s="95" t="str">
        <f>IF(ISBLANK(Perigon!E7215),"",Perigon!E7215)</f>
        <v/>
      </c>
      <c r="B7220" s="95" t="str">
        <f>IF(ISBLANK(Perigon!G7215),"",Perigon!G7215)</f>
        <v/>
      </c>
      <c r="C7220" s="96" t="str">
        <f>IF(ISBLANK(Perigon!I7215),"",Perigon!I7215)</f>
        <v/>
      </c>
      <c r="D7220" s="97" t="str">
        <f>IF(ISBLANK(Perigon!J7215),"",Perigon!J7215)</f>
        <v/>
      </c>
      <c r="E7220" s="64" t="str">
        <f>IF(ISBLANK(Perigon!K7215),"",Perigon!K7215)</f>
        <v/>
      </c>
      <c r="F7220" s="65"/>
      <c r="G7220" s="64"/>
      <c r="H7220" s="69" t="str">
        <f>IF(ISBLANK(Perigon!L7215),"",Perigon!L7215)</f>
        <v/>
      </c>
      <c r="I7220" s="69" t="str">
        <f>IF(ISBLANK(Perigon!M7215),"",Perigon!M7215)</f>
        <v/>
      </c>
      <c r="J7220" s="98" t="str">
        <f>IF(ISBLANK(Perigon!N7215),"",Perigon!N7215)</f>
        <v/>
      </c>
      <c r="K7220" s="99" t="str">
        <f>IF(ISBLANK(Perigon!J7215),"",Perigon!T7215)</f>
        <v/>
      </c>
      <c r="L7220" s="95" t="str">
        <f>IF(ISBLANK(Perigon!O7215),"",Perigon!O7215)</f>
        <v/>
      </c>
      <c r="M7220" s="95" t="str">
        <f>IF(ISBLANK(Perigon!R7215),"",Perigon!R7215)</f>
        <v/>
      </c>
      <c r="N7220" s="95" t="str">
        <f>IF(ISBLANK(Perigon!P7215),"",Perigon!P7215)</f>
        <v/>
      </c>
      <c r="O7220" s="38" t="str">
        <f>IF($L7220="","",VLOOKUP($R7220,Tarife!$A$2:$R$599,13,FALSE))</f>
        <v/>
      </c>
      <c r="P7220" s="38" t="str">
        <f t="shared" si="112"/>
        <v/>
      </c>
      <c r="R7220" s="100" t="str">
        <f>Zusammenzug!$C$25&amp;"-"&amp;Zusammenzug!$A$7&amp;"-"&amp;Leistungen!L7220</f>
        <v>2024-0-</v>
      </c>
    </row>
    <row r="7221" spans="1:18" x14ac:dyDescent="0.2">
      <c r="A7221" s="95" t="str">
        <f>IF(ISBLANK(Perigon!E7216),"",Perigon!E7216)</f>
        <v/>
      </c>
      <c r="B7221" s="95" t="str">
        <f>IF(ISBLANK(Perigon!G7216),"",Perigon!G7216)</f>
        <v/>
      </c>
      <c r="C7221" s="96" t="str">
        <f>IF(ISBLANK(Perigon!I7216),"",Perigon!I7216)</f>
        <v/>
      </c>
      <c r="D7221" s="97" t="str">
        <f>IF(ISBLANK(Perigon!J7216),"",Perigon!J7216)</f>
        <v/>
      </c>
      <c r="E7221" s="64" t="str">
        <f>IF(ISBLANK(Perigon!K7216),"",Perigon!K7216)</f>
        <v/>
      </c>
      <c r="F7221" s="65"/>
      <c r="G7221" s="64"/>
      <c r="H7221" s="69" t="str">
        <f>IF(ISBLANK(Perigon!L7216),"",Perigon!L7216)</f>
        <v/>
      </c>
      <c r="I7221" s="69" t="str">
        <f>IF(ISBLANK(Perigon!M7216),"",Perigon!M7216)</f>
        <v/>
      </c>
      <c r="J7221" s="98" t="str">
        <f>IF(ISBLANK(Perigon!N7216),"",Perigon!N7216)</f>
        <v/>
      </c>
      <c r="K7221" s="99" t="str">
        <f>IF(ISBLANK(Perigon!J7216),"",Perigon!T7216)</f>
        <v/>
      </c>
      <c r="L7221" s="95" t="str">
        <f>IF(ISBLANK(Perigon!O7216),"",Perigon!O7216)</f>
        <v/>
      </c>
      <c r="M7221" s="95" t="str">
        <f>IF(ISBLANK(Perigon!R7216),"",Perigon!R7216)</f>
        <v/>
      </c>
      <c r="N7221" s="95" t="str">
        <f>IF(ISBLANK(Perigon!P7216),"",Perigon!P7216)</f>
        <v/>
      </c>
      <c r="O7221" s="38" t="str">
        <f>IF($L7221="","",VLOOKUP($R7221,Tarife!$A$2:$R$599,13,FALSE))</f>
        <v/>
      </c>
      <c r="P7221" s="38" t="str">
        <f t="shared" si="112"/>
        <v/>
      </c>
      <c r="R7221" s="100" t="str">
        <f>Zusammenzug!$C$25&amp;"-"&amp;Zusammenzug!$A$7&amp;"-"&amp;Leistungen!L7221</f>
        <v>2024-0-</v>
      </c>
    </row>
    <row r="7222" spans="1:18" x14ac:dyDescent="0.2">
      <c r="A7222" s="95" t="str">
        <f>IF(ISBLANK(Perigon!E7217),"",Perigon!E7217)</f>
        <v/>
      </c>
      <c r="B7222" s="95" t="str">
        <f>IF(ISBLANK(Perigon!G7217),"",Perigon!G7217)</f>
        <v/>
      </c>
      <c r="C7222" s="96" t="str">
        <f>IF(ISBLANK(Perigon!I7217),"",Perigon!I7217)</f>
        <v/>
      </c>
      <c r="D7222" s="97" t="str">
        <f>IF(ISBLANK(Perigon!J7217),"",Perigon!J7217)</f>
        <v/>
      </c>
      <c r="E7222" s="64" t="str">
        <f>IF(ISBLANK(Perigon!K7217),"",Perigon!K7217)</f>
        <v/>
      </c>
      <c r="F7222" s="65"/>
      <c r="G7222" s="64"/>
      <c r="H7222" s="69" t="str">
        <f>IF(ISBLANK(Perigon!L7217),"",Perigon!L7217)</f>
        <v/>
      </c>
      <c r="I7222" s="69" t="str">
        <f>IF(ISBLANK(Perigon!M7217),"",Perigon!M7217)</f>
        <v/>
      </c>
      <c r="J7222" s="98" t="str">
        <f>IF(ISBLANK(Perigon!N7217),"",Perigon!N7217)</f>
        <v/>
      </c>
      <c r="K7222" s="99" t="str">
        <f>IF(ISBLANK(Perigon!J7217),"",Perigon!T7217)</f>
        <v/>
      </c>
      <c r="L7222" s="95" t="str">
        <f>IF(ISBLANK(Perigon!O7217),"",Perigon!O7217)</f>
        <v/>
      </c>
      <c r="M7222" s="95" t="str">
        <f>IF(ISBLANK(Perigon!R7217),"",Perigon!R7217)</f>
        <v/>
      </c>
      <c r="N7222" s="95" t="str">
        <f>IF(ISBLANK(Perigon!P7217),"",Perigon!P7217)</f>
        <v/>
      </c>
      <c r="O7222" s="38" t="str">
        <f>IF($L7222="","",VLOOKUP($R7222,Tarife!$A$2:$R$599,13,FALSE))</f>
        <v/>
      </c>
      <c r="P7222" s="38" t="str">
        <f t="shared" si="112"/>
        <v/>
      </c>
      <c r="R7222" s="100" t="str">
        <f>Zusammenzug!$C$25&amp;"-"&amp;Zusammenzug!$A$7&amp;"-"&amp;Leistungen!L7222</f>
        <v>2024-0-</v>
      </c>
    </row>
    <row r="7223" spans="1:18" x14ac:dyDescent="0.2">
      <c r="A7223" s="95" t="str">
        <f>IF(ISBLANK(Perigon!E7218),"",Perigon!E7218)</f>
        <v/>
      </c>
      <c r="B7223" s="95" t="str">
        <f>IF(ISBLANK(Perigon!G7218),"",Perigon!G7218)</f>
        <v/>
      </c>
      <c r="C7223" s="96" t="str">
        <f>IF(ISBLANK(Perigon!I7218),"",Perigon!I7218)</f>
        <v/>
      </c>
      <c r="D7223" s="97" t="str">
        <f>IF(ISBLANK(Perigon!J7218),"",Perigon!J7218)</f>
        <v/>
      </c>
      <c r="E7223" s="64" t="str">
        <f>IF(ISBLANK(Perigon!K7218),"",Perigon!K7218)</f>
        <v/>
      </c>
      <c r="F7223" s="65"/>
      <c r="G7223" s="64"/>
      <c r="H7223" s="69" t="str">
        <f>IF(ISBLANK(Perigon!L7218),"",Perigon!L7218)</f>
        <v/>
      </c>
      <c r="I7223" s="69" t="str">
        <f>IF(ISBLANK(Perigon!M7218),"",Perigon!M7218)</f>
        <v/>
      </c>
      <c r="J7223" s="98" t="str">
        <f>IF(ISBLANK(Perigon!N7218),"",Perigon!N7218)</f>
        <v/>
      </c>
      <c r="K7223" s="99" t="str">
        <f>IF(ISBLANK(Perigon!J7218),"",Perigon!T7218)</f>
        <v/>
      </c>
      <c r="L7223" s="95" t="str">
        <f>IF(ISBLANK(Perigon!O7218),"",Perigon!O7218)</f>
        <v/>
      </c>
      <c r="M7223" s="95" t="str">
        <f>IF(ISBLANK(Perigon!R7218),"",Perigon!R7218)</f>
        <v/>
      </c>
      <c r="N7223" s="95" t="str">
        <f>IF(ISBLANK(Perigon!P7218),"",Perigon!P7218)</f>
        <v/>
      </c>
      <c r="O7223" s="38" t="str">
        <f>IF($L7223="","",VLOOKUP($R7223,Tarife!$A$2:$R$599,13,FALSE))</f>
        <v/>
      </c>
      <c r="P7223" s="38" t="str">
        <f t="shared" si="112"/>
        <v/>
      </c>
      <c r="R7223" s="100" t="str">
        <f>Zusammenzug!$C$25&amp;"-"&amp;Zusammenzug!$A$7&amp;"-"&amp;Leistungen!L7223</f>
        <v>2024-0-</v>
      </c>
    </row>
    <row r="7224" spans="1:18" x14ac:dyDescent="0.2">
      <c r="A7224" s="95" t="str">
        <f>IF(ISBLANK(Perigon!E7219),"",Perigon!E7219)</f>
        <v/>
      </c>
      <c r="B7224" s="95" t="str">
        <f>IF(ISBLANK(Perigon!G7219),"",Perigon!G7219)</f>
        <v/>
      </c>
      <c r="C7224" s="96" t="str">
        <f>IF(ISBLANK(Perigon!I7219),"",Perigon!I7219)</f>
        <v/>
      </c>
      <c r="D7224" s="97" t="str">
        <f>IF(ISBLANK(Perigon!J7219),"",Perigon!J7219)</f>
        <v/>
      </c>
      <c r="E7224" s="64" t="str">
        <f>IF(ISBLANK(Perigon!K7219),"",Perigon!K7219)</f>
        <v/>
      </c>
      <c r="F7224" s="65"/>
      <c r="G7224" s="64"/>
      <c r="H7224" s="69" t="str">
        <f>IF(ISBLANK(Perigon!L7219),"",Perigon!L7219)</f>
        <v/>
      </c>
      <c r="I7224" s="69" t="str">
        <f>IF(ISBLANK(Perigon!M7219),"",Perigon!M7219)</f>
        <v/>
      </c>
      <c r="J7224" s="98" t="str">
        <f>IF(ISBLANK(Perigon!N7219),"",Perigon!N7219)</f>
        <v/>
      </c>
      <c r="K7224" s="99" t="str">
        <f>IF(ISBLANK(Perigon!J7219),"",Perigon!T7219)</f>
        <v/>
      </c>
      <c r="L7224" s="95" t="str">
        <f>IF(ISBLANK(Perigon!O7219),"",Perigon!O7219)</f>
        <v/>
      </c>
      <c r="M7224" s="95" t="str">
        <f>IF(ISBLANK(Perigon!R7219),"",Perigon!R7219)</f>
        <v/>
      </c>
      <c r="N7224" s="95" t="str">
        <f>IF(ISBLANK(Perigon!P7219),"",Perigon!P7219)</f>
        <v/>
      </c>
      <c r="O7224" s="38" t="str">
        <f>IF($L7224="","",VLOOKUP($R7224,Tarife!$A$2:$R$599,13,FALSE))</f>
        <v/>
      </c>
      <c r="P7224" s="38" t="str">
        <f t="shared" si="112"/>
        <v/>
      </c>
      <c r="R7224" s="100" t="str">
        <f>Zusammenzug!$C$25&amp;"-"&amp;Zusammenzug!$A$7&amp;"-"&amp;Leistungen!L7224</f>
        <v>2024-0-</v>
      </c>
    </row>
    <row r="7225" spans="1:18" x14ac:dyDescent="0.2">
      <c r="A7225" s="95" t="str">
        <f>IF(ISBLANK(Perigon!E7220),"",Perigon!E7220)</f>
        <v/>
      </c>
      <c r="B7225" s="95" t="str">
        <f>IF(ISBLANK(Perigon!G7220),"",Perigon!G7220)</f>
        <v/>
      </c>
      <c r="C7225" s="96" t="str">
        <f>IF(ISBLANK(Perigon!I7220),"",Perigon!I7220)</f>
        <v/>
      </c>
      <c r="D7225" s="97" t="str">
        <f>IF(ISBLANK(Perigon!J7220),"",Perigon!J7220)</f>
        <v/>
      </c>
      <c r="E7225" s="64" t="str">
        <f>IF(ISBLANK(Perigon!K7220),"",Perigon!K7220)</f>
        <v/>
      </c>
      <c r="F7225" s="65"/>
      <c r="G7225" s="64"/>
      <c r="H7225" s="69" t="str">
        <f>IF(ISBLANK(Perigon!L7220),"",Perigon!L7220)</f>
        <v/>
      </c>
      <c r="I7225" s="69" t="str">
        <f>IF(ISBLANK(Perigon!M7220),"",Perigon!M7220)</f>
        <v/>
      </c>
      <c r="J7225" s="98" t="str">
        <f>IF(ISBLANK(Perigon!N7220),"",Perigon!N7220)</f>
        <v/>
      </c>
      <c r="K7225" s="99" t="str">
        <f>IF(ISBLANK(Perigon!J7220),"",Perigon!T7220)</f>
        <v/>
      </c>
      <c r="L7225" s="95" t="str">
        <f>IF(ISBLANK(Perigon!O7220),"",Perigon!O7220)</f>
        <v/>
      </c>
      <c r="M7225" s="95" t="str">
        <f>IF(ISBLANK(Perigon!R7220),"",Perigon!R7220)</f>
        <v/>
      </c>
      <c r="N7225" s="95" t="str">
        <f>IF(ISBLANK(Perigon!P7220),"",Perigon!P7220)</f>
        <v/>
      </c>
      <c r="O7225" s="38" t="str">
        <f>IF($L7225="","",VLOOKUP($R7225,Tarife!$A$2:$R$599,13,FALSE))</f>
        <v/>
      </c>
      <c r="P7225" s="38" t="str">
        <f t="shared" si="112"/>
        <v/>
      </c>
      <c r="R7225" s="100" t="str">
        <f>Zusammenzug!$C$25&amp;"-"&amp;Zusammenzug!$A$7&amp;"-"&amp;Leistungen!L7225</f>
        <v>2024-0-</v>
      </c>
    </row>
    <row r="7226" spans="1:18" x14ac:dyDescent="0.2">
      <c r="A7226" s="95" t="str">
        <f>IF(ISBLANK(Perigon!E7221),"",Perigon!E7221)</f>
        <v/>
      </c>
      <c r="B7226" s="95" t="str">
        <f>IF(ISBLANK(Perigon!G7221),"",Perigon!G7221)</f>
        <v/>
      </c>
      <c r="C7226" s="96" t="str">
        <f>IF(ISBLANK(Perigon!I7221),"",Perigon!I7221)</f>
        <v/>
      </c>
      <c r="D7226" s="97" t="str">
        <f>IF(ISBLANK(Perigon!J7221),"",Perigon!J7221)</f>
        <v/>
      </c>
      <c r="E7226" s="64" t="str">
        <f>IF(ISBLANK(Perigon!K7221),"",Perigon!K7221)</f>
        <v/>
      </c>
      <c r="F7226" s="65"/>
      <c r="G7226" s="64"/>
      <c r="H7226" s="69" t="str">
        <f>IF(ISBLANK(Perigon!L7221),"",Perigon!L7221)</f>
        <v/>
      </c>
      <c r="I7226" s="69" t="str">
        <f>IF(ISBLANK(Perigon!M7221),"",Perigon!M7221)</f>
        <v/>
      </c>
      <c r="J7226" s="98" t="str">
        <f>IF(ISBLANK(Perigon!N7221),"",Perigon!N7221)</f>
        <v/>
      </c>
      <c r="K7226" s="99" t="str">
        <f>IF(ISBLANK(Perigon!J7221),"",Perigon!T7221)</f>
        <v/>
      </c>
      <c r="L7226" s="95" t="str">
        <f>IF(ISBLANK(Perigon!O7221),"",Perigon!O7221)</f>
        <v/>
      </c>
      <c r="M7226" s="95" t="str">
        <f>IF(ISBLANK(Perigon!R7221),"",Perigon!R7221)</f>
        <v/>
      </c>
      <c r="N7226" s="95" t="str">
        <f>IF(ISBLANK(Perigon!P7221),"",Perigon!P7221)</f>
        <v/>
      </c>
      <c r="O7226" s="38" t="str">
        <f>IF($L7226="","",VLOOKUP($R7226,Tarife!$A$2:$R$599,13,FALSE))</f>
        <v/>
      </c>
      <c r="P7226" s="38" t="str">
        <f t="shared" si="112"/>
        <v/>
      </c>
      <c r="R7226" s="100" t="str">
        <f>Zusammenzug!$C$25&amp;"-"&amp;Zusammenzug!$A$7&amp;"-"&amp;Leistungen!L7226</f>
        <v>2024-0-</v>
      </c>
    </row>
    <row r="7227" spans="1:18" x14ac:dyDescent="0.2">
      <c r="A7227" s="95" t="str">
        <f>IF(ISBLANK(Perigon!E7222),"",Perigon!E7222)</f>
        <v/>
      </c>
      <c r="B7227" s="95" t="str">
        <f>IF(ISBLANK(Perigon!G7222),"",Perigon!G7222)</f>
        <v/>
      </c>
      <c r="C7227" s="96" t="str">
        <f>IF(ISBLANK(Perigon!I7222),"",Perigon!I7222)</f>
        <v/>
      </c>
      <c r="D7227" s="97" t="str">
        <f>IF(ISBLANK(Perigon!J7222),"",Perigon!J7222)</f>
        <v/>
      </c>
      <c r="E7227" s="64" t="str">
        <f>IF(ISBLANK(Perigon!K7222),"",Perigon!K7222)</f>
        <v/>
      </c>
      <c r="F7227" s="65"/>
      <c r="G7227" s="64"/>
      <c r="H7227" s="69" t="str">
        <f>IF(ISBLANK(Perigon!L7222),"",Perigon!L7222)</f>
        <v/>
      </c>
      <c r="I7227" s="69" t="str">
        <f>IF(ISBLANK(Perigon!M7222),"",Perigon!M7222)</f>
        <v/>
      </c>
      <c r="J7227" s="98" t="str">
        <f>IF(ISBLANK(Perigon!N7222),"",Perigon!N7222)</f>
        <v/>
      </c>
      <c r="K7227" s="99" t="str">
        <f>IF(ISBLANK(Perigon!J7222),"",Perigon!T7222)</f>
        <v/>
      </c>
      <c r="L7227" s="95" t="str">
        <f>IF(ISBLANK(Perigon!O7222),"",Perigon!O7222)</f>
        <v/>
      </c>
      <c r="M7227" s="95" t="str">
        <f>IF(ISBLANK(Perigon!R7222),"",Perigon!R7222)</f>
        <v/>
      </c>
      <c r="N7227" s="95" t="str">
        <f>IF(ISBLANK(Perigon!P7222),"",Perigon!P7222)</f>
        <v/>
      </c>
      <c r="O7227" s="38" t="str">
        <f>IF($L7227="","",VLOOKUP($R7227,Tarife!$A$2:$R$599,13,FALSE))</f>
        <v/>
      </c>
      <c r="P7227" s="38" t="str">
        <f t="shared" si="112"/>
        <v/>
      </c>
      <c r="R7227" s="100" t="str">
        <f>Zusammenzug!$C$25&amp;"-"&amp;Zusammenzug!$A$7&amp;"-"&amp;Leistungen!L7227</f>
        <v>2024-0-</v>
      </c>
    </row>
    <row r="7228" spans="1:18" x14ac:dyDescent="0.2">
      <c r="A7228" s="95" t="str">
        <f>IF(ISBLANK(Perigon!E7223),"",Perigon!E7223)</f>
        <v/>
      </c>
      <c r="B7228" s="95" t="str">
        <f>IF(ISBLANK(Perigon!G7223),"",Perigon!G7223)</f>
        <v/>
      </c>
      <c r="C7228" s="96" t="str">
        <f>IF(ISBLANK(Perigon!I7223),"",Perigon!I7223)</f>
        <v/>
      </c>
      <c r="D7228" s="97" t="str">
        <f>IF(ISBLANK(Perigon!J7223),"",Perigon!J7223)</f>
        <v/>
      </c>
      <c r="E7228" s="64" t="str">
        <f>IF(ISBLANK(Perigon!K7223),"",Perigon!K7223)</f>
        <v/>
      </c>
      <c r="F7228" s="65"/>
      <c r="G7228" s="64"/>
      <c r="H7228" s="69" t="str">
        <f>IF(ISBLANK(Perigon!L7223),"",Perigon!L7223)</f>
        <v/>
      </c>
      <c r="I7228" s="69" t="str">
        <f>IF(ISBLANK(Perigon!M7223),"",Perigon!M7223)</f>
        <v/>
      </c>
      <c r="J7228" s="98" t="str">
        <f>IF(ISBLANK(Perigon!N7223),"",Perigon!N7223)</f>
        <v/>
      </c>
      <c r="K7228" s="99" t="str">
        <f>IF(ISBLANK(Perigon!J7223),"",Perigon!T7223)</f>
        <v/>
      </c>
      <c r="L7228" s="95" t="str">
        <f>IF(ISBLANK(Perigon!O7223),"",Perigon!O7223)</f>
        <v/>
      </c>
      <c r="M7228" s="95" t="str">
        <f>IF(ISBLANK(Perigon!R7223),"",Perigon!R7223)</f>
        <v/>
      </c>
      <c r="N7228" s="95" t="str">
        <f>IF(ISBLANK(Perigon!P7223),"",Perigon!P7223)</f>
        <v/>
      </c>
      <c r="O7228" s="38" t="str">
        <f>IF($L7228="","",VLOOKUP($R7228,Tarife!$A$2:$R$599,13,FALSE))</f>
        <v/>
      </c>
      <c r="P7228" s="38" t="str">
        <f t="shared" si="112"/>
        <v/>
      </c>
      <c r="R7228" s="100" t="str">
        <f>Zusammenzug!$C$25&amp;"-"&amp;Zusammenzug!$A$7&amp;"-"&amp;Leistungen!L7228</f>
        <v>2024-0-</v>
      </c>
    </row>
    <row r="7229" spans="1:18" x14ac:dyDescent="0.2">
      <c r="A7229" s="95" t="str">
        <f>IF(ISBLANK(Perigon!E7224),"",Perigon!E7224)</f>
        <v/>
      </c>
      <c r="B7229" s="95" t="str">
        <f>IF(ISBLANK(Perigon!G7224),"",Perigon!G7224)</f>
        <v/>
      </c>
      <c r="C7229" s="96" t="str">
        <f>IF(ISBLANK(Perigon!I7224),"",Perigon!I7224)</f>
        <v/>
      </c>
      <c r="D7229" s="97" t="str">
        <f>IF(ISBLANK(Perigon!J7224),"",Perigon!J7224)</f>
        <v/>
      </c>
      <c r="E7229" s="64" t="str">
        <f>IF(ISBLANK(Perigon!K7224),"",Perigon!K7224)</f>
        <v/>
      </c>
      <c r="F7229" s="65"/>
      <c r="G7229" s="64"/>
      <c r="H7229" s="69" t="str">
        <f>IF(ISBLANK(Perigon!L7224),"",Perigon!L7224)</f>
        <v/>
      </c>
      <c r="I7229" s="69" t="str">
        <f>IF(ISBLANK(Perigon!M7224),"",Perigon!M7224)</f>
        <v/>
      </c>
      <c r="J7229" s="98" t="str">
        <f>IF(ISBLANK(Perigon!N7224),"",Perigon!N7224)</f>
        <v/>
      </c>
      <c r="K7229" s="99" t="str">
        <f>IF(ISBLANK(Perigon!J7224),"",Perigon!T7224)</f>
        <v/>
      </c>
      <c r="L7229" s="95" t="str">
        <f>IF(ISBLANK(Perigon!O7224),"",Perigon!O7224)</f>
        <v/>
      </c>
      <c r="M7229" s="95" t="str">
        <f>IF(ISBLANK(Perigon!R7224),"",Perigon!R7224)</f>
        <v/>
      </c>
      <c r="N7229" s="95" t="str">
        <f>IF(ISBLANK(Perigon!P7224),"",Perigon!P7224)</f>
        <v/>
      </c>
      <c r="O7229" s="38" t="str">
        <f>IF($L7229="","",VLOOKUP($R7229,Tarife!$A$2:$R$599,13,FALSE))</f>
        <v/>
      </c>
      <c r="P7229" s="38" t="str">
        <f t="shared" si="112"/>
        <v/>
      </c>
      <c r="R7229" s="100" t="str">
        <f>Zusammenzug!$C$25&amp;"-"&amp;Zusammenzug!$A$7&amp;"-"&amp;Leistungen!L7229</f>
        <v>2024-0-</v>
      </c>
    </row>
    <row r="7230" spans="1:18" x14ac:dyDescent="0.2">
      <c r="A7230" s="95" t="str">
        <f>IF(ISBLANK(Perigon!E7225),"",Perigon!E7225)</f>
        <v/>
      </c>
      <c r="B7230" s="95" t="str">
        <f>IF(ISBLANK(Perigon!G7225),"",Perigon!G7225)</f>
        <v/>
      </c>
      <c r="C7230" s="96" t="str">
        <f>IF(ISBLANK(Perigon!I7225),"",Perigon!I7225)</f>
        <v/>
      </c>
      <c r="D7230" s="97" t="str">
        <f>IF(ISBLANK(Perigon!J7225),"",Perigon!J7225)</f>
        <v/>
      </c>
      <c r="E7230" s="64" t="str">
        <f>IF(ISBLANK(Perigon!K7225),"",Perigon!K7225)</f>
        <v/>
      </c>
      <c r="F7230" s="65"/>
      <c r="G7230" s="64"/>
      <c r="H7230" s="69" t="str">
        <f>IF(ISBLANK(Perigon!L7225),"",Perigon!L7225)</f>
        <v/>
      </c>
      <c r="I7230" s="69" t="str">
        <f>IF(ISBLANK(Perigon!M7225),"",Perigon!M7225)</f>
        <v/>
      </c>
      <c r="J7230" s="98" t="str">
        <f>IF(ISBLANK(Perigon!N7225),"",Perigon!N7225)</f>
        <v/>
      </c>
      <c r="K7230" s="99" t="str">
        <f>IF(ISBLANK(Perigon!J7225),"",Perigon!T7225)</f>
        <v/>
      </c>
      <c r="L7230" s="95" t="str">
        <f>IF(ISBLANK(Perigon!O7225),"",Perigon!O7225)</f>
        <v/>
      </c>
      <c r="M7230" s="95" t="str">
        <f>IF(ISBLANK(Perigon!R7225),"",Perigon!R7225)</f>
        <v/>
      </c>
      <c r="N7230" s="95" t="str">
        <f>IF(ISBLANK(Perigon!P7225),"",Perigon!P7225)</f>
        <v/>
      </c>
      <c r="O7230" s="38" t="str">
        <f>IF($L7230="","",VLOOKUP($R7230,Tarife!$A$2:$R$599,13,FALSE))</f>
        <v/>
      </c>
      <c r="P7230" s="38" t="str">
        <f t="shared" si="112"/>
        <v/>
      </c>
      <c r="R7230" s="100" t="str">
        <f>Zusammenzug!$C$25&amp;"-"&amp;Zusammenzug!$A$7&amp;"-"&amp;Leistungen!L7230</f>
        <v>2024-0-</v>
      </c>
    </row>
    <row r="7231" spans="1:18" x14ac:dyDescent="0.2">
      <c r="A7231" s="95" t="str">
        <f>IF(ISBLANK(Perigon!E7226),"",Perigon!E7226)</f>
        <v/>
      </c>
      <c r="B7231" s="95" t="str">
        <f>IF(ISBLANK(Perigon!G7226),"",Perigon!G7226)</f>
        <v/>
      </c>
      <c r="C7231" s="96" t="str">
        <f>IF(ISBLANK(Perigon!I7226),"",Perigon!I7226)</f>
        <v/>
      </c>
      <c r="D7231" s="97" t="str">
        <f>IF(ISBLANK(Perigon!J7226),"",Perigon!J7226)</f>
        <v/>
      </c>
      <c r="E7231" s="64" t="str">
        <f>IF(ISBLANK(Perigon!K7226),"",Perigon!K7226)</f>
        <v/>
      </c>
      <c r="F7231" s="65"/>
      <c r="G7231" s="64"/>
      <c r="H7231" s="69" t="str">
        <f>IF(ISBLANK(Perigon!L7226),"",Perigon!L7226)</f>
        <v/>
      </c>
      <c r="I7231" s="69" t="str">
        <f>IF(ISBLANK(Perigon!M7226),"",Perigon!M7226)</f>
        <v/>
      </c>
      <c r="J7231" s="98" t="str">
        <f>IF(ISBLANK(Perigon!N7226),"",Perigon!N7226)</f>
        <v/>
      </c>
      <c r="K7231" s="99" t="str">
        <f>IF(ISBLANK(Perigon!J7226),"",Perigon!T7226)</f>
        <v/>
      </c>
      <c r="L7231" s="95" t="str">
        <f>IF(ISBLANK(Perigon!O7226),"",Perigon!O7226)</f>
        <v/>
      </c>
      <c r="M7231" s="95" t="str">
        <f>IF(ISBLANK(Perigon!R7226),"",Perigon!R7226)</f>
        <v/>
      </c>
      <c r="N7231" s="95" t="str">
        <f>IF(ISBLANK(Perigon!P7226),"",Perigon!P7226)</f>
        <v/>
      </c>
      <c r="O7231" s="38" t="str">
        <f>IF($L7231="","",VLOOKUP($R7231,Tarife!$A$2:$R$599,13,FALSE))</f>
        <v/>
      </c>
      <c r="P7231" s="38" t="str">
        <f t="shared" si="112"/>
        <v/>
      </c>
      <c r="R7231" s="100" t="str">
        <f>Zusammenzug!$C$25&amp;"-"&amp;Zusammenzug!$A$7&amp;"-"&amp;Leistungen!L7231</f>
        <v>2024-0-</v>
      </c>
    </row>
    <row r="7232" spans="1:18" x14ac:dyDescent="0.2">
      <c r="A7232" s="95" t="str">
        <f>IF(ISBLANK(Perigon!E7227),"",Perigon!E7227)</f>
        <v/>
      </c>
      <c r="B7232" s="95" t="str">
        <f>IF(ISBLANK(Perigon!G7227),"",Perigon!G7227)</f>
        <v/>
      </c>
      <c r="C7232" s="96" t="str">
        <f>IF(ISBLANK(Perigon!I7227),"",Perigon!I7227)</f>
        <v/>
      </c>
      <c r="D7232" s="97" t="str">
        <f>IF(ISBLANK(Perigon!J7227),"",Perigon!J7227)</f>
        <v/>
      </c>
      <c r="E7232" s="64" t="str">
        <f>IF(ISBLANK(Perigon!K7227),"",Perigon!K7227)</f>
        <v/>
      </c>
      <c r="F7232" s="65"/>
      <c r="G7232" s="64"/>
      <c r="H7232" s="69" t="str">
        <f>IF(ISBLANK(Perigon!L7227),"",Perigon!L7227)</f>
        <v/>
      </c>
      <c r="I7232" s="69" t="str">
        <f>IF(ISBLANK(Perigon!M7227),"",Perigon!M7227)</f>
        <v/>
      </c>
      <c r="J7232" s="98" t="str">
        <f>IF(ISBLANK(Perigon!N7227),"",Perigon!N7227)</f>
        <v/>
      </c>
      <c r="K7232" s="99" t="str">
        <f>IF(ISBLANK(Perigon!J7227),"",Perigon!T7227)</f>
        <v/>
      </c>
      <c r="L7232" s="95" t="str">
        <f>IF(ISBLANK(Perigon!O7227),"",Perigon!O7227)</f>
        <v/>
      </c>
      <c r="M7232" s="95" t="str">
        <f>IF(ISBLANK(Perigon!R7227),"",Perigon!R7227)</f>
        <v/>
      </c>
      <c r="N7232" s="95" t="str">
        <f>IF(ISBLANK(Perigon!P7227),"",Perigon!P7227)</f>
        <v/>
      </c>
      <c r="O7232" s="38" t="str">
        <f>IF($L7232="","",VLOOKUP($R7232,Tarife!$A$2:$R$599,13,FALSE))</f>
        <v/>
      </c>
      <c r="P7232" s="38" t="str">
        <f t="shared" si="112"/>
        <v/>
      </c>
      <c r="R7232" s="100" t="str">
        <f>Zusammenzug!$C$25&amp;"-"&amp;Zusammenzug!$A$7&amp;"-"&amp;Leistungen!L7232</f>
        <v>2024-0-</v>
      </c>
    </row>
    <row r="7233" spans="1:18" x14ac:dyDescent="0.2">
      <c r="A7233" s="95" t="str">
        <f>IF(ISBLANK(Perigon!E7228),"",Perigon!E7228)</f>
        <v/>
      </c>
      <c r="B7233" s="95" t="str">
        <f>IF(ISBLANK(Perigon!G7228),"",Perigon!G7228)</f>
        <v/>
      </c>
      <c r="C7233" s="96" t="str">
        <f>IF(ISBLANK(Perigon!I7228),"",Perigon!I7228)</f>
        <v/>
      </c>
      <c r="D7233" s="97" t="str">
        <f>IF(ISBLANK(Perigon!J7228),"",Perigon!J7228)</f>
        <v/>
      </c>
      <c r="E7233" s="64" t="str">
        <f>IF(ISBLANK(Perigon!K7228),"",Perigon!K7228)</f>
        <v/>
      </c>
      <c r="F7233" s="65"/>
      <c r="G7233" s="64"/>
      <c r="H7233" s="69" t="str">
        <f>IF(ISBLANK(Perigon!L7228),"",Perigon!L7228)</f>
        <v/>
      </c>
      <c r="I7233" s="69" t="str">
        <f>IF(ISBLANK(Perigon!M7228),"",Perigon!M7228)</f>
        <v/>
      </c>
      <c r="J7233" s="98" t="str">
        <f>IF(ISBLANK(Perigon!N7228),"",Perigon!N7228)</f>
        <v/>
      </c>
      <c r="K7233" s="99" t="str">
        <f>IF(ISBLANK(Perigon!J7228),"",Perigon!T7228)</f>
        <v/>
      </c>
      <c r="L7233" s="95" t="str">
        <f>IF(ISBLANK(Perigon!O7228),"",Perigon!O7228)</f>
        <v/>
      </c>
      <c r="M7233" s="95" t="str">
        <f>IF(ISBLANK(Perigon!R7228),"",Perigon!R7228)</f>
        <v/>
      </c>
      <c r="N7233" s="95" t="str">
        <f>IF(ISBLANK(Perigon!P7228),"",Perigon!P7228)</f>
        <v/>
      </c>
      <c r="O7233" s="38" t="str">
        <f>IF($L7233="","",VLOOKUP($R7233,Tarife!$A$2:$R$599,13,FALSE))</f>
        <v/>
      </c>
      <c r="P7233" s="38" t="str">
        <f t="shared" si="112"/>
        <v/>
      </c>
      <c r="R7233" s="100" t="str">
        <f>Zusammenzug!$C$25&amp;"-"&amp;Zusammenzug!$A$7&amp;"-"&amp;Leistungen!L7233</f>
        <v>2024-0-</v>
      </c>
    </row>
    <row r="7234" spans="1:18" x14ac:dyDescent="0.2">
      <c r="A7234" s="95" t="str">
        <f>IF(ISBLANK(Perigon!E7229),"",Perigon!E7229)</f>
        <v/>
      </c>
      <c r="B7234" s="95" t="str">
        <f>IF(ISBLANK(Perigon!G7229),"",Perigon!G7229)</f>
        <v/>
      </c>
      <c r="C7234" s="96" t="str">
        <f>IF(ISBLANK(Perigon!I7229),"",Perigon!I7229)</f>
        <v/>
      </c>
      <c r="D7234" s="97" t="str">
        <f>IF(ISBLANK(Perigon!J7229),"",Perigon!J7229)</f>
        <v/>
      </c>
      <c r="E7234" s="64" t="str">
        <f>IF(ISBLANK(Perigon!K7229),"",Perigon!K7229)</f>
        <v/>
      </c>
      <c r="F7234" s="65"/>
      <c r="G7234" s="64"/>
      <c r="H7234" s="69" t="str">
        <f>IF(ISBLANK(Perigon!L7229),"",Perigon!L7229)</f>
        <v/>
      </c>
      <c r="I7234" s="69" t="str">
        <f>IF(ISBLANK(Perigon!M7229),"",Perigon!M7229)</f>
        <v/>
      </c>
      <c r="J7234" s="98" t="str">
        <f>IF(ISBLANK(Perigon!N7229),"",Perigon!N7229)</f>
        <v/>
      </c>
      <c r="K7234" s="99" t="str">
        <f>IF(ISBLANK(Perigon!J7229),"",Perigon!T7229)</f>
        <v/>
      </c>
      <c r="L7234" s="95" t="str">
        <f>IF(ISBLANK(Perigon!O7229),"",Perigon!O7229)</f>
        <v/>
      </c>
      <c r="M7234" s="95" t="str">
        <f>IF(ISBLANK(Perigon!R7229),"",Perigon!R7229)</f>
        <v/>
      </c>
      <c r="N7234" s="95" t="str">
        <f>IF(ISBLANK(Perigon!P7229),"",Perigon!P7229)</f>
        <v/>
      </c>
      <c r="O7234" s="38" t="str">
        <f>IF($L7234="","",VLOOKUP($R7234,Tarife!$A$2:$R$599,13,FALSE))</f>
        <v/>
      </c>
      <c r="P7234" s="38" t="str">
        <f t="shared" si="112"/>
        <v/>
      </c>
      <c r="R7234" s="100" t="str">
        <f>Zusammenzug!$C$25&amp;"-"&amp;Zusammenzug!$A$7&amp;"-"&amp;Leistungen!L7234</f>
        <v>2024-0-</v>
      </c>
    </row>
    <row r="7235" spans="1:18" x14ac:dyDescent="0.2">
      <c r="A7235" s="95" t="str">
        <f>IF(ISBLANK(Perigon!E7230),"",Perigon!E7230)</f>
        <v/>
      </c>
      <c r="B7235" s="95" t="str">
        <f>IF(ISBLANK(Perigon!G7230),"",Perigon!G7230)</f>
        <v/>
      </c>
      <c r="C7235" s="96" t="str">
        <f>IF(ISBLANK(Perigon!I7230),"",Perigon!I7230)</f>
        <v/>
      </c>
      <c r="D7235" s="97" t="str">
        <f>IF(ISBLANK(Perigon!J7230),"",Perigon!J7230)</f>
        <v/>
      </c>
      <c r="E7235" s="64" t="str">
        <f>IF(ISBLANK(Perigon!K7230),"",Perigon!K7230)</f>
        <v/>
      </c>
      <c r="F7235" s="65"/>
      <c r="G7235" s="64"/>
      <c r="H7235" s="69" t="str">
        <f>IF(ISBLANK(Perigon!L7230),"",Perigon!L7230)</f>
        <v/>
      </c>
      <c r="I7235" s="69" t="str">
        <f>IF(ISBLANK(Perigon!M7230),"",Perigon!M7230)</f>
        <v/>
      </c>
      <c r="J7235" s="98" t="str">
        <f>IF(ISBLANK(Perigon!N7230),"",Perigon!N7230)</f>
        <v/>
      </c>
      <c r="K7235" s="99" t="str">
        <f>IF(ISBLANK(Perigon!J7230),"",Perigon!T7230)</f>
        <v/>
      </c>
      <c r="L7235" s="95" t="str">
        <f>IF(ISBLANK(Perigon!O7230),"",Perigon!O7230)</f>
        <v/>
      </c>
      <c r="M7235" s="95" t="str">
        <f>IF(ISBLANK(Perigon!R7230),"",Perigon!R7230)</f>
        <v/>
      </c>
      <c r="N7235" s="95" t="str">
        <f>IF(ISBLANK(Perigon!P7230),"",Perigon!P7230)</f>
        <v/>
      </c>
      <c r="O7235" s="38" t="str">
        <f>IF($L7235="","",VLOOKUP($R7235,Tarife!$A$2:$R$599,13,FALSE))</f>
        <v/>
      </c>
      <c r="P7235" s="38" t="str">
        <f t="shared" si="112"/>
        <v/>
      </c>
      <c r="R7235" s="100" t="str">
        <f>Zusammenzug!$C$25&amp;"-"&amp;Zusammenzug!$A$7&amp;"-"&amp;Leistungen!L7235</f>
        <v>2024-0-</v>
      </c>
    </row>
    <row r="7236" spans="1:18" x14ac:dyDescent="0.2">
      <c r="A7236" s="95" t="str">
        <f>IF(ISBLANK(Perigon!E7231),"",Perigon!E7231)</f>
        <v/>
      </c>
      <c r="B7236" s="95" t="str">
        <f>IF(ISBLANK(Perigon!G7231),"",Perigon!G7231)</f>
        <v/>
      </c>
      <c r="C7236" s="96" t="str">
        <f>IF(ISBLANK(Perigon!I7231),"",Perigon!I7231)</f>
        <v/>
      </c>
      <c r="D7236" s="97" t="str">
        <f>IF(ISBLANK(Perigon!J7231),"",Perigon!J7231)</f>
        <v/>
      </c>
      <c r="E7236" s="64" t="str">
        <f>IF(ISBLANK(Perigon!K7231),"",Perigon!K7231)</f>
        <v/>
      </c>
      <c r="F7236" s="65"/>
      <c r="G7236" s="64"/>
      <c r="H7236" s="69" t="str">
        <f>IF(ISBLANK(Perigon!L7231),"",Perigon!L7231)</f>
        <v/>
      </c>
      <c r="I7236" s="69" t="str">
        <f>IF(ISBLANK(Perigon!M7231),"",Perigon!M7231)</f>
        <v/>
      </c>
      <c r="J7236" s="98" t="str">
        <f>IF(ISBLANK(Perigon!N7231),"",Perigon!N7231)</f>
        <v/>
      </c>
      <c r="K7236" s="99" t="str">
        <f>IF(ISBLANK(Perigon!J7231),"",Perigon!T7231)</f>
        <v/>
      </c>
      <c r="L7236" s="95" t="str">
        <f>IF(ISBLANK(Perigon!O7231),"",Perigon!O7231)</f>
        <v/>
      </c>
      <c r="M7236" s="95" t="str">
        <f>IF(ISBLANK(Perigon!R7231),"",Perigon!R7231)</f>
        <v/>
      </c>
      <c r="N7236" s="95" t="str">
        <f>IF(ISBLANK(Perigon!P7231),"",Perigon!P7231)</f>
        <v/>
      </c>
      <c r="O7236" s="38" t="str">
        <f>IF($L7236="","",VLOOKUP($R7236,Tarife!$A$2:$R$599,13,FALSE))</f>
        <v/>
      </c>
      <c r="P7236" s="38" t="str">
        <f t="shared" si="112"/>
        <v/>
      </c>
      <c r="R7236" s="100" t="str">
        <f>Zusammenzug!$C$25&amp;"-"&amp;Zusammenzug!$A$7&amp;"-"&amp;Leistungen!L7236</f>
        <v>2024-0-</v>
      </c>
    </row>
    <row r="7237" spans="1:18" x14ac:dyDescent="0.2">
      <c r="A7237" s="95" t="str">
        <f>IF(ISBLANK(Perigon!E7232),"",Perigon!E7232)</f>
        <v/>
      </c>
      <c r="B7237" s="95" t="str">
        <f>IF(ISBLANK(Perigon!G7232),"",Perigon!G7232)</f>
        <v/>
      </c>
      <c r="C7237" s="96" t="str">
        <f>IF(ISBLANK(Perigon!I7232),"",Perigon!I7232)</f>
        <v/>
      </c>
      <c r="D7237" s="97" t="str">
        <f>IF(ISBLANK(Perigon!J7232),"",Perigon!J7232)</f>
        <v/>
      </c>
      <c r="E7237" s="64" t="str">
        <f>IF(ISBLANK(Perigon!K7232),"",Perigon!K7232)</f>
        <v/>
      </c>
      <c r="F7237" s="65"/>
      <c r="G7237" s="64"/>
      <c r="H7237" s="69" t="str">
        <f>IF(ISBLANK(Perigon!L7232),"",Perigon!L7232)</f>
        <v/>
      </c>
      <c r="I7237" s="69" t="str">
        <f>IF(ISBLANK(Perigon!M7232),"",Perigon!M7232)</f>
        <v/>
      </c>
      <c r="J7237" s="98" t="str">
        <f>IF(ISBLANK(Perigon!N7232),"",Perigon!N7232)</f>
        <v/>
      </c>
      <c r="K7237" s="99" t="str">
        <f>IF(ISBLANK(Perigon!J7232),"",Perigon!T7232)</f>
        <v/>
      </c>
      <c r="L7237" s="95" t="str">
        <f>IF(ISBLANK(Perigon!O7232),"",Perigon!O7232)</f>
        <v/>
      </c>
      <c r="M7237" s="95" t="str">
        <f>IF(ISBLANK(Perigon!R7232),"",Perigon!R7232)</f>
        <v/>
      </c>
      <c r="N7237" s="95" t="str">
        <f>IF(ISBLANK(Perigon!P7232),"",Perigon!P7232)</f>
        <v/>
      </c>
      <c r="O7237" s="38" t="str">
        <f>IF($L7237="","",VLOOKUP($R7237,Tarife!$A$2:$R$599,13,FALSE))</f>
        <v/>
      </c>
      <c r="P7237" s="38" t="str">
        <f t="shared" si="112"/>
        <v/>
      </c>
      <c r="R7237" s="100" t="str">
        <f>Zusammenzug!$C$25&amp;"-"&amp;Zusammenzug!$A$7&amp;"-"&amp;Leistungen!L7237</f>
        <v>2024-0-</v>
      </c>
    </row>
    <row r="7238" spans="1:18" x14ac:dyDescent="0.2">
      <c r="A7238" s="95" t="str">
        <f>IF(ISBLANK(Perigon!E7233),"",Perigon!E7233)</f>
        <v/>
      </c>
      <c r="B7238" s="95" t="str">
        <f>IF(ISBLANK(Perigon!G7233),"",Perigon!G7233)</f>
        <v/>
      </c>
      <c r="C7238" s="96" t="str">
        <f>IF(ISBLANK(Perigon!I7233),"",Perigon!I7233)</f>
        <v/>
      </c>
      <c r="D7238" s="97" t="str">
        <f>IF(ISBLANK(Perigon!J7233),"",Perigon!J7233)</f>
        <v/>
      </c>
      <c r="E7238" s="64" t="str">
        <f>IF(ISBLANK(Perigon!K7233),"",Perigon!K7233)</f>
        <v/>
      </c>
      <c r="F7238" s="65"/>
      <c r="G7238" s="64"/>
      <c r="H7238" s="69" t="str">
        <f>IF(ISBLANK(Perigon!L7233),"",Perigon!L7233)</f>
        <v/>
      </c>
      <c r="I7238" s="69" t="str">
        <f>IF(ISBLANK(Perigon!M7233),"",Perigon!M7233)</f>
        <v/>
      </c>
      <c r="J7238" s="98" t="str">
        <f>IF(ISBLANK(Perigon!N7233),"",Perigon!N7233)</f>
        <v/>
      </c>
      <c r="K7238" s="99" t="str">
        <f>IF(ISBLANK(Perigon!J7233),"",Perigon!T7233)</f>
        <v/>
      </c>
      <c r="L7238" s="95" t="str">
        <f>IF(ISBLANK(Perigon!O7233),"",Perigon!O7233)</f>
        <v/>
      </c>
      <c r="M7238" s="95" t="str">
        <f>IF(ISBLANK(Perigon!R7233),"",Perigon!R7233)</f>
        <v/>
      </c>
      <c r="N7238" s="95" t="str">
        <f>IF(ISBLANK(Perigon!P7233),"",Perigon!P7233)</f>
        <v/>
      </c>
      <c r="O7238" s="38" t="str">
        <f>IF($L7238="","",VLOOKUP($R7238,Tarife!$A$2:$R$599,13,FALSE))</f>
        <v/>
      </c>
      <c r="P7238" s="38" t="str">
        <f t="shared" si="112"/>
        <v/>
      </c>
      <c r="R7238" s="100" t="str">
        <f>Zusammenzug!$C$25&amp;"-"&amp;Zusammenzug!$A$7&amp;"-"&amp;Leistungen!L7238</f>
        <v>2024-0-</v>
      </c>
    </row>
    <row r="7239" spans="1:18" x14ac:dyDescent="0.2">
      <c r="A7239" s="95" t="str">
        <f>IF(ISBLANK(Perigon!E7234),"",Perigon!E7234)</f>
        <v/>
      </c>
      <c r="B7239" s="95" t="str">
        <f>IF(ISBLANK(Perigon!G7234),"",Perigon!G7234)</f>
        <v/>
      </c>
      <c r="C7239" s="96" t="str">
        <f>IF(ISBLANK(Perigon!I7234),"",Perigon!I7234)</f>
        <v/>
      </c>
      <c r="D7239" s="97" t="str">
        <f>IF(ISBLANK(Perigon!J7234),"",Perigon!J7234)</f>
        <v/>
      </c>
      <c r="E7239" s="64" t="str">
        <f>IF(ISBLANK(Perigon!K7234),"",Perigon!K7234)</f>
        <v/>
      </c>
      <c r="F7239" s="65"/>
      <c r="G7239" s="64"/>
      <c r="H7239" s="69" t="str">
        <f>IF(ISBLANK(Perigon!L7234),"",Perigon!L7234)</f>
        <v/>
      </c>
      <c r="I7239" s="69" t="str">
        <f>IF(ISBLANK(Perigon!M7234),"",Perigon!M7234)</f>
        <v/>
      </c>
      <c r="J7239" s="98" t="str">
        <f>IF(ISBLANK(Perigon!N7234),"",Perigon!N7234)</f>
        <v/>
      </c>
      <c r="K7239" s="99" t="str">
        <f>IF(ISBLANK(Perigon!J7234),"",Perigon!T7234)</f>
        <v/>
      </c>
      <c r="L7239" s="95" t="str">
        <f>IF(ISBLANK(Perigon!O7234),"",Perigon!O7234)</f>
        <v/>
      </c>
      <c r="M7239" s="95" t="str">
        <f>IF(ISBLANK(Perigon!R7234),"",Perigon!R7234)</f>
        <v/>
      </c>
      <c r="N7239" s="95" t="str">
        <f>IF(ISBLANK(Perigon!P7234),"",Perigon!P7234)</f>
        <v/>
      </c>
      <c r="O7239" s="38" t="str">
        <f>IF($L7239="","",VLOOKUP($R7239,Tarife!$A$2:$R$599,13,FALSE))</f>
        <v/>
      </c>
      <c r="P7239" s="38" t="str">
        <f t="shared" si="112"/>
        <v/>
      </c>
      <c r="R7239" s="100" t="str">
        <f>Zusammenzug!$C$25&amp;"-"&amp;Zusammenzug!$A$7&amp;"-"&amp;Leistungen!L7239</f>
        <v>2024-0-</v>
      </c>
    </row>
    <row r="7240" spans="1:18" x14ac:dyDescent="0.2">
      <c r="A7240" s="95" t="str">
        <f>IF(ISBLANK(Perigon!E7235),"",Perigon!E7235)</f>
        <v/>
      </c>
      <c r="B7240" s="95" t="str">
        <f>IF(ISBLANK(Perigon!G7235),"",Perigon!G7235)</f>
        <v/>
      </c>
      <c r="C7240" s="96" t="str">
        <f>IF(ISBLANK(Perigon!I7235),"",Perigon!I7235)</f>
        <v/>
      </c>
      <c r="D7240" s="97" t="str">
        <f>IF(ISBLANK(Perigon!J7235),"",Perigon!J7235)</f>
        <v/>
      </c>
      <c r="E7240" s="64" t="str">
        <f>IF(ISBLANK(Perigon!K7235),"",Perigon!K7235)</f>
        <v/>
      </c>
      <c r="F7240" s="65"/>
      <c r="G7240" s="64"/>
      <c r="H7240" s="69" t="str">
        <f>IF(ISBLANK(Perigon!L7235),"",Perigon!L7235)</f>
        <v/>
      </c>
      <c r="I7240" s="69" t="str">
        <f>IF(ISBLANK(Perigon!M7235),"",Perigon!M7235)</f>
        <v/>
      </c>
      <c r="J7240" s="98" t="str">
        <f>IF(ISBLANK(Perigon!N7235),"",Perigon!N7235)</f>
        <v/>
      </c>
      <c r="K7240" s="99" t="str">
        <f>IF(ISBLANK(Perigon!J7235),"",Perigon!T7235)</f>
        <v/>
      </c>
      <c r="L7240" s="95" t="str">
        <f>IF(ISBLANK(Perigon!O7235),"",Perigon!O7235)</f>
        <v/>
      </c>
      <c r="M7240" s="95" t="str">
        <f>IF(ISBLANK(Perigon!R7235),"",Perigon!R7235)</f>
        <v/>
      </c>
      <c r="N7240" s="95" t="str">
        <f>IF(ISBLANK(Perigon!P7235),"",Perigon!P7235)</f>
        <v/>
      </c>
      <c r="O7240" s="38" t="str">
        <f>IF($L7240="","",VLOOKUP($R7240,Tarife!$A$2:$R$599,13,FALSE))</f>
        <v/>
      </c>
      <c r="P7240" s="38" t="str">
        <f t="shared" ref="P7240:P7303" si="113">IF(L7240="","",IF(AND($L7240="Pabe",N7240&lt;O7240),M7240*O7240,IF(N7240&lt;O7240,M7240*N7240,M7240*O7240)))</f>
        <v/>
      </c>
      <c r="R7240" s="100" t="str">
        <f>Zusammenzug!$C$25&amp;"-"&amp;Zusammenzug!$A$7&amp;"-"&amp;Leistungen!L7240</f>
        <v>2024-0-</v>
      </c>
    </row>
    <row r="7241" spans="1:18" x14ac:dyDescent="0.2">
      <c r="A7241" s="95" t="str">
        <f>IF(ISBLANK(Perigon!E7236),"",Perigon!E7236)</f>
        <v/>
      </c>
      <c r="B7241" s="95" t="str">
        <f>IF(ISBLANK(Perigon!G7236),"",Perigon!G7236)</f>
        <v/>
      </c>
      <c r="C7241" s="96" t="str">
        <f>IF(ISBLANK(Perigon!I7236),"",Perigon!I7236)</f>
        <v/>
      </c>
      <c r="D7241" s="97" t="str">
        <f>IF(ISBLANK(Perigon!J7236),"",Perigon!J7236)</f>
        <v/>
      </c>
      <c r="E7241" s="64" t="str">
        <f>IF(ISBLANK(Perigon!K7236),"",Perigon!K7236)</f>
        <v/>
      </c>
      <c r="F7241" s="65"/>
      <c r="G7241" s="64"/>
      <c r="H7241" s="69" t="str">
        <f>IF(ISBLANK(Perigon!L7236),"",Perigon!L7236)</f>
        <v/>
      </c>
      <c r="I7241" s="69" t="str">
        <f>IF(ISBLANK(Perigon!M7236),"",Perigon!M7236)</f>
        <v/>
      </c>
      <c r="J7241" s="98" t="str">
        <f>IF(ISBLANK(Perigon!N7236),"",Perigon!N7236)</f>
        <v/>
      </c>
      <c r="K7241" s="99" t="str">
        <f>IF(ISBLANK(Perigon!J7236),"",Perigon!T7236)</f>
        <v/>
      </c>
      <c r="L7241" s="95" t="str">
        <f>IF(ISBLANK(Perigon!O7236),"",Perigon!O7236)</f>
        <v/>
      </c>
      <c r="M7241" s="95" t="str">
        <f>IF(ISBLANK(Perigon!R7236),"",Perigon!R7236)</f>
        <v/>
      </c>
      <c r="N7241" s="95" t="str">
        <f>IF(ISBLANK(Perigon!P7236),"",Perigon!P7236)</f>
        <v/>
      </c>
      <c r="O7241" s="38" t="str">
        <f>IF($L7241="","",VLOOKUP($R7241,Tarife!$A$2:$R$599,13,FALSE))</f>
        <v/>
      </c>
      <c r="P7241" s="38" t="str">
        <f t="shared" si="113"/>
        <v/>
      </c>
      <c r="R7241" s="100" t="str">
        <f>Zusammenzug!$C$25&amp;"-"&amp;Zusammenzug!$A$7&amp;"-"&amp;Leistungen!L7241</f>
        <v>2024-0-</v>
      </c>
    </row>
    <row r="7242" spans="1:18" x14ac:dyDescent="0.2">
      <c r="A7242" s="95" t="str">
        <f>IF(ISBLANK(Perigon!E7237),"",Perigon!E7237)</f>
        <v/>
      </c>
      <c r="B7242" s="95" t="str">
        <f>IF(ISBLANK(Perigon!G7237),"",Perigon!G7237)</f>
        <v/>
      </c>
      <c r="C7242" s="96" t="str">
        <f>IF(ISBLANK(Perigon!I7237),"",Perigon!I7237)</f>
        <v/>
      </c>
      <c r="D7242" s="97" t="str">
        <f>IF(ISBLANK(Perigon!J7237),"",Perigon!J7237)</f>
        <v/>
      </c>
      <c r="E7242" s="64" t="str">
        <f>IF(ISBLANK(Perigon!K7237),"",Perigon!K7237)</f>
        <v/>
      </c>
      <c r="F7242" s="65"/>
      <c r="G7242" s="64"/>
      <c r="H7242" s="69" t="str">
        <f>IF(ISBLANK(Perigon!L7237),"",Perigon!L7237)</f>
        <v/>
      </c>
      <c r="I7242" s="69" t="str">
        <f>IF(ISBLANK(Perigon!M7237),"",Perigon!M7237)</f>
        <v/>
      </c>
      <c r="J7242" s="98" t="str">
        <f>IF(ISBLANK(Perigon!N7237),"",Perigon!N7237)</f>
        <v/>
      </c>
      <c r="K7242" s="99" t="str">
        <f>IF(ISBLANK(Perigon!J7237),"",Perigon!T7237)</f>
        <v/>
      </c>
      <c r="L7242" s="95" t="str">
        <f>IF(ISBLANK(Perigon!O7237),"",Perigon!O7237)</f>
        <v/>
      </c>
      <c r="M7242" s="95" t="str">
        <f>IF(ISBLANK(Perigon!R7237),"",Perigon!R7237)</f>
        <v/>
      </c>
      <c r="N7242" s="95" t="str">
        <f>IF(ISBLANK(Perigon!P7237),"",Perigon!P7237)</f>
        <v/>
      </c>
      <c r="O7242" s="38" t="str">
        <f>IF($L7242="","",VLOOKUP($R7242,Tarife!$A$2:$R$599,13,FALSE))</f>
        <v/>
      </c>
      <c r="P7242" s="38" t="str">
        <f t="shared" si="113"/>
        <v/>
      </c>
      <c r="R7242" s="100" t="str">
        <f>Zusammenzug!$C$25&amp;"-"&amp;Zusammenzug!$A$7&amp;"-"&amp;Leistungen!L7242</f>
        <v>2024-0-</v>
      </c>
    </row>
    <row r="7243" spans="1:18" x14ac:dyDescent="0.2">
      <c r="A7243" s="95" t="str">
        <f>IF(ISBLANK(Perigon!E7238),"",Perigon!E7238)</f>
        <v/>
      </c>
      <c r="B7243" s="95" t="str">
        <f>IF(ISBLANK(Perigon!G7238),"",Perigon!G7238)</f>
        <v/>
      </c>
      <c r="C7243" s="96" t="str">
        <f>IF(ISBLANK(Perigon!I7238),"",Perigon!I7238)</f>
        <v/>
      </c>
      <c r="D7243" s="97" t="str">
        <f>IF(ISBLANK(Perigon!J7238),"",Perigon!J7238)</f>
        <v/>
      </c>
      <c r="E7243" s="64" t="str">
        <f>IF(ISBLANK(Perigon!K7238),"",Perigon!K7238)</f>
        <v/>
      </c>
      <c r="F7243" s="65"/>
      <c r="G7243" s="64"/>
      <c r="H7243" s="69" t="str">
        <f>IF(ISBLANK(Perigon!L7238),"",Perigon!L7238)</f>
        <v/>
      </c>
      <c r="I7243" s="69" t="str">
        <f>IF(ISBLANK(Perigon!M7238),"",Perigon!M7238)</f>
        <v/>
      </c>
      <c r="J7243" s="98" t="str">
        <f>IF(ISBLANK(Perigon!N7238),"",Perigon!N7238)</f>
        <v/>
      </c>
      <c r="K7243" s="99" t="str">
        <f>IF(ISBLANK(Perigon!J7238),"",Perigon!T7238)</f>
        <v/>
      </c>
      <c r="L7243" s="95" t="str">
        <f>IF(ISBLANK(Perigon!O7238),"",Perigon!O7238)</f>
        <v/>
      </c>
      <c r="M7243" s="95" t="str">
        <f>IF(ISBLANK(Perigon!R7238),"",Perigon!R7238)</f>
        <v/>
      </c>
      <c r="N7243" s="95" t="str">
        <f>IF(ISBLANK(Perigon!P7238),"",Perigon!P7238)</f>
        <v/>
      </c>
      <c r="O7243" s="38" t="str">
        <f>IF($L7243="","",VLOOKUP($R7243,Tarife!$A$2:$R$599,13,FALSE))</f>
        <v/>
      </c>
      <c r="P7243" s="38" t="str">
        <f t="shared" si="113"/>
        <v/>
      </c>
      <c r="R7243" s="100" t="str">
        <f>Zusammenzug!$C$25&amp;"-"&amp;Zusammenzug!$A$7&amp;"-"&amp;Leistungen!L7243</f>
        <v>2024-0-</v>
      </c>
    </row>
    <row r="7244" spans="1:18" x14ac:dyDescent="0.2">
      <c r="A7244" s="95" t="str">
        <f>IF(ISBLANK(Perigon!E7239),"",Perigon!E7239)</f>
        <v/>
      </c>
      <c r="B7244" s="95" t="str">
        <f>IF(ISBLANK(Perigon!G7239),"",Perigon!G7239)</f>
        <v/>
      </c>
      <c r="C7244" s="96" t="str">
        <f>IF(ISBLANK(Perigon!I7239),"",Perigon!I7239)</f>
        <v/>
      </c>
      <c r="D7244" s="97" t="str">
        <f>IF(ISBLANK(Perigon!J7239),"",Perigon!J7239)</f>
        <v/>
      </c>
      <c r="E7244" s="64" t="str">
        <f>IF(ISBLANK(Perigon!K7239),"",Perigon!K7239)</f>
        <v/>
      </c>
      <c r="F7244" s="65"/>
      <c r="G7244" s="64"/>
      <c r="H7244" s="69" t="str">
        <f>IF(ISBLANK(Perigon!L7239),"",Perigon!L7239)</f>
        <v/>
      </c>
      <c r="I7244" s="69" t="str">
        <f>IF(ISBLANK(Perigon!M7239),"",Perigon!M7239)</f>
        <v/>
      </c>
      <c r="J7244" s="98" t="str">
        <f>IF(ISBLANK(Perigon!N7239),"",Perigon!N7239)</f>
        <v/>
      </c>
      <c r="K7244" s="99" t="str">
        <f>IF(ISBLANK(Perigon!J7239),"",Perigon!T7239)</f>
        <v/>
      </c>
      <c r="L7244" s="95" t="str">
        <f>IF(ISBLANK(Perigon!O7239),"",Perigon!O7239)</f>
        <v/>
      </c>
      <c r="M7244" s="95" t="str">
        <f>IF(ISBLANK(Perigon!R7239),"",Perigon!R7239)</f>
        <v/>
      </c>
      <c r="N7244" s="95" t="str">
        <f>IF(ISBLANK(Perigon!P7239),"",Perigon!P7239)</f>
        <v/>
      </c>
      <c r="O7244" s="38" t="str">
        <f>IF($L7244="","",VLOOKUP($R7244,Tarife!$A$2:$R$599,13,FALSE))</f>
        <v/>
      </c>
      <c r="P7244" s="38" t="str">
        <f t="shared" si="113"/>
        <v/>
      </c>
      <c r="R7244" s="100" t="str">
        <f>Zusammenzug!$C$25&amp;"-"&amp;Zusammenzug!$A$7&amp;"-"&amp;Leistungen!L7244</f>
        <v>2024-0-</v>
      </c>
    </row>
    <row r="7245" spans="1:18" x14ac:dyDescent="0.2">
      <c r="A7245" s="95" t="str">
        <f>IF(ISBLANK(Perigon!E7240),"",Perigon!E7240)</f>
        <v/>
      </c>
      <c r="B7245" s="95" t="str">
        <f>IF(ISBLANK(Perigon!G7240),"",Perigon!G7240)</f>
        <v/>
      </c>
      <c r="C7245" s="96" t="str">
        <f>IF(ISBLANK(Perigon!I7240),"",Perigon!I7240)</f>
        <v/>
      </c>
      <c r="D7245" s="97" t="str">
        <f>IF(ISBLANK(Perigon!J7240),"",Perigon!J7240)</f>
        <v/>
      </c>
      <c r="E7245" s="64" t="str">
        <f>IF(ISBLANK(Perigon!K7240),"",Perigon!K7240)</f>
        <v/>
      </c>
      <c r="F7245" s="65"/>
      <c r="G7245" s="64"/>
      <c r="H7245" s="69" t="str">
        <f>IF(ISBLANK(Perigon!L7240),"",Perigon!L7240)</f>
        <v/>
      </c>
      <c r="I7245" s="69" t="str">
        <f>IF(ISBLANK(Perigon!M7240),"",Perigon!M7240)</f>
        <v/>
      </c>
      <c r="J7245" s="98" t="str">
        <f>IF(ISBLANK(Perigon!N7240),"",Perigon!N7240)</f>
        <v/>
      </c>
      <c r="K7245" s="99" t="str">
        <f>IF(ISBLANK(Perigon!J7240),"",Perigon!T7240)</f>
        <v/>
      </c>
      <c r="L7245" s="95" t="str">
        <f>IF(ISBLANK(Perigon!O7240),"",Perigon!O7240)</f>
        <v/>
      </c>
      <c r="M7245" s="95" t="str">
        <f>IF(ISBLANK(Perigon!R7240),"",Perigon!R7240)</f>
        <v/>
      </c>
      <c r="N7245" s="95" t="str">
        <f>IF(ISBLANK(Perigon!P7240),"",Perigon!P7240)</f>
        <v/>
      </c>
      <c r="O7245" s="38" t="str">
        <f>IF($L7245="","",VLOOKUP($R7245,Tarife!$A$2:$R$599,13,FALSE))</f>
        <v/>
      </c>
      <c r="P7245" s="38" t="str">
        <f t="shared" si="113"/>
        <v/>
      </c>
      <c r="R7245" s="100" t="str">
        <f>Zusammenzug!$C$25&amp;"-"&amp;Zusammenzug!$A$7&amp;"-"&amp;Leistungen!L7245</f>
        <v>2024-0-</v>
      </c>
    </row>
    <row r="7246" spans="1:18" x14ac:dyDescent="0.2">
      <c r="A7246" s="95" t="str">
        <f>IF(ISBLANK(Perigon!E7241),"",Perigon!E7241)</f>
        <v/>
      </c>
      <c r="B7246" s="95" t="str">
        <f>IF(ISBLANK(Perigon!G7241),"",Perigon!G7241)</f>
        <v/>
      </c>
      <c r="C7246" s="96" t="str">
        <f>IF(ISBLANK(Perigon!I7241),"",Perigon!I7241)</f>
        <v/>
      </c>
      <c r="D7246" s="97" t="str">
        <f>IF(ISBLANK(Perigon!J7241),"",Perigon!J7241)</f>
        <v/>
      </c>
      <c r="E7246" s="64" t="str">
        <f>IF(ISBLANK(Perigon!K7241),"",Perigon!K7241)</f>
        <v/>
      </c>
      <c r="F7246" s="65"/>
      <c r="G7246" s="64"/>
      <c r="H7246" s="69" t="str">
        <f>IF(ISBLANK(Perigon!L7241),"",Perigon!L7241)</f>
        <v/>
      </c>
      <c r="I7246" s="69" t="str">
        <f>IF(ISBLANK(Perigon!M7241),"",Perigon!M7241)</f>
        <v/>
      </c>
      <c r="J7246" s="98" t="str">
        <f>IF(ISBLANK(Perigon!N7241),"",Perigon!N7241)</f>
        <v/>
      </c>
      <c r="K7246" s="99" t="str">
        <f>IF(ISBLANK(Perigon!J7241),"",Perigon!T7241)</f>
        <v/>
      </c>
      <c r="L7246" s="95" t="str">
        <f>IF(ISBLANK(Perigon!O7241),"",Perigon!O7241)</f>
        <v/>
      </c>
      <c r="M7246" s="95" t="str">
        <f>IF(ISBLANK(Perigon!R7241),"",Perigon!R7241)</f>
        <v/>
      </c>
      <c r="N7246" s="95" t="str">
        <f>IF(ISBLANK(Perigon!P7241),"",Perigon!P7241)</f>
        <v/>
      </c>
      <c r="O7246" s="38" t="str">
        <f>IF($L7246="","",VLOOKUP($R7246,Tarife!$A$2:$R$599,13,FALSE))</f>
        <v/>
      </c>
      <c r="P7246" s="38" t="str">
        <f t="shared" si="113"/>
        <v/>
      </c>
      <c r="R7246" s="100" t="str">
        <f>Zusammenzug!$C$25&amp;"-"&amp;Zusammenzug!$A$7&amp;"-"&amp;Leistungen!L7246</f>
        <v>2024-0-</v>
      </c>
    </row>
    <row r="7247" spans="1:18" x14ac:dyDescent="0.2">
      <c r="A7247" s="95" t="str">
        <f>IF(ISBLANK(Perigon!E7242),"",Perigon!E7242)</f>
        <v/>
      </c>
      <c r="B7247" s="95" t="str">
        <f>IF(ISBLANK(Perigon!G7242),"",Perigon!G7242)</f>
        <v/>
      </c>
      <c r="C7247" s="96" t="str">
        <f>IF(ISBLANK(Perigon!I7242),"",Perigon!I7242)</f>
        <v/>
      </c>
      <c r="D7247" s="97" t="str">
        <f>IF(ISBLANK(Perigon!J7242),"",Perigon!J7242)</f>
        <v/>
      </c>
      <c r="E7247" s="64" t="str">
        <f>IF(ISBLANK(Perigon!K7242),"",Perigon!K7242)</f>
        <v/>
      </c>
      <c r="F7247" s="65"/>
      <c r="G7247" s="64"/>
      <c r="H7247" s="69" t="str">
        <f>IF(ISBLANK(Perigon!L7242),"",Perigon!L7242)</f>
        <v/>
      </c>
      <c r="I7247" s="69" t="str">
        <f>IF(ISBLANK(Perigon!M7242),"",Perigon!M7242)</f>
        <v/>
      </c>
      <c r="J7247" s="98" t="str">
        <f>IF(ISBLANK(Perigon!N7242),"",Perigon!N7242)</f>
        <v/>
      </c>
      <c r="K7247" s="99" t="str">
        <f>IF(ISBLANK(Perigon!J7242),"",Perigon!T7242)</f>
        <v/>
      </c>
      <c r="L7247" s="95" t="str">
        <f>IF(ISBLANK(Perigon!O7242),"",Perigon!O7242)</f>
        <v/>
      </c>
      <c r="M7247" s="95" t="str">
        <f>IF(ISBLANK(Perigon!R7242),"",Perigon!R7242)</f>
        <v/>
      </c>
      <c r="N7247" s="95" t="str">
        <f>IF(ISBLANK(Perigon!P7242),"",Perigon!P7242)</f>
        <v/>
      </c>
      <c r="O7247" s="38" t="str">
        <f>IF($L7247="","",VLOOKUP($R7247,Tarife!$A$2:$R$599,13,FALSE))</f>
        <v/>
      </c>
      <c r="P7247" s="38" t="str">
        <f t="shared" si="113"/>
        <v/>
      </c>
      <c r="R7247" s="100" t="str">
        <f>Zusammenzug!$C$25&amp;"-"&amp;Zusammenzug!$A$7&amp;"-"&amp;Leistungen!L7247</f>
        <v>2024-0-</v>
      </c>
    </row>
    <row r="7248" spans="1:18" x14ac:dyDescent="0.2">
      <c r="A7248" s="95" t="str">
        <f>IF(ISBLANK(Perigon!E7243),"",Perigon!E7243)</f>
        <v/>
      </c>
      <c r="B7248" s="95" t="str">
        <f>IF(ISBLANK(Perigon!G7243),"",Perigon!G7243)</f>
        <v/>
      </c>
      <c r="C7248" s="96" t="str">
        <f>IF(ISBLANK(Perigon!I7243),"",Perigon!I7243)</f>
        <v/>
      </c>
      <c r="D7248" s="97" t="str">
        <f>IF(ISBLANK(Perigon!J7243),"",Perigon!J7243)</f>
        <v/>
      </c>
      <c r="E7248" s="64" t="str">
        <f>IF(ISBLANK(Perigon!K7243),"",Perigon!K7243)</f>
        <v/>
      </c>
      <c r="F7248" s="65"/>
      <c r="G7248" s="64"/>
      <c r="H7248" s="69" t="str">
        <f>IF(ISBLANK(Perigon!L7243),"",Perigon!L7243)</f>
        <v/>
      </c>
      <c r="I7248" s="69" t="str">
        <f>IF(ISBLANK(Perigon!M7243),"",Perigon!M7243)</f>
        <v/>
      </c>
      <c r="J7248" s="98" t="str">
        <f>IF(ISBLANK(Perigon!N7243),"",Perigon!N7243)</f>
        <v/>
      </c>
      <c r="K7248" s="99" t="str">
        <f>IF(ISBLANK(Perigon!J7243),"",Perigon!T7243)</f>
        <v/>
      </c>
      <c r="L7248" s="95" t="str">
        <f>IF(ISBLANK(Perigon!O7243),"",Perigon!O7243)</f>
        <v/>
      </c>
      <c r="M7248" s="95" t="str">
        <f>IF(ISBLANK(Perigon!R7243),"",Perigon!R7243)</f>
        <v/>
      </c>
      <c r="N7248" s="95" t="str">
        <f>IF(ISBLANK(Perigon!P7243),"",Perigon!P7243)</f>
        <v/>
      </c>
      <c r="O7248" s="38" t="str">
        <f>IF($L7248="","",VLOOKUP($R7248,Tarife!$A$2:$R$599,13,FALSE))</f>
        <v/>
      </c>
      <c r="P7248" s="38" t="str">
        <f t="shared" si="113"/>
        <v/>
      </c>
      <c r="R7248" s="100" t="str">
        <f>Zusammenzug!$C$25&amp;"-"&amp;Zusammenzug!$A$7&amp;"-"&amp;Leistungen!L7248</f>
        <v>2024-0-</v>
      </c>
    </row>
    <row r="7249" spans="1:18" x14ac:dyDescent="0.2">
      <c r="A7249" s="95" t="str">
        <f>IF(ISBLANK(Perigon!E7244),"",Perigon!E7244)</f>
        <v/>
      </c>
      <c r="B7249" s="95" t="str">
        <f>IF(ISBLANK(Perigon!G7244),"",Perigon!G7244)</f>
        <v/>
      </c>
      <c r="C7249" s="96" t="str">
        <f>IF(ISBLANK(Perigon!I7244),"",Perigon!I7244)</f>
        <v/>
      </c>
      <c r="D7249" s="97" t="str">
        <f>IF(ISBLANK(Perigon!J7244),"",Perigon!J7244)</f>
        <v/>
      </c>
      <c r="E7249" s="64" t="str">
        <f>IF(ISBLANK(Perigon!K7244),"",Perigon!K7244)</f>
        <v/>
      </c>
      <c r="F7249" s="65"/>
      <c r="G7249" s="64"/>
      <c r="H7249" s="69" t="str">
        <f>IF(ISBLANK(Perigon!L7244),"",Perigon!L7244)</f>
        <v/>
      </c>
      <c r="I7249" s="69" t="str">
        <f>IF(ISBLANK(Perigon!M7244),"",Perigon!M7244)</f>
        <v/>
      </c>
      <c r="J7249" s="98" t="str">
        <f>IF(ISBLANK(Perigon!N7244),"",Perigon!N7244)</f>
        <v/>
      </c>
      <c r="K7249" s="99" t="str">
        <f>IF(ISBLANK(Perigon!J7244),"",Perigon!T7244)</f>
        <v/>
      </c>
      <c r="L7249" s="95" t="str">
        <f>IF(ISBLANK(Perigon!O7244),"",Perigon!O7244)</f>
        <v/>
      </c>
      <c r="M7249" s="95" t="str">
        <f>IF(ISBLANK(Perigon!R7244),"",Perigon!R7244)</f>
        <v/>
      </c>
      <c r="N7249" s="95" t="str">
        <f>IF(ISBLANK(Perigon!P7244),"",Perigon!P7244)</f>
        <v/>
      </c>
      <c r="O7249" s="38" t="str">
        <f>IF($L7249="","",VLOOKUP($R7249,Tarife!$A$2:$R$599,13,FALSE))</f>
        <v/>
      </c>
      <c r="P7249" s="38" t="str">
        <f t="shared" si="113"/>
        <v/>
      </c>
      <c r="R7249" s="100" t="str">
        <f>Zusammenzug!$C$25&amp;"-"&amp;Zusammenzug!$A$7&amp;"-"&amp;Leistungen!L7249</f>
        <v>2024-0-</v>
      </c>
    </row>
    <row r="7250" spans="1:18" x14ac:dyDescent="0.2">
      <c r="A7250" s="95" t="str">
        <f>IF(ISBLANK(Perigon!E7245),"",Perigon!E7245)</f>
        <v/>
      </c>
      <c r="B7250" s="95" t="str">
        <f>IF(ISBLANK(Perigon!G7245),"",Perigon!G7245)</f>
        <v/>
      </c>
      <c r="C7250" s="96" t="str">
        <f>IF(ISBLANK(Perigon!I7245),"",Perigon!I7245)</f>
        <v/>
      </c>
      <c r="D7250" s="97" t="str">
        <f>IF(ISBLANK(Perigon!J7245),"",Perigon!J7245)</f>
        <v/>
      </c>
      <c r="E7250" s="64" t="str">
        <f>IF(ISBLANK(Perigon!K7245),"",Perigon!K7245)</f>
        <v/>
      </c>
      <c r="F7250" s="65"/>
      <c r="G7250" s="64"/>
      <c r="H7250" s="69" t="str">
        <f>IF(ISBLANK(Perigon!L7245),"",Perigon!L7245)</f>
        <v/>
      </c>
      <c r="I7250" s="69" t="str">
        <f>IF(ISBLANK(Perigon!M7245),"",Perigon!M7245)</f>
        <v/>
      </c>
      <c r="J7250" s="98" t="str">
        <f>IF(ISBLANK(Perigon!N7245),"",Perigon!N7245)</f>
        <v/>
      </c>
      <c r="K7250" s="99" t="str">
        <f>IF(ISBLANK(Perigon!J7245),"",Perigon!T7245)</f>
        <v/>
      </c>
      <c r="L7250" s="95" t="str">
        <f>IF(ISBLANK(Perigon!O7245),"",Perigon!O7245)</f>
        <v/>
      </c>
      <c r="M7250" s="95" t="str">
        <f>IF(ISBLANK(Perigon!R7245),"",Perigon!R7245)</f>
        <v/>
      </c>
      <c r="N7250" s="95" t="str">
        <f>IF(ISBLANK(Perigon!P7245),"",Perigon!P7245)</f>
        <v/>
      </c>
      <c r="O7250" s="38" t="str">
        <f>IF($L7250="","",VLOOKUP($R7250,Tarife!$A$2:$R$599,13,FALSE))</f>
        <v/>
      </c>
      <c r="P7250" s="38" t="str">
        <f t="shared" si="113"/>
        <v/>
      </c>
      <c r="R7250" s="100" t="str">
        <f>Zusammenzug!$C$25&amp;"-"&amp;Zusammenzug!$A$7&amp;"-"&amp;Leistungen!L7250</f>
        <v>2024-0-</v>
      </c>
    </row>
    <row r="7251" spans="1:18" x14ac:dyDescent="0.2">
      <c r="A7251" s="95" t="str">
        <f>IF(ISBLANK(Perigon!E7246),"",Perigon!E7246)</f>
        <v/>
      </c>
      <c r="B7251" s="95" t="str">
        <f>IF(ISBLANK(Perigon!G7246),"",Perigon!G7246)</f>
        <v/>
      </c>
      <c r="C7251" s="96" t="str">
        <f>IF(ISBLANK(Perigon!I7246),"",Perigon!I7246)</f>
        <v/>
      </c>
      <c r="D7251" s="97" t="str">
        <f>IF(ISBLANK(Perigon!J7246),"",Perigon!J7246)</f>
        <v/>
      </c>
      <c r="E7251" s="64" t="str">
        <f>IF(ISBLANK(Perigon!K7246),"",Perigon!K7246)</f>
        <v/>
      </c>
      <c r="F7251" s="65"/>
      <c r="G7251" s="64"/>
      <c r="H7251" s="69" t="str">
        <f>IF(ISBLANK(Perigon!L7246),"",Perigon!L7246)</f>
        <v/>
      </c>
      <c r="I7251" s="69" t="str">
        <f>IF(ISBLANK(Perigon!M7246),"",Perigon!M7246)</f>
        <v/>
      </c>
      <c r="J7251" s="98" t="str">
        <f>IF(ISBLANK(Perigon!N7246),"",Perigon!N7246)</f>
        <v/>
      </c>
      <c r="K7251" s="99" t="str">
        <f>IF(ISBLANK(Perigon!J7246),"",Perigon!T7246)</f>
        <v/>
      </c>
      <c r="L7251" s="95" t="str">
        <f>IF(ISBLANK(Perigon!O7246),"",Perigon!O7246)</f>
        <v/>
      </c>
      <c r="M7251" s="95" t="str">
        <f>IF(ISBLANK(Perigon!R7246),"",Perigon!R7246)</f>
        <v/>
      </c>
      <c r="N7251" s="95" t="str">
        <f>IF(ISBLANK(Perigon!P7246),"",Perigon!P7246)</f>
        <v/>
      </c>
      <c r="O7251" s="38" t="str">
        <f>IF($L7251="","",VLOOKUP($R7251,Tarife!$A$2:$R$599,13,FALSE))</f>
        <v/>
      </c>
      <c r="P7251" s="38" t="str">
        <f t="shared" si="113"/>
        <v/>
      </c>
      <c r="R7251" s="100" t="str">
        <f>Zusammenzug!$C$25&amp;"-"&amp;Zusammenzug!$A$7&amp;"-"&amp;Leistungen!L7251</f>
        <v>2024-0-</v>
      </c>
    </row>
    <row r="7252" spans="1:18" x14ac:dyDescent="0.2">
      <c r="A7252" s="95" t="str">
        <f>IF(ISBLANK(Perigon!E7247),"",Perigon!E7247)</f>
        <v/>
      </c>
      <c r="B7252" s="95" t="str">
        <f>IF(ISBLANK(Perigon!G7247),"",Perigon!G7247)</f>
        <v/>
      </c>
      <c r="C7252" s="96" t="str">
        <f>IF(ISBLANK(Perigon!I7247),"",Perigon!I7247)</f>
        <v/>
      </c>
      <c r="D7252" s="97" t="str">
        <f>IF(ISBLANK(Perigon!J7247),"",Perigon!J7247)</f>
        <v/>
      </c>
      <c r="E7252" s="64" t="str">
        <f>IF(ISBLANK(Perigon!K7247),"",Perigon!K7247)</f>
        <v/>
      </c>
      <c r="F7252" s="65"/>
      <c r="G7252" s="64"/>
      <c r="H7252" s="69" t="str">
        <f>IF(ISBLANK(Perigon!L7247),"",Perigon!L7247)</f>
        <v/>
      </c>
      <c r="I7252" s="69" t="str">
        <f>IF(ISBLANK(Perigon!M7247),"",Perigon!M7247)</f>
        <v/>
      </c>
      <c r="J7252" s="98" t="str">
        <f>IF(ISBLANK(Perigon!N7247),"",Perigon!N7247)</f>
        <v/>
      </c>
      <c r="K7252" s="99" t="str">
        <f>IF(ISBLANK(Perigon!J7247),"",Perigon!T7247)</f>
        <v/>
      </c>
      <c r="L7252" s="95" t="str">
        <f>IF(ISBLANK(Perigon!O7247),"",Perigon!O7247)</f>
        <v/>
      </c>
      <c r="M7252" s="95" t="str">
        <f>IF(ISBLANK(Perigon!R7247),"",Perigon!R7247)</f>
        <v/>
      </c>
      <c r="N7252" s="95" t="str">
        <f>IF(ISBLANK(Perigon!P7247),"",Perigon!P7247)</f>
        <v/>
      </c>
      <c r="O7252" s="38" t="str">
        <f>IF($L7252="","",VLOOKUP($R7252,Tarife!$A$2:$R$599,13,FALSE))</f>
        <v/>
      </c>
      <c r="P7252" s="38" t="str">
        <f t="shared" si="113"/>
        <v/>
      </c>
      <c r="R7252" s="100" t="str">
        <f>Zusammenzug!$C$25&amp;"-"&amp;Zusammenzug!$A$7&amp;"-"&amp;Leistungen!L7252</f>
        <v>2024-0-</v>
      </c>
    </row>
    <row r="7253" spans="1:18" x14ac:dyDescent="0.2">
      <c r="A7253" s="95" t="str">
        <f>IF(ISBLANK(Perigon!E7248),"",Perigon!E7248)</f>
        <v/>
      </c>
      <c r="B7253" s="95" t="str">
        <f>IF(ISBLANK(Perigon!G7248),"",Perigon!G7248)</f>
        <v/>
      </c>
      <c r="C7253" s="96" t="str">
        <f>IF(ISBLANK(Perigon!I7248),"",Perigon!I7248)</f>
        <v/>
      </c>
      <c r="D7253" s="97" t="str">
        <f>IF(ISBLANK(Perigon!J7248),"",Perigon!J7248)</f>
        <v/>
      </c>
      <c r="E7253" s="64" t="str">
        <f>IF(ISBLANK(Perigon!K7248),"",Perigon!K7248)</f>
        <v/>
      </c>
      <c r="F7253" s="65"/>
      <c r="G7253" s="64"/>
      <c r="H7253" s="69" t="str">
        <f>IF(ISBLANK(Perigon!L7248),"",Perigon!L7248)</f>
        <v/>
      </c>
      <c r="I7253" s="69" t="str">
        <f>IF(ISBLANK(Perigon!M7248),"",Perigon!M7248)</f>
        <v/>
      </c>
      <c r="J7253" s="98" t="str">
        <f>IF(ISBLANK(Perigon!N7248),"",Perigon!N7248)</f>
        <v/>
      </c>
      <c r="K7253" s="99" t="str">
        <f>IF(ISBLANK(Perigon!J7248),"",Perigon!T7248)</f>
        <v/>
      </c>
      <c r="L7253" s="95" t="str">
        <f>IF(ISBLANK(Perigon!O7248),"",Perigon!O7248)</f>
        <v/>
      </c>
      <c r="M7253" s="95" t="str">
        <f>IF(ISBLANK(Perigon!R7248),"",Perigon!R7248)</f>
        <v/>
      </c>
      <c r="N7253" s="95" t="str">
        <f>IF(ISBLANK(Perigon!P7248),"",Perigon!P7248)</f>
        <v/>
      </c>
      <c r="O7253" s="38" t="str">
        <f>IF($L7253="","",VLOOKUP($R7253,Tarife!$A$2:$R$599,13,FALSE))</f>
        <v/>
      </c>
      <c r="P7253" s="38" t="str">
        <f t="shared" si="113"/>
        <v/>
      </c>
      <c r="R7253" s="100" t="str">
        <f>Zusammenzug!$C$25&amp;"-"&amp;Zusammenzug!$A$7&amp;"-"&amp;Leistungen!L7253</f>
        <v>2024-0-</v>
      </c>
    </row>
    <row r="7254" spans="1:18" x14ac:dyDescent="0.2">
      <c r="A7254" s="95" t="str">
        <f>IF(ISBLANK(Perigon!E7249),"",Perigon!E7249)</f>
        <v/>
      </c>
      <c r="B7254" s="95" t="str">
        <f>IF(ISBLANK(Perigon!G7249),"",Perigon!G7249)</f>
        <v/>
      </c>
      <c r="C7254" s="96" t="str">
        <f>IF(ISBLANK(Perigon!I7249),"",Perigon!I7249)</f>
        <v/>
      </c>
      <c r="D7254" s="97" t="str">
        <f>IF(ISBLANK(Perigon!J7249),"",Perigon!J7249)</f>
        <v/>
      </c>
      <c r="E7254" s="64" t="str">
        <f>IF(ISBLANK(Perigon!K7249),"",Perigon!K7249)</f>
        <v/>
      </c>
      <c r="F7254" s="65"/>
      <c r="G7254" s="64"/>
      <c r="H7254" s="69" t="str">
        <f>IF(ISBLANK(Perigon!L7249),"",Perigon!L7249)</f>
        <v/>
      </c>
      <c r="I7254" s="69" t="str">
        <f>IF(ISBLANK(Perigon!M7249),"",Perigon!M7249)</f>
        <v/>
      </c>
      <c r="J7254" s="98" t="str">
        <f>IF(ISBLANK(Perigon!N7249),"",Perigon!N7249)</f>
        <v/>
      </c>
      <c r="K7254" s="99" t="str">
        <f>IF(ISBLANK(Perigon!J7249),"",Perigon!T7249)</f>
        <v/>
      </c>
      <c r="L7254" s="95" t="str">
        <f>IF(ISBLANK(Perigon!O7249),"",Perigon!O7249)</f>
        <v/>
      </c>
      <c r="M7254" s="95" t="str">
        <f>IF(ISBLANK(Perigon!R7249),"",Perigon!R7249)</f>
        <v/>
      </c>
      <c r="N7254" s="95" t="str">
        <f>IF(ISBLANK(Perigon!P7249),"",Perigon!P7249)</f>
        <v/>
      </c>
      <c r="O7254" s="38" t="str">
        <f>IF($L7254="","",VLOOKUP($R7254,Tarife!$A$2:$R$599,13,FALSE))</f>
        <v/>
      </c>
      <c r="P7254" s="38" t="str">
        <f t="shared" si="113"/>
        <v/>
      </c>
      <c r="R7254" s="100" t="str">
        <f>Zusammenzug!$C$25&amp;"-"&amp;Zusammenzug!$A$7&amp;"-"&amp;Leistungen!L7254</f>
        <v>2024-0-</v>
      </c>
    </row>
    <row r="7255" spans="1:18" x14ac:dyDescent="0.2">
      <c r="A7255" s="95" t="str">
        <f>IF(ISBLANK(Perigon!E7250),"",Perigon!E7250)</f>
        <v/>
      </c>
      <c r="B7255" s="95" t="str">
        <f>IF(ISBLANK(Perigon!G7250),"",Perigon!G7250)</f>
        <v/>
      </c>
      <c r="C7255" s="96" t="str">
        <f>IF(ISBLANK(Perigon!I7250),"",Perigon!I7250)</f>
        <v/>
      </c>
      <c r="D7255" s="97" t="str">
        <f>IF(ISBLANK(Perigon!J7250),"",Perigon!J7250)</f>
        <v/>
      </c>
      <c r="E7255" s="64" t="str">
        <f>IF(ISBLANK(Perigon!K7250),"",Perigon!K7250)</f>
        <v/>
      </c>
      <c r="F7255" s="65"/>
      <c r="G7255" s="64"/>
      <c r="H7255" s="69" t="str">
        <f>IF(ISBLANK(Perigon!L7250),"",Perigon!L7250)</f>
        <v/>
      </c>
      <c r="I7255" s="69" t="str">
        <f>IF(ISBLANK(Perigon!M7250),"",Perigon!M7250)</f>
        <v/>
      </c>
      <c r="J7255" s="98" t="str">
        <f>IF(ISBLANK(Perigon!N7250),"",Perigon!N7250)</f>
        <v/>
      </c>
      <c r="K7255" s="99" t="str">
        <f>IF(ISBLANK(Perigon!J7250),"",Perigon!T7250)</f>
        <v/>
      </c>
      <c r="L7255" s="95" t="str">
        <f>IF(ISBLANK(Perigon!O7250),"",Perigon!O7250)</f>
        <v/>
      </c>
      <c r="M7255" s="95" t="str">
        <f>IF(ISBLANK(Perigon!R7250),"",Perigon!R7250)</f>
        <v/>
      </c>
      <c r="N7255" s="95" t="str">
        <f>IF(ISBLANK(Perigon!P7250),"",Perigon!P7250)</f>
        <v/>
      </c>
      <c r="O7255" s="38" t="str">
        <f>IF($L7255="","",VLOOKUP($R7255,Tarife!$A$2:$R$599,13,FALSE))</f>
        <v/>
      </c>
      <c r="P7255" s="38" t="str">
        <f t="shared" si="113"/>
        <v/>
      </c>
      <c r="R7255" s="100" t="str">
        <f>Zusammenzug!$C$25&amp;"-"&amp;Zusammenzug!$A$7&amp;"-"&amp;Leistungen!L7255</f>
        <v>2024-0-</v>
      </c>
    </row>
    <row r="7256" spans="1:18" x14ac:dyDescent="0.2">
      <c r="A7256" s="95" t="str">
        <f>IF(ISBLANK(Perigon!E7251),"",Perigon!E7251)</f>
        <v/>
      </c>
      <c r="B7256" s="95" t="str">
        <f>IF(ISBLANK(Perigon!G7251),"",Perigon!G7251)</f>
        <v/>
      </c>
      <c r="C7256" s="96" t="str">
        <f>IF(ISBLANK(Perigon!I7251),"",Perigon!I7251)</f>
        <v/>
      </c>
      <c r="D7256" s="97" t="str">
        <f>IF(ISBLANK(Perigon!J7251),"",Perigon!J7251)</f>
        <v/>
      </c>
      <c r="E7256" s="64" t="str">
        <f>IF(ISBLANK(Perigon!K7251),"",Perigon!K7251)</f>
        <v/>
      </c>
      <c r="F7256" s="65"/>
      <c r="G7256" s="64"/>
      <c r="H7256" s="69" t="str">
        <f>IF(ISBLANK(Perigon!L7251),"",Perigon!L7251)</f>
        <v/>
      </c>
      <c r="I7256" s="69" t="str">
        <f>IF(ISBLANK(Perigon!M7251),"",Perigon!M7251)</f>
        <v/>
      </c>
      <c r="J7256" s="98" t="str">
        <f>IF(ISBLANK(Perigon!N7251),"",Perigon!N7251)</f>
        <v/>
      </c>
      <c r="K7256" s="99" t="str">
        <f>IF(ISBLANK(Perigon!J7251),"",Perigon!T7251)</f>
        <v/>
      </c>
      <c r="L7256" s="95" t="str">
        <f>IF(ISBLANK(Perigon!O7251),"",Perigon!O7251)</f>
        <v/>
      </c>
      <c r="M7256" s="95" t="str">
        <f>IF(ISBLANK(Perigon!R7251),"",Perigon!R7251)</f>
        <v/>
      </c>
      <c r="N7256" s="95" t="str">
        <f>IF(ISBLANK(Perigon!P7251),"",Perigon!P7251)</f>
        <v/>
      </c>
      <c r="O7256" s="38" t="str">
        <f>IF($L7256="","",VLOOKUP($R7256,Tarife!$A$2:$R$599,13,FALSE))</f>
        <v/>
      </c>
      <c r="P7256" s="38" t="str">
        <f t="shared" si="113"/>
        <v/>
      </c>
      <c r="R7256" s="100" t="str">
        <f>Zusammenzug!$C$25&amp;"-"&amp;Zusammenzug!$A$7&amp;"-"&amp;Leistungen!L7256</f>
        <v>2024-0-</v>
      </c>
    </row>
    <row r="7257" spans="1:18" x14ac:dyDescent="0.2">
      <c r="A7257" s="95" t="str">
        <f>IF(ISBLANK(Perigon!E7252),"",Perigon!E7252)</f>
        <v/>
      </c>
      <c r="B7257" s="95" t="str">
        <f>IF(ISBLANK(Perigon!G7252),"",Perigon!G7252)</f>
        <v/>
      </c>
      <c r="C7257" s="96" t="str">
        <f>IF(ISBLANK(Perigon!I7252),"",Perigon!I7252)</f>
        <v/>
      </c>
      <c r="D7257" s="97" t="str">
        <f>IF(ISBLANK(Perigon!J7252),"",Perigon!J7252)</f>
        <v/>
      </c>
      <c r="E7257" s="64" t="str">
        <f>IF(ISBLANK(Perigon!K7252),"",Perigon!K7252)</f>
        <v/>
      </c>
      <c r="F7257" s="65"/>
      <c r="G7257" s="64"/>
      <c r="H7257" s="69" t="str">
        <f>IF(ISBLANK(Perigon!L7252),"",Perigon!L7252)</f>
        <v/>
      </c>
      <c r="I7257" s="69" t="str">
        <f>IF(ISBLANK(Perigon!M7252),"",Perigon!M7252)</f>
        <v/>
      </c>
      <c r="J7257" s="98" t="str">
        <f>IF(ISBLANK(Perigon!N7252),"",Perigon!N7252)</f>
        <v/>
      </c>
      <c r="K7257" s="99" t="str">
        <f>IF(ISBLANK(Perigon!J7252),"",Perigon!T7252)</f>
        <v/>
      </c>
      <c r="L7257" s="95" t="str">
        <f>IF(ISBLANK(Perigon!O7252),"",Perigon!O7252)</f>
        <v/>
      </c>
      <c r="M7257" s="95" t="str">
        <f>IF(ISBLANK(Perigon!R7252),"",Perigon!R7252)</f>
        <v/>
      </c>
      <c r="N7257" s="95" t="str">
        <f>IF(ISBLANK(Perigon!P7252),"",Perigon!P7252)</f>
        <v/>
      </c>
      <c r="O7257" s="38" t="str">
        <f>IF($L7257="","",VLOOKUP($R7257,Tarife!$A$2:$R$599,13,FALSE))</f>
        <v/>
      </c>
      <c r="P7257" s="38" t="str">
        <f t="shared" si="113"/>
        <v/>
      </c>
      <c r="R7257" s="100" t="str">
        <f>Zusammenzug!$C$25&amp;"-"&amp;Zusammenzug!$A$7&amp;"-"&amp;Leistungen!L7257</f>
        <v>2024-0-</v>
      </c>
    </row>
    <row r="7258" spans="1:18" x14ac:dyDescent="0.2">
      <c r="A7258" s="95" t="str">
        <f>IF(ISBLANK(Perigon!E7253),"",Perigon!E7253)</f>
        <v/>
      </c>
      <c r="B7258" s="95" t="str">
        <f>IF(ISBLANK(Perigon!G7253),"",Perigon!G7253)</f>
        <v/>
      </c>
      <c r="C7258" s="96" t="str">
        <f>IF(ISBLANK(Perigon!I7253),"",Perigon!I7253)</f>
        <v/>
      </c>
      <c r="D7258" s="97" t="str">
        <f>IF(ISBLANK(Perigon!J7253),"",Perigon!J7253)</f>
        <v/>
      </c>
      <c r="E7258" s="64" t="str">
        <f>IF(ISBLANK(Perigon!K7253),"",Perigon!K7253)</f>
        <v/>
      </c>
      <c r="F7258" s="65"/>
      <c r="G7258" s="64"/>
      <c r="H7258" s="69" t="str">
        <f>IF(ISBLANK(Perigon!L7253),"",Perigon!L7253)</f>
        <v/>
      </c>
      <c r="I7258" s="69" t="str">
        <f>IF(ISBLANK(Perigon!M7253),"",Perigon!M7253)</f>
        <v/>
      </c>
      <c r="J7258" s="98" t="str">
        <f>IF(ISBLANK(Perigon!N7253),"",Perigon!N7253)</f>
        <v/>
      </c>
      <c r="K7258" s="99" t="str">
        <f>IF(ISBLANK(Perigon!J7253),"",Perigon!T7253)</f>
        <v/>
      </c>
      <c r="L7258" s="95" t="str">
        <f>IF(ISBLANK(Perigon!O7253),"",Perigon!O7253)</f>
        <v/>
      </c>
      <c r="M7258" s="95" t="str">
        <f>IF(ISBLANK(Perigon!R7253),"",Perigon!R7253)</f>
        <v/>
      </c>
      <c r="N7258" s="95" t="str">
        <f>IF(ISBLANK(Perigon!P7253),"",Perigon!P7253)</f>
        <v/>
      </c>
      <c r="O7258" s="38" t="str">
        <f>IF($L7258="","",VLOOKUP($R7258,Tarife!$A$2:$R$599,13,FALSE))</f>
        <v/>
      </c>
      <c r="P7258" s="38" t="str">
        <f t="shared" si="113"/>
        <v/>
      </c>
      <c r="R7258" s="100" t="str">
        <f>Zusammenzug!$C$25&amp;"-"&amp;Zusammenzug!$A$7&amp;"-"&amp;Leistungen!L7258</f>
        <v>2024-0-</v>
      </c>
    </row>
    <row r="7259" spans="1:18" x14ac:dyDescent="0.2">
      <c r="A7259" s="95" t="str">
        <f>IF(ISBLANK(Perigon!E7254),"",Perigon!E7254)</f>
        <v/>
      </c>
      <c r="B7259" s="95" t="str">
        <f>IF(ISBLANK(Perigon!G7254),"",Perigon!G7254)</f>
        <v/>
      </c>
      <c r="C7259" s="96" t="str">
        <f>IF(ISBLANK(Perigon!I7254),"",Perigon!I7254)</f>
        <v/>
      </c>
      <c r="D7259" s="97" t="str">
        <f>IF(ISBLANK(Perigon!J7254),"",Perigon!J7254)</f>
        <v/>
      </c>
      <c r="E7259" s="64" t="str">
        <f>IF(ISBLANK(Perigon!K7254),"",Perigon!K7254)</f>
        <v/>
      </c>
      <c r="F7259" s="65"/>
      <c r="G7259" s="64"/>
      <c r="H7259" s="69" t="str">
        <f>IF(ISBLANK(Perigon!L7254),"",Perigon!L7254)</f>
        <v/>
      </c>
      <c r="I7259" s="69" t="str">
        <f>IF(ISBLANK(Perigon!M7254),"",Perigon!M7254)</f>
        <v/>
      </c>
      <c r="J7259" s="98" t="str">
        <f>IF(ISBLANK(Perigon!N7254),"",Perigon!N7254)</f>
        <v/>
      </c>
      <c r="K7259" s="99" t="str">
        <f>IF(ISBLANK(Perigon!J7254),"",Perigon!T7254)</f>
        <v/>
      </c>
      <c r="L7259" s="95" t="str">
        <f>IF(ISBLANK(Perigon!O7254),"",Perigon!O7254)</f>
        <v/>
      </c>
      <c r="M7259" s="95" t="str">
        <f>IF(ISBLANK(Perigon!R7254),"",Perigon!R7254)</f>
        <v/>
      </c>
      <c r="N7259" s="95" t="str">
        <f>IF(ISBLANK(Perigon!P7254),"",Perigon!P7254)</f>
        <v/>
      </c>
      <c r="O7259" s="38" t="str">
        <f>IF($L7259="","",VLOOKUP($R7259,Tarife!$A$2:$R$599,13,FALSE))</f>
        <v/>
      </c>
      <c r="P7259" s="38" t="str">
        <f t="shared" si="113"/>
        <v/>
      </c>
      <c r="R7259" s="100" t="str">
        <f>Zusammenzug!$C$25&amp;"-"&amp;Zusammenzug!$A$7&amp;"-"&amp;Leistungen!L7259</f>
        <v>2024-0-</v>
      </c>
    </row>
    <row r="7260" spans="1:18" x14ac:dyDescent="0.2">
      <c r="A7260" s="95" t="str">
        <f>IF(ISBLANK(Perigon!E7255),"",Perigon!E7255)</f>
        <v/>
      </c>
      <c r="B7260" s="95" t="str">
        <f>IF(ISBLANK(Perigon!G7255),"",Perigon!G7255)</f>
        <v/>
      </c>
      <c r="C7260" s="96" t="str">
        <f>IF(ISBLANK(Perigon!I7255),"",Perigon!I7255)</f>
        <v/>
      </c>
      <c r="D7260" s="97" t="str">
        <f>IF(ISBLANK(Perigon!J7255),"",Perigon!J7255)</f>
        <v/>
      </c>
      <c r="E7260" s="64" t="str">
        <f>IF(ISBLANK(Perigon!K7255),"",Perigon!K7255)</f>
        <v/>
      </c>
      <c r="F7260" s="65"/>
      <c r="G7260" s="64"/>
      <c r="H7260" s="69" t="str">
        <f>IF(ISBLANK(Perigon!L7255),"",Perigon!L7255)</f>
        <v/>
      </c>
      <c r="I7260" s="69" t="str">
        <f>IF(ISBLANK(Perigon!M7255),"",Perigon!M7255)</f>
        <v/>
      </c>
      <c r="J7260" s="98" t="str">
        <f>IF(ISBLANK(Perigon!N7255),"",Perigon!N7255)</f>
        <v/>
      </c>
      <c r="K7260" s="99" t="str">
        <f>IF(ISBLANK(Perigon!J7255),"",Perigon!T7255)</f>
        <v/>
      </c>
      <c r="L7260" s="95" t="str">
        <f>IF(ISBLANK(Perigon!O7255),"",Perigon!O7255)</f>
        <v/>
      </c>
      <c r="M7260" s="95" t="str">
        <f>IF(ISBLANK(Perigon!R7255),"",Perigon!R7255)</f>
        <v/>
      </c>
      <c r="N7260" s="95" t="str">
        <f>IF(ISBLANK(Perigon!P7255),"",Perigon!P7255)</f>
        <v/>
      </c>
      <c r="O7260" s="38" t="str">
        <f>IF($L7260="","",VLOOKUP($R7260,Tarife!$A$2:$R$599,13,FALSE))</f>
        <v/>
      </c>
      <c r="P7260" s="38" t="str">
        <f t="shared" si="113"/>
        <v/>
      </c>
      <c r="R7260" s="100" t="str">
        <f>Zusammenzug!$C$25&amp;"-"&amp;Zusammenzug!$A$7&amp;"-"&amp;Leistungen!L7260</f>
        <v>2024-0-</v>
      </c>
    </row>
    <row r="7261" spans="1:18" x14ac:dyDescent="0.2">
      <c r="A7261" s="95" t="str">
        <f>IF(ISBLANK(Perigon!E7256),"",Perigon!E7256)</f>
        <v/>
      </c>
      <c r="B7261" s="95" t="str">
        <f>IF(ISBLANK(Perigon!G7256),"",Perigon!G7256)</f>
        <v/>
      </c>
      <c r="C7261" s="96" t="str">
        <f>IF(ISBLANK(Perigon!I7256),"",Perigon!I7256)</f>
        <v/>
      </c>
      <c r="D7261" s="97" t="str">
        <f>IF(ISBLANK(Perigon!J7256),"",Perigon!J7256)</f>
        <v/>
      </c>
      <c r="E7261" s="64" t="str">
        <f>IF(ISBLANK(Perigon!K7256),"",Perigon!K7256)</f>
        <v/>
      </c>
      <c r="F7261" s="65"/>
      <c r="G7261" s="64"/>
      <c r="H7261" s="69" t="str">
        <f>IF(ISBLANK(Perigon!L7256),"",Perigon!L7256)</f>
        <v/>
      </c>
      <c r="I7261" s="69" t="str">
        <f>IF(ISBLANK(Perigon!M7256),"",Perigon!M7256)</f>
        <v/>
      </c>
      <c r="J7261" s="98" t="str">
        <f>IF(ISBLANK(Perigon!N7256),"",Perigon!N7256)</f>
        <v/>
      </c>
      <c r="K7261" s="99" t="str">
        <f>IF(ISBLANK(Perigon!J7256),"",Perigon!T7256)</f>
        <v/>
      </c>
      <c r="L7261" s="95" t="str">
        <f>IF(ISBLANK(Perigon!O7256),"",Perigon!O7256)</f>
        <v/>
      </c>
      <c r="M7261" s="95" t="str">
        <f>IF(ISBLANK(Perigon!R7256),"",Perigon!R7256)</f>
        <v/>
      </c>
      <c r="N7261" s="95" t="str">
        <f>IF(ISBLANK(Perigon!P7256),"",Perigon!P7256)</f>
        <v/>
      </c>
      <c r="O7261" s="38" t="str">
        <f>IF($L7261="","",VLOOKUP($R7261,Tarife!$A$2:$R$599,13,FALSE))</f>
        <v/>
      </c>
      <c r="P7261" s="38" t="str">
        <f t="shared" si="113"/>
        <v/>
      </c>
      <c r="R7261" s="100" t="str">
        <f>Zusammenzug!$C$25&amp;"-"&amp;Zusammenzug!$A$7&amp;"-"&amp;Leistungen!L7261</f>
        <v>2024-0-</v>
      </c>
    </row>
    <row r="7262" spans="1:18" x14ac:dyDescent="0.2">
      <c r="A7262" s="95" t="str">
        <f>IF(ISBLANK(Perigon!E7257),"",Perigon!E7257)</f>
        <v/>
      </c>
      <c r="B7262" s="95" t="str">
        <f>IF(ISBLANK(Perigon!G7257),"",Perigon!G7257)</f>
        <v/>
      </c>
      <c r="C7262" s="96" t="str">
        <f>IF(ISBLANK(Perigon!I7257),"",Perigon!I7257)</f>
        <v/>
      </c>
      <c r="D7262" s="97" t="str">
        <f>IF(ISBLANK(Perigon!J7257),"",Perigon!J7257)</f>
        <v/>
      </c>
      <c r="E7262" s="64" t="str">
        <f>IF(ISBLANK(Perigon!K7257),"",Perigon!K7257)</f>
        <v/>
      </c>
      <c r="F7262" s="65"/>
      <c r="G7262" s="64"/>
      <c r="H7262" s="69" t="str">
        <f>IF(ISBLANK(Perigon!L7257),"",Perigon!L7257)</f>
        <v/>
      </c>
      <c r="I7262" s="69" t="str">
        <f>IF(ISBLANK(Perigon!M7257),"",Perigon!M7257)</f>
        <v/>
      </c>
      <c r="J7262" s="98" t="str">
        <f>IF(ISBLANK(Perigon!N7257),"",Perigon!N7257)</f>
        <v/>
      </c>
      <c r="K7262" s="99" t="str">
        <f>IF(ISBLANK(Perigon!J7257),"",Perigon!T7257)</f>
        <v/>
      </c>
      <c r="L7262" s="95" t="str">
        <f>IF(ISBLANK(Perigon!O7257),"",Perigon!O7257)</f>
        <v/>
      </c>
      <c r="M7262" s="95" t="str">
        <f>IF(ISBLANK(Perigon!R7257),"",Perigon!R7257)</f>
        <v/>
      </c>
      <c r="N7262" s="95" t="str">
        <f>IF(ISBLANK(Perigon!P7257),"",Perigon!P7257)</f>
        <v/>
      </c>
      <c r="O7262" s="38" t="str">
        <f>IF($L7262="","",VLOOKUP($R7262,Tarife!$A$2:$R$599,13,FALSE))</f>
        <v/>
      </c>
      <c r="P7262" s="38" t="str">
        <f t="shared" si="113"/>
        <v/>
      </c>
      <c r="R7262" s="100" t="str">
        <f>Zusammenzug!$C$25&amp;"-"&amp;Zusammenzug!$A$7&amp;"-"&amp;Leistungen!L7262</f>
        <v>2024-0-</v>
      </c>
    </row>
    <row r="7263" spans="1:18" x14ac:dyDescent="0.2">
      <c r="A7263" s="95" t="str">
        <f>IF(ISBLANK(Perigon!E7258),"",Perigon!E7258)</f>
        <v/>
      </c>
      <c r="B7263" s="95" t="str">
        <f>IF(ISBLANK(Perigon!G7258),"",Perigon!G7258)</f>
        <v/>
      </c>
      <c r="C7263" s="96" t="str">
        <f>IF(ISBLANK(Perigon!I7258),"",Perigon!I7258)</f>
        <v/>
      </c>
      <c r="D7263" s="97" t="str">
        <f>IF(ISBLANK(Perigon!J7258),"",Perigon!J7258)</f>
        <v/>
      </c>
      <c r="E7263" s="64" t="str">
        <f>IF(ISBLANK(Perigon!K7258),"",Perigon!K7258)</f>
        <v/>
      </c>
      <c r="F7263" s="65"/>
      <c r="G7263" s="64"/>
      <c r="H7263" s="69" t="str">
        <f>IF(ISBLANK(Perigon!L7258),"",Perigon!L7258)</f>
        <v/>
      </c>
      <c r="I7263" s="69" t="str">
        <f>IF(ISBLANK(Perigon!M7258),"",Perigon!M7258)</f>
        <v/>
      </c>
      <c r="J7263" s="98" t="str">
        <f>IF(ISBLANK(Perigon!N7258),"",Perigon!N7258)</f>
        <v/>
      </c>
      <c r="K7263" s="99" t="str">
        <f>IF(ISBLANK(Perigon!J7258),"",Perigon!T7258)</f>
        <v/>
      </c>
      <c r="L7263" s="95" t="str">
        <f>IF(ISBLANK(Perigon!O7258),"",Perigon!O7258)</f>
        <v/>
      </c>
      <c r="M7263" s="95" t="str">
        <f>IF(ISBLANK(Perigon!R7258),"",Perigon!R7258)</f>
        <v/>
      </c>
      <c r="N7263" s="95" t="str">
        <f>IF(ISBLANK(Perigon!P7258),"",Perigon!P7258)</f>
        <v/>
      </c>
      <c r="O7263" s="38" t="str">
        <f>IF($L7263="","",VLOOKUP($R7263,Tarife!$A$2:$R$599,13,FALSE))</f>
        <v/>
      </c>
      <c r="P7263" s="38" t="str">
        <f t="shared" si="113"/>
        <v/>
      </c>
      <c r="R7263" s="100" t="str">
        <f>Zusammenzug!$C$25&amp;"-"&amp;Zusammenzug!$A$7&amp;"-"&amp;Leistungen!L7263</f>
        <v>2024-0-</v>
      </c>
    </row>
    <row r="7264" spans="1:18" x14ac:dyDescent="0.2">
      <c r="A7264" s="95" t="str">
        <f>IF(ISBLANK(Perigon!E7259),"",Perigon!E7259)</f>
        <v/>
      </c>
      <c r="B7264" s="95" t="str">
        <f>IF(ISBLANK(Perigon!G7259),"",Perigon!G7259)</f>
        <v/>
      </c>
      <c r="C7264" s="96" t="str">
        <f>IF(ISBLANK(Perigon!I7259),"",Perigon!I7259)</f>
        <v/>
      </c>
      <c r="D7264" s="97" t="str">
        <f>IF(ISBLANK(Perigon!J7259),"",Perigon!J7259)</f>
        <v/>
      </c>
      <c r="E7264" s="64" t="str">
        <f>IF(ISBLANK(Perigon!K7259),"",Perigon!K7259)</f>
        <v/>
      </c>
      <c r="F7264" s="65"/>
      <c r="G7264" s="64"/>
      <c r="H7264" s="69" t="str">
        <f>IF(ISBLANK(Perigon!L7259),"",Perigon!L7259)</f>
        <v/>
      </c>
      <c r="I7264" s="69" t="str">
        <f>IF(ISBLANK(Perigon!M7259),"",Perigon!M7259)</f>
        <v/>
      </c>
      <c r="J7264" s="98" t="str">
        <f>IF(ISBLANK(Perigon!N7259),"",Perigon!N7259)</f>
        <v/>
      </c>
      <c r="K7264" s="99" t="str">
        <f>IF(ISBLANK(Perigon!J7259),"",Perigon!T7259)</f>
        <v/>
      </c>
      <c r="L7264" s="95" t="str">
        <f>IF(ISBLANK(Perigon!O7259),"",Perigon!O7259)</f>
        <v/>
      </c>
      <c r="M7264" s="95" t="str">
        <f>IF(ISBLANK(Perigon!R7259),"",Perigon!R7259)</f>
        <v/>
      </c>
      <c r="N7264" s="95" t="str">
        <f>IF(ISBLANK(Perigon!P7259),"",Perigon!P7259)</f>
        <v/>
      </c>
      <c r="O7264" s="38" t="str">
        <f>IF($L7264="","",VLOOKUP($R7264,Tarife!$A$2:$R$599,13,FALSE))</f>
        <v/>
      </c>
      <c r="P7264" s="38" t="str">
        <f t="shared" si="113"/>
        <v/>
      </c>
      <c r="R7264" s="100" t="str">
        <f>Zusammenzug!$C$25&amp;"-"&amp;Zusammenzug!$A$7&amp;"-"&amp;Leistungen!L7264</f>
        <v>2024-0-</v>
      </c>
    </row>
    <row r="7265" spans="1:18" x14ac:dyDescent="0.2">
      <c r="A7265" s="95" t="str">
        <f>IF(ISBLANK(Perigon!E7260),"",Perigon!E7260)</f>
        <v/>
      </c>
      <c r="B7265" s="95" t="str">
        <f>IF(ISBLANK(Perigon!G7260),"",Perigon!G7260)</f>
        <v/>
      </c>
      <c r="C7265" s="96" t="str">
        <f>IF(ISBLANK(Perigon!I7260),"",Perigon!I7260)</f>
        <v/>
      </c>
      <c r="D7265" s="97" t="str">
        <f>IF(ISBLANK(Perigon!J7260),"",Perigon!J7260)</f>
        <v/>
      </c>
      <c r="E7265" s="64" t="str">
        <f>IF(ISBLANK(Perigon!K7260),"",Perigon!K7260)</f>
        <v/>
      </c>
      <c r="F7265" s="65"/>
      <c r="G7265" s="64"/>
      <c r="H7265" s="69" t="str">
        <f>IF(ISBLANK(Perigon!L7260),"",Perigon!L7260)</f>
        <v/>
      </c>
      <c r="I7265" s="69" t="str">
        <f>IF(ISBLANK(Perigon!M7260),"",Perigon!M7260)</f>
        <v/>
      </c>
      <c r="J7265" s="98" t="str">
        <f>IF(ISBLANK(Perigon!N7260),"",Perigon!N7260)</f>
        <v/>
      </c>
      <c r="K7265" s="99" t="str">
        <f>IF(ISBLANK(Perigon!J7260),"",Perigon!T7260)</f>
        <v/>
      </c>
      <c r="L7265" s="95" t="str">
        <f>IF(ISBLANK(Perigon!O7260),"",Perigon!O7260)</f>
        <v/>
      </c>
      <c r="M7265" s="95" t="str">
        <f>IF(ISBLANK(Perigon!R7260),"",Perigon!R7260)</f>
        <v/>
      </c>
      <c r="N7265" s="95" t="str">
        <f>IF(ISBLANK(Perigon!P7260),"",Perigon!P7260)</f>
        <v/>
      </c>
      <c r="O7265" s="38" t="str">
        <f>IF($L7265="","",VLOOKUP($R7265,Tarife!$A$2:$R$599,13,FALSE))</f>
        <v/>
      </c>
      <c r="P7265" s="38" t="str">
        <f t="shared" si="113"/>
        <v/>
      </c>
      <c r="R7265" s="100" t="str">
        <f>Zusammenzug!$C$25&amp;"-"&amp;Zusammenzug!$A$7&amp;"-"&amp;Leistungen!L7265</f>
        <v>2024-0-</v>
      </c>
    </row>
    <row r="7266" spans="1:18" x14ac:dyDescent="0.2">
      <c r="A7266" s="95" t="str">
        <f>IF(ISBLANK(Perigon!E7261),"",Perigon!E7261)</f>
        <v/>
      </c>
      <c r="B7266" s="95" t="str">
        <f>IF(ISBLANK(Perigon!G7261),"",Perigon!G7261)</f>
        <v/>
      </c>
      <c r="C7266" s="96" t="str">
        <f>IF(ISBLANK(Perigon!I7261),"",Perigon!I7261)</f>
        <v/>
      </c>
      <c r="D7266" s="97" t="str">
        <f>IF(ISBLANK(Perigon!J7261),"",Perigon!J7261)</f>
        <v/>
      </c>
      <c r="E7266" s="64" t="str">
        <f>IF(ISBLANK(Perigon!K7261),"",Perigon!K7261)</f>
        <v/>
      </c>
      <c r="F7266" s="65"/>
      <c r="G7266" s="64"/>
      <c r="H7266" s="69" t="str">
        <f>IF(ISBLANK(Perigon!L7261),"",Perigon!L7261)</f>
        <v/>
      </c>
      <c r="I7266" s="69" t="str">
        <f>IF(ISBLANK(Perigon!M7261),"",Perigon!M7261)</f>
        <v/>
      </c>
      <c r="J7266" s="98" t="str">
        <f>IF(ISBLANK(Perigon!N7261),"",Perigon!N7261)</f>
        <v/>
      </c>
      <c r="K7266" s="99" t="str">
        <f>IF(ISBLANK(Perigon!J7261),"",Perigon!T7261)</f>
        <v/>
      </c>
      <c r="L7266" s="95" t="str">
        <f>IF(ISBLANK(Perigon!O7261),"",Perigon!O7261)</f>
        <v/>
      </c>
      <c r="M7266" s="95" t="str">
        <f>IF(ISBLANK(Perigon!R7261),"",Perigon!R7261)</f>
        <v/>
      </c>
      <c r="N7266" s="95" t="str">
        <f>IF(ISBLANK(Perigon!P7261),"",Perigon!P7261)</f>
        <v/>
      </c>
      <c r="O7266" s="38" t="str">
        <f>IF($L7266="","",VLOOKUP($R7266,Tarife!$A$2:$R$599,13,FALSE))</f>
        <v/>
      </c>
      <c r="P7266" s="38" t="str">
        <f t="shared" si="113"/>
        <v/>
      </c>
      <c r="R7266" s="100" t="str">
        <f>Zusammenzug!$C$25&amp;"-"&amp;Zusammenzug!$A$7&amp;"-"&amp;Leistungen!L7266</f>
        <v>2024-0-</v>
      </c>
    </row>
    <row r="7267" spans="1:18" x14ac:dyDescent="0.2">
      <c r="A7267" s="95" t="str">
        <f>IF(ISBLANK(Perigon!E7262),"",Perigon!E7262)</f>
        <v/>
      </c>
      <c r="B7267" s="95" t="str">
        <f>IF(ISBLANK(Perigon!G7262),"",Perigon!G7262)</f>
        <v/>
      </c>
      <c r="C7267" s="96" t="str">
        <f>IF(ISBLANK(Perigon!I7262),"",Perigon!I7262)</f>
        <v/>
      </c>
      <c r="D7267" s="97" t="str">
        <f>IF(ISBLANK(Perigon!J7262),"",Perigon!J7262)</f>
        <v/>
      </c>
      <c r="E7267" s="64" t="str">
        <f>IF(ISBLANK(Perigon!K7262),"",Perigon!K7262)</f>
        <v/>
      </c>
      <c r="F7267" s="65"/>
      <c r="G7267" s="64"/>
      <c r="H7267" s="69" t="str">
        <f>IF(ISBLANK(Perigon!L7262),"",Perigon!L7262)</f>
        <v/>
      </c>
      <c r="I7267" s="69" t="str">
        <f>IF(ISBLANK(Perigon!M7262),"",Perigon!M7262)</f>
        <v/>
      </c>
      <c r="J7267" s="98" t="str">
        <f>IF(ISBLANK(Perigon!N7262),"",Perigon!N7262)</f>
        <v/>
      </c>
      <c r="K7267" s="99" t="str">
        <f>IF(ISBLANK(Perigon!J7262),"",Perigon!T7262)</f>
        <v/>
      </c>
      <c r="L7267" s="95" t="str">
        <f>IF(ISBLANK(Perigon!O7262),"",Perigon!O7262)</f>
        <v/>
      </c>
      <c r="M7267" s="95" t="str">
        <f>IF(ISBLANK(Perigon!R7262),"",Perigon!R7262)</f>
        <v/>
      </c>
      <c r="N7267" s="95" t="str">
        <f>IF(ISBLANK(Perigon!P7262),"",Perigon!P7262)</f>
        <v/>
      </c>
      <c r="O7267" s="38" t="str">
        <f>IF($L7267="","",VLOOKUP($R7267,Tarife!$A$2:$R$599,13,FALSE))</f>
        <v/>
      </c>
      <c r="P7267" s="38" t="str">
        <f t="shared" si="113"/>
        <v/>
      </c>
      <c r="R7267" s="100" t="str">
        <f>Zusammenzug!$C$25&amp;"-"&amp;Zusammenzug!$A$7&amp;"-"&amp;Leistungen!L7267</f>
        <v>2024-0-</v>
      </c>
    </row>
    <row r="7268" spans="1:18" x14ac:dyDescent="0.2">
      <c r="A7268" s="95" t="str">
        <f>IF(ISBLANK(Perigon!E7263),"",Perigon!E7263)</f>
        <v/>
      </c>
      <c r="B7268" s="95" t="str">
        <f>IF(ISBLANK(Perigon!G7263),"",Perigon!G7263)</f>
        <v/>
      </c>
      <c r="C7268" s="96" t="str">
        <f>IF(ISBLANK(Perigon!I7263),"",Perigon!I7263)</f>
        <v/>
      </c>
      <c r="D7268" s="97" t="str">
        <f>IF(ISBLANK(Perigon!J7263),"",Perigon!J7263)</f>
        <v/>
      </c>
      <c r="E7268" s="64" t="str">
        <f>IF(ISBLANK(Perigon!K7263),"",Perigon!K7263)</f>
        <v/>
      </c>
      <c r="F7268" s="65"/>
      <c r="G7268" s="64"/>
      <c r="H7268" s="69" t="str">
        <f>IF(ISBLANK(Perigon!L7263),"",Perigon!L7263)</f>
        <v/>
      </c>
      <c r="I7268" s="69" t="str">
        <f>IF(ISBLANK(Perigon!M7263),"",Perigon!M7263)</f>
        <v/>
      </c>
      <c r="J7268" s="98" t="str">
        <f>IF(ISBLANK(Perigon!N7263),"",Perigon!N7263)</f>
        <v/>
      </c>
      <c r="K7268" s="99" t="str">
        <f>IF(ISBLANK(Perigon!J7263),"",Perigon!T7263)</f>
        <v/>
      </c>
      <c r="L7268" s="95" t="str">
        <f>IF(ISBLANK(Perigon!O7263),"",Perigon!O7263)</f>
        <v/>
      </c>
      <c r="M7268" s="95" t="str">
        <f>IF(ISBLANK(Perigon!R7263),"",Perigon!R7263)</f>
        <v/>
      </c>
      <c r="N7268" s="95" t="str">
        <f>IF(ISBLANK(Perigon!P7263),"",Perigon!P7263)</f>
        <v/>
      </c>
      <c r="O7268" s="38" t="str">
        <f>IF($L7268="","",VLOOKUP($R7268,Tarife!$A$2:$R$599,13,FALSE))</f>
        <v/>
      </c>
      <c r="P7268" s="38" t="str">
        <f t="shared" si="113"/>
        <v/>
      </c>
      <c r="R7268" s="100" t="str">
        <f>Zusammenzug!$C$25&amp;"-"&amp;Zusammenzug!$A$7&amp;"-"&amp;Leistungen!L7268</f>
        <v>2024-0-</v>
      </c>
    </row>
    <row r="7269" spans="1:18" x14ac:dyDescent="0.2">
      <c r="A7269" s="95" t="str">
        <f>IF(ISBLANK(Perigon!E7264),"",Perigon!E7264)</f>
        <v/>
      </c>
      <c r="B7269" s="95" t="str">
        <f>IF(ISBLANK(Perigon!G7264),"",Perigon!G7264)</f>
        <v/>
      </c>
      <c r="C7269" s="96" t="str">
        <f>IF(ISBLANK(Perigon!I7264),"",Perigon!I7264)</f>
        <v/>
      </c>
      <c r="D7269" s="97" t="str">
        <f>IF(ISBLANK(Perigon!J7264),"",Perigon!J7264)</f>
        <v/>
      </c>
      <c r="E7269" s="64" t="str">
        <f>IF(ISBLANK(Perigon!K7264),"",Perigon!K7264)</f>
        <v/>
      </c>
      <c r="F7269" s="65"/>
      <c r="G7269" s="64"/>
      <c r="H7269" s="69" t="str">
        <f>IF(ISBLANK(Perigon!L7264),"",Perigon!L7264)</f>
        <v/>
      </c>
      <c r="I7269" s="69" t="str">
        <f>IF(ISBLANK(Perigon!M7264),"",Perigon!M7264)</f>
        <v/>
      </c>
      <c r="J7269" s="98" t="str">
        <f>IF(ISBLANK(Perigon!N7264),"",Perigon!N7264)</f>
        <v/>
      </c>
      <c r="K7269" s="99" t="str">
        <f>IF(ISBLANK(Perigon!J7264),"",Perigon!T7264)</f>
        <v/>
      </c>
      <c r="L7269" s="95" t="str">
        <f>IF(ISBLANK(Perigon!O7264),"",Perigon!O7264)</f>
        <v/>
      </c>
      <c r="M7269" s="95" t="str">
        <f>IF(ISBLANK(Perigon!R7264),"",Perigon!R7264)</f>
        <v/>
      </c>
      <c r="N7269" s="95" t="str">
        <f>IF(ISBLANK(Perigon!P7264),"",Perigon!P7264)</f>
        <v/>
      </c>
      <c r="O7269" s="38" t="str">
        <f>IF($L7269="","",VLOOKUP($R7269,Tarife!$A$2:$R$599,13,FALSE))</f>
        <v/>
      </c>
      <c r="P7269" s="38" t="str">
        <f t="shared" si="113"/>
        <v/>
      </c>
      <c r="R7269" s="100" t="str">
        <f>Zusammenzug!$C$25&amp;"-"&amp;Zusammenzug!$A$7&amp;"-"&amp;Leistungen!L7269</f>
        <v>2024-0-</v>
      </c>
    </row>
    <row r="7270" spans="1:18" x14ac:dyDescent="0.2">
      <c r="A7270" s="95" t="str">
        <f>IF(ISBLANK(Perigon!E7265),"",Perigon!E7265)</f>
        <v/>
      </c>
      <c r="B7270" s="95" t="str">
        <f>IF(ISBLANK(Perigon!G7265),"",Perigon!G7265)</f>
        <v/>
      </c>
      <c r="C7270" s="96" t="str">
        <f>IF(ISBLANK(Perigon!I7265),"",Perigon!I7265)</f>
        <v/>
      </c>
      <c r="D7270" s="97" t="str">
        <f>IF(ISBLANK(Perigon!J7265),"",Perigon!J7265)</f>
        <v/>
      </c>
      <c r="E7270" s="64" t="str">
        <f>IF(ISBLANK(Perigon!K7265),"",Perigon!K7265)</f>
        <v/>
      </c>
      <c r="F7270" s="65"/>
      <c r="G7270" s="64"/>
      <c r="H7270" s="69" t="str">
        <f>IF(ISBLANK(Perigon!L7265),"",Perigon!L7265)</f>
        <v/>
      </c>
      <c r="I7270" s="69" t="str">
        <f>IF(ISBLANK(Perigon!M7265),"",Perigon!M7265)</f>
        <v/>
      </c>
      <c r="J7270" s="98" t="str">
        <f>IF(ISBLANK(Perigon!N7265),"",Perigon!N7265)</f>
        <v/>
      </c>
      <c r="K7270" s="99" t="str">
        <f>IF(ISBLANK(Perigon!J7265),"",Perigon!T7265)</f>
        <v/>
      </c>
      <c r="L7270" s="95" t="str">
        <f>IF(ISBLANK(Perigon!O7265),"",Perigon!O7265)</f>
        <v/>
      </c>
      <c r="M7270" s="95" t="str">
        <f>IF(ISBLANK(Perigon!R7265),"",Perigon!R7265)</f>
        <v/>
      </c>
      <c r="N7270" s="95" t="str">
        <f>IF(ISBLANK(Perigon!P7265),"",Perigon!P7265)</f>
        <v/>
      </c>
      <c r="O7270" s="38" t="str">
        <f>IF($L7270="","",VLOOKUP($R7270,Tarife!$A$2:$R$599,13,FALSE))</f>
        <v/>
      </c>
      <c r="P7270" s="38" t="str">
        <f t="shared" si="113"/>
        <v/>
      </c>
      <c r="R7270" s="100" t="str">
        <f>Zusammenzug!$C$25&amp;"-"&amp;Zusammenzug!$A$7&amp;"-"&amp;Leistungen!L7270</f>
        <v>2024-0-</v>
      </c>
    </row>
    <row r="7271" spans="1:18" x14ac:dyDescent="0.2">
      <c r="A7271" s="95" t="str">
        <f>IF(ISBLANK(Perigon!E7266),"",Perigon!E7266)</f>
        <v/>
      </c>
      <c r="B7271" s="95" t="str">
        <f>IF(ISBLANK(Perigon!G7266),"",Perigon!G7266)</f>
        <v/>
      </c>
      <c r="C7271" s="96" t="str">
        <f>IF(ISBLANK(Perigon!I7266),"",Perigon!I7266)</f>
        <v/>
      </c>
      <c r="D7271" s="97" t="str">
        <f>IF(ISBLANK(Perigon!J7266),"",Perigon!J7266)</f>
        <v/>
      </c>
      <c r="E7271" s="64" t="str">
        <f>IF(ISBLANK(Perigon!K7266),"",Perigon!K7266)</f>
        <v/>
      </c>
      <c r="F7271" s="65"/>
      <c r="G7271" s="64"/>
      <c r="H7271" s="69" t="str">
        <f>IF(ISBLANK(Perigon!L7266),"",Perigon!L7266)</f>
        <v/>
      </c>
      <c r="I7271" s="69" t="str">
        <f>IF(ISBLANK(Perigon!M7266),"",Perigon!M7266)</f>
        <v/>
      </c>
      <c r="J7271" s="98" t="str">
        <f>IF(ISBLANK(Perigon!N7266),"",Perigon!N7266)</f>
        <v/>
      </c>
      <c r="K7271" s="99" t="str">
        <f>IF(ISBLANK(Perigon!J7266),"",Perigon!T7266)</f>
        <v/>
      </c>
      <c r="L7271" s="95" t="str">
        <f>IF(ISBLANK(Perigon!O7266),"",Perigon!O7266)</f>
        <v/>
      </c>
      <c r="M7271" s="95" t="str">
        <f>IF(ISBLANK(Perigon!R7266),"",Perigon!R7266)</f>
        <v/>
      </c>
      <c r="N7271" s="95" t="str">
        <f>IF(ISBLANK(Perigon!P7266),"",Perigon!P7266)</f>
        <v/>
      </c>
      <c r="O7271" s="38" t="str">
        <f>IF($L7271="","",VLOOKUP($R7271,Tarife!$A$2:$R$599,13,FALSE))</f>
        <v/>
      </c>
      <c r="P7271" s="38" t="str">
        <f t="shared" si="113"/>
        <v/>
      </c>
      <c r="R7271" s="100" t="str">
        <f>Zusammenzug!$C$25&amp;"-"&amp;Zusammenzug!$A$7&amp;"-"&amp;Leistungen!L7271</f>
        <v>2024-0-</v>
      </c>
    </row>
    <row r="7272" spans="1:18" x14ac:dyDescent="0.2">
      <c r="A7272" s="95" t="str">
        <f>IF(ISBLANK(Perigon!E7267),"",Perigon!E7267)</f>
        <v/>
      </c>
      <c r="B7272" s="95" t="str">
        <f>IF(ISBLANK(Perigon!G7267),"",Perigon!G7267)</f>
        <v/>
      </c>
      <c r="C7272" s="96" t="str">
        <f>IF(ISBLANK(Perigon!I7267),"",Perigon!I7267)</f>
        <v/>
      </c>
      <c r="D7272" s="97" t="str">
        <f>IF(ISBLANK(Perigon!J7267),"",Perigon!J7267)</f>
        <v/>
      </c>
      <c r="E7272" s="64" t="str">
        <f>IF(ISBLANK(Perigon!K7267),"",Perigon!K7267)</f>
        <v/>
      </c>
      <c r="F7272" s="65"/>
      <c r="G7272" s="64"/>
      <c r="H7272" s="69" t="str">
        <f>IF(ISBLANK(Perigon!L7267),"",Perigon!L7267)</f>
        <v/>
      </c>
      <c r="I7272" s="69" t="str">
        <f>IF(ISBLANK(Perigon!M7267),"",Perigon!M7267)</f>
        <v/>
      </c>
      <c r="J7272" s="98" t="str">
        <f>IF(ISBLANK(Perigon!N7267),"",Perigon!N7267)</f>
        <v/>
      </c>
      <c r="K7272" s="99" t="str">
        <f>IF(ISBLANK(Perigon!J7267),"",Perigon!T7267)</f>
        <v/>
      </c>
      <c r="L7272" s="95" t="str">
        <f>IF(ISBLANK(Perigon!O7267),"",Perigon!O7267)</f>
        <v/>
      </c>
      <c r="M7272" s="95" t="str">
        <f>IF(ISBLANK(Perigon!R7267),"",Perigon!R7267)</f>
        <v/>
      </c>
      <c r="N7272" s="95" t="str">
        <f>IF(ISBLANK(Perigon!P7267),"",Perigon!P7267)</f>
        <v/>
      </c>
      <c r="O7272" s="38" t="str">
        <f>IF($L7272="","",VLOOKUP($R7272,Tarife!$A$2:$R$599,13,FALSE))</f>
        <v/>
      </c>
      <c r="P7272" s="38" t="str">
        <f t="shared" si="113"/>
        <v/>
      </c>
      <c r="R7272" s="100" t="str">
        <f>Zusammenzug!$C$25&amp;"-"&amp;Zusammenzug!$A$7&amp;"-"&amp;Leistungen!L7272</f>
        <v>2024-0-</v>
      </c>
    </row>
    <row r="7273" spans="1:18" x14ac:dyDescent="0.2">
      <c r="A7273" s="95" t="str">
        <f>IF(ISBLANK(Perigon!E7268),"",Perigon!E7268)</f>
        <v/>
      </c>
      <c r="B7273" s="95" t="str">
        <f>IF(ISBLANK(Perigon!G7268),"",Perigon!G7268)</f>
        <v/>
      </c>
      <c r="C7273" s="96" t="str">
        <f>IF(ISBLANK(Perigon!I7268),"",Perigon!I7268)</f>
        <v/>
      </c>
      <c r="D7273" s="97" t="str">
        <f>IF(ISBLANK(Perigon!J7268),"",Perigon!J7268)</f>
        <v/>
      </c>
      <c r="E7273" s="64" t="str">
        <f>IF(ISBLANK(Perigon!K7268),"",Perigon!K7268)</f>
        <v/>
      </c>
      <c r="F7273" s="65"/>
      <c r="G7273" s="64"/>
      <c r="H7273" s="69" t="str">
        <f>IF(ISBLANK(Perigon!L7268),"",Perigon!L7268)</f>
        <v/>
      </c>
      <c r="I7273" s="69" t="str">
        <f>IF(ISBLANK(Perigon!M7268),"",Perigon!M7268)</f>
        <v/>
      </c>
      <c r="J7273" s="98" t="str">
        <f>IF(ISBLANK(Perigon!N7268),"",Perigon!N7268)</f>
        <v/>
      </c>
      <c r="K7273" s="99" t="str">
        <f>IF(ISBLANK(Perigon!J7268),"",Perigon!T7268)</f>
        <v/>
      </c>
      <c r="L7273" s="95" t="str">
        <f>IF(ISBLANK(Perigon!O7268),"",Perigon!O7268)</f>
        <v/>
      </c>
      <c r="M7273" s="95" t="str">
        <f>IF(ISBLANK(Perigon!R7268),"",Perigon!R7268)</f>
        <v/>
      </c>
      <c r="N7273" s="95" t="str">
        <f>IF(ISBLANK(Perigon!P7268),"",Perigon!P7268)</f>
        <v/>
      </c>
      <c r="O7273" s="38" t="str">
        <f>IF($L7273="","",VLOOKUP($R7273,Tarife!$A$2:$R$599,13,FALSE))</f>
        <v/>
      </c>
      <c r="P7273" s="38" t="str">
        <f t="shared" si="113"/>
        <v/>
      </c>
      <c r="R7273" s="100" t="str">
        <f>Zusammenzug!$C$25&amp;"-"&amp;Zusammenzug!$A$7&amp;"-"&amp;Leistungen!L7273</f>
        <v>2024-0-</v>
      </c>
    </row>
    <row r="7274" spans="1:18" x14ac:dyDescent="0.2">
      <c r="A7274" s="95" t="str">
        <f>IF(ISBLANK(Perigon!E7269),"",Perigon!E7269)</f>
        <v/>
      </c>
      <c r="B7274" s="95" t="str">
        <f>IF(ISBLANK(Perigon!G7269),"",Perigon!G7269)</f>
        <v/>
      </c>
      <c r="C7274" s="96" t="str">
        <f>IF(ISBLANK(Perigon!I7269),"",Perigon!I7269)</f>
        <v/>
      </c>
      <c r="D7274" s="97" t="str">
        <f>IF(ISBLANK(Perigon!J7269),"",Perigon!J7269)</f>
        <v/>
      </c>
      <c r="E7274" s="64" t="str">
        <f>IF(ISBLANK(Perigon!K7269),"",Perigon!K7269)</f>
        <v/>
      </c>
      <c r="F7274" s="65"/>
      <c r="G7274" s="64"/>
      <c r="H7274" s="69" t="str">
        <f>IF(ISBLANK(Perigon!L7269),"",Perigon!L7269)</f>
        <v/>
      </c>
      <c r="I7274" s="69" t="str">
        <f>IF(ISBLANK(Perigon!M7269),"",Perigon!M7269)</f>
        <v/>
      </c>
      <c r="J7274" s="98" t="str">
        <f>IF(ISBLANK(Perigon!N7269),"",Perigon!N7269)</f>
        <v/>
      </c>
      <c r="K7274" s="99" t="str">
        <f>IF(ISBLANK(Perigon!J7269),"",Perigon!T7269)</f>
        <v/>
      </c>
      <c r="L7274" s="95" t="str">
        <f>IF(ISBLANK(Perigon!O7269),"",Perigon!O7269)</f>
        <v/>
      </c>
      <c r="M7274" s="95" t="str">
        <f>IF(ISBLANK(Perigon!R7269),"",Perigon!R7269)</f>
        <v/>
      </c>
      <c r="N7274" s="95" t="str">
        <f>IF(ISBLANK(Perigon!P7269),"",Perigon!P7269)</f>
        <v/>
      </c>
      <c r="O7274" s="38" t="str">
        <f>IF($L7274="","",VLOOKUP($R7274,Tarife!$A$2:$R$599,13,FALSE))</f>
        <v/>
      </c>
      <c r="P7274" s="38" t="str">
        <f t="shared" si="113"/>
        <v/>
      </c>
      <c r="R7274" s="100" t="str">
        <f>Zusammenzug!$C$25&amp;"-"&amp;Zusammenzug!$A$7&amp;"-"&amp;Leistungen!L7274</f>
        <v>2024-0-</v>
      </c>
    </row>
    <row r="7275" spans="1:18" x14ac:dyDescent="0.2">
      <c r="A7275" s="95" t="str">
        <f>IF(ISBLANK(Perigon!E7270),"",Perigon!E7270)</f>
        <v/>
      </c>
      <c r="B7275" s="95" t="str">
        <f>IF(ISBLANK(Perigon!G7270),"",Perigon!G7270)</f>
        <v/>
      </c>
      <c r="C7275" s="96" t="str">
        <f>IF(ISBLANK(Perigon!I7270),"",Perigon!I7270)</f>
        <v/>
      </c>
      <c r="D7275" s="97" t="str">
        <f>IF(ISBLANK(Perigon!J7270),"",Perigon!J7270)</f>
        <v/>
      </c>
      <c r="E7275" s="64" t="str">
        <f>IF(ISBLANK(Perigon!K7270),"",Perigon!K7270)</f>
        <v/>
      </c>
      <c r="F7275" s="65"/>
      <c r="G7275" s="64"/>
      <c r="H7275" s="69" t="str">
        <f>IF(ISBLANK(Perigon!L7270),"",Perigon!L7270)</f>
        <v/>
      </c>
      <c r="I7275" s="69" t="str">
        <f>IF(ISBLANK(Perigon!M7270),"",Perigon!M7270)</f>
        <v/>
      </c>
      <c r="J7275" s="98" t="str">
        <f>IF(ISBLANK(Perigon!N7270),"",Perigon!N7270)</f>
        <v/>
      </c>
      <c r="K7275" s="99" t="str">
        <f>IF(ISBLANK(Perigon!J7270),"",Perigon!T7270)</f>
        <v/>
      </c>
      <c r="L7275" s="95" t="str">
        <f>IF(ISBLANK(Perigon!O7270),"",Perigon!O7270)</f>
        <v/>
      </c>
      <c r="M7275" s="95" t="str">
        <f>IF(ISBLANK(Perigon!R7270),"",Perigon!R7270)</f>
        <v/>
      </c>
      <c r="N7275" s="95" t="str">
        <f>IF(ISBLANK(Perigon!P7270),"",Perigon!P7270)</f>
        <v/>
      </c>
      <c r="O7275" s="38" t="str">
        <f>IF($L7275="","",VLOOKUP($R7275,Tarife!$A$2:$R$599,13,FALSE))</f>
        <v/>
      </c>
      <c r="P7275" s="38" t="str">
        <f t="shared" si="113"/>
        <v/>
      </c>
      <c r="R7275" s="100" t="str">
        <f>Zusammenzug!$C$25&amp;"-"&amp;Zusammenzug!$A$7&amp;"-"&amp;Leistungen!L7275</f>
        <v>2024-0-</v>
      </c>
    </row>
    <row r="7276" spans="1:18" x14ac:dyDescent="0.2">
      <c r="A7276" s="95" t="str">
        <f>IF(ISBLANK(Perigon!E7271),"",Perigon!E7271)</f>
        <v/>
      </c>
      <c r="B7276" s="95" t="str">
        <f>IF(ISBLANK(Perigon!G7271),"",Perigon!G7271)</f>
        <v/>
      </c>
      <c r="C7276" s="96" t="str">
        <f>IF(ISBLANK(Perigon!I7271),"",Perigon!I7271)</f>
        <v/>
      </c>
      <c r="D7276" s="97" t="str">
        <f>IF(ISBLANK(Perigon!J7271),"",Perigon!J7271)</f>
        <v/>
      </c>
      <c r="E7276" s="64" t="str">
        <f>IF(ISBLANK(Perigon!K7271),"",Perigon!K7271)</f>
        <v/>
      </c>
      <c r="F7276" s="65"/>
      <c r="G7276" s="64"/>
      <c r="H7276" s="69" t="str">
        <f>IF(ISBLANK(Perigon!L7271),"",Perigon!L7271)</f>
        <v/>
      </c>
      <c r="I7276" s="69" t="str">
        <f>IF(ISBLANK(Perigon!M7271),"",Perigon!M7271)</f>
        <v/>
      </c>
      <c r="J7276" s="98" t="str">
        <f>IF(ISBLANK(Perigon!N7271),"",Perigon!N7271)</f>
        <v/>
      </c>
      <c r="K7276" s="99" t="str">
        <f>IF(ISBLANK(Perigon!J7271),"",Perigon!T7271)</f>
        <v/>
      </c>
      <c r="L7276" s="95" t="str">
        <f>IF(ISBLANK(Perigon!O7271),"",Perigon!O7271)</f>
        <v/>
      </c>
      <c r="M7276" s="95" t="str">
        <f>IF(ISBLANK(Perigon!R7271),"",Perigon!R7271)</f>
        <v/>
      </c>
      <c r="N7276" s="95" t="str">
        <f>IF(ISBLANK(Perigon!P7271),"",Perigon!P7271)</f>
        <v/>
      </c>
      <c r="O7276" s="38" t="str">
        <f>IF($L7276="","",VLOOKUP($R7276,Tarife!$A$2:$R$599,13,FALSE))</f>
        <v/>
      </c>
      <c r="P7276" s="38" t="str">
        <f t="shared" si="113"/>
        <v/>
      </c>
      <c r="R7276" s="100" t="str">
        <f>Zusammenzug!$C$25&amp;"-"&amp;Zusammenzug!$A$7&amp;"-"&amp;Leistungen!L7276</f>
        <v>2024-0-</v>
      </c>
    </row>
    <row r="7277" spans="1:18" x14ac:dyDescent="0.2">
      <c r="A7277" s="95" t="str">
        <f>IF(ISBLANK(Perigon!E7272),"",Perigon!E7272)</f>
        <v/>
      </c>
      <c r="B7277" s="95" t="str">
        <f>IF(ISBLANK(Perigon!G7272),"",Perigon!G7272)</f>
        <v/>
      </c>
      <c r="C7277" s="96" t="str">
        <f>IF(ISBLANK(Perigon!I7272),"",Perigon!I7272)</f>
        <v/>
      </c>
      <c r="D7277" s="97" t="str">
        <f>IF(ISBLANK(Perigon!J7272),"",Perigon!J7272)</f>
        <v/>
      </c>
      <c r="E7277" s="64" t="str">
        <f>IF(ISBLANK(Perigon!K7272),"",Perigon!K7272)</f>
        <v/>
      </c>
      <c r="F7277" s="65"/>
      <c r="G7277" s="64"/>
      <c r="H7277" s="69" t="str">
        <f>IF(ISBLANK(Perigon!L7272),"",Perigon!L7272)</f>
        <v/>
      </c>
      <c r="I7277" s="69" t="str">
        <f>IF(ISBLANK(Perigon!M7272),"",Perigon!M7272)</f>
        <v/>
      </c>
      <c r="J7277" s="98" t="str">
        <f>IF(ISBLANK(Perigon!N7272),"",Perigon!N7272)</f>
        <v/>
      </c>
      <c r="K7277" s="99" t="str">
        <f>IF(ISBLANK(Perigon!J7272),"",Perigon!T7272)</f>
        <v/>
      </c>
      <c r="L7277" s="95" t="str">
        <f>IF(ISBLANK(Perigon!O7272),"",Perigon!O7272)</f>
        <v/>
      </c>
      <c r="M7277" s="95" t="str">
        <f>IF(ISBLANK(Perigon!R7272),"",Perigon!R7272)</f>
        <v/>
      </c>
      <c r="N7277" s="95" t="str">
        <f>IF(ISBLANK(Perigon!P7272),"",Perigon!P7272)</f>
        <v/>
      </c>
      <c r="O7277" s="38" t="str">
        <f>IF($L7277="","",VLOOKUP($R7277,Tarife!$A$2:$R$599,13,FALSE))</f>
        <v/>
      </c>
      <c r="P7277" s="38" t="str">
        <f t="shared" si="113"/>
        <v/>
      </c>
      <c r="R7277" s="100" t="str">
        <f>Zusammenzug!$C$25&amp;"-"&amp;Zusammenzug!$A$7&amp;"-"&amp;Leistungen!L7277</f>
        <v>2024-0-</v>
      </c>
    </row>
    <row r="7278" spans="1:18" x14ac:dyDescent="0.2">
      <c r="A7278" s="95" t="str">
        <f>IF(ISBLANK(Perigon!E7273),"",Perigon!E7273)</f>
        <v/>
      </c>
      <c r="B7278" s="95" t="str">
        <f>IF(ISBLANK(Perigon!G7273),"",Perigon!G7273)</f>
        <v/>
      </c>
      <c r="C7278" s="96" t="str">
        <f>IF(ISBLANK(Perigon!I7273),"",Perigon!I7273)</f>
        <v/>
      </c>
      <c r="D7278" s="97" t="str">
        <f>IF(ISBLANK(Perigon!J7273),"",Perigon!J7273)</f>
        <v/>
      </c>
      <c r="E7278" s="64" t="str">
        <f>IF(ISBLANK(Perigon!K7273),"",Perigon!K7273)</f>
        <v/>
      </c>
      <c r="F7278" s="65"/>
      <c r="G7278" s="64"/>
      <c r="H7278" s="69" t="str">
        <f>IF(ISBLANK(Perigon!L7273),"",Perigon!L7273)</f>
        <v/>
      </c>
      <c r="I7278" s="69" t="str">
        <f>IF(ISBLANK(Perigon!M7273),"",Perigon!M7273)</f>
        <v/>
      </c>
      <c r="J7278" s="98" t="str">
        <f>IF(ISBLANK(Perigon!N7273),"",Perigon!N7273)</f>
        <v/>
      </c>
      <c r="K7278" s="99" t="str">
        <f>IF(ISBLANK(Perigon!J7273),"",Perigon!T7273)</f>
        <v/>
      </c>
      <c r="L7278" s="95" t="str">
        <f>IF(ISBLANK(Perigon!O7273),"",Perigon!O7273)</f>
        <v/>
      </c>
      <c r="M7278" s="95" t="str">
        <f>IF(ISBLANK(Perigon!R7273),"",Perigon!R7273)</f>
        <v/>
      </c>
      <c r="N7278" s="95" t="str">
        <f>IF(ISBLANK(Perigon!P7273),"",Perigon!P7273)</f>
        <v/>
      </c>
      <c r="O7278" s="38" t="str">
        <f>IF($L7278="","",VLOOKUP($R7278,Tarife!$A$2:$R$599,13,FALSE))</f>
        <v/>
      </c>
      <c r="P7278" s="38" t="str">
        <f t="shared" si="113"/>
        <v/>
      </c>
      <c r="R7278" s="100" t="str">
        <f>Zusammenzug!$C$25&amp;"-"&amp;Zusammenzug!$A$7&amp;"-"&amp;Leistungen!L7278</f>
        <v>2024-0-</v>
      </c>
    </row>
    <row r="7279" spans="1:18" x14ac:dyDescent="0.2">
      <c r="A7279" s="95" t="str">
        <f>IF(ISBLANK(Perigon!E7274),"",Perigon!E7274)</f>
        <v/>
      </c>
      <c r="B7279" s="95" t="str">
        <f>IF(ISBLANK(Perigon!G7274),"",Perigon!G7274)</f>
        <v/>
      </c>
      <c r="C7279" s="96" t="str">
        <f>IF(ISBLANK(Perigon!I7274),"",Perigon!I7274)</f>
        <v/>
      </c>
      <c r="D7279" s="97" t="str">
        <f>IF(ISBLANK(Perigon!J7274),"",Perigon!J7274)</f>
        <v/>
      </c>
      <c r="E7279" s="64" t="str">
        <f>IF(ISBLANK(Perigon!K7274),"",Perigon!K7274)</f>
        <v/>
      </c>
      <c r="F7279" s="65"/>
      <c r="G7279" s="64"/>
      <c r="H7279" s="69" t="str">
        <f>IF(ISBLANK(Perigon!L7274),"",Perigon!L7274)</f>
        <v/>
      </c>
      <c r="I7279" s="69" t="str">
        <f>IF(ISBLANK(Perigon!M7274),"",Perigon!M7274)</f>
        <v/>
      </c>
      <c r="J7279" s="98" t="str">
        <f>IF(ISBLANK(Perigon!N7274),"",Perigon!N7274)</f>
        <v/>
      </c>
      <c r="K7279" s="99" t="str">
        <f>IF(ISBLANK(Perigon!J7274),"",Perigon!T7274)</f>
        <v/>
      </c>
      <c r="L7279" s="95" t="str">
        <f>IF(ISBLANK(Perigon!O7274),"",Perigon!O7274)</f>
        <v/>
      </c>
      <c r="M7279" s="95" t="str">
        <f>IF(ISBLANK(Perigon!R7274),"",Perigon!R7274)</f>
        <v/>
      </c>
      <c r="N7279" s="95" t="str">
        <f>IF(ISBLANK(Perigon!P7274),"",Perigon!P7274)</f>
        <v/>
      </c>
      <c r="O7279" s="38" t="str">
        <f>IF($L7279="","",VLOOKUP($R7279,Tarife!$A$2:$R$599,13,FALSE))</f>
        <v/>
      </c>
      <c r="P7279" s="38" t="str">
        <f t="shared" si="113"/>
        <v/>
      </c>
      <c r="R7279" s="100" t="str">
        <f>Zusammenzug!$C$25&amp;"-"&amp;Zusammenzug!$A$7&amp;"-"&amp;Leistungen!L7279</f>
        <v>2024-0-</v>
      </c>
    </row>
    <row r="7280" spans="1:18" x14ac:dyDescent="0.2">
      <c r="A7280" s="95" t="str">
        <f>IF(ISBLANK(Perigon!E7275),"",Perigon!E7275)</f>
        <v/>
      </c>
      <c r="B7280" s="95" t="str">
        <f>IF(ISBLANK(Perigon!G7275),"",Perigon!G7275)</f>
        <v/>
      </c>
      <c r="C7280" s="96" t="str">
        <f>IF(ISBLANK(Perigon!I7275),"",Perigon!I7275)</f>
        <v/>
      </c>
      <c r="D7280" s="97" t="str">
        <f>IF(ISBLANK(Perigon!J7275),"",Perigon!J7275)</f>
        <v/>
      </c>
      <c r="E7280" s="64" t="str">
        <f>IF(ISBLANK(Perigon!K7275),"",Perigon!K7275)</f>
        <v/>
      </c>
      <c r="F7280" s="65"/>
      <c r="G7280" s="64"/>
      <c r="H7280" s="69" t="str">
        <f>IF(ISBLANK(Perigon!L7275),"",Perigon!L7275)</f>
        <v/>
      </c>
      <c r="I7280" s="69" t="str">
        <f>IF(ISBLANK(Perigon!M7275),"",Perigon!M7275)</f>
        <v/>
      </c>
      <c r="J7280" s="98" t="str">
        <f>IF(ISBLANK(Perigon!N7275),"",Perigon!N7275)</f>
        <v/>
      </c>
      <c r="K7280" s="99" t="str">
        <f>IF(ISBLANK(Perigon!J7275),"",Perigon!T7275)</f>
        <v/>
      </c>
      <c r="L7280" s="95" t="str">
        <f>IF(ISBLANK(Perigon!O7275),"",Perigon!O7275)</f>
        <v/>
      </c>
      <c r="M7280" s="95" t="str">
        <f>IF(ISBLANK(Perigon!R7275),"",Perigon!R7275)</f>
        <v/>
      </c>
      <c r="N7280" s="95" t="str">
        <f>IF(ISBLANK(Perigon!P7275),"",Perigon!P7275)</f>
        <v/>
      </c>
      <c r="O7280" s="38" t="str">
        <f>IF($L7280="","",VLOOKUP($R7280,Tarife!$A$2:$R$599,13,FALSE))</f>
        <v/>
      </c>
      <c r="P7280" s="38" t="str">
        <f t="shared" si="113"/>
        <v/>
      </c>
      <c r="R7280" s="100" t="str">
        <f>Zusammenzug!$C$25&amp;"-"&amp;Zusammenzug!$A$7&amp;"-"&amp;Leistungen!L7280</f>
        <v>2024-0-</v>
      </c>
    </row>
    <row r="7281" spans="1:18" x14ac:dyDescent="0.2">
      <c r="A7281" s="95" t="str">
        <f>IF(ISBLANK(Perigon!E7276),"",Perigon!E7276)</f>
        <v/>
      </c>
      <c r="B7281" s="95" t="str">
        <f>IF(ISBLANK(Perigon!G7276),"",Perigon!G7276)</f>
        <v/>
      </c>
      <c r="C7281" s="96" t="str">
        <f>IF(ISBLANK(Perigon!I7276),"",Perigon!I7276)</f>
        <v/>
      </c>
      <c r="D7281" s="97" t="str">
        <f>IF(ISBLANK(Perigon!J7276),"",Perigon!J7276)</f>
        <v/>
      </c>
      <c r="E7281" s="64" t="str">
        <f>IF(ISBLANK(Perigon!K7276),"",Perigon!K7276)</f>
        <v/>
      </c>
      <c r="F7281" s="65"/>
      <c r="G7281" s="64"/>
      <c r="H7281" s="69" t="str">
        <f>IF(ISBLANK(Perigon!L7276),"",Perigon!L7276)</f>
        <v/>
      </c>
      <c r="I7281" s="69" t="str">
        <f>IF(ISBLANK(Perigon!M7276),"",Perigon!M7276)</f>
        <v/>
      </c>
      <c r="J7281" s="98" t="str">
        <f>IF(ISBLANK(Perigon!N7276),"",Perigon!N7276)</f>
        <v/>
      </c>
      <c r="K7281" s="99" t="str">
        <f>IF(ISBLANK(Perigon!J7276),"",Perigon!T7276)</f>
        <v/>
      </c>
      <c r="L7281" s="95" t="str">
        <f>IF(ISBLANK(Perigon!O7276),"",Perigon!O7276)</f>
        <v/>
      </c>
      <c r="M7281" s="95" t="str">
        <f>IF(ISBLANK(Perigon!R7276),"",Perigon!R7276)</f>
        <v/>
      </c>
      <c r="N7281" s="95" t="str">
        <f>IF(ISBLANK(Perigon!P7276),"",Perigon!P7276)</f>
        <v/>
      </c>
      <c r="O7281" s="38" t="str">
        <f>IF($L7281="","",VLOOKUP($R7281,Tarife!$A$2:$R$599,13,FALSE))</f>
        <v/>
      </c>
      <c r="P7281" s="38" t="str">
        <f t="shared" si="113"/>
        <v/>
      </c>
      <c r="R7281" s="100" t="str">
        <f>Zusammenzug!$C$25&amp;"-"&amp;Zusammenzug!$A$7&amp;"-"&amp;Leistungen!L7281</f>
        <v>2024-0-</v>
      </c>
    </row>
    <row r="7282" spans="1:18" x14ac:dyDescent="0.2">
      <c r="A7282" s="95" t="str">
        <f>IF(ISBLANK(Perigon!E7277),"",Perigon!E7277)</f>
        <v/>
      </c>
      <c r="B7282" s="95" t="str">
        <f>IF(ISBLANK(Perigon!G7277),"",Perigon!G7277)</f>
        <v/>
      </c>
      <c r="C7282" s="96" t="str">
        <f>IF(ISBLANK(Perigon!I7277),"",Perigon!I7277)</f>
        <v/>
      </c>
      <c r="D7282" s="97" t="str">
        <f>IF(ISBLANK(Perigon!J7277),"",Perigon!J7277)</f>
        <v/>
      </c>
      <c r="E7282" s="64" t="str">
        <f>IF(ISBLANK(Perigon!K7277),"",Perigon!K7277)</f>
        <v/>
      </c>
      <c r="F7282" s="65"/>
      <c r="G7282" s="64"/>
      <c r="H7282" s="69" t="str">
        <f>IF(ISBLANK(Perigon!L7277),"",Perigon!L7277)</f>
        <v/>
      </c>
      <c r="I7282" s="69" t="str">
        <f>IF(ISBLANK(Perigon!M7277),"",Perigon!M7277)</f>
        <v/>
      </c>
      <c r="J7282" s="98" t="str">
        <f>IF(ISBLANK(Perigon!N7277),"",Perigon!N7277)</f>
        <v/>
      </c>
      <c r="K7282" s="99" t="str">
        <f>IF(ISBLANK(Perigon!J7277),"",Perigon!T7277)</f>
        <v/>
      </c>
      <c r="L7282" s="95" t="str">
        <f>IF(ISBLANK(Perigon!O7277),"",Perigon!O7277)</f>
        <v/>
      </c>
      <c r="M7282" s="95" t="str">
        <f>IF(ISBLANK(Perigon!R7277),"",Perigon!R7277)</f>
        <v/>
      </c>
      <c r="N7282" s="95" t="str">
        <f>IF(ISBLANK(Perigon!P7277),"",Perigon!P7277)</f>
        <v/>
      </c>
      <c r="O7282" s="38" t="str">
        <f>IF($L7282="","",VLOOKUP($R7282,Tarife!$A$2:$R$599,13,FALSE))</f>
        <v/>
      </c>
      <c r="P7282" s="38" t="str">
        <f t="shared" si="113"/>
        <v/>
      </c>
      <c r="R7282" s="100" t="str">
        <f>Zusammenzug!$C$25&amp;"-"&amp;Zusammenzug!$A$7&amp;"-"&amp;Leistungen!L7282</f>
        <v>2024-0-</v>
      </c>
    </row>
    <row r="7283" spans="1:18" x14ac:dyDescent="0.2">
      <c r="A7283" s="95" t="str">
        <f>IF(ISBLANK(Perigon!E7278),"",Perigon!E7278)</f>
        <v/>
      </c>
      <c r="B7283" s="95" t="str">
        <f>IF(ISBLANK(Perigon!G7278),"",Perigon!G7278)</f>
        <v/>
      </c>
      <c r="C7283" s="96" t="str">
        <f>IF(ISBLANK(Perigon!I7278),"",Perigon!I7278)</f>
        <v/>
      </c>
      <c r="D7283" s="97" t="str">
        <f>IF(ISBLANK(Perigon!J7278),"",Perigon!J7278)</f>
        <v/>
      </c>
      <c r="E7283" s="64" t="str">
        <f>IF(ISBLANK(Perigon!K7278),"",Perigon!K7278)</f>
        <v/>
      </c>
      <c r="F7283" s="65"/>
      <c r="G7283" s="64"/>
      <c r="H7283" s="69" t="str">
        <f>IF(ISBLANK(Perigon!L7278),"",Perigon!L7278)</f>
        <v/>
      </c>
      <c r="I7283" s="69" t="str">
        <f>IF(ISBLANK(Perigon!M7278),"",Perigon!M7278)</f>
        <v/>
      </c>
      <c r="J7283" s="98" t="str">
        <f>IF(ISBLANK(Perigon!N7278),"",Perigon!N7278)</f>
        <v/>
      </c>
      <c r="K7283" s="99" t="str">
        <f>IF(ISBLANK(Perigon!J7278),"",Perigon!T7278)</f>
        <v/>
      </c>
      <c r="L7283" s="95" t="str">
        <f>IF(ISBLANK(Perigon!O7278),"",Perigon!O7278)</f>
        <v/>
      </c>
      <c r="M7283" s="95" t="str">
        <f>IF(ISBLANK(Perigon!R7278),"",Perigon!R7278)</f>
        <v/>
      </c>
      <c r="N7283" s="95" t="str">
        <f>IF(ISBLANK(Perigon!P7278),"",Perigon!P7278)</f>
        <v/>
      </c>
      <c r="O7283" s="38" t="str">
        <f>IF($L7283="","",VLOOKUP($R7283,Tarife!$A$2:$R$599,13,FALSE))</f>
        <v/>
      </c>
      <c r="P7283" s="38" t="str">
        <f t="shared" si="113"/>
        <v/>
      </c>
      <c r="R7283" s="100" t="str">
        <f>Zusammenzug!$C$25&amp;"-"&amp;Zusammenzug!$A$7&amp;"-"&amp;Leistungen!L7283</f>
        <v>2024-0-</v>
      </c>
    </row>
    <row r="7284" spans="1:18" x14ac:dyDescent="0.2">
      <c r="A7284" s="95" t="str">
        <f>IF(ISBLANK(Perigon!E7279),"",Perigon!E7279)</f>
        <v/>
      </c>
      <c r="B7284" s="95" t="str">
        <f>IF(ISBLANK(Perigon!G7279),"",Perigon!G7279)</f>
        <v/>
      </c>
      <c r="C7284" s="96" t="str">
        <f>IF(ISBLANK(Perigon!I7279),"",Perigon!I7279)</f>
        <v/>
      </c>
      <c r="D7284" s="97" t="str">
        <f>IF(ISBLANK(Perigon!J7279),"",Perigon!J7279)</f>
        <v/>
      </c>
      <c r="E7284" s="64" t="str">
        <f>IF(ISBLANK(Perigon!K7279),"",Perigon!K7279)</f>
        <v/>
      </c>
      <c r="F7284" s="65"/>
      <c r="G7284" s="64"/>
      <c r="H7284" s="69" t="str">
        <f>IF(ISBLANK(Perigon!L7279),"",Perigon!L7279)</f>
        <v/>
      </c>
      <c r="I7284" s="69" t="str">
        <f>IF(ISBLANK(Perigon!M7279),"",Perigon!M7279)</f>
        <v/>
      </c>
      <c r="J7284" s="98" t="str">
        <f>IF(ISBLANK(Perigon!N7279),"",Perigon!N7279)</f>
        <v/>
      </c>
      <c r="K7284" s="99" t="str">
        <f>IF(ISBLANK(Perigon!J7279),"",Perigon!T7279)</f>
        <v/>
      </c>
      <c r="L7284" s="95" t="str">
        <f>IF(ISBLANK(Perigon!O7279),"",Perigon!O7279)</f>
        <v/>
      </c>
      <c r="M7284" s="95" t="str">
        <f>IF(ISBLANK(Perigon!R7279),"",Perigon!R7279)</f>
        <v/>
      </c>
      <c r="N7284" s="95" t="str">
        <f>IF(ISBLANK(Perigon!P7279),"",Perigon!P7279)</f>
        <v/>
      </c>
      <c r="O7284" s="38" t="str">
        <f>IF($L7284="","",VLOOKUP($R7284,Tarife!$A$2:$R$599,13,FALSE))</f>
        <v/>
      </c>
      <c r="P7284" s="38" t="str">
        <f t="shared" si="113"/>
        <v/>
      </c>
      <c r="R7284" s="100" t="str">
        <f>Zusammenzug!$C$25&amp;"-"&amp;Zusammenzug!$A$7&amp;"-"&amp;Leistungen!L7284</f>
        <v>2024-0-</v>
      </c>
    </row>
    <row r="7285" spans="1:18" x14ac:dyDescent="0.2">
      <c r="A7285" s="95" t="str">
        <f>IF(ISBLANK(Perigon!E7280),"",Perigon!E7280)</f>
        <v/>
      </c>
      <c r="B7285" s="95" t="str">
        <f>IF(ISBLANK(Perigon!G7280),"",Perigon!G7280)</f>
        <v/>
      </c>
      <c r="C7285" s="96" t="str">
        <f>IF(ISBLANK(Perigon!I7280),"",Perigon!I7280)</f>
        <v/>
      </c>
      <c r="D7285" s="97" t="str">
        <f>IF(ISBLANK(Perigon!J7280),"",Perigon!J7280)</f>
        <v/>
      </c>
      <c r="E7285" s="64" t="str">
        <f>IF(ISBLANK(Perigon!K7280),"",Perigon!K7280)</f>
        <v/>
      </c>
      <c r="F7285" s="65"/>
      <c r="G7285" s="64"/>
      <c r="H7285" s="69" t="str">
        <f>IF(ISBLANK(Perigon!L7280),"",Perigon!L7280)</f>
        <v/>
      </c>
      <c r="I7285" s="69" t="str">
        <f>IF(ISBLANK(Perigon!M7280),"",Perigon!M7280)</f>
        <v/>
      </c>
      <c r="J7285" s="98" t="str">
        <f>IF(ISBLANK(Perigon!N7280),"",Perigon!N7280)</f>
        <v/>
      </c>
      <c r="K7285" s="99" t="str">
        <f>IF(ISBLANK(Perigon!J7280),"",Perigon!T7280)</f>
        <v/>
      </c>
      <c r="L7285" s="95" t="str">
        <f>IF(ISBLANK(Perigon!O7280),"",Perigon!O7280)</f>
        <v/>
      </c>
      <c r="M7285" s="95" t="str">
        <f>IF(ISBLANK(Perigon!R7280),"",Perigon!R7280)</f>
        <v/>
      </c>
      <c r="N7285" s="95" t="str">
        <f>IF(ISBLANK(Perigon!P7280),"",Perigon!P7280)</f>
        <v/>
      </c>
      <c r="O7285" s="38" t="str">
        <f>IF($L7285="","",VLOOKUP($R7285,Tarife!$A$2:$R$599,13,FALSE))</f>
        <v/>
      </c>
      <c r="P7285" s="38" t="str">
        <f t="shared" si="113"/>
        <v/>
      </c>
      <c r="R7285" s="100" t="str">
        <f>Zusammenzug!$C$25&amp;"-"&amp;Zusammenzug!$A$7&amp;"-"&amp;Leistungen!L7285</f>
        <v>2024-0-</v>
      </c>
    </row>
    <row r="7286" spans="1:18" x14ac:dyDescent="0.2">
      <c r="A7286" s="95" t="str">
        <f>IF(ISBLANK(Perigon!E7281),"",Perigon!E7281)</f>
        <v/>
      </c>
      <c r="B7286" s="95" t="str">
        <f>IF(ISBLANK(Perigon!G7281),"",Perigon!G7281)</f>
        <v/>
      </c>
      <c r="C7286" s="96" t="str">
        <f>IF(ISBLANK(Perigon!I7281),"",Perigon!I7281)</f>
        <v/>
      </c>
      <c r="D7286" s="97" t="str">
        <f>IF(ISBLANK(Perigon!J7281),"",Perigon!J7281)</f>
        <v/>
      </c>
      <c r="E7286" s="64" t="str">
        <f>IF(ISBLANK(Perigon!K7281),"",Perigon!K7281)</f>
        <v/>
      </c>
      <c r="F7286" s="65"/>
      <c r="G7286" s="64"/>
      <c r="H7286" s="69" t="str">
        <f>IF(ISBLANK(Perigon!L7281),"",Perigon!L7281)</f>
        <v/>
      </c>
      <c r="I7286" s="69" t="str">
        <f>IF(ISBLANK(Perigon!M7281),"",Perigon!M7281)</f>
        <v/>
      </c>
      <c r="J7286" s="98" t="str">
        <f>IF(ISBLANK(Perigon!N7281),"",Perigon!N7281)</f>
        <v/>
      </c>
      <c r="K7286" s="99" t="str">
        <f>IF(ISBLANK(Perigon!J7281),"",Perigon!T7281)</f>
        <v/>
      </c>
      <c r="L7286" s="95" t="str">
        <f>IF(ISBLANK(Perigon!O7281),"",Perigon!O7281)</f>
        <v/>
      </c>
      <c r="M7286" s="95" t="str">
        <f>IF(ISBLANK(Perigon!R7281),"",Perigon!R7281)</f>
        <v/>
      </c>
      <c r="N7286" s="95" t="str">
        <f>IF(ISBLANK(Perigon!P7281),"",Perigon!P7281)</f>
        <v/>
      </c>
      <c r="O7286" s="38" t="str">
        <f>IF($L7286="","",VLOOKUP($R7286,Tarife!$A$2:$R$599,13,FALSE))</f>
        <v/>
      </c>
      <c r="P7286" s="38" t="str">
        <f t="shared" si="113"/>
        <v/>
      </c>
      <c r="R7286" s="100" t="str">
        <f>Zusammenzug!$C$25&amp;"-"&amp;Zusammenzug!$A$7&amp;"-"&amp;Leistungen!L7286</f>
        <v>2024-0-</v>
      </c>
    </row>
    <row r="7287" spans="1:18" x14ac:dyDescent="0.2">
      <c r="A7287" s="95" t="str">
        <f>IF(ISBLANK(Perigon!E7282),"",Perigon!E7282)</f>
        <v/>
      </c>
      <c r="B7287" s="95" t="str">
        <f>IF(ISBLANK(Perigon!G7282),"",Perigon!G7282)</f>
        <v/>
      </c>
      <c r="C7287" s="96" t="str">
        <f>IF(ISBLANK(Perigon!I7282),"",Perigon!I7282)</f>
        <v/>
      </c>
      <c r="D7287" s="97" t="str">
        <f>IF(ISBLANK(Perigon!J7282),"",Perigon!J7282)</f>
        <v/>
      </c>
      <c r="E7287" s="64" t="str">
        <f>IF(ISBLANK(Perigon!K7282),"",Perigon!K7282)</f>
        <v/>
      </c>
      <c r="F7287" s="65"/>
      <c r="G7287" s="64"/>
      <c r="H7287" s="69" t="str">
        <f>IF(ISBLANK(Perigon!L7282),"",Perigon!L7282)</f>
        <v/>
      </c>
      <c r="I7287" s="69" t="str">
        <f>IF(ISBLANK(Perigon!M7282),"",Perigon!M7282)</f>
        <v/>
      </c>
      <c r="J7287" s="98" t="str">
        <f>IF(ISBLANK(Perigon!N7282),"",Perigon!N7282)</f>
        <v/>
      </c>
      <c r="K7287" s="99" t="str">
        <f>IF(ISBLANK(Perigon!J7282),"",Perigon!T7282)</f>
        <v/>
      </c>
      <c r="L7287" s="95" t="str">
        <f>IF(ISBLANK(Perigon!O7282),"",Perigon!O7282)</f>
        <v/>
      </c>
      <c r="M7287" s="95" t="str">
        <f>IF(ISBLANK(Perigon!R7282),"",Perigon!R7282)</f>
        <v/>
      </c>
      <c r="N7287" s="95" t="str">
        <f>IF(ISBLANK(Perigon!P7282),"",Perigon!P7282)</f>
        <v/>
      </c>
      <c r="O7287" s="38" t="str">
        <f>IF($L7287="","",VLOOKUP($R7287,Tarife!$A$2:$R$599,13,FALSE))</f>
        <v/>
      </c>
      <c r="P7287" s="38" t="str">
        <f t="shared" si="113"/>
        <v/>
      </c>
      <c r="R7287" s="100" t="str">
        <f>Zusammenzug!$C$25&amp;"-"&amp;Zusammenzug!$A$7&amp;"-"&amp;Leistungen!L7287</f>
        <v>2024-0-</v>
      </c>
    </row>
    <row r="7288" spans="1:18" x14ac:dyDescent="0.2">
      <c r="A7288" s="95" t="str">
        <f>IF(ISBLANK(Perigon!E7283),"",Perigon!E7283)</f>
        <v/>
      </c>
      <c r="B7288" s="95" t="str">
        <f>IF(ISBLANK(Perigon!G7283),"",Perigon!G7283)</f>
        <v/>
      </c>
      <c r="C7288" s="96" t="str">
        <f>IF(ISBLANK(Perigon!I7283),"",Perigon!I7283)</f>
        <v/>
      </c>
      <c r="D7288" s="97" t="str">
        <f>IF(ISBLANK(Perigon!J7283),"",Perigon!J7283)</f>
        <v/>
      </c>
      <c r="E7288" s="64" t="str">
        <f>IF(ISBLANK(Perigon!K7283),"",Perigon!K7283)</f>
        <v/>
      </c>
      <c r="F7288" s="65"/>
      <c r="G7288" s="64"/>
      <c r="H7288" s="69" t="str">
        <f>IF(ISBLANK(Perigon!L7283),"",Perigon!L7283)</f>
        <v/>
      </c>
      <c r="I7288" s="69" t="str">
        <f>IF(ISBLANK(Perigon!M7283),"",Perigon!M7283)</f>
        <v/>
      </c>
      <c r="J7288" s="98" t="str">
        <f>IF(ISBLANK(Perigon!N7283),"",Perigon!N7283)</f>
        <v/>
      </c>
      <c r="K7288" s="99" t="str">
        <f>IF(ISBLANK(Perigon!J7283),"",Perigon!T7283)</f>
        <v/>
      </c>
      <c r="L7288" s="95" t="str">
        <f>IF(ISBLANK(Perigon!O7283),"",Perigon!O7283)</f>
        <v/>
      </c>
      <c r="M7288" s="95" t="str">
        <f>IF(ISBLANK(Perigon!R7283),"",Perigon!R7283)</f>
        <v/>
      </c>
      <c r="N7288" s="95" t="str">
        <f>IF(ISBLANK(Perigon!P7283),"",Perigon!P7283)</f>
        <v/>
      </c>
      <c r="O7288" s="38" t="str">
        <f>IF($L7288="","",VLOOKUP($R7288,Tarife!$A$2:$R$599,13,FALSE))</f>
        <v/>
      </c>
      <c r="P7288" s="38" t="str">
        <f t="shared" si="113"/>
        <v/>
      </c>
      <c r="R7288" s="100" t="str">
        <f>Zusammenzug!$C$25&amp;"-"&amp;Zusammenzug!$A$7&amp;"-"&amp;Leistungen!L7288</f>
        <v>2024-0-</v>
      </c>
    </row>
    <row r="7289" spans="1:18" x14ac:dyDescent="0.2">
      <c r="A7289" s="95" t="str">
        <f>IF(ISBLANK(Perigon!E7284),"",Perigon!E7284)</f>
        <v/>
      </c>
      <c r="B7289" s="95" t="str">
        <f>IF(ISBLANK(Perigon!G7284),"",Perigon!G7284)</f>
        <v/>
      </c>
      <c r="C7289" s="96" t="str">
        <f>IF(ISBLANK(Perigon!I7284),"",Perigon!I7284)</f>
        <v/>
      </c>
      <c r="D7289" s="97" t="str">
        <f>IF(ISBLANK(Perigon!J7284),"",Perigon!J7284)</f>
        <v/>
      </c>
      <c r="E7289" s="64" t="str">
        <f>IF(ISBLANK(Perigon!K7284),"",Perigon!K7284)</f>
        <v/>
      </c>
      <c r="F7289" s="65"/>
      <c r="G7289" s="64"/>
      <c r="H7289" s="69" t="str">
        <f>IF(ISBLANK(Perigon!L7284),"",Perigon!L7284)</f>
        <v/>
      </c>
      <c r="I7289" s="69" t="str">
        <f>IF(ISBLANK(Perigon!M7284),"",Perigon!M7284)</f>
        <v/>
      </c>
      <c r="J7289" s="98" t="str">
        <f>IF(ISBLANK(Perigon!N7284),"",Perigon!N7284)</f>
        <v/>
      </c>
      <c r="K7289" s="99" t="str">
        <f>IF(ISBLANK(Perigon!J7284),"",Perigon!T7284)</f>
        <v/>
      </c>
      <c r="L7289" s="95" t="str">
        <f>IF(ISBLANK(Perigon!O7284),"",Perigon!O7284)</f>
        <v/>
      </c>
      <c r="M7289" s="95" t="str">
        <f>IF(ISBLANK(Perigon!R7284),"",Perigon!R7284)</f>
        <v/>
      </c>
      <c r="N7289" s="95" t="str">
        <f>IF(ISBLANK(Perigon!P7284),"",Perigon!P7284)</f>
        <v/>
      </c>
      <c r="O7289" s="38" t="str">
        <f>IF($L7289="","",VLOOKUP($R7289,Tarife!$A$2:$R$599,13,FALSE))</f>
        <v/>
      </c>
      <c r="P7289" s="38" t="str">
        <f t="shared" si="113"/>
        <v/>
      </c>
      <c r="R7289" s="100" t="str">
        <f>Zusammenzug!$C$25&amp;"-"&amp;Zusammenzug!$A$7&amp;"-"&amp;Leistungen!L7289</f>
        <v>2024-0-</v>
      </c>
    </row>
    <row r="7290" spans="1:18" x14ac:dyDescent="0.2">
      <c r="A7290" s="95" t="str">
        <f>IF(ISBLANK(Perigon!E7285),"",Perigon!E7285)</f>
        <v/>
      </c>
      <c r="B7290" s="95" t="str">
        <f>IF(ISBLANK(Perigon!G7285),"",Perigon!G7285)</f>
        <v/>
      </c>
      <c r="C7290" s="96" t="str">
        <f>IF(ISBLANK(Perigon!I7285),"",Perigon!I7285)</f>
        <v/>
      </c>
      <c r="D7290" s="97" t="str">
        <f>IF(ISBLANK(Perigon!J7285),"",Perigon!J7285)</f>
        <v/>
      </c>
      <c r="E7290" s="64" t="str">
        <f>IF(ISBLANK(Perigon!K7285),"",Perigon!K7285)</f>
        <v/>
      </c>
      <c r="F7290" s="65"/>
      <c r="G7290" s="64"/>
      <c r="H7290" s="69" t="str">
        <f>IF(ISBLANK(Perigon!L7285),"",Perigon!L7285)</f>
        <v/>
      </c>
      <c r="I7290" s="69" t="str">
        <f>IF(ISBLANK(Perigon!M7285),"",Perigon!M7285)</f>
        <v/>
      </c>
      <c r="J7290" s="98" t="str">
        <f>IF(ISBLANK(Perigon!N7285),"",Perigon!N7285)</f>
        <v/>
      </c>
      <c r="K7290" s="99" t="str">
        <f>IF(ISBLANK(Perigon!J7285),"",Perigon!T7285)</f>
        <v/>
      </c>
      <c r="L7290" s="95" t="str">
        <f>IF(ISBLANK(Perigon!O7285),"",Perigon!O7285)</f>
        <v/>
      </c>
      <c r="M7290" s="95" t="str">
        <f>IF(ISBLANK(Perigon!R7285),"",Perigon!R7285)</f>
        <v/>
      </c>
      <c r="N7290" s="95" t="str">
        <f>IF(ISBLANK(Perigon!P7285),"",Perigon!P7285)</f>
        <v/>
      </c>
      <c r="O7290" s="38" t="str">
        <f>IF($L7290="","",VLOOKUP($R7290,Tarife!$A$2:$R$599,13,FALSE))</f>
        <v/>
      </c>
      <c r="P7290" s="38" t="str">
        <f t="shared" si="113"/>
        <v/>
      </c>
      <c r="R7290" s="100" t="str">
        <f>Zusammenzug!$C$25&amp;"-"&amp;Zusammenzug!$A$7&amp;"-"&amp;Leistungen!L7290</f>
        <v>2024-0-</v>
      </c>
    </row>
    <row r="7291" spans="1:18" x14ac:dyDescent="0.2">
      <c r="A7291" s="95" t="str">
        <f>IF(ISBLANK(Perigon!E7286),"",Perigon!E7286)</f>
        <v/>
      </c>
      <c r="B7291" s="95" t="str">
        <f>IF(ISBLANK(Perigon!G7286),"",Perigon!G7286)</f>
        <v/>
      </c>
      <c r="C7291" s="96" t="str">
        <f>IF(ISBLANK(Perigon!I7286),"",Perigon!I7286)</f>
        <v/>
      </c>
      <c r="D7291" s="97" t="str">
        <f>IF(ISBLANK(Perigon!J7286),"",Perigon!J7286)</f>
        <v/>
      </c>
      <c r="E7291" s="64" t="str">
        <f>IF(ISBLANK(Perigon!K7286),"",Perigon!K7286)</f>
        <v/>
      </c>
      <c r="F7291" s="65"/>
      <c r="G7291" s="64"/>
      <c r="H7291" s="69" t="str">
        <f>IF(ISBLANK(Perigon!L7286),"",Perigon!L7286)</f>
        <v/>
      </c>
      <c r="I7291" s="69" t="str">
        <f>IF(ISBLANK(Perigon!M7286),"",Perigon!M7286)</f>
        <v/>
      </c>
      <c r="J7291" s="98" t="str">
        <f>IF(ISBLANK(Perigon!N7286),"",Perigon!N7286)</f>
        <v/>
      </c>
      <c r="K7291" s="99" t="str">
        <f>IF(ISBLANK(Perigon!J7286),"",Perigon!T7286)</f>
        <v/>
      </c>
      <c r="L7291" s="95" t="str">
        <f>IF(ISBLANK(Perigon!O7286),"",Perigon!O7286)</f>
        <v/>
      </c>
      <c r="M7291" s="95" t="str">
        <f>IF(ISBLANK(Perigon!R7286),"",Perigon!R7286)</f>
        <v/>
      </c>
      <c r="N7291" s="95" t="str">
        <f>IF(ISBLANK(Perigon!P7286),"",Perigon!P7286)</f>
        <v/>
      </c>
      <c r="O7291" s="38" t="str">
        <f>IF($L7291="","",VLOOKUP($R7291,Tarife!$A$2:$R$599,13,FALSE))</f>
        <v/>
      </c>
      <c r="P7291" s="38" t="str">
        <f t="shared" si="113"/>
        <v/>
      </c>
      <c r="R7291" s="100" t="str">
        <f>Zusammenzug!$C$25&amp;"-"&amp;Zusammenzug!$A$7&amp;"-"&amp;Leistungen!L7291</f>
        <v>2024-0-</v>
      </c>
    </row>
    <row r="7292" spans="1:18" x14ac:dyDescent="0.2">
      <c r="A7292" s="95" t="str">
        <f>IF(ISBLANK(Perigon!E7287),"",Perigon!E7287)</f>
        <v/>
      </c>
      <c r="B7292" s="95" t="str">
        <f>IF(ISBLANK(Perigon!G7287),"",Perigon!G7287)</f>
        <v/>
      </c>
      <c r="C7292" s="96" t="str">
        <f>IF(ISBLANK(Perigon!I7287),"",Perigon!I7287)</f>
        <v/>
      </c>
      <c r="D7292" s="97" t="str">
        <f>IF(ISBLANK(Perigon!J7287),"",Perigon!J7287)</f>
        <v/>
      </c>
      <c r="E7292" s="64" t="str">
        <f>IF(ISBLANK(Perigon!K7287),"",Perigon!K7287)</f>
        <v/>
      </c>
      <c r="F7292" s="65"/>
      <c r="G7292" s="64"/>
      <c r="H7292" s="69" t="str">
        <f>IF(ISBLANK(Perigon!L7287),"",Perigon!L7287)</f>
        <v/>
      </c>
      <c r="I7292" s="69" t="str">
        <f>IF(ISBLANK(Perigon!M7287),"",Perigon!M7287)</f>
        <v/>
      </c>
      <c r="J7292" s="98" t="str">
        <f>IF(ISBLANK(Perigon!N7287),"",Perigon!N7287)</f>
        <v/>
      </c>
      <c r="K7292" s="99" t="str">
        <f>IF(ISBLANK(Perigon!J7287),"",Perigon!T7287)</f>
        <v/>
      </c>
      <c r="L7292" s="95" t="str">
        <f>IF(ISBLANK(Perigon!O7287),"",Perigon!O7287)</f>
        <v/>
      </c>
      <c r="M7292" s="95" t="str">
        <f>IF(ISBLANK(Perigon!R7287),"",Perigon!R7287)</f>
        <v/>
      </c>
      <c r="N7292" s="95" t="str">
        <f>IF(ISBLANK(Perigon!P7287),"",Perigon!P7287)</f>
        <v/>
      </c>
      <c r="O7292" s="38" t="str">
        <f>IF($L7292="","",VLOOKUP($R7292,Tarife!$A$2:$R$599,13,FALSE))</f>
        <v/>
      </c>
      <c r="P7292" s="38" t="str">
        <f t="shared" si="113"/>
        <v/>
      </c>
      <c r="R7292" s="100" t="str">
        <f>Zusammenzug!$C$25&amp;"-"&amp;Zusammenzug!$A$7&amp;"-"&amp;Leistungen!L7292</f>
        <v>2024-0-</v>
      </c>
    </row>
    <row r="7293" spans="1:18" x14ac:dyDescent="0.2">
      <c r="A7293" s="95" t="str">
        <f>IF(ISBLANK(Perigon!E7288),"",Perigon!E7288)</f>
        <v/>
      </c>
      <c r="B7293" s="95" t="str">
        <f>IF(ISBLANK(Perigon!G7288),"",Perigon!G7288)</f>
        <v/>
      </c>
      <c r="C7293" s="96" t="str">
        <f>IF(ISBLANK(Perigon!I7288),"",Perigon!I7288)</f>
        <v/>
      </c>
      <c r="D7293" s="97" t="str">
        <f>IF(ISBLANK(Perigon!J7288),"",Perigon!J7288)</f>
        <v/>
      </c>
      <c r="E7293" s="64" t="str">
        <f>IF(ISBLANK(Perigon!K7288),"",Perigon!K7288)</f>
        <v/>
      </c>
      <c r="F7293" s="65"/>
      <c r="G7293" s="64"/>
      <c r="H7293" s="69" t="str">
        <f>IF(ISBLANK(Perigon!L7288),"",Perigon!L7288)</f>
        <v/>
      </c>
      <c r="I7293" s="69" t="str">
        <f>IF(ISBLANK(Perigon!M7288),"",Perigon!M7288)</f>
        <v/>
      </c>
      <c r="J7293" s="98" t="str">
        <f>IF(ISBLANK(Perigon!N7288),"",Perigon!N7288)</f>
        <v/>
      </c>
      <c r="K7293" s="99" t="str">
        <f>IF(ISBLANK(Perigon!J7288),"",Perigon!T7288)</f>
        <v/>
      </c>
      <c r="L7293" s="95" t="str">
        <f>IF(ISBLANK(Perigon!O7288),"",Perigon!O7288)</f>
        <v/>
      </c>
      <c r="M7293" s="95" t="str">
        <f>IF(ISBLANK(Perigon!R7288),"",Perigon!R7288)</f>
        <v/>
      </c>
      <c r="N7293" s="95" t="str">
        <f>IF(ISBLANK(Perigon!P7288),"",Perigon!P7288)</f>
        <v/>
      </c>
      <c r="O7293" s="38" t="str">
        <f>IF($L7293="","",VLOOKUP($R7293,Tarife!$A$2:$R$599,13,FALSE))</f>
        <v/>
      </c>
      <c r="P7293" s="38" t="str">
        <f t="shared" si="113"/>
        <v/>
      </c>
      <c r="R7293" s="100" t="str">
        <f>Zusammenzug!$C$25&amp;"-"&amp;Zusammenzug!$A$7&amp;"-"&amp;Leistungen!L7293</f>
        <v>2024-0-</v>
      </c>
    </row>
    <row r="7294" spans="1:18" x14ac:dyDescent="0.2">
      <c r="A7294" s="95" t="str">
        <f>IF(ISBLANK(Perigon!E7289),"",Perigon!E7289)</f>
        <v/>
      </c>
      <c r="B7294" s="95" t="str">
        <f>IF(ISBLANK(Perigon!G7289),"",Perigon!G7289)</f>
        <v/>
      </c>
      <c r="C7294" s="96" t="str">
        <f>IF(ISBLANK(Perigon!I7289),"",Perigon!I7289)</f>
        <v/>
      </c>
      <c r="D7294" s="97" t="str">
        <f>IF(ISBLANK(Perigon!J7289),"",Perigon!J7289)</f>
        <v/>
      </c>
      <c r="E7294" s="64" t="str">
        <f>IF(ISBLANK(Perigon!K7289),"",Perigon!K7289)</f>
        <v/>
      </c>
      <c r="F7294" s="65"/>
      <c r="G7294" s="64"/>
      <c r="H7294" s="69" t="str">
        <f>IF(ISBLANK(Perigon!L7289),"",Perigon!L7289)</f>
        <v/>
      </c>
      <c r="I7294" s="69" t="str">
        <f>IF(ISBLANK(Perigon!M7289),"",Perigon!M7289)</f>
        <v/>
      </c>
      <c r="J7294" s="98" t="str">
        <f>IF(ISBLANK(Perigon!N7289),"",Perigon!N7289)</f>
        <v/>
      </c>
      <c r="K7294" s="99" t="str">
        <f>IF(ISBLANK(Perigon!J7289),"",Perigon!T7289)</f>
        <v/>
      </c>
      <c r="L7294" s="95" t="str">
        <f>IF(ISBLANK(Perigon!O7289),"",Perigon!O7289)</f>
        <v/>
      </c>
      <c r="M7294" s="95" t="str">
        <f>IF(ISBLANK(Perigon!R7289),"",Perigon!R7289)</f>
        <v/>
      </c>
      <c r="N7294" s="95" t="str">
        <f>IF(ISBLANK(Perigon!P7289),"",Perigon!P7289)</f>
        <v/>
      </c>
      <c r="O7294" s="38" t="str">
        <f>IF($L7294="","",VLOOKUP($R7294,Tarife!$A$2:$R$599,13,FALSE))</f>
        <v/>
      </c>
      <c r="P7294" s="38" t="str">
        <f t="shared" si="113"/>
        <v/>
      </c>
      <c r="R7294" s="100" t="str">
        <f>Zusammenzug!$C$25&amp;"-"&amp;Zusammenzug!$A$7&amp;"-"&amp;Leistungen!L7294</f>
        <v>2024-0-</v>
      </c>
    </row>
    <row r="7295" spans="1:18" x14ac:dyDescent="0.2">
      <c r="A7295" s="95" t="str">
        <f>IF(ISBLANK(Perigon!E7290),"",Perigon!E7290)</f>
        <v/>
      </c>
      <c r="B7295" s="95" t="str">
        <f>IF(ISBLANK(Perigon!G7290),"",Perigon!G7290)</f>
        <v/>
      </c>
      <c r="C7295" s="96" t="str">
        <f>IF(ISBLANK(Perigon!I7290),"",Perigon!I7290)</f>
        <v/>
      </c>
      <c r="D7295" s="97" t="str">
        <f>IF(ISBLANK(Perigon!J7290),"",Perigon!J7290)</f>
        <v/>
      </c>
      <c r="E7295" s="64" t="str">
        <f>IF(ISBLANK(Perigon!K7290),"",Perigon!K7290)</f>
        <v/>
      </c>
      <c r="F7295" s="65"/>
      <c r="G7295" s="64"/>
      <c r="H7295" s="69" t="str">
        <f>IF(ISBLANK(Perigon!L7290),"",Perigon!L7290)</f>
        <v/>
      </c>
      <c r="I7295" s="69" t="str">
        <f>IF(ISBLANK(Perigon!M7290),"",Perigon!M7290)</f>
        <v/>
      </c>
      <c r="J7295" s="98" t="str">
        <f>IF(ISBLANK(Perigon!N7290),"",Perigon!N7290)</f>
        <v/>
      </c>
      <c r="K7295" s="99" t="str">
        <f>IF(ISBLANK(Perigon!J7290),"",Perigon!T7290)</f>
        <v/>
      </c>
      <c r="L7295" s="95" t="str">
        <f>IF(ISBLANK(Perigon!O7290),"",Perigon!O7290)</f>
        <v/>
      </c>
      <c r="M7295" s="95" t="str">
        <f>IF(ISBLANK(Perigon!R7290),"",Perigon!R7290)</f>
        <v/>
      </c>
      <c r="N7295" s="95" t="str">
        <f>IF(ISBLANK(Perigon!P7290),"",Perigon!P7290)</f>
        <v/>
      </c>
      <c r="O7295" s="38" t="str">
        <f>IF($L7295="","",VLOOKUP($R7295,Tarife!$A$2:$R$599,13,FALSE))</f>
        <v/>
      </c>
      <c r="P7295" s="38" t="str">
        <f t="shared" si="113"/>
        <v/>
      </c>
      <c r="R7295" s="100" t="str">
        <f>Zusammenzug!$C$25&amp;"-"&amp;Zusammenzug!$A$7&amp;"-"&amp;Leistungen!L7295</f>
        <v>2024-0-</v>
      </c>
    </row>
    <row r="7296" spans="1:18" x14ac:dyDescent="0.2">
      <c r="A7296" s="95" t="str">
        <f>IF(ISBLANK(Perigon!E7291),"",Perigon!E7291)</f>
        <v/>
      </c>
      <c r="B7296" s="95" t="str">
        <f>IF(ISBLANK(Perigon!G7291),"",Perigon!G7291)</f>
        <v/>
      </c>
      <c r="C7296" s="96" t="str">
        <f>IF(ISBLANK(Perigon!I7291),"",Perigon!I7291)</f>
        <v/>
      </c>
      <c r="D7296" s="97" t="str">
        <f>IF(ISBLANK(Perigon!J7291),"",Perigon!J7291)</f>
        <v/>
      </c>
      <c r="E7296" s="64" t="str">
        <f>IF(ISBLANK(Perigon!K7291),"",Perigon!K7291)</f>
        <v/>
      </c>
      <c r="F7296" s="65"/>
      <c r="G7296" s="64"/>
      <c r="H7296" s="69" t="str">
        <f>IF(ISBLANK(Perigon!L7291),"",Perigon!L7291)</f>
        <v/>
      </c>
      <c r="I7296" s="69" t="str">
        <f>IF(ISBLANK(Perigon!M7291),"",Perigon!M7291)</f>
        <v/>
      </c>
      <c r="J7296" s="98" t="str">
        <f>IF(ISBLANK(Perigon!N7291),"",Perigon!N7291)</f>
        <v/>
      </c>
      <c r="K7296" s="99" t="str">
        <f>IF(ISBLANK(Perigon!J7291),"",Perigon!T7291)</f>
        <v/>
      </c>
      <c r="L7296" s="95" t="str">
        <f>IF(ISBLANK(Perigon!O7291),"",Perigon!O7291)</f>
        <v/>
      </c>
      <c r="M7296" s="95" t="str">
        <f>IF(ISBLANK(Perigon!R7291),"",Perigon!R7291)</f>
        <v/>
      </c>
      <c r="N7296" s="95" t="str">
        <f>IF(ISBLANK(Perigon!P7291),"",Perigon!P7291)</f>
        <v/>
      </c>
      <c r="O7296" s="38" t="str">
        <f>IF($L7296="","",VLOOKUP($R7296,Tarife!$A$2:$R$599,13,FALSE))</f>
        <v/>
      </c>
      <c r="P7296" s="38" t="str">
        <f t="shared" si="113"/>
        <v/>
      </c>
      <c r="R7296" s="100" t="str">
        <f>Zusammenzug!$C$25&amp;"-"&amp;Zusammenzug!$A$7&amp;"-"&amp;Leistungen!L7296</f>
        <v>2024-0-</v>
      </c>
    </row>
    <row r="7297" spans="1:18" x14ac:dyDescent="0.2">
      <c r="A7297" s="95" t="str">
        <f>IF(ISBLANK(Perigon!E7292),"",Perigon!E7292)</f>
        <v/>
      </c>
      <c r="B7297" s="95" t="str">
        <f>IF(ISBLANK(Perigon!G7292),"",Perigon!G7292)</f>
        <v/>
      </c>
      <c r="C7297" s="96" t="str">
        <f>IF(ISBLANK(Perigon!I7292),"",Perigon!I7292)</f>
        <v/>
      </c>
      <c r="D7297" s="97" t="str">
        <f>IF(ISBLANK(Perigon!J7292),"",Perigon!J7292)</f>
        <v/>
      </c>
      <c r="E7297" s="64" t="str">
        <f>IF(ISBLANK(Perigon!K7292),"",Perigon!K7292)</f>
        <v/>
      </c>
      <c r="F7297" s="65"/>
      <c r="G7297" s="64"/>
      <c r="H7297" s="69" t="str">
        <f>IF(ISBLANK(Perigon!L7292),"",Perigon!L7292)</f>
        <v/>
      </c>
      <c r="I7297" s="69" t="str">
        <f>IF(ISBLANK(Perigon!M7292),"",Perigon!M7292)</f>
        <v/>
      </c>
      <c r="J7297" s="98" t="str">
        <f>IF(ISBLANK(Perigon!N7292),"",Perigon!N7292)</f>
        <v/>
      </c>
      <c r="K7297" s="99" t="str">
        <f>IF(ISBLANK(Perigon!J7292),"",Perigon!T7292)</f>
        <v/>
      </c>
      <c r="L7297" s="95" t="str">
        <f>IF(ISBLANK(Perigon!O7292),"",Perigon!O7292)</f>
        <v/>
      </c>
      <c r="M7297" s="95" t="str">
        <f>IF(ISBLANK(Perigon!R7292),"",Perigon!R7292)</f>
        <v/>
      </c>
      <c r="N7297" s="95" t="str">
        <f>IF(ISBLANK(Perigon!P7292),"",Perigon!P7292)</f>
        <v/>
      </c>
      <c r="O7297" s="38" t="str">
        <f>IF($L7297="","",VLOOKUP($R7297,Tarife!$A$2:$R$599,13,FALSE))</f>
        <v/>
      </c>
      <c r="P7297" s="38" t="str">
        <f t="shared" si="113"/>
        <v/>
      </c>
      <c r="R7297" s="100" t="str">
        <f>Zusammenzug!$C$25&amp;"-"&amp;Zusammenzug!$A$7&amp;"-"&amp;Leistungen!L7297</f>
        <v>2024-0-</v>
      </c>
    </row>
    <row r="7298" spans="1:18" x14ac:dyDescent="0.2">
      <c r="A7298" s="95" t="str">
        <f>IF(ISBLANK(Perigon!E7293),"",Perigon!E7293)</f>
        <v/>
      </c>
      <c r="B7298" s="95" t="str">
        <f>IF(ISBLANK(Perigon!G7293),"",Perigon!G7293)</f>
        <v/>
      </c>
      <c r="C7298" s="96" t="str">
        <f>IF(ISBLANK(Perigon!I7293),"",Perigon!I7293)</f>
        <v/>
      </c>
      <c r="D7298" s="97" t="str">
        <f>IF(ISBLANK(Perigon!J7293),"",Perigon!J7293)</f>
        <v/>
      </c>
      <c r="E7298" s="64" t="str">
        <f>IF(ISBLANK(Perigon!K7293),"",Perigon!K7293)</f>
        <v/>
      </c>
      <c r="F7298" s="65"/>
      <c r="G7298" s="64"/>
      <c r="H7298" s="69" t="str">
        <f>IF(ISBLANK(Perigon!L7293),"",Perigon!L7293)</f>
        <v/>
      </c>
      <c r="I7298" s="69" t="str">
        <f>IF(ISBLANK(Perigon!M7293),"",Perigon!M7293)</f>
        <v/>
      </c>
      <c r="J7298" s="98" t="str">
        <f>IF(ISBLANK(Perigon!N7293),"",Perigon!N7293)</f>
        <v/>
      </c>
      <c r="K7298" s="99" t="str">
        <f>IF(ISBLANK(Perigon!J7293),"",Perigon!T7293)</f>
        <v/>
      </c>
      <c r="L7298" s="95" t="str">
        <f>IF(ISBLANK(Perigon!O7293),"",Perigon!O7293)</f>
        <v/>
      </c>
      <c r="M7298" s="95" t="str">
        <f>IF(ISBLANK(Perigon!R7293),"",Perigon!R7293)</f>
        <v/>
      </c>
      <c r="N7298" s="95" t="str">
        <f>IF(ISBLANK(Perigon!P7293),"",Perigon!P7293)</f>
        <v/>
      </c>
      <c r="O7298" s="38" t="str">
        <f>IF($L7298="","",VLOOKUP($R7298,Tarife!$A$2:$R$599,13,FALSE))</f>
        <v/>
      </c>
      <c r="P7298" s="38" t="str">
        <f t="shared" si="113"/>
        <v/>
      </c>
      <c r="R7298" s="100" t="str">
        <f>Zusammenzug!$C$25&amp;"-"&amp;Zusammenzug!$A$7&amp;"-"&amp;Leistungen!L7298</f>
        <v>2024-0-</v>
      </c>
    </row>
    <row r="7299" spans="1:18" x14ac:dyDescent="0.2">
      <c r="A7299" s="95" t="str">
        <f>IF(ISBLANK(Perigon!E7294),"",Perigon!E7294)</f>
        <v/>
      </c>
      <c r="B7299" s="95" t="str">
        <f>IF(ISBLANK(Perigon!G7294),"",Perigon!G7294)</f>
        <v/>
      </c>
      <c r="C7299" s="96" t="str">
        <f>IF(ISBLANK(Perigon!I7294),"",Perigon!I7294)</f>
        <v/>
      </c>
      <c r="D7299" s="97" t="str">
        <f>IF(ISBLANK(Perigon!J7294),"",Perigon!J7294)</f>
        <v/>
      </c>
      <c r="E7299" s="64" t="str">
        <f>IF(ISBLANK(Perigon!K7294),"",Perigon!K7294)</f>
        <v/>
      </c>
      <c r="F7299" s="65"/>
      <c r="G7299" s="64"/>
      <c r="H7299" s="69" t="str">
        <f>IF(ISBLANK(Perigon!L7294),"",Perigon!L7294)</f>
        <v/>
      </c>
      <c r="I7299" s="69" t="str">
        <f>IF(ISBLANK(Perigon!M7294),"",Perigon!M7294)</f>
        <v/>
      </c>
      <c r="J7299" s="98" t="str">
        <f>IF(ISBLANK(Perigon!N7294),"",Perigon!N7294)</f>
        <v/>
      </c>
      <c r="K7299" s="99" t="str">
        <f>IF(ISBLANK(Perigon!J7294),"",Perigon!T7294)</f>
        <v/>
      </c>
      <c r="L7299" s="95" t="str">
        <f>IF(ISBLANK(Perigon!O7294),"",Perigon!O7294)</f>
        <v/>
      </c>
      <c r="M7299" s="95" t="str">
        <f>IF(ISBLANK(Perigon!R7294),"",Perigon!R7294)</f>
        <v/>
      </c>
      <c r="N7299" s="95" t="str">
        <f>IF(ISBLANK(Perigon!P7294),"",Perigon!P7294)</f>
        <v/>
      </c>
      <c r="O7299" s="38" t="str">
        <f>IF($L7299="","",VLOOKUP($R7299,Tarife!$A$2:$R$599,13,FALSE))</f>
        <v/>
      </c>
      <c r="P7299" s="38" t="str">
        <f t="shared" si="113"/>
        <v/>
      </c>
      <c r="R7299" s="100" t="str">
        <f>Zusammenzug!$C$25&amp;"-"&amp;Zusammenzug!$A$7&amp;"-"&amp;Leistungen!L7299</f>
        <v>2024-0-</v>
      </c>
    </row>
    <row r="7300" spans="1:18" x14ac:dyDescent="0.2">
      <c r="A7300" s="95" t="str">
        <f>IF(ISBLANK(Perigon!E7295),"",Perigon!E7295)</f>
        <v/>
      </c>
      <c r="B7300" s="95" t="str">
        <f>IF(ISBLANK(Perigon!G7295),"",Perigon!G7295)</f>
        <v/>
      </c>
      <c r="C7300" s="96" t="str">
        <f>IF(ISBLANK(Perigon!I7295),"",Perigon!I7295)</f>
        <v/>
      </c>
      <c r="D7300" s="97" t="str">
        <f>IF(ISBLANK(Perigon!J7295),"",Perigon!J7295)</f>
        <v/>
      </c>
      <c r="E7300" s="64" t="str">
        <f>IF(ISBLANK(Perigon!K7295),"",Perigon!K7295)</f>
        <v/>
      </c>
      <c r="F7300" s="65"/>
      <c r="G7300" s="64"/>
      <c r="H7300" s="69" t="str">
        <f>IF(ISBLANK(Perigon!L7295),"",Perigon!L7295)</f>
        <v/>
      </c>
      <c r="I7300" s="69" t="str">
        <f>IF(ISBLANK(Perigon!M7295),"",Perigon!M7295)</f>
        <v/>
      </c>
      <c r="J7300" s="98" t="str">
        <f>IF(ISBLANK(Perigon!N7295),"",Perigon!N7295)</f>
        <v/>
      </c>
      <c r="K7300" s="99" t="str">
        <f>IF(ISBLANK(Perigon!J7295),"",Perigon!T7295)</f>
        <v/>
      </c>
      <c r="L7300" s="95" t="str">
        <f>IF(ISBLANK(Perigon!O7295),"",Perigon!O7295)</f>
        <v/>
      </c>
      <c r="M7300" s="95" t="str">
        <f>IF(ISBLANK(Perigon!R7295),"",Perigon!R7295)</f>
        <v/>
      </c>
      <c r="N7300" s="95" t="str">
        <f>IF(ISBLANK(Perigon!P7295),"",Perigon!P7295)</f>
        <v/>
      </c>
      <c r="O7300" s="38" t="str">
        <f>IF($L7300="","",VLOOKUP($R7300,Tarife!$A$2:$R$599,13,FALSE))</f>
        <v/>
      </c>
      <c r="P7300" s="38" t="str">
        <f t="shared" si="113"/>
        <v/>
      </c>
      <c r="R7300" s="100" t="str">
        <f>Zusammenzug!$C$25&amp;"-"&amp;Zusammenzug!$A$7&amp;"-"&amp;Leistungen!L7300</f>
        <v>2024-0-</v>
      </c>
    </row>
    <row r="7301" spans="1:18" x14ac:dyDescent="0.2">
      <c r="A7301" s="95" t="str">
        <f>IF(ISBLANK(Perigon!E7296),"",Perigon!E7296)</f>
        <v/>
      </c>
      <c r="B7301" s="95" t="str">
        <f>IF(ISBLANK(Perigon!G7296),"",Perigon!G7296)</f>
        <v/>
      </c>
      <c r="C7301" s="96" t="str">
        <f>IF(ISBLANK(Perigon!I7296),"",Perigon!I7296)</f>
        <v/>
      </c>
      <c r="D7301" s="97" t="str">
        <f>IF(ISBLANK(Perigon!J7296),"",Perigon!J7296)</f>
        <v/>
      </c>
      <c r="E7301" s="64" t="str">
        <f>IF(ISBLANK(Perigon!K7296),"",Perigon!K7296)</f>
        <v/>
      </c>
      <c r="F7301" s="65"/>
      <c r="G7301" s="64"/>
      <c r="H7301" s="69" t="str">
        <f>IF(ISBLANK(Perigon!L7296),"",Perigon!L7296)</f>
        <v/>
      </c>
      <c r="I7301" s="69" t="str">
        <f>IF(ISBLANK(Perigon!M7296),"",Perigon!M7296)</f>
        <v/>
      </c>
      <c r="J7301" s="98" t="str">
        <f>IF(ISBLANK(Perigon!N7296),"",Perigon!N7296)</f>
        <v/>
      </c>
      <c r="K7301" s="99" t="str">
        <f>IF(ISBLANK(Perigon!J7296),"",Perigon!T7296)</f>
        <v/>
      </c>
      <c r="L7301" s="95" t="str">
        <f>IF(ISBLANK(Perigon!O7296),"",Perigon!O7296)</f>
        <v/>
      </c>
      <c r="M7301" s="95" t="str">
        <f>IF(ISBLANK(Perigon!R7296),"",Perigon!R7296)</f>
        <v/>
      </c>
      <c r="N7301" s="95" t="str">
        <f>IF(ISBLANK(Perigon!P7296),"",Perigon!P7296)</f>
        <v/>
      </c>
      <c r="O7301" s="38" t="str">
        <f>IF($L7301="","",VLOOKUP($R7301,Tarife!$A$2:$R$599,13,FALSE))</f>
        <v/>
      </c>
      <c r="P7301" s="38" t="str">
        <f t="shared" si="113"/>
        <v/>
      </c>
      <c r="R7301" s="100" t="str">
        <f>Zusammenzug!$C$25&amp;"-"&amp;Zusammenzug!$A$7&amp;"-"&amp;Leistungen!L7301</f>
        <v>2024-0-</v>
      </c>
    </row>
    <row r="7302" spans="1:18" x14ac:dyDescent="0.2">
      <c r="A7302" s="95" t="str">
        <f>IF(ISBLANK(Perigon!E7297),"",Perigon!E7297)</f>
        <v/>
      </c>
      <c r="B7302" s="95" t="str">
        <f>IF(ISBLANK(Perigon!G7297),"",Perigon!G7297)</f>
        <v/>
      </c>
      <c r="C7302" s="96" t="str">
        <f>IF(ISBLANK(Perigon!I7297),"",Perigon!I7297)</f>
        <v/>
      </c>
      <c r="D7302" s="97" t="str">
        <f>IF(ISBLANK(Perigon!J7297),"",Perigon!J7297)</f>
        <v/>
      </c>
      <c r="E7302" s="64" t="str">
        <f>IF(ISBLANK(Perigon!K7297),"",Perigon!K7297)</f>
        <v/>
      </c>
      <c r="F7302" s="65"/>
      <c r="G7302" s="64"/>
      <c r="H7302" s="69" t="str">
        <f>IF(ISBLANK(Perigon!L7297),"",Perigon!L7297)</f>
        <v/>
      </c>
      <c r="I7302" s="69" t="str">
        <f>IF(ISBLANK(Perigon!M7297),"",Perigon!M7297)</f>
        <v/>
      </c>
      <c r="J7302" s="98" t="str">
        <f>IF(ISBLANK(Perigon!N7297),"",Perigon!N7297)</f>
        <v/>
      </c>
      <c r="K7302" s="99" t="str">
        <f>IF(ISBLANK(Perigon!J7297),"",Perigon!T7297)</f>
        <v/>
      </c>
      <c r="L7302" s="95" t="str">
        <f>IF(ISBLANK(Perigon!O7297),"",Perigon!O7297)</f>
        <v/>
      </c>
      <c r="M7302" s="95" t="str">
        <f>IF(ISBLANK(Perigon!R7297),"",Perigon!R7297)</f>
        <v/>
      </c>
      <c r="N7302" s="95" t="str">
        <f>IF(ISBLANK(Perigon!P7297),"",Perigon!P7297)</f>
        <v/>
      </c>
      <c r="O7302" s="38" t="str">
        <f>IF($L7302="","",VLOOKUP($R7302,Tarife!$A$2:$R$599,13,FALSE))</f>
        <v/>
      </c>
      <c r="P7302" s="38" t="str">
        <f t="shared" si="113"/>
        <v/>
      </c>
      <c r="R7302" s="100" t="str">
        <f>Zusammenzug!$C$25&amp;"-"&amp;Zusammenzug!$A$7&amp;"-"&amp;Leistungen!L7302</f>
        <v>2024-0-</v>
      </c>
    </row>
    <row r="7303" spans="1:18" x14ac:dyDescent="0.2">
      <c r="A7303" s="95" t="str">
        <f>IF(ISBLANK(Perigon!E7298),"",Perigon!E7298)</f>
        <v/>
      </c>
      <c r="B7303" s="95" t="str">
        <f>IF(ISBLANK(Perigon!G7298),"",Perigon!G7298)</f>
        <v/>
      </c>
      <c r="C7303" s="96" t="str">
        <f>IF(ISBLANK(Perigon!I7298),"",Perigon!I7298)</f>
        <v/>
      </c>
      <c r="D7303" s="97" t="str">
        <f>IF(ISBLANK(Perigon!J7298),"",Perigon!J7298)</f>
        <v/>
      </c>
      <c r="E7303" s="64" t="str">
        <f>IF(ISBLANK(Perigon!K7298),"",Perigon!K7298)</f>
        <v/>
      </c>
      <c r="F7303" s="65"/>
      <c r="G7303" s="64"/>
      <c r="H7303" s="69" t="str">
        <f>IF(ISBLANK(Perigon!L7298),"",Perigon!L7298)</f>
        <v/>
      </c>
      <c r="I7303" s="69" t="str">
        <f>IF(ISBLANK(Perigon!M7298),"",Perigon!M7298)</f>
        <v/>
      </c>
      <c r="J7303" s="98" t="str">
        <f>IF(ISBLANK(Perigon!N7298),"",Perigon!N7298)</f>
        <v/>
      </c>
      <c r="K7303" s="99" t="str">
        <f>IF(ISBLANK(Perigon!J7298),"",Perigon!T7298)</f>
        <v/>
      </c>
      <c r="L7303" s="95" t="str">
        <f>IF(ISBLANK(Perigon!O7298),"",Perigon!O7298)</f>
        <v/>
      </c>
      <c r="M7303" s="95" t="str">
        <f>IF(ISBLANK(Perigon!R7298),"",Perigon!R7298)</f>
        <v/>
      </c>
      <c r="N7303" s="95" t="str">
        <f>IF(ISBLANK(Perigon!P7298),"",Perigon!P7298)</f>
        <v/>
      </c>
      <c r="O7303" s="38" t="str">
        <f>IF($L7303="","",VLOOKUP($R7303,Tarife!$A$2:$R$599,13,FALSE))</f>
        <v/>
      </c>
      <c r="P7303" s="38" t="str">
        <f t="shared" si="113"/>
        <v/>
      </c>
      <c r="R7303" s="100" t="str">
        <f>Zusammenzug!$C$25&amp;"-"&amp;Zusammenzug!$A$7&amp;"-"&amp;Leistungen!L7303</f>
        <v>2024-0-</v>
      </c>
    </row>
    <row r="7304" spans="1:18" x14ac:dyDescent="0.2">
      <c r="A7304" s="95" t="str">
        <f>IF(ISBLANK(Perigon!E7299),"",Perigon!E7299)</f>
        <v/>
      </c>
      <c r="B7304" s="95" t="str">
        <f>IF(ISBLANK(Perigon!G7299),"",Perigon!G7299)</f>
        <v/>
      </c>
      <c r="C7304" s="96" t="str">
        <f>IF(ISBLANK(Perigon!I7299),"",Perigon!I7299)</f>
        <v/>
      </c>
      <c r="D7304" s="97" t="str">
        <f>IF(ISBLANK(Perigon!J7299),"",Perigon!J7299)</f>
        <v/>
      </c>
      <c r="E7304" s="64" t="str">
        <f>IF(ISBLANK(Perigon!K7299),"",Perigon!K7299)</f>
        <v/>
      </c>
      <c r="F7304" s="65"/>
      <c r="G7304" s="64"/>
      <c r="H7304" s="69" t="str">
        <f>IF(ISBLANK(Perigon!L7299),"",Perigon!L7299)</f>
        <v/>
      </c>
      <c r="I7304" s="69" t="str">
        <f>IF(ISBLANK(Perigon!M7299),"",Perigon!M7299)</f>
        <v/>
      </c>
      <c r="J7304" s="98" t="str">
        <f>IF(ISBLANK(Perigon!N7299),"",Perigon!N7299)</f>
        <v/>
      </c>
      <c r="K7304" s="99" t="str">
        <f>IF(ISBLANK(Perigon!J7299),"",Perigon!T7299)</f>
        <v/>
      </c>
      <c r="L7304" s="95" t="str">
        <f>IF(ISBLANK(Perigon!O7299),"",Perigon!O7299)</f>
        <v/>
      </c>
      <c r="M7304" s="95" t="str">
        <f>IF(ISBLANK(Perigon!R7299),"",Perigon!R7299)</f>
        <v/>
      </c>
      <c r="N7304" s="95" t="str">
        <f>IF(ISBLANK(Perigon!P7299),"",Perigon!P7299)</f>
        <v/>
      </c>
      <c r="O7304" s="38" t="str">
        <f>IF($L7304="","",VLOOKUP($R7304,Tarife!$A$2:$R$599,13,FALSE))</f>
        <v/>
      </c>
      <c r="P7304" s="38" t="str">
        <f t="shared" ref="P7304:P7367" si="114">IF(L7304="","",IF(AND($L7304="Pabe",N7304&lt;O7304),M7304*O7304,IF(N7304&lt;O7304,M7304*N7304,M7304*O7304)))</f>
        <v/>
      </c>
      <c r="R7304" s="100" t="str">
        <f>Zusammenzug!$C$25&amp;"-"&amp;Zusammenzug!$A$7&amp;"-"&amp;Leistungen!L7304</f>
        <v>2024-0-</v>
      </c>
    </row>
    <row r="7305" spans="1:18" x14ac:dyDescent="0.2">
      <c r="A7305" s="95" t="str">
        <f>IF(ISBLANK(Perigon!E7300),"",Perigon!E7300)</f>
        <v/>
      </c>
      <c r="B7305" s="95" t="str">
        <f>IF(ISBLANK(Perigon!G7300),"",Perigon!G7300)</f>
        <v/>
      </c>
      <c r="C7305" s="96" t="str">
        <f>IF(ISBLANK(Perigon!I7300),"",Perigon!I7300)</f>
        <v/>
      </c>
      <c r="D7305" s="97" t="str">
        <f>IF(ISBLANK(Perigon!J7300),"",Perigon!J7300)</f>
        <v/>
      </c>
      <c r="E7305" s="64" t="str">
        <f>IF(ISBLANK(Perigon!K7300),"",Perigon!K7300)</f>
        <v/>
      </c>
      <c r="F7305" s="65"/>
      <c r="G7305" s="64"/>
      <c r="H7305" s="69" t="str">
        <f>IF(ISBLANK(Perigon!L7300),"",Perigon!L7300)</f>
        <v/>
      </c>
      <c r="I7305" s="69" t="str">
        <f>IF(ISBLANK(Perigon!M7300),"",Perigon!M7300)</f>
        <v/>
      </c>
      <c r="J7305" s="98" t="str">
        <f>IF(ISBLANK(Perigon!N7300),"",Perigon!N7300)</f>
        <v/>
      </c>
      <c r="K7305" s="99" t="str">
        <f>IF(ISBLANK(Perigon!J7300),"",Perigon!T7300)</f>
        <v/>
      </c>
      <c r="L7305" s="95" t="str">
        <f>IF(ISBLANK(Perigon!O7300),"",Perigon!O7300)</f>
        <v/>
      </c>
      <c r="M7305" s="95" t="str">
        <f>IF(ISBLANK(Perigon!R7300),"",Perigon!R7300)</f>
        <v/>
      </c>
      <c r="N7305" s="95" t="str">
        <f>IF(ISBLANK(Perigon!P7300),"",Perigon!P7300)</f>
        <v/>
      </c>
      <c r="O7305" s="38" t="str">
        <f>IF($L7305="","",VLOOKUP($R7305,Tarife!$A$2:$R$599,13,FALSE))</f>
        <v/>
      </c>
      <c r="P7305" s="38" t="str">
        <f t="shared" si="114"/>
        <v/>
      </c>
      <c r="R7305" s="100" t="str">
        <f>Zusammenzug!$C$25&amp;"-"&amp;Zusammenzug!$A$7&amp;"-"&amp;Leistungen!L7305</f>
        <v>2024-0-</v>
      </c>
    </row>
    <row r="7306" spans="1:18" x14ac:dyDescent="0.2">
      <c r="A7306" s="95" t="str">
        <f>IF(ISBLANK(Perigon!E7301),"",Perigon!E7301)</f>
        <v/>
      </c>
      <c r="B7306" s="95" t="str">
        <f>IF(ISBLANK(Perigon!G7301),"",Perigon!G7301)</f>
        <v/>
      </c>
      <c r="C7306" s="96" t="str">
        <f>IF(ISBLANK(Perigon!I7301),"",Perigon!I7301)</f>
        <v/>
      </c>
      <c r="D7306" s="97" t="str">
        <f>IF(ISBLANK(Perigon!J7301),"",Perigon!J7301)</f>
        <v/>
      </c>
      <c r="E7306" s="64" t="str">
        <f>IF(ISBLANK(Perigon!K7301),"",Perigon!K7301)</f>
        <v/>
      </c>
      <c r="F7306" s="65"/>
      <c r="G7306" s="64"/>
      <c r="H7306" s="69" t="str">
        <f>IF(ISBLANK(Perigon!L7301),"",Perigon!L7301)</f>
        <v/>
      </c>
      <c r="I7306" s="69" t="str">
        <f>IF(ISBLANK(Perigon!M7301),"",Perigon!M7301)</f>
        <v/>
      </c>
      <c r="J7306" s="98" t="str">
        <f>IF(ISBLANK(Perigon!N7301),"",Perigon!N7301)</f>
        <v/>
      </c>
      <c r="K7306" s="99" t="str">
        <f>IF(ISBLANK(Perigon!J7301),"",Perigon!T7301)</f>
        <v/>
      </c>
      <c r="L7306" s="95" t="str">
        <f>IF(ISBLANK(Perigon!O7301),"",Perigon!O7301)</f>
        <v/>
      </c>
      <c r="M7306" s="95" t="str">
        <f>IF(ISBLANK(Perigon!R7301),"",Perigon!R7301)</f>
        <v/>
      </c>
      <c r="N7306" s="95" t="str">
        <f>IF(ISBLANK(Perigon!P7301),"",Perigon!P7301)</f>
        <v/>
      </c>
      <c r="O7306" s="38" t="str">
        <f>IF($L7306="","",VLOOKUP($R7306,Tarife!$A$2:$R$599,13,FALSE))</f>
        <v/>
      </c>
      <c r="P7306" s="38" t="str">
        <f t="shared" si="114"/>
        <v/>
      </c>
      <c r="R7306" s="100" t="str">
        <f>Zusammenzug!$C$25&amp;"-"&amp;Zusammenzug!$A$7&amp;"-"&amp;Leistungen!L7306</f>
        <v>2024-0-</v>
      </c>
    </row>
    <row r="7307" spans="1:18" x14ac:dyDescent="0.2">
      <c r="A7307" s="95" t="str">
        <f>IF(ISBLANK(Perigon!E7302),"",Perigon!E7302)</f>
        <v/>
      </c>
      <c r="B7307" s="95" t="str">
        <f>IF(ISBLANK(Perigon!G7302),"",Perigon!G7302)</f>
        <v/>
      </c>
      <c r="C7307" s="96" t="str">
        <f>IF(ISBLANK(Perigon!I7302),"",Perigon!I7302)</f>
        <v/>
      </c>
      <c r="D7307" s="97" t="str">
        <f>IF(ISBLANK(Perigon!J7302),"",Perigon!J7302)</f>
        <v/>
      </c>
      <c r="E7307" s="64" t="str">
        <f>IF(ISBLANK(Perigon!K7302),"",Perigon!K7302)</f>
        <v/>
      </c>
      <c r="F7307" s="65"/>
      <c r="G7307" s="64"/>
      <c r="H7307" s="69" t="str">
        <f>IF(ISBLANK(Perigon!L7302),"",Perigon!L7302)</f>
        <v/>
      </c>
      <c r="I7307" s="69" t="str">
        <f>IF(ISBLANK(Perigon!M7302),"",Perigon!M7302)</f>
        <v/>
      </c>
      <c r="J7307" s="98" t="str">
        <f>IF(ISBLANK(Perigon!N7302),"",Perigon!N7302)</f>
        <v/>
      </c>
      <c r="K7307" s="99" t="str">
        <f>IF(ISBLANK(Perigon!J7302),"",Perigon!T7302)</f>
        <v/>
      </c>
      <c r="L7307" s="95" t="str">
        <f>IF(ISBLANK(Perigon!O7302),"",Perigon!O7302)</f>
        <v/>
      </c>
      <c r="M7307" s="95" t="str">
        <f>IF(ISBLANK(Perigon!R7302),"",Perigon!R7302)</f>
        <v/>
      </c>
      <c r="N7307" s="95" t="str">
        <f>IF(ISBLANK(Perigon!P7302),"",Perigon!P7302)</f>
        <v/>
      </c>
      <c r="O7307" s="38" t="str">
        <f>IF($L7307="","",VLOOKUP($R7307,Tarife!$A$2:$R$599,13,FALSE))</f>
        <v/>
      </c>
      <c r="P7307" s="38" t="str">
        <f t="shared" si="114"/>
        <v/>
      </c>
      <c r="R7307" s="100" t="str">
        <f>Zusammenzug!$C$25&amp;"-"&amp;Zusammenzug!$A$7&amp;"-"&amp;Leistungen!L7307</f>
        <v>2024-0-</v>
      </c>
    </row>
    <row r="7308" spans="1:18" x14ac:dyDescent="0.2">
      <c r="A7308" s="95" t="str">
        <f>IF(ISBLANK(Perigon!E7303),"",Perigon!E7303)</f>
        <v/>
      </c>
      <c r="B7308" s="95" t="str">
        <f>IF(ISBLANK(Perigon!G7303),"",Perigon!G7303)</f>
        <v/>
      </c>
      <c r="C7308" s="96" t="str">
        <f>IF(ISBLANK(Perigon!I7303),"",Perigon!I7303)</f>
        <v/>
      </c>
      <c r="D7308" s="97" t="str">
        <f>IF(ISBLANK(Perigon!J7303),"",Perigon!J7303)</f>
        <v/>
      </c>
      <c r="E7308" s="64" t="str">
        <f>IF(ISBLANK(Perigon!K7303),"",Perigon!K7303)</f>
        <v/>
      </c>
      <c r="F7308" s="65"/>
      <c r="G7308" s="64"/>
      <c r="H7308" s="69" t="str">
        <f>IF(ISBLANK(Perigon!L7303),"",Perigon!L7303)</f>
        <v/>
      </c>
      <c r="I7308" s="69" t="str">
        <f>IF(ISBLANK(Perigon!M7303),"",Perigon!M7303)</f>
        <v/>
      </c>
      <c r="J7308" s="98" t="str">
        <f>IF(ISBLANK(Perigon!N7303),"",Perigon!N7303)</f>
        <v/>
      </c>
      <c r="K7308" s="99" t="str">
        <f>IF(ISBLANK(Perigon!J7303),"",Perigon!T7303)</f>
        <v/>
      </c>
      <c r="L7308" s="95" t="str">
        <f>IF(ISBLANK(Perigon!O7303),"",Perigon!O7303)</f>
        <v/>
      </c>
      <c r="M7308" s="95" t="str">
        <f>IF(ISBLANK(Perigon!R7303),"",Perigon!R7303)</f>
        <v/>
      </c>
      <c r="N7308" s="95" t="str">
        <f>IF(ISBLANK(Perigon!P7303),"",Perigon!P7303)</f>
        <v/>
      </c>
      <c r="O7308" s="38" t="str">
        <f>IF($L7308="","",VLOOKUP($R7308,Tarife!$A$2:$R$599,13,FALSE))</f>
        <v/>
      </c>
      <c r="P7308" s="38" t="str">
        <f t="shared" si="114"/>
        <v/>
      </c>
      <c r="R7308" s="100" t="str">
        <f>Zusammenzug!$C$25&amp;"-"&amp;Zusammenzug!$A$7&amp;"-"&amp;Leistungen!L7308</f>
        <v>2024-0-</v>
      </c>
    </row>
    <row r="7309" spans="1:18" x14ac:dyDescent="0.2">
      <c r="A7309" s="95" t="str">
        <f>IF(ISBLANK(Perigon!E7304),"",Perigon!E7304)</f>
        <v/>
      </c>
      <c r="B7309" s="95" t="str">
        <f>IF(ISBLANK(Perigon!G7304),"",Perigon!G7304)</f>
        <v/>
      </c>
      <c r="C7309" s="96" t="str">
        <f>IF(ISBLANK(Perigon!I7304),"",Perigon!I7304)</f>
        <v/>
      </c>
      <c r="D7309" s="97" t="str">
        <f>IF(ISBLANK(Perigon!J7304),"",Perigon!J7304)</f>
        <v/>
      </c>
      <c r="E7309" s="64" t="str">
        <f>IF(ISBLANK(Perigon!K7304),"",Perigon!K7304)</f>
        <v/>
      </c>
      <c r="F7309" s="65"/>
      <c r="G7309" s="64"/>
      <c r="H7309" s="69" t="str">
        <f>IF(ISBLANK(Perigon!L7304),"",Perigon!L7304)</f>
        <v/>
      </c>
      <c r="I7309" s="69" t="str">
        <f>IF(ISBLANK(Perigon!M7304),"",Perigon!M7304)</f>
        <v/>
      </c>
      <c r="J7309" s="98" t="str">
        <f>IF(ISBLANK(Perigon!N7304),"",Perigon!N7304)</f>
        <v/>
      </c>
      <c r="K7309" s="99" t="str">
        <f>IF(ISBLANK(Perigon!J7304),"",Perigon!T7304)</f>
        <v/>
      </c>
      <c r="L7309" s="95" t="str">
        <f>IF(ISBLANK(Perigon!O7304),"",Perigon!O7304)</f>
        <v/>
      </c>
      <c r="M7309" s="95" t="str">
        <f>IF(ISBLANK(Perigon!R7304),"",Perigon!R7304)</f>
        <v/>
      </c>
      <c r="N7309" s="95" t="str">
        <f>IF(ISBLANK(Perigon!P7304),"",Perigon!P7304)</f>
        <v/>
      </c>
      <c r="O7309" s="38" t="str">
        <f>IF($L7309="","",VLOOKUP($R7309,Tarife!$A$2:$R$599,13,FALSE))</f>
        <v/>
      </c>
      <c r="P7309" s="38" t="str">
        <f t="shared" si="114"/>
        <v/>
      </c>
      <c r="R7309" s="100" t="str">
        <f>Zusammenzug!$C$25&amp;"-"&amp;Zusammenzug!$A$7&amp;"-"&amp;Leistungen!L7309</f>
        <v>2024-0-</v>
      </c>
    </row>
    <row r="7310" spans="1:18" x14ac:dyDescent="0.2">
      <c r="A7310" s="95" t="str">
        <f>IF(ISBLANK(Perigon!E7305),"",Perigon!E7305)</f>
        <v/>
      </c>
      <c r="B7310" s="95" t="str">
        <f>IF(ISBLANK(Perigon!G7305),"",Perigon!G7305)</f>
        <v/>
      </c>
      <c r="C7310" s="96" t="str">
        <f>IF(ISBLANK(Perigon!I7305),"",Perigon!I7305)</f>
        <v/>
      </c>
      <c r="D7310" s="97" t="str">
        <f>IF(ISBLANK(Perigon!J7305),"",Perigon!J7305)</f>
        <v/>
      </c>
      <c r="E7310" s="64" t="str">
        <f>IF(ISBLANK(Perigon!K7305),"",Perigon!K7305)</f>
        <v/>
      </c>
      <c r="F7310" s="65"/>
      <c r="G7310" s="64"/>
      <c r="H7310" s="69" t="str">
        <f>IF(ISBLANK(Perigon!L7305),"",Perigon!L7305)</f>
        <v/>
      </c>
      <c r="I7310" s="69" t="str">
        <f>IF(ISBLANK(Perigon!M7305),"",Perigon!M7305)</f>
        <v/>
      </c>
      <c r="J7310" s="98" t="str">
        <f>IF(ISBLANK(Perigon!N7305),"",Perigon!N7305)</f>
        <v/>
      </c>
      <c r="K7310" s="99" t="str">
        <f>IF(ISBLANK(Perigon!J7305),"",Perigon!T7305)</f>
        <v/>
      </c>
      <c r="L7310" s="95" t="str">
        <f>IF(ISBLANK(Perigon!O7305),"",Perigon!O7305)</f>
        <v/>
      </c>
      <c r="M7310" s="95" t="str">
        <f>IF(ISBLANK(Perigon!R7305),"",Perigon!R7305)</f>
        <v/>
      </c>
      <c r="N7310" s="95" t="str">
        <f>IF(ISBLANK(Perigon!P7305),"",Perigon!P7305)</f>
        <v/>
      </c>
      <c r="O7310" s="38" t="str">
        <f>IF($L7310="","",VLOOKUP($R7310,Tarife!$A$2:$R$599,13,FALSE))</f>
        <v/>
      </c>
      <c r="P7310" s="38" t="str">
        <f t="shared" si="114"/>
        <v/>
      </c>
      <c r="R7310" s="100" t="str">
        <f>Zusammenzug!$C$25&amp;"-"&amp;Zusammenzug!$A$7&amp;"-"&amp;Leistungen!L7310</f>
        <v>2024-0-</v>
      </c>
    </row>
    <row r="7311" spans="1:18" x14ac:dyDescent="0.2">
      <c r="A7311" s="95" t="str">
        <f>IF(ISBLANK(Perigon!E7306),"",Perigon!E7306)</f>
        <v/>
      </c>
      <c r="B7311" s="95" t="str">
        <f>IF(ISBLANK(Perigon!G7306),"",Perigon!G7306)</f>
        <v/>
      </c>
      <c r="C7311" s="96" t="str">
        <f>IF(ISBLANK(Perigon!I7306),"",Perigon!I7306)</f>
        <v/>
      </c>
      <c r="D7311" s="97" t="str">
        <f>IF(ISBLANK(Perigon!J7306),"",Perigon!J7306)</f>
        <v/>
      </c>
      <c r="E7311" s="64" t="str">
        <f>IF(ISBLANK(Perigon!K7306),"",Perigon!K7306)</f>
        <v/>
      </c>
      <c r="F7311" s="65"/>
      <c r="G7311" s="64"/>
      <c r="H7311" s="69" t="str">
        <f>IF(ISBLANK(Perigon!L7306),"",Perigon!L7306)</f>
        <v/>
      </c>
      <c r="I7311" s="69" t="str">
        <f>IF(ISBLANK(Perigon!M7306),"",Perigon!M7306)</f>
        <v/>
      </c>
      <c r="J7311" s="98" t="str">
        <f>IF(ISBLANK(Perigon!N7306),"",Perigon!N7306)</f>
        <v/>
      </c>
      <c r="K7311" s="99" t="str">
        <f>IF(ISBLANK(Perigon!J7306),"",Perigon!T7306)</f>
        <v/>
      </c>
      <c r="L7311" s="95" t="str">
        <f>IF(ISBLANK(Perigon!O7306),"",Perigon!O7306)</f>
        <v/>
      </c>
      <c r="M7311" s="95" t="str">
        <f>IF(ISBLANK(Perigon!R7306),"",Perigon!R7306)</f>
        <v/>
      </c>
      <c r="N7311" s="95" t="str">
        <f>IF(ISBLANK(Perigon!P7306),"",Perigon!P7306)</f>
        <v/>
      </c>
      <c r="O7311" s="38" t="str">
        <f>IF($L7311="","",VLOOKUP($R7311,Tarife!$A$2:$R$599,13,FALSE))</f>
        <v/>
      </c>
      <c r="P7311" s="38" t="str">
        <f t="shared" si="114"/>
        <v/>
      </c>
      <c r="R7311" s="100" t="str">
        <f>Zusammenzug!$C$25&amp;"-"&amp;Zusammenzug!$A$7&amp;"-"&amp;Leistungen!L7311</f>
        <v>2024-0-</v>
      </c>
    </row>
    <row r="7312" spans="1:18" x14ac:dyDescent="0.2">
      <c r="A7312" s="95" t="str">
        <f>IF(ISBLANK(Perigon!E7307),"",Perigon!E7307)</f>
        <v/>
      </c>
      <c r="B7312" s="95" t="str">
        <f>IF(ISBLANK(Perigon!G7307),"",Perigon!G7307)</f>
        <v/>
      </c>
      <c r="C7312" s="96" t="str">
        <f>IF(ISBLANK(Perigon!I7307),"",Perigon!I7307)</f>
        <v/>
      </c>
      <c r="D7312" s="97" t="str">
        <f>IF(ISBLANK(Perigon!J7307),"",Perigon!J7307)</f>
        <v/>
      </c>
      <c r="E7312" s="64" t="str">
        <f>IF(ISBLANK(Perigon!K7307),"",Perigon!K7307)</f>
        <v/>
      </c>
      <c r="F7312" s="65"/>
      <c r="G7312" s="64"/>
      <c r="H7312" s="69" t="str">
        <f>IF(ISBLANK(Perigon!L7307),"",Perigon!L7307)</f>
        <v/>
      </c>
      <c r="I7312" s="69" t="str">
        <f>IF(ISBLANK(Perigon!M7307),"",Perigon!M7307)</f>
        <v/>
      </c>
      <c r="J7312" s="98" t="str">
        <f>IF(ISBLANK(Perigon!N7307),"",Perigon!N7307)</f>
        <v/>
      </c>
      <c r="K7312" s="99" t="str">
        <f>IF(ISBLANK(Perigon!J7307),"",Perigon!T7307)</f>
        <v/>
      </c>
      <c r="L7312" s="95" t="str">
        <f>IF(ISBLANK(Perigon!O7307),"",Perigon!O7307)</f>
        <v/>
      </c>
      <c r="M7312" s="95" t="str">
        <f>IF(ISBLANK(Perigon!R7307),"",Perigon!R7307)</f>
        <v/>
      </c>
      <c r="N7312" s="95" t="str">
        <f>IF(ISBLANK(Perigon!P7307),"",Perigon!P7307)</f>
        <v/>
      </c>
      <c r="O7312" s="38" t="str">
        <f>IF($L7312="","",VLOOKUP($R7312,Tarife!$A$2:$R$599,13,FALSE))</f>
        <v/>
      </c>
      <c r="P7312" s="38" t="str">
        <f t="shared" si="114"/>
        <v/>
      </c>
      <c r="R7312" s="100" t="str">
        <f>Zusammenzug!$C$25&amp;"-"&amp;Zusammenzug!$A$7&amp;"-"&amp;Leistungen!L7312</f>
        <v>2024-0-</v>
      </c>
    </row>
    <row r="7313" spans="1:18" x14ac:dyDescent="0.2">
      <c r="A7313" s="95" t="str">
        <f>IF(ISBLANK(Perigon!E7308),"",Perigon!E7308)</f>
        <v/>
      </c>
      <c r="B7313" s="95" t="str">
        <f>IF(ISBLANK(Perigon!G7308),"",Perigon!G7308)</f>
        <v/>
      </c>
      <c r="C7313" s="96" t="str">
        <f>IF(ISBLANK(Perigon!I7308),"",Perigon!I7308)</f>
        <v/>
      </c>
      <c r="D7313" s="97" t="str">
        <f>IF(ISBLANK(Perigon!J7308),"",Perigon!J7308)</f>
        <v/>
      </c>
      <c r="E7313" s="64" t="str">
        <f>IF(ISBLANK(Perigon!K7308),"",Perigon!K7308)</f>
        <v/>
      </c>
      <c r="F7313" s="65"/>
      <c r="G7313" s="64"/>
      <c r="H7313" s="69" t="str">
        <f>IF(ISBLANK(Perigon!L7308),"",Perigon!L7308)</f>
        <v/>
      </c>
      <c r="I7313" s="69" t="str">
        <f>IF(ISBLANK(Perigon!M7308),"",Perigon!M7308)</f>
        <v/>
      </c>
      <c r="J7313" s="98" t="str">
        <f>IF(ISBLANK(Perigon!N7308),"",Perigon!N7308)</f>
        <v/>
      </c>
      <c r="K7313" s="99" t="str">
        <f>IF(ISBLANK(Perigon!J7308),"",Perigon!T7308)</f>
        <v/>
      </c>
      <c r="L7313" s="95" t="str">
        <f>IF(ISBLANK(Perigon!O7308),"",Perigon!O7308)</f>
        <v/>
      </c>
      <c r="M7313" s="95" t="str">
        <f>IF(ISBLANK(Perigon!R7308),"",Perigon!R7308)</f>
        <v/>
      </c>
      <c r="N7313" s="95" t="str">
        <f>IF(ISBLANK(Perigon!P7308),"",Perigon!P7308)</f>
        <v/>
      </c>
      <c r="O7313" s="38" t="str">
        <f>IF($L7313="","",VLOOKUP($R7313,Tarife!$A$2:$R$599,13,FALSE))</f>
        <v/>
      </c>
      <c r="P7313" s="38" t="str">
        <f t="shared" si="114"/>
        <v/>
      </c>
      <c r="R7313" s="100" t="str">
        <f>Zusammenzug!$C$25&amp;"-"&amp;Zusammenzug!$A$7&amp;"-"&amp;Leistungen!L7313</f>
        <v>2024-0-</v>
      </c>
    </row>
    <row r="7314" spans="1:18" x14ac:dyDescent="0.2">
      <c r="A7314" s="95" t="str">
        <f>IF(ISBLANK(Perigon!E7309),"",Perigon!E7309)</f>
        <v/>
      </c>
      <c r="B7314" s="95" t="str">
        <f>IF(ISBLANK(Perigon!G7309),"",Perigon!G7309)</f>
        <v/>
      </c>
      <c r="C7314" s="96" t="str">
        <f>IF(ISBLANK(Perigon!I7309),"",Perigon!I7309)</f>
        <v/>
      </c>
      <c r="D7314" s="97" t="str">
        <f>IF(ISBLANK(Perigon!J7309),"",Perigon!J7309)</f>
        <v/>
      </c>
      <c r="E7314" s="64" t="str">
        <f>IF(ISBLANK(Perigon!K7309),"",Perigon!K7309)</f>
        <v/>
      </c>
      <c r="F7314" s="65"/>
      <c r="G7314" s="64"/>
      <c r="H7314" s="69" t="str">
        <f>IF(ISBLANK(Perigon!L7309),"",Perigon!L7309)</f>
        <v/>
      </c>
      <c r="I7314" s="69" t="str">
        <f>IF(ISBLANK(Perigon!M7309),"",Perigon!M7309)</f>
        <v/>
      </c>
      <c r="J7314" s="98" t="str">
        <f>IF(ISBLANK(Perigon!N7309),"",Perigon!N7309)</f>
        <v/>
      </c>
      <c r="K7314" s="99" t="str">
        <f>IF(ISBLANK(Perigon!J7309),"",Perigon!T7309)</f>
        <v/>
      </c>
      <c r="L7314" s="95" t="str">
        <f>IF(ISBLANK(Perigon!O7309),"",Perigon!O7309)</f>
        <v/>
      </c>
      <c r="M7314" s="95" t="str">
        <f>IF(ISBLANK(Perigon!R7309),"",Perigon!R7309)</f>
        <v/>
      </c>
      <c r="N7314" s="95" t="str">
        <f>IF(ISBLANK(Perigon!P7309),"",Perigon!P7309)</f>
        <v/>
      </c>
      <c r="O7314" s="38" t="str">
        <f>IF($L7314="","",VLOOKUP($R7314,Tarife!$A$2:$R$599,13,FALSE))</f>
        <v/>
      </c>
      <c r="P7314" s="38" t="str">
        <f t="shared" si="114"/>
        <v/>
      </c>
      <c r="R7314" s="100" t="str">
        <f>Zusammenzug!$C$25&amp;"-"&amp;Zusammenzug!$A$7&amp;"-"&amp;Leistungen!L7314</f>
        <v>2024-0-</v>
      </c>
    </row>
    <row r="7315" spans="1:18" x14ac:dyDescent="0.2">
      <c r="A7315" s="95" t="str">
        <f>IF(ISBLANK(Perigon!E7310),"",Perigon!E7310)</f>
        <v/>
      </c>
      <c r="B7315" s="95" t="str">
        <f>IF(ISBLANK(Perigon!G7310),"",Perigon!G7310)</f>
        <v/>
      </c>
      <c r="C7315" s="96" t="str">
        <f>IF(ISBLANK(Perigon!I7310),"",Perigon!I7310)</f>
        <v/>
      </c>
      <c r="D7315" s="97" t="str">
        <f>IF(ISBLANK(Perigon!J7310),"",Perigon!J7310)</f>
        <v/>
      </c>
      <c r="E7315" s="64" t="str">
        <f>IF(ISBLANK(Perigon!K7310),"",Perigon!K7310)</f>
        <v/>
      </c>
      <c r="F7315" s="65"/>
      <c r="G7315" s="64"/>
      <c r="H7315" s="69" t="str">
        <f>IF(ISBLANK(Perigon!L7310),"",Perigon!L7310)</f>
        <v/>
      </c>
      <c r="I7315" s="69" t="str">
        <f>IF(ISBLANK(Perigon!M7310),"",Perigon!M7310)</f>
        <v/>
      </c>
      <c r="J7315" s="98" t="str">
        <f>IF(ISBLANK(Perigon!N7310),"",Perigon!N7310)</f>
        <v/>
      </c>
      <c r="K7315" s="99" t="str">
        <f>IF(ISBLANK(Perigon!J7310),"",Perigon!T7310)</f>
        <v/>
      </c>
      <c r="L7315" s="95" t="str">
        <f>IF(ISBLANK(Perigon!O7310),"",Perigon!O7310)</f>
        <v/>
      </c>
      <c r="M7315" s="95" t="str">
        <f>IF(ISBLANK(Perigon!R7310),"",Perigon!R7310)</f>
        <v/>
      </c>
      <c r="N7315" s="95" t="str">
        <f>IF(ISBLANK(Perigon!P7310),"",Perigon!P7310)</f>
        <v/>
      </c>
      <c r="O7315" s="38" t="str">
        <f>IF($L7315="","",VLOOKUP($R7315,Tarife!$A$2:$R$599,13,FALSE))</f>
        <v/>
      </c>
      <c r="P7315" s="38" t="str">
        <f t="shared" si="114"/>
        <v/>
      </c>
      <c r="R7315" s="100" t="str">
        <f>Zusammenzug!$C$25&amp;"-"&amp;Zusammenzug!$A$7&amp;"-"&amp;Leistungen!L7315</f>
        <v>2024-0-</v>
      </c>
    </row>
    <row r="7316" spans="1:18" x14ac:dyDescent="0.2">
      <c r="A7316" s="95" t="str">
        <f>IF(ISBLANK(Perigon!E7311),"",Perigon!E7311)</f>
        <v/>
      </c>
      <c r="B7316" s="95" t="str">
        <f>IF(ISBLANK(Perigon!G7311),"",Perigon!G7311)</f>
        <v/>
      </c>
      <c r="C7316" s="96" t="str">
        <f>IF(ISBLANK(Perigon!I7311),"",Perigon!I7311)</f>
        <v/>
      </c>
      <c r="D7316" s="97" t="str">
        <f>IF(ISBLANK(Perigon!J7311),"",Perigon!J7311)</f>
        <v/>
      </c>
      <c r="E7316" s="64" t="str">
        <f>IF(ISBLANK(Perigon!K7311),"",Perigon!K7311)</f>
        <v/>
      </c>
      <c r="F7316" s="65"/>
      <c r="G7316" s="64"/>
      <c r="H7316" s="69" t="str">
        <f>IF(ISBLANK(Perigon!L7311),"",Perigon!L7311)</f>
        <v/>
      </c>
      <c r="I7316" s="69" t="str">
        <f>IF(ISBLANK(Perigon!M7311),"",Perigon!M7311)</f>
        <v/>
      </c>
      <c r="J7316" s="98" t="str">
        <f>IF(ISBLANK(Perigon!N7311),"",Perigon!N7311)</f>
        <v/>
      </c>
      <c r="K7316" s="99" t="str">
        <f>IF(ISBLANK(Perigon!J7311),"",Perigon!T7311)</f>
        <v/>
      </c>
      <c r="L7316" s="95" t="str">
        <f>IF(ISBLANK(Perigon!O7311),"",Perigon!O7311)</f>
        <v/>
      </c>
      <c r="M7316" s="95" t="str">
        <f>IF(ISBLANK(Perigon!R7311),"",Perigon!R7311)</f>
        <v/>
      </c>
      <c r="N7316" s="95" t="str">
        <f>IF(ISBLANK(Perigon!P7311),"",Perigon!P7311)</f>
        <v/>
      </c>
      <c r="O7316" s="38" t="str">
        <f>IF($L7316="","",VLOOKUP($R7316,Tarife!$A$2:$R$599,13,FALSE))</f>
        <v/>
      </c>
      <c r="P7316" s="38" t="str">
        <f t="shared" si="114"/>
        <v/>
      </c>
      <c r="R7316" s="100" t="str">
        <f>Zusammenzug!$C$25&amp;"-"&amp;Zusammenzug!$A$7&amp;"-"&amp;Leistungen!L7316</f>
        <v>2024-0-</v>
      </c>
    </row>
    <row r="7317" spans="1:18" x14ac:dyDescent="0.2">
      <c r="A7317" s="95" t="str">
        <f>IF(ISBLANK(Perigon!E7312),"",Perigon!E7312)</f>
        <v/>
      </c>
      <c r="B7317" s="95" t="str">
        <f>IF(ISBLANK(Perigon!G7312),"",Perigon!G7312)</f>
        <v/>
      </c>
      <c r="C7317" s="96" t="str">
        <f>IF(ISBLANK(Perigon!I7312),"",Perigon!I7312)</f>
        <v/>
      </c>
      <c r="D7317" s="97" t="str">
        <f>IF(ISBLANK(Perigon!J7312),"",Perigon!J7312)</f>
        <v/>
      </c>
      <c r="E7317" s="64" t="str">
        <f>IF(ISBLANK(Perigon!K7312),"",Perigon!K7312)</f>
        <v/>
      </c>
      <c r="F7317" s="65"/>
      <c r="G7317" s="64"/>
      <c r="H7317" s="69" t="str">
        <f>IF(ISBLANK(Perigon!L7312),"",Perigon!L7312)</f>
        <v/>
      </c>
      <c r="I7317" s="69" t="str">
        <f>IF(ISBLANK(Perigon!M7312),"",Perigon!M7312)</f>
        <v/>
      </c>
      <c r="J7317" s="98" t="str">
        <f>IF(ISBLANK(Perigon!N7312),"",Perigon!N7312)</f>
        <v/>
      </c>
      <c r="K7317" s="99" t="str">
        <f>IF(ISBLANK(Perigon!J7312),"",Perigon!T7312)</f>
        <v/>
      </c>
      <c r="L7317" s="95" t="str">
        <f>IF(ISBLANK(Perigon!O7312),"",Perigon!O7312)</f>
        <v/>
      </c>
      <c r="M7317" s="95" t="str">
        <f>IF(ISBLANK(Perigon!R7312),"",Perigon!R7312)</f>
        <v/>
      </c>
      <c r="N7317" s="95" t="str">
        <f>IF(ISBLANK(Perigon!P7312),"",Perigon!P7312)</f>
        <v/>
      </c>
      <c r="O7317" s="38" t="str">
        <f>IF($L7317="","",VLOOKUP($R7317,Tarife!$A$2:$R$599,13,FALSE))</f>
        <v/>
      </c>
      <c r="P7317" s="38" t="str">
        <f t="shared" si="114"/>
        <v/>
      </c>
      <c r="R7317" s="100" t="str">
        <f>Zusammenzug!$C$25&amp;"-"&amp;Zusammenzug!$A$7&amp;"-"&amp;Leistungen!L7317</f>
        <v>2024-0-</v>
      </c>
    </row>
    <row r="7318" spans="1:18" x14ac:dyDescent="0.2">
      <c r="A7318" s="95" t="str">
        <f>IF(ISBLANK(Perigon!E7313),"",Perigon!E7313)</f>
        <v/>
      </c>
      <c r="B7318" s="95" t="str">
        <f>IF(ISBLANK(Perigon!G7313),"",Perigon!G7313)</f>
        <v/>
      </c>
      <c r="C7318" s="96" t="str">
        <f>IF(ISBLANK(Perigon!I7313),"",Perigon!I7313)</f>
        <v/>
      </c>
      <c r="D7318" s="97" t="str">
        <f>IF(ISBLANK(Perigon!J7313),"",Perigon!J7313)</f>
        <v/>
      </c>
      <c r="E7318" s="64" t="str">
        <f>IF(ISBLANK(Perigon!K7313),"",Perigon!K7313)</f>
        <v/>
      </c>
      <c r="F7318" s="65"/>
      <c r="G7318" s="64"/>
      <c r="H7318" s="69" t="str">
        <f>IF(ISBLANK(Perigon!L7313),"",Perigon!L7313)</f>
        <v/>
      </c>
      <c r="I7318" s="69" t="str">
        <f>IF(ISBLANK(Perigon!M7313),"",Perigon!M7313)</f>
        <v/>
      </c>
      <c r="J7318" s="98" t="str">
        <f>IF(ISBLANK(Perigon!N7313),"",Perigon!N7313)</f>
        <v/>
      </c>
      <c r="K7318" s="99" t="str">
        <f>IF(ISBLANK(Perigon!J7313),"",Perigon!T7313)</f>
        <v/>
      </c>
      <c r="L7318" s="95" t="str">
        <f>IF(ISBLANK(Perigon!O7313),"",Perigon!O7313)</f>
        <v/>
      </c>
      <c r="M7318" s="95" t="str">
        <f>IF(ISBLANK(Perigon!R7313),"",Perigon!R7313)</f>
        <v/>
      </c>
      <c r="N7318" s="95" t="str">
        <f>IF(ISBLANK(Perigon!P7313),"",Perigon!P7313)</f>
        <v/>
      </c>
      <c r="O7318" s="38" t="str">
        <f>IF($L7318="","",VLOOKUP($R7318,Tarife!$A$2:$R$599,13,FALSE))</f>
        <v/>
      </c>
      <c r="P7318" s="38" t="str">
        <f t="shared" si="114"/>
        <v/>
      </c>
      <c r="R7318" s="100" t="str">
        <f>Zusammenzug!$C$25&amp;"-"&amp;Zusammenzug!$A$7&amp;"-"&amp;Leistungen!L7318</f>
        <v>2024-0-</v>
      </c>
    </row>
    <row r="7319" spans="1:18" x14ac:dyDescent="0.2">
      <c r="A7319" s="95" t="str">
        <f>IF(ISBLANK(Perigon!E7314),"",Perigon!E7314)</f>
        <v/>
      </c>
      <c r="B7319" s="95" t="str">
        <f>IF(ISBLANK(Perigon!G7314),"",Perigon!G7314)</f>
        <v/>
      </c>
      <c r="C7319" s="96" t="str">
        <f>IF(ISBLANK(Perigon!I7314),"",Perigon!I7314)</f>
        <v/>
      </c>
      <c r="D7319" s="97" t="str">
        <f>IF(ISBLANK(Perigon!J7314),"",Perigon!J7314)</f>
        <v/>
      </c>
      <c r="E7319" s="64" t="str">
        <f>IF(ISBLANK(Perigon!K7314),"",Perigon!K7314)</f>
        <v/>
      </c>
      <c r="F7319" s="65"/>
      <c r="G7319" s="64"/>
      <c r="H7319" s="69" t="str">
        <f>IF(ISBLANK(Perigon!L7314),"",Perigon!L7314)</f>
        <v/>
      </c>
      <c r="I7319" s="69" t="str">
        <f>IF(ISBLANK(Perigon!M7314),"",Perigon!M7314)</f>
        <v/>
      </c>
      <c r="J7319" s="98" t="str">
        <f>IF(ISBLANK(Perigon!N7314),"",Perigon!N7314)</f>
        <v/>
      </c>
      <c r="K7319" s="99" t="str">
        <f>IF(ISBLANK(Perigon!J7314),"",Perigon!T7314)</f>
        <v/>
      </c>
      <c r="L7319" s="95" t="str">
        <f>IF(ISBLANK(Perigon!O7314),"",Perigon!O7314)</f>
        <v/>
      </c>
      <c r="M7319" s="95" t="str">
        <f>IF(ISBLANK(Perigon!R7314),"",Perigon!R7314)</f>
        <v/>
      </c>
      <c r="N7319" s="95" t="str">
        <f>IF(ISBLANK(Perigon!P7314),"",Perigon!P7314)</f>
        <v/>
      </c>
      <c r="O7319" s="38" t="str">
        <f>IF($L7319="","",VLOOKUP($R7319,Tarife!$A$2:$R$599,13,FALSE))</f>
        <v/>
      </c>
      <c r="P7319" s="38" t="str">
        <f t="shared" si="114"/>
        <v/>
      </c>
      <c r="R7319" s="100" t="str">
        <f>Zusammenzug!$C$25&amp;"-"&amp;Zusammenzug!$A$7&amp;"-"&amp;Leistungen!L7319</f>
        <v>2024-0-</v>
      </c>
    </row>
    <row r="7320" spans="1:18" x14ac:dyDescent="0.2">
      <c r="A7320" s="95" t="str">
        <f>IF(ISBLANK(Perigon!E7315),"",Perigon!E7315)</f>
        <v/>
      </c>
      <c r="B7320" s="95" t="str">
        <f>IF(ISBLANK(Perigon!G7315),"",Perigon!G7315)</f>
        <v/>
      </c>
      <c r="C7320" s="96" t="str">
        <f>IF(ISBLANK(Perigon!I7315),"",Perigon!I7315)</f>
        <v/>
      </c>
      <c r="D7320" s="97" t="str">
        <f>IF(ISBLANK(Perigon!J7315),"",Perigon!J7315)</f>
        <v/>
      </c>
      <c r="E7320" s="64" t="str">
        <f>IF(ISBLANK(Perigon!K7315),"",Perigon!K7315)</f>
        <v/>
      </c>
      <c r="F7320" s="65"/>
      <c r="G7320" s="64"/>
      <c r="H7320" s="69" t="str">
        <f>IF(ISBLANK(Perigon!L7315),"",Perigon!L7315)</f>
        <v/>
      </c>
      <c r="I7320" s="69" t="str">
        <f>IF(ISBLANK(Perigon!M7315),"",Perigon!M7315)</f>
        <v/>
      </c>
      <c r="J7320" s="98" t="str">
        <f>IF(ISBLANK(Perigon!N7315),"",Perigon!N7315)</f>
        <v/>
      </c>
      <c r="K7320" s="99" t="str">
        <f>IF(ISBLANK(Perigon!J7315),"",Perigon!T7315)</f>
        <v/>
      </c>
      <c r="L7320" s="95" t="str">
        <f>IF(ISBLANK(Perigon!O7315),"",Perigon!O7315)</f>
        <v/>
      </c>
      <c r="M7320" s="95" t="str">
        <f>IF(ISBLANK(Perigon!R7315),"",Perigon!R7315)</f>
        <v/>
      </c>
      <c r="N7320" s="95" t="str">
        <f>IF(ISBLANK(Perigon!P7315),"",Perigon!P7315)</f>
        <v/>
      </c>
      <c r="O7320" s="38" t="str">
        <f>IF($L7320="","",VLOOKUP($R7320,Tarife!$A$2:$R$599,13,FALSE))</f>
        <v/>
      </c>
      <c r="P7320" s="38" t="str">
        <f t="shared" si="114"/>
        <v/>
      </c>
      <c r="R7320" s="100" t="str">
        <f>Zusammenzug!$C$25&amp;"-"&amp;Zusammenzug!$A$7&amp;"-"&amp;Leistungen!L7320</f>
        <v>2024-0-</v>
      </c>
    </row>
    <row r="7321" spans="1:18" x14ac:dyDescent="0.2">
      <c r="A7321" s="95" t="str">
        <f>IF(ISBLANK(Perigon!E7316),"",Perigon!E7316)</f>
        <v/>
      </c>
      <c r="B7321" s="95" t="str">
        <f>IF(ISBLANK(Perigon!G7316),"",Perigon!G7316)</f>
        <v/>
      </c>
      <c r="C7321" s="96" t="str">
        <f>IF(ISBLANK(Perigon!I7316),"",Perigon!I7316)</f>
        <v/>
      </c>
      <c r="D7321" s="97" t="str">
        <f>IF(ISBLANK(Perigon!J7316),"",Perigon!J7316)</f>
        <v/>
      </c>
      <c r="E7321" s="64" t="str">
        <f>IF(ISBLANK(Perigon!K7316),"",Perigon!K7316)</f>
        <v/>
      </c>
      <c r="F7321" s="65"/>
      <c r="G7321" s="64"/>
      <c r="H7321" s="69" t="str">
        <f>IF(ISBLANK(Perigon!L7316),"",Perigon!L7316)</f>
        <v/>
      </c>
      <c r="I7321" s="69" t="str">
        <f>IF(ISBLANK(Perigon!M7316),"",Perigon!M7316)</f>
        <v/>
      </c>
      <c r="J7321" s="98" t="str">
        <f>IF(ISBLANK(Perigon!N7316),"",Perigon!N7316)</f>
        <v/>
      </c>
      <c r="K7321" s="99" t="str">
        <f>IF(ISBLANK(Perigon!J7316),"",Perigon!T7316)</f>
        <v/>
      </c>
      <c r="L7321" s="95" t="str">
        <f>IF(ISBLANK(Perigon!O7316),"",Perigon!O7316)</f>
        <v/>
      </c>
      <c r="M7321" s="95" t="str">
        <f>IF(ISBLANK(Perigon!R7316),"",Perigon!R7316)</f>
        <v/>
      </c>
      <c r="N7321" s="95" t="str">
        <f>IF(ISBLANK(Perigon!P7316),"",Perigon!P7316)</f>
        <v/>
      </c>
      <c r="O7321" s="38" t="str">
        <f>IF($L7321="","",VLOOKUP($R7321,Tarife!$A$2:$R$599,13,FALSE))</f>
        <v/>
      </c>
      <c r="P7321" s="38" t="str">
        <f t="shared" si="114"/>
        <v/>
      </c>
      <c r="R7321" s="100" t="str">
        <f>Zusammenzug!$C$25&amp;"-"&amp;Zusammenzug!$A$7&amp;"-"&amp;Leistungen!L7321</f>
        <v>2024-0-</v>
      </c>
    </row>
    <row r="7322" spans="1:18" x14ac:dyDescent="0.2">
      <c r="A7322" s="95" t="str">
        <f>IF(ISBLANK(Perigon!E7317),"",Perigon!E7317)</f>
        <v/>
      </c>
      <c r="B7322" s="95" t="str">
        <f>IF(ISBLANK(Perigon!G7317),"",Perigon!G7317)</f>
        <v/>
      </c>
      <c r="C7322" s="96" t="str">
        <f>IF(ISBLANK(Perigon!I7317),"",Perigon!I7317)</f>
        <v/>
      </c>
      <c r="D7322" s="97" t="str">
        <f>IF(ISBLANK(Perigon!J7317),"",Perigon!J7317)</f>
        <v/>
      </c>
      <c r="E7322" s="64" t="str">
        <f>IF(ISBLANK(Perigon!K7317),"",Perigon!K7317)</f>
        <v/>
      </c>
      <c r="F7322" s="65"/>
      <c r="G7322" s="64"/>
      <c r="H7322" s="69" t="str">
        <f>IF(ISBLANK(Perigon!L7317),"",Perigon!L7317)</f>
        <v/>
      </c>
      <c r="I7322" s="69" t="str">
        <f>IF(ISBLANK(Perigon!M7317),"",Perigon!M7317)</f>
        <v/>
      </c>
      <c r="J7322" s="98" t="str">
        <f>IF(ISBLANK(Perigon!N7317),"",Perigon!N7317)</f>
        <v/>
      </c>
      <c r="K7322" s="99" t="str">
        <f>IF(ISBLANK(Perigon!J7317),"",Perigon!T7317)</f>
        <v/>
      </c>
      <c r="L7322" s="95" t="str">
        <f>IF(ISBLANK(Perigon!O7317),"",Perigon!O7317)</f>
        <v/>
      </c>
      <c r="M7322" s="95" t="str">
        <f>IF(ISBLANK(Perigon!R7317),"",Perigon!R7317)</f>
        <v/>
      </c>
      <c r="N7322" s="95" t="str">
        <f>IF(ISBLANK(Perigon!P7317),"",Perigon!P7317)</f>
        <v/>
      </c>
      <c r="O7322" s="38" t="str">
        <f>IF($L7322="","",VLOOKUP($R7322,Tarife!$A$2:$R$599,13,FALSE))</f>
        <v/>
      </c>
      <c r="P7322" s="38" t="str">
        <f t="shared" si="114"/>
        <v/>
      </c>
      <c r="R7322" s="100" t="str">
        <f>Zusammenzug!$C$25&amp;"-"&amp;Zusammenzug!$A$7&amp;"-"&amp;Leistungen!L7322</f>
        <v>2024-0-</v>
      </c>
    </row>
    <row r="7323" spans="1:18" x14ac:dyDescent="0.2">
      <c r="A7323" s="95" t="str">
        <f>IF(ISBLANK(Perigon!E7318),"",Perigon!E7318)</f>
        <v/>
      </c>
      <c r="B7323" s="95" t="str">
        <f>IF(ISBLANK(Perigon!G7318),"",Perigon!G7318)</f>
        <v/>
      </c>
      <c r="C7323" s="96" t="str">
        <f>IF(ISBLANK(Perigon!I7318),"",Perigon!I7318)</f>
        <v/>
      </c>
      <c r="D7323" s="97" t="str">
        <f>IF(ISBLANK(Perigon!J7318),"",Perigon!J7318)</f>
        <v/>
      </c>
      <c r="E7323" s="64" t="str">
        <f>IF(ISBLANK(Perigon!K7318),"",Perigon!K7318)</f>
        <v/>
      </c>
      <c r="F7323" s="65"/>
      <c r="G7323" s="64"/>
      <c r="H7323" s="69" t="str">
        <f>IF(ISBLANK(Perigon!L7318),"",Perigon!L7318)</f>
        <v/>
      </c>
      <c r="I7323" s="69" t="str">
        <f>IF(ISBLANK(Perigon!M7318),"",Perigon!M7318)</f>
        <v/>
      </c>
      <c r="J7323" s="98" t="str">
        <f>IF(ISBLANK(Perigon!N7318),"",Perigon!N7318)</f>
        <v/>
      </c>
      <c r="K7323" s="99" t="str">
        <f>IF(ISBLANK(Perigon!J7318),"",Perigon!T7318)</f>
        <v/>
      </c>
      <c r="L7323" s="95" t="str">
        <f>IF(ISBLANK(Perigon!O7318),"",Perigon!O7318)</f>
        <v/>
      </c>
      <c r="M7323" s="95" t="str">
        <f>IF(ISBLANK(Perigon!R7318),"",Perigon!R7318)</f>
        <v/>
      </c>
      <c r="N7323" s="95" t="str">
        <f>IF(ISBLANK(Perigon!P7318),"",Perigon!P7318)</f>
        <v/>
      </c>
      <c r="O7323" s="38" t="str">
        <f>IF($L7323="","",VLOOKUP($R7323,Tarife!$A$2:$R$599,13,FALSE))</f>
        <v/>
      </c>
      <c r="P7323" s="38" t="str">
        <f t="shared" si="114"/>
        <v/>
      </c>
      <c r="R7323" s="100" t="str">
        <f>Zusammenzug!$C$25&amp;"-"&amp;Zusammenzug!$A$7&amp;"-"&amp;Leistungen!L7323</f>
        <v>2024-0-</v>
      </c>
    </row>
    <row r="7324" spans="1:18" x14ac:dyDescent="0.2">
      <c r="A7324" s="95" t="str">
        <f>IF(ISBLANK(Perigon!E7319),"",Perigon!E7319)</f>
        <v/>
      </c>
      <c r="B7324" s="95" t="str">
        <f>IF(ISBLANK(Perigon!G7319),"",Perigon!G7319)</f>
        <v/>
      </c>
      <c r="C7324" s="96" t="str">
        <f>IF(ISBLANK(Perigon!I7319),"",Perigon!I7319)</f>
        <v/>
      </c>
      <c r="D7324" s="97" t="str">
        <f>IF(ISBLANK(Perigon!J7319),"",Perigon!J7319)</f>
        <v/>
      </c>
      <c r="E7324" s="64" t="str">
        <f>IF(ISBLANK(Perigon!K7319),"",Perigon!K7319)</f>
        <v/>
      </c>
      <c r="F7324" s="65"/>
      <c r="G7324" s="64"/>
      <c r="H7324" s="69" t="str">
        <f>IF(ISBLANK(Perigon!L7319),"",Perigon!L7319)</f>
        <v/>
      </c>
      <c r="I7324" s="69" t="str">
        <f>IF(ISBLANK(Perigon!M7319),"",Perigon!M7319)</f>
        <v/>
      </c>
      <c r="J7324" s="98" t="str">
        <f>IF(ISBLANK(Perigon!N7319),"",Perigon!N7319)</f>
        <v/>
      </c>
      <c r="K7324" s="99" t="str">
        <f>IF(ISBLANK(Perigon!J7319),"",Perigon!T7319)</f>
        <v/>
      </c>
      <c r="L7324" s="95" t="str">
        <f>IF(ISBLANK(Perigon!O7319),"",Perigon!O7319)</f>
        <v/>
      </c>
      <c r="M7324" s="95" t="str">
        <f>IF(ISBLANK(Perigon!R7319),"",Perigon!R7319)</f>
        <v/>
      </c>
      <c r="N7324" s="95" t="str">
        <f>IF(ISBLANK(Perigon!P7319),"",Perigon!P7319)</f>
        <v/>
      </c>
      <c r="O7324" s="38" t="str">
        <f>IF($L7324="","",VLOOKUP($R7324,Tarife!$A$2:$R$599,13,FALSE))</f>
        <v/>
      </c>
      <c r="P7324" s="38" t="str">
        <f t="shared" si="114"/>
        <v/>
      </c>
      <c r="R7324" s="100" t="str">
        <f>Zusammenzug!$C$25&amp;"-"&amp;Zusammenzug!$A$7&amp;"-"&amp;Leistungen!L7324</f>
        <v>2024-0-</v>
      </c>
    </row>
    <row r="7325" spans="1:18" x14ac:dyDescent="0.2">
      <c r="A7325" s="95" t="str">
        <f>IF(ISBLANK(Perigon!E7320),"",Perigon!E7320)</f>
        <v/>
      </c>
      <c r="B7325" s="95" t="str">
        <f>IF(ISBLANK(Perigon!G7320),"",Perigon!G7320)</f>
        <v/>
      </c>
      <c r="C7325" s="96" t="str">
        <f>IF(ISBLANK(Perigon!I7320),"",Perigon!I7320)</f>
        <v/>
      </c>
      <c r="D7325" s="97" t="str">
        <f>IF(ISBLANK(Perigon!J7320),"",Perigon!J7320)</f>
        <v/>
      </c>
      <c r="E7325" s="64" t="str">
        <f>IF(ISBLANK(Perigon!K7320),"",Perigon!K7320)</f>
        <v/>
      </c>
      <c r="F7325" s="65"/>
      <c r="G7325" s="64"/>
      <c r="H7325" s="69" t="str">
        <f>IF(ISBLANK(Perigon!L7320),"",Perigon!L7320)</f>
        <v/>
      </c>
      <c r="I7325" s="69" t="str">
        <f>IF(ISBLANK(Perigon!M7320),"",Perigon!M7320)</f>
        <v/>
      </c>
      <c r="J7325" s="98" t="str">
        <f>IF(ISBLANK(Perigon!N7320),"",Perigon!N7320)</f>
        <v/>
      </c>
      <c r="K7325" s="99" t="str">
        <f>IF(ISBLANK(Perigon!J7320),"",Perigon!T7320)</f>
        <v/>
      </c>
      <c r="L7325" s="95" t="str">
        <f>IF(ISBLANK(Perigon!O7320),"",Perigon!O7320)</f>
        <v/>
      </c>
      <c r="M7325" s="95" t="str">
        <f>IF(ISBLANK(Perigon!R7320),"",Perigon!R7320)</f>
        <v/>
      </c>
      <c r="N7325" s="95" t="str">
        <f>IF(ISBLANK(Perigon!P7320),"",Perigon!P7320)</f>
        <v/>
      </c>
      <c r="O7325" s="38" t="str">
        <f>IF($L7325="","",VLOOKUP($R7325,Tarife!$A$2:$R$599,13,FALSE))</f>
        <v/>
      </c>
      <c r="P7325" s="38" t="str">
        <f t="shared" si="114"/>
        <v/>
      </c>
      <c r="R7325" s="100" t="str">
        <f>Zusammenzug!$C$25&amp;"-"&amp;Zusammenzug!$A$7&amp;"-"&amp;Leistungen!L7325</f>
        <v>2024-0-</v>
      </c>
    </row>
    <row r="7326" spans="1:18" x14ac:dyDescent="0.2">
      <c r="A7326" s="95" t="str">
        <f>IF(ISBLANK(Perigon!E7321),"",Perigon!E7321)</f>
        <v/>
      </c>
      <c r="B7326" s="95" t="str">
        <f>IF(ISBLANK(Perigon!G7321),"",Perigon!G7321)</f>
        <v/>
      </c>
      <c r="C7326" s="96" t="str">
        <f>IF(ISBLANK(Perigon!I7321),"",Perigon!I7321)</f>
        <v/>
      </c>
      <c r="D7326" s="97" t="str">
        <f>IF(ISBLANK(Perigon!J7321),"",Perigon!J7321)</f>
        <v/>
      </c>
      <c r="E7326" s="64" t="str">
        <f>IF(ISBLANK(Perigon!K7321),"",Perigon!K7321)</f>
        <v/>
      </c>
      <c r="F7326" s="65"/>
      <c r="G7326" s="64"/>
      <c r="H7326" s="69" t="str">
        <f>IF(ISBLANK(Perigon!L7321),"",Perigon!L7321)</f>
        <v/>
      </c>
      <c r="I7326" s="69" t="str">
        <f>IF(ISBLANK(Perigon!M7321),"",Perigon!M7321)</f>
        <v/>
      </c>
      <c r="J7326" s="98" t="str">
        <f>IF(ISBLANK(Perigon!N7321),"",Perigon!N7321)</f>
        <v/>
      </c>
      <c r="K7326" s="99" t="str">
        <f>IF(ISBLANK(Perigon!J7321),"",Perigon!T7321)</f>
        <v/>
      </c>
      <c r="L7326" s="95" t="str">
        <f>IF(ISBLANK(Perigon!O7321),"",Perigon!O7321)</f>
        <v/>
      </c>
      <c r="M7326" s="95" t="str">
        <f>IF(ISBLANK(Perigon!R7321),"",Perigon!R7321)</f>
        <v/>
      </c>
      <c r="N7326" s="95" t="str">
        <f>IF(ISBLANK(Perigon!P7321),"",Perigon!P7321)</f>
        <v/>
      </c>
      <c r="O7326" s="38" t="str">
        <f>IF($L7326="","",VLOOKUP($R7326,Tarife!$A$2:$R$599,13,FALSE))</f>
        <v/>
      </c>
      <c r="P7326" s="38" t="str">
        <f t="shared" si="114"/>
        <v/>
      </c>
      <c r="R7326" s="100" t="str">
        <f>Zusammenzug!$C$25&amp;"-"&amp;Zusammenzug!$A$7&amp;"-"&amp;Leistungen!L7326</f>
        <v>2024-0-</v>
      </c>
    </row>
    <row r="7327" spans="1:18" x14ac:dyDescent="0.2">
      <c r="A7327" s="95" t="str">
        <f>IF(ISBLANK(Perigon!E7322),"",Perigon!E7322)</f>
        <v/>
      </c>
      <c r="B7327" s="95" t="str">
        <f>IF(ISBLANK(Perigon!G7322),"",Perigon!G7322)</f>
        <v/>
      </c>
      <c r="C7327" s="96" t="str">
        <f>IF(ISBLANK(Perigon!I7322),"",Perigon!I7322)</f>
        <v/>
      </c>
      <c r="D7327" s="97" t="str">
        <f>IF(ISBLANK(Perigon!J7322),"",Perigon!J7322)</f>
        <v/>
      </c>
      <c r="E7327" s="64" t="str">
        <f>IF(ISBLANK(Perigon!K7322),"",Perigon!K7322)</f>
        <v/>
      </c>
      <c r="F7327" s="65"/>
      <c r="G7327" s="64"/>
      <c r="H7327" s="69" t="str">
        <f>IF(ISBLANK(Perigon!L7322),"",Perigon!L7322)</f>
        <v/>
      </c>
      <c r="I7327" s="69" t="str">
        <f>IF(ISBLANK(Perigon!M7322),"",Perigon!M7322)</f>
        <v/>
      </c>
      <c r="J7327" s="98" t="str">
        <f>IF(ISBLANK(Perigon!N7322),"",Perigon!N7322)</f>
        <v/>
      </c>
      <c r="K7327" s="99" t="str">
        <f>IF(ISBLANK(Perigon!J7322),"",Perigon!T7322)</f>
        <v/>
      </c>
      <c r="L7327" s="95" t="str">
        <f>IF(ISBLANK(Perigon!O7322),"",Perigon!O7322)</f>
        <v/>
      </c>
      <c r="M7327" s="95" t="str">
        <f>IF(ISBLANK(Perigon!R7322),"",Perigon!R7322)</f>
        <v/>
      </c>
      <c r="N7327" s="95" t="str">
        <f>IF(ISBLANK(Perigon!P7322),"",Perigon!P7322)</f>
        <v/>
      </c>
      <c r="O7327" s="38" t="str">
        <f>IF($L7327="","",VLOOKUP($R7327,Tarife!$A$2:$R$599,13,FALSE))</f>
        <v/>
      </c>
      <c r="P7327" s="38" t="str">
        <f t="shared" si="114"/>
        <v/>
      </c>
      <c r="R7327" s="100" t="str">
        <f>Zusammenzug!$C$25&amp;"-"&amp;Zusammenzug!$A$7&amp;"-"&amp;Leistungen!L7327</f>
        <v>2024-0-</v>
      </c>
    </row>
    <row r="7328" spans="1:18" x14ac:dyDescent="0.2">
      <c r="A7328" s="95" t="str">
        <f>IF(ISBLANK(Perigon!E7323),"",Perigon!E7323)</f>
        <v/>
      </c>
      <c r="B7328" s="95" t="str">
        <f>IF(ISBLANK(Perigon!G7323),"",Perigon!G7323)</f>
        <v/>
      </c>
      <c r="C7328" s="96" t="str">
        <f>IF(ISBLANK(Perigon!I7323),"",Perigon!I7323)</f>
        <v/>
      </c>
      <c r="D7328" s="97" t="str">
        <f>IF(ISBLANK(Perigon!J7323),"",Perigon!J7323)</f>
        <v/>
      </c>
      <c r="E7328" s="64" t="str">
        <f>IF(ISBLANK(Perigon!K7323),"",Perigon!K7323)</f>
        <v/>
      </c>
      <c r="F7328" s="65"/>
      <c r="G7328" s="64"/>
      <c r="H7328" s="69" t="str">
        <f>IF(ISBLANK(Perigon!L7323),"",Perigon!L7323)</f>
        <v/>
      </c>
      <c r="I7328" s="69" t="str">
        <f>IF(ISBLANK(Perigon!M7323),"",Perigon!M7323)</f>
        <v/>
      </c>
      <c r="J7328" s="98" t="str">
        <f>IF(ISBLANK(Perigon!N7323),"",Perigon!N7323)</f>
        <v/>
      </c>
      <c r="K7328" s="99" t="str">
        <f>IF(ISBLANK(Perigon!J7323),"",Perigon!T7323)</f>
        <v/>
      </c>
      <c r="L7328" s="95" t="str">
        <f>IF(ISBLANK(Perigon!O7323),"",Perigon!O7323)</f>
        <v/>
      </c>
      <c r="M7328" s="95" t="str">
        <f>IF(ISBLANK(Perigon!R7323),"",Perigon!R7323)</f>
        <v/>
      </c>
      <c r="N7328" s="95" t="str">
        <f>IF(ISBLANK(Perigon!P7323),"",Perigon!P7323)</f>
        <v/>
      </c>
      <c r="O7328" s="38" t="str">
        <f>IF($L7328="","",VLOOKUP($R7328,Tarife!$A$2:$R$599,13,FALSE))</f>
        <v/>
      </c>
      <c r="P7328" s="38" t="str">
        <f t="shared" si="114"/>
        <v/>
      </c>
      <c r="R7328" s="100" t="str">
        <f>Zusammenzug!$C$25&amp;"-"&amp;Zusammenzug!$A$7&amp;"-"&amp;Leistungen!L7328</f>
        <v>2024-0-</v>
      </c>
    </row>
    <row r="7329" spans="1:18" x14ac:dyDescent="0.2">
      <c r="A7329" s="95" t="str">
        <f>IF(ISBLANK(Perigon!E7324),"",Perigon!E7324)</f>
        <v/>
      </c>
      <c r="B7329" s="95" t="str">
        <f>IF(ISBLANK(Perigon!G7324),"",Perigon!G7324)</f>
        <v/>
      </c>
      <c r="C7329" s="96" t="str">
        <f>IF(ISBLANK(Perigon!I7324),"",Perigon!I7324)</f>
        <v/>
      </c>
      <c r="D7329" s="97" t="str">
        <f>IF(ISBLANK(Perigon!J7324),"",Perigon!J7324)</f>
        <v/>
      </c>
      <c r="E7329" s="64" t="str">
        <f>IF(ISBLANK(Perigon!K7324),"",Perigon!K7324)</f>
        <v/>
      </c>
      <c r="F7329" s="65"/>
      <c r="G7329" s="64"/>
      <c r="H7329" s="69" t="str">
        <f>IF(ISBLANK(Perigon!L7324),"",Perigon!L7324)</f>
        <v/>
      </c>
      <c r="I7329" s="69" t="str">
        <f>IF(ISBLANK(Perigon!M7324),"",Perigon!M7324)</f>
        <v/>
      </c>
      <c r="J7329" s="98" t="str">
        <f>IF(ISBLANK(Perigon!N7324),"",Perigon!N7324)</f>
        <v/>
      </c>
      <c r="K7329" s="99" t="str">
        <f>IF(ISBLANK(Perigon!J7324),"",Perigon!T7324)</f>
        <v/>
      </c>
      <c r="L7329" s="95" t="str">
        <f>IF(ISBLANK(Perigon!O7324),"",Perigon!O7324)</f>
        <v/>
      </c>
      <c r="M7329" s="95" t="str">
        <f>IF(ISBLANK(Perigon!R7324),"",Perigon!R7324)</f>
        <v/>
      </c>
      <c r="N7329" s="95" t="str">
        <f>IF(ISBLANK(Perigon!P7324),"",Perigon!P7324)</f>
        <v/>
      </c>
      <c r="O7329" s="38" t="str">
        <f>IF($L7329="","",VLOOKUP($R7329,Tarife!$A$2:$R$599,13,FALSE))</f>
        <v/>
      </c>
      <c r="P7329" s="38" t="str">
        <f t="shared" si="114"/>
        <v/>
      </c>
      <c r="R7329" s="100" t="str">
        <f>Zusammenzug!$C$25&amp;"-"&amp;Zusammenzug!$A$7&amp;"-"&amp;Leistungen!L7329</f>
        <v>2024-0-</v>
      </c>
    </row>
    <row r="7330" spans="1:18" x14ac:dyDescent="0.2">
      <c r="A7330" s="95" t="str">
        <f>IF(ISBLANK(Perigon!E7325),"",Perigon!E7325)</f>
        <v/>
      </c>
      <c r="B7330" s="95" t="str">
        <f>IF(ISBLANK(Perigon!G7325),"",Perigon!G7325)</f>
        <v/>
      </c>
      <c r="C7330" s="96" t="str">
        <f>IF(ISBLANK(Perigon!I7325),"",Perigon!I7325)</f>
        <v/>
      </c>
      <c r="D7330" s="97" t="str">
        <f>IF(ISBLANK(Perigon!J7325),"",Perigon!J7325)</f>
        <v/>
      </c>
      <c r="E7330" s="64" t="str">
        <f>IF(ISBLANK(Perigon!K7325),"",Perigon!K7325)</f>
        <v/>
      </c>
      <c r="F7330" s="65"/>
      <c r="G7330" s="64"/>
      <c r="H7330" s="69" t="str">
        <f>IF(ISBLANK(Perigon!L7325),"",Perigon!L7325)</f>
        <v/>
      </c>
      <c r="I7330" s="69" t="str">
        <f>IF(ISBLANK(Perigon!M7325),"",Perigon!M7325)</f>
        <v/>
      </c>
      <c r="J7330" s="98" t="str">
        <f>IF(ISBLANK(Perigon!N7325),"",Perigon!N7325)</f>
        <v/>
      </c>
      <c r="K7330" s="99" t="str">
        <f>IF(ISBLANK(Perigon!J7325),"",Perigon!T7325)</f>
        <v/>
      </c>
      <c r="L7330" s="95" t="str">
        <f>IF(ISBLANK(Perigon!O7325),"",Perigon!O7325)</f>
        <v/>
      </c>
      <c r="M7330" s="95" t="str">
        <f>IF(ISBLANK(Perigon!R7325),"",Perigon!R7325)</f>
        <v/>
      </c>
      <c r="N7330" s="95" t="str">
        <f>IF(ISBLANK(Perigon!P7325),"",Perigon!P7325)</f>
        <v/>
      </c>
      <c r="O7330" s="38" t="str">
        <f>IF($L7330="","",VLOOKUP($R7330,Tarife!$A$2:$R$599,13,FALSE))</f>
        <v/>
      </c>
      <c r="P7330" s="38" t="str">
        <f t="shared" si="114"/>
        <v/>
      </c>
      <c r="R7330" s="100" t="str">
        <f>Zusammenzug!$C$25&amp;"-"&amp;Zusammenzug!$A$7&amp;"-"&amp;Leistungen!L7330</f>
        <v>2024-0-</v>
      </c>
    </row>
    <row r="7331" spans="1:18" x14ac:dyDescent="0.2">
      <c r="A7331" s="95" t="str">
        <f>IF(ISBLANK(Perigon!E7326),"",Perigon!E7326)</f>
        <v/>
      </c>
      <c r="B7331" s="95" t="str">
        <f>IF(ISBLANK(Perigon!G7326),"",Perigon!G7326)</f>
        <v/>
      </c>
      <c r="C7331" s="96" t="str">
        <f>IF(ISBLANK(Perigon!I7326),"",Perigon!I7326)</f>
        <v/>
      </c>
      <c r="D7331" s="97" t="str">
        <f>IF(ISBLANK(Perigon!J7326),"",Perigon!J7326)</f>
        <v/>
      </c>
      <c r="E7331" s="64" t="str">
        <f>IF(ISBLANK(Perigon!K7326),"",Perigon!K7326)</f>
        <v/>
      </c>
      <c r="F7331" s="65"/>
      <c r="G7331" s="64"/>
      <c r="H7331" s="69" t="str">
        <f>IF(ISBLANK(Perigon!L7326),"",Perigon!L7326)</f>
        <v/>
      </c>
      <c r="I7331" s="69" t="str">
        <f>IF(ISBLANK(Perigon!M7326),"",Perigon!M7326)</f>
        <v/>
      </c>
      <c r="J7331" s="98" t="str">
        <f>IF(ISBLANK(Perigon!N7326),"",Perigon!N7326)</f>
        <v/>
      </c>
      <c r="K7331" s="99" t="str">
        <f>IF(ISBLANK(Perigon!J7326),"",Perigon!T7326)</f>
        <v/>
      </c>
      <c r="L7331" s="95" t="str">
        <f>IF(ISBLANK(Perigon!O7326),"",Perigon!O7326)</f>
        <v/>
      </c>
      <c r="M7331" s="95" t="str">
        <f>IF(ISBLANK(Perigon!R7326),"",Perigon!R7326)</f>
        <v/>
      </c>
      <c r="N7331" s="95" t="str">
        <f>IF(ISBLANK(Perigon!P7326),"",Perigon!P7326)</f>
        <v/>
      </c>
      <c r="O7331" s="38" t="str">
        <f>IF($L7331="","",VLOOKUP($R7331,Tarife!$A$2:$R$599,13,FALSE))</f>
        <v/>
      </c>
      <c r="P7331" s="38" t="str">
        <f t="shared" si="114"/>
        <v/>
      </c>
      <c r="R7331" s="100" t="str">
        <f>Zusammenzug!$C$25&amp;"-"&amp;Zusammenzug!$A$7&amp;"-"&amp;Leistungen!L7331</f>
        <v>2024-0-</v>
      </c>
    </row>
    <row r="7332" spans="1:18" x14ac:dyDescent="0.2">
      <c r="A7332" s="95" t="str">
        <f>IF(ISBLANK(Perigon!E7327),"",Perigon!E7327)</f>
        <v/>
      </c>
      <c r="B7332" s="95" t="str">
        <f>IF(ISBLANK(Perigon!G7327),"",Perigon!G7327)</f>
        <v/>
      </c>
      <c r="C7332" s="96" t="str">
        <f>IF(ISBLANK(Perigon!I7327),"",Perigon!I7327)</f>
        <v/>
      </c>
      <c r="D7332" s="97" t="str">
        <f>IF(ISBLANK(Perigon!J7327),"",Perigon!J7327)</f>
        <v/>
      </c>
      <c r="E7332" s="64" t="str">
        <f>IF(ISBLANK(Perigon!K7327),"",Perigon!K7327)</f>
        <v/>
      </c>
      <c r="F7332" s="65"/>
      <c r="G7332" s="64"/>
      <c r="H7332" s="69" t="str">
        <f>IF(ISBLANK(Perigon!L7327),"",Perigon!L7327)</f>
        <v/>
      </c>
      <c r="I7332" s="69" t="str">
        <f>IF(ISBLANK(Perigon!M7327),"",Perigon!M7327)</f>
        <v/>
      </c>
      <c r="J7332" s="98" t="str">
        <f>IF(ISBLANK(Perigon!N7327),"",Perigon!N7327)</f>
        <v/>
      </c>
      <c r="K7332" s="99" t="str">
        <f>IF(ISBLANK(Perigon!J7327),"",Perigon!T7327)</f>
        <v/>
      </c>
      <c r="L7332" s="95" t="str">
        <f>IF(ISBLANK(Perigon!O7327),"",Perigon!O7327)</f>
        <v/>
      </c>
      <c r="M7332" s="95" t="str">
        <f>IF(ISBLANK(Perigon!R7327),"",Perigon!R7327)</f>
        <v/>
      </c>
      <c r="N7332" s="95" t="str">
        <f>IF(ISBLANK(Perigon!P7327),"",Perigon!P7327)</f>
        <v/>
      </c>
      <c r="O7332" s="38" t="str">
        <f>IF($L7332="","",VLOOKUP($R7332,Tarife!$A$2:$R$599,13,FALSE))</f>
        <v/>
      </c>
      <c r="P7332" s="38" t="str">
        <f t="shared" si="114"/>
        <v/>
      </c>
      <c r="R7332" s="100" t="str">
        <f>Zusammenzug!$C$25&amp;"-"&amp;Zusammenzug!$A$7&amp;"-"&amp;Leistungen!L7332</f>
        <v>2024-0-</v>
      </c>
    </row>
    <row r="7333" spans="1:18" x14ac:dyDescent="0.2">
      <c r="A7333" s="95" t="str">
        <f>IF(ISBLANK(Perigon!E7328),"",Perigon!E7328)</f>
        <v/>
      </c>
      <c r="B7333" s="95" t="str">
        <f>IF(ISBLANK(Perigon!G7328),"",Perigon!G7328)</f>
        <v/>
      </c>
      <c r="C7333" s="96" t="str">
        <f>IF(ISBLANK(Perigon!I7328),"",Perigon!I7328)</f>
        <v/>
      </c>
      <c r="D7333" s="97" t="str">
        <f>IF(ISBLANK(Perigon!J7328),"",Perigon!J7328)</f>
        <v/>
      </c>
      <c r="E7333" s="64" t="str">
        <f>IF(ISBLANK(Perigon!K7328),"",Perigon!K7328)</f>
        <v/>
      </c>
      <c r="F7333" s="65"/>
      <c r="G7333" s="64"/>
      <c r="H7333" s="69" t="str">
        <f>IF(ISBLANK(Perigon!L7328),"",Perigon!L7328)</f>
        <v/>
      </c>
      <c r="I7333" s="69" t="str">
        <f>IF(ISBLANK(Perigon!M7328),"",Perigon!M7328)</f>
        <v/>
      </c>
      <c r="J7333" s="98" t="str">
        <f>IF(ISBLANK(Perigon!N7328),"",Perigon!N7328)</f>
        <v/>
      </c>
      <c r="K7333" s="99" t="str">
        <f>IF(ISBLANK(Perigon!J7328),"",Perigon!T7328)</f>
        <v/>
      </c>
      <c r="L7333" s="95" t="str">
        <f>IF(ISBLANK(Perigon!O7328),"",Perigon!O7328)</f>
        <v/>
      </c>
      <c r="M7333" s="95" t="str">
        <f>IF(ISBLANK(Perigon!R7328),"",Perigon!R7328)</f>
        <v/>
      </c>
      <c r="N7333" s="95" t="str">
        <f>IF(ISBLANK(Perigon!P7328),"",Perigon!P7328)</f>
        <v/>
      </c>
      <c r="O7333" s="38" t="str">
        <f>IF($L7333="","",VLOOKUP($R7333,Tarife!$A$2:$R$599,13,FALSE))</f>
        <v/>
      </c>
      <c r="P7333" s="38" t="str">
        <f t="shared" si="114"/>
        <v/>
      </c>
      <c r="R7333" s="100" t="str">
        <f>Zusammenzug!$C$25&amp;"-"&amp;Zusammenzug!$A$7&amp;"-"&amp;Leistungen!L7333</f>
        <v>2024-0-</v>
      </c>
    </row>
    <row r="7334" spans="1:18" x14ac:dyDescent="0.2">
      <c r="A7334" s="95" t="str">
        <f>IF(ISBLANK(Perigon!E7329),"",Perigon!E7329)</f>
        <v/>
      </c>
      <c r="B7334" s="95" t="str">
        <f>IF(ISBLANK(Perigon!G7329),"",Perigon!G7329)</f>
        <v/>
      </c>
      <c r="C7334" s="96" t="str">
        <f>IF(ISBLANK(Perigon!I7329),"",Perigon!I7329)</f>
        <v/>
      </c>
      <c r="D7334" s="97" t="str">
        <f>IF(ISBLANK(Perigon!J7329),"",Perigon!J7329)</f>
        <v/>
      </c>
      <c r="E7334" s="64" t="str">
        <f>IF(ISBLANK(Perigon!K7329),"",Perigon!K7329)</f>
        <v/>
      </c>
      <c r="F7334" s="65"/>
      <c r="G7334" s="64"/>
      <c r="H7334" s="69" t="str">
        <f>IF(ISBLANK(Perigon!L7329),"",Perigon!L7329)</f>
        <v/>
      </c>
      <c r="I7334" s="69" t="str">
        <f>IF(ISBLANK(Perigon!M7329),"",Perigon!M7329)</f>
        <v/>
      </c>
      <c r="J7334" s="98" t="str">
        <f>IF(ISBLANK(Perigon!N7329),"",Perigon!N7329)</f>
        <v/>
      </c>
      <c r="K7334" s="99" t="str">
        <f>IF(ISBLANK(Perigon!J7329),"",Perigon!T7329)</f>
        <v/>
      </c>
      <c r="L7334" s="95" t="str">
        <f>IF(ISBLANK(Perigon!O7329),"",Perigon!O7329)</f>
        <v/>
      </c>
      <c r="M7334" s="95" t="str">
        <f>IF(ISBLANK(Perigon!R7329),"",Perigon!R7329)</f>
        <v/>
      </c>
      <c r="N7334" s="95" t="str">
        <f>IF(ISBLANK(Perigon!P7329),"",Perigon!P7329)</f>
        <v/>
      </c>
      <c r="O7334" s="38" t="str">
        <f>IF($L7334="","",VLOOKUP($R7334,Tarife!$A$2:$R$599,13,FALSE))</f>
        <v/>
      </c>
      <c r="P7334" s="38" t="str">
        <f t="shared" si="114"/>
        <v/>
      </c>
      <c r="R7334" s="100" t="str">
        <f>Zusammenzug!$C$25&amp;"-"&amp;Zusammenzug!$A$7&amp;"-"&amp;Leistungen!L7334</f>
        <v>2024-0-</v>
      </c>
    </row>
    <row r="7335" spans="1:18" x14ac:dyDescent="0.2">
      <c r="A7335" s="95" t="str">
        <f>IF(ISBLANK(Perigon!E7330),"",Perigon!E7330)</f>
        <v/>
      </c>
      <c r="B7335" s="95" t="str">
        <f>IF(ISBLANK(Perigon!G7330),"",Perigon!G7330)</f>
        <v/>
      </c>
      <c r="C7335" s="96" t="str">
        <f>IF(ISBLANK(Perigon!I7330),"",Perigon!I7330)</f>
        <v/>
      </c>
      <c r="D7335" s="97" t="str">
        <f>IF(ISBLANK(Perigon!J7330),"",Perigon!J7330)</f>
        <v/>
      </c>
      <c r="E7335" s="64" t="str">
        <f>IF(ISBLANK(Perigon!K7330),"",Perigon!K7330)</f>
        <v/>
      </c>
      <c r="F7335" s="65"/>
      <c r="G7335" s="64"/>
      <c r="H7335" s="69" t="str">
        <f>IF(ISBLANK(Perigon!L7330),"",Perigon!L7330)</f>
        <v/>
      </c>
      <c r="I7335" s="69" t="str">
        <f>IF(ISBLANK(Perigon!M7330),"",Perigon!M7330)</f>
        <v/>
      </c>
      <c r="J7335" s="98" t="str">
        <f>IF(ISBLANK(Perigon!N7330),"",Perigon!N7330)</f>
        <v/>
      </c>
      <c r="K7335" s="99" t="str">
        <f>IF(ISBLANK(Perigon!J7330),"",Perigon!T7330)</f>
        <v/>
      </c>
      <c r="L7335" s="95" t="str">
        <f>IF(ISBLANK(Perigon!O7330),"",Perigon!O7330)</f>
        <v/>
      </c>
      <c r="M7335" s="95" t="str">
        <f>IF(ISBLANK(Perigon!R7330),"",Perigon!R7330)</f>
        <v/>
      </c>
      <c r="N7335" s="95" t="str">
        <f>IF(ISBLANK(Perigon!P7330),"",Perigon!P7330)</f>
        <v/>
      </c>
      <c r="O7335" s="38" t="str">
        <f>IF($L7335="","",VLOOKUP($R7335,Tarife!$A$2:$R$599,13,FALSE))</f>
        <v/>
      </c>
      <c r="P7335" s="38" t="str">
        <f t="shared" si="114"/>
        <v/>
      </c>
      <c r="R7335" s="100" t="str">
        <f>Zusammenzug!$C$25&amp;"-"&amp;Zusammenzug!$A$7&amp;"-"&amp;Leistungen!L7335</f>
        <v>2024-0-</v>
      </c>
    </row>
    <row r="7336" spans="1:18" x14ac:dyDescent="0.2">
      <c r="A7336" s="95" t="str">
        <f>IF(ISBLANK(Perigon!E7331),"",Perigon!E7331)</f>
        <v/>
      </c>
      <c r="B7336" s="95" t="str">
        <f>IF(ISBLANK(Perigon!G7331),"",Perigon!G7331)</f>
        <v/>
      </c>
      <c r="C7336" s="96" t="str">
        <f>IF(ISBLANK(Perigon!I7331),"",Perigon!I7331)</f>
        <v/>
      </c>
      <c r="D7336" s="97" t="str">
        <f>IF(ISBLANK(Perigon!J7331),"",Perigon!J7331)</f>
        <v/>
      </c>
      <c r="E7336" s="64" t="str">
        <f>IF(ISBLANK(Perigon!K7331),"",Perigon!K7331)</f>
        <v/>
      </c>
      <c r="F7336" s="65"/>
      <c r="G7336" s="64"/>
      <c r="H7336" s="69" t="str">
        <f>IF(ISBLANK(Perigon!L7331),"",Perigon!L7331)</f>
        <v/>
      </c>
      <c r="I7336" s="69" t="str">
        <f>IF(ISBLANK(Perigon!M7331),"",Perigon!M7331)</f>
        <v/>
      </c>
      <c r="J7336" s="98" t="str">
        <f>IF(ISBLANK(Perigon!N7331),"",Perigon!N7331)</f>
        <v/>
      </c>
      <c r="K7336" s="99" t="str">
        <f>IF(ISBLANK(Perigon!J7331),"",Perigon!T7331)</f>
        <v/>
      </c>
      <c r="L7336" s="95" t="str">
        <f>IF(ISBLANK(Perigon!O7331),"",Perigon!O7331)</f>
        <v/>
      </c>
      <c r="M7336" s="95" t="str">
        <f>IF(ISBLANK(Perigon!R7331),"",Perigon!R7331)</f>
        <v/>
      </c>
      <c r="N7336" s="95" t="str">
        <f>IF(ISBLANK(Perigon!P7331),"",Perigon!P7331)</f>
        <v/>
      </c>
      <c r="O7336" s="38" t="str">
        <f>IF($L7336="","",VLOOKUP($R7336,Tarife!$A$2:$R$599,13,FALSE))</f>
        <v/>
      </c>
      <c r="P7336" s="38" t="str">
        <f t="shared" si="114"/>
        <v/>
      </c>
      <c r="R7336" s="100" t="str">
        <f>Zusammenzug!$C$25&amp;"-"&amp;Zusammenzug!$A$7&amp;"-"&amp;Leistungen!L7336</f>
        <v>2024-0-</v>
      </c>
    </row>
    <row r="7337" spans="1:18" x14ac:dyDescent="0.2">
      <c r="A7337" s="95" t="str">
        <f>IF(ISBLANK(Perigon!E7332),"",Perigon!E7332)</f>
        <v/>
      </c>
      <c r="B7337" s="95" t="str">
        <f>IF(ISBLANK(Perigon!G7332),"",Perigon!G7332)</f>
        <v/>
      </c>
      <c r="C7337" s="96" t="str">
        <f>IF(ISBLANK(Perigon!I7332),"",Perigon!I7332)</f>
        <v/>
      </c>
      <c r="D7337" s="97" t="str">
        <f>IF(ISBLANK(Perigon!J7332),"",Perigon!J7332)</f>
        <v/>
      </c>
      <c r="E7337" s="64" t="str">
        <f>IF(ISBLANK(Perigon!K7332),"",Perigon!K7332)</f>
        <v/>
      </c>
      <c r="F7337" s="65"/>
      <c r="G7337" s="64"/>
      <c r="H7337" s="69" t="str">
        <f>IF(ISBLANK(Perigon!L7332),"",Perigon!L7332)</f>
        <v/>
      </c>
      <c r="I7337" s="69" t="str">
        <f>IF(ISBLANK(Perigon!M7332),"",Perigon!M7332)</f>
        <v/>
      </c>
      <c r="J7337" s="98" t="str">
        <f>IF(ISBLANK(Perigon!N7332),"",Perigon!N7332)</f>
        <v/>
      </c>
      <c r="K7337" s="99" t="str">
        <f>IF(ISBLANK(Perigon!J7332),"",Perigon!T7332)</f>
        <v/>
      </c>
      <c r="L7337" s="95" t="str">
        <f>IF(ISBLANK(Perigon!O7332),"",Perigon!O7332)</f>
        <v/>
      </c>
      <c r="M7337" s="95" t="str">
        <f>IF(ISBLANK(Perigon!R7332),"",Perigon!R7332)</f>
        <v/>
      </c>
      <c r="N7337" s="95" t="str">
        <f>IF(ISBLANK(Perigon!P7332),"",Perigon!P7332)</f>
        <v/>
      </c>
      <c r="O7337" s="38" t="str">
        <f>IF($L7337="","",VLOOKUP($R7337,Tarife!$A$2:$R$599,13,FALSE))</f>
        <v/>
      </c>
      <c r="P7337" s="38" t="str">
        <f t="shared" si="114"/>
        <v/>
      </c>
      <c r="R7337" s="100" t="str">
        <f>Zusammenzug!$C$25&amp;"-"&amp;Zusammenzug!$A$7&amp;"-"&amp;Leistungen!L7337</f>
        <v>2024-0-</v>
      </c>
    </row>
    <row r="7338" spans="1:18" x14ac:dyDescent="0.2">
      <c r="A7338" s="95" t="str">
        <f>IF(ISBLANK(Perigon!E7333),"",Perigon!E7333)</f>
        <v/>
      </c>
      <c r="B7338" s="95" t="str">
        <f>IF(ISBLANK(Perigon!G7333),"",Perigon!G7333)</f>
        <v/>
      </c>
      <c r="C7338" s="96" t="str">
        <f>IF(ISBLANK(Perigon!I7333),"",Perigon!I7333)</f>
        <v/>
      </c>
      <c r="D7338" s="97" t="str">
        <f>IF(ISBLANK(Perigon!J7333),"",Perigon!J7333)</f>
        <v/>
      </c>
      <c r="E7338" s="64" t="str">
        <f>IF(ISBLANK(Perigon!K7333),"",Perigon!K7333)</f>
        <v/>
      </c>
      <c r="F7338" s="65"/>
      <c r="G7338" s="64"/>
      <c r="H7338" s="69" t="str">
        <f>IF(ISBLANK(Perigon!L7333),"",Perigon!L7333)</f>
        <v/>
      </c>
      <c r="I7338" s="69" t="str">
        <f>IF(ISBLANK(Perigon!M7333),"",Perigon!M7333)</f>
        <v/>
      </c>
      <c r="J7338" s="98" t="str">
        <f>IF(ISBLANK(Perigon!N7333),"",Perigon!N7333)</f>
        <v/>
      </c>
      <c r="K7338" s="99" t="str">
        <f>IF(ISBLANK(Perigon!J7333),"",Perigon!T7333)</f>
        <v/>
      </c>
      <c r="L7338" s="95" t="str">
        <f>IF(ISBLANK(Perigon!O7333),"",Perigon!O7333)</f>
        <v/>
      </c>
      <c r="M7338" s="95" t="str">
        <f>IF(ISBLANK(Perigon!R7333),"",Perigon!R7333)</f>
        <v/>
      </c>
      <c r="N7338" s="95" t="str">
        <f>IF(ISBLANK(Perigon!P7333),"",Perigon!P7333)</f>
        <v/>
      </c>
      <c r="O7338" s="38" t="str">
        <f>IF($L7338="","",VLOOKUP($R7338,Tarife!$A$2:$R$599,13,FALSE))</f>
        <v/>
      </c>
      <c r="P7338" s="38" t="str">
        <f t="shared" si="114"/>
        <v/>
      </c>
      <c r="R7338" s="100" t="str">
        <f>Zusammenzug!$C$25&amp;"-"&amp;Zusammenzug!$A$7&amp;"-"&amp;Leistungen!L7338</f>
        <v>2024-0-</v>
      </c>
    </row>
    <row r="7339" spans="1:18" x14ac:dyDescent="0.2">
      <c r="A7339" s="95" t="str">
        <f>IF(ISBLANK(Perigon!E7334),"",Perigon!E7334)</f>
        <v/>
      </c>
      <c r="B7339" s="95" t="str">
        <f>IF(ISBLANK(Perigon!G7334),"",Perigon!G7334)</f>
        <v/>
      </c>
      <c r="C7339" s="96" t="str">
        <f>IF(ISBLANK(Perigon!I7334),"",Perigon!I7334)</f>
        <v/>
      </c>
      <c r="D7339" s="97" t="str">
        <f>IF(ISBLANK(Perigon!J7334),"",Perigon!J7334)</f>
        <v/>
      </c>
      <c r="E7339" s="64" t="str">
        <f>IF(ISBLANK(Perigon!K7334),"",Perigon!K7334)</f>
        <v/>
      </c>
      <c r="F7339" s="65"/>
      <c r="G7339" s="64"/>
      <c r="H7339" s="69" t="str">
        <f>IF(ISBLANK(Perigon!L7334),"",Perigon!L7334)</f>
        <v/>
      </c>
      <c r="I7339" s="69" t="str">
        <f>IF(ISBLANK(Perigon!M7334),"",Perigon!M7334)</f>
        <v/>
      </c>
      <c r="J7339" s="98" t="str">
        <f>IF(ISBLANK(Perigon!N7334),"",Perigon!N7334)</f>
        <v/>
      </c>
      <c r="K7339" s="99" t="str">
        <f>IF(ISBLANK(Perigon!J7334),"",Perigon!T7334)</f>
        <v/>
      </c>
      <c r="L7339" s="95" t="str">
        <f>IF(ISBLANK(Perigon!O7334),"",Perigon!O7334)</f>
        <v/>
      </c>
      <c r="M7339" s="95" t="str">
        <f>IF(ISBLANK(Perigon!R7334),"",Perigon!R7334)</f>
        <v/>
      </c>
      <c r="N7339" s="95" t="str">
        <f>IF(ISBLANK(Perigon!P7334),"",Perigon!P7334)</f>
        <v/>
      </c>
      <c r="O7339" s="38" t="str">
        <f>IF($L7339="","",VLOOKUP($R7339,Tarife!$A$2:$R$599,13,FALSE))</f>
        <v/>
      </c>
      <c r="P7339" s="38" t="str">
        <f t="shared" si="114"/>
        <v/>
      </c>
      <c r="R7339" s="100" t="str">
        <f>Zusammenzug!$C$25&amp;"-"&amp;Zusammenzug!$A$7&amp;"-"&amp;Leistungen!L7339</f>
        <v>2024-0-</v>
      </c>
    </row>
    <row r="7340" spans="1:18" x14ac:dyDescent="0.2">
      <c r="A7340" s="95" t="str">
        <f>IF(ISBLANK(Perigon!E7335),"",Perigon!E7335)</f>
        <v/>
      </c>
      <c r="B7340" s="95" t="str">
        <f>IF(ISBLANK(Perigon!G7335),"",Perigon!G7335)</f>
        <v/>
      </c>
      <c r="C7340" s="96" t="str">
        <f>IF(ISBLANK(Perigon!I7335),"",Perigon!I7335)</f>
        <v/>
      </c>
      <c r="D7340" s="97" t="str">
        <f>IF(ISBLANK(Perigon!J7335),"",Perigon!J7335)</f>
        <v/>
      </c>
      <c r="E7340" s="64" t="str">
        <f>IF(ISBLANK(Perigon!K7335),"",Perigon!K7335)</f>
        <v/>
      </c>
      <c r="F7340" s="65"/>
      <c r="G7340" s="64"/>
      <c r="H7340" s="69" t="str">
        <f>IF(ISBLANK(Perigon!L7335),"",Perigon!L7335)</f>
        <v/>
      </c>
      <c r="I7340" s="69" t="str">
        <f>IF(ISBLANK(Perigon!M7335),"",Perigon!M7335)</f>
        <v/>
      </c>
      <c r="J7340" s="98" t="str">
        <f>IF(ISBLANK(Perigon!N7335),"",Perigon!N7335)</f>
        <v/>
      </c>
      <c r="K7340" s="99" t="str">
        <f>IF(ISBLANK(Perigon!J7335),"",Perigon!T7335)</f>
        <v/>
      </c>
      <c r="L7340" s="95" t="str">
        <f>IF(ISBLANK(Perigon!O7335),"",Perigon!O7335)</f>
        <v/>
      </c>
      <c r="M7340" s="95" t="str">
        <f>IF(ISBLANK(Perigon!R7335),"",Perigon!R7335)</f>
        <v/>
      </c>
      <c r="N7340" s="95" t="str">
        <f>IF(ISBLANK(Perigon!P7335),"",Perigon!P7335)</f>
        <v/>
      </c>
      <c r="O7340" s="38" t="str">
        <f>IF($L7340="","",VLOOKUP($R7340,Tarife!$A$2:$R$599,13,FALSE))</f>
        <v/>
      </c>
      <c r="P7340" s="38" t="str">
        <f t="shared" si="114"/>
        <v/>
      </c>
      <c r="R7340" s="100" t="str">
        <f>Zusammenzug!$C$25&amp;"-"&amp;Zusammenzug!$A$7&amp;"-"&amp;Leistungen!L7340</f>
        <v>2024-0-</v>
      </c>
    </row>
    <row r="7341" spans="1:18" x14ac:dyDescent="0.2">
      <c r="A7341" s="95" t="str">
        <f>IF(ISBLANK(Perigon!E7336),"",Perigon!E7336)</f>
        <v/>
      </c>
      <c r="B7341" s="95" t="str">
        <f>IF(ISBLANK(Perigon!G7336),"",Perigon!G7336)</f>
        <v/>
      </c>
      <c r="C7341" s="96" t="str">
        <f>IF(ISBLANK(Perigon!I7336),"",Perigon!I7336)</f>
        <v/>
      </c>
      <c r="D7341" s="97" t="str">
        <f>IF(ISBLANK(Perigon!J7336),"",Perigon!J7336)</f>
        <v/>
      </c>
      <c r="E7341" s="64" t="str">
        <f>IF(ISBLANK(Perigon!K7336),"",Perigon!K7336)</f>
        <v/>
      </c>
      <c r="F7341" s="65"/>
      <c r="G7341" s="64"/>
      <c r="H7341" s="69" t="str">
        <f>IF(ISBLANK(Perigon!L7336),"",Perigon!L7336)</f>
        <v/>
      </c>
      <c r="I7341" s="69" t="str">
        <f>IF(ISBLANK(Perigon!M7336),"",Perigon!M7336)</f>
        <v/>
      </c>
      <c r="J7341" s="98" t="str">
        <f>IF(ISBLANK(Perigon!N7336),"",Perigon!N7336)</f>
        <v/>
      </c>
      <c r="K7341" s="99" t="str">
        <f>IF(ISBLANK(Perigon!J7336),"",Perigon!T7336)</f>
        <v/>
      </c>
      <c r="L7341" s="95" t="str">
        <f>IF(ISBLANK(Perigon!O7336),"",Perigon!O7336)</f>
        <v/>
      </c>
      <c r="M7341" s="95" t="str">
        <f>IF(ISBLANK(Perigon!R7336),"",Perigon!R7336)</f>
        <v/>
      </c>
      <c r="N7341" s="95" t="str">
        <f>IF(ISBLANK(Perigon!P7336),"",Perigon!P7336)</f>
        <v/>
      </c>
      <c r="O7341" s="38" t="str">
        <f>IF($L7341="","",VLOOKUP($R7341,Tarife!$A$2:$R$599,13,FALSE))</f>
        <v/>
      </c>
      <c r="P7341" s="38" t="str">
        <f t="shared" si="114"/>
        <v/>
      </c>
      <c r="R7341" s="100" t="str">
        <f>Zusammenzug!$C$25&amp;"-"&amp;Zusammenzug!$A$7&amp;"-"&amp;Leistungen!L7341</f>
        <v>2024-0-</v>
      </c>
    </row>
    <row r="7342" spans="1:18" x14ac:dyDescent="0.2">
      <c r="A7342" s="95" t="str">
        <f>IF(ISBLANK(Perigon!E7337),"",Perigon!E7337)</f>
        <v/>
      </c>
      <c r="B7342" s="95" t="str">
        <f>IF(ISBLANK(Perigon!G7337),"",Perigon!G7337)</f>
        <v/>
      </c>
      <c r="C7342" s="96" t="str">
        <f>IF(ISBLANK(Perigon!I7337),"",Perigon!I7337)</f>
        <v/>
      </c>
      <c r="D7342" s="97" t="str">
        <f>IF(ISBLANK(Perigon!J7337),"",Perigon!J7337)</f>
        <v/>
      </c>
      <c r="E7342" s="64" t="str">
        <f>IF(ISBLANK(Perigon!K7337),"",Perigon!K7337)</f>
        <v/>
      </c>
      <c r="F7342" s="65"/>
      <c r="G7342" s="64"/>
      <c r="H7342" s="69" t="str">
        <f>IF(ISBLANK(Perigon!L7337),"",Perigon!L7337)</f>
        <v/>
      </c>
      <c r="I7342" s="69" t="str">
        <f>IF(ISBLANK(Perigon!M7337),"",Perigon!M7337)</f>
        <v/>
      </c>
      <c r="J7342" s="98" t="str">
        <f>IF(ISBLANK(Perigon!N7337),"",Perigon!N7337)</f>
        <v/>
      </c>
      <c r="K7342" s="99" t="str">
        <f>IF(ISBLANK(Perigon!J7337),"",Perigon!T7337)</f>
        <v/>
      </c>
      <c r="L7342" s="95" t="str">
        <f>IF(ISBLANK(Perigon!O7337),"",Perigon!O7337)</f>
        <v/>
      </c>
      <c r="M7342" s="95" t="str">
        <f>IF(ISBLANK(Perigon!R7337),"",Perigon!R7337)</f>
        <v/>
      </c>
      <c r="N7342" s="95" t="str">
        <f>IF(ISBLANK(Perigon!P7337),"",Perigon!P7337)</f>
        <v/>
      </c>
      <c r="O7342" s="38" t="str">
        <f>IF($L7342="","",VLOOKUP($R7342,Tarife!$A$2:$R$599,13,FALSE))</f>
        <v/>
      </c>
      <c r="P7342" s="38" t="str">
        <f t="shared" si="114"/>
        <v/>
      </c>
      <c r="R7342" s="100" t="str">
        <f>Zusammenzug!$C$25&amp;"-"&amp;Zusammenzug!$A$7&amp;"-"&amp;Leistungen!L7342</f>
        <v>2024-0-</v>
      </c>
    </row>
    <row r="7343" spans="1:18" x14ac:dyDescent="0.2">
      <c r="A7343" s="95" t="str">
        <f>IF(ISBLANK(Perigon!E7338),"",Perigon!E7338)</f>
        <v/>
      </c>
      <c r="B7343" s="95" t="str">
        <f>IF(ISBLANK(Perigon!G7338),"",Perigon!G7338)</f>
        <v/>
      </c>
      <c r="C7343" s="96" t="str">
        <f>IF(ISBLANK(Perigon!I7338),"",Perigon!I7338)</f>
        <v/>
      </c>
      <c r="D7343" s="97" t="str">
        <f>IF(ISBLANK(Perigon!J7338),"",Perigon!J7338)</f>
        <v/>
      </c>
      <c r="E7343" s="64" t="str">
        <f>IF(ISBLANK(Perigon!K7338),"",Perigon!K7338)</f>
        <v/>
      </c>
      <c r="F7343" s="65"/>
      <c r="G7343" s="64"/>
      <c r="H7343" s="69" t="str">
        <f>IF(ISBLANK(Perigon!L7338),"",Perigon!L7338)</f>
        <v/>
      </c>
      <c r="I7343" s="69" t="str">
        <f>IF(ISBLANK(Perigon!M7338),"",Perigon!M7338)</f>
        <v/>
      </c>
      <c r="J7343" s="98" t="str">
        <f>IF(ISBLANK(Perigon!N7338),"",Perigon!N7338)</f>
        <v/>
      </c>
      <c r="K7343" s="99" t="str">
        <f>IF(ISBLANK(Perigon!J7338),"",Perigon!T7338)</f>
        <v/>
      </c>
      <c r="L7343" s="95" t="str">
        <f>IF(ISBLANK(Perigon!O7338),"",Perigon!O7338)</f>
        <v/>
      </c>
      <c r="M7343" s="95" t="str">
        <f>IF(ISBLANK(Perigon!R7338),"",Perigon!R7338)</f>
        <v/>
      </c>
      <c r="N7343" s="95" t="str">
        <f>IF(ISBLANK(Perigon!P7338),"",Perigon!P7338)</f>
        <v/>
      </c>
      <c r="O7343" s="38" t="str">
        <f>IF($L7343="","",VLOOKUP($R7343,Tarife!$A$2:$R$599,13,FALSE))</f>
        <v/>
      </c>
      <c r="P7343" s="38" t="str">
        <f t="shared" si="114"/>
        <v/>
      </c>
      <c r="R7343" s="100" t="str">
        <f>Zusammenzug!$C$25&amp;"-"&amp;Zusammenzug!$A$7&amp;"-"&amp;Leistungen!L7343</f>
        <v>2024-0-</v>
      </c>
    </row>
    <row r="7344" spans="1:18" x14ac:dyDescent="0.2">
      <c r="A7344" s="95" t="str">
        <f>IF(ISBLANK(Perigon!E7339),"",Perigon!E7339)</f>
        <v/>
      </c>
      <c r="B7344" s="95" t="str">
        <f>IF(ISBLANK(Perigon!G7339),"",Perigon!G7339)</f>
        <v/>
      </c>
      <c r="C7344" s="96" t="str">
        <f>IF(ISBLANK(Perigon!I7339),"",Perigon!I7339)</f>
        <v/>
      </c>
      <c r="D7344" s="97" t="str">
        <f>IF(ISBLANK(Perigon!J7339),"",Perigon!J7339)</f>
        <v/>
      </c>
      <c r="E7344" s="64" t="str">
        <f>IF(ISBLANK(Perigon!K7339),"",Perigon!K7339)</f>
        <v/>
      </c>
      <c r="F7344" s="65"/>
      <c r="G7344" s="64"/>
      <c r="H7344" s="69" t="str">
        <f>IF(ISBLANK(Perigon!L7339),"",Perigon!L7339)</f>
        <v/>
      </c>
      <c r="I7344" s="69" t="str">
        <f>IF(ISBLANK(Perigon!M7339),"",Perigon!M7339)</f>
        <v/>
      </c>
      <c r="J7344" s="98" t="str">
        <f>IF(ISBLANK(Perigon!N7339),"",Perigon!N7339)</f>
        <v/>
      </c>
      <c r="K7344" s="99" t="str">
        <f>IF(ISBLANK(Perigon!J7339),"",Perigon!T7339)</f>
        <v/>
      </c>
      <c r="L7344" s="95" t="str">
        <f>IF(ISBLANK(Perigon!O7339),"",Perigon!O7339)</f>
        <v/>
      </c>
      <c r="M7344" s="95" t="str">
        <f>IF(ISBLANK(Perigon!R7339),"",Perigon!R7339)</f>
        <v/>
      </c>
      <c r="N7344" s="95" t="str">
        <f>IF(ISBLANK(Perigon!P7339),"",Perigon!P7339)</f>
        <v/>
      </c>
      <c r="O7344" s="38" t="str">
        <f>IF($L7344="","",VLOOKUP($R7344,Tarife!$A$2:$R$599,13,FALSE))</f>
        <v/>
      </c>
      <c r="P7344" s="38" t="str">
        <f t="shared" si="114"/>
        <v/>
      </c>
      <c r="R7344" s="100" t="str">
        <f>Zusammenzug!$C$25&amp;"-"&amp;Zusammenzug!$A$7&amp;"-"&amp;Leistungen!L7344</f>
        <v>2024-0-</v>
      </c>
    </row>
    <row r="7345" spans="1:18" x14ac:dyDescent="0.2">
      <c r="A7345" s="95" t="str">
        <f>IF(ISBLANK(Perigon!E7340),"",Perigon!E7340)</f>
        <v/>
      </c>
      <c r="B7345" s="95" t="str">
        <f>IF(ISBLANK(Perigon!G7340),"",Perigon!G7340)</f>
        <v/>
      </c>
      <c r="C7345" s="96" t="str">
        <f>IF(ISBLANK(Perigon!I7340),"",Perigon!I7340)</f>
        <v/>
      </c>
      <c r="D7345" s="97" t="str">
        <f>IF(ISBLANK(Perigon!J7340),"",Perigon!J7340)</f>
        <v/>
      </c>
      <c r="E7345" s="64" t="str">
        <f>IF(ISBLANK(Perigon!K7340),"",Perigon!K7340)</f>
        <v/>
      </c>
      <c r="F7345" s="65"/>
      <c r="G7345" s="64"/>
      <c r="H7345" s="69" t="str">
        <f>IF(ISBLANK(Perigon!L7340),"",Perigon!L7340)</f>
        <v/>
      </c>
      <c r="I7345" s="69" t="str">
        <f>IF(ISBLANK(Perigon!M7340),"",Perigon!M7340)</f>
        <v/>
      </c>
      <c r="J7345" s="98" t="str">
        <f>IF(ISBLANK(Perigon!N7340),"",Perigon!N7340)</f>
        <v/>
      </c>
      <c r="K7345" s="99" t="str">
        <f>IF(ISBLANK(Perigon!J7340),"",Perigon!T7340)</f>
        <v/>
      </c>
      <c r="L7345" s="95" t="str">
        <f>IF(ISBLANK(Perigon!O7340),"",Perigon!O7340)</f>
        <v/>
      </c>
      <c r="M7345" s="95" t="str">
        <f>IF(ISBLANK(Perigon!R7340),"",Perigon!R7340)</f>
        <v/>
      </c>
      <c r="N7345" s="95" t="str">
        <f>IF(ISBLANK(Perigon!P7340),"",Perigon!P7340)</f>
        <v/>
      </c>
      <c r="O7345" s="38" t="str">
        <f>IF($L7345="","",VLOOKUP($R7345,Tarife!$A$2:$R$599,13,FALSE))</f>
        <v/>
      </c>
      <c r="P7345" s="38" t="str">
        <f t="shared" si="114"/>
        <v/>
      </c>
      <c r="R7345" s="100" t="str">
        <f>Zusammenzug!$C$25&amp;"-"&amp;Zusammenzug!$A$7&amp;"-"&amp;Leistungen!L7345</f>
        <v>2024-0-</v>
      </c>
    </row>
    <row r="7346" spans="1:18" x14ac:dyDescent="0.2">
      <c r="A7346" s="95" t="str">
        <f>IF(ISBLANK(Perigon!E7341),"",Perigon!E7341)</f>
        <v/>
      </c>
      <c r="B7346" s="95" t="str">
        <f>IF(ISBLANK(Perigon!G7341),"",Perigon!G7341)</f>
        <v/>
      </c>
      <c r="C7346" s="96" t="str">
        <f>IF(ISBLANK(Perigon!I7341),"",Perigon!I7341)</f>
        <v/>
      </c>
      <c r="D7346" s="97" t="str">
        <f>IF(ISBLANK(Perigon!J7341),"",Perigon!J7341)</f>
        <v/>
      </c>
      <c r="E7346" s="64" t="str">
        <f>IF(ISBLANK(Perigon!K7341),"",Perigon!K7341)</f>
        <v/>
      </c>
      <c r="F7346" s="65"/>
      <c r="G7346" s="64"/>
      <c r="H7346" s="69" t="str">
        <f>IF(ISBLANK(Perigon!L7341),"",Perigon!L7341)</f>
        <v/>
      </c>
      <c r="I7346" s="69" t="str">
        <f>IF(ISBLANK(Perigon!M7341),"",Perigon!M7341)</f>
        <v/>
      </c>
      <c r="J7346" s="98" t="str">
        <f>IF(ISBLANK(Perigon!N7341),"",Perigon!N7341)</f>
        <v/>
      </c>
      <c r="K7346" s="99" t="str">
        <f>IF(ISBLANK(Perigon!J7341),"",Perigon!T7341)</f>
        <v/>
      </c>
      <c r="L7346" s="95" t="str">
        <f>IF(ISBLANK(Perigon!O7341),"",Perigon!O7341)</f>
        <v/>
      </c>
      <c r="M7346" s="95" t="str">
        <f>IF(ISBLANK(Perigon!R7341),"",Perigon!R7341)</f>
        <v/>
      </c>
      <c r="N7346" s="95" t="str">
        <f>IF(ISBLANK(Perigon!P7341),"",Perigon!P7341)</f>
        <v/>
      </c>
      <c r="O7346" s="38" t="str">
        <f>IF($L7346="","",VLOOKUP($R7346,Tarife!$A$2:$R$599,13,FALSE))</f>
        <v/>
      </c>
      <c r="P7346" s="38" t="str">
        <f t="shared" si="114"/>
        <v/>
      </c>
      <c r="R7346" s="100" t="str">
        <f>Zusammenzug!$C$25&amp;"-"&amp;Zusammenzug!$A$7&amp;"-"&amp;Leistungen!L7346</f>
        <v>2024-0-</v>
      </c>
    </row>
    <row r="7347" spans="1:18" x14ac:dyDescent="0.2">
      <c r="A7347" s="95" t="str">
        <f>IF(ISBLANK(Perigon!E7342),"",Perigon!E7342)</f>
        <v/>
      </c>
      <c r="B7347" s="95" t="str">
        <f>IF(ISBLANK(Perigon!G7342),"",Perigon!G7342)</f>
        <v/>
      </c>
      <c r="C7347" s="96" t="str">
        <f>IF(ISBLANK(Perigon!I7342),"",Perigon!I7342)</f>
        <v/>
      </c>
      <c r="D7347" s="97" t="str">
        <f>IF(ISBLANK(Perigon!J7342),"",Perigon!J7342)</f>
        <v/>
      </c>
      <c r="E7347" s="64" t="str">
        <f>IF(ISBLANK(Perigon!K7342),"",Perigon!K7342)</f>
        <v/>
      </c>
      <c r="F7347" s="65"/>
      <c r="G7347" s="64"/>
      <c r="H7347" s="69" t="str">
        <f>IF(ISBLANK(Perigon!L7342),"",Perigon!L7342)</f>
        <v/>
      </c>
      <c r="I7347" s="69" t="str">
        <f>IF(ISBLANK(Perigon!M7342),"",Perigon!M7342)</f>
        <v/>
      </c>
      <c r="J7347" s="98" t="str">
        <f>IF(ISBLANK(Perigon!N7342),"",Perigon!N7342)</f>
        <v/>
      </c>
      <c r="K7347" s="99" t="str">
        <f>IF(ISBLANK(Perigon!J7342),"",Perigon!T7342)</f>
        <v/>
      </c>
      <c r="L7347" s="95" t="str">
        <f>IF(ISBLANK(Perigon!O7342),"",Perigon!O7342)</f>
        <v/>
      </c>
      <c r="M7347" s="95" t="str">
        <f>IF(ISBLANK(Perigon!R7342),"",Perigon!R7342)</f>
        <v/>
      </c>
      <c r="N7347" s="95" t="str">
        <f>IF(ISBLANK(Perigon!P7342),"",Perigon!P7342)</f>
        <v/>
      </c>
      <c r="O7347" s="38" t="str">
        <f>IF($L7347="","",VLOOKUP($R7347,Tarife!$A$2:$R$599,13,FALSE))</f>
        <v/>
      </c>
      <c r="P7347" s="38" t="str">
        <f t="shared" si="114"/>
        <v/>
      </c>
      <c r="R7347" s="100" t="str">
        <f>Zusammenzug!$C$25&amp;"-"&amp;Zusammenzug!$A$7&amp;"-"&amp;Leistungen!L7347</f>
        <v>2024-0-</v>
      </c>
    </row>
    <row r="7348" spans="1:18" x14ac:dyDescent="0.2">
      <c r="A7348" s="95" t="str">
        <f>IF(ISBLANK(Perigon!E7343),"",Perigon!E7343)</f>
        <v/>
      </c>
      <c r="B7348" s="95" t="str">
        <f>IF(ISBLANK(Perigon!G7343),"",Perigon!G7343)</f>
        <v/>
      </c>
      <c r="C7348" s="96" t="str">
        <f>IF(ISBLANK(Perigon!I7343),"",Perigon!I7343)</f>
        <v/>
      </c>
      <c r="D7348" s="97" t="str">
        <f>IF(ISBLANK(Perigon!J7343),"",Perigon!J7343)</f>
        <v/>
      </c>
      <c r="E7348" s="64" t="str">
        <f>IF(ISBLANK(Perigon!K7343),"",Perigon!K7343)</f>
        <v/>
      </c>
      <c r="F7348" s="65"/>
      <c r="G7348" s="64"/>
      <c r="H7348" s="69" t="str">
        <f>IF(ISBLANK(Perigon!L7343),"",Perigon!L7343)</f>
        <v/>
      </c>
      <c r="I7348" s="69" t="str">
        <f>IF(ISBLANK(Perigon!M7343),"",Perigon!M7343)</f>
        <v/>
      </c>
      <c r="J7348" s="98" t="str">
        <f>IF(ISBLANK(Perigon!N7343),"",Perigon!N7343)</f>
        <v/>
      </c>
      <c r="K7348" s="99" t="str">
        <f>IF(ISBLANK(Perigon!J7343),"",Perigon!T7343)</f>
        <v/>
      </c>
      <c r="L7348" s="95" t="str">
        <f>IF(ISBLANK(Perigon!O7343),"",Perigon!O7343)</f>
        <v/>
      </c>
      <c r="M7348" s="95" t="str">
        <f>IF(ISBLANK(Perigon!R7343),"",Perigon!R7343)</f>
        <v/>
      </c>
      <c r="N7348" s="95" t="str">
        <f>IF(ISBLANK(Perigon!P7343),"",Perigon!P7343)</f>
        <v/>
      </c>
      <c r="O7348" s="38" t="str">
        <f>IF($L7348="","",VLOOKUP($R7348,Tarife!$A$2:$R$599,13,FALSE))</f>
        <v/>
      </c>
      <c r="P7348" s="38" t="str">
        <f t="shared" si="114"/>
        <v/>
      </c>
      <c r="R7348" s="100" t="str">
        <f>Zusammenzug!$C$25&amp;"-"&amp;Zusammenzug!$A$7&amp;"-"&amp;Leistungen!L7348</f>
        <v>2024-0-</v>
      </c>
    </row>
    <row r="7349" spans="1:18" x14ac:dyDescent="0.2">
      <c r="A7349" s="95" t="str">
        <f>IF(ISBLANK(Perigon!E7344),"",Perigon!E7344)</f>
        <v/>
      </c>
      <c r="B7349" s="95" t="str">
        <f>IF(ISBLANK(Perigon!G7344),"",Perigon!G7344)</f>
        <v/>
      </c>
      <c r="C7349" s="96" t="str">
        <f>IF(ISBLANK(Perigon!I7344),"",Perigon!I7344)</f>
        <v/>
      </c>
      <c r="D7349" s="97" t="str">
        <f>IF(ISBLANK(Perigon!J7344),"",Perigon!J7344)</f>
        <v/>
      </c>
      <c r="E7349" s="64" t="str">
        <f>IF(ISBLANK(Perigon!K7344),"",Perigon!K7344)</f>
        <v/>
      </c>
      <c r="F7349" s="65"/>
      <c r="G7349" s="64"/>
      <c r="H7349" s="69" t="str">
        <f>IF(ISBLANK(Perigon!L7344),"",Perigon!L7344)</f>
        <v/>
      </c>
      <c r="I7349" s="69" t="str">
        <f>IF(ISBLANK(Perigon!M7344),"",Perigon!M7344)</f>
        <v/>
      </c>
      <c r="J7349" s="98" t="str">
        <f>IF(ISBLANK(Perigon!N7344),"",Perigon!N7344)</f>
        <v/>
      </c>
      <c r="K7349" s="99" t="str">
        <f>IF(ISBLANK(Perigon!J7344),"",Perigon!T7344)</f>
        <v/>
      </c>
      <c r="L7349" s="95" t="str">
        <f>IF(ISBLANK(Perigon!O7344),"",Perigon!O7344)</f>
        <v/>
      </c>
      <c r="M7349" s="95" t="str">
        <f>IF(ISBLANK(Perigon!R7344),"",Perigon!R7344)</f>
        <v/>
      </c>
      <c r="N7349" s="95" t="str">
        <f>IF(ISBLANK(Perigon!P7344),"",Perigon!P7344)</f>
        <v/>
      </c>
      <c r="O7349" s="38" t="str">
        <f>IF($L7349="","",VLOOKUP($R7349,Tarife!$A$2:$R$599,13,FALSE))</f>
        <v/>
      </c>
      <c r="P7349" s="38" t="str">
        <f t="shared" si="114"/>
        <v/>
      </c>
      <c r="R7349" s="100" t="str">
        <f>Zusammenzug!$C$25&amp;"-"&amp;Zusammenzug!$A$7&amp;"-"&amp;Leistungen!L7349</f>
        <v>2024-0-</v>
      </c>
    </row>
    <row r="7350" spans="1:18" x14ac:dyDescent="0.2">
      <c r="A7350" s="95" t="str">
        <f>IF(ISBLANK(Perigon!E7345),"",Perigon!E7345)</f>
        <v/>
      </c>
      <c r="B7350" s="95" t="str">
        <f>IF(ISBLANK(Perigon!G7345),"",Perigon!G7345)</f>
        <v/>
      </c>
      <c r="C7350" s="96" t="str">
        <f>IF(ISBLANK(Perigon!I7345),"",Perigon!I7345)</f>
        <v/>
      </c>
      <c r="D7350" s="97" t="str">
        <f>IF(ISBLANK(Perigon!J7345),"",Perigon!J7345)</f>
        <v/>
      </c>
      <c r="E7350" s="64" t="str">
        <f>IF(ISBLANK(Perigon!K7345),"",Perigon!K7345)</f>
        <v/>
      </c>
      <c r="F7350" s="65"/>
      <c r="G7350" s="64"/>
      <c r="H7350" s="69" t="str">
        <f>IF(ISBLANK(Perigon!L7345),"",Perigon!L7345)</f>
        <v/>
      </c>
      <c r="I7350" s="69" t="str">
        <f>IF(ISBLANK(Perigon!M7345),"",Perigon!M7345)</f>
        <v/>
      </c>
      <c r="J7350" s="98" t="str">
        <f>IF(ISBLANK(Perigon!N7345),"",Perigon!N7345)</f>
        <v/>
      </c>
      <c r="K7350" s="99" t="str">
        <f>IF(ISBLANK(Perigon!J7345),"",Perigon!T7345)</f>
        <v/>
      </c>
      <c r="L7350" s="95" t="str">
        <f>IF(ISBLANK(Perigon!O7345),"",Perigon!O7345)</f>
        <v/>
      </c>
      <c r="M7350" s="95" t="str">
        <f>IF(ISBLANK(Perigon!R7345),"",Perigon!R7345)</f>
        <v/>
      </c>
      <c r="N7350" s="95" t="str">
        <f>IF(ISBLANK(Perigon!P7345),"",Perigon!P7345)</f>
        <v/>
      </c>
      <c r="O7350" s="38" t="str">
        <f>IF($L7350="","",VLOOKUP($R7350,Tarife!$A$2:$R$599,13,FALSE))</f>
        <v/>
      </c>
      <c r="P7350" s="38" t="str">
        <f t="shared" si="114"/>
        <v/>
      </c>
      <c r="R7350" s="100" t="str">
        <f>Zusammenzug!$C$25&amp;"-"&amp;Zusammenzug!$A$7&amp;"-"&amp;Leistungen!L7350</f>
        <v>2024-0-</v>
      </c>
    </row>
    <row r="7351" spans="1:18" x14ac:dyDescent="0.2">
      <c r="A7351" s="95" t="str">
        <f>IF(ISBLANK(Perigon!E7346),"",Perigon!E7346)</f>
        <v/>
      </c>
      <c r="B7351" s="95" t="str">
        <f>IF(ISBLANK(Perigon!G7346),"",Perigon!G7346)</f>
        <v/>
      </c>
      <c r="C7351" s="96" t="str">
        <f>IF(ISBLANK(Perigon!I7346),"",Perigon!I7346)</f>
        <v/>
      </c>
      <c r="D7351" s="97" t="str">
        <f>IF(ISBLANK(Perigon!J7346),"",Perigon!J7346)</f>
        <v/>
      </c>
      <c r="E7351" s="64" t="str">
        <f>IF(ISBLANK(Perigon!K7346),"",Perigon!K7346)</f>
        <v/>
      </c>
      <c r="F7351" s="65"/>
      <c r="G7351" s="64"/>
      <c r="H7351" s="69" t="str">
        <f>IF(ISBLANK(Perigon!L7346),"",Perigon!L7346)</f>
        <v/>
      </c>
      <c r="I7351" s="69" t="str">
        <f>IF(ISBLANK(Perigon!M7346),"",Perigon!M7346)</f>
        <v/>
      </c>
      <c r="J7351" s="98" t="str">
        <f>IF(ISBLANK(Perigon!N7346),"",Perigon!N7346)</f>
        <v/>
      </c>
      <c r="K7351" s="99" t="str">
        <f>IF(ISBLANK(Perigon!J7346),"",Perigon!T7346)</f>
        <v/>
      </c>
      <c r="L7351" s="95" t="str">
        <f>IF(ISBLANK(Perigon!O7346),"",Perigon!O7346)</f>
        <v/>
      </c>
      <c r="M7351" s="95" t="str">
        <f>IF(ISBLANK(Perigon!R7346),"",Perigon!R7346)</f>
        <v/>
      </c>
      <c r="N7351" s="95" t="str">
        <f>IF(ISBLANK(Perigon!P7346),"",Perigon!P7346)</f>
        <v/>
      </c>
      <c r="O7351" s="38" t="str">
        <f>IF($L7351="","",VLOOKUP($R7351,Tarife!$A$2:$R$599,13,FALSE))</f>
        <v/>
      </c>
      <c r="P7351" s="38" t="str">
        <f t="shared" si="114"/>
        <v/>
      </c>
      <c r="R7351" s="100" t="str">
        <f>Zusammenzug!$C$25&amp;"-"&amp;Zusammenzug!$A$7&amp;"-"&amp;Leistungen!L7351</f>
        <v>2024-0-</v>
      </c>
    </row>
    <row r="7352" spans="1:18" x14ac:dyDescent="0.2">
      <c r="A7352" s="95" t="str">
        <f>IF(ISBLANK(Perigon!E7347),"",Perigon!E7347)</f>
        <v/>
      </c>
      <c r="B7352" s="95" t="str">
        <f>IF(ISBLANK(Perigon!G7347),"",Perigon!G7347)</f>
        <v/>
      </c>
      <c r="C7352" s="96" t="str">
        <f>IF(ISBLANK(Perigon!I7347),"",Perigon!I7347)</f>
        <v/>
      </c>
      <c r="D7352" s="97" t="str">
        <f>IF(ISBLANK(Perigon!J7347),"",Perigon!J7347)</f>
        <v/>
      </c>
      <c r="E7352" s="64" t="str">
        <f>IF(ISBLANK(Perigon!K7347),"",Perigon!K7347)</f>
        <v/>
      </c>
      <c r="F7352" s="65"/>
      <c r="G7352" s="64"/>
      <c r="H7352" s="69" t="str">
        <f>IF(ISBLANK(Perigon!L7347),"",Perigon!L7347)</f>
        <v/>
      </c>
      <c r="I7352" s="69" t="str">
        <f>IF(ISBLANK(Perigon!M7347),"",Perigon!M7347)</f>
        <v/>
      </c>
      <c r="J7352" s="98" t="str">
        <f>IF(ISBLANK(Perigon!N7347),"",Perigon!N7347)</f>
        <v/>
      </c>
      <c r="K7352" s="99" t="str">
        <f>IF(ISBLANK(Perigon!J7347),"",Perigon!T7347)</f>
        <v/>
      </c>
      <c r="L7352" s="95" t="str">
        <f>IF(ISBLANK(Perigon!O7347),"",Perigon!O7347)</f>
        <v/>
      </c>
      <c r="M7352" s="95" t="str">
        <f>IF(ISBLANK(Perigon!R7347),"",Perigon!R7347)</f>
        <v/>
      </c>
      <c r="N7352" s="95" t="str">
        <f>IF(ISBLANK(Perigon!P7347),"",Perigon!P7347)</f>
        <v/>
      </c>
      <c r="O7352" s="38" t="str">
        <f>IF($L7352="","",VLOOKUP($R7352,Tarife!$A$2:$R$599,13,FALSE))</f>
        <v/>
      </c>
      <c r="P7352" s="38" t="str">
        <f t="shared" si="114"/>
        <v/>
      </c>
      <c r="R7352" s="100" t="str">
        <f>Zusammenzug!$C$25&amp;"-"&amp;Zusammenzug!$A$7&amp;"-"&amp;Leistungen!L7352</f>
        <v>2024-0-</v>
      </c>
    </row>
    <row r="7353" spans="1:18" x14ac:dyDescent="0.2">
      <c r="A7353" s="95" t="str">
        <f>IF(ISBLANK(Perigon!E7348),"",Perigon!E7348)</f>
        <v/>
      </c>
      <c r="B7353" s="95" t="str">
        <f>IF(ISBLANK(Perigon!G7348),"",Perigon!G7348)</f>
        <v/>
      </c>
      <c r="C7353" s="96" t="str">
        <f>IF(ISBLANK(Perigon!I7348),"",Perigon!I7348)</f>
        <v/>
      </c>
      <c r="D7353" s="97" t="str">
        <f>IF(ISBLANK(Perigon!J7348),"",Perigon!J7348)</f>
        <v/>
      </c>
      <c r="E7353" s="64" t="str">
        <f>IF(ISBLANK(Perigon!K7348),"",Perigon!K7348)</f>
        <v/>
      </c>
      <c r="F7353" s="65"/>
      <c r="G7353" s="64"/>
      <c r="H7353" s="69" t="str">
        <f>IF(ISBLANK(Perigon!L7348),"",Perigon!L7348)</f>
        <v/>
      </c>
      <c r="I7353" s="69" t="str">
        <f>IF(ISBLANK(Perigon!M7348),"",Perigon!M7348)</f>
        <v/>
      </c>
      <c r="J7353" s="98" t="str">
        <f>IF(ISBLANK(Perigon!N7348),"",Perigon!N7348)</f>
        <v/>
      </c>
      <c r="K7353" s="99" t="str">
        <f>IF(ISBLANK(Perigon!J7348),"",Perigon!T7348)</f>
        <v/>
      </c>
      <c r="L7353" s="95" t="str">
        <f>IF(ISBLANK(Perigon!O7348),"",Perigon!O7348)</f>
        <v/>
      </c>
      <c r="M7353" s="95" t="str">
        <f>IF(ISBLANK(Perigon!R7348),"",Perigon!R7348)</f>
        <v/>
      </c>
      <c r="N7353" s="95" t="str">
        <f>IF(ISBLANK(Perigon!P7348),"",Perigon!P7348)</f>
        <v/>
      </c>
      <c r="O7353" s="38" t="str">
        <f>IF($L7353="","",VLOOKUP($R7353,Tarife!$A$2:$R$599,13,FALSE))</f>
        <v/>
      </c>
      <c r="P7353" s="38" t="str">
        <f t="shared" si="114"/>
        <v/>
      </c>
      <c r="R7353" s="100" t="str">
        <f>Zusammenzug!$C$25&amp;"-"&amp;Zusammenzug!$A$7&amp;"-"&amp;Leistungen!L7353</f>
        <v>2024-0-</v>
      </c>
    </row>
    <row r="7354" spans="1:18" x14ac:dyDescent="0.2">
      <c r="A7354" s="95" t="str">
        <f>IF(ISBLANK(Perigon!E7349),"",Perigon!E7349)</f>
        <v/>
      </c>
      <c r="B7354" s="95" t="str">
        <f>IF(ISBLANK(Perigon!G7349),"",Perigon!G7349)</f>
        <v/>
      </c>
      <c r="C7354" s="96" t="str">
        <f>IF(ISBLANK(Perigon!I7349),"",Perigon!I7349)</f>
        <v/>
      </c>
      <c r="D7354" s="97" t="str">
        <f>IF(ISBLANK(Perigon!J7349),"",Perigon!J7349)</f>
        <v/>
      </c>
      <c r="E7354" s="64" t="str">
        <f>IF(ISBLANK(Perigon!K7349),"",Perigon!K7349)</f>
        <v/>
      </c>
      <c r="F7354" s="65"/>
      <c r="G7354" s="64"/>
      <c r="H7354" s="69" t="str">
        <f>IF(ISBLANK(Perigon!L7349),"",Perigon!L7349)</f>
        <v/>
      </c>
      <c r="I7354" s="69" t="str">
        <f>IF(ISBLANK(Perigon!M7349),"",Perigon!M7349)</f>
        <v/>
      </c>
      <c r="J7354" s="98" t="str">
        <f>IF(ISBLANK(Perigon!N7349),"",Perigon!N7349)</f>
        <v/>
      </c>
      <c r="K7354" s="99" t="str">
        <f>IF(ISBLANK(Perigon!J7349),"",Perigon!T7349)</f>
        <v/>
      </c>
      <c r="L7354" s="95" t="str">
        <f>IF(ISBLANK(Perigon!O7349),"",Perigon!O7349)</f>
        <v/>
      </c>
      <c r="M7354" s="95" t="str">
        <f>IF(ISBLANK(Perigon!R7349),"",Perigon!R7349)</f>
        <v/>
      </c>
      <c r="N7354" s="95" t="str">
        <f>IF(ISBLANK(Perigon!P7349),"",Perigon!P7349)</f>
        <v/>
      </c>
      <c r="O7354" s="38" t="str">
        <f>IF($L7354="","",VLOOKUP($R7354,Tarife!$A$2:$R$599,13,FALSE))</f>
        <v/>
      </c>
      <c r="P7354" s="38" t="str">
        <f t="shared" si="114"/>
        <v/>
      </c>
      <c r="R7354" s="100" t="str">
        <f>Zusammenzug!$C$25&amp;"-"&amp;Zusammenzug!$A$7&amp;"-"&amp;Leistungen!L7354</f>
        <v>2024-0-</v>
      </c>
    </row>
    <row r="7355" spans="1:18" x14ac:dyDescent="0.2">
      <c r="A7355" s="95" t="str">
        <f>IF(ISBLANK(Perigon!E7350),"",Perigon!E7350)</f>
        <v/>
      </c>
      <c r="B7355" s="95" t="str">
        <f>IF(ISBLANK(Perigon!G7350),"",Perigon!G7350)</f>
        <v/>
      </c>
      <c r="C7355" s="96" t="str">
        <f>IF(ISBLANK(Perigon!I7350),"",Perigon!I7350)</f>
        <v/>
      </c>
      <c r="D7355" s="97" t="str">
        <f>IF(ISBLANK(Perigon!J7350),"",Perigon!J7350)</f>
        <v/>
      </c>
      <c r="E7355" s="64" t="str">
        <f>IF(ISBLANK(Perigon!K7350),"",Perigon!K7350)</f>
        <v/>
      </c>
      <c r="F7355" s="65"/>
      <c r="G7355" s="64"/>
      <c r="H7355" s="69" t="str">
        <f>IF(ISBLANK(Perigon!L7350),"",Perigon!L7350)</f>
        <v/>
      </c>
      <c r="I7355" s="69" t="str">
        <f>IF(ISBLANK(Perigon!M7350),"",Perigon!M7350)</f>
        <v/>
      </c>
      <c r="J7355" s="98" t="str">
        <f>IF(ISBLANK(Perigon!N7350),"",Perigon!N7350)</f>
        <v/>
      </c>
      <c r="K7355" s="99" t="str">
        <f>IF(ISBLANK(Perigon!J7350),"",Perigon!T7350)</f>
        <v/>
      </c>
      <c r="L7355" s="95" t="str">
        <f>IF(ISBLANK(Perigon!O7350),"",Perigon!O7350)</f>
        <v/>
      </c>
      <c r="M7355" s="95" t="str">
        <f>IF(ISBLANK(Perigon!R7350),"",Perigon!R7350)</f>
        <v/>
      </c>
      <c r="N7355" s="95" t="str">
        <f>IF(ISBLANK(Perigon!P7350),"",Perigon!P7350)</f>
        <v/>
      </c>
      <c r="O7355" s="38" t="str">
        <f>IF($L7355="","",VLOOKUP($R7355,Tarife!$A$2:$R$599,13,FALSE))</f>
        <v/>
      </c>
      <c r="P7355" s="38" t="str">
        <f t="shared" si="114"/>
        <v/>
      </c>
      <c r="R7355" s="100" t="str">
        <f>Zusammenzug!$C$25&amp;"-"&amp;Zusammenzug!$A$7&amp;"-"&amp;Leistungen!L7355</f>
        <v>2024-0-</v>
      </c>
    </row>
    <row r="7356" spans="1:18" x14ac:dyDescent="0.2">
      <c r="A7356" s="95" t="str">
        <f>IF(ISBLANK(Perigon!E7351),"",Perigon!E7351)</f>
        <v/>
      </c>
      <c r="B7356" s="95" t="str">
        <f>IF(ISBLANK(Perigon!G7351),"",Perigon!G7351)</f>
        <v/>
      </c>
      <c r="C7356" s="96" t="str">
        <f>IF(ISBLANK(Perigon!I7351),"",Perigon!I7351)</f>
        <v/>
      </c>
      <c r="D7356" s="97" t="str">
        <f>IF(ISBLANK(Perigon!J7351),"",Perigon!J7351)</f>
        <v/>
      </c>
      <c r="E7356" s="64" t="str">
        <f>IF(ISBLANK(Perigon!K7351),"",Perigon!K7351)</f>
        <v/>
      </c>
      <c r="F7356" s="65"/>
      <c r="G7356" s="64"/>
      <c r="H7356" s="69" t="str">
        <f>IF(ISBLANK(Perigon!L7351),"",Perigon!L7351)</f>
        <v/>
      </c>
      <c r="I7356" s="69" t="str">
        <f>IF(ISBLANK(Perigon!M7351),"",Perigon!M7351)</f>
        <v/>
      </c>
      <c r="J7356" s="98" t="str">
        <f>IF(ISBLANK(Perigon!N7351),"",Perigon!N7351)</f>
        <v/>
      </c>
      <c r="K7356" s="99" t="str">
        <f>IF(ISBLANK(Perigon!J7351),"",Perigon!T7351)</f>
        <v/>
      </c>
      <c r="L7356" s="95" t="str">
        <f>IF(ISBLANK(Perigon!O7351),"",Perigon!O7351)</f>
        <v/>
      </c>
      <c r="M7356" s="95" t="str">
        <f>IF(ISBLANK(Perigon!R7351),"",Perigon!R7351)</f>
        <v/>
      </c>
      <c r="N7356" s="95" t="str">
        <f>IF(ISBLANK(Perigon!P7351),"",Perigon!P7351)</f>
        <v/>
      </c>
      <c r="O7356" s="38" t="str">
        <f>IF($L7356="","",VLOOKUP($R7356,Tarife!$A$2:$R$599,13,FALSE))</f>
        <v/>
      </c>
      <c r="P7356" s="38" t="str">
        <f t="shared" si="114"/>
        <v/>
      </c>
      <c r="R7356" s="100" t="str">
        <f>Zusammenzug!$C$25&amp;"-"&amp;Zusammenzug!$A$7&amp;"-"&amp;Leistungen!L7356</f>
        <v>2024-0-</v>
      </c>
    </row>
    <row r="7357" spans="1:18" x14ac:dyDescent="0.2">
      <c r="A7357" s="95" t="str">
        <f>IF(ISBLANK(Perigon!E7352),"",Perigon!E7352)</f>
        <v/>
      </c>
      <c r="B7357" s="95" t="str">
        <f>IF(ISBLANK(Perigon!G7352),"",Perigon!G7352)</f>
        <v/>
      </c>
      <c r="C7357" s="96" t="str">
        <f>IF(ISBLANK(Perigon!I7352),"",Perigon!I7352)</f>
        <v/>
      </c>
      <c r="D7357" s="97" t="str">
        <f>IF(ISBLANK(Perigon!J7352),"",Perigon!J7352)</f>
        <v/>
      </c>
      <c r="E7357" s="64" t="str">
        <f>IF(ISBLANK(Perigon!K7352),"",Perigon!K7352)</f>
        <v/>
      </c>
      <c r="F7357" s="65"/>
      <c r="G7357" s="64"/>
      <c r="H7357" s="69" t="str">
        <f>IF(ISBLANK(Perigon!L7352),"",Perigon!L7352)</f>
        <v/>
      </c>
      <c r="I7357" s="69" t="str">
        <f>IF(ISBLANK(Perigon!M7352),"",Perigon!M7352)</f>
        <v/>
      </c>
      <c r="J7357" s="98" t="str">
        <f>IF(ISBLANK(Perigon!N7352),"",Perigon!N7352)</f>
        <v/>
      </c>
      <c r="K7357" s="99" t="str">
        <f>IF(ISBLANK(Perigon!J7352),"",Perigon!T7352)</f>
        <v/>
      </c>
      <c r="L7357" s="95" t="str">
        <f>IF(ISBLANK(Perigon!O7352),"",Perigon!O7352)</f>
        <v/>
      </c>
      <c r="M7357" s="95" t="str">
        <f>IF(ISBLANK(Perigon!R7352),"",Perigon!R7352)</f>
        <v/>
      </c>
      <c r="N7357" s="95" t="str">
        <f>IF(ISBLANK(Perigon!P7352),"",Perigon!P7352)</f>
        <v/>
      </c>
      <c r="O7357" s="38" t="str">
        <f>IF($L7357="","",VLOOKUP($R7357,Tarife!$A$2:$R$599,13,FALSE))</f>
        <v/>
      </c>
      <c r="P7357" s="38" t="str">
        <f t="shared" si="114"/>
        <v/>
      </c>
      <c r="R7357" s="100" t="str">
        <f>Zusammenzug!$C$25&amp;"-"&amp;Zusammenzug!$A$7&amp;"-"&amp;Leistungen!L7357</f>
        <v>2024-0-</v>
      </c>
    </row>
    <row r="7358" spans="1:18" x14ac:dyDescent="0.2">
      <c r="A7358" s="95" t="str">
        <f>IF(ISBLANK(Perigon!E7353),"",Perigon!E7353)</f>
        <v/>
      </c>
      <c r="B7358" s="95" t="str">
        <f>IF(ISBLANK(Perigon!G7353),"",Perigon!G7353)</f>
        <v/>
      </c>
      <c r="C7358" s="96" t="str">
        <f>IF(ISBLANK(Perigon!I7353),"",Perigon!I7353)</f>
        <v/>
      </c>
      <c r="D7358" s="97" t="str">
        <f>IF(ISBLANK(Perigon!J7353),"",Perigon!J7353)</f>
        <v/>
      </c>
      <c r="E7358" s="64" t="str">
        <f>IF(ISBLANK(Perigon!K7353),"",Perigon!K7353)</f>
        <v/>
      </c>
      <c r="F7358" s="65"/>
      <c r="G7358" s="64"/>
      <c r="H7358" s="69" t="str">
        <f>IF(ISBLANK(Perigon!L7353),"",Perigon!L7353)</f>
        <v/>
      </c>
      <c r="I7358" s="69" t="str">
        <f>IF(ISBLANK(Perigon!M7353),"",Perigon!M7353)</f>
        <v/>
      </c>
      <c r="J7358" s="98" t="str">
        <f>IF(ISBLANK(Perigon!N7353),"",Perigon!N7353)</f>
        <v/>
      </c>
      <c r="K7358" s="99" t="str">
        <f>IF(ISBLANK(Perigon!J7353),"",Perigon!T7353)</f>
        <v/>
      </c>
      <c r="L7358" s="95" t="str">
        <f>IF(ISBLANK(Perigon!O7353),"",Perigon!O7353)</f>
        <v/>
      </c>
      <c r="M7358" s="95" t="str">
        <f>IF(ISBLANK(Perigon!R7353),"",Perigon!R7353)</f>
        <v/>
      </c>
      <c r="N7358" s="95" t="str">
        <f>IF(ISBLANK(Perigon!P7353),"",Perigon!P7353)</f>
        <v/>
      </c>
      <c r="O7358" s="38" t="str">
        <f>IF($L7358="","",VLOOKUP($R7358,Tarife!$A$2:$R$599,13,FALSE))</f>
        <v/>
      </c>
      <c r="P7358" s="38" t="str">
        <f t="shared" si="114"/>
        <v/>
      </c>
      <c r="R7358" s="100" t="str">
        <f>Zusammenzug!$C$25&amp;"-"&amp;Zusammenzug!$A$7&amp;"-"&amp;Leistungen!L7358</f>
        <v>2024-0-</v>
      </c>
    </row>
    <row r="7359" spans="1:18" x14ac:dyDescent="0.2">
      <c r="A7359" s="95" t="str">
        <f>IF(ISBLANK(Perigon!E7354),"",Perigon!E7354)</f>
        <v/>
      </c>
      <c r="B7359" s="95" t="str">
        <f>IF(ISBLANK(Perigon!G7354),"",Perigon!G7354)</f>
        <v/>
      </c>
      <c r="C7359" s="96" t="str">
        <f>IF(ISBLANK(Perigon!I7354),"",Perigon!I7354)</f>
        <v/>
      </c>
      <c r="D7359" s="97" t="str">
        <f>IF(ISBLANK(Perigon!J7354),"",Perigon!J7354)</f>
        <v/>
      </c>
      <c r="E7359" s="64" t="str">
        <f>IF(ISBLANK(Perigon!K7354),"",Perigon!K7354)</f>
        <v/>
      </c>
      <c r="F7359" s="65"/>
      <c r="G7359" s="64"/>
      <c r="H7359" s="69" t="str">
        <f>IF(ISBLANK(Perigon!L7354),"",Perigon!L7354)</f>
        <v/>
      </c>
      <c r="I7359" s="69" t="str">
        <f>IF(ISBLANK(Perigon!M7354),"",Perigon!M7354)</f>
        <v/>
      </c>
      <c r="J7359" s="98" t="str">
        <f>IF(ISBLANK(Perigon!N7354),"",Perigon!N7354)</f>
        <v/>
      </c>
      <c r="K7359" s="99" t="str">
        <f>IF(ISBLANK(Perigon!J7354),"",Perigon!T7354)</f>
        <v/>
      </c>
      <c r="L7359" s="95" t="str">
        <f>IF(ISBLANK(Perigon!O7354),"",Perigon!O7354)</f>
        <v/>
      </c>
      <c r="M7359" s="95" t="str">
        <f>IF(ISBLANK(Perigon!R7354),"",Perigon!R7354)</f>
        <v/>
      </c>
      <c r="N7359" s="95" t="str">
        <f>IF(ISBLANK(Perigon!P7354),"",Perigon!P7354)</f>
        <v/>
      </c>
      <c r="O7359" s="38" t="str">
        <f>IF($L7359="","",VLOOKUP($R7359,Tarife!$A$2:$R$599,13,FALSE))</f>
        <v/>
      </c>
      <c r="P7359" s="38" t="str">
        <f t="shared" si="114"/>
        <v/>
      </c>
      <c r="R7359" s="100" t="str">
        <f>Zusammenzug!$C$25&amp;"-"&amp;Zusammenzug!$A$7&amp;"-"&amp;Leistungen!L7359</f>
        <v>2024-0-</v>
      </c>
    </row>
    <row r="7360" spans="1:18" x14ac:dyDescent="0.2">
      <c r="A7360" s="95" t="str">
        <f>IF(ISBLANK(Perigon!E7355),"",Perigon!E7355)</f>
        <v/>
      </c>
      <c r="B7360" s="95" t="str">
        <f>IF(ISBLANK(Perigon!G7355),"",Perigon!G7355)</f>
        <v/>
      </c>
      <c r="C7360" s="96" t="str">
        <f>IF(ISBLANK(Perigon!I7355),"",Perigon!I7355)</f>
        <v/>
      </c>
      <c r="D7360" s="97" t="str">
        <f>IF(ISBLANK(Perigon!J7355),"",Perigon!J7355)</f>
        <v/>
      </c>
      <c r="E7360" s="64" t="str">
        <f>IF(ISBLANK(Perigon!K7355),"",Perigon!K7355)</f>
        <v/>
      </c>
      <c r="F7360" s="65"/>
      <c r="G7360" s="64"/>
      <c r="H7360" s="69" t="str">
        <f>IF(ISBLANK(Perigon!L7355),"",Perigon!L7355)</f>
        <v/>
      </c>
      <c r="I7360" s="69" t="str">
        <f>IF(ISBLANK(Perigon!M7355),"",Perigon!M7355)</f>
        <v/>
      </c>
      <c r="J7360" s="98" t="str">
        <f>IF(ISBLANK(Perigon!N7355),"",Perigon!N7355)</f>
        <v/>
      </c>
      <c r="K7360" s="99" t="str">
        <f>IF(ISBLANK(Perigon!J7355),"",Perigon!T7355)</f>
        <v/>
      </c>
      <c r="L7360" s="95" t="str">
        <f>IF(ISBLANK(Perigon!O7355),"",Perigon!O7355)</f>
        <v/>
      </c>
      <c r="M7360" s="95" t="str">
        <f>IF(ISBLANK(Perigon!R7355),"",Perigon!R7355)</f>
        <v/>
      </c>
      <c r="N7360" s="95" t="str">
        <f>IF(ISBLANK(Perigon!P7355),"",Perigon!P7355)</f>
        <v/>
      </c>
      <c r="O7360" s="38" t="str">
        <f>IF($L7360="","",VLOOKUP($R7360,Tarife!$A$2:$R$599,13,FALSE))</f>
        <v/>
      </c>
      <c r="P7360" s="38" t="str">
        <f t="shared" si="114"/>
        <v/>
      </c>
      <c r="R7360" s="100" t="str">
        <f>Zusammenzug!$C$25&amp;"-"&amp;Zusammenzug!$A$7&amp;"-"&amp;Leistungen!L7360</f>
        <v>2024-0-</v>
      </c>
    </row>
    <row r="7361" spans="1:18" x14ac:dyDescent="0.2">
      <c r="A7361" s="95" t="str">
        <f>IF(ISBLANK(Perigon!E7356),"",Perigon!E7356)</f>
        <v/>
      </c>
      <c r="B7361" s="95" t="str">
        <f>IF(ISBLANK(Perigon!G7356),"",Perigon!G7356)</f>
        <v/>
      </c>
      <c r="C7361" s="96" t="str">
        <f>IF(ISBLANK(Perigon!I7356),"",Perigon!I7356)</f>
        <v/>
      </c>
      <c r="D7361" s="97" t="str">
        <f>IF(ISBLANK(Perigon!J7356),"",Perigon!J7356)</f>
        <v/>
      </c>
      <c r="E7361" s="64" t="str">
        <f>IF(ISBLANK(Perigon!K7356),"",Perigon!K7356)</f>
        <v/>
      </c>
      <c r="F7361" s="65"/>
      <c r="G7361" s="64"/>
      <c r="H7361" s="69" t="str">
        <f>IF(ISBLANK(Perigon!L7356),"",Perigon!L7356)</f>
        <v/>
      </c>
      <c r="I7361" s="69" t="str">
        <f>IF(ISBLANK(Perigon!M7356),"",Perigon!M7356)</f>
        <v/>
      </c>
      <c r="J7361" s="98" t="str">
        <f>IF(ISBLANK(Perigon!N7356),"",Perigon!N7356)</f>
        <v/>
      </c>
      <c r="K7361" s="99" t="str">
        <f>IF(ISBLANK(Perigon!J7356),"",Perigon!T7356)</f>
        <v/>
      </c>
      <c r="L7361" s="95" t="str">
        <f>IF(ISBLANK(Perigon!O7356),"",Perigon!O7356)</f>
        <v/>
      </c>
      <c r="M7361" s="95" t="str">
        <f>IF(ISBLANK(Perigon!R7356),"",Perigon!R7356)</f>
        <v/>
      </c>
      <c r="N7361" s="95" t="str">
        <f>IF(ISBLANK(Perigon!P7356),"",Perigon!P7356)</f>
        <v/>
      </c>
      <c r="O7361" s="38" t="str">
        <f>IF($L7361="","",VLOOKUP($R7361,Tarife!$A$2:$R$599,13,FALSE))</f>
        <v/>
      </c>
      <c r="P7361" s="38" t="str">
        <f t="shared" si="114"/>
        <v/>
      </c>
      <c r="R7361" s="100" t="str">
        <f>Zusammenzug!$C$25&amp;"-"&amp;Zusammenzug!$A$7&amp;"-"&amp;Leistungen!L7361</f>
        <v>2024-0-</v>
      </c>
    </row>
    <row r="7362" spans="1:18" x14ac:dyDescent="0.2">
      <c r="A7362" s="95" t="str">
        <f>IF(ISBLANK(Perigon!E7357),"",Perigon!E7357)</f>
        <v/>
      </c>
      <c r="B7362" s="95" t="str">
        <f>IF(ISBLANK(Perigon!G7357),"",Perigon!G7357)</f>
        <v/>
      </c>
      <c r="C7362" s="96" t="str">
        <f>IF(ISBLANK(Perigon!I7357),"",Perigon!I7357)</f>
        <v/>
      </c>
      <c r="D7362" s="97" t="str">
        <f>IF(ISBLANK(Perigon!J7357),"",Perigon!J7357)</f>
        <v/>
      </c>
      <c r="E7362" s="64" t="str">
        <f>IF(ISBLANK(Perigon!K7357),"",Perigon!K7357)</f>
        <v/>
      </c>
      <c r="F7362" s="65"/>
      <c r="G7362" s="64"/>
      <c r="H7362" s="69" t="str">
        <f>IF(ISBLANK(Perigon!L7357),"",Perigon!L7357)</f>
        <v/>
      </c>
      <c r="I7362" s="69" t="str">
        <f>IF(ISBLANK(Perigon!M7357),"",Perigon!M7357)</f>
        <v/>
      </c>
      <c r="J7362" s="98" t="str">
        <f>IF(ISBLANK(Perigon!N7357),"",Perigon!N7357)</f>
        <v/>
      </c>
      <c r="K7362" s="99" t="str">
        <f>IF(ISBLANK(Perigon!J7357),"",Perigon!T7357)</f>
        <v/>
      </c>
      <c r="L7362" s="95" t="str">
        <f>IF(ISBLANK(Perigon!O7357),"",Perigon!O7357)</f>
        <v/>
      </c>
      <c r="M7362" s="95" t="str">
        <f>IF(ISBLANK(Perigon!R7357),"",Perigon!R7357)</f>
        <v/>
      </c>
      <c r="N7362" s="95" t="str">
        <f>IF(ISBLANK(Perigon!P7357),"",Perigon!P7357)</f>
        <v/>
      </c>
      <c r="O7362" s="38" t="str">
        <f>IF($L7362="","",VLOOKUP($R7362,Tarife!$A$2:$R$599,13,FALSE))</f>
        <v/>
      </c>
      <c r="P7362" s="38" t="str">
        <f t="shared" si="114"/>
        <v/>
      </c>
      <c r="R7362" s="100" t="str">
        <f>Zusammenzug!$C$25&amp;"-"&amp;Zusammenzug!$A$7&amp;"-"&amp;Leistungen!L7362</f>
        <v>2024-0-</v>
      </c>
    </row>
    <row r="7363" spans="1:18" x14ac:dyDescent="0.2">
      <c r="A7363" s="95" t="str">
        <f>IF(ISBLANK(Perigon!E7358),"",Perigon!E7358)</f>
        <v/>
      </c>
      <c r="B7363" s="95" t="str">
        <f>IF(ISBLANK(Perigon!G7358),"",Perigon!G7358)</f>
        <v/>
      </c>
      <c r="C7363" s="96" t="str">
        <f>IF(ISBLANK(Perigon!I7358),"",Perigon!I7358)</f>
        <v/>
      </c>
      <c r="D7363" s="97" t="str">
        <f>IF(ISBLANK(Perigon!J7358),"",Perigon!J7358)</f>
        <v/>
      </c>
      <c r="E7363" s="64" t="str">
        <f>IF(ISBLANK(Perigon!K7358),"",Perigon!K7358)</f>
        <v/>
      </c>
      <c r="F7363" s="65"/>
      <c r="G7363" s="64"/>
      <c r="H7363" s="69" t="str">
        <f>IF(ISBLANK(Perigon!L7358),"",Perigon!L7358)</f>
        <v/>
      </c>
      <c r="I7363" s="69" t="str">
        <f>IF(ISBLANK(Perigon!M7358),"",Perigon!M7358)</f>
        <v/>
      </c>
      <c r="J7363" s="98" t="str">
        <f>IF(ISBLANK(Perigon!N7358),"",Perigon!N7358)</f>
        <v/>
      </c>
      <c r="K7363" s="99" t="str">
        <f>IF(ISBLANK(Perigon!J7358),"",Perigon!T7358)</f>
        <v/>
      </c>
      <c r="L7363" s="95" t="str">
        <f>IF(ISBLANK(Perigon!O7358),"",Perigon!O7358)</f>
        <v/>
      </c>
      <c r="M7363" s="95" t="str">
        <f>IF(ISBLANK(Perigon!R7358),"",Perigon!R7358)</f>
        <v/>
      </c>
      <c r="N7363" s="95" t="str">
        <f>IF(ISBLANK(Perigon!P7358),"",Perigon!P7358)</f>
        <v/>
      </c>
      <c r="O7363" s="38" t="str">
        <f>IF($L7363="","",VLOOKUP($R7363,Tarife!$A$2:$R$599,13,FALSE))</f>
        <v/>
      </c>
      <c r="P7363" s="38" t="str">
        <f t="shared" si="114"/>
        <v/>
      </c>
      <c r="R7363" s="100" t="str">
        <f>Zusammenzug!$C$25&amp;"-"&amp;Zusammenzug!$A$7&amp;"-"&amp;Leistungen!L7363</f>
        <v>2024-0-</v>
      </c>
    </row>
    <row r="7364" spans="1:18" x14ac:dyDescent="0.2">
      <c r="A7364" s="95" t="str">
        <f>IF(ISBLANK(Perigon!E7359),"",Perigon!E7359)</f>
        <v/>
      </c>
      <c r="B7364" s="95" t="str">
        <f>IF(ISBLANK(Perigon!G7359),"",Perigon!G7359)</f>
        <v/>
      </c>
      <c r="C7364" s="96" t="str">
        <f>IF(ISBLANK(Perigon!I7359),"",Perigon!I7359)</f>
        <v/>
      </c>
      <c r="D7364" s="97" t="str">
        <f>IF(ISBLANK(Perigon!J7359),"",Perigon!J7359)</f>
        <v/>
      </c>
      <c r="E7364" s="64" t="str">
        <f>IF(ISBLANK(Perigon!K7359),"",Perigon!K7359)</f>
        <v/>
      </c>
      <c r="F7364" s="65"/>
      <c r="G7364" s="64"/>
      <c r="H7364" s="69" t="str">
        <f>IF(ISBLANK(Perigon!L7359),"",Perigon!L7359)</f>
        <v/>
      </c>
      <c r="I7364" s="69" t="str">
        <f>IF(ISBLANK(Perigon!M7359),"",Perigon!M7359)</f>
        <v/>
      </c>
      <c r="J7364" s="98" t="str">
        <f>IF(ISBLANK(Perigon!N7359),"",Perigon!N7359)</f>
        <v/>
      </c>
      <c r="K7364" s="99" t="str">
        <f>IF(ISBLANK(Perigon!J7359),"",Perigon!T7359)</f>
        <v/>
      </c>
      <c r="L7364" s="95" t="str">
        <f>IF(ISBLANK(Perigon!O7359),"",Perigon!O7359)</f>
        <v/>
      </c>
      <c r="M7364" s="95" t="str">
        <f>IF(ISBLANK(Perigon!R7359),"",Perigon!R7359)</f>
        <v/>
      </c>
      <c r="N7364" s="95" t="str">
        <f>IF(ISBLANK(Perigon!P7359),"",Perigon!P7359)</f>
        <v/>
      </c>
      <c r="O7364" s="38" t="str">
        <f>IF($L7364="","",VLOOKUP($R7364,Tarife!$A$2:$R$599,13,FALSE))</f>
        <v/>
      </c>
      <c r="P7364" s="38" t="str">
        <f t="shared" si="114"/>
        <v/>
      </c>
      <c r="R7364" s="100" t="str">
        <f>Zusammenzug!$C$25&amp;"-"&amp;Zusammenzug!$A$7&amp;"-"&amp;Leistungen!L7364</f>
        <v>2024-0-</v>
      </c>
    </row>
    <row r="7365" spans="1:18" x14ac:dyDescent="0.2">
      <c r="A7365" s="95" t="str">
        <f>IF(ISBLANK(Perigon!E7360),"",Perigon!E7360)</f>
        <v/>
      </c>
      <c r="B7365" s="95" t="str">
        <f>IF(ISBLANK(Perigon!G7360),"",Perigon!G7360)</f>
        <v/>
      </c>
      <c r="C7365" s="96" t="str">
        <f>IF(ISBLANK(Perigon!I7360),"",Perigon!I7360)</f>
        <v/>
      </c>
      <c r="D7365" s="97" t="str">
        <f>IF(ISBLANK(Perigon!J7360),"",Perigon!J7360)</f>
        <v/>
      </c>
      <c r="E7365" s="64" t="str">
        <f>IF(ISBLANK(Perigon!K7360),"",Perigon!K7360)</f>
        <v/>
      </c>
      <c r="F7365" s="65"/>
      <c r="G7365" s="64"/>
      <c r="H7365" s="69" t="str">
        <f>IF(ISBLANK(Perigon!L7360),"",Perigon!L7360)</f>
        <v/>
      </c>
      <c r="I7365" s="69" t="str">
        <f>IF(ISBLANK(Perigon!M7360),"",Perigon!M7360)</f>
        <v/>
      </c>
      <c r="J7365" s="98" t="str">
        <f>IF(ISBLANK(Perigon!N7360),"",Perigon!N7360)</f>
        <v/>
      </c>
      <c r="K7365" s="99" t="str">
        <f>IF(ISBLANK(Perigon!J7360),"",Perigon!T7360)</f>
        <v/>
      </c>
      <c r="L7365" s="95" t="str">
        <f>IF(ISBLANK(Perigon!O7360),"",Perigon!O7360)</f>
        <v/>
      </c>
      <c r="M7365" s="95" t="str">
        <f>IF(ISBLANK(Perigon!R7360),"",Perigon!R7360)</f>
        <v/>
      </c>
      <c r="N7365" s="95" t="str">
        <f>IF(ISBLANK(Perigon!P7360),"",Perigon!P7360)</f>
        <v/>
      </c>
      <c r="O7365" s="38" t="str">
        <f>IF($L7365="","",VLOOKUP($R7365,Tarife!$A$2:$R$599,13,FALSE))</f>
        <v/>
      </c>
      <c r="P7365" s="38" t="str">
        <f t="shared" si="114"/>
        <v/>
      </c>
      <c r="R7365" s="100" t="str">
        <f>Zusammenzug!$C$25&amp;"-"&amp;Zusammenzug!$A$7&amp;"-"&amp;Leistungen!L7365</f>
        <v>2024-0-</v>
      </c>
    </row>
    <row r="7366" spans="1:18" x14ac:dyDescent="0.2">
      <c r="A7366" s="95" t="str">
        <f>IF(ISBLANK(Perigon!E7361),"",Perigon!E7361)</f>
        <v/>
      </c>
      <c r="B7366" s="95" t="str">
        <f>IF(ISBLANK(Perigon!G7361),"",Perigon!G7361)</f>
        <v/>
      </c>
      <c r="C7366" s="96" t="str">
        <f>IF(ISBLANK(Perigon!I7361),"",Perigon!I7361)</f>
        <v/>
      </c>
      <c r="D7366" s="97" t="str">
        <f>IF(ISBLANK(Perigon!J7361),"",Perigon!J7361)</f>
        <v/>
      </c>
      <c r="E7366" s="64" t="str">
        <f>IF(ISBLANK(Perigon!K7361),"",Perigon!K7361)</f>
        <v/>
      </c>
      <c r="F7366" s="65"/>
      <c r="G7366" s="64"/>
      <c r="H7366" s="69" t="str">
        <f>IF(ISBLANK(Perigon!L7361),"",Perigon!L7361)</f>
        <v/>
      </c>
      <c r="I7366" s="69" t="str">
        <f>IF(ISBLANK(Perigon!M7361),"",Perigon!M7361)</f>
        <v/>
      </c>
      <c r="J7366" s="98" t="str">
        <f>IF(ISBLANK(Perigon!N7361),"",Perigon!N7361)</f>
        <v/>
      </c>
      <c r="K7366" s="99" t="str">
        <f>IF(ISBLANK(Perigon!J7361),"",Perigon!T7361)</f>
        <v/>
      </c>
      <c r="L7366" s="95" t="str">
        <f>IF(ISBLANK(Perigon!O7361),"",Perigon!O7361)</f>
        <v/>
      </c>
      <c r="M7366" s="95" t="str">
        <f>IF(ISBLANK(Perigon!R7361),"",Perigon!R7361)</f>
        <v/>
      </c>
      <c r="N7366" s="95" t="str">
        <f>IF(ISBLANK(Perigon!P7361),"",Perigon!P7361)</f>
        <v/>
      </c>
      <c r="O7366" s="38" t="str">
        <f>IF($L7366="","",VLOOKUP($R7366,Tarife!$A$2:$R$599,13,FALSE))</f>
        <v/>
      </c>
      <c r="P7366" s="38" t="str">
        <f t="shared" si="114"/>
        <v/>
      </c>
      <c r="R7366" s="100" t="str">
        <f>Zusammenzug!$C$25&amp;"-"&amp;Zusammenzug!$A$7&amp;"-"&amp;Leistungen!L7366</f>
        <v>2024-0-</v>
      </c>
    </row>
    <row r="7367" spans="1:18" x14ac:dyDescent="0.2">
      <c r="A7367" s="95" t="str">
        <f>IF(ISBLANK(Perigon!E7362),"",Perigon!E7362)</f>
        <v/>
      </c>
      <c r="B7367" s="95" t="str">
        <f>IF(ISBLANK(Perigon!G7362),"",Perigon!G7362)</f>
        <v/>
      </c>
      <c r="C7367" s="96" t="str">
        <f>IF(ISBLANK(Perigon!I7362),"",Perigon!I7362)</f>
        <v/>
      </c>
      <c r="D7367" s="97" t="str">
        <f>IF(ISBLANK(Perigon!J7362),"",Perigon!J7362)</f>
        <v/>
      </c>
      <c r="E7367" s="64" t="str">
        <f>IF(ISBLANK(Perigon!K7362),"",Perigon!K7362)</f>
        <v/>
      </c>
      <c r="F7367" s="65"/>
      <c r="G7367" s="64"/>
      <c r="H7367" s="69" t="str">
        <f>IF(ISBLANK(Perigon!L7362),"",Perigon!L7362)</f>
        <v/>
      </c>
      <c r="I7367" s="69" t="str">
        <f>IF(ISBLANK(Perigon!M7362),"",Perigon!M7362)</f>
        <v/>
      </c>
      <c r="J7367" s="98" t="str">
        <f>IF(ISBLANK(Perigon!N7362),"",Perigon!N7362)</f>
        <v/>
      </c>
      <c r="K7367" s="99" t="str">
        <f>IF(ISBLANK(Perigon!J7362),"",Perigon!T7362)</f>
        <v/>
      </c>
      <c r="L7367" s="95" t="str">
        <f>IF(ISBLANK(Perigon!O7362),"",Perigon!O7362)</f>
        <v/>
      </c>
      <c r="M7367" s="95" t="str">
        <f>IF(ISBLANK(Perigon!R7362),"",Perigon!R7362)</f>
        <v/>
      </c>
      <c r="N7367" s="95" t="str">
        <f>IF(ISBLANK(Perigon!P7362),"",Perigon!P7362)</f>
        <v/>
      </c>
      <c r="O7367" s="38" t="str">
        <f>IF($L7367="","",VLOOKUP($R7367,Tarife!$A$2:$R$599,13,FALSE))</f>
        <v/>
      </c>
      <c r="P7367" s="38" t="str">
        <f t="shared" si="114"/>
        <v/>
      </c>
      <c r="R7367" s="100" t="str">
        <f>Zusammenzug!$C$25&amp;"-"&amp;Zusammenzug!$A$7&amp;"-"&amp;Leistungen!L7367</f>
        <v>2024-0-</v>
      </c>
    </row>
    <row r="7368" spans="1:18" x14ac:dyDescent="0.2">
      <c r="A7368" s="95" t="str">
        <f>IF(ISBLANK(Perigon!E7363),"",Perigon!E7363)</f>
        <v/>
      </c>
      <c r="B7368" s="95" t="str">
        <f>IF(ISBLANK(Perigon!G7363),"",Perigon!G7363)</f>
        <v/>
      </c>
      <c r="C7368" s="96" t="str">
        <f>IF(ISBLANK(Perigon!I7363),"",Perigon!I7363)</f>
        <v/>
      </c>
      <c r="D7368" s="97" t="str">
        <f>IF(ISBLANK(Perigon!J7363),"",Perigon!J7363)</f>
        <v/>
      </c>
      <c r="E7368" s="64" t="str">
        <f>IF(ISBLANK(Perigon!K7363),"",Perigon!K7363)</f>
        <v/>
      </c>
      <c r="F7368" s="65"/>
      <c r="G7368" s="64"/>
      <c r="H7368" s="69" t="str">
        <f>IF(ISBLANK(Perigon!L7363),"",Perigon!L7363)</f>
        <v/>
      </c>
      <c r="I7368" s="69" t="str">
        <f>IF(ISBLANK(Perigon!M7363),"",Perigon!M7363)</f>
        <v/>
      </c>
      <c r="J7368" s="98" t="str">
        <f>IF(ISBLANK(Perigon!N7363),"",Perigon!N7363)</f>
        <v/>
      </c>
      <c r="K7368" s="99" t="str">
        <f>IF(ISBLANK(Perigon!J7363),"",Perigon!T7363)</f>
        <v/>
      </c>
      <c r="L7368" s="95" t="str">
        <f>IF(ISBLANK(Perigon!O7363),"",Perigon!O7363)</f>
        <v/>
      </c>
      <c r="M7368" s="95" t="str">
        <f>IF(ISBLANK(Perigon!R7363),"",Perigon!R7363)</f>
        <v/>
      </c>
      <c r="N7368" s="95" t="str">
        <f>IF(ISBLANK(Perigon!P7363),"",Perigon!P7363)</f>
        <v/>
      </c>
      <c r="O7368" s="38" t="str">
        <f>IF($L7368="","",VLOOKUP($R7368,Tarife!$A$2:$R$599,13,FALSE))</f>
        <v/>
      </c>
      <c r="P7368" s="38" t="str">
        <f t="shared" ref="P7368:P7431" si="115">IF(L7368="","",IF(AND($L7368="Pabe",N7368&lt;O7368),M7368*O7368,IF(N7368&lt;O7368,M7368*N7368,M7368*O7368)))</f>
        <v/>
      </c>
      <c r="R7368" s="100" t="str">
        <f>Zusammenzug!$C$25&amp;"-"&amp;Zusammenzug!$A$7&amp;"-"&amp;Leistungen!L7368</f>
        <v>2024-0-</v>
      </c>
    </row>
    <row r="7369" spans="1:18" x14ac:dyDescent="0.2">
      <c r="A7369" s="95" t="str">
        <f>IF(ISBLANK(Perigon!E7364),"",Perigon!E7364)</f>
        <v/>
      </c>
      <c r="B7369" s="95" t="str">
        <f>IF(ISBLANK(Perigon!G7364),"",Perigon!G7364)</f>
        <v/>
      </c>
      <c r="C7369" s="96" t="str">
        <f>IF(ISBLANK(Perigon!I7364),"",Perigon!I7364)</f>
        <v/>
      </c>
      <c r="D7369" s="97" t="str">
        <f>IF(ISBLANK(Perigon!J7364),"",Perigon!J7364)</f>
        <v/>
      </c>
      <c r="E7369" s="64" t="str">
        <f>IF(ISBLANK(Perigon!K7364),"",Perigon!K7364)</f>
        <v/>
      </c>
      <c r="F7369" s="65"/>
      <c r="G7369" s="64"/>
      <c r="H7369" s="69" t="str">
        <f>IF(ISBLANK(Perigon!L7364),"",Perigon!L7364)</f>
        <v/>
      </c>
      <c r="I7369" s="69" t="str">
        <f>IF(ISBLANK(Perigon!M7364),"",Perigon!M7364)</f>
        <v/>
      </c>
      <c r="J7369" s="98" t="str">
        <f>IF(ISBLANK(Perigon!N7364),"",Perigon!N7364)</f>
        <v/>
      </c>
      <c r="K7369" s="99" t="str">
        <f>IF(ISBLANK(Perigon!J7364),"",Perigon!T7364)</f>
        <v/>
      </c>
      <c r="L7369" s="95" t="str">
        <f>IF(ISBLANK(Perigon!O7364),"",Perigon!O7364)</f>
        <v/>
      </c>
      <c r="M7369" s="95" t="str">
        <f>IF(ISBLANK(Perigon!R7364),"",Perigon!R7364)</f>
        <v/>
      </c>
      <c r="N7369" s="95" t="str">
        <f>IF(ISBLANK(Perigon!P7364),"",Perigon!P7364)</f>
        <v/>
      </c>
      <c r="O7369" s="38" t="str">
        <f>IF($L7369="","",VLOOKUP($R7369,Tarife!$A$2:$R$599,13,FALSE))</f>
        <v/>
      </c>
      <c r="P7369" s="38" t="str">
        <f t="shared" si="115"/>
        <v/>
      </c>
      <c r="R7369" s="100" t="str">
        <f>Zusammenzug!$C$25&amp;"-"&amp;Zusammenzug!$A$7&amp;"-"&amp;Leistungen!L7369</f>
        <v>2024-0-</v>
      </c>
    </row>
    <row r="7370" spans="1:18" x14ac:dyDescent="0.2">
      <c r="A7370" s="95" t="str">
        <f>IF(ISBLANK(Perigon!E7365),"",Perigon!E7365)</f>
        <v/>
      </c>
      <c r="B7370" s="95" t="str">
        <f>IF(ISBLANK(Perigon!G7365),"",Perigon!G7365)</f>
        <v/>
      </c>
      <c r="C7370" s="96" t="str">
        <f>IF(ISBLANK(Perigon!I7365),"",Perigon!I7365)</f>
        <v/>
      </c>
      <c r="D7370" s="97" t="str">
        <f>IF(ISBLANK(Perigon!J7365),"",Perigon!J7365)</f>
        <v/>
      </c>
      <c r="E7370" s="64" t="str">
        <f>IF(ISBLANK(Perigon!K7365),"",Perigon!K7365)</f>
        <v/>
      </c>
      <c r="F7370" s="65"/>
      <c r="G7370" s="64"/>
      <c r="H7370" s="69" t="str">
        <f>IF(ISBLANK(Perigon!L7365),"",Perigon!L7365)</f>
        <v/>
      </c>
      <c r="I7370" s="69" t="str">
        <f>IF(ISBLANK(Perigon!M7365),"",Perigon!M7365)</f>
        <v/>
      </c>
      <c r="J7370" s="98" t="str">
        <f>IF(ISBLANK(Perigon!N7365),"",Perigon!N7365)</f>
        <v/>
      </c>
      <c r="K7370" s="99" t="str">
        <f>IF(ISBLANK(Perigon!J7365),"",Perigon!T7365)</f>
        <v/>
      </c>
      <c r="L7370" s="95" t="str">
        <f>IF(ISBLANK(Perigon!O7365),"",Perigon!O7365)</f>
        <v/>
      </c>
      <c r="M7370" s="95" t="str">
        <f>IF(ISBLANK(Perigon!R7365),"",Perigon!R7365)</f>
        <v/>
      </c>
      <c r="N7370" s="95" t="str">
        <f>IF(ISBLANK(Perigon!P7365),"",Perigon!P7365)</f>
        <v/>
      </c>
      <c r="O7370" s="38" t="str">
        <f>IF($L7370="","",VLOOKUP($R7370,Tarife!$A$2:$R$599,13,FALSE))</f>
        <v/>
      </c>
      <c r="P7370" s="38" t="str">
        <f t="shared" si="115"/>
        <v/>
      </c>
      <c r="R7370" s="100" t="str">
        <f>Zusammenzug!$C$25&amp;"-"&amp;Zusammenzug!$A$7&amp;"-"&amp;Leistungen!L7370</f>
        <v>2024-0-</v>
      </c>
    </row>
    <row r="7371" spans="1:18" x14ac:dyDescent="0.2">
      <c r="A7371" s="95" t="str">
        <f>IF(ISBLANK(Perigon!E7366),"",Perigon!E7366)</f>
        <v/>
      </c>
      <c r="B7371" s="95" t="str">
        <f>IF(ISBLANK(Perigon!G7366),"",Perigon!G7366)</f>
        <v/>
      </c>
      <c r="C7371" s="96" t="str">
        <f>IF(ISBLANK(Perigon!I7366),"",Perigon!I7366)</f>
        <v/>
      </c>
      <c r="D7371" s="97" t="str">
        <f>IF(ISBLANK(Perigon!J7366),"",Perigon!J7366)</f>
        <v/>
      </c>
      <c r="E7371" s="64" t="str">
        <f>IF(ISBLANK(Perigon!K7366),"",Perigon!K7366)</f>
        <v/>
      </c>
      <c r="F7371" s="65"/>
      <c r="G7371" s="64"/>
      <c r="H7371" s="69" t="str">
        <f>IF(ISBLANK(Perigon!L7366),"",Perigon!L7366)</f>
        <v/>
      </c>
      <c r="I7371" s="69" t="str">
        <f>IF(ISBLANK(Perigon!M7366),"",Perigon!M7366)</f>
        <v/>
      </c>
      <c r="J7371" s="98" t="str">
        <f>IF(ISBLANK(Perigon!N7366),"",Perigon!N7366)</f>
        <v/>
      </c>
      <c r="K7371" s="99" t="str">
        <f>IF(ISBLANK(Perigon!J7366),"",Perigon!T7366)</f>
        <v/>
      </c>
      <c r="L7371" s="95" t="str">
        <f>IF(ISBLANK(Perigon!O7366),"",Perigon!O7366)</f>
        <v/>
      </c>
      <c r="M7371" s="95" t="str">
        <f>IF(ISBLANK(Perigon!R7366),"",Perigon!R7366)</f>
        <v/>
      </c>
      <c r="N7371" s="95" t="str">
        <f>IF(ISBLANK(Perigon!P7366),"",Perigon!P7366)</f>
        <v/>
      </c>
      <c r="O7371" s="38" t="str">
        <f>IF($L7371="","",VLOOKUP($R7371,Tarife!$A$2:$R$599,13,FALSE))</f>
        <v/>
      </c>
      <c r="P7371" s="38" t="str">
        <f t="shared" si="115"/>
        <v/>
      </c>
      <c r="R7371" s="100" t="str">
        <f>Zusammenzug!$C$25&amp;"-"&amp;Zusammenzug!$A$7&amp;"-"&amp;Leistungen!L7371</f>
        <v>2024-0-</v>
      </c>
    </row>
    <row r="7372" spans="1:18" x14ac:dyDescent="0.2">
      <c r="A7372" s="95" t="str">
        <f>IF(ISBLANK(Perigon!E7367),"",Perigon!E7367)</f>
        <v/>
      </c>
      <c r="B7372" s="95" t="str">
        <f>IF(ISBLANK(Perigon!G7367),"",Perigon!G7367)</f>
        <v/>
      </c>
      <c r="C7372" s="96" t="str">
        <f>IF(ISBLANK(Perigon!I7367),"",Perigon!I7367)</f>
        <v/>
      </c>
      <c r="D7372" s="97" t="str">
        <f>IF(ISBLANK(Perigon!J7367),"",Perigon!J7367)</f>
        <v/>
      </c>
      <c r="E7372" s="64" t="str">
        <f>IF(ISBLANK(Perigon!K7367),"",Perigon!K7367)</f>
        <v/>
      </c>
      <c r="F7372" s="65"/>
      <c r="G7372" s="64"/>
      <c r="H7372" s="69" t="str">
        <f>IF(ISBLANK(Perigon!L7367),"",Perigon!L7367)</f>
        <v/>
      </c>
      <c r="I7372" s="69" t="str">
        <f>IF(ISBLANK(Perigon!M7367),"",Perigon!M7367)</f>
        <v/>
      </c>
      <c r="J7372" s="98" t="str">
        <f>IF(ISBLANK(Perigon!N7367),"",Perigon!N7367)</f>
        <v/>
      </c>
      <c r="K7372" s="99" t="str">
        <f>IF(ISBLANK(Perigon!J7367),"",Perigon!T7367)</f>
        <v/>
      </c>
      <c r="L7372" s="95" t="str">
        <f>IF(ISBLANK(Perigon!O7367),"",Perigon!O7367)</f>
        <v/>
      </c>
      <c r="M7372" s="95" t="str">
        <f>IF(ISBLANK(Perigon!R7367),"",Perigon!R7367)</f>
        <v/>
      </c>
      <c r="N7372" s="95" t="str">
        <f>IF(ISBLANK(Perigon!P7367),"",Perigon!P7367)</f>
        <v/>
      </c>
      <c r="O7372" s="38" t="str">
        <f>IF($L7372="","",VLOOKUP($R7372,Tarife!$A$2:$R$599,13,FALSE))</f>
        <v/>
      </c>
      <c r="P7372" s="38" t="str">
        <f t="shared" si="115"/>
        <v/>
      </c>
      <c r="R7372" s="100" t="str">
        <f>Zusammenzug!$C$25&amp;"-"&amp;Zusammenzug!$A$7&amp;"-"&amp;Leistungen!L7372</f>
        <v>2024-0-</v>
      </c>
    </row>
    <row r="7373" spans="1:18" x14ac:dyDescent="0.2">
      <c r="A7373" s="95" t="str">
        <f>IF(ISBLANK(Perigon!E7368),"",Perigon!E7368)</f>
        <v/>
      </c>
      <c r="B7373" s="95" t="str">
        <f>IF(ISBLANK(Perigon!G7368),"",Perigon!G7368)</f>
        <v/>
      </c>
      <c r="C7373" s="96" t="str">
        <f>IF(ISBLANK(Perigon!I7368),"",Perigon!I7368)</f>
        <v/>
      </c>
      <c r="D7373" s="97" t="str">
        <f>IF(ISBLANK(Perigon!J7368),"",Perigon!J7368)</f>
        <v/>
      </c>
      <c r="E7373" s="64" t="str">
        <f>IF(ISBLANK(Perigon!K7368),"",Perigon!K7368)</f>
        <v/>
      </c>
      <c r="F7373" s="65"/>
      <c r="G7373" s="64"/>
      <c r="H7373" s="69" t="str">
        <f>IF(ISBLANK(Perigon!L7368),"",Perigon!L7368)</f>
        <v/>
      </c>
      <c r="I7373" s="69" t="str">
        <f>IF(ISBLANK(Perigon!M7368),"",Perigon!M7368)</f>
        <v/>
      </c>
      <c r="J7373" s="98" t="str">
        <f>IF(ISBLANK(Perigon!N7368),"",Perigon!N7368)</f>
        <v/>
      </c>
      <c r="K7373" s="99" t="str">
        <f>IF(ISBLANK(Perigon!J7368),"",Perigon!T7368)</f>
        <v/>
      </c>
      <c r="L7373" s="95" t="str">
        <f>IF(ISBLANK(Perigon!O7368),"",Perigon!O7368)</f>
        <v/>
      </c>
      <c r="M7373" s="95" t="str">
        <f>IF(ISBLANK(Perigon!R7368),"",Perigon!R7368)</f>
        <v/>
      </c>
      <c r="N7373" s="95" t="str">
        <f>IF(ISBLANK(Perigon!P7368),"",Perigon!P7368)</f>
        <v/>
      </c>
      <c r="O7373" s="38" t="str">
        <f>IF($L7373="","",VLOOKUP($R7373,Tarife!$A$2:$R$599,13,FALSE))</f>
        <v/>
      </c>
      <c r="P7373" s="38" t="str">
        <f t="shared" si="115"/>
        <v/>
      </c>
      <c r="R7373" s="100" t="str">
        <f>Zusammenzug!$C$25&amp;"-"&amp;Zusammenzug!$A$7&amp;"-"&amp;Leistungen!L7373</f>
        <v>2024-0-</v>
      </c>
    </row>
    <row r="7374" spans="1:18" x14ac:dyDescent="0.2">
      <c r="A7374" s="95" t="str">
        <f>IF(ISBLANK(Perigon!E7369),"",Perigon!E7369)</f>
        <v/>
      </c>
      <c r="B7374" s="95" t="str">
        <f>IF(ISBLANK(Perigon!G7369),"",Perigon!G7369)</f>
        <v/>
      </c>
      <c r="C7374" s="96" t="str">
        <f>IF(ISBLANK(Perigon!I7369),"",Perigon!I7369)</f>
        <v/>
      </c>
      <c r="D7374" s="97" t="str">
        <f>IF(ISBLANK(Perigon!J7369),"",Perigon!J7369)</f>
        <v/>
      </c>
      <c r="E7374" s="64" t="str">
        <f>IF(ISBLANK(Perigon!K7369),"",Perigon!K7369)</f>
        <v/>
      </c>
      <c r="F7374" s="65"/>
      <c r="G7374" s="64"/>
      <c r="H7374" s="69" t="str">
        <f>IF(ISBLANK(Perigon!L7369),"",Perigon!L7369)</f>
        <v/>
      </c>
      <c r="I7374" s="69" t="str">
        <f>IF(ISBLANK(Perigon!M7369),"",Perigon!M7369)</f>
        <v/>
      </c>
      <c r="J7374" s="98" t="str">
        <f>IF(ISBLANK(Perigon!N7369),"",Perigon!N7369)</f>
        <v/>
      </c>
      <c r="K7374" s="99" t="str">
        <f>IF(ISBLANK(Perigon!J7369),"",Perigon!T7369)</f>
        <v/>
      </c>
      <c r="L7374" s="95" t="str">
        <f>IF(ISBLANK(Perigon!O7369),"",Perigon!O7369)</f>
        <v/>
      </c>
      <c r="M7374" s="95" t="str">
        <f>IF(ISBLANK(Perigon!R7369),"",Perigon!R7369)</f>
        <v/>
      </c>
      <c r="N7374" s="95" t="str">
        <f>IF(ISBLANK(Perigon!P7369),"",Perigon!P7369)</f>
        <v/>
      </c>
      <c r="O7374" s="38" t="str">
        <f>IF($L7374="","",VLOOKUP($R7374,Tarife!$A$2:$R$599,13,FALSE))</f>
        <v/>
      </c>
      <c r="P7374" s="38" t="str">
        <f t="shared" si="115"/>
        <v/>
      </c>
      <c r="R7374" s="100" t="str">
        <f>Zusammenzug!$C$25&amp;"-"&amp;Zusammenzug!$A$7&amp;"-"&amp;Leistungen!L7374</f>
        <v>2024-0-</v>
      </c>
    </row>
    <row r="7375" spans="1:18" x14ac:dyDescent="0.2">
      <c r="A7375" s="95" t="str">
        <f>IF(ISBLANK(Perigon!E7370),"",Perigon!E7370)</f>
        <v/>
      </c>
      <c r="B7375" s="95" t="str">
        <f>IF(ISBLANK(Perigon!G7370),"",Perigon!G7370)</f>
        <v/>
      </c>
      <c r="C7375" s="96" t="str">
        <f>IF(ISBLANK(Perigon!I7370),"",Perigon!I7370)</f>
        <v/>
      </c>
      <c r="D7375" s="97" t="str">
        <f>IF(ISBLANK(Perigon!J7370),"",Perigon!J7370)</f>
        <v/>
      </c>
      <c r="E7375" s="64" t="str">
        <f>IF(ISBLANK(Perigon!K7370),"",Perigon!K7370)</f>
        <v/>
      </c>
      <c r="F7375" s="65"/>
      <c r="G7375" s="64"/>
      <c r="H7375" s="69" t="str">
        <f>IF(ISBLANK(Perigon!L7370),"",Perigon!L7370)</f>
        <v/>
      </c>
      <c r="I7375" s="69" t="str">
        <f>IF(ISBLANK(Perigon!M7370),"",Perigon!M7370)</f>
        <v/>
      </c>
      <c r="J7375" s="98" t="str">
        <f>IF(ISBLANK(Perigon!N7370),"",Perigon!N7370)</f>
        <v/>
      </c>
      <c r="K7375" s="99" t="str">
        <f>IF(ISBLANK(Perigon!J7370),"",Perigon!T7370)</f>
        <v/>
      </c>
      <c r="L7375" s="95" t="str">
        <f>IF(ISBLANK(Perigon!O7370),"",Perigon!O7370)</f>
        <v/>
      </c>
      <c r="M7375" s="95" t="str">
        <f>IF(ISBLANK(Perigon!R7370),"",Perigon!R7370)</f>
        <v/>
      </c>
      <c r="N7375" s="95" t="str">
        <f>IF(ISBLANK(Perigon!P7370),"",Perigon!P7370)</f>
        <v/>
      </c>
      <c r="O7375" s="38" t="str">
        <f>IF($L7375="","",VLOOKUP($R7375,Tarife!$A$2:$R$599,13,FALSE))</f>
        <v/>
      </c>
      <c r="P7375" s="38" t="str">
        <f t="shared" si="115"/>
        <v/>
      </c>
      <c r="R7375" s="100" t="str">
        <f>Zusammenzug!$C$25&amp;"-"&amp;Zusammenzug!$A$7&amp;"-"&amp;Leistungen!L7375</f>
        <v>2024-0-</v>
      </c>
    </row>
    <row r="7376" spans="1:18" x14ac:dyDescent="0.2">
      <c r="A7376" s="95" t="str">
        <f>IF(ISBLANK(Perigon!E7371),"",Perigon!E7371)</f>
        <v/>
      </c>
      <c r="B7376" s="95" t="str">
        <f>IF(ISBLANK(Perigon!G7371),"",Perigon!G7371)</f>
        <v/>
      </c>
      <c r="C7376" s="96" t="str">
        <f>IF(ISBLANK(Perigon!I7371),"",Perigon!I7371)</f>
        <v/>
      </c>
      <c r="D7376" s="97" t="str">
        <f>IF(ISBLANK(Perigon!J7371),"",Perigon!J7371)</f>
        <v/>
      </c>
      <c r="E7376" s="64" t="str">
        <f>IF(ISBLANK(Perigon!K7371),"",Perigon!K7371)</f>
        <v/>
      </c>
      <c r="F7376" s="65"/>
      <c r="G7376" s="64"/>
      <c r="H7376" s="69" t="str">
        <f>IF(ISBLANK(Perigon!L7371),"",Perigon!L7371)</f>
        <v/>
      </c>
      <c r="I7376" s="69" t="str">
        <f>IF(ISBLANK(Perigon!M7371),"",Perigon!M7371)</f>
        <v/>
      </c>
      <c r="J7376" s="98" t="str">
        <f>IF(ISBLANK(Perigon!N7371),"",Perigon!N7371)</f>
        <v/>
      </c>
      <c r="K7376" s="99" t="str">
        <f>IF(ISBLANK(Perigon!J7371),"",Perigon!T7371)</f>
        <v/>
      </c>
      <c r="L7376" s="95" t="str">
        <f>IF(ISBLANK(Perigon!O7371),"",Perigon!O7371)</f>
        <v/>
      </c>
      <c r="M7376" s="95" t="str">
        <f>IF(ISBLANK(Perigon!R7371),"",Perigon!R7371)</f>
        <v/>
      </c>
      <c r="N7376" s="95" t="str">
        <f>IF(ISBLANK(Perigon!P7371),"",Perigon!P7371)</f>
        <v/>
      </c>
      <c r="O7376" s="38" t="str">
        <f>IF($L7376="","",VLOOKUP($R7376,Tarife!$A$2:$R$599,13,FALSE))</f>
        <v/>
      </c>
      <c r="P7376" s="38" t="str">
        <f t="shared" si="115"/>
        <v/>
      </c>
      <c r="R7376" s="100" t="str">
        <f>Zusammenzug!$C$25&amp;"-"&amp;Zusammenzug!$A$7&amp;"-"&amp;Leistungen!L7376</f>
        <v>2024-0-</v>
      </c>
    </row>
    <row r="7377" spans="1:18" x14ac:dyDescent="0.2">
      <c r="A7377" s="95" t="str">
        <f>IF(ISBLANK(Perigon!E7372),"",Perigon!E7372)</f>
        <v/>
      </c>
      <c r="B7377" s="95" t="str">
        <f>IF(ISBLANK(Perigon!G7372),"",Perigon!G7372)</f>
        <v/>
      </c>
      <c r="C7377" s="96" t="str">
        <f>IF(ISBLANK(Perigon!I7372),"",Perigon!I7372)</f>
        <v/>
      </c>
      <c r="D7377" s="97" t="str">
        <f>IF(ISBLANK(Perigon!J7372),"",Perigon!J7372)</f>
        <v/>
      </c>
      <c r="E7377" s="64" t="str">
        <f>IF(ISBLANK(Perigon!K7372),"",Perigon!K7372)</f>
        <v/>
      </c>
      <c r="F7377" s="65"/>
      <c r="G7377" s="64"/>
      <c r="H7377" s="69" t="str">
        <f>IF(ISBLANK(Perigon!L7372),"",Perigon!L7372)</f>
        <v/>
      </c>
      <c r="I7377" s="69" t="str">
        <f>IF(ISBLANK(Perigon!M7372),"",Perigon!M7372)</f>
        <v/>
      </c>
      <c r="J7377" s="98" t="str">
        <f>IF(ISBLANK(Perigon!N7372),"",Perigon!N7372)</f>
        <v/>
      </c>
      <c r="K7377" s="99" t="str">
        <f>IF(ISBLANK(Perigon!J7372),"",Perigon!T7372)</f>
        <v/>
      </c>
      <c r="L7377" s="95" t="str">
        <f>IF(ISBLANK(Perigon!O7372),"",Perigon!O7372)</f>
        <v/>
      </c>
      <c r="M7377" s="95" t="str">
        <f>IF(ISBLANK(Perigon!R7372),"",Perigon!R7372)</f>
        <v/>
      </c>
      <c r="N7377" s="95" t="str">
        <f>IF(ISBLANK(Perigon!P7372),"",Perigon!P7372)</f>
        <v/>
      </c>
      <c r="O7377" s="38" t="str">
        <f>IF($L7377="","",VLOOKUP($R7377,Tarife!$A$2:$R$599,13,FALSE))</f>
        <v/>
      </c>
      <c r="P7377" s="38" t="str">
        <f t="shared" si="115"/>
        <v/>
      </c>
      <c r="R7377" s="100" t="str">
        <f>Zusammenzug!$C$25&amp;"-"&amp;Zusammenzug!$A$7&amp;"-"&amp;Leistungen!L7377</f>
        <v>2024-0-</v>
      </c>
    </row>
    <row r="7378" spans="1:18" x14ac:dyDescent="0.2">
      <c r="A7378" s="95" t="str">
        <f>IF(ISBLANK(Perigon!E7373),"",Perigon!E7373)</f>
        <v/>
      </c>
      <c r="B7378" s="95" t="str">
        <f>IF(ISBLANK(Perigon!G7373),"",Perigon!G7373)</f>
        <v/>
      </c>
      <c r="C7378" s="96" t="str">
        <f>IF(ISBLANK(Perigon!I7373),"",Perigon!I7373)</f>
        <v/>
      </c>
      <c r="D7378" s="97" t="str">
        <f>IF(ISBLANK(Perigon!J7373),"",Perigon!J7373)</f>
        <v/>
      </c>
      <c r="E7378" s="64" t="str">
        <f>IF(ISBLANK(Perigon!K7373),"",Perigon!K7373)</f>
        <v/>
      </c>
      <c r="F7378" s="65"/>
      <c r="G7378" s="64"/>
      <c r="H7378" s="69" t="str">
        <f>IF(ISBLANK(Perigon!L7373),"",Perigon!L7373)</f>
        <v/>
      </c>
      <c r="I7378" s="69" t="str">
        <f>IF(ISBLANK(Perigon!M7373),"",Perigon!M7373)</f>
        <v/>
      </c>
      <c r="J7378" s="98" t="str">
        <f>IF(ISBLANK(Perigon!N7373),"",Perigon!N7373)</f>
        <v/>
      </c>
      <c r="K7378" s="99" t="str">
        <f>IF(ISBLANK(Perigon!J7373),"",Perigon!T7373)</f>
        <v/>
      </c>
      <c r="L7378" s="95" t="str">
        <f>IF(ISBLANK(Perigon!O7373),"",Perigon!O7373)</f>
        <v/>
      </c>
      <c r="M7378" s="95" t="str">
        <f>IF(ISBLANK(Perigon!R7373),"",Perigon!R7373)</f>
        <v/>
      </c>
      <c r="N7378" s="95" t="str">
        <f>IF(ISBLANK(Perigon!P7373),"",Perigon!P7373)</f>
        <v/>
      </c>
      <c r="O7378" s="38" t="str">
        <f>IF($L7378="","",VLOOKUP($R7378,Tarife!$A$2:$R$599,13,FALSE))</f>
        <v/>
      </c>
      <c r="P7378" s="38" t="str">
        <f t="shared" si="115"/>
        <v/>
      </c>
      <c r="R7378" s="100" t="str">
        <f>Zusammenzug!$C$25&amp;"-"&amp;Zusammenzug!$A$7&amp;"-"&amp;Leistungen!L7378</f>
        <v>2024-0-</v>
      </c>
    </row>
    <row r="7379" spans="1:18" x14ac:dyDescent="0.2">
      <c r="A7379" s="95" t="str">
        <f>IF(ISBLANK(Perigon!E7374),"",Perigon!E7374)</f>
        <v/>
      </c>
      <c r="B7379" s="95" t="str">
        <f>IF(ISBLANK(Perigon!G7374),"",Perigon!G7374)</f>
        <v/>
      </c>
      <c r="C7379" s="96" t="str">
        <f>IF(ISBLANK(Perigon!I7374),"",Perigon!I7374)</f>
        <v/>
      </c>
      <c r="D7379" s="97" t="str">
        <f>IF(ISBLANK(Perigon!J7374),"",Perigon!J7374)</f>
        <v/>
      </c>
      <c r="E7379" s="64" t="str">
        <f>IF(ISBLANK(Perigon!K7374),"",Perigon!K7374)</f>
        <v/>
      </c>
      <c r="F7379" s="65"/>
      <c r="G7379" s="64"/>
      <c r="H7379" s="69" t="str">
        <f>IF(ISBLANK(Perigon!L7374),"",Perigon!L7374)</f>
        <v/>
      </c>
      <c r="I7379" s="69" t="str">
        <f>IF(ISBLANK(Perigon!M7374),"",Perigon!M7374)</f>
        <v/>
      </c>
      <c r="J7379" s="98" t="str">
        <f>IF(ISBLANK(Perigon!N7374),"",Perigon!N7374)</f>
        <v/>
      </c>
      <c r="K7379" s="99" t="str">
        <f>IF(ISBLANK(Perigon!J7374),"",Perigon!T7374)</f>
        <v/>
      </c>
      <c r="L7379" s="95" t="str">
        <f>IF(ISBLANK(Perigon!O7374),"",Perigon!O7374)</f>
        <v/>
      </c>
      <c r="M7379" s="95" t="str">
        <f>IF(ISBLANK(Perigon!R7374),"",Perigon!R7374)</f>
        <v/>
      </c>
      <c r="N7379" s="95" t="str">
        <f>IF(ISBLANK(Perigon!P7374),"",Perigon!P7374)</f>
        <v/>
      </c>
      <c r="O7379" s="38" t="str">
        <f>IF($L7379="","",VLOOKUP($R7379,Tarife!$A$2:$R$599,13,FALSE))</f>
        <v/>
      </c>
      <c r="P7379" s="38" t="str">
        <f t="shared" si="115"/>
        <v/>
      </c>
      <c r="R7379" s="100" t="str">
        <f>Zusammenzug!$C$25&amp;"-"&amp;Zusammenzug!$A$7&amp;"-"&amp;Leistungen!L7379</f>
        <v>2024-0-</v>
      </c>
    </row>
    <row r="7380" spans="1:18" x14ac:dyDescent="0.2">
      <c r="A7380" s="95" t="str">
        <f>IF(ISBLANK(Perigon!E7375),"",Perigon!E7375)</f>
        <v/>
      </c>
      <c r="B7380" s="95" t="str">
        <f>IF(ISBLANK(Perigon!G7375),"",Perigon!G7375)</f>
        <v/>
      </c>
      <c r="C7380" s="96" t="str">
        <f>IF(ISBLANK(Perigon!I7375),"",Perigon!I7375)</f>
        <v/>
      </c>
      <c r="D7380" s="97" t="str">
        <f>IF(ISBLANK(Perigon!J7375),"",Perigon!J7375)</f>
        <v/>
      </c>
      <c r="E7380" s="64" t="str">
        <f>IF(ISBLANK(Perigon!K7375),"",Perigon!K7375)</f>
        <v/>
      </c>
      <c r="F7380" s="65"/>
      <c r="G7380" s="64"/>
      <c r="H7380" s="69" t="str">
        <f>IF(ISBLANK(Perigon!L7375),"",Perigon!L7375)</f>
        <v/>
      </c>
      <c r="I7380" s="69" t="str">
        <f>IF(ISBLANK(Perigon!M7375),"",Perigon!M7375)</f>
        <v/>
      </c>
      <c r="J7380" s="98" t="str">
        <f>IF(ISBLANK(Perigon!N7375),"",Perigon!N7375)</f>
        <v/>
      </c>
      <c r="K7380" s="99" t="str">
        <f>IF(ISBLANK(Perigon!J7375),"",Perigon!T7375)</f>
        <v/>
      </c>
      <c r="L7380" s="95" t="str">
        <f>IF(ISBLANK(Perigon!O7375),"",Perigon!O7375)</f>
        <v/>
      </c>
      <c r="M7380" s="95" t="str">
        <f>IF(ISBLANK(Perigon!R7375),"",Perigon!R7375)</f>
        <v/>
      </c>
      <c r="N7380" s="95" t="str">
        <f>IF(ISBLANK(Perigon!P7375),"",Perigon!P7375)</f>
        <v/>
      </c>
      <c r="O7380" s="38" t="str">
        <f>IF($L7380="","",VLOOKUP($R7380,Tarife!$A$2:$R$599,13,FALSE))</f>
        <v/>
      </c>
      <c r="P7380" s="38" t="str">
        <f t="shared" si="115"/>
        <v/>
      </c>
      <c r="R7380" s="100" t="str">
        <f>Zusammenzug!$C$25&amp;"-"&amp;Zusammenzug!$A$7&amp;"-"&amp;Leistungen!L7380</f>
        <v>2024-0-</v>
      </c>
    </row>
    <row r="7381" spans="1:18" x14ac:dyDescent="0.2">
      <c r="A7381" s="95" t="str">
        <f>IF(ISBLANK(Perigon!E7376),"",Perigon!E7376)</f>
        <v/>
      </c>
      <c r="B7381" s="95" t="str">
        <f>IF(ISBLANK(Perigon!G7376),"",Perigon!G7376)</f>
        <v/>
      </c>
      <c r="C7381" s="96" t="str">
        <f>IF(ISBLANK(Perigon!I7376),"",Perigon!I7376)</f>
        <v/>
      </c>
      <c r="D7381" s="97" t="str">
        <f>IF(ISBLANK(Perigon!J7376),"",Perigon!J7376)</f>
        <v/>
      </c>
      <c r="E7381" s="64" t="str">
        <f>IF(ISBLANK(Perigon!K7376),"",Perigon!K7376)</f>
        <v/>
      </c>
      <c r="F7381" s="65"/>
      <c r="G7381" s="64"/>
      <c r="H7381" s="69" t="str">
        <f>IF(ISBLANK(Perigon!L7376),"",Perigon!L7376)</f>
        <v/>
      </c>
      <c r="I7381" s="69" t="str">
        <f>IF(ISBLANK(Perigon!M7376),"",Perigon!M7376)</f>
        <v/>
      </c>
      <c r="J7381" s="98" t="str">
        <f>IF(ISBLANK(Perigon!N7376),"",Perigon!N7376)</f>
        <v/>
      </c>
      <c r="K7381" s="99" t="str">
        <f>IF(ISBLANK(Perigon!J7376),"",Perigon!T7376)</f>
        <v/>
      </c>
      <c r="L7381" s="95" t="str">
        <f>IF(ISBLANK(Perigon!O7376),"",Perigon!O7376)</f>
        <v/>
      </c>
      <c r="M7381" s="95" t="str">
        <f>IF(ISBLANK(Perigon!R7376),"",Perigon!R7376)</f>
        <v/>
      </c>
      <c r="N7381" s="95" t="str">
        <f>IF(ISBLANK(Perigon!P7376),"",Perigon!P7376)</f>
        <v/>
      </c>
      <c r="O7381" s="38" t="str">
        <f>IF($L7381="","",VLOOKUP($R7381,Tarife!$A$2:$R$599,13,FALSE))</f>
        <v/>
      </c>
      <c r="P7381" s="38" t="str">
        <f t="shared" si="115"/>
        <v/>
      </c>
      <c r="R7381" s="100" t="str">
        <f>Zusammenzug!$C$25&amp;"-"&amp;Zusammenzug!$A$7&amp;"-"&amp;Leistungen!L7381</f>
        <v>2024-0-</v>
      </c>
    </row>
    <row r="7382" spans="1:18" x14ac:dyDescent="0.2">
      <c r="A7382" s="95" t="str">
        <f>IF(ISBLANK(Perigon!E7377),"",Perigon!E7377)</f>
        <v/>
      </c>
      <c r="B7382" s="95" t="str">
        <f>IF(ISBLANK(Perigon!G7377),"",Perigon!G7377)</f>
        <v/>
      </c>
      <c r="C7382" s="96" t="str">
        <f>IF(ISBLANK(Perigon!I7377),"",Perigon!I7377)</f>
        <v/>
      </c>
      <c r="D7382" s="97" t="str">
        <f>IF(ISBLANK(Perigon!J7377),"",Perigon!J7377)</f>
        <v/>
      </c>
      <c r="E7382" s="64" t="str">
        <f>IF(ISBLANK(Perigon!K7377),"",Perigon!K7377)</f>
        <v/>
      </c>
      <c r="F7382" s="65"/>
      <c r="G7382" s="64"/>
      <c r="H7382" s="69" t="str">
        <f>IF(ISBLANK(Perigon!L7377),"",Perigon!L7377)</f>
        <v/>
      </c>
      <c r="I7382" s="69" t="str">
        <f>IF(ISBLANK(Perigon!M7377),"",Perigon!M7377)</f>
        <v/>
      </c>
      <c r="J7382" s="98" t="str">
        <f>IF(ISBLANK(Perigon!N7377),"",Perigon!N7377)</f>
        <v/>
      </c>
      <c r="K7382" s="99" t="str">
        <f>IF(ISBLANK(Perigon!J7377),"",Perigon!T7377)</f>
        <v/>
      </c>
      <c r="L7382" s="95" t="str">
        <f>IF(ISBLANK(Perigon!O7377),"",Perigon!O7377)</f>
        <v/>
      </c>
      <c r="M7382" s="95" t="str">
        <f>IF(ISBLANK(Perigon!R7377),"",Perigon!R7377)</f>
        <v/>
      </c>
      <c r="N7382" s="95" t="str">
        <f>IF(ISBLANK(Perigon!P7377),"",Perigon!P7377)</f>
        <v/>
      </c>
      <c r="O7382" s="38" t="str">
        <f>IF($L7382="","",VLOOKUP($R7382,Tarife!$A$2:$R$599,13,FALSE))</f>
        <v/>
      </c>
      <c r="P7382" s="38" t="str">
        <f t="shared" si="115"/>
        <v/>
      </c>
      <c r="R7382" s="100" t="str">
        <f>Zusammenzug!$C$25&amp;"-"&amp;Zusammenzug!$A$7&amp;"-"&amp;Leistungen!L7382</f>
        <v>2024-0-</v>
      </c>
    </row>
    <row r="7383" spans="1:18" x14ac:dyDescent="0.2">
      <c r="A7383" s="95" t="str">
        <f>IF(ISBLANK(Perigon!E7378),"",Perigon!E7378)</f>
        <v/>
      </c>
      <c r="B7383" s="95" t="str">
        <f>IF(ISBLANK(Perigon!G7378),"",Perigon!G7378)</f>
        <v/>
      </c>
      <c r="C7383" s="96" t="str">
        <f>IF(ISBLANK(Perigon!I7378),"",Perigon!I7378)</f>
        <v/>
      </c>
      <c r="D7383" s="97" t="str">
        <f>IF(ISBLANK(Perigon!J7378),"",Perigon!J7378)</f>
        <v/>
      </c>
      <c r="E7383" s="64" t="str">
        <f>IF(ISBLANK(Perigon!K7378),"",Perigon!K7378)</f>
        <v/>
      </c>
      <c r="F7383" s="65"/>
      <c r="G7383" s="64"/>
      <c r="H7383" s="69" t="str">
        <f>IF(ISBLANK(Perigon!L7378),"",Perigon!L7378)</f>
        <v/>
      </c>
      <c r="I7383" s="69" t="str">
        <f>IF(ISBLANK(Perigon!M7378),"",Perigon!M7378)</f>
        <v/>
      </c>
      <c r="J7383" s="98" t="str">
        <f>IF(ISBLANK(Perigon!N7378),"",Perigon!N7378)</f>
        <v/>
      </c>
      <c r="K7383" s="99" t="str">
        <f>IF(ISBLANK(Perigon!J7378),"",Perigon!T7378)</f>
        <v/>
      </c>
      <c r="L7383" s="95" t="str">
        <f>IF(ISBLANK(Perigon!O7378),"",Perigon!O7378)</f>
        <v/>
      </c>
      <c r="M7383" s="95" t="str">
        <f>IF(ISBLANK(Perigon!R7378),"",Perigon!R7378)</f>
        <v/>
      </c>
      <c r="N7383" s="95" t="str">
        <f>IF(ISBLANK(Perigon!P7378),"",Perigon!P7378)</f>
        <v/>
      </c>
      <c r="O7383" s="38" t="str">
        <f>IF($L7383="","",VLOOKUP($R7383,Tarife!$A$2:$R$599,13,FALSE))</f>
        <v/>
      </c>
      <c r="P7383" s="38" t="str">
        <f t="shared" si="115"/>
        <v/>
      </c>
      <c r="R7383" s="100" t="str">
        <f>Zusammenzug!$C$25&amp;"-"&amp;Zusammenzug!$A$7&amp;"-"&amp;Leistungen!L7383</f>
        <v>2024-0-</v>
      </c>
    </row>
    <row r="7384" spans="1:18" x14ac:dyDescent="0.2">
      <c r="A7384" s="95" t="str">
        <f>IF(ISBLANK(Perigon!E7379),"",Perigon!E7379)</f>
        <v/>
      </c>
      <c r="B7384" s="95" t="str">
        <f>IF(ISBLANK(Perigon!G7379),"",Perigon!G7379)</f>
        <v/>
      </c>
      <c r="C7384" s="96" t="str">
        <f>IF(ISBLANK(Perigon!I7379),"",Perigon!I7379)</f>
        <v/>
      </c>
      <c r="D7384" s="97" t="str">
        <f>IF(ISBLANK(Perigon!J7379),"",Perigon!J7379)</f>
        <v/>
      </c>
      <c r="E7384" s="64" t="str">
        <f>IF(ISBLANK(Perigon!K7379),"",Perigon!K7379)</f>
        <v/>
      </c>
      <c r="F7384" s="65"/>
      <c r="G7384" s="64"/>
      <c r="H7384" s="69" t="str">
        <f>IF(ISBLANK(Perigon!L7379),"",Perigon!L7379)</f>
        <v/>
      </c>
      <c r="I7384" s="69" t="str">
        <f>IF(ISBLANK(Perigon!M7379),"",Perigon!M7379)</f>
        <v/>
      </c>
      <c r="J7384" s="98" t="str">
        <f>IF(ISBLANK(Perigon!N7379),"",Perigon!N7379)</f>
        <v/>
      </c>
      <c r="K7384" s="99" t="str">
        <f>IF(ISBLANK(Perigon!J7379),"",Perigon!T7379)</f>
        <v/>
      </c>
      <c r="L7384" s="95" t="str">
        <f>IF(ISBLANK(Perigon!O7379),"",Perigon!O7379)</f>
        <v/>
      </c>
      <c r="M7384" s="95" t="str">
        <f>IF(ISBLANK(Perigon!R7379),"",Perigon!R7379)</f>
        <v/>
      </c>
      <c r="N7384" s="95" t="str">
        <f>IF(ISBLANK(Perigon!P7379),"",Perigon!P7379)</f>
        <v/>
      </c>
      <c r="O7384" s="38" t="str">
        <f>IF($L7384="","",VLOOKUP($R7384,Tarife!$A$2:$R$599,13,FALSE))</f>
        <v/>
      </c>
      <c r="P7384" s="38" t="str">
        <f t="shared" si="115"/>
        <v/>
      </c>
      <c r="R7384" s="100" t="str">
        <f>Zusammenzug!$C$25&amp;"-"&amp;Zusammenzug!$A$7&amp;"-"&amp;Leistungen!L7384</f>
        <v>2024-0-</v>
      </c>
    </row>
    <row r="7385" spans="1:18" x14ac:dyDescent="0.2">
      <c r="A7385" s="95" t="str">
        <f>IF(ISBLANK(Perigon!E7380),"",Perigon!E7380)</f>
        <v/>
      </c>
      <c r="B7385" s="95" t="str">
        <f>IF(ISBLANK(Perigon!G7380),"",Perigon!G7380)</f>
        <v/>
      </c>
      <c r="C7385" s="96" t="str">
        <f>IF(ISBLANK(Perigon!I7380),"",Perigon!I7380)</f>
        <v/>
      </c>
      <c r="D7385" s="97" t="str">
        <f>IF(ISBLANK(Perigon!J7380),"",Perigon!J7380)</f>
        <v/>
      </c>
      <c r="E7385" s="64" t="str">
        <f>IF(ISBLANK(Perigon!K7380),"",Perigon!K7380)</f>
        <v/>
      </c>
      <c r="F7385" s="65"/>
      <c r="G7385" s="64"/>
      <c r="H7385" s="69" t="str">
        <f>IF(ISBLANK(Perigon!L7380),"",Perigon!L7380)</f>
        <v/>
      </c>
      <c r="I7385" s="69" t="str">
        <f>IF(ISBLANK(Perigon!M7380),"",Perigon!M7380)</f>
        <v/>
      </c>
      <c r="J7385" s="98" t="str">
        <f>IF(ISBLANK(Perigon!N7380),"",Perigon!N7380)</f>
        <v/>
      </c>
      <c r="K7385" s="99" t="str">
        <f>IF(ISBLANK(Perigon!J7380),"",Perigon!T7380)</f>
        <v/>
      </c>
      <c r="L7385" s="95" t="str">
        <f>IF(ISBLANK(Perigon!O7380),"",Perigon!O7380)</f>
        <v/>
      </c>
      <c r="M7385" s="95" t="str">
        <f>IF(ISBLANK(Perigon!R7380),"",Perigon!R7380)</f>
        <v/>
      </c>
      <c r="N7385" s="95" t="str">
        <f>IF(ISBLANK(Perigon!P7380),"",Perigon!P7380)</f>
        <v/>
      </c>
      <c r="O7385" s="38" t="str">
        <f>IF($L7385="","",VLOOKUP($R7385,Tarife!$A$2:$R$599,13,FALSE))</f>
        <v/>
      </c>
      <c r="P7385" s="38" t="str">
        <f t="shared" si="115"/>
        <v/>
      </c>
      <c r="R7385" s="100" t="str">
        <f>Zusammenzug!$C$25&amp;"-"&amp;Zusammenzug!$A$7&amp;"-"&amp;Leistungen!L7385</f>
        <v>2024-0-</v>
      </c>
    </row>
    <row r="7386" spans="1:18" x14ac:dyDescent="0.2">
      <c r="A7386" s="95" t="str">
        <f>IF(ISBLANK(Perigon!E7381),"",Perigon!E7381)</f>
        <v/>
      </c>
      <c r="B7386" s="95" t="str">
        <f>IF(ISBLANK(Perigon!G7381),"",Perigon!G7381)</f>
        <v/>
      </c>
      <c r="C7386" s="96" t="str">
        <f>IF(ISBLANK(Perigon!I7381),"",Perigon!I7381)</f>
        <v/>
      </c>
      <c r="D7386" s="97" t="str">
        <f>IF(ISBLANK(Perigon!J7381),"",Perigon!J7381)</f>
        <v/>
      </c>
      <c r="E7386" s="64" t="str">
        <f>IF(ISBLANK(Perigon!K7381),"",Perigon!K7381)</f>
        <v/>
      </c>
      <c r="F7386" s="65"/>
      <c r="G7386" s="64"/>
      <c r="H7386" s="69" t="str">
        <f>IF(ISBLANK(Perigon!L7381),"",Perigon!L7381)</f>
        <v/>
      </c>
      <c r="I7386" s="69" t="str">
        <f>IF(ISBLANK(Perigon!M7381),"",Perigon!M7381)</f>
        <v/>
      </c>
      <c r="J7386" s="98" t="str">
        <f>IF(ISBLANK(Perigon!N7381),"",Perigon!N7381)</f>
        <v/>
      </c>
      <c r="K7386" s="99" t="str">
        <f>IF(ISBLANK(Perigon!J7381),"",Perigon!T7381)</f>
        <v/>
      </c>
      <c r="L7386" s="95" t="str">
        <f>IF(ISBLANK(Perigon!O7381),"",Perigon!O7381)</f>
        <v/>
      </c>
      <c r="M7386" s="95" t="str">
        <f>IF(ISBLANK(Perigon!R7381),"",Perigon!R7381)</f>
        <v/>
      </c>
      <c r="N7386" s="95" t="str">
        <f>IF(ISBLANK(Perigon!P7381),"",Perigon!P7381)</f>
        <v/>
      </c>
      <c r="O7386" s="38" t="str">
        <f>IF($L7386="","",VLOOKUP($R7386,Tarife!$A$2:$R$599,13,FALSE))</f>
        <v/>
      </c>
      <c r="P7386" s="38" t="str">
        <f t="shared" si="115"/>
        <v/>
      </c>
      <c r="R7386" s="100" t="str">
        <f>Zusammenzug!$C$25&amp;"-"&amp;Zusammenzug!$A$7&amp;"-"&amp;Leistungen!L7386</f>
        <v>2024-0-</v>
      </c>
    </row>
    <row r="7387" spans="1:18" x14ac:dyDescent="0.2">
      <c r="A7387" s="95" t="str">
        <f>IF(ISBLANK(Perigon!E7382),"",Perigon!E7382)</f>
        <v/>
      </c>
      <c r="B7387" s="95" t="str">
        <f>IF(ISBLANK(Perigon!G7382),"",Perigon!G7382)</f>
        <v/>
      </c>
      <c r="C7387" s="96" t="str">
        <f>IF(ISBLANK(Perigon!I7382),"",Perigon!I7382)</f>
        <v/>
      </c>
      <c r="D7387" s="97" t="str">
        <f>IF(ISBLANK(Perigon!J7382),"",Perigon!J7382)</f>
        <v/>
      </c>
      <c r="E7387" s="64" t="str">
        <f>IF(ISBLANK(Perigon!K7382),"",Perigon!K7382)</f>
        <v/>
      </c>
      <c r="F7387" s="65"/>
      <c r="G7387" s="64"/>
      <c r="H7387" s="69" t="str">
        <f>IF(ISBLANK(Perigon!L7382),"",Perigon!L7382)</f>
        <v/>
      </c>
      <c r="I7387" s="69" t="str">
        <f>IF(ISBLANK(Perigon!M7382),"",Perigon!M7382)</f>
        <v/>
      </c>
      <c r="J7387" s="98" t="str">
        <f>IF(ISBLANK(Perigon!N7382),"",Perigon!N7382)</f>
        <v/>
      </c>
      <c r="K7387" s="99" t="str">
        <f>IF(ISBLANK(Perigon!J7382),"",Perigon!T7382)</f>
        <v/>
      </c>
      <c r="L7387" s="95" t="str">
        <f>IF(ISBLANK(Perigon!O7382),"",Perigon!O7382)</f>
        <v/>
      </c>
      <c r="M7387" s="95" t="str">
        <f>IF(ISBLANK(Perigon!R7382),"",Perigon!R7382)</f>
        <v/>
      </c>
      <c r="N7387" s="95" t="str">
        <f>IF(ISBLANK(Perigon!P7382),"",Perigon!P7382)</f>
        <v/>
      </c>
      <c r="O7387" s="38" t="str">
        <f>IF($L7387="","",VLOOKUP($R7387,Tarife!$A$2:$R$599,13,FALSE))</f>
        <v/>
      </c>
      <c r="P7387" s="38" t="str">
        <f t="shared" si="115"/>
        <v/>
      </c>
      <c r="R7387" s="100" t="str">
        <f>Zusammenzug!$C$25&amp;"-"&amp;Zusammenzug!$A$7&amp;"-"&amp;Leistungen!L7387</f>
        <v>2024-0-</v>
      </c>
    </row>
    <row r="7388" spans="1:18" x14ac:dyDescent="0.2">
      <c r="A7388" s="95" t="str">
        <f>IF(ISBLANK(Perigon!E7383),"",Perigon!E7383)</f>
        <v/>
      </c>
      <c r="B7388" s="95" t="str">
        <f>IF(ISBLANK(Perigon!G7383),"",Perigon!G7383)</f>
        <v/>
      </c>
      <c r="C7388" s="96" t="str">
        <f>IF(ISBLANK(Perigon!I7383),"",Perigon!I7383)</f>
        <v/>
      </c>
      <c r="D7388" s="97" t="str">
        <f>IF(ISBLANK(Perigon!J7383),"",Perigon!J7383)</f>
        <v/>
      </c>
      <c r="E7388" s="64" t="str">
        <f>IF(ISBLANK(Perigon!K7383),"",Perigon!K7383)</f>
        <v/>
      </c>
      <c r="F7388" s="65"/>
      <c r="G7388" s="64"/>
      <c r="H7388" s="69" t="str">
        <f>IF(ISBLANK(Perigon!L7383),"",Perigon!L7383)</f>
        <v/>
      </c>
      <c r="I7388" s="69" t="str">
        <f>IF(ISBLANK(Perigon!M7383),"",Perigon!M7383)</f>
        <v/>
      </c>
      <c r="J7388" s="98" t="str">
        <f>IF(ISBLANK(Perigon!N7383),"",Perigon!N7383)</f>
        <v/>
      </c>
      <c r="K7388" s="99" t="str">
        <f>IF(ISBLANK(Perigon!J7383),"",Perigon!T7383)</f>
        <v/>
      </c>
      <c r="L7388" s="95" t="str">
        <f>IF(ISBLANK(Perigon!O7383),"",Perigon!O7383)</f>
        <v/>
      </c>
      <c r="M7388" s="95" t="str">
        <f>IF(ISBLANK(Perigon!R7383),"",Perigon!R7383)</f>
        <v/>
      </c>
      <c r="N7388" s="95" t="str">
        <f>IF(ISBLANK(Perigon!P7383),"",Perigon!P7383)</f>
        <v/>
      </c>
      <c r="O7388" s="38" t="str">
        <f>IF($L7388="","",VLOOKUP($R7388,Tarife!$A$2:$R$599,13,FALSE))</f>
        <v/>
      </c>
      <c r="P7388" s="38" t="str">
        <f t="shared" si="115"/>
        <v/>
      </c>
      <c r="R7388" s="100" t="str">
        <f>Zusammenzug!$C$25&amp;"-"&amp;Zusammenzug!$A$7&amp;"-"&amp;Leistungen!L7388</f>
        <v>2024-0-</v>
      </c>
    </row>
    <row r="7389" spans="1:18" x14ac:dyDescent="0.2">
      <c r="A7389" s="95" t="str">
        <f>IF(ISBLANK(Perigon!E7384),"",Perigon!E7384)</f>
        <v/>
      </c>
      <c r="B7389" s="95" t="str">
        <f>IF(ISBLANK(Perigon!G7384),"",Perigon!G7384)</f>
        <v/>
      </c>
      <c r="C7389" s="96" t="str">
        <f>IF(ISBLANK(Perigon!I7384),"",Perigon!I7384)</f>
        <v/>
      </c>
      <c r="D7389" s="97" t="str">
        <f>IF(ISBLANK(Perigon!J7384),"",Perigon!J7384)</f>
        <v/>
      </c>
      <c r="E7389" s="64" t="str">
        <f>IF(ISBLANK(Perigon!K7384),"",Perigon!K7384)</f>
        <v/>
      </c>
      <c r="F7389" s="65"/>
      <c r="G7389" s="64"/>
      <c r="H7389" s="69" t="str">
        <f>IF(ISBLANK(Perigon!L7384),"",Perigon!L7384)</f>
        <v/>
      </c>
      <c r="I7389" s="69" t="str">
        <f>IF(ISBLANK(Perigon!M7384),"",Perigon!M7384)</f>
        <v/>
      </c>
      <c r="J7389" s="98" t="str">
        <f>IF(ISBLANK(Perigon!N7384),"",Perigon!N7384)</f>
        <v/>
      </c>
      <c r="K7389" s="99" t="str">
        <f>IF(ISBLANK(Perigon!J7384),"",Perigon!T7384)</f>
        <v/>
      </c>
      <c r="L7389" s="95" t="str">
        <f>IF(ISBLANK(Perigon!O7384),"",Perigon!O7384)</f>
        <v/>
      </c>
      <c r="M7389" s="95" t="str">
        <f>IF(ISBLANK(Perigon!R7384),"",Perigon!R7384)</f>
        <v/>
      </c>
      <c r="N7389" s="95" t="str">
        <f>IF(ISBLANK(Perigon!P7384),"",Perigon!P7384)</f>
        <v/>
      </c>
      <c r="O7389" s="38" t="str">
        <f>IF($L7389="","",VLOOKUP($R7389,Tarife!$A$2:$R$599,13,FALSE))</f>
        <v/>
      </c>
      <c r="P7389" s="38" t="str">
        <f t="shared" si="115"/>
        <v/>
      </c>
      <c r="R7389" s="100" t="str">
        <f>Zusammenzug!$C$25&amp;"-"&amp;Zusammenzug!$A$7&amp;"-"&amp;Leistungen!L7389</f>
        <v>2024-0-</v>
      </c>
    </row>
    <row r="7390" spans="1:18" x14ac:dyDescent="0.2">
      <c r="A7390" s="95" t="str">
        <f>IF(ISBLANK(Perigon!E7385),"",Perigon!E7385)</f>
        <v/>
      </c>
      <c r="B7390" s="95" t="str">
        <f>IF(ISBLANK(Perigon!G7385),"",Perigon!G7385)</f>
        <v/>
      </c>
      <c r="C7390" s="96" t="str">
        <f>IF(ISBLANK(Perigon!I7385),"",Perigon!I7385)</f>
        <v/>
      </c>
      <c r="D7390" s="97" t="str">
        <f>IF(ISBLANK(Perigon!J7385),"",Perigon!J7385)</f>
        <v/>
      </c>
      <c r="E7390" s="64" t="str">
        <f>IF(ISBLANK(Perigon!K7385),"",Perigon!K7385)</f>
        <v/>
      </c>
      <c r="F7390" s="65"/>
      <c r="G7390" s="64"/>
      <c r="H7390" s="69" t="str">
        <f>IF(ISBLANK(Perigon!L7385),"",Perigon!L7385)</f>
        <v/>
      </c>
      <c r="I7390" s="69" t="str">
        <f>IF(ISBLANK(Perigon!M7385),"",Perigon!M7385)</f>
        <v/>
      </c>
      <c r="J7390" s="98" t="str">
        <f>IF(ISBLANK(Perigon!N7385),"",Perigon!N7385)</f>
        <v/>
      </c>
      <c r="K7390" s="99" t="str">
        <f>IF(ISBLANK(Perigon!J7385),"",Perigon!T7385)</f>
        <v/>
      </c>
      <c r="L7390" s="95" t="str">
        <f>IF(ISBLANK(Perigon!O7385),"",Perigon!O7385)</f>
        <v/>
      </c>
      <c r="M7390" s="95" t="str">
        <f>IF(ISBLANK(Perigon!R7385),"",Perigon!R7385)</f>
        <v/>
      </c>
      <c r="N7390" s="95" t="str">
        <f>IF(ISBLANK(Perigon!P7385),"",Perigon!P7385)</f>
        <v/>
      </c>
      <c r="O7390" s="38" t="str">
        <f>IF($L7390="","",VLOOKUP($R7390,Tarife!$A$2:$R$599,13,FALSE))</f>
        <v/>
      </c>
      <c r="P7390" s="38" t="str">
        <f t="shared" si="115"/>
        <v/>
      </c>
      <c r="R7390" s="100" t="str">
        <f>Zusammenzug!$C$25&amp;"-"&amp;Zusammenzug!$A$7&amp;"-"&amp;Leistungen!L7390</f>
        <v>2024-0-</v>
      </c>
    </row>
    <row r="7391" spans="1:18" x14ac:dyDescent="0.2">
      <c r="A7391" s="95" t="str">
        <f>IF(ISBLANK(Perigon!E7386),"",Perigon!E7386)</f>
        <v/>
      </c>
      <c r="B7391" s="95" t="str">
        <f>IF(ISBLANK(Perigon!G7386),"",Perigon!G7386)</f>
        <v/>
      </c>
      <c r="C7391" s="96" t="str">
        <f>IF(ISBLANK(Perigon!I7386),"",Perigon!I7386)</f>
        <v/>
      </c>
      <c r="D7391" s="97" t="str">
        <f>IF(ISBLANK(Perigon!J7386),"",Perigon!J7386)</f>
        <v/>
      </c>
      <c r="E7391" s="64" t="str">
        <f>IF(ISBLANK(Perigon!K7386),"",Perigon!K7386)</f>
        <v/>
      </c>
      <c r="F7391" s="65"/>
      <c r="G7391" s="64"/>
      <c r="H7391" s="69" t="str">
        <f>IF(ISBLANK(Perigon!L7386),"",Perigon!L7386)</f>
        <v/>
      </c>
      <c r="I7391" s="69" t="str">
        <f>IF(ISBLANK(Perigon!M7386),"",Perigon!M7386)</f>
        <v/>
      </c>
      <c r="J7391" s="98" t="str">
        <f>IF(ISBLANK(Perigon!N7386),"",Perigon!N7386)</f>
        <v/>
      </c>
      <c r="K7391" s="99" t="str">
        <f>IF(ISBLANK(Perigon!J7386),"",Perigon!T7386)</f>
        <v/>
      </c>
      <c r="L7391" s="95" t="str">
        <f>IF(ISBLANK(Perigon!O7386),"",Perigon!O7386)</f>
        <v/>
      </c>
      <c r="M7391" s="95" t="str">
        <f>IF(ISBLANK(Perigon!R7386),"",Perigon!R7386)</f>
        <v/>
      </c>
      <c r="N7391" s="95" t="str">
        <f>IF(ISBLANK(Perigon!P7386),"",Perigon!P7386)</f>
        <v/>
      </c>
      <c r="O7391" s="38" t="str">
        <f>IF($L7391="","",VLOOKUP($R7391,Tarife!$A$2:$R$599,13,FALSE))</f>
        <v/>
      </c>
      <c r="P7391" s="38" t="str">
        <f t="shared" si="115"/>
        <v/>
      </c>
      <c r="R7391" s="100" t="str">
        <f>Zusammenzug!$C$25&amp;"-"&amp;Zusammenzug!$A$7&amp;"-"&amp;Leistungen!L7391</f>
        <v>2024-0-</v>
      </c>
    </row>
    <row r="7392" spans="1:18" x14ac:dyDescent="0.2">
      <c r="A7392" s="95" t="str">
        <f>IF(ISBLANK(Perigon!E7387),"",Perigon!E7387)</f>
        <v/>
      </c>
      <c r="B7392" s="95" t="str">
        <f>IF(ISBLANK(Perigon!G7387),"",Perigon!G7387)</f>
        <v/>
      </c>
      <c r="C7392" s="96" t="str">
        <f>IF(ISBLANK(Perigon!I7387),"",Perigon!I7387)</f>
        <v/>
      </c>
      <c r="D7392" s="97" t="str">
        <f>IF(ISBLANK(Perigon!J7387),"",Perigon!J7387)</f>
        <v/>
      </c>
      <c r="E7392" s="64" t="str">
        <f>IF(ISBLANK(Perigon!K7387),"",Perigon!K7387)</f>
        <v/>
      </c>
      <c r="F7392" s="65"/>
      <c r="G7392" s="64"/>
      <c r="H7392" s="69" t="str">
        <f>IF(ISBLANK(Perigon!L7387),"",Perigon!L7387)</f>
        <v/>
      </c>
      <c r="I7392" s="69" t="str">
        <f>IF(ISBLANK(Perigon!M7387),"",Perigon!M7387)</f>
        <v/>
      </c>
      <c r="J7392" s="98" t="str">
        <f>IF(ISBLANK(Perigon!N7387),"",Perigon!N7387)</f>
        <v/>
      </c>
      <c r="K7392" s="99" t="str">
        <f>IF(ISBLANK(Perigon!J7387),"",Perigon!T7387)</f>
        <v/>
      </c>
      <c r="L7392" s="95" t="str">
        <f>IF(ISBLANK(Perigon!O7387),"",Perigon!O7387)</f>
        <v/>
      </c>
      <c r="M7392" s="95" t="str">
        <f>IF(ISBLANK(Perigon!R7387),"",Perigon!R7387)</f>
        <v/>
      </c>
      <c r="N7392" s="95" t="str">
        <f>IF(ISBLANK(Perigon!P7387),"",Perigon!P7387)</f>
        <v/>
      </c>
      <c r="O7392" s="38" t="str">
        <f>IF($L7392="","",VLOOKUP($R7392,Tarife!$A$2:$R$599,13,FALSE))</f>
        <v/>
      </c>
      <c r="P7392" s="38" t="str">
        <f t="shared" si="115"/>
        <v/>
      </c>
      <c r="R7392" s="100" t="str">
        <f>Zusammenzug!$C$25&amp;"-"&amp;Zusammenzug!$A$7&amp;"-"&amp;Leistungen!L7392</f>
        <v>2024-0-</v>
      </c>
    </row>
    <row r="7393" spans="1:18" x14ac:dyDescent="0.2">
      <c r="A7393" s="95" t="str">
        <f>IF(ISBLANK(Perigon!E7388),"",Perigon!E7388)</f>
        <v/>
      </c>
      <c r="B7393" s="95" t="str">
        <f>IF(ISBLANK(Perigon!G7388),"",Perigon!G7388)</f>
        <v/>
      </c>
      <c r="C7393" s="96" t="str">
        <f>IF(ISBLANK(Perigon!I7388),"",Perigon!I7388)</f>
        <v/>
      </c>
      <c r="D7393" s="97" t="str">
        <f>IF(ISBLANK(Perigon!J7388),"",Perigon!J7388)</f>
        <v/>
      </c>
      <c r="E7393" s="64" t="str">
        <f>IF(ISBLANK(Perigon!K7388),"",Perigon!K7388)</f>
        <v/>
      </c>
      <c r="F7393" s="65"/>
      <c r="G7393" s="64"/>
      <c r="H7393" s="69" t="str">
        <f>IF(ISBLANK(Perigon!L7388),"",Perigon!L7388)</f>
        <v/>
      </c>
      <c r="I7393" s="69" t="str">
        <f>IF(ISBLANK(Perigon!M7388),"",Perigon!M7388)</f>
        <v/>
      </c>
      <c r="J7393" s="98" t="str">
        <f>IF(ISBLANK(Perigon!N7388),"",Perigon!N7388)</f>
        <v/>
      </c>
      <c r="K7393" s="99" t="str">
        <f>IF(ISBLANK(Perigon!J7388),"",Perigon!T7388)</f>
        <v/>
      </c>
      <c r="L7393" s="95" t="str">
        <f>IF(ISBLANK(Perigon!O7388),"",Perigon!O7388)</f>
        <v/>
      </c>
      <c r="M7393" s="95" t="str">
        <f>IF(ISBLANK(Perigon!R7388),"",Perigon!R7388)</f>
        <v/>
      </c>
      <c r="N7393" s="95" t="str">
        <f>IF(ISBLANK(Perigon!P7388),"",Perigon!P7388)</f>
        <v/>
      </c>
      <c r="O7393" s="38" t="str">
        <f>IF($L7393="","",VLOOKUP($R7393,Tarife!$A$2:$R$599,13,FALSE))</f>
        <v/>
      </c>
      <c r="P7393" s="38" t="str">
        <f t="shared" si="115"/>
        <v/>
      </c>
      <c r="R7393" s="100" t="str">
        <f>Zusammenzug!$C$25&amp;"-"&amp;Zusammenzug!$A$7&amp;"-"&amp;Leistungen!L7393</f>
        <v>2024-0-</v>
      </c>
    </row>
    <row r="7394" spans="1:18" x14ac:dyDescent="0.2">
      <c r="A7394" s="95" t="str">
        <f>IF(ISBLANK(Perigon!E7389),"",Perigon!E7389)</f>
        <v/>
      </c>
      <c r="B7394" s="95" t="str">
        <f>IF(ISBLANK(Perigon!G7389),"",Perigon!G7389)</f>
        <v/>
      </c>
      <c r="C7394" s="96" t="str">
        <f>IF(ISBLANK(Perigon!I7389),"",Perigon!I7389)</f>
        <v/>
      </c>
      <c r="D7394" s="97" t="str">
        <f>IF(ISBLANK(Perigon!J7389),"",Perigon!J7389)</f>
        <v/>
      </c>
      <c r="E7394" s="64" t="str">
        <f>IF(ISBLANK(Perigon!K7389),"",Perigon!K7389)</f>
        <v/>
      </c>
      <c r="F7394" s="65"/>
      <c r="G7394" s="64"/>
      <c r="H7394" s="69" t="str">
        <f>IF(ISBLANK(Perigon!L7389),"",Perigon!L7389)</f>
        <v/>
      </c>
      <c r="I7394" s="69" t="str">
        <f>IF(ISBLANK(Perigon!M7389),"",Perigon!M7389)</f>
        <v/>
      </c>
      <c r="J7394" s="98" t="str">
        <f>IF(ISBLANK(Perigon!N7389),"",Perigon!N7389)</f>
        <v/>
      </c>
      <c r="K7394" s="99" t="str">
        <f>IF(ISBLANK(Perigon!J7389),"",Perigon!T7389)</f>
        <v/>
      </c>
      <c r="L7394" s="95" t="str">
        <f>IF(ISBLANK(Perigon!O7389),"",Perigon!O7389)</f>
        <v/>
      </c>
      <c r="M7394" s="95" t="str">
        <f>IF(ISBLANK(Perigon!R7389),"",Perigon!R7389)</f>
        <v/>
      </c>
      <c r="N7394" s="95" t="str">
        <f>IF(ISBLANK(Perigon!P7389),"",Perigon!P7389)</f>
        <v/>
      </c>
      <c r="O7394" s="38" t="str">
        <f>IF($L7394="","",VLOOKUP($R7394,Tarife!$A$2:$R$599,13,FALSE))</f>
        <v/>
      </c>
      <c r="P7394" s="38" t="str">
        <f t="shared" si="115"/>
        <v/>
      </c>
      <c r="R7394" s="100" t="str">
        <f>Zusammenzug!$C$25&amp;"-"&amp;Zusammenzug!$A$7&amp;"-"&amp;Leistungen!L7394</f>
        <v>2024-0-</v>
      </c>
    </row>
    <row r="7395" spans="1:18" x14ac:dyDescent="0.2">
      <c r="A7395" s="95" t="str">
        <f>IF(ISBLANK(Perigon!E7390),"",Perigon!E7390)</f>
        <v/>
      </c>
      <c r="B7395" s="95" t="str">
        <f>IF(ISBLANK(Perigon!G7390),"",Perigon!G7390)</f>
        <v/>
      </c>
      <c r="C7395" s="96" t="str">
        <f>IF(ISBLANK(Perigon!I7390),"",Perigon!I7390)</f>
        <v/>
      </c>
      <c r="D7395" s="97" t="str">
        <f>IF(ISBLANK(Perigon!J7390),"",Perigon!J7390)</f>
        <v/>
      </c>
      <c r="E7395" s="64" t="str">
        <f>IF(ISBLANK(Perigon!K7390),"",Perigon!K7390)</f>
        <v/>
      </c>
      <c r="F7395" s="65"/>
      <c r="G7395" s="64"/>
      <c r="H7395" s="69" t="str">
        <f>IF(ISBLANK(Perigon!L7390),"",Perigon!L7390)</f>
        <v/>
      </c>
      <c r="I7395" s="69" t="str">
        <f>IF(ISBLANK(Perigon!M7390),"",Perigon!M7390)</f>
        <v/>
      </c>
      <c r="J7395" s="98" t="str">
        <f>IF(ISBLANK(Perigon!N7390),"",Perigon!N7390)</f>
        <v/>
      </c>
      <c r="K7395" s="99" t="str">
        <f>IF(ISBLANK(Perigon!J7390),"",Perigon!T7390)</f>
        <v/>
      </c>
      <c r="L7395" s="95" t="str">
        <f>IF(ISBLANK(Perigon!O7390),"",Perigon!O7390)</f>
        <v/>
      </c>
      <c r="M7395" s="95" t="str">
        <f>IF(ISBLANK(Perigon!R7390),"",Perigon!R7390)</f>
        <v/>
      </c>
      <c r="N7395" s="95" t="str">
        <f>IF(ISBLANK(Perigon!P7390),"",Perigon!P7390)</f>
        <v/>
      </c>
      <c r="O7395" s="38" t="str">
        <f>IF($L7395="","",VLOOKUP($R7395,Tarife!$A$2:$R$599,13,FALSE))</f>
        <v/>
      </c>
      <c r="P7395" s="38" t="str">
        <f t="shared" si="115"/>
        <v/>
      </c>
      <c r="R7395" s="100" t="str">
        <f>Zusammenzug!$C$25&amp;"-"&amp;Zusammenzug!$A$7&amp;"-"&amp;Leistungen!L7395</f>
        <v>2024-0-</v>
      </c>
    </row>
    <row r="7396" spans="1:18" x14ac:dyDescent="0.2">
      <c r="A7396" s="95" t="str">
        <f>IF(ISBLANK(Perigon!E7391),"",Perigon!E7391)</f>
        <v/>
      </c>
      <c r="B7396" s="95" t="str">
        <f>IF(ISBLANK(Perigon!G7391),"",Perigon!G7391)</f>
        <v/>
      </c>
      <c r="C7396" s="96" t="str">
        <f>IF(ISBLANK(Perigon!I7391),"",Perigon!I7391)</f>
        <v/>
      </c>
      <c r="D7396" s="97" t="str">
        <f>IF(ISBLANK(Perigon!J7391),"",Perigon!J7391)</f>
        <v/>
      </c>
      <c r="E7396" s="64" t="str">
        <f>IF(ISBLANK(Perigon!K7391),"",Perigon!K7391)</f>
        <v/>
      </c>
      <c r="F7396" s="65"/>
      <c r="G7396" s="64"/>
      <c r="H7396" s="69" t="str">
        <f>IF(ISBLANK(Perigon!L7391),"",Perigon!L7391)</f>
        <v/>
      </c>
      <c r="I7396" s="69" t="str">
        <f>IF(ISBLANK(Perigon!M7391),"",Perigon!M7391)</f>
        <v/>
      </c>
      <c r="J7396" s="98" t="str">
        <f>IF(ISBLANK(Perigon!N7391),"",Perigon!N7391)</f>
        <v/>
      </c>
      <c r="K7396" s="99" t="str">
        <f>IF(ISBLANK(Perigon!J7391),"",Perigon!T7391)</f>
        <v/>
      </c>
      <c r="L7396" s="95" t="str">
        <f>IF(ISBLANK(Perigon!O7391),"",Perigon!O7391)</f>
        <v/>
      </c>
      <c r="M7396" s="95" t="str">
        <f>IF(ISBLANK(Perigon!R7391),"",Perigon!R7391)</f>
        <v/>
      </c>
      <c r="N7396" s="95" t="str">
        <f>IF(ISBLANK(Perigon!P7391),"",Perigon!P7391)</f>
        <v/>
      </c>
      <c r="O7396" s="38" t="str">
        <f>IF($L7396="","",VLOOKUP($R7396,Tarife!$A$2:$R$599,13,FALSE))</f>
        <v/>
      </c>
      <c r="P7396" s="38" t="str">
        <f t="shared" si="115"/>
        <v/>
      </c>
      <c r="R7396" s="100" t="str">
        <f>Zusammenzug!$C$25&amp;"-"&amp;Zusammenzug!$A$7&amp;"-"&amp;Leistungen!L7396</f>
        <v>2024-0-</v>
      </c>
    </row>
    <row r="7397" spans="1:18" x14ac:dyDescent="0.2">
      <c r="A7397" s="95" t="str">
        <f>IF(ISBLANK(Perigon!E7392),"",Perigon!E7392)</f>
        <v/>
      </c>
      <c r="B7397" s="95" t="str">
        <f>IF(ISBLANK(Perigon!G7392),"",Perigon!G7392)</f>
        <v/>
      </c>
      <c r="C7397" s="96" t="str">
        <f>IF(ISBLANK(Perigon!I7392),"",Perigon!I7392)</f>
        <v/>
      </c>
      <c r="D7397" s="97" t="str">
        <f>IF(ISBLANK(Perigon!J7392),"",Perigon!J7392)</f>
        <v/>
      </c>
      <c r="E7397" s="64" t="str">
        <f>IF(ISBLANK(Perigon!K7392),"",Perigon!K7392)</f>
        <v/>
      </c>
      <c r="F7397" s="65"/>
      <c r="G7397" s="64"/>
      <c r="H7397" s="69" t="str">
        <f>IF(ISBLANK(Perigon!L7392),"",Perigon!L7392)</f>
        <v/>
      </c>
      <c r="I7397" s="69" t="str">
        <f>IF(ISBLANK(Perigon!M7392),"",Perigon!M7392)</f>
        <v/>
      </c>
      <c r="J7397" s="98" t="str">
        <f>IF(ISBLANK(Perigon!N7392),"",Perigon!N7392)</f>
        <v/>
      </c>
      <c r="K7397" s="99" t="str">
        <f>IF(ISBLANK(Perigon!J7392),"",Perigon!T7392)</f>
        <v/>
      </c>
      <c r="L7397" s="95" t="str">
        <f>IF(ISBLANK(Perigon!O7392),"",Perigon!O7392)</f>
        <v/>
      </c>
      <c r="M7397" s="95" t="str">
        <f>IF(ISBLANK(Perigon!R7392),"",Perigon!R7392)</f>
        <v/>
      </c>
      <c r="N7397" s="95" t="str">
        <f>IF(ISBLANK(Perigon!P7392),"",Perigon!P7392)</f>
        <v/>
      </c>
      <c r="O7397" s="38" t="str">
        <f>IF($L7397="","",VLOOKUP($R7397,Tarife!$A$2:$R$599,13,FALSE))</f>
        <v/>
      </c>
      <c r="P7397" s="38" t="str">
        <f t="shared" si="115"/>
        <v/>
      </c>
      <c r="R7397" s="100" t="str">
        <f>Zusammenzug!$C$25&amp;"-"&amp;Zusammenzug!$A$7&amp;"-"&amp;Leistungen!L7397</f>
        <v>2024-0-</v>
      </c>
    </row>
    <row r="7398" spans="1:18" x14ac:dyDescent="0.2">
      <c r="A7398" s="95" t="str">
        <f>IF(ISBLANK(Perigon!E7393),"",Perigon!E7393)</f>
        <v/>
      </c>
      <c r="B7398" s="95" t="str">
        <f>IF(ISBLANK(Perigon!G7393),"",Perigon!G7393)</f>
        <v/>
      </c>
      <c r="C7398" s="96" t="str">
        <f>IF(ISBLANK(Perigon!I7393),"",Perigon!I7393)</f>
        <v/>
      </c>
      <c r="D7398" s="97" t="str">
        <f>IF(ISBLANK(Perigon!J7393),"",Perigon!J7393)</f>
        <v/>
      </c>
      <c r="E7398" s="64" t="str">
        <f>IF(ISBLANK(Perigon!K7393),"",Perigon!K7393)</f>
        <v/>
      </c>
      <c r="F7398" s="65"/>
      <c r="G7398" s="64"/>
      <c r="H7398" s="69" t="str">
        <f>IF(ISBLANK(Perigon!L7393),"",Perigon!L7393)</f>
        <v/>
      </c>
      <c r="I7398" s="69" t="str">
        <f>IF(ISBLANK(Perigon!M7393),"",Perigon!M7393)</f>
        <v/>
      </c>
      <c r="J7398" s="98" t="str">
        <f>IF(ISBLANK(Perigon!N7393),"",Perigon!N7393)</f>
        <v/>
      </c>
      <c r="K7398" s="99" t="str">
        <f>IF(ISBLANK(Perigon!J7393),"",Perigon!T7393)</f>
        <v/>
      </c>
      <c r="L7398" s="95" t="str">
        <f>IF(ISBLANK(Perigon!O7393),"",Perigon!O7393)</f>
        <v/>
      </c>
      <c r="M7398" s="95" t="str">
        <f>IF(ISBLANK(Perigon!R7393),"",Perigon!R7393)</f>
        <v/>
      </c>
      <c r="N7398" s="95" t="str">
        <f>IF(ISBLANK(Perigon!P7393),"",Perigon!P7393)</f>
        <v/>
      </c>
      <c r="O7398" s="38" t="str">
        <f>IF($L7398="","",VLOOKUP($R7398,Tarife!$A$2:$R$599,13,FALSE))</f>
        <v/>
      </c>
      <c r="P7398" s="38" t="str">
        <f t="shared" si="115"/>
        <v/>
      </c>
      <c r="R7398" s="100" t="str">
        <f>Zusammenzug!$C$25&amp;"-"&amp;Zusammenzug!$A$7&amp;"-"&amp;Leistungen!L7398</f>
        <v>2024-0-</v>
      </c>
    </row>
    <row r="7399" spans="1:18" x14ac:dyDescent="0.2">
      <c r="A7399" s="95" t="str">
        <f>IF(ISBLANK(Perigon!E7394),"",Perigon!E7394)</f>
        <v/>
      </c>
      <c r="B7399" s="95" t="str">
        <f>IF(ISBLANK(Perigon!G7394),"",Perigon!G7394)</f>
        <v/>
      </c>
      <c r="C7399" s="96" t="str">
        <f>IF(ISBLANK(Perigon!I7394),"",Perigon!I7394)</f>
        <v/>
      </c>
      <c r="D7399" s="97" t="str">
        <f>IF(ISBLANK(Perigon!J7394),"",Perigon!J7394)</f>
        <v/>
      </c>
      <c r="E7399" s="64" t="str">
        <f>IF(ISBLANK(Perigon!K7394),"",Perigon!K7394)</f>
        <v/>
      </c>
      <c r="F7399" s="65"/>
      <c r="G7399" s="64"/>
      <c r="H7399" s="69" t="str">
        <f>IF(ISBLANK(Perigon!L7394),"",Perigon!L7394)</f>
        <v/>
      </c>
      <c r="I7399" s="69" t="str">
        <f>IF(ISBLANK(Perigon!M7394),"",Perigon!M7394)</f>
        <v/>
      </c>
      <c r="J7399" s="98" t="str">
        <f>IF(ISBLANK(Perigon!N7394),"",Perigon!N7394)</f>
        <v/>
      </c>
      <c r="K7399" s="99" t="str">
        <f>IF(ISBLANK(Perigon!J7394),"",Perigon!T7394)</f>
        <v/>
      </c>
      <c r="L7399" s="95" t="str">
        <f>IF(ISBLANK(Perigon!O7394),"",Perigon!O7394)</f>
        <v/>
      </c>
      <c r="M7399" s="95" t="str">
        <f>IF(ISBLANK(Perigon!R7394),"",Perigon!R7394)</f>
        <v/>
      </c>
      <c r="N7399" s="95" t="str">
        <f>IF(ISBLANK(Perigon!P7394),"",Perigon!P7394)</f>
        <v/>
      </c>
      <c r="O7399" s="38" t="str">
        <f>IF($L7399="","",VLOOKUP($R7399,Tarife!$A$2:$R$599,13,FALSE))</f>
        <v/>
      </c>
      <c r="P7399" s="38" t="str">
        <f t="shared" si="115"/>
        <v/>
      </c>
      <c r="R7399" s="100" t="str">
        <f>Zusammenzug!$C$25&amp;"-"&amp;Zusammenzug!$A$7&amp;"-"&amp;Leistungen!L7399</f>
        <v>2024-0-</v>
      </c>
    </row>
    <row r="7400" spans="1:18" x14ac:dyDescent="0.2">
      <c r="A7400" s="95" t="str">
        <f>IF(ISBLANK(Perigon!E7395),"",Perigon!E7395)</f>
        <v/>
      </c>
      <c r="B7400" s="95" t="str">
        <f>IF(ISBLANK(Perigon!G7395),"",Perigon!G7395)</f>
        <v/>
      </c>
      <c r="C7400" s="96" t="str">
        <f>IF(ISBLANK(Perigon!I7395),"",Perigon!I7395)</f>
        <v/>
      </c>
      <c r="D7400" s="97" t="str">
        <f>IF(ISBLANK(Perigon!J7395),"",Perigon!J7395)</f>
        <v/>
      </c>
      <c r="E7400" s="64" t="str">
        <f>IF(ISBLANK(Perigon!K7395),"",Perigon!K7395)</f>
        <v/>
      </c>
      <c r="F7400" s="65"/>
      <c r="G7400" s="64"/>
      <c r="H7400" s="69" t="str">
        <f>IF(ISBLANK(Perigon!L7395),"",Perigon!L7395)</f>
        <v/>
      </c>
      <c r="I7400" s="69" t="str">
        <f>IF(ISBLANK(Perigon!M7395),"",Perigon!M7395)</f>
        <v/>
      </c>
      <c r="J7400" s="98" t="str">
        <f>IF(ISBLANK(Perigon!N7395),"",Perigon!N7395)</f>
        <v/>
      </c>
      <c r="K7400" s="99" t="str">
        <f>IF(ISBLANK(Perigon!J7395),"",Perigon!T7395)</f>
        <v/>
      </c>
      <c r="L7400" s="95" t="str">
        <f>IF(ISBLANK(Perigon!O7395),"",Perigon!O7395)</f>
        <v/>
      </c>
      <c r="M7400" s="95" t="str">
        <f>IF(ISBLANK(Perigon!R7395),"",Perigon!R7395)</f>
        <v/>
      </c>
      <c r="N7400" s="95" t="str">
        <f>IF(ISBLANK(Perigon!P7395),"",Perigon!P7395)</f>
        <v/>
      </c>
      <c r="O7400" s="38" t="str">
        <f>IF($L7400="","",VLOOKUP($R7400,Tarife!$A$2:$R$599,13,FALSE))</f>
        <v/>
      </c>
      <c r="P7400" s="38" t="str">
        <f t="shared" si="115"/>
        <v/>
      </c>
      <c r="R7400" s="100" t="str">
        <f>Zusammenzug!$C$25&amp;"-"&amp;Zusammenzug!$A$7&amp;"-"&amp;Leistungen!L7400</f>
        <v>2024-0-</v>
      </c>
    </row>
    <row r="7401" spans="1:18" x14ac:dyDescent="0.2">
      <c r="A7401" s="95" t="str">
        <f>IF(ISBLANK(Perigon!E7396),"",Perigon!E7396)</f>
        <v/>
      </c>
      <c r="B7401" s="95" t="str">
        <f>IF(ISBLANK(Perigon!G7396),"",Perigon!G7396)</f>
        <v/>
      </c>
      <c r="C7401" s="96" t="str">
        <f>IF(ISBLANK(Perigon!I7396),"",Perigon!I7396)</f>
        <v/>
      </c>
      <c r="D7401" s="97" t="str">
        <f>IF(ISBLANK(Perigon!J7396),"",Perigon!J7396)</f>
        <v/>
      </c>
      <c r="E7401" s="64" t="str">
        <f>IF(ISBLANK(Perigon!K7396),"",Perigon!K7396)</f>
        <v/>
      </c>
      <c r="F7401" s="65"/>
      <c r="G7401" s="64"/>
      <c r="H7401" s="69" t="str">
        <f>IF(ISBLANK(Perigon!L7396),"",Perigon!L7396)</f>
        <v/>
      </c>
      <c r="I7401" s="69" t="str">
        <f>IF(ISBLANK(Perigon!M7396),"",Perigon!M7396)</f>
        <v/>
      </c>
      <c r="J7401" s="98" t="str">
        <f>IF(ISBLANK(Perigon!N7396),"",Perigon!N7396)</f>
        <v/>
      </c>
      <c r="K7401" s="99" t="str">
        <f>IF(ISBLANK(Perigon!J7396),"",Perigon!T7396)</f>
        <v/>
      </c>
      <c r="L7401" s="95" t="str">
        <f>IF(ISBLANK(Perigon!O7396),"",Perigon!O7396)</f>
        <v/>
      </c>
      <c r="M7401" s="95" t="str">
        <f>IF(ISBLANK(Perigon!R7396),"",Perigon!R7396)</f>
        <v/>
      </c>
      <c r="N7401" s="95" t="str">
        <f>IF(ISBLANK(Perigon!P7396),"",Perigon!P7396)</f>
        <v/>
      </c>
      <c r="O7401" s="38" t="str">
        <f>IF($L7401="","",VLOOKUP($R7401,Tarife!$A$2:$R$599,13,FALSE))</f>
        <v/>
      </c>
      <c r="P7401" s="38" t="str">
        <f t="shared" si="115"/>
        <v/>
      </c>
      <c r="R7401" s="100" t="str">
        <f>Zusammenzug!$C$25&amp;"-"&amp;Zusammenzug!$A$7&amp;"-"&amp;Leistungen!L7401</f>
        <v>2024-0-</v>
      </c>
    </row>
    <row r="7402" spans="1:18" x14ac:dyDescent="0.2">
      <c r="A7402" s="95" t="str">
        <f>IF(ISBLANK(Perigon!E7397),"",Perigon!E7397)</f>
        <v/>
      </c>
      <c r="B7402" s="95" t="str">
        <f>IF(ISBLANK(Perigon!G7397),"",Perigon!G7397)</f>
        <v/>
      </c>
      <c r="C7402" s="96" t="str">
        <f>IF(ISBLANK(Perigon!I7397),"",Perigon!I7397)</f>
        <v/>
      </c>
      <c r="D7402" s="97" t="str">
        <f>IF(ISBLANK(Perigon!J7397),"",Perigon!J7397)</f>
        <v/>
      </c>
      <c r="E7402" s="64" t="str">
        <f>IF(ISBLANK(Perigon!K7397),"",Perigon!K7397)</f>
        <v/>
      </c>
      <c r="F7402" s="65"/>
      <c r="G7402" s="64"/>
      <c r="H7402" s="69" t="str">
        <f>IF(ISBLANK(Perigon!L7397),"",Perigon!L7397)</f>
        <v/>
      </c>
      <c r="I7402" s="69" t="str">
        <f>IF(ISBLANK(Perigon!M7397),"",Perigon!M7397)</f>
        <v/>
      </c>
      <c r="J7402" s="98" t="str">
        <f>IF(ISBLANK(Perigon!N7397),"",Perigon!N7397)</f>
        <v/>
      </c>
      <c r="K7402" s="99" t="str">
        <f>IF(ISBLANK(Perigon!J7397),"",Perigon!T7397)</f>
        <v/>
      </c>
      <c r="L7402" s="95" t="str">
        <f>IF(ISBLANK(Perigon!O7397),"",Perigon!O7397)</f>
        <v/>
      </c>
      <c r="M7402" s="95" t="str">
        <f>IF(ISBLANK(Perigon!R7397),"",Perigon!R7397)</f>
        <v/>
      </c>
      <c r="N7402" s="95" t="str">
        <f>IF(ISBLANK(Perigon!P7397),"",Perigon!P7397)</f>
        <v/>
      </c>
      <c r="O7402" s="38" t="str">
        <f>IF($L7402="","",VLOOKUP($R7402,Tarife!$A$2:$R$599,13,FALSE))</f>
        <v/>
      </c>
      <c r="P7402" s="38" t="str">
        <f t="shared" si="115"/>
        <v/>
      </c>
      <c r="R7402" s="100" t="str">
        <f>Zusammenzug!$C$25&amp;"-"&amp;Zusammenzug!$A$7&amp;"-"&amp;Leistungen!L7402</f>
        <v>2024-0-</v>
      </c>
    </row>
    <row r="7403" spans="1:18" x14ac:dyDescent="0.2">
      <c r="A7403" s="95" t="str">
        <f>IF(ISBLANK(Perigon!E7398),"",Perigon!E7398)</f>
        <v/>
      </c>
      <c r="B7403" s="95" t="str">
        <f>IF(ISBLANK(Perigon!G7398),"",Perigon!G7398)</f>
        <v/>
      </c>
      <c r="C7403" s="96" t="str">
        <f>IF(ISBLANK(Perigon!I7398),"",Perigon!I7398)</f>
        <v/>
      </c>
      <c r="D7403" s="97" t="str">
        <f>IF(ISBLANK(Perigon!J7398),"",Perigon!J7398)</f>
        <v/>
      </c>
      <c r="E7403" s="64" t="str">
        <f>IF(ISBLANK(Perigon!K7398),"",Perigon!K7398)</f>
        <v/>
      </c>
      <c r="F7403" s="65"/>
      <c r="G7403" s="64"/>
      <c r="H7403" s="69" t="str">
        <f>IF(ISBLANK(Perigon!L7398),"",Perigon!L7398)</f>
        <v/>
      </c>
      <c r="I7403" s="69" t="str">
        <f>IF(ISBLANK(Perigon!M7398),"",Perigon!M7398)</f>
        <v/>
      </c>
      <c r="J7403" s="98" t="str">
        <f>IF(ISBLANK(Perigon!N7398),"",Perigon!N7398)</f>
        <v/>
      </c>
      <c r="K7403" s="99" t="str">
        <f>IF(ISBLANK(Perigon!J7398),"",Perigon!T7398)</f>
        <v/>
      </c>
      <c r="L7403" s="95" t="str">
        <f>IF(ISBLANK(Perigon!O7398),"",Perigon!O7398)</f>
        <v/>
      </c>
      <c r="M7403" s="95" t="str">
        <f>IF(ISBLANK(Perigon!R7398),"",Perigon!R7398)</f>
        <v/>
      </c>
      <c r="N7403" s="95" t="str">
        <f>IF(ISBLANK(Perigon!P7398),"",Perigon!P7398)</f>
        <v/>
      </c>
      <c r="O7403" s="38" t="str">
        <f>IF($L7403="","",VLOOKUP($R7403,Tarife!$A$2:$R$599,13,FALSE))</f>
        <v/>
      </c>
      <c r="P7403" s="38" t="str">
        <f t="shared" si="115"/>
        <v/>
      </c>
      <c r="R7403" s="100" t="str">
        <f>Zusammenzug!$C$25&amp;"-"&amp;Zusammenzug!$A$7&amp;"-"&amp;Leistungen!L7403</f>
        <v>2024-0-</v>
      </c>
    </row>
    <row r="7404" spans="1:18" x14ac:dyDescent="0.2">
      <c r="A7404" s="95" t="str">
        <f>IF(ISBLANK(Perigon!E7399),"",Perigon!E7399)</f>
        <v/>
      </c>
      <c r="B7404" s="95" t="str">
        <f>IF(ISBLANK(Perigon!G7399),"",Perigon!G7399)</f>
        <v/>
      </c>
      <c r="C7404" s="96" t="str">
        <f>IF(ISBLANK(Perigon!I7399),"",Perigon!I7399)</f>
        <v/>
      </c>
      <c r="D7404" s="97" t="str">
        <f>IF(ISBLANK(Perigon!J7399),"",Perigon!J7399)</f>
        <v/>
      </c>
      <c r="E7404" s="64" t="str">
        <f>IF(ISBLANK(Perigon!K7399),"",Perigon!K7399)</f>
        <v/>
      </c>
      <c r="F7404" s="65"/>
      <c r="G7404" s="64"/>
      <c r="H7404" s="69" t="str">
        <f>IF(ISBLANK(Perigon!L7399),"",Perigon!L7399)</f>
        <v/>
      </c>
      <c r="I7404" s="69" t="str">
        <f>IF(ISBLANK(Perigon!M7399),"",Perigon!M7399)</f>
        <v/>
      </c>
      <c r="J7404" s="98" t="str">
        <f>IF(ISBLANK(Perigon!N7399),"",Perigon!N7399)</f>
        <v/>
      </c>
      <c r="K7404" s="99" t="str">
        <f>IF(ISBLANK(Perigon!J7399),"",Perigon!T7399)</f>
        <v/>
      </c>
      <c r="L7404" s="95" t="str">
        <f>IF(ISBLANK(Perigon!O7399),"",Perigon!O7399)</f>
        <v/>
      </c>
      <c r="M7404" s="95" t="str">
        <f>IF(ISBLANK(Perigon!R7399),"",Perigon!R7399)</f>
        <v/>
      </c>
      <c r="N7404" s="95" t="str">
        <f>IF(ISBLANK(Perigon!P7399),"",Perigon!P7399)</f>
        <v/>
      </c>
      <c r="O7404" s="38" t="str">
        <f>IF($L7404="","",VLOOKUP($R7404,Tarife!$A$2:$R$599,13,FALSE))</f>
        <v/>
      </c>
      <c r="P7404" s="38" t="str">
        <f t="shared" si="115"/>
        <v/>
      </c>
      <c r="R7404" s="100" t="str">
        <f>Zusammenzug!$C$25&amp;"-"&amp;Zusammenzug!$A$7&amp;"-"&amp;Leistungen!L7404</f>
        <v>2024-0-</v>
      </c>
    </row>
    <row r="7405" spans="1:18" x14ac:dyDescent="0.2">
      <c r="A7405" s="95" t="str">
        <f>IF(ISBLANK(Perigon!E7400),"",Perigon!E7400)</f>
        <v/>
      </c>
      <c r="B7405" s="95" t="str">
        <f>IF(ISBLANK(Perigon!G7400),"",Perigon!G7400)</f>
        <v/>
      </c>
      <c r="C7405" s="96" t="str">
        <f>IF(ISBLANK(Perigon!I7400),"",Perigon!I7400)</f>
        <v/>
      </c>
      <c r="D7405" s="97" t="str">
        <f>IF(ISBLANK(Perigon!J7400),"",Perigon!J7400)</f>
        <v/>
      </c>
      <c r="E7405" s="64" t="str">
        <f>IF(ISBLANK(Perigon!K7400),"",Perigon!K7400)</f>
        <v/>
      </c>
      <c r="F7405" s="65"/>
      <c r="G7405" s="64"/>
      <c r="H7405" s="69" t="str">
        <f>IF(ISBLANK(Perigon!L7400),"",Perigon!L7400)</f>
        <v/>
      </c>
      <c r="I7405" s="69" t="str">
        <f>IF(ISBLANK(Perigon!M7400),"",Perigon!M7400)</f>
        <v/>
      </c>
      <c r="J7405" s="98" t="str">
        <f>IF(ISBLANK(Perigon!N7400),"",Perigon!N7400)</f>
        <v/>
      </c>
      <c r="K7405" s="99" t="str">
        <f>IF(ISBLANK(Perigon!J7400),"",Perigon!T7400)</f>
        <v/>
      </c>
      <c r="L7405" s="95" t="str">
        <f>IF(ISBLANK(Perigon!O7400),"",Perigon!O7400)</f>
        <v/>
      </c>
      <c r="M7405" s="95" t="str">
        <f>IF(ISBLANK(Perigon!R7400),"",Perigon!R7400)</f>
        <v/>
      </c>
      <c r="N7405" s="95" t="str">
        <f>IF(ISBLANK(Perigon!P7400),"",Perigon!P7400)</f>
        <v/>
      </c>
      <c r="O7405" s="38" t="str">
        <f>IF($L7405="","",VLOOKUP($R7405,Tarife!$A$2:$R$599,13,FALSE))</f>
        <v/>
      </c>
      <c r="P7405" s="38" t="str">
        <f t="shared" si="115"/>
        <v/>
      </c>
      <c r="R7405" s="100" t="str">
        <f>Zusammenzug!$C$25&amp;"-"&amp;Zusammenzug!$A$7&amp;"-"&amp;Leistungen!L7405</f>
        <v>2024-0-</v>
      </c>
    </row>
    <row r="7406" spans="1:18" x14ac:dyDescent="0.2">
      <c r="A7406" s="95" t="str">
        <f>IF(ISBLANK(Perigon!E7401),"",Perigon!E7401)</f>
        <v/>
      </c>
      <c r="B7406" s="95" t="str">
        <f>IF(ISBLANK(Perigon!G7401),"",Perigon!G7401)</f>
        <v/>
      </c>
      <c r="C7406" s="96" t="str">
        <f>IF(ISBLANK(Perigon!I7401),"",Perigon!I7401)</f>
        <v/>
      </c>
      <c r="D7406" s="97" t="str">
        <f>IF(ISBLANK(Perigon!J7401),"",Perigon!J7401)</f>
        <v/>
      </c>
      <c r="E7406" s="64" t="str">
        <f>IF(ISBLANK(Perigon!K7401),"",Perigon!K7401)</f>
        <v/>
      </c>
      <c r="F7406" s="65"/>
      <c r="G7406" s="64"/>
      <c r="H7406" s="69" t="str">
        <f>IF(ISBLANK(Perigon!L7401),"",Perigon!L7401)</f>
        <v/>
      </c>
      <c r="I7406" s="69" t="str">
        <f>IF(ISBLANK(Perigon!M7401),"",Perigon!M7401)</f>
        <v/>
      </c>
      <c r="J7406" s="98" t="str">
        <f>IF(ISBLANK(Perigon!N7401),"",Perigon!N7401)</f>
        <v/>
      </c>
      <c r="K7406" s="99" t="str">
        <f>IF(ISBLANK(Perigon!J7401),"",Perigon!T7401)</f>
        <v/>
      </c>
      <c r="L7406" s="95" t="str">
        <f>IF(ISBLANK(Perigon!O7401),"",Perigon!O7401)</f>
        <v/>
      </c>
      <c r="M7406" s="95" t="str">
        <f>IF(ISBLANK(Perigon!R7401),"",Perigon!R7401)</f>
        <v/>
      </c>
      <c r="N7406" s="95" t="str">
        <f>IF(ISBLANK(Perigon!P7401),"",Perigon!P7401)</f>
        <v/>
      </c>
      <c r="O7406" s="38" t="str">
        <f>IF($L7406="","",VLOOKUP($R7406,Tarife!$A$2:$R$599,13,FALSE))</f>
        <v/>
      </c>
      <c r="P7406" s="38" t="str">
        <f t="shared" si="115"/>
        <v/>
      </c>
      <c r="R7406" s="100" t="str">
        <f>Zusammenzug!$C$25&amp;"-"&amp;Zusammenzug!$A$7&amp;"-"&amp;Leistungen!L7406</f>
        <v>2024-0-</v>
      </c>
    </row>
    <row r="7407" spans="1:18" x14ac:dyDescent="0.2">
      <c r="A7407" s="95" t="str">
        <f>IF(ISBLANK(Perigon!E7402),"",Perigon!E7402)</f>
        <v/>
      </c>
      <c r="B7407" s="95" t="str">
        <f>IF(ISBLANK(Perigon!G7402),"",Perigon!G7402)</f>
        <v/>
      </c>
      <c r="C7407" s="96" t="str">
        <f>IF(ISBLANK(Perigon!I7402),"",Perigon!I7402)</f>
        <v/>
      </c>
      <c r="D7407" s="97" t="str">
        <f>IF(ISBLANK(Perigon!J7402),"",Perigon!J7402)</f>
        <v/>
      </c>
      <c r="E7407" s="64" t="str">
        <f>IF(ISBLANK(Perigon!K7402),"",Perigon!K7402)</f>
        <v/>
      </c>
      <c r="F7407" s="65"/>
      <c r="G7407" s="64"/>
      <c r="H7407" s="69" t="str">
        <f>IF(ISBLANK(Perigon!L7402),"",Perigon!L7402)</f>
        <v/>
      </c>
      <c r="I7407" s="69" t="str">
        <f>IF(ISBLANK(Perigon!M7402),"",Perigon!M7402)</f>
        <v/>
      </c>
      <c r="J7407" s="98" t="str">
        <f>IF(ISBLANK(Perigon!N7402),"",Perigon!N7402)</f>
        <v/>
      </c>
      <c r="K7407" s="99" t="str">
        <f>IF(ISBLANK(Perigon!J7402),"",Perigon!T7402)</f>
        <v/>
      </c>
      <c r="L7407" s="95" t="str">
        <f>IF(ISBLANK(Perigon!O7402),"",Perigon!O7402)</f>
        <v/>
      </c>
      <c r="M7407" s="95" t="str">
        <f>IF(ISBLANK(Perigon!R7402),"",Perigon!R7402)</f>
        <v/>
      </c>
      <c r="N7407" s="95" t="str">
        <f>IF(ISBLANK(Perigon!P7402),"",Perigon!P7402)</f>
        <v/>
      </c>
      <c r="O7407" s="38" t="str">
        <f>IF($L7407="","",VLOOKUP($R7407,Tarife!$A$2:$R$599,13,FALSE))</f>
        <v/>
      </c>
      <c r="P7407" s="38" t="str">
        <f t="shared" si="115"/>
        <v/>
      </c>
      <c r="R7407" s="100" t="str">
        <f>Zusammenzug!$C$25&amp;"-"&amp;Zusammenzug!$A$7&amp;"-"&amp;Leistungen!L7407</f>
        <v>2024-0-</v>
      </c>
    </row>
    <row r="7408" spans="1:18" x14ac:dyDescent="0.2">
      <c r="A7408" s="95" t="str">
        <f>IF(ISBLANK(Perigon!E7403),"",Perigon!E7403)</f>
        <v/>
      </c>
      <c r="B7408" s="95" t="str">
        <f>IF(ISBLANK(Perigon!G7403),"",Perigon!G7403)</f>
        <v/>
      </c>
      <c r="C7408" s="96" t="str">
        <f>IF(ISBLANK(Perigon!I7403),"",Perigon!I7403)</f>
        <v/>
      </c>
      <c r="D7408" s="97" t="str">
        <f>IF(ISBLANK(Perigon!J7403),"",Perigon!J7403)</f>
        <v/>
      </c>
      <c r="E7408" s="64" t="str">
        <f>IF(ISBLANK(Perigon!K7403),"",Perigon!K7403)</f>
        <v/>
      </c>
      <c r="F7408" s="65"/>
      <c r="G7408" s="64"/>
      <c r="H7408" s="69" t="str">
        <f>IF(ISBLANK(Perigon!L7403),"",Perigon!L7403)</f>
        <v/>
      </c>
      <c r="I7408" s="69" t="str">
        <f>IF(ISBLANK(Perigon!M7403),"",Perigon!M7403)</f>
        <v/>
      </c>
      <c r="J7408" s="98" t="str">
        <f>IF(ISBLANK(Perigon!N7403),"",Perigon!N7403)</f>
        <v/>
      </c>
      <c r="K7408" s="99" t="str">
        <f>IF(ISBLANK(Perigon!J7403),"",Perigon!T7403)</f>
        <v/>
      </c>
      <c r="L7408" s="95" t="str">
        <f>IF(ISBLANK(Perigon!O7403),"",Perigon!O7403)</f>
        <v/>
      </c>
      <c r="M7408" s="95" t="str">
        <f>IF(ISBLANK(Perigon!R7403),"",Perigon!R7403)</f>
        <v/>
      </c>
      <c r="N7408" s="95" t="str">
        <f>IF(ISBLANK(Perigon!P7403),"",Perigon!P7403)</f>
        <v/>
      </c>
      <c r="O7408" s="38" t="str">
        <f>IF($L7408="","",VLOOKUP($R7408,Tarife!$A$2:$R$599,13,FALSE))</f>
        <v/>
      </c>
      <c r="P7408" s="38" t="str">
        <f t="shared" si="115"/>
        <v/>
      </c>
      <c r="R7408" s="100" t="str">
        <f>Zusammenzug!$C$25&amp;"-"&amp;Zusammenzug!$A$7&amp;"-"&amp;Leistungen!L7408</f>
        <v>2024-0-</v>
      </c>
    </row>
    <row r="7409" spans="1:18" x14ac:dyDescent="0.2">
      <c r="A7409" s="95" t="str">
        <f>IF(ISBLANK(Perigon!E7404),"",Perigon!E7404)</f>
        <v/>
      </c>
      <c r="B7409" s="95" t="str">
        <f>IF(ISBLANK(Perigon!G7404),"",Perigon!G7404)</f>
        <v/>
      </c>
      <c r="C7409" s="96" t="str">
        <f>IF(ISBLANK(Perigon!I7404),"",Perigon!I7404)</f>
        <v/>
      </c>
      <c r="D7409" s="97" t="str">
        <f>IF(ISBLANK(Perigon!J7404),"",Perigon!J7404)</f>
        <v/>
      </c>
      <c r="E7409" s="64" t="str">
        <f>IF(ISBLANK(Perigon!K7404),"",Perigon!K7404)</f>
        <v/>
      </c>
      <c r="F7409" s="65"/>
      <c r="G7409" s="64"/>
      <c r="H7409" s="69" t="str">
        <f>IF(ISBLANK(Perigon!L7404),"",Perigon!L7404)</f>
        <v/>
      </c>
      <c r="I7409" s="69" t="str">
        <f>IF(ISBLANK(Perigon!M7404),"",Perigon!M7404)</f>
        <v/>
      </c>
      <c r="J7409" s="98" t="str">
        <f>IF(ISBLANK(Perigon!N7404),"",Perigon!N7404)</f>
        <v/>
      </c>
      <c r="K7409" s="99" t="str">
        <f>IF(ISBLANK(Perigon!J7404),"",Perigon!T7404)</f>
        <v/>
      </c>
      <c r="L7409" s="95" t="str">
        <f>IF(ISBLANK(Perigon!O7404),"",Perigon!O7404)</f>
        <v/>
      </c>
      <c r="M7409" s="95" t="str">
        <f>IF(ISBLANK(Perigon!R7404),"",Perigon!R7404)</f>
        <v/>
      </c>
      <c r="N7409" s="95" t="str">
        <f>IF(ISBLANK(Perigon!P7404),"",Perigon!P7404)</f>
        <v/>
      </c>
      <c r="O7409" s="38" t="str">
        <f>IF($L7409="","",VLOOKUP($R7409,Tarife!$A$2:$R$599,13,FALSE))</f>
        <v/>
      </c>
      <c r="P7409" s="38" t="str">
        <f t="shared" si="115"/>
        <v/>
      </c>
      <c r="R7409" s="100" t="str">
        <f>Zusammenzug!$C$25&amp;"-"&amp;Zusammenzug!$A$7&amp;"-"&amp;Leistungen!L7409</f>
        <v>2024-0-</v>
      </c>
    </row>
    <row r="7410" spans="1:18" x14ac:dyDescent="0.2">
      <c r="A7410" s="95" t="str">
        <f>IF(ISBLANK(Perigon!E7405),"",Perigon!E7405)</f>
        <v/>
      </c>
      <c r="B7410" s="95" t="str">
        <f>IF(ISBLANK(Perigon!G7405),"",Perigon!G7405)</f>
        <v/>
      </c>
      <c r="C7410" s="96" t="str">
        <f>IF(ISBLANK(Perigon!I7405),"",Perigon!I7405)</f>
        <v/>
      </c>
      <c r="D7410" s="97" t="str">
        <f>IF(ISBLANK(Perigon!J7405),"",Perigon!J7405)</f>
        <v/>
      </c>
      <c r="E7410" s="64" t="str">
        <f>IF(ISBLANK(Perigon!K7405),"",Perigon!K7405)</f>
        <v/>
      </c>
      <c r="F7410" s="65"/>
      <c r="G7410" s="64"/>
      <c r="H7410" s="69" t="str">
        <f>IF(ISBLANK(Perigon!L7405),"",Perigon!L7405)</f>
        <v/>
      </c>
      <c r="I7410" s="69" t="str">
        <f>IF(ISBLANK(Perigon!M7405),"",Perigon!M7405)</f>
        <v/>
      </c>
      <c r="J7410" s="98" t="str">
        <f>IF(ISBLANK(Perigon!N7405),"",Perigon!N7405)</f>
        <v/>
      </c>
      <c r="K7410" s="99" t="str">
        <f>IF(ISBLANK(Perigon!J7405),"",Perigon!T7405)</f>
        <v/>
      </c>
      <c r="L7410" s="95" t="str">
        <f>IF(ISBLANK(Perigon!O7405),"",Perigon!O7405)</f>
        <v/>
      </c>
      <c r="M7410" s="95" t="str">
        <f>IF(ISBLANK(Perigon!R7405),"",Perigon!R7405)</f>
        <v/>
      </c>
      <c r="N7410" s="95" t="str">
        <f>IF(ISBLANK(Perigon!P7405),"",Perigon!P7405)</f>
        <v/>
      </c>
      <c r="O7410" s="38" t="str">
        <f>IF($L7410="","",VLOOKUP($R7410,Tarife!$A$2:$R$599,13,FALSE))</f>
        <v/>
      </c>
      <c r="P7410" s="38" t="str">
        <f t="shared" si="115"/>
        <v/>
      </c>
      <c r="R7410" s="100" t="str">
        <f>Zusammenzug!$C$25&amp;"-"&amp;Zusammenzug!$A$7&amp;"-"&amp;Leistungen!L7410</f>
        <v>2024-0-</v>
      </c>
    </row>
    <row r="7411" spans="1:18" x14ac:dyDescent="0.2">
      <c r="A7411" s="95" t="str">
        <f>IF(ISBLANK(Perigon!E7406),"",Perigon!E7406)</f>
        <v/>
      </c>
      <c r="B7411" s="95" t="str">
        <f>IF(ISBLANK(Perigon!G7406),"",Perigon!G7406)</f>
        <v/>
      </c>
      <c r="C7411" s="96" t="str">
        <f>IF(ISBLANK(Perigon!I7406),"",Perigon!I7406)</f>
        <v/>
      </c>
      <c r="D7411" s="97" t="str">
        <f>IF(ISBLANK(Perigon!J7406),"",Perigon!J7406)</f>
        <v/>
      </c>
      <c r="E7411" s="64" t="str">
        <f>IF(ISBLANK(Perigon!K7406),"",Perigon!K7406)</f>
        <v/>
      </c>
      <c r="F7411" s="65"/>
      <c r="G7411" s="64"/>
      <c r="H7411" s="69" t="str">
        <f>IF(ISBLANK(Perigon!L7406),"",Perigon!L7406)</f>
        <v/>
      </c>
      <c r="I7411" s="69" t="str">
        <f>IF(ISBLANK(Perigon!M7406),"",Perigon!M7406)</f>
        <v/>
      </c>
      <c r="J7411" s="98" t="str">
        <f>IF(ISBLANK(Perigon!N7406),"",Perigon!N7406)</f>
        <v/>
      </c>
      <c r="K7411" s="99" t="str">
        <f>IF(ISBLANK(Perigon!J7406),"",Perigon!T7406)</f>
        <v/>
      </c>
      <c r="L7411" s="95" t="str">
        <f>IF(ISBLANK(Perigon!O7406),"",Perigon!O7406)</f>
        <v/>
      </c>
      <c r="M7411" s="95" t="str">
        <f>IF(ISBLANK(Perigon!R7406),"",Perigon!R7406)</f>
        <v/>
      </c>
      <c r="N7411" s="95" t="str">
        <f>IF(ISBLANK(Perigon!P7406),"",Perigon!P7406)</f>
        <v/>
      </c>
      <c r="O7411" s="38" t="str">
        <f>IF($L7411="","",VLOOKUP($R7411,Tarife!$A$2:$R$599,13,FALSE))</f>
        <v/>
      </c>
      <c r="P7411" s="38" t="str">
        <f t="shared" si="115"/>
        <v/>
      </c>
      <c r="R7411" s="100" t="str">
        <f>Zusammenzug!$C$25&amp;"-"&amp;Zusammenzug!$A$7&amp;"-"&amp;Leistungen!L7411</f>
        <v>2024-0-</v>
      </c>
    </row>
    <row r="7412" spans="1:18" x14ac:dyDescent="0.2">
      <c r="A7412" s="95" t="str">
        <f>IF(ISBLANK(Perigon!E7407),"",Perigon!E7407)</f>
        <v/>
      </c>
      <c r="B7412" s="95" t="str">
        <f>IF(ISBLANK(Perigon!G7407),"",Perigon!G7407)</f>
        <v/>
      </c>
      <c r="C7412" s="96" t="str">
        <f>IF(ISBLANK(Perigon!I7407),"",Perigon!I7407)</f>
        <v/>
      </c>
      <c r="D7412" s="97" t="str">
        <f>IF(ISBLANK(Perigon!J7407),"",Perigon!J7407)</f>
        <v/>
      </c>
      <c r="E7412" s="64" t="str">
        <f>IF(ISBLANK(Perigon!K7407),"",Perigon!K7407)</f>
        <v/>
      </c>
      <c r="F7412" s="65"/>
      <c r="G7412" s="64"/>
      <c r="H7412" s="69" t="str">
        <f>IF(ISBLANK(Perigon!L7407),"",Perigon!L7407)</f>
        <v/>
      </c>
      <c r="I7412" s="69" t="str">
        <f>IF(ISBLANK(Perigon!M7407),"",Perigon!M7407)</f>
        <v/>
      </c>
      <c r="J7412" s="98" t="str">
        <f>IF(ISBLANK(Perigon!N7407),"",Perigon!N7407)</f>
        <v/>
      </c>
      <c r="K7412" s="99" t="str">
        <f>IF(ISBLANK(Perigon!J7407),"",Perigon!T7407)</f>
        <v/>
      </c>
      <c r="L7412" s="95" t="str">
        <f>IF(ISBLANK(Perigon!O7407),"",Perigon!O7407)</f>
        <v/>
      </c>
      <c r="M7412" s="95" t="str">
        <f>IF(ISBLANK(Perigon!R7407),"",Perigon!R7407)</f>
        <v/>
      </c>
      <c r="N7412" s="95" t="str">
        <f>IF(ISBLANK(Perigon!P7407),"",Perigon!P7407)</f>
        <v/>
      </c>
      <c r="O7412" s="38" t="str">
        <f>IF($L7412="","",VLOOKUP($R7412,Tarife!$A$2:$R$599,13,FALSE))</f>
        <v/>
      </c>
      <c r="P7412" s="38" t="str">
        <f t="shared" si="115"/>
        <v/>
      </c>
      <c r="R7412" s="100" t="str">
        <f>Zusammenzug!$C$25&amp;"-"&amp;Zusammenzug!$A$7&amp;"-"&amp;Leistungen!L7412</f>
        <v>2024-0-</v>
      </c>
    </row>
    <row r="7413" spans="1:18" x14ac:dyDescent="0.2">
      <c r="A7413" s="95" t="str">
        <f>IF(ISBLANK(Perigon!E7408),"",Perigon!E7408)</f>
        <v/>
      </c>
      <c r="B7413" s="95" t="str">
        <f>IF(ISBLANK(Perigon!G7408),"",Perigon!G7408)</f>
        <v/>
      </c>
      <c r="C7413" s="96" t="str">
        <f>IF(ISBLANK(Perigon!I7408),"",Perigon!I7408)</f>
        <v/>
      </c>
      <c r="D7413" s="97" t="str">
        <f>IF(ISBLANK(Perigon!J7408),"",Perigon!J7408)</f>
        <v/>
      </c>
      <c r="E7413" s="64" t="str">
        <f>IF(ISBLANK(Perigon!K7408),"",Perigon!K7408)</f>
        <v/>
      </c>
      <c r="F7413" s="65"/>
      <c r="G7413" s="64"/>
      <c r="H7413" s="69" t="str">
        <f>IF(ISBLANK(Perigon!L7408),"",Perigon!L7408)</f>
        <v/>
      </c>
      <c r="I7413" s="69" t="str">
        <f>IF(ISBLANK(Perigon!M7408),"",Perigon!M7408)</f>
        <v/>
      </c>
      <c r="J7413" s="98" t="str">
        <f>IF(ISBLANK(Perigon!N7408),"",Perigon!N7408)</f>
        <v/>
      </c>
      <c r="K7413" s="99" t="str">
        <f>IF(ISBLANK(Perigon!J7408),"",Perigon!T7408)</f>
        <v/>
      </c>
      <c r="L7413" s="95" t="str">
        <f>IF(ISBLANK(Perigon!O7408),"",Perigon!O7408)</f>
        <v/>
      </c>
      <c r="M7413" s="95" t="str">
        <f>IF(ISBLANK(Perigon!R7408),"",Perigon!R7408)</f>
        <v/>
      </c>
      <c r="N7413" s="95" t="str">
        <f>IF(ISBLANK(Perigon!P7408),"",Perigon!P7408)</f>
        <v/>
      </c>
      <c r="O7413" s="38" t="str">
        <f>IF($L7413="","",VLOOKUP($R7413,Tarife!$A$2:$R$599,13,FALSE))</f>
        <v/>
      </c>
      <c r="P7413" s="38" t="str">
        <f t="shared" si="115"/>
        <v/>
      </c>
      <c r="R7413" s="100" t="str">
        <f>Zusammenzug!$C$25&amp;"-"&amp;Zusammenzug!$A$7&amp;"-"&amp;Leistungen!L7413</f>
        <v>2024-0-</v>
      </c>
    </row>
    <row r="7414" spans="1:18" x14ac:dyDescent="0.2">
      <c r="A7414" s="95" t="str">
        <f>IF(ISBLANK(Perigon!E7409),"",Perigon!E7409)</f>
        <v/>
      </c>
      <c r="B7414" s="95" t="str">
        <f>IF(ISBLANK(Perigon!G7409),"",Perigon!G7409)</f>
        <v/>
      </c>
      <c r="C7414" s="96" t="str">
        <f>IF(ISBLANK(Perigon!I7409),"",Perigon!I7409)</f>
        <v/>
      </c>
      <c r="D7414" s="97" t="str">
        <f>IF(ISBLANK(Perigon!J7409),"",Perigon!J7409)</f>
        <v/>
      </c>
      <c r="E7414" s="64" t="str">
        <f>IF(ISBLANK(Perigon!K7409),"",Perigon!K7409)</f>
        <v/>
      </c>
      <c r="F7414" s="65"/>
      <c r="G7414" s="64"/>
      <c r="H7414" s="69" t="str">
        <f>IF(ISBLANK(Perigon!L7409),"",Perigon!L7409)</f>
        <v/>
      </c>
      <c r="I7414" s="69" t="str">
        <f>IF(ISBLANK(Perigon!M7409),"",Perigon!M7409)</f>
        <v/>
      </c>
      <c r="J7414" s="98" t="str">
        <f>IF(ISBLANK(Perigon!N7409),"",Perigon!N7409)</f>
        <v/>
      </c>
      <c r="K7414" s="99" t="str">
        <f>IF(ISBLANK(Perigon!J7409),"",Perigon!T7409)</f>
        <v/>
      </c>
      <c r="L7414" s="95" t="str">
        <f>IF(ISBLANK(Perigon!O7409),"",Perigon!O7409)</f>
        <v/>
      </c>
      <c r="M7414" s="95" t="str">
        <f>IF(ISBLANK(Perigon!R7409),"",Perigon!R7409)</f>
        <v/>
      </c>
      <c r="N7414" s="95" t="str">
        <f>IF(ISBLANK(Perigon!P7409),"",Perigon!P7409)</f>
        <v/>
      </c>
      <c r="O7414" s="38" t="str">
        <f>IF($L7414="","",VLOOKUP($R7414,Tarife!$A$2:$R$599,13,FALSE))</f>
        <v/>
      </c>
      <c r="P7414" s="38" t="str">
        <f t="shared" si="115"/>
        <v/>
      </c>
      <c r="R7414" s="100" t="str">
        <f>Zusammenzug!$C$25&amp;"-"&amp;Zusammenzug!$A$7&amp;"-"&amp;Leistungen!L7414</f>
        <v>2024-0-</v>
      </c>
    </row>
    <row r="7415" spans="1:18" x14ac:dyDescent="0.2">
      <c r="A7415" s="95" t="str">
        <f>IF(ISBLANK(Perigon!E7410),"",Perigon!E7410)</f>
        <v/>
      </c>
      <c r="B7415" s="95" t="str">
        <f>IF(ISBLANK(Perigon!G7410),"",Perigon!G7410)</f>
        <v/>
      </c>
      <c r="C7415" s="96" t="str">
        <f>IF(ISBLANK(Perigon!I7410),"",Perigon!I7410)</f>
        <v/>
      </c>
      <c r="D7415" s="97" t="str">
        <f>IF(ISBLANK(Perigon!J7410),"",Perigon!J7410)</f>
        <v/>
      </c>
      <c r="E7415" s="64" t="str">
        <f>IF(ISBLANK(Perigon!K7410),"",Perigon!K7410)</f>
        <v/>
      </c>
      <c r="F7415" s="65"/>
      <c r="G7415" s="64"/>
      <c r="H7415" s="69" t="str">
        <f>IF(ISBLANK(Perigon!L7410),"",Perigon!L7410)</f>
        <v/>
      </c>
      <c r="I7415" s="69" t="str">
        <f>IF(ISBLANK(Perigon!M7410),"",Perigon!M7410)</f>
        <v/>
      </c>
      <c r="J7415" s="98" t="str">
        <f>IF(ISBLANK(Perigon!N7410),"",Perigon!N7410)</f>
        <v/>
      </c>
      <c r="K7415" s="99" t="str">
        <f>IF(ISBLANK(Perigon!J7410),"",Perigon!T7410)</f>
        <v/>
      </c>
      <c r="L7415" s="95" t="str">
        <f>IF(ISBLANK(Perigon!O7410),"",Perigon!O7410)</f>
        <v/>
      </c>
      <c r="M7415" s="95" t="str">
        <f>IF(ISBLANK(Perigon!R7410),"",Perigon!R7410)</f>
        <v/>
      </c>
      <c r="N7415" s="95" t="str">
        <f>IF(ISBLANK(Perigon!P7410),"",Perigon!P7410)</f>
        <v/>
      </c>
      <c r="O7415" s="38" t="str">
        <f>IF($L7415="","",VLOOKUP($R7415,Tarife!$A$2:$R$599,13,FALSE))</f>
        <v/>
      </c>
      <c r="P7415" s="38" t="str">
        <f t="shared" si="115"/>
        <v/>
      </c>
      <c r="R7415" s="100" t="str">
        <f>Zusammenzug!$C$25&amp;"-"&amp;Zusammenzug!$A$7&amp;"-"&amp;Leistungen!L7415</f>
        <v>2024-0-</v>
      </c>
    </row>
    <row r="7416" spans="1:18" x14ac:dyDescent="0.2">
      <c r="A7416" s="95" t="str">
        <f>IF(ISBLANK(Perigon!E7411),"",Perigon!E7411)</f>
        <v/>
      </c>
      <c r="B7416" s="95" t="str">
        <f>IF(ISBLANK(Perigon!G7411),"",Perigon!G7411)</f>
        <v/>
      </c>
      <c r="C7416" s="96" t="str">
        <f>IF(ISBLANK(Perigon!I7411),"",Perigon!I7411)</f>
        <v/>
      </c>
      <c r="D7416" s="97" t="str">
        <f>IF(ISBLANK(Perigon!J7411),"",Perigon!J7411)</f>
        <v/>
      </c>
      <c r="E7416" s="64" t="str">
        <f>IF(ISBLANK(Perigon!K7411),"",Perigon!K7411)</f>
        <v/>
      </c>
      <c r="F7416" s="65"/>
      <c r="G7416" s="64"/>
      <c r="H7416" s="69" t="str">
        <f>IF(ISBLANK(Perigon!L7411),"",Perigon!L7411)</f>
        <v/>
      </c>
      <c r="I7416" s="69" t="str">
        <f>IF(ISBLANK(Perigon!M7411),"",Perigon!M7411)</f>
        <v/>
      </c>
      <c r="J7416" s="98" t="str">
        <f>IF(ISBLANK(Perigon!N7411),"",Perigon!N7411)</f>
        <v/>
      </c>
      <c r="K7416" s="99" t="str">
        <f>IF(ISBLANK(Perigon!J7411),"",Perigon!T7411)</f>
        <v/>
      </c>
      <c r="L7416" s="95" t="str">
        <f>IF(ISBLANK(Perigon!O7411),"",Perigon!O7411)</f>
        <v/>
      </c>
      <c r="M7416" s="95" t="str">
        <f>IF(ISBLANK(Perigon!R7411),"",Perigon!R7411)</f>
        <v/>
      </c>
      <c r="N7416" s="95" t="str">
        <f>IF(ISBLANK(Perigon!P7411),"",Perigon!P7411)</f>
        <v/>
      </c>
      <c r="O7416" s="38" t="str">
        <f>IF($L7416="","",VLOOKUP($R7416,Tarife!$A$2:$R$599,13,FALSE))</f>
        <v/>
      </c>
      <c r="P7416" s="38" t="str">
        <f t="shared" si="115"/>
        <v/>
      </c>
      <c r="R7416" s="100" t="str">
        <f>Zusammenzug!$C$25&amp;"-"&amp;Zusammenzug!$A$7&amp;"-"&amp;Leistungen!L7416</f>
        <v>2024-0-</v>
      </c>
    </row>
    <row r="7417" spans="1:18" x14ac:dyDescent="0.2">
      <c r="A7417" s="95" t="str">
        <f>IF(ISBLANK(Perigon!E7412),"",Perigon!E7412)</f>
        <v/>
      </c>
      <c r="B7417" s="95" t="str">
        <f>IF(ISBLANK(Perigon!G7412),"",Perigon!G7412)</f>
        <v/>
      </c>
      <c r="C7417" s="96" t="str">
        <f>IF(ISBLANK(Perigon!I7412),"",Perigon!I7412)</f>
        <v/>
      </c>
      <c r="D7417" s="97" t="str">
        <f>IF(ISBLANK(Perigon!J7412),"",Perigon!J7412)</f>
        <v/>
      </c>
      <c r="E7417" s="64" t="str">
        <f>IF(ISBLANK(Perigon!K7412),"",Perigon!K7412)</f>
        <v/>
      </c>
      <c r="F7417" s="65"/>
      <c r="G7417" s="64"/>
      <c r="H7417" s="69" t="str">
        <f>IF(ISBLANK(Perigon!L7412),"",Perigon!L7412)</f>
        <v/>
      </c>
      <c r="I7417" s="69" t="str">
        <f>IF(ISBLANK(Perigon!M7412),"",Perigon!M7412)</f>
        <v/>
      </c>
      <c r="J7417" s="98" t="str">
        <f>IF(ISBLANK(Perigon!N7412),"",Perigon!N7412)</f>
        <v/>
      </c>
      <c r="K7417" s="99" t="str">
        <f>IF(ISBLANK(Perigon!J7412),"",Perigon!T7412)</f>
        <v/>
      </c>
      <c r="L7417" s="95" t="str">
        <f>IF(ISBLANK(Perigon!O7412),"",Perigon!O7412)</f>
        <v/>
      </c>
      <c r="M7417" s="95" t="str">
        <f>IF(ISBLANK(Perigon!R7412),"",Perigon!R7412)</f>
        <v/>
      </c>
      <c r="N7417" s="95" t="str">
        <f>IF(ISBLANK(Perigon!P7412),"",Perigon!P7412)</f>
        <v/>
      </c>
      <c r="O7417" s="38" t="str">
        <f>IF($L7417="","",VLOOKUP($R7417,Tarife!$A$2:$R$599,13,FALSE))</f>
        <v/>
      </c>
      <c r="P7417" s="38" t="str">
        <f t="shared" si="115"/>
        <v/>
      </c>
      <c r="R7417" s="100" t="str">
        <f>Zusammenzug!$C$25&amp;"-"&amp;Zusammenzug!$A$7&amp;"-"&amp;Leistungen!L7417</f>
        <v>2024-0-</v>
      </c>
    </row>
    <row r="7418" spans="1:18" x14ac:dyDescent="0.2">
      <c r="A7418" s="95" t="str">
        <f>IF(ISBLANK(Perigon!E7413),"",Perigon!E7413)</f>
        <v/>
      </c>
      <c r="B7418" s="95" t="str">
        <f>IF(ISBLANK(Perigon!G7413),"",Perigon!G7413)</f>
        <v/>
      </c>
      <c r="C7418" s="96" t="str">
        <f>IF(ISBLANK(Perigon!I7413),"",Perigon!I7413)</f>
        <v/>
      </c>
      <c r="D7418" s="97" t="str">
        <f>IF(ISBLANK(Perigon!J7413),"",Perigon!J7413)</f>
        <v/>
      </c>
      <c r="E7418" s="64" t="str">
        <f>IF(ISBLANK(Perigon!K7413),"",Perigon!K7413)</f>
        <v/>
      </c>
      <c r="F7418" s="65"/>
      <c r="G7418" s="64"/>
      <c r="H7418" s="69" t="str">
        <f>IF(ISBLANK(Perigon!L7413),"",Perigon!L7413)</f>
        <v/>
      </c>
      <c r="I7418" s="69" t="str">
        <f>IF(ISBLANK(Perigon!M7413),"",Perigon!M7413)</f>
        <v/>
      </c>
      <c r="J7418" s="98" t="str">
        <f>IF(ISBLANK(Perigon!N7413),"",Perigon!N7413)</f>
        <v/>
      </c>
      <c r="K7418" s="99" t="str">
        <f>IF(ISBLANK(Perigon!J7413),"",Perigon!T7413)</f>
        <v/>
      </c>
      <c r="L7418" s="95" t="str">
        <f>IF(ISBLANK(Perigon!O7413),"",Perigon!O7413)</f>
        <v/>
      </c>
      <c r="M7418" s="95" t="str">
        <f>IF(ISBLANK(Perigon!R7413),"",Perigon!R7413)</f>
        <v/>
      </c>
      <c r="N7418" s="95" t="str">
        <f>IF(ISBLANK(Perigon!P7413),"",Perigon!P7413)</f>
        <v/>
      </c>
      <c r="O7418" s="38" t="str">
        <f>IF($L7418="","",VLOOKUP($R7418,Tarife!$A$2:$R$599,13,FALSE))</f>
        <v/>
      </c>
      <c r="P7418" s="38" t="str">
        <f t="shared" si="115"/>
        <v/>
      </c>
      <c r="R7418" s="100" t="str">
        <f>Zusammenzug!$C$25&amp;"-"&amp;Zusammenzug!$A$7&amp;"-"&amp;Leistungen!L7418</f>
        <v>2024-0-</v>
      </c>
    </row>
    <row r="7419" spans="1:18" x14ac:dyDescent="0.2">
      <c r="A7419" s="95" t="str">
        <f>IF(ISBLANK(Perigon!E7414),"",Perigon!E7414)</f>
        <v/>
      </c>
      <c r="B7419" s="95" t="str">
        <f>IF(ISBLANK(Perigon!G7414),"",Perigon!G7414)</f>
        <v/>
      </c>
      <c r="C7419" s="96" t="str">
        <f>IF(ISBLANK(Perigon!I7414),"",Perigon!I7414)</f>
        <v/>
      </c>
      <c r="D7419" s="97" t="str">
        <f>IF(ISBLANK(Perigon!J7414),"",Perigon!J7414)</f>
        <v/>
      </c>
      <c r="E7419" s="64" t="str">
        <f>IF(ISBLANK(Perigon!K7414),"",Perigon!K7414)</f>
        <v/>
      </c>
      <c r="F7419" s="65"/>
      <c r="G7419" s="64"/>
      <c r="H7419" s="69" t="str">
        <f>IF(ISBLANK(Perigon!L7414),"",Perigon!L7414)</f>
        <v/>
      </c>
      <c r="I7419" s="69" t="str">
        <f>IF(ISBLANK(Perigon!M7414),"",Perigon!M7414)</f>
        <v/>
      </c>
      <c r="J7419" s="98" t="str">
        <f>IF(ISBLANK(Perigon!N7414),"",Perigon!N7414)</f>
        <v/>
      </c>
      <c r="K7419" s="99" t="str">
        <f>IF(ISBLANK(Perigon!J7414),"",Perigon!T7414)</f>
        <v/>
      </c>
      <c r="L7419" s="95" t="str">
        <f>IF(ISBLANK(Perigon!O7414),"",Perigon!O7414)</f>
        <v/>
      </c>
      <c r="M7419" s="95" t="str">
        <f>IF(ISBLANK(Perigon!R7414),"",Perigon!R7414)</f>
        <v/>
      </c>
      <c r="N7419" s="95" t="str">
        <f>IF(ISBLANK(Perigon!P7414),"",Perigon!P7414)</f>
        <v/>
      </c>
      <c r="O7419" s="38" t="str">
        <f>IF($L7419="","",VLOOKUP($R7419,Tarife!$A$2:$R$599,13,FALSE))</f>
        <v/>
      </c>
      <c r="P7419" s="38" t="str">
        <f t="shared" si="115"/>
        <v/>
      </c>
      <c r="R7419" s="100" t="str">
        <f>Zusammenzug!$C$25&amp;"-"&amp;Zusammenzug!$A$7&amp;"-"&amp;Leistungen!L7419</f>
        <v>2024-0-</v>
      </c>
    </row>
    <row r="7420" spans="1:18" x14ac:dyDescent="0.2">
      <c r="A7420" s="95" t="str">
        <f>IF(ISBLANK(Perigon!E7415),"",Perigon!E7415)</f>
        <v/>
      </c>
      <c r="B7420" s="95" t="str">
        <f>IF(ISBLANK(Perigon!G7415),"",Perigon!G7415)</f>
        <v/>
      </c>
      <c r="C7420" s="96" t="str">
        <f>IF(ISBLANK(Perigon!I7415),"",Perigon!I7415)</f>
        <v/>
      </c>
      <c r="D7420" s="97" t="str">
        <f>IF(ISBLANK(Perigon!J7415),"",Perigon!J7415)</f>
        <v/>
      </c>
      <c r="E7420" s="64" t="str">
        <f>IF(ISBLANK(Perigon!K7415),"",Perigon!K7415)</f>
        <v/>
      </c>
      <c r="F7420" s="65"/>
      <c r="G7420" s="64"/>
      <c r="H7420" s="69" t="str">
        <f>IF(ISBLANK(Perigon!L7415),"",Perigon!L7415)</f>
        <v/>
      </c>
      <c r="I7420" s="69" t="str">
        <f>IF(ISBLANK(Perigon!M7415),"",Perigon!M7415)</f>
        <v/>
      </c>
      <c r="J7420" s="98" t="str">
        <f>IF(ISBLANK(Perigon!N7415),"",Perigon!N7415)</f>
        <v/>
      </c>
      <c r="K7420" s="99" t="str">
        <f>IF(ISBLANK(Perigon!J7415),"",Perigon!T7415)</f>
        <v/>
      </c>
      <c r="L7420" s="95" t="str">
        <f>IF(ISBLANK(Perigon!O7415),"",Perigon!O7415)</f>
        <v/>
      </c>
      <c r="M7420" s="95" t="str">
        <f>IF(ISBLANK(Perigon!R7415),"",Perigon!R7415)</f>
        <v/>
      </c>
      <c r="N7420" s="95" t="str">
        <f>IF(ISBLANK(Perigon!P7415),"",Perigon!P7415)</f>
        <v/>
      </c>
      <c r="O7420" s="38" t="str">
        <f>IF($L7420="","",VLOOKUP($R7420,Tarife!$A$2:$R$599,13,FALSE))</f>
        <v/>
      </c>
      <c r="P7420" s="38" t="str">
        <f t="shared" si="115"/>
        <v/>
      </c>
      <c r="R7420" s="100" t="str">
        <f>Zusammenzug!$C$25&amp;"-"&amp;Zusammenzug!$A$7&amp;"-"&amp;Leistungen!L7420</f>
        <v>2024-0-</v>
      </c>
    </row>
    <row r="7421" spans="1:18" x14ac:dyDescent="0.2">
      <c r="A7421" s="95" t="str">
        <f>IF(ISBLANK(Perigon!E7416),"",Perigon!E7416)</f>
        <v/>
      </c>
      <c r="B7421" s="95" t="str">
        <f>IF(ISBLANK(Perigon!G7416),"",Perigon!G7416)</f>
        <v/>
      </c>
      <c r="C7421" s="96" t="str">
        <f>IF(ISBLANK(Perigon!I7416),"",Perigon!I7416)</f>
        <v/>
      </c>
      <c r="D7421" s="97" t="str">
        <f>IF(ISBLANK(Perigon!J7416),"",Perigon!J7416)</f>
        <v/>
      </c>
      <c r="E7421" s="64" t="str">
        <f>IF(ISBLANK(Perigon!K7416),"",Perigon!K7416)</f>
        <v/>
      </c>
      <c r="F7421" s="65"/>
      <c r="G7421" s="64"/>
      <c r="H7421" s="69" t="str">
        <f>IF(ISBLANK(Perigon!L7416),"",Perigon!L7416)</f>
        <v/>
      </c>
      <c r="I7421" s="69" t="str">
        <f>IF(ISBLANK(Perigon!M7416),"",Perigon!M7416)</f>
        <v/>
      </c>
      <c r="J7421" s="98" t="str">
        <f>IF(ISBLANK(Perigon!N7416),"",Perigon!N7416)</f>
        <v/>
      </c>
      <c r="K7421" s="99" t="str">
        <f>IF(ISBLANK(Perigon!J7416),"",Perigon!T7416)</f>
        <v/>
      </c>
      <c r="L7421" s="95" t="str">
        <f>IF(ISBLANK(Perigon!O7416),"",Perigon!O7416)</f>
        <v/>
      </c>
      <c r="M7421" s="95" t="str">
        <f>IF(ISBLANK(Perigon!R7416),"",Perigon!R7416)</f>
        <v/>
      </c>
      <c r="N7421" s="95" t="str">
        <f>IF(ISBLANK(Perigon!P7416),"",Perigon!P7416)</f>
        <v/>
      </c>
      <c r="O7421" s="38" t="str">
        <f>IF($L7421="","",VLOOKUP($R7421,Tarife!$A$2:$R$599,13,FALSE))</f>
        <v/>
      </c>
      <c r="P7421" s="38" t="str">
        <f t="shared" si="115"/>
        <v/>
      </c>
      <c r="R7421" s="100" t="str">
        <f>Zusammenzug!$C$25&amp;"-"&amp;Zusammenzug!$A$7&amp;"-"&amp;Leistungen!L7421</f>
        <v>2024-0-</v>
      </c>
    </row>
    <row r="7422" spans="1:18" x14ac:dyDescent="0.2">
      <c r="A7422" s="95" t="str">
        <f>IF(ISBLANK(Perigon!E7417),"",Perigon!E7417)</f>
        <v/>
      </c>
      <c r="B7422" s="95" t="str">
        <f>IF(ISBLANK(Perigon!G7417),"",Perigon!G7417)</f>
        <v/>
      </c>
      <c r="C7422" s="96" t="str">
        <f>IF(ISBLANK(Perigon!I7417),"",Perigon!I7417)</f>
        <v/>
      </c>
      <c r="D7422" s="97" t="str">
        <f>IF(ISBLANK(Perigon!J7417),"",Perigon!J7417)</f>
        <v/>
      </c>
      <c r="E7422" s="64" t="str">
        <f>IF(ISBLANK(Perigon!K7417),"",Perigon!K7417)</f>
        <v/>
      </c>
      <c r="F7422" s="65"/>
      <c r="G7422" s="64"/>
      <c r="H7422" s="69" t="str">
        <f>IF(ISBLANK(Perigon!L7417),"",Perigon!L7417)</f>
        <v/>
      </c>
      <c r="I7422" s="69" t="str">
        <f>IF(ISBLANK(Perigon!M7417),"",Perigon!M7417)</f>
        <v/>
      </c>
      <c r="J7422" s="98" t="str">
        <f>IF(ISBLANK(Perigon!N7417),"",Perigon!N7417)</f>
        <v/>
      </c>
      <c r="K7422" s="99" t="str">
        <f>IF(ISBLANK(Perigon!J7417),"",Perigon!T7417)</f>
        <v/>
      </c>
      <c r="L7422" s="95" t="str">
        <f>IF(ISBLANK(Perigon!O7417),"",Perigon!O7417)</f>
        <v/>
      </c>
      <c r="M7422" s="95" t="str">
        <f>IF(ISBLANK(Perigon!R7417),"",Perigon!R7417)</f>
        <v/>
      </c>
      <c r="N7422" s="95" t="str">
        <f>IF(ISBLANK(Perigon!P7417),"",Perigon!P7417)</f>
        <v/>
      </c>
      <c r="O7422" s="38" t="str">
        <f>IF($L7422="","",VLOOKUP($R7422,Tarife!$A$2:$R$599,13,FALSE))</f>
        <v/>
      </c>
      <c r="P7422" s="38" t="str">
        <f t="shared" si="115"/>
        <v/>
      </c>
      <c r="R7422" s="100" t="str">
        <f>Zusammenzug!$C$25&amp;"-"&amp;Zusammenzug!$A$7&amp;"-"&amp;Leistungen!L7422</f>
        <v>2024-0-</v>
      </c>
    </row>
    <row r="7423" spans="1:18" x14ac:dyDescent="0.2">
      <c r="A7423" s="95" t="str">
        <f>IF(ISBLANK(Perigon!E7418),"",Perigon!E7418)</f>
        <v/>
      </c>
      <c r="B7423" s="95" t="str">
        <f>IF(ISBLANK(Perigon!G7418),"",Perigon!G7418)</f>
        <v/>
      </c>
      <c r="C7423" s="96" t="str">
        <f>IF(ISBLANK(Perigon!I7418),"",Perigon!I7418)</f>
        <v/>
      </c>
      <c r="D7423" s="97" t="str">
        <f>IF(ISBLANK(Perigon!J7418),"",Perigon!J7418)</f>
        <v/>
      </c>
      <c r="E7423" s="64" t="str">
        <f>IF(ISBLANK(Perigon!K7418),"",Perigon!K7418)</f>
        <v/>
      </c>
      <c r="F7423" s="65"/>
      <c r="G7423" s="64"/>
      <c r="H7423" s="69" t="str">
        <f>IF(ISBLANK(Perigon!L7418),"",Perigon!L7418)</f>
        <v/>
      </c>
      <c r="I7423" s="69" t="str">
        <f>IF(ISBLANK(Perigon!M7418),"",Perigon!M7418)</f>
        <v/>
      </c>
      <c r="J7423" s="98" t="str">
        <f>IF(ISBLANK(Perigon!N7418),"",Perigon!N7418)</f>
        <v/>
      </c>
      <c r="K7423" s="99" t="str">
        <f>IF(ISBLANK(Perigon!J7418),"",Perigon!T7418)</f>
        <v/>
      </c>
      <c r="L7423" s="95" t="str">
        <f>IF(ISBLANK(Perigon!O7418),"",Perigon!O7418)</f>
        <v/>
      </c>
      <c r="M7423" s="95" t="str">
        <f>IF(ISBLANK(Perigon!R7418),"",Perigon!R7418)</f>
        <v/>
      </c>
      <c r="N7423" s="95" t="str">
        <f>IF(ISBLANK(Perigon!P7418),"",Perigon!P7418)</f>
        <v/>
      </c>
      <c r="O7423" s="38" t="str">
        <f>IF($L7423="","",VLOOKUP($R7423,Tarife!$A$2:$R$599,13,FALSE))</f>
        <v/>
      </c>
      <c r="P7423" s="38" t="str">
        <f t="shared" si="115"/>
        <v/>
      </c>
      <c r="R7423" s="100" t="str">
        <f>Zusammenzug!$C$25&amp;"-"&amp;Zusammenzug!$A$7&amp;"-"&amp;Leistungen!L7423</f>
        <v>2024-0-</v>
      </c>
    </row>
    <row r="7424" spans="1:18" x14ac:dyDescent="0.2">
      <c r="A7424" s="95" t="str">
        <f>IF(ISBLANK(Perigon!E7419),"",Perigon!E7419)</f>
        <v/>
      </c>
      <c r="B7424" s="95" t="str">
        <f>IF(ISBLANK(Perigon!G7419),"",Perigon!G7419)</f>
        <v/>
      </c>
      <c r="C7424" s="96" t="str">
        <f>IF(ISBLANK(Perigon!I7419),"",Perigon!I7419)</f>
        <v/>
      </c>
      <c r="D7424" s="97" t="str">
        <f>IF(ISBLANK(Perigon!J7419),"",Perigon!J7419)</f>
        <v/>
      </c>
      <c r="E7424" s="64" t="str">
        <f>IF(ISBLANK(Perigon!K7419),"",Perigon!K7419)</f>
        <v/>
      </c>
      <c r="F7424" s="65"/>
      <c r="G7424" s="64"/>
      <c r="H7424" s="69" t="str">
        <f>IF(ISBLANK(Perigon!L7419),"",Perigon!L7419)</f>
        <v/>
      </c>
      <c r="I7424" s="69" t="str">
        <f>IF(ISBLANK(Perigon!M7419),"",Perigon!M7419)</f>
        <v/>
      </c>
      <c r="J7424" s="98" t="str">
        <f>IF(ISBLANK(Perigon!N7419),"",Perigon!N7419)</f>
        <v/>
      </c>
      <c r="K7424" s="99" t="str">
        <f>IF(ISBLANK(Perigon!J7419),"",Perigon!T7419)</f>
        <v/>
      </c>
      <c r="L7424" s="95" t="str">
        <f>IF(ISBLANK(Perigon!O7419),"",Perigon!O7419)</f>
        <v/>
      </c>
      <c r="M7424" s="95" t="str">
        <f>IF(ISBLANK(Perigon!R7419),"",Perigon!R7419)</f>
        <v/>
      </c>
      <c r="N7424" s="95" t="str">
        <f>IF(ISBLANK(Perigon!P7419),"",Perigon!P7419)</f>
        <v/>
      </c>
      <c r="O7424" s="38" t="str">
        <f>IF($L7424="","",VLOOKUP($R7424,Tarife!$A$2:$R$599,13,FALSE))</f>
        <v/>
      </c>
      <c r="P7424" s="38" t="str">
        <f t="shared" si="115"/>
        <v/>
      </c>
      <c r="R7424" s="100" t="str">
        <f>Zusammenzug!$C$25&amp;"-"&amp;Zusammenzug!$A$7&amp;"-"&amp;Leistungen!L7424</f>
        <v>2024-0-</v>
      </c>
    </row>
    <row r="7425" spans="1:18" x14ac:dyDescent="0.2">
      <c r="A7425" s="95" t="str">
        <f>IF(ISBLANK(Perigon!E7420),"",Perigon!E7420)</f>
        <v/>
      </c>
      <c r="B7425" s="95" t="str">
        <f>IF(ISBLANK(Perigon!G7420),"",Perigon!G7420)</f>
        <v/>
      </c>
      <c r="C7425" s="96" t="str">
        <f>IF(ISBLANK(Perigon!I7420),"",Perigon!I7420)</f>
        <v/>
      </c>
      <c r="D7425" s="97" t="str">
        <f>IF(ISBLANK(Perigon!J7420),"",Perigon!J7420)</f>
        <v/>
      </c>
      <c r="E7425" s="64" t="str">
        <f>IF(ISBLANK(Perigon!K7420),"",Perigon!K7420)</f>
        <v/>
      </c>
      <c r="F7425" s="65"/>
      <c r="G7425" s="64"/>
      <c r="H7425" s="69" t="str">
        <f>IF(ISBLANK(Perigon!L7420),"",Perigon!L7420)</f>
        <v/>
      </c>
      <c r="I7425" s="69" t="str">
        <f>IF(ISBLANK(Perigon!M7420),"",Perigon!M7420)</f>
        <v/>
      </c>
      <c r="J7425" s="98" t="str">
        <f>IF(ISBLANK(Perigon!N7420),"",Perigon!N7420)</f>
        <v/>
      </c>
      <c r="K7425" s="99" t="str">
        <f>IF(ISBLANK(Perigon!J7420),"",Perigon!T7420)</f>
        <v/>
      </c>
      <c r="L7425" s="95" t="str">
        <f>IF(ISBLANK(Perigon!O7420),"",Perigon!O7420)</f>
        <v/>
      </c>
      <c r="M7425" s="95" t="str">
        <f>IF(ISBLANK(Perigon!R7420),"",Perigon!R7420)</f>
        <v/>
      </c>
      <c r="N7425" s="95" t="str">
        <f>IF(ISBLANK(Perigon!P7420),"",Perigon!P7420)</f>
        <v/>
      </c>
      <c r="O7425" s="38" t="str">
        <f>IF($L7425="","",VLOOKUP($R7425,Tarife!$A$2:$R$599,13,FALSE))</f>
        <v/>
      </c>
      <c r="P7425" s="38" t="str">
        <f t="shared" si="115"/>
        <v/>
      </c>
      <c r="R7425" s="100" t="str">
        <f>Zusammenzug!$C$25&amp;"-"&amp;Zusammenzug!$A$7&amp;"-"&amp;Leistungen!L7425</f>
        <v>2024-0-</v>
      </c>
    </row>
    <row r="7426" spans="1:18" x14ac:dyDescent="0.2">
      <c r="A7426" s="95" t="str">
        <f>IF(ISBLANK(Perigon!E7421),"",Perigon!E7421)</f>
        <v/>
      </c>
      <c r="B7426" s="95" t="str">
        <f>IF(ISBLANK(Perigon!G7421),"",Perigon!G7421)</f>
        <v/>
      </c>
      <c r="C7426" s="96" t="str">
        <f>IF(ISBLANK(Perigon!I7421),"",Perigon!I7421)</f>
        <v/>
      </c>
      <c r="D7426" s="97" t="str">
        <f>IF(ISBLANK(Perigon!J7421),"",Perigon!J7421)</f>
        <v/>
      </c>
      <c r="E7426" s="64" t="str">
        <f>IF(ISBLANK(Perigon!K7421),"",Perigon!K7421)</f>
        <v/>
      </c>
      <c r="F7426" s="65"/>
      <c r="G7426" s="64"/>
      <c r="H7426" s="69" t="str">
        <f>IF(ISBLANK(Perigon!L7421),"",Perigon!L7421)</f>
        <v/>
      </c>
      <c r="I7426" s="69" t="str">
        <f>IF(ISBLANK(Perigon!M7421),"",Perigon!M7421)</f>
        <v/>
      </c>
      <c r="J7426" s="98" t="str">
        <f>IF(ISBLANK(Perigon!N7421),"",Perigon!N7421)</f>
        <v/>
      </c>
      <c r="K7426" s="99" t="str">
        <f>IF(ISBLANK(Perigon!J7421),"",Perigon!T7421)</f>
        <v/>
      </c>
      <c r="L7426" s="95" t="str">
        <f>IF(ISBLANK(Perigon!O7421),"",Perigon!O7421)</f>
        <v/>
      </c>
      <c r="M7426" s="95" t="str">
        <f>IF(ISBLANK(Perigon!R7421),"",Perigon!R7421)</f>
        <v/>
      </c>
      <c r="N7426" s="95" t="str">
        <f>IF(ISBLANK(Perigon!P7421),"",Perigon!P7421)</f>
        <v/>
      </c>
      <c r="O7426" s="38" t="str">
        <f>IF($L7426="","",VLOOKUP($R7426,Tarife!$A$2:$R$599,13,FALSE))</f>
        <v/>
      </c>
      <c r="P7426" s="38" t="str">
        <f t="shared" si="115"/>
        <v/>
      </c>
      <c r="R7426" s="100" t="str">
        <f>Zusammenzug!$C$25&amp;"-"&amp;Zusammenzug!$A$7&amp;"-"&amp;Leistungen!L7426</f>
        <v>2024-0-</v>
      </c>
    </row>
    <row r="7427" spans="1:18" x14ac:dyDescent="0.2">
      <c r="A7427" s="95" t="str">
        <f>IF(ISBLANK(Perigon!E7422),"",Perigon!E7422)</f>
        <v/>
      </c>
      <c r="B7427" s="95" t="str">
        <f>IF(ISBLANK(Perigon!G7422),"",Perigon!G7422)</f>
        <v/>
      </c>
      <c r="C7427" s="96" t="str">
        <f>IF(ISBLANK(Perigon!I7422),"",Perigon!I7422)</f>
        <v/>
      </c>
      <c r="D7427" s="97" t="str">
        <f>IF(ISBLANK(Perigon!J7422),"",Perigon!J7422)</f>
        <v/>
      </c>
      <c r="E7427" s="64" t="str">
        <f>IF(ISBLANK(Perigon!K7422),"",Perigon!K7422)</f>
        <v/>
      </c>
      <c r="F7427" s="65"/>
      <c r="G7427" s="64"/>
      <c r="H7427" s="69" t="str">
        <f>IF(ISBLANK(Perigon!L7422),"",Perigon!L7422)</f>
        <v/>
      </c>
      <c r="I7427" s="69" t="str">
        <f>IF(ISBLANK(Perigon!M7422),"",Perigon!M7422)</f>
        <v/>
      </c>
      <c r="J7427" s="98" t="str">
        <f>IF(ISBLANK(Perigon!N7422),"",Perigon!N7422)</f>
        <v/>
      </c>
      <c r="K7427" s="99" t="str">
        <f>IF(ISBLANK(Perigon!J7422),"",Perigon!T7422)</f>
        <v/>
      </c>
      <c r="L7427" s="95" t="str">
        <f>IF(ISBLANK(Perigon!O7422),"",Perigon!O7422)</f>
        <v/>
      </c>
      <c r="M7427" s="95" t="str">
        <f>IF(ISBLANK(Perigon!R7422),"",Perigon!R7422)</f>
        <v/>
      </c>
      <c r="N7427" s="95" t="str">
        <f>IF(ISBLANK(Perigon!P7422),"",Perigon!P7422)</f>
        <v/>
      </c>
      <c r="O7427" s="38" t="str">
        <f>IF($L7427="","",VLOOKUP($R7427,Tarife!$A$2:$R$599,13,FALSE))</f>
        <v/>
      </c>
      <c r="P7427" s="38" t="str">
        <f t="shared" si="115"/>
        <v/>
      </c>
      <c r="R7427" s="100" t="str">
        <f>Zusammenzug!$C$25&amp;"-"&amp;Zusammenzug!$A$7&amp;"-"&amp;Leistungen!L7427</f>
        <v>2024-0-</v>
      </c>
    </row>
    <row r="7428" spans="1:18" x14ac:dyDescent="0.2">
      <c r="A7428" s="95" t="str">
        <f>IF(ISBLANK(Perigon!E7423),"",Perigon!E7423)</f>
        <v/>
      </c>
      <c r="B7428" s="95" t="str">
        <f>IF(ISBLANK(Perigon!G7423),"",Perigon!G7423)</f>
        <v/>
      </c>
      <c r="C7428" s="96" t="str">
        <f>IF(ISBLANK(Perigon!I7423),"",Perigon!I7423)</f>
        <v/>
      </c>
      <c r="D7428" s="97" t="str">
        <f>IF(ISBLANK(Perigon!J7423),"",Perigon!J7423)</f>
        <v/>
      </c>
      <c r="E7428" s="64" t="str">
        <f>IF(ISBLANK(Perigon!K7423),"",Perigon!K7423)</f>
        <v/>
      </c>
      <c r="F7428" s="65"/>
      <c r="G7428" s="64"/>
      <c r="H7428" s="69" t="str">
        <f>IF(ISBLANK(Perigon!L7423),"",Perigon!L7423)</f>
        <v/>
      </c>
      <c r="I7428" s="69" t="str">
        <f>IF(ISBLANK(Perigon!M7423),"",Perigon!M7423)</f>
        <v/>
      </c>
      <c r="J7428" s="98" t="str">
        <f>IF(ISBLANK(Perigon!N7423),"",Perigon!N7423)</f>
        <v/>
      </c>
      <c r="K7428" s="99" t="str">
        <f>IF(ISBLANK(Perigon!J7423),"",Perigon!T7423)</f>
        <v/>
      </c>
      <c r="L7428" s="95" t="str">
        <f>IF(ISBLANK(Perigon!O7423),"",Perigon!O7423)</f>
        <v/>
      </c>
      <c r="M7428" s="95" t="str">
        <f>IF(ISBLANK(Perigon!R7423),"",Perigon!R7423)</f>
        <v/>
      </c>
      <c r="N7428" s="95" t="str">
        <f>IF(ISBLANK(Perigon!P7423),"",Perigon!P7423)</f>
        <v/>
      </c>
      <c r="O7428" s="38" t="str">
        <f>IF($L7428="","",VLOOKUP($R7428,Tarife!$A$2:$R$599,13,FALSE))</f>
        <v/>
      </c>
      <c r="P7428" s="38" t="str">
        <f t="shared" si="115"/>
        <v/>
      </c>
      <c r="R7428" s="100" t="str">
        <f>Zusammenzug!$C$25&amp;"-"&amp;Zusammenzug!$A$7&amp;"-"&amp;Leistungen!L7428</f>
        <v>2024-0-</v>
      </c>
    </row>
    <row r="7429" spans="1:18" x14ac:dyDescent="0.2">
      <c r="A7429" s="95" t="str">
        <f>IF(ISBLANK(Perigon!E7424),"",Perigon!E7424)</f>
        <v/>
      </c>
      <c r="B7429" s="95" t="str">
        <f>IF(ISBLANK(Perigon!G7424),"",Perigon!G7424)</f>
        <v/>
      </c>
      <c r="C7429" s="96" t="str">
        <f>IF(ISBLANK(Perigon!I7424),"",Perigon!I7424)</f>
        <v/>
      </c>
      <c r="D7429" s="97" t="str">
        <f>IF(ISBLANK(Perigon!J7424),"",Perigon!J7424)</f>
        <v/>
      </c>
      <c r="E7429" s="64" t="str">
        <f>IF(ISBLANK(Perigon!K7424),"",Perigon!K7424)</f>
        <v/>
      </c>
      <c r="F7429" s="65"/>
      <c r="G7429" s="64"/>
      <c r="H7429" s="69" t="str">
        <f>IF(ISBLANK(Perigon!L7424),"",Perigon!L7424)</f>
        <v/>
      </c>
      <c r="I7429" s="69" t="str">
        <f>IF(ISBLANK(Perigon!M7424),"",Perigon!M7424)</f>
        <v/>
      </c>
      <c r="J7429" s="98" t="str">
        <f>IF(ISBLANK(Perigon!N7424),"",Perigon!N7424)</f>
        <v/>
      </c>
      <c r="K7429" s="99" t="str">
        <f>IF(ISBLANK(Perigon!J7424),"",Perigon!T7424)</f>
        <v/>
      </c>
      <c r="L7429" s="95" t="str">
        <f>IF(ISBLANK(Perigon!O7424),"",Perigon!O7424)</f>
        <v/>
      </c>
      <c r="M7429" s="95" t="str">
        <f>IF(ISBLANK(Perigon!R7424),"",Perigon!R7424)</f>
        <v/>
      </c>
      <c r="N7429" s="95" t="str">
        <f>IF(ISBLANK(Perigon!P7424),"",Perigon!P7424)</f>
        <v/>
      </c>
      <c r="O7429" s="38" t="str">
        <f>IF($L7429="","",VLOOKUP($R7429,Tarife!$A$2:$R$599,13,FALSE))</f>
        <v/>
      </c>
      <c r="P7429" s="38" t="str">
        <f t="shared" si="115"/>
        <v/>
      </c>
      <c r="R7429" s="100" t="str">
        <f>Zusammenzug!$C$25&amp;"-"&amp;Zusammenzug!$A$7&amp;"-"&amp;Leistungen!L7429</f>
        <v>2024-0-</v>
      </c>
    </row>
    <row r="7430" spans="1:18" x14ac:dyDescent="0.2">
      <c r="A7430" s="95" t="str">
        <f>IF(ISBLANK(Perigon!E7425),"",Perigon!E7425)</f>
        <v/>
      </c>
      <c r="B7430" s="95" t="str">
        <f>IF(ISBLANK(Perigon!G7425),"",Perigon!G7425)</f>
        <v/>
      </c>
      <c r="C7430" s="96" t="str">
        <f>IF(ISBLANK(Perigon!I7425),"",Perigon!I7425)</f>
        <v/>
      </c>
      <c r="D7430" s="97" t="str">
        <f>IF(ISBLANK(Perigon!J7425),"",Perigon!J7425)</f>
        <v/>
      </c>
      <c r="E7430" s="64" t="str">
        <f>IF(ISBLANK(Perigon!K7425),"",Perigon!K7425)</f>
        <v/>
      </c>
      <c r="F7430" s="65"/>
      <c r="G7430" s="64"/>
      <c r="H7430" s="69" t="str">
        <f>IF(ISBLANK(Perigon!L7425),"",Perigon!L7425)</f>
        <v/>
      </c>
      <c r="I7430" s="69" t="str">
        <f>IF(ISBLANK(Perigon!M7425),"",Perigon!M7425)</f>
        <v/>
      </c>
      <c r="J7430" s="98" t="str">
        <f>IF(ISBLANK(Perigon!N7425),"",Perigon!N7425)</f>
        <v/>
      </c>
      <c r="K7430" s="99" t="str">
        <f>IF(ISBLANK(Perigon!J7425),"",Perigon!T7425)</f>
        <v/>
      </c>
      <c r="L7430" s="95" t="str">
        <f>IF(ISBLANK(Perigon!O7425),"",Perigon!O7425)</f>
        <v/>
      </c>
      <c r="M7430" s="95" t="str">
        <f>IF(ISBLANK(Perigon!R7425),"",Perigon!R7425)</f>
        <v/>
      </c>
      <c r="N7430" s="95" t="str">
        <f>IF(ISBLANK(Perigon!P7425),"",Perigon!P7425)</f>
        <v/>
      </c>
      <c r="O7430" s="38" t="str">
        <f>IF($L7430="","",VLOOKUP($R7430,Tarife!$A$2:$R$599,13,FALSE))</f>
        <v/>
      </c>
      <c r="P7430" s="38" t="str">
        <f t="shared" si="115"/>
        <v/>
      </c>
      <c r="R7430" s="100" t="str">
        <f>Zusammenzug!$C$25&amp;"-"&amp;Zusammenzug!$A$7&amp;"-"&amp;Leistungen!L7430</f>
        <v>2024-0-</v>
      </c>
    </row>
    <row r="7431" spans="1:18" x14ac:dyDescent="0.2">
      <c r="A7431" s="95" t="str">
        <f>IF(ISBLANK(Perigon!E7426),"",Perigon!E7426)</f>
        <v/>
      </c>
      <c r="B7431" s="95" t="str">
        <f>IF(ISBLANK(Perigon!G7426),"",Perigon!G7426)</f>
        <v/>
      </c>
      <c r="C7431" s="96" t="str">
        <f>IF(ISBLANK(Perigon!I7426),"",Perigon!I7426)</f>
        <v/>
      </c>
      <c r="D7431" s="97" t="str">
        <f>IF(ISBLANK(Perigon!J7426),"",Perigon!J7426)</f>
        <v/>
      </c>
      <c r="E7431" s="64" t="str">
        <f>IF(ISBLANK(Perigon!K7426),"",Perigon!K7426)</f>
        <v/>
      </c>
      <c r="F7431" s="65"/>
      <c r="G7431" s="64"/>
      <c r="H7431" s="69" t="str">
        <f>IF(ISBLANK(Perigon!L7426),"",Perigon!L7426)</f>
        <v/>
      </c>
      <c r="I7431" s="69" t="str">
        <f>IF(ISBLANK(Perigon!M7426),"",Perigon!M7426)</f>
        <v/>
      </c>
      <c r="J7431" s="98" t="str">
        <f>IF(ISBLANK(Perigon!N7426),"",Perigon!N7426)</f>
        <v/>
      </c>
      <c r="K7431" s="99" t="str">
        <f>IF(ISBLANK(Perigon!J7426),"",Perigon!T7426)</f>
        <v/>
      </c>
      <c r="L7431" s="95" t="str">
        <f>IF(ISBLANK(Perigon!O7426),"",Perigon!O7426)</f>
        <v/>
      </c>
      <c r="M7431" s="95" t="str">
        <f>IF(ISBLANK(Perigon!R7426),"",Perigon!R7426)</f>
        <v/>
      </c>
      <c r="N7431" s="95" t="str">
        <f>IF(ISBLANK(Perigon!P7426),"",Perigon!P7426)</f>
        <v/>
      </c>
      <c r="O7431" s="38" t="str">
        <f>IF($L7431="","",VLOOKUP($R7431,Tarife!$A$2:$R$599,13,FALSE))</f>
        <v/>
      </c>
      <c r="P7431" s="38" t="str">
        <f t="shared" si="115"/>
        <v/>
      </c>
      <c r="R7431" s="100" t="str">
        <f>Zusammenzug!$C$25&amp;"-"&amp;Zusammenzug!$A$7&amp;"-"&amp;Leistungen!L7431</f>
        <v>2024-0-</v>
      </c>
    </row>
    <row r="7432" spans="1:18" x14ac:dyDescent="0.2">
      <c r="A7432" s="95" t="str">
        <f>IF(ISBLANK(Perigon!E7427),"",Perigon!E7427)</f>
        <v/>
      </c>
      <c r="B7432" s="95" t="str">
        <f>IF(ISBLANK(Perigon!G7427),"",Perigon!G7427)</f>
        <v/>
      </c>
      <c r="C7432" s="96" t="str">
        <f>IF(ISBLANK(Perigon!I7427),"",Perigon!I7427)</f>
        <v/>
      </c>
      <c r="D7432" s="97" t="str">
        <f>IF(ISBLANK(Perigon!J7427),"",Perigon!J7427)</f>
        <v/>
      </c>
      <c r="E7432" s="64" t="str">
        <f>IF(ISBLANK(Perigon!K7427),"",Perigon!K7427)</f>
        <v/>
      </c>
      <c r="F7432" s="65"/>
      <c r="G7432" s="64"/>
      <c r="H7432" s="69" t="str">
        <f>IF(ISBLANK(Perigon!L7427),"",Perigon!L7427)</f>
        <v/>
      </c>
      <c r="I7432" s="69" t="str">
        <f>IF(ISBLANK(Perigon!M7427),"",Perigon!M7427)</f>
        <v/>
      </c>
      <c r="J7432" s="98" t="str">
        <f>IF(ISBLANK(Perigon!N7427),"",Perigon!N7427)</f>
        <v/>
      </c>
      <c r="K7432" s="99" t="str">
        <f>IF(ISBLANK(Perigon!J7427),"",Perigon!T7427)</f>
        <v/>
      </c>
      <c r="L7432" s="95" t="str">
        <f>IF(ISBLANK(Perigon!O7427),"",Perigon!O7427)</f>
        <v/>
      </c>
      <c r="M7432" s="95" t="str">
        <f>IF(ISBLANK(Perigon!R7427),"",Perigon!R7427)</f>
        <v/>
      </c>
      <c r="N7432" s="95" t="str">
        <f>IF(ISBLANK(Perigon!P7427),"",Perigon!P7427)</f>
        <v/>
      </c>
      <c r="O7432" s="38" t="str">
        <f>IF($L7432="","",VLOOKUP($R7432,Tarife!$A$2:$R$599,13,FALSE))</f>
        <v/>
      </c>
      <c r="P7432" s="38" t="str">
        <f t="shared" ref="P7432:P7495" si="116">IF(L7432="","",IF(AND($L7432="Pabe",N7432&lt;O7432),M7432*O7432,IF(N7432&lt;O7432,M7432*N7432,M7432*O7432)))</f>
        <v/>
      </c>
      <c r="R7432" s="100" t="str">
        <f>Zusammenzug!$C$25&amp;"-"&amp;Zusammenzug!$A$7&amp;"-"&amp;Leistungen!L7432</f>
        <v>2024-0-</v>
      </c>
    </row>
    <row r="7433" spans="1:18" x14ac:dyDescent="0.2">
      <c r="A7433" s="95" t="str">
        <f>IF(ISBLANK(Perigon!E7428),"",Perigon!E7428)</f>
        <v/>
      </c>
      <c r="B7433" s="95" t="str">
        <f>IF(ISBLANK(Perigon!G7428),"",Perigon!G7428)</f>
        <v/>
      </c>
      <c r="C7433" s="96" t="str">
        <f>IF(ISBLANK(Perigon!I7428),"",Perigon!I7428)</f>
        <v/>
      </c>
      <c r="D7433" s="97" t="str">
        <f>IF(ISBLANK(Perigon!J7428),"",Perigon!J7428)</f>
        <v/>
      </c>
      <c r="E7433" s="64" t="str">
        <f>IF(ISBLANK(Perigon!K7428),"",Perigon!K7428)</f>
        <v/>
      </c>
      <c r="F7433" s="65"/>
      <c r="G7433" s="64"/>
      <c r="H7433" s="69" t="str">
        <f>IF(ISBLANK(Perigon!L7428),"",Perigon!L7428)</f>
        <v/>
      </c>
      <c r="I7433" s="69" t="str">
        <f>IF(ISBLANK(Perigon!M7428),"",Perigon!M7428)</f>
        <v/>
      </c>
      <c r="J7433" s="98" t="str">
        <f>IF(ISBLANK(Perigon!N7428),"",Perigon!N7428)</f>
        <v/>
      </c>
      <c r="K7433" s="99" t="str">
        <f>IF(ISBLANK(Perigon!J7428),"",Perigon!T7428)</f>
        <v/>
      </c>
      <c r="L7433" s="95" t="str">
        <f>IF(ISBLANK(Perigon!O7428),"",Perigon!O7428)</f>
        <v/>
      </c>
      <c r="M7433" s="95" t="str">
        <f>IF(ISBLANK(Perigon!R7428),"",Perigon!R7428)</f>
        <v/>
      </c>
      <c r="N7433" s="95" t="str">
        <f>IF(ISBLANK(Perigon!P7428),"",Perigon!P7428)</f>
        <v/>
      </c>
      <c r="O7433" s="38" t="str">
        <f>IF($L7433="","",VLOOKUP($R7433,Tarife!$A$2:$R$599,13,FALSE))</f>
        <v/>
      </c>
      <c r="P7433" s="38" t="str">
        <f t="shared" si="116"/>
        <v/>
      </c>
      <c r="R7433" s="100" t="str">
        <f>Zusammenzug!$C$25&amp;"-"&amp;Zusammenzug!$A$7&amp;"-"&amp;Leistungen!L7433</f>
        <v>2024-0-</v>
      </c>
    </row>
    <row r="7434" spans="1:18" x14ac:dyDescent="0.2">
      <c r="A7434" s="95" t="str">
        <f>IF(ISBLANK(Perigon!E7429),"",Perigon!E7429)</f>
        <v/>
      </c>
      <c r="B7434" s="95" t="str">
        <f>IF(ISBLANK(Perigon!G7429),"",Perigon!G7429)</f>
        <v/>
      </c>
      <c r="C7434" s="96" t="str">
        <f>IF(ISBLANK(Perigon!I7429),"",Perigon!I7429)</f>
        <v/>
      </c>
      <c r="D7434" s="97" t="str">
        <f>IF(ISBLANK(Perigon!J7429),"",Perigon!J7429)</f>
        <v/>
      </c>
      <c r="E7434" s="64" t="str">
        <f>IF(ISBLANK(Perigon!K7429),"",Perigon!K7429)</f>
        <v/>
      </c>
      <c r="F7434" s="65"/>
      <c r="G7434" s="64"/>
      <c r="H7434" s="69" t="str">
        <f>IF(ISBLANK(Perigon!L7429),"",Perigon!L7429)</f>
        <v/>
      </c>
      <c r="I7434" s="69" t="str">
        <f>IF(ISBLANK(Perigon!M7429),"",Perigon!M7429)</f>
        <v/>
      </c>
      <c r="J7434" s="98" t="str">
        <f>IF(ISBLANK(Perigon!N7429),"",Perigon!N7429)</f>
        <v/>
      </c>
      <c r="K7434" s="99" t="str">
        <f>IF(ISBLANK(Perigon!J7429),"",Perigon!T7429)</f>
        <v/>
      </c>
      <c r="L7434" s="95" t="str">
        <f>IF(ISBLANK(Perigon!O7429),"",Perigon!O7429)</f>
        <v/>
      </c>
      <c r="M7434" s="95" t="str">
        <f>IF(ISBLANK(Perigon!R7429),"",Perigon!R7429)</f>
        <v/>
      </c>
      <c r="N7434" s="95" t="str">
        <f>IF(ISBLANK(Perigon!P7429),"",Perigon!P7429)</f>
        <v/>
      </c>
      <c r="O7434" s="38" t="str">
        <f>IF($L7434="","",VLOOKUP($R7434,Tarife!$A$2:$R$599,13,FALSE))</f>
        <v/>
      </c>
      <c r="P7434" s="38" t="str">
        <f t="shared" si="116"/>
        <v/>
      </c>
      <c r="R7434" s="100" t="str">
        <f>Zusammenzug!$C$25&amp;"-"&amp;Zusammenzug!$A$7&amp;"-"&amp;Leistungen!L7434</f>
        <v>2024-0-</v>
      </c>
    </row>
    <row r="7435" spans="1:18" x14ac:dyDescent="0.2">
      <c r="A7435" s="95" t="str">
        <f>IF(ISBLANK(Perigon!E7430),"",Perigon!E7430)</f>
        <v/>
      </c>
      <c r="B7435" s="95" t="str">
        <f>IF(ISBLANK(Perigon!G7430),"",Perigon!G7430)</f>
        <v/>
      </c>
      <c r="C7435" s="96" t="str">
        <f>IF(ISBLANK(Perigon!I7430),"",Perigon!I7430)</f>
        <v/>
      </c>
      <c r="D7435" s="97" t="str">
        <f>IF(ISBLANK(Perigon!J7430),"",Perigon!J7430)</f>
        <v/>
      </c>
      <c r="E7435" s="64" t="str">
        <f>IF(ISBLANK(Perigon!K7430),"",Perigon!K7430)</f>
        <v/>
      </c>
      <c r="F7435" s="65"/>
      <c r="G7435" s="64"/>
      <c r="H7435" s="69" t="str">
        <f>IF(ISBLANK(Perigon!L7430),"",Perigon!L7430)</f>
        <v/>
      </c>
      <c r="I7435" s="69" t="str">
        <f>IF(ISBLANK(Perigon!M7430),"",Perigon!M7430)</f>
        <v/>
      </c>
      <c r="J7435" s="98" t="str">
        <f>IF(ISBLANK(Perigon!N7430),"",Perigon!N7430)</f>
        <v/>
      </c>
      <c r="K7435" s="99" t="str">
        <f>IF(ISBLANK(Perigon!J7430),"",Perigon!T7430)</f>
        <v/>
      </c>
      <c r="L7435" s="95" t="str">
        <f>IF(ISBLANK(Perigon!O7430),"",Perigon!O7430)</f>
        <v/>
      </c>
      <c r="M7435" s="95" t="str">
        <f>IF(ISBLANK(Perigon!R7430),"",Perigon!R7430)</f>
        <v/>
      </c>
      <c r="N7435" s="95" t="str">
        <f>IF(ISBLANK(Perigon!P7430),"",Perigon!P7430)</f>
        <v/>
      </c>
      <c r="O7435" s="38" t="str">
        <f>IF($L7435="","",VLOOKUP($R7435,Tarife!$A$2:$R$599,13,FALSE))</f>
        <v/>
      </c>
      <c r="P7435" s="38" t="str">
        <f t="shared" si="116"/>
        <v/>
      </c>
      <c r="R7435" s="100" t="str">
        <f>Zusammenzug!$C$25&amp;"-"&amp;Zusammenzug!$A$7&amp;"-"&amp;Leistungen!L7435</f>
        <v>2024-0-</v>
      </c>
    </row>
    <row r="7436" spans="1:18" x14ac:dyDescent="0.2">
      <c r="A7436" s="95" t="str">
        <f>IF(ISBLANK(Perigon!E7431),"",Perigon!E7431)</f>
        <v/>
      </c>
      <c r="B7436" s="95" t="str">
        <f>IF(ISBLANK(Perigon!G7431),"",Perigon!G7431)</f>
        <v/>
      </c>
      <c r="C7436" s="96" t="str">
        <f>IF(ISBLANK(Perigon!I7431),"",Perigon!I7431)</f>
        <v/>
      </c>
      <c r="D7436" s="97" t="str">
        <f>IF(ISBLANK(Perigon!J7431),"",Perigon!J7431)</f>
        <v/>
      </c>
      <c r="E7436" s="64" t="str">
        <f>IF(ISBLANK(Perigon!K7431),"",Perigon!K7431)</f>
        <v/>
      </c>
      <c r="F7436" s="65"/>
      <c r="G7436" s="64"/>
      <c r="H7436" s="69" t="str">
        <f>IF(ISBLANK(Perigon!L7431),"",Perigon!L7431)</f>
        <v/>
      </c>
      <c r="I7436" s="69" t="str">
        <f>IF(ISBLANK(Perigon!M7431),"",Perigon!M7431)</f>
        <v/>
      </c>
      <c r="J7436" s="98" t="str">
        <f>IF(ISBLANK(Perigon!N7431),"",Perigon!N7431)</f>
        <v/>
      </c>
      <c r="K7436" s="99" t="str">
        <f>IF(ISBLANK(Perigon!J7431),"",Perigon!T7431)</f>
        <v/>
      </c>
      <c r="L7436" s="95" t="str">
        <f>IF(ISBLANK(Perigon!O7431),"",Perigon!O7431)</f>
        <v/>
      </c>
      <c r="M7436" s="95" t="str">
        <f>IF(ISBLANK(Perigon!R7431),"",Perigon!R7431)</f>
        <v/>
      </c>
      <c r="N7436" s="95" t="str">
        <f>IF(ISBLANK(Perigon!P7431),"",Perigon!P7431)</f>
        <v/>
      </c>
      <c r="O7436" s="38" t="str">
        <f>IF($L7436="","",VLOOKUP($R7436,Tarife!$A$2:$R$599,13,FALSE))</f>
        <v/>
      </c>
      <c r="P7436" s="38" t="str">
        <f t="shared" si="116"/>
        <v/>
      </c>
      <c r="R7436" s="100" t="str">
        <f>Zusammenzug!$C$25&amp;"-"&amp;Zusammenzug!$A$7&amp;"-"&amp;Leistungen!L7436</f>
        <v>2024-0-</v>
      </c>
    </row>
    <row r="7437" spans="1:18" x14ac:dyDescent="0.2">
      <c r="A7437" s="95" t="str">
        <f>IF(ISBLANK(Perigon!E7432),"",Perigon!E7432)</f>
        <v/>
      </c>
      <c r="B7437" s="95" t="str">
        <f>IF(ISBLANK(Perigon!G7432),"",Perigon!G7432)</f>
        <v/>
      </c>
      <c r="C7437" s="96" t="str">
        <f>IF(ISBLANK(Perigon!I7432),"",Perigon!I7432)</f>
        <v/>
      </c>
      <c r="D7437" s="97" t="str">
        <f>IF(ISBLANK(Perigon!J7432),"",Perigon!J7432)</f>
        <v/>
      </c>
      <c r="E7437" s="64" t="str">
        <f>IF(ISBLANK(Perigon!K7432),"",Perigon!K7432)</f>
        <v/>
      </c>
      <c r="F7437" s="65"/>
      <c r="G7437" s="64"/>
      <c r="H7437" s="69" t="str">
        <f>IF(ISBLANK(Perigon!L7432),"",Perigon!L7432)</f>
        <v/>
      </c>
      <c r="I7437" s="69" t="str">
        <f>IF(ISBLANK(Perigon!M7432),"",Perigon!M7432)</f>
        <v/>
      </c>
      <c r="J7437" s="98" t="str">
        <f>IF(ISBLANK(Perigon!N7432),"",Perigon!N7432)</f>
        <v/>
      </c>
      <c r="K7437" s="99" t="str">
        <f>IF(ISBLANK(Perigon!J7432),"",Perigon!T7432)</f>
        <v/>
      </c>
      <c r="L7437" s="95" t="str">
        <f>IF(ISBLANK(Perigon!O7432),"",Perigon!O7432)</f>
        <v/>
      </c>
      <c r="M7437" s="95" t="str">
        <f>IF(ISBLANK(Perigon!R7432),"",Perigon!R7432)</f>
        <v/>
      </c>
      <c r="N7437" s="95" t="str">
        <f>IF(ISBLANK(Perigon!P7432),"",Perigon!P7432)</f>
        <v/>
      </c>
      <c r="O7437" s="38" t="str">
        <f>IF($L7437="","",VLOOKUP($R7437,Tarife!$A$2:$R$599,13,FALSE))</f>
        <v/>
      </c>
      <c r="P7437" s="38" t="str">
        <f t="shared" si="116"/>
        <v/>
      </c>
      <c r="R7437" s="100" t="str">
        <f>Zusammenzug!$C$25&amp;"-"&amp;Zusammenzug!$A$7&amp;"-"&amp;Leistungen!L7437</f>
        <v>2024-0-</v>
      </c>
    </row>
    <row r="7438" spans="1:18" x14ac:dyDescent="0.2">
      <c r="A7438" s="95" t="str">
        <f>IF(ISBLANK(Perigon!E7433),"",Perigon!E7433)</f>
        <v/>
      </c>
      <c r="B7438" s="95" t="str">
        <f>IF(ISBLANK(Perigon!G7433),"",Perigon!G7433)</f>
        <v/>
      </c>
      <c r="C7438" s="96" t="str">
        <f>IF(ISBLANK(Perigon!I7433),"",Perigon!I7433)</f>
        <v/>
      </c>
      <c r="D7438" s="97" t="str">
        <f>IF(ISBLANK(Perigon!J7433),"",Perigon!J7433)</f>
        <v/>
      </c>
      <c r="E7438" s="64" t="str">
        <f>IF(ISBLANK(Perigon!K7433),"",Perigon!K7433)</f>
        <v/>
      </c>
      <c r="F7438" s="65"/>
      <c r="G7438" s="64"/>
      <c r="H7438" s="69" t="str">
        <f>IF(ISBLANK(Perigon!L7433),"",Perigon!L7433)</f>
        <v/>
      </c>
      <c r="I7438" s="69" t="str">
        <f>IF(ISBLANK(Perigon!M7433),"",Perigon!M7433)</f>
        <v/>
      </c>
      <c r="J7438" s="98" t="str">
        <f>IF(ISBLANK(Perigon!N7433),"",Perigon!N7433)</f>
        <v/>
      </c>
      <c r="K7438" s="99" t="str">
        <f>IF(ISBLANK(Perigon!J7433),"",Perigon!T7433)</f>
        <v/>
      </c>
      <c r="L7438" s="95" t="str">
        <f>IF(ISBLANK(Perigon!O7433),"",Perigon!O7433)</f>
        <v/>
      </c>
      <c r="M7438" s="95" t="str">
        <f>IF(ISBLANK(Perigon!R7433),"",Perigon!R7433)</f>
        <v/>
      </c>
      <c r="N7438" s="95" t="str">
        <f>IF(ISBLANK(Perigon!P7433),"",Perigon!P7433)</f>
        <v/>
      </c>
      <c r="O7438" s="38" t="str">
        <f>IF($L7438="","",VLOOKUP($R7438,Tarife!$A$2:$R$599,13,FALSE))</f>
        <v/>
      </c>
      <c r="P7438" s="38" t="str">
        <f t="shared" si="116"/>
        <v/>
      </c>
      <c r="R7438" s="100" t="str">
        <f>Zusammenzug!$C$25&amp;"-"&amp;Zusammenzug!$A$7&amp;"-"&amp;Leistungen!L7438</f>
        <v>2024-0-</v>
      </c>
    </row>
    <row r="7439" spans="1:18" x14ac:dyDescent="0.2">
      <c r="A7439" s="95" t="str">
        <f>IF(ISBLANK(Perigon!E7434),"",Perigon!E7434)</f>
        <v/>
      </c>
      <c r="B7439" s="95" t="str">
        <f>IF(ISBLANK(Perigon!G7434),"",Perigon!G7434)</f>
        <v/>
      </c>
      <c r="C7439" s="96" t="str">
        <f>IF(ISBLANK(Perigon!I7434),"",Perigon!I7434)</f>
        <v/>
      </c>
      <c r="D7439" s="97" t="str">
        <f>IF(ISBLANK(Perigon!J7434),"",Perigon!J7434)</f>
        <v/>
      </c>
      <c r="E7439" s="64" t="str">
        <f>IF(ISBLANK(Perigon!K7434),"",Perigon!K7434)</f>
        <v/>
      </c>
      <c r="F7439" s="65"/>
      <c r="G7439" s="64"/>
      <c r="H7439" s="69" t="str">
        <f>IF(ISBLANK(Perigon!L7434),"",Perigon!L7434)</f>
        <v/>
      </c>
      <c r="I7439" s="69" t="str">
        <f>IF(ISBLANK(Perigon!M7434),"",Perigon!M7434)</f>
        <v/>
      </c>
      <c r="J7439" s="98" t="str">
        <f>IF(ISBLANK(Perigon!N7434),"",Perigon!N7434)</f>
        <v/>
      </c>
      <c r="K7439" s="99" t="str">
        <f>IF(ISBLANK(Perigon!J7434),"",Perigon!T7434)</f>
        <v/>
      </c>
      <c r="L7439" s="95" t="str">
        <f>IF(ISBLANK(Perigon!O7434),"",Perigon!O7434)</f>
        <v/>
      </c>
      <c r="M7439" s="95" t="str">
        <f>IF(ISBLANK(Perigon!R7434),"",Perigon!R7434)</f>
        <v/>
      </c>
      <c r="N7439" s="95" t="str">
        <f>IF(ISBLANK(Perigon!P7434),"",Perigon!P7434)</f>
        <v/>
      </c>
      <c r="O7439" s="38" t="str">
        <f>IF($L7439="","",VLOOKUP($R7439,Tarife!$A$2:$R$599,13,FALSE))</f>
        <v/>
      </c>
      <c r="P7439" s="38" t="str">
        <f t="shared" si="116"/>
        <v/>
      </c>
      <c r="R7439" s="100" t="str">
        <f>Zusammenzug!$C$25&amp;"-"&amp;Zusammenzug!$A$7&amp;"-"&amp;Leistungen!L7439</f>
        <v>2024-0-</v>
      </c>
    </row>
    <row r="7440" spans="1:18" x14ac:dyDescent="0.2">
      <c r="A7440" s="95" t="str">
        <f>IF(ISBLANK(Perigon!E7435),"",Perigon!E7435)</f>
        <v/>
      </c>
      <c r="B7440" s="95" t="str">
        <f>IF(ISBLANK(Perigon!G7435),"",Perigon!G7435)</f>
        <v/>
      </c>
      <c r="C7440" s="96" t="str">
        <f>IF(ISBLANK(Perigon!I7435),"",Perigon!I7435)</f>
        <v/>
      </c>
      <c r="D7440" s="97" t="str">
        <f>IF(ISBLANK(Perigon!J7435),"",Perigon!J7435)</f>
        <v/>
      </c>
      <c r="E7440" s="64" t="str">
        <f>IF(ISBLANK(Perigon!K7435),"",Perigon!K7435)</f>
        <v/>
      </c>
      <c r="F7440" s="65"/>
      <c r="G7440" s="64"/>
      <c r="H7440" s="69" t="str">
        <f>IF(ISBLANK(Perigon!L7435),"",Perigon!L7435)</f>
        <v/>
      </c>
      <c r="I7440" s="69" t="str">
        <f>IF(ISBLANK(Perigon!M7435),"",Perigon!M7435)</f>
        <v/>
      </c>
      <c r="J7440" s="98" t="str">
        <f>IF(ISBLANK(Perigon!N7435),"",Perigon!N7435)</f>
        <v/>
      </c>
      <c r="K7440" s="99" t="str">
        <f>IF(ISBLANK(Perigon!J7435),"",Perigon!T7435)</f>
        <v/>
      </c>
      <c r="L7440" s="95" t="str">
        <f>IF(ISBLANK(Perigon!O7435),"",Perigon!O7435)</f>
        <v/>
      </c>
      <c r="M7440" s="95" t="str">
        <f>IF(ISBLANK(Perigon!R7435),"",Perigon!R7435)</f>
        <v/>
      </c>
      <c r="N7440" s="95" t="str">
        <f>IF(ISBLANK(Perigon!P7435),"",Perigon!P7435)</f>
        <v/>
      </c>
      <c r="O7440" s="38" t="str">
        <f>IF($L7440="","",VLOOKUP($R7440,Tarife!$A$2:$R$599,13,FALSE))</f>
        <v/>
      </c>
      <c r="P7440" s="38" t="str">
        <f t="shared" si="116"/>
        <v/>
      </c>
      <c r="R7440" s="100" t="str">
        <f>Zusammenzug!$C$25&amp;"-"&amp;Zusammenzug!$A$7&amp;"-"&amp;Leistungen!L7440</f>
        <v>2024-0-</v>
      </c>
    </row>
    <row r="7441" spans="1:18" x14ac:dyDescent="0.2">
      <c r="A7441" s="95" t="str">
        <f>IF(ISBLANK(Perigon!E7436),"",Perigon!E7436)</f>
        <v/>
      </c>
      <c r="B7441" s="95" t="str">
        <f>IF(ISBLANK(Perigon!G7436),"",Perigon!G7436)</f>
        <v/>
      </c>
      <c r="C7441" s="96" t="str">
        <f>IF(ISBLANK(Perigon!I7436),"",Perigon!I7436)</f>
        <v/>
      </c>
      <c r="D7441" s="97" t="str">
        <f>IF(ISBLANK(Perigon!J7436),"",Perigon!J7436)</f>
        <v/>
      </c>
      <c r="E7441" s="64" t="str">
        <f>IF(ISBLANK(Perigon!K7436),"",Perigon!K7436)</f>
        <v/>
      </c>
      <c r="F7441" s="65"/>
      <c r="G7441" s="64"/>
      <c r="H7441" s="69" t="str">
        <f>IF(ISBLANK(Perigon!L7436),"",Perigon!L7436)</f>
        <v/>
      </c>
      <c r="I7441" s="69" t="str">
        <f>IF(ISBLANK(Perigon!M7436),"",Perigon!M7436)</f>
        <v/>
      </c>
      <c r="J7441" s="98" t="str">
        <f>IF(ISBLANK(Perigon!N7436),"",Perigon!N7436)</f>
        <v/>
      </c>
      <c r="K7441" s="99" t="str">
        <f>IF(ISBLANK(Perigon!J7436),"",Perigon!T7436)</f>
        <v/>
      </c>
      <c r="L7441" s="95" t="str">
        <f>IF(ISBLANK(Perigon!O7436),"",Perigon!O7436)</f>
        <v/>
      </c>
      <c r="M7441" s="95" t="str">
        <f>IF(ISBLANK(Perigon!R7436),"",Perigon!R7436)</f>
        <v/>
      </c>
      <c r="N7441" s="95" t="str">
        <f>IF(ISBLANK(Perigon!P7436),"",Perigon!P7436)</f>
        <v/>
      </c>
      <c r="O7441" s="38" t="str">
        <f>IF($L7441="","",VLOOKUP($R7441,Tarife!$A$2:$R$599,13,FALSE))</f>
        <v/>
      </c>
      <c r="P7441" s="38" t="str">
        <f t="shared" si="116"/>
        <v/>
      </c>
      <c r="R7441" s="100" t="str">
        <f>Zusammenzug!$C$25&amp;"-"&amp;Zusammenzug!$A$7&amp;"-"&amp;Leistungen!L7441</f>
        <v>2024-0-</v>
      </c>
    </row>
    <row r="7442" spans="1:18" x14ac:dyDescent="0.2">
      <c r="A7442" s="95" t="str">
        <f>IF(ISBLANK(Perigon!E7437),"",Perigon!E7437)</f>
        <v/>
      </c>
      <c r="B7442" s="95" t="str">
        <f>IF(ISBLANK(Perigon!G7437),"",Perigon!G7437)</f>
        <v/>
      </c>
      <c r="C7442" s="96" t="str">
        <f>IF(ISBLANK(Perigon!I7437),"",Perigon!I7437)</f>
        <v/>
      </c>
      <c r="D7442" s="97" t="str">
        <f>IF(ISBLANK(Perigon!J7437),"",Perigon!J7437)</f>
        <v/>
      </c>
      <c r="E7442" s="64" t="str">
        <f>IF(ISBLANK(Perigon!K7437),"",Perigon!K7437)</f>
        <v/>
      </c>
      <c r="F7442" s="65"/>
      <c r="G7442" s="64"/>
      <c r="H7442" s="69" t="str">
        <f>IF(ISBLANK(Perigon!L7437),"",Perigon!L7437)</f>
        <v/>
      </c>
      <c r="I7442" s="69" t="str">
        <f>IF(ISBLANK(Perigon!M7437),"",Perigon!M7437)</f>
        <v/>
      </c>
      <c r="J7442" s="98" t="str">
        <f>IF(ISBLANK(Perigon!N7437),"",Perigon!N7437)</f>
        <v/>
      </c>
      <c r="K7442" s="99" t="str">
        <f>IF(ISBLANK(Perigon!J7437),"",Perigon!T7437)</f>
        <v/>
      </c>
      <c r="L7442" s="95" t="str">
        <f>IF(ISBLANK(Perigon!O7437),"",Perigon!O7437)</f>
        <v/>
      </c>
      <c r="M7442" s="95" t="str">
        <f>IF(ISBLANK(Perigon!R7437),"",Perigon!R7437)</f>
        <v/>
      </c>
      <c r="N7442" s="95" t="str">
        <f>IF(ISBLANK(Perigon!P7437),"",Perigon!P7437)</f>
        <v/>
      </c>
      <c r="O7442" s="38" t="str">
        <f>IF($L7442="","",VLOOKUP($R7442,Tarife!$A$2:$R$599,13,FALSE))</f>
        <v/>
      </c>
      <c r="P7442" s="38" t="str">
        <f t="shared" si="116"/>
        <v/>
      </c>
      <c r="R7442" s="100" t="str">
        <f>Zusammenzug!$C$25&amp;"-"&amp;Zusammenzug!$A$7&amp;"-"&amp;Leistungen!L7442</f>
        <v>2024-0-</v>
      </c>
    </row>
    <row r="7443" spans="1:18" x14ac:dyDescent="0.2">
      <c r="A7443" s="95" t="str">
        <f>IF(ISBLANK(Perigon!E7438),"",Perigon!E7438)</f>
        <v/>
      </c>
      <c r="B7443" s="95" t="str">
        <f>IF(ISBLANK(Perigon!G7438),"",Perigon!G7438)</f>
        <v/>
      </c>
      <c r="C7443" s="96" t="str">
        <f>IF(ISBLANK(Perigon!I7438),"",Perigon!I7438)</f>
        <v/>
      </c>
      <c r="D7443" s="97" t="str">
        <f>IF(ISBLANK(Perigon!J7438),"",Perigon!J7438)</f>
        <v/>
      </c>
      <c r="E7443" s="64" t="str">
        <f>IF(ISBLANK(Perigon!K7438),"",Perigon!K7438)</f>
        <v/>
      </c>
      <c r="F7443" s="65"/>
      <c r="G7443" s="64"/>
      <c r="H7443" s="69" t="str">
        <f>IF(ISBLANK(Perigon!L7438),"",Perigon!L7438)</f>
        <v/>
      </c>
      <c r="I7443" s="69" t="str">
        <f>IF(ISBLANK(Perigon!M7438),"",Perigon!M7438)</f>
        <v/>
      </c>
      <c r="J7443" s="98" t="str">
        <f>IF(ISBLANK(Perigon!N7438),"",Perigon!N7438)</f>
        <v/>
      </c>
      <c r="K7443" s="99" t="str">
        <f>IF(ISBLANK(Perigon!J7438),"",Perigon!T7438)</f>
        <v/>
      </c>
      <c r="L7443" s="95" t="str">
        <f>IF(ISBLANK(Perigon!O7438),"",Perigon!O7438)</f>
        <v/>
      </c>
      <c r="M7443" s="95" t="str">
        <f>IF(ISBLANK(Perigon!R7438),"",Perigon!R7438)</f>
        <v/>
      </c>
      <c r="N7443" s="95" t="str">
        <f>IF(ISBLANK(Perigon!P7438),"",Perigon!P7438)</f>
        <v/>
      </c>
      <c r="O7443" s="38" t="str">
        <f>IF($L7443="","",VLOOKUP($R7443,Tarife!$A$2:$R$599,13,FALSE))</f>
        <v/>
      </c>
      <c r="P7443" s="38" t="str">
        <f t="shared" si="116"/>
        <v/>
      </c>
      <c r="R7443" s="100" t="str">
        <f>Zusammenzug!$C$25&amp;"-"&amp;Zusammenzug!$A$7&amp;"-"&amp;Leistungen!L7443</f>
        <v>2024-0-</v>
      </c>
    </row>
    <row r="7444" spans="1:18" x14ac:dyDescent="0.2">
      <c r="A7444" s="95" t="str">
        <f>IF(ISBLANK(Perigon!E7439),"",Perigon!E7439)</f>
        <v/>
      </c>
      <c r="B7444" s="95" t="str">
        <f>IF(ISBLANK(Perigon!G7439),"",Perigon!G7439)</f>
        <v/>
      </c>
      <c r="C7444" s="96" t="str">
        <f>IF(ISBLANK(Perigon!I7439),"",Perigon!I7439)</f>
        <v/>
      </c>
      <c r="D7444" s="97" t="str">
        <f>IF(ISBLANK(Perigon!J7439),"",Perigon!J7439)</f>
        <v/>
      </c>
      <c r="E7444" s="64" t="str">
        <f>IF(ISBLANK(Perigon!K7439),"",Perigon!K7439)</f>
        <v/>
      </c>
      <c r="F7444" s="65"/>
      <c r="G7444" s="64"/>
      <c r="H7444" s="69" t="str">
        <f>IF(ISBLANK(Perigon!L7439),"",Perigon!L7439)</f>
        <v/>
      </c>
      <c r="I7444" s="69" t="str">
        <f>IF(ISBLANK(Perigon!M7439),"",Perigon!M7439)</f>
        <v/>
      </c>
      <c r="J7444" s="98" t="str">
        <f>IF(ISBLANK(Perigon!N7439),"",Perigon!N7439)</f>
        <v/>
      </c>
      <c r="K7444" s="99" t="str">
        <f>IF(ISBLANK(Perigon!J7439),"",Perigon!T7439)</f>
        <v/>
      </c>
      <c r="L7444" s="95" t="str">
        <f>IF(ISBLANK(Perigon!O7439),"",Perigon!O7439)</f>
        <v/>
      </c>
      <c r="M7444" s="95" t="str">
        <f>IF(ISBLANK(Perigon!R7439),"",Perigon!R7439)</f>
        <v/>
      </c>
      <c r="N7444" s="95" t="str">
        <f>IF(ISBLANK(Perigon!P7439),"",Perigon!P7439)</f>
        <v/>
      </c>
      <c r="O7444" s="38" t="str">
        <f>IF($L7444="","",VLOOKUP($R7444,Tarife!$A$2:$R$599,13,FALSE))</f>
        <v/>
      </c>
      <c r="P7444" s="38" t="str">
        <f t="shared" si="116"/>
        <v/>
      </c>
      <c r="R7444" s="100" t="str">
        <f>Zusammenzug!$C$25&amp;"-"&amp;Zusammenzug!$A$7&amp;"-"&amp;Leistungen!L7444</f>
        <v>2024-0-</v>
      </c>
    </row>
    <row r="7445" spans="1:18" x14ac:dyDescent="0.2">
      <c r="A7445" s="95" t="str">
        <f>IF(ISBLANK(Perigon!E7440),"",Perigon!E7440)</f>
        <v/>
      </c>
      <c r="B7445" s="95" t="str">
        <f>IF(ISBLANK(Perigon!G7440),"",Perigon!G7440)</f>
        <v/>
      </c>
      <c r="C7445" s="96" t="str">
        <f>IF(ISBLANK(Perigon!I7440),"",Perigon!I7440)</f>
        <v/>
      </c>
      <c r="D7445" s="97" t="str">
        <f>IF(ISBLANK(Perigon!J7440),"",Perigon!J7440)</f>
        <v/>
      </c>
      <c r="E7445" s="64" t="str">
        <f>IF(ISBLANK(Perigon!K7440),"",Perigon!K7440)</f>
        <v/>
      </c>
      <c r="F7445" s="65"/>
      <c r="G7445" s="64"/>
      <c r="H7445" s="69" t="str">
        <f>IF(ISBLANK(Perigon!L7440),"",Perigon!L7440)</f>
        <v/>
      </c>
      <c r="I7445" s="69" t="str">
        <f>IF(ISBLANK(Perigon!M7440),"",Perigon!M7440)</f>
        <v/>
      </c>
      <c r="J7445" s="98" t="str">
        <f>IF(ISBLANK(Perigon!N7440),"",Perigon!N7440)</f>
        <v/>
      </c>
      <c r="K7445" s="99" t="str">
        <f>IF(ISBLANK(Perigon!J7440),"",Perigon!T7440)</f>
        <v/>
      </c>
      <c r="L7445" s="95" t="str">
        <f>IF(ISBLANK(Perigon!O7440),"",Perigon!O7440)</f>
        <v/>
      </c>
      <c r="M7445" s="95" t="str">
        <f>IF(ISBLANK(Perigon!R7440),"",Perigon!R7440)</f>
        <v/>
      </c>
      <c r="N7445" s="95" t="str">
        <f>IF(ISBLANK(Perigon!P7440),"",Perigon!P7440)</f>
        <v/>
      </c>
      <c r="O7445" s="38" t="str">
        <f>IF($L7445="","",VLOOKUP($R7445,Tarife!$A$2:$R$599,13,FALSE))</f>
        <v/>
      </c>
      <c r="P7445" s="38" t="str">
        <f t="shared" si="116"/>
        <v/>
      </c>
      <c r="R7445" s="100" t="str">
        <f>Zusammenzug!$C$25&amp;"-"&amp;Zusammenzug!$A$7&amp;"-"&amp;Leistungen!L7445</f>
        <v>2024-0-</v>
      </c>
    </row>
    <row r="7446" spans="1:18" x14ac:dyDescent="0.2">
      <c r="A7446" s="95" t="str">
        <f>IF(ISBLANK(Perigon!E7441),"",Perigon!E7441)</f>
        <v/>
      </c>
      <c r="B7446" s="95" t="str">
        <f>IF(ISBLANK(Perigon!G7441),"",Perigon!G7441)</f>
        <v/>
      </c>
      <c r="C7446" s="96" t="str">
        <f>IF(ISBLANK(Perigon!I7441),"",Perigon!I7441)</f>
        <v/>
      </c>
      <c r="D7446" s="97" t="str">
        <f>IF(ISBLANK(Perigon!J7441),"",Perigon!J7441)</f>
        <v/>
      </c>
      <c r="E7446" s="64" t="str">
        <f>IF(ISBLANK(Perigon!K7441),"",Perigon!K7441)</f>
        <v/>
      </c>
      <c r="F7446" s="65"/>
      <c r="G7446" s="64"/>
      <c r="H7446" s="69" t="str">
        <f>IF(ISBLANK(Perigon!L7441),"",Perigon!L7441)</f>
        <v/>
      </c>
      <c r="I7446" s="69" t="str">
        <f>IF(ISBLANK(Perigon!M7441),"",Perigon!M7441)</f>
        <v/>
      </c>
      <c r="J7446" s="98" t="str">
        <f>IF(ISBLANK(Perigon!N7441),"",Perigon!N7441)</f>
        <v/>
      </c>
      <c r="K7446" s="99" t="str">
        <f>IF(ISBLANK(Perigon!J7441),"",Perigon!T7441)</f>
        <v/>
      </c>
      <c r="L7446" s="95" t="str">
        <f>IF(ISBLANK(Perigon!O7441),"",Perigon!O7441)</f>
        <v/>
      </c>
      <c r="M7446" s="95" t="str">
        <f>IF(ISBLANK(Perigon!R7441),"",Perigon!R7441)</f>
        <v/>
      </c>
      <c r="N7446" s="95" t="str">
        <f>IF(ISBLANK(Perigon!P7441),"",Perigon!P7441)</f>
        <v/>
      </c>
      <c r="O7446" s="38" t="str">
        <f>IF($L7446="","",VLOOKUP($R7446,Tarife!$A$2:$R$599,13,FALSE))</f>
        <v/>
      </c>
      <c r="P7446" s="38" t="str">
        <f t="shared" si="116"/>
        <v/>
      </c>
      <c r="R7446" s="100" t="str">
        <f>Zusammenzug!$C$25&amp;"-"&amp;Zusammenzug!$A$7&amp;"-"&amp;Leistungen!L7446</f>
        <v>2024-0-</v>
      </c>
    </row>
    <row r="7447" spans="1:18" x14ac:dyDescent="0.2">
      <c r="A7447" s="95" t="str">
        <f>IF(ISBLANK(Perigon!E7442),"",Perigon!E7442)</f>
        <v/>
      </c>
      <c r="B7447" s="95" t="str">
        <f>IF(ISBLANK(Perigon!G7442),"",Perigon!G7442)</f>
        <v/>
      </c>
      <c r="C7447" s="96" t="str">
        <f>IF(ISBLANK(Perigon!I7442),"",Perigon!I7442)</f>
        <v/>
      </c>
      <c r="D7447" s="97" t="str">
        <f>IF(ISBLANK(Perigon!J7442),"",Perigon!J7442)</f>
        <v/>
      </c>
      <c r="E7447" s="64" t="str">
        <f>IF(ISBLANK(Perigon!K7442),"",Perigon!K7442)</f>
        <v/>
      </c>
      <c r="F7447" s="65"/>
      <c r="G7447" s="64"/>
      <c r="H7447" s="69" t="str">
        <f>IF(ISBLANK(Perigon!L7442),"",Perigon!L7442)</f>
        <v/>
      </c>
      <c r="I7447" s="69" t="str">
        <f>IF(ISBLANK(Perigon!M7442),"",Perigon!M7442)</f>
        <v/>
      </c>
      <c r="J7447" s="98" t="str">
        <f>IF(ISBLANK(Perigon!N7442),"",Perigon!N7442)</f>
        <v/>
      </c>
      <c r="K7447" s="99" t="str">
        <f>IF(ISBLANK(Perigon!J7442),"",Perigon!T7442)</f>
        <v/>
      </c>
      <c r="L7447" s="95" t="str">
        <f>IF(ISBLANK(Perigon!O7442),"",Perigon!O7442)</f>
        <v/>
      </c>
      <c r="M7447" s="95" t="str">
        <f>IF(ISBLANK(Perigon!R7442),"",Perigon!R7442)</f>
        <v/>
      </c>
      <c r="N7447" s="95" t="str">
        <f>IF(ISBLANK(Perigon!P7442),"",Perigon!P7442)</f>
        <v/>
      </c>
      <c r="O7447" s="38" t="str">
        <f>IF($L7447="","",VLOOKUP($R7447,Tarife!$A$2:$R$599,13,FALSE))</f>
        <v/>
      </c>
      <c r="P7447" s="38" t="str">
        <f t="shared" si="116"/>
        <v/>
      </c>
      <c r="R7447" s="100" t="str">
        <f>Zusammenzug!$C$25&amp;"-"&amp;Zusammenzug!$A$7&amp;"-"&amp;Leistungen!L7447</f>
        <v>2024-0-</v>
      </c>
    </row>
    <row r="7448" spans="1:18" x14ac:dyDescent="0.2">
      <c r="A7448" s="95" t="str">
        <f>IF(ISBLANK(Perigon!E7443),"",Perigon!E7443)</f>
        <v/>
      </c>
      <c r="B7448" s="95" t="str">
        <f>IF(ISBLANK(Perigon!G7443),"",Perigon!G7443)</f>
        <v/>
      </c>
      <c r="C7448" s="96" t="str">
        <f>IF(ISBLANK(Perigon!I7443),"",Perigon!I7443)</f>
        <v/>
      </c>
      <c r="D7448" s="97" t="str">
        <f>IF(ISBLANK(Perigon!J7443),"",Perigon!J7443)</f>
        <v/>
      </c>
      <c r="E7448" s="64" t="str">
        <f>IF(ISBLANK(Perigon!K7443),"",Perigon!K7443)</f>
        <v/>
      </c>
      <c r="F7448" s="65"/>
      <c r="G7448" s="64"/>
      <c r="H7448" s="69" t="str">
        <f>IF(ISBLANK(Perigon!L7443),"",Perigon!L7443)</f>
        <v/>
      </c>
      <c r="I7448" s="69" t="str">
        <f>IF(ISBLANK(Perigon!M7443),"",Perigon!M7443)</f>
        <v/>
      </c>
      <c r="J7448" s="98" t="str">
        <f>IF(ISBLANK(Perigon!N7443),"",Perigon!N7443)</f>
        <v/>
      </c>
      <c r="K7448" s="99" t="str">
        <f>IF(ISBLANK(Perigon!J7443),"",Perigon!T7443)</f>
        <v/>
      </c>
      <c r="L7448" s="95" t="str">
        <f>IF(ISBLANK(Perigon!O7443),"",Perigon!O7443)</f>
        <v/>
      </c>
      <c r="M7448" s="95" t="str">
        <f>IF(ISBLANK(Perigon!R7443),"",Perigon!R7443)</f>
        <v/>
      </c>
      <c r="N7448" s="95" t="str">
        <f>IF(ISBLANK(Perigon!P7443),"",Perigon!P7443)</f>
        <v/>
      </c>
      <c r="O7448" s="38" t="str">
        <f>IF($L7448="","",VLOOKUP($R7448,Tarife!$A$2:$R$599,13,FALSE))</f>
        <v/>
      </c>
      <c r="P7448" s="38" t="str">
        <f t="shared" si="116"/>
        <v/>
      </c>
      <c r="R7448" s="100" t="str">
        <f>Zusammenzug!$C$25&amp;"-"&amp;Zusammenzug!$A$7&amp;"-"&amp;Leistungen!L7448</f>
        <v>2024-0-</v>
      </c>
    </row>
    <row r="7449" spans="1:18" x14ac:dyDescent="0.2">
      <c r="A7449" s="95" t="str">
        <f>IF(ISBLANK(Perigon!E7444),"",Perigon!E7444)</f>
        <v/>
      </c>
      <c r="B7449" s="95" t="str">
        <f>IF(ISBLANK(Perigon!G7444),"",Perigon!G7444)</f>
        <v/>
      </c>
      <c r="C7449" s="96" t="str">
        <f>IF(ISBLANK(Perigon!I7444),"",Perigon!I7444)</f>
        <v/>
      </c>
      <c r="D7449" s="97" t="str">
        <f>IF(ISBLANK(Perigon!J7444),"",Perigon!J7444)</f>
        <v/>
      </c>
      <c r="E7449" s="64" t="str">
        <f>IF(ISBLANK(Perigon!K7444),"",Perigon!K7444)</f>
        <v/>
      </c>
      <c r="F7449" s="65"/>
      <c r="G7449" s="64"/>
      <c r="H7449" s="69" t="str">
        <f>IF(ISBLANK(Perigon!L7444),"",Perigon!L7444)</f>
        <v/>
      </c>
      <c r="I7449" s="69" t="str">
        <f>IF(ISBLANK(Perigon!M7444),"",Perigon!M7444)</f>
        <v/>
      </c>
      <c r="J7449" s="98" t="str">
        <f>IF(ISBLANK(Perigon!N7444),"",Perigon!N7444)</f>
        <v/>
      </c>
      <c r="K7449" s="99" t="str">
        <f>IF(ISBLANK(Perigon!J7444),"",Perigon!T7444)</f>
        <v/>
      </c>
      <c r="L7449" s="95" t="str">
        <f>IF(ISBLANK(Perigon!O7444),"",Perigon!O7444)</f>
        <v/>
      </c>
      <c r="M7449" s="95" t="str">
        <f>IF(ISBLANK(Perigon!R7444),"",Perigon!R7444)</f>
        <v/>
      </c>
      <c r="N7449" s="95" t="str">
        <f>IF(ISBLANK(Perigon!P7444),"",Perigon!P7444)</f>
        <v/>
      </c>
      <c r="O7449" s="38" t="str">
        <f>IF($L7449="","",VLOOKUP($R7449,Tarife!$A$2:$R$599,13,FALSE))</f>
        <v/>
      </c>
      <c r="P7449" s="38" t="str">
        <f t="shared" si="116"/>
        <v/>
      </c>
      <c r="R7449" s="100" t="str">
        <f>Zusammenzug!$C$25&amp;"-"&amp;Zusammenzug!$A$7&amp;"-"&amp;Leistungen!L7449</f>
        <v>2024-0-</v>
      </c>
    </row>
    <row r="7450" spans="1:18" x14ac:dyDescent="0.2">
      <c r="A7450" s="95" t="str">
        <f>IF(ISBLANK(Perigon!E7445),"",Perigon!E7445)</f>
        <v/>
      </c>
      <c r="B7450" s="95" t="str">
        <f>IF(ISBLANK(Perigon!G7445),"",Perigon!G7445)</f>
        <v/>
      </c>
      <c r="C7450" s="96" t="str">
        <f>IF(ISBLANK(Perigon!I7445),"",Perigon!I7445)</f>
        <v/>
      </c>
      <c r="D7450" s="97" t="str">
        <f>IF(ISBLANK(Perigon!J7445),"",Perigon!J7445)</f>
        <v/>
      </c>
      <c r="E7450" s="64" t="str">
        <f>IF(ISBLANK(Perigon!K7445),"",Perigon!K7445)</f>
        <v/>
      </c>
      <c r="F7450" s="65"/>
      <c r="G7450" s="64"/>
      <c r="H7450" s="69" t="str">
        <f>IF(ISBLANK(Perigon!L7445),"",Perigon!L7445)</f>
        <v/>
      </c>
      <c r="I7450" s="69" t="str">
        <f>IF(ISBLANK(Perigon!M7445),"",Perigon!M7445)</f>
        <v/>
      </c>
      <c r="J7450" s="98" t="str">
        <f>IF(ISBLANK(Perigon!N7445),"",Perigon!N7445)</f>
        <v/>
      </c>
      <c r="K7450" s="99" t="str">
        <f>IF(ISBLANK(Perigon!J7445),"",Perigon!T7445)</f>
        <v/>
      </c>
      <c r="L7450" s="95" t="str">
        <f>IF(ISBLANK(Perigon!O7445),"",Perigon!O7445)</f>
        <v/>
      </c>
      <c r="M7450" s="95" t="str">
        <f>IF(ISBLANK(Perigon!R7445),"",Perigon!R7445)</f>
        <v/>
      </c>
      <c r="N7450" s="95" t="str">
        <f>IF(ISBLANK(Perigon!P7445),"",Perigon!P7445)</f>
        <v/>
      </c>
      <c r="O7450" s="38" t="str">
        <f>IF($L7450="","",VLOOKUP($R7450,Tarife!$A$2:$R$599,13,FALSE))</f>
        <v/>
      </c>
      <c r="P7450" s="38" t="str">
        <f t="shared" si="116"/>
        <v/>
      </c>
      <c r="R7450" s="100" t="str">
        <f>Zusammenzug!$C$25&amp;"-"&amp;Zusammenzug!$A$7&amp;"-"&amp;Leistungen!L7450</f>
        <v>2024-0-</v>
      </c>
    </row>
    <row r="7451" spans="1:18" x14ac:dyDescent="0.2">
      <c r="A7451" s="95" t="str">
        <f>IF(ISBLANK(Perigon!E7446),"",Perigon!E7446)</f>
        <v/>
      </c>
      <c r="B7451" s="95" t="str">
        <f>IF(ISBLANK(Perigon!G7446),"",Perigon!G7446)</f>
        <v/>
      </c>
      <c r="C7451" s="96" t="str">
        <f>IF(ISBLANK(Perigon!I7446),"",Perigon!I7446)</f>
        <v/>
      </c>
      <c r="D7451" s="97" t="str">
        <f>IF(ISBLANK(Perigon!J7446),"",Perigon!J7446)</f>
        <v/>
      </c>
      <c r="E7451" s="64" t="str">
        <f>IF(ISBLANK(Perigon!K7446),"",Perigon!K7446)</f>
        <v/>
      </c>
      <c r="F7451" s="65"/>
      <c r="G7451" s="64"/>
      <c r="H7451" s="69" t="str">
        <f>IF(ISBLANK(Perigon!L7446),"",Perigon!L7446)</f>
        <v/>
      </c>
      <c r="I7451" s="69" t="str">
        <f>IF(ISBLANK(Perigon!M7446),"",Perigon!M7446)</f>
        <v/>
      </c>
      <c r="J7451" s="98" t="str">
        <f>IF(ISBLANK(Perigon!N7446),"",Perigon!N7446)</f>
        <v/>
      </c>
      <c r="K7451" s="99" t="str">
        <f>IF(ISBLANK(Perigon!J7446),"",Perigon!T7446)</f>
        <v/>
      </c>
      <c r="L7451" s="95" t="str">
        <f>IF(ISBLANK(Perigon!O7446),"",Perigon!O7446)</f>
        <v/>
      </c>
      <c r="M7451" s="95" t="str">
        <f>IF(ISBLANK(Perigon!R7446),"",Perigon!R7446)</f>
        <v/>
      </c>
      <c r="N7451" s="95" t="str">
        <f>IF(ISBLANK(Perigon!P7446),"",Perigon!P7446)</f>
        <v/>
      </c>
      <c r="O7451" s="38" t="str">
        <f>IF($L7451="","",VLOOKUP($R7451,Tarife!$A$2:$R$599,13,FALSE))</f>
        <v/>
      </c>
      <c r="P7451" s="38" t="str">
        <f t="shared" si="116"/>
        <v/>
      </c>
      <c r="R7451" s="100" t="str">
        <f>Zusammenzug!$C$25&amp;"-"&amp;Zusammenzug!$A$7&amp;"-"&amp;Leistungen!L7451</f>
        <v>2024-0-</v>
      </c>
    </row>
    <row r="7452" spans="1:18" x14ac:dyDescent="0.2">
      <c r="A7452" s="95" t="str">
        <f>IF(ISBLANK(Perigon!E7447),"",Perigon!E7447)</f>
        <v/>
      </c>
      <c r="B7452" s="95" t="str">
        <f>IF(ISBLANK(Perigon!G7447),"",Perigon!G7447)</f>
        <v/>
      </c>
      <c r="C7452" s="96" t="str">
        <f>IF(ISBLANK(Perigon!I7447),"",Perigon!I7447)</f>
        <v/>
      </c>
      <c r="D7452" s="97" t="str">
        <f>IF(ISBLANK(Perigon!J7447),"",Perigon!J7447)</f>
        <v/>
      </c>
      <c r="E7452" s="64" t="str">
        <f>IF(ISBLANK(Perigon!K7447),"",Perigon!K7447)</f>
        <v/>
      </c>
      <c r="F7452" s="65"/>
      <c r="G7452" s="64"/>
      <c r="H7452" s="69" t="str">
        <f>IF(ISBLANK(Perigon!L7447),"",Perigon!L7447)</f>
        <v/>
      </c>
      <c r="I7452" s="69" t="str">
        <f>IF(ISBLANK(Perigon!M7447),"",Perigon!M7447)</f>
        <v/>
      </c>
      <c r="J7452" s="98" t="str">
        <f>IF(ISBLANK(Perigon!N7447),"",Perigon!N7447)</f>
        <v/>
      </c>
      <c r="K7452" s="99" t="str">
        <f>IF(ISBLANK(Perigon!J7447),"",Perigon!T7447)</f>
        <v/>
      </c>
      <c r="L7452" s="95" t="str">
        <f>IF(ISBLANK(Perigon!O7447),"",Perigon!O7447)</f>
        <v/>
      </c>
      <c r="M7452" s="95" t="str">
        <f>IF(ISBLANK(Perigon!R7447),"",Perigon!R7447)</f>
        <v/>
      </c>
      <c r="N7452" s="95" t="str">
        <f>IF(ISBLANK(Perigon!P7447),"",Perigon!P7447)</f>
        <v/>
      </c>
      <c r="O7452" s="38" t="str">
        <f>IF($L7452="","",VLOOKUP($R7452,Tarife!$A$2:$R$599,13,FALSE))</f>
        <v/>
      </c>
      <c r="P7452" s="38" t="str">
        <f t="shared" si="116"/>
        <v/>
      </c>
      <c r="R7452" s="100" t="str">
        <f>Zusammenzug!$C$25&amp;"-"&amp;Zusammenzug!$A$7&amp;"-"&amp;Leistungen!L7452</f>
        <v>2024-0-</v>
      </c>
    </row>
    <row r="7453" spans="1:18" x14ac:dyDescent="0.2">
      <c r="A7453" s="95" t="str">
        <f>IF(ISBLANK(Perigon!E7448),"",Perigon!E7448)</f>
        <v/>
      </c>
      <c r="B7453" s="95" t="str">
        <f>IF(ISBLANK(Perigon!G7448),"",Perigon!G7448)</f>
        <v/>
      </c>
      <c r="C7453" s="96" t="str">
        <f>IF(ISBLANK(Perigon!I7448),"",Perigon!I7448)</f>
        <v/>
      </c>
      <c r="D7453" s="97" t="str">
        <f>IF(ISBLANK(Perigon!J7448),"",Perigon!J7448)</f>
        <v/>
      </c>
      <c r="E7453" s="64" t="str">
        <f>IF(ISBLANK(Perigon!K7448),"",Perigon!K7448)</f>
        <v/>
      </c>
      <c r="F7453" s="65"/>
      <c r="G7453" s="64"/>
      <c r="H7453" s="69" t="str">
        <f>IF(ISBLANK(Perigon!L7448),"",Perigon!L7448)</f>
        <v/>
      </c>
      <c r="I7453" s="69" t="str">
        <f>IF(ISBLANK(Perigon!M7448),"",Perigon!M7448)</f>
        <v/>
      </c>
      <c r="J7453" s="98" t="str">
        <f>IF(ISBLANK(Perigon!N7448),"",Perigon!N7448)</f>
        <v/>
      </c>
      <c r="K7453" s="99" t="str">
        <f>IF(ISBLANK(Perigon!J7448),"",Perigon!T7448)</f>
        <v/>
      </c>
      <c r="L7453" s="95" t="str">
        <f>IF(ISBLANK(Perigon!O7448),"",Perigon!O7448)</f>
        <v/>
      </c>
      <c r="M7453" s="95" t="str">
        <f>IF(ISBLANK(Perigon!R7448),"",Perigon!R7448)</f>
        <v/>
      </c>
      <c r="N7453" s="95" t="str">
        <f>IF(ISBLANK(Perigon!P7448),"",Perigon!P7448)</f>
        <v/>
      </c>
      <c r="O7453" s="38" t="str">
        <f>IF($L7453="","",VLOOKUP($R7453,Tarife!$A$2:$R$599,13,FALSE))</f>
        <v/>
      </c>
      <c r="P7453" s="38" t="str">
        <f t="shared" si="116"/>
        <v/>
      </c>
      <c r="R7453" s="100" t="str">
        <f>Zusammenzug!$C$25&amp;"-"&amp;Zusammenzug!$A$7&amp;"-"&amp;Leistungen!L7453</f>
        <v>2024-0-</v>
      </c>
    </row>
    <row r="7454" spans="1:18" x14ac:dyDescent="0.2">
      <c r="A7454" s="95" t="str">
        <f>IF(ISBLANK(Perigon!E7449),"",Perigon!E7449)</f>
        <v/>
      </c>
      <c r="B7454" s="95" t="str">
        <f>IF(ISBLANK(Perigon!G7449),"",Perigon!G7449)</f>
        <v/>
      </c>
      <c r="C7454" s="96" t="str">
        <f>IF(ISBLANK(Perigon!I7449),"",Perigon!I7449)</f>
        <v/>
      </c>
      <c r="D7454" s="97" t="str">
        <f>IF(ISBLANK(Perigon!J7449),"",Perigon!J7449)</f>
        <v/>
      </c>
      <c r="E7454" s="64" t="str">
        <f>IF(ISBLANK(Perigon!K7449),"",Perigon!K7449)</f>
        <v/>
      </c>
      <c r="F7454" s="65"/>
      <c r="G7454" s="64"/>
      <c r="H7454" s="69" t="str">
        <f>IF(ISBLANK(Perigon!L7449),"",Perigon!L7449)</f>
        <v/>
      </c>
      <c r="I7454" s="69" t="str">
        <f>IF(ISBLANK(Perigon!M7449),"",Perigon!M7449)</f>
        <v/>
      </c>
      <c r="J7454" s="98" t="str">
        <f>IF(ISBLANK(Perigon!N7449),"",Perigon!N7449)</f>
        <v/>
      </c>
      <c r="K7454" s="99" t="str">
        <f>IF(ISBLANK(Perigon!J7449),"",Perigon!T7449)</f>
        <v/>
      </c>
      <c r="L7454" s="95" t="str">
        <f>IF(ISBLANK(Perigon!O7449),"",Perigon!O7449)</f>
        <v/>
      </c>
      <c r="M7454" s="95" t="str">
        <f>IF(ISBLANK(Perigon!R7449),"",Perigon!R7449)</f>
        <v/>
      </c>
      <c r="N7454" s="95" t="str">
        <f>IF(ISBLANK(Perigon!P7449),"",Perigon!P7449)</f>
        <v/>
      </c>
      <c r="O7454" s="38" t="str">
        <f>IF($L7454="","",VLOOKUP($R7454,Tarife!$A$2:$R$599,13,FALSE))</f>
        <v/>
      </c>
      <c r="P7454" s="38" t="str">
        <f t="shared" si="116"/>
        <v/>
      </c>
      <c r="R7454" s="100" t="str">
        <f>Zusammenzug!$C$25&amp;"-"&amp;Zusammenzug!$A$7&amp;"-"&amp;Leistungen!L7454</f>
        <v>2024-0-</v>
      </c>
    </row>
    <row r="7455" spans="1:18" x14ac:dyDescent="0.2">
      <c r="A7455" s="95" t="str">
        <f>IF(ISBLANK(Perigon!E7450),"",Perigon!E7450)</f>
        <v/>
      </c>
      <c r="B7455" s="95" t="str">
        <f>IF(ISBLANK(Perigon!G7450),"",Perigon!G7450)</f>
        <v/>
      </c>
      <c r="C7455" s="96" t="str">
        <f>IF(ISBLANK(Perigon!I7450),"",Perigon!I7450)</f>
        <v/>
      </c>
      <c r="D7455" s="97" t="str">
        <f>IF(ISBLANK(Perigon!J7450),"",Perigon!J7450)</f>
        <v/>
      </c>
      <c r="E7455" s="64" t="str">
        <f>IF(ISBLANK(Perigon!K7450),"",Perigon!K7450)</f>
        <v/>
      </c>
      <c r="F7455" s="65"/>
      <c r="G7455" s="64"/>
      <c r="H7455" s="69" t="str">
        <f>IF(ISBLANK(Perigon!L7450),"",Perigon!L7450)</f>
        <v/>
      </c>
      <c r="I7455" s="69" t="str">
        <f>IF(ISBLANK(Perigon!M7450),"",Perigon!M7450)</f>
        <v/>
      </c>
      <c r="J7455" s="98" t="str">
        <f>IF(ISBLANK(Perigon!N7450),"",Perigon!N7450)</f>
        <v/>
      </c>
      <c r="K7455" s="99" t="str">
        <f>IF(ISBLANK(Perigon!J7450),"",Perigon!T7450)</f>
        <v/>
      </c>
      <c r="L7455" s="95" t="str">
        <f>IF(ISBLANK(Perigon!O7450),"",Perigon!O7450)</f>
        <v/>
      </c>
      <c r="M7455" s="95" t="str">
        <f>IF(ISBLANK(Perigon!R7450),"",Perigon!R7450)</f>
        <v/>
      </c>
      <c r="N7455" s="95" t="str">
        <f>IF(ISBLANK(Perigon!P7450),"",Perigon!P7450)</f>
        <v/>
      </c>
      <c r="O7455" s="38" t="str">
        <f>IF($L7455="","",VLOOKUP($R7455,Tarife!$A$2:$R$599,13,FALSE))</f>
        <v/>
      </c>
      <c r="P7455" s="38" t="str">
        <f t="shared" si="116"/>
        <v/>
      </c>
      <c r="R7455" s="100" t="str">
        <f>Zusammenzug!$C$25&amp;"-"&amp;Zusammenzug!$A$7&amp;"-"&amp;Leistungen!L7455</f>
        <v>2024-0-</v>
      </c>
    </row>
    <row r="7456" spans="1:18" x14ac:dyDescent="0.2">
      <c r="A7456" s="95" t="str">
        <f>IF(ISBLANK(Perigon!E7451),"",Perigon!E7451)</f>
        <v/>
      </c>
      <c r="B7456" s="95" t="str">
        <f>IF(ISBLANK(Perigon!G7451),"",Perigon!G7451)</f>
        <v/>
      </c>
      <c r="C7456" s="96" t="str">
        <f>IF(ISBLANK(Perigon!I7451),"",Perigon!I7451)</f>
        <v/>
      </c>
      <c r="D7456" s="97" t="str">
        <f>IF(ISBLANK(Perigon!J7451),"",Perigon!J7451)</f>
        <v/>
      </c>
      <c r="E7456" s="64" t="str">
        <f>IF(ISBLANK(Perigon!K7451),"",Perigon!K7451)</f>
        <v/>
      </c>
      <c r="F7456" s="65"/>
      <c r="G7456" s="64"/>
      <c r="H7456" s="69" t="str">
        <f>IF(ISBLANK(Perigon!L7451),"",Perigon!L7451)</f>
        <v/>
      </c>
      <c r="I7456" s="69" t="str">
        <f>IF(ISBLANK(Perigon!M7451),"",Perigon!M7451)</f>
        <v/>
      </c>
      <c r="J7456" s="98" t="str">
        <f>IF(ISBLANK(Perigon!N7451),"",Perigon!N7451)</f>
        <v/>
      </c>
      <c r="K7456" s="99" t="str">
        <f>IF(ISBLANK(Perigon!J7451),"",Perigon!T7451)</f>
        <v/>
      </c>
      <c r="L7456" s="95" t="str">
        <f>IF(ISBLANK(Perigon!O7451),"",Perigon!O7451)</f>
        <v/>
      </c>
      <c r="M7456" s="95" t="str">
        <f>IF(ISBLANK(Perigon!R7451),"",Perigon!R7451)</f>
        <v/>
      </c>
      <c r="N7456" s="95" t="str">
        <f>IF(ISBLANK(Perigon!P7451),"",Perigon!P7451)</f>
        <v/>
      </c>
      <c r="O7456" s="38" t="str">
        <f>IF($L7456="","",VLOOKUP($R7456,Tarife!$A$2:$R$599,13,FALSE))</f>
        <v/>
      </c>
      <c r="P7456" s="38" t="str">
        <f t="shared" si="116"/>
        <v/>
      </c>
      <c r="R7456" s="100" t="str">
        <f>Zusammenzug!$C$25&amp;"-"&amp;Zusammenzug!$A$7&amp;"-"&amp;Leistungen!L7456</f>
        <v>2024-0-</v>
      </c>
    </row>
    <row r="7457" spans="1:18" x14ac:dyDescent="0.2">
      <c r="A7457" s="95" t="str">
        <f>IF(ISBLANK(Perigon!E7452),"",Perigon!E7452)</f>
        <v/>
      </c>
      <c r="B7457" s="95" t="str">
        <f>IF(ISBLANK(Perigon!G7452),"",Perigon!G7452)</f>
        <v/>
      </c>
      <c r="C7457" s="96" t="str">
        <f>IF(ISBLANK(Perigon!I7452),"",Perigon!I7452)</f>
        <v/>
      </c>
      <c r="D7457" s="97" t="str">
        <f>IF(ISBLANK(Perigon!J7452),"",Perigon!J7452)</f>
        <v/>
      </c>
      <c r="E7457" s="64" t="str">
        <f>IF(ISBLANK(Perigon!K7452),"",Perigon!K7452)</f>
        <v/>
      </c>
      <c r="F7457" s="65"/>
      <c r="G7457" s="64"/>
      <c r="H7457" s="69" t="str">
        <f>IF(ISBLANK(Perigon!L7452),"",Perigon!L7452)</f>
        <v/>
      </c>
      <c r="I7457" s="69" t="str">
        <f>IF(ISBLANK(Perigon!M7452),"",Perigon!M7452)</f>
        <v/>
      </c>
      <c r="J7457" s="98" t="str">
        <f>IF(ISBLANK(Perigon!N7452),"",Perigon!N7452)</f>
        <v/>
      </c>
      <c r="K7457" s="99" t="str">
        <f>IF(ISBLANK(Perigon!J7452),"",Perigon!T7452)</f>
        <v/>
      </c>
      <c r="L7457" s="95" t="str">
        <f>IF(ISBLANK(Perigon!O7452),"",Perigon!O7452)</f>
        <v/>
      </c>
      <c r="M7457" s="95" t="str">
        <f>IF(ISBLANK(Perigon!R7452),"",Perigon!R7452)</f>
        <v/>
      </c>
      <c r="N7457" s="95" t="str">
        <f>IF(ISBLANK(Perigon!P7452),"",Perigon!P7452)</f>
        <v/>
      </c>
      <c r="O7457" s="38" t="str">
        <f>IF($L7457="","",VLOOKUP($R7457,Tarife!$A$2:$R$599,13,FALSE))</f>
        <v/>
      </c>
      <c r="P7457" s="38" t="str">
        <f t="shared" si="116"/>
        <v/>
      </c>
      <c r="R7457" s="100" t="str">
        <f>Zusammenzug!$C$25&amp;"-"&amp;Zusammenzug!$A$7&amp;"-"&amp;Leistungen!L7457</f>
        <v>2024-0-</v>
      </c>
    </row>
    <row r="7458" spans="1:18" x14ac:dyDescent="0.2">
      <c r="A7458" s="95" t="str">
        <f>IF(ISBLANK(Perigon!E7453),"",Perigon!E7453)</f>
        <v/>
      </c>
      <c r="B7458" s="95" t="str">
        <f>IF(ISBLANK(Perigon!G7453),"",Perigon!G7453)</f>
        <v/>
      </c>
      <c r="C7458" s="96" t="str">
        <f>IF(ISBLANK(Perigon!I7453),"",Perigon!I7453)</f>
        <v/>
      </c>
      <c r="D7458" s="97" t="str">
        <f>IF(ISBLANK(Perigon!J7453),"",Perigon!J7453)</f>
        <v/>
      </c>
      <c r="E7458" s="64" t="str">
        <f>IF(ISBLANK(Perigon!K7453),"",Perigon!K7453)</f>
        <v/>
      </c>
      <c r="F7458" s="65"/>
      <c r="G7458" s="64"/>
      <c r="H7458" s="69" t="str">
        <f>IF(ISBLANK(Perigon!L7453),"",Perigon!L7453)</f>
        <v/>
      </c>
      <c r="I7458" s="69" t="str">
        <f>IF(ISBLANK(Perigon!M7453),"",Perigon!M7453)</f>
        <v/>
      </c>
      <c r="J7458" s="98" t="str">
        <f>IF(ISBLANK(Perigon!N7453),"",Perigon!N7453)</f>
        <v/>
      </c>
      <c r="K7458" s="99" t="str">
        <f>IF(ISBLANK(Perigon!J7453),"",Perigon!T7453)</f>
        <v/>
      </c>
      <c r="L7458" s="95" t="str">
        <f>IF(ISBLANK(Perigon!O7453),"",Perigon!O7453)</f>
        <v/>
      </c>
      <c r="M7458" s="95" t="str">
        <f>IF(ISBLANK(Perigon!R7453),"",Perigon!R7453)</f>
        <v/>
      </c>
      <c r="N7458" s="95" t="str">
        <f>IF(ISBLANK(Perigon!P7453),"",Perigon!P7453)</f>
        <v/>
      </c>
      <c r="O7458" s="38" t="str">
        <f>IF($L7458="","",VLOOKUP($R7458,Tarife!$A$2:$R$599,13,FALSE))</f>
        <v/>
      </c>
      <c r="P7458" s="38" t="str">
        <f t="shared" si="116"/>
        <v/>
      </c>
      <c r="R7458" s="100" t="str">
        <f>Zusammenzug!$C$25&amp;"-"&amp;Zusammenzug!$A$7&amp;"-"&amp;Leistungen!L7458</f>
        <v>2024-0-</v>
      </c>
    </row>
    <row r="7459" spans="1:18" x14ac:dyDescent="0.2">
      <c r="A7459" s="95" t="str">
        <f>IF(ISBLANK(Perigon!E7454),"",Perigon!E7454)</f>
        <v/>
      </c>
      <c r="B7459" s="95" t="str">
        <f>IF(ISBLANK(Perigon!G7454),"",Perigon!G7454)</f>
        <v/>
      </c>
      <c r="C7459" s="96" t="str">
        <f>IF(ISBLANK(Perigon!I7454),"",Perigon!I7454)</f>
        <v/>
      </c>
      <c r="D7459" s="97" t="str">
        <f>IF(ISBLANK(Perigon!J7454),"",Perigon!J7454)</f>
        <v/>
      </c>
      <c r="E7459" s="64" t="str">
        <f>IF(ISBLANK(Perigon!K7454),"",Perigon!K7454)</f>
        <v/>
      </c>
      <c r="F7459" s="65"/>
      <c r="G7459" s="64"/>
      <c r="H7459" s="69" t="str">
        <f>IF(ISBLANK(Perigon!L7454),"",Perigon!L7454)</f>
        <v/>
      </c>
      <c r="I7459" s="69" t="str">
        <f>IF(ISBLANK(Perigon!M7454),"",Perigon!M7454)</f>
        <v/>
      </c>
      <c r="J7459" s="98" t="str">
        <f>IF(ISBLANK(Perigon!N7454),"",Perigon!N7454)</f>
        <v/>
      </c>
      <c r="K7459" s="99" t="str">
        <f>IF(ISBLANK(Perigon!J7454),"",Perigon!T7454)</f>
        <v/>
      </c>
      <c r="L7459" s="95" t="str">
        <f>IF(ISBLANK(Perigon!O7454),"",Perigon!O7454)</f>
        <v/>
      </c>
      <c r="M7459" s="95" t="str">
        <f>IF(ISBLANK(Perigon!R7454),"",Perigon!R7454)</f>
        <v/>
      </c>
      <c r="N7459" s="95" t="str">
        <f>IF(ISBLANK(Perigon!P7454),"",Perigon!P7454)</f>
        <v/>
      </c>
      <c r="O7459" s="38" t="str">
        <f>IF($L7459="","",VLOOKUP($R7459,Tarife!$A$2:$R$599,13,FALSE))</f>
        <v/>
      </c>
      <c r="P7459" s="38" t="str">
        <f t="shared" si="116"/>
        <v/>
      </c>
      <c r="R7459" s="100" t="str">
        <f>Zusammenzug!$C$25&amp;"-"&amp;Zusammenzug!$A$7&amp;"-"&amp;Leistungen!L7459</f>
        <v>2024-0-</v>
      </c>
    </row>
    <row r="7460" spans="1:18" x14ac:dyDescent="0.2">
      <c r="A7460" s="95" t="str">
        <f>IF(ISBLANK(Perigon!E7455),"",Perigon!E7455)</f>
        <v/>
      </c>
      <c r="B7460" s="95" t="str">
        <f>IF(ISBLANK(Perigon!G7455),"",Perigon!G7455)</f>
        <v/>
      </c>
      <c r="C7460" s="96" t="str">
        <f>IF(ISBLANK(Perigon!I7455),"",Perigon!I7455)</f>
        <v/>
      </c>
      <c r="D7460" s="97" t="str">
        <f>IF(ISBLANK(Perigon!J7455),"",Perigon!J7455)</f>
        <v/>
      </c>
      <c r="E7460" s="64" t="str">
        <f>IF(ISBLANK(Perigon!K7455),"",Perigon!K7455)</f>
        <v/>
      </c>
      <c r="F7460" s="65"/>
      <c r="G7460" s="64"/>
      <c r="H7460" s="69" t="str">
        <f>IF(ISBLANK(Perigon!L7455),"",Perigon!L7455)</f>
        <v/>
      </c>
      <c r="I7460" s="69" t="str">
        <f>IF(ISBLANK(Perigon!M7455),"",Perigon!M7455)</f>
        <v/>
      </c>
      <c r="J7460" s="98" t="str">
        <f>IF(ISBLANK(Perigon!N7455),"",Perigon!N7455)</f>
        <v/>
      </c>
      <c r="K7460" s="99" t="str">
        <f>IF(ISBLANK(Perigon!J7455),"",Perigon!T7455)</f>
        <v/>
      </c>
      <c r="L7460" s="95" t="str">
        <f>IF(ISBLANK(Perigon!O7455),"",Perigon!O7455)</f>
        <v/>
      </c>
      <c r="M7460" s="95" t="str">
        <f>IF(ISBLANK(Perigon!R7455),"",Perigon!R7455)</f>
        <v/>
      </c>
      <c r="N7460" s="95" t="str">
        <f>IF(ISBLANK(Perigon!P7455),"",Perigon!P7455)</f>
        <v/>
      </c>
      <c r="O7460" s="38" t="str">
        <f>IF($L7460="","",VLOOKUP($R7460,Tarife!$A$2:$R$599,13,FALSE))</f>
        <v/>
      </c>
      <c r="P7460" s="38" t="str">
        <f t="shared" si="116"/>
        <v/>
      </c>
      <c r="R7460" s="100" t="str">
        <f>Zusammenzug!$C$25&amp;"-"&amp;Zusammenzug!$A$7&amp;"-"&amp;Leistungen!L7460</f>
        <v>2024-0-</v>
      </c>
    </row>
    <row r="7461" spans="1:18" x14ac:dyDescent="0.2">
      <c r="A7461" s="95" t="str">
        <f>IF(ISBLANK(Perigon!E7456),"",Perigon!E7456)</f>
        <v/>
      </c>
      <c r="B7461" s="95" t="str">
        <f>IF(ISBLANK(Perigon!G7456),"",Perigon!G7456)</f>
        <v/>
      </c>
      <c r="C7461" s="96" t="str">
        <f>IF(ISBLANK(Perigon!I7456),"",Perigon!I7456)</f>
        <v/>
      </c>
      <c r="D7461" s="97" t="str">
        <f>IF(ISBLANK(Perigon!J7456),"",Perigon!J7456)</f>
        <v/>
      </c>
      <c r="E7461" s="64" t="str">
        <f>IF(ISBLANK(Perigon!K7456),"",Perigon!K7456)</f>
        <v/>
      </c>
      <c r="F7461" s="65"/>
      <c r="G7461" s="64"/>
      <c r="H7461" s="69" t="str">
        <f>IF(ISBLANK(Perigon!L7456),"",Perigon!L7456)</f>
        <v/>
      </c>
      <c r="I7461" s="69" t="str">
        <f>IF(ISBLANK(Perigon!M7456),"",Perigon!M7456)</f>
        <v/>
      </c>
      <c r="J7461" s="98" t="str">
        <f>IF(ISBLANK(Perigon!N7456),"",Perigon!N7456)</f>
        <v/>
      </c>
      <c r="K7461" s="99" t="str">
        <f>IF(ISBLANK(Perigon!J7456),"",Perigon!T7456)</f>
        <v/>
      </c>
      <c r="L7461" s="95" t="str">
        <f>IF(ISBLANK(Perigon!O7456),"",Perigon!O7456)</f>
        <v/>
      </c>
      <c r="M7461" s="95" t="str">
        <f>IF(ISBLANK(Perigon!R7456),"",Perigon!R7456)</f>
        <v/>
      </c>
      <c r="N7461" s="95" t="str">
        <f>IF(ISBLANK(Perigon!P7456),"",Perigon!P7456)</f>
        <v/>
      </c>
      <c r="O7461" s="38" t="str">
        <f>IF($L7461="","",VLOOKUP($R7461,Tarife!$A$2:$R$599,13,FALSE))</f>
        <v/>
      </c>
      <c r="P7461" s="38" t="str">
        <f t="shared" si="116"/>
        <v/>
      </c>
      <c r="R7461" s="100" t="str">
        <f>Zusammenzug!$C$25&amp;"-"&amp;Zusammenzug!$A$7&amp;"-"&amp;Leistungen!L7461</f>
        <v>2024-0-</v>
      </c>
    </row>
    <row r="7462" spans="1:18" x14ac:dyDescent="0.2">
      <c r="A7462" s="95" t="str">
        <f>IF(ISBLANK(Perigon!E7457),"",Perigon!E7457)</f>
        <v/>
      </c>
      <c r="B7462" s="95" t="str">
        <f>IF(ISBLANK(Perigon!G7457),"",Perigon!G7457)</f>
        <v/>
      </c>
      <c r="C7462" s="96" t="str">
        <f>IF(ISBLANK(Perigon!I7457),"",Perigon!I7457)</f>
        <v/>
      </c>
      <c r="D7462" s="97" t="str">
        <f>IF(ISBLANK(Perigon!J7457),"",Perigon!J7457)</f>
        <v/>
      </c>
      <c r="E7462" s="64" t="str">
        <f>IF(ISBLANK(Perigon!K7457),"",Perigon!K7457)</f>
        <v/>
      </c>
      <c r="F7462" s="65"/>
      <c r="G7462" s="64"/>
      <c r="H7462" s="69" t="str">
        <f>IF(ISBLANK(Perigon!L7457),"",Perigon!L7457)</f>
        <v/>
      </c>
      <c r="I7462" s="69" t="str">
        <f>IF(ISBLANK(Perigon!M7457),"",Perigon!M7457)</f>
        <v/>
      </c>
      <c r="J7462" s="98" t="str">
        <f>IF(ISBLANK(Perigon!N7457),"",Perigon!N7457)</f>
        <v/>
      </c>
      <c r="K7462" s="99" t="str">
        <f>IF(ISBLANK(Perigon!J7457),"",Perigon!T7457)</f>
        <v/>
      </c>
      <c r="L7462" s="95" t="str">
        <f>IF(ISBLANK(Perigon!O7457),"",Perigon!O7457)</f>
        <v/>
      </c>
      <c r="M7462" s="95" t="str">
        <f>IF(ISBLANK(Perigon!R7457),"",Perigon!R7457)</f>
        <v/>
      </c>
      <c r="N7462" s="95" t="str">
        <f>IF(ISBLANK(Perigon!P7457),"",Perigon!P7457)</f>
        <v/>
      </c>
      <c r="O7462" s="38" t="str">
        <f>IF($L7462="","",VLOOKUP($R7462,Tarife!$A$2:$R$599,13,FALSE))</f>
        <v/>
      </c>
      <c r="P7462" s="38" t="str">
        <f t="shared" si="116"/>
        <v/>
      </c>
      <c r="R7462" s="100" t="str">
        <f>Zusammenzug!$C$25&amp;"-"&amp;Zusammenzug!$A$7&amp;"-"&amp;Leistungen!L7462</f>
        <v>2024-0-</v>
      </c>
    </row>
    <row r="7463" spans="1:18" x14ac:dyDescent="0.2">
      <c r="A7463" s="95" t="str">
        <f>IF(ISBLANK(Perigon!E7458),"",Perigon!E7458)</f>
        <v/>
      </c>
      <c r="B7463" s="95" t="str">
        <f>IF(ISBLANK(Perigon!G7458),"",Perigon!G7458)</f>
        <v/>
      </c>
      <c r="C7463" s="96" t="str">
        <f>IF(ISBLANK(Perigon!I7458),"",Perigon!I7458)</f>
        <v/>
      </c>
      <c r="D7463" s="97" t="str">
        <f>IF(ISBLANK(Perigon!J7458),"",Perigon!J7458)</f>
        <v/>
      </c>
      <c r="E7463" s="64" t="str">
        <f>IF(ISBLANK(Perigon!K7458),"",Perigon!K7458)</f>
        <v/>
      </c>
      <c r="F7463" s="65"/>
      <c r="G7463" s="64"/>
      <c r="H7463" s="69" t="str">
        <f>IF(ISBLANK(Perigon!L7458),"",Perigon!L7458)</f>
        <v/>
      </c>
      <c r="I7463" s="69" t="str">
        <f>IF(ISBLANK(Perigon!M7458),"",Perigon!M7458)</f>
        <v/>
      </c>
      <c r="J7463" s="98" t="str">
        <f>IF(ISBLANK(Perigon!N7458),"",Perigon!N7458)</f>
        <v/>
      </c>
      <c r="K7463" s="99" t="str">
        <f>IF(ISBLANK(Perigon!J7458),"",Perigon!T7458)</f>
        <v/>
      </c>
      <c r="L7463" s="95" t="str">
        <f>IF(ISBLANK(Perigon!O7458),"",Perigon!O7458)</f>
        <v/>
      </c>
      <c r="M7463" s="95" t="str">
        <f>IF(ISBLANK(Perigon!R7458),"",Perigon!R7458)</f>
        <v/>
      </c>
      <c r="N7463" s="95" t="str">
        <f>IF(ISBLANK(Perigon!P7458),"",Perigon!P7458)</f>
        <v/>
      </c>
      <c r="O7463" s="38" t="str">
        <f>IF($L7463="","",VLOOKUP($R7463,Tarife!$A$2:$R$599,13,FALSE))</f>
        <v/>
      </c>
      <c r="P7463" s="38" t="str">
        <f t="shared" si="116"/>
        <v/>
      </c>
      <c r="R7463" s="100" t="str">
        <f>Zusammenzug!$C$25&amp;"-"&amp;Zusammenzug!$A$7&amp;"-"&amp;Leistungen!L7463</f>
        <v>2024-0-</v>
      </c>
    </row>
    <row r="7464" spans="1:18" x14ac:dyDescent="0.2">
      <c r="A7464" s="95" t="str">
        <f>IF(ISBLANK(Perigon!E7459),"",Perigon!E7459)</f>
        <v/>
      </c>
      <c r="B7464" s="95" t="str">
        <f>IF(ISBLANK(Perigon!G7459),"",Perigon!G7459)</f>
        <v/>
      </c>
      <c r="C7464" s="96" t="str">
        <f>IF(ISBLANK(Perigon!I7459),"",Perigon!I7459)</f>
        <v/>
      </c>
      <c r="D7464" s="97" t="str">
        <f>IF(ISBLANK(Perigon!J7459),"",Perigon!J7459)</f>
        <v/>
      </c>
      <c r="E7464" s="64" t="str">
        <f>IF(ISBLANK(Perigon!K7459),"",Perigon!K7459)</f>
        <v/>
      </c>
      <c r="F7464" s="65"/>
      <c r="G7464" s="64"/>
      <c r="H7464" s="69" t="str">
        <f>IF(ISBLANK(Perigon!L7459),"",Perigon!L7459)</f>
        <v/>
      </c>
      <c r="I7464" s="69" t="str">
        <f>IF(ISBLANK(Perigon!M7459),"",Perigon!M7459)</f>
        <v/>
      </c>
      <c r="J7464" s="98" t="str">
        <f>IF(ISBLANK(Perigon!N7459),"",Perigon!N7459)</f>
        <v/>
      </c>
      <c r="K7464" s="99" t="str">
        <f>IF(ISBLANK(Perigon!J7459),"",Perigon!T7459)</f>
        <v/>
      </c>
      <c r="L7464" s="95" t="str">
        <f>IF(ISBLANK(Perigon!O7459),"",Perigon!O7459)</f>
        <v/>
      </c>
      <c r="M7464" s="95" t="str">
        <f>IF(ISBLANK(Perigon!R7459),"",Perigon!R7459)</f>
        <v/>
      </c>
      <c r="N7464" s="95" t="str">
        <f>IF(ISBLANK(Perigon!P7459),"",Perigon!P7459)</f>
        <v/>
      </c>
      <c r="O7464" s="38" t="str">
        <f>IF($L7464="","",VLOOKUP($R7464,Tarife!$A$2:$R$599,13,FALSE))</f>
        <v/>
      </c>
      <c r="P7464" s="38" t="str">
        <f t="shared" si="116"/>
        <v/>
      </c>
      <c r="R7464" s="100" t="str">
        <f>Zusammenzug!$C$25&amp;"-"&amp;Zusammenzug!$A$7&amp;"-"&amp;Leistungen!L7464</f>
        <v>2024-0-</v>
      </c>
    </row>
    <row r="7465" spans="1:18" x14ac:dyDescent="0.2">
      <c r="A7465" s="95" t="str">
        <f>IF(ISBLANK(Perigon!E7460),"",Perigon!E7460)</f>
        <v/>
      </c>
      <c r="B7465" s="95" t="str">
        <f>IF(ISBLANK(Perigon!G7460),"",Perigon!G7460)</f>
        <v/>
      </c>
      <c r="C7465" s="96" t="str">
        <f>IF(ISBLANK(Perigon!I7460),"",Perigon!I7460)</f>
        <v/>
      </c>
      <c r="D7465" s="97" t="str">
        <f>IF(ISBLANK(Perigon!J7460),"",Perigon!J7460)</f>
        <v/>
      </c>
      <c r="E7465" s="64" t="str">
        <f>IF(ISBLANK(Perigon!K7460),"",Perigon!K7460)</f>
        <v/>
      </c>
      <c r="F7465" s="65"/>
      <c r="G7465" s="64"/>
      <c r="H7465" s="69" t="str">
        <f>IF(ISBLANK(Perigon!L7460),"",Perigon!L7460)</f>
        <v/>
      </c>
      <c r="I7465" s="69" t="str">
        <f>IF(ISBLANK(Perigon!M7460),"",Perigon!M7460)</f>
        <v/>
      </c>
      <c r="J7465" s="98" t="str">
        <f>IF(ISBLANK(Perigon!N7460),"",Perigon!N7460)</f>
        <v/>
      </c>
      <c r="K7465" s="99" t="str">
        <f>IF(ISBLANK(Perigon!J7460),"",Perigon!T7460)</f>
        <v/>
      </c>
      <c r="L7465" s="95" t="str">
        <f>IF(ISBLANK(Perigon!O7460),"",Perigon!O7460)</f>
        <v/>
      </c>
      <c r="M7465" s="95" t="str">
        <f>IF(ISBLANK(Perigon!R7460),"",Perigon!R7460)</f>
        <v/>
      </c>
      <c r="N7465" s="95" t="str">
        <f>IF(ISBLANK(Perigon!P7460),"",Perigon!P7460)</f>
        <v/>
      </c>
      <c r="O7465" s="38" t="str">
        <f>IF($L7465="","",VLOOKUP($R7465,Tarife!$A$2:$R$599,13,FALSE))</f>
        <v/>
      </c>
      <c r="P7465" s="38" t="str">
        <f t="shared" si="116"/>
        <v/>
      </c>
      <c r="R7465" s="100" t="str">
        <f>Zusammenzug!$C$25&amp;"-"&amp;Zusammenzug!$A$7&amp;"-"&amp;Leistungen!L7465</f>
        <v>2024-0-</v>
      </c>
    </row>
    <row r="7466" spans="1:18" x14ac:dyDescent="0.2">
      <c r="A7466" s="95" t="str">
        <f>IF(ISBLANK(Perigon!E7461),"",Perigon!E7461)</f>
        <v/>
      </c>
      <c r="B7466" s="95" t="str">
        <f>IF(ISBLANK(Perigon!G7461),"",Perigon!G7461)</f>
        <v/>
      </c>
      <c r="C7466" s="96" t="str">
        <f>IF(ISBLANK(Perigon!I7461),"",Perigon!I7461)</f>
        <v/>
      </c>
      <c r="D7466" s="97" t="str">
        <f>IF(ISBLANK(Perigon!J7461),"",Perigon!J7461)</f>
        <v/>
      </c>
      <c r="E7466" s="64" t="str">
        <f>IF(ISBLANK(Perigon!K7461),"",Perigon!K7461)</f>
        <v/>
      </c>
      <c r="F7466" s="65"/>
      <c r="G7466" s="64"/>
      <c r="H7466" s="69" t="str">
        <f>IF(ISBLANK(Perigon!L7461),"",Perigon!L7461)</f>
        <v/>
      </c>
      <c r="I7466" s="69" t="str">
        <f>IF(ISBLANK(Perigon!M7461),"",Perigon!M7461)</f>
        <v/>
      </c>
      <c r="J7466" s="98" t="str">
        <f>IF(ISBLANK(Perigon!N7461),"",Perigon!N7461)</f>
        <v/>
      </c>
      <c r="K7466" s="99" t="str">
        <f>IF(ISBLANK(Perigon!J7461),"",Perigon!T7461)</f>
        <v/>
      </c>
      <c r="L7466" s="95" t="str">
        <f>IF(ISBLANK(Perigon!O7461),"",Perigon!O7461)</f>
        <v/>
      </c>
      <c r="M7466" s="95" t="str">
        <f>IF(ISBLANK(Perigon!R7461),"",Perigon!R7461)</f>
        <v/>
      </c>
      <c r="N7466" s="95" t="str">
        <f>IF(ISBLANK(Perigon!P7461),"",Perigon!P7461)</f>
        <v/>
      </c>
      <c r="O7466" s="38" t="str">
        <f>IF($L7466="","",VLOOKUP($R7466,Tarife!$A$2:$R$599,13,FALSE))</f>
        <v/>
      </c>
      <c r="P7466" s="38" t="str">
        <f t="shared" si="116"/>
        <v/>
      </c>
      <c r="R7466" s="100" t="str">
        <f>Zusammenzug!$C$25&amp;"-"&amp;Zusammenzug!$A$7&amp;"-"&amp;Leistungen!L7466</f>
        <v>2024-0-</v>
      </c>
    </row>
    <row r="7467" spans="1:18" x14ac:dyDescent="0.2">
      <c r="A7467" s="95" t="str">
        <f>IF(ISBLANK(Perigon!E7462),"",Perigon!E7462)</f>
        <v/>
      </c>
      <c r="B7467" s="95" t="str">
        <f>IF(ISBLANK(Perigon!G7462),"",Perigon!G7462)</f>
        <v/>
      </c>
      <c r="C7467" s="96" t="str">
        <f>IF(ISBLANK(Perigon!I7462),"",Perigon!I7462)</f>
        <v/>
      </c>
      <c r="D7467" s="97" t="str">
        <f>IF(ISBLANK(Perigon!J7462),"",Perigon!J7462)</f>
        <v/>
      </c>
      <c r="E7467" s="64" t="str">
        <f>IF(ISBLANK(Perigon!K7462),"",Perigon!K7462)</f>
        <v/>
      </c>
      <c r="F7467" s="65"/>
      <c r="G7467" s="64"/>
      <c r="H7467" s="69" t="str">
        <f>IF(ISBLANK(Perigon!L7462),"",Perigon!L7462)</f>
        <v/>
      </c>
      <c r="I7467" s="69" t="str">
        <f>IF(ISBLANK(Perigon!M7462),"",Perigon!M7462)</f>
        <v/>
      </c>
      <c r="J7467" s="98" t="str">
        <f>IF(ISBLANK(Perigon!N7462),"",Perigon!N7462)</f>
        <v/>
      </c>
      <c r="K7467" s="99" t="str">
        <f>IF(ISBLANK(Perigon!J7462),"",Perigon!T7462)</f>
        <v/>
      </c>
      <c r="L7467" s="95" t="str">
        <f>IF(ISBLANK(Perigon!O7462),"",Perigon!O7462)</f>
        <v/>
      </c>
      <c r="M7467" s="95" t="str">
        <f>IF(ISBLANK(Perigon!R7462),"",Perigon!R7462)</f>
        <v/>
      </c>
      <c r="N7467" s="95" t="str">
        <f>IF(ISBLANK(Perigon!P7462),"",Perigon!P7462)</f>
        <v/>
      </c>
      <c r="O7467" s="38" t="str">
        <f>IF($L7467="","",VLOOKUP($R7467,Tarife!$A$2:$R$599,13,FALSE))</f>
        <v/>
      </c>
      <c r="P7467" s="38" t="str">
        <f t="shared" si="116"/>
        <v/>
      </c>
      <c r="R7467" s="100" t="str">
        <f>Zusammenzug!$C$25&amp;"-"&amp;Zusammenzug!$A$7&amp;"-"&amp;Leistungen!L7467</f>
        <v>2024-0-</v>
      </c>
    </row>
    <row r="7468" spans="1:18" x14ac:dyDescent="0.2">
      <c r="A7468" s="95" t="str">
        <f>IF(ISBLANK(Perigon!E7463),"",Perigon!E7463)</f>
        <v/>
      </c>
      <c r="B7468" s="95" t="str">
        <f>IF(ISBLANK(Perigon!G7463),"",Perigon!G7463)</f>
        <v/>
      </c>
      <c r="C7468" s="96" t="str">
        <f>IF(ISBLANK(Perigon!I7463),"",Perigon!I7463)</f>
        <v/>
      </c>
      <c r="D7468" s="97" t="str">
        <f>IF(ISBLANK(Perigon!J7463),"",Perigon!J7463)</f>
        <v/>
      </c>
      <c r="E7468" s="64" t="str">
        <f>IF(ISBLANK(Perigon!K7463),"",Perigon!K7463)</f>
        <v/>
      </c>
      <c r="F7468" s="65"/>
      <c r="G7468" s="64"/>
      <c r="H7468" s="69" t="str">
        <f>IF(ISBLANK(Perigon!L7463),"",Perigon!L7463)</f>
        <v/>
      </c>
      <c r="I7468" s="69" t="str">
        <f>IF(ISBLANK(Perigon!M7463),"",Perigon!M7463)</f>
        <v/>
      </c>
      <c r="J7468" s="98" t="str">
        <f>IF(ISBLANK(Perigon!N7463),"",Perigon!N7463)</f>
        <v/>
      </c>
      <c r="K7468" s="99" t="str">
        <f>IF(ISBLANK(Perigon!J7463),"",Perigon!T7463)</f>
        <v/>
      </c>
      <c r="L7468" s="95" t="str">
        <f>IF(ISBLANK(Perigon!O7463),"",Perigon!O7463)</f>
        <v/>
      </c>
      <c r="M7468" s="95" t="str">
        <f>IF(ISBLANK(Perigon!R7463),"",Perigon!R7463)</f>
        <v/>
      </c>
      <c r="N7468" s="95" t="str">
        <f>IF(ISBLANK(Perigon!P7463),"",Perigon!P7463)</f>
        <v/>
      </c>
      <c r="O7468" s="38" t="str">
        <f>IF($L7468="","",VLOOKUP($R7468,Tarife!$A$2:$R$599,13,FALSE))</f>
        <v/>
      </c>
      <c r="P7468" s="38" t="str">
        <f t="shared" si="116"/>
        <v/>
      </c>
      <c r="R7468" s="100" t="str">
        <f>Zusammenzug!$C$25&amp;"-"&amp;Zusammenzug!$A$7&amp;"-"&amp;Leistungen!L7468</f>
        <v>2024-0-</v>
      </c>
    </row>
    <row r="7469" spans="1:18" x14ac:dyDescent="0.2">
      <c r="A7469" s="95" t="str">
        <f>IF(ISBLANK(Perigon!E7464),"",Perigon!E7464)</f>
        <v/>
      </c>
      <c r="B7469" s="95" t="str">
        <f>IF(ISBLANK(Perigon!G7464),"",Perigon!G7464)</f>
        <v/>
      </c>
      <c r="C7469" s="96" t="str">
        <f>IF(ISBLANK(Perigon!I7464),"",Perigon!I7464)</f>
        <v/>
      </c>
      <c r="D7469" s="97" t="str">
        <f>IF(ISBLANK(Perigon!J7464),"",Perigon!J7464)</f>
        <v/>
      </c>
      <c r="E7469" s="64" t="str">
        <f>IF(ISBLANK(Perigon!K7464),"",Perigon!K7464)</f>
        <v/>
      </c>
      <c r="F7469" s="65"/>
      <c r="G7469" s="64"/>
      <c r="H7469" s="69" t="str">
        <f>IF(ISBLANK(Perigon!L7464),"",Perigon!L7464)</f>
        <v/>
      </c>
      <c r="I7469" s="69" t="str">
        <f>IF(ISBLANK(Perigon!M7464),"",Perigon!M7464)</f>
        <v/>
      </c>
      <c r="J7469" s="98" t="str">
        <f>IF(ISBLANK(Perigon!N7464),"",Perigon!N7464)</f>
        <v/>
      </c>
      <c r="K7469" s="99" t="str">
        <f>IF(ISBLANK(Perigon!J7464),"",Perigon!T7464)</f>
        <v/>
      </c>
      <c r="L7469" s="95" t="str">
        <f>IF(ISBLANK(Perigon!O7464),"",Perigon!O7464)</f>
        <v/>
      </c>
      <c r="M7469" s="95" t="str">
        <f>IF(ISBLANK(Perigon!R7464),"",Perigon!R7464)</f>
        <v/>
      </c>
      <c r="N7469" s="95" t="str">
        <f>IF(ISBLANK(Perigon!P7464),"",Perigon!P7464)</f>
        <v/>
      </c>
      <c r="O7469" s="38" t="str">
        <f>IF($L7469="","",VLOOKUP($R7469,Tarife!$A$2:$R$599,13,FALSE))</f>
        <v/>
      </c>
      <c r="P7469" s="38" t="str">
        <f t="shared" si="116"/>
        <v/>
      </c>
      <c r="R7469" s="100" t="str">
        <f>Zusammenzug!$C$25&amp;"-"&amp;Zusammenzug!$A$7&amp;"-"&amp;Leistungen!L7469</f>
        <v>2024-0-</v>
      </c>
    </row>
    <row r="7470" spans="1:18" x14ac:dyDescent="0.2">
      <c r="A7470" s="95" t="str">
        <f>IF(ISBLANK(Perigon!E7465),"",Perigon!E7465)</f>
        <v/>
      </c>
      <c r="B7470" s="95" t="str">
        <f>IF(ISBLANK(Perigon!G7465),"",Perigon!G7465)</f>
        <v/>
      </c>
      <c r="C7470" s="96" t="str">
        <f>IF(ISBLANK(Perigon!I7465),"",Perigon!I7465)</f>
        <v/>
      </c>
      <c r="D7470" s="97" t="str">
        <f>IF(ISBLANK(Perigon!J7465),"",Perigon!J7465)</f>
        <v/>
      </c>
      <c r="E7470" s="64" t="str">
        <f>IF(ISBLANK(Perigon!K7465),"",Perigon!K7465)</f>
        <v/>
      </c>
      <c r="F7470" s="65"/>
      <c r="G7470" s="64"/>
      <c r="H7470" s="69" t="str">
        <f>IF(ISBLANK(Perigon!L7465),"",Perigon!L7465)</f>
        <v/>
      </c>
      <c r="I7470" s="69" t="str">
        <f>IF(ISBLANK(Perigon!M7465),"",Perigon!M7465)</f>
        <v/>
      </c>
      <c r="J7470" s="98" t="str">
        <f>IF(ISBLANK(Perigon!N7465),"",Perigon!N7465)</f>
        <v/>
      </c>
      <c r="K7470" s="99" t="str">
        <f>IF(ISBLANK(Perigon!J7465),"",Perigon!T7465)</f>
        <v/>
      </c>
      <c r="L7470" s="95" t="str">
        <f>IF(ISBLANK(Perigon!O7465),"",Perigon!O7465)</f>
        <v/>
      </c>
      <c r="M7470" s="95" t="str">
        <f>IF(ISBLANK(Perigon!R7465),"",Perigon!R7465)</f>
        <v/>
      </c>
      <c r="N7470" s="95" t="str">
        <f>IF(ISBLANK(Perigon!P7465),"",Perigon!P7465)</f>
        <v/>
      </c>
      <c r="O7470" s="38" t="str">
        <f>IF($L7470="","",VLOOKUP($R7470,Tarife!$A$2:$R$599,13,FALSE))</f>
        <v/>
      </c>
      <c r="P7470" s="38" t="str">
        <f t="shared" si="116"/>
        <v/>
      </c>
      <c r="R7470" s="100" t="str">
        <f>Zusammenzug!$C$25&amp;"-"&amp;Zusammenzug!$A$7&amp;"-"&amp;Leistungen!L7470</f>
        <v>2024-0-</v>
      </c>
    </row>
    <row r="7471" spans="1:18" x14ac:dyDescent="0.2">
      <c r="A7471" s="95" t="str">
        <f>IF(ISBLANK(Perigon!E7466),"",Perigon!E7466)</f>
        <v/>
      </c>
      <c r="B7471" s="95" t="str">
        <f>IF(ISBLANK(Perigon!G7466),"",Perigon!G7466)</f>
        <v/>
      </c>
      <c r="C7471" s="96" t="str">
        <f>IF(ISBLANK(Perigon!I7466),"",Perigon!I7466)</f>
        <v/>
      </c>
      <c r="D7471" s="97" t="str">
        <f>IF(ISBLANK(Perigon!J7466),"",Perigon!J7466)</f>
        <v/>
      </c>
      <c r="E7471" s="64" t="str">
        <f>IF(ISBLANK(Perigon!K7466),"",Perigon!K7466)</f>
        <v/>
      </c>
      <c r="F7471" s="65"/>
      <c r="G7471" s="64"/>
      <c r="H7471" s="69" t="str">
        <f>IF(ISBLANK(Perigon!L7466),"",Perigon!L7466)</f>
        <v/>
      </c>
      <c r="I7471" s="69" t="str">
        <f>IF(ISBLANK(Perigon!M7466),"",Perigon!M7466)</f>
        <v/>
      </c>
      <c r="J7471" s="98" t="str">
        <f>IF(ISBLANK(Perigon!N7466),"",Perigon!N7466)</f>
        <v/>
      </c>
      <c r="K7471" s="99" t="str">
        <f>IF(ISBLANK(Perigon!J7466),"",Perigon!T7466)</f>
        <v/>
      </c>
      <c r="L7471" s="95" t="str">
        <f>IF(ISBLANK(Perigon!O7466),"",Perigon!O7466)</f>
        <v/>
      </c>
      <c r="M7471" s="95" t="str">
        <f>IF(ISBLANK(Perigon!R7466),"",Perigon!R7466)</f>
        <v/>
      </c>
      <c r="N7471" s="95" t="str">
        <f>IF(ISBLANK(Perigon!P7466),"",Perigon!P7466)</f>
        <v/>
      </c>
      <c r="O7471" s="38" t="str">
        <f>IF($L7471="","",VLOOKUP($R7471,Tarife!$A$2:$R$599,13,FALSE))</f>
        <v/>
      </c>
      <c r="P7471" s="38" t="str">
        <f t="shared" si="116"/>
        <v/>
      </c>
      <c r="R7471" s="100" t="str">
        <f>Zusammenzug!$C$25&amp;"-"&amp;Zusammenzug!$A$7&amp;"-"&amp;Leistungen!L7471</f>
        <v>2024-0-</v>
      </c>
    </row>
    <row r="7472" spans="1:18" x14ac:dyDescent="0.2">
      <c r="A7472" s="95" t="str">
        <f>IF(ISBLANK(Perigon!E7467),"",Perigon!E7467)</f>
        <v/>
      </c>
      <c r="B7472" s="95" t="str">
        <f>IF(ISBLANK(Perigon!G7467),"",Perigon!G7467)</f>
        <v/>
      </c>
      <c r="C7472" s="96" t="str">
        <f>IF(ISBLANK(Perigon!I7467),"",Perigon!I7467)</f>
        <v/>
      </c>
      <c r="D7472" s="97" t="str">
        <f>IF(ISBLANK(Perigon!J7467),"",Perigon!J7467)</f>
        <v/>
      </c>
      <c r="E7472" s="64" t="str">
        <f>IF(ISBLANK(Perigon!K7467),"",Perigon!K7467)</f>
        <v/>
      </c>
      <c r="F7472" s="65"/>
      <c r="G7472" s="64"/>
      <c r="H7472" s="69" t="str">
        <f>IF(ISBLANK(Perigon!L7467),"",Perigon!L7467)</f>
        <v/>
      </c>
      <c r="I7472" s="69" t="str">
        <f>IF(ISBLANK(Perigon!M7467),"",Perigon!M7467)</f>
        <v/>
      </c>
      <c r="J7472" s="98" t="str">
        <f>IF(ISBLANK(Perigon!N7467),"",Perigon!N7467)</f>
        <v/>
      </c>
      <c r="K7472" s="99" t="str">
        <f>IF(ISBLANK(Perigon!J7467),"",Perigon!T7467)</f>
        <v/>
      </c>
      <c r="L7472" s="95" t="str">
        <f>IF(ISBLANK(Perigon!O7467),"",Perigon!O7467)</f>
        <v/>
      </c>
      <c r="M7472" s="95" t="str">
        <f>IF(ISBLANK(Perigon!R7467),"",Perigon!R7467)</f>
        <v/>
      </c>
      <c r="N7472" s="95" t="str">
        <f>IF(ISBLANK(Perigon!P7467),"",Perigon!P7467)</f>
        <v/>
      </c>
      <c r="O7472" s="38" t="str">
        <f>IF($L7472="","",VLOOKUP($R7472,Tarife!$A$2:$R$599,13,FALSE))</f>
        <v/>
      </c>
      <c r="P7472" s="38" t="str">
        <f t="shared" si="116"/>
        <v/>
      </c>
      <c r="R7472" s="100" t="str">
        <f>Zusammenzug!$C$25&amp;"-"&amp;Zusammenzug!$A$7&amp;"-"&amp;Leistungen!L7472</f>
        <v>2024-0-</v>
      </c>
    </row>
    <row r="7473" spans="1:18" x14ac:dyDescent="0.2">
      <c r="A7473" s="95" t="str">
        <f>IF(ISBLANK(Perigon!E7468),"",Perigon!E7468)</f>
        <v/>
      </c>
      <c r="B7473" s="95" t="str">
        <f>IF(ISBLANK(Perigon!G7468),"",Perigon!G7468)</f>
        <v/>
      </c>
      <c r="C7473" s="96" t="str">
        <f>IF(ISBLANK(Perigon!I7468),"",Perigon!I7468)</f>
        <v/>
      </c>
      <c r="D7473" s="97" t="str">
        <f>IF(ISBLANK(Perigon!J7468),"",Perigon!J7468)</f>
        <v/>
      </c>
      <c r="E7473" s="64" t="str">
        <f>IF(ISBLANK(Perigon!K7468),"",Perigon!K7468)</f>
        <v/>
      </c>
      <c r="F7473" s="65"/>
      <c r="G7473" s="64"/>
      <c r="H7473" s="69" t="str">
        <f>IF(ISBLANK(Perigon!L7468),"",Perigon!L7468)</f>
        <v/>
      </c>
      <c r="I7473" s="69" t="str">
        <f>IF(ISBLANK(Perigon!M7468),"",Perigon!M7468)</f>
        <v/>
      </c>
      <c r="J7473" s="98" t="str">
        <f>IF(ISBLANK(Perigon!N7468),"",Perigon!N7468)</f>
        <v/>
      </c>
      <c r="K7473" s="99" t="str">
        <f>IF(ISBLANK(Perigon!J7468),"",Perigon!T7468)</f>
        <v/>
      </c>
      <c r="L7473" s="95" t="str">
        <f>IF(ISBLANK(Perigon!O7468),"",Perigon!O7468)</f>
        <v/>
      </c>
      <c r="M7473" s="95" t="str">
        <f>IF(ISBLANK(Perigon!R7468),"",Perigon!R7468)</f>
        <v/>
      </c>
      <c r="N7473" s="95" t="str">
        <f>IF(ISBLANK(Perigon!P7468),"",Perigon!P7468)</f>
        <v/>
      </c>
      <c r="O7473" s="38" t="str">
        <f>IF($L7473="","",VLOOKUP($R7473,Tarife!$A$2:$R$599,13,FALSE))</f>
        <v/>
      </c>
      <c r="P7473" s="38" t="str">
        <f t="shared" si="116"/>
        <v/>
      </c>
      <c r="R7473" s="100" t="str">
        <f>Zusammenzug!$C$25&amp;"-"&amp;Zusammenzug!$A$7&amp;"-"&amp;Leistungen!L7473</f>
        <v>2024-0-</v>
      </c>
    </row>
    <row r="7474" spans="1:18" x14ac:dyDescent="0.2">
      <c r="A7474" s="95" t="str">
        <f>IF(ISBLANK(Perigon!E7469),"",Perigon!E7469)</f>
        <v/>
      </c>
      <c r="B7474" s="95" t="str">
        <f>IF(ISBLANK(Perigon!G7469),"",Perigon!G7469)</f>
        <v/>
      </c>
      <c r="C7474" s="96" t="str">
        <f>IF(ISBLANK(Perigon!I7469),"",Perigon!I7469)</f>
        <v/>
      </c>
      <c r="D7474" s="97" t="str">
        <f>IF(ISBLANK(Perigon!J7469),"",Perigon!J7469)</f>
        <v/>
      </c>
      <c r="E7474" s="64" t="str">
        <f>IF(ISBLANK(Perigon!K7469),"",Perigon!K7469)</f>
        <v/>
      </c>
      <c r="F7474" s="65"/>
      <c r="G7474" s="64"/>
      <c r="H7474" s="69" t="str">
        <f>IF(ISBLANK(Perigon!L7469),"",Perigon!L7469)</f>
        <v/>
      </c>
      <c r="I7474" s="69" t="str">
        <f>IF(ISBLANK(Perigon!M7469),"",Perigon!M7469)</f>
        <v/>
      </c>
      <c r="J7474" s="98" t="str">
        <f>IF(ISBLANK(Perigon!N7469),"",Perigon!N7469)</f>
        <v/>
      </c>
      <c r="K7474" s="99" t="str">
        <f>IF(ISBLANK(Perigon!J7469),"",Perigon!T7469)</f>
        <v/>
      </c>
      <c r="L7474" s="95" t="str">
        <f>IF(ISBLANK(Perigon!O7469),"",Perigon!O7469)</f>
        <v/>
      </c>
      <c r="M7474" s="95" t="str">
        <f>IF(ISBLANK(Perigon!R7469),"",Perigon!R7469)</f>
        <v/>
      </c>
      <c r="N7474" s="95" t="str">
        <f>IF(ISBLANK(Perigon!P7469),"",Perigon!P7469)</f>
        <v/>
      </c>
      <c r="O7474" s="38" t="str">
        <f>IF($L7474="","",VLOOKUP($R7474,Tarife!$A$2:$R$599,13,FALSE))</f>
        <v/>
      </c>
      <c r="P7474" s="38" t="str">
        <f t="shared" si="116"/>
        <v/>
      </c>
      <c r="R7474" s="100" t="str">
        <f>Zusammenzug!$C$25&amp;"-"&amp;Zusammenzug!$A$7&amp;"-"&amp;Leistungen!L7474</f>
        <v>2024-0-</v>
      </c>
    </row>
    <row r="7475" spans="1:18" x14ac:dyDescent="0.2">
      <c r="A7475" s="95" t="str">
        <f>IF(ISBLANK(Perigon!E7470),"",Perigon!E7470)</f>
        <v/>
      </c>
      <c r="B7475" s="95" t="str">
        <f>IF(ISBLANK(Perigon!G7470),"",Perigon!G7470)</f>
        <v/>
      </c>
      <c r="C7475" s="96" t="str">
        <f>IF(ISBLANK(Perigon!I7470),"",Perigon!I7470)</f>
        <v/>
      </c>
      <c r="D7475" s="97" t="str">
        <f>IF(ISBLANK(Perigon!J7470),"",Perigon!J7470)</f>
        <v/>
      </c>
      <c r="E7475" s="64" t="str">
        <f>IF(ISBLANK(Perigon!K7470),"",Perigon!K7470)</f>
        <v/>
      </c>
      <c r="F7475" s="65"/>
      <c r="G7475" s="64"/>
      <c r="H7475" s="69" t="str">
        <f>IF(ISBLANK(Perigon!L7470),"",Perigon!L7470)</f>
        <v/>
      </c>
      <c r="I7475" s="69" t="str">
        <f>IF(ISBLANK(Perigon!M7470),"",Perigon!M7470)</f>
        <v/>
      </c>
      <c r="J7475" s="98" t="str">
        <f>IF(ISBLANK(Perigon!N7470),"",Perigon!N7470)</f>
        <v/>
      </c>
      <c r="K7475" s="99" t="str">
        <f>IF(ISBLANK(Perigon!J7470),"",Perigon!T7470)</f>
        <v/>
      </c>
      <c r="L7475" s="95" t="str">
        <f>IF(ISBLANK(Perigon!O7470),"",Perigon!O7470)</f>
        <v/>
      </c>
      <c r="M7475" s="95" t="str">
        <f>IF(ISBLANK(Perigon!R7470),"",Perigon!R7470)</f>
        <v/>
      </c>
      <c r="N7475" s="95" t="str">
        <f>IF(ISBLANK(Perigon!P7470),"",Perigon!P7470)</f>
        <v/>
      </c>
      <c r="O7475" s="38" t="str">
        <f>IF($L7475="","",VLOOKUP($R7475,Tarife!$A$2:$R$599,13,FALSE))</f>
        <v/>
      </c>
      <c r="P7475" s="38" t="str">
        <f t="shared" si="116"/>
        <v/>
      </c>
      <c r="R7475" s="100" t="str">
        <f>Zusammenzug!$C$25&amp;"-"&amp;Zusammenzug!$A$7&amp;"-"&amp;Leistungen!L7475</f>
        <v>2024-0-</v>
      </c>
    </row>
    <row r="7476" spans="1:18" x14ac:dyDescent="0.2">
      <c r="A7476" s="95" t="str">
        <f>IF(ISBLANK(Perigon!E7471),"",Perigon!E7471)</f>
        <v/>
      </c>
      <c r="B7476" s="95" t="str">
        <f>IF(ISBLANK(Perigon!G7471),"",Perigon!G7471)</f>
        <v/>
      </c>
      <c r="C7476" s="96" t="str">
        <f>IF(ISBLANK(Perigon!I7471),"",Perigon!I7471)</f>
        <v/>
      </c>
      <c r="D7476" s="97" t="str">
        <f>IF(ISBLANK(Perigon!J7471),"",Perigon!J7471)</f>
        <v/>
      </c>
      <c r="E7476" s="64" t="str">
        <f>IF(ISBLANK(Perigon!K7471),"",Perigon!K7471)</f>
        <v/>
      </c>
      <c r="F7476" s="65"/>
      <c r="G7476" s="64"/>
      <c r="H7476" s="69" t="str">
        <f>IF(ISBLANK(Perigon!L7471),"",Perigon!L7471)</f>
        <v/>
      </c>
      <c r="I7476" s="69" t="str">
        <f>IF(ISBLANK(Perigon!M7471),"",Perigon!M7471)</f>
        <v/>
      </c>
      <c r="J7476" s="98" t="str">
        <f>IF(ISBLANK(Perigon!N7471),"",Perigon!N7471)</f>
        <v/>
      </c>
      <c r="K7476" s="99" t="str">
        <f>IF(ISBLANK(Perigon!J7471),"",Perigon!T7471)</f>
        <v/>
      </c>
      <c r="L7476" s="95" t="str">
        <f>IF(ISBLANK(Perigon!O7471),"",Perigon!O7471)</f>
        <v/>
      </c>
      <c r="M7476" s="95" t="str">
        <f>IF(ISBLANK(Perigon!R7471),"",Perigon!R7471)</f>
        <v/>
      </c>
      <c r="N7476" s="95" t="str">
        <f>IF(ISBLANK(Perigon!P7471),"",Perigon!P7471)</f>
        <v/>
      </c>
      <c r="O7476" s="38" t="str">
        <f>IF($L7476="","",VLOOKUP($R7476,Tarife!$A$2:$R$599,13,FALSE))</f>
        <v/>
      </c>
      <c r="P7476" s="38" t="str">
        <f t="shared" si="116"/>
        <v/>
      </c>
      <c r="R7476" s="100" t="str">
        <f>Zusammenzug!$C$25&amp;"-"&amp;Zusammenzug!$A$7&amp;"-"&amp;Leistungen!L7476</f>
        <v>2024-0-</v>
      </c>
    </row>
    <row r="7477" spans="1:18" x14ac:dyDescent="0.2">
      <c r="A7477" s="95" t="str">
        <f>IF(ISBLANK(Perigon!E7472),"",Perigon!E7472)</f>
        <v/>
      </c>
      <c r="B7477" s="95" t="str">
        <f>IF(ISBLANK(Perigon!G7472),"",Perigon!G7472)</f>
        <v/>
      </c>
      <c r="C7477" s="96" t="str">
        <f>IF(ISBLANK(Perigon!I7472),"",Perigon!I7472)</f>
        <v/>
      </c>
      <c r="D7477" s="97" t="str">
        <f>IF(ISBLANK(Perigon!J7472),"",Perigon!J7472)</f>
        <v/>
      </c>
      <c r="E7477" s="64" t="str">
        <f>IF(ISBLANK(Perigon!K7472),"",Perigon!K7472)</f>
        <v/>
      </c>
      <c r="F7477" s="65"/>
      <c r="G7477" s="64"/>
      <c r="H7477" s="69" t="str">
        <f>IF(ISBLANK(Perigon!L7472),"",Perigon!L7472)</f>
        <v/>
      </c>
      <c r="I7477" s="69" t="str">
        <f>IF(ISBLANK(Perigon!M7472),"",Perigon!M7472)</f>
        <v/>
      </c>
      <c r="J7477" s="98" t="str">
        <f>IF(ISBLANK(Perigon!N7472),"",Perigon!N7472)</f>
        <v/>
      </c>
      <c r="K7477" s="99" t="str">
        <f>IF(ISBLANK(Perigon!J7472),"",Perigon!T7472)</f>
        <v/>
      </c>
      <c r="L7477" s="95" t="str">
        <f>IF(ISBLANK(Perigon!O7472),"",Perigon!O7472)</f>
        <v/>
      </c>
      <c r="M7477" s="95" t="str">
        <f>IF(ISBLANK(Perigon!R7472),"",Perigon!R7472)</f>
        <v/>
      </c>
      <c r="N7477" s="95" t="str">
        <f>IF(ISBLANK(Perigon!P7472),"",Perigon!P7472)</f>
        <v/>
      </c>
      <c r="O7477" s="38" t="str">
        <f>IF($L7477="","",VLOOKUP($R7477,Tarife!$A$2:$R$599,13,FALSE))</f>
        <v/>
      </c>
      <c r="P7477" s="38" t="str">
        <f t="shared" si="116"/>
        <v/>
      </c>
      <c r="R7477" s="100" t="str">
        <f>Zusammenzug!$C$25&amp;"-"&amp;Zusammenzug!$A$7&amp;"-"&amp;Leistungen!L7477</f>
        <v>2024-0-</v>
      </c>
    </row>
    <row r="7478" spans="1:18" x14ac:dyDescent="0.2">
      <c r="A7478" s="95" t="str">
        <f>IF(ISBLANK(Perigon!E7473),"",Perigon!E7473)</f>
        <v/>
      </c>
      <c r="B7478" s="95" t="str">
        <f>IF(ISBLANK(Perigon!G7473),"",Perigon!G7473)</f>
        <v/>
      </c>
      <c r="C7478" s="96" t="str">
        <f>IF(ISBLANK(Perigon!I7473),"",Perigon!I7473)</f>
        <v/>
      </c>
      <c r="D7478" s="97" t="str">
        <f>IF(ISBLANK(Perigon!J7473),"",Perigon!J7473)</f>
        <v/>
      </c>
      <c r="E7478" s="64" t="str">
        <f>IF(ISBLANK(Perigon!K7473),"",Perigon!K7473)</f>
        <v/>
      </c>
      <c r="F7478" s="65"/>
      <c r="G7478" s="64"/>
      <c r="H7478" s="69" t="str">
        <f>IF(ISBLANK(Perigon!L7473),"",Perigon!L7473)</f>
        <v/>
      </c>
      <c r="I7478" s="69" t="str">
        <f>IF(ISBLANK(Perigon!M7473),"",Perigon!M7473)</f>
        <v/>
      </c>
      <c r="J7478" s="98" t="str">
        <f>IF(ISBLANK(Perigon!N7473),"",Perigon!N7473)</f>
        <v/>
      </c>
      <c r="K7478" s="99" t="str">
        <f>IF(ISBLANK(Perigon!J7473),"",Perigon!T7473)</f>
        <v/>
      </c>
      <c r="L7478" s="95" t="str">
        <f>IF(ISBLANK(Perigon!O7473),"",Perigon!O7473)</f>
        <v/>
      </c>
      <c r="M7478" s="95" t="str">
        <f>IF(ISBLANK(Perigon!R7473),"",Perigon!R7473)</f>
        <v/>
      </c>
      <c r="N7478" s="95" t="str">
        <f>IF(ISBLANK(Perigon!P7473),"",Perigon!P7473)</f>
        <v/>
      </c>
      <c r="O7478" s="38" t="str">
        <f>IF($L7478="","",VLOOKUP($R7478,Tarife!$A$2:$R$599,13,FALSE))</f>
        <v/>
      </c>
      <c r="P7478" s="38" t="str">
        <f t="shared" si="116"/>
        <v/>
      </c>
      <c r="R7478" s="100" t="str">
        <f>Zusammenzug!$C$25&amp;"-"&amp;Zusammenzug!$A$7&amp;"-"&amp;Leistungen!L7478</f>
        <v>2024-0-</v>
      </c>
    </row>
    <row r="7479" spans="1:18" x14ac:dyDescent="0.2">
      <c r="A7479" s="95" t="str">
        <f>IF(ISBLANK(Perigon!E7474),"",Perigon!E7474)</f>
        <v/>
      </c>
      <c r="B7479" s="95" t="str">
        <f>IF(ISBLANK(Perigon!G7474),"",Perigon!G7474)</f>
        <v/>
      </c>
      <c r="C7479" s="96" t="str">
        <f>IF(ISBLANK(Perigon!I7474),"",Perigon!I7474)</f>
        <v/>
      </c>
      <c r="D7479" s="97" t="str">
        <f>IF(ISBLANK(Perigon!J7474),"",Perigon!J7474)</f>
        <v/>
      </c>
      <c r="E7479" s="64" t="str">
        <f>IF(ISBLANK(Perigon!K7474),"",Perigon!K7474)</f>
        <v/>
      </c>
      <c r="F7479" s="65"/>
      <c r="G7479" s="64"/>
      <c r="H7479" s="69" t="str">
        <f>IF(ISBLANK(Perigon!L7474),"",Perigon!L7474)</f>
        <v/>
      </c>
      <c r="I7479" s="69" t="str">
        <f>IF(ISBLANK(Perigon!M7474),"",Perigon!M7474)</f>
        <v/>
      </c>
      <c r="J7479" s="98" t="str">
        <f>IF(ISBLANK(Perigon!N7474),"",Perigon!N7474)</f>
        <v/>
      </c>
      <c r="K7479" s="99" t="str">
        <f>IF(ISBLANK(Perigon!J7474),"",Perigon!T7474)</f>
        <v/>
      </c>
      <c r="L7479" s="95" t="str">
        <f>IF(ISBLANK(Perigon!O7474),"",Perigon!O7474)</f>
        <v/>
      </c>
      <c r="M7479" s="95" t="str">
        <f>IF(ISBLANK(Perigon!R7474),"",Perigon!R7474)</f>
        <v/>
      </c>
      <c r="N7479" s="95" t="str">
        <f>IF(ISBLANK(Perigon!P7474),"",Perigon!P7474)</f>
        <v/>
      </c>
      <c r="O7479" s="38" t="str">
        <f>IF($L7479="","",VLOOKUP($R7479,Tarife!$A$2:$R$599,13,FALSE))</f>
        <v/>
      </c>
      <c r="P7479" s="38" t="str">
        <f t="shared" si="116"/>
        <v/>
      </c>
      <c r="R7479" s="100" t="str">
        <f>Zusammenzug!$C$25&amp;"-"&amp;Zusammenzug!$A$7&amp;"-"&amp;Leistungen!L7479</f>
        <v>2024-0-</v>
      </c>
    </row>
    <row r="7480" spans="1:18" x14ac:dyDescent="0.2">
      <c r="A7480" s="95" t="str">
        <f>IF(ISBLANK(Perigon!E7475),"",Perigon!E7475)</f>
        <v/>
      </c>
      <c r="B7480" s="95" t="str">
        <f>IF(ISBLANK(Perigon!G7475),"",Perigon!G7475)</f>
        <v/>
      </c>
      <c r="C7480" s="96" t="str">
        <f>IF(ISBLANK(Perigon!I7475),"",Perigon!I7475)</f>
        <v/>
      </c>
      <c r="D7480" s="97" t="str">
        <f>IF(ISBLANK(Perigon!J7475),"",Perigon!J7475)</f>
        <v/>
      </c>
      <c r="E7480" s="64" t="str">
        <f>IF(ISBLANK(Perigon!K7475),"",Perigon!K7475)</f>
        <v/>
      </c>
      <c r="F7480" s="65"/>
      <c r="G7480" s="64"/>
      <c r="H7480" s="69" t="str">
        <f>IF(ISBLANK(Perigon!L7475),"",Perigon!L7475)</f>
        <v/>
      </c>
      <c r="I7480" s="69" t="str">
        <f>IF(ISBLANK(Perigon!M7475),"",Perigon!M7475)</f>
        <v/>
      </c>
      <c r="J7480" s="98" t="str">
        <f>IF(ISBLANK(Perigon!N7475),"",Perigon!N7475)</f>
        <v/>
      </c>
      <c r="K7480" s="99" t="str">
        <f>IF(ISBLANK(Perigon!J7475),"",Perigon!T7475)</f>
        <v/>
      </c>
      <c r="L7480" s="95" t="str">
        <f>IF(ISBLANK(Perigon!O7475),"",Perigon!O7475)</f>
        <v/>
      </c>
      <c r="M7480" s="95" t="str">
        <f>IF(ISBLANK(Perigon!R7475),"",Perigon!R7475)</f>
        <v/>
      </c>
      <c r="N7480" s="95" t="str">
        <f>IF(ISBLANK(Perigon!P7475),"",Perigon!P7475)</f>
        <v/>
      </c>
      <c r="O7480" s="38" t="str">
        <f>IF($L7480="","",VLOOKUP($R7480,Tarife!$A$2:$R$599,13,FALSE))</f>
        <v/>
      </c>
      <c r="P7480" s="38" t="str">
        <f t="shared" si="116"/>
        <v/>
      </c>
      <c r="R7480" s="100" t="str">
        <f>Zusammenzug!$C$25&amp;"-"&amp;Zusammenzug!$A$7&amp;"-"&amp;Leistungen!L7480</f>
        <v>2024-0-</v>
      </c>
    </row>
    <row r="7481" spans="1:18" x14ac:dyDescent="0.2">
      <c r="A7481" s="95" t="str">
        <f>IF(ISBLANK(Perigon!E7476),"",Perigon!E7476)</f>
        <v/>
      </c>
      <c r="B7481" s="95" t="str">
        <f>IF(ISBLANK(Perigon!G7476),"",Perigon!G7476)</f>
        <v/>
      </c>
      <c r="C7481" s="96" t="str">
        <f>IF(ISBLANK(Perigon!I7476),"",Perigon!I7476)</f>
        <v/>
      </c>
      <c r="D7481" s="97" t="str">
        <f>IF(ISBLANK(Perigon!J7476),"",Perigon!J7476)</f>
        <v/>
      </c>
      <c r="E7481" s="64" t="str">
        <f>IF(ISBLANK(Perigon!K7476),"",Perigon!K7476)</f>
        <v/>
      </c>
      <c r="F7481" s="65"/>
      <c r="G7481" s="64"/>
      <c r="H7481" s="69" t="str">
        <f>IF(ISBLANK(Perigon!L7476),"",Perigon!L7476)</f>
        <v/>
      </c>
      <c r="I7481" s="69" t="str">
        <f>IF(ISBLANK(Perigon!M7476),"",Perigon!M7476)</f>
        <v/>
      </c>
      <c r="J7481" s="98" t="str">
        <f>IF(ISBLANK(Perigon!N7476),"",Perigon!N7476)</f>
        <v/>
      </c>
      <c r="K7481" s="99" t="str">
        <f>IF(ISBLANK(Perigon!J7476),"",Perigon!T7476)</f>
        <v/>
      </c>
      <c r="L7481" s="95" t="str">
        <f>IF(ISBLANK(Perigon!O7476),"",Perigon!O7476)</f>
        <v/>
      </c>
      <c r="M7481" s="95" t="str">
        <f>IF(ISBLANK(Perigon!R7476),"",Perigon!R7476)</f>
        <v/>
      </c>
      <c r="N7481" s="95" t="str">
        <f>IF(ISBLANK(Perigon!P7476),"",Perigon!P7476)</f>
        <v/>
      </c>
      <c r="O7481" s="38" t="str">
        <f>IF($L7481="","",VLOOKUP($R7481,Tarife!$A$2:$R$599,13,FALSE))</f>
        <v/>
      </c>
      <c r="P7481" s="38" t="str">
        <f t="shared" si="116"/>
        <v/>
      </c>
      <c r="R7481" s="100" t="str">
        <f>Zusammenzug!$C$25&amp;"-"&amp;Zusammenzug!$A$7&amp;"-"&amp;Leistungen!L7481</f>
        <v>2024-0-</v>
      </c>
    </row>
    <row r="7482" spans="1:18" x14ac:dyDescent="0.2">
      <c r="A7482" s="95" t="str">
        <f>IF(ISBLANK(Perigon!E7477),"",Perigon!E7477)</f>
        <v/>
      </c>
      <c r="B7482" s="95" t="str">
        <f>IF(ISBLANK(Perigon!G7477),"",Perigon!G7477)</f>
        <v/>
      </c>
      <c r="C7482" s="96" t="str">
        <f>IF(ISBLANK(Perigon!I7477),"",Perigon!I7477)</f>
        <v/>
      </c>
      <c r="D7482" s="97" t="str">
        <f>IF(ISBLANK(Perigon!J7477),"",Perigon!J7477)</f>
        <v/>
      </c>
      <c r="E7482" s="64" t="str">
        <f>IF(ISBLANK(Perigon!K7477),"",Perigon!K7477)</f>
        <v/>
      </c>
      <c r="F7482" s="65"/>
      <c r="G7482" s="64"/>
      <c r="H7482" s="69" t="str">
        <f>IF(ISBLANK(Perigon!L7477),"",Perigon!L7477)</f>
        <v/>
      </c>
      <c r="I7482" s="69" t="str">
        <f>IF(ISBLANK(Perigon!M7477),"",Perigon!M7477)</f>
        <v/>
      </c>
      <c r="J7482" s="98" t="str">
        <f>IF(ISBLANK(Perigon!N7477),"",Perigon!N7477)</f>
        <v/>
      </c>
      <c r="K7482" s="99" t="str">
        <f>IF(ISBLANK(Perigon!J7477),"",Perigon!T7477)</f>
        <v/>
      </c>
      <c r="L7482" s="95" t="str">
        <f>IF(ISBLANK(Perigon!O7477),"",Perigon!O7477)</f>
        <v/>
      </c>
      <c r="M7482" s="95" t="str">
        <f>IF(ISBLANK(Perigon!R7477),"",Perigon!R7477)</f>
        <v/>
      </c>
      <c r="N7482" s="95" t="str">
        <f>IF(ISBLANK(Perigon!P7477),"",Perigon!P7477)</f>
        <v/>
      </c>
      <c r="O7482" s="38" t="str">
        <f>IF($L7482="","",VLOOKUP($R7482,Tarife!$A$2:$R$599,13,FALSE))</f>
        <v/>
      </c>
      <c r="P7482" s="38" t="str">
        <f t="shared" si="116"/>
        <v/>
      </c>
      <c r="R7482" s="100" t="str">
        <f>Zusammenzug!$C$25&amp;"-"&amp;Zusammenzug!$A$7&amp;"-"&amp;Leistungen!L7482</f>
        <v>2024-0-</v>
      </c>
    </row>
    <row r="7483" spans="1:18" x14ac:dyDescent="0.2">
      <c r="A7483" s="95" t="str">
        <f>IF(ISBLANK(Perigon!E7478),"",Perigon!E7478)</f>
        <v/>
      </c>
      <c r="B7483" s="95" t="str">
        <f>IF(ISBLANK(Perigon!G7478),"",Perigon!G7478)</f>
        <v/>
      </c>
      <c r="C7483" s="96" t="str">
        <f>IF(ISBLANK(Perigon!I7478),"",Perigon!I7478)</f>
        <v/>
      </c>
      <c r="D7483" s="97" t="str">
        <f>IF(ISBLANK(Perigon!J7478),"",Perigon!J7478)</f>
        <v/>
      </c>
      <c r="E7483" s="64" t="str">
        <f>IF(ISBLANK(Perigon!K7478),"",Perigon!K7478)</f>
        <v/>
      </c>
      <c r="F7483" s="65"/>
      <c r="G7483" s="64"/>
      <c r="H7483" s="69" t="str">
        <f>IF(ISBLANK(Perigon!L7478),"",Perigon!L7478)</f>
        <v/>
      </c>
      <c r="I7483" s="69" t="str">
        <f>IF(ISBLANK(Perigon!M7478),"",Perigon!M7478)</f>
        <v/>
      </c>
      <c r="J7483" s="98" t="str">
        <f>IF(ISBLANK(Perigon!N7478),"",Perigon!N7478)</f>
        <v/>
      </c>
      <c r="K7483" s="99" t="str">
        <f>IF(ISBLANK(Perigon!J7478),"",Perigon!T7478)</f>
        <v/>
      </c>
      <c r="L7483" s="95" t="str">
        <f>IF(ISBLANK(Perigon!O7478),"",Perigon!O7478)</f>
        <v/>
      </c>
      <c r="M7483" s="95" t="str">
        <f>IF(ISBLANK(Perigon!R7478),"",Perigon!R7478)</f>
        <v/>
      </c>
      <c r="N7483" s="95" t="str">
        <f>IF(ISBLANK(Perigon!P7478),"",Perigon!P7478)</f>
        <v/>
      </c>
      <c r="O7483" s="38" t="str">
        <f>IF($L7483="","",VLOOKUP($R7483,Tarife!$A$2:$R$599,13,FALSE))</f>
        <v/>
      </c>
      <c r="P7483" s="38" t="str">
        <f t="shared" si="116"/>
        <v/>
      </c>
      <c r="R7483" s="100" t="str">
        <f>Zusammenzug!$C$25&amp;"-"&amp;Zusammenzug!$A$7&amp;"-"&amp;Leistungen!L7483</f>
        <v>2024-0-</v>
      </c>
    </row>
    <row r="7484" spans="1:18" x14ac:dyDescent="0.2">
      <c r="A7484" s="95" t="str">
        <f>IF(ISBLANK(Perigon!E7479),"",Perigon!E7479)</f>
        <v/>
      </c>
      <c r="B7484" s="95" t="str">
        <f>IF(ISBLANK(Perigon!G7479),"",Perigon!G7479)</f>
        <v/>
      </c>
      <c r="C7484" s="96" t="str">
        <f>IF(ISBLANK(Perigon!I7479),"",Perigon!I7479)</f>
        <v/>
      </c>
      <c r="D7484" s="97" t="str">
        <f>IF(ISBLANK(Perigon!J7479),"",Perigon!J7479)</f>
        <v/>
      </c>
      <c r="E7484" s="64" t="str">
        <f>IF(ISBLANK(Perigon!K7479),"",Perigon!K7479)</f>
        <v/>
      </c>
      <c r="F7484" s="65"/>
      <c r="G7484" s="64"/>
      <c r="H7484" s="69" t="str">
        <f>IF(ISBLANK(Perigon!L7479),"",Perigon!L7479)</f>
        <v/>
      </c>
      <c r="I7484" s="69" t="str">
        <f>IF(ISBLANK(Perigon!M7479),"",Perigon!M7479)</f>
        <v/>
      </c>
      <c r="J7484" s="98" t="str">
        <f>IF(ISBLANK(Perigon!N7479),"",Perigon!N7479)</f>
        <v/>
      </c>
      <c r="K7484" s="99" t="str">
        <f>IF(ISBLANK(Perigon!J7479),"",Perigon!T7479)</f>
        <v/>
      </c>
      <c r="L7484" s="95" t="str">
        <f>IF(ISBLANK(Perigon!O7479),"",Perigon!O7479)</f>
        <v/>
      </c>
      <c r="M7484" s="95" t="str">
        <f>IF(ISBLANK(Perigon!R7479),"",Perigon!R7479)</f>
        <v/>
      </c>
      <c r="N7484" s="95" t="str">
        <f>IF(ISBLANK(Perigon!P7479),"",Perigon!P7479)</f>
        <v/>
      </c>
      <c r="O7484" s="38" t="str">
        <f>IF($L7484="","",VLOOKUP($R7484,Tarife!$A$2:$R$599,13,FALSE))</f>
        <v/>
      </c>
      <c r="P7484" s="38" t="str">
        <f t="shared" si="116"/>
        <v/>
      </c>
      <c r="R7484" s="100" t="str">
        <f>Zusammenzug!$C$25&amp;"-"&amp;Zusammenzug!$A$7&amp;"-"&amp;Leistungen!L7484</f>
        <v>2024-0-</v>
      </c>
    </row>
    <row r="7485" spans="1:18" x14ac:dyDescent="0.2">
      <c r="A7485" s="95" t="str">
        <f>IF(ISBLANK(Perigon!E7480),"",Perigon!E7480)</f>
        <v/>
      </c>
      <c r="B7485" s="95" t="str">
        <f>IF(ISBLANK(Perigon!G7480),"",Perigon!G7480)</f>
        <v/>
      </c>
      <c r="C7485" s="96" t="str">
        <f>IF(ISBLANK(Perigon!I7480),"",Perigon!I7480)</f>
        <v/>
      </c>
      <c r="D7485" s="97" t="str">
        <f>IF(ISBLANK(Perigon!J7480),"",Perigon!J7480)</f>
        <v/>
      </c>
      <c r="E7485" s="64" t="str">
        <f>IF(ISBLANK(Perigon!K7480),"",Perigon!K7480)</f>
        <v/>
      </c>
      <c r="F7485" s="65"/>
      <c r="G7485" s="64"/>
      <c r="H7485" s="69" t="str">
        <f>IF(ISBLANK(Perigon!L7480),"",Perigon!L7480)</f>
        <v/>
      </c>
      <c r="I7485" s="69" t="str">
        <f>IF(ISBLANK(Perigon!M7480),"",Perigon!M7480)</f>
        <v/>
      </c>
      <c r="J7485" s="98" t="str">
        <f>IF(ISBLANK(Perigon!N7480),"",Perigon!N7480)</f>
        <v/>
      </c>
      <c r="K7485" s="99" t="str">
        <f>IF(ISBLANK(Perigon!J7480),"",Perigon!T7480)</f>
        <v/>
      </c>
      <c r="L7485" s="95" t="str">
        <f>IF(ISBLANK(Perigon!O7480),"",Perigon!O7480)</f>
        <v/>
      </c>
      <c r="M7485" s="95" t="str">
        <f>IF(ISBLANK(Perigon!R7480),"",Perigon!R7480)</f>
        <v/>
      </c>
      <c r="N7485" s="95" t="str">
        <f>IF(ISBLANK(Perigon!P7480),"",Perigon!P7480)</f>
        <v/>
      </c>
      <c r="O7485" s="38" t="str">
        <f>IF($L7485="","",VLOOKUP($R7485,Tarife!$A$2:$R$599,13,FALSE))</f>
        <v/>
      </c>
      <c r="P7485" s="38" t="str">
        <f t="shared" si="116"/>
        <v/>
      </c>
      <c r="R7485" s="100" t="str">
        <f>Zusammenzug!$C$25&amp;"-"&amp;Zusammenzug!$A$7&amp;"-"&amp;Leistungen!L7485</f>
        <v>2024-0-</v>
      </c>
    </row>
    <row r="7486" spans="1:18" x14ac:dyDescent="0.2">
      <c r="A7486" s="95" t="str">
        <f>IF(ISBLANK(Perigon!E7481),"",Perigon!E7481)</f>
        <v/>
      </c>
      <c r="B7486" s="95" t="str">
        <f>IF(ISBLANK(Perigon!G7481),"",Perigon!G7481)</f>
        <v/>
      </c>
      <c r="C7486" s="96" t="str">
        <f>IF(ISBLANK(Perigon!I7481),"",Perigon!I7481)</f>
        <v/>
      </c>
      <c r="D7486" s="97" t="str">
        <f>IF(ISBLANK(Perigon!J7481),"",Perigon!J7481)</f>
        <v/>
      </c>
      <c r="E7486" s="64" t="str">
        <f>IF(ISBLANK(Perigon!K7481),"",Perigon!K7481)</f>
        <v/>
      </c>
      <c r="F7486" s="65"/>
      <c r="G7486" s="64"/>
      <c r="H7486" s="69" t="str">
        <f>IF(ISBLANK(Perigon!L7481),"",Perigon!L7481)</f>
        <v/>
      </c>
      <c r="I7486" s="69" t="str">
        <f>IF(ISBLANK(Perigon!M7481),"",Perigon!M7481)</f>
        <v/>
      </c>
      <c r="J7486" s="98" t="str">
        <f>IF(ISBLANK(Perigon!N7481),"",Perigon!N7481)</f>
        <v/>
      </c>
      <c r="K7486" s="99" t="str">
        <f>IF(ISBLANK(Perigon!J7481),"",Perigon!T7481)</f>
        <v/>
      </c>
      <c r="L7486" s="95" t="str">
        <f>IF(ISBLANK(Perigon!O7481),"",Perigon!O7481)</f>
        <v/>
      </c>
      <c r="M7486" s="95" t="str">
        <f>IF(ISBLANK(Perigon!R7481),"",Perigon!R7481)</f>
        <v/>
      </c>
      <c r="N7486" s="95" t="str">
        <f>IF(ISBLANK(Perigon!P7481),"",Perigon!P7481)</f>
        <v/>
      </c>
      <c r="O7486" s="38" t="str">
        <f>IF($L7486="","",VLOOKUP($R7486,Tarife!$A$2:$R$599,13,FALSE))</f>
        <v/>
      </c>
      <c r="P7486" s="38" t="str">
        <f t="shared" si="116"/>
        <v/>
      </c>
      <c r="R7486" s="100" t="str">
        <f>Zusammenzug!$C$25&amp;"-"&amp;Zusammenzug!$A$7&amp;"-"&amp;Leistungen!L7486</f>
        <v>2024-0-</v>
      </c>
    </row>
    <row r="7487" spans="1:18" x14ac:dyDescent="0.2">
      <c r="A7487" s="95" t="str">
        <f>IF(ISBLANK(Perigon!E7482),"",Perigon!E7482)</f>
        <v/>
      </c>
      <c r="B7487" s="95" t="str">
        <f>IF(ISBLANK(Perigon!G7482),"",Perigon!G7482)</f>
        <v/>
      </c>
      <c r="C7487" s="96" t="str">
        <f>IF(ISBLANK(Perigon!I7482),"",Perigon!I7482)</f>
        <v/>
      </c>
      <c r="D7487" s="97" t="str">
        <f>IF(ISBLANK(Perigon!J7482),"",Perigon!J7482)</f>
        <v/>
      </c>
      <c r="E7487" s="64" t="str">
        <f>IF(ISBLANK(Perigon!K7482),"",Perigon!K7482)</f>
        <v/>
      </c>
      <c r="F7487" s="65"/>
      <c r="G7487" s="64"/>
      <c r="H7487" s="69" t="str">
        <f>IF(ISBLANK(Perigon!L7482),"",Perigon!L7482)</f>
        <v/>
      </c>
      <c r="I7487" s="69" t="str">
        <f>IF(ISBLANK(Perigon!M7482),"",Perigon!M7482)</f>
        <v/>
      </c>
      <c r="J7487" s="98" t="str">
        <f>IF(ISBLANK(Perigon!N7482),"",Perigon!N7482)</f>
        <v/>
      </c>
      <c r="K7487" s="99" t="str">
        <f>IF(ISBLANK(Perigon!J7482),"",Perigon!T7482)</f>
        <v/>
      </c>
      <c r="L7487" s="95" t="str">
        <f>IF(ISBLANK(Perigon!O7482),"",Perigon!O7482)</f>
        <v/>
      </c>
      <c r="M7487" s="95" t="str">
        <f>IF(ISBLANK(Perigon!R7482),"",Perigon!R7482)</f>
        <v/>
      </c>
      <c r="N7487" s="95" t="str">
        <f>IF(ISBLANK(Perigon!P7482),"",Perigon!P7482)</f>
        <v/>
      </c>
      <c r="O7487" s="38" t="str">
        <f>IF($L7487="","",VLOOKUP($R7487,Tarife!$A$2:$R$599,13,FALSE))</f>
        <v/>
      </c>
      <c r="P7487" s="38" t="str">
        <f t="shared" si="116"/>
        <v/>
      </c>
      <c r="R7487" s="100" t="str">
        <f>Zusammenzug!$C$25&amp;"-"&amp;Zusammenzug!$A$7&amp;"-"&amp;Leistungen!L7487</f>
        <v>2024-0-</v>
      </c>
    </row>
    <row r="7488" spans="1:18" x14ac:dyDescent="0.2">
      <c r="A7488" s="95" t="str">
        <f>IF(ISBLANK(Perigon!E7483),"",Perigon!E7483)</f>
        <v/>
      </c>
      <c r="B7488" s="95" t="str">
        <f>IF(ISBLANK(Perigon!G7483),"",Perigon!G7483)</f>
        <v/>
      </c>
      <c r="C7488" s="96" t="str">
        <f>IF(ISBLANK(Perigon!I7483),"",Perigon!I7483)</f>
        <v/>
      </c>
      <c r="D7488" s="97" t="str">
        <f>IF(ISBLANK(Perigon!J7483),"",Perigon!J7483)</f>
        <v/>
      </c>
      <c r="E7488" s="64" t="str">
        <f>IF(ISBLANK(Perigon!K7483),"",Perigon!K7483)</f>
        <v/>
      </c>
      <c r="F7488" s="65"/>
      <c r="G7488" s="64"/>
      <c r="H7488" s="69" t="str">
        <f>IF(ISBLANK(Perigon!L7483),"",Perigon!L7483)</f>
        <v/>
      </c>
      <c r="I7488" s="69" t="str">
        <f>IF(ISBLANK(Perigon!M7483),"",Perigon!M7483)</f>
        <v/>
      </c>
      <c r="J7488" s="98" t="str">
        <f>IF(ISBLANK(Perigon!N7483),"",Perigon!N7483)</f>
        <v/>
      </c>
      <c r="K7488" s="99" t="str">
        <f>IF(ISBLANK(Perigon!J7483),"",Perigon!T7483)</f>
        <v/>
      </c>
      <c r="L7488" s="95" t="str">
        <f>IF(ISBLANK(Perigon!O7483),"",Perigon!O7483)</f>
        <v/>
      </c>
      <c r="M7488" s="95" t="str">
        <f>IF(ISBLANK(Perigon!R7483),"",Perigon!R7483)</f>
        <v/>
      </c>
      <c r="N7488" s="95" t="str">
        <f>IF(ISBLANK(Perigon!P7483),"",Perigon!P7483)</f>
        <v/>
      </c>
      <c r="O7488" s="38" t="str">
        <f>IF($L7488="","",VLOOKUP($R7488,Tarife!$A$2:$R$599,13,FALSE))</f>
        <v/>
      </c>
      <c r="P7488" s="38" t="str">
        <f t="shared" si="116"/>
        <v/>
      </c>
      <c r="R7488" s="100" t="str">
        <f>Zusammenzug!$C$25&amp;"-"&amp;Zusammenzug!$A$7&amp;"-"&amp;Leistungen!L7488</f>
        <v>2024-0-</v>
      </c>
    </row>
    <row r="7489" spans="1:18" x14ac:dyDescent="0.2">
      <c r="A7489" s="95" t="str">
        <f>IF(ISBLANK(Perigon!E7484),"",Perigon!E7484)</f>
        <v/>
      </c>
      <c r="B7489" s="95" t="str">
        <f>IF(ISBLANK(Perigon!G7484),"",Perigon!G7484)</f>
        <v/>
      </c>
      <c r="C7489" s="96" t="str">
        <f>IF(ISBLANK(Perigon!I7484),"",Perigon!I7484)</f>
        <v/>
      </c>
      <c r="D7489" s="97" t="str">
        <f>IF(ISBLANK(Perigon!J7484),"",Perigon!J7484)</f>
        <v/>
      </c>
      <c r="E7489" s="64" t="str">
        <f>IF(ISBLANK(Perigon!K7484),"",Perigon!K7484)</f>
        <v/>
      </c>
      <c r="F7489" s="65"/>
      <c r="G7489" s="64"/>
      <c r="H7489" s="69" t="str">
        <f>IF(ISBLANK(Perigon!L7484),"",Perigon!L7484)</f>
        <v/>
      </c>
      <c r="I7489" s="69" t="str">
        <f>IF(ISBLANK(Perigon!M7484),"",Perigon!M7484)</f>
        <v/>
      </c>
      <c r="J7489" s="98" t="str">
        <f>IF(ISBLANK(Perigon!N7484),"",Perigon!N7484)</f>
        <v/>
      </c>
      <c r="K7489" s="99" t="str">
        <f>IF(ISBLANK(Perigon!J7484),"",Perigon!T7484)</f>
        <v/>
      </c>
      <c r="L7489" s="95" t="str">
        <f>IF(ISBLANK(Perigon!O7484),"",Perigon!O7484)</f>
        <v/>
      </c>
      <c r="M7489" s="95" t="str">
        <f>IF(ISBLANK(Perigon!R7484),"",Perigon!R7484)</f>
        <v/>
      </c>
      <c r="N7489" s="95" t="str">
        <f>IF(ISBLANK(Perigon!P7484),"",Perigon!P7484)</f>
        <v/>
      </c>
      <c r="O7489" s="38" t="str">
        <f>IF($L7489="","",VLOOKUP($R7489,Tarife!$A$2:$R$599,13,FALSE))</f>
        <v/>
      </c>
      <c r="P7489" s="38" t="str">
        <f t="shared" si="116"/>
        <v/>
      </c>
      <c r="R7489" s="100" t="str">
        <f>Zusammenzug!$C$25&amp;"-"&amp;Zusammenzug!$A$7&amp;"-"&amp;Leistungen!L7489</f>
        <v>2024-0-</v>
      </c>
    </row>
    <row r="7490" spans="1:18" x14ac:dyDescent="0.2">
      <c r="A7490" s="95" t="str">
        <f>IF(ISBLANK(Perigon!E7485),"",Perigon!E7485)</f>
        <v/>
      </c>
      <c r="B7490" s="95" t="str">
        <f>IF(ISBLANK(Perigon!G7485),"",Perigon!G7485)</f>
        <v/>
      </c>
      <c r="C7490" s="96" t="str">
        <f>IF(ISBLANK(Perigon!I7485),"",Perigon!I7485)</f>
        <v/>
      </c>
      <c r="D7490" s="97" t="str">
        <f>IF(ISBLANK(Perigon!J7485),"",Perigon!J7485)</f>
        <v/>
      </c>
      <c r="E7490" s="64" t="str">
        <f>IF(ISBLANK(Perigon!K7485),"",Perigon!K7485)</f>
        <v/>
      </c>
      <c r="F7490" s="65"/>
      <c r="G7490" s="64"/>
      <c r="H7490" s="69" t="str">
        <f>IF(ISBLANK(Perigon!L7485),"",Perigon!L7485)</f>
        <v/>
      </c>
      <c r="I7490" s="69" t="str">
        <f>IF(ISBLANK(Perigon!M7485),"",Perigon!M7485)</f>
        <v/>
      </c>
      <c r="J7490" s="98" t="str">
        <f>IF(ISBLANK(Perigon!N7485),"",Perigon!N7485)</f>
        <v/>
      </c>
      <c r="K7490" s="99" t="str">
        <f>IF(ISBLANK(Perigon!J7485),"",Perigon!T7485)</f>
        <v/>
      </c>
      <c r="L7490" s="95" t="str">
        <f>IF(ISBLANK(Perigon!O7485),"",Perigon!O7485)</f>
        <v/>
      </c>
      <c r="M7490" s="95" t="str">
        <f>IF(ISBLANK(Perigon!R7485),"",Perigon!R7485)</f>
        <v/>
      </c>
      <c r="N7490" s="95" t="str">
        <f>IF(ISBLANK(Perigon!P7485),"",Perigon!P7485)</f>
        <v/>
      </c>
      <c r="O7490" s="38" t="str">
        <f>IF($L7490="","",VLOOKUP($R7490,Tarife!$A$2:$R$599,13,FALSE))</f>
        <v/>
      </c>
      <c r="P7490" s="38" t="str">
        <f t="shared" si="116"/>
        <v/>
      </c>
      <c r="R7490" s="100" t="str">
        <f>Zusammenzug!$C$25&amp;"-"&amp;Zusammenzug!$A$7&amp;"-"&amp;Leistungen!L7490</f>
        <v>2024-0-</v>
      </c>
    </row>
    <row r="7491" spans="1:18" x14ac:dyDescent="0.2">
      <c r="A7491" s="95" t="str">
        <f>IF(ISBLANK(Perigon!E7486),"",Perigon!E7486)</f>
        <v/>
      </c>
      <c r="B7491" s="95" t="str">
        <f>IF(ISBLANK(Perigon!G7486),"",Perigon!G7486)</f>
        <v/>
      </c>
      <c r="C7491" s="96" t="str">
        <f>IF(ISBLANK(Perigon!I7486),"",Perigon!I7486)</f>
        <v/>
      </c>
      <c r="D7491" s="97" t="str">
        <f>IF(ISBLANK(Perigon!J7486),"",Perigon!J7486)</f>
        <v/>
      </c>
      <c r="E7491" s="64" t="str">
        <f>IF(ISBLANK(Perigon!K7486),"",Perigon!K7486)</f>
        <v/>
      </c>
      <c r="F7491" s="65"/>
      <c r="G7491" s="64"/>
      <c r="H7491" s="69" t="str">
        <f>IF(ISBLANK(Perigon!L7486),"",Perigon!L7486)</f>
        <v/>
      </c>
      <c r="I7491" s="69" t="str">
        <f>IF(ISBLANK(Perigon!M7486),"",Perigon!M7486)</f>
        <v/>
      </c>
      <c r="J7491" s="98" t="str">
        <f>IF(ISBLANK(Perigon!N7486),"",Perigon!N7486)</f>
        <v/>
      </c>
      <c r="K7491" s="99" t="str">
        <f>IF(ISBLANK(Perigon!J7486),"",Perigon!T7486)</f>
        <v/>
      </c>
      <c r="L7491" s="95" t="str">
        <f>IF(ISBLANK(Perigon!O7486),"",Perigon!O7486)</f>
        <v/>
      </c>
      <c r="M7491" s="95" t="str">
        <f>IF(ISBLANK(Perigon!R7486),"",Perigon!R7486)</f>
        <v/>
      </c>
      <c r="N7491" s="95" t="str">
        <f>IF(ISBLANK(Perigon!P7486),"",Perigon!P7486)</f>
        <v/>
      </c>
      <c r="O7491" s="38" t="str">
        <f>IF($L7491="","",VLOOKUP($R7491,Tarife!$A$2:$R$599,13,FALSE))</f>
        <v/>
      </c>
      <c r="P7491" s="38" t="str">
        <f t="shared" si="116"/>
        <v/>
      </c>
      <c r="R7491" s="100" t="str">
        <f>Zusammenzug!$C$25&amp;"-"&amp;Zusammenzug!$A$7&amp;"-"&amp;Leistungen!L7491</f>
        <v>2024-0-</v>
      </c>
    </row>
    <row r="7492" spans="1:18" x14ac:dyDescent="0.2">
      <c r="A7492" s="95" t="str">
        <f>IF(ISBLANK(Perigon!E7487),"",Perigon!E7487)</f>
        <v/>
      </c>
      <c r="B7492" s="95" t="str">
        <f>IF(ISBLANK(Perigon!G7487),"",Perigon!G7487)</f>
        <v/>
      </c>
      <c r="C7492" s="96" t="str">
        <f>IF(ISBLANK(Perigon!I7487),"",Perigon!I7487)</f>
        <v/>
      </c>
      <c r="D7492" s="97" t="str">
        <f>IF(ISBLANK(Perigon!J7487),"",Perigon!J7487)</f>
        <v/>
      </c>
      <c r="E7492" s="64" t="str">
        <f>IF(ISBLANK(Perigon!K7487),"",Perigon!K7487)</f>
        <v/>
      </c>
      <c r="F7492" s="65"/>
      <c r="G7492" s="64"/>
      <c r="H7492" s="69" t="str">
        <f>IF(ISBLANK(Perigon!L7487),"",Perigon!L7487)</f>
        <v/>
      </c>
      <c r="I7492" s="69" t="str">
        <f>IF(ISBLANK(Perigon!M7487),"",Perigon!M7487)</f>
        <v/>
      </c>
      <c r="J7492" s="98" t="str">
        <f>IF(ISBLANK(Perigon!N7487),"",Perigon!N7487)</f>
        <v/>
      </c>
      <c r="K7492" s="99" t="str">
        <f>IF(ISBLANK(Perigon!J7487),"",Perigon!T7487)</f>
        <v/>
      </c>
      <c r="L7492" s="95" t="str">
        <f>IF(ISBLANK(Perigon!O7487),"",Perigon!O7487)</f>
        <v/>
      </c>
      <c r="M7492" s="95" t="str">
        <f>IF(ISBLANK(Perigon!R7487),"",Perigon!R7487)</f>
        <v/>
      </c>
      <c r="N7492" s="95" t="str">
        <f>IF(ISBLANK(Perigon!P7487),"",Perigon!P7487)</f>
        <v/>
      </c>
      <c r="O7492" s="38" t="str">
        <f>IF($L7492="","",VLOOKUP($R7492,Tarife!$A$2:$R$599,13,FALSE))</f>
        <v/>
      </c>
      <c r="P7492" s="38" t="str">
        <f t="shared" si="116"/>
        <v/>
      </c>
      <c r="R7492" s="100" t="str">
        <f>Zusammenzug!$C$25&amp;"-"&amp;Zusammenzug!$A$7&amp;"-"&amp;Leistungen!L7492</f>
        <v>2024-0-</v>
      </c>
    </row>
    <row r="7493" spans="1:18" x14ac:dyDescent="0.2">
      <c r="A7493" s="95" t="str">
        <f>IF(ISBLANK(Perigon!E7488),"",Perigon!E7488)</f>
        <v/>
      </c>
      <c r="B7493" s="95" t="str">
        <f>IF(ISBLANK(Perigon!G7488),"",Perigon!G7488)</f>
        <v/>
      </c>
      <c r="C7493" s="96" t="str">
        <f>IF(ISBLANK(Perigon!I7488),"",Perigon!I7488)</f>
        <v/>
      </c>
      <c r="D7493" s="97" t="str">
        <f>IF(ISBLANK(Perigon!J7488),"",Perigon!J7488)</f>
        <v/>
      </c>
      <c r="E7493" s="64" t="str">
        <f>IF(ISBLANK(Perigon!K7488),"",Perigon!K7488)</f>
        <v/>
      </c>
      <c r="F7493" s="65"/>
      <c r="G7493" s="64"/>
      <c r="H7493" s="69" t="str">
        <f>IF(ISBLANK(Perigon!L7488),"",Perigon!L7488)</f>
        <v/>
      </c>
      <c r="I7493" s="69" t="str">
        <f>IF(ISBLANK(Perigon!M7488),"",Perigon!M7488)</f>
        <v/>
      </c>
      <c r="J7493" s="98" t="str">
        <f>IF(ISBLANK(Perigon!N7488),"",Perigon!N7488)</f>
        <v/>
      </c>
      <c r="K7493" s="99" t="str">
        <f>IF(ISBLANK(Perigon!J7488),"",Perigon!T7488)</f>
        <v/>
      </c>
      <c r="L7493" s="95" t="str">
        <f>IF(ISBLANK(Perigon!O7488),"",Perigon!O7488)</f>
        <v/>
      </c>
      <c r="M7493" s="95" t="str">
        <f>IF(ISBLANK(Perigon!R7488),"",Perigon!R7488)</f>
        <v/>
      </c>
      <c r="N7493" s="95" t="str">
        <f>IF(ISBLANK(Perigon!P7488),"",Perigon!P7488)</f>
        <v/>
      </c>
      <c r="O7493" s="38" t="str">
        <f>IF($L7493="","",VLOOKUP($R7493,Tarife!$A$2:$R$599,13,FALSE))</f>
        <v/>
      </c>
      <c r="P7493" s="38" t="str">
        <f t="shared" si="116"/>
        <v/>
      </c>
      <c r="R7493" s="100" t="str">
        <f>Zusammenzug!$C$25&amp;"-"&amp;Zusammenzug!$A$7&amp;"-"&amp;Leistungen!L7493</f>
        <v>2024-0-</v>
      </c>
    </row>
    <row r="7494" spans="1:18" x14ac:dyDescent="0.2">
      <c r="A7494" s="95" t="str">
        <f>IF(ISBLANK(Perigon!E7489),"",Perigon!E7489)</f>
        <v/>
      </c>
      <c r="B7494" s="95" t="str">
        <f>IF(ISBLANK(Perigon!G7489),"",Perigon!G7489)</f>
        <v/>
      </c>
      <c r="C7494" s="96" t="str">
        <f>IF(ISBLANK(Perigon!I7489),"",Perigon!I7489)</f>
        <v/>
      </c>
      <c r="D7494" s="97" t="str">
        <f>IF(ISBLANK(Perigon!J7489),"",Perigon!J7489)</f>
        <v/>
      </c>
      <c r="E7494" s="64" t="str">
        <f>IF(ISBLANK(Perigon!K7489),"",Perigon!K7489)</f>
        <v/>
      </c>
      <c r="F7494" s="65"/>
      <c r="G7494" s="64"/>
      <c r="H7494" s="69" t="str">
        <f>IF(ISBLANK(Perigon!L7489),"",Perigon!L7489)</f>
        <v/>
      </c>
      <c r="I7494" s="69" t="str">
        <f>IF(ISBLANK(Perigon!M7489),"",Perigon!M7489)</f>
        <v/>
      </c>
      <c r="J7494" s="98" t="str">
        <f>IF(ISBLANK(Perigon!N7489),"",Perigon!N7489)</f>
        <v/>
      </c>
      <c r="K7494" s="99" t="str">
        <f>IF(ISBLANK(Perigon!J7489),"",Perigon!T7489)</f>
        <v/>
      </c>
      <c r="L7494" s="95" t="str">
        <f>IF(ISBLANK(Perigon!O7489),"",Perigon!O7489)</f>
        <v/>
      </c>
      <c r="M7494" s="95" t="str">
        <f>IF(ISBLANK(Perigon!R7489),"",Perigon!R7489)</f>
        <v/>
      </c>
      <c r="N7494" s="95" t="str">
        <f>IF(ISBLANK(Perigon!P7489),"",Perigon!P7489)</f>
        <v/>
      </c>
      <c r="O7494" s="38" t="str">
        <f>IF($L7494="","",VLOOKUP($R7494,Tarife!$A$2:$R$599,13,FALSE))</f>
        <v/>
      </c>
      <c r="P7494" s="38" t="str">
        <f t="shared" si="116"/>
        <v/>
      </c>
      <c r="R7494" s="100" t="str">
        <f>Zusammenzug!$C$25&amp;"-"&amp;Zusammenzug!$A$7&amp;"-"&amp;Leistungen!L7494</f>
        <v>2024-0-</v>
      </c>
    </row>
    <row r="7495" spans="1:18" x14ac:dyDescent="0.2">
      <c r="A7495" s="95" t="str">
        <f>IF(ISBLANK(Perigon!E7490),"",Perigon!E7490)</f>
        <v/>
      </c>
      <c r="B7495" s="95" t="str">
        <f>IF(ISBLANK(Perigon!G7490),"",Perigon!G7490)</f>
        <v/>
      </c>
      <c r="C7495" s="96" t="str">
        <f>IF(ISBLANK(Perigon!I7490),"",Perigon!I7490)</f>
        <v/>
      </c>
      <c r="D7495" s="97" t="str">
        <f>IF(ISBLANK(Perigon!J7490),"",Perigon!J7490)</f>
        <v/>
      </c>
      <c r="E7495" s="64" t="str">
        <f>IF(ISBLANK(Perigon!K7490),"",Perigon!K7490)</f>
        <v/>
      </c>
      <c r="F7495" s="65"/>
      <c r="G7495" s="64"/>
      <c r="H7495" s="69" t="str">
        <f>IF(ISBLANK(Perigon!L7490),"",Perigon!L7490)</f>
        <v/>
      </c>
      <c r="I7495" s="69" t="str">
        <f>IF(ISBLANK(Perigon!M7490),"",Perigon!M7490)</f>
        <v/>
      </c>
      <c r="J7495" s="98" t="str">
        <f>IF(ISBLANK(Perigon!N7490),"",Perigon!N7490)</f>
        <v/>
      </c>
      <c r="K7495" s="99" t="str">
        <f>IF(ISBLANK(Perigon!J7490),"",Perigon!T7490)</f>
        <v/>
      </c>
      <c r="L7495" s="95" t="str">
        <f>IF(ISBLANK(Perigon!O7490),"",Perigon!O7490)</f>
        <v/>
      </c>
      <c r="M7495" s="95" t="str">
        <f>IF(ISBLANK(Perigon!R7490),"",Perigon!R7490)</f>
        <v/>
      </c>
      <c r="N7495" s="95" t="str">
        <f>IF(ISBLANK(Perigon!P7490),"",Perigon!P7490)</f>
        <v/>
      </c>
      <c r="O7495" s="38" t="str">
        <f>IF($L7495="","",VLOOKUP($R7495,Tarife!$A$2:$R$599,13,FALSE))</f>
        <v/>
      </c>
      <c r="P7495" s="38" t="str">
        <f t="shared" si="116"/>
        <v/>
      </c>
      <c r="R7495" s="100" t="str">
        <f>Zusammenzug!$C$25&amp;"-"&amp;Zusammenzug!$A$7&amp;"-"&amp;Leistungen!L7495</f>
        <v>2024-0-</v>
      </c>
    </row>
    <row r="7496" spans="1:18" x14ac:dyDescent="0.2">
      <c r="A7496" s="95" t="str">
        <f>IF(ISBLANK(Perigon!E7491),"",Perigon!E7491)</f>
        <v/>
      </c>
      <c r="B7496" s="95" t="str">
        <f>IF(ISBLANK(Perigon!G7491),"",Perigon!G7491)</f>
        <v/>
      </c>
      <c r="C7496" s="96" t="str">
        <f>IF(ISBLANK(Perigon!I7491),"",Perigon!I7491)</f>
        <v/>
      </c>
      <c r="D7496" s="97" t="str">
        <f>IF(ISBLANK(Perigon!J7491),"",Perigon!J7491)</f>
        <v/>
      </c>
      <c r="E7496" s="64" t="str">
        <f>IF(ISBLANK(Perigon!K7491),"",Perigon!K7491)</f>
        <v/>
      </c>
      <c r="F7496" s="65"/>
      <c r="G7496" s="64"/>
      <c r="H7496" s="69" t="str">
        <f>IF(ISBLANK(Perigon!L7491),"",Perigon!L7491)</f>
        <v/>
      </c>
      <c r="I7496" s="69" t="str">
        <f>IF(ISBLANK(Perigon!M7491),"",Perigon!M7491)</f>
        <v/>
      </c>
      <c r="J7496" s="98" t="str">
        <f>IF(ISBLANK(Perigon!N7491),"",Perigon!N7491)</f>
        <v/>
      </c>
      <c r="K7496" s="99" t="str">
        <f>IF(ISBLANK(Perigon!J7491),"",Perigon!T7491)</f>
        <v/>
      </c>
      <c r="L7496" s="95" t="str">
        <f>IF(ISBLANK(Perigon!O7491),"",Perigon!O7491)</f>
        <v/>
      </c>
      <c r="M7496" s="95" t="str">
        <f>IF(ISBLANK(Perigon!R7491),"",Perigon!R7491)</f>
        <v/>
      </c>
      <c r="N7496" s="95" t="str">
        <f>IF(ISBLANK(Perigon!P7491),"",Perigon!P7491)</f>
        <v/>
      </c>
      <c r="O7496" s="38" t="str">
        <f>IF($L7496="","",VLOOKUP($R7496,Tarife!$A$2:$R$599,13,FALSE))</f>
        <v/>
      </c>
      <c r="P7496" s="38" t="str">
        <f t="shared" ref="P7496:P7559" si="117">IF(L7496="","",IF(AND($L7496="Pabe",N7496&lt;O7496),M7496*O7496,IF(N7496&lt;O7496,M7496*N7496,M7496*O7496)))</f>
        <v/>
      </c>
      <c r="R7496" s="100" t="str">
        <f>Zusammenzug!$C$25&amp;"-"&amp;Zusammenzug!$A$7&amp;"-"&amp;Leistungen!L7496</f>
        <v>2024-0-</v>
      </c>
    </row>
    <row r="7497" spans="1:18" x14ac:dyDescent="0.2">
      <c r="A7497" s="95" t="str">
        <f>IF(ISBLANK(Perigon!E7492),"",Perigon!E7492)</f>
        <v/>
      </c>
      <c r="B7497" s="95" t="str">
        <f>IF(ISBLANK(Perigon!G7492),"",Perigon!G7492)</f>
        <v/>
      </c>
      <c r="C7497" s="96" t="str">
        <f>IF(ISBLANK(Perigon!I7492),"",Perigon!I7492)</f>
        <v/>
      </c>
      <c r="D7497" s="97" t="str">
        <f>IF(ISBLANK(Perigon!J7492),"",Perigon!J7492)</f>
        <v/>
      </c>
      <c r="E7497" s="64" t="str">
        <f>IF(ISBLANK(Perigon!K7492),"",Perigon!K7492)</f>
        <v/>
      </c>
      <c r="F7497" s="65"/>
      <c r="G7497" s="64"/>
      <c r="H7497" s="69" t="str">
        <f>IF(ISBLANK(Perigon!L7492),"",Perigon!L7492)</f>
        <v/>
      </c>
      <c r="I7497" s="69" t="str">
        <f>IF(ISBLANK(Perigon!M7492),"",Perigon!M7492)</f>
        <v/>
      </c>
      <c r="J7497" s="98" t="str">
        <f>IF(ISBLANK(Perigon!N7492),"",Perigon!N7492)</f>
        <v/>
      </c>
      <c r="K7497" s="99" t="str">
        <f>IF(ISBLANK(Perigon!J7492),"",Perigon!T7492)</f>
        <v/>
      </c>
      <c r="L7497" s="95" t="str">
        <f>IF(ISBLANK(Perigon!O7492),"",Perigon!O7492)</f>
        <v/>
      </c>
      <c r="M7497" s="95" t="str">
        <f>IF(ISBLANK(Perigon!R7492),"",Perigon!R7492)</f>
        <v/>
      </c>
      <c r="N7497" s="95" t="str">
        <f>IF(ISBLANK(Perigon!P7492),"",Perigon!P7492)</f>
        <v/>
      </c>
      <c r="O7497" s="38" t="str">
        <f>IF($L7497="","",VLOOKUP($R7497,Tarife!$A$2:$R$599,13,FALSE))</f>
        <v/>
      </c>
      <c r="P7497" s="38" t="str">
        <f t="shared" si="117"/>
        <v/>
      </c>
      <c r="R7497" s="100" t="str">
        <f>Zusammenzug!$C$25&amp;"-"&amp;Zusammenzug!$A$7&amp;"-"&amp;Leistungen!L7497</f>
        <v>2024-0-</v>
      </c>
    </row>
    <row r="7498" spans="1:18" x14ac:dyDescent="0.2">
      <c r="A7498" s="95" t="str">
        <f>IF(ISBLANK(Perigon!E7493),"",Perigon!E7493)</f>
        <v/>
      </c>
      <c r="B7498" s="95" t="str">
        <f>IF(ISBLANK(Perigon!G7493),"",Perigon!G7493)</f>
        <v/>
      </c>
      <c r="C7498" s="96" t="str">
        <f>IF(ISBLANK(Perigon!I7493),"",Perigon!I7493)</f>
        <v/>
      </c>
      <c r="D7498" s="97" t="str">
        <f>IF(ISBLANK(Perigon!J7493),"",Perigon!J7493)</f>
        <v/>
      </c>
      <c r="E7498" s="64" t="str">
        <f>IF(ISBLANK(Perigon!K7493),"",Perigon!K7493)</f>
        <v/>
      </c>
      <c r="F7498" s="65"/>
      <c r="G7498" s="64"/>
      <c r="H7498" s="69" t="str">
        <f>IF(ISBLANK(Perigon!L7493),"",Perigon!L7493)</f>
        <v/>
      </c>
      <c r="I7498" s="69" t="str">
        <f>IF(ISBLANK(Perigon!M7493),"",Perigon!M7493)</f>
        <v/>
      </c>
      <c r="J7498" s="98" t="str">
        <f>IF(ISBLANK(Perigon!N7493),"",Perigon!N7493)</f>
        <v/>
      </c>
      <c r="K7498" s="99" t="str">
        <f>IF(ISBLANK(Perigon!J7493),"",Perigon!T7493)</f>
        <v/>
      </c>
      <c r="L7498" s="95" t="str">
        <f>IF(ISBLANK(Perigon!O7493),"",Perigon!O7493)</f>
        <v/>
      </c>
      <c r="M7498" s="95" t="str">
        <f>IF(ISBLANK(Perigon!R7493),"",Perigon!R7493)</f>
        <v/>
      </c>
      <c r="N7498" s="95" t="str">
        <f>IF(ISBLANK(Perigon!P7493),"",Perigon!P7493)</f>
        <v/>
      </c>
      <c r="O7498" s="38" t="str">
        <f>IF($L7498="","",VLOOKUP($R7498,Tarife!$A$2:$R$599,13,FALSE))</f>
        <v/>
      </c>
      <c r="P7498" s="38" t="str">
        <f t="shared" si="117"/>
        <v/>
      </c>
      <c r="R7498" s="100" t="str">
        <f>Zusammenzug!$C$25&amp;"-"&amp;Zusammenzug!$A$7&amp;"-"&amp;Leistungen!L7498</f>
        <v>2024-0-</v>
      </c>
    </row>
    <row r="7499" spans="1:18" x14ac:dyDescent="0.2">
      <c r="A7499" s="95" t="str">
        <f>IF(ISBLANK(Perigon!E7494),"",Perigon!E7494)</f>
        <v/>
      </c>
      <c r="B7499" s="95" t="str">
        <f>IF(ISBLANK(Perigon!G7494),"",Perigon!G7494)</f>
        <v/>
      </c>
      <c r="C7499" s="96" t="str">
        <f>IF(ISBLANK(Perigon!I7494),"",Perigon!I7494)</f>
        <v/>
      </c>
      <c r="D7499" s="97" t="str">
        <f>IF(ISBLANK(Perigon!J7494),"",Perigon!J7494)</f>
        <v/>
      </c>
      <c r="E7499" s="64" t="str">
        <f>IF(ISBLANK(Perigon!K7494),"",Perigon!K7494)</f>
        <v/>
      </c>
      <c r="F7499" s="65"/>
      <c r="G7499" s="64"/>
      <c r="H7499" s="69" t="str">
        <f>IF(ISBLANK(Perigon!L7494),"",Perigon!L7494)</f>
        <v/>
      </c>
      <c r="I7499" s="69" t="str">
        <f>IF(ISBLANK(Perigon!M7494),"",Perigon!M7494)</f>
        <v/>
      </c>
      <c r="J7499" s="98" t="str">
        <f>IF(ISBLANK(Perigon!N7494),"",Perigon!N7494)</f>
        <v/>
      </c>
      <c r="K7499" s="99" t="str">
        <f>IF(ISBLANK(Perigon!J7494),"",Perigon!T7494)</f>
        <v/>
      </c>
      <c r="L7499" s="95" t="str">
        <f>IF(ISBLANK(Perigon!O7494),"",Perigon!O7494)</f>
        <v/>
      </c>
      <c r="M7499" s="95" t="str">
        <f>IF(ISBLANK(Perigon!R7494),"",Perigon!R7494)</f>
        <v/>
      </c>
      <c r="N7499" s="95" t="str">
        <f>IF(ISBLANK(Perigon!P7494),"",Perigon!P7494)</f>
        <v/>
      </c>
      <c r="O7499" s="38" t="str">
        <f>IF($L7499="","",VLOOKUP($R7499,Tarife!$A$2:$R$599,13,FALSE))</f>
        <v/>
      </c>
      <c r="P7499" s="38" t="str">
        <f t="shared" si="117"/>
        <v/>
      </c>
      <c r="R7499" s="100" t="str">
        <f>Zusammenzug!$C$25&amp;"-"&amp;Zusammenzug!$A$7&amp;"-"&amp;Leistungen!L7499</f>
        <v>2024-0-</v>
      </c>
    </row>
    <row r="7500" spans="1:18" x14ac:dyDescent="0.2">
      <c r="A7500" s="95" t="str">
        <f>IF(ISBLANK(Perigon!E7495),"",Perigon!E7495)</f>
        <v/>
      </c>
      <c r="B7500" s="95" t="str">
        <f>IF(ISBLANK(Perigon!G7495),"",Perigon!G7495)</f>
        <v/>
      </c>
      <c r="C7500" s="96" t="str">
        <f>IF(ISBLANK(Perigon!I7495),"",Perigon!I7495)</f>
        <v/>
      </c>
      <c r="D7500" s="97" t="str">
        <f>IF(ISBLANK(Perigon!J7495),"",Perigon!J7495)</f>
        <v/>
      </c>
      <c r="E7500" s="64" t="str">
        <f>IF(ISBLANK(Perigon!K7495),"",Perigon!K7495)</f>
        <v/>
      </c>
      <c r="F7500" s="65"/>
      <c r="G7500" s="64"/>
      <c r="H7500" s="69" t="str">
        <f>IF(ISBLANK(Perigon!L7495),"",Perigon!L7495)</f>
        <v/>
      </c>
      <c r="I7500" s="69" t="str">
        <f>IF(ISBLANK(Perigon!M7495),"",Perigon!M7495)</f>
        <v/>
      </c>
      <c r="J7500" s="98" t="str">
        <f>IF(ISBLANK(Perigon!N7495),"",Perigon!N7495)</f>
        <v/>
      </c>
      <c r="K7500" s="99" t="str">
        <f>IF(ISBLANK(Perigon!J7495),"",Perigon!T7495)</f>
        <v/>
      </c>
      <c r="L7500" s="95" t="str">
        <f>IF(ISBLANK(Perigon!O7495),"",Perigon!O7495)</f>
        <v/>
      </c>
      <c r="M7500" s="95" t="str">
        <f>IF(ISBLANK(Perigon!R7495),"",Perigon!R7495)</f>
        <v/>
      </c>
      <c r="N7500" s="95" t="str">
        <f>IF(ISBLANK(Perigon!P7495),"",Perigon!P7495)</f>
        <v/>
      </c>
      <c r="O7500" s="38" t="str">
        <f>IF($L7500="","",VLOOKUP($R7500,Tarife!$A$2:$R$599,13,FALSE))</f>
        <v/>
      </c>
      <c r="P7500" s="38" t="str">
        <f t="shared" si="117"/>
        <v/>
      </c>
      <c r="R7500" s="100" t="str">
        <f>Zusammenzug!$C$25&amp;"-"&amp;Zusammenzug!$A$7&amp;"-"&amp;Leistungen!L7500</f>
        <v>2024-0-</v>
      </c>
    </row>
    <row r="7501" spans="1:18" x14ac:dyDescent="0.2">
      <c r="A7501" s="95" t="str">
        <f>IF(ISBLANK(Perigon!E7496),"",Perigon!E7496)</f>
        <v/>
      </c>
      <c r="B7501" s="95" t="str">
        <f>IF(ISBLANK(Perigon!G7496),"",Perigon!G7496)</f>
        <v/>
      </c>
      <c r="C7501" s="96" t="str">
        <f>IF(ISBLANK(Perigon!I7496),"",Perigon!I7496)</f>
        <v/>
      </c>
      <c r="D7501" s="97" t="str">
        <f>IF(ISBLANK(Perigon!J7496),"",Perigon!J7496)</f>
        <v/>
      </c>
      <c r="E7501" s="64" t="str">
        <f>IF(ISBLANK(Perigon!K7496),"",Perigon!K7496)</f>
        <v/>
      </c>
      <c r="F7501" s="65"/>
      <c r="G7501" s="64"/>
      <c r="H7501" s="69" t="str">
        <f>IF(ISBLANK(Perigon!L7496),"",Perigon!L7496)</f>
        <v/>
      </c>
      <c r="I7501" s="69" t="str">
        <f>IF(ISBLANK(Perigon!M7496),"",Perigon!M7496)</f>
        <v/>
      </c>
      <c r="J7501" s="98" t="str">
        <f>IF(ISBLANK(Perigon!N7496),"",Perigon!N7496)</f>
        <v/>
      </c>
      <c r="K7501" s="99" t="str">
        <f>IF(ISBLANK(Perigon!J7496),"",Perigon!T7496)</f>
        <v/>
      </c>
      <c r="L7501" s="95" t="str">
        <f>IF(ISBLANK(Perigon!O7496),"",Perigon!O7496)</f>
        <v/>
      </c>
      <c r="M7501" s="95" t="str">
        <f>IF(ISBLANK(Perigon!R7496),"",Perigon!R7496)</f>
        <v/>
      </c>
      <c r="N7501" s="95" t="str">
        <f>IF(ISBLANK(Perigon!P7496),"",Perigon!P7496)</f>
        <v/>
      </c>
      <c r="O7501" s="38" t="str">
        <f>IF($L7501="","",VLOOKUP($R7501,Tarife!$A$2:$R$599,13,FALSE))</f>
        <v/>
      </c>
      <c r="P7501" s="38" t="str">
        <f t="shared" si="117"/>
        <v/>
      </c>
      <c r="R7501" s="100" t="str">
        <f>Zusammenzug!$C$25&amp;"-"&amp;Zusammenzug!$A$7&amp;"-"&amp;Leistungen!L7501</f>
        <v>2024-0-</v>
      </c>
    </row>
    <row r="7502" spans="1:18" x14ac:dyDescent="0.2">
      <c r="A7502" s="95" t="str">
        <f>IF(ISBLANK(Perigon!E7497),"",Perigon!E7497)</f>
        <v/>
      </c>
      <c r="B7502" s="95" t="str">
        <f>IF(ISBLANK(Perigon!G7497),"",Perigon!G7497)</f>
        <v/>
      </c>
      <c r="C7502" s="96" t="str">
        <f>IF(ISBLANK(Perigon!I7497),"",Perigon!I7497)</f>
        <v/>
      </c>
      <c r="D7502" s="97" t="str">
        <f>IF(ISBLANK(Perigon!J7497),"",Perigon!J7497)</f>
        <v/>
      </c>
      <c r="E7502" s="64" t="str">
        <f>IF(ISBLANK(Perigon!K7497),"",Perigon!K7497)</f>
        <v/>
      </c>
      <c r="F7502" s="65"/>
      <c r="G7502" s="64"/>
      <c r="H7502" s="69" t="str">
        <f>IF(ISBLANK(Perigon!L7497),"",Perigon!L7497)</f>
        <v/>
      </c>
      <c r="I7502" s="69" t="str">
        <f>IF(ISBLANK(Perigon!M7497),"",Perigon!M7497)</f>
        <v/>
      </c>
      <c r="J7502" s="98" t="str">
        <f>IF(ISBLANK(Perigon!N7497),"",Perigon!N7497)</f>
        <v/>
      </c>
      <c r="K7502" s="99" t="str">
        <f>IF(ISBLANK(Perigon!J7497),"",Perigon!T7497)</f>
        <v/>
      </c>
      <c r="L7502" s="95" t="str">
        <f>IF(ISBLANK(Perigon!O7497),"",Perigon!O7497)</f>
        <v/>
      </c>
      <c r="M7502" s="95" t="str">
        <f>IF(ISBLANK(Perigon!R7497),"",Perigon!R7497)</f>
        <v/>
      </c>
      <c r="N7502" s="95" t="str">
        <f>IF(ISBLANK(Perigon!P7497),"",Perigon!P7497)</f>
        <v/>
      </c>
      <c r="O7502" s="38" t="str">
        <f>IF($L7502="","",VLOOKUP($R7502,Tarife!$A$2:$R$599,13,FALSE))</f>
        <v/>
      </c>
      <c r="P7502" s="38" t="str">
        <f t="shared" si="117"/>
        <v/>
      </c>
      <c r="R7502" s="100" t="str">
        <f>Zusammenzug!$C$25&amp;"-"&amp;Zusammenzug!$A$7&amp;"-"&amp;Leistungen!L7502</f>
        <v>2024-0-</v>
      </c>
    </row>
    <row r="7503" spans="1:18" x14ac:dyDescent="0.2">
      <c r="A7503" s="95" t="str">
        <f>IF(ISBLANK(Perigon!E7498),"",Perigon!E7498)</f>
        <v/>
      </c>
      <c r="B7503" s="95" t="str">
        <f>IF(ISBLANK(Perigon!G7498),"",Perigon!G7498)</f>
        <v/>
      </c>
      <c r="C7503" s="96" t="str">
        <f>IF(ISBLANK(Perigon!I7498),"",Perigon!I7498)</f>
        <v/>
      </c>
      <c r="D7503" s="97" t="str">
        <f>IF(ISBLANK(Perigon!J7498),"",Perigon!J7498)</f>
        <v/>
      </c>
      <c r="E7503" s="64" t="str">
        <f>IF(ISBLANK(Perigon!K7498),"",Perigon!K7498)</f>
        <v/>
      </c>
      <c r="F7503" s="65"/>
      <c r="G7503" s="64"/>
      <c r="H7503" s="69" t="str">
        <f>IF(ISBLANK(Perigon!L7498),"",Perigon!L7498)</f>
        <v/>
      </c>
      <c r="I7503" s="69" t="str">
        <f>IF(ISBLANK(Perigon!M7498),"",Perigon!M7498)</f>
        <v/>
      </c>
      <c r="J7503" s="98" t="str">
        <f>IF(ISBLANK(Perigon!N7498),"",Perigon!N7498)</f>
        <v/>
      </c>
      <c r="K7503" s="99" t="str">
        <f>IF(ISBLANK(Perigon!J7498),"",Perigon!T7498)</f>
        <v/>
      </c>
      <c r="L7503" s="95" t="str">
        <f>IF(ISBLANK(Perigon!O7498),"",Perigon!O7498)</f>
        <v/>
      </c>
      <c r="M7503" s="95" t="str">
        <f>IF(ISBLANK(Perigon!R7498),"",Perigon!R7498)</f>
        <v/>
      </c>
      <c r="N7503" s="95" t="str">
        <f>IF(ISBLANK(Perigon!P7498),"",Perigon!P7498)</f>
        <v/>
      </c>
      <c r="O7503" s="38" t="str">
        <f>IF($L7503="","",VLOOKUP($R7503,Tarife!$A$2:$R$599,13,FALSE))</f>
        <v/>
      </c>
      <c r="P7503" s="38" t="str">
        <f t="shared" si="117"/>
        <v/>
      </c>
      <c r="R7503" s="100" t="str">
        <f>Zusammenzug!$C$25&amp;"-"&amp;Zusammenzug!$A$7&amp;"-"&amp;Leistungen!L7503</f>
        <v>2024-0-</v>
      </c>
    </row>
    <row r="7504" spans="1:18" x14ac:dyDescent="0.2">
      <c r="A7504" s="95" t="str">
        <f>IF(ISBLANK(Perigon!E7499),"",Perigon!E7499)</f>
        <v/>
      </c>
      <c r="B7504" s="95" t="str">
        <f>IF(ISBLANK(Perigon!G7499),"",Perigon!G7499)</f>
        <v/>
      </c>
      <c r="C7504" s="96" t="str">
        <f>IF(ISBLANK(Perigon!I7499),"",Perigon!I7499)</f>
        <v/>
      </c>
      <c r="D7504" s="97" t="str">
        <f>IF(ISBLANK(Perigon!J7499),"",Perigon!J7499)</f>
        <v/>
      </c>
      <c r="E7504" s="64" t="str">
        <f>IF(ISBLANK(Perigon!K7499),"",Perigon!K7499)</f>
        <v/>
      </c>
      <c r="F7504" s="65"/>
      <c r="G7504" s="64"/>
      <c r="H7504" s="69" t="str">
        <f>IF(ISBLANK(Perigon!L7499),"",Perigon!L7499)</f>
        <v/>
      </c>
      <c r="I7504" s="69" t="str">
        <f>IF(ISBLANK(Perigon!M7499),"",Perigon!M7499)</f>
        <v/>
      </c>
      <c r="J7504" s="98" t="str">
        <f>IF(ISBLANK(Perigon!N7499),"",Perigon!N7499)</f>
        <v/>
      </c>
      <c r="K7504" s="99" t="str">
        <f>IF(ISBLANK(Perigon!J7499),"",Perigon!T7499)</f>
        <v/>
      </c>
      <c r="L7504" s="95" t="str">
        <f>IF(ISBLANK(Perigon!O7499),"",Perigon!O7499)</f>
        <v/>
      </c>
      <c r="M7504" s="95" t="str">
        <f>IF(ISBLANK(Perigon!R7499),"",Perigon!R7499)</f>
        <v/>
      </c>
      <c r="N7504" s="95" t="str">
        <f>IF(ISBLANK(Perigon!P7499),"",Perigon!P7499)</f>
        <v/>
      </c>
      <c r="O7504" s="38" t="str">
        <f>IF($L7504="","",VLOOKUP($R7504,Tarife!$A$2:$R$599,13,FALSE))</f>
        <v/>
      </c>
      <c r="P7504" s="38" t="str">
        <f t="shared" si="117"/>
        <v/>
      </c>
      <c r="R7504" s="100" t="str">
        <f>Zusammenzug!$C$25&amp;"-"&amp;Zusammenzug!$A$7&amp;"-"&amp;Leistungen!L7504</f>
        <v>2024-0-</v>
      </c>
    </row>
    <row r="7505" spans="1:18" x14ac:dyDescent="0.2">
      <c r="A7505" s="95" t="str">
        <f>IF(ISBLANK(Perigon!E7500),"",Perigon!E7500)</f>
        <v/>
      </c>
      <c r="B7505" s="95" t="str">
        <f>IF(ISBLANK(Perigon!G7500),"",Perigon!G7500)</f>
        <v/>
      </c>
      <c r="C7505" s="96" t="str">
        <f>IF(ISBLANK(Perigon!I7500),"",Perigon!I7500)</f>
        <v/>
      </c>
      <c r="D7505" s="97" t="str">
        <f>IF(ISBLANK(Perigon!J7500),"",Perigon!J7500)</f>
        <v/>
      </c>
      <c r="E7505" s="64" t="str">
        <f>IF(ISBLANK(Perigon!K7500),"",Perigon!K7500)</f>
        <v/>
      </c>
      <c r="F7505" s="65"/>
      <c r="G7505" s="64"/>
      <c r="H7505" s="69" t="str">
        <f>IF(ISBLANK(Perigon!L7500),"",Perigon!L7500)</f>
        <v/>
      </c>
      <c r="I7505" s="69" t="str">
        <f>IF(ISBLANK(Perigon!M7500),"",Perigon!M7500)</f>
        <v/>
      </c>
      <c r="J7505" s="98" t="str">
        <f>IF(ISBLANK(Perigon!N7500),"",Perigon!N7500)</f>
        <v/>
      </c>
      <c r="K7505" s="99" t="str">
        <f>IF(ISBLANK(Perigon!J7500),"",Perigon!T7500)</f>
        <v/>
      </c>
      <c r="L7505" s="95" t="str">
        <f>IF(ISBLANK(Perigon!O7500),"",Perigon!O7500)</f>
        <v/>
      </c>
      <c r="M7505" s="95" t="str">
        <f>IF(ISBLANK(Perigon!R7500),"",Perigon!R7500)</f>
        <v/>
      </c>
      <c r="N7505" s="95" t="str">
        <f>IF(ISBLANK(Perigon!P7500),"",Perigon!P7500)</f>
        <v/>
      </c>
      <c r="O7505" s="38" t="str">
        <f>IF($L7505="","",VLOOKUP($R7505,Tarife!$A$2:$R$599,13,FALSE))</f>
        <v/>
      </c>
      <c r="P7505" s="38" t="str">
        <f t="shared" si="117"/>
        <v/>
      </c>
      <c r="R7505" s="100" t="str">
        <f>Zusammenzug!$C$25&amp;"-"&amp;Zusammenzug!$A$7&amp;"-"&amp;Leistungen!L7505</f>
        <v>2024-0-</v>
      </c>
    </row>
    <row r="7506" spans="1:18" x14ac:dyDescent="0.2">
      <c r="A7506" s="95" t="str">
        <f>IF(ISBLANK(Perigon!E7501),"",Perigon!E7501)</f>
        <v/>
      </c>
      <c r="B7506" s="95" t="str">
        <f>IF(ISBLANK(Perigon!G7501),"",Perigon!G7501)</f>
        <v/>
      </c>
      <c r="C7506" s="96" t="str">
        <f>IF(ISBLANK(Perigon!I7501),"",Perigon!I7501)</f>
        <v/>
      </c>
      <c r="D7506" s="97" t="str">
        <f>IF(ISBLANK(Perigon!J7501),"",Perigon!J7501)</f>
        <v/>
      </c>
      <c r="E7506" s="64" t="str">
        <f>IF(ISBLANK(Perigon!K7501),"",Perigon!K7501)</f>
        <v/>
      </c>
      <c r="F7506" s="65"/>
      <c r="G7506" s="64"/>
      <c r="H7506" s="69" t="str">
        <f>IF(ISBLANK(Perigon!L7501),"",Perigon!L7501)</f>
        <v/>
      </c>
      <c r="I7506" s="69" t="str">
        <f>IF(ISBLANK(Perigon!M7501),"",Perigon!M7501)</f>
        <v/>
      </c>
      <c r="J7506" s="98" t="str">
        <f>IF(ISBLANK(Perigon!N7501),"",Perigon!N7501)</f>
        <v/>
      </c>
      <c r="K7506" s="99" t="str">
        <f>IF(ISBLANK(Perigon!J7501),"",Perigon!T7501)</f>
        <v/>
      </c>
      <c r="L7506" s="95" t="str">
        <f>IF(ISBLANK(Perigon!O7501),"",Perigon!O7501)</f>
        <v/>
      </c>
      <c r="M7506" s="95" t="str">
        <f>IF(ISBLANK(Perigon!R7501),"",Perigon!R7501)</f>
        <v/>
      </c>
      <c r="N7506" s="95" t="str">
        <f>IF(ISBLANK(Perigon!P7501),"",Perigon!P7501)</f>
        <v/>
      </c>
      <c r="O7506" s="38" t="str">
        <f>IF($L7506="","",VLOOKUP($R7506,Tarife!$A$2:$R$599,13,FALSE))</f>
        <v/>
      </c>
      <c r="P7506" s="38" t="str">
        <f t="shared" si="117"/>
        <v/>
      </c>
      <c r="R7506" s="100" t="str">
        <f>Zusammenzug!$C$25&amp;"-"&amp;Zusammenzug!$A$7&amp;"-"&amp;Leistungen!L7506</f>
        <v>2024-0-</v>
      </c>
    </row>
    <row r="7507" spans="1:18" x14ac:dyDescent="0.2">
      <c r="A7507" s="95" t="str">
        <f>IF(ISBLANK(Perigon!E7502),"",Perigon!E7502)</f>
        <v/>
      </c>
      <c r="B7507" s="95" t="str">
        <f>IF(ISBLANK(Perigon!G7502),"",Perigon!G7502)</f>
        <v/>
      </c>
      <c r="C7507" s="96" t="str">
        <f>IF(ISBLANK(Perigon!I7502),"",Perigon!I7502)</f>
        <v/>
      </c>
      <c r="D7507" s="97" t="str">
        <f>IF(ISBLANK(Perigon!J7502),"",Perigon!J7502)</f>
        <v/>
      </c>
      <c r="E7507" s="64" t="str">
        <f>IF(ISBLANK(Perigon!K7502),"",Perigon!K7502)</f>
        <v/>
      </c>
      <c r="F7507" s="65"/>
      <c r="G7507" s="64"/>
      <c r="H7507" s="69" t="str">
        <f>IF(ISBLANK(Perigon!L7502),"",Perigon!L7502)</f>
        <v/>
      </c>
      <c r="I7507" s="69" t="str">
        <f>IF(ISBLANK(Perigon!M7502),"",Perigon!M7502)</f>
        <v/>
      </c>
      <c r="J7507" s="98" t="str">
        <f>IF(ISBLANK(Perigon!N7502),"",Perigon!N7502)</f>
        <v/>
      </c>
      <c r="K7507" s="99" t="str">
        <f>IF(ISBLANK(Perigon!J7502),"",Perigon!T7502)</f>
        <v/>
      </c>
      <c r="L7507" s="95" t="str">
        <f>IF(ISBLANK(Perigon!O7502),"",Perigon!O7502)</f>
        <v/>
      </c>
      <c r="M7507" s="95" t="str">
        <f>IF(ISBLANK(Perigon!R7502),"",Perigon!R7502)</f>
        <v/>
      </c>
      <c r="N7507" s="95" t="str">
        <f>IF(ISBLANK(Perigon!P7502),"",Perigon!P7502)</f>
        <v/>
      </c>
      <c r="O7507" s="38" t="str">
        <f>IF($L7507="","",VLOOKUP($R7507,Tarife!$A$2:$R$599,13,FALSE))</f>
        <v/>
      </c>
      <c r="P7507" s="38" t="str">
        <f t="shared" si="117"/>
        <v/>
      </c>
      <c r="R7507" s="100" t="str">
        <f>Zusammenzug!$C$25&amp;"-"&amp;Zusammenzug!$A$7&amp;"-"&amp;Leistungen!L7507</f>
        <v>2024-0-</v>
      </c>
    </row>
    <row r="7508" spans="1:18" x14ac:dyDescent="0.2">
      <c r="A7508" s="95" t="str">
        <f>IF(ISBLANK(Perigon!E7503),"",Perigon!E7503)</f>
        <v/>
      </c>
      <c r="B7508" s="95" t="str">
        <f>IF(ISBLANK(Perigon!G7503),"",Perigon!G7503)</f>
        <v/>
      </c>
      <c r="C7508" s="96" t="str">
        <f>IF(ISBLANK(Perigon!I7503),"",Perigon!I7503)</f>
        <v/>
      </c>
      <c r="D7508" s="97" t="str">
        <f>IF(ISBLANK(Perigon!J7503),"",Perigon!J7503)</f>
        <v/>
      </c>
      <c r="E7508" s="64" t="str">
        <f>IF(ISBLANK(Perigon!K7503),"",Perigon!K7503)</f>
        <v/>
      </c>
      <c r="F7508" s="65"/>
      <c r="G7508" s="64"/>
      <c r="H7508" s="69" t="str">
        <f>IF(ISBLANK(Perigon!L7503),"",Perigon!L7503)</f>
        <v/>
      </c>
      <c r="I7508" s="69" t="str">
        <f>IF(ISBLANK(Perigon!M7503),"",Perigon!M7503)</f>
        <v/>
      </c>
      <c r="J7508" s="98" t="str">
        <f>IF(ISBLANK(Perigon!N7503),"",Perigon!N7503)</f>
        <v/>
      </c>
      <c r="K7508" s="99" t="str">
        <f>IF(ISBLANK(Perigon!J7503),"",Perigon!T7503)</f>
        <v/>
      </c>
      <c r="L7508" s="95" t="str">
        <f>IF(ISBLANK(Perigon!O7503),"",Perigon!O7503)</f>
        <v/>
      </c>
      <c r="M7508" s="95" t="str">
        <f>IF(ISBLANK(Perigon!R7503),"",Perigon!R7503)</f>
        <v/>
      </c>
      <c r="N7508" s="95" t="str">
        <f>IF(ISBLANK(Perigon!P7503),"",Perigon!P7503)</f>
        <v/>
      </c>
      <c r="O7508" s="38" t="str">
        <f>IF($L7508="","",VLOOKUP($R7508,Tarife!$A$2:$R$599,13,FALSE))</f>
        <v/>
      </c>
      <c r="P7508" s="38" t="str">
        <f t="shared" si="117"/>
        <v/>
      </c>
      <c r="R7508" s="100" t="str">
        <f>Zusammenzug!$C$25&amp;"-"&amp;Zusammenzug!$A$7&amp;"-"&amp;Leistungen!L7508</f>
        <v>2024-0-</v>
      </c>
    </row>
    <row r="7509" spans="1:18" x14ac:dyDescent="0.2">
      <c r="A7509" s="95" t="str">
        <f>IF(ISBLANK(Perigon!E7504),"",Perigon!E7504)</f>
        <v/>
      </c>
      <c r="B7509" s="95" t="str">
        <f>IF(ISBLANK(Perigon!G7504),"",Perigon!G7504)</f>
        <v/>
      </c>
      <c r="C7509" s="96" t="str">
        <f>IF(ISBLANK(Perigon!I7504),"",Perigon!I7504)</f>
        <v/>
      </c>
      <c r="D7509" s="97" t="str">
        <f>IF(ISBLANK(Perigon!J7504),"",Perigon!J7504)</f>
        <v/>
      </c>
      <c r="E7509" s="64" t="str">
        <f>IF(ISBLANK(Perigon!K7504),"",Perigon!K7504)</f>
        <v/>
      </c>
      <c r="F7509" s="65"/>
      <c r="G7509" s="64"/>
      <c r="H7509" s="69" t="str">
        <f>IF(ISBLANK(Perigon!L7504),"",Perigon!L7504)</f>
        <v/>
      </c>
      <c r="I7509" s="69" t="str">
        <f>IF(ISBLANK(Perigon!M7504),"",Perigon!M7504)</f>
        <v/>
      </c>
      <c r="J7509" s="98" t="str">
        <f>IF(ISBLANK(Perigon!N7504),"",Perigon!N7504)</f>
        <v/>
      </c>
      <c r="K7509" s="99" t="str">
        <f>IF(ISBLANK(Perigon!J7504),"",Perigon!T7504)</f>
        <v/>
      </c>
      <c r="L7509" s="95" t="str">
        <f>IF(ISBLANK(Perigon!O7504),"",Perigon!O7504)</f>
        <v/>
      </c>
      <c r="M7509" s="95" t="str">
        <f>IF(ISBLANK(Perigon!R7504),"",Perigon!R7504)</f>
        <v/>
      </c>
      <c r="N7509" s="95" t="str">
        <f>IF(ISBLANK(Perigon!P7504),"",Perigon!P7504)</f>
        <v/>
      </c>
      <c r="O7509" s="38" t="str">
        <f>IF($L7509="","",VLOOKUP($R7509,Tarife!$A$2:$R$599,13,FALSE))</f>
        <v/>
      </c>
      <c r="P7509" s="38" t="str">
        <f t="shared" si="117"/>
        <v/>
      </c>
      <c r="R7509" s="100" t="str">
        <f>Zusammenzug!$C$25&amp;"-"&amp;Zusammenzug!$A$7&amp;"-"&amp;Leistungen!L7509</f>
        <v>2024-0-</v>
      </c>
    </row>
    <row r="7510" spans="1:18" x14ac:dyDescent="0.2">
      <c r="A7510" s="95" t="str">
        <f>IF(ISBLANK(Perigon!E7505),"",Perigon!E7505)</f>
        <v/>
      </c>
      <c r="B7510" s="95" t="str">
        <f>IF(ISBLANK(Perigon!G7505),"",Perigon!G7505)</f>
        <v/>
      </c>
      <c r="C7510" s="96" t="str">
        <f>IF(ISBLANK(Perigon!I7505),"",Perigon!I7505)</f>
        <v/>
      </c>
      <c r="D7510" s="97" t="str">
        <f>IF(ISBLANK(Perigon!J7505),"",Perigon!J7505)</f>
        <v/>
      </c>
      <c r="E7510" s="64" t="str">
        <f>IF(ISBLANK(Perigon!K7505),"",Perigon!K7505)</f>
        <v/>
      </c>
      <c r="F7510" s="65"/>
      <c r="G7510" s="64"/>
      <c r="H7510" s="69" t="str">
        <f>IF(ISBLANK(Perigon!L7505),"",Perigon!L7505)</f>
        <v/>
      </c>
      <c r="I7510" s="69" t="str">
        <f>IF(ISBLANK(Perigon!M7505),"",Perigon!M7505)</f>
        <v/>
      </c>
      <c r="J7510" s="98" t="str">
        <f>IF(ISBLANK(Perigon!N7505),"",Perigon!N7505)</f>
        <v/>
      </c>
      <c r="K7510" s="99" t="str">
        <f>IF(ISBLANK(Perigon!J7505),"",Perigon!T7505)</f>
        <v/>
      </c>
      <c r="L7510" s="95" t="str">
        <f>IF(ISBLANK(Perigon!O7505),"",Perigon!O7505)</f>
        <v/>
      </c>
      <c r="M7510" s="95" t="str">
        <f>IF(ISBLANK(Perigon!R7505),"",Perigon!R7505)</f>
        <v/>
      </c>
      <c r="N7510" s="95" t="str">
        <f>IF(ISBLANK(Perigon!P7505),"",Perigon!P7505)</f>
        <v/>
      </c>
      <c r="O7510" s="38" t="str">
        <f>IF($L7510="","",VLOOKUP($R7510,Tarife!$A$2:$R$599,13,FALSE))</f>
        <v/>
      </c>
      <c r="P7510" s="38" t="str">
        <f t="shared" si="117"/>
        <v/>
      </c>
      <c r="R7510" s="100" t="str">
        <f>Zusammenzug!$C$25&amp;"-"&amp;Zusammenzug!$A$7&amp;"-"&amp;Leistungen!L7510</f>
        <v>2024-0-</v>
      </c>
    </row>
    <row r="7511" spans="1:18" x14ac:dyDescent="0.2">
      <c r="A7511" s="95" t="str">
        <f>IF(ISBLANK(Perigon!E7506),"",Perigon!E7506)</f>
        <v/>
      </c>
      <c r="B7511" s="95" t="str">
        <f>IF(ISBLANK(Perigon!G7506),"",Perigon!G7506)</f>
        <v/>
      </c>
      <c r="C7511" s="96" t="str">
        <f>IF(ISBLANK(Perigon!I7506),"",Perigon!I7506)</f>
        <v/>
      </c>
      <c r="D7511" s="97" t="str">
        <f>IF(ISBLANK(Perigon!J7506),"",Perigon!J7506)</f>
        <v/>
      </c>
      <c r="E7511" s="64" t="str">
        <f>IF(ISBLANK(Perigon!K7506),"",Perigon!K7506)</f>
        <v/>
      </c>
      <c r="F7511" s="65"/>
      <c r="G7511" s="64"/>
      <c r="H7511" s="69" t="str">
        <f>IF(ISBLANK(Perigon!L7506),"",Perigon!L7506)</f>
        <v/>
      </c>
      <c r="I7511" s="69" t="str">
        <f>IF(ISBLANK(Perigon!M7506),"",Perigon!M7506)</f>
        <v/>
      </c>
      <c r="J7511" s="98" t="str">
        <f>IF(ISBLANK(Perigon!N7506),"",Perigon!N7506)</f>
        <v/>
      </c>
      <c r="K7511" s="99" t="str">
        <f>IF(ISBLANK(Perigon!J7506),"",Perigon!T7506)</f>
        <v/>
      </c>
      <c r="L7511" s="95" t="str">
        <f>IF(ISBLANK(Perigon!O7506),"",Perigon!O7506)</f>
        <v/>
      </c>
      <c r="M7511" s="95" t="str">
        <f>IF(ISBLANK(Perigon!R7506),"",Perigon!R7506)</f>
        <v/>
      </c>
      <c r="N7511" s="95" t="str">
        <f>IF(ISBLANK(Perigon!P7506),"",Perigon!P7506)</f>
        <v/>
      </c>
      <c r="O7511" s="38" t="str">
        <f>IF($L7511="","",VLOOKUP($R7511,Tarife!$A$2:$R$599,13,FALSE))</f>
        <v/>
      </c>
      <c r="P7511" s="38" t="str">
        <f t="shared" si="117"/>
        <v/>
      </c>
      <c r="R7511" s="100" t="str">
        <f>Zusammenzug!$C$25&amp;"-"&amp;Zusammenzug!$A$7&amp;"-"&amp;Leistungen!L7511</f>
        <v>2024-0-</v>
      </c>
    </row>
    <row r="7512" spans="1:18" x14ac:dyDescent="0.2">
      <c r="A7512" s="95" t="str">
        <f>IF(ISBLANK(Perigon!E7507),"",Perigon!E7507)</f>
        <v/>
      </c>
      <c r="B7512" s="95" t="str">
        <f>IF(ISBLANK(Perigon!G7507),"",Perigon!G7507)</f>
        <v/>
      </c>
      <c r="C7512" s="96" t="str">
        <f>IF(ISBLANK(Perigon!I7507),"",Perigon!I7507)</f>
        <v/>
      </c>
      <c r="D7512" s="97" t="str">
        <f>IF(ISBLANK(Perigon!J7507),"",Perigon!J7507)</f>
        <v/>
      </c>
      <c r="E7512" s="64" t="str">
        <f>IF(ISBLANK(Perigon!K7507),"",Perigon!K7507)</f>
        <v/>
      </c>
      <c r="F7512" s="65"/>
      <c r="G7512" s="64"/>
      <c r="H7512" s="69" t="str">
        <f>IF(ISBLANK(Perigon!L7507),"",Perigon!L7507)</f>
        <v/>
      </c>
      <c r="I7512" s="69" t="str">
        <f>IF(ISBLANK(Perigon!M7507),"",Perigon!M7507)</f>
        <v/>
      </c>
      <c r="J7512" s="98" t="str">
        <f>IF(ISBLANK(Perigon!N7507),"",Perigon!N7507)</f>
        <v/>
      </c>
      <c r="K7512" s="99" t="str">
        <f>IF(ISBLANK(Perigon!J7507),"",Perigon!T7507)</f>
        <v/>
      </c>
      <c r="L7512" s="95" t="str">
        <f>IF(ISBLANK(Perigon!O7507),"",Perigon!O7507)</f>
        <v/>
      </c>
      <c r="M7512" s="95" t="str">
        <f>IF(ISBLANK(Perigon!R7507),"",Perigon!R7507)</f>
        <v/>
      </c>
      <c r="N7512" s="95" t="str">
        <f>IF(ISBLANK(Perigon!P7507),"",Perigon!P7507)</f>
        <v/>
      </c>
      <c r="O7512" s="38" t="str">
        <f>IF($L7512="","",VLOOKUP($R7512,Tarife!$A$2:$R$599,13,FALSE))</f>
        <v/>
      </c>
      <c r="P7512" s="38" t="str">
        <f t="shared" si="117"/>
        <v/>
      </c>
      <c r="R7512" s="100" t="str">
        <f>Zusammenzug!$C$25&amp;"-"&amp;Zusammenzug!$A$7&amp;"-"&amp;Leistungen!L7512</f>
        <v>2024-0-</v>
      </c>
    </row>
    <row r="7513" spans="1:18" x14ac:dyDescent="0.2">
      <c r="A7513" s="95" t="str">
        <f>IF(ISBLANK(Perigon!E7508),"",Perigon!E7508)</f>
        <v/>
      </c>
      <c r="B7513" s="95" t="str">
        <f>IF(ISBLANK(Perigon!G7508),"",Perigon!G7508)</f>
        <v/>
      </c>
      <c r="C7513" s="96" t="str">
        <f>IF(ISBLANK(Perigon!I7508),"",Perigon!I7508)</f>
        <v/>
      </c>
      <c r="D7513" s="97" t="str">
        <f>IF(ISBLANK(Perigon!J7508),"",Perigon!J7508)</f>
        <v/>
      </c>
      <c r="E7513" s="64" t="str">
        <f>IF(ISBLANK(Perigon!K7508),"",Perigon!K7508)</f>
        <v/>
      </c>
      <c r="F7513" s="65"/>
      <c r="G7513" s="64"/>
      <c r="H7513" s="69" t="str">
        <f>IF(ISBLANK(Perigon!L7508),"",Perigon!L7508)</f>
        <v/>
      </c>
      <c r="I7513" s="69" t="str">
        <f>IF(ISBLANK(Perigon!M7508),"",Perigon!M7508)</f>
        <v/>
      </c>
      <c r="J7513" s="98" t="str">
        <f>IF(ISBLANK(Perigon!N7508),"",Perigon!N7508)</f>
        <v/>
      </c>
      <c r="K7513" s="99" t="str">
        <f>IF(ISBLANK(Perigon!J7508),"",Perigon!T7508)</f>
        <v/>
      </c>
      <c r="L7513" s="95" t="str">
        <f>IF(ISBLANK(Perigon!O7508),"",Perigon!O7508)</f>
        <v/>
      </c>
      <c r="M7513" s="95" t="str">
        <f>IF(ISBLANK(Perigon!R7508),"",Perigon!R7508)</f>
        <v/>
      </c>
      <c r="N7513" s="95" t="str">
        <f>IF(ISBLANK(Perigon!P7508),"",Perigon!P7508)</f>
        <v/>
      </c>
      <c r="O7513" s="38" t="str">
        <f>IF($L7513="","",VLOOKUP($R7513,Tarife!$A$2:$R$599,13,FALSE))</f>
        <v/>
      </c>
      <c r="P7513" s="38" t="str">
        <f t="shared" si="117"/>
        <v/>
      </c>
      <c r="R7513" s="100" t="str">
        <f>Zusammenzug!$C$25&amp;"-"&amp;Zusammenzug!$A$7&amp;"-"&amp;Leistungen!L7513</f>
        <v>2024-0-</v>
      </c>
    </row>
    <row r="7514" spans="1:18" x14ac:dyDescent="0.2">
      <c r="A7514" s="95" t="str">
        <f>IF(ISBLANK(Perigon!E7509),"",Perigon!E7509)</f>
        <v/>
      </c>
      <c r="B7514" s="95" t="str">
        <f>IF(ISBLANK(Perigon!G7509),"",Perigon!G7509)</f>
        <v/>
      </c>
      <c r="C7514" s="96" t="str">
        <f>IF(ISBLANK(Perigon!I7509),"",Perigon!I7509)</f>
        <v/>
      </c>
      <c r="D7514" s="97" t="str">
        <f>IF(ISBLANK(Perigon!J7509),"",Perigon!J7509)</f>
        <v/>
      </c>
      <c r="E7514" s="64" t="str">
        <f>IF(ISBLANK(Perigon!K7509),"",Perigon!K7509)</f>
        <v/>
      </c>
      <c r="F7514" s="65"/>
      <c r="G7514" s="64"/>
      <c r="H7514" s="69" t="str">
        <f>IF(ISBLANK(Perigon!L7509),"",Perigon!L7509)</f>
        <v/>
      </c>
      <c r="I7514" s="69" t="str">
        <f>IF(ISBLANK(Perigon!M7509),"",Perigon!M7509)</f>
        <v/>
      </c>
      <c r="J7514" s="98" t="str">
        <f>IF(ISBLANK(Perigon!N7509),"",Perigon!N7509)</f>
        <v/>
      </c>
      <c r="K7514" s="99" t="str">
        <f>IF(ISBLANK(Perigon!J7509),"",Perigon!T7509)</f>
        <v/>
      </c>
      <c r="L7514" s="95" t="str">
        <f>IF(ISBLANK(Perigon!O7509),"",Perigon!O7509)</f>
        <v/>
      </c>
      <c r="M7514" s="95" t="str">
        <f>IF(ISBLANK(Perigon!R7509),"",Perigon!R7509)</f>
        <v/>
      </c>
      <c r="N7514" s="95" t="str">
        <f>IF(ISBLANK(Perigon!P7509),"",Perigon!P7509)</f>
        <v/>
      </c>
      <c r="O7514" s="38" t="str">
        <f>IF($L7514="","",VLOOKUP($R7514,Tarife!$A$2:$R$599,13,FALSE))</f>
        <v/>
      </c>
      <c r="P7514" s="38" t="str">
        <f t="shared" si="117"/>
        <v/>
      </c>
      <c r="R7514" s="100" t="str">
        <f>Zusammenzug!$C$25&amp;"-"&amp;Zusammenzug!$A$7&amp;"-"&amp;Leistungen!L7514</f>
        <v>2024-0-</v>
      </c>
    </row>
    <row r="7515" spans="1:18" x14ac:dyDescent="0.2">
      <c r="A7515" s="95" t="str">
        <f>IF(ISBLANK(Perigon!E7510),"",Perigon!E7510)</f>
        <v/>
      </c>
      <c r="B7515" s="95" t="str">
        <f>IF(ISBLANK(Perigon!G7510),"",Perigon!G7510)</f>
        <v/>
      </c>
      <c r="C7515" s="96" t="str">
        <f>IF(ISBLANK(Perigon!I7510),"",Perigon!I7510)</f>
        <v/>
      </c>
      <c r="D7515" s="97" t="str">
        <f>IF(ISBLANK(Perigon!J7510),"",Perigon!J7510)</f>
        <v/>
      </c>
      <c r="E7515" s="64" t="str">
        <f>IF(ISBLANK(Perigon!K7510),"",Perigon!K7510)</f>
        <v/>
      </c>
      <c r="F7515" s="65"/>
      <c r="G7515" s="64"/>
      <c r="H7515" s="69" t="str">
        <f>IF(ISBLANK(Perigon!L7510),"",Perigon!L7510)</f>
        <v/>
      </c>
      <c r="I7515" s="69" t="str">
        <f>IF(ISBLANK(Perigon!M7510),"",Perigon!M7510)</f>
        <v/>
      </c>
      <c r="J7515" s="98" t="str">
        <f>IF(ISBLANK(Perigon!N7510),"",Perigon!N7510)</f>
        <v/>
      </c>
      <c r="K7515" s="99" t="str">
        <f>IF(ISBLANK(Perigon!J7510),"",Perigon!T7510)</f>
        <v/>
      </c>
      <c r="L7515" s="95" t="str">
        <f>IF(ISBLANK(Perigon!O7510),"",Perigon!O7510)</f>
        <v/>
      </c>
      <c r="M7515" s="95" t="str">
        <f>IF(ISBLANK(Perigon!R7510),"",Perigon!R7510)</f>
        <v/>
      </c>
      <c r="N7515" s="95" t="str">
        <f>IF(ISBLANK(Perigon!P7510),"",Perigon!P7510)</f>
        <v/>
      </c>
      <c r="O7515" s="38" t="str">
        <f>IF($L7515="","",VLOOKUP($R7515,Tarife!$A$2:$R$599,13,FALSE))</f>
        <v/>
      </c>
      <c r="P7515" s="38" t="str">
        <f t="shared" si="117"/>
        <v/>
      </c>
      <c r="R7515" s="100" t="str">
        <f>Zusammenzug!$C$25&amp;"-"&amp;Zusammenzug!$A$7&amp;"-"&amp;Leistungen!L7515</f>
        <v>2024-0-</v>
      </c>
    </row>
    <row r="7516" spans="1:18" x14ac:dyDescent="0.2">
      <c r="A7516" s="95" t="str">
        <f>IF(ISBLANK(Perigon!E7511),"",Perigon!E7511)</f>
        <v/>
      </c>
      <c r="B7516" s="95" t="str">
        <f>IF(ISBLANK(Perigon!G7511),"",Perigon!G7511)</f>
        <v/>
      </c>
      <c r="C7516" s="96" t="str">
        <f>IF(ISBLANK(Perigon!I7511),"",Perigon!I7511)</f>
        <v/>
      </c>
      <c r="D7516" s="97" t="str">
        <f>IF(ISBLANK(Perigon!J7511),"",Perigon!J7511)</f>
        <v/>
      </c>
      <c r="E7516" s="64" t="str">
        <f>IF(ISBLANK(Perigon!K7511),"",Perigon!K7511)</f>
        <v/>
      </c>
      <c r="F7516" s="65"/>
      <c r="G7516" s="64"/>
      <c r="H7516" s="69" t="str">
        <f>IF(ISBLANK(Perigon!L7511),"",Perigon!L7511)</f>
        <v/>
      </c>
      <c r="I7516" s="69" t="str">
        <f>IF(ISBLANK(Perigon!M7511),"",Perigon!M7511)</f>
        <v/>
      </c>
      <c r="J7516" s="98" t="str">
        <f>IF(ISBLANK(Perigon!N7511),"",Perigon!N7511)</f>
        <v/>
      </c>
      <c r="K7516" s="99" t="str">
        <f>IF(ISBLANK(Perigon!J7511),"",Perigon!T7511)</f>
        <v/>
      </c>
      <c r="L7516" s="95" t="str">
        <f>IF(ISBLANK(Perigon!O7511),"",Perigon!O7511)</f>
        <v/>
      </c>
      <c r="M7516" s="95" t="str">
        <f>IF(ISBLANK(Perigon!R7511),"",Perigon!R7511)</f>
        <v/>
      </c>
      <c r="N7516" s="95" t="str">
        <f>IF(ISBLANK(Perigon!P7511),"",Perigon!P7511)</f>
        <v/>
      </c>
      <c r="O7516" s="38" t="str">
        <f>IF($L7516="","",VLOOKUP($R7516,Tarife!$A$2:$R$599,13,FALSE))</f>
        <v/>
      </c>
      <c r="P7516" s="38" t="str">
        <f t="shared" si="117"/>
        <v/>
      </c>
      <c r="R7516" s="100" t="str">
        <f>Zusammenzug!$C$25&amp;"-"&amp;Zusammenzug!$A$7&amp;"-"&amp;Leistungen!L7516</f>
        <v>2024-0-</v>
      </c>
    </row>
    <row r="7517" spans="1:18" x14ac:dyDescent="0.2">
      <c r="A7517" s="95" t="str">
        <f>IF(ISBLANK(Perigon!E7512),"",Perigon!E7512)</f>
        <v/>
      </c>
      <c r="B7517" s="95" t="str">
        <f>IF(ISBLANK(Perigon!G7512),"",Perigon!G7512)</f>
        <v/>
      </c>
      <c r="C7517" s="96" t="str">
        <f>IF(ISBLANK(Perigon!I7512),"",Perigon!I7512)</f>
        <v/>
      </c>
      <c r="D7517" s="97" t="str">
        <f>IF(ISBLANK(Perigon!J7512),"",Perigon!J7512)</f>
        <v/>
      </c>
      <c r="E7517" s="64" t="str">
        <f>IF(ISBLANK(Perigon!K7512),"",Perigon!K7512)</f>
        <v/>
      </c>
      <c r="F7517" s="65"/>
      <c r="G7517" s="64"/>
      <c r="H7517" s="69" t="str">
        <f>IF(ISBLANK(Perigon!L7512),"",Perigon!L7512)</f>
        <v/>
      </c>
      <c r="I7517" s="69" t="str">
        <f>IF(ISBLANK(Perigon!M7512),"",Perigon!M7512)</f>
        <v/>
      </c>
      <c r="J7517" s="98" t="str">
        <f>IF(ISBLANK(Perigon!N7512),"",Perigon!N7512)</f>
        <v/>
      </c>
      <c r="K7517" s="99" t="str">
        <f>IF(ISBLANK(Perigon!J7512),"",Perigon!T7512)</f>
        <v/>
      </c>
      <c r="L7517" s="95" t="str">
        <f>IF(ISBLANK(Perigon!O7512),"",Perigon!O7512)</f>
        <v/>
      </c>
      <c r="M7517" s="95" t="str">
        <f>IF(ISBLANK(Perigon!R7512),"",Perigon!R7512)</f>
        <v/>
      </c>
      <c r="N7517" s="95" t="str">
        <f>IF(ISBLANK(Perigon!P7512),"",Perigon!P7512)</f>
        <v/>
      </c>
      <c r="O7517" s="38" t="str">
        <f>IF($L7517="","",VLOOKUP($R7517,Tarife!$A$2:$R$599,13,FALSE))</f>
        <v/>
      </c>
      <c r="P7517" s="38" t="str">
        <f t="shared" si="117"/>
        <v/>
      </c>
      <c r="R7517" s="100" t="str">
        <f>Zusammenzug!$C$25&amp;"-"&amp;Zusammenzug!$A$7&amp;"-"&amp;Leistungen!L7517</f>
        <v>2024-0-</v>
      </c>
    </row>
    <row r="7518" spans="1:18" x14ac:dyDescent="0.2">
      <c r="A7518" s="95" t="str">
        <f>IF(ISBLANK(Perigon!E7513),"",Perigon!E7513)</f>
        <v/>
      </c>
      <c r="B7518" s="95" t="str">
        <f>IF(ISBLANK(Perigon!G7513),"",Perigon!G7513)</f>
        <v/>
      </c>
      <c r="C7518" s="96" t="str">
        <f>IF(ISBLANK(Perigon!I7513),"",Perigon!I7513)</f>
        <v/>
      </c>
      <c r="D7518" s="97" t="str">
        <f>IF(ISBLANK(Perigon!J7513),"",Perigon!J7513)</f>
        <v/>
      </c>
      <c r="E7518" s="64" t="str">
        <f>IF(ISBLANK(Perigon!K7513),"",Perigon!K7513)</f>
        <v/>
      </c>
      <c r="F7518" s="65"/>
      <c r="G7518" s="64"/>
      <c r="H7518" s="69" t="str">
        <f>IF(ISBLANK(Perigon!L7513),"",Perigon!L7513)</f>
        <v/>
      </c>
      <c r="I7518" s="69" t="str">
        <f>IF(ISBLANK(Perigon!M7513),"",Perigon!M7513)</f>
        <v/>
      </c>
      <c r="J7518" s="98" t="str">
        <f>IF(ISBLANK(Perigon!N7513),"",Perigon!N7513)</f>
        <v/>
      </c>
      <c r="K7518" s="99" t="str">
        <f>IF(ISBLANK(Perigon!J7513),"",Perigon!T7513)</f>
        <v/>
      </c>
      <c r="L7518" s="95" t="str">
        <f>IF(ISBLANK(Perigon!O7513),"",Perigon!O7513)</f>
        <v/>
      </c>
      <c r="M7518" s="95" t="str">
        <f>IF(ISBLANK(Perigon!R7513),"",Perigon!R7513)</f>
        <v/>
      </c>
      <c r="N7518" s="95" t="str">
        <f>IF(ISBLANK(Perigon!P7513),"",Perigon!P7513)</f>
        <v/>
      </c>
      <c r="O7518" s="38" t="str">
        <f>IF($L7518="","",VLOOKUP($R7518,Tarife!$A$2:$R$599,13,FALSE))</f>
        <v/>
      </c>
      <c r="P7518" s="38" t="str">
        <f t="shared" si="117"/>
        <v/>
      </c>
      <c r="R7518" s="100" t="str">
        <f>Zusammenzug!$C$25&amp;"-"&amp;Zusammenzug!$A$7&amp;"-"&amp;Leistungen!L7518</f>
        <v>2024-0-</v>
      </c>
    </row>
    <row r="7519" spans="1:18" x14ac:dyDescent="0.2">
      <c r="A7519" s="95" t="str">
        <f>IF(ISBLANK(Perigon!E7514),"",Perigon!E7514)</f>
        <v/>
      </c>
      <c r="B7519" s="95" t="str">
        <f>IF(ISBLANK(Perigon!G7514),"",Perigon!G7514)</f>
        <v/>
      </c>
      <c r="C7519" s="96" t="str">
        <f>IF(ISBLANK(Perigon!I7514),"",Perigon!I7514)</f>
        <v/>
      </c>
      <c r="D7519" s="97" t="str">
        <f>IF(ISBLANK(Perigon!J7514),"",Perigon!J7514)</f>
        <v/>
      </c>
      <c r="E7519" s="64" t="str">
        <f>IF(ISBLANK(Perigon!K7514),"",Perigon!K7514)</f>
        <v/>
      </c>
      <c r="F7519" s="65"/>
      <c r="G7519" s="64"/>
      <c r="H7519" s="69" t="str">
        <f>IF(ISBLANK(Perigon!L7514),"",Perigon!L7514)</f>
        <v/>
      </c>
      <c r="I7519" s="69" t="str">
        <f>IF(ISBLANK(Perigon!M7514),"",Perigon!M7514)</f>
        <v/>
      </c>
      <c r="J7519" s="98" t="str">
        <f>IF(ISBLANK(Perigon!N7514),"",Perigon!N7514)</f>
        <v/>
      </c>
      <c r="K7519" s="99" t="str">
        <f>IF(ISBLANK(Perigon!J7514),"",Perigon!T7514)</f>
        <v/>
      </c>
      <c r="L7519" s="95" t="str">
        <f>IF(ISBLANK(Perigon!O7514),"",Perigon!O7514)</f>
        <v/>
      </c>
      <c r="M7519" s="95" t="str">
        <f>IF(ISBLANK(Perigon!R7514),"",Perigon!R7514)</f>
        <v/>
      </c>
      <c r="N7519" s="95" t="str">
        <f>IF(ISBLANK(Perigon!P7514),"",Perigon!P7514)</f>
        <v/>
      </c>
      <c r="O7519" s="38" t="str">
        <f>IF($L7519="","",VLOOKUP($R7519,Tarife!$A$2:$R$599,13,FALSE))</f>
        <v/>
      </c>
      <c r="P7519" s="38" t="str">
        <f t="shared" si="117"/>
        <v/>
      </c>
      <c r="R7519" s="100" t="str">
        <f>Zusammenzug!$C$25&amp;"-"&amp;Zusammenzug!$A$7&amp;"-"&amp;Leistungen!L7519</f>
        <v>2024-0-</v>
      </c>
    </row>
    <row r="7520" spans="1:18" x14ac:dyDescent="0.2">
      <c r="A7520" s="95" t="str">
        <f>IF(ISBLANK(Perigon!E7515),"",Perigon!E7515)</f>
        <v/>
      </c>
      <c r="B7520" s="95" t="str">
        <f>IF(ISBLANK(Perigon!G7515),"",Perigon!G7515)</f>
        <v/>
      </c>
      <c r="C7520" s="96" t="str">
        <f>IF(ISBLANK(Perigon!I7515),"",Perigon!I7515)</f>
        <v/>
      </c>
      <c r="D7520" s="97" t="str">
        <f>IF(ISBLANK(Perigon!J7515),"",Perigon!J7515)</f>
        <v/>
      </c>
      <c r="E7520" s="64" t="str">
        <f>IF(ISBLANK(Perigon!K7515),"",Perigon!K7515)</f>
        <v/>
      </c>
      <c r="F7520" s="65"/>
      <c r="G7520" s="64"/>
      <c r="H7520" s="69" t="str">
        <f>IF(ISBLANK(Perigon!L7515),"",Perigon!L7515)</f>
        <v/>
      </c>
      <c r="I7520" s="69" t="str">
        <f>IF(ISBLANK(Perigon!M7515),"",Perigon!M7515)</f>
        <v/>
      </c>
      <c r="J7520" s="98" t="str">
        <f>IF(ISBLANK(Perigon!N7515),"",Perigon!N7515)</f>
        <v/>
      </c>
      <c r="K7520" s="99" t="str">
        <f>IF(ISBLANK(Perigon!J7515),"",Perigon!T7515)</f>
        <v/>
      </c>
      <c r="L7520" s="95" t="str">
        <f>IF(ISBLANK(Perigon!O7515),"",Perigon!O7515)</f>
        <v/>
      </c>
      <c r="M7520" s="95" t="str">
        <f>IF(ISBLANK(Perigon!R7515),"",Perigon!R7515)</f>
        <v/>
      </c>
      <c r="N7520" s="95" t="str">
        <f>IF(ISBLANK(Perigon!P7515),"",Perigon!P7515)</f>
        <v/>
      </c>
      <c r="O7520" s="38" t="str">
        <f>IF($L7520="","",VLOOKUP($R7520,Tarife!$A$2:$R$599,13,FALSE))</f>
        <v/>
      </c>
      <c r="P7520" s="38" t="str">
        <f t="shared" si="117"/>
        <v/>
      </c>
      <c r="R7520" s="100" t="str">
        <f>Zusammenzug!$C$25&amp;"-"&amp;Zusammenzug!$A$7&amp;"-"&amp;Leistungen!L7520</f>
        <v>2024-0-</v>
      </c>
    </row>
    <row r="7521" spans="1:18" x14ac:dyDescent="0.2">
      <c r="A7521" s="95" t="str">
        <f>IF(ISBLANK(Perigon!E7516),"",Perigon!E7516)</f>
        <v/>
      </c>
      <c r="B7521" s="95" t="str">
        <f>IF(ISBLANK(Perigon!G7516),"",Perigon!G7516)</f>
        <v/>
      </c>
      <c r="C7521" s="96" t="str">
        <f>IF(ISBLANK(Perigon!I7516),"",Perigon!I7516)</f>
        <v/>
      </c>
      <c r="D7521" s="97" t="str">
        <f>IF(ISBLANK(Perigon!J7516),"",Perigon!J7516)</f>
        <v/>
      </c>
      <c r="E7521" s="64" t="str">
        <f>IF(ISBLANK(Perigon!K7516),"",Perigon!K7516)</f>
        <v/>
      </c>
      <c r="F7521" s="65"/>
      <c r="G7521" s="64"/>
      <c r="H7521" s="69" t="str">
        <f>IF(ISBLANK(Perigon!L7516),"",Perigon!L7516)</f>
        <v/>
      </c>
      <c r="I7521" s="69" t="str">
        <f>IF(ISBLANK(Perigon!M7516),"",Perigon!M7516)</f>
        <v/>
      </c>
      <c r="J7521" s="98" t="str">
        <f>IF(ISBLANK(Perigon!N7516),"",Perigon!N7516)</f>
        <v/>
      </c>
      <c r="K7521" s="99" t="str">
        <f>IF(ISBLANK(Perigon!J7516),"",Perigon!T7516)</f>
        <v/>
      </c>
      <c r="L7521" s="95" t="str">
        <f>IF(ISBLANK(Perigon!O7516),"",Perigon!O7516)</f>
        <v/>
      </c>
      <c r="M7521" s="95" t="str">
        <f>IF(ISBLANK(Perigon!R7516),"",Perigon!R7516)</f>
        <v/>
      </c>
      <c r="N7521" s="95" t="str">
        <f>IF(ISBLANK(Perigon!P7516),"",Perigon!P7516)</f>
        <v/>
      </c>
      <c r="O7521" s="38" t="str">
        <f>IF($L7521="","",VLOOKUP($R7521,Tarife!$A$2:$R$599,13,FALSE))</f>
        <v/>
      </c>
      <c r="P7521" s="38" t="str">
        <f t="shared" si="117"/>
        <v/>
      </c>
      <c r="R7521" s="100" t="str">
        <f>Zusammenzug!$C$25&amp;"-"&amp;Zusammenzug!$A$7&amp;"-"&amp;Leistungen!L7521</f>
        <v>2024-0-</v>
      </c>
    </row>
    <row r="7522" spans="1:18" x14ac:dyDescent="0.2">
      <c r="A7522" s="95" t="str">
        <f>IF(ISBLANK(Perigon!E7517),"",Perigon!E7517)</f>
        <v/>
      </c>
      <c r="B7522" s="95" t="str">
        <f>IF(ISBLANK(Perigon!G7517),"",Perigon!G7517)</f>
        <v/>
      </c>
      <c r="C7522" s="96" t="str">
        <f>IF(ISBLANK(Perigon!I7517),"",Perigon!I7517)</f>
        <v/>
      </c>
      <c r="D7522" s="97" t="str">
        <f>IF(ISBLANK(Perigon!J7517),"",Perigon!J7517)</f>
        <v/>
      </c>
      <c r="E7522" s="64" t="str">
        <f>IF(ISBLANK(Perigon!K7517),"",Perigon!K7517)</f>
        <v/>
      </c>
      <c r="F7522" s="65"/>
      <c r="G7522" s="64"/>
      <c r="H7522" s="69" t="str">
        <f>IF(ISBLANK(Perigon!L7517),"",Perigon!L7517)</f>
        <v/>
      </c>
      <c r="I7522" s="69" t="str">
        <f>IF(ISBLANK(Perigon!M7517),"",Perigon!M7517)</f>
        <v/>
      </c>
      <c r="J7522" s="98" t="str">
        <f>IF(ISBLANK(Perigon!N7517),"",Perigon!N7517)</f>
        <v/>
      </c>
      <c r="K7522" s="99" t="str">
        <f>IF(ISBLANK(Perigon!J7517),"",Perigon!T7517)</f>
        <v/>
      </c>
      <c r="L7522" s="95" t="str">
        <f>IF(ISBLANK(Perigon!O7517),"",Perigon!O7517)</f>
        <v/>
      </c>
      <c r="M7522" s="95" t="str">
        <f>IF(ISBLANK(Perigon!R7517),"",Perigon!R7517)</f>
        <v/>
      </c>
      <c r="N7522" s="95" t="str">
        <f>IF(ISBLANK(Perigon!P7517),"",Perigon!P7517)</f>
        <v/>
      </c>
      <c r="O7522" s="38" t="str">
        <f>IF($L7522="","",VLOOKUP($R7522,Tarife!$A$2:$R$599,13,FALSE))</f>
        <v/>
      </c>
      <c r="P7522" s="38" t="str">
        <f t="shared" si="117"/>
        <v/>
      </c>
      <c r="R7522" s="100" t="str">
        <f>Zusammenzug!$C$25&amp;"-"&amp;Zusammenzug!$A$7&amp;"-"&amp;Leistungen!L7522</f>
        <v>2024-0-</v>
      </c>
    </row>
    <row r="7523" spans="1:18" x14ac:dyDescent="0.2">
      <c r="A7523" s="95" t="str">
        <f>IF(ISBLANK(Perigon!E7518),"",Perigon!E7518)</f>
        <v/>
      </c>
      <c r="B7523" s="95" t="str">
        <f>IF(ISBLANK(Perigon!G7518),"",Perigon!G7518)</f>
        <v/>
      </c>
      <c r="C7523" s="96" t="str">
        <f>IF(ISBLANK(Perigon!I7518),"",Perigon!I7518)</f>
        <v/>
      </c>
      <c r="D7523" s="97" t="str">
        <f>IF(ISBLANK(Perigon!J7518),"",Perigon!J7518)</f>
        <v/>
      </c>
      <c r="E7523" s="64" t="str">
        <f>IF(ISBLANK(Perigon!K7518),"",Perigon!K7518)</f>
        <v/>
      </c>
      <c r="F7523" s="65"/>
      <c r="G7523" s="64"/>
      <c r="H7523" s="69" t="str">
        <f>IF(ISBLANK(Perigon!L7518),"",Perigon!L7518)</f>
        <v/>
      </c>
      <c r="I7523" s="69" t="str">
        <f>IF(ISBLANK(Perigon!M7518),"",Perigon!M7518)</f>
        <v/>
      </c>
      <c r="J7523" s="98" t="str">
        <f>IF(ISBLANK(Perigon!N7518),"",Perigon!N7518)</f>
        <v/>
      </c>
      <c r="K7523" s="99" t="str">
        <f>IF(ISBLANK(Perigon!J7518),"",Perigon!T7518)</f>
        <v/>
      </c>
      <c r="L7523" s="95" t="str">
        <f>IF(ISBLANK(Perigon!O7518),"",Perigon!O7518)</f>
        <v/>
      </c>
      <c r="M7523" s="95" t="str">
        <f>IF(ISBLANK(Perigon!R7518),"",Perigon!R7518)</f>
        <v/>
      </c>
      <c r="N7523" s="95" t="str">
        <f>IF(ISBLANK(Perigon!P7518),"",Perigon!P7518)</f>
        <v/>
      </c>
      <c r="O7523" s="38" t="str">
        <f>IF($L7523="","",VLOOKUP($R7523,Tarife!$A$2:$R$599,13,FALSE))</f>
        <v/>
      </c>
      <c r="P7523" s="38" t="str">
        <f t="shared" si="117"/>
        <v/>
      </c>
      <c r="R7523" s="100" t="str">
        <f>Zusammenzug!$C$25&amp;"-"&amp;Zusammenzug!$A$7&amp;"-"&amp;Leistungen!L7523</f>
        <v>2024-0-</v>
      </c>
    </row>
    <row r="7524" spans="1:18" x14ac:dyDescent="0.2">
      <c r="A7524" s="95" t="str">
        <f>IF(ISBLANK(Perigon!E7519),"",Perigon!E7519)</f>
        <v/>
      </c>
      <c r="B7524" s="95" t="str">
        <f>IF(ISBLANK(Perigon!G7519),"",Perigon!G7519)</f>
        <v/>
      </c>
      <c r="C7524" s="96" t="str">
        <f>IF(ISBLANK(Perigon!I7519),"",Perigon!I7519)</f>
        <v/>
      </c>
      <c r="D7524" s="97" t="str">
        <f>IF(ISBLANK(Perigon!J7519),"",Perigon!J7519)</f>
        <v/>
      </c>
      <c r="E7524" s="64" t="str">
        <f>IF(ISBLANK(Perigon!K7519),"",Perigon!K7519)</f>
        <v/>
      </c>
      <c r="F7524" s="65"/>
      <c r="G7524" s="64"/>
      <c r="H7524" s="69" t="str">
        <f>IF(ISBLANK(Perigon!L7519),"",Perigon!L7519)</f>
        <v/>
      </c>
      <c r="I7524" s="69" t="str">
        <f>IF(ISBLANK(Perigon!M7519),"",Perigon!M7519)</f>
        <v/>
      </c>
      <c r="J7524" s="98" t="str">
        <f>IF(ISBLANK(Perigon!N7519),"",Perigon!N7519)</f>
        <v/>
      </c>
      <c r="K7524" s="99" t="str">
        <f>IF(ISBLANK(Perigon!J7519),"",Perigon!T7519)</f>
        <v/>
      </c>
      <c r="L7524" s="95" t="str">
        <f>IF(ISBLANK(Perigon!O7519),"",Perigon!O7519)</f>
        <v/>
      </c>
      <c r="M7524" s="95" t="str">
        <f>IF(ISBLANK(Perigon!R7519),"",Perigon!R7519)</f>
        <v/>
      </c>
      <c r="N7524" s="95" t="str">
        <f>IF(ISBLANK(Perigon!P7519),"",Perigon!P7519)</f>
        <v/>
      </c>
      <c r="O7524" s="38" t="str">
        <f>IF($L7524="","",VLOOKUP($R7524,Tarife!$A$2:$R$599,13,FALSE))</f>
        <v/>
      </c>
      <c r="P7524" s="38" t="str">
        <f t="shared" si="117"/>
        <v/>
      </c>
      <c r="R7524" s="100" t="str">
        <f>Zusammenzug!$C$25&amp;"-"&amp;Zusammenzug!$A$7&amp;"-"&amp;Leistungen!L7524</f>
        <v>2024-0-</v>
      </c>
    </row>
    <row r="7525" spans="1:18" x14ac:dyDescent="0.2">
      <c r="A7525" s="95" t="str">
        <f>IF(ISBLANK(Perigon!E7520),"",Perigon!E7520)</f>
        <v/>
      </c>
      <c r="B7525" s="95" t="str">
        <f>IF(ISBLANK(Perigon!G7520),"",Perigon!G7520)</f>
        <v/>
      </c>
      <c r="C7525" s="96" t="str">
        <f>IF(ISBLANK(Perigon!I7520),"",Perigon!I7520)</f>
        <v/>
      </c>
      <c r="D7525" s="97" t="str">
        <f>IF(ISBLANK(Perigon!J7520),"",Perigon!J7520)</f>
        <v/>
      </c>
      <c r="E7525" s="64" t="str">
        <f>IF(ISBLANK(Perigon!K7520),"",Perigon!K7520)</f>
        <v/>
      </c>
      <c r="F7525" s="65"/>
      <c r="G7525" s="64"/>
      <c r="H7525" s="69" t="str">
        <f>IF(ISBLANK(Perigon!L7520),"",Perigon!L7520)</f>
        <v/>
      </c>
      <c r="I7525" s="69" t="str">
        <f>IF(ISBLANK(Perigon!M7520),"",Perigon!M7520)</f>
        <v/>
      </c>
      <c r="J7525" s="98" t="str">
        <f>IF(ISBLANK(Perigon!N7520),"",Perigon!N7520)</f>
        <v/>
      </c>
      <c r="K7525" s="99" t="str">
        <f>IF(ISBLANK(Perigon!J7520),"",Perigon!T7520)</f>
        <v/>
      </c>
      <c r="L7525" s="95" t="str">
        <f>IF(ISBLANK(Perigon!O7520),"",Perigon!O7520)</f>
        <v/>
      </c>
      <c r="M7525" s="95" t="str">
        <f>IF(ISBLANK(Perigon!R7520),"",Perigon!R7520)</f>
        <v/>
      </c>
      <c r="N7525" s="95" t="str">
        <f>IF(ISBLANK(Perigon!P7520),"",Perigon!P7520)</f>
        <v/>
      </c>
      <c r="O7525" s="38" t="str">
        <f>IF($L7525="","",VLOOKUP($R7525,Tarife!$A$2:$R$599,13,FALSE))</f>
        <v/>
      </c>
      <c r="P7525" s="38" t="str">
        <f t="shared" si="117"/>
        <v/>
      </c>
      <c r="R7525" s="100" t="str">
        <f>Zusammenzug!$C$25&amp;"-"&amp;Zusammenzug!$A$7&amp;"-"&amp;Leistungen!L7525</f>
        <v>2024-0-</v>
      </c>
    </row>
    <row r="7526" spans="1:18" x14ac:dyDescent="0.2">
      <c r="A7526" s="95" t="str">
        <f>IF(ISBLANK(Perigon!E7521),"",Perigon!E7521)</f>
        <v/>
      </c>
      <c r="B7526" s="95" t="str">
        <f>IF(ISBLANK(Perigon!G7521),"",Perigon!G7521)</f>
        <v/>
      </c>
      <c r="C7526" s="96" t="str">
        <f>IF(ISBLANK(Perigon!I7521),"",Perigon!I7521)</f>
        <v/>
      </c>
      <c r="D7526" s="97" t="str">
        <f>IF(ISBLANK(Perigon!J7521),"",Perigon!J7521)</f>
        <v/>
      </c>
      <c r="E7526" s="64" t="str">
        <f>IF(ISBLANK(Perigon!K7521),"",Perigon!K7521)</f>
        <v/>
      </c>
      <c r="F7526" s="65"/>
      <c r="G7526" s="64"/>
      <c r="H7526" s="69" t="str">
        <f>IF(ISBLANK(Perigon!L7521),"",Perigon!L7521)</f>
        <v/>
      </c>
      <c r="I7526" s="69" t="str">
        <f>IF(ISBLANK(Perigon!M7521),"",Perigon!M7521)</f>
        <v/>
      </c>
      <c r="J7526" s="98" t="str">
        <f>IF(ISBLANK(Perigon!N7521),"",Perigon!N7521)</f>
        <v/>
      </c>
      <c r="K7526" s="99" t="str">
        <f>IF(ISBLANK(Perigon!J7521),"",Perigon!T7521)</f>
        <v/>
      </c>
      <c r="L7526" s="95" t="str">
        <f>IF(ISBLANK(Perigon!O7521),"",Perigon!O7521)</f>
        <v/>
      </c>
      <c r="M7526" s="95" t="str">
        <f>IF(ISBLANK(Perigon!R7521),"",Perigon!R7521)</f>
        <v/>
      </c>
      <c r="N7526" s="95" t="str">
        <f>IF(ISBLANK(Perigon!P7521),"",Perigon!P7521)</f>
        <v/>
      </c>
      <c r="O7526" s="38" t="str">
        <f>IF($L7526="","",VLOOKUP($R7526,Tarife!$A$2:$R$599,13,FALSE))</f>
        <v/>
      </c>
      <c r="P7526" s="38" t="str">
        <f t="shared" si="117"/>
        <v/>
      </c>
      <c r="R7526" s="100" t="str">
        <f>Zusammenzug!$C$25&amp;"-"&amp;Zusammenzug!$A$7&amp;"-"&amp;Leistungen!L7526</f>
        <v>2024-0-</v>
      </c>
    </row>
    <row r="7527" spans="1:18" x14ac:dyDescent="0.2">
      <c r="A7527" s="95" t="str">
        <f>IF(ISBLANK(Perigon!E7522),"",Perigon!E7522)</f>
        <v/>
      </c>
      <c r="B7527" s="95" t="str">
        <f>IF(ISBLANK(Perigon!G7522),"",Perigon!G7522)</f>
        <v/>
      </c>
      <c r="C7527" s="96" t="str">
        <f>IF(ISBLANK(Perigon!I7522),"",Perigon!I7522)</f>
        <v/>
      </c>
      <c r="D7527" s="97" t="str">
        <f>IF(ISBLANK(Perigon!J7522),"",Perigon!J7522)</f>
        <v/>
      </c>
      <c r="E7527" s="64" t="str">
        <f>IF(ISBLANK(Perigon!K7522),"",Perigon!K7522)</f>
        <v/>
      </c>
      <c r="F7527" s="65"/>
      <c r="G7527" s="64"/>
      <c r="H7527" s="69" t="str">
        <f>IF(ISBLANK(Perigon!L7522),"",Perigon!L7522)</f>
        <v/>
      </c>
      <c r="I7527" s="69" t="str">
        <f>IF(ISBLANK(Perigon!M7522),"",Perigon!M7522)</f>
        <v/>
      </c>
      <c r="J7527" s="98" t="str">
        <f>IF(ISBLANK(Perigon!N7522),"",Perigon!N7522)</f>
        <v/>
      </c>
      <c r="K7527" s="99" t="str">
        <f>IF(ISBLANK(Perigon!J7522),"",Perigon!T7522)</f>
        <v/>
      </c>
      <c r="L7527" s="95" t="str">
        <f>IF(ISBLANK(Perigon!O7522),"",Perigon!O7522)</f>
        <v/>
      </c>
      <c r="M7527" s="95" t="str">
        <f>IF(ISBLANK(Perigon!R7522),"",Perigon!R7522)</f>
        <v/>
      </c>
      <c r="N7527" s="95" t="str">
        <f>IF(ISBLANK(Perigon!P7522),"",Perigon!P7522)</f>
        <v/>
      </c>
      <c r="O7527" s="38" t="str">
        <f>IF($L7527="","",VLOOKUP($R7527,Tarife!$A$2:$R$599,13,FALSE))</f>
        <v/>
      </c>
      <c r="P7527" s="38" t="str">
        <f t="shared" si="117"/>
        <v/>
      </c>
      <c r="R7527" s="100" t="str">
        <f>Zusammenzug!$C$25&amp;"-"&amp;Zusammenzug!$A$7&amp;"-"&amp;Leistungen!L7527</f>
        <v>2024-0-</v>
      </c>
    </row>
    <row r="7528" spans="1:18" x14ac:dyDescent="0.2">
      <c r="A7528" s="95" t="str">
        <f>IF(ISBLANK(Perigon!E7523),"",Perigon!E7523)</f>
        <v/>
      </c>
      <c r="B7528" s="95" t="str">
        <f>IF(ISBLANK(Perigon!G7523),"",Perigon!G7523)</f>
        <v/>
      </c>
      <c r="C7528" s="96" t="str">
        <f>IF(ISBLANK(Perigon!I7523),"",Perigon!I7523)</f>
        <v/>
      </c>
      <c r="D7528" s="97" t="str">
        <f>IF(ISBLANK(Perigon!J7523),"",Perigon!J7523)</f>
        <v/>
      </c>
      <c r="E7528" s="64" t="str">
        <f>IF(ISBLANK(Perigon!K7523),"",Perigon!K7523)</f>
        <v/>
      </c>
      <c r="F7528" s="65"/>
      <c r="G7528" s="64"/>
      <c r="H7528" s="69" t="str">
        <f>IF(ISBLANK(Perigon!L7523),"",Perigon!L7523)</f>
        <v/>
      </c>
      <c r="I7528" s="69" t="str">
        <f>IF(ISBLANK(Perigon!M7523),"",Perigon!M7523)</f>
        <v/>
      </c>
      <c r="J7528" s="98" t="str">
        <f>IF(ISBLANK(Perigon!N7523),"",Perigon!N7523)</f>
        <v/>
      </c>
      <c r="K7528" s="99" t="str">
        <f>IF(ISBLANK(Perigon!J7523),"",Perigon!T7523)</f>
        <v/>
      </c>
      <c r="L7528" s="95" t="str">
        <f>IF(ISBLANK(Perigon!O7523),"",Perigon!O7523)</f>
        <v/>
      </c>
      <c r="M7528" s="95" t="str">
        <f>IF(ISBLANK(Perigon!R7523),"",Perigon!R7523)</f>
        <v/>
      </c>
      <c r="N7528" s="95" t="str">
        <f>IF(ISBLANK(Perigon!P7523),"",Perigon!P7523)</f>
        <v/>
      </c>
      <c r="O7528" s="38" t="str">
        <f>IF($L7528="","",VLOOKUP($R7528,Tarife!$A$2:$R$599,13,FALSE))</f>
        <v/>
      </c>
      <c r="P7528" s="38" t="str">
        <f t="shared" si="117"/>
        <v/>
      </c>
      <c r="R7528" s="100" t="str">
        <f>Zusammenzug!$C$25&amp;"-"&amp;Zusammenzug!$A$7&amp;"-"&amp;Leistungen!L7528</f>
        <v>2024-0-</v>
      </c>
    </row>
    <row r="7529" spans="1:18" x14ac:dyDescent="0.2">
      <c r="A7529" s="95" t="str">
        <f>IF(ISBLANK(Perigon!E7524),"",Perigon!E7524)</f>
        <v/>
      </c>
      <c r="B7529" s="95" t="str">
        <f>IF(ISBLANK(Perigon!G7524),"",Perigon!G7524)</f>
        <v/>
      </c>
      <c r="C7529" s="96" t="str">
        <f>IF(ISBLANK(Perigon!I7524),"",Perigon!I7524)</f>
        <v/>
      </c>
      <c r="D7529" s="97" t="str">
        <f>IF(ISBLANK(Perigon!J7524),"",Perigon!J7524)</f>
        <v/>
      </c>
      <c r="E7529" s="64" t="str">
        <f>IF(ISBLANK(Perigon!K7524),"",Perigon!K7524)</f>
        <v/>
      </c>
      <c r="F7529" s="65"/>
      <c r="G7529" s="64"/>
      <c r="H7529" s="69" t="str">
        <f>IF(ISBLANK(Perigon!L7524),"",Perigon!L7524)</f>
        <v/>
      </c>
      <c r="I7529" s="69" t="str">
        <f>IF(ISBLANK(Perigon!M7524),"",Perigon!M7524)</f>
        <v/>
      </c>
      <c r="J7529" s="98" t="str">
        <f>IF(ISBLANK(Perigon!N7524),"",Perigon!N7524)</f>
        <v/>
      </c>
      <c r="K7529" s="99" t="str">
        <f>IF(ISBLANK(Perigon!J7524),"",Perigon!T7524)</f>
        <v/>
      </c>
      <c r="L7529" s="95" t="str">
        <f>IF(ISBLANK(Perigon!O7524),"",Perigon!O7524)</f>
        <v/>
      </c>
      <c r="M7529" s="95" t="str">
        <f>IF(ISBLANK(Perigon!R7524),"",Perigon!R7524)</f>
        <v/>
      </c>
      <c r="N7529" s="95" t="str">
        <f>IF(ISBLANK(Perigon!P7524),"",Perigon!P7524)</f>
        <v/>
      </c>
      <c r="O7529" s="38" t="str">
        <f>IF($L7529="","",VLOOKUP($R7529,Tarife!$A$2:$R$599,13,FALSE))</f>
        <v/>
      </c>
      <c r="P7529" s="38" t="str">
        <f t="shared" si="117"/>
        <v/>
      </c>
      <c r="R7529" s="100" t="str">
        <f>Zusammenzug!$C$25&amp;"-"&amp;Zusammenzug!$A$7&amp;"-"&amp;Leistungen!L7529</f>
        <v>2024-0-</v>
      </c>
    </row>
    <row r="7530" spans="1:18" x14ac:dyDescent="0.2">
      <c r="A7530" s="95" t="str">
        <f>IF(ISBLANK(Perigon!E7525),"",Perigon!E7525)</f>
        <v/>
      </c>
      <c r="B7530" s="95" t="str">
        <f>IF(ISBLANK(Perigon!G7525),"",Perigon!G7525)</f>
        <v/>
      </c>
      <c r="C7530" s="96" t="str">
        <f>IF(ISBLANK(Perigon!I7525),"",Perigon!I7525)</f>
        <v/>
      </c>
      <c r="D7530" s="97" t="str">
        <f>IF(ISBLANK(Perigon!J7525),"",Perigon!J7525)</f>
        <v/>
      </c>
      <c r="E7530" s="64" t="str">
        <f>IF(ISBLANK(Perigon!K7525),"",Perigon!K7525)</f>
        <v/>
      </c>
      <c r="F7530" s="65"/>
      <c r="G7530" s="64"/>
      <c r="H7530" s="69" t="str">
        <f>IF(ISBLANK(Perigon!L7525),"",Perigon!L7525)</f>
        <v/>
      </c>
      <c r="I7530" s="69" t="str">
        <f>IF(ISBLANK(Perigon!M7525),"",Perigon!M7525)</f>
        <v/>
      </c>
      <c r="J7530" s="98" t="str">
        <f>IF(ISBLANK(Perigon!N7525),"",Perigon!N7525)</f>
        <v/>
      </c>
      <c r="K7530" s="99" t="str">
        <f>IF(ISBLANK(Perigon!J7525),"",Perigon!T7525)</f>
        <v/>
      </c>
      <c r="L7530" s="95" t="str">
        <f>IF(ISBLANK(Perigon!O7525),"",Perigon!O7525)</f>
        <v/>
      </c>
      <c r="M7530" s="95" t="str">
        <f>IF(ISBLANK(Perigon!R7525),"",Perigon!R7525)</f>
        <v/>
      </c>
      <c r="N7530" s="95" t="str">
        <f>IF(ISBLANK(Perigon!P7525),"",Perigon!P7525)</f>
        <v/>
      </c>
      <c r="O7530" s="38" t="str">
        <f>IF($L7530="","",VLOOKUP($R7530,Tarife!$A$2:$R$599,13,FALSE))</f>
        <v/>
      </c>
      <c r="P7530" s="38" t="str">
        <f t="shared" si="117"/>
        <v/>
      </c>
      <c r="R7530" s="100" t="str">
        <f>Zusammenzug!$C$25&amp;"-"&amp;Zusammenzug!$A$7&amp;"-"&amp;Leistungen!L7530</f>
        <v>2024-0-</v>
      </c>
    </row>
    <row r="7531" spans="1:18" x14ac:dyDescent="0.2">
      <c r="A7531" s="95" t="str">
        <f>IF(ISBLANK(Perigon!E7526),"",Perigon!E7526)</f>
        <v/>
      </c>
      <c r="B7531" s="95" t="str">
        <f>IF(ISBLANK(Perigon!G7526),"",Perigon!G7526)</f>
        <v/>
      </c>
      <c r="C7531" s="96" t="str">
        <f>IF(ISBLANK(Perigon!I7526),"",Perigon!I7526)</f>
        <v/>
      </c>
      <c r="D7531" s="97" t="str">
        <f>IF(ISBLANK(Perigon!J7526),"",Perigon!J7526)</f>
        <v/>
      </c>
      <c r="E7531" s="64" t="str">
        <f>IF(ISBLANK(Perigon!K7526),"",Perigon!K7526)</f>
        <v/>
      </c>
      <c r="F7531" s="65"/>
      <c r="G7531" s="64"/>
      <c r="H7531" s="69" t="str">
        <f>IF(ISBLANK(Perigon!L7526),"",Perigon!L7526)</f>
        <v/>
      </c>
      <c r="I7531" s="69" t="str">
        <f>IF(ISBLANK(Perigon!M7526),"",Perigon!M7526)</f>
        <v/>
      </c>
      <c r="J7531" s="98" t="str">
        <f>IF(ISBLANK(Perigon!N7526),"",Perigon!N7526)</f>
        <v/>
      </c>
      <c r="K7531" s="99" t="str">
        <f>IF(ISBLANK(Perigon!J7526),"",Perigon!T7526)</f>
        <v/>
      </c>
      <c r="L7531" s="95" t="str">
        <f>IF(ISBLANK(Perigon!O7526),"",Perigon!O7526)</f>
        <v/>
      </c>
      <c r="M7531" s="95" t="str">
        <f>IF(ISBLANK(Perigon!R7526),"",Perigon!R7526)</f>
        <v/>
      </c>
      <c r="N7531" s="95" t="str">
        <f>IF(ISBLANK(Perigon!P7526),"",Perigon!P7526)</f>
        <v/>
      </c>
      <c r="O7531" s="38" t="str">
        <f>IF($L7531="","",VLOOKUP($R7531,Tarife!$A$2:$R$599,13,FALSE))</f>
        <v/>
      </c>
      <c r="P7531" s="38" t="str">
        <f t="shared" si="117"/>
        <v/>
      </c>
      <c r="R7531" s="100" t="str">
        <f>Zusammenzug!$C$25&amp;"-"&amp;Zusammenzug!$A$7&amp;"-"&amp;Leistungen!L7531</f>
        <v>2024-0-</v>
      </c>
    </row>
    <row r="7532" spans="1:18" x14ac:dyDescent="0.2">
      <c r="A7532" s="95" t="str">
        <f>IF(ISBLANK(Perigon!E7527),"",Perigon!E7527)</f>
        <v/>
      </c>
      <c r="B7532" s="95" t="str">
        <f>IF(ISBLANK(Perigon!G7527),"",Perigon!G7527)</f>
        <v/>
      </c>
      <c r="C7532" s="96" t="str">
        <f>IF(ISBLANK(Perigon!I7527),"",Perigon!I7527)</f>
        <v/>
      </c>
      <c r="D7532" s="97" t="str">
        <f>IF(ISBLANK(Perigon!J7527),"",Perigon!J7527)</f>
        <v/>
      </c>
      <c r="E7532" s="64" t="str">
        <f>IF(ISBLANK(Perigon!K7527),"",Perigon!K7527)</f>
        <v/>
      </c>
      <c r="F7532" s="65"/>
      <c r="G7532" s="64"/>
      <c r="H7532" s="69" t="str">
        <f>IF(ISBLANK(Perigon!L7527),"",Perigon!L7527)</f>
        <v/>
      </c>
      <c r="I7532" s="69" t="str">
        <f>IF(ISBLANK(Perigon!M7527),"",Perigon!M7527)</f>
        <v/>
      </c>
      <c r="J7532" s="98" t="str">
        <f>IF(ISBLANK(Perigon!N7527),"",Perigon!N7527)</f>
        <v/>
      </c>
      <c r="K7532" s="99" t="str">
        <f>IF(ISBLANK(Perigon!J7527),"",Perigon!T7527)</f>
        <v/>
      </c>
      <c r="L7532" s="95" t="str">
        <f>IF(ISBLANK(Perigon!O7527),"",Perigon!O7527)</f>
        <v/>
      </c>
      <c r="M7532" s="95" t="str">
        <f>IF(ISBLANK(Perigon!R7527),"",Perigon!R7527)</f>
        <v/>
      </c>
      <c r="N7532" s="95" t="str">
        <f>IF(ISBLANK(Perigon!P7527),"",Perigon!P7527)</f>
        <v/>
      </c>
      <c r="O7532" s="38" t="str">
        <f>IF($L7532="","",VLOOKUP($R7532,Tarife!$A$2:$R$599,13,FALSE))</f>
        <v/>
      </c>
      <c r="P7532" s="38" t="str">
        <f t="shared" si="117"/>
        <v/>
      </c>
      <c r="R7532" s="100" t="str">
        <f>Zusammenzug!$C$25&amp;"-"&amp;Zusammenzug!$A$7&amp;"-"&amp;Leistungen!L7532</f>
        <v>2024-0-</v>
      </c>
    </row>
    <row r="7533" spans="1:18" x14ac:dyDescent="0.2">
      <c r="A7533" s="95" t="str">
        <f>IF(ISBLANK(Perigon!E7528),"",Perigon!E7528)</f>
        <v/>
      </c>
      <c r="B7533" s="95" t="str">
        <f>IF(ISBLANK(Perigon!G7528),"",Perigon!G7528)</f>
        <v/>
      </c>
      <c r="C7533" s="96" t="str">
        <f>IF(ISBLANK(Perigon!I7528),"",Perigon!I7528)</f>
        <v/>
      </c>
      <c r="D7533" s="97" t="str">
        <f>IF(ISBLANK(Perigon!J7528),"",Perigon!J7528)</f>
        <v/>
      </c>
      <c r="E7533" s="64" t="str">
        <f>IF(ISBLANK(Perigon!K7528),"",Perigon!K7528)</f>
        <v/>
      </c>
      <c r="F7533" s="65"/>
      <c r="G7533" s="64"/>
      <c r="H7533" s="69" t="str">
        <f>IF(ISBLANK(Perigon!L7528),"",Perigon!L7528)</f>
        <v/>
      </c>
      <c r="I7533" s="69" t="str">
        <f>IF(ISBLANK(Perigon!M7528),"",Perigon!M7528)</f>
        <v/>
      </c>
      <c r="J7533" s="98" t="str">
        <f>IF(ISBLANK(Perigon!N7528),"",Perigon!N7528)</f>
        <v/>
      </c>
      <c r="K7533" s="99" t="str">
        <f>IF(ISBLANK(Perigon!J7528),"",Perigon!T7528)</f>
        <v/>
      </c>
      <c r="L7533" s="95" t="str">
        <f>IF(ISBLANK(Perigon!O7528),"",Perigon!O7528)</f>
        <v/>
      </c>
      <c r="M7533" s="95" t="str">
        <f>IF(ISBLANK(Perigon!R7528),"",Perigon!R7528)</f>
        <v/>
      </c>
      <c r="N7533" s="95" t="str">
        <f>IF(ISBLANK(Perigon!P7528),"",Perigon!P7528)</f>
        <v/>
      </c>
      <c r="O7533" s="38" t="str">
        <f>IF($L7533="","",VLOOKUP($R7533,Tarife!$A$2:$R$599,13,FALSE))</f>
        <v/>
      </c>
      <c r="P7533" s="38" t="str">
        <f t="shared" si="117"/>
        <v/>
      </c>
      <c r="R7533" s="100" t="str">
        <f>Zusammenzug!$C$25&amp;"-"&amp;Zusammenzug!$A$7&amp;"-"&amp;Leistungen!L7533</f>
        <v>2024-0-</v>
      </c>
    </row>
    <row r="7534" spans="1:18" x14ac:dyDescent="0.2">
      <c r="A7534" s="95" t="str">
        <f>IF(ISBLANK(Perigon!E7529),"",Perigon!E7529)</f>
        <v/>
      </c>
      <c r="B7534" s="95" t="str">
        <f>IF(ISBLANK(Perigon!G7529),"",Perigon!G7529)</f>
        <v/>
      </c>
      <c r="C7534" s="96" t="str">
        <f>IF(ISBLANK(Perigon!I7529),"",Perigon!I7529)</f>
        <v/>
      </c>
      <c r="D7534" s="97" t="str">
        <f>IF(ISBLANK(Perigon!J7529),"",Perigon!J7529)</f>
        <v/>
      </c>
      <c r="E7534" s="64" t="str">
        <f>IF(ISBLANK(Perigon!K7529),"",Perigon!K7529)</f>
        <v/>
      </c>
      <c r="F7534" s="65"/>
      <c r="G7534" s="64"/>
      <c r="H7534" s="69" t="str">
        <f>IF(ISBLANK(Perigon!L7529),"",Perigon!L7529)</f>
        <v/>
      </c>
      <c r="I7534" s="69" t="str">
        <f>IF(ISBLANK(Perigon!M7529),"",Perigon!M7529)</f>
        <v/>
      </c>
      <c r="J7534" s="98" t="str">
        <f>IF(ISBLANK(Perigon!N7529),"",Perigon!N7529)</f>
        <v/>
      </c>
      <c r="K7534" s="99" t="str">
        <f>IF(ISBLANK(Perigon!J7529),"",Perigon!T7529)</f>
        <v/>
      </c>
      <c r="L7534" s="95" t="str">
        <f>IF(ISBLANK(Perigon!O7529),"",Perigon!O7529)</f>
        <v/>
      </c>
      <c r="M7534" s="95" t="str">
        <f>IF(ISBLANK(Perigon!R7529),"",Perigon!R7529)</f>
        <v/>
      </c>
      <c r="N7534" s="95" t="str">
        <f>IF(ISBLANK(Perigon!P7529),"",Perigon!P7529)</f>
        <v/>
      </c>
      <c r="O7534" s="38" t="str">
        <f>IF($L7534="","",VLOOKUP($R7534,Tarife!$A$2:$R$599,13,FALSE))</f>
        <v/>
      </c>
      <c r="P7534" s="38" t="str">
        <f t="shared" si="117"/>
        <v/>
      </c>
      <c r="R7534" s="100" t="str">
        <f>Zusammenzug!$C$25&amp;"-"&amp;Zusammenzug!$A$7&amp;"-"&amp;Leistungen!L7534</f>
        <v>2024-0-</v>
      </c>
    </row>
    <row r="7535" spans="1:18" x14ac:dyDescent="0.2">
      <c r="A7535" s="95" t="str">
        <f>IF(ISBLANK(Perigon!E7530),"",Perigon!E7530)</f>
        <v/>
      </c>
      <c r="B7535" s="95" t="str">
        <f>IF(ISBLANK(Perigon!G7530),"",Perigon!G7530)</f>
        <v/>
      </c>
      <c r="C7535" s="96" t="str">
        <f>IF(ISBLANK(Perigon!I7530),"",Perigon!I7530)</f>
        <v/>
      </c>
      <c r="D7535" s="97" t="str">
        <f>IF(ISBLANK(Perigon!J7530),"",Perigon!J7530)</f>
        <v/>
      </c>
      <c r="E7535" s="64" t="str">
        <f>IF(ISBLANK(Perigon!K7530),"",Perigon!K7530)</f>
        <v/>
      </c>
      <c r="F7535" s="65"/>
      <c r="G7535" s="64"/>
      <c r="H7535" s="69" t="str">
        <f>IF(ISBLANK(Perigon!L7530),"",Perigon!L7530)</f>
        <v/>
      </c>
      <c r="I7535" s="69" t="str">
        <f>IF(ISBLANK(Perigon!M7530),"",Perigon!M7530)</f>
        <v/>
      </c>
      <c r="J7535" s="98" t="str">
        <f>IF(ISBLANK(Perigon!N7530),"",Perigon!N7530)</f>
        <v/>
      </c>
      <c r="K7535" s="99" t="str">
        <f>IF(ISBLANK(Perigon!J7530),"",Perigon!T7530)</f>
        <v/>
      </c>
      <c r="L7535" s="95" t="str">
        <f>IF(ISBLANK(Perigon!O7530),"",Perigon!O7530)</f>
        <v/>
      </c>
      <c r="M7535" s="95" t="str">
        <f>IF(ISBLANK(Perigon!R7530),"",Perigon!R7530)</f>
        <v/>
      </c>
      <c r="N7535" s="95" t="str">
        <f>IF(ISBLANK(Perigon!P7530),"",Perigon!P7530)</f>
        <v/>
      </c>
      <c r="O7535" s="38" t="str">
        <f>IF($L7535="","",VLOOKUP($R7535,Tarife!$A$2:$R$599,13,FALSE))</f>
        <v/>
      </c>
      <c r="P7535" s="38" t="str">
        <f t="shared" si="117"/>
        <v/>
      </c>
      <c r="R7535" s="100" t="str">
        <f>Zusammenzug!$C$25&amp;"-"&amp;Zusammenzug!$A$7&amp;"-"&amp;Leistungen!L7535</f>
        <v>2024-0-</v>
      </c>
    </row>
    <row r="7536" spans="1:18" x14ac:dyDescent="0.2">
      <c r="A7536" s="95" t="str">
        <f>IF(ISBLANK(Perigon!E7531),"",Perigon!E7531)</f>
        <v/>
      </c>
      <c r="B7536" s="95" t="str">
        <f>IF(ISBLANK(Perigon!G7531),"",Perigon!G7531)</f>
        <v/>
      </c>
      <c r="C7536" s="96" t="str">
        <f>IF(ISBLANK(Perigon!I7531),"",Perigon!I7531)</f>
        <v/>
      </c>
      <c r="D7536" s="97" t="str">
        <f>IF(ISBLANK(Perigon!J7531),"",Perigon!J7531)</f>
        <v/>
      </c>
      <c r="E7536" s="64" t="str">
        <f>IF(ISBLANK(Perigon!K7531),"",Perigon!K7531)</f>
        <v/>
      </c>
      <c r="F7536" s="65"/>
      <c r="G7536" s="64"/>
      <c r="H7536" s="69" t="str">
        <f>IF(ISBLANK(Perigon!L7531),"",Perigon!L7531)</f>
        <v/>
      </c>
      <c r="I7536" s="69" t="str">
        <f>IF(ISBLANK(Perigon!M7531),"",Perigon!M7531)</f>
        <v/>
      </c>
      <c r="J7536" s="98" t="str">
        <f>IF(ISBLANK(Perigon!N7531),"",Perigon!N7531)</f>
        <v/>
      </c>
      <c r="K7536" s="99" t="str">
        <f>IF(ISBLANK(Perigon!J7531),"",Perigon!T7531)</f>
        <v/>
      </c>
      <c r="L7536" s="95" t="str">
        <f>IF(ISBLANK(Perigon!O7531),"",Perigon!O7531)</f>
        <v/>
      </c>
      <c r="M7536" s="95" t="str">
        <f>IF(ISBLANK(Perigon!R7531),"",Perigon!R7531)</f>
        <v/>
      </c>
      <c r="N7536" s="95" t="str">
        <f>IF(ISBLANK(Perigon!P7531),"",Perigon!P7531)</f>
        <v/>
      </c>
      <c r="O7536" s="38" t="str">
        <f>IF($L7536="","",VLOOKUP($R7536,Tarife!$A$2:$R$599,13,FALSE))</f>
        <v/>
      </c>
      <c r="P7536" s="38" t="str">
        <f t="shared" si="117"/>
        <v/>
      </c>
      <c r="R7536" s="100" t="str">
        <f>Zusammenzug!$C$25&amp;"-"&amp;Zusammenzug!$A$7&amp;"-"&amp;Leistungen!L7536</f>
        <v>2024-0-</v>
      </c>
    </row>
    <row r="7537" spans="1:18" x14ac:dyDescent="0.2">
      <c r="A7537" s="95" t="str">
        <f>IF(ISBLANK(Perigon!E7532),"",Perigon!E7532)</f>
        <v/>
      </c>
      <c r="B7537" s="95" t="str">
        <f>IF(ISBLANK(Perigon!G7532),"",Perigon!G7532)</f>
        <v/>
      </c>
      <c r="C7537" s="96" t="str">
        <f>IF(ISBLANK(Perigon!I7532),"",Perigon!I7532)</f>
        <v/>
      </c>
      <c r="D7537" s="97" t="str">
        <f>IF(ISBLANK(Perigon!J7532),"",Perigon!J7532)</f>
        <v/>
      </c>
      <c r="E7537" s="64" t="str">
        <f>IF(ISBLANK(Perigon!K7532),"",Perigon!K7532)</f>
        <v/>
      </c>
      <c r="F7537" s="65"/>
      <c r="G7537" s="64"/>
      <c r="H7537" s="69" t="str">
        <f>IF(ISBLANK(Perigon!L7532),"",Perigon!L7532)</f>
        <v/>
      </c>
      <c r="I7537" s="69" t="str">
        <f>IF(ISBLANK(Perigon!M7532),"",Perigon!M7532)</f>
        <v/>
      </c>
      <c r="J7537" s="98" t="str">
        <f>IF(ISBLANK(Perigon!N7532),"",Perigon!N7532)</f>
        <v/>
      </c>
      <c r="K7537" s="99" t="str">
        <f>IF(ISBLANK(Perigon!J7532),"",Perigon!T7532)</f>
        <v/>
      </c>
      <c r="L7537" s="95" t="str">
        <f>IF(ISBLANK(Perigon!O7532),"",Perigon!O7532)</f>
        <v/>
      </c>
      <c r="M7537" s="95" t="str">
        <f>IF(ISBLANK(Perigon!R7532),"",Perigon!R7532)</f>
        <v/>
      </c>
      <c r="N7537" s="95" t="str">
        <f>IF(ISBLANK(Perigon!P7532),"",Perigon!P7532)</f>
        <v/>
      </c>
      <c r="O7537" s="38" t="str">
        <f>IF($L7537="","",VLOOKUP($R7537,Tarife!$A$2:$R$599,13,FALSE))</f>
        <v/>
      </c>
      <c r="P7537" s="38" t="str">
        <f t="shared" si="117"/>
        <v/>
      </c>
      <c r="R7537" s="100" t="str">
        <f>Zusammenzug!$C$25&amp;"-"&amp;Zusammenzug!$A$7&amp;"-"&amp;Leistungen!L7537</f>
        <v>2024-0-</v>
      </c>
    </row>
    <row r="7538" spans="1:18" x14ac:dyDescent="0.2">
      <c r="A7538" s="95" t="str">
        <f>IF(ISBLANK(Perigon!E7533),"",Perigon!E7533)</f>
        <v/>
      </c>
      <c r="B7538" s="95" t="str">
        <f>IF(ISBLANK(Perigon!G7533),"",Perigon!G7533)</f>
        <v/>
      </c>
      <c r="C7538" s="96" t="str">
        <f>IF(ISBLANK(Perigon!I7533),"",Perigon!I7533)</f>
        <v/>
      </c>
      <c r="D7538" s="97" t="str">
        <f>IF(ISBLANK(Perigon!J7533),"",Perigon!J7533)</f>
        <v/>
      </c>
      <c r="E7538" s="64" t="str">
        <f>IF(ISBLANK(Perigon!K7533),"",Perigon!K7533)</f>
        <v/>
      </c>
      <c r="F7538" s="65"/>
      <c r="G7538" s="64"/>
      <c r="H7538" s="69" t="str">
        <f>IF(ISBLANK(Perigon!L7533),"",Perigon!L7533)</f>
        <v/>
      </c>
      <c r="I7538" s="69" t="str">
        <f>IF(ISBLANK(Perigon!M7533),"",Perigon!M7533)</f>
        <v/>
      </c>
      <c r="J7538" s="98" t="str">
        <f>IF(ISBLANK(Perigon!N7533),"",Perigon!N7533)</f>
        <v/>
      </c>
      <c r="K7538" s="99" t="str">
        <f>IF(ISBLANK(Perigon!J7533),"",Perigon!T7533)</f>
        <v/>
      </c>
      <c r="L7538" s="95" t="str">
        <f>IF(ISBLANK(Perigon!O7533),"",Perigon!O7533)</f>
        <v/>
      </c>
      <c r="M7538" s="95" t="str">
        <f>IF(ISBLANK(Perigon!R7533),"",Perigon!R7533)</f>
        <v/>
      </c>
      <c r="N7538" s="95" t="str">
        <f>IF(ISBLANK(Perigon!P7533),"",Perigon!P7533)</f>
        <v/>
      </c>
      <c r="O7538" s="38" t="str">
        <f>IF($L7538="","",VLOOKUP($R7538,Tarife!$A$2:$R$599,13,FALSE))</f>
        <v/>
      </c>
      <c r="P7538" s="38" t="str">
        <f t="shared" si="117"/>
        <v/>
      </c>
      <c r="R7538" s="100" t="str">
        <f>Zusammenzug!$C$25&amp;"-"&amp;Zusammenzug!$A$7&amp;"-"&amp;Leistungen!L7538</f>
        <v>2024-0-</v>
      </c>
    </row>
    <row r="7539" spans="1:18" x14ac:dyDescent="0.2">
      <c r="A7539" s="95" t="str">
        <f>IF(ISBLANK(Perigon!E7534),"",Perigon!E7534)</f>
        <v/>
      </c>
      <c r="B7539" s="95" t="str">
        <f>IF(ISBLANK(Perigon!G7534),"",Perigon!G7534)</f>
        <v/>
      </c>
      <c r="C7539" s="96" t="str">
        <f>IF(ISBLANK(Perigon!I7534),"",Perigon!I7534)</f>
        <v/>
      </c>
      <c r="D7539" s="97" t="str">
        <f>IF(ISBLANK(Perigon!J7534),"",Perigon!J7534)</f>
        <v/>
      </c>
      <c r="E7539" s="64" t="str">
        <f>IF(ISBLANK(Perigon!K7534),"",Perigon!K7534)</f>
        <v/>
      </c>
      <c r="F7539" s="65"/>
      <c r="G7539" s="64"/>
      <c r="H7539" s="69" t="str">
        <f>IF(ISBLANK(Perigon!L7534),"",Perigon!L7534)</f>
        <v/>
      </c>
      <c r="I7539" s="69" t="str">
        <f>IF(ISBLANK(Perigon!M7534),"",Perigon!M7534)</f>
        <v/>
      </c>
      <c r="J7539" s="98" t="str">
        <f>IF(ISBLANK(Perigon!N7534),"",Perigon!N7534)</f>
        <v/>
      </c>
      <c r="K7539" s="99" t="str">
        <f>IF(ISBLANK(Perigon!J7534),"",Perigon!T7534)</f>
        <v/>
      </c>
      <c r="L7539" s="95" t="str">
        <f>IF(ISBLANK(Perigon!O7534),"",Perigon!O7534)</f>
        <v/>
      </c>
      <c r="M7539" s="95" t="str">
        <f>IF(ISBLANK(Perigon!R7534),"",Perigon!R7534)</f>
        <v/>
      </c>
      <c r="N7539" s="95" t="str">
        <f>IF(ISBLANK(Perigon!P7534),"",Perigon!P7534)</f>
        <v/>
      </c>
      <c r="O7539" s="38" t="str">
        <f>IF($L7539="","",VLOOKUP($R7539,Tarife!$A$2:$R$599,13,FALSE))</f>
        <v/>
      </c>
      <c r="P7539" s="38" t="str">
        <f t="shared" si="117"/>
        <v/>
      </c>
      <c r="R7539" s="100" t="str">
        <f>Zusammenzug!$C$25&amp;"-"&amp;Zusammenzug!$A$7&amp;"-"&amp;Leistungen!L7539</f>
        <v>2024-0-</v>
      </c>
    </row>
    <row r="7540" spans="1:18" x14ac:dyDescent="0.2">
      <c r="A7540" s="95" t="str">
        <f>IF(ISBLANK(Perigon!E7535),"",Perigon!E7535)</f>
        <v/>
      </c>
      <c r="B7540" s="95" t="str">
        <f>IF(ISBLANK(Perigon!G7535),"",Perigon!G7535)</f>
        <v/>
      </c>
      <c r="C7540" s="96" t="str">
        <f>IF(ISBLANK(Perigon!I7535),"",Perigon!I7535)</f>
        <v/>
      </c>
      <c r="D7540" s="97" t="str">
        <f>IF(ISBLANK(Perigon!J7535),"",Perigon!J7535)</f>
        <v/>
      </c>
      <c r="E7540" s="64" t="str">
        <f>IF(ISBLANK(Perigon!K7535),"",Perigon!K7535)</f>
        <v/>
      </c>
      <c r="F7540" s="65"/>
      <c r="G7540" s="64"/>
      <c r="H7540" s="69" t="str">
        <f>IF(ISBLANK(Perigon!L7535),"",Perigon!L7535)</f>
        <v/>
      </c>
      <c r="I7540" s="69" t="str">
        <f>IF(ISBLANK(Perigon!M7535),"",Perigon!M7535)</f>
        <v/>
      </c>
      <c r="J7540" s="98" t="str">
        <f>IF(ISBLANK(Perigon!N7535),"",Perigon!N7535)</f>
        <v/>
      </c>
      <c r="K7540" s="99" t="str">
        <f>IF(ISBLANK(Perigon!J7535),"",Perigon!T7535)</f>
        <v/>
      </c>
      <c r="L7540" s="95" t="str">
        <f>IF(ISBLANK(Perigon!O7535),"",Perigon!O7535)</f>
        <v/>
      </c>
      <c r="M7540" s="95" t="str">
        <f>IF(ISBLANK(Perigon!R7535),"",Perigon!R7535)</f>
        <v/>
      </c>
      <c r="N7540" s="95" t="str">
        <f>IF(ISBLANK(Perigon!P7535),"",Perigon!P7535)</f>
        <v/>
      </c>
      <c r="O7540" s="38" t="str">
        <f>IF($L7540="","",VLOOKUP($R7540,Tarife!$A$2:$R$599,13,FALSE))</f>
        <v/>
      </c>
      <c r="P7540" s="38" t="str">
        <f t="shared" si="117"/>
        <v/>
      </c>
      <c r="R7540" s="100" t="str">
        <f>Zusammenzug!$C$25&amp;"-"&amp;Zusammenzug!$A$7&amp;"-"&amp;Leistungen!L7540</f>
        <v>2024-0-</v>
      </c>
    </row>
    <row r="7541" spans="1:18" x14ac:dyDescent="0.2">
      <c r="A7541" s="95" t="str">
        <f>IF(ISBLANK(Perigon!E7536),"",Perigon!E7536)</f>
        <v/>
      </c>
      <c r="B7541" s="95" t="str">
        <f>IF(ISBLANK(Perigon!G7536),"",Perigon!G7536)</f>
        <v/>
      </c>
      <c r="C7541" s="96" t="str">
        <f>IF(ISBLANK(Perigon!I7536),"",Perigon!I7536)</f>
        <v/>
      </c>
      <c r="D7541" s="97" t="str">
        <f>IF(ISBLANK(Perigon!J7536),"",Perigon!J7536)</f>
        <v/>
      </c>
      <c r="E7541" s="64" t="str">
        <f>IF(ISBLANK(Perigon!K7536),"",Perigon!K7536)</f>
        <v/>
      </c>
      <c r="F7541" s="65"/>
      <c r="G7541" s="64"/>
      <c r="H7541" s="69" t="str">
        <f>IF(ISBLANK(Perigon!L7536),"",Perigon!L7536)</f>
        <v/>
      </c>
      <c r="I7541" s="69" t="str">
        <f>IF(ISBLANK(Perigon!M7536),"",Perigon!M7536)</f>
        <v/>
      </c>
      <c r="J7541" s="98" t="str">
        <f>IF(ISBLANK(Perigon!N7536),"",Perigon!N7536)</f>
        <v/>
      </c>
      <c r="K7541" s="99" t="str">
        <f>IF(ISBLANK(Perigon!J7536),"",Perigon!T7536)</f>
        <v/>
      </c>
      <c r="L7541" s="95" t="str">
        <f>IF(ISBLANK(Perigon!O7536),"",Perigon!O7536)</f>
        <v/>
      </c>
      <c r="M7541" s="95" t="str">
        <f>IF(ISBLANK(Perigon!R7536),"",Perigon!R7536)</f>
        <v/>
      </c>
      <c r="N7541" s="95" t="str">
        <f>IF(ISBLANK(Perigon!P7536),"",Perigon!P7536)</f>
        <v/>
      </c>
      <c r="O7541" s="38" t="str">
        <f>IF($L7541="","",VLOOKUP($R7541,Tarife!$A$2:$R$599,13,FALSE))</f>
        <v/>
      </c>
      <c r="P7541" s="38" t="str">
        <f t="shared" si="117"/>
        <v/>
      </c>
      <c r="R7541" s="100" t="str">
        <f>Zusammenzug!$C$25&amp;"-"&amp;Zusammenzug!$A$7&amp;"-"&amp;Leistungen!L7541</f>
        <v>2024-0-</v>
      </c>
    </row>
    <row r="7542" spans="1:18" x14ac:dyDescent="0.2">
      <c r="A7542" s="95" t="str">
        <f>IF(ISBLANK(Perigon!E7537),"",Perigon!E7537)</f>
        <v/>
      </c>
      <c r="B7542" s="95" t="str">
        <f>IF(ISBLANK(Perigon!G7537),"",Perigon!G7537)</f>
        <v/>
      </c>
      <c r="C7542" s="96" t="str">
        <f>IF(ISBLANK(Perigon!I7537),"",Perigon!I7537)</f>
        <v/>
      </c>
      <c r="D7542" s="97" t="str">
        <f>IF(ISBLANK(Perigon!J7537),"",Perigon!J7537)</f>
        <v/>
      </c>
      <c r="E7542" s="64" t="str">
        <f>IF(ISBLANK(Perigon!K7537),"",Perigon!K7537)</f>
        <v/>
      </c>
      <c r="F7542" s="65"/>
      <c r="G7542" s="64"/>
      <c r="H7542" s="69" t="str">
        <f>IF(ISBLANK(Perigon!L7537),"",Perigon!L7537)</f>
        <v/>
      </c>
      <c r="I7542" s="69" t="str">
        <f>IF(ISBLANK(Perigon!M7537),"",Perigon!M7537)</f>
        <v/>
      </c>
      <c r="J7542" s="98" t="str">
        <f>IF(ISBLANK(Perigon!N7537),"",Perigon!N7537)</f>
        <v/>
      </c>
      <c r="K7542" s="99" t="str">
        <f>IF(ISBLANK(Perigon!J7537),"",Perigon!T7537)</f>
        <v/>
      </c>
      <c r="L7542" s="95" t="str">
        <f>IF(ISBLANK(Perigon!O7537),"",Perigon!O7537)</f>
        <v/>
      </c>
      <c r="M7542" s="95" t="str">
        <f>IF(ISBLANK(Perigon!R7537),"",Perigon!R7537)</f>
        <v/>
      </c>
      <c r="N7542" s="95" t="str">
        <f>IF(ISBLANK(Perigon!P7537),"",Perigon!P7537)</f>
        <v/>
      </c>
      <c r="O7542" s="38" t="str">
        <f>IF($L7542="","",VLOOKUP($R7542,Tarife!$A$2:$R$599,13,FALSE))</f>
        <v/>
      </c>
      <c r="P7542" s="38" t="str">
        <f t="shared" si="117"/>
        <v/>
      </c>
      <c r="R7542" s="100" t="str">
        <f>Zusammenzug!$C$25&amp;"-"&amp;Zusammenzug!$A$7&amp;"-"&amp;Leistungen!L7542</f>
        <v>2024-0-</v>
      </c>
    </row>
    <row r="7543" spans="1:18" x14ac:dyDescent="0.2">
      <c r="A7543" s="95" t="str">
        <f>IF(ISBLANK(Perigon!E7538),"",Perigon!E7538)</f>
        <v/>
      </c>
      <c r="B7543" s="95" t="str">
        <f>IF(ISBLANK(Perigon!G7538),"",Perigon!G7538)</f>
        <v/>
      </c>
      <c r="C7543" s="96" t="str">
        <f>IF(ISBLANK(Perigon!I7538),"",Perigon!I7538)</f>
        <v/>
      </c>
      <c r="D7543" s="97" t="str">
        <f>IF(ISBLANK(Perigon!J7538),"",Perigon!J7538)</f>
        <v/>
      </c>
      <c r="E7543" s="64" t="str">
        <f>IF(ISBLANK(Perigon!K7538),"",Perigon!K7538)</f>
        <v/>
      </c>
      <c r="F7543" s="65"/>
      <c r="G7543" s="64"/>
      <c r="H7543" s="69" t="str">
        <f>IF(ISBLANK(Perigon!L7538),"",Perigon!L7538)</f>
        <v/>
      </c>
      <c r="I7543" s="69" t="str">
        <f>IF(ISBLANK(Perigon!M7538),"",Perigon!M7538)</f>
        <v/>
      </c>
      <c r="J7543" s="98" t="str">
        <f>IF(ISBLANK(Perigon!N7538),"",Perigon!N7538)</f>
        <v/>
      </c>
      <c r="K7543" s="99" t="str">
        <f>IF(ISBLANK(Perigon!J7538),"",Perigon!T7538)</f>
        <v/>
      </c>
      <c r="L7543" s="95" t="str">
        <f>IF(ISBLANK(Perigon!O7538),"",Perigon!O7538)</f>
        <v/>
      </c>
      <c r="M7543" s="95" t="str">
        <f>IF(ISBLANK(Perigon!R7538),"",Perigon!R7538)</f>
        <v/>
      </c>
      <c r="N7543" s="95" t="str">
        <f>IF(ISBLANK(Perigon!P7538),"",Perigon!P7538)</f>
        <v/>
      </c>
      <c r="O7543" s="38" t="str">
        <f>IF($L7543="","",VLOOKUP($R7543,Tarife!$A$2:$R$599,13,FALSE))</f>
        <v/>
      </c>
      <c r="P7543" s="38" t="str">
        <f t="shared" si="117"/>
        <v/>
      </c>
      <c r="R7543" s="100" t="str">
        <f>Zusammenzug!$C$25&amp;"-"&amp;Zusammenzug!$A$7&amp;"-"&amp;Leistungen!L7543</f>
        <v>2024-0-</v>
      </c>
    </row>
    <row r="7544" spans="1:18" x14ac:dyDescent="0.2">
      <c r="A7544" s="95" t="str">
        <f>IF(ISBLANK(Perigon!E7539),"",Perigon!E7539)</f>
        <v/>
      </c>
      <c r="B7544" s="95" t="str">
        <f>IF(ISBLANK(Perigon!G7539),"",Perigon!G7539)</f>
        <v/>
      </c>
      <c r="C7544" s="96" t="str">
        <f>IF(ISBLANK(Perigon!I7539),"",Perigon!I7539)</f>
        <v/>
      </c>
      <c r="D7544" s="97" t="str">
        <f>IF(ISBLANK(Perigon!J7539),"",Perigon!J7539)</f>
        <v/>
      </c>
      <c r="E7544" s="64" t="str">
        <f>IF(ISBLANK(Perigon!K7539),"",Perigon!K7539)</f>
        <v/>
      </c>
      <c r="F7544" s="65"/>
      <c r="G7544" s="64"/>
      <c r="H7544" s="69" t="str">
        <f>IF(ISBLANK(Perigon!L7539),"",Perigon!L7539)</f>
        <v/>
      </c>
      <c r="I7544" s="69" t="str">
        <f>IF(ISBLANK(Perigon!M7539),"",Perigon!M7539)</f>
        <v/>
      </c>
      <c r="J7544" s="98" t="str">
        <f>IF(ISBLANK(Perigon!N7539),"",Perigon!N7539)</f>
        <v/>
      </c>
      <c r="K7544" s="99" t="str">
        <f>IF(ISBLANK(Perigon!J7539),"",Perigon!T7539)</f>
        <v/>
      </c>
      <c r="L7544" s="95" t="str">
        <f>IF(ISBLANK(Perigon!O7539),"",Perigon!O7539)</f>
        <v/>
      </c>
      <c r="M7544" s="95" t="str">
        <f>IF(ISBLANK(Perigon!R7539),"",Perigon!R7539)</f>
        <v/>
      </c>
      <c r="N7544" s="95" t="str">
        <f>IF(ISBLANK(Perigon!P7539),"",Perigon!P7539)</f>
        <v/>
      </c>
      <c r="O7544" s="38" t="str">
        <f>IF($L7544="","",VLOOKUP($R7544,Tarife!$A$2:$R$599,13,FALSE))</f>
        <v/>
      </c>
      <c r="P7544" s="38" t="str">
        <f t="shared" si="117"/>
        <v/>
      </c>
      <c r="R7544" s="100" t="str">
        <f>Zusammenzug!$C$25&amp;"-"&amp;Zusammenzug!$A$7&amp;"-"&amp;Leistungen!L7544</f>
        <v>2024-0-</v>
      </c>
    </row>
    <row r="7545" spans="1:18" x14ac:dyDescent="0.2">
      <c r="A7545" s="95" t="str">
        <f>IF(ISBLANK(Perigon!E7540),"",Perigon!E7540)</f>
        <v/>
      </c>
      <c r="B7545" s="95" t="str">
        <f>IF(ISBLANK(Perigon!G7540),"",Perigon!G7540)</f>
        <v/>
      </c>
      <c r="C7545" s="96" t="str">
        <f>IF(ISBLANK(Perigon!I7540),"",Perigon!I7540)</f>
        <v/>
      </c>
      <c r="D7545" s="97" t="str">
        <f>IF(ISBLANK(Perigon!J7540),"",Perigon!J7540)</f>
        <v/>
      </c>
      <c r="E7545" s="64" t="str">
        <f>IF(ISBLANK(Perigon!K7540),"",Perigon!K7540)</f>
        <v/>
      </c>
      <c r="F7545" s="65"/>
      <c r="G7545" s="64"/>
      <c r="H7545" s="69" t="str">
        <f>IF(ISBLANK(Perigon!L7540),"",Perigon!L7540)</f>
        <v/>
      </c>
      <c r="I7545" s="69" t="str">
        <f>IF(ISBLANK(Perigon!M7540),"",Perigon!M7540)</f>
        <v/>
      </c>
      <c r="J7545" s="98" t="str">
        <f>IF(ISBLANK(Perigon!N7540),"",Perigon!N7540)</f>
        <v/>
      </c>
      <c r="K7545" s="99" t="str">
        <f>IF(ISBLANK(Perigon!J7540),"",Perigon!T7540)</f>
        <v/>
      </c>
      <c r="L7545" s="95" t="str">
        <f>IF(ISBLANK(Perigon!O7540),"",Perigon!O7540)</f>
        <v/>
      </c>
      <c r="M7545" s="95" t="str">
        <f>IF(ISBLANK(Perigon!R7540),"",Perigon!R7540)</f>
        <v/>
      </c>
      <c r="N7545" s="95" t="str">
        <f>IF(ISBLANK(Perigon!P7540),"",Perigon!P7540)</f>
        <v/>
      </c>
      <c r="O7545" s="38" t="str">
        <f>IF($L7545="","",VLOOKUP($R7545,Tarife!$A$2:$R$599,13,FALSE))</f>
        <v/>
      </c>
      <c r="P7545" s="38" t="str">
        <f t="shared" si="117"/>
        <v/>
      </c>
      <c r="R7545" s="100" t="str">
        <f>Zusammenzug!$C$25&amp;"-"&amp;Zusammenzug!$A$7&amp;"-"&amp;Leistungen!L7545</f>
        <v>2024-0-</v>
      </c>
    </row>
    <row r="7546" spans="1:18" x14ac:dyDescent="0.2">
      <c r="A7546" s="95" t="str">
        <f>IF(ISBLANK(Perigon!E7541),"",Perigon!E7541)</f>
        <v/>
      </c>
      <c r="B7546" s="95" t="str">
        <f>IF(ISBLANK(Perigon!G7541),"",Perigon!G7541)</f>
        <v/>
      </c>
      <c r="C7546" s="96" t="str">
        <f>IF(ISBLANK(Perigon!I7541),"",Perigon!I7541)</f>
        <v/>
      </c>
      <c r="D7546" s="97" t="str">
        <f>IF(ISBLANK(Perigon!J7541),"",Perigon!J7541)</f>
        <v/>
      </c>
      <c r="E7546" s="64" t="str">
        <f>IF(ISBLANK(Perigon!K7541),"",Perigon!K7541)</f>
        <v/>
      </c>
      <c r="F7546" s="65"/>
      <c r="G7546" s="64"/>
      <c r="H7546" s="69" t="str">
        <f>IF(ISBLANK(Perigon!L7541),"",Perigon!L7541)</f>
        <v/>
      </c>
      <c r="I7546" s="69" t="str">
        <f>IF(ISBLANK(Perigon!M7541),"",Perigon!M7541)</f>
        <v/>
      </c>
      <c r="J7546" s="98" t="str">
        <f>IF(ISBLANK(Perigon!N7541),"",Perigon!N7541)</f>
        <v/>
      </c>
      <c r="K7546" s="99" t="str">
        <f>IF(ISBLANK(Perigon!J7541),"",Perigon!T7541)</f>
        <v/>
      </c>
      <c r="L7546" s="95" t="str">
        <f>IF(ISBLANK(Perigon!O7541),"",Perigon!O7541)</f>
        <v/>
      </c>
      <c r="M7546" s="95" t="str">
        <f>IF(ISBLANK(Perigon!R7541),"",Perigon!R7541)</f>
        <v/>
      </c>
      <c r="N7546" s="95" t="str">
        <f>IF(ISBLANK(Perigon!P7541),"",Perigon!P7541)</f>
        <v/>
      </c>
      <c r="O7546" s="38" t="str">
        <f>IF($L7546="","",VLOOKUP($R7546,Tarife!$A$2:$R$599,13,FALSE))</f>
        <v/>
      </c>
      <c r="P7546" s="38" t="str">
        <f t="shared" si="117"/>
        <v/>
      </c>
      <c r="R7546" s="100" t="str">
        <f>Zusammenzug!$C$25&amp;"-"&amp;Zusammenzug!$A$7&amp;"-"&amp;Leistungen!L7546</f>
        <v>2024-0-</v>
      </c>
    </row>
    <row r="7547" spans="1:18" x14ac:dyDescent="0.2">
      <c r="A7547" s="95" t="str">
        <f>IF(ISBLANK(Perigon!E7542),"",Perigon!E7542)</f>
        <v/>
      </c>
      <c r="B7547" s="95" t="str">
        <f>IF(ISBLANK(Perigon!G7542),"",Perigon!G7542)</f>
        <v/>
      </c>
      <c r="C7547" s="96" t="str">
        <f>IF(ISBLANK(Perigon!I7542),"",Perigon!I7542)</f>
        <v/>
      </c>
      <c r="D7547" s="97" t="str">
        <f>IF(ISBLANK(Perigon!J7542),"",Perigon!J7542)</f>
        <v/>
      </c>
      <c r="E7547" s="64" t="str">
        <f>IF(ISBLANK(Perigon!K7542),"",Perigon!K7542)</f>
        <v/>
      </c>
      <c r="F7547" s="65"/>
      <c r="G7547" s="64"/>
      <c r="H7547" s="69" t="str">
        <f>IF(ISBLANK(Perigon!L7542),"",Perigon!L7542)</f>
        <v/>
      </c>
      <c r="I7547" s="69" t="str">
        <f>IF(ISBLANK(Perigon!M7542),"",Perigon!M7542)</f>
        <v/>
      </c>
      <c r="J7547" s="98" t="str">
        <f>IF(ISBLANK(Perigon!N7542),"",Perigon!N7542)</f>
        <v/>
      </c>
      <c r="K7547" s="99" t="str">
        <f>IF(ISBLANK(Perigon!J7542),"",Perigon!T7542)</f>
        <v/>
      </c>
      <c r="L7547" s="95" t="str">
        <f>IF(ISBLANK(Perigon!O7542),"",Perigon!O7542)</f>
        <v/>
      </c>
      <c r="M7547" s="95" t="str">
        <f>IF(ISBLANK(Perigon!R7542),"",Perigon!R7542)</f>
        <v/>
      </c>
      <c r="N7547" s="95" t="str">
        <f>IF(ISBLANK(Perigon!P7542),"",Perigon!P7542)</f>
        <v/>
      </c>
      <c r="O7547" s="38" t="str">
        <f>IF($L7547="","",VLOOKUP($R7547,Tarife!$A$2:$R$599,13,FALSE))</f>
        <v/>
      </c>
      <c r="P7547" s="38" t="str">
        <f t="shared" si="117"/>
        <v/>
      </c>
      <c r="R7547" s="100" t="str">
        <f>Zusammenzug!$C$25&amp;"-"&amp;Zusammenzug!$A$7&amp;"-"&amp;Leistungen!L7547</f>
        <v>2024-0-</v>
      </c>
    </row>
    <row r="7548" spans="1:18" x14ac:dyDescent="0.2">
      <c r="A7548" s="95" t="str">
        <f>IF(ISBLANK(Perigon!E7543),"",Perigon!E7543)</f>
        <v/>
      </c>
      <c r="B7548" s="95" t="str">
        <f>IF(ISBLANK(Perigon!G7543),"",Perigon!G7543)</f>
        <v/>
      </c>
      <c r="C7548" s="96" t="str">
        <f>IF(ISBLANK(Perigon!I7543),"",Perigon!I7543)</f>
        <v/>
      </c>
      <c r="D7548" s="97" t="str">
        <f>IF(ISBLANK(Perigon!J7543),"",Perigon!J7543)</f>
        <v/>
      </c>
      <c r="E7548" s="64" t="str">
        <f>IF(ISBLANK(Perigon!K7543),"",Perigon!K7543)</f>
        <v/>
      </c>
      <c r="F7548" s="65"/>
      <c r="G7548" s="64"/>
      <c r="H7548" s="69" t="str">
        <f>IF(ISBLANK(Perigon!L7543),"",Perigon!L7543)</f>
        <v/>
      </c>
      <c r="I7548" s="69" t="str">
        <f>IF(ISBLANK(Perigon!M7543),"",Perigon!M7543)</f>
        <v/>
      </c>
      <c r="J7548" s="98" t="str">
        <f>IF(ISBLANK(Perigon!N7543),"",Perigon!N7543)</f>
        <v/>
      </c>
      <c r="K7548" s="99" t="str">
        <f>IF(ISBLANK(Perigon!J7543),"",Perigon!T7543)</f>
        <v/>
      </c>
      <c r="L7548" s="95" t="str">
        <f>IF(ISBLANK(Perigon!O7543),"",Perigon!O7543)</f>
        <v/>
      </c>
      <c r="M7548" s="95" t="str">
        <f>IF(ISBLANK(Perigon!R7543),"",Perigon!R7543)</f>
        <v/>
      </c>
      <c r="N7548" s="95" t="str">
        <f>IF(ISBLANK(Perigon!P7543),"",Perigon!P7543)</f>
        <v/>
      </c>
      <c r="O7548" s="38" t="str">
        <f>IF($L7548="","",VLOOKUP($R7548,Tarife!$A$2:$R$599,13,FALSE))</f>
        <v/>
      </c>
      <c r="P7548" s="38" t="str">
        <f t="shared" si="117"/>
        <v/>
      </c>
      <c r="R7548" s="100" t="str">
        <f>Zusammenzug!$C$25&amp;"-"&amp;Zusammenzug!$A$7&amp;"-"&amp;Leistungen!L7548</f>
        <v>2024-0-</v>
      </c>
    </row>
    <row r="7549" spans="1:18" x14ac:dyDescent="0.2">
      <c r="A7549" s="95" t="str">
        <f>IF(ISBLANK(Perigon!E7544),"",Perigon!E7544)</f>
        <v/>
      </c>
      <c r="B7549" s="95" t="str">
        <f>IF(ISBLANK(Perigon!G7544),"",Perigon!G7544)</f>
        <v/>
      </c>
      <c r="C7549" s="96" t="str">
        <f>IF(ISBLANK(Perigon!I7544),"",Perigon!I7544)</f>
        <v/>
      </c>
      <c r="D7549" s="97" t="str">
        <f>IF(ISBLANK(Perigon!J7544),"",Perigon!J7544)</f>
        <v/>
      </c>
      <c r="E7549" s="64" t="str">
        <f>IF(ISBLANK(Perigon!K7544),"",Perigon!K7544)</f>
        <v/>
      </c>
      <c r="F7549" s="65"/>
      <c r="G7549" s="64"/>
      <c r="H7549" s="69" t="str">
        <f>IF(ISBLANK(Perigon!L7544),"",Perigon!L7544)</f>
        <v/>
      </c>
      <c r="I7549" s="69" t="str">
        <f>IF(ISBLANK(Perigon!M7544),"",Perigon!M7544)</f>
        <v/>
      </c>
      <c r="J7549" s="98" t="str">
        <f>IF(ISBLANK(Perigon!N7544),"",Perigon!N7544)</f>
        <v/>
      </c>
      <c r="K7549" s="99" t="str">
        <f>IF(ISBLANK(Perigon!J7544),"",Perigon!T7544)</f>
        <v/>
      </c>
      <c r="L7549" s="95" t="str">
        <f>IF(ISBLANK(Perigon!O7544),"",Perigon!O7544)</f>
        <v/>
      </c>
      <c r="M7549" s="95" t="str">
        <f>IF(ISBLANK(Perigon!R7544),"",Perigon!R7544)</f>
        <v/>
      </c>
      <c r="N7549" s="95" t="str">
        <f>IF(ISBLANK(Perigon!P7544),"",Perigon!P7544)</f>
        <v/>
      </c>
      <c r="O7549" s="38" t="str">
        <f>IF($L7549="","",VLOOKUP($R7549,Tarife!$A$2:$R$599,13,FALSE))</f>
        <v/>
      </c>
      <c r="P7549" s="38" t="str">
        <f t="shared" si="117"/>
        <v/>
      </c>
      <c r="R7549" s="100" t="str">
        <f>Zusammenzug!$C$25&amp;"-"&amp;Zusammenzug!$A$7&amp;"-"&amp;Leistungen!L7549</f>
        <v>2024-0-</v>
      </c>
    </row>
    <row r="7550" spans="1:18" x14ac:dyDescent="0.2">
      <c r="A7550" s="95" t="str">
        <f>IF(ISBLANK(Perigon!E7545),"",Perigon!E7545)</f>
        <v/>
      </c>
      <c r="B7550" s="95" t="str">
        <f>IF(ISBLANK(Perigon!G7545),"",Perigon!G7545)</f>
        <v/>
      </c>
      <c r="C7550" s="96" t="str">
        <f>IF(ISBLANK(Perigon!I7545),"",Perigon!I7545)</f>
        <v/>
      </c>
      <c r="D7550" s="97" t="str">
        <f>IF(ISBLANK(Perigon!J7545),"",Perigon!J7545)</f>
        <v/>
      </c>
      <c r="E7550" s="64" t="str">
        <f>IF(ISBLANK(Perigon!K7545),"",Perigon!K7545)</f>
        <v/>
      </c>
      <c r="F7550" s="65"/>
      <c r="G7550" s="64"/>
      <c r="H7550" s="69" t="str">
        <f>IF(ISBLANK(Perigon!L7545),"",Perigon!L7545)</f>
        <v/>
      </c>
      <c r="I7550" s="69" t="str">
        <f>IF(ISBLANK(Perigon!M7545),"",Perigon!M7545)</f>
        <v/>
      </c>
      <c r="J7550" s="98" t="str">
        <f>IF(ISBLANK(Perigon!N7545),"",Perigon!N7545)</f>
        <v/>
      </c>
      <c r="K7550" s="99" t="str">
        <f>IF(ISBLANK(Perigon!J7545),"",Perigon!T7545)</f>
        <v/>
      </c>
      <c r="L7550" s="95" t="str">
        <f>IF(ISBLANK(Perigon!O7545),"",Perigon!O7545)</f>
        <v/>
      </c>
      <c r="M7550" s="95" t="str">
        <f>IF(ISBLANK(Perigon!R7545),"",Perigon!R7545)</f>
        <v/>
      </c>
      <c r="N7550" s="95" t="str">
        <f>IF(ISBLANK(Perigon!P7545),"",Perigon!P7545)</f>
        <v/>
      </c>
      <c r="O7550" s="38" t="str">
        <f>IF($L7550="","",VLOOKUP($R7550,Tarife!$A$2:$R$599,13,FALSE))</f>
        <v/>
      </c>
      <c r="P7550" s="38" t="str">
        <f t="shared" si="117"/>
        <v/>
      </c>
      <c r="R7550" s="100" t="str">
        <f>Zusammenzug!$C$25&amp;"-"&amp;Zusammenzug!$A$7&amp;"-"&amp;Leistungen!L7550</f>
        <v>2024-0-</v>
      </c>
    </row>
    <row r="7551" spans="1:18" x14ac:dyDescent="0.2">
      <c r="A7551" s="95" t="str">
        <f>IF(ISBLANK(Perigon!E7546),"",Perigon!E7546)</f>
        <v/>
      </c>
      <c r="B7551" s="95" t="str">
        <f>IF(ISBLANK(Perigon!G7546),"",Perigon!G7546)</f>
        <v/>
      </c>
      <c r="C7551" s="96" t="str">
        <f>IF(ISBLANK(Perigon!I7546),"",Perigon!I7546)</f>
        <v/>
      </c>
      <c r="D7551" s="97" t="str">
        <f>IF(ISBLANK(Perigon!J7546),"",Perigon!J7546)</f>
        <v/>
      </c>
      <c r="E7551" s="64" t="str">
        <f>IF(ISBLANK(Perigon!K7546),"",Perigon!K7546)</f>
        <v/>
      </c>
      <c r="F7551" s="65"/>
      <c r="G7551" s="64"/>
      <c r="H7551" s="69" t="str">
        <f>IF(ISBLANK(Perigon!L7546),"",Perigon!L7546)</f>
        <v/>
      </c>
      <c r="I7551" s="69" t="str">
        <f>IF(ISBLANK(Perigon!M7546),"",Perigon!M7546)</f>
        <v/>
      </c>
      <c r="J7551" s="98" t="str">
        <f>IF(ISBLANK(Perigon!N7546),"",Perigon!N7546)</f>
        <v/>
      </c>
      <c r="K7551" s="99" t="str">
        <f>IF(ISBLANK(Perigon!J7546),"",Perigon!T7546)</f>
        <v/>
      </c>
      <c r="L7551" s="95" t="str">
        <f>IF(ISBLANK(Perigon!O7546),"",Perigon!O7546)</f>
        <v/>
      </c>
      <c r="M7551" s="95" t="str">
        <f>IF(ISBLANK(Perigon!R7546),"",Perigon!R7546)</f>
        <v/>
      </c>
      <c r="N7551" s="95" t="str">
        <f>IF(ISBLANK(Perigon!P7546),"",Perigon!P7546)</f>
        <v/>
      </c>
      <c r="O7551" s="38" t="str">
        <f>IF($L7551="","",VLOOKUP($R7551,Tarife!$A$2:$R$599,13,FALSE))</f>
        <v/>
      </c>
      <c r="P7551" s="38" t="str">
        <f t="shared" si="117"/>
        <v/>
      </c>
      <c r="R7551" s="100" t="str">
        <f>Zusammenzug!$C$25&amp;"-"&amp;Zusammenzug!$A$7&amp;"-"&amp;Leistungen!L7551</f>
        <v>2024-0-</v>
      </c>
    </row>
    <row r="7552" spans="1:18" x14ac:dyDescent="0.2">
      <c r="A7552" s="95" t="str">
        <f>IF(ISBLANK(Perigon!E7547),"",Perigon!E7547)</f>
        <v/>
      </c>
      <c r="B7552" s="95" t="str">
        <f>IF(ISBLANK(Perigon!G7547),"",Perigon!G7547)</f>
        <v/>
      </c>
      <c r="C7552" s="96" t="str">
        <f>IF(ISBLANK(Perigon!I7547),"",Perigon!I7547)</f>
        <v/>
      </c>
      <c r="D7552" s="97" t="str">
        <f>IF(ISBLANK(Perigon!J7547),"",Perigon!J7547)</f>
        <v/>
      </c>
      <c r="E7552" s="64" t="str">
        <f>IF(ISBLANK(Perigon!K7547),"",Perigon!K7547)</f>
        <v/>
      </c>
      <c r="F7552" s="65"/>
      <c r="G7552" s="64"/>
      <c r="H7552" s="69" t="str">
        <f>IF(ISBLANK(Perigon!L7547),"",Perigon!L7547)</f>
        <v/>
      </c>
      <c r="I7552" s="69" t="str">
        <f>IF(ISBLANK(Perigon!M7547),"",Perigon!M7547)</f>
        <v/>
      </c>
      <c r="J7552" s="98" t="str">
        <f>IF(ISBLANK(Perigon!N7547),"",Perigon!N7547)</f>
        <v/>
      </c>
      <c r="K7552" s="99" t="str">
        <f>IF(ISBLANK(Perigon!J7547),"",Perigon!T7547)</f>
        <v/>
      </c>
      <c r="L7552" s="95" t="str">
        <f>IF(ISBLANK(Perigon!O7547),"",Perigon!O7547)</f>
        <v/>
      </c>
      <c r="M7552" s="95" t="str">
        <f>IF(ISBLANK(Perigon!R7547),"",Perigon!R7547)</f>
        <v/>
      </c>
      <c r="N7552" s="95" t="str">
        <f>IF(ISBLANK(Perigon!P7547),"",Perigon!P7547)</f>
        <v/>
      </c>
      <c r="O7552" s="38" t="str">
        <f>IF($L7552="","",VLOOKUP($R7552,Tarife!$A$2:$R$599,13,FALSE))</f>
        <v/>
      </c>
      <c r="P7552" s="38" t="str">
        <f t="shared" si="117"/>
        <v/>
      </c>
      <c r="R7552" s="100" t="str">
        <f>Zusammenzug!$C$25&amp;"-"&amp;Zusammenzug!$A$7&amp;"-"&amp;Leistungen!L7552</f>
        <v>2024-0-</v>
      </c>
    </row>
    <row r="7553" spans="1:18" x14ac:dyDescent="0.2">
      <c r="A7553" s="95" t="str">
        <f>IF(ISBLANK(Perigon!E7548),"",Perigon!E7548)</f>
        <v/>
      </c>
      <c r="B7553" s="95" t="str">
        <f>IF(ISBLANK(Perigon!G7548),"",Perigon!G7548)</f>
        <v/>
      </c>
      <c r="C7553" s="96" t="str">
        <f>IF(ISBLANK(Perigon!I7548),"",Perigon!I7548)</f>
        <v/>
      </c>
      <c r="D7553" s="97" t="str">
        <f>IF(ISBLANK(Perigon!J7548),"",Perigon!J7548)</f>
        <v/>
      </c>
      <c r="E7553" s="64" t="str">
        <f>IF(ISBLANK(Perigon!K7548),"",Perigon!K7548)</f>
        <v/>
      </c>
      <c r="F7553" s="65"/>
      <c r="G7553" s="64"/>
      <c r="H7553" s="69" t="str">
        <f>IF(ISBLANK(Perigon!L7548),"",Perigon!L7548)</f>
        <v/>
      </c>
      <c r="I7553" s="69" t="str">
        <f>IF(ISBLANK(Perigon!M7548),"",Perigon!M7548)</f>
        <v/>
      </c>
      <c r="J7553" s="98" t="str">
        <f>IF(ISBLANK(Perigon!N7548),"",Perigon!N7548)</f>
        <v/>
      </c>
      <c r="K7553" s="99" t="str">
        <f>IF(ISBLANK(Perigon!J7548),"",Perigon!T7548)</f>
        <v/>
      </c>
      <c r="L7553" s="95" t="str">
        <f>IF(ISBLANK(Perigon!O7548),"",Perigon!O7548)</f>
        <v/>
      </c>
      <c r="M7553" s="95" t="str">
        <f>IF(ISBLANK(Perigon!R7548),"",Perigon!R7548)</f>
        <v/>
      </c>
      <c r="N7553" s="95" t="str">
        <f>IF(ISBLANK(Perigon!P7548),"",Perigon!P7548)</f>
        <v/>
      </c>
      <c r="O7553" s="38" t="str">
        <f>IF($L7553="","",VLOOKUP($R7553,Tarife!$A$2:$R$599,13,FALSE))</f>
        <v/>
      </c>
      <c r="P7553" s="38" t="str">
        <f t="shared" si="117"/>
        <v/>
      </c>
      <c r="R7553" s="100" t="str">
        <f>Zusammenzug!$C$25&amp;"-"&amp;Zusammenzug!$A$7&amp;"-"&amp;Leistungen!L7553</f>
        <v>2024-0-</v>
      </c>
    </row>
    <row r="7554" spans="1:18" x14ac:dyDescent="0.2">
      <c r="A7554" s="95" t="str">
        <f>IF(ISBLANK(Perigon!E7549),"",Perigon!E7549)</f>
        <v/>
      </c>
      <c r="B7554" s="95" t="str">
        <f>IF(ISBLANK(Perigon!G7549),"",Perigon!G7549)</f>
        <v/>
      </c>
      <c r="C7554" s="96" t="str">
        <f>IF(ISBLANK(Perigon!I7549),"",Perigon!I7549)</f>
        <v/>
      </c>
      <c r="D7554" s="97" t="str">
        <f>IF(ISBLANK(Perigon!J7549),"",Perigon!J7549)</f>
        <v/>
      </c>
      <c r="E7554" s="64" t="str">
        <f>IF(ISBLANK(Perigon!K7549),"",Perigon!K7549)</f>
        <v/>
      </c>
      <c r="F7554" s="65"/>
      <c r="G7554" s="64"/>
      <c r="H7554" s="69" t="str">
        <f>IF(ISBLANK(Perigon!L7549),"",Perigon!L7549)</f>
        <v/>
      </c>
      <c r="I7554" s="69" t="str">
        <f>IF(ISBLANK(Perigon!M7549),"",Perigon!M7549)</f>
        <v/>
      </c>
      <c r="J7554" s="98" t="str">
        <f>IF(ISBLANK(Perigon!N7549),"",Perigon!N7549)</f>
        <v/>
      </c>
      <c r="K7554" s="99" t="str">
        <f>IF(ISBLANK(Perigon!J7549),"",Perigon!T7549)</f>
        <v/>
      </c>
      <c r="L7554" s="95" t="str">
        <f>IF(ISBLANK(Perigon!O7549),"",Perigon!O7549)</f>
        <v/>
      </c>
      <c r="M7554" s="95" t="str">
        <f>IF(ISBLANK(Perigon!R7549),"",Perigon!R7549)</f>
        <v/>
      </c>
      <c r="N7554" s="95" t="str">
        <f>IF(ISBLANK(Perigon!P7549),"",Perigon!P7549)</f>
        <v/>
      </c>
      <c r="O7554" s="38" t="str">
        <f>IF($L7554="","",VLOOKUP($R7554,Tarife!$A$2:$R$599,13,FALSE))</f>
        <v/>
      </c>
      <c r="P7554" s="38" t="str">
        <f t="shared" si="117"/>
        <v/>
      </c>
      <c r="R7554" s="100" t="str">
        <f>Zusammenzug!$C$25&amp;"-"&amp;Zusammenzug!$A$7&amp;"-"&amp;Leistungen!L7554</f>
        <v>2024-0-</v>
      </c>
    </row>
    <row r="7555" spans="1:18" x14ac:dyDescent="0.2">
      <c r="A7555" s="95" t="str">
        <f>IF(ISBLANK(Perigon!E7550),"",Perigon!E7550)</f>
        <v/>
      </c>
      <c r="B7555" s="95" t="str">
        <f>IF(ISBLANK(Perigon!G7550),"",Perigon!G7550)</f>
        <v/>
      </c>
      <c r="C7555" s="96" t="str">
        <f>IF(ISBLANK(Perigon!I7550),"",Perigon!I7550)</f>
        <v/>
      </c>
      <c r="D7555" s="97" t="str">
        <f>IF(ISBLANK(Perigon!J7550),"",Perigon!J7550)</f>
        <v/>
      </c>
      <c r="E7555" s="64" t="str">
        <f>IF(ISBLANK(Perigon!K7550),"",Perigon!K7550)</f>
        <v/>
      </c>
      <c r="F7555" s="65"/>
      <c r="G7555" s="64"/>
      <c r="H7555" s="69" t="str">
        <f>IF(ISBLANK(Perigon!L7550),"",Perigon!L7550)</f>
        <v/>
      </c>
      <c r="I7555" s="69" t="str">
        <f>IF(ISBLANK(Perigon!M7550),"",Perigon!M7550)</f>
        <v/>
      </c>
      <c r="J7555" s="98" t="str">
        <f>IF(ISBLANK(Perigon!N7550),"",Perigon!N7550)</f>
        <v/>
      </c>
      <c r="K7555" s="99" t="str">
        <f>IF(ISBLANK(Perigon!J7550),"",Perigon!T7550)</f>
        <v/>
      </c>
      <c r="L7555" s="95" t="str">
        <f>IF(ISBLANK(Perigon!O7550),"",Perigon!O7550)</f>
        <v/>
      </c>
      <c r="M7555" s="95" t="str">
        <f>IF(ISBLANK(Perigon!R7550),"",Perigon!R7550)</f>
        <v/>
      </c>
      <c r="N7555" s="95" t="str">
        <f>IF(ISBLANK(Perigon!P7550),"",Perigon!P7550)</f>
        <v/>
      </c>
      <c r="O7555" s="38" t="str">
        <f>IF($L7555="","",VLOOKUP($R7555,Tarife!$A$2:$R$599,13,FALSE))</f>
        <v/>
      </c>
      <c r="P7555" s="38" t="str">
        <f t="shared" si="117"/>
        <v/>
      </c>
      <c r="R7555" s="100" t="str">
        <f>Zusammenzug!$C$25&amp;"-"&amp;Zusammenzug!$A$7&amp;"-"&amp;Leistungen!L7555</f>
        <v>2024-0-</v>
      </c>
    </row>
    <row r="7556" spans="1:18" x14ac:dyDescent="0.2">
      <c r="A7556" s="95" t="str">
        <f>IF(ISBLANK(Perigon!E7551),"",Perigon!E7551)</f>
        <v/>
      </c>
      <c r="B7556" s="95" t="str">
        <f>IF(ISBLANK(Perigon!G7551),"",Perigon!G7551)</f>
        <v/>
      </c>
      <c r="C7556" s="96" t="str">
        <f>IF(ISBLANK(Perigon!I7551),"",Perigon!I7551)</f>
        <v/>
      </c>
      <c r="D7556" s="97" t="str">
        <f>IF(ISBLANK(Perigon!J7551),"",Perigon!J7551)</f>
        <v/>
      </c>
      <c r="E7556" s="64" t="str">
        <f>IF(ISBLANK(Perigon!K7551),"",Perigon!K7551)</f>
        <v/>
      </c>
      <c r="F7556" s="65"/>
      <c r="G7556" s="64"/>
      <c r="H7556" s="69" t="str">
        <f>IF(ISBLANK(Perigon!L7551),"",Perigon!L7551)</f>
        <v/>
      </c>
      <c r="I7556" s="69" t="str">
        <f>IF(ISBLANK(Perigon!M7551),"",Perigon!M7551)</f>
        <v/>
      </c>
      <c r="J7556" s="98" t="str">
        <f>IF(ISBLANK(Perigon!N7551),"",Perigon!N7551)</f>
        <v/>
      </c>
      <c r="K7556" s="99" t="str">
        <f>IF(ISBLANK(Perigon!J7551),"",Perigon!T7551)</f>
        <v/>
      </c>
      <c r="L7556" s="95" t="str">
        <f>IF(ISBLANK(Perigon!O7551),"",Perigon!O7551)</f>
        <v/>
      </c>
      <c r="M7556" s="95" t="str">
        <f>IF(ISBLANK(Perigon!R7551),"",Perigon!R7551)</f>
        <v/>
      </c>
      <c r="N7556" s="95" t="str">
        <f>IF(ISBLANK(Perigon!P7551),"",Perigon!P7551)</f>
        <v/>
      </c>
      <c r="O7556" s="38" t="str">
        <f>IF($L7556="","",VLOOKUP($R7556,Tarife!$A$2:$R$599,13,FALSE))</f>
        <v/>
      </c>
      <c r="P7556" s="38" t="str">
        <f t="shared" si="117"/>
        <v/>
      </c>
      <c r="R7556" s="100" t="str">
        <f>Zusammenzug!$C$25&amp;"-"&amp;Zusammenzug!$A$7&amp;"-"&amp;Leistungen!L7556</f>
        <v>2024-0-</v>
      </c>
    </row>
    <row r="7557" spans="1:18" x14ac:dyDescent="0.2">
      <c r="A7557" s="95" t="str">
        <f>IF(ISBLANK(Perigon!E7552),"",Perigon!E7552)</f>
        <v/>
      </c>
      <c r="B7557" s="95" t="str">
        <f>IF(ISBLANK(Perigon!G7552),"",Perigon!G7552)</f>
        <v/>
      </c>
      <c r="C7557" s="96" t="str">
        <f>IF(ISBLANK(Perigon!I7552),"",Perigon!I7552)</f>
        <v/>
      </c>
      <c r="D7557" s="97" t="str">
        <f>IF(ISBLANK(Perigon!J7552),"",Perigon!J7552)</f>
        <v/>
      </c>
      <c r="E7557" s="64" t="str">
        <f>IF(ISBLANK(Perigon!K7552),"",Perigon!K7552)</f>
        <v/>
      </c>
      <c r="F7557" s="65"/>
      <c r="G7557" s="64"/>
      <c r="H7557" s="69" t="str">
        <f>IF(ISBLANK(Perigon!L7552),"",Perigon!L7552)</f>
        <v/>
      </c>
      <c r="I7557" s="69" t="str">
        <f>IF(ISBLANK(Perigon!M7552),"",Perigon!M7552)</f>
        <v/>
      </c>
      <c r="J7557" s="98" t="str">
        <f>IF(ISBLANK(Perigon!N7552),"",Perigon!N7552)</f>
        <v/>
      </c>
      <c r="K7557" s="99" t="str">
        <f>IF(ISBLANK(Perigon!J7552),"",Perigon!T7552)</f>
        <v/>
      </c>
      <c r="L7557" s="95" t="str">
        <f>IF(ISBLANK(Perigon!O7552),"",Perigon!O7552)</f>
        <v/>
      </c>
      <c r="M7557" s="95" t="str">
        <f>IF(ISBLANK(Perigon!R7552),"",Perigon!R7552)</f>
        <v/>
      </c>
      <c r="N7557" s="95" t="str">
        <f>IF(ISBLANK(Perigon!P7552),"",Perigon!P7552)</f>
        <v/>
      </c>
      <c r="O7557" s="38" t="str">
        <f>IF($L7557="","",VLOOKUP($R7557,Tarife!$A$2:$R$599,13,FALSE))</f>
        <v/>
      </c>
      <c r="P7557" s="38" t="str">
        <f t="shared" si="117"/>
        <v/>
      </c>
      <c r="R7557" s="100" t="str">
        <f>Zusammenzug!$C$25&amp;"-"&amp;Zusammenzug!$A$7&amp;"-"&amp;Leistungen!L7557</f>
        <v>2024-0-</v>
      </c>
    </row>
    <row r="7558" spans="1:18" x14ac:dyDescent="0.2">
      <c r="A7558" s="95" t="str">
        <f>IF(ISBLANK(Perigon!E7553),"",Perigon!E7553)</f>
        <v/>
      </c>
      <c r="B7558" s="95" t="str">
        <f>IF(ISBLANK(Perigon!G7553),"",Perigon!G7553)</f>
        <v/>
      </c>
      <c r="C7558" s="96" t="str">
        <f>IF(ISBLANK(Perigon!I7553),"",Perigon!I7553)</f>
        <v/>
      </c>
      <c r="D7558" s="97" t="str">
        <f>IF(ISBLANK(Perigon!J7553),"",Perigon!J7553)</f>
        <v/>
      </c>
      <c r="E7558" s="64" t="str">
        <f>IF(ISBLANK(Perigon!K7553),"",Perigon!K7553)</f>
        <v/>
      </c>
      <c r="F7558" s="65"/>
      <c r="G7558" s="64"/>
      <c r="H7558" s="69" t="str">
        <f>IF(ISBLANK(Perigon!L7553),"",Perigon!L7553)</f>
        <v/>
      </c>
      <c r="I7558" s="69" t="str">
        <f>IF(ISBLANK(Perigon!M7553),"",Perigon!M7553)</f>
        <v/>
      </c>
      <c r="J7558" s="98" t="str">
        <f>IF(ISBLANK(Perigon!N7553),"",Perigon!N7553)</f>
        <v/>
      </c>
      <c r="K7558" s="99" t="str">
        <f>IF(ISBLANK(Perigon!J7553),"",Perigon!T7553)</f>
        <v/>
      </c>
      <c r="L7558" s="95" t="str">
        <f>IF(ISBLANK(Perigon!O7553),"",Perigon!O7553)</f>
        <v/>
      </c>
      <c r="M7558" s="95" t="str">
        <f>IF(ISBLANK(Perigon!R7553),"",Perigon!R7553)</f>
        <v/>
      </c>
      <c r="N7558" s="95" t="str">
        <f>IF(ISBLANK(Perigon!P7553),"",Perigon!P7553)</f>
        <v/>
      </c>
      <c r="O7558" s="38" t="str">
        <f>IF($L7558="","",VLOOKUP($R7558,Tarife!$A$2:$R$599,13,FALSE))</f>
        <v/>
      </c>
      <c r="P7558" s="38" t="str">
        <f t="shared" si="117"/>
        <v/>
      </c>
      <c r="R7558" s="100" t="str">
        <f>Zusammenzug!$C$25&amp;"-"&amp;Zusammenzug!$A$7&amp;"-"&amp;Leistungen!L7558</f>
        <v>2024-0-</v>
      </c>
    </row>
    <row r="7559" spans="1:18" x14ac:dyDescent="0.2">
      <c r="A7559" s="95" t="str">
        <f>IF(ISBLANK(Perigon!E7554),"",Perigon!E7554)</f>
        <v/>
      </c>
      <c r="B7559" s="95" t="str">
        <f>IF(ISBLANK(Perigon!G7554),"",Perigon!G7554)</f>
        <v/>
      </c>
      <c r="C7559" s="96" t="str">
        <f>IF(ISBLANK(Perigon!I7554),"",Perigon!I7554)</f>
        <v/>
      </c>
      <c r="D7559" s="97" t="str">
        <f>IF(ISBLANK(Perigon!J7554),"",Perigon!J7554)</f>
        <v/>
      </c>
      <c r="E7559" s="64" t="str">
        <f>IF(ISBLANK(Perigon!K7554),"",Perigon!K7554)</f>
        <v/>
      </c>
      <c r="F7559" s="65"/>
      <c r="G7559" s="64"/>
      <c r="H7559" s="69" t="str">
        <f>IF(ISBLANK(Perigon!L7554),"",Perigon!L7554)</f>
        <v/>
      </c>
      <c r="I7559" s="69" t="str">
        <f>IF(ISBLANK(Perigon!M7554),"",Perigon!M7554)</f>
        <v/>
      </c>
      <c r="J7559" s="98" t="str">
        <f>IF(ISBLANK(Perigon!N7554),"",Perigon!N7554)</f>
        <v/>
      </c>
      <c r="K7559" s="99" t="str">
        <f>IF(ISBLANK(Perigon!J7554),"",Perigon!T7554)</f>
        <v/>
      </c>
      <c r="L7559" s="95" t="str">
        <f>IF(ISBLANK(Perigon!O7554),"",Perigon!O7554)</f>
        <v/>
      </c>
      <c r="M7559" s="95" t="str">
        <f>IF(ISBLANK(Perigon!R7554),"",Perigon!R7554)</f>
        <v/>
      </c>
      <c r="N7559" s="95" t="str">
        <f>IF(ISBLANK(Perigon!P7554),"",Perigon!P7554)</f>
        <v/>
      </c>
      <c r="O7559" s="38" t="str">
        <f>IF($L7559="","",VLOOKUP($R7559,Tarife!$A$2:$R$599,13,FALSE))</f>
        <v/>
      </c>
      <c r="P7559" s="38" t="str">
        <f t="shared" si="117"/>
        <v/>
      </c>
      <c r="R7559" s="100" t="str">
        <f>Zusammenzug!$C$25&amp;"-"&amp;Zusammenzug!$A$7&amp;"-"&amp;Leistungen!L7559</f>
        <v>2024-0-</v>
      </c>
    </row>
    <row r="7560" spans="1:18" x14ac:dyDescent="0.2">
      <c r="A7560" s="95" t="str">
        <f>IF(ISBLANK(Perigon!E7555),"",Perigon!E7555)</f>
        <v/>
      </c>
      <c r="B7560" s="95" t="str">
        <f>IF(ISBLANK(Perigon!G7555),"",Perigon!G7555)</f>
        <v/>
      </c>
      <c r="C7560" s="96" t="str">
        <f>IF(ISBLANK(Perigon!I7555),"",Perigon!I7555)</f>
        <v/>
      </c>
      <c r="D7560" s="97" t="str">
        <f>IF(ISBLANK(Perigon!J7555),"",Perigon!J7555)</f>
        <v/>
      </c>
      <c r="E7560" s="64" t="str">
        <f>IF(ISBLANK(Perigon!K7555),"",Perigon!K7555)</f>
        <v/>
      </c>
      <c r="F7560" s="65"/>
      <c r="G7560" s="64"/>
      <c r="H7560" s="69" t="str">
        <f>IF(ISBLANK(Perigon!L7555),"",Perigon!L7555)</f>
        <v/>
      </c>
      <c r="I7560" s="69" t="str">
        <f>IF(ISBLANK(Perigon!M7555),"",Perigon!M7555)</f>
        <v/>
      </c>
      <c r="J7560" s="98" t="str">
        <f>IF(ISBLANK(Perigon!N7555),"",Perigon!N7555)</f>
        <v/>
      </c>
      <c r="K7560" s="99" t="str">
        <f>IF(ISBLANK(Perigon!J7555),"",Perigon!T7555)</f>
        <v/>
      </c>
      <c r="L7560" s="95" t="str">
        <f>IF(ISBLANK(Perigon!O7555),"",Perigon!O7555)</f>
        <v/>
      </c>
      <c r="M7560" s="95" t="str">
        <f>IF(ISBLANK(Perigon!R7555),"",Perigon!R7555)</f>
        <v/>
      </c>
      <c r="N7560" s="95" t="str">
        <f>IF(ISBLANK(Perigon!P7555),"",Perigon!P7555)</f>
        <v/>
      </c>
      <c r="O7560" s="38" t="str">
        <f>IF($L7560="","",VLOOKUP($R7560,Tarife!$A$2:$R$599,13,FALSE))</f>
        <v/>
      </c>
      <c r="P7560" s="38" t="str">
        <f t="shared" ref="P7560:P7623" si="118">IF(L7560="","",IF(AND($L7560="Pabe",N7560&lt;O7560),M7560*O7560,IF(N7560&lt;O7560,M7560*N7560,M7560*O7560)))</f>
        <v/>
      </c>
      <c r="R7560" s="100" t="str">
        <f>Zusammenzug!$C$25&amp;"-"&amp;Zusammenzug!$A$7&amp;"-"&amp;Leistungen!L7560</f>
        <v>2024-0-</v>
      </c>
    </row>
    <row r="7561" spans="1:18" x14ac:dyDescent="0.2">
      <c r="A7561" s="95" t="str">
        <f>IF(ISBLANK(Perigon!E7556),"",Perigon!E7556)</f>
        <v/>
      </c>
      <c r="B7561" s="95" t="str">
        <f>IF(ISBLANK(Perigon!G7556),"",Perigon!G7556)</f>
        <v/>
      </c>
      <c r="C7561" s="96" t="str">
        <f>IF(ISBLANK(Perigon!I7556),"",Perigon!I7556)</f>
        <v/>
      </c>
      <c r="D7561" s="97" t="str">
        <f>IF(ISBLANK(Perigon!J7556),"",Perigon!J7556)</f>
        <v/>
      </c>
      <c r="E7561" s="64" t="str">
        <f>IF(ISBLANK(Perigon!K7556),"",Perigon!K7556)</f>
        <v/>
      </c>
      <c r="F7561" s="65"/>
      <c r="G7561" s="64"/>
      <c r="H7561" s="69" t="str">
        <f>IF(ISBLANK(Perigon!L7556),"",Perigon!L7556)</f>
        <v/>
      </c>
      <c r="I7561" s="69" t="str">
        <f>IF(ISBLANK(Perigon!M7556),"",Perigon!M7556)</f>
        <v/>
      </c>
      <c r="J7561" s="98" t="str">
        <f>IF(ISBLANK(Perigon!N7556),"",Perigon!N7556)</f>
        <v/>
      </c>
      <c r="K7561" s="99" t="str">
        <f>IF(ISBLANK(Perigon!J7556),"",Perigon!T7556)</f>
        <v/>
      </c>
      <c r="L7561" s="95" t="str">
        <f>IF(ISBLANK(Perigon!O7556),"",Perigon!O7556)</f>
        <v/>
      </c>
      <c r="M7561" s="95" t="str">
        <f>IF(ISBLANK(Perigon!R7556),"",Perigon!R7556)</f>
        <v/>
      </c>
      <c r="N7561" s="95" t="str">
        <f>IF(ISBLANK(Perigon!P7556),"",Perigon!P7556)</f>
        <v/>
      </c>
      <c r="O7561" s="38" t="str">
        <f>IF($L7561="","",VLOOKUP($R7561,Tarife!$A$2:$R$599,13,FALSE))</f>
        <v/>
      </c>
      <c r="P7561" s="38" t="str">
        <f t="shared" si="118"/>
        <v/>
      </c>
      <c r="R7561" s="100" t="str">
        <f>Zusammenzug!$C$25&amp;"-"&amp;Zusammenzug!$A$7&amp;"-"&amp;Leistungen!L7561</f>
        <v>2024-0-</v>
      </c>
    </row>
    <row r="7562" spans="1:18" x14ac:dyDescent="0.2">
      <c r="A7562" s="95" t="str">
        <f>IF(ISBLANK(Perigon!E7557),"",Perigon!E7557)</f>
        <v/>
      </c>
      <c r="B7562" s="95" t="str">
        <f>IF(ISBLANK(Perigon!G7557),"",Perigon!G7557)</f>
        <v/>
      </c>
      <c r="C7562" s="96" t="str">
        <f>IF(ISBLANK(Perigon!I7557),"",Perigon!I7557)</f>
        <v/>
      </c>
      <c r="D7562" s="97" t="str">
        <f>IF(ISBLANK(Perigon!J7557),"",Perigon!J7557)</f>
        <v/>
      </c>
      <c r="E7562" s="64" t="str">
        <f>IF(ISBLANK(Perigon!K7557),"",Perigon!K7557)</f>
        <v/>
      </c>
      <c r="F7562" s="65"/>
      <c r="G7562" s="64"/>
      <c r="H7562" s="69" t="str">
        <f>IF(ISBLANK(Perigon!L7557),"",Perigon!L7557)</f>
        <v/>
      </c>
      <c r="I7562" s="69" t="str">
        <f>IF(ISBLANK(Perigon!M7557),"",Perigon!M7557)</f>
        <v/>
      </c>
      <c r="J7562" s="98" t="str">
        <f>IF(ISBLANK(Perigon!N7557),"",Perigon!N7557)</f>
        <v/>
      </c>
      <c r="K7562" s="99" t="str">
        <f>IF(ISBLANK(Perigon!J7557),"",Perigon!T7557)</f>
        <v/>
      </c>
      <c r="L7562" s="95" t="str">
        <f>IF(ISBLANK(Perigon!O7557),"",Perigon!O7557)</f>
        <v/>
      </c>
      <c r="M7562" s="95" t="str">
        <f>IF(ISBLANK(Perigon!R7557),"",Perigon!R7557)</f>
        <v/>
      </c>
      <c r="N7562" s="95" t="str">
        <f>IF(ISBLANK(Perigon!P7557),"",Perigon!P7557)</f>
        <v/>
      </c>
      <c r="O7562" s="38" t="str">
        <f>IF($L7562="","",VLOOKUP($R7562,Tarife!$A$2:$R$599,13,FALSE))</f>
        <v/>
      </c>
      <c r="P7562" s="38" t="str">
        <f t="shared" si="118"/>
        <v/>
      </c>
      <c r="R7562" s="100" t="str">
        <f>Zusammenzug!$C$25&amp;"-"&amp;Zusammenzug!$A$7&amp;"-"&amp;Leistungen!L7562</f>
        <v>2024-0-</v>
      </c>
    </row>
    <row r="7563" spans="1:18" x14ac:dyDescent="0.2">
      <c r="A7563" s="95" t="str">
        <f>IF(ISBLANK(Perigon!E7558),"",Perigon!E7558)</f>
        <v/>
      </c>
      <c r="B7563" s="95" t="str">
        <f>IF(ISBLANK(Perigon!G7558),"",Perigon!G7558)</f>
        <v/>
      </c>
      <c r="C7563" s="96" t="str">
        <f>IF(ISBLANK(Perigon!I7558),"",Perigon!I7558)</f>
        <v/>
      </c>
      <c r="D7563" s="97" t="str">
        <f>IF(ISBLANK(Perigon!J7558),"",Perigon!J7558)</f>
        <v/>
      </c>
      <c r="E7563" s="64" t="str">
        <f>IF(ISBLANK(Perigon!K7558),"",Perigon!K7558)</f>
        <v/>
      </c>
      <c r="F7563" s="65"/>
      <c r="G7563" s="64"/>
      <c r="H7563" s="69" t="str">
        <f>IF(ISBLANK(Perigon!L7558),"",Perigon!L7558)</f>
        <v/>
      </c>
      <c r="I7563" s="69" t="str">
        <f>IF(ISBLANK(Perigon!M7558),"",Perigon!M7558)</f>
        <v/>
      </c>
      <c r="J7563" s="98" t="str">
        <f>IF(ISBLANK(Perigon!N7558),"",Perigon!N7558)</f>
        <v/>
      </c>
      <c r="K7563" s="99" t="str">
        <f>IF(ISBLANK(Perigon!J7558),"",Perigon!T7558)</f>
        <v/>
      </c>
      <c r="L7563" s="95" t="str">
        <f>IF(ISBLANK(Perigon!O7558),"",Perigon!O7558)</f>
        <v/>
      </c>
      <c r="M7563" s="95" t="str">
        <f>IF(ISBLANK(Perigon!R7558),"",Perigon!R7558)</f>
        <v/>
      </c>
      <c r="N7563" s="95" t="str">
        <f>IF(ISBLANK(Perigon!P7558),"",Perigon!P7558)</f>
        <v/>
      </c>
      <c r="O7563" s="38" t="str">
        <f>IF($L7563="","",VLOOKUP($R7563,Tarife!$A$2:$R$599,13,FALSE))</f>
        <v/>
      </c>
      <c r="P7563" s="38" t="str">
        <f t="shared" si="118"/>
        <v/>
      </c>
      <c r="R7563" s="100" t="str">
        <f>Zusammenzug!$C$25&amp;"-"&amp;Zusammenzug!$A$7&amp;"-"&amp;Leistungen!L7563</f>
        <v>2024-0-</v>
      </c>
    </row>
    <row r="7564" spans="1:18" x14ac:dyDescent="0.2">
      <c r="A7564" s="95" t="str">
        <f>IF(ISBLANK(Perigon!E7559),"",Perigon!E7559)</f>
        <v/>
      </c>
      <c r="B7564" s="95" t="str">
        <f>IF(ISBLANK(Perigon!G7559),"",Perigon!G7559)</f>
        <v/>
      </c>
      <c r="C7564" s="96" t="str">
        <f>IF(ISBLANK(Perigon!I7559),"",Perigon!I7559)</f>
        <v/>
      </c>
      <c r="D7564" s="97" t="str">
        <f>IF(ISBLANK(Perigon!J7559),"",Perigon!J7559)</f>
        <v/>
      </c>
      <c r="E7564" s="64" t="str">
        <f>IF(ISBLANK(Perigon!K7559),"",Perigon!K7559)</f>
        <v/>
      </c>
      <c r="F7564" s="65"/>
      <c r="G7564" s="64"/>
      <c r="H7564" s="69" t="str">
        <f>IF(ISBLANK(Perigon!L7559),"",Perigon!L7559)</f>
        <v/>
      </c>
      <c r="I7564" s="69" t="str">
        <f>IF(ISBLANK(Perigon!M7559),"",Perigon!M7559)</f>
        <v/>
      </c>
      <c r="J7564" s="98" t="str">
        <f>IF(ISBLANK(Perigon!N7559),"",Perigon!N7559)</f>
        <v/>
      </c>
      <c r="K7564" s="99" t="str">
        <f>IF(ISBLANK(Perigon!J7559),"",Perigon!T7559)</f>
        <v/>
      </c>
      <c r="L7564" s="95" t="str">
        <f>IF(ISBLANK(Perigon!O7559),"",Perigon!O7559)</f>
        <v/>
      </c>
      <c r="M7564" s="95" t="str">
        <f>IF(ISBLANK(Perigon!R7559),"",Perigon!R7559)</f>
        <v/>
      </c>
      <c r="N7564" s="95" t="str">
        <f>IF(ISBLANK(Perigon!P7559),"",Perigon!P7559)</f>
        <v/>
      </c>
      <c r="O7564" s="38" t="str">
        <f>IF($L7564="","",VLOOKUP($R7564,Tarife!$A$2:$R$599,13,FALSE))</f>
        <v/>
      </c>
      <c r="P7564" s="38" t="str">
        <f t="shared" si="118"/>
        <v/>
      </c>
      <c r="R7564" s="100" t="str">
        <f>Zusammenzug!$C$25&amp;"-"&amp;Zusammenzug!$A$7&amp;"-"&amp;Leistungen!L7564</f>
        <v>2024-0-</v>
      </c>
    </row>
    <row r="7565" spans="1:18" x14ac:dyDescent="0.2">
      <c r="A7565" s="95" t="str">
        <f>IF(ISBLANK(Perigon!E7560),"",Perigon!E7560)</f>
        <v/>
      </c>
      <c r="B7565" s="95" t="str">
        <f>IF(ISBLANK(Perigon!G7560),"",Perigon!G7560)</f>
        <v/>
      </c>
      <c r="C7565" s="96" t="str">
        <f>IF(ISBLANK(Perigon!I7560),"",Perigon!I7560)</f>
        <v/>
      </c>
      <c r="D7565" s="97" t="str">
        <f>IF(ISBLANK(Perigon!J7560),"",Perigon!J7560)</f>
        <v/>
      </c>
      <c r="E7565" s="64" t="str">
        <f>IF(ISBLANK(Perigon!K7560),"",Perigon!K7560)</f>
        <v/>
      </c>
      <c r="F7565" s="65"/>
      <c r="G7565" s="64"/>
      <c r="H7565" s="69" t="str">
        <f>IF(ISBLANK(Perigon!L7560),"",Perigon!L7560)</f>
        <v/>
      </c>
      <c r="I7565" s="69" t="str">
        <f>IF(ISBLANK(Perigon!M7560),"",Perigon!M7560)</f>
        <v/>
      </c>
      <c r="J7565" s="98" t="str">
        <f>IF(ISBLANK(Perigon!N7560),"",Perigon!N7560)</f>
        <v/>
      </c>
      <c r="K7565" s="99" t="str">
        <f>IF(ISBLANK(Perigon!J7560),"",Perigon!T7560)</f>
        <v/>
      </c>
      <c r="L7565" s="95" t="str">
        <f>IF(ISBLANK(Perigon!O7560),"",Perigon!O7560)</f>
        <v/>
      </c>
      <c r="M7565" s="95" t="str">
        <f>IF(ISBLANK(Perigon!R7560),"",Perigon!R7560)</f>
        <v/>
      </c>
      <c r="N7565" s="95" t="str">
        <f>IF(ISBLANK(Perigon!P7560),"",Perigon!P7560)</f>
        <v/>
      </c>
      <c r="O7565" s="38" t="str">
        <f>IF($L7565="","",VLOOKUP($R7565,Tarife!$A$2:$R$599,13,FALSE))</f>
        <v/>
      </c>
      <c r="P7565" s="38" t="str">
        <f t="shared" si="118"/>
        <v/>
      </c>
      <c r="R7565" s="100" t="str">
        <f>Zusammenzug!$C$25&amp;"-"&amp;Zusammenzug!$A$7&amp;"-"&amp;Leistungen!L7565</f>
        <v>2024-0-</v>
      </c>
    </row>
    <row r="7566" spans="1:18" x14ac:dyDescent="0.2">
      <c r="A7566" s="95" t="str">
        <f>IF(ISBLANK(Perigon!E7561),"",Perigon!E7561)</f>
        <v/>
      </c>
      <c r="B7566" s="95" t="str">
        <f>IF(ISBLANK(Perigon!G7561),"",Perigon!G7561)</f>
        <v/>
      </c>
      <c r="C7566" s="96" t="str">
        <f>IF(ISBLANK(Perigon!I7561),"",Perigon!I7561)</f>
        <v/>
      </c>
      <c r="D7566" s="97" t="str">
        <f>IF(ISBLANK(Perigon!J7561),"",Perigon!J7561)</f>
        <v/>
      </c>
      <c r="E7566" s="64" t="str">
        <f>IF(ISBLANK(Perigon!K7561),"",Perigon!K7561)</f>
        <v/>
      </c>
      <c r="F7566" s="65"/>
      <c r="G7566" s="64"/>
      <c r="H7566" s="69" t="str">
        <f>IF(ISBLANK(Perigon!L7561),"",Perigon!L7561)</f>
        <v/>
      </c>
      <c r="I7566" s="69" t="str">
        <f>IF(ISBLANK(Perigon!M7561),"",Perigon!M7561)</f>
        <v/>
      </c>
      <c r="J7566" s="98" t="str">
        <f>IF(ISBLANK(Perigon!N7561),"",Perigon!N7561)</f>
        <v/>
      </c>
      <c r="K7566" s="99" t="str">
        <f>IF(ISBLANK(Perigon!J7561),"",Perigon!T7561)</f>
        <v/>
      </c>
      <c r="L7566" s="95" t="str">
        <f>IF(ISBLANK(Perigon!O7561),"",Perigon!O7561)</f>
        <v/>
      </c>
      <c r="M7566" s="95" t="str">
        <f>IF(ISBLANK(Perigon!R7561),"",Perigon!R7561)</f>
        <v/>
      </c>
      <c r="N7566" s="95" t="str">
        <f>IF(ISBLANK(Perigon!P7561),"",Perigon!P7561)</f>
        <v/>
      </c>
      <c r="O7566" s="38" t="str">
        <f>IF($L7566="","",VLOOKUP($R7566,Tarife!$A$2:$R$599,13,FALSE))</f>
        <v/>
      </c>
      <c r="P7566" s="38" t="str">
        <f t="shared" si="118"/>
        <v/>
      </c>
      <c r="R7566" s="100" t="str">
        <f>Zusammenzug!$C$25&amp;"-"&amp;Zusammenzug!$A$7&amp;"-"&amp;Leistungen!L7566</f>
        <v>2024-0-</v>
      </c>
    </row>
    <row r="7567" spans="1:18" x14ac:dyDescent="0.2">
      <c r="A7567" s="95" t="str">
        <f>IF(ISBLANK(Perigon!E7562),"",Perigon!E7562)</f>
        <v/>
      </c>
      <c r="B7567" s="95" t="str">
        <f>IF(ISBLANK(Perigon!G7562),"",Perigon!G7562)</f>
        <v/>
      </c>
      <c r="C7567" s="96" t="str">
        <f>IF(ISBLANK(Perigon!I7562),"",Perigon!I7562)</f>
        <v/>
      </c>
      <c r="D7567" s="97" t="str">
        <f>IF(ISBLANK(Perigon!J7562),"",Perigon!J7562)</f>
        <v/>
      </c>
      <c r="E7567" s="64" t="str">
        <f>IF(ISBLANK(Perigon!K7562),"",Perigon!K7562)</f>
        <v/>
      </c>
      <c r="F7567" s="65"/>
      <c r="G7567" s="64"/>
      <c r="H7567" s="69" t="str">
        <f>IF(ISBLANK(Perigon!L7562),"",Perigon!L7562)</f>
        <v/>
      </c>
      <c r="I7567" s="69" t="str">
        <f>IF(ISBLANK(Perigon!M7562),"",Perigon!M7562)</f>
        <v/>
      </c>
      <c r="J7567" s="98" t="str">
        <f>IF(ISBLANK(Perigon!N7562),"",Perigon!N7562)</f>
        <v/>
      </c>
      <c r="K7567" s="99" t="str">
        <f>IF(ISBLANK(Perigon!J7562),"",Perigon!T7562)</f>
        <v/>
      </c>
      <c r="L7567" s="95" t="str">
        <f>IF(ISBLANK(Perigon!O7562),"",Perigon!O7562)</f>
        <v/>
      </c>
      <c r="M7567" s="95" t="str">
        <f>IF(ISBLANK(Perigon!R7562),"",Perigon!R7562)</f>
        <v/>
      </c>
      <c r="N7567" s="95" t="str">
        <f>IF(ISBLANK(Perigon!P7562),"",Perigon!P7562)</f>
        <v/>
      </c>
      <c r="O7567" s="38" t="str">
        <f>IF($L7567="","",VLOOKUP($R7567,Tarife!$A$2:$R$599,13,FALSE))</f>
        <v/>
      </c>
      <c r="P7567" s="38" t="str">
        <f t="shared" si="118"/>
        <v/>
      </c>
      <c r="R7567" s="100" t="str">
        <f>Zusammenzug!$C$25&amp;"-"&amp;Zusammenzug!$A$7&amp;"-"&amp;Leistungen!L7567</f>
        <v>2024-0-</v>
      </c>
    </row>
    <row r="7568" spans="1:18" x14ac:dyDescent="0.2">
      <c r="A7568" s="95" t="str">
        <f>IF(ISBLANK(Perigon!E7563),"",Perigon!E7563)</f>
        <v/>
      </c>
      <c r="B7568" s="95" t="str">
        <f>IF(ISBLANK(Perigon!G7563),"",Perigon!G7563)</f>
        <v/>
      </c>
      <c r="C7568" s="96" t="str">
        <f>IF(ISBLANK(Perigon!I7563),"",Perigon!I7563)</f>
        <v/>
      </c>
      <c r="D7568" s="97" t="str">
        <f>IF(ISBLANK(Perigon!J7563),"",Perigon!J7563)</f>
        <v/>
      </c>
      <c r="E7568" s="64" t="str">
        <f>IF(ISBLANK(Perigon!K7563),"",Perigon!K7563)</f>
        <v/>
      </c>
      <c r="F7568" s="65"/>
      <c r="G7568" s="64"/>
      <c r="H7568" s="69" t="str">
        <f>IF(ISBLANK(Perigon!L7563),"",Perigon!L7563)</f>
        <v/>
      </c>
      <c r="I7568" s="69" t="str">
        <f>IF(ISBLANK(Perigon!M7563),"",Perigon!M7563)</f>
        <v/>
      </c>
      <c r="J7568" s="98" t="str">
        <f>IF(ISBLANK(Perigon!N7563),"",Perigon!N7563)</f>
        <v/>
      </c>
      <c r="K7568" s="99" t="str">
        <f>IF(ISBLANK(Perigon!J7563),"",Perigon!T7563)</f>
        <v/>
      </c>
      <c r="L7568" s="95" t="str">
        <f>IF(ISBLANK(Perigon!O7563),"",Perigon!O7563)</f>
        <v/>
      </c>
      <c r="M7568" s="95" t="str">
        <f>IF(ISBLANK(Perigon!R7563),"",Perigon!R7563)</f>
        <v/>
      </c>
      <c r="N7568" s="95" t="str">
        <f>IF(ISBLANK(Perigon!P7563),"",Perigon!P7563)</f>
        <v/>
      </c>
      <c r="O7568" s="38" t="str">
        <f>IF($L7568="","",VLOOKUP($R7568,Tarife!$A$2:$R$599,13,FALSE))</f>
        <v/>
      </c>
      <c r="P7568" s="38" t="str">
        <f t="shared" si="118"/>
        <v/>
      </c>
      <c r="R7568" s="100" t="str">
        <f>Zusammenzug!$C$25&amp;"-"&amp;Zusammenzug!$A$7&amp;"-"&amp;Leistungen!L7568</f>
        <v>2024-0-</v>
      </c>
    </row>
    <row r="7569" spans="1:18" x14ac:dyDescent="0.2">
      <c r="A7569" s="95" t="str">
        <f>IF(ISBLANK(Perigon!E7564),"",Perigon!E7564)</f>
        <v/>
      </c>
      <c r="B7569" s="95" t="str">
        <f>IF(ISBLANK(Perigon!G7564),"",Perigon!G7564)</f>
        <v/>
      </c>
      <c r="C7569" s="96" t="str">
        <f>IF(ISBLANK(Perigon!I7564),"",Perigon!I7564)</f>
        <v/>
      </c>
      <c r="D7569" s="97" t="str">
        <f>IF(ISBLANK(Perigon!J7564),"",Perigon!J7564)</f>
        <v/>
      </c>
      <c r="E7569" s="64" t="str">
        <f>IF(ISBLANK(Perigon!K7564),"",Perigon!K7564)</f>
        <v/>
      </c>
      <c r="F7569" s="65"/>
      <c r="G7569" s="64"/>
      <c r="H7569" s="69" t="str">
        <f>IF(ISBLANK(Perigon!L7564),"",Perigon!L7564)</f>
        <v/>
      </c>
      <c r="I7569" s="69" t="str">
        <f>IF(ISBLANK(Perigon!M7564),"",Perigon!M7564)</f>
        <v/>
      </c>
      <c r="J7569" s="98" t="str">
        <f>IF(ISBLANK(Perigon!N7564),"",Perigon!N7564)</f>
        <v/>
      </c>
      <c r="K7569" s="99" t="str">
        <f>IF(ISBLANK(Perigon!J7564),"",Perigon!T7564)</f>
        <v/>
      </c>
      <c r="L7569" s="95" t="str">
        <f>IF(ISBLANK(Perigon!O7564),"",Perigon!O7564)</f>
        <v/>
      </c>
      <c r="M7569" s="95" t="str">
        <f>IF(ISBLANK(Perigon!R7564),"",Perigon!R7564)</f>
        <v/>
      </c>
      <c r="N7569" s="95" t="str">
        <f>IF(ISBLANK(Perigon!P7564),"",Perigon!P7564)</f>
        <v/>
      </c>
      <c r="O7569" s="38" t="str">
        <f>IF($L7569="","",VLOOKUP($R7569,Tarife!$A$2:$R$599,13,FALSE))</f>
        <v/>
      </c>
      <c r="P7569" s="38" t="str">
        <f t="shared" si="118"/>
        <v/>
      </c>
      <c r="R7569" s="100" t="str">
        <f>Zusammenzug!$C$25&amp;"-"&amp;Zusammenzug!$A$7&amp;"-"&amp;Leistungen!L7569</f>
        <v>2024-0-</v>
      </c>
    </row>
    <row r="7570" spans="1:18" x14ac:dyDescent="0.2">
      <c r="A7570" s="95" t="str">
        <f>IF(ISBLANK(Perigon!E7565),"",Perigon!E7565)</f>
        <v/>
      </c>
      <c r="B7570" s="95" t="str">
        <f>IF(ISBLANK(Perigon!G7565),"",Perigon!G7565)</f>
        <v/>
      </c>
      <c r="C7570" s="96" t="str">
        <f>IF(ISBLANK(Perigon!I7565),"",Perigon!I7565)</f>
        <v/>
      </c>
      <c r="D7570" s="97" t="str">
        <f>IF(ISBLANK(Perigon!J7565),"",Perigon!J7565)</f>
        <v/>
      </c>
      <c r="E7570" s="64" t="str">
        <f>IF(ISBLANK(Perigon!K7565),"",Perigon!K7565)</f>
        <v/>
      </c>
      <c r="F7570" s="65"/>
      <c r="G7570" s="64"/>
      <c r="H7570" s="69" t="str">
        <f>IF(ISBLANK(Perigon!L7565),"",Perigon!L7565)</f>
        <v/>
      </c>
      <c r="I7570" s="69" t="str">
        <f>IF(ISBLANK(Perigon!M7565),"",Perigon!M7565)</f>
        <v/>
      </c>
      <c r="J7570" s="98" t="str">
        <f>IF(ISBLANK(Perigon!N7565),"",Perigon!N7565)</f>
        <v/>
      </c>
      <c r="K7570" s="99" t="str">
        <f>IF(ISBLANK(Perigon!J7565),"",Perigon!T7565)</f>
        <v/>
      </c>
      <c r="L7570" s="95" t="str">
        <f>IF(ISBLANK(Perigon!O7565),"",Perigon!O7565)</f>
        <v/>
      </c>
      <c r="M7570" s="95" t="str">
        <f>IF(ISBLANK(Perigon!R7565),"",Perigon!R7565)</f>
        <v/>
      </c>
      <c r="N7570" s="95" t="str">
        <f>IF(ISBLANK(Perigon!P7565),"",Perigon!P7565)</f>
        <v/>
      </c>
      <c r="O7570" s="38" t="str">
        <f>IF($L7570="","",VLOOKUP($R7570,Tarife!$A$2:$R$599,13,FALSE))</f>
        <v/>
      </c>
      <c r="P7570" s="38" t="str">
        <f t="shared" si="118"/>
        <v/>
      </c>
      <c r="R7570" s="100" t="str">
        <f>Zusammenzug!$C$25&amp;"-"&amp;Zusammenzug!$A$7&amp;"-"&amp;Leistungen!L7570</f>
        <v>2024-0-</v>
      </c>
    </row>
    <row r="7571" spans="1:18" x14ac:dyDescent="0.2">
      <c r="A7571" s="95" t="str">
        <f>IF(ISBLANK(Perigon!E7566),"",Perigon!E7566)</f>
        <v/>
      </c>
      <c r="B7571" s="95" t="str">
        <f>IF(ISBLANK(Perigon!G7566),"",Perigon!G7566)</f>
        <v/>
      </c>
      <c r="C7571" s="96" t="str">
        <f>IF(ISBLANK(Perigon!I7566),"",Perigon!I7566)</f>
        <v/>
      </c>
      <c r="D7571" s="97" t="str">
        <f>IF(ISBLANK(Perigon!J7566),"",Perigon!J7566)</f>
        <v/>
      </c>
      <c r="E7571" s="64" t="str">
        <f>IF(ISBLANK(Perigon!K7566),"",Perigon!K7566)</f>
        <v/>
      </c>
      <c r="F7571" s="65"/>
      <c r="G7571" s="64"/>
      <c r="H7571" s="69" t="str">
        <f>IF(ISBLANK(Perigon!L7566),"",Perigon!L7566)</f>
        <v/>
      </c>
      <c r="I7571" s="69" t="str">
        <f>IF(ISBLANK(Perigon!M7566),"",Perigon!M7566)</f>
        <v/>
      </c>
      <c r="J7571" s="98" t="str">
        <f>IF(ISBLANK(Perigon!N7566),"",Perigon!N7566)</f>
        <v/>
      </c>
      <c r="K7571" s="99" t="str">
        <f>IF(ISBLANK(Perigon!J7566),"",Perigon!T7566)</f>
        <v/>
      </c>
      <c r="L7571" s="95" t="str">
        <f>IF(ISBLANK(Perigon!O7566),"",Perigon!O7566)</f>
        <v/>
      </c>
      <c r="M7571" s="95" t="str">
        <f>IF(ISBLANK(Perigon!R7566),"",Perigon!R7566)</f>
        <v/>
      </c>
      <c r="N7571" s="95" t="str">
        <f>IF(ISBLANK(Perigon!P7566),"",Perigon!P7566)</f>
        <v/>
      </c>
      <c r="O7571" s="38" t="str">
        <f>IF($L7571="","",VLOOKUP($R7571,Tarife!$A$2:$R$599,13,FALSE))</f>
        <v/>
      </c>
      <c r="P7571" s="38" t="str">
        <f t="shared" si="118"/>
        <v/>
      </c>
      <c r="R7571" s="100" t="str">
        <f>Zusammenzug!$C$25&amp;"-"&amp;Zusammenzug!$A$7&amp;"-"&amp;Leistungen!L7571</f>
        <v>2024-0-</v>
      </c>
    </row>
    <row r="7572" spans="1:18" x14ac:dyDescent="0.2">
      <c r="A7572" s="95" t="str">
        <f>IF(ISBLANK(Perigon!E7567),"",Perigon!E7567)</f>
        <v/>
      </c>
      <c r="B7572" s="95" t="str">
        <f>IF(ISBLANK(Perigon!G7567),"",Perigon!G7567)</f>
        <v/>
      </c>
      <c r="C7572" s="96" t="str">
        <f>IF(ISBLANK(Perigon!I7567),"",Perigon!I7567)</f>
        <v/>
      </c>
      <c r="D7572" s="97" t="str">
        <f>IF(ISBLANK(Perigon!J7567),"",Perigon!J7567)</f>
        <v/>
      </c>
      <c r="E7572" s="64" t="str">
        <f>IF(ISBLANK(Perigon!K7567),"",Perigon!K7567)</f>
        <v/>
      </c>
      <c r="F7572" s="65"/>
      <c r="G7572" s="64"/>
      <c r="H7572" s="69" t="str">
        <f>IF(ISBLANK(Perigon!L7567),"",Perigon!L7567)</f>
        <v/>
      </c>
      <c r="I7572" s="69" t="str">
        <f>IF(ISBLANK(Perigon!M7567),"",Perigon!M7567)</f>
        <v/>
      </c>
      <c r="J7572" s="98" t="str">
        <f>IF(ISBLANK(Perigon!N7567),"",Perigon!N7567)</f>
        <v/>
      </c>
      <c r="K7572" s="99" t="str">
        <f>IF(ISBLANK(Perigon!J7567),"",Perigon!T7567)</f>
        <v/>
      </c>
      <c r="L7572" s="95" t="str">
        <f>IF(ISBLANK(Perigon!O7567),"",Perigon!O7567)</f>
        <v/>
      </c>
      <c r="M7572" s="95" t="str">
        <f>IF(ISBLANK(Perigon!R7567),"",Perigon!R7567)</f>
        <v/>
      </c>
      <c r="N7572" s="95" t="str">
        <f>IF(ISBLANK(Perigon!P7567),"",Perigon!P7567)</f>
        <v/>
      </c>
      <c r="O7572" s="38" t="str">
        <f>IF($L7572="","",VLOOKUP($R7572,Tarife!$A$2:$R$599,13,FALSE))</f>
        <v/>
      </c>
      <c r="P7572" s="38" t="str">
        <f t="shared" si="118"/>
        <v/>
      </c>
      <c r="R7572" s="100" t="str">
        <f>Zusammenzug!$C$25&amp;"-"&amp;Zusammenzug!$A$7&amp;"-"&amp;Leistungen!L7572</f>
        <v>2024-0-</v>
      </c>
    </row>
    <row r="7573" spans="1:18" x14ac:dyDescent="0.2">
      <c r="A7573" s="95" t="str">
        <f>IF(ISBLANK(Perigon!E7568),"",Perigon!E7568)</f>
        <v/>
      </c>
      <c r="B7573" s="95" t="str">
        <f>IF(ISBLANK(Perigon!G7568),"",Perigon!G7568)</f>
        <v/>
      </c>
      <c r="C7573" s="96" t="str">
        <f>IF(ISBLANK(Perigon!I7568),"",Perigon!I7568)</f>
        <v/>
      </c>
      <c r="D7573" s="97" t="str">
        <f>IF(ISBLANK(Perigon!J7568),"",Perigon!J7568)</f>
        <v/>
      </c>
      <c r="E7573" s="64" t="str">
        <f>IF(ISBLANK(Perigon!K7568),"",Perigon!K7568)</f>
        <v/>
      </c>
      <c r="F7573" s="65"/>
      <c r="G7573" s="64"/>
      <c r="H7573" s="69" t="str">
        <f>IF(ISBLANK(Perigon!L7568),"",Perigon!L7568)</f>
        <v/>
      </c>
      <c r="I7573" s="69" t="str">
        <f>IF(ISBLANK(Perigon!M7568),"",Perigon!M7568)</f>
        <v/>
      </c>
      <c r="J7573" s="98" t="str">
        <f>IF(ISBLANK(Perigon!N7568),"",Perigon!N7568)</f>
        <v/>
      </c>
      <c r="K7573" s="99" t="str">
        <f>IF(ISBLANK(Perigon!J7568),"",Perigon!T7568)</f>
        <v/>
      </c>
      <c r="L7573" s="95" t="str">
        <f>IF(ISBLANK(Perigon!O7568),"",Perigon!O7568)</f>
        <v/>
      </c>
      <c r="M7573" s="95" t="str">
        <f>IF(ISBLANK(Perigon!R7568),"",Perigon!R7568)</f>
        <v/>
      </c>
      <c r="N7573" s="95" t="str">
        <f>IF(ISBLANK(Perigon!P7568),"",Perigon!P7568)</f>
        <v/>
      </c>
      <c r="O7573" s="38" t="str">
        <f>IF($L7573="","",VLOOKUP($R7573,Tarife!$A$2:$R$599,13,FALSE))</f>
        <v/>
      </c>
      <c r="P7573" s="38" t="str">
        <f t="shared" si="118"/>
        <v/>
      </c>
      <c r="R7573" s="100" t="str">
        <f>Zusammenzug!$C$25&amp;"-"&amp;Zusammenzug!$A$7&amp;"-"&amp;Leistungen!L7573</f>
        <v>2024-0-</v>
      </c>
    </row>
    <row r="7574" spans="1:18" x14ac:dyDescent="0.2">
      <c r="A7574" s="95" t="str">
        <f>IF(ISBLANK(Perigon!E7569),"",Perigon!E7569)</f>
        <v/>
      </c>
      <c r="B7574" s="95" t="str">
        <f>IF(ISBLANK(Perigon!G7569),"",Perigon!G7569)</f>
        <v/>
      </c>
      <c r="C7574" s="96" t="str">
        <f>IF(ISBLANK(Perigon!I7569),"",Perigon!I7569)</f>
        <v/>
      </c>
      <c r="D7574" s="97" t="str">
        <f>IF(ISBLANK(Perigon!J7569),"",Perigon!J7569)</f>
        <v/>
      </c>
      <c r="E7574" s="64" t="str">
        <f>IF(ISBLANK(Perigon!K7569),"",Perigon!K7569)</f>
        <v/>
      </c>
      <c r="F7574" s="65"/>
      <c r="G7574" s="64"/>
      <c r="H7574" s="69" t="str">
        <f>IF(ISBLANK(Perigon!L7569),"",Perigon!L7569)</f>
        <v/>
      </c>
      <c r="I7574" s="69" t="str">
        <f>IF(ISBLANK(Perigon!M7569),"",Perigon!M7569)</f>
        <v/>
      </c>
      <c r="J7574" s="98" t="str">
        <f>IF(ISBLANK(Perigon!N7569),"",Perigon!N7569)</f>
        <v/>
      </c>
      <c r="K7574" s="99" t="str">
        <f>IF(ISBLANK(Perigon!J7569),"",Perigon!T7569)</f>
        <v/>
      </c>
      <c r="L7574" s="95" t="str">
        <f>IF(ISBLANK(Perigon!O7569),"",Perigon!O7569)</f>
        <v/>
      </c>
      <c r="M7574" s="95" t="str">
        <f>IF(ISBLANK(Perigon!R7569),"",Perigon!R7569)</f>
        <v/>
      </c>
      <c r="N7574" s="95" t="str">
        <f>IF(ISBLANK(Perigon!P7569),"",Perigon!P7569)</f>
        <v/>
      </c>
      <c r="O7574" s="38" t="str">
        <f>IF($L7574="","",VLOOKUP($R7574,Tarife!$A$2:$R$599,13,FALSE))</f>
        <v/>
      </c>
      <c r="P7574" s="38" t="str">
        <f t="shared" si="118"/>
        <v/>
      </c>
      <c r="R7574" s="100" t="str">
        <f>Zusammenzug!$C$25&amp;"-"&amp;Zusammenzug!$A$7&amp;"-"&amp;Leistungen!L7574</f>
        <v>2024-0-</v>
      </c>
    </row>
    <row r="7575" spans="1:18" x14ac:dyDescent="0.2">
      <c r="A7575" s="95" t="str">
        <f>IF(ISBLANK(Perigon!E7570),"",Perigon!E7570)</f>
        <v/>
      </c>
      <c r="B7575" s="95" t="str">
        <f>IF(ISBLANK(Perigon!G7570),"",Perigon!G7570)</f>
        <v/>
      </c>
      <c r="C7575" s="96" t="str">
        <f>IF(ISBLANK(Perigon!I7570),"",Perigon!I7570)</f>
        <v/>
      </c>
      <c r="D7575" s="97" t="str">
        <f>IF(ISBLANK(Perigon!J7570),"",Perigon!J7570)</f>
        <v/>
      </c>
      <c r="E7575" s="64" t="str">
        <f>IF(ISBLANK(Perigon!K7570),"",Perigon!K7570)</f>
        <v/>
      </c>
      <c r="F7575" s="65"/>
      <c r="G7575" s="64"/>
      <c r="H7575" s="69" t="str">
        <f>IF(ISBLANK(Perigon!L7570),"",Perigon!L7570)</f>
        <v/>
      </c>
      <c r="I7575" s="69" t="str">
        <f>IF(ISBLANK(Perigon!M7570),"",Perigon!M7570)</f>
        <v/>
      </c>
      <c r="J7575" s="98" t="str">
        <f>IF(ISBLANK(Perigon!N7570),"",Perigon!N7570)</f>
        <v/>
      </c>
      <c r="K7575" s="99" t="str">
        <f>IF(ISBLANK(Perigon!J7570),"",Perigon!T7570)</f>
        <v/>
      </c>
      <c r="L7575" s="95" t="str">
        <f>IF(ISBLANK(Perigon!O7570),"",Perigon!O7570)</f>
        <v/>
      </c>
      <c r="M7575" s="95" t="str">
        <f>IF(ISBLANK(Perigon!R7570),"",Perigon!R7570)</f>
        <v/>
      </c>
      <c r="N7575" s="95" t="str">
        <f>IF(ISBLANK(Perigon!P7570),"",Perigon!P7570)</f>
        <v/>
      </c>
      <c r="O7575" s="38" t="str">
        <f>IF($L7575="","",VLOOKUP($R7575,Tarife!$A$2:$R$599,13,FALSE))</f>
        <v/>
      </c>
      <c r="P7575" s="38" t="str">
        <f t="shared" si="118"/>
        <v/>
      </c>
      <c r="R7575" s="100" t="str">
        <f>Zusammenzug!$C$25&amp;"-"&amp;Zusammenzug!$A$7&amp;"-"&amp;Leistungen!L7575</f>
        <v>2024-0-</v>
      </c>
    </row>
    <row r="7576" spans="1:18" x14ac:dyDescent="0.2">
      <c r="A7576" s="95" t="str">
        <f>IF(ISBLANK(Perigon!E7571),"",Perigon!E7571)</f>
        <v/>
      </c>
      <c r="B7576" s="95" t="str">
        <f>IF(ISBLANK(Perigon!G7571),"",Perigon!G7571)</f>
        <v/>
      </c>
      <c r="C7576" s="96" t="str">
        <f>IF(ISBLANK(Perigon!I7571),"",Perigon!I7571)</f>
        <v/>
      </c>
      <c r="D7576" s="97" t="str">
        <f>IF(ISBLANK(Perigon!J7571),"",Perigon!J7571)</f>
        <v/>
      </c>
      <c r="E7576" s="64" t="str">
        <f>IF(ISBLANK(Perigon!K7571),"",Perigon!K7571)</f>
        <v/>
      </c>
      <c r="F7576" s="65"/>
      <c r="G7576" s="64"/>
      <c r="H7576" s="69" t="str">
        <f>IF(ISBLANK(Perigon!L7571),"",Perigon!L7571)</f>
        <v/>
      </c>
      <c r="I7576" s="69" t="str">
        <f>IF(ISBLANK(Perigon!M7571),"",Perigon!M7571)</f>
        <v/>
      </c>
      <c r="J7576" s="98" t="str">
        <f>IF(ISBLANK(Perigon!N7571),"",Perigon!N7571)</f>
        <v/>
      </c>
      <c r="K7576" s="99" t="str">
        <f>IF(ISBLANK(Perigon!J7571),"",Perigon!T7571)</f>
        <v/>
      </c>
      <c r="L7576" s="95" t="str">
        <f>IF(ISBLANK(Perigon!O7571),"",Perigon!O7571)</f>
        <v/>
      </c>
      <c r="M7576" s="95" t="str">
        <f>IF(ISBLANK(Perigon!R7571),"",Perigon!R7571)</f>
        <v/>
      </c>
      <c r="N7576" s="95" t="str">
        <f>IF(ISBLANK(Perigon!P7571),"",Perigon!P7571)</f>
        <v/>
      </c>
      <c r="O7576" s="38" t="str">
        <f>IF($L7576="","",VLOOKUP($R7576,Tarife!$A$2:$R$599,13,FALSE))</f>
        <v/>
      </c>
      <c r="P7576" s="38" t="str">
        <f t="shared" si="118"/>
        <v/>
      </c>
      <c r="R7576" s="100" t="str">
        <f>Zusammenzug!$C$25&amp;"-"&amp;Zusammenzug!$A$7&amp;"-"&amp;Leistungen!L7576</f>
        <v>2024-0-</v>
      </c>
    </row>
    <row r="7577" spans="1:18" x14ac:dyDescent="0.2">
      <c r="A7577" s="95" t="str">
        <f>IF(ISBLANK(Perigon!E7572),"",Perigon!E7572)</f>
        <v/>
      </c>
      <c r="B7577" s="95" t="str">
        <f>IF(ISBLANK(Perigon!G7572),"",Perigon!G7572)</f>
        <v/>
      </c>
      <c r="C7577" s="96" t="str">
        <f>IF(ISBLANK(Perigon!I7572),"",Perigon!I7572)</f>
        <v/>
      </c>
      <c r="D7577" s="97" t="str">
        <f>IF(ISBLANK(Perigon!J7572),"",Perigon!J7572)</f>
        <v/>
      </c>
      <c r="E7577" s="64" t="str">
        <f>IF(ISBLANK(Perigon!K7572),"",Perigon!K7572)</f>
        <v/>
      </c>
      <c r="F7577" s="65"/>
      <c r="G7577" s="64"/>
      <c r="H7577" s="69" t="str">
        <f>IF(ISBLANK(Perigon!L7572),"",Perigon!L7572)</f>
        <v/>
      </c>
      <c r="I7577" s="69" t="str">
        <f>IF(ISBLANK(Perigon!M7572),"",Perigon!M7572)</f>
        <v/>
      </c>
      <c r="J7577" s="98" t="str">
        <f>IF(ISBLANK(Perigon!N7572),"",Perigon!N7572)</f>
        <v/>
      </c>
      <c r="K7577" s="99" t="str">
        <f>IF(ISBLANK(Perigon!J7572),"",Perigon!T7572)</f>
        <v/>
      </c>
      <c r="L7577" s="95" t="str">
        <f>IF(ISBLANK(Perigon!O7572),"",Perigon!O7572)</f>
        <v/>
      </c>
      <c r="M7577" s="95" t="str">
        <f>IF(ISBLANK(Perigon!R7572),"",Perigon!R7572)</f>
        <v/>
      </c>
      <c r="N7577" s="95" t="str">
        <f>IF(ISBLANK(Perigon!P7572),"",Perigon!P7572)</f>
        <v/>
      </c>
      <c r="O7577" s="38" t="str">
        <f>IF($L7577="","",VLOOKUP($R7577,Tarife!$A$2:$R$599,13,FALSE))</f>
        <v/>
      </c>
      <c r="P7577" s="38" t="str">
        <f t="shared" si="118"/>
        <v/>
      </c>
      <c r="R7577" s="100" t="str">
        <f>Zusammenzug!$C$25&amp;"-"&amp;Zusammenzug!$A$7&amp;"-"&amp;Leistungen!L7577</f>
        <v>2024-0-</v>
      </c>
    </row>
    <row r="7578" spans="1:18" x14ac:dyDescent="0.2">
      <c r="A7578" s="95" t="str">
        <f>IF(ISBLANK(Perigon!E7573),"",Perigon!E7573)</f>
        <v/>
      </c>
      <c r="B7578" s="95" t="str">
        <f>IF(ISBLANK(Perigon!G7573),"",Perigon!G7573)</f>
        <v/>
      </c>
      <c r="C7578" s="96" t="str">
        <f>IF(ISBLANK(Perigon!I7573),"",Perigon!I7573)</f>
        <v/>
      </c>
      <c r="D7578" s="97" t="str">
        <f>IF(ISBLANK(Perigon!J7573),"",Perigon!J7573)</f>
        <v/>
      </c>
      <c r="E7578" s="64" t="str">
        <f>IF(ISBLANK(Perigon!K7573),"",Perigon!K7573)</f>
        <v/>
      </c>
      <c r="F7578" s="65"/>
      <c r="G7578" s="64"/>
      <c r="H7578" s="69" t="str">
        <f>IF(ISBLANK(Perigon!L7573),"",Perigon!L7573)</f>
        <v/>
      </c>
      <c r="I7578" s="69" t="str">
        <f>IF(ISBLANK(Perigon!M7573),"",Perigon!M7573)</f>
        <v/>
      </c>
      <c r="J7578" s="98" t="str">
        <f>IF(ISBLANK(Perigon!N7573),"",Perigon!N7573)</f>
        <v/>
      </c>
      <c r="K7578" s="99" t="str">
        <f>IF(ISBLANK(Perigon!J7573),"",Perigon!T7573)</f>
        <v/>
      </c>
      <c r="L7578" s="95" t="str">
        <f>IF(ISBLANK(Perigon!O7573),"",Perigon!O7573)</f>
        <v/>
      </c>
      <c r="M7578" s="95" t="str">
        <f>IF(ISBLANK(Perigon!R7573),"",Perigon!R7573)</f>
        <v/>
      </c>
      <c r="N7578" s="95" t="str">
        <f>IF(ISBLANK(Perigon!P7573),"",Perigon!P7573)</f>
        <v/>
      </c>
      <c r="O7578" s="38" t="str">
        <f>IF($L7578="","",VLOOKUP($R7578,Tarife!$A$2:$R$599,13,FALSE))</f>
        <v/>
      </c>
      <c r="P7578" s="38" t="str">
        <f t="shared" si="118"/>
        <v/>
      </c>
      <c r="R7578" s="100" t="str">
        <f>Zusammenzug!$C$25&amp;"-"&amp;Zusammenzug!$A$7&amp;"-"&amp;Leistungen!L7578</f>
        <v>2024-0-</v>
      </c>
    </row>
    <row r="7579" spans="1:18" x14ac:dyDescent="0.2">
      <c r="A7579" s="95" t="str">
        <f>IF(ISBLANK(Perigon!E7574),"",Perigon!E7574)</f>
        <v/>
      </c>
      <c r="B7579" s="95" t="str">
        <f>IF(ISBLANK(Perigon!G7574),"",Perigon!G7574)</f>
        <v/>
      </c>
      <c r="C7579" s="96" t="str">
        <f>IF(ISBLANK(Perigon!I7574),"",Perigon!I7574)</f>
        <v/>
      </c>
      <c r="D7579" s="97" t="str">
        <f>IF(ISBLANK(Perigon!J7574),"",Perigon!J7574)</f>
        <v/>
      </c>
      <c r="E7579" s="64" t="str">
        <f>IF(ISBLANK(Perigon!K7574),"",Perigon!K7574)</f>
        <v/>
      </c>
      <c r="F7579" s="65"/>
      <c r="G7579" s="64"/>
      <c r="H7579" s="69" t="str">
        <f>IF(ISBLANK(Perigon!L7574),"",Perigon!L7574)</f>
        <v/>
      </c>
      <c r="I7579" s="69" t="str">
        <f>IF(ISBLANK(Perigon!M7574),"",Perigon!M7574)</f>
        <v/>
      </c>
      <c r="J7579" s="98" t="str">
        <f>IF(ISBLANK(Perigon!N7574),"",Perigon!N7574)</f>
        <v/>
      </c>
      <c r="K7579" s="99" t="str">
        <f>IF(ISBLANK(Perigon!J7574),"",Perigon!T7574)</f>
        <v/>
      </c>
      <c r="L7579" s="95" t="str">
        <f>IF(ISBLANK(Perigon!O7574),"",Perigon!O7574)</f>
        <v/>
      </c>
      <c r="M7579" s="95" t="str">
        <f>IF(ISBLANK(Perigon!R7574),"",Perigon!R7574)</f>
        <v/>
      </c>
      <c r="N7579" s="95" t="str">
        <f>IF(ISBLANK(Perigon!P7574),"",Perigon!P7574)</f>
        <v/>
      </c>
      <c r="O7579" s="38" t="str">
        <f>IF($L7579="","",VLOOKUP($R7579,Tarife!$A$2:$R$599,13,FALSE))</f>
        <v/>
      </c>
      <c r="P7579" s="38" t="str">
        <f t="shared" si="118"/>
        <v/>
      </c>
      <c r="R7579" s="100" t="str">
        <f>Zusammenzug!$C$25&amp;"-"&amp;Zusammenzug!$A$7&amp;"-"&amp;Leistungen!L7579</f>
        <v>2024-0-</v>
      </c>
    </row>
    <row r="7580" spans="1:18" x14ac:dyDescent="0.2">
      <c r="A7580" s="95" t="str">
        <f>IF(ISBLANK(Perigon!E7575),"",Perigon!E7575)</f>
        <v/>
      </c>
      <c r="B7580" s="95" t="str">
        <f>IF(ISBLANK(Perigon!G7575),"",Perigon!G7575)</f>
        <v/>
      </c>
      <c r="C7580" s="96" t="str">
        <f>IF(ISBLANK(Perigon!I7575),"",Perigon!I7575)</f>
        <v/>
      </c>
      <c r="D7580" s="97" t="str">
        <f>IF(ISBLANK(Perigon!J7575),"",Perigon!J7575)</f>
        <v/>
      </c>
      <c r="E7580" s="64" t="str">
        <f>IF(ISBLANK(Perigon!K7575),"",Perigon!K7575)</f>
        <v/>
      </c>
      <c r="F7580" s="65"/>
      <c r="G7580" s="64"/>
      <c r="H7580" s="69" t="str">
        <f>IF(ISBLANK(Perigon!L7575),"",Perigon!L7575)</f>
        <v/>
      </c>
      <c r="I7580" s="69" t="str">
        <f>IF(ISBLANK(Perigon!M7575),"",Perigon!M7575)</f>
        <v/>
      </c>
      <c r="J7580" s="98" t="str">
        <f>IF(ISBLANK(Perigon!N7575),"",Perigon!N7575)</f>
        <v/>
      </c>
      <c r="K7580" s="99" t="str">
        <f>IF(ISBLANK(Perigon!J7575),"",Perigon!T7575)</f>
        <v/>
      </c>
      <c r="L7580" s="95" t="str">
        <f>IF(ISBLANK(Perigon!O7575),"",Perigon!O7575)</f>
        <v/>
      </c>
      <c r="M7580" s="95" t="str">
        <f>IF(ISBLANK(Perigon!R7575),"",Perigon!R7575)</f>
        <v/>
      </c>
      <c r="N7580" s="95" t="str">
        <f>IF(ISBLANK(Perigon!P7575),"",Perigon!P7575)</f>
        <v/>
      </c>
      <c r="O7580" s="38" t="str">
        <f>IF($L7580="","",VLOOKUP($R7580,Tarife!$A$2:$R$599,13,FALSE))</f>
        <v/>
      </c>
      <c r="P7580" s="38" t="str">
        <f t="shared" si="118"/>
        <v/>
      </c>
      <c r="R7580" s="100" t="str">
        <f>Zusammenzug!$C$25&amp;"-"&amp;Zusammenzug!$A$7&amp;"-"&amp;Leistungen!L7580</f>
        <v>2024-0-</v>
      </c>
    </row>
    <row r="7581" spans="1:18" x14ac:dyDescent="0.2">
      <c r="A7581" s="95" t="str">
        <f>IF(ISBLANK(Perigon!E7576),"",Perigon!E7576)</f>
        <v/>
      </c>
      <c r="B7581" s="95" t="str">
        <f>IF(ISBLANK(Perigon!G7576),"",Perigon!G7576)</f>
        <v/>
      </c>
      <c r="C7581" s="96" t="str">
        <f>IF(ISBLANK(Perigon!I7576),"",Perigon!I7576)</f>
        <v/>
      </c>
      <c r="D7581" s="97" t="str">
        <f>IF(ISBLANK(Perigon!J7576),"",Perigon!J7576)</f>
        <v/>
      </c>
      <c r="E7581" s="64" t="str">
        <f>IF(ISBLANK(Perigon!K7576),"",Perigon!K7576)</f>
        <v/>
      </c>
      <c r="F7581" s="65"/>
      <c r="G7581" s="64"/>
      <c r="H7581" s="69" t="str">
        <f>IF(ISBLANK(Perigon!L7576),"",Perigon!L7576)</f>
        <v/>
      </c>
      <c r="I7581" s="69" t="str">
        <f>IF(ISBLANK(Perigon!M7576),"",Perigon!M7576)</f>
        <v/>
      </c>
      <c r="J7581" s="98" t="str">
        <f>IF(ISBLANK(Perigon!N7576),"",Perigon!N7576)</f>
        <v/>
      </c>
      <c r="K7581" s="99" t="str">
        <f>IF(ISBLANK(Perigon!J7576),"",Perigon!T7576)</f>
        <v/>
      </c>
      <c r="L7581" s="95" t="str">
        <f>IF(ISBLANK(Perigon!O7576),"",Perigon!O7576)</f>
        <v/>
      </c>
      <c r="M7581" s="95" t="str">
        <f>IF(ISBLANK(Perigon!R7576),"",Perigon!R7576)</f>
        <v/>
      </c>
      <c r="N7581" s="95" t="str">
        <f>IF(ISBLANK(Perigon!P7576),"",Perigon!P7576)</f>
        <v/>
      </c>
      <c r="O7581" s="38" t="str">
        <f>IF($L7581="","",VLOOKUP($R7581,Tarife!$A$2:$R$599,13,FALSE))</f>
        <v/>
      </c>
      <c r="P7581" s="38" t="str">
        <f t="shared" si="118"/>
        <v/>
      </c>
      <c r="R7581" s="100" t="str">
        <f>Zusammenzug!$C$25&amp;"-"&amp;Zusammenzug!$A$7&amp;"-"&amp;Leistungen!L7581</f>
        <v>2024-0-</v>
      </c>
    </row>
    <row r="7582" spans="1:18" x14ac:dyDescent="0.2">
      <c r="A7582" s="95" t="str">
        <f>IF(ISBLANK(Perigon!E7577),"",Perigon!E7577)</f>
        <v/>
      </c>
      <c r="B7582" s="95" t="str">
        <f>IF(ISBLANK(Perigon!G7577),"",Perigon!G7577)</f>
        <v/>
      </c>
      <c r="C7582" s="96" t="str">
        <f>IF(ISBLANK(Perigon!I7577),"",Perigon!I7577)</f>
        <v/>
      </c>
      <c r="D7582" s="97" t="str">
        <f>IF(ISBLANK(Perigon!J7577),"",Perigon!J7577)</f>
        <v/>
      </c>
      <c r="E7582" s="64" t="str">
        <f>IF(ISBLANK(Perigon!K7577),"",Perigon!K7577)</f>
        <v/>
      </c>
      <c r="F7582" s="65"/>
      <c r="G7582" s="64"/>
      <c r="H7582" s="69" t="str">
        <f>IF(ISBLANK(Perigon!L7577),"",Perigon!L7577)</f>
        <v/>
      </c>
      <c r="I7582" s="69" t="str">
        <f>IF(ISBLANK(Perigon!M7577),"",Perigon!M7577)</f>
        <v/>
      </c>
      <c r="J7582" s="98" t="str">
        <f>IF(ISBLANK(Perigon!N7577),"",Perigon!N7577)</f>
        <v/>
      </c>
      <c r="K7582" s="99" t="str">
        <f>IF(ISBLANK(Perigon!J7577),"",Perigon!T7577)</f>
        <v/>
      </c>
      <c r="L7582" s="95" t="str">
        <f>IF(ISBLANK(Perigon!O7577),"",Perigon!O7577)</f>
        <v/>
      </c>
      <c r="M7582" s="95" t="str">
        <f>IF(ISBLANK(Perigon!R7577),"",Perigon!R7577)</f>
        <v/>
      </c>
      <c r="N7582" s="95" t="str">
        <f>IF(ISBLANK(Perigon!P7577),"",Perigon!P7577)</f>
        <v/>
      </c>
      <c r="O7582" s="38" t="str">
        <f>IF($L7582="","",VLOOKUP($R7582,Tarife!$A$2:$R$599,13,FALSE))</f>
        <v/>
      </c>
      <c r="P7582" s="38" t="str">
        <f t="shared" si="118"/>
        <v/>
      </c>
      <c r="R7582" s="100" t="str">
        <f>Zusammenzug!$C$25&amp;"-"&amp;Zusammenzug!$A$7&amp;"-"&amp;Leistungen!L7582</f>
        <v>2024-0-</v>
      </c>
    </row>
    <row r="7583" spans="1:18" x14ac:dyDescent="0.2">
      <c r="A7583" s="95" t="str">
        <f>IF(ISBLANK(Perigon!E7578),"",Perigon!E7578)</f>
        <v/>
      </c>
      <c r="B7583" s="95" t="str">
        <f>IF(ISBLANK(Perigon!G7578),"",Perigon!G7578)</f>
        <v/>
      </c>
      <c r="C7583" s="96" t="str">
        <f>IF(ISBLANK(Perigon!I7578),"",Perigon!I7578)</f>
        <v/>
      </c>
      <c r="D7583" s="97" t="str">
        <f>IF(ISBLANK(Perigon!J7578),"",Perigon!J7578)</f>
        <v/>
      </c>
      <c r="E7583" s="64" t="str">
        <f>IF(ISBLANK(Perigon!K7578),"",Perigon!K7578)</f>
        <v/>
      </c>
      <c r="F7583" s="65"/>
      <c r="G7583" s="64"/>
      <c r="H7583" s="69" t="str">
        <f>IF(ISBLANK(Perigon!L7578),"",Perigon!L7578)</f>
        <v/>
      </c>
      <c r="I7583" s="69" t="str">
        <f>IF(ISBLANK(Perigon!M7578),"",Perigon!M7578)</f>
        <v/>
      </c>
      <c r="J7583" s="98" t="str">
        <f>IF(ISBLANK(Perigon!N7578),"",Perigon!N7578)</f>
        <v/>
      </c>
      <c r="K7583" s="99" t="str">
        <f>IF(ISBLANK(Perigon!J7578),"",Perigon!T7578)</f>
        <v/>
      </c>
      <c r="L7583" s="95" t="str">
        <f>IF(ISBLANK(Perigon!O7578),"",Perigon!O7578)</f>
        <v/>
      </c>
      <c r="M7583" s="95" t="str">
        <f>IF(ISBLANK(Perigon!R7578),"",Perigon!R7578)</f>
        <v/>
      </c>
      <c r="N7583" s="95" t="str">
        <f>IF(ISBLANK(Perigon!P7578),"",Perigon!P7578)</f>
        <v/>
      </c>
      <c r="O7583" s="38" t="str">
        <f>IF($L7583="","",VLOOKUP($R7583,Tarife!$A$2:$R$599,13,FALSE))</f>
        <v/>
      </c>
      <c r="P7583" s="38" t="str">
        <f t="shared" si="118"/>
        <v/>
      </c>
      <c r="R7583" s="100" t="str">
        <f>Zusammenzug!$C$25&amp;"-"&amp;Zusammenzug!$A$7&amp;"-"&amp;Leistungen!L7583</f>
        <v>2024-0-</v>
      </c>
    </row>
    <row r="7584" spans="1:18" x14ac:dyDescent="0.2">
      <c r="A7584" s="95" t="str">
        <f>IF(ISBLANK(Perigon!E7579),"",Perigon!E7579)</f>
        <v/>
      </c>
      <c r="B7584" s="95" t="str">
        <f>IF(ISBLANK(Perigon!G7579),"",Perigon!G7579)</f>
        <v/>
      </c>
      <c r="C7584" s="96" t="str">
        <f>IF(ISBLANK(Perigon!I7579),"",Perigon!I7579)</f>
        <v/>
      </c>
      <c r="D7584" s="97" t="str">
        <f>IF(ISBLANK(Perigon!J7579),"",Perigon!J7579)</f>
        <v/>
      </c>
      <c r="E7584" s="64" t="str">
        <f>IF(ISBLANK(Perigon!K7579),"",Perigon!K7579)</f>
        <v/>
      </c>
      <c r="F7584" s="65"/>
      <c r="G7584" s="64"/>
      <c r="H7584" s="69" t="str">
        <f>IF(ISBLANK(Perigon!L7579),"",Perigon!L7579)</f>
        <v/>
      </c>
      <c r="I7584" s="69" t="str">
        <f>IF(ISBLANK(Perigon!M7579),"",Perigon!M7579)</f>
        <v/>
      </c>
      <c r="J7584" s="98" t="str">
        <f>IF(ISBLANK(Perigon!N7579),"",Perigon!N7579)</f>
        <v/>
      </c>
      <c r="K7584" s="99" t="str">
        <f>IF(ISBLANK(Perigon!J7579),"",Perigon!T7579)</f>
        <v/>
      </c>
      <c r="L7584" s="95" t="str">
        <f>IF(ISBLANK(Perigon!O7579),"",Perigon!O7579)</f>
        <v/>
      </c>
      <c r="M7584" s="95" t="str">
        <f>IF(ISBLANK(Perigon!R7579),"",Perigon!R7579)</f>
        <v/>
      </c>
      <c r="N7584" s="95" t="str">
        <f>IF(ISBLANK(Perigon!P7579),"",Perigon!P7579)</f>
        <v/>
      </c>
      <c r="O7584" s="38" t="str">
        <f>IF($L7584="","",VLOOKUP($R7584,Tarife!$A$2:$R$599,13,FALSE))</f>
        <v/>
      </c>
      <c r="P7584" s="38" t="str">
        <f t="shared" si="118"/>
        <v/>
      </c>
      <c r="R7584" s="100" t="str">
        <f>Zusammenzug!$C$25&amp;"-"&amp;Zusammenzug!$A$7&amp;"-"&amp;Leistungen!L7584</f>
        <v>2024-0-</v>
      </c>
    </row>
    <row r="7585" spans="1:18" x14ac:dyDescent="0.2">
      <c r="A7585" s="95" t="str">
        <f>IF(ISBLANK(Perigon!E7580),"",Perigon!E7580)</f>
        <v/>
      </c>
      <c r="B7585" s="95" t="str">
        <f>IF(ISBLANK(Perigon!G7580),"",Perigon!G7580)</f>
        <v/>
      </c>
      <c r="C7585" s="96" t="str">
        <f>IF(ISBLANK(Perigon!I7580),"",Perigon!I7580)</f>
        <v/>
      </c>
      <c r="D7585" s="97" t="str">
        <f>IF(ISBLANK(Perigon!J7580),"",Perigon!J7580)</f>
        <v/>
      </c>
      <c r="E7585" s="64" t="str">
        <f>IF(ISBLANK(Perigon!K7580),"",Perigon!K7580)</f>
        <v/>
      </c>
      <c r="F7585" s="65"/>
      <c r="G7585" s="64"/>
      <c r="H7585" s="69" t="str">
        <f>IF(ISBLANK(Perigon!L7580),"",Perigon!L7580)</f>
        <v/>
      </c>
      <c r="I7585" s="69" t="str">
        <f>IF(ISBLANK(Perigon!M7580),"",Perigon!M7580)</f>
        <v/>
      </c>
      <c r="J7585" s="98" t="str">
        <f>IF(ISBLANK(Perigon!N7580),"",Perigon!N7580)</f>
        <v/>
      </c>
      <c r="K7585" s="99" t="str">
        <f>IF(ISBLANK(Perigon!J7580),"",Perigon!T7580)</f>
        <v/>
      </c>
      <c r="L7585" s="95" t="str">
        <f>IF(ISBLANK(Perigon!O7580),"",Perigon!O7580)</f>
        <v/>
      </c>
      <c r="M7585" s="95" t="str">
        <f>IF(ISBLANK(Perigon!R7580),"",Perigon!R7580)</f>
        <v/>
      </c>
      <c r="N7585" s="95" t="str">
        <f>IF(ISBLANK(Perigon!P7580),"",Perigon!P7580)</f>
        <v/>
      </c>
      <c r="O7585" s="38" t="str">
        <f>IF($L7585="","",VLOOKUP($R7585,Tarife!$A$2:$R$599,13,FALSE))</f>
        <v/>
      </c>
      <c r="P7585" s="38" t="str">
        <f t="shared" si="118"/>
        <v/>
      </c>
      <c r="R7585" s="100" t="str">
        <f>Zusammenzug!$C$25&amp;"-"&amp;Zusammenzug!$A$7&amp;"-"&amp;Leistungen!L7585</f>
        <v>2024-0-</v>
      </c>
    </row>
    <row r="7586" spans="1:18" x14ac:dyDescent="0.2">
      <c r="A7586" s="95" t="str">
        <f>IF(ISBLANK(Perigon!E7581),"",Perigon!E7581)</f>
        <v/>
      </c>
      <c r="B7586" s="95" t="str">
        <f>IF(ISBLANK(Perigon!G7581),"",Perigon!G7581)</f>
        <v/>
      </c>
      <c r="C7586" s="96" t="str">
        <f>IF(ISBLANK(Perigon!I7581),"",Perigon!I7581)</f>
        <v/>
      </c>
      <c r="D7586" s="97" t="str">
        <f>IF(ISBLANK(Perigon!J7581),"",Perigon!J7581)</f>
        <v/>
      </c>
      <c r="E7586" s="64" t="str">
        <f>IF(ISBLANK(Perigon!K7581),"",Perigon!K7581)</f>
        <v/>
      </c>
      <c r="F7586" s="65"/>
      <c r="G7586" s="64"/>
      <c r="H7586" s="69" t="str">
        <f>IF(ISBLANK(Perigon!L7581),"",Perigon!L7581)</f>
        <v/>
      </c>
      <c r="I7586" s="69" t="str">
        <f>IF(ISBLANK(Perigon!M7581),"",Perigon!M7581)</f>
        <v/>
      </c>
      <c r="J7586" s="98" t="str">
        <f>IF(ISBLANK(Perigon!N7581),"",Perigon!N7581)</f>
        <v/>
      </c>
      <c r="K7586" s="99" t="str">
        <f>IF(ISBLANK(Perigon!J7581),"",Perigon!T7581)</f>
        <v/>
      </c>
      <c r="L7586" s="95" t="str">
        <f>IF(ISBLANK(Perigon!O7581),"",Perigon!O7581)</f>
        <v/>
      </c>
      <c r="M7586" s="95" t="str">
        <f>IF(ISBLANK(Perigon!R7581),"",Perigon!R7581)</f>
        <v/>
      </c>
      <c r="N7586" s="95" t="str">
        <f>IF(ISBLANK(Perigon!P7581),"",Perigon!P7581)</f>
        <v/>
      </c>
      <c r="O7586" s="38" t="str">
        <f>IF($L7586="","",VLOOKUP($R7586,Tarife!$A$2:$R$599,13,FALSE))</f>
        <v/>
      </c>
      <c r="P7586" s="38" t="str">
        <f t="shared" si="118"/>
        <v/>
      </c>
      <c r="R7586" s="100" t="str">
        <f>Zusammenzug!$C$25&amp;"-"&amp;Zusammenzug!$A$7&amp;"-"&amp;Leistungen!L7586</f>
        <v>2024-0-</v>
      </c>
    </row>
    <row r="7587" spans="1:18" x14ac:dyDescent="0.2">
      <c r="A7587" s="95" t="str">
        <f>IF(ISBLANK(Perigon!E7582),"",Perigon!E7582)</f>
        <v/>
      </c>
      <c r="B7587" s="95" t="str">
        <f>IF(ISBLANK(Perigon!G7582),"",Perigon!G7582)</f>
        <v/>
      </c>
      <c r="C7587" s="96" t="str">
        <f>IF(ISBLANK(Perigon!I7582),"",Perigon!I7582)</f>
        <v/>
      </c>
      <c r="D7587" s="97" t="str">
        <f>IF(ISBLANK(Perigon!J7582),"",Perigon!J7582)</f>
        <v/>
      </c>
      <c r="E7587" s="64" t="str">
        <f>IF(ISBLANK(Perigon!K7582),"",Perigon!K7582)</f>
        <v/>
      </c>
      <c r="F7587" s="65"/>
      <c r="G7587" s="64"/>
      <c r="H7587" s="69" t="str">
        <f>IF(ISBLANK(Perigon!L7582),"",Perigon!L7582)</f>
        <v/>
      </c>
      <c r="I7587" s="69" t="str">
        <f>IF(ISBLANK(Perigon!M7582),"",Perigon!M7582)</f>
        <v/>
      </c>
      <c r="J7587" s="98" t="str">
        <f>IF(ISBLANK(Perigon!N7582),"",Perigon!N7582)</f>
        <v/>
      </c>
      <c r="K7587" s="99" t="str">
        <f>IF(ISBLANK(Perigon!J7582),"",Perigon!T7582)</f>
        <v/>
      </c>
      <c r="L7587" s="95" t="str">
        <f>IF(ISBLANK(Perigon!O7582),"",Perigon!O7582)</f>
        <v/>
      </c>
      <c r="M7587" s="95" t="str">
        <f>IF(ISBLANK(Perigon!R7582),"",Perigon!R7582)</f>
        <v/>
      </c>
      <c r="N7587" s="95" t="str">
        <f>IF(ISBLANK(Perigon!P7582),"",Perigon!P7582)</f>
        <v/>
      </c>
      <c r="O7587" s="38" t="str">
        <f>IF($L7587="","",VLOOKUP($R7587,Tarife!$A$2:$R$599,13,FALSE))</f>
        <v/>
      </c>
      <c r="P7587" s="38" t="str">
        <f t="shared" si="118"/>
        <v/>
      </c>
      <c r="R7587" s="100" t="str">
        <f>Zusammenzug!$C$25&amp;"-"&amp;Zusammenzug!$A$7&amp;"-"&amp;Leistungen!L7587</f>
        <v>2024-0-</v>
      </c>
    </row>
    <row r="7588" spans="1:18" x14ac:dyDescent="0.2">
      <c r="A7588" s="95" t="str">
        <f>IF(ISBLANK(Perigon!E7583),"",Perigon!E7583)</f>
        <v/>
      </c>
      <c r="B7588" s="95" t="str">
        <f>IF(ISBLANK(Perigon!G7583),"",Perigon!G7583)</f>
        <v/>
      </c>
      <c r="C7588" s="96" t="str">
        <f>IF(ISBLANK(Perigon!I7583),"",Perigon!I7583)</f>
        <v/>
      </c>
      <c r="D7588" s="97" t="str">
        <f>IF(ISBLANK(Perigon!J7583),"",Perigon!J7583)</f>
        <v/>
      </c>
      <c r="E7588" s="64" t="str">
        <f>IF(ISBLANK(Perigon!K7583),"",Perigon!K7583)</f>
        <v/>
      </c>
      <c r="F7588" s="65"/>
      <c r="G7588" s="64"/>
      <c r="H7588" s="69" t="str">
        <f>IF(ISBLANK(Perigon!L7583),"",Perigon!L7583)</f>
        <v/>
      </c>
      <c r="I7588" s="69" t="str">
        <f>IF(ISBLANK(Perigon!M7583),"",Perigon!M7583)</f>
        <v/>
      </c>
      <c r="J7588" s="98" t="str">
        <f>IF(ISBLANK(Perigon!N7583),"",Perigon!N7583)</f>
        <v/>
      </c>
      <c r="K7588" s="99" t="str">
        <f>IF(ISBLANK(Perigon!J7583),"",Perigon!T7583)</f>
        <v/>
      </c>
      <c r="L7588" s="95" t="str">
        <f>IF(ISBLANK(Perigon!O7583),"",Perigon!O7583)</f>
        <v/>
      </c>
      <c r="M7588" s="95" t="str">
        <f>IF(ISBLANK(Perigon!R7583),"",Perigon!R7583)</f>
        <v/>
      </c>
      <c r="N7588" s="95" t="str">
        <f>IF(ISBLANK(Perigon!P7583),"",Perigon!P7583)</f>
        <v/>
      </c>
      <c r="O7588" s="38" t="str">
        <f>IF($L7588="","",VLOOKUP($R7588,Tarife!$A$2:$R$599,13,FALSE))</f>
        <v/>
      </c>
      <c r="P7588" s="38" t="str">
        <f t="shared" si="118"/>
        <v/>
      </c>
      <c r="R7588" s="100" t="str">
        <f>Zusammenzug!$C$25&amp;"-"&amp;Zusammenzug!$A$7&amp;"-"&amp;Leistungen!L7588</f>
        <v>2024-0-</v>
      </c>
    </row>
    <row r="7589" spans="1:18" x14ac:dyDescent="0.2">
      <c r="A7589" s="95" t="str">
        <f>IF(ISBLANK(Perigon!E7584),"",Perigon!E7584)</f>
        <v/>
      </c>
      <c r="B7589" s="95" t="str">
        <f>IF(ISBLANK(Perigon!G7584),"",Perigon!G7584)</f>
        <v/>
      </c>
      <c r="C7589" s="96" t="str">
        <f>IF(ISBLANK(Perigon!I7584),"",Perigon!I7584)</f>
        <v/>
      </c>
      <c r="D7589" s="97" t="str">
        <f>IF(ISBLANK(Perigon!J7584),"",Perigon!J7584)</f>
        <v/>
      </c>
      <c r="E7589" s="64" t="str">
        <f>IF(ISBLANK(Perigon!K7584),"",Perigon!K7584)</f>
        <v/>
      </c>
      <c r="F7589" s="65"/>
      <c r="G7589" s="64"/>
      <c r="H7589" s="69" t="str">
        <f>IF(ISBLANK(Perigon!L7584),"",Perigon!L7584)</f>
        <v/>
      </c>
      <c r="I7589" s="69" t="str">
        <f>IF(ISBLANK(Perigon!M7584),"",Perigon!M7584)</f>
        <v/>
      </c>
      <c r="J7589" s="98" t="str">
        <f>IF(ISBLANK(Perigon!N7584),"",Perigon!N7584)</f>
        <v/>
      </c>
      <c r="K7589" s="99" t="str">
        <f>IF(ISBLANK(Perigon!J7584),"",Perigon!T7584)</f>
        <v/>
      </c>
      <c r="L7589" s="95" t="str">
        <f>IF(ISBLANK(Perigon!O7584),"",Perigon!O7584)</f>
        <v/>
      </c>
      <c r="M7589" s="95" t="str">
        <f>IF(ISBLANK(Perigon!R7584),"",Perigon!R7584)</f>
        <v/>
      </c>
      <c r="N7589" s="95" t="str">
        <f>IF(ISBLANK(Perigon!P7584),"",Perigon!P7584)</f>
        <v/>
      </c>
      <c r="O7589" s="38" t="str">
        <f>IF($L7589="","",VLOOKUP($R7589,Tarife!$A$2:$R$599,13,FALSE))</f>
        <v/>
      </c>
      <c r="P7589" s="38" t="str">
        <f t="shared" si="118"/>
        <v/>
      </c>
      <c r="R7589" s="100" t="str">
        <f>Zusammenzug!$C$25&amp;"-"&amp;Zusammenzug!$A$7&amp;"-"&amp;Leistungen!L7589</f>
        <v>2024-0-</v>
      </c>
    </row>
    <row r="7590" spans="1:18" x14ac:dyDescent="0.2">
      <c r="A7590" s="95" t="str">
        <f>IF(ISBLANK(Perigon!E7585),"",Perigon!E7585)</f>
        <v/>
      </c>
      <c r="B7590" s="95" t="str">
        <f>IF(ISBLANK(Perigon!G7585),"",Perigon!G7585)</f>
        <v/>
      </c>
      <c r="C7590" s="96" t="str">
        <f>IF(ISBLANK(Perigon!I7585),"",Perigon!I7585)</f>
        <v/>
      </c>
      <c r="D7590" s="97" t="str">
        <f>IF(ISBLANK(Perigon!J7585),"",Perigon!J7585)</f>
        <v/>
      </c>
      <c r="E7590" s="64" t="str">
        <f>IF(ISBLANK(Perigon!K7585),"",Perigon!K7585)</f>
        <v/>
      </c>
      <c r="F7590" s="65"/>
      <c r="G7590" s="64"/>
      <c r="H7590" s="69" t="str">
        <f>IF(ISBLANK(Perigon!L7585),"",Perigon!L7585)</f>
        <v/>
      </c>
      <c r="I7590" s="69" t="str">
        <f>IF(ISBLANK(Perigon!M7585),"",Perigon!M7585)</f>
        <v/>
      </c>
      <c r="J7590" s="98" t="str">
        <f>IF(ISBLANK(Perigon!N7585),"",Perigon!N7585)</f>
        <v/>
      </c>
      <c r="K7590" s="99" t="str">
        <f>IF(ISBLANK(Perigon!J7585),"",Perigon!T7585)</f>
        <v/>
      </c>
      <c r="L7590" s="95" t="str">
        <f>IF(ISBLANK(Perigon!O7585),"",Perigon!O7585)</f>
        <v/>
      </c>
      <c r="M7590" s="95" t="str">
        <f>IF(ISBLANK(Perigon!R7585),"",Perigon!R7585)</f>
        <v/>
      </c>
      <c r="N7590" s="95" t="str">
        <f>IF(ISBLANK(Perigon!P7585),"",Perigon!P7585)</f>
        <v/>
      </c>
      <c r="O7590" s="38" t="str">
        <f>IF($L7590="","",VLOOKUP($R7590,Tarife!$A$2:$R$599,13,FALSE))</f>
        <v/>
      </c>
      <c r="P7590" s="38" t="str">
        <f t="shared" si="118"/>
        <v/>
      </c>
      <c r="R7590" s="100" t="str">
        <f>Zusammenzug!$C$25&amp;"-"&amp;Zusammenzug!$A$7&amp;"-"&amp;Leistungen!L7590</f>
        <v>2024-0-</v>
      </c>
    </row>
    <row r="7591" spans="1:18" x14ac:dyDescent="0.2">
      <c r="A7591" s="95" t="str">
        <f>IF(ISBLANK(Perigon!E7586),"",Perigon!E7586)</f>
        <v/>
      </c>
      <c r="B7591" s="95" t="str">
        <f>IF(ISBLANK(Perigon!G7586),"",Perigon!G7586)</f>
        <v/>
      </c>
      <c r="C7591" s="96" t="str">
        <f>IF(ISBLANK(Perigon!I7586),"",Perigon!I7586)</f>
        <v/>
      </c>
      <c r="D7591" s="97" t="str">
        <f>IF(ISBLANK(Perigon!J7586),"",Perigon!J7586)</f>
        <v/>
      </c>
      <c r="E7591" s="64" t="str">
        <f>IF(ISBLANK(Perigon!K7586),"",Perigon!K7586)</f>
        <v/>
      </c>
      <c r="F7591" s="65"/>
      <c r="G7591" s="64"/>
      <c r="H7591" s="69" t="str">
        <f>IF(ISBLANK(Perigon!L7586),"",Perigon!L7586)</f>
        <v/>
      </c>
      <c r="I7591" s="69" t="str">
        <f>IF(ISBLANK(Perigon!M7586),"",Perigon!M7586)</f>
        <v/>
      </c>
      <c r="J7591" s="98" t="str">
        <f>IF(ISBLANK(Perigon!N7586),"",Perigon!N7586)</f>
        <v/>
      </c>
      <c r="K7591" s="99" t="str">
        <f>IF(ISBLANK(Perigon!J7586),"",Perigon!T7586)</f>
        <v/>
      </c>
      <c r="L7591" s="95" t="str">
        <f>IF(ISBLANK(Perigon!O7586),"",Perigon!O7586)</f>
        <v/>
      </c>
      <c r="M7591" s="95" t="str">
        <f>IF(ISBLANK(Perigon!R7586),"",Perigon!R7586)</f>
        <v/>
      </c>
      <c r="N7591" s="95" t="str">
        <f>IF(ISBLANK(Perigon!P7586),"",Perigon!P7586)</f>
        <v/>
      </c>
      <c r="O7591" s="38" t="str">
        <f>IF($L7591="","",VLOOKUP($R7591,Tarife!$A$2:$R$599,13,FALSE))</f>
        <v/>
      </c>
      <c r="P7591" s="38" t="str">
        <f t="shared" si="118"/>
        <v/>
      </c>
      <c r="R7591" s="100" t="str">
        <f>Zusammenzug!$C$25&amp;"-"&amp;Zusammenzug!$A$7&amp;"-"&amp;Leistungen!L7591</f>
        <v>2024-0-</v>
      </c>
    </row>
    <row r="7592" spans="1:18" x14ac:dyDescent="0.2">
      <c r="A7592" s="95" t="str">
        <f>IF(ISBLANK(Perigon!E7587),"",Perigon!E7587)</f>
        <v/>
      </c>
      <c r="B7592" s="95" t="str">
        <f>IF(ISBLANK(Perigon!G7587),"",Perigon!G7587)</f>
        <v/>
      </c>
      <c r="C7592" s="96" t="str">
        <f>IF(ISBLANK(Perigon!I7587),"",Perigon!I7587)</f>
        <v/>
      </c>
      <c r="D7592" s="97" t="str">
        <f>IF(ISBLANK(Perigon!J7587),"",Perigon!J7587)</f>
        <v/>
      </c>
      <c r="E7592" s="64" t="str">
        <f>IF(ISBLANK(Perigon!K7587),"",Perigon!K7587)</f>
        <v/>
      </c>
      <c r="F7592" s="65"/>
      <c r="G7592" s="64"/>
      <c r="H7592" s="69" t="str">
        <f>IF(ISBLANK(Perigon!L7587),"",Perigon!L7587)</f>
        <v/>
      </c>
      <c r="I7592" s="69" t="str">
        <f>IF(ISBLANK(Perigon!M7587),"",Perigon!M7587)</f>
        <v/>
      </c>
      <c r="J7592" s="98" t="str">
        <f>IF(ISBLANK(Perigon!N7587),"",Perigon!N7587)</f>
        <v/>
      </c>
      <c r="K7592" s="99" t="str">
        <f>IF(ISBLANK(Perigon!J7587),"",Perigon!T7587)</f>
        <v/>
      </c>
      <c r="L7592" s="95" t="str">
        <f>IF(ISBLANK(Perigon!O7587),"",Perigon!O7587)</f>
        <v/>
      </c>
      <c r="M7592" s="95" t="str">
        <f>IF(ISBLANK(Perigon!R7587),"",Perigon!R7587)</f>
        <v/>
      </c>
      <c r="N7592" s="95" t="str">
        <f>IF(ISBLANK(Perigon!P7587),"",Perigon!P7587)</f>
        <v/>
      </c>
      <c r="O7592" s="38" t="str">
        <f>IF($L7592="","",VLOOKUP($R7592,Tarife!$A$2:$R$599,13,FALSE))</f>
        <v/>
      </c>
      <c r="P7592" s="38" t="str">
        <f t="shared" si="118"/>
        <v/>
      </c>
      <c r="R7592" s="100" t="str">
        <f>Zusammenzug!$C$25&amp;"-"&amp;Zusammenzug!$A$7&amp;"-"&amp;Leistungen!L7592</f>
        <v>2024-0-</v>
      </c>
    </row>
    <row r="7593" spans="1:18" x14ac:dyDescent="0.2">
      <c r="A7593" s="95" t="str">
        <f>IF(ISBLANK(Perigon!E7588),"",Perigon!E7588)</f>
        <v/>
      </c>
      <c r="B7593" s="95" t="str">
        <f>IF(ISBLANK(Perigon!G7588),"",Perigon!G7588)</f>
        <v/>
      </c>
      <c r="C7593" s="96" t="str">
        <f>IF(ISBLANK(Perigon!I7588),"",Perigon!I7588)</f>
        <v/>
      </c>
      <c r="D7593" s="97" t="str">
        <f>IF(ISBLANK(Perigon!J7588),"",Perigon!J7588)</f>
        <v/>
      </c>
      <c r="E7593" s="64" t="str">
        <f>IF(ISBLANK(Perigon!K7588),"",Perigon!K7588)</f>
        <v/>
      </c>
      <c r="F7593" s="65"/>
      <c r="G7593" s="64"/>
      <c r="H7593" s="69" t="str">
        <f>IF(ISBLANK(Perigon!L7588),"",Perigon!L7588)</f>
        <v/>
      </c>
      <c r="I7593" s="69" t="str">
        <f>IF(ISBLANK(Perigon!M7588),"",Perigon!M7588)</f>
        <v/>
      </c>
      <c r="J7593" s="98" t="str">
        <f>IF(ISBLANK(Perigon!N7588),"",Perigon!N7588)</f>
        <v/>
      </c>
      <c r="K7593" s="99" t="str">
        <f>IF(ISBLANK(Perigon!J7588),"",Perigon!T7588)</f>
        <v/>
      </c>
      <c r="L7593" s="95" t="str">
        <f>IF(ISBLANK(Perigon!O7588),"",Perigon!O7588)</f>
        <v/>
      </c>
      <c r="M7593" s="95" t="str">
        <f>IF(ISBLANK(Perigon!R7588),"",Perigon!R7588)</f>
        <v/>
      </c>
      <c r="N7593" s="95" t="str">
        <f>IF(ISBLANK(Perigon!P7588),"",Perigon!P7588)</f>
        <v/>
      </c>
      <c r="O7593" s="38" t="str">
        <f>IF($L7593="","",VLOOKUP($R7593,Tarife!$A$2:$R$599,13,FALSE))</f>
        <v/>
      </c>
      <c r="P7593" s="38" t="str">
        <f t="shared" si="118"/>
        <v/>
      </c>
      <c r="R7593" s="100" t="str">
        <f>Zusammenzug!$C$25&amp;"-"&amp;Zusammenzug!$A$7&amp;"-"&amp;Leistungen!L7593</f>
        <v>2024-0-</v>
      </c>
    </row>
    <row r="7594" spans="1:18" x14ac:dyDescent="0.2">
      <c r="A7594" s="95" t="str">
        <f>IF(ISBLANK(Perigon!E7589),"",Perigon!E7589)</f>
        <v/>
      </c>
      <c r="B7594" s="95" t="str">
        <f>IF(ISBLANK(Perigon!G7589),"",Perigon!G7589)</f>
        <v/>
      </c>
      <c r="C7594" s="96" t="str">
        <f>IF(ISBLANK(Perigon!I7589),"",Perigon!I7589)</f>
        <v/>
      </c>
      <c r="D7594" s="97" t="str">
        <f>IF(ISBLANK(Perigon!J7589),"",Perigon!J7589)</f>
        <v/>
      </c>
      <c r="E7594" s="64" t="str">
        <f>IF(ISBLANK(Perigon!K7589),"",Perigon!K7589)</f>
        <v/>
      </c>
      <c r="F7594" s="65"/>
      <c r="G7594" s="64"/>
      <c r="H7594" s="69" t="str">
        <f>IF(ISBLANK(Perigon!L7589),"",Perigon!L7589)</f>
        <v/>
      </c>
      <c r="I7594" s="69" t="str">
        <f>IF(ISBLANK(Perigon!M7589),"",Perigon!M7589)</f>
        <v/>
      </c>
      <c r="J7594" s="98" t="str">
        <f>IF(ISBLANK(Perigon!N7589),"",Perigon!N7589)</f>
        <v/>
      </c>
      <c r="K7594" s="99" t="str">
        <f>IF(ISBLANK(Perigon!J7589),"",Perigon!T7589)</f>
        <v/>
      </c>
      <c r="L7594" s="95" t="str">
        <f>IF(ISBLANK(Perigon!O7589),"",Perigon!O7589)</f>
        <v/>
      </c>
      <c r="M7594" s="95" t="str">
        <f>IF(ISBLANK(Perigon!R7589),"",Perigon!R7589)</f>
        <v/>
      </c>
      <c r="N7594" s="95" t="str">
        <f>IF(ISBLANK(Perigon!P7589),"",Perigon!P7589)</f>
        <v/>
      </c>
      <c r="O7594" s="38" t="str">
        <f>IF($L7594="","",VLOOKUP($R7594,Tarife!$A$2:$R$599,13,FALSE))</f>
        <v/>
      </c>
      <c r="P7594" s="38" t="str">
        <f t="shared" si="118"/>
        <v/>
      </c>
      <c r="R7594" s="100" t="str">
        <f>Zusammenzug!$C$25&amp;"-"&amp;Zusammenzug!$A$7&amp;"-"&amp;Leistungen!L7594</f>
        <v>2024-0-</v>
      </c>
    </row>
    <row r="7595" spans="1:18" x14ac:dyDescent="0.2">
      <c r="A7595" s="95" t="str">
        <f>IF(ISBLANK(Perigon!E7590),"",Perigon!E7590)</f>
        <v/>
      </c>
      <c r="B7595" s="95" t="str">
        <f>IF(ISBLANK(Perigon!G7590),"",Perigon!G7590)</f>
        <v/>
      </c>
      <c r="C7595" s="96" t="str">
        <f>IF(ISBLANK(Perigon!I7590),"",Perigon!I7590)</f>
        <v/>
      </c>
      <c r="D7595" s="97" t="str">
        <f>IF(ISBLANK(Perigon!J7590),"",Perigon!J7590)</f>
        <v/>
      </c>
      <c r="E7595" s="64" t="str">
        <f>IF(ISBLANK(Perigon!K7590),"",Perigon!K7590)</f>
        <v/>
      </c>
      <c r="F7595" s="65"/>
      <c r="G7595" s="64"/>
      <c r="H7595" s="69" t="str">
        <f>IF(ISBLANK(Perigon!L7590),"",Perigon!L7590)</f>
        <v/>
      </c>
      <c r="I7595" s="69" t="str">
        <f>IF(ISBLANK(Perigon!M7590),"",Perigon!M7590)</f>
        <v/>
      </c>
      <c r="J7595" s="98" t="str">
        <f>IF(ISBLANK(Perigon!N7590),"",Perigon!N7590)</f>
        <v/>
      </c>
      <c r="K7595" s="99" t="str">
        <f>IF(ISBLANK(Perigon!J7590),"",Perigon!T7590)</f>
        <v/>
      </c>
      <c r="L7595" s="95" t="str">
        <f>IF(ISBLANK(Perigon!O7590),"",Perigon!O7590)</f>
        <v/>
      </c>
      <c r="M7595" s="95" t="str">
        <f>IF(ISBLANK(Perigon!R7590),"",Perigon!R7590)</f>
        <v/>
      </c>
      <c r="N7595" s="95" t="str">
        <f>IF(ISBLANK(Perigon!P7590),"",Perigon!P7590)</f>
        <v/>
      </c>
      <c r="O7595" s="38" t="str">
        <f>IF($L7595="","",VLOOKUP($R7595,Tarife!$A$2:$R$599,13,FALSE))</f>
        <v/>
      </c>
      <c r="P7595" s="38" t="str">
        <f t="shared" si="118"/>
        <v/>
      </c>
      <c r="R7595" s="100" t="str">
        <f>Zusammenzug!$C$25&amp;"-"&amp;Zusammenzug!$A$7&amp;"-"&amp;Leistungen!L7595</f>
        <v>2024-0-</v>
      </c>
    </row>
    <row r="7596" spans="1:18" x14ac:dyDescent="0.2">
      <c r="A7596" s="95" t="str">
        <f>IF(ISBLANK(Perigon!E7591),"",Perigon!E7591)</f>
        <v/>
      </c>
      <c r="B7596" s="95" t="str">
        <f>IF(ISBLANK(Perigon!G7591),"",Perigon!G7591)</f>
        <v/>
      </c>
      <c r="C7596" s="96" t="str">
        <f>IF(ISBLANK(Perigon!I7591),"",Perigon!I7591)</f>
        <v/>
      </c>
      <c r="D7596" s="97" t="str">
        <f>IF(ISBLANK(Perigon!J7591),"",Perigon!J7591)</f>
        <v/>
      </c>
      <c r="E7596" s="64" t="str">
        <f>IF(ISBLANK(Perigon!K7591),"",Perigon!K7591)</f>
        <v/>
      </c>
      <c r="F7596" s="65"/>
      <c r="G7596" s="64"/>
      <c r="H7596" s="69" t="str">
        <f>IF(ISBLANK(Perigon!L7591),"",Perigon!L7591)</f>
        <v/>
      </c>
      <c r="I7596" s="69" t="str">
        <f>IF(ISBLANK(Perigon!M7591),"",Perigon!M7591)</f>
        <v/>
      </c>
      <c r="J7596" s="98" t="str">
        <f>IF(ISBLANK(Perigon!N7591),"",Perigon!N7591)</f>
        <v/>
      </c>
      <c r="K7596" s="99" t="str">
        <f>IF(ISBLANK(Perigon!J7591),"",Perigon!T7591)</f>
        <v/>
      </c>
      <c r="L7596" s="95" t="str">
        <f>IF(ISBLANK(Perigon!O7591),"",Perigon!O7591)</f>
        <v/>
      </c>
      <c r="M7596" s="95" t="str">
        <f>IF(ISBLANK(Perigon!R7591),"",Perigon!R7591)</f>
        <v/>
      </c>
      <c r="N7596" s="95" t="str">
        <f>IF(ISBLANK(Perigon!P7591),"",Perigon!P7591)</f>
        <v/>
      </c>
      <c r="O7596" s="38" t="str">
        <f>IF($L7596="","",VLOOKUP($R7596,Tarife!$A$2:$R$599,13,FALSE))</f>
        <v/>
      </c>
      <c r="P7596" s="38" t="str">
        <f t="shared" si="118"/>
        <v/>
      </c>
      <c r="R7596" s="100" t="str">
        <f>Zusammenzug!$C$25&amp;"-"&amp;Zusammenzug!$A$7&amp;"-"&amp;Leistungen!L7596</f>
        <v>2024-0-</v>
      </c>
    </row>
    <row r="7597" spans="1:18" x14ac:dyDescent="0.2">
      <c r="A7597" s="95" t="str">
        <f>IF(ISBLANK(Perigon!E7592),"",Perigon!E7592)</f>
        <v/>
      </c>
      <c r="B7597" s="95" t="str">
        <f>IF(ISBLANK(Perigon!G7592),"",Perigon!G7592)</f>
        <v/>
      </c>
      <c r="C7597" s="96" t="str">
        <f>IF(ISBLANK(Perigon!I7592),"",Perigon!I7592)</f>
        <v/>
      </c>
      <c r="D7597" s="97" t="str">
        <f>IF(ISBLANK(Perigon!J7592),"",Perigon!J7592)</f>
        <v/>
      </c>
      <c r="E7597" s="64" t="str">
        <f>IF(ISBLANK(Perigon!K7592),"",Perigon!K7592)</f>
        <v/>
      </c>
      <c r="F7597" s="65"/>
      <c r="G7597" s="64"/>
      <c r="H7597" s="69" t="str">
        <f>IF(ISBLANK(Perigon!L7592),"",Perigon!L7592)</f>
        <v/>
      </c>
      <c r="I7597" s="69" t="str">
        <f>IF(ISBLANK(Perigon!M7592),"",Perigon!M7592)</f>
        <v/>
      </c>
      <c r="J7597" s="98" t="str">
        <f>IF(ISBLANK(Perigon!N7592),"",Perigon!N7592)</f>
        <v/>
      </c>
      <c r="K7597" s="99" t="str">
        <f>IF(ISBLANK(Perigon!J7592),"",Perigon!T7592)</f>
        <v/>
      </c>
      <c r="L7597" s="95" t="str">
        <f>IF(ISBLANK(Perigon!O7592),"",Perigon!O7592)</f>
        <v/>
      </c>
      <c r="M7597" s="95" t="str">
        <f>IF(ISBLANK(Perigon!R7592),"",Perigon!R7592)</f>
        <v/>
      </c>
      <c r="N7597" s="95" t="str">
        <f>IF(ISBLANK(Perigon!P7592),"",Perigon!P7592)</f>
        <v/>
      </c>
      <c r="O7597" s="38" t="str">
        <f>IF($L7597="","",VLOOKUP($R7597,Tarife!$A$2:$R$599,13,FALSE))</f>
        <v/>
      </c>
      <c r="P7597" s="38" t="str">
        <f t="shared" si="118"/>
        <v/>
      </c>
      <c r="R7597" s="100" t="str">
        <f>Zusammenzug!$C$25&amp;"-"&amp;Zusammenzug!$A$7&amp;"-"&amp;Leistungen!L7597</f>
        <v>2024-0-</v>
      </c>
    </row>
    <row r="7598" spans="1:18" x14ac:dyDescent="0.2">
      <c r="A7598" s="95" t="str">
        <f>IF(ISBLANK(Perigon!E7593),"",Perigon!E7593)</f>
        <v/>
      </c>
      <c r="B7598" s="95" t="str">
        <f>IF(ISBLANK(Perigon!G7593),"",Perigon!G7593)</f>
        <v/>
      </c>
      <c r="C7598" s="96" t="str">
        <f>IF(ISBLANK(Perigon!I7593),"",Perigon!I7593)</f>
        <v/>
      </c>
      <c r="D7598" s="97" t="str">
        <f>IF(ISBLANK(Perigon!J7593),"",Perigon!J7593)</f>
        <v/>
      </c>
      <c r="E7598" s="64" t="str">
        <f>IF(ISBLANK(Perigon!K7593),"",Perigon!K7593)</f>
        <v/>
      </c>
      <c r="F7598" s="65"/>
      <c r="G7598" s="64"/>
      <c r="H7598" s="69" t="str">
        <f>IF(ISBLANK(Perigon!L7593),"",Perigon!L7593)</f>
        <v/>
      </c>
      <c r="I7598" s="69" t="str">
        <f>IF(ISBLANK(Perigon!M7593),"",Perigon!M7593)</f>
        <v/>
      </c>
      <c r="J7598" s="98" t="str">
        <f>IF(ISBLANK(Perigon!N7593),"",Perigon!N7593)</f>
        <v/>
      </c>
      <c r="K7598" s="99" t="str">
        <f>IF(ISBLANK(Perigon!J7593),"",Perigon!T7593)</f>
        <v/>
      </c>
      <c r="L7598" s="95" t="str">
        <f>IF(ISBLANK(Perigon!O7593),"",Perigon!O7593)</f>
        <v/>
      </c>
      <c r="M7598" s="95" t="str">
        <f>IF(ISBLANK(Perigon!R7593),"",Perigon!R7593)</f>
        <v/>
      </c>
      <c r="N7598" s="95" t="str">
        <f>IF(ISBLANK(Perigon!P7593),"",Perigon!P7593)</f>
        <v/>
      </c>
      <c r="O7598" s="38" t="str">
        <f>IF($L7598="","",VLOOKUP($R7598,Tarife!$A$2:$R$599,13,FALSE))</f>
        <v/>
      </c>
      <c r="P7598" s="38" t="str">
        <f t="shared" si="118"/>
        <v/>
      </c>
      <c r="R7598" s="100" t="str">
        <f>Zusammenzug!$C$25&amp;"-"&amp;Zusammenzug!$A$7&amp;"-"&amp;Leistungen!L7598</f>
        <v>2024-0-</v>
      </c>
    </row>
    <row r="7599" spans="1:18" x14ac:dyDescent="0.2">
      <c r="A7599" s="95" t="str">
        <f>IF(ISBLANK(Perigon!E7594),"",Perigon!E7594)</f>
        <v/>
      </c>
      <c r="B7599" s="95" t="str">
        <f>IF(ISBLANK(Perigon!G7594),"",Perigon!G7594)</f>
        <v/>
      </c>
      <c r="C7599" s="96" t="str">
        <f>IF(ISBLANK(Perigon!I7594),"",Perigon!I7594)</f>
        <v/>
      </c>
      <c r="D7599" s="97" t="str">
        <f>IF(ISBLANK(Perigon!J7594),"",Perigon!J7594)</f>
        <v/>
      </c>
      <c r="E7599" s="64" t="str">
        <f>IF(ISBLANK(Perigon!K7594),"",Perigon!K7594)</f>
        <v/>
      </c>
      <c r="F7599" s="65"/>
      <c r="G7599" s="64"/>
      <c r="H7599" s="69" t="str">
        <f>IF(ISBLANK(Perigon!L7594),"",Perigon!L7594)</f>
        <v/>
      </c>
      <c r="I7599" s="69" t="str">
        <f>IF(ISBLANK(Perigon!M7594),"",Perigon!M7594)</f>
        <v/>
      </c>
      <c r="J7599" s="98" t="str">
        <f>IF(ISBLANK(Perigon!N7594),"",Perigon!N7594)</f>
        <v/>
      </c>
      <c r="K7599" s="99" t="str">
        <f>IF(ISBLANK(Perigon!J7594),"",Perigon!T7594)</f>
        <v/>
      </c>
      <c r="L7599" s="95" t="str">
        <f>IF(ISBLANK(Perigon!O7594),"",Perigon!O7594)</f>
        <v/>
      </c>
      <c r="M7599" s="95" t="str">
        <f>IF(ISBLANK(Perigon!R7594),"",Perigon!R7594)</f>
        <v/>
      </c>
      <c r="N7599" s="95" t="str">
        <f>IF(ISBLANK(Perigon!P7594),"",Perigon!P7594)</f>
        <v/>
      </c>
      <c r="O7599" s="38" t="str">
        <f>IF($L7599="","",VLOOKUP($R7599,Tarife!$A$2:$R$599,13,FALSE))</f>
        <v/>
      </c>
      <c r="P7599" s="38" t="str">
        <f t="shared" si="118"/>
        <v/>
      </c>
      <c r="R7599" s="100" t="str">
        <f>Zusammenzug!$C$25&amp;"-"&amp;Zusammenzug!$A$7&amp;"-"&amp;Leistungen!L7599</f>
        <v>2024-0-</v>
      </c>
    </row>
    <row r="7600" spans="1:18" x14ac:dyDescent="0.2">
      <c r="A7600" s="95" t="str">
        <f>IF(ISBLANK(Perigon!E7595),"",Perigon!E7595)</f>
        <v/>
      </c>
      <c r="B7600" s="95" t="str">
        <f>IF(ISBLANK(Perigon!G7595),"",Perigon!G7595)</f>
        <v/>
      </c>
      <c r="C7600" s="96" t="str">
        <f>IF(ISBLANK(Perigon!I7595),"",Perigon!I7595)</f>
        <v/>
      </c>
      <c r="D7600" s="97" t="str">
        <f>IF(ISBLANK(Perigon!J7595),"",Perigon!J7595)</f>
        <v/>
      </c>
      <c r="E7600" s="64" t="str">
        <f>IF(ISBLANK(Perigon!K7595),"",Perigon!K7595)</f>
        <v/>
      </c>
      <c r="F7600" s="65"/>
      <c r="G7600" s="64"/>
      <c r="H7600" s="69" t="str">
        <f>IF(ISBLANK(Perigon!L7595),"",Perigon!L7595)</f>
        <v/>
      </c>
      <c r="I7600" s="69" t="str">
        <f>IF(ISBLANK(Perigon!M7595),"",Perigon!M7595)</f>
        <v/>
      </c>
      <c r="J7600" s="98" t="str">
        <f>IF(ISBLANK(Perigon!N7595),"",Perigon!N7595)</f>
        <v/>
      </c>
      <c r="K7600" s="99" t="str">
        <f>IF(ISBLANK(Perigon!J7595),"",Perigon!T7595)</f>
        <v/>
      </c>
      <c r="L7600" s="95" t="str">
        <f>IF(ISBLANK(Perigon!O7595),"",Perigon!O7595)</f>
        <v/>
      </c>
      <c r="M7600" s="95" t="str">
        <f>IF(ISBLANK(Perigon!R7595),"",Perigon!R7595)</f>
        <v/>
      </c>
      <c r="N7600" s="95" t="str">
        <f>IF(ISBLANK(Perigon!P7595),"",Perigon!P7595)</f>
        <v/>
      </c>
      <c r="O7600" s="38" t="str">
        <f>IF($L7600="","",VLOOKUP($R7600,Tarife!$A$2:$R$599,13,FALSE))</f>
        <v/>
      </c>
      <c r="P7600" s="38" t="str">
        <f t="shared" si="118"/>
        <v/>
      </c>
      <c r="R7600" s="100" t="str">
        <f>Zusammenzug!$C$25&amp;"-"&amp;Zusammenzug!$A$7&amp;"-"&amp;Leistungen!L7600</f>
        <v>2024-0-</v>
      </c>
    </row>
    <row r="7601" spans="1:18" x14ac:dyDescent="0.2">
      <c r="A7601" s="95" t="str">
        <f>IF(ISBLANK(Perigon!E7596),"",Perigon!E7596)</f>
        <v/>
      </c>
      <c r="B7601" s="95" t="str">
        <f>IF(ISBLANK(Perigon!G7596),"",Perigon!G7596)</f>
        <v/>
      </c>
      <c r="C7601" s="96" t="str">
        <f>IF(ISBLANK(Perigon!I7596),"",Perigon!I7596)</f>
        <v/>
      </c>
      <c r="D7601" s="97" t="str">
        <f>IF(ISBLANK(Perigon!J7596),"",Perigon!J7596)</f>
        <v/>
      </c>
      <c r="E7601" s="64" t="str">
        <f>IF(ISBLANK(Perigon!K7596),"",Perigon!K7596)</f>
        <v/>
      </c>
      <c r="F7601" s="65"/>
      <c r="G7601" s="64"/>
      <c r="H7601" s="69" t="str">
        <f>IF(ISBLANK(Perigon!L7596),"",Perigon!L7596)</f>
        <v/>
      </c>
      <c r="I7601" s="69" t="str">
        <f>IF(ISBLANK(Perigon!M7596),"",Perigon!M7596)</f>
        <v/>
      </c>
      <c r="J7601" s="98" t="str">
        <f>IF(ISBLANK(Perigon!N7596),"",Perigon!N7596)</f>
        <v/>
      </c>
      <c r="K7601" s="99" t="str">
        <f>IF(ISBLANK(Perigon!J7596),"",Perigon!T7596)</f>
        <v/>
      </c>
      <c r="L7601" s="95" t="str">
        <f>IF(ISBLANK(Perigon!O7596),"",Perigon!O7596)</f>
        <v/>
      </c>
      <c r="M7601" s="95" t="str">
        <f>IF(ISBLANK(Perigon!R7596),"",Perigon!R7596)</f>
        <v/>
      </c>
      <c r="N7601" s="95" t="str">
        <f>IF(ISBLANK(Perigon!P7596),"",Perigon!P7596)</f>
        <v/>
      </c>
      <c r="O7601" s="38" t="str">
        <f>IF($L7601="","",VLOOKUP($R7601,Tarife!$A$2:$R$599,13,FALSE))</f>
        <v/>
      </c>
      <c r="P7601" s="38" t="str">
        <f t="shared" si="118"/>
        <v/>
      </c>
      <c r="R7601" s="100" t="str">
        <f>Zusammenzug!$C$25&amp;"-"&amp;Zusammenzug!$A$7&amp;"-"&amp;Leistungen!L7601</f>
        <v>2024-0-</v>
      </c>
    </row>
    <row r="7602" spans="1:18" x14ac:dyDescent="0.2">
      <c r="A7602" s="95" t="str">
        <f>IF(ISBLANK(Perigon!E7597),"",Perigon!E7597)</f>
        <v/>
      </c>
      <c r="B7602" s="95" t="str">
        <f>IF(ISBLANK(Perigon!G7597),"",Perigon!G7597)</f>
        <v/>
      </c>
      <c r="C7602" s="96" t="str">
        <f>IF(ISBLANK(Perigon!I7597),"",Perigon!I7597)</f>
        <v/>
      </c>
      <c r="D7602" s="97" t="str">
        <f>IF(ISBLANK(Perigon!J7597),"",Perigon!J7597)</f>
        <v/>
      </c>
      <c r="E7602" s="64" t="str">
        <f>IF(ISBLANK(Perigon!K7597),"",Perigon!K7597)</f>
        <v/>
      </c>
      <c r="F7602" s="65"/>
      <c r="G7602" s="64"/>
      <c r="H7602" s="69" t="str">
        <f>IF(ISBLANK(Perigon!L7597),"",Perigon!L7597)</f>
        <v/>
      </c>
      <c r="I7602" s="69" t="str">
        <f>IF(ISBLANK(Perigon!M7597),"",Perigon!M7597)</f>
        <v/>
      </c>
      <c r="J7602" s="98" t="str">
        <f>IF(ISBLANK(Perigon!N7597),"",Perigon!N7597)</f>
        <v/>
      </c>
      <c r="K7602" s="99" t="str">
        <f>IF(ISBLANK(Perigon!J7597),"",Perigon!T7597)</f>
        <v/>
      </c>
      <c r="L7602" s="95" t="str">
        <f>IF(ISBLANK(Perigon!O7597),"",Perigon!O7597)</f>
        <v/>
      </c>
      <c r="M7602" s="95" t="str">
        <f>IF(ISBLANK(Perigon!R7597),"",Perigon!R7597)</f>
        <v/>
      </c>
      <c r="N7602" s="95" t="str">
        <f>IF(ISBLANK(Perigon!P7597),"",Perigon!P7597)</f>
        <v/>
      </c>
      <c r="O7602" s="38" t="str">
        <f>IF($L7602="","",VLOOKUP($R7602,Tarife!$A$2:$R$599,13,FALSE))</f>
        <v/>
      </c>
      <c r="P7602" s="38" t="str">
        <f t="shared" si="118"/>
        <v/>
      </c>
      <c r="R7602" s="100" t="str">
        <f>Zusammenzug!$C$25&amp;"-"&amp;Zusammenzug!$A$7&amp;"-"&amp;Leistungen!L7602</f>
        <v>2024-0-</v>
      </c>
    </row>
    <row r="7603" spans="1:18" x14ac:dyDescent="0.2">
      <c r="A7603" s="95" t="str">
        <f>IF(ISBLANK(Perigon!E7598),"",Perigon!E7598)</f>
        <v/>
      </c>
      <c r="B7603" s="95" t="str">
        <f>IF(ISBLANK(Perigon!G7598),"",Perigon!G7598)</f>
        <v/>
      </c>
      <c r="C7603" s="96" t="str">
        <f>IF(ISBLANK(Perigon!I7598),"",Perigon!I7598)</f>
        <v/>
      </c>
      <c r="D7603" s="97" t="str">
        <f>IF(ISBLANK(Perigon!J7598),"",Perigon!J7598)</f>
        <v/>
      </c>
      <c r="E7603" s="64" t="str">
        <f>IF(ISBLANK(Perigon!K7598),"",Perigon!K7598)</f>
        <v/>
      </c>
      <c r="F7603" s="65"/>
      <c r="G7603" s="64"/>
      <c r="H7603" s="69" t="str">
        <f>IF(ISBLANK(Perigon!L7598),"",Perigon!L7598)</f>
        <v/>
      </c>
      <c r="I7603" s="69" t="str">
        <f>IF(ISBLANK(Perigon!M7598),"",Perigon!M7598)</f>
        <v/>
      </c>
      <c r="J7603" s="98" t="str">
        <f>IF(ISBLANK(Perigon!N7598),"",Perigon!N7598)</f>
        <v/>
      </c>
      <c r="K7603" s="99" t="str">
        <f>IF(ISBLANK(Perigon!J7598),"",Perigon!T7598)</f>
        <v/>
      </c>
      <c r="L7603" s="95" t="str">
        <f>IF(ISBLANK(Perigon!O7598),"",Perigon!O7598)</f>
        <v/>
      </c>
      <c r="M7603" s="95" t="str">
        <f>IF(ISBLANK(Perigon!R7598),"",Perigon!R7598)</f>
        <v/>
      </c>
      <c r="N7603" s="95" t="str">
        <f>IF(ISBLANK(Perigon!P7598),"",Perigon!P7598)</f>
        <v/>
      </c>
      <c r="O7603" s="38" t="str">
        <f>IF($L7603="","",VLOOKUP($R7603,Tarife!$A$2:$R$599,13,FALSE))</f>
        <v/>
      </c>
      <c r="P7603" s="38" t="str">
        <f t="shared" si="118"/>
        <v/>
      </c>
      <c r="R7603" s="100" t="str">
        <f>Zusammenzug!$C$25&amp;"-"&amp;Zusammenzug!$A$7&amp;"-"&amp;Leistungen!L7603</f>
        <v>2024-0-</v>
      </c>
    </row>
    <row r="7604" spans="1:18" x14ac:dyDescent="0.2">
      <c r="A7604" s="95" t="str">
        <f>IF(ISBLANK(Perigon!E7599),"",Perigon!E7599)</f>
        <v/>
      </c>
      <c r="B7604" s="95" t="str">
        <f>IF(ISBLANK(Perigon!G7599),"",Perigon!G7599)</f>
        <v/>
      </c>
      <c r="C7604" s="96" t="str">
        <f>IF(ISBLANK(Perigon!I7599),"",Perigon!I7599)</f>
        <v/>
      </c>
      <c r="D7604" s="97" t="str">
        <f>IF(ISBLANK(Perigon!J7599),"",Perigon!J7599)</f>
        <v/>
      </c>
      <c r="E7604" s="64" t="str">
        <f>IF(ISBLANK(Perigon!K7599),"",Perigon!K7599)</f>
        <v/>
      </c>
      <c r="F7604" s="65"/>
      <c r="G7604" s="64"/>
      <c r="H7604" s="69" t="str">
        <f>IF(ISBLANK(Perigon!L7599),"",Perigon!L7599)</f>
        <v/>
      </c>
      <c r="I7604" s="69" t="str">
        <f>IF(ISBLANK(Perigon!M7599),"",Perigon!M7599)</f>
        <v/>
      </c>
      <c r="J7604" s="98" t="str">
        <f>IF(ISBLANK(Perigon!N7599),"",Perigon!N7599)</f>
        <v/>
      </c>
      <c r="K7604" s="99" t="str">
        <f>IF(ISBLANK(Perigon!J7599),"",Perigon!T7599)</f>
        <v/>
      </c>
      <c r="L7604" s="95" t="str">
        <f>IF(ISBLANK(Perigon!O7599),"",Perigon!O7599)</f>
        <v/>
      </c>
      <c r="M7604" s="95" t="str">
        <f>IF(ISBLANK(Perigon!R7599),"",Perigon!R7599)</f>
        <v/>
      </c>
      <c r="N7604" s="95" t="str">
        <f>IF(ISBLANK(Perigon!P7599),"",Perigon!P7599)</f>
        <v/>
      </c>
      <c r="O7604" s="38" t="str">
        <f>IF($L7604="","",VLOOKUP($R7604,Tarife!$A$2:$R$599,13,FALSE))</f>
        <v/>
      </c>
      <c r="P7604" s="38" t="str">
        <f t="shared" si="118"/>
        <v/>
      </c>
      <c r="R7604" s="100" t="str">
        <f>Zusammenzug!$C$25&amp;"-"&amp;Zusammenzug!$A$7&amp;"-"&amp;Leistungen!L7604</f>
        <v>2024-0-</v>
      </c>
    </row>
    <row r="7605" spans="1:18" x14ac:dyDescent="0.2">
      <c r="A7605" s="95" t="str">
        <f>IF(ISBLANK(Perigon!E7600),"",Perigon!E7600)</f>
        <v/>
      </c>
      <c r="B7605" s="95" t="str">
        <f>IF(ISBLANK(Perigon!G7600),"",Perigon!G7600)</f>
        <v/>
      </c>
      <c r="C7605" s="96" t="str">
        <f>IF(ISBLANK(Perigon!I7600),"",Perigon!I7600)</f>
        <v/>
      </c>
      <c r="D7605" s="97" t="str">
        <f>IF(ISBLANK(Perigon!J7600),"",Perigon!J7600)</f>
        <v/>
      </c>
      <c r="E7605" s="64" t="str">
        <f>IF(ISBLANK(Perigon!K7600),"",Perigon!K7600)</f>
        <v/>
      </c>
      <c r="F7605" s="65"/>
      <c r="G7605" s="64"/>
      <c r="H7605" s="69" t="str">
        <f>IF(ISBLANK(Perigon!L7600),"",Perigon!L7600)</f>
        <v/>
      </c>
      <c r="I7605" s="69" t="str">
        <f>IF(ISBLANK(Perigon!M7600),"",Perigon!M7600)</f>
        <v/>
      </c>
      <c r="J7605" s="98" t="str">
        <f>IF(ISBLANK(Perigon!N7600),"",Perigon!N7600)</f>
        <v/>
      </c>
      <c r="K7605" s="99" t="str">
        <f>IF(ISBLANK(Perigon!J7600),"",Perigon!T7600)</f>
        <v/>
      </c>
      <c r="L7605" s="95" t="str">
        <f>IF(ISBLANK(Perigon!O7600),"",Perigon!O7600)</f>
        <v/>
      </c>
      <c r="M7605" s="95" t="str">
        <f>IF(ISBLANK(Perigon!R7600),"",Perigon!R7600)</f>
        <v/>
      </c>
      <c r="N7605" s="95" t="str">
        <f>IF(ISBLANK(Perigon!P7600),"",Perigon!P7600)</f>
        <v/>
      </c>
      <c r="O7605" s="38" t="str">
        <f>IF($L7605="","",VLOOKUP($R7605,Tarife!$A$2:$R$599,13,FALSE))</f>
        <v/>
      </c>
      <c r="P7605" s="38" t="str">
        <f t="shared" si="118"/>
        <v/>
      </c>
      <c r="R7605" s="100" t="str">
        <f>Zusammenzug!$C$25&amp;"-"&amp;Zusammenzug!$A$7&amp;"-"&amp;Leistungen!L7605</f>
        <v>2024-0-</v>
      </c>
    </row>
    <row r="7606" spans="1:18" x14ac:dyDescent="0.2">
      <c r="A7606" s="95" t="str">
        <f>IF(ISBLANK(Perigon!E7601),"",Perigon!E7601)</f>
        <v/>
      </c>
      <c r="B7606" s="95" t="str">
        <f>IF(ISBLANK(Perigon!G7601),"",Perigon!G7601)</f>
        <v/>
      </c>
      <c r="C7606" s="96" t="str">
        <f>IF(ISBLANK(Perigon!I7601),"",Perigon!I7601)</f>
        <v/>
      </c>
      <c r="D7606" s="97" t="str">
        <f>IF(ISBLANK(Perigon!J7601),"",Perigon!J7601)</f>
        <v/>
      </c>
      <c r="E7606" s="64" t="str">
        <f>IF(ISBLANK(Perigon!K7601),"",Perigon!K7601)</f>
        <v/>
      </c>
      <c r="F7606" s="65"/>
      <c r="G7606" s="64"/>
      <c r="H7606" s="69" t="str">
        <f>IF(ISBLANK(Perigon!L7601),"",Perigon!L7601)</f>
        <v/>
      </c>
      <c r="I7606" s="69" t="str">
        <f>IF(ISBLANK(Perigon!M7601),"",Perigon!M7601)</f>
        <v/>
      </c>
      <c r="J7606" s="98" t="str">
        <f>IF(ISBLANK(Perigon!N7601),"",Perigon!N7601)</f>
        <v/>
      </c>
      <c r="K7606" s="99" t="str">
        <f>IF(ISBLANK(Perigon!J7601),"",Perigon!T7601)</f>
        <v/>
      </c>
      <c r="L7606" s="95" t="str">
        <f>IF(ISBLANK(Perigon!O7601),"",Perigon!O7601)</f>
        <v/>
      </c>
      <c r="M7606" s="95" t="str">
        <f>IF(ISBLANK(Perigon!R7601),"",Perigon!R7601)</f>
        <v/>
      </c>
      <c r="N7606" s="95" t="str">
        <f>IF(ISBLANK(Perigon!P7601),"",Perigon!P7601)</f>
        <v/>
      </c>
      <c r="O7606" s="38" t="str">
        <f>IF($L7606="","",VLOOKUP($R7606,Tarife!$A$2:$R$599,13,FALSE))</f>
        <v/>
      </c>
      <c r="P7606" s="38" t="str">
        <f t="shared" si="118"/>
        <v/>
      </c>
      <c r="R7606" s="100" t="str">
        <f>Zusammenzug!$C$25&amp;"-"&amp;Zusammenzug!$A$7&amp;"-"&amp;Leistungen!L7606</f>
        <v>2024-0-</v>
      </c>
    </row>
    <row r="7607" spans="1:18" x14ac:dyDescent="0.2">
      <c r="A7607" s="95" t="str">
        <f>IF(ISBLANK(Perigon!E7602),"",Perigon!E7602)</f>
        <v/>
      </c>
      <c r="B7607" s="95" t="str">
        <f>IF(ISBLANK(Perigon!G7602),"",Perigon!G7602)</f>
        <v/>
      </c>
      <c r="C7607" s="96" t="str">
        <f>IF(ISBLANK(Perigon!I7602),"",Perigon!I7602)</f>
        <v/>
      </c>
      <c r="D7607" s="97" t="str">
        <f>IF(ISBLANK(Perigon!J7602),"",Perigon!J7602)</f>
        <v/>
      </c>
      <c r="E7607" s="64" t="str">
        <f>IF(ISBLANK(Perigon!K7602),"",Perigon!K7602)</f>
        <v/>
      </c>
      <c r="F7607" s="65"/>
      <c r="G7607" s="64"/>
      <c r="H7607" s="69" t="str">
        <f>IF(ISBLANK(Perigon!L7602),"",Perigon!L7602)</f>
        <v/>
      </c>
      <c r="I7607" s="69" t="str">
        <f>IF(ISBLANK(Perigon!M7602),"",Perigon!M7602)</f>
        <v/>
      </c>
      <c r="J7607" s="98" t="str">
        <f>IF(ISBLANK(Perigon!N7602),"",Perigon!N7602)</f>
        <v/>
      </c>
      <c r="K7607" s="99" t="str">
        <f>IF(ISBLANK(Perigon!J7602),"",Perigon!T7602)</f>
        <v/>
      </c>
      <c r="L7607" s="95" t="str">
        <f>IF(ISBLANK(Perigon!O7602),"",Perigon!O7602)</f>
        <v/>
      </c>
      <c r="M7607" s="95" t="str">
        <f>IF(ISBLANK(Perigon!R7602),"",Perigon!R7602)</f>
        <v/>
      </c>
      <c r="N7607" s="95" t="str">
        <f>IF(ISBLANK(Perigon!P7602),"",Perigon!P7602)</f>
        <v/>
      </c>
      <c r="O7607" s="38" t="str">
        <f>IF($L7607="","",VLOOKUP($R7607,Tarife!$A$2:$R$599,13,FALSE))</f>
        <v/>
      </c>
      <c r="P7607" s="38" t="str">
        <f t="shared" si="118"/>
        <v/>
      </c>
      <c r="R7607" s="100" t="str">
        <f>Zusammenzug!$C$25&amp;"-"&amp;Zusammenzug!$A$7&amp;"-"&amp;Leistungen!L7607</f>
        <v>2024-0-</v>
      </c>
    </row>
    <row r="7608" spans="1:18" x14ac:dyDescent="0.2">
      <c r="A7608" s="95" t="str">
        <f>IF(ISBLANK(Perigon!E7603),"",Perigon!E7603)</f>
        <v/>
      </c>
      <c r="B7608" s="95" t="str">
        <f>IF(ISBLANK(Perigon!G7603),"",Perigon!G7603)</f>
        <v/>
      </c>
      <c r="C7608" s="96" t="str">
        <f>IF(ISBLANK(Perigon!I7603),"",Perigon!I7603)</f>
        <v/>
      </c>
      <c r="D7608" s="97" t="str">
        <f>IF(ISBLANK(Perigon!J7603),"",Perigon!J7603)</f>
        <v/>
      </c>
      <c r="E7608" s="64" t="str">
        <f>IF(ISBLANK(Perigon!K7603),"",Perigon!K7603)</f>
        <v/>
      </c>
      <c r="F7608" s="65"/>
      <c r="G7608" s="64"/>
      <c r="H7608" s="69" t="str">
        <f>IF(ISBLANK(Perigon!L7603),"",Perigon!L7603)</f>
        <v/>
      </c>
      <c r="I7608" s="69" t="str">
        <f>IF(ISBLANK(Perigon!M7603),"",Perigon!M7603)</f>
        <v/>
      </c>
      <c r="J7608" s="98" t="str">
        <f>IF(ISBLANK(Perigon!N7603),"",Perigon!N7603)</f>
        <v/>
      </c>
      <c r="K7608" s="99" t="str">
        <f>IF(ISBLANK(Perigon!J7603),"",Perigon!T7603)</f>
        <v/>
      </c>
      <c r="L7608" s="95" t="str">
        <f>IF(ISBLANK(Perigon!O7603),"",Perigon!O7603)</f>
        <v/>
      </c>
      <c r="M7608" s="95" t="str">
        <f>IF(ISBLANK(Perigon!R7603),"",Perigon!R7603)</f>
        <v/>
      </c>
      <c r="N7608" s="95" t="str">
        <f>IF(ISBLANK(Perigon!P7603),"",Perigon!P7603)</f>
        <v/>
      </c>
      <c r="O7608" s="38" t="str">
        <f>IF($L7608="","",VLOOKUP($R7608,Tarife!$A$2:$R$599,13,FALSE))</f>
        <v/>
      </c>
      <c r="P7608" s="38" t="str">
        <f t="shared" si="118"/>
        <v/>
      </c>
      <c r="R7608" s="100" t="str">
        <f>Zusammenzug!$C$25&amp;"-"&amp;Zusammenzug!$A$7&amp;"-"&amp;Leistungen!L7608</f>
        <v>2024-0-</v>
      </c>
    </row>
    <row r="7609" spans="1:18" x14ac:dyDescent="0.2">
      <c r="A7609" s="95" t="str">
        <f>IF(ISBLANK(Perigon!E7604),"",Perigon!E7604)</f>
        <v/>
      </c>
      <c r="B7609" s="95" t="str">
        <f>IF(ISBLANK(Perigon!G7604),"",Perigon!G7604)</f>
        <v/>
      </c>
      <c r="C7609" s="96" t="str">
        <f>IF(ISBLANK(Perigon!I7604),"",Perigon!I7604)</f>
        <v/>
      </c>
      <c r="D7609" s="97" t="str">
        <f>IF(ISBLANK(Perigon!J7604),"",Perigon!J7604)</f>
        <v/>
      </c>
      <c r="E7609" s="64" t="str">
        <f>IF(ISBLANK(Perigon!K7604),"",Perigon!K7604)</f>
        <v/>
      </c>
      <c r="F7609" s="65"/>
      <c r="G7609" s="64"/>
      <c r="H7609" s="69" t="str">
        <f>IF(ISBLANK(Perigon!L7604),"",Perigon!L7604)</f>
        <v/>
      </c>
      <c r="I7609" s="69" t="str">
        <f>IF(ISBLANK(Perigon!M7604),"",Perigon!M7604)</f>
        <v/>
      </c>
      <c r="J7609" s="98" t="str">
        <f>IF(ISBLANK(Perigon!N7604),"",Perigon!N7604)</f>
        <v/>
      </c>
      <c r="K7609" s="99" t="str">
        <f>IF(ISBLANK(Perigon!J7604),"",Perigon!T7604)</f>
        <v/>
      </c>
      <c r="L7609" s="95" t="str">
        <f>IF(ISBLANK(Perigon!O7604),"",Perigon!O7604)</f>
        <v/>
      </c>
      <c r="M7609" s="95" t="str">
        <f>IF(ISBLANK(Perigon!R7604),"",Perigon!R7604)</f>
        <v/>
      </c>
      <c r="N7609" s="95" t="str">
        <f>IF(ISBLANK(Perigon!P7604),"",Perigon!P7604)</f>
        <v/>
      </c>
      <c r="O7609" s="38" t="str">
        <f>IF($L7609="","",VLOOKUP($R7609,Tarife!$A$2:$R$599,13,FALSE))</f>
        <v/>
      </c>
      <c r="P7609" s="38" t="str">
        <f t="shared" si="118"/>
        <v/>
      </c>
      <c r="R7609" s="100" t="str">
        <f>Zusammenzug!$C$25&amp;"-"&amp;Zusammenzug!$A$7&amp;"-"&amp;Leistungen!L7609</f>
        <v>2024-0-</v>
      </c>
    </row>
    <row r="7610" spans="1:18" x14ac:dyDescent="0.2">
      <c r="A7610" s="95" t="str">
        <f>IF(ISBLANK(Perigon!E7605),"",Perigon!E7605)</f>
        <v/>
      </c>
      <c r="B7610" s="95" t="str">
        <f>IF(ISBLANK(Perigon!G7605),"",Perigon!G7605)</f>
        <v/>
      </c>
      <c r="C7610" s="96" t="str">
        <f>IF(ISBLANK(Perigon!I7605),"",Perigon!I7605)</f>
        <v/>
      </c>
      <c r="D7610" s="97" t="str">
        <f>IF(ISBLANK(Perigon!J7605),"",Perigon!J7605)</f>
        <v/>
      </c>
      <c r="E7610" s="64" t="str">
        <f>IF(ISBLANK(Perigon!K7605),"",Perigon!K7605)</f>
        <v/>
      </c>
      <c r="F7610" s="65"/>
      <c r="G7610" s="64"/>
      <c r="H7610" s="69" t="str">
        <f>IF(ISBLANK(Perigon!L7605),"",Perigon!L7605)</f>
        <v/>
      </c>
      <c r="I7610" s="69" t="str">
        <f>IF(ISBLANK(Perigon!M7605),"",Perigon!M7605)</f>
        <v/>
      </c>
      <c r="J7610" s="98" t="str">
        <f>IF(ISBLANK(Perigon!N7605),"",Perigon!N7605)</f>
        <v/>
      </c>
      <c r="K7610" s="99" t="str">
        <f>IF(ISBLANK(Perigon!J7605),"",Perigon!T7605)</f>
        <v/>
      </c>
      <c r="L7610" s="95" t="str">
        <f>IF(ISBLANK(Perigon!O7605),"",Perigon!O7605)</f>
        <v/>
      </c>
      <c r="M7610" s="95" t="str">
        <f>IF(ISBLANK(Perigon!R7605),"",Perigon!R7605)</f>
        <v/>
      </c>
      <c r="N7610" s="95" t="str">
        <f>IF(ISBLANK(Perigon!P7605),"",Perigon!P7605)</f>
        <v/>
      </c>
      <c r="O7610" s="38" t="str">
        <f>IF($L7610="","",VLOOKUP($R7610,Tarife!$A$2:$R$599,13,FALSE))</f>
        <v/>
      </c>
      <c r="P7610" s="38" t="str">
        <f t="shared" si="118"/>
        <v/>
      </c>
      <c r="R7610" s="100" t="str">
        <f>Zusammenzug!$C$25&amp;"-"&amp;Zusammenzug!$A$7&amp;"-"&amp;Leistungen!L7610</f>
        <v>2024-0-</v>
      </c>
    </row>
    <row r="7611" spans="1:18" x14ac:dyDescent="0.2">
      <c r="A7611" s="95" t="str">
        <f>IF(ISBLANK(Perigon!E7606),"",Perigon!E7606)</f>
        <v/>
      </c>
      <c r="B7611" s="95" t="str">
        <f>IF(ISBLANK(Perigon!G7606),"",Perigon!G7606)</f>
        <v/>
      </c>
      <c r="C7611" s="96" t="str">
        <f>IF(ISBLANK(Perigon!I7606),"",Perigon!I7606)</f>
        <v/>
      </c>
      <c r="D7611" s="97" t="str">
        <f>IF(ISBLANK(Perigon!J7606),"",Perigon!J7606)</f>
        <v/>
      </c>
      <c r="E7611" s="64" t="str">
        <f>IF(ISBLANK(Perigon!K7606),"",Perigon!K7606)</f>
        <v/>
      </c>
      <c r="F7611" s="65"/>
      <c r="G7611" s="64"/>
      <c r="H7611" s="69" t="str">
        <f>IF(ISBLANK(Perigon!L7606),"",Perigon!L7606)</f>
        <v/>
      </c>
      <c r="I7611" s="69" t="str">
        <f>IF(ISBLANK(Perigon!M7606),"",Perigon!M7606)</f>
        <v/>
      </c>
      <c r="J7611" s="98" t="str">
        <f>IF(ISBLANK(Perigon!N7606),"",Perigon!N7606)</f>
        <v/>
      </c>
      <c r="K7611" s="99" t="str">
        <f>IF(ISBLANK(Perigon!J7606),"",Perigon!T7606)</f>
        <v/>
      </c>
      <c r="L7611" s="95" t="str">
        <f>IF(ISBLANK(Perigon!O7606),"",Perigon!O7606)</f>
        <v/>
      </c>
      <c r="M7611" s="95" t="str">
        <f>IF(ISBLANK(Perigon!R7606),"",Perigon!R7606)</f>
        <v/>
      </c>
      <c r="N7611" s="95" t="str">
        <f>IF(ISBLANK(Perigon!P7606),"",Perigon!P7606)</f>
        <v/>
      </c>
      <c r="O7611" s="38" t="str">
        <f>IF($L7611="","",VLOOKUP($R7611,Tarife!$A$2:$R$599,13,FALSE))</f>
        <v/>
      </c>
      <c r="P7611" s="38" t="str">
        <f t="shared" si="118"/>
        <v/>
      </c>
      <c r="R7611" s="100" t="str">
        <f>Zusammenzug!$C$25&amp;"-"&amp;Zusammenzug!$A$7&amp;"-"&amp;Leistungen!L7611</f>
        <v>2024-0-</v>
      </c>
    </row>
    <row r="7612" spans="1:18" x14ac:dyDescent="0.2">
      <c r="A7612" s="95" t="str">
        <f>IF(ISBLANK(Perigon!E7607),"",Perigon!E7607)</f>
        <v/>
      </c>
      <c r="B7612" s="95" t="str">
        <f>IF(ISBLANK(Perigon!G7607),"",Perigon!G7607)</f>
        <v/>
      </c>
      <c r="C7612" s="96" t="str">
        <f>IF(ISBLANK(Perigon!I7607),"",Perigon!I7607)</f>
        <v/>
      </c>
      <c r="D7612" s="97" t="str">
        <f>IF(ISBLANK(Perigon!J7607),"",Perigon!J7607)</f>
        <v/>
      </c>
      <c r="E7612" s="64" t="str">
        <f>IF(ISBLANK(Perigon!K7607),"",Perigon!K7607)</f>
        <v/>
      </c>
      <c r="F7612" s="65"/>
      <c r="G7612" s="64"/>
      <c r="H7612" s="69" t="str">
        <f>IF(ISBLANK(Perigon!L7607),"",Perigon!L7607)</f>
        <v/>
      </c>
      <c r="I7612" s="69" t="str">
        <f>IF(ISBLANK(Perigon!M7607),"",Perigon!M7607)</f>
        <v/>
      </c>
      <c r="J7612" s="98" t="str">
        <f>IF(ISBLANK(Perigon!N7607),"",Perigon!N7607)</f>
        <v/>
      </c>
      <c r="K7612" s="99" t="str">
        <f>IF(ISBLANK(Perigon!J7607),"",Perigon!T7607)</f>
        <v/>
      </c>
      <c r="L7612" s="95" t="str">
        <f>IF(ISBLANK(Perigon!O7607),"",Perigon!O7607)</f>
        <v/>
      </c>
      <c r="M7612" s="95" t="str">
        <f>IF(ISBLANK(Perigon!R7607),"",Perigon!R7607)</f>
        <v/>
      </c>
      <c r="N7612" s="95" t="str">
        <f>IF(ISBLANK(Perigon!P7607),"",Perigon!P7607)</f>
        <v/>
      </c>
      <c r="O7612" s="38" t="str">
        <f>IF($L7612="","",VLOOKUP($R7612,Tarife!$A$2:$R$599,13,FALSE))</f>
        <v/>
      </c>
      <c r="P7612" s="38" t="str">
        <f t="shared" si="118"/>
        <v/>
      </c>
      <c r="R7612" s="100" t="str">
        <f>Zusammenzug!$C$25&amp;"-"&amp;Zusammenzug!$A$7&amp;"-"&amp;Leistungen!L7612</f>
        <v>2024-0-</v>
      </c>
    </row>
    <row r="7613" spans="1:18" x14ac:dyDescent="0.2">
      <c r="A7613" s="95" t="str">
        <f>IF(ISBLANK(Perigon!E7608),"",Perigon!E7608)</f>
        <v/>
      </c>
      <c r="B7613" s="95" t="str">
        <f>IF(ISBLANK(Perigon!G7608),"",Perigon!G7608)</f>
        <v/>
      </c>
      <c r="C7613" s="96" t="str">
        <f>IF(ISBLANK(Perigon!I7608),"",Perigon!I7608)</f>
        <v/>
      </c>
      <c r="D7613" s="97" t="str">
        <f>IF(ISBLANK(Perigon!J7608),"",Perigon!J7608)</f>
        <v/>
      </c>
      <c r="E7613" s="64" t="str">
        <f>IF(ISBLANK(Perigon!K7608),"",Perigon!K7608)</f>
        <v/>
      </c>
      <c r="F7613" s="65"/>
      <c r="G7613" s="64"/>
      <c r="H7613" s="69" t="str">
        <f>IF(ISBLANK(Perigon!L7608),"",Perigon!L7608)</f>
        <v/>
      </c>
      <c r="I7613" s="69" t="str">
        <f>IF(ISBLANK(Perigon!M7608),"",Perigon!M7608)</f>
        <v/>
      </c>
      <c r="J7613" s="98" t="str">
        <f>IF(ISBLANK(Perigon!N7608),"",Perigon!N7608)</f>
        <v/>
      </c>
      <c r="K7613" s="99" t="str">
        <f>IF(ISBLANK(Perigon!J7608),"",Perigon!T7608)</f>
        <v/>
      </c>
      <c r="L7613" s="95" t="str">
        <f>IF(ISBLANK(Perigon!O7608),"",Perigon!O7608)</f>
        <v/>
      </c>
      <c r="M7613" s="95" t="str">
        <f>IF(ISBLANK(Perigon!R7608),"",Perigon!R7608)</f>
        <v/>
      </c>
      <c r="N7613" s="95" t="str">
        <f>IF(ISBLANK(Perigon!P7608),"",Perigon!P7608)</f>
        <v/>
      </c>
      <c r="O7613" s="38" t="str">
        <f>IF($L7613="","",VLOOKUP($R7613,Tarife!$A$2:$R$599,13,FALSE))</f>
        <v/>
      </c>
      <c r="P7613" s="38" t="str">
        <f t="shared" si="118"/>
        <v/>
      </c>
      <c r="R7613" s="100" t="str">
        <f>Zusammenzug!$C$25&amp;"-"&amp;Zusammenzug!$A$7&amp;"-"&amp;Leistungen!L7613</f>
        <v>2024-0-</v>
      </c>
    </row>
    <row r="7614" spans="1:18" x14ac:dyDescent="0.2">
      <c r="A7614" s="95" t="str">
        <f>IF(ISBLANK(Perigon!E7609),"",Perigon!E7609)</f>
        <v/>
      </c>
      <c r="B7614" s="95" t="str">
        <f>IF(ISBLANK(Perigon!G7609),"",Perigon!G7609)</f>
        <v/>
      </c>
      <c r="C7614" s="96" t="str">
        <f>IF(ISBLANK(Perigon!I7609),"",Perigon!I7609)</f>
        <v/>
      </c>
      <c r="D7614" s="97" t="str">
        <f>IF(ISBLANK(Perigon!J7609),"",Perigon!J7609)</f>
        <v/>
      </c>
      <c r="E7614" s="64" t="str">
        <f>IF(ISBLANK(Perigon!K7609),"",Perigon!K7609)</f>
        <v/>
      </c>
      <c r="F7614" s="65"/>
      <c r="G7614" s="64"/>
      <c r="H7614" s="69" t="str">
        <f>IF(ISBLANK(Perigon!L7609),"",Perigon!L7609)</f>
        <v/>
      </c>
      <c r="I7614" s="69" t="str">
        <f>IF(ISBLANK(Perigon!M7609),"",Perigon!M7609)</f>
        <v/>
      </c>
      <c r="J7614" s="98" t="str">
        <f>IF(ISBLANK(Perigon!N7609),"",Perigon!N7609)</f>
        <v/>
      </c>
      <c r="K7614" s="99" t="str">
        <f>IF(ISBLANK(Perigon!J7609),"",Perigon!T7609)</f>
        <v/>
      </c>
      <c r="L7614" s="95" t="str">
        <f>IF(ISBLANK(Perigon!O7609),"",Perigon!O7609)</f>
        <v/>
      </c>
      <c r="M7614" s="95" t="str">
        <f>IF(ISBLANK(Perigon!R7609),"",Perigon!R7609)</f>
        <v/>
      </c>
      <c r="N7614" s="95" t="str">
        <f>IF(ISBLANK(Perigon!P7609),"",Perigon!P7609)</f>
        <v/>
      </c>
      <c r="O7614" s="38" t="str">
        <f>IF($L7614="","",VLOOKUP($R7614,Tarife!$A$2:$R$599,13,FALSE))</f>
        <v/>
      </c>
      <c r="P7614" s="38" t="str">
        <f t="shared" si="118"/>
        <v/>
      </c>
      <c r="R7614" s="100" t="str">
        <f>Zusammenzug!$C$25&amp;"-"&amp;Zusammenzug!$A$7&amp;"-"&amp;Leistungen!L7614</f>
        <v>2024-0-</v>
      </c>
    </row>
    <row r="7615" spans="1:18" x14ac:dyDescent="0.2">
      <c r="A7615" s="95" t="str">
        <f>IF(ISBLANK(Perigon!E7610),"",Perigon!E7610)</f>
        <v/>
      </c>
      <c r="B7615" s="95" t="str">
        <f>IF(ISBLANK(Perigon!G7610),"",Perigon!G7610)</f>
        <v/>
      </c>
      <c r="C7615" s="96" t="str">
        <f>IF(ISBLANK(Perigon!I7610),"",Perigon!I7610)</f>
        <v/>
      </c>
      <c r="D7615" s="97" t="str">
        <f>IF(ISBLANK(Perigon!J7610),"",Perigon!J7610)</f>
        <v/>
      </c>
      <c r="E7615" s="64" t="str">
        <f>IF(ISBLANK(Perigon!K7610),"",Perigon!K7610)</f>
        <v/>
      </c>
      <c r="F7615" s="65"/>
      <c r="G7615" s="64"/>
      <c r="H7615" s="69" t="str">
        <f>IF(ISBLANK(Perigon!L7610),"",Perigon!L7610)</f>
        <v/>
      </c>
      <c r="I7615" s="69" t="str">
        <f>IF(ISBLANK(Perigon!M7610),"",Perigon!M7610)</f>
        <v/>
      </c>
      <c r="J7615" s="98" t="str">
        <f>IF(ISBLANK(Perigon!N7610),"",Perigon!N7610)</f>
        <v/>
      </c>
      <c r="K7615" s="99" t="str">
        <f>IF(ISBLANK(Perigon!J7610),"",Perigon!T7610)</f>
        <v/>
      </c>
      <c r="L7615" s="95" t="str">
        <f>IF(ISBLANK(Perigon!O7610),"",Perigon!O7610)</f>
        <v/>
      </c>
      <c r="M7615" s="95" t="str">
        <f>IF(ISBLANK(Perigon!R7610),"",Perigon!R7610)</f>
        <v/>
      </c>
      <c r="N7615" s="95" t="str">
        <f>IF(ISBLANK(Perigon!P7610),"",Perigon!P7610)</f>
        <v/>
      </c>
      <c r="O7615" s="38" t="str">
        <f>IF($L7615="","",VLOOKUP($R7615,Tarife!$A$2:$R$599,13,FALSE))</f>
        <v/>
      </c>
      <c r="P7615" s="38" t="str">
        <f t="shared" si="118"/>
        <v/>
      </c>
      <c r="R7615" s="100" t="str">
        <f>Zusammenzug!$C$25&amp;"-"&amp;Zusammenzug!$A$7&amp;"-"&amp;Leistungen!L7615</f>
        <v>2024-0-</v>
      </c>
    </row>
    <row r="7616" spans="1:18" x14ac:dyDescent="0.2">
      <c r="A7616" s="95" t="str">
        <f>IF(ISBLANK(Perigon!E7611),"",Perigon!E7611)</f>
        <v/>
      </c>
      <c r="B7616" s="95" t="str">
        <f>IF(ISBLANK(Perigon!G7611),"",Perigon!G7611)</f>
        <v/>
      </c>
      <c r="C7616" s="96" t="str">
        <f>IF(ISBLANK(Perigon!I7611),"",Perigon!I7611)</f>
        <v/>
      </c>
      <c r="D7616" s="97" t="str">
        <f>IF(ISBLANK(Perigon!J7611),"",Perigon!J7611)</f>
        <v/>
      </c>
      <c r="E7616" s="64" t="str">
        <f>IF(ISBLANK(Perigon!K7611),"",Perigon!K7611)</f>
        <v/>
      </c>
      <c r="F7616" s="65"/>
      <c r="G7616" s="64"/>
      <c r="H7616" s="69" t="str">
        <f>IF(ISBLANK(Perigon!L7611),"",Perigon!L7611)</f>
        <v/>
      </c>
      <c r="I7616" s="69" t="str">
        <f>IF(ISBLANK(Perigon!M7611),"",Perigon!M7611)</f>
        <v/>
      </c>
      <c r="J7616" s="98" t="str">
        <f>IF(ISBLANK(Perigon!N7611),"",Perigon!N7611)</f>
        <v/>
      </c>
      <c r="K7616" s="99" t="str">
        <f>IF(ISBLANK(Perigon!J7611),"",Perigon!T7611)</f>
        <v/>
      </c>
      <c r="L7616" s="95" t="str">
        <f>IF(ISBLANK(Perigon!O7611),"",Perigon!O7611)</f>
        <v/>
      </c>
      <c r="M7616" s="95" t="str">
        <f>IF(ISBLANK(Perigon!R7611),"",Perigon!R7611)</f>
        <v/>
      </c>
      <c r="N7616" s="95" t="str">
        <f>IF(ISBLANK(Perigon!P7611),"",Perigon!P7611)</f>
        <v/>
      </c>
      <c r="O7616" s="38" t="str">
        <f>IF($L7616="","",VLOOKUP($R7616,Tarife!$A$2:$R$599,13,FALSE))</f>
        <v/>
      </c>
      <c r="P7616" s="38" t="str">
        <f t="shared" si="118"/>
        <v/>
      </c>
      <c r="R7616" s="100" t="str">
        <f>Zusammenzug!$C$25&amp;"-"&amp;Zusammenzug!$A$7&amp;"-"&amp;Leistungen!L7616</f>
        <v>2024-0-</v>
      </c>
    </row>
    <row r="7617" spans="1:18" x14ac:dyDescent="0.2">
      <c r="A7617" s="95" t="str">
        <f>IF(ISBLANK(Perigon!E7612),"",Perigon!E7612)</f>
        <v/>
      </c>
      <c r="B7617" s="95" t="str">
        <f>IF(ISBLANK(Perigon!G7612),"",Perigon!G7612)</f>
        <v/>
      </c>
      <c r="C7617" s="96" t="str">
        <f>IF(ISBLANK(Perigon!I7612),"",Perigon!I7612)</f>
        <v/>
      </c>
      <c r="D7617" s="97" t="str">
        <f>IF(ISBLANK(Perigon!J7612),"",Perigon!J7612)</f>
        <v/>
      </c>
      <c r="E7617" s="64" t="str">
        <f>IF(ISBLANK(Perigon!K7612),"",Perigon!K7612)</f>
        <v/>
      </c>
      <c r="F7617" s="65"/>
      <c r="G7617" s="64"/>
      <c r="H7617" s="69" t="str">
        <f>IF(ISBLANK(Perigon!L7612),"",Perigon!L7612)</f>
        <v/>
      </c>
      <c r="I7617" s="69" t="str">
        <f>IF(ISBLANK(Perigon!M7612),"",Perigon!M7612)</f>
        <v/>
      </c>
      <c r="J7617" s="98" t="str">
        <f>IF(ISBLANK(Perigon!N7612),"",Perigon!N7612)</f>
        <v/>
      </c>
      <c r="K7617" s="99" t="str">
        <f>IF(ISBLANK(Perigon!J7612),"",Perigon!T7612)</f>
        <v/>
      </c>
      <c r="L7617" s="95" t="str">
        <f>IF(ISBLANK(Perigon!O7612),"",Perigon!O7612)</f>
        <v/>
      </c>
      <c r="M7617" s="95" t="str">
        <f>IF(ISBLANK(Perigon!R7612),"",Perigon!R7612)</f>
        <v/>
      </c>
      <c r="N7617" s="95" t="str">
        <f>IF(ISBLANK(Perigon!P7612),"",Perigon!P7612)</f>
        <v/>
      </c>
      <c r="O7617" s="38" t="str">
        <f>IF($L7617="","",VLOOKUP($R7617,Tarife!$A$2:$R$599,13,FALSE))</f>
        <v/>
      </c>
      <c r="P7617" s="38" t="str">
        <f t="shared" si="118"/>
        <v/>
      </c>
      <c r="R7617" s="100" t="str">
        <f>Zusammenzug!$C$25&amp;"-"&amp;Zusammenzug!$A$7&amp;"-"&amp;Leistungen!L7617</f>
        <v>2024-0-</v>
      </c>
    </row>
    <row r="7618" spans="1:18" x14ac:dyDescent="0.2">
      <c r="A7618" s="95" t="str">
        <f>IF(ISBLANK(Perigon!E7613),"",Perigon!E7613)</f>
        <v/>
      </c>
      <c r="B7618" s="95" t="str">
        <f>IF(ISBLANK(Perigon!G7613),"",Perigon!G7613)</f>
        <v/>
      </c>
      <c r="C7618" s="96" t="str">
        <f>IF(ISBLANK(Perigon!I7613),"",Perigon!I7613)</f>
        <v/>
      </c>
      <c r="D7618" s="97" t="str">
        <f>IF(ISBLANK(Perigon!J7613),"",Perigon!J7613)</f>
        <v/>
      </c>
      <c r="E7618" s="64" t="str">
        <f>IF(ISBLANK(Perigon!K7613),"",Perigon!K7613)</f>
        <v/>
      </c>
      <c r="F7618" s="65"/>
      <c r="G7618" s="64"/>
      <c r="H7618" s="69" t="str">
        <f>IF(ISBLANK(Perigon!L7613),"",Perigon!L7613)</f>
        <v/>
      </c>
      <c r="I7618" s="69" t="str">
        <f>IF(ISBLANK(Perigon!M7613),"",Perigon!M7613)</f>
        <v/>
      </c>
      <c r="J7618" s="98" t="str">
        <f>IF(ISBLANK(Perigon!N7613),"",Perigon!N7613)</f>
        <v/>
      </c>
      <c r="K7618" s="99" t="str">
        <f>IF(ISBLANK(Perigon!J7613),"",Perigon!T7613)</f>
        <v/>
      </c>
      <c r="L7618" s="95" t="str">
        <f>IF(ISBLANK(Perigon!O7613),"",Perigon!O7613)</f>
        <v/>
      </c>
      <c r="M7618" s="95" t="str">
        <f>IF(ISBLANK(Perigon!R7613),"",Perigon!R7613)</f>
        <v/>
      </c>
      <c r="N7618" s="95" t="str">
        <f>IF(ISBLANK(Perigon!P7613),"",Perigon!P7613)</f>
        <v/>
      </c>
      <c r="O7618" s="38" t="str">
        <f>IF($L7618="","",VLOOKUP($R7618,Tarife!$A$2:$R$599,13,FALSE))</f>
        <v/>
      </c>
      <c r="P7618" s="38" t="str">
        <f t="shared" si="118"/>
        <v/>
      </c>
      <c r="R7618" s="100" t="str">
        <f>Zusammenzug!$C$25&amp;"-"&amp;Zusammenzug!$A$7&amp;"-"&amp;Leistungen!L7618</f>
        <v>2024-0-</v>
      </c>
    </row>
    <row r="7619" spans="1:18" x14ac:dyDescent="0.2">
      <c r="A7619" s="95" t="str">
        <f>IF(ISBLANK(Perigon!E7614),"",Perigon!E7614)</f>
        <v/>
      </c>
      <c r="B7619" s="95" t="str">
        <f>IF(ISBLANK(Perigon!G7614),"",Perigon!G7614)</f>
        <v/>
      </c>
      <c r="C7619" s="96" t="str">
        <f>IF(ISBLANK(Perigon!I7614),"",Perigon!I7614)</f>
        <v/>
      </c>
      <c r="D7619" s="97" t="str">
        <f>IF(ISBLANK(Perigon!J7614),"",Perigon!J7614)</f>
        <v/>
      </c>
      <c r="E7619" s="64" t="str">
        <f>IF(ISBLANK(Perigon!K7614),"",Perigon!K7614)</f>
        <v/>
      </c>
      <c r="F7619" s="65"/>
      <c r="G7619" s="64"/>
      <c r="H7619" s="69" t="str">
        <f>IF(ISBLANK(Perigon!L7614),"",Perigon!L7614)</f>
        <v/>
      </c>
      <c r="I7619" s="69" t="str">
        <f>IF(ISBLANK(Perigon!M7614),"",Perigon!M7614)</f>
        <v/>
      </c>
      <c r="J7619" s="98" t="str">
        <f>IF(ISBLANK(Perigon!N7614),"",Perigon!N7614)</f>
        <v/>
      </c>
      <c r="K7619" s="99" t="str">
        <f>IF(ISBLANK(Perigon!J7614),"",Perigon!T7614)</f>
        <v/>
      </c>
      <c r="L7619" s="95" t="str">
        <f>IF(ISBLANK(Perigon!O7614),"",Perigon!O7614)</f>
        <v/>
      </c>
      <c r="M7619" s="95" t="str">
        <f>IF(ISBLANK(Perigon!R7614),"",Perigon!R7614)</f>
        <v/>
      </c>
      <c r="N7619" s="95" t="str">
        <f>IF(ISBLANK(Perigon!P7614),"",Perigon!P7614)</f>
        <v/>
      </c>
      <c r="O7619" s="38" t="str">
        <f>IF($L7619="","",VLOOKUP($R7619,Tarife!$A$2:$R$599,13,FALSE))</f>
        <v/>
      </c>
      <c r="P7619" s="38" t="str">
        <f t="shared" si="118"/>
        <v/>
      </c>
      <c r="R7619" s="100" t="str">
        <f>Zusammenzug!$C$25&amp;"-"&amp;Zusammenzug!$A$7&amp;"-"&amp;Leistungen!L7619</f>
        <v>2024-0-</v>
      </c>
    </row>
    <row r="7620" spans="1:18" x14ac:dyDescent="0.2">
      <c r="A7620" s="95" t="str">
        <f>IF(ISBLANK(Perigon!E7615),"",Perigon!E7615)</f>
        <v/>
      </c>
      <c r="B7620" s="95" t="str">
        <f>IF(ISBLANK(Perigon!G7615),"",Perigon!G7615)</f>
        <v/>
      </c>
      <c r="C7620" s="96" t="str">
        <f>IF(ISBLANK(Perigon!I7615),"",Perigon!I7615)</f>
        <v/>
      </c>
      <c r="D7620" s="97" t="str">
        <f>IF(ISBLANK(Perigon!J7615),"",Perigon!J7615)</f>
        <v/>
      </c>
      <c r="E7620" s="64" t="str">
        <f>IF(ISBLANK(Perigon!K7615),"",Perigon!K7615)</f>
        <v/>
      </c>
      <c r="F7620" s="65"/>
      <c r="G7620" s="64"/>
      <c r="H7620" s="69" t="str">
        <f>IF(ISBLANK(Perigon!L7615),"",Perigon!L7615)</f>
        <v/>
      </c>
      <c r="I7620" s="69" t="str">
        <f>IF(ISBLANK(Perigon!M7615),"",Perigon!M7615)</f>
        <v/>
      </c>
      <c r="J7620" s="98" t="str">
        <f>IF(ISBLANK(Perigon!N7615),"",Perigon!N7615)</f>
        <v/>
      </c>
      <c r="K7620" s="99" t="str">
        <f>IF(ISBLANK(Perigon!J7615),"",Perigon!T7615)</f>
        <v/>
      </c>
      <c r="L7620" s="95" t="str">
        <f>IF(ISBLANK(Perigon!O7615),"",Perigon!O7615)</f>
        <v/>
      </c>
      <c r="M7620" s="95" t="str">
        <f>IF(ISBLANK(Perigon!R7615),"",Perigon!R7615)</f>
        <v/>
      </c>
      <c r="N7620" s="95" t="str">
        <f>IF(ISBLANK(Perigon!P7615),"",Perigon!P7615)</f>
        <v/>
      </c>
      <c r="O7620" s="38" t="str">
        <f>IF($L7620="","",VLOOKUP($R7620,Tarife!$A$2:$R$599,13,FALSE))</f>
        <v/>
      </c>
      <c r="P7620" s="38" t="str">
        <f t="shared" si="118"/>
        <v/>
      </c>
      <c r="R7620" s="100" t="str">
        <f>Zusammenzug!$C$25&amp;"-"&amp;Zusammenzug!$A$7&amp;"-"&amp;Leistungen!L7620</f>
        <v>2024-0-</v>
      </c>
    </row>
    <row r="7621" spans="1:18" x14ac:dyDescent="0.2">
      <c r="A7621" s="95" t="str">
        <f>IF(ISBLANK(Perigon!E7616),"",Perigon!E7616)</f>
        <v/>
      </c>
      <c r="B7621" s="95" t="str">
        <f>IF(ISBLANK(Perigon!G7616),"",Perigon!G7616)</f>
        <v/>
      </c>
      <c r="C7621" s="96" t="str">
        <f>IF(ISBLANK(Perigon!I7616),"",Perigon!I7616)</f>
        <v/>
      </c>
      <c r="D7621" s="97" t="str">
        <f>IF(ISBLANK(Perigon!J7616),"",Perigon!J7616)</f>
        <v/>
      </c>
      <c r="E7621" s="64" t="str">
        <f>IF(ISBLANK(Perigon!K7616),"",Perigon!K7616)</f>
        <v/>
      </c>
      <c r="F7621" s="65"/>
      <c r="G7621" s="64"/>
      <c r="H7621" s="69" t="str">
        <f>IF(ISBLANK(Perigon!L7616),"",Perigon!L7616)</f>
        <v/>
      </c>
      <c r="I7621" s="69" t="str">
        <f>IF(ISBLANK(Perigon!M7616),"",Perigon!M7616)</f>
        <v/>
      </c>
      <c r="J7621" s="98" t="str">
        <f>IF(ISBLANK(Perigon!N7616),"",Perigon!N7616)</f>
        <v/>
      </c>
      <c r="K7621" s="99" t="str">
        <f>IF(ISBLANK(Perigon!J7616),"",Perigon!T7616)</f>
        <v/>
      </c>
      <c r="L7621" s="95" t="str">
        <f>IF(ISBLANK(Perigon!O7616),"",Perigon!O7616)</f>
        <v/>
      </c>
      <c r="M7621" s="95" t="str">
        <f>IF(ISBLANK(Perigon!R7616),"",Perigon!R7616)</f>
        <v/>
      </c>
      <c r="N7621" s="95" t="str">
        <f>IF(ISBLANK(Perigon!P7616),"",Perigon!P7616)</f>
        <v/>
      </c>
      <c r="O7621" s="38" t="str">
        <f>IF($L7621="","",VLOOKUP($R7621,Tarife!$A$2:$R$599,13,FALSE))</f>
        <v/>
      </c>
      <c r="P7621" s="38" t="str">
        <f t="shared" si="118"/>
        <v/>
      </c>
      <c r="R7621" s="100" t="str">
        <f>Zusammenzug!$C$25&amp;"-"&amp;Zusammenzug!$A$7&amp;"-"&amp;Leistungen!L7621</f>
        <v>2024-0-</v>
      </c>
    </row>
    <row r="7622" spans="1:18" x14ac:dyDescent="0.2">
      <c r="A7622" s="95" t="str">
        <f>IF(ISBLANK(Perigon!E7617),"",Perigon!E7617)</f>
        <v/>
      </c>
      <c r="B7622" s="95" t="str">
        <f>IF(ISBLANK(Perigon!G7617),"",Perigon!G7617)</f>
        <v/>
      </c>
      <c r="C7622" s="96" t="str">
        <f>IF(ISBLANK(Perigon!I7617),"",Perigon!I7617)</f>
        <v/>
      </c>
      <c r="D7622" s="97" t="str">
        <f>IF(ISBLANK(Perigon!J7617),"",Perigon!J7617)</f>
        <v/>
      </c>
      <c r="E7622" s="64" t="str">
        <f>IF(ISBLANK(Perigon!K7617),"",Perigon!K7617)</f>
        <v/>
      </c>
      <c r="F7622" s="65"/>
      <c r="G7622" s="64"/>
      <c r="H7622" s="69" t="str">
        <f>IF(ISBLANK(Perigon!L7617),"",Perigon!L7617)</f>
        <v/>
      </c>
      <c r="I7622" s="69" t="str">
        <f>IF(ISBLANK(Perigon!M7617),"",Perigon!M7617)</f>
        <v/>
      </c>
      <c r="J7622" s="98" t="str">
        <f>IF(ISBLANK(Perigon!N7617),"",Perigon!N7617)</f>
        <v/>
      </c>
      <c r="K7622" s="99" t="str">
        <f>IF(ISBLANK(Perigon!J7617),"",Perigon!T7617)</f>
        <v/>
      </c>
      <c r="L7622" s="95" t="str">
        <f>IF(ISBLANK(Perigon!O7617),"",Perigon!O7617)</f>
        <v/>
      </c>
      <c r="M7622" s="95" t="str">
        <f>IF(ISBLANK(Perigon!R7617),"",Perigon!R7617)</f>
        <v/>
      </c>
      <c r="N7622" s="95" t="str">
        <f>IF(ISBLANK(Perigon!P7617),"",Perigon!P7617)</f>
        <v/>
      </c>
      <c r="O7622" s="38" t="str">
        <f>IF($L7622="","",VLOOKUP($R7622,Tarife!$A$2:$R$599,13,FALSE))</f>
        <v/>
      </c>
      <c r="P7622" s="38" t="str">
        <f t="shared" si="118"/>
        <v/>
      </c>
      <c r="R7622" s="100" t="str">
        <f>Zusammenzug!$C$25&amp;"-"&amp;Zusammenzug!$A$7&amp;"-"&amp;Leistungen!L7622</f>
        <v>2024-0-</v>
      </c>
    </row>
    <row r="7623" spans="1:18" x14ac:dyDescent="0.2">
      <c r="A7623" s="95" t="str">
        <f>IF(ISBLANK(Perigon!E7618),"",Perigon!E7618)</f>
        <v/>
      </c>
      <c r="B7623" s="95" t="str">
        <f>IF(ISBLANK(Perigon!G7618),"",Perigon!G7618)</f>
        <v/>
      </c>
      <c r="C7623" s="96" t="str">
        <f>IF(ISBLANK(Perigon!I7618),"",Perigon!I7618)</f>
        <v/>
      </c>
      <c r="D7623" s="97" t="str">
        <f>IF(ISBLANK(Perigon!J7618),"",Perigon!J7618)</f>
        <v/>
      </c>
      <c r="E7623" s="64" t="str">
        <f>IF(ISBLANK(Perigon!K7618),"",Perigon!K7618)</f>
        <v/>
      </c>
      <c r="F7623" s="65"/>
      <c r="G7623" s="64"/>
      <c r="H7623" s="69" t="str">
        <f>IF(ISBLANK(Perigon!L7618),"",Perigon!L7618)</f>
        <v/>
      </c>
      <c r="I7623" s="69" t="str">
        <f>IF(ISBLANK(Perigon!M7618),"",Perigon!M7618)</f>
        <v/>
      </c>
      <c r="J7623" s="98" t="str">
        <f>IF(ISBLANK(Perigon!N7618),"",Perigon!N7618)</f>
        <v/>
      </c>
      <c r="K7623" s="99" t="str">
        <f>IF(ISBLANK(Perigon!J7618),"",Perigon!T7618)</f>
        <v/>
      </c>
      <c r="L7623" s="95" t="str">
        <f>IF(ISBLANK(Perigon!O7618),"",Perigon!O7618)</f>
        <v/>
      </c>
      <c r="M7623" s="95" t="str">
        <f>IF(ISBLANK(Perigon!R7618),"",Perigon!R7618)</f>
        <v/>
      </c>
      <c r="N7623" s="95" t="str">
        <f>IF(ISBLANK(Perigon!P7618),"",Perigon!P7618)</f>
        <v/>
      </c>
      <c r="O7623" s="38" t="str">
        <f>IF($L7623="","",VLOOKUP($R7623,Tarife!$A$2:$R$599,13,FALSE))</f>
        <v/>
      </c>
      <c r="P7623" s="38" t="str">
        <f t="shared" si="118"/>
        <v/>
      </c>
      <c r="R7623" s="100" t="str">
        <f>Zusammenzug!$C$25&amp;"-"&amp;Zusammenzug!$A$7&amp;"-"&amp;Leistungen!L7623</f>
        <v>2024-0-</v>
      </c>
    </row>
    <row r="7624" spans="1:18" x14ac:dyDescent="0.2">
      <c r="A7624" s="95" t="str">
        <f>IF(ISBLANK(Perigon!E7619),"",Perigon!E7619)</f>
        <v/>
      </c>
      <c r="B7624" s="95" t="str">
        <f>IF(ISBLANK(Perigon!G7619),"",Perigon!G7619)</f>
        <v/>
      </c>
      <c r="C7624" s="96" t="str">
        <f>IF(ISBLANK(Perigon!I7619),"",Perigon!I7619)</f>
        <v/>
      </c>
      <c r="D7624" s="97" t="str">
        <f>IF(ISBLANK(Perigon!J7619),"",Perigon!J7619)</f>
        <v/>
      </c>
      <c r="E7624" s="64" t="str">
        <f>IF(ISBLANK(Perigon!K7619),"",Perigon!K7619)</f>
        <v/>
      </c>
      <c r="F7624" s="65"/>
      <c r="G7624" s="64"/>
      <c r="H7624" s="69" t="str">
        <f>IF(ISBLANK(Perigon!L7619),"",Perigon!L7619)</f>
        <v/>
      </c>
      <c r="I7624" s="69" t="str">
        <f>IF(ISBLANK(Perigon!M7619),"",Perigon!M7619)</f>
        <v/>
      </c>
      <c r="J7624" s="98" t="str">
        <f>IF(ISBLANK(Perigon!N7619),"",Perigon!N7619)</f>
        <v/>
      </c>
      <c r="K7624" s="99" t="str">
        <f>IF(ISBLANK(Perigon!J7619),"",Perigon!T7619)</f>
        <v/>
      </c>
      <c r="L7624" s="95" t="str">
        <f>IF(ISBLANK(Perigon!O7619),"",Perigon!O7619)</f>
        <v/>
      </c>
      <c r="M7624" s="95" t="str">
        <f>IF(ISBLANK(Perigon!R7619),"",Perigon!R7619)</f>
        <v/>
      </c>
      <c r="N7624" s="95" t="str">
        <f>IF(ISBLANK(Perigon!P7619),"",Perigon!P7619)</f>
        <v/>
      </c>
      <c r="O7624" s="38" t="str">
        <f>IF($L7624="","",VLOOKUP($R7624,Tarife!$A$2:$R$599,13,FALSE))</f>
        <v/>
      </c>
      <c r="P7624" s="38" t="str">
        <f t="shared" ref="P7624:P7687" si="119">IF(L7624="","",IF(AND($L7624="Pabe",N7624&lt;O7624),M7624*O7624,IF(N7624&lt;O7624,M7624*N7624,M7624*O7624)))</f>
        <v/>
      </c>
      <c r="R7624" s="100" t="str">
        <f>Zusammenzug!$C$25&amp;"-"&amp;Zusammenzug!$A$7&amp;"-"&amp;Leistungen!L7624</f>
        <v>2024-0-</v>
      </c>
    </row>
    <row r="7625" spans="1:18" x14ac:dyDescent="0.2">
      <c r="A7625" s="95" t="str">
        <f>IF(ISBLANK(Perigon!E7620),"",Perigon!E7620)</f>
        <v/>
      </c>
      <c r="B7625" s="95" t="str">
        <f>IF(ISBLANK(Perigon!G7620),"",Perigon!G7620)</f>
        <v/>
      </c>
      <c r="C7625" s="96" t="str">
        <f>IF(ISBLANK(Perigon!I7620),"",Perigon!I7620)</f>
        <v/>
      </c>
      <c r="D7625" s="97" t="str">
        <f>IF(ISBLANK(Perigon!J7620),"",Perigon!J7620)</f>
        <v/>
      </c>
      <c r="E7625" s="64" t="str">
        <f>IF(ISBLANK(Perigon!K7620),"",Perigon!K7620)</f>
        <v/>
      </c>
      <c r="F7625" s="65"/>
      <c r="G7625" s="64"/>
      <c r="H7625" s="69" t="str">
        <f>IF(ISBLANK(Perigon!L7620),"",Perigon!L7620)</f>
        <v/>
      </c>
      <c r="I7625" s="69" t="str">
        <f>IF(ISBLANK(Perigon!M7620),"",Perigon!M7620)</f>
        <v/>
      </c>
      <c r="J7625" s="98" t="str">
        <f>IF(ISBLANK(Perigon!N7620),"",Perigon!N7620)</f>
        <v/>
      </c>
      <c r="K7625" s="99" t="str">
        <f>IF(ISBLANK(Perigon!J7620),"",Perigon!T7620)</f>
        <v/>
      </c>
      <c r="L7625" s="95" t="str">
        <f>IF(ISBLANK(Perigon!O7620),"",Perigon!O7620)</f>
        <v/>
      </c>
      <c r="M7625" s="95" t="str">
        <f>IF(ISBLANK(Perigon!R7620),"",Perigon!R7620)</f>
        <v/>
      </c>
      <c r="N7625" s="95" t="str">
        <f>IF(ISBLANK(Perigon!P7620),"",Perigon!P7620)</f>
        <v/>
      </c>
      <c r="O7625" s="38" t="str">
        <f>IF($L7625="","",VLOOKUP($R7625,Tarife!$A$2:$R$599,13,FALSE))</f>
        <v/>
      </c>
      <c r="P7625" s="38" t="str">
        <f t="shared" si="119"/>
        <v/>
      </c>
      <c r="R7625" s="100" t="str">
        <f>Zusammenzug!$C$25&amp;"-"&amp;Zusammenzug!$A$7&amp;"-"&amp;Leistungen!L7625</f>
        <v>2024-0-</v>
      </c>
    </row>
    <row r="7626" spans="1:18" x14ac:dyDescent="0.2">
      <c r="A7626" s="95" t="str">
        <f>IF(ISBLANK(Perigon!E7621),"",Perigon!E7621)</f>
        <v/>
      </c>
      <c r="B7626" s="95" t="str">
        <f>IF(ISBLANK(Perigon!G7621),"",Perigon!G7621)</f>
        <v/>
      </c>
      <c r="C7626" s="96" t="str">
        <f>IF(ISBLANK(Perigon!I7621),"",Perigon!I7621)</f>
        <v/>
      </c>
      <c r="D7626" s="97" t="str">
        <f>IF(ISBLANK(Perigon!J7621),"",Perigon!J7621)</f>
        <v/>
      </c>
      <c r="E7626" s="64" t="str">
        <f>IF(ISBLANK(Perigon!K7621),"",Perigon!K7621)</f>
        <v/>
      </c>
      <c r="F7626" s="65"/>
      <c r="G7626" s="64"/>
      <c r="H7626" s="69" t="str">
        <f>IF(ISBLANK(Perigon!L7621),"",Perigon!L7621)</f>
        <v/>
      </c>
      <c r="I7626" s="69" t="str">
        <f>IF(ISBLANK(Perigon!M7621),"",Perigon!M7621)</f>
        <v/>
      </c>
      <c r="J7626" s="98" t="str">
        <f>IF(ISBLANK(Perigon!N7621),"",Perigon!N7621)</f>
        <v/>
      </c>
      <c r="K7626" s="99" t="str">
        <f>IF(ISBLANK(Perigon!J7621),"",Perigon!T7621)</f>
        <v/>
      </c>
      <c r="L7626" s="95" t="str">
        <f>IF(ISBLANK(Perigon!O7621),"",Perigon!O7621)</f>
        <v/>
      </c>
      <c r="M7626" s="95" t="str">
        <f>IF(ISBLANK(Perigon!R7621),"",Perigon!R7621)</f>
        <v/>
      </c>
      <c r="N7626" s="95" t="str">
        <f>IF(ISBLANK(Perigon!P7621),"",Perigon!P7621)</f>
        <v/>
      </c>
      <c r="O7626" s="38" t="str">
        <f>IF($L7626="","",VLOOKUP($R7626,Tarife!$A$2:$R$599,13,FALSE))</f>
        <v/>
      </c>
      <c r="P7626" s="38" t="str">
        <f t="shared" si="119"/>
        <v/>
      </c>
      <c r="R7626" s="100" t="str">
        <f>Zusammenzug!$C$25&amp;"-"&amp;Zusammenzug!$A$7&amp;"-"&amp;Leistungen!L7626</f>
        <v>2024-0-</v>
      </c>
    </row>
    <row r="7627" spans="1:18" x14ac:dyDescent="0.2">
      <c r="A7627" s="95" t="str">
        <f>IF(ISBLANK(Perigon!E7622),"",Perigon!E7622)</f>
        <v/>
      </c>
      <c r="B7627" s="95" t="str">
        <f>IF(ISBLANK(Perigon!G7622),"",Perigon!G7622)</f>
        <v/>
      </c>
      <c r="C7627" s="96" t="str">
        <f>IF(ISBLANK(Perigon!I7622),"",Perigon!I7622)</f>
        <v/>
      </c>
      <c r="D7627" s="97" t="str">
        <f>IF(ISBLANK(Perigon!J7622),"",Perigon!J7622)</f>
        <v/>
      </c>
      <c r="E7627" s="64" t="str">
        <f>IF(ISBLANK(Perigon!K7622),"",Perigon!K7622)</f>
        <v/>
      </c>
      <c r="F7627" s="65"/>
      <c r="G7627" s="64"/>
      <c r="H7627" s="69" t="str">
        <f>IF(ISBLANK(Perigon!L7622),"",Perigon!L7622)</f>
        <v/>
      </c>
      <c r="I7627" s="69" t="str">
        <f>IF(ISBLANK(Perigon!M7622),"",Perigon!M7622)</f>
        <v/>
      </c>
      <c r="J7627" s="98" t="str">
        <f>IF(ISBLANK(Perigon!N7622),"",Perigon!N7622)</f>
        <v/>
      </c>
      <c r="K7627" s="99" t="str">
        <f>IF(ISBLANK(Perigon!J7622),"",Perigon!T7622)</f>
        <v/>
      </c>
      <c r="L7627" s="95" t="str">
        <f>IF(ISBLANK(Perigon!O7622),"",Perigon!O7622)</f>
        <v/>
      </c>
      <c r="M7627" s="95" t="str">
        <f>IF(ISBLANK(Perigon!R7622),"",Perigon!R7622)</f>
        <v/>
      </c>
      <c r="N7627" s="95" t="str">
        <f>IF(ISBLANK(Perigon!P7622),"",Perigon!P7622)</f>
        <v/>
      </c>
      <c r="O7627" s="38" t="str">
        <f>IF($L7627="","",VLOOKUP($R7627,Tarife!$A$2:$R$599,13,FALSE))</f>
        <v/>
      </c>
      <c r="P7627" s="38" t="str">
        <f t="shared" si="119"/>
        <v/>
      </c>
      <c r="R7627" s="100" t="str">
        <f>Zusammenzug!$C$25&amp;"-"&amp;Zusammenzug!$A$7&amp;"-"&amp;Leistungen!L7627</f>
        <v>2024-0-</v>
      </c>
    </row>
    <row r="7628" spans="1:18" x14ac:dyDescent="0.2">
      <c r="A7628" s="95" t="str">
        <f>IF(ISBLANK(Perigon!E7623),"",Perigon!E7623)</f>
        <v/>
      </c>
      <c r="B7628" s="95" t="str">
        <f>IF(ISBLANK(Perigon!G7623),"",Perigon!G7623)</f>
        <v/>
      </c>
      <c r="C7628" s="96" t="str">
        <f>IF(ISBLANK(Perigon!I7623),"",Perigon!I7623)</f>
        <v/>
      </c>
      <c r="D7628" s="97" t="str">
        <f>IF(ISBLANK(Perigon!J7623),"",Perigon!J7623)</f>
        <v/>
      </c>
      <c r="E7628" s="64" t="str">
        <f>IF(ISBLANK(Perigon!K7623),"",Perigon!K7623)</f>
        <v/>
      </c>
      <c r="F7628" s="65"/>
      <c r="G7628" s="64"/>
      <c r="H7628" s="69" t="str">
        <f>IF(ISBLANK(Perigon!L7623),"",Perigon!L7623)</f>
        <v/>
      </c>
      <c r="I7628" s="69" t="str">
        <f>IF(ISBLANK(Perigon!M7623),"",Perigon!M7623)</f>
        <v/>
      </c>
      <c r="J7628" s="98" t="str">
        <f>IF(ISBLANK(Perigon!N7623),"",Perigon!N7623)</f>
        <v/>
      </c>
      <c r="K7628" s="99" t="str">
        <f>IF(ISBLANK(Perigon!J7623),"",Perigon!T7623)</f>
        <v/>
      </c>
      <c r="L7628" s="95" t="str">
        <f>IF(ISBLANK(Perigon!O7623),"",Perigon!O7623)</f>
        <v/>
      </c>
      <c r="M7628" s="95" t="str">
        <f>IF(ISBLANK(Perigon!R7623),"",Perigon!R7623)</f>
        <v/>
      </c>
      <c r="N7628" s="95" t="str">
        <f>IF(ISBLANK(Perigon!P7623),"",Perigon!P7623)</f>
        <v/>
      </c>
      <c r="O7628" s="38" t="str">
        <f>IF($L7628="","",VLOOKUP($R7628,Tarife!$A$2:$R$599,13,FALSE))</f>
        <v/>
      </c>
      <c r="P7628" s="38" t="str">
        <f t="shared" si="119"/>
        <v/>
      </c>
      <c r="R7628" s="100" t="str">
        <f>Zusammenzug!$C$25&amp;"-"&amp;Zusammenzug!$A$7&amp;"-"&amp;Leistungen!L7628</f>
        <v>2024-0-</v>
      </c>
    </row>
    <row r="7629" spans="1:18" x14ac:dyDescent="0.2">
      <c r="A7629" s="95" t="str">
        <f>IF(ISBLANK(Perigon!E7624),"",Perigon!E7624)</f>
        <v/>
      </c>
      <c r="B7629" s="95" t="str">
        <f>IF(ISBLANK(Perigon!G7624),"",Perigon!G7624)</f>
        <v/>
      </c>
      <c r="C7629" s="96" t="str">
        <f>IF(ISBLANK(Perigon!I7624),"",Perigon!I7624)</f>
        <v/>
      </c>
      <c r="D7629" s="97" t="str">
        <f>IF(ISBLANK(Perigon!J7624),"",Perigon!J7624)</f>
        <v/>
      </c>
      <c r="E7629" s="64" t="str">
        <f>IF(ISBLANK(Perigon!K7624),"",Perigon!K7624)</f>
        <v/>
      </c>
      <c r="F7629" s="65"/>
      <c r="G7629" s="64"/>
      <c r="H7629" s="69" t="str">
        <f>IF(ISBLANK(Perigon!L7624),"",Perigon!L7624)</f>
        <v/>
      </c>
      <c r="I7629" s="69" t="str">
        <f>IF(ISBLANK(Perigon!M7624),"",Perigon!M7624)</f>
        <v/>
      </c>
      <c r="J7629" s="98" t="str">
        <f>IF(ISBLANK(Perigon!N7624),"",Perigon!N7624)</f>
        <v/>
      </c>
      <c r="K7629" s="99" t="str">
        <f>IF(ISBLANK(Perigon!J7624),"",Perigon!T7624)</f>
        <v/>
      </c>
      <c r="L7629" s="95" t="str">
        <f>IF(ISBLANK(Perigon!O7624),"",Perigon!O7624)</f>
        <v/>
      </c>
      <c r="M7629" s="95" t="str">
        <f>IF(ISBLANK(Perigon!R7624),"",Perigon!R7624)</f>
        <v/>
      </c>
      <c r="N7629" s="95" t="str">
        <f>IF(ISBLANK(Perigon!P7624),"",Perigon!P7624)</f>
        <v/>
      </c>
      <c r="O7629" s="38" t="str">
        <f>IF($L7629="","",VLOOKUP($R7629,Tarife!$A$2:$R$599,13,FALSE))</f>
        <v/>
      </c>
      <c r="P7629" s="38" t="str">
        <f t="shared" si="119"/>
        <v/>
      </c>
      <c r="R7629" s="100" t="str">
        <f>Zusammenzug!$C$25&amp;"-"&amp;Zusammenzug!$A$7&amp;"-"&amp;Leistungen!L7629</f>
        <v>2024-0-</v>
      </c>
    </row>
    <row r="7630" spans="1:18" x14ac:dyDescent="0.2">
      <c r="A7630" s="95" t="str">
        <f>IF(ISBLANK(Perigon!E7625),"",Perigon!E7625)</f>
        <v/>
      </c>
      <c r="B7630" s="95" t="str">
        <f>IF(ISBLANK(Perigon!G7625),"",Perigon!G7625)</f>
        <v/>
      </c>
      <c r="C7630" s="96" t="str">
        <f>IF(ISBLANK(Perigon!I7625),"",Perigon!I7625)</f>
        <v/>
      </c>
      <c r="D7630" s="97" t="str">
        <f>IF(ISBLANK(Perigon!J7625),"",Perigon!J7625)</f>
        <v/>
      </c>
      <c r="E7630" s="64" t="str">
        <f>IF(ISBLANK(Perigon!K7625),"",Perigon!K7625)</f>
        <v/>
      </c>
      <c r="F7630" s="65"/>
      <c r="G7630" s="64"/>
      <c r="H7630" s="69" t="str">
        <f>IF(ISBLANK(Perigon!L7625),"",Perigon!L7625)</f>
        <v/>
      </c>
      <c r="I7630" s="69" t="str">
        <f>IF(ISBLANK(Perigon!M7625),"",Perigon!M7625)</f>
        <v/>
      </c>
      <c r="J7630" s="98" t="str">
        <f>IF(ISBLANK(Perigon!N7625),"",Perigon!N7625)</f>
        <v/>
      </c>
      <c r="K7630" s="99" t="str">
        <f>IF(ISBLANK(Perigon!J7625),"",Perigon!T7625)</f>
        <v/>
      </c>
      <c r="L7630" s="95" t="str">
        <f>IF(ISBLANK(Perigon!O7625),"",Perigon!O7625)</f>
        <v/>
      </c>
      <c r="M7630" s="95" t="str">
        <f>IF(ISBLANK(Perigon!R7625),"",Perigon!R7625)</f>
        <v/>
      </c>
      <c r="N7630" s="95" t="str">
        <f>IF(ISBLANK(Perigon!P7625),"",Perigon!P7625)</f>
        <v/>
      </c>
      <c r="O7630" s="38" t="str">
        <f>IF($L7630="","",VLOOKUP($R7630,Tarife!$A$2:$R$599,13,FALSE))</f>
        <v/>
      </c>
      <c r="P7630" s="38" t="str">
        <f t="shared" si="119"/>
        <v/>
      </c>
      <c r="R7630" s="100" t="str">
        <f>Zusammenzug!$C$25&amp;"-"&amp;Zusammenzug!$A$7&amp;"-"&amp;Leistungen!L7630</f>
        <v>2024-0-</v>
      </c>
    </row>
    <row r="7631" spans="1:18" x14ac:dyDescent="0.2">
      <c r="A7631" s="95" t="str">
        <f>IF(ISBLANK(Perigon!E7626),"",Perigon!E7626)</f>
        <v/>
      </c>
      <c r="B7631" s="95" t="str">
        <f>IF(ISBLANK(Perigon!G7626),"",Perigon!G7626)</f>
        <v/>
      </c>
      <c r="C7631" s="96" t="str">
        <f>IF(ISBLANK(Perigon!I7626),"",Perigon!I7626)</f>
        <v/>
      </c>
      <c r="D7631" s="97" t="str">
        <f>IF(ISBLANK(Perigon!J7626),"",Perigon!J7626)</f>
        <v/>
      </c>
      <c r="E7631" s="64" t="str">
        <f>IF(ISBLANK(Perigon!K7626),"",Perigon!K7626)</f>
        <v/>
      </c>
      <c r="F7631" s="65"/>
      <c r="G7631" s="64"/>
      <c r="H7631" s="69" t="str">
        <f>IF(ISBLANK(Perigon!L7626),"",Perigon!L7626)</f>
        <v/>
      </c>
      <c r="I7631" s="69" t="str">
        <f>IF(ISBLANK(Perigon!M7626),"",Perigon!M7626)</f>
        <v/>
      </c>
      <c r="J7631" s="98" t="str">
        <f>IF(ISBLANK(Perigon!N7626),"",Perigon!N7626)</f>
        <v/>
      </c>
      <c r="K7631" s="99" t="str">
        <f>IF(ISBLANK(Perigon!J7626),"",Perigon!T7626)</f>
        <v/>
      </c>
      <c r="L7631" s="95" t="str">
        <f>IF(ISBLANK(Perigon!O7626),"",Perigon!O7626)</f>
        <v/>
      </c>
      <c r="M7631" s="95" t="str">
        <f>IF(ISBLANK(Perigon!R7626),"",Perigon!R7626)</f>
        <v/>
      </c>
      <c r="N7631" s="95" t="str">
        <f>IF(ISBLANK(Perigon!P7626),"",Perigon!P7626)</f>
        <v/>
      </c>
      <c r="O7631" s="38" t="str">
        <f>IF($L7631="","",VLOOKUP($R7631,Tarife!$A$2:$R$599,13,FALSE))</f>
        <v/>
      </c>
      <c r="P7631" s="38" t="str">
        <f t="shared" si="119"/>
        <v/>
      </c>
      <c r="R7631" s="100" t="str">
        <f>Zusammenzug!$C$25&amp;"-"&amp;Zusammenzug!$A$7&amp;"-"&amp;Leistungen!L7631</f>
        <v>2024-0-</v>
      </c>
    </row>
    <row r="7632" spans="1:18" x14ac:dyDescent="0.2">
      <c r="A7632" s="95" t="str">
        <f>IF(ISBLANK(Perigon!E7627),"",Perigon!E7627)</f>
        <v/>
      </c>
      <c r="B7632" s="95" t="str">
        <f>IF(ISBLANK(Perigon!G7627),"",Perigon!G7627)</f>
        <v/>
      </c>
      <c r="C7632" s="96" t="str">
        <f>IF(ISBLANK(Perigon!I7627),"",Perigon!I7627)</f>
        <v/>
      </c>
      <c r="D7632" s="97" t="str">
        <f>IF(ISBLANK(Perigon!J7627),"",Perigon!J7627)</f>
        <v/>
      </c>
      <c r="E7632" s="64" t="str">
        <f>IF(ISBLANK(Perigon!K7627),"",Perigon!K7627)</f>
        <v/>
      </c>
      <c r="F7632" s="65"/>
      <c r="G7632" s="64"/>
      <c r="H7632" s="69" t="str">
        <f>IF(ISBLANK(Perigon!L7627),"",Perigon!L7627)</f>
        <v/>
      </c>
      <c r="I7632" s="69" t="str">
        <f>IF(ISBLANK(Perigon!M7627),"",Perigon!M7627)</f>
        <v/>
      </c>
      <c r="J7632" s="98" t="str">
        <f>IF(ISBLANK(Perigon!N7627),"",Perigon!N7627)</f>
        <v/>
      </c>
      <c r="K7632" s="99" t="str">
        <f>IF(ISBLANK(Perigon!J7627),"",Perigon!T7627)</f>
        <v/>
      </c>
      <c r="L7632" s="95" t="str">
        <f>IF(ISBLANK(Perigon!O7627),"",Perigon!O7627)</f>
        <v/>
      </c>
      <c r="M7632" s="95" t="str">
        <f>IF(ISBLANK(Perigon!R7627),"",Perigon!R7627)</f>
        <v/>
      </c>
      <c r="N7632" s="95" t="str">
        <f>IF(ISBLANK(Perigon!P7627),"",Perigon!P7627)</f>
        <v/>
      </c>
      <c r="O7632" s="38" t="str">
        <f>IF($L7632="","",VLOOKUP($R7632,Tarife!$A$2:$R$599,13,FALSE))</f>
        <v/>
      </c>
      <c r="P7632" s="38" t="str">
        <f t="shared" si="119"/>
        <v/>
      </c>
      <c r="R7632" s="100" t="str">
        <f>Zusammenzug!$C$25&amp;"-"&amp;Zusammenzug!$A$7&amp;"-"&amp;Leistungen!L7632</f>
        <v>2024-0-</v>
      </c>
    </row>
    <row r="7633" spans="1:18" x14ac:dyDescent="0.2">
      <c r="A7633" s="95" t="str">
        <f>IF(ISBLANK(Perigon!E7628),"",Perigon!E7628)</f>
        <v/>
      </c>
      <c r="B7633" s="95" t="str">
        <f>IF(ISBLANK(Perigon!G7628),"",Perigon!G7628)</f>
        <v/>
      </c>
      <c r="C7633" s="96" t="str">
        <f>IF(ISBLANK(Perigon!I7628),"",Perigon!I7628)</f>
        <v/>
      </c>
      <c r="D7633" s="97" t="str">
        <f>IF(ISBLANK(Perigon!J7628),"",Perigon!J7628)</f>
        <v/>
      </c>
      <c r="E7633" s="64" t="str">
        <f>IF(ISBLANK(Perigon!K7628),"",Perigon!K7628)</f>
        <v/>
      </c>
      <c r="F7633" s="65"/>
      <c r="G7633" s="64"/>
      <c r="H7633" s="69" t="str">
        <f>IF(ISBLANK(Perigon!L7628),"",Perigon!L7628)</f>
        <v/>
      </c>
      <c r="I7633" s="69" t="str">
        <f>IF(ISBLANK(Perigon!M7628),"",Perigon!M7628)</f>
        <v/>
      </c>
      <c r="J7633" s="98" t="str">
        <f>IF(ISBLANK(Perigon!N7628),"",Perigon!N7628)</f>
        <v/>
      </c>
      <c r="K7633" s="99" t="str">
        <f>IF(ISBLANK(Perigon!J7628),"",Perigon!T7628)</f>
        <v/>
      </c>
      <c r="L7633" s="95" t="str">
        <f>IF(ISBLANK(Perigon!O7628),"",Perigon!O7628)</f>
        <v/>
      </c>
      <c r="M7633" s="95" t="str">
        <f>IF(ISBLANK(Perigon!R7628),"",Perigon!R7628)</f>
        <v/>
      </c>
      <c r="N7633" s="95" t="str">
        <f>IF(ISBLANK(Perigon!P7628),"",Perigon!P7628)</f>
        <v/>
      </c>
      <c r="O7633" s="38" t="str">
        <f>IF($L7633="","",VLOOKUP($R7633,Tarife!$A$2:$R$599,13,FALSE))</f>
        <v/>
      </c>
      <c r="P7633" s="38" t="str">
        <f t="shared" si="119"/>
        <v/>
      </c>
      <c r="R7633" s="100" t="str">
        <f>Zusammenzug!$C$25&amp;"-"&amp;Zusammenzug!$A$7&amp;"-"&amp;Leistungen!L7633</f>
        <v>2024-0-</v>
      </c>
    </row>
    <row r="7634" spans="1:18" x14ac:dyDescent="0.2">
      <c r="A7634" s="95" t="str">
        <f>IF(ISBLANK(Perigon!E7629),"",Perigon!E7629)</f>
        <v/>
      </c>
      <c r="B7634" s="95" t="str">
        <f>IF(ISBLANK(Perigon!G7629),"",Perigon!G7629)</f>
        <v/>
      </c>
      <c r="C7634" s="96" t="str">
        <f>IF(ISBLANK(Perigon!I7629),"",Perigon!I7629)</f>
        <v/>
      </c>
      <c r="D7634" s="97" t="str">
        <f>IF(ISBLANK(Perigon!J7629),"",Perigon!J7629)</f>
        <v/>
      </c>
      <c r="E7634" s="64" t="str">
        <f>IF(ISBLANK(Perigon!K7629),"",Perigon!K7629)</f>
        <v/>
      </c>
      <c r="F7634" s="65"/>
      <c r="G7634" s="64"/>
      <c r="H7634" s="69" t="str">
        <f>IF(ISBLANK(Perigon!L7629),"",Perigon!L7629)</f>
        <v/>
      </c>
      <c r="I7634" s="69" t="str">
        <f>IF(ISBLANK(Perigon!M7629),"",Perigon!M7629)</f>
        <v/>
      </c>
      <c r="J7634" s="98" t="str">
        <f>IF(ISBLANK(Perigon!N7629),"",Perigon!N7629)</f>
        <v/>
      </c>
      <c r="K7634" s="99" t="str">
        <f>IF(ISBLANK(Perigon!J7629),"",Perigon!T7629)</f>
        <v/>
      </c>
      <c r="L7634" s="95" t="str">
        <f>IF(ISBLANK(Perigon!O7629),"",Perigon!O7629)</f>
        <v/>
      </c>
      <c r="M7634" s="95" t="str">
        <f>IF(ISBLANK(Perigon!R7629),"",Perigon!R7629)</f>
        <v/>
      </c>
      <c r="N7634" s="95" t="str">
        <f>IF(ISBLANK(Perigon!P7629),"",Perigon!P7629)</f>
        <v/>
      </c>
      <c r="O7634" s="38" t="str">
        <f>IF($L7634="","",VLOOKUP($R7634,Tarife!$A$2:$R$599,13,FALSE))</f>
        <v/>
      </c>
      <c r="P7634" s="38" t="str">
        <f t="shared" si="119"/>
        <v/>
      </c>
      <c r="R7634" s="100" t="str">
        <f>Zusammenzug!$C$25&amp;"-"&amp;Zusammenzug!$A$7&amp;"-"&amp;Leistungen!L7634</f>
        <v>2024-0-</v>
      </c>
    </row>
    <row r="7635" spans="1:18" x14ac:dyDescent="0.2">
      <c r="A7635" s="95" t="str">
        <f>IF(ISBLANK(Perigon!E7630),"",Perigon!E7630)</f>
        <v/>
      </c>
      <c r="B7635" s="95" t="str">
        <f>IF(ISBLANK(Perigon!G7630),"",Perigon!G7630)</f>
        <v/>
      </c>
      <c r="C7635" s="96" t="str">
        <f>IF(ISBLANK(Perigon!I7630),"",Perigon!I7630)</f>
        <v/>
      </c>
      <c r="D7635" s="97" t="str">
        <f>IF(ISBLANK(Perigon!J7630),"",Perigon!J7630)</f>
        <v/>
      </c>
      <c r="E7635" s="64" t="str">
        <f>IF(ISBLANK(Perigon!K7630),"",Perigon!K7630)</f>
        <v/>
      </c>
      <c r="F7635" s="65"/>
      <c r="G7635" s="64"/>
      <c r="H7635" s="69" t="str">
        <f>IF(ISBLANK(Perigon!L7630),"",Perigon!L7630)</f>
        <v/>
      </c>
      <c r="I7635" s="69" t="str">
        <f>IF(ISBLANK(Perigon!M7630),"",Perigon!M7630)</f>
        <v/>
      </c>
      <c r="J7635" s="98" t="str">
        <f>IF(ISBLANK(Perigon!N7630),"",Perigon!N7630)</f>
        <v/>
      </c>
      <c r="K7635" s="99" t="str">
        <f>IF(ISBLANK(Perigon!J7630),"",Perigon!T7630)</f>
        <v/>
      </c>
      <c r="L7635" s="95" t="str">
        <f>IF(ISBLANK(Perigon!O7630),"",Perigon!O7630)</f>
        <v/>
      </c>
      <c r="M7635" s="95" t="str">
        <f>IF(ISBLANK(Perigon!R7630),"",Perigon!R7630)</f>
        <v/>
      </c>
      <c r="N7635" s="95" t="str">
        <f>IF(ISBLANK(Perigon!P7630),"",Perigon!P7630)</f>
        <v/>
      </c>
      <c r="O7635" s="38" t="str">
        <f>IF($L7635="","",VLOOKUP($R7635,Tarife!$A$2:$R$599,13,FALSE))</f>
        <v/>
      </c>
      <c r="P7635" s="38" t="str">
        <f t="shared" si="119"/>
        <v/>
      </c>
      <c r="R7635" s="100" t="str">
        <f>Zusammenzug!$C$25&amp;"-"&amp;Zusammenzug!$A$7&amp;"-"&amp;Leistungen!L7635</f>
        <v>2024-0-</v>
      </c>
    </row>
    <row r="7636" spans="1:18" x14ac:dyDescent="0.2">
      <c r="A7636" s="95" t="str">
        <f>IF(ISBLANK(Perigon!E7631),"",Perigon!E7631)</f>
        <v/>
      </c>
      <c r="B7636" s="95" t="str">
        <f>IF(ISBLANK(Perigon!G7631),"",Perigon!G7631)</f>
        <v/>
      </c>
      <c r="C7636" s="96" t="str">
        <f>IF(ISBLANK(Perigon!I7631),"",Perigon!I7631)</f>
        <v/>
      </c>
      <c r="D7636" s="97" t="str">
        <f>IF(ISBLANK(Perigon!J7631),"",Perigon!J7631)</f>
        <v/>
      </c>
      <c r="E7636" s="64" t="str">
        <f>IF(ISBLANK(Perigon!K7631),"",Perigon!K7631)</f>
        <v/>
      </c>
      <c r="F7636" s="65"/>
      <c r="G7636" s="64"/>
      <c r="H7636" s="69" t="str">
        <f>IF(ISBLANK(Perigon!L7631),"",Perigon!L7631)</f>
        <v/>
      </c>
      <c r="I7636" s="69" t="str">
        <f>IF(ISBLANK(Perigon!M7631),"",Perigon!M7631)</f>
        <v/>
      </c>
      <c r="J7636" s="98" t="str">
        <f>IF(ISBLANK(Perigon!N7631),"",Perigon!N7631)</f>
        <v/>
      </c>
      <c r="K7636" s="99" t="str">
        <f>IF(ISBLANK(Perigon!J7631),"",Perigon!T7631)</f>
        <v/>
      </c>
      <c r="L7636" s="95" t="str">
        <f>IF(ISBLANK(Perigon!O7631),"",Perigon!O7631)</f>
        <v/>
      </c>
      <c r="M7636" s="95" t="str">
        <f>IF(ISBLANK(Perigon!R7631),"",Perigon!R7631)</f>
        <v/>
      </c>
      <c r="N7636" s="95" t="str">
        <f>IF(ISBLANK(Perigon!P7631),"",Perigon!P7631)</f>
        <v/>
      </c>
      <c r="O7636" s="38" t="str">
        <f>IF($L7636="","",VLOOKUP($R7636,Tarife!$A$2:$R$599,13,FALSE))</f>
        <v/>
      </c>
      <c r="P7636" s="38" t="str">
        <f t="shared" si="119"/>
        <v/>
      </c>
      <c r="R7636" s="100" t="str">
        <f>Zusammenzug!$C$25&amp;"-"&amp;Zusammenzug!$A$7&amp;"-"&amp;Leistungen!L7636</f>
        <v>2024-0-</v>
      </c>
    </row>
    <row r="7637" spans="1:18" x14ac:dyDescent="0.2">
      <c r="A7637" s="95" t="str">
        <f>IF(ISBLANK(Perigon!E7632),"",Perigon!E7632)</f>
        <v/>
      </c>
      <c r="B7637" s="95" t="str">
        <f>IF(ISBLANK(Perigon!G7632),"",Perigon!G7632)</f>
        <v/>
      </c>
      <c r="C7637" s="96" t="str">
        <f>IF(ISBLANK(Perigon!I7632),"",Perigon!I7632)</f>
        <v/>
      </c>
      <c r="D7637" s="97" t="str">
        <f>IF(ISBLANK(Perigon!J7632),"",Perigon!J7632)</f>
        <v/>
      </c>
      <c r="E7637" s="64" t="str">
        <f>IF(ISBLANK(Perigon!K7632),"",Perigon!K7632)</f>
        <v/>
      </c>
      <c r="F7637" s="65"/>
      <c r="G7637" s="64"/>
      <c r="H7637" s="69" t="str">
        <f>IF(ISBLANK(Perigon!L7632),"",Perigon!L7632)</f>
        <v/>
      </c>
      <c r="I7637" s="69" t="str">
        <f>IF(ISBLANK(Perigon!M7632),"",Perigon!M7632)</f>
        <v/>
      </c>
      <c r="J7637" s="98" t="str">
        <f>IF(ISBLANK(Perigon!N7632),"",Perigon!N7632)</f>
        <v/>
      </c>
      <c r="K7637" s="99" t="str">
        <f>IF(ISBLANK(Perigon!J7632),"",Perigon!T7632)</f>
        <v/>
      </c>
      <c r="L7637" s="95" t="str">
        <f>IF(ISBLANK(Perigon!O7632),"",Perigon!O7632)</f>
        <v/>
      </c>
      <c r="M7637" s="95" t="str">
        <f>IF(ISBLANK(Perigon!R7632),"",Perigon!R7632)</f>
        <v/>
      </c>
      <c r="N7637" s="95" t="str">
        <f>IF(ISBLANK(Perigon!P7632),"",Perigon!P7632)</f>
        <v/>
      </c>
      <c r="O7637" s="38" t="str">
        <f>IF($L7637="","",VLOOKUP($R7637,Tarife!$A$2:$R$599,13,FALSE))</f>
        <v/>
      </c>
      <c r="P7637" s="38" t="str">
        <f t="shared" si="119"/>
        <v/>
      </c>
      <c r="R7637" s="100" t="str">
        <f>Zusammenzug!$C$25&amp;"-"&amp;Zusammenzug!$A$7&amp;"-"&amp;Leistungen!L7637</f>
        <v>2024-0-</v>
      </c>
    </row>
    <row r="7638" spans="1:18" x14ac:dyDescent="0.2">
      <c r="A7638" s="95" t="str">
        <f>IF(ISBLANK(Perigon!E7633),"",Perigon!E7633)</f>
        <v/>
      </c>
      <c r="B7638" s="95" t="str">
        <f>IF(ISBLANK(Perigon!G7633),"",Perigon!G7633)</f>
        <v/>
      </c>
      <c r="C7638" s="96" t="str">
        <f>IF(ISBLANK(Perigon!I7633),"",Perigon!I7633)</f>
        <v/>
      </c>
      <c r="D7638" s="97" t="str">
        <f>IF(ISBLANK(Perigon!J7633),"",Perigon!J7633)</f>
        <v/>
      </c>
      <c r="E7638" s="64" t="str">
        <f>IF(ISBLANK(Perigon!K7633),"",Perigon!K7633)</f>
        <v/>
      </c>
      <c r="F7638" s="65"/>
      <c r="G7638" s="64"/>
      <c r="H7638" s="69" t="str">
        <f>IF(ISBLANK(Perigon!L7633),"",Perigon!L7633)</f>
        <v/>
      </c>
      <c r="I7638" s="69" t="str">
        <f>IF(ISBLANK(Perigon!M7633),"",Perigon!M7633)</f>
        <v/>
      </c>
      <c r="J7638" s="98" t="str">
        <f>IF(ISBLANK(Perigon!N7633),"",Perigon!N7633)</f>
        <v/>
      </c>
      <c r="K7638" s="99" t="str">
        <f>IF(ISBLANK(Perigon!J7633),"",Perigon!T7633)</f>
        <v/>
      </c>
      <c r="L7638" s="95" t="str">
        <f>IF(ISBLANK(Perigon!O7633),"",Perigon!O7633)</f>
        <v/>
      </c>
      <c r="M7638" s="95" t="str">
        <f>IF(ISBLANK(Perigon!R7633),"",Perigon!R7633)</f>
        <v/>
      </c>
      <c r="N7638" s="95" t="str">
        <f>IF(ISBLANK(Perigon!P7633),"",Perigon!P7633)</f>
        <v/>
      </c>
      <c r="O7638" s="38" t="str">
        <f>IF($L7638="","",VLOOKUP($R7638,Tarife!$A$2:$R$599,13,FALSE))</f>
        <v/>
      </c>
      <c r="P7638" s="38" t="str">
        <f t="shared" si="119"/>
        <v/>
      </c>
      <c r="R7638" s="100" t="str">
        <f>Zusammenzug!$C$25&amp;"-"&amp;Zusammenzug!$A$7&amp;"-"&amp;Leistungen!L7638</f>
        <v>2024-0-</v>
      </c>
    </row>
    <row r="7639" spans="1:18" x14ac:dyDescent="0.2">
      <c r="A7639" s="95" t="str">
        <f>IF(ISBLANK(Perigon!E7634),"",Perigon!E7634)</f>
        <v/>
      </c>
      <c r="B7639" s="95" t="str">
        <f>IF(ISBLANK(Perigon!G7634),"",Perigon!G7634)</f>
        <v/>
      </c>
      <c r="C7639" s="96" t="str">
        <f>IF(ISBLANK(Perigon!I7634),"",Perigon!I7634)</f>
        <v/>
      </c>
      <c r="D7639" s="97" t="str">
        <f>IF(ISBLANK(Perigon!J7634),"",Perigon!J7634)</f>
        <v/>
      </c>
      <c r="E7639" s="64" t="str">
        <f>IF(ISBLANK(Perigon!K7634),"",Perigon!K7634)</f>
        <v/>
      </c>
      <c r="F7639" s="65"/>
      <c r="G7639" s="64"/>
      <c r="H7639" s="69" t="str">
        <f>IF(ISBLANK(Perigon!L7634),"",Perigon!L7634)</f>
        <v/>
      </c>
      <c r="I7639" s="69" t="str">
        <f>IF(ISBLANK(Perigon!M7634),"",Perigon!M7634)</f>
        <v/>
      </c>
      <c r="J7639" s="98" t="str">
        <f>IF(ISBLANK(Perigon!N7634),"",Perigon!N7634)</f>
        <v/>
      </c>
      <c r="K7639" s="99" t="str">
        <f>IF(ISBLANK(Perigon!J7634),"",Perigon!T7634)</f>
        <v/>
      </c>
      <c r="L7639" s="95" t="str">
        <f>IF(ISBLANK(Perigon!O7634),"",Perigon!O7634)</f>
        <v/>
      </c>
      <c r="M7639" s="95" t="str">
        <f>IF(ISBLANK(Perigon!R7634),"",Perigon!R7634)</f>
        <v/>
      </c>
      <c r="N7639" s="95" t="str">
        <f>IF(ISBLANK(Perigon!P7634),"",Perigon!P7634)</f>
        <v/>
      </c>
      <c r="O7639" s="38" t="str">
        <f>IF($L7639="","",VLOOKUP($R7639,Tarife!$A$2:$R$599,13,FALSE))</f>
        <v/>
      </c>
      <c r="P7639" s="38" t="str">
        <f t="shared" si="119"/>
        <v/>
      </c>
      <c r="R7639" s="100" t="str">
        <f>Zusammenzug!$C$25&amp;"-"&amp;Zusammenzug!$A$7&amp;"-"&amp;Leistungen!L7639</f>
        <v>2024-0-</v>
      </c>
    </row>
    <row r="7640" spans="1:18" x14ac:dyDescent="0.2">
      <c r="A7640" s="95" t="str">
        <f>IF(ISBLANK(Perigon!E7635),"",Perigon!E7635)</f>
        <v/>
      </c>
      <c r="B7640" s="95" t="str">
        <f>IF(ISBLANK(Perigon!G7635),"",Perigon!G7635)</f>
        <v/>
      </c>
      <c r="C7640" s="96" t="str">
        <f>IF(ISBLANK(Perigon!I7635),"",Perigon!I7635)</f>
        <v/>
      </c>
      <c r="D7640" s="97" t="str">
        <f>IF(ISBLANK(Perigon!J7635),"",Perigon!J7635)</f>
        <v/>
      </c>
      <c r="E7640" s="64" t="str">
        <f>IF(ISBLANK(Perigon!K7635),"",Perigon!K7635)</f>
        <v/>
      </c>
      <c r="F7640" s="65"/>
      <c r="G7640" s="64"/>
      <c r="H7640" s="69" t="str">
        <f>IF(ISBLANK(Perigon!L7635),"",Perigon!L7635)</f>
        <v/>
      </c>
      <c r="I7640" s="69" t="str">
        <f>IF(ISBLANK(Perigon!M7635),"",Perigon!M7635)</f>
        <v/>
      </c>
      <c r="J7640" s="98" t="str">
        <f>IF(ISBLANK(Perigon!N7635),"",Perigon!N7635)</f>
        <v/>
      </c>
      <c r="K7640" s="99" t="str">
        <f>IF(ISBLANK(Perigon!J7635),"",Perigon!T7635)</f>
        <v/>
      </c>
      <c r="L7640" s="95" t="str">
        <f>IF(ISBLANK(Perigon!O7635),"",Perigon!O7635)</f>
        <v/>
      </c>
      <c r="M7640" s="95" t="str">
        <f>IF(ISBLANK(Perigon!R7635),"",Perigon!R7635)</f>
        <v/>
      </c>
      <c r="N7640" s="95" t="str">
        <f>IF(ISBLANK(Perigon!P7635),"",Perigon!P7635)</f>
        <v/>
      </c>
      <c r="O7640" s="38" t="str">
        <f>IF($L7640="","",VLOOKUP($R7640,Tarife!$A$2:$R$599,13,FALSE))</f>
        <v/>
      </c>
      <c r="P7640" s="38" t="str">
        <f t="shared" si="119"/>
        <v/>
      </c>
      <c r="R7640" s="100" t="str">
        <f>Zusammenzug!$C$25&amp;"-"&amp;Zusammenzug!$A$7&amp;"-"&amp;Leistungen!L7640</f>
        <v>2024-0-</v>
      </c>
    </row>
    <row r="7641" spans="1:18" x14ac:dyDescent="0.2">
      <c r="A7641" s="95" t="str">
        <f>IF(ISBLANK(Perigon!E7636),"",Perigon!E7636)</f>
        <v/>
      </c>
      <c r="B7641" s="95" t="str">
        <f>IF(ISBLANK(Perigon!G7636),"",Perigon!G7636)</f>
        <v/>
      </c>
      <c r="C7641" s="96" t="str">
        <f>IF(ISBLANK(Perigon!I7636),"",Perigon!I7636)</f>
        <v/>
      </c>
      <c r="D7641" s="97" t="str">
        <f>IF(ISBLANK(Perigon!J7636),"",Perigon!J7636)</f>
        <v/>
      </c>
      <c r="E7641" s="64" t="str">
        <f>IF(ISBLANK(Perigon!K7636),"",Perigon!K7636)</f>
        <v/>
      </c>
      <c r="F7641" s="65"/>
      <c r="G7641" s="64"/>
      <c r="H7641" s="69" t="str">
        <f>IF(ISBLANK(Perigon!L7636),"",Perigon!L7636)</f>
        <v/>
      </c>
      <c r="I7641" s="69" t="str">
        <f>IF(ISBLANK(Perigon!M7636),"",Perigon!M7636)</f>
        <v/>
      </c>
      <c r="J7641" s="98" t="str">
        <f>IF(ISBLANK(Perigon!N7636),"",Perigon!N7636)</f>
        <v/>
      </c>
      <c r="K7641" s="99" t="str">
        <f>IF(ISBLANK(Perigon!J7636),"",Perigon!T7636)</f>
        <v/>
      </c>
      <c r="L7641" s="95" t="str">
        <f>IF(ISBLANK(Perigon!O7636),"",Perigon!O7636)</f>
        <v/>
      </c>
      <c r="M7641" s="95" t="str">
        <f>IF(ISBLANK(Perigon!R7636),"",Perigon!R7636)</f>
        <v/>
      </c>
      <c r="N7641" s="95" t="str">
        <f>IF(ISBLANK(Perigon!P7636),"",Perigon!P7636)</f>
        <v/>
      </c>
      <c r="O7641" s="38" t="str">
        <f>IF($L7641="","",VLOOKUP($R7641,Tarife!$A$2:$R$599,13,FALSE))</f>
        <v/>
      </c>
      <c r="P7641" s="38" t="str">
        <f t="shared" si="119"/>
        <v/>
      </c>
      <c r="R7641" s="100" t="str">
        <f>Zusammenzug!$C$25&amp;"-"&amp;Zusammenzug!$A$7&amp;"-"&amp;Leistungen!L7641</f>
        <v>2024-0-</v>
      </c>
    </row>
    <row r="7642" spans="1:18" x14ac:dyDescent="0.2">
      <c r="A7642" s="95" t="str">
        <f>IF(ISBLANK(Perigon!E7637),"",Perigon!E7637)</f>
        <v/>
      </c>
      <c r="B7642" s="95" t="str">
        <f>IF(ISBLANK(Perigon!G7637),"",Perigon!G7637)</f>
        <v/>
      </c>
      <c r="C7642" s="96" t="str">
        <f>IF(ISBLANK(Perigon!I7637),"",Perigon!I7637)</f>
        <v/>
      </c>
      <c r="D7642" s="97" t="str">
        <f>IF(ISBLANK(Perigon!J7637),"",Perigon!J7637)</f>
        <v/>
      </c>
      <c r="E7642" s="64" t="str">
        <f>IF(ISBLANK(Perigon!K7637),"",Perigon!K7637)</f>
        <v/>
      </c>
      <c r="F7642" s="65"/>
      <c r="G7642" s="64"/>
      <c r="H7642" s="69" t="str">
        <f>IF(ISBLANK(Perigon!L7637),"",Perigon!L7637)</f>
        <v/>
      </c>
      <c r="I7642" s="69" t="str">
        <f>IF(ISBLANK(Perigon!M7637),"",Perigon!M7637)</f>
        <v/>
      </c>
      <c r="J7642" s="98" t="str">
        <f>IF(ISBLANK(Perigon!N7637),"",Perigon!N7637)</f>
        <v/>
      </c>
      <c r="K7642" s="99" t="str">
        <f>IF(ISBLANK(Perigon!J7637),"",Perigon!T7637)</f>
        <v/>
      </c>
      <c r="L7642" s="95" t="str">
        <f>IF(ISBLANK(Perigon!O7637),"",Perigon!O7637)</f>
        <v/>
      </c>
      <c r="M7642" s="95" t="str">
        <f>IF(ISBLANK(Perigon!R7637),"",Perigon!R7637)</f>
        <v/>
      </c>
      <c r="N7642" s="95" t="str">
        <f>IF(ISBLANK(Perigon!P7637),"",Perigon!P7637)</f>
        <v/>
      </c>
      <c r="O7642" s="38" t="str">
        <f>IF($L7642="","",VLOOKUP($R7642,Tarife!$A$2:$R$599,13,FALSE))</f>
        <v/>
      </c>
      <c r="P7642" s="38" t="str">
        <f t="shared" si="119"/>
        <v/>
      </c>
      <c r="R7642" s="100" t="str">
        <f>Zusammenzug!$C$25&amp;"-"&amp;Zusammenzug!$A$7&amp;"-"&amp;Leistungen!L7642</f>
        <v>2024-0-</v>
      </c>
    </row>
    <row r="7643" spans="1:18" x14ac:dyDescent="0.2">
      <c r="A7643" s="95" t="str">
        <f>IF(ISBLANK(Perigon!E7638),"",Perigon!E7638)</f>
        <v/>
      </c>
      <c r="B7643" s="95" t="str">
        <f>IF(ISBLANK(Perigon!G7638),"",Perigon!G7638)</f>
        <v/>
      </c>
      <c r="C7643" s="96" t="str">
        <f>IF(ISBLANK(Perigon!I7638),"",Perigon!I7638)</f>
        <v/>
      </c>
      <c r="D7643" s="97" t="str">
        <f>IF(ISBLANK(Perigon!J7638),"",Perigon!J7638)</f>
        <v/>
      </c>
      <c r="E7643" s="64" t="str">
        <f>IF(ISBLANK(Perigon!K7638),"",Perigon!K7638)</f>
        <v/>
      </c>
      <c r="F7643" s="65"/>
      <c r="G7643" s="64"/>
      <c r="H7643" s="69" t="str">
        <f>IF(ISBLANK(Perigon!L7638),"",Perigon!L7638)</f>
        <v/>
      </c>
      <c r="I7643" s="69" t="str">
        <f>IF(ISBLANK(Perigon!M7638),"",Perigon!M7638)</f>
        <v/>
      </c>
      <c r="J7643" s="98" t="str">
        <f>IF(ISBLANK(Perigon!N7638),"",Perigon!N7638)</f>
        <v/>
      </c>
      <c r="K7643" s="99" t="str">
        <f>IF(ISBLANK(Perigon!J7638),"",Perigon!T7638)</f>
        <v/>
      </c>
      <c r="L7643" s="95" t="str">
        <f>IF(ISBLANK(Perigon!O7638),"",Perigon!O7638)</f>
        <v/>
      </c>
      <c r="M7643" s="95" t="str">
        <f>IF(ISBLANK(Perigon!R7638),"",Perigon!R7638)</f>
        <v/>
      </c>
      <c r="N7643" s="95" t="str">
        <f>IF(ISBLANK(Perigon!P7638),"",Perigon!P7638)</f>
        <v/>
      </c>
      <c r="O7643" s="38" t="str">
        <f>IF($L7643="","",VLOOKUP($R7643,Tarife!$A$2:$R$599,13,FALSE))</f>
        <v/>
      </c>
      <c r="P7643" s="38" t="str">
        <f t="shared" si="119"/>
        <v/>
      </c>
      <c r="R7643" s="100" t="str">
        <f>Zusammenzug!$C$25&amp;"-"&amp;Zusammenzug!$A$7&amp;"-"&amp;Leistungen!L7643</f>
        <v>2024-0-</v>
      </c>
    </row>
    <row r="7644" spans="1:18" x14ac:dyDescent="0.2">
      <c r="A7644" s="95" t="str">
        <f>IF(ISBLANK(Perigon!E7639),"",Perigon!E7639)</f>
        <v/>
      </c>
      <c r="B7644" s="95" t="str">
        <f>IF(ISBLANK(Perigon!G7639),"",Perigon!G7639)</f>
        <v/>
      </c>
      <c r="C7644" s="96" t="str">
        <f>IF(ISBLANK(Perigon!I7639),"",Perigon!I7639)</f>
        <v/>
      </c>
      <c r="D7644" s="97" t="str">
        <f>IF(ISBLANK(Perigon!J7639),"",Perigon!J7639)</f>
        <v/>
      </c>
      <c r="E7644" s="64" t="str">
        <f>IF(ISBLANK(Perigon!K7639),"",Perigon!K7639)</f>
        <v/>
      </c>
      <c r="F7644" s="65"/>
      <c r="G7644" s="64"/>
      <c r="H7644" s="69" t="str">
        <f>IF(ISBLANK(Perigon!L7639),"",Perigon!L7639)</f>
        <v/>
      </c>
      <c r="I7644" s="69" t="str">
        <f>IF(ISBLANK(Perigon!M7639),"",Perigon!M7639)</f>
        <v/>
      </c>
      <c r="J7644" s="98" t="str">
        <f>IF(ISBLANK(Perigon!N7639),"",Perigon!N7639)</f>
        <v/>
      </c>
      <c r="K7644" s="99" t="str">
        <f>IF(ISBLANK(Perigon!J7639),"",Perigon!T7639)</f>
        <v/>
      </c>
      <c r="L7644" s="95" t="str">
        <f>IF(ISBLANK(Perigon!O7639),"",Perigon!O7639)</f>
        <v/>
      </c>
      <c r="M7644" s="95" t="str">
        <f>IF(ISBLANK(Perigon!R7639),"",Perigon!R7639)</f>
        <v/>
      </c>
      <c r="N7644" s="95" t="str">
        <f>IF(ISBLANK(Perigon!P7639),"",Perigon!P7639)</f>
        <v/>
      </c>
      <c r="O7644" s="38" t="str">
        <f>IF($L7644="","",VLOOKUP($R7644,Tarife!$A$2:$R$599,13,FALSE))</f>
        <v/>
      </c>
      <c r="P7644" s="38" t="str">
        <f t="shared" si="119"/>
        <v/>
      </c>
      <c r="R7644" s="100" t="str">
        <f>Zusammenzug!$C$25&amp;"-"&amp;Zusammenzug!$A$7&amp;"-"&amp;Leistungen!L7644</f>
        <v>2024-0-</v>
      </c>
    </row>
    <row r="7645" spans="1:18" x14ac:dyDescent="0.2">
      <c r="A7645" s="95" t="str">
        <f>IF(ISBLANK(Perigon!E7640),"",Perigon!E7640)</f>
        <v/>
      </c>
      <c r="B7645" s="95" t="str">
        <f>IF(ISBLANK(Perigon!G7640),"",Perigon!G7640)</f>
        <v/>
      </c>
      <c r="C7645" s="96" t="str">
        <f>IF(ISBLANK(Perigon!I7640),"",Perigon!I7640)</f>
        <v/>
      </c>
      <c r="D7645" s="97" t="str">
        <f>IF(ISBLANK(Perigon!J7640),"",Perigon!J7640)</f>
        <v/>
      </c>
      <c r="E7645" s="64" t="str">
        <f>IF(ISBLANK(Perigon!K7640),"",Perigon!K7640)</f>
        <v/>
      </c>
      <c r="F7645" s="65"/>
      <c r="G7645" s="64"/>
      <c r="H7645" s="69" t="str">
        <f>IF(ISBLANK(Perigon!L7640),"",Perigon!L7640)</f>
        <v/>
      </c>
      <c r="I7645" s="69" t="str">
        <f>IF(ISBLANK(Perigon!M7640),"",Perigon!M7640)</f>
        <v/>
      </c>
      <c r="J7645" s="98" t="str">
        <f>IF(ISBLANK(Perigon!N7640),"",Perigon!N7640)</f>
        <v/>
      </c>
      <c r="K7645" s="99" t="str">
        <f>IF(ISBLANK(Perigon!J7640),"",Perigon!T7640)</f>
        <v/>
      </c>
      <c r="L7645" s="95" t="str">
        <f>IF(ISBLANK(Perigon!O7640),"",Perigon!O7640)</f>
        <v/>
      </c>
      <c r="M7645" s="95" t="str">
        <f>IF(ISBLANK(Perigon!R7640),"",Perigon!R7640)</f>
        <v/>
      </c>
      <c r="N7645" s="95" t="str">
        <f>IF(ISBLANK(Perigon!P7640),"",Perigon!P7640)</f>
        <v/>
      </c>
      <c r="O7645" s="38" t="str">
        <f>IF($L7645="","",VLOOKUP($R7645,Tarife!$A$2:$R$599,13,FALSE))</f>
        <v/>
      </c>
      <c r="P7645" s="38" t="str">
        <f t="shared" si="119"/>
        <v/>
      </c>
      <c r="R7645" s="100" t="str">
        <f>Zusammenzug!$C$25&amp;"-"&amp;Zusammenzug!$A$7&amp;"-"&amp;Leistungen!L7645</f>
        <v>2024-0-</v>
      </c>
    </row>
    <row r="7646" spans="1:18" x14ac:dyDescent="0.2">
      <c r="A7646" s="95" t="str">
        <f>IF(ISBLANK(Perigon!E7641),"",Perigon!E7641)</f>
        <v/>
      </c>
      <c r="B7646" s="95" t="str">
        <f>IF(ISBLANK(Perigon!G7641),"",Perigon!G7641)</f>
        <v/>
      </c>
      <c r="C7646" s="96" t="str">
        <f>IF(ISBLANK(Perigon!I7641),"",Perigon!I7641)</f>
        <v/>
      </c>
      <c r="D7646" s="97" t="str">
        <f>IF(ISBLANK(Perigon!J7641),"",Perigon!J7641)</f>
        <v/>
      </c>
      <c r="E7646" s="64" t="str">
        <f>IF(ISBLANK(Perigon!K7641),"",Perigon!K7641)</f>
        <v/>
      </c>
      <c r="F7646" s="65"/>
      <c r="G7646" s="64"/>
      <c r="H7646" s="69" t="str">
        <f>IF(ISBLANK(Perigon!L7641),"",Perigon!L7641)</f>
        <v/>
      </c>
      <c r="I7646" s="69" t="str">
        <f>IF(ISBLANK(Perigon!M7641),"",Perigon!M7641)</f>
        <v/>
      </c>
      <c r="J7646" s="98" t="str">
        <f>IF(ISBLANK(Perigon!N7641),"",Perigon!N7641)</f>
        <v/>
      </c>
      <c r="K7646" s="99" t="str">
        <f>IF(ISBLANK(Perigon!J7641),"",Perigon!T7641)</f>
        <v/>
      </c>
      <c r="L7646" s="95" t="str">
        <f>IF(ISBLANK(Perigon!O7641),"",Perigon!O7641)</f>
        <v/>
      </c>
      <c r="M7646" s="95" t="str">
        <f>IF(ISBLANK(Perigon!R7641),"",Perigon!R7641)</f>
        <v/>
      </c>
      <c r="N7646" s="95" t="str">
        <f>IF(ISBLANK(Perigon!P7641),"",Perigon!P7641)</f>
        <v/>
      </c>
      <c r="O7646" s="38" t="str">
        <f>IF($L7646="","",VLOOKUP($R7646,Tarife!$A$2:$R$599,13,FALSE))</f>
        <v/>
      </c>
      <c r="P7646" s="38" t="str">
        <f t="shared" si="119"/>
        <v/>
      </c>
      <c r="R7646" s="100" t="str">
        <f>Zusammenzug!$C$25&amp;"-"&amp;Zusammenzug!$A$7&amp;"-"&amp;Leistungen!L7646</f>
        <v>2024-0-</v>
      </c>
    </row>
    <row r="7647" spans="1:18" x14ac:dyDescent="0.2">
      <c r="A7647" s="95" t="str">
        <f>IF(ISBLANK(Perigon!E7642),"",Perigon!E7642)</f>
        <v/>
      </c>
      <c r="B7647" s="95" t="str">
        <f>IF(ISBLANK(Perigon!G7642),"",Perigon!G7642)</f>
        <v/>
      </c>
      <c r="C7647" s="96" t="str">
        <f>IF(ISBLANK(Perigon!I7642),"",Perigon!I7642)</f>
        <v/>
      </c>
      <c r="D7647" s="97" t="str">
        <f>IF(ISBLANK(Perigon!J7642),"",Perigon!J7642)</f>
        <v/>
      </c>
      <c r="E7647" s="64" t="str">
        <f>IF(ISBLANK(Perigon!K7642),"",Perigon!K7642)</f>
        <v/>
      </c>
      <c r="F7647" s="65"/>
      <c r="G7647" s="64"/>
      <c r="H7647" s="69" t="str">
        <f>IF(ISBLANK(Perigon!L7642),"",Perigon!L7642)</f>
        <v/>
      </c>
      <c r="I7647" s="69" t="str">
        <f>IF(ISBLANK(Perigon!M7642),"",Perigon!M7642)</f>
        <v/>
      </c>
      <c r="J7647" s="98" t="str">
        <f>IF(ISBLANK(Perigon!N7642),"",Perigon!N7642)</f>
        <v/>
      </c>
      <c r="K7647" s="99" t="str">
        <f>IF(ISBLANK(Perigon!J7642),"",Perigon!T7642)</f>
        <v/>
      </c>
      <c r="L7647" s="95" t="str">
        <f>IF(ISBLANK(Perigon!O7642),"",Perigon!O7642)</f>
        <v/>
      </c>
      <c r="M7647" s="95" t="str">
        <f>IF(ISBLANK(Perigon!R7642),"",Perigon!R7642)</f>
        <v/>
      </c>
      <c r="N7647" s="95" t="str">
        <f>IF(ISBLANK(Perigon!P7642),"",Perigon!P7642)</f>
        <v/>
      </c>
      <c r="O7647" s="38" t="str">
        <f>IF($L7647="","",VLOOKUP($R7647,Tarife!$A$2:$R$599,13,FALSE))</f>
        <v/>
      </c>
      <c r="P7647" s="38" t="str">
        <f t="shared" si="119"/>
        <v/>
      </c>
      <c r="R7647" s="100" t="str">
        <f>Zusammenzug!$C$25&amp;"-"&amp;Zusammenzug!$A$7&amp;"-"&amp;Leistungen!L7647</f>
        <v>2024-0-</v>
      </c>
    </row>
    <row r="7648" spans="1:18" x14ac:dyDescent="0.2">
      <c r="A7648" s="95" t="str">
        <f>IF(ISBLANK(Perigon!E7643),"",Perigon!E7643)</f>
        <v/>
      </c>
      <c r="B7648" s="95" t="str">
        <f>IF(ISBLANK(Perigon!G7643),"",Perigon!G7643)</f>
        <v/>
      </c>
      <c r="C7648" s="96" t="str">
        <f>IF(ISBLANK(Perigon!I7643),"",Perigon!I7643)</f>
        <v/>
      </c>
      <c r="D7648" s="97" t="str">
        <f>IF(ISBLANK(Perigon!J7643),"",Perigon!J7643)</f>
        <v/>
      </c>
      <c r="E7648" s="64" t="str">
        <f>IF(ISBLANK(Perigon!K7643),"",Perigon!K7643)</f>
        <v/>
      </c>
      <c r="F7648" s="65"/>
      <c r="G7648" s="64"/>
      <c r="H7648" s="69" t="str">
        <f>IF(ISBLANK(Perigon!L7643),"",Perigon!L7643)</f>
        <v/>
      </c>
      <c r="I7648" s="69" t="str">
        <f>IF(ISBLANK(Perigon!M7643),"",Perigon!M7643)</f>
        <v/>
      </c>
      <c r="J7648" s="98" t="str">
        <f>IF(ISBLANK(Perigon!N7643),"",Perigon!N7643)</f>
        <v/>
      </c>
      <c r="K7648" s="99" t="str">
        <f>IF(ISBLANK(Perigon!J7643),"",Perigon!T7643)</f>
        <v/>
      </c>
      <c r="L7648" s="95" t="str">
        <f>IF(ISBLANK(Perigon!O7643),"",Perigon!O7643)</f>
        <v/>
      </c>
      <c r="M7648" s="95" t="str">
        <f>IF(ISBLANK(Perigon!R7643),"",Perigon!R7643)</f>
        <v/>
      </c>
      <c r="N7648" s="95" t="str">
        <f>IF(ISBLANK(Perigon!P7643),"",Perigon!P7643)</f>
        <v/>
      </c>
      <c r="O7648" s="38" t="str">
        <f>IF($L7648="","",VLOOKUP($R7648,Tarife!$A$2:$R$599,13,FALSE))</f>
        <v/>
      </c>
      <c r="P7648" s="38" t="str">
        <f t="shared" si="119"/>
        <v/>
      </c>
      <c r="R7648" s="100" t="str">
        <f>Zusammenzug!$C$25&amp;"-"&amp;Zusammenzug!$A$7&amp;"-"&amp;Leistungen!L7648</f>
        <v>2024-0-</v>
      </c>
    </row>
    <row r="7649" spans="1:18" x14ac:dyDescent="0.2">
      <c r="A7649" s="95" t="str">
        <f>IF(ISBLANK(Perigon!E7644),"",Perigon!E7644)</f>
        <v/>
      </c>
      <c r="B7649" s="95" t="str">
        <f>IF(ISBLANK(Perigon!G7644),"",Perigon!G7644)</f>
        <v/>
      </c>
      <c r="C7649" s="96" t="str">
        <f>IF(ISBLANK(Perigon!I7644),"",Perigon!I7644)</f>
        <v/>
      </c>
      <c r="D7649" s="97" t="str">
        <f>IF(ISBLANK(Perigon!J7644),"",Perigon!J7644)</f>
        <v/>
      </c>
      <c r="E7649" s="64" t="str">
        <f>IF(ISBLANK(Perigon!K7644),"",Perigon!K7644)</f>
        <v/>
      </c>
      <c r="F7649" s="65"/>
      <c r="G7649" s="64"/>
      <c r="H7649" s="69" t="str">
        <f>IF(ISBLANK(Perigon!L7644),"",Perigon!L7644)</f>
        <v/>
      </c>
      <c r="I7649" s="69" t="str">
        <f>IF(ISBLANK(Perigon!M7644),"",Perigon!M7644)</f>
        <v/>
      </c>
      <c r="J7649" s="98" t="str">
        <f>IF(ISBLANK(Perigon!N7644),"",Perigon!N7644)</f>
        <v/>
      </c>
      <c r="K7649" s="99" t="str">
        <f>IF(ISBLANK(Perigon!J7644),"",Perigon!T7644)</f>
        <v/>
      </c>
      <c r="L7649" s="95" t="str">
        <f>IF(ISBLANK(Perigon!O7644),"",Perigon!O7644)</f>
        <v/>
      </c>
      <c r="M7649" s="95" t="str">
        <f>IF(ISBLANK(Perigon!R7644),"",Perigon!R7644)</f>
        <v/>
      </c>
      <c r="N7649" s="95" t="str">
        <f>IF(ISBLANK(Perigon!P7644),"",Perigon!P7644)</f>
        <v/>
      </c>
      <c r="O7649" s="38" t="str">
        <f>IF($L7649="","",VLOOKUP($R7649,Tarife!$A$2:$R$599,13,FALSE))</f>
        <v/>
      </c>
      <c r="P7649" s="38" t="str">
        <f t="shared" si="119"/>
        <v/>
      </c>
      <c r="R7649" s="100" t="str">
        <f>Zusammenzug!$C$25&amp;"-"&amp;Zusammenzug!$A$7&amp;"-"&amp;Leistungen!L7649</f>
        <v>2024-0-</v>
      </c>
    </row>
    <row r="7650" spans="1:18" x14ac:dyDescent="0.2">
      <c r="A7650" s="95" t="str">
        <f>IF(ISBLANK(Perigon!E7645),"",Perigon!E7645)</f>
        <v/>
      </c>
      <c r="B7650" s="95" t="str">
        <f>IF(ISBLANK(Perigon!G7645),"",Perigon!G7645)</f>
        <v/>
      </c>
      <c r="C7650" s="96" t="str">
        <f>IF(ISBLANK(Perigon!I7645),"",Perigon!I7645)</f>
        <v/>
      </c>
      <c r="D7650" s="97" t="str">
        <f>IF(ISBLANK(Perigon!J7645),"",Perigon!J7645)</f>
        <v/>
      </c>
      <c r="E7650" s="64" t="str">
        <f>IF(ISBLANK(Perigon!K7645),"",Perigon!K7645)</f>
        <v/>
      </c>
      <c r="F7650" s="65"/>
      <c r="G7650" s="64"/>
      <c r="H7650" s="69" t="str">
        <f>IF(ISBLANK(Perigon!L7645),"",Perigon!L7645)</f>
        <v/>
      </c>
      <c r="I7650" s="69" t="str">
        <f>IF(ISBLANK(Perigon!M7645),"",Perigon!M7645)</f>
        <v/>
      </c>
      <c r="J7650" s="98" t="str">
        <f>IF(ISBLANK(Perigon!N7645),"",Perigon!N7645)</f>
        <v/>
      </c>
      <c r="K7650" s="99" t="str">
        <f>IF(ISBLANK(Perigon!J7645),"",Perigon!T7645)</f>
        <v/>
      </c>
      <c r="L7650" s="95" t="str">
        <f>IF(ISBLANK(Perigon!O7645),"",Perigon!O7645)</f>
        <v/>
      </c>
      <c r="M7650" s="95" t="str">
        <f>IF(ISBLANK(Perigon!R7645),"",Perigon!R7645)</f>
        <v/>
      </c>
      <c r="N7650" s="95" t="str">
        <f>IF(ISBLANK(Perigon!P7645),"",Perigon!P7645)</f>
        <v/>
      </c>
      <c r="O7650" s="38" t="str">
        <f>IF($L7650="","",VLOOKUP($R7650,Tarife!$A$2:$R$599,13,FALSE))</f>
        <v/>
      </c>
      <c r="P7650" s="38" t="str">
        <f t="shared" si="119"/>
        <v/>
      </c>
      <c r="R7650" s="100" t="str">
        <f>Zusammenzug!$C$25&amp;"-"&amp;Zusammenzug!$A$7&amp;"-"&amp;Leistungen!L7650</f>
        <v>2024-0-</v>
      </c>
    </row>
    <row r="7651" spans="1:18" x14ac:dyDescent="0.2">
      <c r="A7651" s="95" t="str">
        <f>IF(ISBLANK(Perigon!E7646),"",Perigon!E7646)</f>
        <v/>
      </c>
      <c r="B7651" s="95" t="str">
        <f>IF(ISBLANK(Perigon!G7646),"",Perigon!G7646)</f>
        <v/>
      </c>
      <c r="C7651" s="96" t="str">
        <f>IF(ISBLANK(Perigon!I7646),"",Perigon!I7646)</f>
        <v/>
      </c>
      <c r="D7651" s="97" t="str">
        <f>IF(ISBLANK(Perigon!J7646),"",Perigon!J7646)</f>
        <v/>
      </c>
      <c r="E7651" s="64" t="str">
        <f>IF(ISBLANK(Perigon!K7646),"",Perigon!K7646)</f>
        <v/>
      </c>
      <c r="F7651" s="65"/>
      <c r="G7651" s="64"/>
      <c r="H7651" s="69" t="str">
        <f>IF(ISBLANK(Perigon!L7646),"",Perigon!L7646)</f>
        <v/>
      </c>
      <c r="I7651" s="69" t="str">
        <f>IF(ISBLANK(Perigon!M7646),"",Perigon!M7646)</f>
        <v/>
      </c>
      <c r="J7651" s="98" t="str">
        <f>IF(ISBLANK(Perigon!N7646),"",Perigon!N7646)</f>
        <v/>
      </c>
      <c r="K7651" s="99" t="str">
        <f>IF(ISBLANK(Perigon!J7646),"",Perigon!T7646)</f>
        <v/>
      </c>
      <c r="L7651" s="95" t="str">
        <f>IF(ISBLANK(Perigon!O7646),"",Perigon!O7646)</f>
        <v/>
      </c>
      <c r="M7651" s="95" t="str">
        <f>IF(ISBLANK(Perigon!R7646),"",Perigon!R7646)</f>
        <v/>
      </c>
      <c r="N7651" s="95" t="str">
        <f>IF(ISBLANK(Perigon!P7646),"",Perigon!P7646)</f>
        <v/>
      </c>
      <c r="O7651" s="38" t="str">
        <f>IF($L7651="","",VLOOKUP($R7651,Tarife!$A$2:$R$599,13,FALSE))</f>
        <v/>
      </c>
      <c r="P7651" s="38" t="str">
        <f t="shared" si="119"/>
        <v/>
      </c>
      <c r="R7651" s="100" t="str">
        <f>Zusammenzug!$C$25&amp;"-"&amp;Zusammenzug!$A$7&amp;"-"&amp;Leistungen!L7651</f>
        <v>2024-0-</v>
      </c>
    </row>
    <row r="7652" spans="1:18" x14ac:dyDescent="0.2">
      <c r="A7652" s="95" t="str">
        <f>IF(ISBLANK(Perigon!E7647),"",Perigon!E7647)</f>
        <v/>
      </c>
      <c r="B7652" s="95" t="str">
        <f>IF(ISBLANK(Perigon!G7647),"",Perigon!G7647)</f>
        <v/>
      </c>
      <c r="C7652" s="96" t="str">
        <f>IF(ISBLANK(Perigon!I7647),"",Perigon!I7647)</f>
        <v/>
      </c>
      <c r="D7652" s="97" t="str">
        <f>IF(ISBLANK(Perigon!J7647),"",Perigon!J7647)</f>
        <v/>
      </c>
      <c r="E7652" s="64" t="str">
        <f>IF(ISBLANK(Perigon!K7647),"",Perigon!K7647)</f>
        <v/>
      </c>
      <c r="F7652" s="65"/>
      <c r="G7652" s="64"/>
      <c r="H7652" s="69" t="str">
        <f>IF(ISBLANK(Perigon!L7647),"",Perigon!L7647)</f>
        <v/>
      </c>
      <c r="I7652" s="69" t="str">
        <f>IF(ISBLANK(Perigon!M7647),"",Perigon!M7647)</f>
        <v/>
      </c>
      <c r="J7652" s="98" t="str">
        <f>IF(ISBLANK(Perigon!N7647),"",Perigon!N7647)</f>
        <v/>
      </c>
      <c r="K7652" s="99" t="str">
        <f>IF(ISBLANK(Perigon!J7647),"",Perigon!T7647)</f>
        <v/>
      </c>
      <c r="L7652" s="95" t="str">
        <f>IF(ISBLANK(Perigon!O7647),"",Perigon!O7647)</f>
        <v/>
      </c>
      <c r="M7652" s="95" t="str">
        <f>IF(ISBLANK(Perigon!R7647),"",Perigon!R7647)</f>
        <v/>
      </c>
      <c r="N7652" s="95" t="str">
        <f>IF(ISBLANK(Perigon!P7647),"",Perigon!P7647)</f>
        <v/>
      </c>
      <c r="O7652" s="38" t="str">
        <f>IF($L7652="","",VLOOKUP($R7652,Tarife!$A$2:$R$599,13,FALSE))</f>
        <v/>
      </c>
      <c r="P7652" s="38" t="str">
        <f t="shared" si="119"/>
        <v/>
      </c>
      <c r="R7652" s="100" t="str">
        <f>Zusammenzug!$C$25&amp;"-"&amp;Zusammenzug!$A$7&amp;"-"&amp;Leistungen!L7652</f>
        <v>2024-0-</v>
      </c>
    </row>
    <row r="7653" spans="1:18" x14ac:dyDescent="0.2">
      <c r="A7653" s="95" t="str">
        <f>IF(ISBLANK(Perigon!E7648),"",Perigon!E7648)</f>
        <v/>
      </c>
      <c r="B7653" s="95" t="str">
        <f>IF(ISBLANK(Perigon!G7648),"",Perigon!G7648)</f>
        <v/>
      </c>
      <c r="C7653" s="96" t="str">
        <f>IF(ISBLANK(Perigon!I7648),"",Perigon!I7648)</f>
        <v/>
      </c>
      <c r="D7653" s="97" t="str">
        <f>IF(ISBLANK(Perigon!J7648),"",Perigon!J7648)</f>
        <v/>
      </c>
      <c r="E7653" s="64" t="str">
        <f>IF(ISBLANK(Perigon!K7648),"",Perigon!K7648)</f>
        <v/>
      </c>
      <c r="F7653" s="65"/>
      <c r="G7653" s="64"/>
      <c r="H7653" s="69" t="str">
        <f>IF(ISBLANK(Perigon!L7648),"",Perigon!L7648)</f>
        <v/>
      </c>
      <c r="I7653" s="69" t="str">
        <f>IF(ISBLANK(Perigon!M7648),"",Perigon!M7648)</f>
        <v/>
      </c>
      <c r="J7653" s="98" t="str">
        <f>IF(ISBLANK(Perigon!N7648),"",Perigon!N7648)</f>
        <v/>
      </c>
      <c r="K7653" s="99" t="str">
        <f>IF(ISBLANK(Perigon!J7648),"",Perigon!T7648)</f>
        <v/>
      </c>
      <c r="L7653" s="95" t="str">
        <f>IF(ISBLANK(Perigon!O7648),"",Perigon!O7648)</f>
        <v/>
      </c>
      <c r="M7653" s="95" t="str">
        <f>IF(ISBLANK(Perigon!R7648),"",Perigon!R7648)</f>
        <v/>
      </c>
      <c r="N7653" s="95" t="str">
        <f>IF(ISBLANK(Perigon!P7648),"",Perigon!P7648)</f>
        <v/>
      </c>
      <c r="O7653" s="38" t="str">
        <f>IF($L7653="","",VLOOKUP($R7653,Tarife!$A$2:$R$599,13,FALSE))</f>
        <v/>
      </c>
      <c r="P7653" s="38" t="str">
        <f t="shared" si="119"/>
        <v/>
      </c>
      <c r="R7653" s="100" t="str">
        <f>Zusammenzug!$C$25&amp;"-"&amp;Zusammenzug!$A$7&amp;"-"&amp;Leistungen!L7653</f>
        <v>2024-0-</v>
      </c>
    </row>
    <row r="7654" spans="1:18" x14ac:dyDescent="0.2">
      <c r="A7654" s="95" t="str">
        <f>IF(ISBLANK(Perigon!E7649),"",Perigon!E7649)</f>
        <v/>
      </c>
      <c r="B7654" s="95" t="str">
        <f>IF(ISBLANK(Perigon!G7649),"",Perigon!G7649)</f>
        <v/>
      </c>
      <c r="C7654" s="96" t="str">
        <f>IF(ISBLANK(Perigon!I7649),"",Perigon!I7649)</f>
        <v/>
      </c>
      <c r="D7654" s="97" t="str">
        <f>IF(ISBLANK(Perigon!J7649),"",Perigon!J7649)</f>
        <v/>
      </c>
      <c r="E7654" s="64" t="str">
        <f>IF(ISBLANK(Perigon!K7649),"",Perigon!K7649)</f>
        <v/>
      </c>
      <c r="F7654" s="65"/>
      <c r="G7654" s="64"/>
      <c r="H7654" s="69" t="str">
        <f>IF(ISBLANK(Perigon!L7649),"",Perigon!L7649)</f>
        <v/>
      </c>
      <c r="I7654" s="69" t="str">
        <f>IF(ISBLANK(Perigon!M7649),"",Perigon!M7649)</f>
        <v/>
      </c>
      <c r="J7654" s="98" t="str">
        <f>IF(ISBLANK(Perigon!N7649),"",Perigon!N7649)</f>
        <v/>
      </c>
      <c r="K7654" s="99" t="str">
        <f>IF(ISBLANK(Perigon!J7649),"",Perigon!T7649)</f>
        <v/>
      </c>
      <c r="L7654" s="95" t="str">
        <f>IF(ISBLANK(Perigon!O7649),"",Perigon!O7649)</f>
        <v/>
      </c>
      <c r="M7654" s="95" t="str">
        <f>IF(ISBLANK(Perigon!R7649),"",Perigon!R7649)</f>
        <v/>
      </c>
      <c r="N7654" s="95" t="str">
        <f>IF(ISBLANK(Perigon!P7649),"",Perigon!P7649)</f>
        <v/>
      </c>
      <c r="O7654" s="38" t="str">
        <f>IF($L7654="","",VLOOKUP($R7654,Tarife!$A$2:$R$599,13,FALSE))</f>
        <v/>
      </c>
      <c r="P7654" s="38" t="str">
        <f t="shared" si="119"/>
        <v/>
      </c>
      <c r="R7654" s="100" t="str">
        <f>Zusammenzug!$C$25&amp;"-"&amp;Zusammenzug!$A$7&amp;"-"&amp;Leistungen!L7654</f>
        <v>2024-0-</v>
      </c>
    </row>
    <row r="7655" spans="1:18" x14ac:dyDescent="0.2">
      <c r="A7655" s="95" t="str">
        <f>IF(ISBLANK(Perigon!E7650),"",Perigon!E7650)</f>
        <v/>
      </c>
      <c r="B7655" s="95" t="str">
        <f>IF(ISBLANK(Perigon!G7650),"",Perigon!G7650)</f>
        <v/>
      </c>
      <c r="C7655" s="96" t="str">
        <f>IF(ISBLANK(Perigon!I7650),"",Perigon!I7650)</f>
        <v/>
      </c>
      <c r="D7655" s="97" t="str">
        <f>IF(ISBLANK(Perigon!J7650),"",Perigon!J7650)</f>
        <v/>
      </c>
      <c r="E7655" s="64" t="str">
        <f>IF(ISBLANK(Perigon!K7650),"",Perigon!K7650)</f>
        <v/>
      </c>
      <c r="F7655" s="65"/>
      <c r="G7655" s="64"/>
      <c r="H7655" s="69" t="str">
        <f>IF(ISBLANK(Perigon!L7650),"",Perigon!L7650)</f>
        <v/>
      </c>
      <c r="I7655" s="69" t="str">
        <f>IF(ISBLANK(Perigon!M7650),"",Perigon!M7650)</f>
        <v/>
      </c>
      <c r="J7655" s="98" t="str">
        <f>IF(ISBLANK(Perigon!N7650),"",Perigon!N7650)</f>
        <v/>
      </c>
      <c r="K7655" s="99" t="str">
        <f>IF(ISBLANK(Perigon!J7650),"",Perigon!T7650)</f>
        <v/>
      </c>
      <c r="L7655" s="95" t="str">
        <f>IF(ISBLANK(Perigon!O7650),"",Perigon!O7650)</f>
        <v/>
      </c>
      <c r="M7655" s="95" t="str">
        <f>IF(ISBLANK(Perigon!R7650),"",Perigon!R7650)</f>
        <v/>
      </c>
      <c r="N7655" s="95" t="str">
        <f>IF(ISBLANK(Perigon!P7650),"",Perigon!P7650)</f>
        <v/>
      </c>
      <c r="O7655" s="38" t="str">
        <f>IF($L7655="","",VLOOKUP($R7655,Tarife!$A$2:$R$599,13,FALSE))</f>
        <v/>
      </c>
      <c r="P7655" s="38" t="str">
        <f t="shared" si="119"/>
        <v/>
      </c>
      <c r="R7655" s="100" t="str">
        <f>Zusammenzug!$C$25&amp;"-"&amp;Zusammenzug!$A$7&amp;"-"&amp;Leistungen!L7655</f>
        <v>2024-0-</v>
      </c>
    </row>
    <row r="7656" spans="1:18" x14ac:dyDescent="0.2">
      <c r="A7656" s="95" t="str">
        <f>IF(ISBLANK(Perigon!E7651),"",Perigon!E7651)</f>
        <v/>
      </c>
      <c r="B7656" s="95" t="str">
        <f>IF(ISBLANK(Perigon!G7651),"",Perigon!G7651)</f>
        <v/>
      </c>
      <c r="C7656" s="96" t="str">
        <f>IF(ISBLANK(Perigon!I7651),"",Perigon!I7651)</f>
        <v/>
      </c>
      <c r="D7656" s="97" t="str">
        <f>IF(ISBLANK(Perigon!J7651),"",Perigon!J7651)</f>
        <v/>
      </c>
      <c r="E7656" s="64" t="str">
        <f>IF(ISBLANK(Perigon!K7651),"",Perigon!K7651)</f>
        <v/>
      </c>
      <c r="F7656" s="65"/>
      <c r="G7656" s="64"/>
      <c r="H7656" s="69" t="str">
        <f>IF(ISBLANK(Perigon!L7651),"",Perigon!L7651)</f>
        <v/>
      </c>
      <c r="I7656" s="69" t="str">
        <f>IF(ISBLANK(Perigon!M7651),"",Perigon!M7651)</f>
        <v/>
      </c>
      <c r="J7656" s="98" t="str">
        <f>IF(ISBLANK(Perigon!N7651),"",Perigon!N7651)</f>
        <v/>
      </c>
      <c r="K7656" s="99" t="str">
        <f>IF(ISBLANK(Perigon!J7651),"",Perigon!T7651)</f>
        <v/>
      </c>
      <c r="L7656" s="95" t="str">
        <f>IF(ISBLANK(Perigon!O7651),"",Perigon!O7651)</f>
        <v/>
      </c>
      <c r="M7656" s="95" t="str">
        <f>IF(ISBLANK(Perigon!R7651),"",Perigon!R7651)</f>
        <v/>
      </c>
      <c r="N7656" s="95" t="str">
        <f>IF(ISBLANK(Perigon!P7651),"",Perigon!P7651)</f>
        <v/>
      </c>
      <c r="O7656" s="38" t="str">
        <f>IF($L7656="","",VLOOKUP($R7656,Tarife!$A$2:$R$599,13,FALSE))</f>
        <v/>
      </c>
      <c r="P7656" s="38" t="str">
        <f t="shared" si="119"/>
        <v/>
      </c>
      <c r="R7656" s="100" t="str">
        <f>Zusammenzug!$C$25&amp;"-"&amp;Zusammenzug!$A$7&amp;"-"&amp;Leistungen!L7656</f>
        <v>2024-0-</v>
      </c>
    </row>
    <row r="7657" spans="1:18" x14ac:dyDescent="0.2">
      <c r="A7657" s="95" t="str">
        <f>IF(ISBLANK(Perigon!E7652),"",Perigon!E7652)</f>
        <v/>
      </c>
      <c r="B7657" s="95" t="str">
        <f>IF(ISBLANK(Perigon!G7652),"",Perigon!G7652)</f>
        <v/>
      </c>
      <c r="C7657" s="96" t="str">
        <f>IF(ISBLANK(Perigon!I7652),"",Perigon!I7652)</f>
        <v/>
      </c>
      <c r="D7657" s="97" t="str">
        <f>IF(ISBLANK(Perigon!J7652),"",Perigon!J7652)</f>
        <v/>
      </c>
      <c r="E7657" s="64" t="str">
        <f>IF(ISBLANK(Perigon!K7652),"",Perigon!K7652)</f>
        <v/>
      </c>
      <c r="F7657" s="65"/>
      <c r="G7657" s="64"/>
      <c r="H7657" s="69" t="str">
        <f>IF(ISBLANK(Perigon!L7652),"",Perigon!L7652)</f>
        <v/>
      </c>
      <c r="I7657" s="69" t="str">
        <f>IF(ISBLANK(Perigon!M7652),"",Perigon!M7652)</f>
        <v/>
      </c>
      <c r="J7657" s="98" t="str">
        <f>IF(ISBLANK(Perigon!N7652),"",Perigon!N7652)</f>
        <v/>
      </c>
      <c r="K7657" s="99" t="str">
        <f>IF(ISBLANK(Perigon!J7652),"",Perigon!T7652)</f>
        <v/>
      </c>
      <c r="L7657" s="95" t="str">
        <f>IF(ISBLANK(Perigon!O7652),"",Perigon!O7652)</f>
        <v/>
      </c>
      <c r="M7657" s="95" t="str">
        <f>IF(ISBLANK(Perigon!R7652),"",Perigon!R7652)</f>
        <v/>
      </c>
      <c r="N7657" s="95" t="str">
        <f>IF(ISBLANK(Perigon!P7652),"",Perigon!P7652)</f>
        <v/>
      </c>
      <c r="O7657" s="38" t="str">
        <f>IF($L7657="","",VLOOKUP($R7657,Tarife!$A$2:$R$599,13,FALSE))</f>
        <v/>
      </c>
      <c r="P7657" s="38" t="str">
        <f t="shared" si="119"/>
        <v/>
      </c>
      <c r="R7657" s="100" t="str">
        <f>Zusammenzug!$C$25&amp;"-"&amp;Zusammenzug!$A$7&amp;"-"&amp;Leistungen!L7657</f>
        <v>2024-0-</v>
      </c>
    </row>
    <row r="7658" spans="1:18" x14ac:dyDescent="0.2">
      <c r="A7658" s="95" t="str">
        <f>IF(ISBLANK(Perigon!E7653),"",Perigon!E7653)</f>
        <v/>
      </c>
      <c r="B7658" s="95" t="str">
        <f>IF(ISBLANK(Perigon!G7653),"",Perigon!G7653)</f>
        <v/>
      </c>
      <c r="C7658" s="96" t="str">
        <f>IF(ISBLANK(Perigon!I7653),"",Perigon!I7653)</f>
        <v/>
      </c>
      <c r="D7658" s="97" t="str">
        <f>IF(ISBLANK(Perigon!J7653),"",Perigon!J7653)</f>
        <v/>
      </c>
      <c r="E7658" s="64" t="str">
        <f>IF(ISBLANK(Perigon!K7653),"",Perigon!K7653)</f>
        <v/>
      </c>
      <c r="F7658" s="65"/>
      <c r="G7658" s="64"/>
      <c r="H7658" s="69" t="str">
        <f>IF(ISBLANK(Perigon!L7653),"",Perigon!L7653)</f>
        <v/>
      </c>
      <c r="I7658" s="69" t="str">
        <f>IF(ISBLANK(Perigon!M7653),"",Perigon!M7653)</f>
        <v/>
      </c>
      <c r="J7658" s="98" t="str">
        <f>IF(ISBLANK(Perigon!N7653),"",Perigon!N7653)</f>
        <v/>
      </c>
      <c r="K7658" s="99" t="str">
        <f>IF(ISBLANK(Perigon!J7653),"",Perigon!T7653)</f>
        <v/>
      </c>
      <c r="L7658" s="95" t="str">
        <f>IF(ISBLANK(Perigon!O7653),"",Perigon!O7653)</f>
        <v/>
      </c>
      <c r="M7658" s="95" t="str">
        <f>IF(ISBLANK(Perigon!R7653),"",Perigon!R7653)</f>
        <v/>
      </c>
      <c r="N7658" s="95" t="str">
        <f>IF(ISBLANK(Perigon!P7653),"",Perigon!P7653)</f>
        <v/>
      </c>
      <c r="O7658" s="38" t="str">
        <f>IF($L7658="","",VLOOKUP($R7658,Tarife!$A$2:$R$599,13,FALSE))</f>
        <v/>
      </c>
      <c r="P7658" s="38" t="str">
        <f t="shared" si="119"/>
        <v/>
      </c>
      <c r="R7658" s="100" t="str">
        <f>Zusammenzug!$C$25&amp;"-"&amp;Zusammenzug!$A$7&amp;"-"&amp;Leistungen!L7658</f>
        <v>2024-0-</v>
      </c>
    </row>
    <row r="7659" spans="1:18" x14ac:dyDescent="0.2">
      <c r="A7659" s="95" t="str">
        <f>IF(ISBLANK(Perigon!E7654),"",Perigon!E7654)</f>
        <v/>
      </c>
      <c r="B7659" s="95" t="str">
        <f>IF(ISBLANK(Perigon!G7654),"",Perigon!G7654)</f>
        <v/>
      </c>
      <c r="C7659" s="96" t="str">
        <f>IF(ISBLANK(Perigon!I7654),"",Perigon!I7654)</f>
        <v/>
      </c>
      <c r="D7659" s="97" t="str">
        <f>IF(ISBLANK(Perigon!J7654),"",Perigon!J7654)</f>
        <v/>
      </c>
      <c r="E7659" s="64" t="str">
        <f>IF(ISBLANK(Perigon!K7654),"",Perigon!K7654)</f>
        <v/>
      </c>
      <c r="F7659" s="65"/>
      <c r="G7659" s="64"/>
      <c r="H7659" s="69" t="str">
        <f>IF(ISBLANK(Perigon!L7654),"",Perigon!L7654)</f>
        <v/>
      </c>
      <c r="I7659" s="69" t="str">
        <f>IF(ISBLANK(Perigon!M7654),"",Perigon!M7654)</f>
        <v/>
      </c>
      <c r="J7659" s="98" t="str">
        <f>IF(ISBLANK(Perigon!N7654),"",Perigon!N7654)</f>
        <v/>
      </c>
      <c r="K7659" s="99" t="str">
        <f>IF(ISBLANK(Perigon!J7654),"",Perigon!T7654)</f>
        <v/>
      </c>
      <c r="L7659" s="95" t="str">
        <f>IF(ISBLANK(Perigon!O7654),"",Perigon!O7654)</f>
        <v/>
      </c>
      <c r="M7659" s="95" t="str">
        <f>IF(ISBLANK(Perigon!R7654),"",Perigon!R7654)</f>
        <v/>
      </c>
      <c r="N7659" s="95" t="str">
        <f>IF(ISBLANK(Perigon!P7654),"",Perigon!P7654)</f>
        <v/>
      </c>
      <c r="O7659" s="38" t="str">
        <f>IF($L7659="","",VLOOKUP($R7659,Tarife!$A$2:$R$599,13,FALSE))</f>
        <v/>
      </c>
      <c r="P7659" s="38" t="str">
        <f t="shared" si="119"/>
        <v/>
      </c>
      <c r="R7659" s="100" t="str">
        <f>Zusammenzug!$C$25&amp;"-"&amp;Zusammenzug!$A$7&amp;"-"&amp;Leistungen!L7659</f>
        <v>2024-0-</v>
      </c>
    </row>
    <row r="7660" spans="1:18" x14ac:dyDescent="0.2">
      <c r="A7660" s="95" t="str">
        <f>IF(ISBLANK(Perigon!E7655),"",Perigon!E7655)</f>
        <v/>
      </c>
      <c r="B7660" s="95" t="str">
        <f>IF(ISBLANK(Perigon!G7655),"",Perigon!G7655)</f>
        <v/>
      </c>
      <c r="C7660" s="96" t="str">
        <f>IF(ISBLANK(Perigon!I7655),"",Perigon!I7655)</f>
        <v/>
      </c>
      <c r="D7660" s="97" t="str">
        <f>IF(ISBLANK(Perigon!J7655),"",Perigon!J7655)</f>
        <v/>
      </c>
      <c r="E7660" s="64" t="str">
        <f>IF(ISBLANK(Perigon!K7655),"",Perigon!K7655)</f>
        <v/>
      </c>
      <c r="F7660" s="65"/>
      <c r="G7660" s="64"/>
      <c r="H7660" s="69" t="str">
        <f>IF(ISBLANK(Perigon!L7655),"",Perigon!L7655)</f>
        <v/>
      </c>
      <c r="I7660" s="69" t="str">
        <f>IF(ISBLANK(Perigon!M7655),"",Perigon!M7655)</f>
        <v/>
      </c>
      <c r="J7660" s="98" t="str">
        <f>IF(ISBLANK(Perigon!N7655),"",Perigon!N7655)</f>
        <v/>
      </c>
      <c r="K7660" s="99" t="str">
        <f>IF(ISBLANK(Perigon!J7655),"",Perigon!T7655)</f>
        <v/>
      </c>
      <c r="L7660" s="95" t="str">
        <f>IF(ISBLANK(Perigon!O7655),"",Perigon!O7655)</f>
        <v/>
      </c>
      <c r="M7660" s="95" t="str">
        <f>IF(ISBLANK(Perigon!R7655),"",Perigon!R7655)</f>
        <v/>
      </c>
      <c r="N7660" s="95" t="str">
        <f>IF(ISBLANK(Perigon!P7655),"",Perigon!P7655)</f>
        <v/>
      </c>
      <c r="O7660" s="38" t="str">
        <f>IF($L7660="","",VLOOKUP($R7660,Tarife!$A$2:$R$599,13,FALSE))</f>
        <v/>
      </c>
      <c r="P7660" s="38" t="str">
        <f t="shared" si="119"/>
        <v/>
      </c>
      <c r="R7660" s="100" t="str">
        <f>Zusammenzug!$C$25&amp;"-"&amp;Zusammenzug!$A$7&amp;"-"&amp;Leistungen!L7660</f>
        <v>2024-0-</v>
      </c>
    </row>
    <row r="7661" spans="1:18" x14ac:dyDescent="0.2">
      <c r="A7661" s="95" t="str">
        <f>IF(ISBLANK(Perigon!E7656),"",Perigon!E7656)</f>
        <v/>
      </c>
      <c r="B7661" s="95" t="str">
        <f>IF(ISBLANK(Perigon!G7656),"",Perigon!G7656)</f>
        <v/>
      </c>
      <c r="C7661" s="96" t="str">
        <f>IF(ISBLANK(Perigon!I7656),"",Perigon!I7656)</f>
        <v/>
      </c>
      <c r="D7661" s="97" t="str">
        <f>IF(ISBLANK(Perigon!J7656),"",Perigon!J7656)</f>
        <v/>
      </c>
      <c r="E7661" s="64" t="str">
        <f>IF(ISBLANK(Perigon!K7656),"",Perigon!K7656)</f>
        <v/>
      </c>
      <c r="F7661" s="65"/>
      <c r="G7661" s="64"/>
      <c r="H7661" s="69" t="str">
        <f>IF(ISBLANK(Perigon!L7656),"",Perigon!L7656)</f>
        <v/>
      </c>
      <c r="I7661" s="69" t="str">
        <f>IF(ISBLANK(Perigon!M7656),"",Perigon!M7656)</f>
        <v/>
      </c>
      <c r="J7661" s="98" t="str">
        <f>IF(ISBLANK(Perigon!N7656),"",Perigon!N7656)</f>
        <v/>
      </c>
      <c r="K7661" s="99" t="str">
        <f>IF(ISBLANK(Perigon!J7656),"",Perigon!T7656)</f>
        <v/>
      </c>
      <c r="L7661" s="95" t="str">
        <f>IF(ISBLANK(Perigon!O7656),"",Perigon!O7656)</f>
        <v/>
      </c>
      <c r="M7661" s="95" t="str">
        <f>IF(ISBLANK(Perigon!R7656),"",Perigon!R7656)</f>
        <v/>
      </c>
      <c r="N7661" s="95" t="str">
        <f>IF(ISBLANK(Perigon!P7656),"",Perigon!P7656)</f>
        <v/>
      </c>
      <c r="O7661" s="38" t="str">
        <f>IF($L7661="","",VLOOKUP($R7661,Tarife!$A$2:$R$599,13,FALSE))</f>
        <v/>
      </c>
      <c r="P7661" s="38" t="str">
        <f t="shared" si="119"/>
        <v/>
      </c>
      <c r="R7661" s="100" t="str">
        <f>Zusammenzug!$C$25&amp;"-"&amp;Zusammenzug!$A$7&amp;"-"&amp;Leistungen!L7661</f>
        <v>2024-0-</v>
      </c>
    </row>
    <row r="7662" spans="1:18" x14ac:dyDescent="0.2">
      <c r="A7662" s="95" t="str">
        <f>IF(ISBLANK(Perigon!E7657),"",Perigon!E7657)</f>
        <v/>
      </c>
      <c r="B7662" s="95" t="str">
        <f>IF(ISBLANK(Perigon!G7657),"",Perigon!G7657)</f>
        <v/>
      </c>
      <c r="C7662" s="96" t="str">
        <f>IF(ISBLANK(Perigon!I7657),"",Perigon!I7657)</f>
        <v/>
      </c>
      <c r="D7662" s="97" t="str">
        <f>IF(ISBLANK(Perigon!J7657),"",Perigon!J7657)</f>
        <v/>
      </c>
      <c r="E7662" s="64" t="str">
        <f>IF(ISBLANK(Perigon!K7657),"",Perigon!K7657)</f>
        <v/>
      </c>
      <c r="F7662" s="65"/>
      <c r="G7662" s="64"/>
      <c r="H7662" s="69" t="str">
        <f>IF(ISBLANK(Perigon!L7657),"",Perigon!L7657)</f>
        <v/>
      </c>
      <c r="I7662" s="69" t="str">
        <f>IF(ISBLANK(Perigon!M7657),"",Perigon!M7657)</f>
        <v/>
      </c>
      <c r="J7662" s="98" t="str">
        <f>IF(ISBLANK(Perigon!N7657),"",Perigon!N7657)</f>
        <v/>
      </c>
      <c r="K7662" s="99" t="str">
        <f>IF(ISBLANK(Perigon!J7657),"",Perigon!T7657)</f>
        <v/>
      </c>
      <c r="L7662" s="95" t="str">
        <f>IF(ISBLANK(Perigon!O7657),"",Perigon!O7657)</f>
        <v/>
      </c>
      <c r="M7662" s="95" t="str">
        <f>IF(ISBLANK(Perigon!R7657),"",Perigon!R7657)</f>
        <v/>
      </c>
      <c r="N7662" s="95" t="str">
        <f>IF(ISBLANK(Perigon!P7657),"",Perigon!P7657)</f>
        <v/>
      </c>
      <c r="O7662" s="38" t="str">
        <f>IF($L7662="","",VLOOKUP($R7662,Tarife!$A$2:$R$599,13,FALSE))</f>
        <v/>
      </c>
      <c r="P7662" s="38" t="str">
        <f t="shared" si="119"/>
        <v/>
      </c>
      <c r="R7662" s="100" t="str">
        <f>Zusammenzug!$C$25&amp;"-"&amp;Zusammenzug!$A$7&amp;"-"&amp;Leistungen!L7662</f>
        <v>2024-0-</v>
      </c>
    </row>
    <row r="7663" spans="1:18" x14ac:dyDescent="0.2">
      <c r="A7663" s="95" t="str">
        <f>IF(ISBLANK(Perigon!E7658),"",Perigon!E7658)</f>
        <v/>
      </c>
      <c r="B7663" s="95" t="str">
        <f>IF(ISBLANK(Perigon!G7658),"",Perigon!G7658)</f>
        <v/>
      </c>
      <c r="C7663" s="96" t="str">
        <f>IF(ISBLANK(Perigon!I7658),"",Perigon!I7658)</f>
        <v/>
      </c>
      <c r="D7663" s="97" t="str">
        <f>IF(ISBLANK(Perigon!J7658),"",Perigon!J7658)</f>
        <v/>
      </c>
      <c r="E7663" s="64" t="str">
        <f>IF(ISBLANK(Perigon!K7658),"",Perigon!K7658)</f>
        <v/>
      </c>
      <c r="F7663" s="65"/>
      <c r="G7663" s="64"/>
      <c r="H7663" s="69" t="str">
        <f>IF(ISBLANK(Perigon!L7658),"",Perigon!L7658)</f>
        <v/>
      </c>
      <c r="I7663" s="69" t="str">
        <f>IF(ISBLANK(Perigon!M7658),"",Perigon!M7658)</f>
        <v/>
      </c>
      <c r="J7663" s="98" t="str">
        <f>IF(ISBLANK(Perigon!N7658),"",Perigon!N7658)</f>
        <v/>
      </c>
      <c r="K7663" s="99" t="str">
        <f>IF(ISBLANK(Perigon!J7658),"",Perigon!T7658)</f>
        <v/>
      </c>
      <c r="L7663" s="95" t="str">
        <f>IF(ISBLANK(Perigon!O7658),"",Perigon!O7658)</f>
        <v/>
      </c>
      <c r="M7663" s="95" t="str">
        <f>IF(ISBLANK(Perigon!R7658),"",Perigon!R7658)</f>
        <v/>
      </c>
      <c r="N7663" s="95" t="str">
        <f>IF(ISBLANK(Perigon!P7658),"",Perigon!P7658)</f>
        <v/>
      </c>
      <c r="O7663" s="38" t="str">
        <f>IF($L7663="","",VLOOKUP($R7663,Tarife!$A$2:$R$599,13,FALSE))</f>
        <v/>
      </c>
      <c r="P7663" s="38" t="str">
        <f t="shared" si="119"/>
        <v/>
      </c>
      <c r="R7663" s="100" t="str">
        <f>Zusammenzug!$C$25&amp;"-"&amp;Zusammenzug!$A$7&amp;"-"&amp;Leistungen!L7663</f>
        <v>2024-0-</v>
      </c>
    </row>
    <row r="7664" spans="1:18" x14ac:dyDescent="0.2">
      <c r="A7664" s="95" t="str">
        <f>IF(ISBLANK(Perigon!E7659),"",Perigon!E7659)</f>
        <v/>
      </c>
      <c r="B7664" s="95" t="str">
        <f>IF(ISBLANK(Perigon!G7659),"",Perigon!G7659)</f>
        <v/>
      </c>
      <c r="C7664" s="96" t="str">
        <f>IF(ISBLANK(Perigon!I7659),"",Perigon!I7659)</f>
        <v/>
      </c>
      <c r="D7664" s="97" t="str">
        <f>IF(ISBLANK(Perigon!J7659),"",Perigon!J7659)</f>
        <v/>
      </c>
      <c r="E7664" s="64" t="str">
        <f>IF(ISBLANK(Perigon!K7659),"",Perigon!K7659)</f>
        <v/>
      </c>
      <c r="F7664" s="65"/>
      <c r="G7664" s="64"/>
      <c r="H7664" s="69" t="str">
        <f>IF(ISBLANK(Perigon!L7659),"",Perigon!L7659)</f>
        <v/>
      </c>
      <c r="I7664" s="69" t="str">
        <f>IF(ISBLANK(Perigon!M7659),"",Perigon!M7659)</f>
        <v/>
      </c>
      <c r="J7664" s="98" t="str">
        <f>IF(ISBLANK(Perigon!N7659),"",Perigon!N7659)</f>
        <v/>
      </c>
      <c r="K7664" s="99" t="str">
        <f>IF(ISBLANK(Perigon!J7659),"",Perigon!T7659)</f>
        <v/>
      </c>
      <c r="L7664" s="95" t="str">
        <f>IF(ISBLANK(Perigon!O7659),"",Perigon!O7659)</f>
        <v/>
      </c>
      <c r="M7664" s="95" t="str">
        <f>IF(ISBLANK(Perigon!R7659),"",Perigon!R7659)</f>
        <v/>
      </c>
      <c r="N7664" s="95" t="str">
        <f>IF(ISBLANK(Perigon!P7659),"",Perigon!P7659)</f>
        <v/>
      </c>
      <c r="O7664" s="38" t="str">
        <f>IF($L7664="","",VLOOKUP($R7664,Tarife!$A$2:$R$599,13,FALSE))</f>
        <v/>
      </c>
      <c r="P7664" s="38" t="str">
        <f t="shared" si="119"/>
        <v/>
      </c>
      <c r="R7664" s="100" t="str">
        <f>Zusammenzug!$C$25&amp;"-"&amp;Zusammenzug!$A$7&amp;"-"&amp;Leistungen!L7664</f>
        <v>2024-0-</v>
      </c>
    </row>
    <row r="7665" spans="1:18" x14ac:dyDescent="0.2">
      <c r="A7665" s="95" t="str">
        <f>IF(ISBLANK(Perigon!E7660),"",Perigon!E7660)</f>
        <v/>
      </c>
      <c r="B7665" s="95" t="str">
        <f>IF(ISBLANK(Perigon!G7660),"",Perigon!G7660)</f>
        <v/>
      </c>
      <c r="C7665" s="96" t="str">
        <f>IF(ISBLANK(Perigon!I7660),"",Perigon!I7660)</f>
        <v/>
      </c>
      <c r="D7665" s="97" t="str">
        <f>IF(ISBLANK(Perigon!J7660),"",Perigon!J7660)</f>
        <v/>
      </c>
      <c r="E7665" s="64" t="str">
        <f>IF(ISBLANK(Perigon!K7660),"",Perigon!K7660)</f>
        <v/>
      </c>
      <c r="F7665" s="65"/>
      <c r="G7665" s="64"/>
      <c r="H7665" s="69" t="str">
        <f>IF(ISBLANK(Perigon!L7660),"",Perigon!L7660)</f>
        <v/>
      </c>
      <c r="I7665" s="69" t="str">
        <f>IF(ISBLANK(Perigon!M7660),"",Perigon!M7660)</f>
        <v/>
      </c>
      <c r="J7665" s="98" t="str">
        <f>IF(ISBLANK(Perigon!N7660),"",Perigon!N7660)</f>
        <v/>
      </c>
      <c r="K7665" s="99" t="str">
        <f>IF(ISBLANK(Perigon!J7660),"",Perigon!T7660)</f>
        <v/>
      </c>
      <c r="L7665" s="95" t="str">
        <f>IF(ISBLANK(Perigon!O7660),"",Perigon!O7660)</f>
        <v/>
      </c>
      <c r="M7665" s="95" t="str">
        <f>IF(ISBLANK(Perigon!R7660),"",Perigon!R7660)</f>
        <v/>
      </c>
      <c r="N7665" s="95" t="str">
        <f>IF(ISBLANK(Perigon!P7660),"",Perigon!P7660)</f>
        <v/>
      </c>
      <c r="O7665" s="38" t="str">
        <f>IF($L7665="","",VLOOKUP($R7665,Tarife!$A$2:$R$599,13,FALSE))</f>
        <v/>
      </c>
      <c r="P7665" s="38" t="str">
        <f t="shared" si="119"/>
        <v/>
      </c>
      <c r="R7665" s="100" t="str">
        <f>Zusammenzug!$C$25&amp;"-"&amp;Zusammenzug!$A$7&amp;"-"&amp;Leistungen!L7665</f>
        <v>2024-0-</v>
      </c>
    </row>
    <row r="7666" spans="1:18" x14ac:dyDescent="0.2">
      <c r="A7666" s="95" t="str">
        <f>IF(ISBLANK(Perigon!E7661),"",Perigon!E7661)</f>
        <v/>
      </c>
      <c r="B7666" s="95" t="str">
        <f>IF(ISBLANK(Perigon!G7661),"",Perigon!G7661)</f>
        <v/>
      </c>
      <c r="C7666" s="96" t="str">
        <f>IF(ISBLANK(Perigon!I7661),"",Perigon!I7661)</f>
        <v/>
      </c>
      <c r="D7666" s="97" t="str">
        <f>IF(ISBLANK(Perigon!J7661),"",Perigon!J7661)</f>
        <v/>
      </c>
      <c r="E7666" s="64" t="str">
        <f>IF(ISBLANK(Perigon!K7661),"",Perigon!K7661)</f>
        <v/>
      </c>
      <c r="F7666" s="65"/>
      <c r="G7666" s="64"/>
      <c r="H7666" s="69" t="str">
        <f>IF(ISBLANK(Perigon!L7661),"",Perigon!L7661)</f>
        <v/>
      </c>
      <c r="I7666" s="69" t="str">
        <f>IF(ISBLANK(Perigon!M7661),"",Perigon!M7661)</f>
        <v/>
      </c>
      <c r="J7666" s="98" t="str">
        <f>IF(ISBLANK(Perigon!N7661),"",Perigon!N7661)</f>
        <v/>
      </c>
      <c r="K7666" s="99" t="str">
        <f>IF(ISBLANK(Perigon!J7661),"",Perigon!T7661)</f>
        <v/>
      </c>
      <c r="L7666" s="95" t="str">
        <f>IF(ISBLANK(Perigon!O7661),"",Perigon!O7661)</f>
        <v/>
      </c>
      <c r="M7666" s="95" t="str">
        <f>IF(ISBLANK(Perigon!R7661),"",Perigon!R7661)</f>
        <v/>
      </c>
      <c r="N7666" s="95" t="str">
        <f>IF(ISBLANK(Perigon!P7661),"",Perigon!P7661)</f>
        <v/>
      </c>
      <c r="O7666" s="38" t="str">
        <f>IF($L7666="","",VLOOKUP($R7666,Tarife!$A$2:$R$599,13,FALSE))</f>
        <v/>
      </c>
      <c r="P7666" s="38" t="str">
        <f t="shared" si="119"/>
        <v/>
      </c>
      <c r="R7666" s="100" t="str">
        <f>Zusammenzug!$C$25&amp;"-"&amp;Zusammenzug!$A$7&amp;"-"&amp;Leistungen!L7666</f>
        <v>2024-0-</v>
      </c>
    </row>
    <row r="7667" spans="1:18" x14ac:dyDescent="0.2">
      <c r="A7667" s="95" t="str">
        <f>IF(ISBLANK(Perigon!E7662),"",Perigon!E7662)</f>
        <v/>
      </c>
      <c r="B7667" s="95" t="str">
        <f>IF(ISBLANK(Perigon!G7662),"",Perigon!G7662)</f>
        <v/>
      </c>
      <c r="C7667" s="96" t="str">
        <f>IF(ISBLANK(Perigon!I7662),"",Perigon!I7662)</f>
        <v/>
      </c>
      <c r="D7667" s="97" t="str">
        <f>IF(ISBLANK(Perigon!J7662),"",Perigon!J7662)</f>
        <v/>
      </c>
      <c r="E7667" s="64" t="str">
        <f>IF(ISBLANK(Perigon!K7662),"",Perigon!K7662)</f>
        <v/>
      </c>
      <c r="F7667" s="65"/>
      <c r="G7667" s="64"/>
      <c r="H7667" s="69" t="str">
        <f>IF(ISBLANK(Perigon!L7662),"",Perigon!L7662)</f>
        <v/>
      </c>
      <c r="I7667" s="69" t="str">
        <f>IF(ISBLANK(Perigon!M7662),"",Perigon!M7662)</f>
        <v/>
      </c>
      <c r="J7667" s="98" t="str">
        <f>IF(ISBLANK(Perigon!N7662),"",Perigon!N7662)</f>
        <v/>
      </c>
      <c r="K7667" s="99" t="str">
        <f>IF(ISBLANK(Perigon!J7662),"",Perigon!T7662)</f>
        <v/>
      </c>
      <c r="L7667" s="95" t="str">
        <f>IF(ISBLANK(Perigon!O7662),"",Perigon!O7662)</f>
        <v/>
      </c>
      <c r="M7667" s="95" t="str">
        <f>IF(ISBLANK(Perigon!R7662),"",Perigon!R7662)</f>
        <v/>
      </c>
      <c r="N7667" s="95" t="str">
        <f>IF(ISBLANK(Perigon!P7662),"",Perigon!P7662)</f>
        <v/>
      </c>
      <c r="O7667" s="38" t="str">
        <f>IF($L7667="","",VLOOKUP($R7667,Tarife!$A$2:$R$599,13,FALSE))</f>
        <v/>
      </c>
      <c r="P7667" s="38" t="str">
        <f t="shared" si="119"/>
        <v/>
      </c>
      <c r="R7667" s="100" t="str">
        <f>Zusammenzug!$C$25&amp;"-"&amp;Zusammenzug!$A$7&amp;"-"&amp;Leistungen!L7667</f>
        <v>2024-0-</v>
      </c>
    </row>
    <row r="7668" spans="1:18" x14ac:dyDescent="0.2">
      <c r="A7668" s="95" t="str">
        <f>IF(ISBLANK(Perigon!E7663),"",Perigon!E7663)</f>
        <v/>
      </c>
      <c r="B7668" s="95" t="str">
        <f>IF(ISBLANK(Perigon!G7663),"",Perigon!G7663)</f>
        <v/>
      </c>
      <c r="C7668" s="96" t="str">
        <f>IF(ISBLANK(Perigon!I7663),"",Perigon!I7663)</f>
        <v/>
      </c>
      <c r="D7668" s="97" t="str">
        <f>IF(ISBLANK(Perigon!J7663),"",Perigon!J7663)</f>
        <v/>
      </c>
      <c r="E7668" s="64" t="str">
        <f>IF(ISBLANK(Perigon!K7663),"",Perigon!K7663)</f>
        <v/>
      </c>
      <c r="F7668" s="65"/>
      <c r="G7668" s="64"/>
      <c r="H7668" s="69" t="str">
        <f>IF(ISBLANK(Perigon!L7663),"",Perigon!L7663)</f>
        <v/>
      </c>
      <c r="I7668" s="69" t="str">
        <f>IF(ISBLANK(Perigon!M7663),"",Perigon!M7663)</f>
        <v/>
      </c>
      <c r="J7668" s="98" t="str">
        <f>IF(ISBLANK(Perigon!N7663),"",Perigon!N7663)</f>
        <v/>
      </c>
      <c r="K7668" s="99" t="str">
        <f>IF(ISBLANK(Perigon!J7663),"",Perigon!T7663)</f>
        <v/>
      </c>
      <c r="L7668" s="95" t="str">
        <f>IF(ISBLANK(Perigon!O7663),"",Perigon!O7663)</f>
        <v/>
      </c>
      <c r="M7668" s="95" t="str">
        <f>IF(ISBLANK(Perigon!R7663),"",Perigon!R7663)</f>
        <v/>
      </c>
      <c r="N7668" s="95" t="str">
        <f>IF(ISBLANK(Perigon!P7663),"",Perigon!P7663)</f>
        <v/>
      </c>
      <c r="O7668" s="38" t="str">
        <f>IF($L7668="","",VLOOKUP($R7668,Tarife!$A$2:$R$599,13,FALSE))</f>
        <v/>
      </c>
      <c r="P7668" s="38" t="str">
        <f t="shared" si="119"/>
        <v/>
      </c>
      <c r="R7668" s="100" t="str">
        <f>Zusammenzug!$C$25&amp;"-"&amp;Zusammenzug!$A$7&amp;"-"&amp;Leistungen!L7668</f>
        <v>2024-0-</v>
      </c>
    </row>
    <row r="7669" spans="1:18" x14ac:dyDescent="0.2">
      <c r="A7669" s="95" t="str">
        <f>IF(ISBLANK(Perigon!E7664),"",Perigon!E7664)</f>
        <v/>
      </c>
      <c r="B7669" s="95" t="str">
        <f>IF(ISBLANK(Perigon!G7664),"",Perigon!G7664)</f>
        <v/>
      </c>
      <c r="C7669" s="96" t="str">
        <f>IF(ISBLANK(Perigon!I7664),"",Perigon!I7664)</f>
        <v/>
      </c>
      <c r="D7669" s="97" t="str">
        <f>IF(ISBLANK(Perigon!J7664),"",Perigon!J7664)</f>
        <v/>
      </c>
      <c r="E7669" s="64" t="str">
        <f>IF(ISBLANK(Perigon!K7664),"",Perigon!K7664)</f>
        <v/>
      </c>
      <c r="F7669" s="65"/>
      <c r="G7669" s="64"/>
      <c r="H7669" s="69" t="str">
        <f>IF(ISBLANK(Perigon!L7664),"",Perigon!L7664)</f>
        <v/>
      </c>
      <c r="I7669" s="69" t="str">
        <f>IF(ISBLANK(Perigon!M7664),"",Perigon!M7664)</f>
        <v/>
      </c>
      <c r="J7669" s="98" t="str">
        <f>IF(ISBLANK(Perigon!N7664),"",Perigon!N7664)</f>
        <v/>
      </c>
      <c r="K7669" s="99" t="str">
        <f>IF(ISBLANK(Perigon!J7664),"",Perigon!T7664)</f>
        <v/>
      </c>
      <c r="L7669" s="95" t="str">
        <f>IF(ISBLANK(Perigon!O7664),"",Perigon!O7664)</f>
        <v/>
      </c>
      <c r="M7669" s="95" t="str">
        <f>IF(ISBLANK(Perigon!R7664),"",Perigon!R7664)</f>
        <v/>
      </c>
      <c r="N7669" s="95" t="str">
        <f>IF(ISBLANK(Perigon!P7664),"",Perigon!P7664)</f>
        <v/>
      </c>
      <c r="O7669" s="38" t="str">
        <f>IF($L7669="","",VLOOKUP($R7669,Tarife!$A$2:$R$599,13,FALSE))</f>
        <v/>
      </c>
      <c r="P7669" s="38" t="str">
        <f t="shared" si="119"/>
        <v/>
      </c>
      <c r="R7669" s="100" t="str">
        <f>Zusammenzug!$C$25&amp;"-"&amp;Zusammenzug!$A$7&amp;"-"&amp;Leistungen!L7669</f>
        <v>2024-0-</v>
      </c>
    </row>
    <row r="7670" spans="1:18" x14ac:dyDescent="0.2">
      <c r="A7670" s="95" t="str">
        <f>IF(ISBLANK(Perigon!E7665),"",Perigon!E7665)</f>
        <v/>
      </c>
      <c r="B7670" s="95" t="str">
        <f>IF(ISBLANK(Perigon!G7665),"",Perigon!G7665)</f>
        <v/>
      </c>
      <c r="C7670" s="96" t="str">
        <f>IF(ISBLANK(Perigon!I7665),"",Perigon!I7665)</f>
        <v/>
      </c>
      <c r="D7670" s="97" t="str">
        <f>IF(ISBLANK(Perigon!J7665),"",Perigon!J7665)</f>
        <v/>
      </c>
      <c r="E7670" s="64" t="str">
        <f>IF(ISBLANK(Perigon!K7665),"",Perigon!K7665)</f>
        <v/>
      </c>
      <c r="F7670" s="65"/>
      <c r="G7670" s="64"/>
      <c r="H7670" s="69" t="str">
        <f>IF(ISBLANK(Perigon!L7665),"",Perigon!L7665)</f>
        <v/>
      </c>
      <c r="I7670" s="69" t="str">
        <f>IF(ISBLANK(Perigon!M7665),"",Perigon!M7665)</f>
        <v/>
      </c>
      <c r="J7670" s="98" t="str">
        <f>IF(ISBLANK(Perigon!N7665),"",Perigon!N7665)</f>
        <v/>
      </c>
      <c r="K7670" s="99" t="str">
        <f>IF(ISBLANK(Perigon!J7665),"",Perigon!T7665)</f>
        <v/>
      </c>
      <c r="L7670" s="95" t="str">
        <f>IF(ISBLANK(Perigon!O7665),"",Perigon!O7665)</f>
        <v/>
      </c>
      <c r="M7670" s="95" t="str">
        <f>IF(ISBLANK(Perigon!R7665),"",Perigon!R7665)</f>
        <v/>
      </c>
      <c r="N7670" s="95" t="str">
        <f>IF(ISBLANK(Perigon!P7665),"",Perigon!P7665)</f>
        <v/>
      </c>
      <c r="O7670" s="38" t="str">
        <f>IF($L7670="","",VLOOKUP($R7670,Tarife!$A$2:$R$599,13,FALSE))</f>
        <v/>
      </c>
      <c r="P7670" s="38" t="str">
        <f t="shared" si="119"/>
        <v/>
      </c>
      <c r="R7670" s="100" t="str">
        <f>Zusammenzug!$C$25&amp;"-"&amp;Zusammenzug!$A$7&amp;"-"&amp;Leistungen!L7670</f>
        <v>2024-0-</v>
      </c>
    </row>
    <row r="7671" spans="1:18" x14ac:dyDescent="0.2">
      <c r="A7671" s="95" t="str">
        <f>IF(ISBLANK(Perigon!E7666),"",Perigon!E7666)</f>
        <v/>
      </c>
      <c r="B7671" s="95" t="str">
        <f>IF(ISBLANK(Perigon!G7666),"",Perigon!G7666)</f>
        <v/>
      </c>
      <c r="C7671" s="96" t="str">
        <f>IF(ISBLANK(Perigon!I7666),"",Perigon!I7666)</f>
        <v/>
      </c>
      <c r="D7671" s="97" t="str">
        <f>IF(ISBLANK(Perigon!J7666),"",Perigon!J7666)</f>
        <v/>
      </c>
      <c r="E7671" s="64" t="str">
        <f>IF(ISBLANK(Perigon!K7666),"",Perigon!K7666)</f>
        <v/>
      </c>
      <c r="F7671" s="65"/>
      <c r="G7671" s="64"/>
      <c r="H7671" s="69" t="str">
        <f>IF(ISBLANK(Perigon!L7666),"",Perigon!L7666)</f>
        <v/>
      </c>
      <c r="I7671" s="69" t="str">
        <f>IF(ISBLANK(Perigon!M7666),"",Perigon!M7666)</f>
        <v/>
      </c>
      <c r="J7671" s="98" t="str">
        <f>IF(ISBLANK(Perigon!N7666),"",Perigon!N7666)</f>
        <v/>
      </c>
      <c r="K7671" s="99" t="str">
        <f>IF(ISBLANK(Perigon!J7666),"",Perigon!T7666)</f>
        <v/>
      </c>
      <c r="L7671" s="95" t="str">
        <f>IF(ISBLANK(Perigon!O7666),"",Perigon!O7666)</f>
        <v/>
      </c>
      <c r="M7671" s="95" t="str">
        <f>IF(ISBLANK(Perigon!R7666),"",Perigon!R7666)</f>
        <v/>
      </c>
      <c r="N7671" s="95" t="str">
        <f>IF(ISBLANK(Perigon!P7666),"",Perigon!P7666)</f>
        <v/>
      </c>
      <c r="O7671" s="38" t="str">
        <f>IF($L7671="","",VLOOKUP($R7671,Tarife!$A$2:$R$599,13,FALSE))</f>
        <v/>
      </c>
      <c r="P7671" s="38" t="str">
        <f t="shared" si="119"/>
        <v/>
      </c>
      <c r="R7671" s="100" t="str">
        <f>Zusammenzug!$C$25&amp;"-"&amp;Zusammenzug!$A$7&amp;"-"&amp;Leistungen!L7671</f>
        <v>2024-0-</v>
      </c>
    </row>
    <row r="7672" spans="1:18" x14ac:dyDescent="0.2">
      <c r="A7672" s="95" t="str">
        <f>IF(ISBLANK(Perigon!E7667),"",Perigon!E7667)</f>
        <v/>
      </c>
      <c r="B7672" s="95" t="str">
        <f>IF(ISBLANK(Perigon!G7667),"",Perigon!G7667)</f>
        <v/>
      </c>
      <c r="C7672" s="96" t="str">
        <f>IF(ISBLANK(Perigon!I7667),"",Perigon!I7667)</f>
        <v/>
      </c>
      <c r="D7672" s="97" t="str">
        <f>IF(ISBLANK(Perigon!J7667),"",Perigon!J7667)</f>
        <v/>
      </c>
      <c r="E7672" s="64" t="str">
        <f>IF(ISBLANK(Perigon!K7667),"",Perigon!K7667)</f>
        <v/>
      </c>
      <c r="F7672" s="65"/>
      <c r="G7672" s="64"/>
      <c r="H7672" s="69" t="str">
        <f>IF(ISBLANK(Perigon!L7667),"",Perigon!L7667)</f>
        <v/>
      </c>
      <c r="I7672" s="69" t="str">
        <f>IF(ISBLANK(Perigon!M7667),"",Perigon!M7667)</f>
        <v/>
      </c>
      <c r="J7672" s="98" t="str">
        <f>IF(ISBLANK(Perigon!N7667),"",Perigon!N7667)</f>
        <v/>
      </c>
      <c r="K7672" s="99" t="str">
        <f>IF(ISBLANK(Perigon!J7667),"",Perigon!T7667)</f>
        <v/>
      </c>
      <c r="L7672" s="95" t="str">
        <f>IF(ISBLANK(Perigon!O7667),"",Perigon!O7667)</f>
        <v/>
      </c>
      <c r="M7672" s="95" t="str">
        <f>IF(ISBLANK(Perigon!R7667),"",Perigon!R7667)</f>
        <v/>
      </c>
      <c r="N7672" s="95" t="str">
        <f>IF(ISBLANK(Perigon!P7667),"",Perigon!P7667)</f>
        <v/>
      </c>
      <c r="O7672" s="38" t="str">
        <f>IF($L7672="","",VLOOKUP($R7672,Tarife!$A$2:$R$599,13,FALSE))</f>
        <v/>
      </c>
      <c r="P7672" s="38" t="str">
        <f t="shared" si="119"/>
        <v/>
      </c>
      <c r="R7672" s="100" t="str">
        <f>Zusammenzug!$C$25&amp;"-"&amp;Zusammenzug!$A$7&amp;"-"&amp;Leistungen!L7672</f>
        <v>2024-0-</v>
      </c>
    </row>
    <row r="7673" spans="1:18" x14ac:dyDescent="0.2">
      <c r="A7673" s="95" t="str">
        <f>IF(ISBLANK(Perigon!E7668),"",Perigon!E7668)</f>
        <v/>
      </c>
      <c r="B7673" s="95" t="str">
        <f>IF(ISBLANK(Perigon!G7668),"",Perigon!G7668)</f>
        <v/>
      </c>
      <c r="C7673" s="96" t="str">
        <f>IF(ISBLANK(Perigon!I7668),"",Perigon!I7668)</f>
        <v/>
      </c>
      <c r="D7673" s="97" t="str">
        <f>IF(ISBLANK(Perigon!J7668),"",Perigon!J7668)</f>
        <v/>
      </c>
      <c r="E7673" s="64" t="str">
        <f>IF(ISBLANK(Perigon!K7668),"",Perigon!K7668)</f>
        <v/>
      </c>
      <c r="F7673" s="65"/>
      <c r="G7673" s="64"/>
      <c r="H7673" s="69" t="str">
        <f>IF(ISBLANK(Perigon!L7668),"",Perigon!L7668)</f>
        <v/>
      </c>
      <c r="I7673" s="69" t="str">
        <f>IF(ISBLANK(Perigon!M7668),"",Perigon!M7668)</f>
        <v/>
      </c>
      <c r="J7673" s="98" t="str">
        <f>IF(ISBLANK(Perigon!N7668),"",Perigon!N7668)</f>
        <v/>
      </c>
      <c r="K7673" s="99" t="str">
        <f>IF(ISBLANK(Perigon!J7668),"",Perigon!T7668)</f>
        <v/>
      </c>
      <c r="L7673" s="95" t="str">
        <f>IF(ISBLANK(Perigon!O7668),"",Perigon!O7668)</f>
        <v/>
      </c>
      <c r="M7673" s="95" t="str">
        <f>IF(ISBLANK(Perigon!R7668),"",Perigon!R7668)</f>
        <v/>
      </c>
      <c r="N7673" s="95" t="str">
        <f>IF(ISBLANK(Perigon!P7668),"",Perigon!P7668)</f>
        <v/>
      </c>
      <c r="O7673" s="38" t="str">
        <f>IF($L7673="","",VLOOKUP($R7673,Tarife!$A$2:$R$599,13,FALSE))</f>
        <v/>
      </c>
      <c r="P7673" s="38" t="str">
        <f t="shared" si="119"/>
        <v/>
      </c>
      <c r="R7673" s="100" t="str">
        <f>Zusammenzug!$C$25&amp;"-"&amp;Zusammenzug!$A$7&amp;"-"&amp;Leistungen!L7673</f>
        <v>2024-0-</v>
      </c>
    </row>
    <row r="7674" spans="1:18" x14ac:dyDescent="0.2">
      <c r="A7674" s="95" t="str">
        <f>IF(ISBLANK(Perigon!E7669),"",Perigon!E7669)</f>
        <v/>
      </c>
      <c r="B7674" s="95" t="str">
        <f>IF(ISBLANK(Perigon!G7669),"",Perigon!G7669)</f>
        <v/>
      </c>
      <c r="C7674" s="96" t="str">
        <f>IF(ISBLANK(Perigon!I7669),"",Perigon!I7669)</f>
        <v/>
      </c>
      <c r="D7674" s="97" t="str">
        <f>IF(ISBLANK(Perigon!J7669),"",Perigon!J7669)</f>
        <v/>
      </c>
      <c r="E7674" s="64" t="str">
        <f>IF(ISBLANK(Perigon!K7669),"",Perigon!K7669)</f>
        <v/>
      </c>
      <c r="F7674" s="65"/>
      <c r="G7674" s="64"/>
      <c r="H7674" s="69" t="str">
        <f>IF(ISBLANK(Perigon!L7669),"",Perigon!L7669)</f>
        <v/>
      </c>
      <c r="I7674" s="69" t="str">
        <f>IF(ISBLANK(Perigon!M7669),"",Perigon!M7669)</f>
        <v/>
      </c>
      <c r="J7674" s="98" t="str">
        <f>IF(ISBLANK(Perigon!N7669),"",Perigon!N7669)</f>
        <v/>
      </c>
      <c r="K7674" s="99" t="str">
        <f>IF(ISBLANK(Perigon!J7669),"",Perigon!T7669)</f>
        <v/>
      </c>
      <c r="L7674" s="95" t="str">
        <f>IF(ISBLANK(Perigon!O7669),"",Perigon!O7669)</f>
        <v/>
      </c>
      <c r="M7674" s="95" t="str">
        <f>IF(ISBLANK(Perigon!R7669),"",Perigon!R7669)</f>
        <v/>
      </c>
      <c r="N7674" s="95" t="str">
        <f>IF(ISBLANK(Perigon!P7669),"",Perigon!P7669)</f>
        <v/>
      </c>
      <c r="O7674" s="38" t="str">
        <f>IF($L7674="","",VLOOKUP($R7674,Tarife!$A$2:$R$599,13,FALSE))</f>
        <v/>
      </c>
      <c r="P7674" s="38" t="str">
        <f t="shared" si="119"/>
        <v/>
      </c>
      <c r="R7674" s="100" t="str">
        <f>Zusammenzug!$C$25&amp;"-"&amp;Zusammenzug!$A$7&amp;"-"&amp;Leistungen!L7674</f>
        <v>2024-0-</v>
      </c>
    </row>
    <row r="7675" spans="1:18" x14ac:dyDescent="0.2">
      <c r="A7675" s="95" t="str">
        <f>IF(ISBLANK(Perigon!E7670),"",Perigon!E7670)</f>
        <v/>
      </c>
      <c r="B7675" s="95" t="str">
        <f>IF(ISBLANK(Perigon!G7670),"",Perigon!G7670)</f>
        <v/>
      </c>
      <c r="C7675" s="96" t="str">
        <f>IF(ISBLANK(Perigon!I7670),"",Perigon!I7670)</f>
        <v/>
      </c>
      <c r="D7675" s="97" t="str">
        <f>IF(ISBLANK(Perigon!J7670),"",Perigon!J7670)</f>
        <v/>
      </c>
      <c r="E7675" s="64" t="str">
        <f>IF(ISBLANK(Perigon!K7670),"",Perigon!K7670)</f>
        <v/>
      </c>
      <c r="F7675" s="65"/>
      <c r="G7675" s="64"/>
      <c r="H7675" s="69" t="str">
        <f>IF(ISBLANK(Perigon!L7670),"",Perigon!L7670)</f>
        <v/>
      </c>
      <c r="I7675" s="69" t="str">
        <f>IF(ISBLANK(Perigon!M7670),"",Perigon!M7670)</f>
        <v/>
      </c>
      <c r="J7675" s="98" t="str">
        <f>IF(ISBLANK(Perigon!N7670),"",Perigon!N7670)</f>
        <v/>
      </c>
      <c r="K7675" s="99" t="str">
        <f>IF(ISBLANK(Perigon!J7670),"",Perigon!T7670)</f>
        <v/>
      </c>
      <c r="L7675" s="95" t="str">
        <f>IF(ISBLANK(Perigon!O7670),"",Perigon!O7670)</f>
        <v/>
      </c>
      <c r="M7675" s="95" t="str">
        <f>IF(ISBLANK(Perigon!R7670),"",Perigon!R7670)</f>
        <v/>
      </c>
      <c r="N7675" s="95" t="str">
        <f>IF(ISBLANK(Perigon!P7670),"",Perigon!P7670)</f>
        <v/>
      </c>
      <c r="O7675" s="38" t="str">
        <f>IF($L7675="","",VLOOKUP($R7675,Tarife!$A$2:$R$599,13,FALSE))</f>
        <v/>
      </c>
      <c r="P7675" s="38" t="str">
        <f t="shared" si="119"/>
        <v/>
      </c>
      <c r="R7675" s="100" t="str">
        <f>Zusammenzug!$C$25&amp;"-"&amp;Zusammenzug!$A$7&amp;"-"&amp;Leistungen!L7675</f>
        <v>2024-0-</v>
      </c>
    </row>
    <row r="7676" spans="1:18" x14ac:dyDescent="0.2">
      <c r="A7676" s="95" t="str">
        <f>IF(ISBLANK(Perigon!E7671),"",Perigon!E7671)</f>
        <v/>
      </c>
      <c r="B7676" s="95" t="str">
        <f>IF(ISBLANK(Perigon!G7671),"",Perigon!G7671)</f>
        <v/>
      </c>
      <c r="C7676" s="96" t="str">
        <f>IF(ISBLANK(Perigon!I7671),"",Perigon!I7671)</f>
        <v/>
      </c>
      <c r="D7676" s="97" t="str">
        <f>IF(ISBLANK(Perigon!J7671),"",Perigon!J7671)</f>
        <v/>
      </c>
      <c r="E7676" s="64" t="str">
        <f>IF(ISBLANK(Perigon!K7671),"",Perigon!K7671)</f>
        <v/>
      </c>
      <c r="F7676" s="65"/>
      <c r="G7676" s="64"/>
      <c r="H7676" s="69" t="str">
        <f>IF(ISBLANK(Perigon!L7671),"",Perigon!L7671)</f>
        <v/>
      </c>
      <c r="I7676" s="69" t="str">
        <f>IF(ISBLANK(Perigon!M7671),"",Perigon!M7671)</f>
        <v/>
      </c>
      <c r="J7676" s="98" t="str">
        <f>IF(ISBLANK(Perigon!N7671),"",Perigon!N7671)</f>
        <v/>
      </c>
      <c r="K7676" s="99" t="str">
        <f>IF(ISBLANK(Perigon!J7671),"",Perigon!T7671)</f>
        <v/>
      </c>
      <c r="L7676" s="95" t="str">
        <f>IF(ISBLANK(Perigon!O7671),"",Perigon!O7671)</f>
        <v/>
      </c>
      <c r="M7676" s="95" t="str">
        <f>IF(ISBLANK(Perigon!R7671),"",Perigon!R7671)</f>
        <v/>
      </c>
      <c r="N7676" s="95" t="str">
        <f>IF(ISBLANK(Perigon!P7671),"",Perigon!P7671)</f>
        <v/>
      </c>
      <c r="O7676" s="38" t="str">
        <f>IF($L7676="","",VLOOKUP($R7676,Tarife!$A$2:$R$599,13,FALSE))</f>
        <v/>
      </c>
      <c r="P7676" s="38" t="str">
        <f t="shared" si="119"/>
        <v/>
      </c>
      <c r="R7676" s="100" t="str">
        <f>Zusammenzug!$C$25&amp;"-"&amp;Zusammenzug!$A$7&amp;"-"&amp;Leistungen!L7676</f>
        <v>2024-0-</v>
      </c>
    </row>
    <row r="7677" spans="1:18" x14ac:dyDescent="0.2">
      <c r="A7677" s="95" t="str">
        <f>IF(ISBLANK(Perigon!E7672),"",Perigon!E7672)</f>
        <v/>
      </c>
      <c r="B7677" s="95" t="str">
        <f>IF(ISBLANK(Perigon!G7672),"",Perigon!G7672)</f>
        <v/>
      </c>
      <c r="C7677" s="96" t="str">
        <f>IF(ISBLANK(Perigon!I7672),"",Perigon!I7672)</f>
        <v/>
      </c>
      <c r="D7677" s="97" t="str">
        <f>IF(ISBLANK(Perigon!J7672),"",Perigon!J7672)</f>
        <v/>
      </c>
      <c r="E7677" s="64" t="str">
        <f>IF(ISBLANK(Perigon!K7672),"",Perigon!K7672)</f>
        <v/>
      </c>
      <c r="F7677" s="65"/>
      <c r="G7677" s="64"/>
      <c r="H7677" s="69" t="str">
        <f>IF(ISBLANK(Perigon!L7672),"",Perigon!L7672)</f>
        <v/>
      </c>
      <c r="I7677" s="69" t="str">
        <f>IF(ISBLANK(Perigon!M7672),"",Perigon!M7672)</f>
        <v/>
      </c>
      <c r="J7677" s="98" t="str">
        <f>IF(ISBLANK(Perigon!N7672),"",Perigon!N7672)</f>
        <v/>
      </c>
      <c r="K7677" s="99" t="str">
        <f>IF(ISBLANK(Perigon!J7672),"",Perigon!T7672)</f>
        <v/>
      </c>
      <c r="L7677" s="95" t="str">
        <f>IF(ISBLANK(Perigon!O7672),"",Perigon!O7672)</f>
        <v/>
      </c>
      <c r="M7677" s="95" t="str">
        <f>IF(ISBLANK(Perigon!R7672),"",Perigon!R7672)</f>
        <v/>
      </c>
      <c r="N7677" s="95" t="str">
        <f>IF(ISBLANK(Perigon!P7672),"",Perigon!P7672)</f>
        <v/>
      </c>
      <c r="O7677" s="38" t="str">
        <f>IF($L7677="","",VLOOKUP($R7677,Tarife!$A$2:$R$599,13,FALSE))</f>
        <v/>
      </c>
      <c r="P7677" s="38" t="str">
        <f t="shared" si="119"/>
        <v/>
      </c>
      <c r="R7677" s="100" t="str">
        <f>Zusammenzug!$C$25&amp;"-"&amp;Zusammenzug!$A$7&amp;"-"&amp;Leistungen!L7677</f>
        <v>2024-0-</v>
      </c>
    </row>
    <row r="7678" spans="1:18" x14ac:dyDescent="0.2">
      <c r="A7678" s="95" t="str">
        <f>IF(ISBLANK(Perigon!E7673),"",Perigon!E7673)</f>
        <v/>
      </c>
      <c r="B7678" s="95" t="str">
        <f>IF(ISBLANK(Perigon!G7673),"",Perigon!G7673)</f>
        <v/>
      </c>
      <c r="C7678" s="96" t="str">
        <f>IF(ISBLANK(Perigon!I7673),"",Perigon!I7673)</f>
        <v/>
      </c>
      <c r="D7678" s="97" t="str">
        <f>IF(ISBLANK(Perigon!J7673),"",Perigon!J7673)</f>
        <v/>
      </c>
      <c r="E7678" s="64" t="str">
        <f>IF(ISBLANK(Perigon!K7673),"",Perigon!K7673)</f>
        <v/>
      </c>
      <c r="F7678" s="65"/>
      <c r="G7678" s="64"/>
      <c r="H7678" s="69" t="str">
        <f>IF(ISBLANK(Perigon!L7673),"",Perigon!L7673)</f>
        <v/>
      </c>
      <c r="I7678" s="69" t="str">
        <f>IF(ISBLANK(Perigon!M7673),"",Perigon!M7673)</f>
        <v/>
      </c>
      <c r="J7678" s="98" t="str">
        <f>IF(ISBLANK(Perigon!N7673),"",Perigon!N7673)</f>
        <v/>
      </c>
      <c r="K7678" s="99" t="str">
        <f>IF(ISBLANK(Perigon!J7673),"",Perigon!T7673)</f>
        <v/>
      </c>
      <c r="L7678" s="95" t="str">
        <f>IF(ISBLANK(Perigon!O7673),"",Perigon!O7673)</f>
        <v/>
      </c>
      <c r="M7678" s="95" t="str">
        <f>IF(ISBLANK(Perigon!R7673),"",Perigon!R7673)</f>
        <v/>
      </c>
      <c r="N7678" s="95" t="str">
        <f>IF(ISBLANK(Perigon!P7673),"",Perigon!P7673)</f>
        <v/>
      </c>
      <c r="O7678" s="38" t="str">
        <f>IF($L7678="","",VLOOKUP($R7678,Tarife!$A$2:$R$599,13,FALSE))</f>
        <v/>
      </c>
      <c r="P7678" s="38" t="str">
        <f t="shared" si="119"/>
        <v/>
      </c>
      <c r="R7678" s="100" t="str">
        <f>Zusammenzug!$C$25&amp;"-"&amp;Zusammenzug!$A$7&amp;"-"&amp;Leistungen!L7678</f>
        <v>2024-0-</v>
      </c>
    </row>
    <row r="7679" spans="1:18" x14ac:dyDescent="0.2">
      <c r="A7679" s="95" t="str">
        <f>IF(ISBLANK(Perigon!E7674),"",Perigon!E7674)</f>
        <v/>
      </c>
      <c r="B7679" s="95" t="str">
        <f>IF(ISBLANK(Perigon!G7674),"",Perigon!G7674)</f>
        <v/>
      </c>
      <c r="C7679" s="96" t="str">
        <f>IF(ISBLANK(Perigon!I7674),"",Perigon!I7674)</f>
        <v/>
      </c>
      <c r="D7679" s="97" t="str">
        <f>IF(ISBLANK(Perigon!J7674),"",Perigon!J7674)</f>
        <v/>
      </c>
      <c r="E7679" s="64" t="str">
        <f>IF(ISBLANK(Perigon!K7674),"",Perigon!K7674)</f>
        <v/>
      </c>
      <c r="F7679" s="65"/>
      <c r="G7679" s="64"/>
      <c r="H7679" s="69" t="str">
        <f>IF(ISBLANK(Perigon!L7674),"",Perigon!L7674)</f>
        <v/>
      </c>
      <c r="I7679" s="69" t="str">
        <f>IF(ISBLANK(Perigon!M7674),"",Perigon!M7674)</f>
        <v/>
      </c>
      <c r="J7679" s="98" t="str">
        <f>IF(ISBLANK(Perigon!N7674),"",Perigon!N7674)</f>
        <v/>
      </c>
      <c r="K7679" s="99" t="str">
        <f>IF(ISBLANK(Perigon!J7674),"",Perigon!T7674)</f>
        <v/>
      </c>
      <c r="L7679" s="95" t="str">
        <f>IF(ISBLANK(Perigon!O7674),"",Perigon!O7674)</f>
        <v/>
      </c>
      <c r="M7679" s="95" t="str">
        <f>IF(ISBLANK(Perigon!R7674),"",Perigon!R7674)</f>
        <v/>
      </c>
      <c r="N7679" s="95" t="str">
        <f>IF(ISBLANK(Perigon!P7674),"",Perigon!P7674)</f>
        <v/>
      </c>
      <c r="O7679" s="38" t="str">
        <f>IF($L7679="","",VLOOKUP($R7679,Tarife!$A$2:$R$599,13,FALSE))</f>
        <v/>
      </c>
      <c r="P7679" s="38" t="str">
        <f t="shared" si="119"/>
        <v/>
      </c>
      <c r="R7679" s="100" t="str">
        <f>Zusammenzug!$C$25&amp;"-"&amp;Zusammenzug!$A$7&amp;"-"&amp;Leistungen!L7679</f>
        <v>2024-0-</v>
      </c>
    </row>
    <row r="7680" spans="1:18" x14ac:dyDescent="0.2">
      <c r="A7680" s="95" t="str">
        <f>IF(ISBLANK(Perigon!E7675),"",Perigon!E7675)</f>
        <v/>
      </c>
      <c r="B7680" s="95" t="str">
        <f>IF(ISBLANK(Perigon!G7675),"",Perigon!G7675)</f>
        <v/>
      </c>
      <c r="C7680" s="96" t="str">
        <f>IF(ISBLANK(Perigon!I7675),"",Perigon!I7675)</f>
        <v/>
      </c>
      <c r="D7680" s="97" t="str">
        <f>IF(ISBLANK(Perigon!J7675),"",Perigon!J7675)</f>
        <v/>
      </c>
      <c r="E7680" s="64" t="str">
        <f>IF(ISBLANK(Perigon!K7675),"",Perigon!K7675)</f>
        <v/>
      </c>
      <c r="F7680" s="65"/>
      <c r="G7680" s="64"/>
      <c r="H7680" s="69" t="str">
        <f>IF(ISBLANK(Perigon!L7675),"",Perigon!L7675)</f>
        <v/>
      </c>
      <c r="I7680" s="69" t="str">
        <f>IF(ISBLANK(Perigon!M7675),"",Perigon!M7675)</f>
        <v/>
      </c>
      <c r="J7680" s="98" t="str">
        <f>IF(ISBLANK(Perigon!N7675),"",Perigon!N7675)</f>
        <v/>
      </c>
      <c r="K7680" s="99" t="str">
        <f>IF(ISBLANK(Perigon!J7675),"",Perigon!T7675)</f>
        <v/>
      </c>
      <c r="L7680" s="95" t="str">
        <f>IF(ISBLANK(Perigon!O7675),"",Perigon!O7675)</f>
        <v/>
      </c>
      <c r="M7680" s="95" t="str">
        <f>IF(ISBLANK(Perigon!R7675),"",Perigon!R7675)</f>
        <v/>
      </c>
      <c r="N7680" s="95" t="str">
        <f>IF(ISBLANK(Perigon!P7675),"",Perigon!P7675)</f>
        <v/>
      </c>
      <c r="O7680" s="38" t="str">
        <f>IF($L7680="","",VLOOKUP($R7680,Tarife!$A$2:$R$599,13,FALSE))</f>
        <v/>
      </c>
      <c r="P7680" s="38" t="str">
        <f t="shared" si="119"/>
        <v/>
      </c>
      <c r="R7680" s="100" t="str">
        <f>Zusammenzug!$C$25&amp;"-"&amp;Zusammenzug!$A$7&amp;"-"&amp;Leistungen!L7680</f>
        <v>2024-0-</v>
      </c>
    </row>
    <row r="7681" spans="1:18" x14ac:dyDescent="0.2">
      <c r="A7681" s="95" t="str">
        <f>IF(ISBLANK(Perigon!E7676),"",Perigon!E7676)</f>
        <v/>
      </c>
      <c r="B7681" s="95" t="str">
        <f>IF(ISBLANK(Perigon!G7676),"",Perigon!G7676)</f>
        <v/>
      </c>
      <c r="C7681" s="96" t="str">
        <f>IF(ISBLANK(Perigon!I7676),"",Perigon!I7676)</f>
        <v/>
      </c>
      <c r="D7681" s="97" t="str">
        <f>IF(ISBLANK(Perigon!J7676),"",Perigon!J7676)</f>
        <v/>
      </c>
      <c r="E7681" s="64" t="str">
        <f>IF(ISBLANK(Perigon!K7676),"",Perigon!K7676)</f>
        <v/>
      </c>
      <c r="F7681" s="65"/>
      <c r="G7681" s="64"/>
      <c r="H7681" s="69" t="str">
        <f>IF(ISBLANK(Perigon!L7676),"",Perigon!L7676)</f>
        <v/>
      </c>
      <c r="I7681" s="69" t="str">
        <f>IF(ISBLANK(Perigon!M7676),"",Perigon!M7676)</f>
        <v/>
      </c>
      <c r="J7681" s="98" t="str">
        <f>IF(ISBLANK(Perigon!N7676),"",Perigon!N7676)</f>
        <v/>
      </c>
      <c r="K7681" s="99" t="str">
        <f>IF(ISBLANK(Perigon!J7676),"",Perigon!T7676)</f>
        <v/>
      </c>
      <c r="L7681" s="95" t="str">
        <f>IF(ISBLANK(Perigon!O7676),"",Perigon!O7676)</f>
        <v/>
      </c>
      <c r="M7681" s="95" t="str">
        <f>IF(ISBLANK(Perigon!R7676),"",Perigon!R7676)</f>
        <v/>
      </c>
      <c r="N7681" s="95" t="str">
        <f>IF(ISBLANK(Perigon!P7676),"",Perigon!P7676)</f>
        <v/>
      </c>
      <c r="O7681" s="38" t="str">
        <f>IF($L7681="","",VLOOKUP($R7681,Tarife!$A$2:$R$599,13,FALSE))</f>
        <v/>
      </c>
      <c r="P7681" s="38" t="str">
        <f t="shared" si="119"/>
        <v/>
      </c>
      <c r="R7681" s="100" t="str">
        <f>Zusammenzug!$C$25&amp;"-"&amp;Zusammenzug!$A$7&amp;"-"&amp;Leistungen!L7681</f>
        <v>2024-0-</v>
      </c>
    </row>
    <row r="7682" spans="1:18" x14ac:dyDescent="0.2">
      <c r="A7682" s="95" t="str">
        <f>IF(ISBLANK(Perigon!E7677),"",Perigon!E7677)</f>
        <v/>
      </c>
      <c r="B7682" s="95" t="str">
        <f>IF(ISBLANK(Perigon!G7677),"",Perigon!G7677)</f>
        <v/>
      </c>
      <c r="C7682" s="96" t="str">
        <f>IF(ISBLANK(Perigon!I7677),"",Perigon!I7677)</f>
        <v/>
      </c>
      <c r="D7682" s="97" t="str">
        <f>IF(ISBLANK(Perigon!J7677),"",Perigon!J7677)</f>
        <v/>
      </c>
      <c r="E7682" s="64" t="str">
        <f>IF(ISBLANK(Perigon!K7677),"",Perigon!K7677)</f>
        <v/>
      </c>
      <c r="F7682" s="65"/>
      <c r="G7682" s="64"/>
      <c r="H7682" s="69" t="str">
        <f>IF(ISBLANK(Perigon!L7677),"",Perigon!L7677)</f>
        <v/>
      </c>
      <c r="I7682" s="69" t="str">
        <f>IF(ISBLANK(Perigon!M7677),"",Perigon!M7677)</f>
        <v/>
      </c>
      <c r="J7682" s="98" t="str">
        <f>IF(ISBLANK(Perigon!N7677),"",Perigon!N7677)</f>
        <v/>
      </c>
      <c r="K7682" s="99" t="str">
        <f>IF(ISBLANK(Perigon!J7677),"",Perigon!T7677)</f>
        <v/>
      </c>
      <c r="L7682" s="95" t="str">
        <f>IF(ISBLANK(Perigon!O7677),"",Perigon!O7677)</f>
        <v/>
      </c>
      <c r="M7682" s="95" t="str">
        <f>IF(ISBLANK(Perigon!R7677),"",Perigon!R7677)</f>
        <v/>
      </c>
      <c r="N7682" s="95" t="str">
        <f>IF(ISBLANK(Perigon!P7677),"",Perigon!P7677)</f>
        <v/>
      </c>
      <c r="O7682" s="38" t="str">
        <f>IF($L7682="","",VLOOKUP($R7682,Tarife!$A$2:$R$599,13,FALSE))</f>
        <v/>
      </c>
      <c r="P7682" s="38" t="str">
        <f t="shared" si="119"/>
        <v/>
      </c>
      <c r="R7682" s="100" t="str">
        <f>Zusammenzug!$C$25&amp;"-"&amp;Zusammenzug!$A$7&amp;"-"&amp;Leistungen!L7682</f>
        <v>2024-0-</v>
      </c>
    </row>
    <row r="7683" spans="1:18" x14ac:dyDescent="0.2">
      <c r="A7683" s="95" t="str">
        <f>IF(ISBLANK(Perigon!E7678),"",Perigon!E7678)</f>
        <v/>
      </c>
      <c r="B7683" s="95" t="str">
        <f>IF(ISBLANK(Perigon!G7678),"",Perigon!G7678)</f>
        <v/>
      </c>
      <c r="C7683" s="96" t="str">
        <f>IF(ISBLANK(Perigon!I7678),"",Perigon!I7678)</f>
        <v/>
      </c>
      <c r="D7683" s="97" t="str">
        <f>IF(ISBLANK(Perigon!J7678),"",Perigon!J7678)</f>
        <v/>
      </c>
      <c r="E7683" s="64" t="str">
        <f>IF(ISBLANK(Perigon!K7678),"",Perigon!K7678)</f>
        <v/>
      </c>
      <c r="F7683" s="65"/>
      <c r="G7683" s="64"/>
      <c r="H7683" s="69" t="str">
        <f>IF(ISBLANK(Perigon!L7678),"",Perigon!L7678)</f>
        <v/>
      </c>
      <c r="I7683" s="69" t="str">
        <f>IF(ISBLANK(Perigon!M7678),"",Perigon!M7678)</f>
        <v/>
      </c>
      <c r="J7683" s="98" t="str">
        <f>IF(ISBLANK(Perigon!N7678),"",Perigon!N7678)</f>
        <v/>
      </c>
      <c r="K7683" s="99" t="str">
        <f>IF(ISBLANK(Perigon!J7678),"",Perigon!T7678)</f>
        <v/>
      </c>
      <c r="L7683" s="95" t="str">
        <f>IF(ISBLANK(Perigon!O7678),"",Perigon!O7678)</f>
        <v/>
      </c>
      <c r="M7683" s="95" t="str">
        <f>IF(ISBLANK(Perigon!R7678),"",Perigon!R7678)</f>
        <v/>
      </c>
      <c r="N7683" s="95" t="str">
        <f>IF(ISBLANK(Perigon!P7678),"",Perigon!P7678)</f>
        <v/>
      </c>
      <c r="O7683" s="38" t="str">
        <f>IF($L7683="","",VLOOKUP($R7683,Tarife!$A$2:$R$599,13,FALSE))</f>
        <v/>
      </c>
      <c r="P7683" s="38" t="str">
        <f t="shared" si="119"/>
        <v/>
      </c>
      <c r="R7683" s="100" t="str">
        <f>Zusammenzug!$C$25&amp;"-"&amp;Zusammenzug!$A$7&amp;"-"&amp;Leistungen!L7683</f>
        <v>2024-0-</v>
      </c>
    </row>
    <row r="7684" spans="1:18" x14ac:dyDescent="0.2">
      <c r="A7684" s="95" t="str">
        <f>IF(ISBLANK(Perigon!E7679),"",Perigon!E7679)</f>
        <v/>
      </c>
      <c r="B7684" s="95" t="str">
        <f>IF(ISBLANK(Perigon!G7679),"",Perigon!G7679)</f>
        <v/>
      </c>
      <c r="C7684" s="96" t="str">
        <f>IF(ISBLANK(Perigon!I7679),"",Perigon!I7679)</f>
        <v/>
      </c>
      <c r="D7684" s="97" t="str">
        <f>IF(ISBLANK(Perigon!J7679),"",Perigon!J7679)</f>
        <v/>
      </c>
      <c r="E7684" s="64" t="str">
        <f>IF(ISBLANK(Perigon!K7679),"",Perigon!K7679)</f>
        <v/>
      </c>
      <c r="F7684" s="65"/>
      <c r="G7684" s="64"/>
      <c r="H7684" s="69" t="str">
        <f>IF(ISBLANK(Perigon!L7679),"",Perigon!L7679)</f>
        <v/>
      </c>
      <c r="I7684" s="69" t="str">
        <f>IF(ISBLANK(Perigon!M7679),"",Perigon!M7679)</f>
        <v/>
      </c>
      <c r="J7684" s="98" t="str">
        <f>IF(ISBLANK(Perigon!N7679),"",Perigon!N7679)</f>
        <v/>
      </c>
      <c r="K7684" s="99" t="str">
        <f>IF(ISBLANK(Perigon!J7679),"",Perigon!T7679)</f>
        <v/>
      </c>
      <c r="L7684" s="95" t="str">
        <f>IF(ISBLANK(Perigon!O7679),"",Perigon!O7679)</f>
        <v/>
      </c>
      <c r="M7684" s="95" t="str">
        <f>IF(ISBLANK(Perigon!R7679),"",Perigon!R7679)</f>
        <v/>
      </c>
      <c r="N7684" s="95" t="str">
        <f>IF(ISBLANK(Perigon!P7679),"",Perigon!P7679)</f>
        <v/>
      </c>
      <c r="O7684" s="38" t="str">
        <f>IF($L7684="","",VLOOKUP($R7684,Tarife!$A$2:$R$599,13,FALSE))</f>
        <v/>
      </c>
      <c r="P7684" s="38" t="str">
        <f t="shared" si="119"/>
        <v/>
      </c>
      <c r="R7684" s="100" t="str">
        <f>Zusammenzug!$C$25&amp;"-"&amp;Zusammenzug!$A$7&amp;"-"&amp;Leistungen!L7684</f>
        <v>2024-0-</v>
      </c>
    </row>
    <row r="7685" spans="1:18" x14ac:dyDescent="0.2">
      <c r="A7685" s="95" t="str">
        <f>IF(ISBLANK(Perigon!E7680),"",Perigon!E7680)</f>
        <v/>
      </c>
      <c r="B7685" s="95" t="str">
        <f>IF(ISBLANK(Perigon!G7680),"",Perigon!G7680)</f>
        <v/>
      </c>
      <c r="C7685" s="96" t="str">
        <f>IF(ISBLANK(Perigon!I7680),"",Perigon!I7680)</f>
        <v/>
      </c>
      <c r="D7685" s="97" t="str">
        <f>IF(ISBLANK(Perigon!J7680),"",Perigon!J7680)</f>
        <v/>
      </c>
      <c r="E7685" s="64" t="str">
        <f>IF(ISBLANK(Perigon!K7680),"",Perigon!K7680)</f>
        <v/>
      </c>
      <c r="F7685" s="65"/>
      <c r="G7685" s="64"/>
      <c r="H7685" s="69" t="str">
        <f>IF(ISBLANK(Perigon!L7680),"",Perigon!L7680)</f>
        <v/>
      </c>
      <c r="I7685" s="69" t="str">
        <f>IF(ISBLANK(Perigon!M7680),"",Perigon!M7680)</f>
        <v/>
      </c>
      <c r="J7685" s="98" t="str">
        <f>IF(ISBLANK(Perigon!N7680),"",Perigon!N7680)</f>
        <v/>
      </c>
      <c r="K7685" s="99" t="str">
        <f>IF(ISBLANK(Perigon!J7680),"",Perigon!T7680)</f>
        <v/>
      </c>
      <c r="L7685" s="95" t="str">
        <f>IF(ISBLANK(Perigon!O7680),"",Perigon!O7680)</f>
        <v/>
      </c>
      <c r="M7685" s="95" t="str">
        <f>IF(ISBLANK(Perigon!R7680),"",Perigon!R7680)</f>
        <v/>
      </c>
      <c r="N7685" s="95" t="str">
        <f>IF(ISBLANK(Perigon!P7680),"",Perigon!P7680)</f>
        <v/>
      </c>
      <c r="O7685" s="38" t="str">
        <f>IF($L7685="","",VLOOKUP($R7685,Tarife!$A$2:$R$599,13,FALSE))</f>
        <v/>
      </c>
      <c r="P7685" s="38" t="str">
        <f t="shared" si="119"/>
        <v/>
      </c>
      <c r="R7685" s="100" t="str">
        <f>Zusammenzug!$C$25&amp;"-"&amp;Zusammenzug!$A$7&amp;"-"&amp;Leistungen!L7685</f>
        <v>2024-0-</v>
      </c>
    </row>
    <row r="7686" spans="1:18" x14ac:dyDescent="0.2">
      <c r="A7686" s="95" t="str">
        <f>IF(ISBLANK(Perigon!E7681),"",Perigon!E7681)</f>
        <v/>
      </c>
      <c r="B7686" s="95" t="str">
        <f>IF(ISBLANK(Perigon!G7681),"",Perigon!G7681)</f>
        <v/>
      </c>
      <c r="C7686" s="96" t="str">
        <f>IF(ISBLANK(Perigon!I7681),"",Perigon!I7681)</f>
        <v/>
      </c>
      <c r="D7686" s="97" t="str">
        <f>IF(ISBLANK(Perigon!J7681),"",Perigon!J7681)</f>
        <v/>
      </c>
      <c r="E7686" s="64" t="str">
        <f>IF(ISBLANK(Perigon!K7681),"",Perigon!K7681)</f>
        <v/>
      </c>
      <c r="F7686" s="65"/>
      <c r="G7686" s="64"/>
      <c r="H7686" s="69" t="str">
        <f>IF(ISBLANK(Perigon!L7681),"",Perigon!L7681)</f>
        <v/>
      </c>
      <c r="I7686" s="69" t="str">
        <f>IF(ISBLANK(Perigon!M7681),"",Perigon!M7681)</f>
        <v/>
      </c>
      <c r="J7686" s="98" t="str">
        <f>IF(ISBLANK(Perigon!N7681),"",Perigon!N7681)</f>
        <v/>
      </c>
      <c r="K7686" s="99" t="str">
        <f>IF(ISBLANK(Perigon!J7681),"",Perigon!T7681)</f>
        <v/>
      </c>
      <c r="L7686" s="95" t="str">
        <f>IF(ISBLANK(Perigon!O7681),"",Perigon!O7681)</f>
        <v/>
      </c>
      <c r="M7686" s="95" t="str">
        <f>IF(ISBLANK(Perigon!R7681),"",Perigon!R7681)</f>
        <v/>
      </c>
      <c r="N7686" s="95" t="str">
        <f>IF(ISBLANK(Perigon!P7681),"",Perigon!P7681)</f>
        <v/>
      </c>
      <c r="O7686" s="38" t="str">
        <f>IF($L7686="","",VLOOKUP($R7686,Tarife!$A$2:$R$599,13,FALSE))</f>
        <v/>
      </c>
      <c r="P7686" s="38" t="str">
        <f t="shared" si="119"/>
        <v/>
      </c>
      <c r="R7686" s="100" t="str">
        <f>Zusammenzug!$C$25&amp;"-"&amp;Zusammenzug!$A$7&amp;"-"&amp;Leistungen!L7686</f>
        <v>2024-0-</v>
      </c>
    </row>
    <row r="7687" spans="1:18" x14ac:dyDescent="0.2">
      <c r="A7687" s="95" t="str">
        <f>IF(ISBLANK(Perigon!E7682),"",Perigon!E7682)</f>
        <v/>
      </c>
      <c r="B7687" s="95" t="str">
        <f>IF(ISBLANK(Perigon!G7682),"",Perigon!G7682)</f>
        <v/>
      </c>
      <c r="C7687" s="96" t="str">
        <f>IF(ISBLANK(Perigon!I7682),"",Perigon!I7682)</f>
        <v/>
      </c>
      <c r="D7687" s="97" t="str">
        <f>IF(ISBLANK(Perigon!J7682),"",Perigon!J7682)</f>
        <v/>
      </c>
      <c r="E7687" s="64" t="str">
        <f>IF(ISBLANK(Perigon!K7682),"",Perigon!K7682)</f>
        <v/>
      </c>
      <c r="F7687" s="65"/>
      <c r="G7687" s="64"/>
      <c r="H7687" s="69" t="str">
        <f>IF(ISBLANK(Perigon!L7682),"",Perigon!L7682)</f>
        <v/>
      </c>
      <c r="I7687" s="69" t="str">
        <f>IF(ISBLANK(Perigon!M7682),"",Perigon!M7682)</f>
        <v/>
      </c>
      <c r="J7687" s="98" t="str">
        <f>IF(ISBLANK(Perigon!N7682),"",Perigon!N7682)</f>
        <v/>
      </c>
      <c r="K7687" s="99" t="str">
        <f>IF(ISBLANK(Perigon!J7682),"",Perigon!T7682)</f>
        <v/>
      </c>
      <c r="L7687" s="95" t="str">
        <f>IF(ISBLANK(Perigon!O7682),"",Perigon!O7682)</f>
        <v/>
      </c>
      <c r="M7687" s="95" t="str">
        <f>IF(ISBLANK(Perigon!R7682),"",Perigon!R7682)</f>
        <v/>
      </c>
      <c r="N7687" s="95" t="str">
        <f>IF(ISBLANK(Perigon!P7682),"",Perigon!P7682)</f>
        <v/>
      </c>
      <c r="O7687" s="38" t="str">
        <f>IF($L7687="","",VLOOKUP($R7687,Tarife!$A$2:$R$599,13,FALSE))</f>
        <v/>
      </c>
      <c r="P7687" s="38" t="str">
        <f t="shared" si="119"/>
        <v/>
      </c>
      <c r="R7687" s="100" t="str">
        <f>Zusammenzug!$C$25&amp;"-"&amp;Zusammenzug!$A$7&amp;"-"&amp;Leistungen!L7687</f>
        <v>2024-0-</v>
      </c>
    </row>
    <row r="7688" spans="1:18" x14ac:dyDescent="0.2">
      <c r="A7688" s="95" t="str">
        <f>IF(ISBLANK(Perigon!E7683),"",Perigon!E7683)</f>
        <v/>
      </c>
      <c r="B7688" s="95" t="str">
        <f>IF(ISBLANK(Perigon!G7683),"",Perigon!G7683)</f>
        <v/>
      </c>
      <c r="C7688" s="96" t="str">
        <f>IF(ISBLANK(Perigon!I7683),"",Perigon!I7683)</f>
        <v/>
      </c>
      <c r="D7688" s="97" t="str">
        <f>IF(ISBLANK(Perigon!J7683),"",Perigon!J7683)</f>
        <v/>
      </c>
      <c r="E7688" s="64" t="str">
        <f>IF(ISBLANK(Perigon!K7683),"",Perigon!K7683)</f>
        <v/>
      </c>
      <c r="F7688" s="65"/>
      <c r="G7688" s="64"/>
      <c r="H7688" s="69" t="str">
        <f>IF(ISBLANK(Perigon!L7683),"",Perigon!L7683)</f>
        <v/>
      </c>
      <c r="I7688" s="69" t="str">
        <f>IF(ISBLANK(Perigon!M7683),"",Perigon!M7683)</f>
        <v/>
      </c>
      <c r="J7688" s="98" t="str">
        <f>IF(ISBLANK(Perigon!N7683),"",Perigon!N7683)</f>
        <v/>
      </c>
      <c r="K7688" s="99" t="str">
        <f>IF(ISBLANK(Perigon!J7683),"",Perigon!T7683)</f>
        <v/>
      </c>
      <c r="L7688" s="95" t="str">
        <f>IF(ISBLANK(Perigon!O7683),"",Perigon!O7683)</f>
        <v/>
      </c>
      <c r="M7688" s="95" t="str">
        <f>IF(ISBLANK(Perigon!R7683),"",Perigon!R7683)</f>
        <v/>
      </c>
      <c r="N7688" s="95" t="str">
        <f>IF(ISBLANK(Perigon!P7683),"",Perigon!P7683)</f>
        <v/>
      </c>
      <c r="O7688" s="38" t="str">
        <f>IF($L7688="","",VLOOKUP($R7688,Tarife!$A$2:$R$599,13,FALSE))</f>
        <v/>
      </c>
      <c r="P7688" s="38" t="str">
        <f t="shared" ref="P7688:P7751" si="120">IF(L7688="","",IF(AND($L7688="Pabe",N7688&lt;O7688),M7688*O7688,IF(N7688&lt;O7688,M7688*N7688,M7688*O7688)))</f>
        <v/>
      </c>
      <c r="R7688" s="100" t="str">
        <f>Zusammenzug!$C$25&amp;"-"&amp;Zusammenzug!$A$7&amp;"-"&amp;Leistungen!L7688</f>
        <v>2024-0-</v>
      </c>
    </row>
    <row r="7689" spans="1:18" x14ac:dyDescent="0.2">
      <c r="A7689" s="95" t="str">
        <f>IF(ISBLANK(Perigon!E7684),"",Perigon!E7684)</f>
        <v/>
      </c>
      <c r="B7689" s="95" t="str">
        <f>IF(ISBLANK(Perigon!G7684),"",Perigon!G7684)</f>
        <v/>
      </c>
      <c r="C7689" s="96" t="str">
        <f>IF(ISBLANK(Perigon!I7684),"",Perigon!I7684)</f>
        <v/>
      </c>
      <c r="D7689" s="97" t="str">
        <f>IF(ISBLANK(Perigon!J7684),"",Perigon!J7684)</f>
        <v/>
      </c>
      <c r="E7689" s="64" t="str">
        <f>IF(ISBLANK(Perigon!K7684),"",Perigon!K7684)</f>
        <v/>
      </c>
      <c r="F7689" s="65"/>
      <c r="G7689" s="64"/>
      <c r="H7689" s="69" t="str">
        <f>IF(ISBLANK(Perigon!L7684),"",Perigon!L7684)</f>
        <v/>
      </c>
      <c r="I7689" s="69" t="str">
        <f>IF(ISBLANK(Perigon!M7684),"",Perigon!M7684)</f>
        <v/>
      </c>
      <c r="J7689" s="98" t="str">
        <f>IF(ISBLANK(Perigon!N7684),"",Perigon!N7684)</f>
        <v/>
      </c>
      <c r="K7689" s="99" t="str">
        <f>IF(ISBLANK(Perigon!J7684),"",Perigon!T7684)</f>
        <v/>
      </c>
      <c r="L7689" s="95" t="str">
        <f>IF(ISBLANK(Perigon!O7684),"",Perigon!O7684)</f>
        <v/>
      </c>
      <c r="M7689" s="95" t="str">
        <f>IF(ISBLANK(Perigon!R7684),"",Perigon!R7684)</f>
        <v/>
      </c>
      <c r="N7689" s="95" t="str">
        <f>IF(ISBLANK(Perigon!P7684),"",Perigon!P7684)</f>
        <v/>
      </c>
      <c r="O7689" s="38" t="str">
        <f>IF($L7689="","",VLOOKUP($R7689,Tarife!$A$2:$R$599,13,FALSE))</f>
        <v/>
      </c>
      <c r="P7689" s="38" t="str">
        <f t="shared" si="120"/>
        <v/>
      </c>
      <c r="R7689" s="100" t="str">
        <f>Zusammenzug!$C$25&amp;"-"&amp;Zusammenzug!$A$7&amp;"-"&amp;Leistungen!L7689</f>
        <v>2024-0-</v>
      </c>
    </row>
    <row r="7690" spans="1:18" x14ac:dyDescent="0.2">
      <c r="A7690" s="95" t="str">
        <f>IF(ISBLANK(Perigon!E7685),"",Perigon!E7685)</f>
        <v/>
      </c>
      <c r="B7690" s="95" t="str">
        <f>IF(ISBLANK(Perigon!G7685),"",Perigon!G7685)</f>
        <v/>
      </c>
      <c r="C7690" s="96" t="str">
        <f>IF(ISBLANK(Perigon!I7685),"",Perigon!I7685)</f>
        <v/>
      </c>
      <c r="D7690" s="97" t="str">
        <f>IF(ISBLANK(Perigon!J7685),"",Perigon!J7685)</f>
        <v/>
      </c>
      <c r="E7690" s="64" t="str">
        <f>IF(ISBLANK(Perigon!K7685),"",Perigon!K7685)</f>
        <v/>
      </c>
      <c r="F7690" s="65"/>
      <c r="G7690" s="64"/>
      <c r="H7690" s="69" t="str">
        <f>IF(ISBLANK(Perigon!L7685),"",Perigon!L7685)</f>
        <v/>
      </c>
      <c r="I7690" s="69" t="str">
        <f>IF(ISBLANK(Perigon!M7685),"",Perigon!M7685)</f>
        <v/>
      </c>
      <c r="J7690" s="98" t="str">
        <f>IF(ISBLANK(Perigon!N7685),"",Perigon!N7685)</f>
        <v/>
      </c>
      <c r="K7690" s="99" t="str">
        <f>IF(ISBLANK(Perigon!J7685),"",Perigon!T7685)</f>
        <v/>
      </c>
      <c r="L7690" s="95" t="str">
        <f>IF(ISBLANK(Perigon!O7685),"",Perigon!O7685)</f>
        <v/>
      </c>
      <c r="M7690" s="95" t="str">
        <f>IF(ISBLANK(Perigon!R7685),"",Perigon!R7685)</f>
        <v/>
      </c>
      <c r="N7690" s="95" t="str">
        <f>IF(ISBLANK(Perigon!P7685),"",Perigon!P7685)</f>
        <v/>
      </c>
      <c r="O7690" s="38" t="str">
        <f>IF($L7690="","",VLOOKUP($R7690,Tarife!$A$2:$R$599,13,FALSE))</f>
        <v/>
      </c>
      <c r="P7690" s="38" t="str">
        <f t="shared" si="120"/>
        <v/>
      </c>
      <c r="R7690" s="100" t="str">
        <f>Zusammenzug!$C$25&amp;"-"&amp;Zusammenzug!$A$7&amp;"-"&amp;Leistungen!L7690</f>
        <v>2024-0-</v>
      </c>
    </row>
    <row r="7691" spans="1:18" x14ac:dyDescent="0.2">
      <c r="A7691" s="95" t="str">
        <f>IF(ISBLANK(Perigon!E7686),"",Perigon!E7686)</f>
        <v/>
      </c>
      <c r="B7691" s="95" t="str">
        <f>IF(ISBLANK(Perigon!G7686),"",Perigon!G7686)</f>
        <v/>
      </c>
      <c r="C7691" s="96" t="str">
        <f>IF(ISBLANK(Perigon!I7686),"",Perigon!I7686)</f>
        <v/>
      </c>
      <c r="D7691" s="97" t="str">
        <f>IF(ISBLANK(Perigon!J7686),"",Perigon!J7686)</f>
        <v/>
      </c>
      <c r="E7691" s="64" t="str">
        <f>IF(ISBLANK(Perigon!K7686),"",Perigon!K7686)</f>
        <v/>
      </c>
      <c r="F7691" s="65"/>
      <c r="G7691" s="64"/>
      <c r="H7691" s="69" t="str">
        <f>IF(ISBLANK(Perigon!L7686),"",Perigon!L7686)</f>
        <v/>
      </c>
      <c r="I7691" s="69" t="str">
        <f>IF(ISBLANK(Perigon!M7686),"",Perigon!M7686)</f>
        <v/>
      </c>
      <c r="J7691" s="98" t="str">
        <f>IF(ISBLANK(Perigon!N7686),"",Perigon!N7686)</f>
        <v/>
      </c>
      <c r="K7691" s="99" t="str">
        <f>IF(ISBLANK(Perigon!J7686),"",Perigon!T7686)</f>
        <v/>
      </c>
      <c r="L7691" s="95" t="str">
        <f>IF(ISBLANK(Perigon!O7686),"",Perigon!O7686)</f>
        <v/>
      </c>
      <c r="M7691" s="95" t="str">
        <f>IF(ISBLANK(Perigon!R7686),"",Perigon!R7686)</f>
        <v/>
      </c>
      <c r="N7691" s="95" t="str">
        <f>IF(ISBLANK(Perigon!P7686),"",Perigon!P7686)</f>
        <v/>
      </c>
      <c r="O7691" s="38" t="str">
        <f>IF($L7691="","",VLOOKUP($R7691,Tarife!$A$2:$R$599,13,FALSE))</f>
        <v/>
      </c>
      <c r="P7691" s="38" t="str">
        <f t="shared" si="120"/>
        <v/>
      </c>
      <c r="R7691" s="100" t="str">
        <f>Zusammenzug!$C$25&amp;"-"&amp;Zusammenzug!$A$7&amp;"-"&amp;Leistungen!L7691</f>
        <v>2024-0-</v>
      </c>
    </row>
    <row r="7692" spans="1:18" x14ac:dyDescent="0.2">
      <c r="A7692" s="95" t="str">
        <f>IF(ISBLANK(Perigon!E7687),"",Perigon!E7687)</f>
        <v/>
      </c>
      <c r="B7692" s="95" t="str">
        <f>IF(ISBLANK(Perigon!G7687),"",Perigon!G7687)</f>
        <v/>
      </c>
      <c r="C7692" s="96" t="str">
        <f>IF(ISBLANK(Perigon!I7687),"",Perigon!I7687)</f>
        <v/>
      </c>
      <c r="D7692" s="97" t="str">
        <f>IF(ISBLANK(Perigon!J7687),"",Perigon!J7687)</f>
        <v/>
      </c>
      <c r="E7692" s="64" t="str">
        <f>IF(ISBLANK(Perigon!K7687),"",Perigon!K7687)</f>
        <v/>
      </c>
      <c r="F7692" s="65"/>
      <c r="G7692" s="64"/>
      <c r="H7692" s="69" t="str">
        <f>IF(ISBLANK(Perigon!L7687),"",Perigon!L7687)</f>
        <v/>
      </c>
      <c r="I7692" s="69" t="str">
        <f>IF(ISBLANK(Perigon!M7687),"",Perigon!M7687)</f>
        <v/>
      </c>
      <c r="J7692" s="98" t="str">
        <f>IF(ISBLANK(Perigon!N7687),"",Perigon!N7687)</f>
        <v/>
      </c>
      <c r="K7692" s="99" t="str">
        <f>IF(ISBLANK(Perigon!J7687),"",Perigon!T7687)</f>
        <v/>
      </c>
      <c r="L7692" s="95" t="str">
        <f>IF(ISBLANK(Perigon!O7687),"",Perigon!O7687)</f>
        <v/>
      </c>
      <c r="M7692" s="95" t="str">
        <f>IF(ISBLANK(Perigon!R7687),"",Perigon!R7687)</f>
        <v/>
      </c>
      <c r="N7692" s="95" t="str">
        <f>IF(ISBLANK(Perigon!P7687),"",Perigon!P7687)</f>
        <v/>
      </c>
      <c r="O7692" s="38" t="str">
        <f>IF($L7692="","",VLOOKUP($R7692,Tarife!$A$2:$R$599,13,FALSE))</f>
        <v/>
      </c>
      <c r="P7692" s="38" t="str">
        <f t="shared" si="120"/>
        <v/>
      </c>
      <c r="R7692" s="100" t="str">
        <f>Zusammenzug!$C$25&amp;"-"&amp;Zusammenzug!$A$7&amp;"-"&amp;Leistungen!L7692</f>
        <v>2024-0-</v>
      </c>
    </row>
    <row r="7693" spans="1:18" x14ac:dyDescent="0.2">
      <c r="A7693" s="95" t="str">
        <f>IF(ISBLANK(Perigon!E7688),"",Perigon!E7688)</f>
        <v/>
      </c>
      <c r="B7693" s="95" t="str">
        <f>IF(ISBLANK(Perigon!G7688),"",Perigon!G7688)</f>
        <v/>
      </c>
      <c r="C7693" s="96" t="str">
        <f>IF(ISBLANK(Perigon!I7688),"",Perigon!I7688)</f>
        <v/>
      </c>
      <c r="D7693" s="97" t="str">
        <f>IF(ISBLANK(Perigon!J7688),"",Perigon!J7688)</f>
        <v/>
      </c>
      <c r="E7693" s="64" t="str">
        <f>IF(ISBLANK(Perigon!K7688),"",Perigon!K7688)</f>
        <v/>
      </c>
      <c r="F7693" s="65"/>
      <c r="G7693" s="64"/>
      <c r="H7693" s="69" t="str">
        <f>IF(ISBLANK(Perigon!L7688),"",Perigon!L7688)</f>
        <v/>
      </c>
      <c r="I7693" s="69" t="str">
        <f>IF(ISBLANK(Perigon!M7688),"",Perigon!M7688)</f>
        <v/>
      </c>
      <c r="J7693" s="98" t="str">
        <f>IF(ISBLANK(Perigon!N7688),"",Perigon!N7688)</f>
        <v/>
      </c>
      <c r="K7693" s="99" t="str">
        <f>IF(ISBLANK(Perigon!J7688),"",Perigon!T7688)</f>
        <v/>
      </c>
      <c r="L7693" s="95" t="str">
        <f>IF(ISBLANK(Perigon!O7688),"",Perigon!O7688)</f>
        <v/>
      </c>
      <c r="M7693" s="95" t="str">
        <f>IF(ISBLANK(Perigon!R7688),"",Perigon!R7688)</f>
        <v/>
      </c>
      <c r="N7693" s="95" t="str">
        <f>IF(ISBLANK(Perigon!P7688),"",Perigon!P7688)</f>
        <v/>
      </c>
      <c r="O7693" s="38" t="str">
        <f>IF($L7693="","",VLOOKUP($R7693,Tarife!$A$2:$R$599,13,FALSE))</f>
        <v/>
      </c>
      <c r="P7693" s="38" t="str">
        <f t="shared" si="120"/>
        <v/>
      </c>
      <c r="R7693" s="100" t="str">
        <f>Zusammenzug!$C$25&amp;"-"&amp;Zusammenzug!$A$7&amp;"-"&amp;Leistungen!L7693</f>
        <v>2024-0-</v>
      </c>
    </row>
    <row r="7694" spans="1:18" x14ac:dyDescent="0.2">
      <c r="A7694" s="95" t="str">
        <f>IF(ISBLANK(Perigon!E7689),"",Perigon!E7689)</f>
        <v/>
      </c>
      <c r="B7694" s="95" t="str">
        <f>IF(ISBLANK(Perigon!G7689),"",Perigon!G7689)</f>
        <v/>
      </c>
      <c r="C7694" s="96" t="str">
        <f>IF(ISBLANK(Perigon!I7689),"",Perigon!I7689)</f>
        <v/>
      </c>
      <c r="D7694" s="97" t="str">
        <f>IF(ISBLANK(Perigon!J7689),"",Perigon!J7689)</f>
        <v/>
      </c>
      <c r="E7694" s="64" t="str">
        <f>IF(ISBLANK(Perigon!K7689),"",Perigon!K7689)</f>
        <v/>
      </c>
      <c r="F7694" s="65"/>
      <c r="G7694" s="64"/>
      <c r="H7694" s="69" t="str">
        <f>IF(ISBLANK(Perigon!L7689),"",Perigon!L7689)</f>
        <v/>
      </c>
      <c r="I7694" s="69" t="str">
        <f>IF(ISBLANK(Perigon!M7689),"",Perigon!M7689)</f>
        <v/>
      </c>
      <c r="J7694" s="98" t="str">
        <f>IF(ISBLANK(Perigon!N7689),"",Perigon!N7689)</f>
        <v/>
      </c>
      <c r="K7694" s="99" t="str">
        <f>IF(ISBLANK(Perigon!J7689),"",Perigon!T7689)</f>
        <v/>
      </c>
      <c r="L7694" s="95" t="str">
        <f>IF(ISBLANK(Perigon!O7689),"",Perigon!O7689)</f>
        <v/>
      </c>
      <c r="M7694" s="95" t="str">
        <f>IF(ISBLANK(Perigon!R7689),"",Perigon!R7689)</f>
        <v/>
      </c>
      <c r="N7694" s="95" t="str">
        <f>IF(ISBLANK(Perigon!P7689),"",Perigon!P7689)</f>
        <v/>
      </c>
      <c r="O7694" s="38" t="str">
        <f>IF($L7694="","",VLOOKUP($R7694,Tarife!$A$2:$R$599,13,FALSE))</f>
        <v/>
      </c>
      <c r="P7694" s="38" t="str">
        <f t="shared" si="120"/>
        <v/>
      </c>
      <c r="R7694" s="100" t="str">
        <f>Zusammenzug!$C$25&amp;"-"&amp;Zusammenzug!$A$7&amp;"-"&amp;Leistungen!L7694</f>
        <v>2024-0-</v>
      </c>
    </row>
    <row r="7695" spans="1:18" x14ac:dyDescent="0.2">
      <c r="A7695" s="95" t="str">
        <f>IF(ISBLANK(Perigon!E7690),"",Perigon!E7690)</f>
        <v/>
      </c>
      <c r="B7695" s="95" t="str">
        <f>IF(ISBLANK(Perigon!G7690),"",Perigon!G7690)</f>
        <v/>
      </c>
      <c r="C7695" s="96" t="str">
        <f>IF(ISBLANK(Perigon!I7690),"",Perigon!I7690)</f>
        <v/>
      </c>
      <c r="D7695" s="97" t="str">
        <f>IF(ISBLANK(Perigon!J7690),"",Perigon!J7690)</f>
        <v/>
      </c>
      <c r="E7695" s="64" t="str">
        <f>IF(ISBLANK(Perigon!K7690),"",Perigon!K7690)</f>
        <v/>
      </c>
      <c r="F7695" s="65"/>
      <c r="G7695" s="64"/>
      <c r="H7695" s="69" t="str">
        <f>IF(ISBLANK(Perigon!L7690),"",Perigon!L7690)</f>
        <v/>
      </c>
      <c r="I7695" s="69" t="str">
        <f>IF(ISBLANK(Perigon!M7690),"",Perigon!M7690)</f>
        <v/>
      </c>
      <c r="J7695" s="98" t="str">
        <f>IF(ISBLANK(Perigon!N7690),"",Perigon!N7690)</f>
        <v/>
      </c>
      <c r="K7695" s="99" t="str">
        <f>IF(ISBLANK(Perigon!J7690),"",Perigon!T7690)</f>
        <v/>
      </c>
      <c r="L7695" s="95" t="str">
        <f>IF(ISBLANK(Perigon!O7690),"",Perigon!O7690)</f>
        <v/>
      </c>
      <c r="M7695" s="95" t="str">
        <f>IF(ISBLANK(Perigon!R7690),"",Perigon!R7690)</f>
        <v/>
      </c>
      <c r="N7695" s="95" t="str">
        <f>IF(ISBLANK(Perigon!P7690),"",Perigon!P7690)</f>
        <v/>
      </c>
      <c r="O7695" s="38" t="str">
        <f>IF($L7695="","",VLOOKUP($R7695,Tarife!$A$2:$R$599,13,FALSE))</f>
        <v/>
      </c>
      <c r="P7695" s="38" t="str">
        <f t="shared" si="120"/>
        <v/>
      </c>
      <c r="R7695" s="100" t="str">
        <f>Zusammenzug!$C$25&amp;"-"&amp;Zusammenzug!$A$7&amp;"-"&amp;Leistungen!L7695</f>
        <v>2024-0-</v>
      </c>
    </row>
    <row r="7696" spans="1:18" x14ac:dyDescent="0.2">
      <c r="A7696" s="95" t="str">
        <f>IF(ISBLANK(Perigon!E7691),"",Perigon!E7691)</f>
        <v/>
      </c>
      <c r="B7696" s="95" t="str">
        <f>IF(ISBLANK(Perigon!G7691),"",Perigon!G7691)</f>
        <v/>
      </c>
      <c r="C7696" s="96" t="str">
        <f>IF(ISBLANK(Perigon!I7691),"",Perigon!I7691)</f>
        <v/>
      </c>
      <c r="D7696" s="97" t="str">
        <f>IF(ISBLANK(Perigon!J7691),"",Perigon!J7691)</f>
        <v/>
      </c>
      <c r="E7696" s="64" t="str">
        <f>IF(ISBLANK(Perigon!K7691),"",Perigon!K7691)</f>
        <v/>
      </c>
      <c r="F7696" s="65"/>
      <c r="G7696" s="64"/>
      <c r="H7696" s="69" t="str">
        <f>IF(ISBLANK(Perigon!L7691),"",Perigon!L7691)</f>
        <v/>
      </c>
      <c r="I7696" s="69" t="str">
        <f>IF(ISBLANK(Perigon!M7691),"",Perigon!M7691)</f>
        <v/>
      </c>
      <c r="J7696" s="98" t="str">
        <f>IF(ISBLANK(Perigon!N7691),"",Perigon!N7691)</f>
        <v/>
      </c>
      <c r="K7696" s="99" t="str">
        <f>IF(ISBLANK(Perigon!J7691),"",Perigon!T7691)</f>
        <v/>
      </c>
      <c r="L7696" s="95" t="str">
        <f>IF(ISBLANK(Perigon!O7691),"",Perigon!O7691)</f>
        <v/>
      </c>
      <c r="M7696" s="95" t="str">
        <f>IF(ISBLANK(Perigon!R7691),"",Perigon!R7691)</f>
        <v/>
      </c>
      <c r="N7696" s="95" t="str">
        <f>IF(ISBLANK(Perigon!P7691),"",Perigon!P7691)</f>
        <v/>
      </c>
      <c r="O7696" s="38" t="str">
        <f>IF($L7696="","",VLOOKUP($R7696,Tarife!$A$2:$R$599,13,FALSE))</f>
        <v/>
      </c>
      <c r="P7696" s="38" t="str">
        <f t="shared" si="120"/>
        <v/>
      </c>
      <c r="R7696" s="100" t="str">
        <f>Zusammenzug!$C$25&amp;"-"&amp;Zusammenzug!$A$7&amp;"-"&amp;Leistungen!L7696</f>
        <v>2024-0-</v>
      </c>
    </row>
    <row r="7697" spans="1:18" x14ac:dyDescent="0.2">
      <c r="A7697" s="95" t="str">
        <f>IF(ISBLANK(Perigon!E7692),"",Perigon!E7692)</f>
        <v/>
      </c>
      <c r="B7697" s="95" t="str">
        <f>IF(ISBLANK(Perigon!G7692),"",Perigon!G7692)</f>
        <v/>
      </c>
      <c r="C7697" s="96" t="str">
        <f>IF(ISBLANK(Perigon!I7692),"",Perigon!I7692)</f>
        <v/>
      </c>
      <c r="D7697" s="97" t="str">
        <f>IF(ISBLANK(Perigon!J7692),"",Perigon!J7692)</f>
        <v/>
      </c>
      <c r="E7697" s="64" t="str">
        <f>IF(ISBLANK(Perigon!K7692),"",Perigon!K7692)</f>
        <v/>
      </c>
      <c r="F7697" s="65"/>
      <c r="G7697" s="64"/>
      <c r="H7697" s="69" t="str">
        <f>IF(ISBLANK(Perigon!L7692),"",Perigon!L7692)</f>
        <v/>
      </c>
      <c r="I7697" s="69" t="str">
        <f>IF(ISBLANK(Perigon!M7692),"",Perigon!M7692)</f>
        <v/>
      </c>
      <c r="J7697" s="98" t="str">
        <f>IF(ISBLANK(Perigon!N7692),"",Perigon!N7692)</f>
        <v/>
      </c>
      <c r="K7697" s="99" t="str">
        <f>IF(ISBLANK(Perigon!J7692),"",Perigon!T7692)</f>
        <v/>
      </c>
      <c r="L7697" s="95" t="str">
        <f>IF(ISBLANK(Perigon!O7692),"",Perigon!O7692)</f>
        <v/>
      </c>
      <c r="M7697" s="95" t="str">
        <f>IF(ISBLANK(Perigon!R7692),"",Perigon!R7692)</f>
        <v/>
      </c>
      <c r="N7697" s="95" t="str">
        <f>IF(ISBLANK(Perigon!P7692),"",Perigon!P7692)</f>
        <v/>
      </c>
      <c r="O7697" s="38" t="str">
        <f>IF($L7697="","",VLOOKUP($R7697,Tarife!$A$2:$R$599,13,FALSE))</f>
        <v/>
      </c>
      <c r="P7697" s="38" t="str">
        <f t="shared" si="120"/>
        <v/>
      </c>
      <c r="R7697" s="100" t="str">
        <f>Zusammenzug!$C$25&amp;"-"&amp;Zusammenzug!$A$7&amp;"-"&amp;Leistungen!L7697</f>
        <v>2024-0-</v>
      </c>
    </row>
    <row r="7698" spans="1:18" x14ac:dyDescent="0.2">
      <c r="A7698" s="95" t="str">
        <f>IF(ISBLANK(Perigon!E7693),"",Perigon!E7693)</f>
        <v/>
      </c>
      <c r="B7698" s="95" t="str">
        <f>IF(ISBLANK(Perigon!G7693),"",Perigon!G7693)</f>
        <v/>
      </c>
      <c r="C7698" s="96" t="str">
        <f>IF(ISBLANK(Perigon!I7693),"",Perigon!I7693)</f>
        <v/>
      </c>
      <c r="D7698" s="97" t="str">
        <f>IF(ISBLANK(Perigon!J7693),"",Perigon!J7693)</f>
        <v/>
      </c>
      <c r="E7698" s="64" t="str">
        <f>IF(ISBLANK(Perigon!K7693),"",Perigon!K7693)</f>
        <v/>
      </c>
      <c r="F7698" s="65"/>
      <c r="G7698" s="64"/>
      <c r="H7698" s="69" t="str">
        <f>IF(ISBLANK(Perigon!L7693),"",Perigon!L7693)</f>
        <v/>
      </c>
      <c r="I7698" s="69" t="str">
        <f>IF(ISBLANK(Perigon!M7693),"",Perigon!M7693)</f>
        <v/>
      </c>
      <c r="J7698" s="98" t="str">
        <f>IF(ISBLANK(Perigon!N7693),"",Perigon!N7693)</f>
        <v/>
      </c>
      <c r="K7698" s="99" t="str">
        <f>IF(ISBLANK(Perigon!J7693),"",Perigon!T7693)</f>
        <v/>
      </c>
      <c r="L7698" s="95" t="str">
        <f>IF(ISBLANK(Perigon!O7693),"",Perigon!O7693)</f>
        <v/>
      </c>
      <c r="M7698" s="95" t="str">
        <f>IF(ISBLANK(Perigon!R7693),"",Perigon!R7693)</f>
        <v/>
      </c>
      <c r="N7698" s="95" t="str">
        <f>IF(ISBLANK(Perigon!P7693),"",Perigon!P7693)</f>
        <v/>
      </c>
      <c r="O7698" s="38" t="str">
        <f>IF($L7698="","",VLOOKUP($R7698,Tarife!$A$2:$R$599,13,FALSE))</f>
        <v/>
      </c>
      <c r="P7698" s="38" t="str">
        <f t="shared" si="120"/>
        <v/>
      </c>
      <c r="R7698" s="100" t="str">
        <f>Zusammenzug!$C$25&amp;"-"&amp;Zusammenzug!$A$7&amp;"-"&amp;Leistungen!L7698</f>
        <v>2024-0-</v>
      </c>
    </row>
    <row r="7699" spans="1:18" x14ac:dyDescent="0.2">
      <c r="A7699" s="95" t="str">
        <f>IF(ISBLANK(Perigon!E7694),"",Perigon!E7694)</f>
        <v/>
      </c>
      <c r="B7699" s="95" t="str">
        <f>IF(ISBLANK(Perigon!G7694),"",Perigon!G7694)</f>
        <v/>
      </c>
      <c r="C7699" s="96" t="str">
        <f>IF(ISBLANK(Perigon!I7694),"",Perigon!I7694)</f>
        <v/>
      </c>
      <c r="D7699" s="97" t="str">
        <f>IF(ISBLANK(Perigon!J7694),"",Perigon!J7694)</f>
        <v/>
      </c>
      <c r="E7699" s="64" t="str">
        <f>IF(ISBLANK(Perigon!K7694),"",Perigon!K7694)</f>
        <v/>
      </c>
      <c r="F7699" s="65"/>
      <c r="G7699" s="64"/>
      <c r="H7699" s="69" t="str">
        <f>IF(ISBLANK(Perigon!L7694),"",Perigon!L7694)</f>
        <v/>
      </c>
      <c r="I7699" s="69" t="str">
        <f>IF(ISBLANK(Perigon!M7694),"",Perigon!M7694)</f>
        <v/>
      </c>
      <c r="J7699" s="98" t="str">
        <f>IF(ISBLANK(Perigon!N7694),"",Perigon!N7694)</f>
        <v/>
      </c>
      <c r="K7699" s="99" t="str">
        <f>IF(ISBLANK(Perigon!J7694),"",Perigon!T7694)</f>
        <v/>
      </c>
      <c r="L7699" s="95" t="str">
        <f>IF(ISBLANK(Perigon!O7694),"",Perigon!O7694)</f>
        <v/>
      </c>
      <c r="M7699" s="95" t="str">
        <f>IF(ISBLANK(Perigon!R7694),"",Perigon!R7694)</f>
        <v/>
      </c>
      <c r="N7699" s="95" t="str">
        <f>IF(ISBLANK(Perigon!P7694),"",Perigon!P7694)</f>
        <v/>
      </c>
      <c r="O7699" s="38" t="str">
        <f>IF($L7699="","",VLOOKUP($R7699,Tarife!$A$2:$R$599,13,FALSE))</f>
        <v/>
      </c>
      <c r="P7699" s="38" t="str">
        <f t="shared" si="120"/>
        <v/>
      </c>
      <c r="R7699" s="100" t="str">
        <f>Zusammenzug!$C$25&amp;"-"&amp;Zusammenzug!$A$7&amp;"-"&amp;Leistungen!L7699</f>
        <v>2024-0-</v>
      </c>
    </row>
    <row r="7700" spans="1:18" x14ac:dyDescent="0.2">
      <c r="A7700" s="95" t="str">
        <f>IF(ISBLANK(Perigon!E7695),"",Perigon!E7695)</f>
        <v/>
      </c>
      <c r="B7700" s="95" t="str">
        <f>IF(ISBLANK(Perigon!G7695),"",Perigon!G7695)</f>
        <v/>
      </c>
      <c r="C7700" s="96" t="str">
        <f>IF(ISBLANK(Perigon!I7695),"",Perigon!I7695)</f>
        <v/>
      </c>
      <c r="D7700" s="97" t="str">
        <f>IF(ISBLANK(Perigon!J7695),"",Perigon!J7695)</f>
        <v/>
      </c>
      <c r="E7700" s="64" t="str">
        <f>IF(ISBLANK(Perigon!K7695),"",Perigon!K7695)</f>
        <v/>
      </c>
      <c r="F7700" s="65"/>
      <c r="G7700" s="64"/>
      <c r="H7700" s="69" t="str">
        <f>IF(ISBLANK(Perigon!L7695),"",Perigon!L7695)</f>
        <v/>
      </c>
      <c r="I7700" s="69" t="str">
        <f>IF(ISBLANK(Perigon!M7695),"",Perigon!M7695)</f>
        <v/>
      </c>
      <c r="J7700" s="98" t="str">
        <f>IF(ISBLANK(Perigon!N7695),"",Perigon!N7695)</f>
        <v/>
      </c>
      <c r="K7700" s="99" t="str">
        <f>IF(ISBLANK(Perigon!J7695),"",Perigon!T7695)</f>
        <v/>
      </c>
      <c r="L7700" s="95" t="str">
        <f>IF(ISBLANK(Perigon!O7695),"",Perigon!O7695)</f>
        <v/>
      </c>
      <c r="M7700" s="95" t="str">
        <f>IF(ISBLANK(Perigon!R7695),"",Perigon!R7695)</f>
        <v/>
      </c>
      <c r="N7700" s="95" t="str">
        <f>IF(ISBLANK(Perigon!P7695),"",Perigon!P7695)</f>
        <v/>
      </c>
      <c r="O7700" s="38" t="str">
        <f>IF($L7700="","",VLOOKUP($R7700,Tarife!$A$2:$R$599,13,FALSE))</f>
        <v/>
      </c>
      <c r="P7700" s="38" t="str">
        <f t="shared" si="120"/>
        <v/>
      </c>
      <c r="R7700" s="100" t="str">
        <f>Zusammenzug!$C$25&amp;"-"&amp;Zusammenzug!$A$7&amp;"-"&amp;Leistungen!L7700</f>
        <v>2024-0-</v>
      </c>
    </row>
    <row r="7701" spans="1:18" x14ac:dyDescent="0.2">
      <c r="A7701" s="95" t="str">
        <f>IF(ISBLANK(Perigon!E7696),"",Perigon!E7696)</f>
        <v/>
      </c>
      <c r="B7701" s="95" t="str">
        <f>IF(ISBLANK(Perigon!G7696),"",Perigon!G7696)</f>
        <v/>
      </c>
      <c r="C7701" s="96" t="str">
        <f>IF(ISBLANK(Perigon!I7696),"",Perigon!I7696)</f>
        <v/>
      </c>
      <c r="D7701" s="97" t="str">
        <f>IF(ISBLANK(Perigon!J7696),"",Perigon!J7696)</f>
        <v/>
      </c>
      <c r="E7701" s="64" t="str">
        <f>IF(ISBLANK(Perigon!K7696),"",Perigon!K7696)</f>
        <v/>
      </c>
      <c r="F7701" s="65"/>
      <c r="G7701" s="64"/>
      <c r="H7701" s="69" t="str">
        <f>IF(ISBLANK(Perigon!L7696),"",Perigon!L7696)</f>
        <v/>
      </c>
      <c r="I7701" s="69" t="str">
        <f>IF(ISBLANK(Perigon!M7696),"",Perigon!M7696)</f>
        <v/>
      </c>
      <c r="J7701" s="98" t="str">
        <f>IF(ISBLANK(Perigon!N7696),"",Perigon!N7696)</f>
        <v/>
      </c>
      <c r="K7701" s="99" t="str">
        <f>IF(ISBLANK(Perigon!J7696),"",Perigon!T7696)</f>
        <v/>
      </c>
      <c r="L7701" s="95" t="str">
        <f>IF(ISBLANK(Perigon!O7696),"",Perigon!O7696)</f>
        <v/>
      </c>
      <c r="M7701" s="95" t="str">
        <f>IF(ISBLANK(Perigon!R7696),"",Perigon!R7696)</f>
        <v/>
      </c>
      <c r="N7701" s="95" t="str">
        <f>IF(ISBLANK(Perigon!P7696),"",Perigon!P7696)</f>
        <v/>
      </c>
      <c r="O7701" s="38" t="str">
        <f>IF($L7701="","",VLOOKUP($R7701,Tarife!$A$2:$R$599,13,FALSE))</f>
        <v/>
      </c>
      <c r="P7701" s="38" t="str">
        <f t="shared" si="120"/>
        <v/>
      </c>
      <c r="R7701" s="100" t="str">
        <f>Zusammenzug!$C$25&amp;"-"&amp;Zusammenzug!$A$7&amp;"-"&amp;Leistungen!L7701</f>
        <v>2024-0-</v>
      </c>
    </row>
    <row r="7702" spans="1:18" x14ac:dyDescent="0.2">
      <c r="A7702" s="95" t="str">
        <f>IF(ISBLANK(Perigon!E7697),"",Perigon!E7697)</f>
        <v/>
      </c>
      <c r="B7702" s="95" t="str">
        <f>IF(ISBLANK(Perigon!G7697),"",Perigon!G7697)</f>
        <v/>
      </c>
      <c r="C7702" s="96" t="str">
        <f>IF(ISBLANK(Perigon!I7697),"",Perigon!I7697)</f>
        <v/>
      </c>
      <c r="D7702" s="97" t="str">
        <f>IF(ISBLANK(Perigon!J7697),"",Perigon!J7697)</f>
        <v/>
      </c>
      <c r="E7702" s="64" t="str">
        <f>IF(ISBLANK(Perigon!K7697),"",Perigon!K7697)</f>
        <v/>
      </c>
      <c r="F7702" s="65"/>
      <c r="G7702" s="64"/>
      <c r="H7702" s="69" t="str">
        <f>IF(ISBLANK(Perigon!L7697),"",Perigon!L7697)</f>
        <v/>
      </c>
      <c r="I7702" s="69" t="str">
        <f>IF(ISBLANK(Perigon!M7697),"",Perigon!M7697)</f>
        <v/>
      </c>
      <c r="J7702" s="98" t="str">
        <f>IF(ISBLANK(Perigon!N7697),"",Perigon!N7697)</f>
        <v/>
      </c>
      <c r="K7702" s="99" t="str">
        <f>IF(ISBLANK(Perigon!J7697),"",Perigon!T7697)</f>
        <v/>
      </c>
      <c r="L7702" s="95" t="str">
        <f>IF(ISBLANK(Perigon!O7697),"",Perigon!O7697)</f>
        <v/>
      </c>
      <c r="M7702" s="95" t="str">
        <f>IF(ISBLANK(Perigon!R7697),"",Perigon!R7697)</f>
        <v/>
      </c>
      <c r="N7702" s="95" t="str">
        <f>IF(ISBLANK(Perigon!P7697),"",Perigon!P7697)</f>
        <v/>
      </c>
      <c r="O7702" s="38" t="str">
        <f>IF($L7702="","",VLOOKUP($R7702,Tarife!$A$2:$R$599,13,FALSE))</f>
        <v/>
      </c>
      <c r="P7702" s="38" t="str">
        <f t="shared" si="120"/>
        <v/>
      </c>
      <c r="R7702" s="100" t="str">
        <f>Zusammenzug!$C$25&amp;"-"&amp;Zusammenzug!$A$7&amp;"-"&amp;Leistungen!L7702</f>
        <v>2024-0-</v>
      </c>
    </row>
    <row r="7703" spans="1:18" x14ac:dyDescent="0.2">
      <c r="A7703" s="95" t="str">
        <f>IF(ISBLANK(Perigon!E7698),"",Perigon!E7698)</f>
        <v/>
      </c>
      <c r="B7703" s="95" t="str">
        <f>IF(ISBLANK(Perigon!G7698),"",Perigon!G7698)</f>
        <v/>
      </c>
      <c r="C7703" s="96" t="str">
        <f>IF(ISBLANK(Perigon!I7698),"",Perigon!I7698)</f>
        <v/>
      </c>
      <c r="D7703" s="97" t="str">
        <f>IF(ISBLANK(Perigon!J7698),"",Perigon!J7698)</f>
        <v/>
      </c>
      <c r="E7703" s="64" t="str">
        <f>IF(ISBLANK(Perigon!K7698),"",Perigon!K7698)</f>
        <v/>
      </c>
      <c r="F7703" s="65"/>
      <c r="G7703" s="64"/>
      <c r="H7703" s="69" t="str">
        <f>IF(ISBLANK(Perigon!L7698),"",Perigon!L7698)</f>
        <v/>
      </c>
      <c r="I7703" s="69" t="str">
        <f>IF(ISBLANK(Perigon!M7698),"",Perigon!M7698)</f>
        <v/>
      </c>
      <c r="J7703" s="98" t="str">
        <f>IF(ISBLANK(Perigon!N7698),"",Perigon!N7698)</f>
        <v/>
      </c>
      <c r="K7703" s="99" t="str">
        <f>IF(ISBLANK(Perigon!J7698),"",Perigon!T7698)</f>
        <v/>
      </c>
      <c r="L7703" s="95" t="str">
        <f>IF(ISBLANK(Perigon!O7698),"",Perigon!O7698)</f>
        <v/>
      </c>
      <c r="M7703" s="95" t="str">
        <f>IF(ISBLANK(Perigon!R7698),"",Perigon!R7698)</f>
        <v/>
      </c>
      <c r="N7703" s="95" t="str">
        <f>IF(ISBLANK(Perigon!P7698),"",Perigon!P7698)</f>
        <v/>
      </c>
      <c r="O7703" s="38" t="str">
        <f>IF($L7703="","",VLOOKUP($R7703,Tarife!$A$2:$R$599,13,FALSE))</f>
        <v/>
      </c>
      <c r="P7703" s="38" t="str">
        <f t="shared" si="120"/>
        <v/>
      </c>
      <c r="R7703" s="100" t="str">
        <f>Zusammenzug!$C$25&amp;"-"&amp;Zusammenzug!$A$7&amp;"-"&amp;Leistungen!L7703</f>
        <v>2024-0-</v>
      </c>
    </row>
    <row r="7704" spans="1:18" x14ac:dyDescent="0.2">
      <c r="A7704" s="95" t="str">
        <f>IF(ISBLANK(Perigon!E7699),"",Perigon!E7699)</f>
        <v/>
      </c>
      <c r="B7704" s="95" t="str">
        <f>IF(ISBLANK(Perigon!G7699),"",Perigon!G7699)</f>
        <v/>
      </c>
      <c r="C7704" s="96" t="str">
        <f>IF(ISBLANK(Perigon!I7699),"",Perigon!I7699)</f>
        <v/>
      </c>
      <c r="D7704" s="97" t="str">
        <f>IF(ISBLANK(Perigon!J7699),"",Perigon!J7699)</f>
        <v/>
      </c>
      <c r="E7704" s="64" t="str">
        <f>IF(ISBLANK(Perigon!K7699),"",Perigon!K7699)</f>
        <v/>
      </c>
      <c r="F7704" s="65"/>
      <c r="G7704" s="64"/>
      <c r="H7704" s="69" t="str">
        <f>IF(ISBLANK(Perigon!L7699),"",Perigon!L7699)</f>
        <v/>
      </c>
      <c r="I7704" s="69" t="str">
        <f>IF(ISBLANK(Perigon!M7699),"",Perigon!M7699)</f>
        <v/>
      </c>
      <c r="J7704" s="98" t="str">
        <f>IF(ISBLANK(Perigon!N7699),"",Perigon!N7699)</f>
        <v/>
      </c>
      <c r="K7704" s="99" t="str">
        <f>IF(ISBLANK(Perigon!J7699),"",Perigon!T7699)</f>
        <v/>
      </c>
      <c r="L7704" s="95" t="str">
        <f>IF(ISBLANK(Perigon!O7699),"",Perigon!O7699)</f>
        <v/>
      </c>
      <c r="M7704" s="95" t="str">
        <f>IF(ISBLANK(Perigon!R7699),"",Perigon!R7699)</f>
        <v/>
      </c>
      <c r="N7704" s="95" t="str">
        <f>IF(ISBLANK(Perigon!P7699),"",Perigon!P7699)</f>
        <v/>
      </c>
      <c r="O7704" s="38" t="str">
        <f>IF($L7704="","",VLOOKUP($R7704,Tarife!$A$2:$R$599,13,FALSE))</f>
        <v/>
      </c>
      <c r="P7704" s="38" t="str">
        <f t="shared" si="120"/>
        <v/>
      </c>
      <c r="R7704" s="100" t="str">
        <f>Zusammenzug!$C$25&amp;"-"&amp;Zusammenzug!$A$7&amp;"-"&amp;Leistungen!L7704</f>
        <v>2024-0-</v>
      </c>
    </row>
    <row r="7705" spans="1:18" x14ac:dyDescent="0.2">
      <c r="A7705" s="95" t="str">
        <f>IF(ISBLANK(Perigon!E7700),"",Perigon!E7700)</f>
        <v/>
      </c>
      <c r="B7705" s="95" t="str">
        <f>IF(ISBLANK(Perigon!G7700),"",Perigon!G7700)</f>
        <v/>
      </c>
      <c r="C7705" s="96" t="str">
        <f>IF(ISBLANK(Perigon!I7700),"",Perigon!I7700)</f>
        <v/>
      </c>
      <c r="D7705" s="97" t="str">
        <f>IF(ISBLANK(Perigon!J7700),"",Perigon!J7700)</f>
        <v/>
      </c>
      <c r="E7705" s="64" t="str">
        <f>IF(ISBLANK(Perigon!K7700),"",Perigon!K7700)</f>
        <v/>
      </c>
      <c r="F7705" s="65"/>
      <c r="G7705" s="64"/>
      <c r="H7705" s="69" t="str">
        <f>IF(ISBLANK(Perigon!L7700),"",Perigon!L7700)</f>
        <v/>
      </c>
      <c r="I7705" s="69" t="str">
        <f>IF(ISBLANK(Perigon!M7700),"",Perigon!M7700)</f>
        <v/>
      </c>
      <c r="J7705" s="98" t="str">
        <f>IF(ISBLANK(Perigon!N7700),"",Perigon!N7700)</f>
        <v/>
      </c>
      <c r="K7705" s="99" t="str">
        <f>IF(ISBLANK(Perigon!J7700),"",Perigon!T7700)</f>
        <v/>
      </c>
      <c r="L7705" s="95" t="str">
        <f>IF(ISBLANK(Perigon!O7700),"",Perigon!O7700)</f>
        <v/>
      </c>
      <c r="M7705" s="95" t="str">
        <f>IF(ISBLANK(Perigon!R7700),"",Perigon!R7700)</f>
        <v/>
      </c>
      <c r="N7705" s="95" t="str">
        <f>IF(ISBLANK(Perigon!P7700),"",Perigon!P7700)</f>
        <v/>
      </c>
      <c r="O7705" s="38" t="str">
        <f>IF($L7705="","",VLOOKUP($R7705,Tarife!$A$2:$R$599,13,FALSE))</f>
        <v/>
      </c>
      <c r="P7705" s="38" t="str">
        <f t="shared" si="120"/>
        <v/>
      </c>
      <c r="R7705" s="100" t="str">
        <f>Zusammenzug!$C$25&amp;"-"&amp;Zusammenzug!$A$7&amp;"-"&amp;Leistungen!L7705</f>
        <v>2024-0-</v>
      </c>
    </row>
    <row r="7706" spans="1:18" x14ac:dyDescent="0.2">
      <c r="A7706" s="95" t="str">
        <f>IF(ISBLANK(Perigon!E7701),"",Perigon!E7701)</f>
        <v/>
      </c>
      <c r="B7706" s="95" t="str">
        <f>IF(ISBLANK(Perigon!G7701),"",Perigon!G7701)</f>
        <v/>
      </c>
      <c r="C7706" s="96" t="str">
        <f>IF(ISBLANK(Perigon!I7701),"",Perigon!I7701)</f>
        <v/>
      </c>
      <c r="D7706" s="97" t="str">
        <f>IF(ISBLANK(Perigon!J7701),"",Perigon!J7701)</f>
        <v/>
      </c>
      <c r="E7706" s="64" t="str">
        <f>IF(ISBLANK(Perigon!K7701),"",Perigon!K7701)</f>
        <v/>
      </c>
      <c r="F7706" s="65"/>
      <c r="G7706" s="64"/>
      <c r="H7706" s="69" t="str">
        <f>IF(ISBLANK(Perigon!L7701),"",Perigon!L7701)</f>
        <v/>
      </c>
      <c r="I7706" s="69" t="str">
        <f>IF(ISBLANK(Perigon!M7701),"",Perigon!M7701)</f>
        <v/>
      </c>
      <c r="J7706" s="98" t="str">
        <f>IF(ISBLANK(Perigon!N7701),"",Perigon!N7701)</f>
        <v/>
      </c>
      <c r="K7706" s="99" t="str">
        <f>IF(ISBLANK(Perigon!J7701),"",Perigon!T7701)</f>
        <v/>
      </c>
      <c r="L7706" s="95" t="str">
        <f>IF(ISBLANK(Perigon!O7701),"",Perigon!O7701)</f>
        <v/>
      </c>
      <c r="M7706" s="95" t="str">
        <f>IF(ISBLANK(Perigon!R7701),"",Perigon!R7701)</f>
        <v/>
      </c>
      <c r="N7706" s="95" t="str">
        <f>IF(ISBLANK(Perigon!P7701),"",Perigon!P7701)</f>
        <v/>
      </c>
      <c r="O7706" s="38" t="str">
        <f>IF($L7706="","",VLOOKUP($R7706,Tarife!$A$2:$R$599,13,FALSE))</f>
        <v/>
      </c>
      <c r="P7706" s="38" t="str">
        <f t="shared" si="120"/>
        <v/>
      </c>
      <c r="R7706" s="100" t="str">
        <f>Zusammenzug!$C$25&amp;"-"&amp;Zusammenzug!$A$7&amp;"-"&amp;Leistungen!L7706</f>
        <v>2024-0-</v>
      </c>
    </row>
    <row r="7707" spans="1:18" x14ac:dyDescent="0.2">
      <c r="A7707" s="95" t="str">
        <f>IF(ISBLANK(Perigon!E7702),"",Perigon!E7702)</f>
        <v/>
      </c>
      <c r="B7707" s="95" t="str">
        <f>IF(ISBLANK(Perigon!G7702),"",Perigon!G7702)</f>
        <v/>
      </c>
      <c r="C7707" s="96" t="str">
        <f>IF(ISBLANK(Perigon!I7702),"",Perigon!I7702)</f>
        <v/>
      </c>
      <c r="D7707" s="97" t="str">
        <f>IF(ISBLANK(Perigon!J7702),"",Perigon!J7702)</f>
        <v/>
      </c>
      <c r="E7707" s="64" t="str">
        <f>IF(ISBLANK(Perigon!K7702),"",Perigon!K7702)</f>
        <v/>
      </c>
      <c r="F7707" s="65"/>
      <c r="G7707" s="64"/>
      <c r="H7707" s="69" t="str">
        <f>IF(ISBLANK(Perigon!L7702),"",Perigon!L7702)</f>
        <v/>
      </c>
      <c r="I7707" s="69" t="str">
        <f>IF(ISBLANK(Perigon!M7702),"",Perigon!M7702)</f>
        <v/>
      </c>
      <c r="J7707" s="98" t="str">
        <f>IF(ISBLANK(Perigon!N7702),"",Perigon!N7702)</f>
        <v/>
      </c>
      <c r="K7707" s="99" t="str">
        <f>IF(ISBLANK(Perigon!J7702),"",Perigon!T7702)</f>
        <v/>
      </c>
      <c r="L7707" s="95" t="str">
        <f>IF(ISBLANK(Perigon!O7702),"",Perigon!O7702)</f>
        <v/>
      </c>
      <c r="M7707" s="95" t="str">
        <f>IF(ISBLANK(Perigon!R7702),"",Perigon!R7702)</f>
        <v/>
      </c>
      <c r="N7707" s="95" t="str">
        <f>IF(ISBLANK(Perigon!P7702),"",Perigon!P7702)</f>
        <v/>
      </c>
      <c r="O7707" s="38" t="str">
        <f>IF($L7707="","",VLOOKUP($R7707,Tarife!$A$2:$R$599,13,FALSE))</f>
        <v/>
      </c>
      <c r="P7707" s="38" t="str">
        <f t="shared" si="120"/>
        <v/>
      </c>
      <c r="R7707" s="100" t="str">
        <f>Zusammenzug!$C$25&amp;"-"&amp;Zusammenzug!$A$7&amp;"-"&amp;Leistungen!L7707</f>
        <v>2024-0-</v>
      </c>
    </row>
    <row r="7708" spans="1:18" x14ac:dyDescent="0.2">
      <c r="A7708" s="95" t="str">
        <f>IF(ISBLANK(Perigon!E7703),"",Perigon!E7703)</f>
        <v/>
      </c>
      <c r="B7708" s="95" t="str">
        <f>IF(ISBLANK(Perigon!G7703),"",Perigon!G7703)</f>
        <v/>
      </c>
      <c r="C7708" s="96" t="str">
        <f>IF(ISBLANK(Perigon!I7703),"",Perigon!I7703)</f>
        <v/>
      </c>
      <c r="D7708" s="97" t="str">
        <f>IF(ISBLANK(Perigon!J7703),"",Perigon!J7703)</f>
        <v/>
      </c>
      <c r="E7708" s="64" t="str">
        <f>IF(ISBLANK(Perigon!K7703),"",Perigon!K7703)</f>
        <v/>
      </c>
      <c r="F7708" s="65"/>
      <c r="G7708" s="64"/>
      <c r="H7708" s="69" t="str">
        <f>IF(ISBLANK(Perigon!L7703),"",Perigon!L7703)</f>
        <v/>
      </c>
      <c r="I7708" s="69" t="str">
        <f>IF(ISBLANK(Perigon!M7703),"",Perigon!M7703)</f>
        <v/>
      </c>
      <c r="J7708" s="98" t="str">
        <f>IF(ISBLANK(Perigon!N7703),"",Perigon!N7703)</f>
        <v/>
      </c>
      <c r="K7708" s="99" t="str">
        <f>IF(ISBLANK(Perigon!J7703),"",Perigon!T7703)</f>
        <v/>
      </c>
      <c r="L7708" s="95" t="str">
        <f>IF(ISBLANK(Perigon!O7703),"",Perigon!O7703)</f>
        <v/>
      </c>
      <c r="M7708" s="95" t="str">
        <f>IF(ISBLANK(Perigon!R7703),"",Perigon!R7703)</f>
        <v/>
      </c>
      <c r="N7708" s="95" t="str">
        <f>IF(ISBLANK(Perigon!P7703),"",Perigon!P7703)</f>
        <v/>
      </c>
      <c r="O7708" s="38" t="str">
        <f>IF($L7708="","",VLOOKUP($R7708,Tarife!$A$2:$R$599,13,FALSE))</f>
        <v/>
      </c>
      <c r="P7708" s="38" t="str">
        <f t="shared" si="120"/>
        <v/>
      </c>
      <c r="R7708" s="100" t="str">
        <f>Zusammenzug!$C$25&amp;"-"&amp;Zusammenzug!$A$7&amp;"-"&amp;Leistungen!L7708</f>
        <v>2024-0-</v>
      </c>
    </row>
    <row r="7709" spans="1:18" x14ac:dyDescent="0.2">
      <c r="A7709" s="95" t="str">
        <f>IF(ISBLANK(Perigon!E7704),"",Perigon!E7704)</f>
        <v/>
      </c>
      <c r="B7709" s="95" t="str">
        <f>IF(ISBLANK(Perigon!G7704),"",Perigon!G7704)</f>
        <v/>
      </c>
      <c r="C7709" s="96" t="str">
        <f>IF(ISBLANK(Perigon!I7704),"",Perigon!I7704)</f>
        <v/>
      </c>
      <c r="D7709" s="97" t="str">
        <f>IF(ISBLANK(Perigon!J7704),"",Perigon!J7704)</f>
        <v/>
      </c>
      <c r="E7709" s="64" t="str">
        <f>IF(ISBLANK(Perigon!K7704),"",Perigon!K7704)</f>
        <v/>
      </c>
      <c r="F7709" s="65"/>
      <c r="G7709" s="64"/>
      <c r="H7709" s="69" t="str">
        <f>IF(ISBLANK(Perigon!L7704),"",Perigon!L7704)</f>
        <v/>
      </c>
      <c r="I7709" s="69" t="str">
        <f>IF(ISBLANK(Perigon!M7704),"",Perigon!M7704)</f>
        <v/>
      </c>
      <c r="J7709" s="98" t="str">
        <f>IF(ISBLANK(Perigon!N7704),"",Perigon!N7704)</f>
        <v/>
      </c>
      <c r="K7709" s="99" t="str">
        <f>IF(ISBLANK(Perigon!J7704),"",Perigon!T7704)</f>
        <v/>
      </c>
      <c r="L7709" s="95" t="str">
        <f>IF(ISBLANK(Perigon!O7704),"",Perigon!O7704)</f>
        <v/>
      </c>
      <c r="M7709" s="95" t="str">
        <f>IF(ISBLANK(Perigon!R7704),"",Perigon!R7704)</f>
        <v/>
      </c>
      <c r="N7709" s="95" t="str">
        <f>IF(ISBLANK(Perigon!P7704),"",Perigon!P7704)</f>
        <v/>
      </c>
      <c r="O7709" s="38" t="str">
        <f>IF($L7709="","",VLOOKUP($R7709,Tarife!$A$2:$R$599,13,FALSE))</f>
        <v/>
      </c>
      <c r="P7709" s="38" t="str">
        <f t="shared" si="120"/>
        <v/>
      </c>
      <c r="R7709" s="100" t="str">
        <f>Zusammenzug!$C$25&amp;"-"&amp;Zusammenzug!$A$7&amp;"-"&amp;Leistungen!L7709</f>
        <v>2024-0-</v>
      </c>
    </row>
    <row r="7710" spans="1:18" x14ac:dyDescent="0.2">
      <c r="A7710" s="95" t="str">
        <f>IF(ISBLANK(Perigon!E7705),"",Perigon!E7705)</f>
        <v/>
      </c>
      <c r="B7710" s="95" t="str">
        <f>IF(ISBLANK(Perigon!G7705),"",Perigon!G7705)</f>
        <v/>
      </c>
      <c r="C7710" s="96" t="str">
        <f>IF(ISBLANK(Perigon!I7705),"",Perigon!I7705)</f>
        <v/>
      </c>
      <c r="D7710" s="97" t="str">
        <f>IF(ISBLANK(Perigon!J7705),"",Perigon!J7705)</f>
        <v/>
      </c>
      <c r="E7710" s="64" t="str">
        <f>IF(ISBLANK(Perigon!K7705),"",Perigon!K7705)</f>
        <v/>
      </c>
      <c r="F7710" s="65"/>
      <c r="G7710" s="64"/>
      <c r="H7710" s="69" t="str">
        <f>IF(ISBLANK(Perigon!L7705),"",Perigon!L7705)</f>
        <v/>
      </c>
      <c r="I7710" s="69" t="str">
        <f>IF(ISBLANK(Perigon!M7705),"",Perigon!M7705)</f>
        <v/>
      </c>
      <c r="J7710" s="98" t="str">
        <f>IF(ISBLANK(Perigon!N7705),"",Perigon!N7705)</f>
        <v/>
      </c>
      <c r="K7710" s="99" t="str">
        <f>IF(ISBLANK(Perigon!J7705),"",Perigon!T7705)</f>
        <v/>
      </c>
      <c r="L7710" s="95" t="str">
        <f>IF(ISBLANK(Perigon!O7705),"",Perigon!O7705)</f>
        <v/>
      </c>
      <c r="M7710" s="95" t="str">
        <f>IF(ISBLANK(Perigon!R7705),"",Perigon!R7705)</f>
        <v/>
      </c>
      <c r="N7710" s="95" t="str">
        <f>IF(ISBLANK(Perigon!P7705),"",Perigon!P7705)</f>
        <v/>
      </c>
      <c r="O7710" s="38" t="str">
        <f>IF($L7710="","",VLOOKUP($R7710,Tarife!$A$2:$R$599,13,FALSE))</f>
        <v/>
      </c>
      <c r="P7710" s="38" t="str">
        <f t="shared" si="120"/>
        <v/>
      </c>
      <c r="R7710" s="100" t="str">
        <f>Zusammenzug!$C$25&amp;"-"&amp;Zusammenzug!$A$7&amp;"-"&amp;Leistungen!L7710</f>
        <v>2024-0-</v>
      </c>
    </row>
    <row r="7711" spans="1:18" x14ac:dyDescent="0.2">
      <c r="A7711" s="95" t="str">
        <f>IF(ISBLANK(Perigon!E7706),"",Perigon!E7706)</f>
        <v/>
      </c>
      <c r="B7711" s="95" t="str">
        <f>IF(ISBLANK(Perigon!G7706),"",Perigon!G7706)</f>
        <v/>
      </c>
      <c r="C7711" s="96" t="str">
        <f>IF(ISBLANK(Perigon!I7706),"",Perigon!I7706)</f>
        <v/>
      </c>
      <c r="D7711" s="97" t="str">
        <f>IF(ISBLANK(Perigon!J7706),"",Perigon!J7706)</f>
        <v/>
      </c>
      <c r="E7711" s="64" t="str">
        <f>IF(ISBLANK(Perigon!K7706),"",Perigon!K7706)</f>
        <v/>
      </c>
      <c r="F7711" s="65"/>
      <c r="G7711" s="64"/>
      <c r="H7711" s="69" t="str">
        <f>IF(ISBLANK(Perigon!L7706),"",Perigon!L7706)</f>
        <v/>
      </c>
      <c r="I7711" s="69" t="str">
        <f>IF(ISBLANK(Perigon!M7706),"",Perigon!M7706)</f>
        <v/>
      </c>
      <c r="J7711" s="98" t="str">
        <f>IF(ISBLANK(Perigon!N7706),"",Perigon!N7706)</f>
        <v/>
      </c>
      <c r="K7711" s="99" t="str">
        <f>IF(ISBLANK(Perigon!J7706),"",Perigon!T7706)</f>
        <v/>
      </c>
      <c r="L7711" s="95" t="str">
        <f>IF(ISBLANK(Perigon!O7706),"",Perigon!O7706)</f>
        <v/>
      </c>
      <c r="M7711" s="95" t="str">
        <f>IF(ISBLANK(Perigon!R7706),"",Perigon!R7706)</f>
        <v/>
      </c>
      <c r="N7711" s="95" t="str">
        <f>IF(ISBLANK(Perigon!P7706),"",Perigon!P7706)</f>
        <v/>
      </c>
      <c r="O7711" s="38" t="str">
        <f>IF($L7711="","",VLOOKUP($R7711,Tarife!$A$2:$R$599,13,FALSE))</f>
        <v/>
      </c>
      <c r="P7711" s="38" t="str">
        <f t="shared" si="120"/>
        <v/>
      </c>
      <c r="R7711" s="100" t="str">
        <f>Zusammenzug!$C$25&amp;"-"&amp;Zusammenzug!$A$7&amp;"-"&amp;Leistungen!L7711</f>
        <v>2024-0-</v>
      </c>
    </row>
    <row r="7712" spans="1:18" x14ac:dyDescent="0.2">
      <c r="A7712" s="95" t="str">
        <f>IF(ISBLANK(Perigon!E7707),"",Perigon!E7707)</f>
        <v/>
      </c>
      <c r="B7712" s="95" t="str">
        <f>IF(ISBLANK(Perigon!G7707),"",Perigon!G7707)</f>
        <v/>
      </c>
      <c r="C7712" s="96" t="str">
        <f>IF(ISBLANK(Perigon!I7707),"",Perigon!I7707)</f>
        <v/>
      </c>
      <c r="D7712" s="97" t="str">
        <f>IF(ISBLANK(Perigon!J7707),"",Perigon!J7707)</f>
        <v/>
      </c>
      <c r="E7712" s="64" t="str">
        <f>IF(ISBLANK(Perigon!K7707),"",Perigon!K7707)</f>
        <v/>
      </c>
      <c r="F7712" s="65"/>
      <c r="G7712" s="64"/>
      <c r="H7712" s="69" t="str">
        <f>IF(ISBLANK(Perigon!L7707),"",Perigon!L7707)</f>
        <v/>
      </c>
      <c r="I7712" s="69" t="str">
        <f>IF(ISBLANK(Perigon!M7707),"",Perigon!M7707)</f>
        <v/>
      </c>
      <c r="J7712" s="98" t="str">
        <f>IF(ISBLANK(Perigon!N7707),"",Perigon!N7707)</f>
        <v/>
      </c>
      <c r="K7712" s="99" t="str">
        <f>IF(ISBLANK(Perigon!J7707),"",Perigon!T7707)</f>
        <v/>
      </c>
      <c r="L7712" s="95" t="str">
        <f>IF(ISBLANK(Perigon!O7707),"",Perigon!O7707)</f>
        <v/>
      </c>
      <c r="M7712" s="95" t="str">
        <f>IF(ISBLANK(Perigon!R7707),"",Perigon!R7707)</f>
        <v/>
      </c>
      <c r="N7712" s="95" t="str">
        <f>IF(ISBLANK(Perigon!P7707),"",Perigon!P7707)</f>
        <v/>
      </c>
      <c r="O7712" s="38" t="str">
        <f>IF($L7712="","",VLOOKUP($R7712,Tarife!$A$2:$R$599,13,FALSE))</f>
        <v/>
      </c>
      <c r="P7712" s="38" t="str">
        <f t="shared" si="120"/>
        <v/>
      </c>
      <c r="R7712" s="100" t="str">
        <f>Zusammenzug!$C$25&amp;"-"&amp;Zusammenzug!$A$7&amp;"-"&amp;Leistungen!L7712</f>
        <v>2024-0-</v>
      </c>
    </row>
    <row r="7713" spans="1:18" x14ac:dyDescent="0.2">
      <c r="A7713" s="95" t="str">
        <f>IF(ISBLANK(Perigon!E7708),"",Perigon!E7708)</f>
        <v/>
      </c>
      <c r="B7713" s="95" t="str">
        <f>IF(ISBLANK(Perigon!G7708),"",Perigon!G7708)</f>
        <v/>
      </c>
      <c r="C7713" s="96" t="str">
        <f>IF(ISBLANK(Perigon!I7708),"",Perigon!I7708)</f>
        <v/>
      </c>
      <c r="D7713" s="97" t="str">
        <f>IF(ISBLANK(Perigon!J7708),"",Perigon!J7708)</f>
        <v/>
      </c>
      <c r="E7713" s="64" t="str">
        <f>IF(ISBLANK(Perigon!K7708),"",Perigon!K7708)</f>
        <v/>
      </c>
      <c r="F7713" s="65"/>
      <c r="G7713" s="64"/>
      <c r="H7713" s="69" t="str">
        <f>IF(ISBLANK(Perigon!L7708),"",Perigon!L7708)</f>
        <v/>
      </c>
      <c r="I7713" s="69" t="str">
        <f>IF(ISBLANK(Perigon!M7708),"",Perigon!M7708)</f>
        <v/>
      </c>
      <c r="J7713" s="98" t="str">
        <f>IF(ISBLANK(Perigon!N7708),"",Perigon!N7708)</f>
        <v/>
      </c>
      <c r="K7713" s="99" t="str">
        <f>IF(ISBLANK(Perigon!J7708),"",Perigon!T7708)</f>
        <v/>
      </c>
      <c r="L7713" s="95" t="str">
        <f>IF(ISBLANK(Perigon!O7708),"",Perigon!O7708)</f>
        <v/>
      </c>
      <c r="M7713" s="95" t="str">
        <f>IF(ISBLANK(Perigon!R7708),"",Perigon!R7708)</f>
        <v/>
      </c>
      <c r="N7713" s="95" t="str">
        <f>IF(ISBLANK(Perigon!P7708),"",Perigon!P7708)</f>
        <v/>
      </c>
      <c r="O7713" s="38" t="str">
        <f>IF($L7713="","",VLOOKUP($R7713,Tarife!$A$2:$R$599,13,FALSE))</f>
        <v/>
      </c>
      <c r="P7713" s="38" t="str">
        <f t="shared" si="120"/>
        <v/>
      </c>
      <c r="R7713" s="100" t="str">
        <f>Zusammenzug!$C$25&amp;"-"&amp;Zusammenzug!$A$7&amp;"-"&amp;Leistungen!L7713</f>
        <v>2024-0-</v>
      </c>
    </row>
    <row r="7714" spans="1:18" x14ac:dyDescent="0.2">
      <c r="A7714" s="95" t="str">
        <f>IF(ISBLANK(Perigon!E7709),"",Perigon!E7709)</f>
        <v/>
      </c>
      <c r="B7714" s="95" t="str">
        <f>IF(ISBLANK(Perigon!G7709),"",Perigon!G7709)</f>
        <v/>
      </c>
      <c r="C7714" s="96" t="str">
        <f>IF(ISBLANK(Perigon!I7709),"",Perigon!I7709)</f>
        <v/>
      </c>
      <c r="D7714" s="97" t="str">
        <f>IF(ISBLANK(Perigon!J7709),"",Perigon!J7709)</f>
        <v/>
      </c>
      <c r="E7714" s="64" t="str">
        <f>IF(ISBLANK(Perigon!K7709),"",Perigon!K7709)</f>
        <v/>
      </c>
      <c r="F7714" s="65"/>
      <c r="G7714" s="64"/>
      <c r="H7714" s="69" t="str">
        <f>IF(ISBLANK(Perigon!L7709),"",Perigon!L7709)</f>
        <v/>
      </c>
      <c r="I7714" s="69" t="str">
        <f>IF(ISBLANK(Perigon!M7709),"",Perigon!M7709)</f>
        <v/>
      </c>
      <c r="J7714" s="98" t="str">
        <f>IF(ISBLANK(Perigon!N7709),"",Perigon!N7709)</f>
        <v/>
      </c>
      <c r="K7714" s="99" t="str">
        <f>IF(ISBLANK(Perigon!J7709),"",Perigon!T7709)</f>
        <v/>
      </c>
      <c r="L7714" s="95" t="str">
        <f>IF(ISBLANK(Perigon!O7709),"",Perigon!O7709)</f>
        <v/>
      </c>
      <c r="M7714" s="95" t="str">
        <f>IF(ISBLANK(Perigon!R7709),"",Perigon!R7709)</f>
        <v/>
      </c>
      <c r="N7714" s="95" t="str">
        <f>IF(ISBLANK(Perigon!P7709),"",Perigon!P7709)</f>
        <v/>
      </c>
      <c r="O7714" s="38" t="str">
        <f>IF($L7714="","",VLOOKUP($R7714,Tarife!$A$2:$R$599,13,FALSE))</f>
        <v/>
      </c>
      <c r="P7714" s="38" t="str">
        <f t="shared" si="120"/>
        <v/>
      </c>
      <c r="R7714" s="100" t="str">
        <f>Zusammenzug!$C$25&amp;"-"&amp;Zusammenzug!$A$7&amp;"-"&amp;Leistungen!L7714</f>
        <v>2024-0-</v>
      </c>
    </row>
    <row r="7715" spans="1:18" x14ac:dyDescent="0.2">
      <c r="A7715" s="95" t="str">
        <f>IF(ISBLANK(Perigon!E7710),"",Perigon!E7710)</f>
        <v/>
      </c>
      <c r="B7715" s="95" t="str">
        <f>IF(ISBLANK(Perigon!G7710),"",Perigon!G7710)</f>
        <v/>
      </c>
      <c r="C7715" s="96" t="str">
        <f>IF(ISBLANK(Perigon!I7710),"",Perigon!I7710)</f>
        <v/>
      </c>
      <c r="D7715" s="97" t="str">
        <f>IF(ISBLANK(Perigon!J7710),"",Perigon!J7710)</f>
        <v/>
      </c>
      <c r="E7715" s="64" t="str">
        <f>IF(ISBLANK(Perigon!K7710),"",Perigon!K7710)</f>
        <v/>
      </c>
      <c r="F7715" s="65"/>
      <c r="G7715" s="64"/>
      <c r="H7715" s="69" t="str">
        <f>IF(ISBLANK(Perigon!L7710),"",Perigon!L7710)</f>
        <v/>
      </c>
      <c r="I7715" s="69" t="str">
        <f>IF(ISBLANK(Perigon!M7710),"",Perigon!M7710)</f>
        <v/>
      </c>
      <c r="J7715" s="98" t="str">
        <f>IF(ISBLANK(Perigon!N7710),"",Perigon!N7710)</f>
        <v/>
      </c>
      <c r="K7715" s="99" t="str">
        <f>IF(ISBLANK(Perigon!J7710),"",Perigon!T7710)</f>
        <v/>
      </c>
      <c r="L7715" s="95" t="str">
        <f>IF(ISBLANK(Perigon!O7710),"",Perigon!O7710)</f>
        <v/>
      </c>
      <c r="M7715" s="95" t="str">
        <f>IF(ISBLANK(Perigon!R7710),"",Perigon!R7710)</f>
        <v/>
      </c>
      <c r="N7715" s="95" t="str">
        <f>IF(ISBLANK(Perigon!P7710),"",Perigon!P7710)</f>
        <v/>
      </c>
      <c r="O7715" s="38" t="str">
        <f>IF($L7715="","",VLOOKUP($R7715,Tarife!$A$2:$R$599,13,FALSE))</f>
        <v/>
      </c>
      <c r="P7715" s="38" t="str">
        <f t="shared" si="120"/>
        <v/>
      </c>
      <c r="R7715" s="100" t="str">
        <f>Zusammenzug!$C$25&amp;"-"&amp;Zusammenzug!$A$7&amp;"-"&amp;Leistungen!L7715</f>
        <v>2024-0-</v>
      </c>
    </row>
    <row r="7716" spans="1:18" x14ac:dyDescent="0.2">
      <c r="A7716" s="95" t="str">
        <f>IF(ISBLANK(Perigon!E7711),"",Perigon!E7711)</f>
        <v/>
      </c>
      <c r="B7716" s="95" t="str">
        <f>IF(ISBLANK(Perigon!G7711),"",Perigon!G7711)</f>
        <v/>
      </c>
      <c r="C7716" s="96" t="str">
        <f>IF(ISBLANK(Perigon!I7711),"",Perigon!I7711)</f>
        <v/>
      </c>
      <c r="D7716" s="97" t="str">
        <f>IF(ISBLANK(Perigon!J7711),"",Perigon!J7711)</f>
        <v/>
      </c>
      <c r="E7716" s="64" t="str">
        <f>IF(ISBLANK(Perigon!K7711),"",Perigon!K7711)</f>
        <v/>
      </c>
      <c r="F7716" s="65"/>
      <c r="G7716" s="64"/>
      <c r="H7716" s="69" t="str">
        <f>IF(ISBLANK(Perigon!L7711),"",Perigon!L7711)</f>
        <v/>
      </c>
      <c r="I7716" s="69" t="str">
        <f>IF(ISBLANK(Perigon!M7711),"",Perigon!M7711)</f>
        <v/>
      </c>
      <c r="J7716" s="98" t="str">
        <f>IF(ISBLANK(Perigon!N7711),"",Perigon!N7711)</f>
        <v/>
      </c>
      <c r="K7716" s="99" t="str">
        <f>IF(ISBLANK(Perigon!J7711),"",Perigon!T7711)</f>
        <v/>
      </c>
      <c r="L7716" s="95" t="str">
        <f>IF(ISBLANK(Perigon!O7711),"",Perigon!O7711)</f>
        <v/>
      </c>
      <c r="M7716" s="95" t="str">
        <f>IF(ISBLANK(Perigon!R7711),"",Perigon!R7711)</f>
        <v/>
      </c>
      <c r="N7716" s="95" t="str">
        <f>IF(ISBLANK(Perigon!P7711),"",Perigon!P7711)</f>
        <v/>
      </c>
      <c r="O7716" s="38" t="str">
        <f>IF($L7716="","",VLOOKUP($R7716,Tarife!$A$2:$R$599,13,FALSE))</f>
        <v/>
      </c>
      <c r="P7716" s="38" t="str">
        <f t="shared" si="120"/>
        <v/>
      </c>
      <c r="R7716" s="100" t="str">
        <f>Zusammenzug!$C$25&amp;"-"&amp;Zusammenzug!$A$7&amp;"-"&amp;Leistungen!L7716</f>
        <v>2024-0-</v>
      </c>
    </row>
    <row r="7717" spans="1:18" x14ac:dyDescent="0.2">
      <c r="A7717" s="95" t="str">
        <f>IF(ISBLANK(Perigon!E7712),"",Perigon!E7712)</f>
        <v/>
      </c>
      <c r="B7717" s="95" t="str">
        <f>IF(ISBLANK(Perigon!G7712),"",Perigon!G7712)</f>
        <v/>
      </c>
      <c r="C7717" s="96" t="str">
        <f>IF(ISBLANK(Perigon!I7712),"",Perigon!I7712)</f>
        <v/>
      </c>
      <c r="D7717" s="97" t="str">
        <f>IF(ISBLANK(Perigon!J7712),"",Perigon!J7712)</f>
        <v/>
      </c>
      <c r="E7717" s="64" t="str">
        <f>IF(ISBLANK(Perigon!K7712),"",Perigon!K7712)</f>
        <v/>
      </c>
      <c r="F7717" s="65"/>
      <c r="G7717" s="64"/>
      <c r="H7717" s="69" t="str">
        <f>IF(ISBLANK(Perigon!L7712),"",Perigon!L7712)</f>
        <v/>
      </c>
      <c r="I7717" s="69" t="str">
        <f>IF(ISBLANK(Perigon!M7712),"",Perigon!M7712)</f>
        <v/>
      </c>
      <c r="J7717" s="98" t="str">
        <f>IF(ISBLANK(Perigon!N7712),"",Perigon!N7712)</f>
        <v/>
      </c>
      <c r="K7717" s="99" t="str">
        <f>IF(ISBLANK(Perigon!J7712),"",Perigon!T7712)</f>
        <v/>
      </c>
      <c r="L7717" s="95" t="str">
        <f>IF(ISBLANK(Perigon!O7712),"",Perigon!O7712)</f>
        <v/>
      </c>
      <c r="M7717" s="95" t="str">
        <f>IF(ISBLANK(Perigon!R7712),"",Perigon!R7712)</f>
        <v/>
      </c>
      <c r="N7717" s="95" t="str">
        <f>IF(ISBLANK(Perigon!P7712),"",Perigon!P7712)</f>
        <v/>
      </c>
      <c r="O7717" s="38" t="str">
        <f>IF($L7717="","",VLOOKUP($R7717,Tarife!$A$2:$R$599,13,FALSE))</f>
        <v/>
      </c>
      <c r="P7717" s="38" t="str">
        <f t="shared" si="120"/>
        <v/>
      </c>
      <c r="R7717" s="100" t="str">
        <f>Zusammenzug!$C$25&amp;"-"&amp;Zusammenzug!$A$7&amp;"-"&amp;Leistungen!L7717</f>
        <v>2024-0-</v>
      </c>
    </row>
    <row r="7718" spans="1:18" x14ac:dyDescent="0.2">
      <c r="A7718" s="95" t="str">
        <f>IF(ISBLANK(Perigon!E7713),"",Perigon!E7713)</f>
        <v/>
      </c>
      <c r="B7718" s="95" t="str">
        <f>IF(ISBLANK(Perigon!G7713),"",Perigon!G7713)</f>
        <v/>
      </c>
      <c r="C7718" s="96" t="str">
        <f>IF(ISBLANK(Perigon!I7713),"",Perigon!I7713)</f>
        <v/>
      </c>
      <c r="D7718" s="97" t="str">
        <f>IF(ISBLANK(Perigon!J7713),"",Perigon!J7713)</f>
        <v/>
      </c>
      <c r="E7718" s="64" t="str">
        <f>IF(ISBLANK(Perigon!K7713),"",Perigon!K7713)</f>
        <v/>
      </c>
      <c r="F7718" s="65"/>
      <c r="G7718" s="64"/>
      <c r="H7718" s="69" t="str">
        <f>IF(ISBLANK(Perigon!L7713),"",Perigon!L7713)</f>
        <v/>
      </c>
      <c r="I7718" s="69" t="str">
        <f>IF(ISBLANK(Perigon!M7713),"",Perigon!M7713)</f>
        <v/>
      </c>
      <c r="J7718" s="98" t="str">
        <f>IF(ISBLANK(Perigon!N7713),"",Perigon!N7713)</f>
        <v/>
      </c>
      <c r="K7718" s="99" t="str">
        <f>IF(ISBLANK(Perigon!J7713),"",Perigon!T7713)</f>
        <v/>
      </c>
      <c r="L7718" s="95" t="str">
        <f>IF(ISBLANK(Perigon!O7713),"",Perigon!O7713)</f>
        <v/>
      </c>
      <c r="M7718" s="95" t="str">
        <f>IF(ISBLANK(Perigon!R7713),"",Perigon!R7713)</f>
        <v/>
      </c>
      <c r="N7718" s="95" t="str">
        <f>IF(ISBLANK(Perigon!P7713),"",Perigon!P7713)</f>
        <v/>
      </c>
      <c r="O7718" s="38" t="str">
        <f>IF($L7718="","",VLOOKUP($R7718,Tarife!$A$2:$R$599,13,FALSE))</f>
        <v/>
      </c>
      <c r="P7718" s="38" t="str">
        <f t="shared" si="120"/>
        <v/>
      </c>
      <c r="R7718" s="100" t="str">
        <f>Zusammenzug!$C$25&amp;"-"&amp;Zusammenzug!$A$7&amp;"-"&amp;Leistungen!L7718</f>
        <v>2024-0-</v>
      </c>
    </row>
    <row r="7719" spans="1:18" x14ac:dyDescent="0.2">
      <c r="A7719" s="95" t="str">
        <f>IF(ISBLANK(Perigon!E7714),"",Perigon!E7714)</f>
        <v/>
      </c>
      <c r="B7719" s="95" t="str">
        <f>IF(ISBLANK(Perigon!G7714),"",Perigon!G7714)</f>
        <v/>
      </c>
      <c r="C7719" s="96" t="str">
        <f>IF(ISBLANK(Perigon!I7714),"",Perigon!I7714)</f>
        <v/>
      </c>
      <c r="D7719" s="97" t="str">
        <f>IF(ISBLANK(Perigon!J7714),"",Perigon!J7714)</f>
        <v/>
      </c>
      <c r="E7719" s="64" t="str">
        <f>IF(ISBLANK(Perigon!K7714),"",Perigon!K7714)</f>
        <v/>
      </c>
      <c r="F7719" s="65"/>
      <c r="G7719" s="64"/>
      <c r="H7719" s="69" t="str">
        <f>IF(ISBLANK(Perigon!L7714),"",Perigon!L7714)</f>
        <v/>
      </c>
      <c r="I7719" s="69" t="str">
        <f>IF(ISBLANK(Perigon!M7714),"",Perigon!M7714)</f>
        <v/>
      </c>
      <c r="J7719" s="98" t="str">
        <f>IF(ISBLANK(Perigon!N7714),"",Perigon!N7714)</f>
        <v/>
      </c>
      <c r="K7719" s="99" t="str">
        <f>IF(ISBLANK(Perigon!J7714),"",Perigon!T7714)</f>
        <v/>
      </c>
      <c r="L7719" s="95" t="str">
        <f>IF(ISBLANK(Perigon!O7714),"",Perigon!O7714)</f>
        <v/>
      </c>
      <c r="M7719" s="95" t="str">
        <f>IF(ISBLANK(Perigon!R7714),"",Perigon!R7714)</f>
        <v/>
      </c>
      <c r="N7719" s="95" t="str">
        <f>IF(ISBLANK(Perigon!P7714),"",Perigon!P7714)</f>
        <v/>
      </c>
      <c r="O7719" s="38" t="str">
        <f>IF($L7719="","",VLOOKUP($R7719,Tarife!$A$2:$R$599,13,FALSE))</f>
        <v/>
      </c>
      <c r="P7719" s="38" t="str">
        <f t="shared" si="120"/>
        <v/>
      </c>
      <c r="R7719" s="100" t="str">
        <f>Zusammenzug!$C$25&amp;"-"&amp;Zusammenzug!$A$7&amp;"-"&amp;Leistungen!L7719</f>
        <v>2024-0-</v>
      </c>
    </row>
    <row r="7720" spans="1:18" x14ac:dyDescent="0.2">
      <c r="A7720" s="95" t="str">
        <f>IF(ISBLANK(Perigon!E7715),"",Perigon!E7715)</f>
        <v/>
      </c>
      <c r="B7720" s="95" t="str">
        <f>IF(ISBLANK(Perigon!G7715),"",Perigon!G7715)</f>
        <v/>
      </c>
      <c r="C7720" s="96" t="str">
        <f>IF(ISBLANK(Perigon!I7715),"",Perigon!I7715)</f>
        <v/>
      </c>
      <c r="D7720" s="97" t="str">
        <f>IF(ISBLANK(Perigon!J7715),"",Perigon!J7715)</f>
        <v/>
      </c>
      <c r="E7720" s="64" t="str">
        <f>IF(ISBLANK(Perigon!K7715),"",Perigon!K7715)</f>
        <v/>
      </c>
      <c r="F7720" s="65"/>
      <c r="G7720" s="64"/>
      <c r="H7720" s="69" t="str">
        <f>IF(ISBLANK(Perigon!L7715),"",Perigon!L7715)</f>
        <v/>
      </c>
      <c r="I7720" s="69" t="str">
        <f>IF(ISBLANK(Perigon!M7715),"",Perigon!M7715)</f>
        <v/>
      </c>
      <c r="J7720" s="98" t="str">
        <f>IF(ISBLANK(Perigon!N7715),"",Perigon!N7715)</f>
        <v/>
      </c>
      <c r="K7720" s="99" t="str">
        <f>IF(ISBLANK(Perigon!J7715),"",Perigon!T7715)</f>
        <v/>
      </c>
      <c r="L7720" s="95" t="str">
        <f>IF(ISBLANK(Perigon!O7715),"",Perigon!O7715)</f>
        <v/>
      </c>
      <c r="M7720" s="95" t="str">
        <f>IF(ISBLANK(Perigon!R7715),"",Perigon!R7715)</f>
        <v/>
      </c>
      <c r="N7720" s="95" t="str">
        <f>IF(ISBLANK(Perigon!P7715),"",Perigon!P7715)</f>
        <v/>
      </c>
      <c r="O7720" s="38" t="str">
        <f>IF($L7720="","",VLOOKUP($R7720,Tarife!$A$2:$R$599,13,FALSE))</f>
        <v/>
      </c>
      <c r="P7720" s="38" t="str">
        <f t="shared" si="120"/>
        <v/>
      </c>
      <c r="R7720" s="100" t="str">
        <f>Zusammenzug!$C$25&amp;"-"&amp;Zusammenzug!$A$7&amp;"-"&amp;Leistungen!L7720</f>
        <v>2024-0-</v>
      </c>
    </row>
    <row r="7721" spans="1:18" x14ac:dyDescent="0.2">
      <c r="A7721" s="95" t="str">
        <f>IF(ISBLANK(Perigon!E7716),"",Perigon!E7716)</f>
        <v/>
      </c>
      <c r="B7721" s="95" t="str">
        <f>IF(ISBLANK(Perigon!G7716),"",Perigon!G7716)</f>
        <v/>
      </c>
      <c r="C7721" s="96" t="str">
        <f>IF(ISBLANK(Perigon!I7716),"",Perigon!I7716)</f>
        <v/>
      </c>
      <c r="D7721" s="97" t="str">
        <f>IF(ISBLANK(Perigon!J7716),"",Perigon!J7716)</f>
        <v/>
      </c>
      <c r="E7721" s="64" t="str">
        <f>IF(ISBLANK(Perigon!K7716),"",Perigon!K7716)</f>
        <v/>
      </c>
      <c r="F7721" s="65"/>
      <c r="G7721" s="64"/>
      <c r="H7721" s="69" t="str">
        <f>IF(ISBLANK(Perigon!L7716),"",Perigon!L7716)</f>
        <v/>
      </c>
      <c r="I7721" s="69" t="str">
        <f>IF(ISBLANK(Perigon!M7716),"",Perigon!M7716)</f>
        <v/>
      </c>
      <c r="J7721" s="98" t="str">
        <f>IF(ISBLANK(Perigon!N7716),"",Perigon!N7716)</f>
        <v/>
      </c>
      <c r="K7721" s="99" t="str">
        <f>IF(ISBLANK(Perigon!J7716),"",Perigon!T7716)</f>
        <v/>
      </c>
      <c r="L7721" s="95" t="str">
        <f>IF(ISBLANK(Perigon!O7716),"",Perigon!O7716)</f>
        <v/>
      </c>
      <c r="M7721" s="95" t="str">
        <f>IF(ISBLANK(Perigon!R7716),"",Perigon!R7716)</f>
        <v/>
      </c>
      <c r="N7721" s="95" t="str">
        <f>IF(ISBLANK(Perigon!P7716),"",Perigon!P7716)</f>
        <v/>
      </c>
      <c r="O7721" s="38" t="str">
        <f>IF($L7721="","",VLOOKUP($R7721,Tarife!$A$2:$R$599,13,FALSE))</f>
        <v/>
      </c>
      <c r="P7721" s="38" t="str">
        <f t="shared" si="120"/>
        <v/>
      </c>
      <c r="R7721" s="100" t="str">
        <f>Zusammenzug!$C$25&amp;"-"&amp;Zusammenzug!$A$7&amp;"-"&amp;Leistungen!L7721</f>
        <v>2024-0-</v>
      </c>
    </row>
    <row r="7722" spans="1:18" x14ac:dyDescent="0.2">
      <c r="A7722" s="95" t="str">
        <f>IF(ISBLANK(Perigon!E7717),"",Perigon!E7717)</f>
        <v/>
      </c>
      <c r="B7722" s="95" t="str">
        <f>IF(ISBLANK(Perigon!G7717),"",Perigon!G7717)</f>
        <v/>
      </c>
      <c r="C7722" s="96" t="str">
        <f>IF(ISBLANK(Perigon!I7717),"",Perigon!I7717)</f>
        <v/>
      </c>
      <c r="D7722" s="97" t="str">
        <f>IF(ISBLANK(Perigon!J7717),"",Perigon!J7717)</f>
        <v/>
      </c>
      <c r="E7722" s="64" t="str">
        <f>IF(ISBLANK(Perigon!K7717),"",Perigon!K7717)</f>
        <v/>
      </c>
      <c r="F7722" s="65"/>
      <c r="G7722" s="64"/>
      <c r="H7722" s="69" t="str">
        <f>IF(ISBLANK(Perigon!L7717),"",Perigon!L7717)</f>
        <v/>
      </c>
      <c r="I7722" s="69" t="str">
        <f>IF(ISBLANK(Perigon!M7717),"",Perigon!M7717)</f>
        <v/>
      </c>
      <c r="J7722" s="98" t="str">
        <f>IF(ISBLANK(Perigon!N7717),"",Perigon!N7717)</f>
        <v/>
      </c>
      <c r="K7722" s="99" t="str">
        <f>IF(ISBLANK(Perigon!J7717),"",Perigon!T7717)</f>
        <v/>
      </c>
      <c r="L7722" s="95" t="str">
        <f>IF(ISBLANK(Perigon!O7717),"",Perigon!O7717)</f>
        <v/>
      </c>
      <c r="M7722" s="95" t="str">
        <f>IF(ISBLANK(Perigon!R7717),"",Perigon!R7717)</f>
        <v/>
      </c>
      <c r="N7722" s="95" t="str">
        <f>IF(ISBLANK(Perigon!P7717),"",Perigon!P7717)</f>
        <v/>
      </c>
      <c r="O7722" s="38" t="str">
        <f>IF($L7722="","",VLOOKUP($R7722,Tarife!$A$2:$R$599,13,FALSE))</f>
        <v/>
      </c>
      <c r="P7722" s="38" t="str">
        <f t="shared" si="120"/>
        <v/>
      </c>
      <c r="R7722" s="100" t="str">
        <f>Zusammenzug!$C$25&amp;"-"&amp;Zusammenzug!$A$7&amp;"-"&amp;Leistungen!L7722</f>
        <v>2024-0-</v>
      </c>
    </row>
    <row r="7723" spans="1:18" x14ac:dyDescent="0.2">
      <c r="A7723" s="95" t="str">
        <f>IF(ISBLANK(Perigon!E7718),"",Perigon!E7718)</f>
        <v/>
      </c>
      <c r="B7723" s="95" t="str">
        <f>IF(ISBLANK(Perigon!G7718),"",Perigon!G7718)</f>
        <v/>
      </c>
      <c r="C7723" s="96" t="str">
        <f>IF(ISBLANK(Perigon!I7718),"",Perigon!I7718)</f>
        <v/>
      </c>
      <c r="D7723" s="97" t="str">
        <f>IF(ISBLANK(Perigon!J7718),"",Perigon!J7718)</f>
        <v/>
      </c>
      <c r="E7723" s="64" t="str">
        <f>IF(ISBLANK(Perigon!K7718),"",Perigon!K7718)</f>
        <v/>
      </c>
      <c r="F7723" s="65"/>
      <c r="G7723" s="64"/>
      <c r="H7723" s="69" t="str">
        <f>IF(ISBLANK(Perigon!L7718),"",Perigon!L7718)</f>
        <v/>
      </c>
      <c r="I7723" s="69" t="str">
        <f>IF(ISBLANK(Perigon!M7718),"",Perigon!M7718)</f>
        <v/>
      </c>
      <c r="J7723" s="98" t="str">
        <f>IF(ISBLANK(Perigon!N7718),"",Perigon!N7718)</f>
        <v/>
      </c>
      <c r="K7723" s="99" t="str">
        <f>IF(ISBLANK(Perigon!J7718),"",Perigon!T7718)</f>
        <v/>
      </c>
      <c r="L7723" s="95" t="str">
        <f>IF(ISBLANK(Perigon!O7718),"",Perigon!O7718)</f>
        <v/>
      </c>
      <c r="M7723" s="95" t="str">
        <f>IF(ISBLANK(Perigon!R7718),"",Perigon!R7718)</f>
        <v/>
      </c>
      <c r="N7723" s="95" t="str">
        <f>IF(ISBLANK(Perigon!P7718),"",Perigon!P7718)</f>
        <v/>
      </c>
      <c r="O7723" s="38" t="str">
        <f>IF($L7723="","",VLOOKUP($R7723,Tarife!$A$2:$R$599,13,FALSE))</f>
        <v/>
      </c>
      <c r="P7723" s="38" t="str">
        <f t="shared" si="120"/>
        <v/>
      </c>
      <c r="R7723" s="100" t="str">
        <f>Zusammenzug!$C$25&amp;"-"&amp;Zusammenzug!$A$7&amp;"-"&amp;Leistungen!L7723</f>
        <v>2024-0-</v>
      </c>
    </row>
    <row r="7724" spans="1:18" x14ac:dyDescent="0.2">
      <c r="A7724" s="95" t="str">
        <f>IF(ISBLANK(Perigon!E7719),"",Perigon!E7719)</f>
        <v/>
      </c>
      <c r="B7724" s="95" t="str">
        <f>IF(ISBLANK(Perigon!G7719),"",Perigon!G7719)</f>
        <v/>
      </c>
      <c r="C7724" s="96" t="str">
        <f>IF(ISBLANK(Perigon!I7719),"",Perigon!I7719)</f>
        <v/>
      </c>
      <c r="D7724" s="97" t="str">
        <f>IF(ISBLANK(Perigon!J7719),"",Perigon!J7719)</f>
        <v/>
      </c>
      <c r="E7724" s="64" t="str">
        <f>IF(ISBLANK(Perigon!K7719),"",Perigon!K7719)</f>
        <v/>
      </c>
      <c r="F7724" s="65"/>
      <c r="G7724" s="64"/>
      <c r="H7724" s="69" t="str">
        <f>IF(ISBLANK(Perigon!L7719),"",Perigon!L7719)</f>
        <v/>
      </c>
      <c r="I7724" s="69" t="str">
        <f>IF(ISBLANK(Perigon!M7719),"",Perigon!M7719)</f>
        <v/>
      </c>
      <c r="J7724" s="98" t="str">
        <f>IF(ISBLANK(Perigon!N7719),"",Perigon!N7719)</f>
        <v/>
      </c>
      <c r="K7724" s="99" t="str">
        <f>IF(ISBLANK(Perigon!J7719),"",Perigon!T7719)</f>
        <v/>
      </c>
      <c r="L7724" s="95" t="str">
        <f>IF(ISBLANK(Perigon!O7719),"",Perigon!O7719)</f>
        <v/>
      </c>
      <c r="M7724" s="95" t="str">
        <f>IF(ISBLANK(Perigon!R7719),"",Perigon!R7719)</f>
        <v/>
      </c>
      <c r="N7724" s="95" t="str">
        <f>IF(ISBLANK(Perigon!P7719),"",Perigon!P7719)</f>
        <v/>
      </c>
      <c r="O7724" s="38" t="str">
        <f>IF($L7724="","",VLOOKUP($R7724,Tarife!$A$2:$R$599,13,FALSE))</f>
        <v/>
      </c>
      <c r="P7724" s="38" t="str">
        <f t="shared" si="120"/>
        <v/>
      </c>
      <c r="R7724" s="100" t="str">
        <f>Zusammenzug!$C$25&amp;"-"&amp;Zusammenzug!$A$7&amp;"-"&amp;Leistungen!L7724</f>
        <v>2024-0-</v>
      </c>
    </row>
    <row r="7725" spans="1:18" x14ac:dyDescent="0.2">
      <c r="A7725" s="95" t="str">
        <f>IF(ISBLANK(Perigon!E7720),"",Perigon!E7720)</f>
        <v/>
      </c>
      <c r="B7725" s="95" t="str">
        <f>IF(ISBLANK(Perigon!G7720),"",Perigon!G7720)</f>
        <v/>
      </c>
      <c r="C7725" s="96" t="str">
        <f>IF(ISBLANK(Perigon!I7720),"",Perigon!I7720)</f>
        <v/>
      </c>
      <c r="D7725" s="97" t="str">
        <f>IF(ISBLANK(Perigon!J7720),"",Perigon!J7720)</f>
        <v/>
      </c>
      <c r="E7725" s="64" t="str">
        <f>IF(ISBLANK(Perigon!K7720),"",Perigon!K7720)</f>
        <v/>
      </c>
      <c r="F7725" s="65"/>
      <c r="G7725" s="64"/>
      <c r="H7725" s="69" t="str">
        <f>IF(ISBLANK(Perigon!L7720),"",Perigon!L7720)</f>
        <v/>
      </c>
      <c r="I7725" s="69" t="str">
        <f>IF(ISBLANK(Perigon!M7720),"",Perigon!M7720)</f>
        <v/>
      </c>
      <c r="J7725" s="98" t="str">
        <f>IF(ISBLANK(Perigon!N7720),"",Perigon!N7720)</f>
        <v/>
      </c>
      <c r="K7725" s="99" t="str">
        <f>IF(ISBLANK(Perigon!J7720),"",Perigon!T7720)</f>
        <v/>
      </c>
      <c r="L7725" s="95" t="str">
        <f>IF(ISBLANK(Perigon!O7720),"",Perigon!O7720)</f>
        <v/>
      </c>
      <c r="M7725" s="95" t="str">
        <f>IF(ISBLANK(Perigon!R7720),"",Perigon!R7720)</f>
        <v/>
      </c>
      <c r="N7725" s="95" t="str">
        <f>IF(ISBLANK(Perigon!P7720),"",Perigon!P7720)</f>
        <v/>
      </c>
      <c r="O7725" s="38" t="str">
        <f>IF($L7725="","",VLOOKUP($R7725,Tarife!$A$2:$R$599,13,FALSE))</f>
        <v/>
      </c>
      <c r="P7725" s="38" t="str">
        <f t="shared" si="120"/>
        <v/>
      </c>
      <c r="R7725" s="100" t="str">
        <f>Zusammenzug!$C$25&amp;"-"&amp;Zusammenzug!$A$7&amp;"-"&amp;Leistungen!L7725</f>
        <v>2024-0-</v>
      </c>
    </row>
    <row r="7726" spans="1:18" x14ac:dyDescent="0.2">
      <c r="A7726" s="95" t="str">
        <f>IF(ISBLANK(Perigon!E7721),"",Perigon!E7721)</f>
        <v/>
      </c>
      <c r="B7726" s="95" t="str">
        <f>IF(ISBLANK(Perigon!G7721),"",Perigon!G7721)</f>
        <v/>
      </c>
      <c r="C7726" s="96" t="str">
        <f>IF(ISBLANK(Perigon!I7721),"",Perigon!I7721)</f>
        <v/>
      </c>
      <c r="D7726" s="97" t="str">
        <f>IF(ISBLANK(Perigon!J7721),"",Perigon!J7721)</f>
        <v/>
      </c>
      <c r="E7726" s="64" t="str">
        <f>IF(ISBLANK(Perigon!K7721),"",Perigon!K7721)</f>
        <v/>
      </c>
      <c r="F7726" s="65"/>
      <c r="G7726" s="64"/>
      <c r="H7726" s="69" t="str">
        <f>IF(ISBLANK(Perigon!L7721),"",Perigon!L7721)</f>
        <v/>
      </c>
      <c r="I7726" s="69" t="str">
        <f>IF(ISBLANK(Perigon!M7721),"",Perigon!M7721)</f>
        <v/>
      </c>
      <c r="J7726" s="98" t="str">
        <f>IF(ISBLANK(Perigon!N7721),"",Perigon!N7721)</f>
        <v/>
      </c>
      <c r="K7726" s="99" t="str">
        <f>IF(ISBLANK(Perigon!J7721),"",Perigon!T7721)</f>
        <v/>
      </c>
      <c r="L7726" s="95" t="str">
        <f>IF(ISBLANK(Perigon!O7721),"",Perigon!O7721)</f>
        <v/>
      </c>
      <c r="M7726" s="95" t="str">
        <f>IF(ISBLANK(Perigon!R7721),"",Perigon!R7721)</f>
        <v/>
      </c>
      <c r="N7726" s="95" t="str">
        <f>IF(ISBLANK(Perigon!P7721),"",Perigon!P7721)</f>
        <v/>
      </c>
      <c r="O7726" s="38" t="str">
        <f>IF($L7726="","",VLOOKUP($R7726,Tarife!$A$2:$R$599,13,FALSE))</f>
        <v/>
      </c>
      <c r="P7726" s="38" t="str">
        <f t="shared" si="120"/>
        <v/>
      </c>
      <c r="R7726" s="100" t="str">
        <f>Zusammenzug!$C$25&amp;"-"&amp;Zusammenzug!$A$7&amp;"-"&amp;Leistungen!L7726</f>
        <v>2024-0-</v>
      </c>
    </row>
    <row r="7727" spans="1:18" x14ac:dyDescent="0.2">
      <c r="A7727" s="95" t="str">
        <f>IF(ISBLANK(Perigon!E7722),"",Perigon!E7722)</f>
        <v/>
      </c>
      <c r="B7727" s="95" t="str">
        <f>IF(ISBLANK(Perigon!G7722),"",Perigon!G7722)</f>
        <v/>
      </c>
      <c r="C7727" s="96" t="str">
        <f>IF(ISBLANK(Perigon!I7722),"",Perigon!I7722)</f>
        <v/>
      </c>
      <c r="D7727" s="97" t="str">
        <f>IF(ISBLANK(Perigon!J7722),"",Perigon!J7722)</f>
        <v/>
      </c>
      <c r="E7727" s="64" t="str">
        <f>IF(ISBLANK(Perigon!K7722),"",Perigon!K7722)</f>
        <v/>
      </c>
      <c r="F7727" s="65"/>
      <c r="G7727" s="64"/>
      <c r="H7727" s="69" t="str">
        <f>IF(ISBLANK(Perigon!L7722),"",Perigon!L7722)</f>
        <v/>
      </c>
      <c r="I7727" s="69" t="str">
        <f>IF(ISBLANK(Perigon!M7722),"",Perigon!M7722)</f>
        <v/>
      </c>
      <c r="J7727" s="98" t="str">
        <f>IF(ISBLANK(Perigon!N7722),"",Perigon!N7722)</f>
        <v/>
      </c>
      <c r="K7727" s="99" t="str">
        <f>IF(ISBLANK(Perigon!J7722),"",Perigon!T7722)</f>
        <v/>
      </c>
      <c r="L7727" s="95" t="str">
        <f>IF(ISBLANK(Perigon!O7722),"",Perigon!O7722)</f>
        <v/>
      </c>
      <c r="M7727" s="95" t="str">
        <f>IF(ISBLANK(Perigon!R7722),"",Perigon!R7722)</f>
        <v/>
      </c>
      <c r="N7727" s="95" t="str">
        <f>IF(ISBLANK(Perigon!P7722),"",Perigon!P7722)</f>
        <v/>
      </c>
      <c r="O7727" s="38" t="str">
        <f>IF($L7727="","",VLOOKUP($R7727,Tarife!$A$2:$R$599,13,FALSE))</f>
        <v/>
      </c>
      <c r="P7727" s="38" t="str">
        <f t="shared" si="120"/>
        <v/>
      </c>
      <c r="R7727" s="100" t="str">
        <f>Zusammenzug!$C$25&amp;"-"&amp;Zusammenzug!$A$7&amp;"-"&amp;Leistungen!L7727</f>
        <v>2024-0-</v>
      </c>
    </row>
    <row r="7728" spans="1:18" x14ac:dyDescent="0.2">
      <c r="A7728" s="95" t="str">
        <f>IF(ISBLANK(Perigon!E7723),"",Perigon!E7723)</f>
        <v/>
      </c>
      <c r="B7728" s="95" t="str">
        <f>IF(ISBLANK(Perigon!G7723),"",Perigon!G7723)</f>
        <v/>
      </c>
      <c r="C7728" s="96" t="str">
        <f>IF(ISBLANK(Perigon!I7723),"",Perigon!I7723)</f>
        <v/>
      </c>
      <c r="D7728" s="97" t="str">
        <f>IF(ISBLANK(Perigon!J7723),"",Perigon!J7723)</f>
        <v/>
      </c>
      <c r="E7728" s="64" t="str">
        <f>IF(ISBLANK(Perigon!K7723),"",Perigon!K7723)</f>
        <v/>
      </c>
      <c r="F7728" s="65"/>
      <c r="G7728" s="64"/>
      <c r="H7728" s="69" t="str">
        <f>IF(ISBLANK(Perigon!L7723),"",Perigon!L7723)</f>
        <v/>
      </c>
      <c r="I7728" s="69" t="str">
        <f>IF(ISBLANK(Perigon!M7723),"",Perigon!M7723)</f>
        <v/>
      </c>
      <c r="J7728" s="98" t="str">
        <f>IF(ISBLANK(Perigon!N7723),"",Perigon!N7723)</f>
        <v/>
      </c>
      <c r="K7728" s="99" t="str">
        <f>IF(ISBLANK(Perigon!J7723),"",Perigon!T7723)</f>
        <v/>
      </c>
      <c r="L7728" s="95" t="str">
        <f>IF(ISBLANK(Perigon!O7723),"",Perigon!O7723)</f>
        <v/>
      </c>
      <c r="M7728" s="95" t="str">
        <f>IF(ISBLANK(Perigon!R7723),"",Perigon!R7723)</f>
        <v/>
      </c>
      <c r="N7728" s="95" t="str">
        <f>IF(ISBLANK(Perigon!P7723),"",Perigon!P7723)</f>
        <v/>
      </c>
      <c r="O7728" s="38" t="str">
        <f>IF($L7728="","",VLOOKUP($R7728,Tarife!$A$2:$R$599,13,FALSE))</f>
        <v/>
      </c>
      <c r="P7728" s="38" t="str">
        <f t="shared" si="120"/>
        <v/>
      </c>
      <c r="R7728" s="100" t="str">
        <f>Zusammenzug!$C$25&amp;"-"&amp;Zusammenzug!$A$7&amp;"-"&amp;Leistungen!L7728</f>
        <v>2024-0-</v>
      </c>
    </row>
    <row r="7729" spans="1:18" x14ac:dyDescent="0.2">
      <c r="A7729" s="95" t="str">
        <f>IF(ISBLANK(Perigon!E7724),"",Perigon!E7724)</f>
        <v/>
      </c>
      <c r="B7729" s="95" t="str">
        <f>IF(ISBLANK(Perigon!G7724),"",Perigon!G7724)</f>
        <v/>
      </c>
      <c r="C7729" s="96" t="str">
        <f>IF(ISBLANK(Perigon!I7724),"",Perigon!I7724)</f>
        <v/>
      </c>
      <c r="D7729" s="97" t="str">
        <f>IF(ISBLANK(Perigon!J7724),"",Perigon!J7724)</f>
        <v/>
      </c>
      <c r="E7729" s="64" t="str">
        <f>IF(ISBLANK(Perigon!K7724),"",Perigon!K7724)</f>
        <v/>
      </c>
      <c r="F7729" s="65"/>
      <c r="G7729" s="64"/>
      <c r="H7729" s="69" t="str">
        <f>IF(ISBLANK(Perigon!L7724),"",Perigon!L7724)</f>
        <v/>
      </c>
      <c r="I7729" s="69" t="str">
        <f>IF(ISBLANK(Perigon!M7724),"",Perigon!M7724)</f>
        <v/>
      </c>
      <c r="J7729" s="98" t="str">
        <f>IF(ISBLANK(Perigon!N7724),"",Perigon!N7724)</f>
        <v/>
      </c>
      <c r="K7729" s="99" t="str">
        <f>IF(ISBLANK(Perigon!J7724),"",Perigon!T7724)</f>
        <v/>
      </c>
      <c r="L7729" s="95" t="str">
        <f>IF(ISBLANK(Perigon!O7724),"",Perigon!O7724)</f>
        <v/>
      </c>
      <c r="M7729" s="95" t="str">
        <f>IF(ISBLANK(Perigon!R7724),"",Perigon!R7724)</f>
        <v/>
      </c>
      <c r="N7729" s="95" t="str">
        <f>IF(ISBLANK(Perigon!P7724),"",Perigon!P7724)</f>
        <v/>
      </c>
      <c r="O7729" s="38" t="str">
        <f>IF($L7729="","",VLOOKUP($R7729,Tarife!$A$2:$R$599,13,FALSE))</f>
        <v/>
      </c>
      <c r="P7729" s="38" t="str">
        <f t="shared" si="120"/>
        <v/>
      </c>
      <c r="R7729" s="100" t="str">
        <f>Zusammenzug!$C$25&amp;"-"&amp;Zusammenzug!$A$7&amp;"-"&amp;Leistungen!L7729</f>
        <v>2024-0-</v>
      </c>
    </row>
    <row r="7730" spans="1:18" x14ac:dyDescent="0.2">
      <c r="A7730" s="95" t="str">
        <f>IF(ISBLANK(Perigon!E7725),"",Perigon!E7725)</f>
        <v/>
      </c>
      <c r="B7730" s="95" t="str">
        <f>IF(ISBLANK(Perigon!G7725),"",Perigon!G7725)</f>
        <v/>
      </c>
      <c r="C7730" s="96" t="str">
        <f>IF(ISBLANK(Perigon!I7725),"",Perigon!I7725)</f>
        <v/>
      </c>
      <c r="D7730" s="97" t="str">
        <f>IF(ISBLANK(Perigon!J7725),"",Perigon!J7725)</f>
        <v/>
      </c>
      <c r="E7730" s="64" t="str">
        <f>IF(ISBLANK(Perigon!K7725),"",Perigon!K7725)</f>
        <v/>
      </c>
      <c r="F7730" s="65"/>
      <c r="G7730" s="64"/>
      <c r="H7730" s="69" t="str">
        <f>IF(ISBLANK(Perigon!L7725),"",Perigon!L7725)</f>
        <v/>
      </c>
      <c r="I7730" s="69" t="str">
        <f>IF(ISBLANK(Perigon!M7725),"",Perigon!M7725)</f>
        <v/>
      </c>
      <c r="J7730" s="98" t="str">
        <f>IF(ISBLANK(Perigon!N7725),"",Perigon!N7725)</f>
        <v/>
      </c>
      <c r="K7730" s="99" t="str">
        <f>IF(ISBLANK(Perigon!J7725),"",Perigon!T7725)</f>
        <v/>
      </c>
      <c r="L7730" s="95" t="str">
        <f>IF(ISBLANK(Perigon!O7725),"",Perigon!O7725)</f>
        <v/>
      </c>
      <c r="M7730" s="95" t="str">
        <f>IF(ISBLANK(Perigon!R7725),"",Perigon!R7725)</f>
        <v/>
      </c>
      <c r="N7730" s="95" t="str">
        <f>IF(ISBLANK(Perigon!P7725),"",Perigon!P7725)</f>
        <v/>
      </c>
      <c r="O7730" s="38" t="str">
        <f>IF($L7730="","",VLOOKUP($R7730,Tarife!$A$2:$R$599,13,FALSE))</f>
        <v/>
      </c>
      <c r="P7730" s="38" t="str">
        <f t="shared" si="120"/>
        <v/>
      </c>
      <c r="R7730" s="100" t="str">
        <f>Zusammenzug!$C$25&amp;"-"&amp;Zusammenzug!$A$7&amp;"-"&amp;Leistungen!L7730</f>
        <v>2024-0-</v>
      </c>
    </row>
    <row r="7731" spans="1:18" x14ac:dyDescent="0.2">
      <c r="A7731" s="95" t="str">
        <f>IF(ISBLANK(Perigon!E7726),"",Perigon!E7726)</f>
        <v/>
      </c>
      <c r="B7731" s="95" t="str">
        <f>IF(ISBLANK(Perigon!G7726),"",Perigon!G7726)</f>
        <v/>
      </c>
      <c r="C7731" s="96" t="str">
        <f>IF(ISBLANK(Perigon!I7726),"",Perigon!I7726)</f>
        <v/>
      </c>
      <c r="D7731" s="97" t="str">
        <f>IF(ISBLANK(Perigon!J7726),"",Perigon!J7726)</f>
        <v/>
      </c>
      <c r="E7731" s="64" t="str">
        <f>IF(ISBLANK(Perigon!K7726),"",Perigon!K7726)</f>
        <v/>
      </c>
      <c r="F7731" s="65"/>
      <c r="G7731" s="64"/>
      <c r="H7731" s="69" t="str">
        <f>IF(ISBLANK(Perigon!L7726),"",Perigon!L7726)</f>
        <v/>
      </c>
      <c r="I7731" s="69" t="str">
        <f>IF(ISBLANK(Perigon!M7726),"",Perigon!M7726)</f>
        <v/>
      </c>
      <c r="J7731" s="98" t="str">
        <f>IF(ISBLANK(Perigon!N7726),"",Perigon!N7726)</f>
        <v/>
      </c>
      <c r="K7731" s="99" t="str">
        <f>IF(ISBLANK(Perigon!J7726),"",Perigon!T7726)</f>
        <v/>
      </c>
      <c r="L7731" s="95" t="str">
        <f>IF(ISBLANK(Perigon!O7726),"",Perigon!O7726)</f>
        <v/>
      </c>
      <c r="M7731" s="95" t="str">
        <f>IF(ISBLANK(Perigon!R7726),"",Perigon!R7726)</f>
        <v/>
      </c>
      <c r="N7731" s="95" t="str">
        <f>IF(ISBLANK(Perigon!P7726),"",Perigon!P7726)</f>
        <v/>
      </c>
      <c r="O7731" s="38" t="str">
        <f>IF($L7731="","",VLOOKUP($R7731,Tarife!$A$2:$R$599,13,FALSE))</f>
        <v/>
      </c>
      <c r="P7731" s="38" t="str">
        <f t="shared" si="120"/>
        <v/>
      </c>
      <c r="R7731" s="100" t="str">
        <f>Zusammenzug!$C$25&amp;"-"&amp;Zusammenzug!$A$7&amp;"-"&amp;Leistungen!L7731</f>
        <v>2024-0-</v>
      </c>
    </row>
    <row r="7732" spans="1:18" x14ac:dyDescent="0.2">
      <c r="A7732" s="95" t="str">
        <f>IF(ISBLANK(Perigon!E7727),"",Perigon!E7727)</f>
        <v/>
      </c>
      <c r="B7732" s="95" t="str">
        <f>IF(ISBLANK(Perigon!G7727),"",Perigon!G7727)</f>
        <v/>
      </c>
      <c r="C7732" s="96" t="str">
        <f>IF(ISBLANK(Perigon!I7727),"",Perigon!I7727)</f>
        <v/>
      </c>
      <c r="D7732" s="97" t="str">
        <f>IF(ISBLANK(Perigon!J7727),"",Perigon!J7727)</f>
        <v/>
      </c>
      <c r="E7732" s="64" t="str">
        <f>IF(ISBLANK(Perigon!K7727),"",Perigon!K7727)</f>
        <v/>
      </c>
      <c r="F7732" s="65"/>
      <c r="G7732" s="64"/>
      <c r="H7732" s="69" t="str">
        <f>IF(ISBLANK(Perigon!L7727),"",Perigon!L7727)</f>
        <v/>
      </c>
      <c r="I7732" s="69" t="str">
        <f>IF(ISBLANK(Perigon!M7727),"",Perigon!M7727)</f>
        <v/>
      </c>
      <c r="J7732" s="98" t="str">
        <f>IF(ISBLANK(Perigon!N7727),"",Perigon!N7727)</f>
        <v/>
      </c>
      <c r="K7732" s="99" t="str">
        <f>IF(ISBLANK(Perigon!J7727),"",Perigon!T7727)</f>
        <v/>
      </c>
      <c r="L7732" s="95" t="str">
        <f>IF(ISBLANK(Perigon!O7727),"",Perigon!O7727)</f>
        <v/>
      </c>
      <c r="M7732" s="95" t="str">
        <f>IF(ISBLANK(Perigon!R7727),"",Perigon!R7727)</f>
        <v/>
      </c>
      <c r="N7732" s="95" t="str">
        <f>IF(ISBLANK(Perigon!P7727),"",Perigon!P7727)</f>
        <v/>
      </c>
      <c r="O7732" s="38" t="str">
        <f>IF($L7732="","",VLOOKUP($R7732,Tarife!$A$2:$R$599,13,FALSE))</f>
        <v/>
      </c>
      <c r="P7732" s="38" t="str">
        <f t="shared" si="120"/>
        <v/>
      </c>
      <c r="R7732" s="100" t="str">
        <f>Zusammenzug!$C$25&amp;"-"&amp;Zusammenzug!$A$7&amp;"-"&amp;Leistungen!L7732</f>
        <v>2024-0-</v>
      </c>
    </row>
    <row r="7733" spans="1:18" x14ac:dyDescent="0.2">
      <c r="A7733" s="95" t="str">
        <f>IF(ISBLANK(Perigon!E7728),"",Perigon!E7728)</f>
        <v/>
      </c>
      <c r="B7733" s="95" t="str">
        <f>IF(ISBLANK(Perigon!G7728),"",Perigon!G7728)</f>
        <v/>
      </c>
      <c r="C7733" s="96" t="str">
        <f>IF(ISBLANK(Perigon!I7728),"",Perigon!I7728)</f>
        <v/>
      </c>
      <c r="D7733" s="97" t="str">
        <f>IF(ISBLANK(Perigon!J7728),"",Perigon!J7728)</f>
        <v/>
      </c>
      <c r="E7733" s="64" t="str">
        <f>IF(ISBLANK(Perigon!K7728),"",Perigon!K7728)</f>
        <v/>
      </c>
      <c r="F7733" s="65"/>
      <c r="G7733" s="64"/>
      <c r="H7733" s="69" t="str">
        <f>IF(ISBLANK(Perigon!L7728),"",Perigon!L7728)</f>
        <v/>
      </c>
      <c r="I7733" s="69" t="str">
        <f>IF(ISBLANK(Perigon!M7728),"",Perigon!M7728)</f>
        <v/>
      </c>
      <c r="J7733" s="98" t="str">
        <f>IF(ISBLANK(Perigon!N7728),"",Perigon!N7728)</f>
        <v/>
      </c>
      <c r="K7733" s="99" t="str">
        <f>IF(ISBLANK(Perigon!J7728),"",Perigon!T7728)</f>
        <v/>
      </c>
      <c r="L7733" s="95" t="str">
        <f>IF(ISBLANK(Perigon!O7728),"",Perigon!O7728)</f>
        <v/>
      </c>
      <c r="M7733" s="95" t="str">
        <f>IF(ISBLANK(Perigon!R7728),"",Perigon!R7728)</f>
        <v/>
      </c>
      <c r="N7733" s="95" t="str">
        <f>IF(ISBLANK(Perigon!P7728),"",Perigon!P7728)</f>
        <v/>
      </c>
      <c r="O7733" s="38" t="str">
        <f>IF($L7733="","",VLOOKUP($R7733,Tarife!$A$2:$R$599,13,FALSE))</f>
        <v/>
      </c>
      <c r="P7733" s="38" t="str">
        <f t="shared" si="120"/>
        <v/>
      </c>
      <c r="R7733" s="100" t="str">
        <f>Zusammenzug!$C$25&amp;"-"&amp;Zusammenzug!$A$7&amp;"-"&amp;Leistungen!L7733</f>
        <v>2024-0-</v>
      </c>
    </row>
    <row r="7734" spans="1:18" x14ac:dyDescent="0.2">
      <c r="A7734" s="95" t="str">
        <f>IF(ISBLANK(Perigon!E7729),"",Perigon!E7729)</f>
        <v/>
      </c>
      <c r="B7734" s="95" t="str">
        <f>IF(ISBLANK(Perigon!G7729),"",Perigon!G7729)</f>
        <v/>
      </c>
      <c r="C7734" s="96" t="str">
        <f>IF(ISBLANK(Perigon!I7729),"",Perigon!I7729)</f>
        <v/>
      </c>
      <c r="D7734" s="97" t="str">
        <f>IF(ISBLANK(Perigon!J7729),"",Perigon!J7729)</f>
        <v/>
      </c>
      <c r="E7734" s="64" t="str">
        <f>IF(ISBLANK(Perigon!K7729),"",Perigon!K7729)</f>
        <v/>
      </c>
      <c r="F7734" s="65"/>
      <c r="G7734" s="64"/>
      <c r="H7734" s="69" t="str">
        <f>IF(ISBLANK(Perigon!L7729),"",Perigon!L7729)</f>
        <v/>
      </c>
      <c r="I7734" s="69" t="str">
        <f>IF(ISBLANK(Perigon!M7729),"",Perigon!M7729)</f>
        <v/>
      </c>
      <c r="J7734" s="98" t="str">
        <f>IF(ISBLANK(Perigon!N7729),"",Perigon!N7729)</f>
        <v/>
      </c>
      <c r="K7734" s="99" t="str">
        <f>IF(ISBLANK(Perigon!J7729),"",Perigon!T7729)</f>
        <v/>
      </c>
      <c r="L7734" s="95" t="str">
        <f>IF(ISBLANK(Perigon!O7729),"",Perigon!O7729)</f>
        <v/>
      </c>
      <c r="M7734" s="95" t="str">
        <f>IF(ISBLANK(Perigon!R7729),"",Perigon!R7729)</f>
        <v/>
      </c>
      <c r="N7734" s="95" t="str">
        <f>IF(ISBLANK(Perigon!P7729),"",Perigon!P7729)</f>
        <v/>
      </c>
      <c r="O7734" s="38" t="str">
        <f>IF($L7734="","",VLOOKUP($R7734,Tarife!$A$2:$R$599,13,FALSE))</f>
        <v/>
      </c>
      <c r="P7734" s="38" t="str">
        <f t="shared" si="120"/>
        <v/>
      </c>
      <c r="R7734" s="100" t="str">
        <f>Zusammenzug!$C$25&amp;"-"&amp;Zusammenzug!$A$7&amp;"-"&amp;Leistungen!L7734</f>
        <v>2024-0-</v>
      </c>
    </row>
    <row r="7735" spans="1:18" x14ac:dyDescent="0.2">
      <c r="A7735" s="95" t="str">
        <f>IF(ISBLANK(Perigon!E7730),"",Perigon!E7730)</f>
        <v/>
      </c>
      <c r="B7735" s="95" t="str">
        <f>IF(ISBLANK(Perigon!G7730),"",Perigon!G7730)</f>
        <v/>
      </c>
      <c r="C7735" s="96" t="str">
        <f>IF(ISBLANK(Perigon!I7730),"",Perigon!I7730)</f>
        <v/>
      </c>
      <c r="D7735" s="97" t="str">
        <f>IF(ISBLANK(Perigon!J7730),"",Perigon!J7730)</f>
        <v/>
      </c>
      <c r="E7735" s="64" t="str">
        <f>IF(ISBLANK(Perigon!K7730),"",Perigon!K7730)</f>
        <v/>
      </c>
      <c r="F7735" s="65"/>
      <c r="G7735" s="64"/>
      <c r="H7735" s="69" t="str">
        <f>IF(ISBLANK(Perigon!L7730),"",Perigon!L7730)</f>
        <v/>
      </c>
      <c r="I7735" s="69" t="str">
        <f>IF(ISBLANK(Perigon!M7730),"",Perigon!M7730)</f>
        <v/>
      </c>
      <c r="J7735" s="98" t="str">
        <f>IF(ISBLANK(Perigon!N7730),"",Perigon!N7730)</f>
        <v/>
      </c>
      <c r="K7735" s="99" t="str">
        <f>IF(ISBLANK(Perigon!J7730),"",Perigon!T7730)</f>
        <v/>
      </c>
      <c r="L7735" s="95" t="str">
        <f>IF(ISBLANK(Perigon!O7730),"",Perigon!O7730)</f>
        <v/>
      </c>
      <c r="M7735" s="95" t="str">
        <f>IF(ISBLANK(Perigon!R7730),"",Perigon!R7730)</f>
        <v/>
      </c>
      <c r="N7735" s="95" t="str">
        <f>IF(ISBLANK(Perigon!P7730),"",Perigon!P7730)</f>
        <v/>
      </c>
      <c r="O7735" s="38" t="str">
        <f>IF($L7735="","",VLOOKUP($R7735,Tarife!$A$2:$R$599,13,FALSE))</f>
        <v/>
      </c>
      <c r="P7735" s="38" t="str">
        <f t="shared" si="120"/>
        <v/>
      </c>
      <c r="R7735" s="100" t="str">
        <f>Zusammenzug!$C$25&amp;"-"&amp;Zusammenzug!$A$7&amp;"-"&amp;Leistungen!L7735</f>
        <v>2024-0-</v>
      </c>
    </row>
    <row r="7736" spans="1:18" x14ac:dyDescent="0.2">
      <c r="A7736" s="95" t="str">
        <f>IF(ISBLANK(Perigon!E7731),"",Perigon!E7731)</f>
        <v/>
      </c>
      <c r="B7736" s="95" t="str">
        <f>IF(ISBLANK(Perigon!G7731),"",Perigon!G7731)</f>
        <v/>
      </c>
      <c r="C7736" s="96" t="str">
        <f>IF(ISBLANK(Perigon!I7731),"",Perigon!I7731)</f>
        <v/>
      </c>
      <c r="D7736" s="97" t="str">
        <f>IF(ISBLANK(Perigon!J7731),"",Perigon!J7731)</f>
        <v/>
      </c>
      <c r="E7736" s="64" t="str">
        <f>IF(ISBLANK(Perigon!K7731),"",Perigon!K7731)</f>
        <v/>
      </c>
      <c r="F7736" s="65"/>
      <c r="G7736" s="64"/>
      <c r="H7736" s="69" t="str">
        <f>IF(ISBLANK(Perigon!L7731),"",Perigon!L7731)</f>
        <v/>
      </c>
      <c r="I7736" s="69" t="str">
        <f>IF(ISBLANK(Perigon!M7731),"",Perigon!M7731)</f>
        <v/>
      </c>
      <c r="J7736" s="98" t="str">
        <f>IF(ISBLANK(Perigon!N7731),"",Perigon!N7731)</f>
        <v/>
      </c>
      <c r="K7736" s="99" t="str">
        <f>IF(ISBLANK(Perigon!J7731),"",Perigon!T7731)</f>
        <v/>
      </c>
      <c r="L7736" s="95" t="str">
        <f>IF(ISBLANK(Perigon!O7731),"",Perigon!O7731)</f>
        <v/>
      </c>
      <c r="M7736" s="95" t="str">
        <f>IF(ISBLANK(Perigon!R7731),"",Perigon!R7731)</f>
        <v/>
      </c>
      <c r="N7736" s="95" t="str">
        <f>IF(ISBLANK(Perigon!P7731),"",Perigon!P7731)</f>
        <v/>
      </c>
      <c r="O7736" s="38" t="str">
        <f>IF($L7736="","",VLOOKUP($R7736,Tarife!$A$2:$R$599,13,FALSE))</f>
        <v/>
      </c>
      <c r="P7736" s="38" t="str">
        <f t="shared" si="120"/>
        <v/>
      </c>
      <c r="R7736" s="100" t="str">
        <f>Zusammenzug!$C$25&amp;"-"&amp;Zusammenzug!$A$7&amp;"-"&amp;Leistungen!L7736</f>
        <v>2024-0-</v>
      </c>
    </row>
    <row r="7737" spans="1:18" x14ac:dyDescent="0.2">
      <c r="A7737" s="95" t="str">
        <f>IF(ISBLANK(Perigon!E7732),"",Perigon!E7732)</f>
        <v/>
      </c>
      <c r="B7737" s="95" t="str">
        <f>IF(ISBLANK(Perigon!G7732),"",Perigon!G7732)</f>
        <v/>
      </c>
      <c r="C7737" s="96" t="str">
        <f>IF(ISBLANK(Perigon!I7732),"",Perigon!I7732)</f>
        <v/>
      </c>
      <c r="D7737" s="97" t="str">
        <f>IF(ISBLANK(Perigon!J7732),"",Perigon!J7732)</f>
        <v/>
      </c>
      <c r="E7737" s="64" t="str">
        <f>IF(ISBLANK(Perigon!K7732),"",Perigon!K7732)</f>
        <v/>
      </c>
      <c r="F7737" s="65"/>
      <c r="G7737" s="64"/>
      <c r="H7737" s="69" t="str">
        <f>IF(ISBLANK(Perigon!L7732),"",Perigon!L7732)</f>
        <v/>
      </c>
      <c r="I7737" s="69" t="str">
        <f>IF(ISBLANK(Perigon!M7732),"",Perigon!M7732)</f>
        <v/>
      </c>
      <c r="J7737" s="98" t="str">
        <f>IF(ISBLANK(Perigon!N7732),"",Perigon!N7732)</f>
        <v/>
      </c>
      <c r="K7737" s="99" t="str">
        <f>IF(ISBLANK(Perigon!J7732),"",Perigon!T7732)</f>
        <v/>
      </c>
      <c r="L7737" s="95" t="str">
        <f>IF(ISBLANK(Perigon!O7732),"",Perigon!O7732)</f>
        <v/>
      </c>
      <c r="M7737" s="95" t="str">
        <f>IF(ISBLANK(Perigon!R7732),"",Perigon!R7732)</f>
        <v/>
      </c>
      <c r="N7737" s="95" t="str">
        <f>IF(ISBLANK(Perigon!P7732),"",Perigon!P7732)</f>
        <v/>
      </c>
      <c r="O7737" s="38" t="str">
        <f>IF($L7737="","",VLOOKUP($R7737,Tarife!$A$2:$R$599,13,FALSE))</f>
        <v/>
      </c>
      <c r="P7737" s="38" t="str">
        <f t="shared" si="120"/>
        <v/>
      </c>
      <c r="R7737" s="100" t="str">
        <f>Zusammenzug!$C$25&amp;"-"&amp;Zusammenzug!$A$7&amp;"-"&amp;Leistungen!L7737</f>
        <v>2024-0-</v>
      </c>
    </row>
    <row r="7738" spans="1:18" x14ac:dyDescent="0.2">
      <c r="A7738" s="95" t="str">
        <f>IF(ISBLANK(Perigon!E7733),"",Perigon!E7733)</f>
        <v/>
      </c>
      <c r="B7738" s="95" t="str">
        <f>IF(ISBLANK(Perigon!G7733),"",Perigon!G7733)</f>
        <v/>
      </c>
      <c r="C7738" s="96" t="str">
        <f>IF(ISBLANK(Perigon!I7733),"",Perigon!I7733)</f>
        <v/>
      </c>
      <c r="D7738" s="97" t="str">
        <f>IF(ISBLANK(Perigon!J7733),"",Perigon!J7733)</f>
        <v/>
      </c>
      <c r="E7738" s="64" t="str">
        <f>IF(ISBLANK(Perigon!K7733),"",Perigon!K7733)</f>
        <v/>
      </c>
      <c r="F7738" s="65"/>
      <c r="G7738" s="64"/>
      <c r="H7738" s="69" t="str">
        <f>IF(ISBLANK(Perigon!L7733),"",Perigon!L7733)</f>
        <v/>
      </c>
      <c r="I7738" s="69" t="str">
        <f>IF(ISBLANK(Perigon!M7733),"",Perigon!M7733)</f>
        <v/>
      </c>
      <c r="J7738" s="98" t="str">
        <f>IF(ISBLANK(Perigon!N7733),"",Perigon!N7733)</f>
        <v/>
      </c>
      <c r="K7738" s="99" t="str">
        <f>IF(ISBLANK(Perigon!J7733),"",Perigon!T7733)</f>
        <v/>
      </c>
      <c r="L7738" s="95" t="str">
        <f>IF(ISBLANK(Perigon!O7733),"",Perigon!O7733)</f>
        <v/>
      </c>
      <c r="M7738" s="95" t="str">
        <f>IF(ISBLANK(Perigon!R7733),"",Perigon!R7733)</f>
        <v/>
      </c>
      <c r="N7738" s="95" t="str">
        <f>IF(ISBLANK(Perigon!P7733),"",Perigon!P7733)</f>
        <v/>
      </c>
      <c r="O7738" s="38" t="str">
        <f>IF($L7738="","",VLOOKUP($R7738,Tarife!$A$2:$R$599,13,FALSE))</f>
        <v/>
      </c>
      <c r="P7738" s="38" t="str">
        <f t="shared" si="120"/>
        <v/>
      </c>
      <c r="R7738" s="100" t="str">
        <f>Zusammenzug!$C$25&amp;"-"&amp;Zusammenzug!$A$7&amp;"-"&amp;Leistungen!L7738</f>
        <v>2024-0-</v>
      </c>
    </row>
    <row r="7739" spans="1:18" x14ac:dyDescent="0.2">
      <c r="A7739" s="95" t="str">
        <f>IF(ISBLANK(Perigon!E7734),"",Perigon!E7734)</f>
        <v/>
      </c>
      <c r="B7739" s="95" t="str">
        <f>IF(ISBLANK(Perigon!G7734),"",Perigon!G7734)</f>
        <v/>
      </c>
      <c r="C7739" s="96" t="str">
        <f>IF(ISBLANK(Perigon!I7734),"",Perigon!I7734)</f>
        <v/>
      </c>
      <c r="D7739" s="97" t="str">
        <f>IF(ISBLANK(Perigon!J7734),"",Perigon!J7734)</f>
        <v/>
      </c>
      <c r="E7739" s="64" t="str">
        <f>IF(ISBLANK(Perigon!K7734),"",Perigon!K7734)</f>
        <v/>
      </c>
      <c r="F7739" s="65"/>
      <c r="G7739" s="64"/>
      <c r="H7739" s="69" t="str">
        <f>IF(ISBLANK(Perigon!L7734),"",Perigon!L7734)</f>
        <v/>
      </c>
      <c r="I7739" s="69" t="str">
        <f>IF(ISBLANK(Perigon!M7734),"",Perigon!M7734)</f>
        <v/>
      </c>
      <c r="J7739" s="98" t="str">
        <f>IF(ISBLANK(Perigon!N7734),"",Perigon!N7734)</f>
        <v/>
      </c>
      <c r="K7739" s="99" t="str">
        <f>IF(ISBLANK(Perigon!J7734),"",Perigon!T7734)</f>
        <v/>
      </c>
      <c r="L7739" s="95" t="str">
        <f>IF(ISBLANK(Perigon!O7734),"",Perigon!O7734)</f>
        <v/>
      </c>
      <c r="M7739" s="95" t="str">
        <f>IF(ISBLANK(Perigon!R7734),"",Perigon!R7734)</f>
        <v/>
      </c>
      <c r="N7739" s="95" t="str">
        <f>IF(ISBLANK(Perigon!P7734),"",Perigon!P7734)</f>
        <v/>
      </c>
      <c r="O7739" s="38" t="str">
        <f>IF($L7739="","",VLOOKUP($R7739,Tarife!$A$2:$R$599,13,FALSE))</f>
        <v/>
      </c>
      <c r="P7739" s="38" t="str">
        <f t="shared" si="120"/>
        <v/>
      </c>
      <c r="R7739" s="100" t="str">
        <f>Zusammenzug!$C$25&amp;"-"&amp;Zusammenzug!$A$7&amp;"-"&amp;Leistungen!L7739</f>
        <v>2024-0-</v>
      </c>
    </row>
    <row r="7740" spans="1:18" x14ac:dyDescent="0.2">
      <c r="A7740" s="95" t="str">
        <f>IF(ISBLANK(Perigon!E7735),"",Perigon!E7735)</f>
        <v/>
      </c>
      <c r="B7740" s="95" t="str">
        <f>IF(ISBLANK(Perigon!G7735),"",Perigon!G7735)</f>
        <v/>
      </c>
      <c r="C7740" s="96" t="str">
        <f>IF(ISBLANK(Perigon!I7735),"",Perigon!I7735)</f>
        <v/>
      </c>
      <c r="D7740" s="97" t="str">
        <f>IF(ISBLANK(Perigon!J7735),"",Perigon!J7735)</f>
        <v/>
      </c>
      <c r="E7740" s="64" t="str">
        <f>IF(ISBLANK(Perigon!K7735),"",Perigon!K7735)</f>
        <v/>
      </c>
      <c r="F7740" s="65"/>
      <c r="G7740" s="64"/>
      <c r="H7740" s="69" t="str">
        <f>IF(ISBLANK(Perigon!L7735),"",Perigon!L7735)</f>
        <v/>
      </c>
      <c r="I7740" s="69" t="str">
        <f>IF(ISBLANK(Perigon!M7735),"",Perigon!M7735)</f>
        <v/>
      </c>
      <c r="J7740" s="98" t="str">
        <f>IF(ISBLANK(Perigon!N7735),"",Perigon!N7735)</f>
        <v/>
      </c>
      <c r="K7740" s="99" t="str">
        <f>IF(ISBLANK(Perigon!J7735),"",Perigon!T7735)</f>
        <v/>
      </c>
      <c r="L7740" s="95" t="str">
        <f>IF(ISBLANK(Perigon!O7735),"",Perigon!O7735)</f>
        <v/>
      </c>
      <c r="M7740" s="95" t="str">
        <f>IF(ISBLANK(Perigon!R7735),"",Perigon!R7735)</f>
        <v/>
      </c>
      <c r="N7740" s="95" t="str">
        <f>IF(ISBLANK(Perigon!P7735),"",Perigon!P7735)</f>
        <v/>
      </c>
      <c r="O7740" s="38" t="str">
        <f>IF($L7740="","",VLOOKUP($R7740,Tarife!$A$2:$R$599,13,FALSE))</f>
        <v/>
      </c>
      <c r="P7740" s="38" t="str">
        <f t="shared" si="120"/>
        <v/>
      </c>
      <c r="R7740" s="100" t="str">
        <f>Zusammenzug!$C$25&amp;"-"&amp;Zusammenzug!$A$7&amp;"-"&amp;Leistungen!L7740</f>
        <v>2024-0-</v>
      </c>
    </row>
    <row r="7741" spans="1:18" x14ac:dyDescent="0.2">
      <c r="A7741" s="95" t="str">
        <f>IF(ISBLANK(Perigon!E7736),"",Perigon!E7736)</f>
        <v/>
      </c>
      <c r="B7741" s="95" t="str">
        <f>IF(ISBLANK(Perigon!G7736),"",Perigon!G7736)</f>
        <v/>
      </c>
      <c r="C7741" s="96" t="str">
        <f>IF(ISBLANK(Perigon!I7736),"",Perigon!I7736)</f>
        <v/>
      </c>
      <c r="D7741" s="97" t="str">
        <f>IF(ISBLANK(Perigon!J7736),"",Perigon!J7736)</f>
        <v/>
      </c>
      <c r="E7741" s="64" t="str">
        <f>IF(ISBLANK(Perigon!K7736),"",Perigon!K7736)</f>
        <v/>
      </c>
      <c r="F7741" s="65"/>
      <c r="G7741" s="64"/>
      <c r="H7741" s="69" t="str">
        <f>IF(ISBLANK(Perigon!L7736),"",Perigon!L7736)</f>
        <v/>
      </c>
      <c r="I7741" s="69" t="str">
        <f>IF(ISBLANK(Perigon!M7736),"",Perigon!M7736)</f>
        <v/>
      </c>
      <c r="J7741" s="98" t="str">
        <f>IF(ISBLANK(Perigon!N7736),"",Perigon!N7736)</f>
        <v/>
      </c>
      <c r="K7741" s="99" t="str">
        <f>IF(ISBLANK(Perigon!J7736),"",Perigon!T7736)</f>
        <v/>
      </c>
      <c r="L7741" s="95" t="str">
        <f>IF(ISBLANK(Perigon!O7736),"",Perigon!O7736)</f>
        <v/>
      </c>
      <c r="M7741" s="95" t="str">
        <f>IF(ISBLANK(Perigon!R7736),"",Perigon!R7736)</f>
        <v/>
      </c>
      <c r="N7741" s="95" t="str">
        <f>IF(ISBLANK(Perigon!P7736),"",Perigon!P7736)</f>
        <v/>
      </c>
      <c r="O7741" s="38" t="str">
        <f>IF($L7741="","",VLOOKUP($R7741,Tarife!$A$2:$R$599,13,FALSE))</f>
        <v/>
      </c>
      <c r="P7741" s="38" t="str">
        <f t="shared" si="120"/>
        <v/>
      </c>
      <c r="R7741" s="100" t="str">
        <f>Zusammenzug!$C$25&amp;"-"&amp;Zusammenzug!$A$7&amp;"-"&amp;Leistungen!L7741</f>
        <v>2024-0-</v>
      </c>
    </row>
    <row r="7742" spans="1:18" x14ac:dyDescent="0.2">
      <c r="A7742" s="95" t="str">
        <f>IF(ISBLANK(Perigon!E7737),"",Perigon!E7737)</f>
        <v/>
      </c>
      <c r="B7742" s="95" t="str">
        <f>IF(ISBLANK(Perigon!G7737),"",Perigon!G7737)</f>
        <v/>
      </c>
      <c r="C7742" s="96" t="str">
        <f>IF(ISBLANK(Perigon!I7737),"",Perigon!I7737)</f>
        <v/>
      </c>
      <c r="D7742" s="97" t="str">
        <f>IF(ISBLANK(Perigon!J7737),"",Perigon!J7737)</f>
        <v/>
      </c>
      <c r="E7742" s="64" t="str">
        <f>IF(ISBLANK(Perigon!K7737),"",Perigon!K7737)</f>
        <v/>
      </c>
      <c r="F7742" s="65"/>
      <c r="G7742" s="64"/>
      <c r="H7742" s="69" t="str">
        <f>IF(ISBLANK(Perigon!L7737),"",Perigon!L7737)</f>
        <v/>
      </c>
      <c r="I7742" s="69" t="str">
        <f>IF(ISBLANK(Perigon!M7737),"",Perigon!M7737)</f>
        <v/>
      </c>
      <c r="J7742" s="98" t="str">
        <f>IF(ISBLANK(Perigon!N7737),"",Perigon!N7737)</f>
        <v/>
      </c>
      <c r="K7742" s="99" t="str">
        <f>IF(ISBLANK(Perigon!J7737),"",Perigon!T7737)</f>
        <v/>
      </c>
      <c r="L7742" s="95" t="str">
        <f>IF(ISBLANK(Perigon!O7737),"",Perigon!O7737)</f>
        <v/>
      </c>
      <c r="M7742" s="95" t="str">
        <f>IF(ISBLANK(Perigon!R7737),"",Perigon!R7737)</f>
        <v/>
      </c>
      <c r="N7742" s="95" t="str">
        <f>IF(ISBLANK(Perigon!P7737),"",Perigon!P7737)</f>
        <v/>
      </c>
      <c r="O7742" s="38" t="str">
        <f>IF($L7742="","",VLOOKUP($R7742,Tarife!$A$2:$R$599,13,FALSE))</f>
        <v/>
      </c>
      <c r="P7742" s="38" t="str">
        <f t="shared" si="120"/>
        <v/>
      </c>
      <c r="R7742" s="100" t="str">
        <f>Zusammenzug!$C$25&amp;"-"&amp;Zusammenzug!$A$7&amp;"-"&amp;Leistungen!L7742</f>
        <v>2024-0-</v>
      </c>
    </row>
    <row r="7743" spans="1:18" x14ac:dyDescent="0.2">
      <c r="A7743" s="95" t="str">
        <f>IF(ISBLANK(Perigon!E7738),"",Perigon!E7738)</f>
        <v/>
      </c>
      <c r="B7743" s="95" t="str">
        <f>IF(ISBLANK(Perigon!G7738),"",Perigon!G7738)</f>
        <v/>
      </c>
      <c r="C7743" s="96" t="str">
        <f>IF(ISBLANK(Perigon!I7738),"",Perigon!I7738)</f>
        <v/>
      </c>
      <c r="D7743" s="97" t="str">
        <f>IF(ISBLANK(Perigon!J7738),"",Perigon!J7738)</f>
        <v/>
      </c>
      <c r="E7743" s="64" t="str">
        <f>IF(ISBLANK(Perigon!K7738),"",Perigon!K7738)</f>
        <v/>
      </c>
      <c r="F7743" s="65"/>
      <c r="G7743" s="64"/>
      <c r="H7743" s="69" t="str">
        <f>IF(ISBLANK(Perigon!L7738),"",Perigon!L7738)</f>
        <v/>
      </c>
      <c r="I7743" s="69" t="str">
        <f>IF(ISBLANK(Perigon!M7738),"",Perigon!M7738)</f>
        <v/>
      </c>
      <c r="J7743" s="98" t="str">
        <f>IF(ISBLANK(Perigon!N7738),"",Perigon!N7738)</f>
        <v/>
      </c>
      <c r="K7743" s="99" t="str">
        <f>IF(ISBLANK(Perigon!J7738),"",Perigon!T7738)</f>
        <v/>
      </c>
      <c r="L7743" s="95" t="str">
        <f>IF(ISBLANK(Perigon!O7738),"",Perigon!O7738)</f>
        <v/>
      </c>
      <c r="M7743" s="95" t="str">
        <f>IF(ISBLANK(Perigon!R7738),"",Perigon!R7738)</f>
        <v/>
      </c>
      <c r="N7743" s="95" t="str">
        <f>IF(ISBLANK(Perigon!P7738),"",Perigon!P7738)</f>
        <v/>
      </c>
      <c r="O7743" s="38" t="str">
        <f>IF($L7743="","",VLOOKUP($R7743,Tarife!$A$2:$R$599,13,FALSE))</f>
        <v/>
      </c>
      <c r="P7743" s="38" t="str">
        <f t="shared" si="120"/>
        <v/>
      </c>
      <c r="R7743" s="100" t="str">
        <f>Zusammenzug!$C$25&amp;"-"&amp;Zusammenzug!$A$7&amp;"-"&amp;Leistungen!L7743</f>
        <v>2024-0-</v>
      </c>
    </row>
    <row r="7744" spans="1:18" x14ac:dyDescent="0.2">
      <c r="A7744" s="95" t="str">
        <f>IF(ISBLANK(Perigon!E7739),"",Perigon!E7739)</f>
        <v/>
      </c>
      <c r="B7744" s="95" t="str">
        <f>IF(ISBLANK(Perigon!G7739),"",Perigon!G7739)</f>
        <v/>
      </c>
      <c r="C7744" s="96" t="str">
        <f>IF(ISBLANK(Perigon!I7739),"",Perigon!I7739)</f>
        <v/>
      </c>
      <c r="D7744" s="97" t="str">
        <f>IF(ISBLANK(Perigon!J7739),"",Perigon!J7739)</f>
        <v/>
      </c>
      <c r="E7744" s="64" t="str">
        <f>IF(ISBLANK(Perigon!K7739),"",Perigon!K7739)</f>
        <v/>
      </c>
      <c r="F7744" s="65"/>
      <c r="G7744" s="64"/>
      <c r="H7744" s="69" t="str">
        <f>IF(ISBLANK(Perigon!L7739),"",Perigon!L7739)</f>
        <v/>
      </c>
      <c r="I7744" s="69" t="str">
        <f>IF(ISBLANK(Perigon!M7739),"",Perigon!M7739)</f>
        <v/>
      </c>
      <c r="J7744" s="98" t="str">
        <f>IF(ISBLANK(Perigon!N7739),"",Perigon!N7739)</f>
        <v/>
      </c>
      <c r="K7744" s="99" t="str">
        <f>IF(ISBLANK(Perigon!J7739),"",Perigon!T7739)</f>
        <v/>
      </c>
      <c r="L7744" s="95" t="str">
        <f>IF(ISBLANK(Perigon!O7739),"",Perigon!O7739)</f>
        <v/>
      </c>
      <c r="M7744" s="95" t="str">
        <f>IF(ISBLANK(Perigon!R7739),"",Perigon!R7739)</f>
        <v/>
      </c>
      <c r="N7744" s="95" t="str">
        <f>IF(ISBLANK(Perigon!P7739),"",Perigon!P7739)</f>
        <v/>
      </c>
      <c r="O7744" s="38" t="str">
        <f>IF($L7744="","",VLOOKUP($R7744,Tarife!$A$2:$R$599,13,FALSE))</f>
        <v/>
      </c>
      <c r="P7744" s="38" t="str">
        <f t="shared" si="120"/>
        <v/>
      </c>
      <c r="R7744" s="100" t="str">
        <f>Zusammenzug!$C$25&amp;"-"&amp;Zusammenzug!$A$7&amp;"-"&amp;Leistungen!L7744</f>
        <v>2024-0-</v>
      </c>
    </row>
    <row r="7745" spans="1:18" x14ac:dyDescent="0.2">
      <c r="A7745" s="95" t="str">
        <f>IF(ISBLANK(Perigon!E7740),"",Perigon!E7740)</f>
        <v/>
      </c>
      <c r="B7745" s="95" t="str">
        <f>IF(ISBLANK(Perigon!G7740),"",Perigon!G7740)</f>
        <v/>
      </c>
      <c r="C7745" s="96" t="str">
        <f>IF(ISBLANK(Perigon!I7740),"",Perigon!I7740)</f>
        <v/>
      </c>
      <c r="D7745" s="97" t="str">
        <f>IF(ISBLANK(Perigon!J7740),"",Perigon!J7740)</f>
        <v/>
      </c>
      <c r="E7745" s="64" t="str">
        <f>IF(ISBLANK(Perigon!K7740),"",Perigon!K7740)</f>
        <v/>
      </c>
      <c r="F7745" s="65"/>
      <c r="G7745" s="64"/>
      <c r="H7745" s="69" t="str">
        <f>IF(ISBLANK(Perigon!L7740),"",Perigon!L7740)</f>
        <v/>
      </c>
      <c r="I7745" s="69" t="str">
        <f>IF(ISBLANK(Perigon!M7740),"",Perigon!M7740)</f>
        <v/>
      </c>
      <c r="J7745" s="98" t="str">
        <f>IF(ISBLANK(Perigon!N7740),"",Perigon!N7740)</f>
        <v/>
      </c>
      <c r="K7745" s="99" t="str">
        <f>IF(ISBLANK(Perigon!J7740),"",Perigon!T7740)</f>
        <v/>
      </c>
      <c r="L7745" s="95" t="str">
        <f>IF(ISBLANK(Perigon!O7740),"",Perigon!O7740)</f>
        <v/>
      </c>
      <c r="M7745" s="95" t="str">
        <f>IF(ISBLANK(Perigon!R7740),"",Perigon!R7740)</f>
        <v/>
      </c>
      <c r="N7745" s="95" t="str">
        <f>IF(ISBLANK(Perigon!P7740),"",Perigon!P7740)</f>
        <v/>
      </c>
      <c r="O7745" s="38" t="str">
        <f>IF($L7745="","",VLOOKUP($R7745,Tarife!$A$2:$R$599,13,FALSE))</f>
        <v/>
      </c>
      <c r="P7745" s="38" t="str">
        <f t="shared" si="120"/>
        <v/>
      </c>
      <c r="R7745" s="100" t="str">
        <f>Zusammenzug!$C$25&amp;"-"&amp;Zusammenzug!$A$7&amp;"-"&amp;Leistungen!L7745</f>
        <v>2024-0-</v>
      </c>
    </row>
    <row r="7746" spans="1:18" x14ac:dyDescent="0.2">
      <c r="A7746" s="95" t="str">
        <f>IF(ISBLANK(Perigon!E7741),"",Perigon!E7741)</f>
        <v/>
      </c>
      <c r="B7746" s="95" t="str">
        <f>IF(ISBLANK(Perigon!G7741),"",Perigon!G7741)</f>
        <v/>
      </c>
      <c r="C7746" s="96" t="str">
        <f>IF(ISBLANK(Perigon!I7741),"",Perigon!I7741)</f>
        <v/>
      </c>
      <c r="D7746" s="97" t="str">
        <f>IF(ISBLANK(Perigon!J7741),"",Perigon!J7741)</f>
        <v/>
      </c>
      <c r="E7746" s="64" t="str">
        <f>IF(ISBLANK(Perigon!K7741),"",Perigon!K7741)</f>
        <v/>
      </c>
      <c r="F7746" s="65"/>
      <c r="G7746" s="64"/>
      <c r="H7746" s="69" t="str">
        <f>IF(ISBLANK(Perigon!L7741),"",Perigon!L7741)</f>
        <v/>
      </c>
      <c r="I7746" s="69" t="str">
        <f>IF(ISBLANK(Perigon!M7741),"",Perigon!M7741)</f>
        <v/>
      </c>
      <c r="J7746" s="98" t="str">
        <f>IF(ISBLANK(Perigon!N7741),"",Perigon!N7741)</f>
        <v/>
      </c>
      <c r="K7746" s="99" t="str">
        <f>IF(ISBLANK(Perigon!J7741),"",Perigon!T7741)</f>
        <v/>
      </c>
      <c r="L7746" s="95" t="str">
        <f>IF(ISBLANK(Perigon!O7741),"",Perigon!O7741)</f>
        <v/>
      </c>
      <c r="M7746" s="95" t="str">
        <f>IF(ISBLANK(Perigon!R7741),"",Perigon!R7741)</f>
        <v/>
      </c>
      <c r="N7746" s="95" t="str">
        <f>IF(ISBLANK(Perigon!P7741),"",Perigon!P7741)</f>
        <v/>
      </c>
      <c r="O7746" s="38" t="str">
        <f>IF($L7746="","",VLOOKUP($R7746,Tarife!$A$2:$R$599,13,FALSE))</f>
        <v/>
      </c>
      <c r="P7746" s="38" t="str">
        <f t="shared" si="120"/>
        <v/>
      </c>
      <c r="R7746" s="100" t="str">
        <f>Zusammenzug!$C$25&amp;"-"&amp;Zusammenzug!$A$7&amp;"-"&amp;Leistungen!L7746</f>
        <v>2024-0-</v>
      </c>
    </row>
    <row r="7747" spans="1:18" x14ac:dyDescent="0.2">
      <c r="A7747" s="95" t="str">
        <f>IF(ISBLANK(Perigon!E7742),"",Perigon!E7742)</f>
        <v/>
      </c>
      <c r="B7747" s="95" t="str">
        <f>IF(ISBLANK(Perigon!G7742),"",Perigon!G7742)</f>
        <v/>
      </c>
      <c r="C7747" s="96" t="str">
        <f>IF(ISBLANK(Perigon!I7742),"",Perigon!I7742)</f>
        <v/>
      </c>
      <c r="D7747" s="97" t="str">
        <f>IF(ISBLANK(Perigon!J7742),"",Perigon!J7742)</f>
        <v/>
      </c>
      <c r="E7747" s="64" t="str">
        <f>IF(ISBLANK(Perigon!K7742),"",Perigon!K7742)</f>
        <v/>
      </c>
      <c r="F7747" s="65"/>
      <c r="G7747" s="64"/>
      <c r="H7747" s="69" t="str">
        <f>IF(ISBLANK(Perigon!L7742),"",Perigon!L7742)</f>
        <v/>
      </c>
      <c r="I7747" s="69" t="str">
        <f>IF(ISBLANK(Perigon!M7742),"",Perigon!M7742)</f>
        <v/>
      </c>
      <c r="J7747" s="98" t="str">
        <f>IF(ISBLANK(Perigon!N7742),"",Perigon!N7742)</f>
        <v/>
      </c>
      <c r="K7747" s="99" t="str">
        <f>IF(ISBLANK(Perigon!J7742),"",Perigon!T7742)</f>
        <v/>
      </c>
      <c r="L7747" s="95" t="str">
        <f>IF(ISBLANK(Perigon!O7742),"",Perigon!O7742)</f>
        <v/>
      </c>
      <c r="M7747" s="95" t="str">
        <f>IF(ISBLANK(Perigon!R7742),"",Perigon!R7742)</f>
        <v/>
      </c>
      <c r="N7747" s="95" t="str">
        <f>IF(ISBLANK(Perigon!P7742),"",Perigon!P7742)</f>
        <v/>
      </c>
      <c r="O7747" s="38" t="str">
        <f>IF($L7747="","",VLOOKUP($R7747,Tarife!$A$2:$R$599,13,FALSE))</f>
        <v/>
      </c>
      <c r="P7747" s="38" t="str">
        <f t="shared" si="120"/>
        <v/>
      </c>
      <c r="R7747" s="100" t="str">
        <f>Zusammenzug!$C$25&amp;"-"&amp;Zusammenzug!$A$7&amp;"-"&amp;Leistungen!L7747</f>
        <v>2024-0-</v>
      </c>
    </row>
    <row r="7748" spans="1:18" x14ac:dyDescent="0.2">
      <c r="A7748" s="95" t="str">
        <f>IF(ISBLANK(Perigon!E7743),"",Perigon!E7743)</f>
        <v/>
      </c>
      <c r="B7748" s="95" t="str">
        <f>IF(ISBLANK(Perigon!G7743),"",Perigon!G7743)</f>
        <v/>
      </c>
      <c r="C7748" s="96" t="str">
        <f>IF(ISBLANK(Perigon!I7743),"",Perigon!I7743)</f>
        <v/>
      </c>
      <c r="D7748" s="97" t="str">
        <f>IF(ISBLANK(Perigon!J7743),"",Perigon!J7743)</f>
        <v/>
      </c>
      <c r="E7748" s="64" t="str">
        <f>IF(ISBLANK(Perigon!K7743),"",Perigon!K7743)</f>
        <v/>
      </c>
      <c r="F7748" s="65"/>
      <c r="G7748" s="64"/>
      <c r="H7748" s="69" t="str">
        <f>IF(ISBLANK(Perigon!L7743),"",Perigon!L7743)</f>
        <v/>
      </c>
      <c r="I7748" s="69" t="str">
        <f>IF(ISBLANK(Perigon!M7743),"",Perigon!M7743)</f>
        <v/>
      </c>
      <c r="J7748" s="98" t="str">
        <f>IF(ISBLANK(Perigon!N7743),"",Perigon!N7743)</f>
        <v/>
      </c>
      <c r="K7748" s="99" t="str">
        <f>IF(ISBLANK(Perigon!J7743),"",Perigon!T7743)</f>
        <v/>
      </c>
      <c r="L7748" s="95" t="str">
        <f>IF(ISBLANK(Perigon!O7743),"",Perigon!O7743)</f>
        <v/>
      </c>
      <c r="M7748" s="95" t="str">
        <f>IF(ISBLANK(Perigon!R7743),"",Perigon!R7743)</f>
        <v/>
      </c>
      <c r="N7748" s="95" t="str">
        <f>IF(ISBLANK(Perigon!P7743),"",Perigon!P7743)</f>
        <v/>
      </c>
      <c r="O7748" s="38" t="str">
        <f>IF($L7748="","",VLOOKUP($R7748,Tarife!$A$2:$R$599,13,FALSE))</f>
        <v/>
      </c>
      <c r="P7748" s="38" t="str">
        <f t="shared" si="120"/>
        <v/>
      </c>
      <c r="R7748" s="100" t="str">
        <f>Zusammenzug!$C$25&amp;"-"&amp;Zusammenzug!$A$7&amp;"-"&amp;Leistungen!L7748</f>
        <v>2024-0-</v>
      </c>
    </row>
    <row r="7749" spans="1:18" x14ac:dyDescent="0.2">
      <c r="A7749" s="95" t="str">
        <f>IF(ISBLANK(Perigon!E7744),"",Perigon!E7744)</f>
        <v/>
      </c>
      <c r="B7749" s="95" t="str">
        <f>IF(ISBLANK(Perigon!G7744),"",Perigon!G7744)</f>
        <v/>
      </c>
      <c r="C7749" s="96" t="str">
        <f>IF(ISBLANK(Perigon!I7744),"",Perigon!I7744)</f>
        <v/>
      </c>
      <c r="D7749" s="97" t="str">
        <f>IF(ISBLANK(Perigon!J7744),"",Perigon!J7744)</f>
        <v/>
      </c>
      <c r="E7749" s="64" t="str">
        <f>IF(ISBLANK(Perigon!K7744),"",Perigon!K7744)</f>
        <v/>
      </c>
      <c r="F7749" s="65"/>
      <c r="G7749" s="64"/>
      <c r="H7749" s="69" t="str">
        <f>IF(ISBLANK(Perigon!L7744),"",Perigon!L7744)</f>
        <v/>
      </c>
      <c r="I7749" s="69" t="str">
        <f>IF(ISBLANK(Perigon!M7744),"",Perigon!M7744)</f>
        <v/>
      </c>
      <c r="J7749" s="98" t="str">
        <f>IF(ISBLANK(Perigon!N7744),"",Perigon!N7744)</f>
        <v/>
      </c>
      <c r="K7749" s="99" t="str">
        <f>IF(ISBLANK(Perigon!J7744),"",Perigon!T7744)</f>
        <v/>
      </c>
      <c r="L7749" s="95" t="str">
        <f>IF(ISBLANK(Perigon!O7744),"",Perigon!O7744)</f>
        <v/>
      </c>
      <c r="M7749" s="95" t="str">
        <f>IF(ISBLANK(Perigon!R7744),"",Perigon!R7744)</f>
        <v/>
      </c>
      <c r="N7749" s="95" t="str">
        <f>IF(ISBLANK(Perigon!P7744),"",Perigon!P7744)</f>
        <v/>
      </c>
      <c r="O7749" s="38" t="str">
        <f>IF($L7749="","",VLOOKUP($R7749,Tarife!$A$2:$R$599,13,FALSE))</f>
        <v/>
      </c>
      <c r="P7749" s="38" t="str">
        <f t="shared" si="120"/>
        <v/>
      </c>
      <c r="R7749" s="100" t="str">
        <f>Zusammenzug!$C$25&amp;"-"&amp;Zusammenzug!$A$7&amp;"-"&amp;Leistungen!L7749</f>
        <v>2024-0-</v>
      </c>
    </row>
    <row r="7750" spans="1:18" x14ac:dyDescent="0.2">
      <c r="A7750" s="95" t="str">
        <f>IF(ISBLANK(Perigon!E7745),"",Perigon!E7745)</f>
        <v/>
      </c>
      <c r="B7750" s="95" t="str">
        <f>IF(ISBLANK(Perigon!G7745),"",Perigon!G7745)</f>
        <v/>
      </c>
      <c r="C7750" s="96" t="str">
        <f>IF(ISBLANK(Perigon!I7745),"",Perigon!I7745)</f>
        <v/>
      </c>
      <c r="D7750" s="97" t="str">
        <f>IF(ISBLANK(Perigon!J7745),"",Perigon!J7745)</f>
        <v/>
      </c>
      <c r="E7750" s="64" t="str">
        <f>IF(ISBLANK(Perigon!K7745),"",Perigon!K7745)</f>
        <v/>
      </c>
      <c r="F7750" s="65"/>
      <c r="G7750" s="64"/>
      <c r="H7750" s="69" t="str">
        <f>IF(ISBLANK(Perigon!L7745),"",Perigon!L7745)</f>
        <v/>
      </c>
      <c r="I7750" s="69" t="str">
        <f>IF(ISBLANK(Perigon!M7745),"",Perigon!M7745)</f>
        <v/>
      </c>
      <c r="J7750" s="98" t="str">
        <f>IF(ISBLANK(Perigon!N7745),"",Perigon!N7745)</f>
        <v/>
      </c>
      <c r="K7750" s="99" t="str">
        <f>IF(ISBLANK(Perigon!J7745),"",Perigon!T7745)</f>
        <v/>
      </c>
      <c r="L7750" s="95" t="str">
        <f>IF(ISBLANK(Perigon!O7745),"",Perigon!O7745)</f>
        <v/>
      </c>
      <c r="M7750" s="95" t="str">
        <f>IF(ISBLANK(Perigon!R7745),"",Perigon!R7745)</f>
        <v/>
      </c>
      <c r="N7750" s="95" t="str">
        <f>IF(ISBLANK(Perigon!P7745),"",Perigon!P7745)</f>
        <v/>
      </c>
      <c r="O7750" s="38" t="str">
        <f>IF($L7750="","",VLOOKUP($R7750,Tarife!$A$2:$R$599,13,FALSE))</f>
        <v/>
      </c>
      <c r="P7750" s="38" t="str">
        <f t="shared" si="120"/>
        <v/>
      </c>
      <c r="R7750" s="100" t="str">
        <f>Zusammenzug!$C$25&amp;"-"&amp;Zusammenzug!$A$7&amp;"-"&amp;Leistungen!L7750</f>
        <v>2024-0-</v>
      </c>
    </row>
    <row r="7751" spans="1:18" x14ac:dyDescent="0.2">
      <c r="A7751" s="95" t="str">
        <f>IF(ISBLANK(Perigon!E7746),"",Perigon!E7746)</f>
        <v/>
      </c>
      <c r="B7751" s="95" t="str">
        <f>IF(ISBLANK(Perigon!G7746),"",Perigon!G7746)</f>
        <v/>
      </c>
      <c r="C7751" s="96" t="str">
        <f>IF(ISBLANK(Perigon!I7746),"",Perigon!I7746)</f>
        <v/>
      </c>
      <c r="D7751" s="97" t="str">
        <f>IF(ISBLANK(Perigon!J7746),"",Perigon!J7746)</f>
        <v/>
      </c>
      <c r="E7751" s="64" t="str">
        <f>IF(ISBLANK(Perigon!K7746),"",Perigon!K7746)</f>
        <v/>
      </c>
      <c r="F7751" s="65"/>
      <c r="G7751" s="64"/>
      <c r="H7751" s="69" t="str">
        <f>IF(ISBLANK(Perigon!L7746),"",Perigon!L7746)</f>
        <v/>
      </c>
      <c r="I7751" s="69" t="str">
        <f>IF(ISBLANK(Perigon!M7746),"",Perigon!M7746)</f>
        <v/>
      </c>
      <c r="J7751" s="98" t="str">
        <f>IF(ISBLANK(Perigon!N7746),"",Perigon!N7746)</f>
        <v/>
      </c>
      <c r="K7751" s="99" t="str">
        <f>IF(ISBLANK(Perigon!J7746),"",Perigon!T7746)</f>
        <v/>
      </c>
      <c r="L7751" s="95" t="str">
        <f>IF(ISBLANK(Perigon!O7746),"",Perigon!O7746)</f>
        <v/>
      </c>
      <c r="M7751" s="95" t="str">
        <f>IF(ISBLANK(Perigon!R7746),"",Perigon!R7746)</f>
        <v/>
      </c>
      <c r="N7751" s="95" t="str">
        <f>IF(ISBLANK(Perigon!P7746),"",Perigon!P7746)</f>
        <v/>
      </c>
      <c r="O7751" s="38" t="str">
        <f>IF($L7751="","",VLOOKUP($R7751,Tarife!$A$2:$R$599,13,FALSE))</f>
        <v/>
      </c>
      <c r="P7751" s="38" t="str">
        <f t="shared" si="120"/>
        <v/>
      </c>
      <c r="R7751" s="100" t="str">
        <f>Zusammenzug!$C$25&amp;"-"&amp;Zusammenzug!$A$7&amp;"-"&amp;Leistungen!L7751</f>
        <v>2024-0-</v>
      </c>
    </row>
    <row r="7752" spans="1:18" x14ac:dyDescent="0.2">
      <c r="A7752" s="95" t="str">
        <f>IF(ISBLANK(Perigon!E7747),"",Perigon!E7747)</f>
        <v/>
      </c>
      <c r="B7752" s="95" t="str">
        <f>IF(ISBLANK(Perigon!G7747),"",Perigon!G7747)</f>
        <v/>
      </c>
      <c r="C7752" s="96" t="str">
        <f>IF(ISBLANK(Perigon!I7747),"",Perigon!I7747)</f>
        <v/>
      </c>
      <c r="D7752" s="97" t="str">
        <f>IF(ISBLANK(Perigon!J7747),"",Perigon!J7747)</f>
        <v/>
      </c>
      <c r="E7752" s="64" t="str">
        <f>IF(ISBLANK(Perigon!K7747),"",Perigon!K7747)</f>
        <v/>
      </c>
      <c r="F7752" s="65"/>
      <c r="G7752" s="64"/>
      <c r="H7752" s="69" t="str">
        <f>IF(ISBLANK(Perigon!L7747),"",Perigon!L7747)</f>
        <v/>
      </c>
      <c r="I7752" s="69" t="str">
        <f>IF(ISBLANK(Perigon!M7747),"",Perigon!M7747)</f>
        <v/>
      </c>
      <c r="J7752" s="98" t="str">
        <f>IF(ISBLANK(Perigon!N7747),"",Perigon!N7747)</f>
        <v/>
      </c>
      <c r="K7752" s="99" t="str">
        <f>IF(ISBLANK(Perigon!J7747),"",Perigon!T7747)</f>
        <v/>
      </c>
      <c r="L7752" s="95" t="str">
        <f>IF(ISBLANK(Perigon!O7747),"",Perigon!O7747)</f>
        <v/>
      </c>
      <c r="M7752" s="95" t="str">
        <f>IF(ISBLANK(Perigon!R7747),"",Perigon!R7747)</f>
        <v/>
      </c>
      <c r="N7752" s="95" t="str">
        <f>IF(ISBLANK(Perigon!P7747),"",Perigon!P7747)</f>
        <v/>
      </c>
      <c r="O7752" s="38" t="str">
        <f>IF($L7752="","",VLOOKUP($R7752,Tarife!$A$2:$R$599,13,FALSE))</f>
        <v/>
      </c>
      <c r="P7752" s="38" t="str">
        <f t="shared" ref="P7752:P7815" si="121">IF(L7752="","",IF(AND($L7752="Pabe",N7752&lt;O7752),M7752*O7752,IF(N7752&lt;O7752,M7752*N7752,M7752*O7752)))</f>
        <v/>
      </c>
      <c r="R7752" s="100" t="str">
        <f>Zusammenzug!$C$25&amp;"-"&amp;Zusammenzug!$A$7&amp;"-"&amp;Leistungen!L7752</f>
        <v>2024-0-</v>
      </c>
    </row>
    <row r="7753" spans="1:18" x14ac:dyDescent="0.2">
      <c r="A7753" s="95" t="str">
        <f>IF(ISBLANK(Perigon!E7748),"",Perigon!E7748)</f>
        <v/>
      </c>
      <c r="B7753" s="95" t="str">
        <f>IF(ISBLANK(Perigon!G7748),"",Perigon!G7748)</f>
        <v/>
      </c>
      <c r="C7753" s="96" t="str">
        <f>IF(ISBLANK(Perigon!I7748),"",Perigon!I7748)</f>
        <v/>
      </c>
      <c r="D7753" s="97" t="str">
        <f>IF(ISBLANK(Perigon!J7748),"",Perigon!J7748)</f>
        <v/>
      </c>
      <c r="E7753" s="64" t="str">
        <f>IF(ISBLANK(Perigon!K7748),"",Perigon!K7748)</f>
        <v/>
      </c>
      <c r="F7753" s="65"/>
      <c r="G7753" s="64"/>
      <c r="H7753" s="69" t="str">
        <f>IF(ISBLANK(Perigon!L7748),"",Perigon!L7748)</f>
        <v/>
      </c>
      <c r="I7753" s="69" t="str">
        <f>IF(ISBLANK(Perigon!M7748),"",Perigon!M7748)</f>
        <v/>
      </c>
      <c r="J7753" s="98" t="str">
        <f>IF(ISBLANK(Perigon!N7748),"",Perigon!N7748)</f>
        <v/>
      </c>
      <c r="K7753" s="99" t="str">
        <f>IF(ISBLANK(Perigon!J7748),"",Perigon!T7748)</f>
        <v/>
      </c>
      <c r="L7753" s="95" t="str">
        <f>IF(ISBLANK(Perigon!O7748),"",Perigon!O7748)</f>
        <v/>
      </c>
      <c r="M7753" s="95" t="str">
        <f>IF(ISBLANK(Perigon!R7748),"",Perigon!R7748)</f>
        <v/>
      </c>
      <c r="N7753" s="95" t="str">
        <f>IF(ISBLANK(Perigon!P7748),"",Perigon!P7748)</f>
        <v/>
      </c>
      <c r="O7753" s="38" t="str">
        <f>IF($L7753="","",VLOOKUP($R7753,Tarife!$A$2:$R$599,13,FALSE))</f>
        <v/>
      </c>
      <c r="P7753" s="38" t="str">
        <f t="shared" si="121"/>
        <v/>
      </c>
      <c r="R7753" s="100" t="str">
        <f>Zusammenzug!$C$25&amp;"-"&amp;Zusammenzug!$A$7&amp;"-"&amp;Leistungen!L7753</f>
        <v>2024-0-</v>
      </c>
    </row>
    <row r="7754" spans="1:18" x14ac:dyDescent="0.2">
      <c r="A7754" s="95" t="str">
        <f>IF(ISBLANK(Perigon!E7749),"",Perigon!E7749)</f>
        <v/>
      </c>
      <c r="B7754" s="95" t="str">
        <f>IF(ISBLANK(Perigon!G7749),"",Perigon!G7749)</f>
        <v/>
      </c>
      <c r="C7754" s="96" t="str">
        <f>IF(ISBLANK(Perigon!I7749),"",Perigon!I7749)</f>
        <v/>
      </c>
      <c r="D7754" s="97" t="str">
        <f>IF(ISBLANK(Perigon!J7749),"",Perigon!J7749)</f>
        <v/>
      </c>
      <c r="E7754" s="64" t="str">
        <f>IF(ISBLANK(Perigon!K7749),"",Perigon!K7749)</f>
        <v/>
      </c>
      <c r="F7754" s="65"/>
      <c r="G7754" s="64"/>
      <c r="H7754" s="69" t="str">
        <f>IF(ISBLANK(Perigon!L7749),"",Perigon!L7749)</f>
        <v/>
      </c>
      <c r="I7754" s="69" t="str">
        <f>IF(ISBLANK(Perigon!M7749),"",Perigon!M7749)</f>
        <v/>
      </c>
      <c r="J7754" s="98" t="str">
        <f>IF(ISBLANK(Perigon!N7749),"",Perigon!N7749)</f>
        <v/>
      </c>
      <c r="K7754" s="99" t="str">
        <f>IF(ISBLANK(Perigon!J7749),"",Perigon!T7749)</f>
        <v/>
      </c>
      <c r="L7754" s="95" t="str">
        <f>IF(ISBLANK(Perigon!O7749),"",Perigon!O7749)</f>
        <v/>
      </c>
      <c r="M7754" s="95" t="str">
        <f>IF(ISBLANK(Perigon!R7749),"",Perigon!R7749)</f>
        <v/>
      </c>
      <c r="N7754" s="95" t="str">
        <f>IF(ISBLANK(Perigon!P7749),"",Perigon!P7749)</f>
        <v/>
      </c>
      <c r="O7754" s="38" t="str">
        <f>IF($L7754="","",VLOOKUP($R7754,Tarife!$A$2:$R$599,13,FALSE))</f>
        <v/>
      </c>
      <c r="P7754" s="38" t="str">
        <f t="shared" si="121"/>
        <v/>
      </c>
      <c r="R7754" s="100" t="str">
        <f>Zusammenzug!$C$25&amp;"-"&amp;Zusammenzug!$A$7&amp;"-"&amp;Leistungen!L7754</f>
        <v>2024-0-</v>
      </c>
    </row>
    <row r="7755" spans="1:18" x14ac:dyDescent="0.2">
      <c r="A7755" s="95" t="str">
        <f>IF(ISBLANK(Perigon!E7750),"",Perigon!E7750)</f>
        <v/>
      </c>
      <c r="B7755" s="95" t="str">
        <f>IF(ISBLANK(Perigon!G7750),"",Perigon!G7750)</f>
        <v/>
      </c>
      <c r="C7755" s="96" t="str">
        <f>IF(ISBLANK(Perigon!I7750),"",Perigon!I7750)</f>
        <v/>
      </c>
      <c r="D7755" s="97" t="str">
        <f>IF(ISBLANK(Perigon!J7750),"",Perigon!J7750)</f>
        <v/>
      </c>
      <c r="E7755" s="64" t="str">
        <f>IF(ISBLANK(Perigon!K7750),"",Perigon!K7750)</f>
        <v/>
      </c>
      <c r="F7755" s="65"/>
      <c r="G7755" s="64"/>
      <c r="H7755" s="69" t="str">
        <f>IF(ISBLANK(Perigon!L7750),"",Perigon!L7750)</f>
        <v/>
      </c>
      <c r="I7755" s="69" t="str">
        <f>IF(ISBLANK(Perigon!M7750),"",Perigon!M7750)</f>
        <v/>
      </c>
      <c r="J7755" s="98" t="str">
        <f>IF(ISBLANK(Perigon!N7750),"",Perigon!N7750)</f>
        <v/>
      </c>
      <c r="K7755" s="99" t="str">
        <f>IF(ISBLANK(Perigon!J7750),"",Perigon!T7750)</f>
        <v/>
      </c>
      <c r="L7755" s="95" t="str">
        <f>IF(ISBLANK(Perigon!O7750),"",Perigon!O7750)</f>
        <v/>
      </c>
      <c r="M7755" s="95" t="str">
        <f>IF(ISBLANK(Perigon!R7750),"",Perigon!R7750)</f>
        <v/>
      </c>
      <c r="N7755" s="95" t="str">
        <f>IF(ISBLANK(Perigon!P7750),"",Perigon!P7750)</f>
        <v/>
      </c>
      <c r="O7755" s="38" t="str">
        <f>IF($L7755="","",VLOOKUP($R7755,Tarife!$A$2:$R$599,13,FALSE))</f>
        <v/>
      </c>
      <c r="P7755" s="38" t="str">
        <f t="shared" si="121"/>
        <v/>
      </c>
      <c r="R7755" s="100" t="str">
        <f>Zusammenzug!$C$25&amp;"-"&amp;Zusammenzug!$A$7&amp;"-"&amp;Leistungen!L7755</f>
        <v>2024-0-</v>
      </c>
    </row>
    <row r="7756" spans="1:18" x14ac:dyDescent="0.2">
      <c r="A7756" s="95" t="str">
        <f>IF(ISBLANK(Perigon!E7751),"",Perigon!E7751)</f>
        <v/>
      </c>
      <c r="B7756" s="95" t="str">
        <f>IF(ISBLANK(Perigon!G7751),"",Perigon!G7751)</f>
        <v/>
      </c>
      <c r="C7756" s="96" t="str">
        <f>IF(ISBLANK(Perigon!I7751),"",Perigon!I7751)</f>
        <v/>
      </c>
      <c r="D7756" s="97" t="str">
        <f>IF(ISBLANK(Perigon!J7751),"",Perigon!J7751)</f>
        <v/>
      </c>
      <c r="E7756" s="64" t="str">
        <f>IF(ISBLANK(Perigon!K7751),"",Perigon!K7751)</f>
        <v/>
      </c>
      <c r="F7756" s="65"/>
      <c r="G7756" s="64"/>
      <c r="H7756" s="69" t="str">
        <f>IF(ISBLANK(Perigon!L7751),"",Perigon!L7751)</f>
        <v/>
      </c>
      <c r="I7756" s="69" t="str">
        <f>IF(ISBLANK(Perigon!M7751),"",Perigon!M7751)</f>
        <v/>
      </c>
      <c r="J7756" s="98" t="str">
        <f>IF(ISBLANK(Perigon!N7751),"",Perigon!N7751)</f>
        <v/>
      </c>
      <c r="K7756" s="99" t="str">
        <f>IF(ISBLANK(Perigon!J7751),"",Perigon!T7751)</f>
        <v/>
      </c>
      <c r="L7756" s="95" t="str">
        <f>IF(ISBLANK(Perigon!O7751),"",Perigon!O7751)</f>
        <v/>
      </c>
      <c r="M7756" s="95" t="str">
        <f>IF(ISBLANK(Perigon!R7751),"",Perigon!R7751)</f>
        <v/>
      </c>
      <c r="N7756" s="95" t="str">
        <f>IF(ISBLANK(Perigon!P7751),"",Perigon!P7751)</f>
        <v/>
      </c>
      <c r="O7756" s="38" t="str">
        <f>IF($L7756="","",VLOOKUP($R7756,Tarife!$A$2:$R$599,13,FALSE))</f>
        <v/>
      </c>
      <c r="P7756" s="38" t="str">
        <f t="shared" si="121"/>
        <v/>
      </c>
      <c r="R7756" s="100" t="str">
        <f>Zusammenzug!$C$25&amp;"-"&amp;Zusammenzug!$A$7&amp;"-"&amp;Leistungen!L7756</f>
        <v>2024-0-</v>
      </c>
    </row>
    <row r="7757" spans="1:18" x14ac:dyDescent="0.2">
      <c r="A7757" s="95" t="str">
        <f>IF(ISBLANK(Perigon!E7752),"",Perigon!E7752)</f>
        <v/>
      </c>
      <c r="B7757" s="95" t="str">
        <f>IF(ISBLANK(Perigon!G7752),"",Perigon!G7752)</f>
        <v/>
      </c>
      <c r="C7757" s="96" t="str">
        <f>IF(ISBLANK(Perigon!I7752),"",Perigon!I7752)</f>
        <v/>
      </c>
      <c r="D7757" s="97" t="str">
        <f>IF(ISBLANK(Perigon!J7752),"",Perigon!J7752)</f>
        <v/>
      </c>
      <c r="E7757" s="64" t="str">
        <f>IF(ISBLANK(Perigon!K7752),"",Perigon!K7752)</f>
        <v/>
      </c>
      <c r="F7757" s="65"/>
      <c r="G7757" s="64"/>
      <c r="H7757" s="69" t="str">
        <f>IF(ISBLANK(Perigon!L7752),"",Perigon!L7752)</f>
        <v/>
      </c>
      <c r="I7757" s="69" t="str">
        <f>IF(ISBLANK(Perigon!M7752),"",Perigon!M7752)</f>
        <v/>
      </c>
      <c r="J7757" s="98" t="str">
        <f>IF(ISBLANK(Perigon!N7752),"",Perigon!N7752)</f>
        <v/>
      </c>
      <c r="K7757" s="99" t="str">
        <f>IF(ISBLANK(Perigon!J7752),"",Perigon!T7752)</f>
        <v/>
      </c>
      <c r="L7757" s="95" t="str">
        <f>IF(ISBLANK(Perigon!O7752),"",Perigon!O7752)</f>
        <v/>
      </c>
      <c r="M7757" s="95" t="str">
        <f>IF(ISBLANK(Perigon!R7752),"",Perigon!R7752)</f>
        <v/>
      </c>
      <c r="N7757" s="95" t="str">
        <f>IF(ISBLANK(Perigon!P7752),"",Perigon!P7752)</f>
        <v/>
      </c>
      <c r="O7757" s="38" t="str">
        <f>IF($L7757="","",VLOOKUP($R7757,Tarife!$A$2:$R$599,13,FALSE))</f>
        <v/>
      </c>
      <c r="P7757" s="38" t="str">
        <f t="shared" si="121"/>
        <v/>
      </c>
      <c r="R7757" s="100" t="str">
        <f>Zusammenzug!$C$25&amp;"-"&amp;Zusammenzug!$A$7&amp;"-"&amp;Leistungen!L7757</f>
        <v>2024-0-</v>
      </c>
    </row>
    <row r="7758" spans="1:18" x14ac:dyDescent="0.2">
      <c r="A7758" s="95" t="str">
        <f>IF(ISBLANK(Perigon!E7753),"",Perigon!E7753)</f>
        <v/>
      </c>
      <c r="B7758" s="95" t="str">
        <f>IF(ISBLANK(Perigon!G7753),"",Perigon!G7753)</f>
        <v/>
      </c>
      <c r="C7758" s="96" t="str">
        <f>IF(ISBLANK(Perigon!I7753),"",Perigon!I7753)</f>
        <v/>
      </c>
      <c r="D7758" s="97" t="str">
        <f>IF(ISBLANK(Perigon!J7753),"",Perigon!J7753)</f>
        <v/>
      </c>
      <c r="E7758" s="64" t="str">
        <f>IF(ISBLANK(Perigon!K7753),"",Perigon!K7753)</f>
        <v/>
      </c>
      <c r="F7758" s="65"/>
      <c r="G7758" s="64"/>
      <c r="H7758" s="69" t="str">
        <f>IF(ISBLANK(Perigon!L7753),"",Perigon!L7753)</f>
        <v/>
      </c>
      <c r="I7758" s="69" t="str">
        <f>IF(ISBLANK(Perigon!M7753),"",Perigon!M7753)</f>
        <v/>
      </c>
      <c r="J7758" s="98" t="str">
        <f>IF(ISBLANK(Perigon!N7753),"",Perigon!N7753)</f>
        <v/>
      </c>
      <c r="K7758" s="99" t="str">
        <f>IF(ISBLANK(Perigon!J7753),"",Perigon!T7753)</f>
        <v/>
      </c>
      <c r="L7758" s="95" t="str">
        <f>IF(ISBLANK(Perigon!O7753),"",Perigon!O7753)</f>
        <v/>
      </c>
      <c r="M7758" s="95" t="str">
        <f>IF(ISBLANK(Perigon!R7753),"",Perigon!R7753)</f>
        <v/>
      </c>
      <c r="N7758" s="95" t="str">
        <f>IF(ISBLANK(Perigon!P7753),"",Perigon!P7753)</f>
        <v/>
      </c>
      <c r="O7758" s="38" t="str">
        <f>IF($L7758="","",VLOOKUP($R7758,Tarife!$A$2:$R$599,13,FALSE))</f>
        <v/>
      </c>
      <c r="P7758" s="38" t="str">
        <f t="shared" si="121"/>
        <v/>
      </c>
      <c r="R7758" s="100" t="str">
        <f>Zusammenzug!$C$25&amp;"-"&amp;Zusammenzug!$A$7&amp;"-"&amp;Leistungen!L7758</f>
        <v>2024-0-</v>
      </c>
    </row>
    <row r="7759" spans="1:18" x14ac:dyDescent="0.2">
      <c r="A7759" s="95" t="str">
        <f>IF(ISBLANK(Perigon!E7754),"",Perigon!E7754)</f>
        <v/>
      </c>
      <c r="B7759" s="95" t="str">
        <f>IF(ISBLANK(Perigon!G7754),"",Perigon!G7754)</f>
        <v/>
      </c>
      <c r="C7759" s="96" t="str">
        <f>IF(ISBLANK(Perigon!I7754),"",Perigon!I7754)</f>
        <v/>
      </c>
      <c r="D7759" s="97" t="str">
        <f>IF(ISBLANK(Perigon!J7754),"",Perigon!J7754)</f>
        <v/>
      </c>
      <c r="E7759" s="64" t="str">
        <f>IF(ISBLANK(Perigon!K7754),"",Perigon!K7754)</f>
        <v/>
      </c>
      <c r="F7759" s="65"/>
      <c r="G7759" s="64"/>
      <c r="H7759" s="69" t="str">
        <f>IF(ISBLANK(Perigon!L7754),"",Perigon!L7754)</f>
        <v/>
      </c>
      <c r="I7759" s="69" t="str">
        <f>IF(ISBLANK(Perigon!M7754),"",Perigon!M7754)</f>
        <v/>
      </c>
      <c r="J7759" s="98" t="str">
        <f>IF(ISBLANK(Perigon!N7754),"",Perigon!N7754)</f>
        <v/>
      </c>
      <c r="K7759" s="99" t="str">
        <f>IF(ISBLANK(Perigon!J7754),"",Perigon!T7754)</f>
        <v/>
      </c>
      <c r="L7759" s="95" t="str">
        <f>IF(ISBLANK(Perigon!O7754),"",Perigon!O7754)</f>
        <v/>
      </c>
      <c r="M7759" s="95" t="str">
        <f>IF(ISBLANK(Perigon!R7754),"",Perigon!R7754)</f>
        <v/>
      </c>
      <c r="N7759" s="95" t="str">
        <f>IF(ISBLANK(Perigon!P7754),"",Perigon!P7754)</f>
        <v/>
      </c>
      <c r="O7759" s="38" t="str">
        <f>IF($L7759="","",VLOOKUP($R7759,Tarife!$A$2:$R$599,13,FALSE))</f>
        <v/>
      </c>
      <c r="P7759" s="38" t="str">
        <f t="shared" si="121"/>
        <v/>
      </c>
      <c r="R7759" s="100" t="str">
        <f>Zusammenzug!$C$25&amp;"-"&amp;Zusammenzug!$A$7&amp;"-"&amp;Leistungen!L7759</f>
        <v>2024-0-</v>
      </c>
    </row>
    <row r="7760" spans="1:18" x14ac:dyDescent="0.2">
      <c r="A7760" s="95" t="str">
        <f>IF(ISBLANK(Perigon!E7755),"",Perigon!E7755)</f>
        <v/>
      </c>
      <c r="B7760" s="95" t="str">
        <f>IF(ISBLANK(Perigon!G7755),"",Perigon!G7755)</f>
        <v/>
      </c>
      <c r="C7760" s="96" t="str">
        <f>IF(ISBLANK(Perigon!I7755),"",Perigon!I7755)</f>
        <v/>
      </c>
      <c r="D7760" s="97" t="str">
        <f>IF(ISBLANK(Perigon!J7755),"",Perigon!J7755)</f>
        <v/>
      </c>
      <c r="E7760" s="64" t="str">
        <f>IF(ISBLANK(Perigon!K7755),"",Perigon!K7755)</f>
        <v/>
      </c>
      <c r="F7760" s="65"/>
      <c r="G7760" s="64"/>
      <c r="H7760" s="69" t="str">
        <f>IF(ISBLANK(Perigon!L7755),"",Perigon!L7755)</f>
        <v/>
      </c>
      <c r="I7760" s="69" t="str">
        <f>IF(ISBLANK(Perigon!M7755),"",Perigon!M7755)</f>
        <v/>
      </c>
      <c r="J7760" s="98" t="str">
        <f>IF(ISBLANK(Perigon!N7755),"",Perigon!N7755)</f>
        <v/>
      </c>
      <c r="K7760" s="99" t="str">
        <f>IF(ISBLANK(Perigon!J7755),"",Perigon!T7755)</f>
        <v/>
      </c>
      <c r="L7760" s="95" t="str">
        <f>IF(ISBLANK(Perigon!O7755),"",Perigon!O7755)</f>
        <v/>
      </c>
      <c r="M7760" s="95" t="str">
        <f>IF(ISBLANK(Perigon!R7755),"",Perigon!R7755)</f>
        <v/>
      </c>
      <c r="N7760" s="95" t="str">
        <f>IF(ISBLANK(Perigon!P7755),"",Perigon!P7755)</f>
        <v/>
      </c>
      <c r="O7760" s="38" t="str">
        <f>IF($L7760="","",VLOOKUP($R7760,Tarife!$A$2:$R$599,13,FALSE))</f>
        <v/>
      </c>
      <c r="P7760" s="38" t="str">
        <f t="shared" si="121"/>
        <v/>
      </c>
      <c r="R7760" s="100" t="str">
        <f>Zusammenzug!$C$25&amp;"-"&amp;Zusammenzug!$A$7&amp;"-"&amp;Leistungen!L7760</f>
        <v>2024-0-</v>
      </c>
    </row>
    <row r="7761" spans="1:18" x14ac:dyDescent="0.2">
      <c r="A7761" s="95" t="str">
        <f>IF(ISBLANK(Perigon!E7756),"",Perigon!E7756)</f>
        <v/>
      </c>
      <c r="B7761" s="95" t="str">
        <f>IF(ISBLANK(Perigon!G7756),"",Perigon!G7756)</f>
        <v/>
      </c>
      <c r="C7761" s="96" t="str">
        <f>IF(ISBLANK(Perigon!I7756),"",Perigon!I7756)</f>
        <v/>
      </c>
      <c r="D7761" s="97" t="str">
        <f>IF(ISBLANK(Perigon!J7756),"",Perigon!J7756)</f>
        <v/>
      </c>
      <c r="E7761" s="64" t="str">
        <f>IF(ISBLANK(Perigon!K7756),"",Perigon!K7756)</f>
        <v/>
      </c>
      <c r="F7761" s="65"/>
      <c r="G7761" s="64"/>
      <c r="H7761" s="69" t="str">
        <f>IF(ISBLANK(Perigon!L7756),"",Perigon!L7756)</f>
        <v/>
      </c>
      <c r="I7761" s="69" t="str">
        <f>IF(ISBLANK(Perigon!M7756),"",Perigon!M7756)</f>
        <v/>
      </c>
      <c r="J7761" s="98" t="str">
        <f>IF(ISBLANK(Perigon!N7756),"",Perigon!N7756)</f>
        <v/>
      </c>
      <c r="K7761" s="99" t="str">
        <f>IF(ISBLANK(Perigon!J7756),"",Perigon!T7756)</f>
        <v/>
      </c>
      <c r="L7761" s="95" t="str">
        <f>IF(ISBLANK(Perigon!O7756),"",Perigon!O7756)</f>
        <v/>
      </c>
      <c r="M7761" s="95" t="str">
        <f>IF(ISBLANK(Perigon!R7756),"",Perigon!R7756)</f>
        <v/>
      </c>
      <c r="N7761" s="95" t="str">
        <f>IF(ISBLANK(Perigon!P7756),"",Perigon!P7756)</f>
        <v/>
      </c>
      <c r="O7761" s="38" t="str">
        <f>IF($L7761="","",VLOOKUP($R7761,Tarife!$A$2:$R$599,13,FALSE))</f>
        <v/>
      </c>
      <c r="P7761" s="38" t="str">
        <f t="shared" si="121"/>
        <v/>
      </c>
      <c r="R7761" s="100" t="str">
        <f>Zusammenzug!$C$25&amp;"-"&amp;Zusammenzug!$A$7&amp;"-"&amp;Leistungen!L7761</f>
        <v>2024-0-</v>
      </c>
    </row>
    <row r="7762" spans="1:18" x14ac:dyDescent="0.2">
      <c r="A7762" s="95" t="str">
        <f>IF(ISBLANK(Perigon!E7757),"",Perigon!E7757)</f>
        <v/>
      </c>
      <c r="B7762" s="95" t="str">
        <f>IF(ISBLANK(Perigon!G7757),"",Perigon!G7757)</f>
        <v/>
      </c>
      <c r="C7762" s="96" t="str">
        <f>IF(ISBLANK(Perigon!I7757),"",Perigon!I7757)</f>
        <v/>
      </c>
      <c r="D7762" s="97" t="str">
        <f>IF(ISBLANK(Perigon!J7757),"",Perigon!J7757)</f>
        <v/>
      </c>
      <c r="E7762" s="64" t="str">
        <f>IF(ISBLANK(Perigon!K7757),"",Perigon!K7757)</f>
        <v/>
      </c>
      <c r="F7762" s="65"/>
      <c r="G7762" s="64"/>
      <c r="H7762" s="69" t="str">
        <f>IF(ISBLANK(Perigon!L7757),"",Perigon!L7757)</f>
        <v/>
      </c>
      <c r="I7762" s="69" t="str">
        <f>IF(ISBLANK(Perigon!M7757),"",Perigon!M7757)</f>
        <v/>
      </c>
      <c r="J7762" s="98" t="str">
        <f>IF(ISBLANK(Perigon!N7757),"",Perigon!N7757)</f>
        <v/>
      </c>
      <c r="K7762" s="99" t="str">
        <f>IF(ISBLANK(Perigon!J7757),"",Perigon!T7757)</f>
        <v/>
      </c>
      <c r="L7762" s="95" t="str">
        <f>IF(ISBLANK(Perigon!O7757),"",Perigon!O7757)</f>
        <v/>
      </c>
      <c r="M7762" s="95" t="str">
        <f>IF(ISBLANK(Perigon!R7757),"",Perigon!R7757)</f>
        <v/>
      </c>
      <c r="N7762" s="95" t="str">
        <f>IF(ISBLANK(Perigon!P7757),"",Perigon!P7757)</f>
        <v/>
      </c>
      <c r="O7762" s="38" t="str">
        <f>IF($L7762="","",VLOOKUP($R7762,Tarife!$A$2:$R$599,13,FALSE))</f>
        <v/>
      </c>
      <c r="P7762" s="38" t="str">
        <f t="shared" si="121"/>
        <v/>
      </c>
      <c r="R7762" s="100" t="str">
        <f>Zusammenzug!$C$25&amp;"-"&amp;Zusammenzug!$A$7&amp;"-"&amp;Leistungen!L7762</f>
        <v>2024-0-</v>
      </c>
    </row>
    <row r="7763" spans="1:18" x14ac:dyDescent="0.2">
      <c r="A7763" s="95" t="str">
        <f>IF(ISBLANK(Perigon!E7758),"",Perigon!E7758)</f>
        <v/>
      </c>
      <c r="B7763" s="95" t="str">
        <f>IF(ISBLANK(Perigon!G7758),"",Perigon!G7758)</f>
        <v/>
      </c>
      <c r="C7763" s="96" t="str">
        <f>IF(ISBLANK(Perigon!I7758),"",Perigon!I7758)</f>
        <v/>
      </c>
      <c r="D7763" s="97" t="str">
        <f>IF(ISBLANK(Perigon!J7758),"",Perigon!J7758)</f>
        <v/>
      </c>
      <c r="E7763" s="64" t="str">
        <f>IF(ISBLANK(Perigon!K7758),"",Perigon!K7758)</f>
        <v/>
      </c>
      <c r="F7763" s="65"/>
      <c r="G7763" s="64"/>
      <c r="H7763" s="69" t="str">
        <f>IF(ISBLANK(Perigon!L7758),"",Perigon!L7758)</f>
        <v/>
      </c>
      <c r="I7763" s="69" t="str">
        <f>IF(ISBLANK(Perigon!M7758),"",Perigon!M7758)</f>
        <v/>
      </c>
      <c r="J7763" s="98" t="str">
        <f>IF(ISBLANK(Perigon!N7758),"",Perigon!N7758)</f>
        <v/>
      </c>
      <c r="K7763" s="99" t="str">
        <f>IF(ISBLANK(Perigon!J7758),"",Perigon!T7758)</f>
        <v/>
      </c>
      <c r="L7763" s="95" t="str">
        <f>IF(ISBLANK(Perigon!O7758),"",Perigon!O7758)</f>
        <v/>
      </c>
      <c r="M7763" s="95" t="str">
        <f>IF(ISBLANK(Perigon!R7758),"",Perigon!R7758)</f>
        <v/>
      </c>
      <c r="N7763" s="95" t="str">
        <f>IF(ISBLANK(Perigon!P7758),"",Perigon!P7758)</f>
        <v/>
      </c>
      <c r="O7763" s="38" t="str">
        <f>IF($L7763="","",VLOOKUP($R7763,Tarife!$A$2:$R$599,13,FALSE))</f>
        <v/>
      </c>
      <c r="P7763" s="38" t="str">
        <f t="shared" si="121"/>
        <v/>
      </c>
      <c r="R7763" s="100" t="str">
        <f>Zusammenzug!$C$25&amp;"-"&amp;Zusammenzug!$A$7&amp;"-"&amp;Leistungen!L7763</f>
        <v>2024-0-</v>
      </c>
    </row>
    <row r="7764" spans="1:18" x14ac:dyDescent="0.2">
      <c r="A7764" s="95" t="str">
        <f>IF(ISBLANK(Perigon!E7759),"",Perigon!E7759)</f>
        <v/>
      </c>
      <c r="B7764" s="95" t="str">
        <f>IF(ISBLANK(Perigon!G7759),"",Perigon!G7759)</f>
        <v/>
      </c>
      <c r="C7764" s="96" t="str">
        <f>IF(ISBLANK(Perigon!I7759),"",Perigon!I7759)</f>
        <v/>
      </c>
      <c r="D7764" s="97" t="str">
        <f>IF(ISBLANK(Perigon!J7759),"",Perigon!J7759)</f>
        <v/>
      </c>
      <c r="E7764" s="64" t="str">
        <f>IF(ISBLANK(Perigon!K7759),"",Perigon!K7759)</f>
        <v/>
      </c>
      <c r="F7764" s="65"/>
      <c r="G7764" s="64"/>
      <c r="H7764" s="69" t="str">
        <f>IF(ISBLANK(Perigon!L7759),"",Perigon!L7759)</f>
        <v/>
      </c>
      <c r="I7764" s="69" t="str">
        <f>IF(ISBLANK(Perigon!M7759),"",Perigon!M7759)</f>
        <v/>
      </c>
      <c r="J7764" s="98" t="str">
        <f>IF(ISBLANK(Perigon!N7759),"",Perigon!N7759)</f>
        <v/>
      </c>
      <c r="K7764" s="99" t="str">
        <f>IF(ISBLANK(Perigon!J7759),"",Perigon!T7759)</f>
        <v/>
      </c>
      <c r="L7764" s="95" t="str">
        <f>IF(ISBLANK(Perigon!O7759),"",Perigon!O7759)</f>
        <v/>
      </c>
      <c r="M7764" s="95" t="str">
        <f>IF(ISBLANK(Perigon!R7759),"",Perigon!R7759)</f>
        <v/>
      </c>
      <c r="N7764" s="95" t="str">
        <f>IF(ISBLANK(Perigon!P7759),"",Perigon!P7759)</f>
        <v/>
      </c>
      <c r="O7764" s="38" t="str">
        <f>IF($L7764="","",VLOOKUP($R7764,Tarife!$A$2:$R$599,13,FALSE))</f>
        <v/>
      </c>
      <c r="P7764" s="38" t="str">
        <f t="shared" si="121"/>
        <v/>
      </c>
      <c r="R7764" s="100" t="str">
        <f>Zusammenzug!$C$25&amp;"-"&amp;Zusammenzug!$A$7&amp;"-"&amp;Leistungen!L7764</f>
        <v>2024-0-</v>
      </c>
    </row>
    <row r="7765" spans="1:18" x14ac:dyDescent="0.2">
      <c r="A7765" s="95" t="str">
        <f>IF(ISBLANK(Perigon!E7760),"",Perigon!E7760)</f>
        <v/>
      </c>
      <c r="B7765" s="95" t="str">
        <f>IF(ISBLANK(Perigon!G7760),"",Perigon!G7760)</f>
        <v/>
      </c>
      <c r="C7765" s="96" t="str">
        <f>IF(ISBLANK(Perigon!I7760),"",Perigon!I7760)</f>
        <v/>
      </c>
      <c r="D7765" s="97" t="str">
        <f>IF(ISBLANK(Perigon!J7760),"",Perigon!J7760)</f>
        <v/>
      </c>
      <c r="E7765" s="64" t="str">
        <f>IF(ISBLANK(Perigon!K7760),"",Perigon!K7760)</f>
        <v/>
      </c>
      <c r="F7765" s="65"/>
      <c r="G7765" s="64"/>
      <c r="H7765" s="69" t="str">
        <f>IF(ISBLANK(Perigon!L7760),"",Perigon!L7760)</f>
        <v/>
      </c>
      <c r="I7765" s="69" t="str">
        <f>IF(ISBLANK(Perigon!M7760),"",Perigon!M7760)</f>
        <v/>
      </c>
      <c r="J7765" s="98" t="str">
        <f>IF(ISBLANK(Perigon!N7760),"",Perigon!N7760)</f>
        <v/>
      </c>
      <c r="K7765" s="99" t="str">
        <f>IF(ISBLANK(Perigon!J7760),"",Perigon!T7760)</f>
        <v/>
      </c>
      <c r="L7765" s="95" t="str">
        <f>IF(ISBLANK(Perigon!O7760),"",Perigon!O7760)</f>
        <v/>
      </c>
      <c r="M7765" s="95" t="str">
        <f>IF(ISBLANK(Perigon!R7760),"",Perigon!R7760)</f>
        <v/>
      </c>
      <c r="N7765" s="95" t="str">
        <f>IF(ISBLANK(Perigon!P7760),"",Perigon!P7760)</f>
        <v/>
      </c>
      <c r="O7765" s="38" t="str">
        <f>IF($L7765="","",VLOOKUP($R7765,Tarife!$A$2:$R$599,13,FALSE))</f>
        <v/>
      </c>
      <c r="P7765" s="38" t="str">
        <f t="shared" si="121"/>
        <v/>
      </c>
      <c r="R7765" s="100" t="str">
        <f>Zusammenzug!$C$25&amp;"-"&amp;Zusammenzug!$A$7&amp;"-"&amp;Leistungen!L7765</f>
        <v>2024-0-</v>
      </c>
    </row>
    <row r="7766" spans="1:18" x14ac:dyDescent="0.2">
      <c r="A7766" s="95" t="str">
        <f>IF(ISBLANK(Perigon!E7761),"",Perigon!E7761)</f>
        <v/>
      </c>
      <c r="B7766" s="95" t="str">
        <f>IF(ISBLANK(Perigon!G7761),"",Perigon!G7761)</f>
        <v/>
      </c>
      <c r="C7766" s="96" t="str">
        <f>IF(ISBLANK(Perigon!I7761),"",Perigon!I7761)</f>
        <v/>
      </c>
      <c r="D7766" s="97" t="str">
        <f>IF(ISBLANK(Perigon!J7761),"",Perigon!J7761)</f>
        <v/>
      </c>
      <c r="E7766" s="64" t="str">
        <f>IF(ISBLANK(Perigon!K7761),"",Perigon!K7761)</f>
        <v/>
      </c>
      <c r="F7766" s="65"/>
      <c r="G7766" s="64"/>
      <c r="H7766" s="69" t="str">
        <f>IF(ISBLANK(Perigon!L7761),"",Perigon!L7761)</f>
        <v/>
      </c>
      <c r="I7766" s="69" t="str">
        <f>IF(ISBLANK(Perigon!M7761),"",Perigon!M7761)</f>
        <v/>
      </c>
      <c r="J7766" s="98" t="str">
        <f>IF(ISBLANK(Perigon!N7761),"",Perigon!N7761)</f>
        <v/>
      </c>
      <c r="K7766" s="99" t="str">
        <f>IF(ISBLANK(Perigon!J7761),"",Perigon!T7761)</f>
        <v/>
      </c>
      <c r="L7766" s="95" t="str">
        <f>IF(ISBLANK(Perigon!O7761),"",Perigon!O7761)</f>
        <v/>
      </c>
      <c r="M7766" s="95" t="str">
        <f>IF(ISBLANK(Perigon!R7761),"",Perigon!R7761)</f>
        <v/>
      </c>
      <c r="N7766" s="95" t="str">
        <f>IF(ISBLANK(Perigon!P7761),"",Perigon!P7761)</f>
        <v/>
      </c>
      <c r="O7766" s="38" t="str">
        <f>IF($L7766="","",VLOOKUP($R7766,Tarife!$A$2:$R$599,13,FALSE))</f>
        <v/>
      </c>
      <c r="P7766" s="38" t="str">
        <f t="shared" si="121"/>
        <v/>
      </c>
      <c r="R7766" s="100" t="str">
        <f>Zusammenzug!$C$25&amp;"-"&amp;Zusammenzug!$A$7&amp;"-"&amp;Leistungen!L7766</f>
        <v>2024-0-</v>
      </c>
    </row>
    <row r="7767" spans="1:18" x14ac:dyDescent="0.2">
      <c r="A7767" s="95" t="str">
        <f>IF(ISBLANK(Perigon!E7762),"",Perigon!E7762)</f>
        <v/>
      </c>
      <c r="B7767" s="95" t="str">
        <f>IF(ISBLANK(Perigon!G7762),"",Perigon!G7762)</f>
        <v/>
      </c>
      <c r="C7767" s="96" t="str">
        <f>IF(ISBLANK(Perigon!I7762),"",Perigon!I7762)</f>
        <v/>
      </c>
      <c r="D7767" s="97" t="str">
        <f>IF(ISBLANK(Perigon!J7762),"",Perigon!J7762)</f>
        <v/>
      </c>
      <c r="E7767" s="64" t="str">
        <f>IF(ISBLANK(Perigon!K7762),"",Perigon!K7762)</f>
        <v/>
      </c>
      <c r="F7767" s="65"/>
      <c r="G7767" s="64"/>
      <c r="H7767" s="69" t="str">
        <f>IF(ISBLANK(Perigon!L7762),"",Perigon!L7762)</f>
        <v/>
      </c>
      <c r="I7767" s="69" t="str">
        <f>IF(ISBLANK(Perigon!M7762),"",Perigon!M7762)</f>
        <v/>
      </c>
      <c r="J7767" s="98" t="str">
        <f>IF(ISBLANK(Perigon!N7762),"",Perigon!N7762)</f>
        <v/>
      </c>
      <c r="K7767" s="99" t="str">
        <f>IF(ISBLANK(Perigon!J7762),"",Perigon!T7762)</f>
        <v/>
      </c>
      <c r="L7767" s="95" t="str">
        <f>IF(ISBLANK(Perigon!O7762),"",Perigon!O7762)</f>
        <v/>
      </c>
      <c r="M7767" s="95" t="str">
        <f>IF(ISBLANK(Perigon!R7762),"",Perigon!R7762)</f>
        <v/>
      </c>
      <c r="N7767" s="95" t="str">
        <f>IF(ISBLANK(Perigon!P7762),"",Perigon!P7762)</f>
        <v/>
      </c>
      <c r="O7767" s="38" t="str">
        <f>IF($L7767="","",VLOOKUP($R7767,Tarife!$A$2:$R$599,13,FALSE))</f>
        <v/>
      </c>
      <c r="P7767" s="38" t="str">
        <f t="shared" si="121"/>
        <v/>
      </c>
      <c r="R7767" s="100" t="str">
        <f>Zusammenzug!$C$25&amp;"-"&amp;Zusammenzug!$A$7&amp;"-"&amp;Leistungen!L7767</f>
        <v>2024-0-</v>
      </c>
    </row>
    <row r="7768" spans="1:18" x14ac:dyDescent="0.2">
      <c r="A7768" s="95" t="str">
        <f>IF(ISBLANK(Perigon!E7763),"",Perigon!E7763)</f>
        <v/>
      </c>
      <c r="B7768" s="95" t="str">
        <f>IF(ISBLANK(Perigon!G7763),"",Perigon!G7763)</f>
        <v/>
      </c>
      <c r="C7768" s="96" t="str">
        <f>IF(ISBLANK(Perigon!I7763),"",Perigon!I7763)</f>
        <v/>
      </c>
      <c r="D7768" s="97" t="str">
        <f>IF(ISBLANK(Perigon!J7763),"",Perigon!J7763)</f>
        <v/>
      </c>
      <c r="E7768" s="64" t="str">
        <f>IF(ISBLANK(Perigon!K7763),"",Perigon!K7763)</f>
        <v/>
      </c>
      <c r="F7768" s="65"/>
      <c r="G7768" s="64"/>
      <c r="H7768" s="69" t="str">
        <f>IF(ISBLANK(Perigon!L7763),"",Perigon!L7763)</f>
        <v/>
      </c>
      <c r="I7768" s="69" t="str">
        <f>IF(ISBLANK(Perigon!M7763),"",Perigon!M7763)</f>
        <v/>
      </c>
      <c r="J7768" s="98" t="str">
        <f>IF(ISBLANK(Perigon!N7763),"",Perigon!N7763)</f>
        <v/>
      </c>
      <c r="K7768" s="99" t="str">
        <f>IF(ISBLANK(Perigon!J7763),"",Perigon!T7763)</f>
        <v/>
      </c>
      <c r="L7768" s="95" t="str">
        <f>IF(ISBLANK(Perigon!O7763),"",Perigon!O7763)</f>
        <v/>
      </c>
      <c r="M7768" s="95" t="str">
        <f>IF(ISBLANK(Perigon!R7763),"",Perigon!R7763)</f>
        <v/>
      </c>
      <c r="N7768" s="95" t="str">
        <f>IF(ISBLANK(Perigon!P7763),"",Perigon!P7763)</f>
        <v/>
      </c>
      <c r="O7768" s="38" t="str">
        <f>IF($L7768="","",VLOOKUP($R7768,Tarife!$A$2:$R$599,13,FALSE))</f>
        <v/>
      </c>
      <c r="P7768" s="38" t="str">
        <f t="shared" si="121"/>
        <v/>
      </c>
      <c r="R7768" s="100" t="str">
        <f>Zusammenzug!$C$25&amp;"-"&amp;Zusammenzug!$A$7&amp;"-"&amp;Leistungen!L7768</f>
        <v>2024-0-</v>
      </c>
    </row>
    <row r="7769" spans="1:18" x14ac:dyDescent="0.2">
      <c r="A7769" s="95" t="str">
        <f>IF(ISBLANK(Perigon!E7764),"",Perigon!E7764)</f>
        <v/>
      </c>
      <c r="B7769" s="95" t="str">
        <f>IF(ISBLANK(Perigon!G7764),"",Perigon!G7764)</f>
        <v/>
      </c>
      <c r="C7769" s="96" t="str">
        <f>IF(ISBLANK(Perigon!I7764),"",Perigon!I7764)</f>
        <v/>
      </c>
      <c r="D7769" s="97" t="str">
        <f>IF(ISBLANK(Perigon!J7764),"",Perigon!J7764)</f>
        <v/>
      </c>
      <c r="E7769" s="64" t="str">
        <f>IF(ISBLANK(Perigon!K7764),"",Perigon!K7764)</f>
        <v/>
      </c>
      <c r="F7769" s="65"/>
      <c r="G7769" s="64"/>
      <c r="H7769" s="69" t="str">
        <f>IF(ISBLANK(Perigon!L7764),"",Perigon!L7764)</f>
        <v/>
      </c>
      <c r="I7769" s="69" t="str">
        <f>IF(ISBLANK(Perigon!M7764),"",Perigon!M7764)</f>
        <v/>
      </c>
      <c r="J7769" s="98" t="str">
        <f>IF(ISBLANK(Perigon!N7764),"",Perigon!N7764)</f>
        <v/>
      </c>
      <c r="K7769" s="99" t="str">
        <f>IF(ISBLANK(Perigon!J7764),"",Perigon!T7764)</f>
        <v/>
      </c>
      <c r="L7769" s="95" t="str">
        <f>IF(ISBLANK(Perigon!O7764),"",Perigon!O7764)</f>
        <v/>
      </c>
      <c r="M7769" s="95" t="str">
        <f>IF(ISBLANK(Perigon!R7764),"",Perigon!R7764)</f>
        <v/>
      </c>
      <c r="N7769" s="95" t="str">
        <f>IF(ISBLANK(Perigon!P7764),"",Perigon!P7764)</f>
        <v/>
      </c>
      <c r="O7769" s="38" t="str">
        <f>IF($L7769="","",VLOOKUP($R7769,Tarife!$A$2:$R$599,13,FALSE))</f>
        <v/>
      </c>
      <c r="P7769" s="38" t="str">
        <f t="shared" si="121"/>
        <v/>
      </c>
      <c r="R7769" s="100" t="str">
        <f>Zusammenzug!$C$25&amp;"-"&amp;Zusammenzug!$A$7&amp;"-"&amp;Leistungen!L7769</f>
        <v>2024-0-</v>
      </c>
    </row>
    <row r="7770" spans="1:18" x14ac:dyDescent="0.2">
      <c r="A7770" s="95" t="str">
        <f>IF(ISBLANK(Perigon!E7765),"",Perigon!E7765)</f>
        <v/>
      </c>
      <c r="B7770" s="95" t="str">
        <f>IF(ISBLANK(Perigon!G7765),"",Perigon!G7765)</f>
        <v/>
      </c>
      <c r="C7770" s="96" t="str">
        <f>IF(ISBLANK(Perigon!I7765),"",Perigon!I7765)</f>
        <v/>
      </c>
      <c r="D7770" s="97" t="str">
        <f>IF(ISBLANK(Perigon!J7765),"",Perigon!J7765)</f>
        <v/>
      </c>
      <c r="E7770" s="64" t="str">
        <f>IF(ISBLANK(Perigon!K7765),"",Perigon!K7765)</f>
        <v/>
      </c>
      <c r="F7770" s="65"/>
      <c r="G7770" s="64"/>
      <c r="H7770" s="69" t="str">
        <f>IF(ISBLANK(Perigon!L7765),"",Perigon!L7765)</f>
        <v/>
      </c>
      <c r="I7770" s="69" t="str">
        <f>IF(ISBLANK(Perigon!M7765),"",Perigon!M7765)</f>
        <v/>
      </c>
      <c r="J7770" s="98" t="str">
        <f>IF(ISBLANK(Perigon!N7765),"",Perigon!N7765)</f>
        <v/>
      </c>
      <c r="K7770" s="99" t="str">
        <f>IF(ISBLANK(Perigon!J7765),"",Perigon!T7765)</f>
        <v/>
      </c>
      <c r="L7770" s="95" t="str">
        <f>IF(ISBLANK(Perigon!O7765),"",Perigon!O7765)</f>
        <v/>
      </c>
      <c r="M7770" s="95" t="str">
        <f>IF(ISBLANK(Perigon!R7765),"",Perigon!R7765)</f>
        <v/>
      </c>
      <c r="N7770" s="95" t="str">
        <f>IF(ISBLANK(Perigon!P7765),"",Perigon!P7765)</f>
        <v/>
      </c>
      <c r="O7770" s="38" t="str">
        <f>IF($L7770="","",VLOOKUP($R7770,Tarife!$A$2:$R$599,13,FALSE))</f>
        <v/>
      </c>
      <c r="P7770" s="38" t="str">
        <f t="shared" si="121"/>
        <v/>
      </c>
      <c r="R7770" s="100" t="str">
        <f>Zusammenzug!$C$25&amp;"-"&amp;Zusammenzug!$A$7&amp;"-"&amp;Leistungen!L7770</f>
        <v>2024-0-</v>
      </c>
    </row>
    <row r="7771" spans="1:18" x14ac:dyDescent="0.2">
      <c r="A7771" s="95" t="str">
        <f>IF(ISBLANK(Perigon!E7766),"",Perigon!E7766)</f>
        <v/>
      </c>
      <c r="B7771" s="95" t="str">
        <f>IF(ISBLANK(Perigon!G7766),"",Perigon!G7766)</f>
        <v/>
      </c>
      <c r="C7771" s="96" t="str">
        <f>IF(ISBLANK(Perigon!I7766),"",Perigon!I7766)</f>
        <v/>
      </c>
      <c r="D7771" s="97" t="str">
        <f>IF(ISBLANK(Perigon!J7766),"",Perigon!J7766)</f>
        <v/>
      </c>
      <c r="E7771" s="64" t="str">
        <f>IF(ISBLANK(Perigon!K7766),"",Perigon!K7766)</f>
        <v/>
      </c>
      <c r="F7771" s="65"/>
      <c r="G7771" s="64"/>
      <c r="H7771" s="69" t="str">
        <f>IF(ISBLANK(Perigon!L7766),"",Perigon!L7766)</f>
        <v/>
      </c>
      <c r="I7771" s="69" t="str">
        <f>IF(ISBLANK(Perigon!M7766),"",Perigon!M7766)</f>
        <v/>
      </c>
      <c r="J7771" s="98" t="str">
        <f>IF(ISBLANK(Perigon!N7766),"",Perigon!N7766)</f>
        <v/>
      </c>
      <c r="K7771" s="99" t="str">
        <f>IF(ISBLANK(Perigon!J7766),"",Perigon!T7766)</f>
        <v/>
      </c>
      <c r="L7771" s="95" t="str">
        <f>IF(ISBLANK(Perigon!O7766),"",Perigon!O7766)</f>
        <v/>
      </c>
      <c r="M7771" s="95" t="str">
        <f>IF(ISBLANK(Perigon!R7766),"",Perigon!R7766)</f>
        <v/>
      </c>
      <c r="N7771" s="95" t="str">
        <f>IF(ISBLANK(Perigon!P7766),"",Perigon!P7766)</f>
        <v/>
      </c>
      <c r="O7771" s="38" t="str">
        <f>IF($L7771="","",VLOOKUP($R7771,Tarife!$A$2:$R$599,13,FALSE))</f>
        <v/>
      </c>
      <c r="P7771" s="38" t="str">
        <f t="shared" si="121"/>
        <v/>
      </c>
      <c r="R7771" s="100" t="str">
        <f>Zusammenzug!$C$25&amp;"-"&amp;Zusammenzug!$A$7&amp;"-"&amp;Leistungen!L7771</f>
        <v>2024-0-</v>
      </c>
    </row>
    <row r="7772" spans="1:18" x14ac:dyDescent="0.2">
      <c r="A7772" s="95" t="str">
        <f>IF(ISBLANK(Perigon!E7767),"",Perigon!E7767)</f>
        <v/>
      </c>
      <c r="B7772" s="95" t="str">
        <f>IF(ISBLANK(Perigon!G7767),"",Perigon!G7767)</f>
        <v/>
      </c>
      <c r="C7772" s="96" t="str">
        <f>IF(ISBLANK(Perigon!I7767),"",Perigon!I7767)</f>
        <v/>
      </c>
      <c r="D7772" s="97" t="str">
        <f>IF(ISBLANK(Perigon!J7767),"",Perigon!J7767)</f>
        <v/>
      </c>
      <c r="E7772" s="64" t="str">
        <f>IF(ISBLANK(Perigon!K7767),"",Perigon!K7767)</f>
        <v/>
      </c>
      <c r="F7772" s="65"/>
      <c r="G7772" s="64"/>
      <c r="H7772" s="69" t="str">
        <f>IF(ISBLANK(Perigon!L7767),"",Perigon!L7767)</f>
        <v/>
      </c>
      <c r="I7772" s="69" t="str">
        <f>IF(ISBLANK(Perigon!M7767),"",Perigon!M7767)</f>
        <v/>
      </c>
      <c r="J7772" s="98" t="str">
        <f>IF(ISBLANK(Perigon!N7767),"",Perigon!N7767)</f>
        <v/>
      </c>
      <c r="K7772" s="99" t="str">
        <f>IF(ISBLANK(Perigon!J7767),"",Perigon!T7767)</f>
        <v/>
      </c>
      <c r="L7772" s="95" t="str">
        <f>IF(ISBLANK(Perigon!O7767),"",Perigon!O7767)</f>
        <v/>
      </c>
      <c r="M7772" s="95" t="str">
        <f>IF(ISBLANK(Perigon!R7767),"",Perigon!R7767)</f>
        <v/>
      </c>
      <c r="N7772" s="95" t="str">
        <f>IF(ISBLANK(Perigon!P7767),"",Perigon!P7767)</f>
        <v/>
      </c>
      <c r="O7772" s="38" t="str">
        <f>IF($L7772="","",VLOOKUP($R7772,Tarife!$A$2:$R$599,13,FALSE))</f>
        <v/>
      </c>
      <c r="P7772" s="38" t="str">
        <f t="shared" si="121"/>
        <v/>
      </c>
      <c r="R7772" s="100" t="str">
        <f>Zusammenzug!$C$25&amp;"-"&amp;Zusammenzug!$A$7&amp;"-"&amp;Leistungen!L7772</f>
        <v>2024-0-</v>
      </c>
    </row>
    <row r="7773" spans="1:18" x14ac:dyDescent="0.2">
      <c r="A7773" s="95" t="str">
        <f>IF(ISBLANK(Perigon!E7768),"",Perigon!E7768)</f>
        <v/>
      </c>
      <c r="B7773" s="95" t="str">
        <f>IF(ISBLANK(Perigon!G7768),"",Perigon!G7768)</f>
        <v/>
      </c>
      <c r="C7773" s="96" t="str">
        <f>IF(ISBLANK(Perigon!I7768),"",Perigon!I7768)</f>
        <v/>
      </c>
      <c r="D7773" s="97" t="str">
        <f>IF(ISBLANK(Perigon!J7768),"",Perigon!J7768)</f>
        <v/>
      </c>
      <c r="E7773" s="64" t="str">
        <f>IF(ISBLANK(Perigon!K7768),"",Perigon!K7768)</f>
        <v/>
      </c>
      <c r="F7773" s="65"/>
      <c r="G7773" s="64"/>
      <c r="H7773" s="69" t="str">
        <f>IF(ISBLANK(Perigon!L7768),"",Perigon!L7768)</f>
        <v/>
      </c>
      <c r="I7773" s="69" t="str">
        <f>IF(ISBLANK(Perigon!M7768),"",Perigon!M7768)</f>
        <v/>
      </c>
      <c r="J7773" s="98" t="str">
        <f>IF(ISBLANK(Perigon!N7768),"",Perigon!N7768)</f>
        <v/>
      </c>
      <c r="K7773" s="99" t="str">
        <f>IF(ISBLANK(Perigon!J7768),"",Perigon!T7768)</f>
        <v/>
      </c>
      <c r="L7773" s="95" t="str">
        <f>IF(ISBLANK(Perigon!O7768),"",Perigon!O7768)</f>
        <v/>
      </c>
      <c r="M7773" s="95" t="str">
        <f>IF(ISBLANK(Perigon!R7768),"",Perigon!R7768)</f>
        <v/>
      </c>
      <c r="N7773" s="95" t="str">
        <f>IF(ISBLANK(Perigon!P7768),"",Perigon!P7768)</f>
        <v/>
      </c>
      <c r="O7773" s="38" t="str">
        <f>IF($L7773="","",VLOOKUP($R7773,Tarife!$A$2:$R$599,13,FALSE))</f>
        <v/>
      </c>
      <c r="P7773" s="38" t="str">
        <f t="shared" si="121"/>
        <v/>
      </c>
      <c r="R7773" s="100" t="str">
        <f>Zusammenzug!$C$25&amp;"-"&amp;Zusammenzug!$A$7&amp;"-"&amp;Leistungen!L7773</f>
        <v>2024-0-</v>
      </c>
    </row>
    <row r="7774" spans="1:18" x14ac:dyDescent="0.2">
      <c r="A7774" s="95" t="str">
        <f>IF(ISBLANK(Perigon!E7769),"",Perigon!E7769)</f>
        <v/>
      </c>
      <c r="B7774" s="95" t="str">
        <f>IF(ISBLANK(Perigon!G7769),"",Perigon!G7769)</f>
        <v/>
      </c>
      <c r="C7774" s="96" t="str">
        <f>IF(ISBLANK(Perigon!I7769),"",Perigon!I7769)</f>
        <v/>
      </c>
      <c r="D7774" s="97" t="str">
        <f>IF(ISBLANK(Perigon!J7769),"",Perigon!J7769)</f>
        <v/>
      </c>
      <c r="E7774" s="64" t="str">
        <f>IF(ISBLANK(Perigon!K7769),"",Perigon!K7769)</f>
        <v/>
      </c>
      <c r="F7774" s="65"/>
      <c r="G7774" s="64"/>
      <c r="H7774" s="69" t="str">
        <f>IF(ISBLANK(Perigon!L7769),"",Perigon!L7769)</f>
        <v/>
      </c>
      <c r="I7774" s="69" t="str">
        <f>IF(ISBLANK(Perigon!M7769),"",Perigon!M7769)</f>
        <v/>
      </c>
      <c r="J7774" s="98" t="str">
        <f>IF(ISBLANK(Perigon!N7769),"",Perigon!N7769)</f>
        <v/>
      </c>
      <c r="K7774" s="99" t="str">
        <f>IF(ISBLANK(Perigon!J7769),"",Perigon!T7769)</f>
        <v/>
      </c>
      <c r="L7774" s="95" t="str">
        <f>IF(ISBLANK(Perigon!O7769),"",Perigon!O7769)</f>
        <v/>
      </c>
      <c r="M7774" s="95" t="str">
        <f>IF(ISBLANK(Perigon!R7769),"",Perigon!R7769)</f>
        <v/>
      </c>
      <c r="N7774" s="95" t="str">
        <f>IF(ISBLANK(Perigon!P7769),"",Perigon!P7769)</f>
        <v/>
      </c>
      <c r="O7774" s="38" t="str">
        <f>IF($L7774="","",VLOOKUP($R7774,Tarife!$A$2:$R$599,13,FALSE))</f>
        <v/>
      </c>
      <c r="P7774" s="38" t="str">
        <f t="shared" si="121"/>
        <v/>
      </c>
      <c r="R7774" s="100" t="str">
        <f>Zusammenzug!$C$25&amp;"-"&amp;Zusammenzug!$A$7&amp;"-"&amp;Leistungen!L7774</f>
        <v>2024-0-</v>
      </c>
    </row>
    <row r="7775" spans="1:18" x14ac:dyDescent="0.2">
      <c r="A7775" s="95" t="str">
        <f>IF(ISBLANK(Perigon!E7770),"",Perigon!E7770)</f>
        <v/>
      </c>
      <c r="B7775" s="95" t="str">
        <f>IF(ISBLANK(Perigon!G7770),"",Perigon!G7770)</f>
        <v/>
      </c>
      <c r="C7775" s="96" t="str">
        <f>IF(ISBLANK(Perigon!I7770),"",Perigon!I7770)</f>
        <v/>
      </c>
      <c r="D7775" s="97" t="str">
        <f>IF(ISBLANK(Perigon!J7770),"",Perigon!J7770)</f>
        <v/>
      </c>
      <c r="E7775" s="64" t="str">
        <f>IF(ISBLANK(Perigon!K7770),"",Perigon!K7770)</f>
        <v/>
      </c>
      <c r="F7775" s="65"/>
      <c r="G7775" s="64"/>
      <c r="H7775" s="69" t="str">
        <f>IF(ISBLANK(Perigon!L7770),"",Perigon!L7770)</f>
        <v/>
      </c>
      <c r="I7775" s="69" t="str">
        <f>IF(ISBLANK(Perigon!M7770),"",Perigon!M7770)</f>
        <v/>
      </c>
      <c r="J7775" s="98" t="str">
        <f>IF(ISBLANK(Perigon!N7770),"",Perigon!N7770)</f>
        <v/>
      </c>
      <c r="K7775" s="99" t="str">
        <f>IF(ISBLANK(Perigon!J7770),"",Perigon!T7770)</f>
        <v/>
      </c>
      <c r="L7775" s="95" t="str">
        <f>IF(ISBLANK(Perigon!O7770),"",Perigon!O7770)</f>
        <v/>
      </c>
      <c r="M7775" s="95" t="str">
        <f>IF(ISBLANK(Perigon!R7770),"",Perigon!R7770)</f>
        <v/>
      </c>
      <c r="N7775" s="95" t="str">
        <f>IF(ISBLANK(Perigon!P7770),"",Perigon!P7770)</f>
        <v/>
      </c>
      <c r="O7775" s="38" t="str">
        <f>IF($L7775="","",VLOOKUP($R7775,Tarife!$A$2:$R$599,13,FALSE))</f>
        <v/>
      </c>
      <c r="P7775" s="38" t="str">
        <f t="shared" si="121"/>
        <v/>
      </c>
      <c r="R7775" s="100" t="str">
        <f>Zusammenzug!$C$25&amp;"-"&amp;Zusammenzug!$A$7&amp;"-"&amp;Leistungen!L7775</f>
        <v>2024-0-</v>
      </c>
    </row>
    <row r="7776" spans="1:18" x14ac:dyDescent="0.2">
      <c r="A7776" s="95" t="str">
        <f>IF(ISBLANK(Perigon!E7771),"",Perigon!E7771)</f>
        <v/>
      </c>
      <c r="B7776" s="95" t="str">
        <f>IF(ISBLANK(Perigon!G7771),"",Perigon!G7771)</f>
        <v/>
      </c>
      <c r="C7776" s="96" t="str">
        <f>IF(ISBLANK(Perigon!I7771),"",Perigon!I7771)</f>
        <v/>
      </c>
      <c r="D7776" s="97" t="str">
        <f>IF(ISBLANK(Perigon!J7771),"",Perigon!J7771)</f>
        <v/>
      </c>
      <c r="E7776" s="64" t="str">
        <f>IF(ISBLANK(Perigon!K7771),"",Perigon!K7771)</f>
        <v/>
      </c>
      <c r="F7776" s="65"/>
      <c r="G7776" s="64"/>
      <c r="H7776" s="69" t="str">
        <f>IF(ISBLANK(Perigon!L7771),"",Perigon!L7771)</f>
        <v/>
      </c>
      <c r="I7776" s="69" t="str">
        <f>IF(ISBLANK(Perigon!M7771),"",Perigon!M7771)</f>
        <v/>
      </c>
      <c r="J7776" s="98" t="str">
        <f>IF(ISBLANK(Perigon!N7771),"",Perigon!N7771)</f>
        <v/>
      </c>
      <c r="K7776" s="99" t="str">
        <f>IF(ISBLANK(Perigon!J7771),"",Perigon!T7771)</f>
        <v/>
      </c>
      <c r="L7776" s="95" t="str">
        <f>IF(ISBLANK(Perigon!O7771),"",Perigon!O7771)</f>
        <v/>
      </c>
      <c r="M7776" s="95" t="str">
        <f>IF(ISBLANK(Perigon!R7771),"",Perigon!R7771)</f>
        <v/>
      </c>
      <c r="N7776" s="95" t="str">
        <f>IF(ISBLANK(Perigon!P7771),"",Perigon!P7771)</f>
        <v/>
      </c>
      <c r="O7776" s="38" t="str">
        <f>IF($L7776="","",VLOOKUP($R7776,Tarife!$A$2:$R$599,13,FALSE))</f>
        <v/>
      </c>
      <c r="P7776" s="38" t="str">
        <f t="shared" si="121"/>
        <v/>
      </c>
      <c r="R7776" s="100" t="str">
        <f>Zusammenzug!$C$25&amp;"-"&amp;Zusammenzug!$A$7&amp;"-"&amp;Leistungen!L7776</f>
        <v>2024-0-</v>
      </c>
    </row>
    <row r="7777" spans="1:18" x14ac:dyDescent="0.2">
      <c r="A7777" s="95" t="str">
        <f>IF(ISBLANK(Perigon!E7772),"",Perigon!E7772)</f>
        <v/>
      </c>
      <c r="B7777" s="95" t="str">
        <f>IF(ISBLANK(Perigon!G7772),"",Perigon!G7772)</f>
        <v/>
      </c>
      <c r="C7777" s="96" t="str">
        <f>IF(ISBLANK(Perigon!I7772),"",Perigon!I7772)</f>
        <v/>
      </c>
      <c r="D7777" s="97" t="str">
        <f>IF(ISBLANK(Perigon!J7772),"",Perigon!J7772)</f>
        <v/>
      </c>
      <c r="E7777" s="64" t="str">
        <f>IF(ISBLANK(Perigon!K7772),"",Perigon!K7772)</f>
        <v/>
      </c>
      <c r="F7777" s="65"/>
      <c r="G7777" s="64"/>
      <c r="H7777" s="69" t="str">
        <f>IF(ISBLANK(Perigon!L7772),"",Perigon!L7772)</f>
        <v/>
      </c>
      <c r="I7777" s="69" t="str">
        <f>IF(ISBLANK(Perigon!M7772),"",Perigon!M7772)</f>
        <v/>
      </c>
      <c r="J7777" s="98" t="str">
        <f>IF(ISBLANK(Perigon!N7772),"",Perigon!N7772)</f>
        <v/>
      </c>
      <c r="K7777" s="99" t="str">
        <f>IF(ISBLANK(Perigon!J7772),"",Perigon!T7772)</f>
        <v/>
      </c>
      <c r="L7777" s="95" t="str">
        <f>IF(ISBLANK(Perigon!O7772),"",Perigon!O7772)</f>
        <v/>
      </c>
      <c r="M7777" s="95" t="str">
        <f>IF(ISBLANK(Perigon!R7772),"",Perigon!R7772)</f>
        <v/>
      </c>
      <c r="N7777" s="95" t="str">
        <f>IF(ISBLANK(Perigon!P7772),"",Perigon!P7772)</f>
        <v/>
      </c>
      <c r="O7777" s="38" t="str">
        <f>IF($L7777="","",VLOOKUP($R7777,Tarife!$A$2:$R$599,13,FALSE))</f>
        <v/>
      </c>
      <c r="P7777" s="38" t="str">
        <f t="shared" si="121"/>
        <v/>
      </c>
      <c r="R7777" s="100" t="str">
        <f>Zusammenzug!$C$25&amp;"-"&amp;Zusammenzug!$A$7&amp;"-"&amp;Leistungen!L7777</f>
        <v>2024-0-</v>
      </c>
    </row>
    <row r="7778" spans="1:18" x14ac:dyDescent="0.2">
      <c r="A7778" s="95" t="str">
        <f>IF(ISBLANK(Perigon!E7773),"",Perigon!E7773)</f>
        <v/>
      </c>
      <c r="B7778" s="95" t="str">
        <f>IF(ISBLANK(Perigon!G7773),"",Perigon!G7773)</f>
        <v/>
      </c>
      <c r="C7778" s="96" t="str">
        <f>IF(ISBLANK(Perigon!I7773),"",Perigon!I7773)</f>
        <v/>
      </c>
      <c r="D7778" s="97" t="str">
        <f>IF(ISBLANK(Perigon!J7773),"",Perigon!J7773)</f>
        <v/>
      </c>
      <c r="E7778" s="64" t="str">
        <f>IF(ISBLANK(Perigon!K7773),"",Perigon!K7773)</f>
        <v/>
      </c>
      <c r="F7778" s="65"/>
      <c r="G7778" s="64"/>
      <c r="H7778" s="69" t="str">
        <f>IF(ISBLANK(Perigon!L7773),"",Perigon!L7773)</f>
        <v/>
      </c>
      <c r="I7778" s="69" t="str">
        <f>IF(ISBLANK(Perigon!M7773),"",Perigon!M7773)</f>
        <v/>
      </c>
      <c r="J7778" s="98" t="str">
        <f>IF(ISBLANK(Perigon!N7773),"",Perigon!N7773)</f>
        <v/>
      </c>
      <c r="K7778" s="99" t="str">
        <f>IF(ISBLANK(Perigon!J7773),"",Perigon!T7773)</f>
        <v/>
      </c>
      <c r="L7778" s="95" t="str">
        <f>IF(ISBLANK(Perigon!O7773),"",Perigon!O7773)</f>
        <v/>
      </c>
      <c r="M7778" s="95" t="str">
        <f>IF(ISBLANK(Perigon!R7773),"",Perigon!R7773)</f>
        <v/>
      </c>
      <c r="N7778" s="95" t="str">
        <f>IF(ISBLANK(Perigon!P7773),"",Perigon!P7773)</f>
        <v/>
      </c>
      <c r="O7778" s="38" t="str">
        <f>IF($L7778="","",VLOOKUP($R7778,Tarife!$A$2:$R$599,13,FALSE))</f>
        <v/>
      </c>
      <c r="P7778" s="38" t="str">
        <f t="shared" si="121"/>
        <v/>
      </c>
      <c r="R7778" s="100" t="str">
        <f>Zusammenzug!$C$25&amp;"-"&amp;Zusammenzug!$A$7&amp;"-"&amp;Leistungen!L7778</f>
        <v>2024-0-</v>
      </c>
    </row>
    <row r="7779" spans="1:18" x14ac:dyDescent="0.2">
      <c r="A7779" s="95" t="str">
        <f>IF(ISBLANK(Perigon!E7774),"",Perigon!E7774)</f>
        <v/>
      </c>
      <c r="B7779" s="95" t="str">
        <f>IF(ISBLANK(Perigon!G7774),"",Perigon!G7774)</f>
        <v/>
      </c>
      <c r="C7779" s="96" t="str">
        <f>IF(ISBLANK(Perigon!I7774),"",Perigon!I7774)</f>
        <v/>
      </c>
      <c r="D7779" s="97" t="str">
        <f>IF(ISBLANK(Perigon!J7774),"",Perigon!J7774)</f>
        <v/>
      </c>
      <c r="E7779" s="64" t="str">
        <f>IF(ISBLANK(Perigon!K7774),"",Perigon!K7774)</f>
        <v/>
      </c>
      <c r="F7779" s="65"/>
      <c r="G7779" s="64"/>
      <c r="H7779" s="69" t="str">
        <f>IF(ISBLANK(Perigon!L7774),"",Perigon!L7774)</f>
        <v/>
      </c>
      <c r="I7779" s="69" t="str">
        <f>IF(ISBLANK(Perigon!M7774),"",Perigon!M7774)</f>
        <v/>
      </c>
      <c r="J7779" s="98" t="str">
        <f>IF(ISBLANK(Perigon!N7774),"",Perigon!N7774)</f>
        <v/>
      </c>
      <c r="K7779" s="99" t="str">
        <f>IF(ISBLANK(Perigon!J7774),"",Perigon!T7774)</f>
        <v/>
      </c>
      <c r="L7779" s="95" t="str">
        <f>IF(ISBLANK(Perigon!O7774),"",Perigon!O7774)</f>
        <v/>
      </c>
      <c r="M7779" s="95" t="str">
        <f>IF(ISBLANK(Perigon!R7774),"",Perigon!R7774)</f>
        <v/>
      </c>
      <c r="N7779" s="95" t="str">
        <f>IF(ISBLANK(Perigon!P7774),"",Perigon!P7774)</f>
        <v/>
      </c>
      <c r="O7779" s="38" t="str">
        <f>IF($L7779="","",VLOOKUP($R7779,Tarife!$A$2:$R$599,13,FALSE))</f>
        <v/>
      </c>
      <c r="P7779" s="38" t="str">
        <f t="shared" si="121"/>
        <v/>
      </c>
      <c r="R7779" s="100" t="str">
        <f>Zusammenzug!$C$25&amp;"-"&amp;Zusammenzug!$A$7&amp;"-"&amp;Leistungen!L7779</f>
        <v>2024-0-</v>
      </c>
    </row>
    <row r="7780" spans="1:18" x14ac:dyDescent="0.2">
      <c r="A7780" s="95" t="str">
        <f>IF(ISBLANK(Perigon!E7775),"",Perigon!E7775)</f>
        <v/>
      </c>
      <c r="B7780" s="95" t="str">
        <f>IF(ISBLANK(Perigon!G7775),"",Perigon!G7775)</f>
        <v/>
      </c>
      <c r="C7780" s="96" t="str">
        <f>IF(ISBLANK(Perigon!I7775),"",Perigon!I7775)</f>
        <v/>
      </c>
      <c r="D7780" s="97" t="str">
        <f>IF(ISBLANK(Perigon!J7775),"",Perigon!J7775)</f>
        <v/>
      </c>
      <c r="E7780" s="64" t="str">
        <f>IF(ISBLANK(Perigon!K7775),"",Perigon!K7775)</f>
        <v/>
      </c>
      <c r="F7780" s="65"/>
      <c r="G7780" s="64"/>
      <c r="H7780" s="69" t="str">
        <f>IF(ISBLANK(Perigon!L7775),"",Perigon!L7775)</f>
        <v/>
      </c>
      <c r="I7780" s="69" t="str">
        <f>IF(ISBLANK(Perigon!M7775),"",Perigon!M7775)</f>
        <v/>
      </c>
      <c r="J7780" s="98" t="str">
        <f>IF(ISBLANK(Perigon!N7775),"",Perigon!N7775)</f>
        <v/>
      </c>
      <c r="K7780" s="99" t="str">
        <f>IF(ISBLANK(Perigon!J7775),"",Perigon!T7775)</f>
        <v/>
      </c>
      <c r="L7780" s="95" t="str">
        <f>IF(ISBLANK(Perigon!O7775),"",Perigon!O7775)</f>
        <v/>
      </c>
      <c r="M7780" s="95" t="str">
        <f>IF(ISBLANK(Perigon!R7775),"",Perigon!R7775)</f>
        <v/>
      </c>
      <c r="N7780" s="95" t="str">
        <f>IF(ISBLANK(Perigon!P7775),"",Perigon!P7775)</f>
        <v/>
      </c>
      <c r="O7780" s="38" t="str">
        <f>IF($L7780="","",VLOOKUP($R7780,Tarife!$A$2:$R$599,13,FALSE))</f>
        <v/>
      </c>
      <c r="P7780" s="38" t="str">
        <f t="shared" si="121"/>
        <v/>
      </c>
      <c r="R7780" s="100" t="str">
        <f>Zusammenzug!$C$25&amp;"-"&amp;Zusammenzug!$A$7&amp;"-"&amp;Leistungen!L7780</f>
        <v>2024-0-</v>
      </c>
    </row>
    <row r="7781" spans="1:18" x14ac:dyDescent="0.2">
      <c r="A7781" s="95" t="str">
        <f>IF(ISBLANK(Perigon!E7776),"",Perigon!E7776)</f>
        <v/>
      </c>
      <c r="B7781" s="95" t="str">
        <f>IF(ISBLANK(Perigon!G7776),"",Perigon!G7776)</f>
        <v/>
      </c>
      <c r="C7781" s="96" t="str">
        <f>IF(ISBLANK(Perigon!I7776),"",Perigon!I7776)</f>
        <v/>
      </c>
      <c r="D7781" s="97" t="str">
        <f>IF(ISBLANK(Perigon!J7776),"",Perigon!J7776)</f>
        <v/>
      </c>
      <c r="E7781" s="64" t="str">
        <f>IF(ISBLANK(Perigon!K7776),"",Perigon!K7776)</f>
        <v/>
      </c>
      <c r="F7781" s="65"/>
      <c r="G7781" s="64"/>
      <c r="H7781" s="69" t="str">
        <f>IF(ISBLANK(Perigon!L7776),"",Perigon!L7776)</f>
        <v/>
      </c>
      <c r="I7781" s="69" t="str">
        <f>IF(ISBLANK(Perigon!M7776),"",Perigon!M7776)</f>
        <v/>
      </c>
      <c r="J7781" s="98" t="str">
        <f>IF(ISBLANK(Perigon!N7776),"",Perigon!N7776)</f>
        <v/>
      </c>
      <c r="K7781" s="99" t="str">
        <f>IF(ISBLANK(Perigon!J7776),"",Perigon!T7776)</f>
        <v/>
      </c>
      <c r="L7781" s="95" t="str">
        <f>IF(ISBLANK(Perigon!O7776),"",Perigon!O7776)</f>
        <v/>
      </c>
      <c r="M7781" s="95" t="str">
        <f>IF(ISBLANK(Perigon!R7776),"",Perigon!R7776)</f>
        <v/>
      </c>
      <c r="N7781" s="95" t="str">
        <f>IF(ISBLANK(Perigon!P7776),"",Perigon!P7776)</f>
        <v/>
      </c>
      <c r="O7781" s="38" t="str">
        <f>IF($L7781="","",VLOOKUP($R7781,Tarife!$A$2:$R$599,13,FALSE))</f>
        <v/>
      </c>
      <c r="P7781" s="38" t="str">
        <f t="shared" si="121"/>
        <v/>
      </c>
      <c r="R7781" s="100" t="str">
        <f>Zusammenzug!$C$25&amp;"-"&amp;Zusammenzug!$A$7&amp;"-"&amp;Leistungen!L7781</f>
        <v>2024-0-</v>
      </c>
    </row>
    <row r="7782" spans="1:18" x14ac:dyDescent="0.2">
      <c r="A7782" s="95" t="str">
        <f>IF(ISBLANK(Perigon!E7777),"",Perigon!E7777)</f>
        <v/>
      </c>
      <c r="B7782" s="95" t="str">
        <f>IF(ISBLANK(Perigon!G7777),"",Perigon!G7777)</f>
        <v/>
      </c>
      <c r="C7782" s="96" t="str">
        <f>IF(ISBLANK(Perigon!I7777),"",Perigon!I7777)</f>
        <v/>
      </c>
      <c r="D7782" s="97" t="str">
        <f>IF(ISBLANK(Perigon!J7777),"",Perigon!J7777)</f>
        <v/>
      </c>
      <c r="E7782" s="64" t="str">
        <f>IF(ISBLANK(Perigon!K7777),"",Perigon!K7777)</f>
        <v/>
      </c>
      <c r="F7782" s="65"/>
      <c r="G7782" s="64"/>
      <c r="H7782" s="69" t="str">
        <f>IF(ISBLANK(Perigon!L7777),"",Perigon!L7777)</f>
        <v/>
      </c>
      <c r="I7782" s="69" t="str">
        <f>IF(ISBLANK(Perigon!M7777),"",Perigon!M7777)</f>
        <v/>
      </c>
      <c r="J7782" s="98" t="str">
        <f>IF(ISBLANK(Perigon!N7777),"",Perigon!N7777)</f>
        <v/>
      </c>
      <c r="K7782" s="99" t="str">
        <f>IF(ISBLANK(Perigon!J7777),"",Perigon!T7777)</f>
        <v/>
      </c>
      <c r="L7782" s="95" t="str">
        <f>IF(ISBLANK(Perigon!O7777),"",Perigon!O7777)</f>
        <v/>
      </c>
      <c r="M7782" s="95" t="str">
        <f>IF(ISBLANK(Perigon!R7777),"",Perigon!R7777)</f>
        <v/>
      </c>
      <c r="N7782" s="95" t="str">
        <f>IF(ISBLANK(Perigon!P7777),"",Perigon!P7777)</f>
        <v/>
      </c>
      <c r="O7782" s="38" t="str">
        <f>IF($L7782="","",VLOOKUP($R7782,Tarife!$A$2:$R$599,13,FALSE))</f>
        <v/>
      </c>
      <c r="P7782" s="38" t="str">
        <f t="shared" si="121"/>
        <v/>
      </c>
      <c r="R7782" s="100" t="str">
        <f>Zusammenzug!$C$25&amp;"-"&amp;Zusammenzug!$A$7&amp;"-"&amp;Leistungen!L7782</f>
        <v>2024-0-</v>
      </c>
    </row>
    <row r="7783" spans="1:18" x14ac:dyDescent="0.2">
      <c r="A7783" s="95" t="str">
        <f>IF(ISBLANK(Perigon!E7778),"",Perigon!E7778)</f>
        <v/>
      </c>
      <c r="B7783" s="95" t="str">
        <f>IF(ISBLANK(Perigon!G7778),"",Perigon!G7778)</f>
        <v/>
      </c>
      <c r="C7783" s="96" t="str">
        <f>IF(ISBLANK(Perigon!I7778),"",Perigon!I7778)</f>
        <v/>
      </c>
      <c r="D7783" s="97" t="str">
        <f>IF(ISBLANK(Perigon!J7778),"",Perigon!J7778)</f>
        <v/>
      </c>
      <c r="E7783" s="64" t="str">
        <f>IF(ISBLANK(Perigon!K7778),"",Perigon!K7778)</f>
        <v/>
      </c>
      <c r="F7783" s="65"/>
      <c r="G7783" s="64"/>
      <c r="H7783" s="69" t="str">
        <f>IF(ISBLANK(Perigon!L7778),"",Perigon!L7778)</f>
        <v/>
      </c>
      <c r="I7783" s="69" t="str">
        <f>IF(ISBLANK(Perigon!M7778),"",Perigon!M7778)</f>
        <v/>
      </c>
      <c r="J7783" s="98" t="str">
        <f>IF(ISBLANK(Perigon!N7778),"",Perigon!N7778)</f>
        <v/>
      </c>
      <c r="K7783" s="99" t="str">
        <f>IF(ISBLANK(Perigon!J7778),"",Perigon!T7778)</f>
        <v/>
      </c>
      <c r="L7783" s="95" t="str">
        <f>IF(ISBLANK(Perigon!O7778),"",Perigon!O7778)</f>
        <v/>
      </c>
      <c r="M7783" s="95" t="str">
        <f>IF(ISBLANK(Perigon!R7778),"",Perigon!R7778)</f>
        <v/>
      </c>
      <c r="N7783" s="95" t="str">
        <f>IF(ISBLANK(Perigon!P7778),"",Perigon!P7778)</f>
        <v/>
      </c>
      <c r="O7783" s="38" t="str">
        <f>IF($L7783="","",VLOOKUP($R7783,Tarife!$A$2:$R$599,13,FALSE))</f>
        <v/>
      </c>
      <c r="P7783" s="38" t="str">
        <f t="shared" si="121"/>
        <v/>
      </c>
      <c r="R7783" s="100" t="str">
        <f>Zusammenzug!$C$25&amp;"-"&amp;Zusammenzug!$A$7&amp;"-"&amp;Leistungen!L7783</f>
        <v>2024-0-</v>
      </c>
    </row>
    <row r="7784" spans="1:18" x14ac:dyDescent="0.2">
      <c r="A7784" s="95" t="str">
        <f>IF(ISBLANK(Perigon!E7779),"",Perigon!E7779)</f>
        <v/>
      </c>
      <c r="B7784" s="95" t="str">
        <f>IF(ISBLANK(Perigon!G7779),"",Perigon!G7779)</f>
        <v/>
      </c>
      <c r="C7784" s="96" t="str">
        <f>IF(ISBLANK(Perigon!I7779),"",Perigon!I7779)</f>
        <v/>
      </c>
      <c r="D7784" s="97" t="str">
        <f>IF(ISBLANK(Perigon!J7779),"",Perigon!J7779)</f>
        <v/>
      </c>
      <c r="E7784" s="64" t="str">
        <f>IF(ISBLANK(Perigon!K7779),"",Perigon!K7779)</f>
        <v/>
      </c>
      <c r="F7784" s="65"/>
      <c r="G7784" s="64"/>
      <c r="H7784" s="69" t="str">
        <f>IF(ISBLANK(Perigon!L7779),"",Perigon!L7779)</f>
        <v/>
      </c>
      <c r="I7784" s="69" t="str">
        <f>IF(ISBLANK(Perigon!M7779),"",Perigon!M7779)</f>
        <v/>
      </c>
      <c r="J7784" s="98" t="str">
        <f>IF(ISBLANK(Perigon!N7779),"",Perigon!N7779)</f>
        <v/>
      </c>
      <c r="K7784" s="99" t="str">
        <f>IF(ISBLANK(Perigon!J7779),"",Perigon!T7779)</f>
        <v/>
      </c>
      <c r="L7784" s="95" t="str">
        <f>IF(ISBLANK(Perigon!O7779),"",Perigon!O7779)</f>
        <v/>
      </c>
      <c r="M7784" s="95" t="str">
        <f>IF(ISBLANK(Perigon!R7779),"",Perigon!R7779)</f>
        <v/>
      </c>
      <c r="N7784" s="95" t="str">
        <f>IF(ISBLANK(Perigon!P7779),"",Perigon!P7779)</f>
        <v/>
      </c>
      <c r="O7784" s="38" t="str">
        <f>IF($L7784="","",VLOOKUP($R7784,Tarife!$A$2:$R$599,13,FALSE))</f>
        <v/>
      </c>
      <c r="P7784" s="38" t="str">
        <f t="shared" si="121"/>
        <v/>
      </c>
      <c r="R7784" s="100" t="str">
        <f>Zusammenzug!$C$25&amp;"-"&amp;Zusammenzug!$A$7&amp;"-"&amp;Leistungen!L7784</f>
        <v>2024-0-</v>
      </c>
    </row>
    <row r="7785" spans="1:18" x14ac:dyDescent="0.2">
      <c r="A7785" s="95" t="str">
        <f>IF(ISBLANK(Perigon!E7780),"",Perigon!E7780)</f>
        <v/>
      </c>
      <c r="B7785" s="95" t="str">
        <f>IF(ISBLANK(Perigon!G7780),"",Perigon!G7780)</f>
        <v/>
      </c>
      <c r="C7785" s="96" t="str">
        <f>IF(ISBLANK(Perigon!I7780),"",Perigon!I7780)</f>
        <v/>
      </c>
      <c r="D7785" s="97" t="str">
        <f>IF(ISBLANK(Perigon!J7780),"",Perigon!J7780)</f>
        <v/>
      </c>
      <c r="E7785" s="64" t="str">
        <f>IF(ISBLANK(Perigon!K7780),"",Perigon!K7780)</f>
        <v/>
      </c>
      <c r="F7785" s="65"/>
      <c r="G7785" s="64"/>
      <c r="H7785" s="69" t="str">
        <f>IF(ISBLANK(Perigon!L7780),"",Perigon!L7780)</f>
        <v/>
      </c>
      <c r="I7785" s="69" t="str">
        <f>IF(ISBLANK(Perigon!M7780),"",Perigon!M7780)</f>
        <v/>
      </c>
      <c r="J7785" s="98" t="str">
        <f>IF(ISBLANK(Perigon!N7780),"",Perigon!N7780)</f>
        <v/>
      </c>
      <c r="K7785" s="99" t="str">
        <f>IF(ISBLANK(Perigon!J7780),"",Perigon!T7780)</f>
        <v/>
      </c>
      <c r="L7785" s="95" t="str">
        <f>IF(ISBLANK(Perigon!O7780),"",Perigon!O7780)</f>
        <v/>
      </c>
      <c r="M7785" s="95" t="str">
        <f>IF(ISBLANK(Perigon!R7780),"",Perigon!R7780)</f>
        <v/>
      </c>
      <c r="N7785" s="95" t="str">
        <f>IF(ISBLANK(Perigon!P7780),"",Perigon!P7780)</f>
        <v/>
      </c>
      <c r="O7785" s="38" t="str">
        <f>IF($L7785="","",VLOOKUP($R7785,Tarife!$A$2:$R$599,13,FALSE))</f>
        <v/>
      </c>
      <c r="P7785" s="38" t="str">
        <f t="shared" si="121"/>
        <v/>
      </c>
      <c r="R7785" s="100" t="str">
        <f>Zusammenzug!$C$25&amp;"-"&amp;Zusammenzug!$A$7&amp;"-"&amp;Leistungen!L7785</f>
        <v>2024-0-</v>
      </c>
    </row>
    <row r="7786" spans="1:18" x14ac:dyDescent="0.2">
      <c r="A7786" s="95" t="str">
        <f>IF(ISBLANK(Perigon!E7781),"",Perigon!E7781)</f>
        <v/>
      </c>
      <c r="B7786" s="95" t="str">
        <f>IF(ISBLANK(Perigon!G7781),"",Perigon!G7781)</f>
        <v/>
      </c>
      <c r="C7786" s="96" t="str">
        <f>IF(ISBLANK(Perigon!I7781),"",Perigon!I7781)</f>
        <v/>
      </c>
      <c r="D7786" s="97" t="str">
        <f>IF(ISBLANK(Perigon!J7781),"",Perigon!J7781)</f>
        <v/>
      </c>
      <c r="E7786" s="64" t="str">
        <f>IF(ISBLANK(Perigon!K7781),"",Perigon!K7781)</f>
        <v/>
      </c>
      <c r="F7786" s="65"/>
      <c r="G7786" s="64"/>
      <c r="H7786" s="69" t="str">
        <f>IF(ISBLANK(Perigon!L7781),"",Perigon!L7781)</f>
        <v/>
      </c>
      <c r="I7786" s="69" t="str">
        <f>IF(ISBLANK(Perigon!M7781),"",Perigon!M7781)</f>
        <v/>
      </c>
      <c r="J7786" s="98" t="str">
        <f>IF(ISBLANK(Perigon!N7781),"",Perigon!N7781)</f>
        <v/>
      </c>
      <c r="K7786" s="99" t="str">
        <f>IF(ISBLANK(Perigon!J7781),"",Perigon!T7781)</f>
        <v/>
      </c>
      <c r="L7786" s="95" t="str">
        <f>IF(ISBLANK(Perigon!O7781),"",Perigon!O7781)</f>
        <v/>
      </c>
      <c r="M7786" s="95" t="str">
        <f>IF(ISBLANK(Perigon!R7781),"",Perigon!R7781)</f>
        <v/>
      </c>
      <c r="N7786" s="95" t="str">
        <f>IF(ISBLANK(Perigon!P7781),"",Perigon!P7781)</f>
        <v/>
      </c>
      <c r="O7786" s="38" t="str">
        <f>IF($L7786="","",VLOOKUP($R7786,Tarife!$A$2:$R$599,13,FALSE))</f>
        <v/>
      </c>
      <c r="P7786" s="38" t="str">
        <f t="shared" si="121"/>
        <v/>
      </c>
      <c r="R7786" s="100" t="str">
        <f>Zusammenzug!$C$25&amp;"-"&amp;Zusammenzug!$A$7&amp;"-"&amp;Leistungen!L7786</f>
        <v>2024-0-</v>
      </c>
    </row>
    <row r="7787" spans="1:18" x14ac:dyDescent="0.2">
      <c r="A7787" s="95" t="str">
        <f>IF(ISBLANK(Perigon!E7782),"",Perigon!E7782)</f>
        <v/>
      </c>
      <c r="B7787" s="95" t="str">
        <f>IF(ISBLANK(Perigon!G7782),"",Perigon!G7782)</f>
        <v/>
      </c>
      <c r="C7787" s="96" t="str">
        <f>IF(ISBLANK(Perigon!I7782),"",Perigon!I7782)</f>
        <v/>
      </c>
      <c r="D7787" s="97" t="str">
        <f>IF(ISBLANK(Perigon!J7782),"",Perigon!J7782)</f>
        <v/>
      </c>
      <c r="E7787" s="64" t="str">
        <f>IF(ISBLANK(Perigon!K7782),"",Perigon!K7782)</f>
        <v/>
      </c>
      <c r="F7787" s="65"/>
      <c r="G7787" s="64"/>
      <c r="H7787" s="69" t="str">
        <f>IF(ISBLANK(Perigon!L7782),"",Perigon!L7782)</f>
        <v/>
      </c>
      <c r="I7787" s="69" t="str">
        <f>IF(ISBLANK(Perigon!M7782),"",Perigon!M7782)</f>
        <v/>
      </c>
      <c r="J7787" s="98" t="str">
        <f>IF(ISBLANK(Perigon!N7782),"",Perigon!N7782)</f>
        <v/>
      </c>
      <c r="K7787" s="99" t="str">
        <f>IF(ISBLANK(Perigon!J7782),"",Perigon!T7782)</f>
        <v/>
      </c>
      <c r="L7787" s="95" t="str">
        <f>IF(ISBLANK(Perigon!O7782),"",Perigon!O7782)</f>
        <v/>
      </c>
      <c r="M7787" s="95" t="str">
        <f>IF(ISBLANK(Perigon!R7782),"",Perigon!R7782)</f>
        <v/>
      </c>
      <c r="N7787" s="95" t="str">
        <f>IF(ISBLANK(Perigon!P7782),"",Perigon!P7782)</f>
        <v/>
      </c>
      <c r="O7787" s="38" t="str">
        <f>IF($L7787="","",VLOOKUP($R7787,Tarife!$A$2:$R$599,13,FALSE))</f>
        <v/>
      </c>
      <c r="P7787" s="38" t="str">
        <f t="shared" si="121"/>
        <v/>
      </c>
      <c r="R7787" s="100" t="str">
        <f>Zusammenzug!$C$25&amp;"-"&amp;Zusammenzug!$A$7&amp;"-"&amp;Leistungen!L7787</f>
        <v>2024-0-</v>
      </c>
    </row>
    <row r="7788" spans="1:18" x14ac:dyDescent="0.2">
      <c r="A7788" s="95" t="str">
        <f>IF(ISBLANK(Perigon!E7783),"",Perigon!E7783)</f>
        <v/>
      </c>
      <c r="B7788" s="95" t="str">
        <f>IF(ISBLANK(Perigon!G7783),"",Perigon!G7783)</f>
        <v/>
      </c>
      <c r="C7788" s="96" t="str">
        <f>IF(ISBLANK(Perigon!I7783),"",Perigon!I7783)</f>
        <v/>
      </c>
      <c r="D7788" s="97" t="str">
        <f>IF(ISBLANK(Perigon!J7783),"",Perigon!J7783)</f>
        <v/>
      </c>
      <c r="E7788" s="64" t="str">
        <f>IF(ISBLANK(Perigon!K7783),"",Perigon!K7783)</f>
        <v/>
      </c>
      <c r="F7788" s="65"/>
      <c r="G7788" s="64"/>
      <c r="H7788" s="69" t="str">
        <f>IF(ISBLANK(Perigon!L7783),"",Perigon!L7783)</f>
        <v/>
      </c>
      <c r="I7788" s="69" t="str">
        <f>IF(ISBLANK(Perigon!M7783),"",Perigon!M7783)</f>
        <v/>
      </c>
      <c r="J7788" s="98" t="str">
        <f>IF(ISBLANK(Perigon!N7783),"",Perigon!N7783)</f>
        <v/>
      </c>
      <c r="K7788" s="99" t="str">
        <f>IF(ISBLANK(Perigon!J7783),"",Perigon!T7783)</f>
        <v/>
      </c>
      <c r="L7788" s="95" t="str">
        <f>IF(ISBLANK(Perigon!O7783),"",Perigon!O7783)</f>
        <v/>
      </c>
      <c r="M7788" s="95" t="str">
        <f>IF(ISBLANK(Perigon!R7783),"",Perigon!R7783)</f>
        <v/>
      </c>
      <c r="N7788" s="95" t="str">
        <f>IF(ISBLANK(Perigon!P7783),"",Perigon!P7783)</f>
        <v/>
      </c>
      <c r="O7788" s="38" t="str">
        <f>IF($L7788="","",VLOOKUP($R7788,Tarife!$A$2:$R$599,13,FALSE))</f>
        <v/>
      </c>
      <c r="P7788" s="38" t="str">
        <f t="shared" si="121"/>
        <v/>
      </c>
      <c r="R7788" s="100" t="str">
        <f>Zusammenzug!$C$25&amp;"-"&amp;Zusammenzug!$A$7&amp;"-"&amp;Leistungen!L7788</f>
        <v>2024-0-</v>
      </c>
    </row>
    <row r="7789" spans="1:18" x14ac:dyDescent="0.2">
      <c r="A7789" s="95" t="str">
        <f>IF(ISBLANK(Perigon!E7784),"",Perigon!E7784)</f>
        <v/>
      </c>
      <c r="B7789" s="95" t="str">
        <f>IF(ISBLANK(Perigon!G7784),"",Perigon!G7784)</f>
        <v/>
      </c>
      <c r="C7789" s="96" t="str">
        <f>IF(ISBLANK(Perigon!I7784),"",Perigon!I7784)</f>
        <v/>
      </c>
      <c r="D7789" s="97" t="str">
        <f>IF(ISBLANK(Perigon!J7784),"",Perigon!J7784)</f>
        <v/>
      </c>
      <c r="E7789" s="64" t="str">
        <f>IF(ISBLANK(Perigon!K7784),"",Perigon!K7784)</f>
        <v/>
      </c>
      <c r="F7789" s="65"/>
      <c r="G7789" s="64"/>
      <c r="H7789" s="69" t="str">
        <f>IF(ISBLANK(Perigon!L7784),"",Perigon!L7784)</f>
        <v/>
      </c>
      <c r="I7789" s="69" t="str">
        <f>IF(ISBLANK(Perigon!M7784),"",Perigon!M7784)</f>
        <v/>
      </c>
      <c r="J7789" s="98" t="str">
        <f>IF(ISBLANK(Perigon!N7784),"",Perigon!N7784)</f>
        <v/>
      </c>
      <c r="K7789" s="99" t="str">
        <f>IF(ISBLANK(Perigon!J7784),"",Perigon!T7784)</f>
        <v/>
      </c>
      <c r="L7789" s="95" t="str">
        <f>IF(ISBLANK(Perigon!O7784),"",Perigon!O7784)</f>
        <v/>
      </c>
      <c r="M7789" s="95" t="str">
        <f>IF(ISBLANK(Perigon!R7784),"",Perigon!R7784)</f>
        <v/>
      </c>
      <c r="N7789" s="95" t="str">
        <f>IF(ISBLANK(Perigon!P7784),"",Perigon!P7784)</f>
        <v/>
      </c>
      <c r="O7789" s="38" t="str">
        <f>IF($L7789="","",VLOOKUP($R7789,Tarife!$A$2:$R$599,13,FALSE))</f>
        <v/>
      </c>
      <c r="P7789" s="38" t="str">
        <f t="shared" si="121"/>
        <v/>
      </c>
      <c r="R7789" s="100" t="str">
        <f>Zusammenzug!$C$25&amp;"-"&amp;Zusammenzug!$A$7&amp;"-"&amp;Leistungen!L7789</f>
        <v>2024-0-</v>
      </c>
    </row>
    <row r="7790" spans="1:18" x14ac:dyDescent="0.2">
      <c r="A7790" s="95" t="str">
        <f>IF(ISBLANK(Perigon!E7785),"",Perigon!E7785)</f>
        <v/>
      </c>
      <c r="B7790" s="95" t="str">
        <f>IF(ISBLANK(Perigon!G7785),"",Perigon!G7785)</f>
        <v/>
      </c>
      <c r="C7790" s="96" t="str">
        <f>IF(ISBLANK(Perigon!I7785),"",Perigon!I7785)</f>
        <v/>
      </c>
      <c r="D7790" s="97" t="str">
        <f>IF(ISBLANK(Perigon!J7785),"",Perigon!J7785)</f>
        <v/>
      </c>
      <c r="E7790" s="64" t="str">
        <f>IF(ISBLANK(Perigon!K7785),"",Perigon!K7785)</f>
        <v/>
      </c>
      <c r="F7790" s="65"/>
      <c r="G7790" s="64"/>
      <c r="H7790" s="69" t="str">
        <f>IF(ISBLANK(Perigon!L7785),"",Perigon!L7785)</f>
        <v/>
      </c>
      <c r="I7790" s="69" t="str">
        <f>IF(ISBLANK(Perigon!M7785),"",Perigon!M7785)</f>
        <v/>
      </c>
      <c r="J7790" s="98" t="str">
        <f>IF(ISBLANK(Perigon!N7785),"",Perigon!N7785)</f>
        <v/>
      </c>
      <c r="K7790" s="99" t="str">
        <f>IF(ISBLANK(Perigon!J7785),"",Perigon!T7785)</f>
        <v/>
      </c>
      <c r="L7790" s="95" t="str">
        <f>IF(ISBLANK(Perigon!O7785),"",Perigon!O7785)</f>
        <v/>
      </c>
      <c r="M7790" s="95" t="str">
        <f>IF(ISBLANK(Perigon!R7785),"",Perigon!R7785)</f>
        <v/>
      </c>
      <c r="N7790" s="95" t="str">
        <f>IF(ISBLANK(Perigon!P7785),"",Perigon!P7785)</f>
        <v/>
      </c>
      <c r="O7790" s="38" t="str">
        <f>IF($L7790="","",VLOOKUP($R7790,Tarife!$A$2:$R$599,13,FALSE))</f>
        <v/>
      </c>
      <c r="P7790" s="38" t="str">
        <f t="shared" si="121"/>
        <v/>
      </c>
      <c r="R7790" s="100" t="str">
        <f>Zusammenzug!$C$25&amp;"-"&amp;Zusammenzug!$A$7&amp;"-"&amp;Leistungen!L7790</f>
        <v>2024-0-</v>
      </c>
    </row>
    <row r="7791" spans="1:18" x14ac:dyDescent="0.2">
      <c r="A7791" s="95" t="str">
        <f>IF(ISBLANK(Perigon!E7786),"",Perigon!E7786)</f>
        <v/>
      </c>
      <c r="B7791" s="95" t="str">
        <f>IF(ISBLANK(Perigon!G7786),"",Perigon!G7786)</f>
        <v/>
      </c>
      <c r="C7791" s="96" t="str">
        <f>IF(ISBLANK(Perigon!I7786),"",Perigon!I7786)</f>
        <v/>
      </c>
      <c r="D7791" s="97" t="str">
        <f>IF(ISBLANK(Perigon!J7786),"",Perigon!J7786)</f>
        <v/>
      </c>
      <c r="E7791" s="64" t="str">
        <f>IF(ISBLANK(Perigon!K7786),"",Perigon!K7786)</f>
        <v/>
      </c>
      <c r="F7791" s="65"/>
      <c r="G7791" s="64"/>
      <c r="H7791" s="69" t="str">
        <f>IF(ISBLANK(Perigon!L7786),"",Perigon!L7786)</f>
        <v/>
      </c>
      <c r="I7791" s="69" t="str">
        <f>IF(ISBLANK(Perigon!M7786),"",Perigon!M7786)</f>
        <v/>
      </c>
      <c r="J7791" s="98" t="str">
        <f>IF(ISBLANK(Perigon!N7786),"",Perigon!N7786)</f>
        <v/>
      </c>
      <c r="K7791" s="99" t="str">
        <f>IF(ISBLANK(Perigon!J7786),"",Perigon!T7786)</f>
        <v/>
      </c>
      <c r="L7791" s="95" t="str">
        <f>IF(ISBLANK(Perigon!O7786),"",Perigon!O7786)</f>
        <v/>
      </c>
      <c r="M7791" s="95" t="str">
        <f>IF(ISBLANK(Perigon!R7786),"",Perigon!R7786)</f>
        <v/>
      </c>
      <c r="N7791" s="95" t="str">
        <f>IF(ISBLANK(Perigon!P7786),"",Perigon!P7786)</f>
        <v/>
      </c>
      <c r="O7791" s="38" t="str">
        <f>IF($L7791="","",VLOOKUP($R7791,Tarife!$A$2:$R$599,13,FALSE))</f>
        <v/>
      </c>
      <c r="P7791" s="38" t="str">
        <f t="shared" si="121"/>
        <v/>
      </c>
      <c r="R7791" s="100" t="str">
        <f>Zusammenzug!$C$25&amp;"-"&amp;Zusammenzug!$A$7&amp;"-"&amp;Leistungen!L7791</f>
        <v>2024-0-</v>
      </c>
    </row>
    <row r="7792" spans="1:18" x14ac:dyDescent="0.2">
      <c r="A7792" s="95" t="str">
        <f>IF(ISBLANK(Perigon!E7787),"",Perigon!E7787)</f>
        <v/>
      </c>
      <c r="B7792" s="95" t="str">
        <f>IF(ISBLANK(Perigon!G7787),"",Perigon!G7787)</f>
        <v/>
      </c>
      <c r="C7792" s="96" t="str">
        <f>IF(ISBLANK(Perigon!I7787),"",Perigon!I7787)</f>
        <v/>
      </c>
      <c r="D7792" s="97" t="str">
        <f>IF(ISBLANK(Perigon!J7787),"",Perigon!J7787)</f>
        <v/>
      </c>
      <c r="E7792" s="64" t="str">
        <f>IF(ISBLANK(Perigon!K7787),"",Perigon!K7787)</f>
        <v/>
      </c>
      <c r="F7792" s="65"/>
      <c r="G7792" s="64"/>
      <c r="H7792" s="69" t="str">
        <f>IF(ISBLANK(Perigon!L7787),"",Perigon!L7787)</f>
        <v/>
      </c>
      <c r="I7792" s="69" t="str">
        <f>IF(ISBLANK(Perigon!M7787),"",Perigon!M7787)</f>
        <v/>
      </c>
      <c r="J7792" s="98" t="str">
        <f>IF(ISBLANK(Perigon!N7787),"",Perigon!N7787)</f>
        <v/>
      </c>
      <c r="K7792" s="99" t="str">
        <f>IF(ISBLANK(Perigon!J7787),"",Perigon!T7787)</f>
        <v/>
      </c>
      <c r="L7792" s="95" t="str">
        <f>IF(ISBLANK(Perigon!O7787),"",Perigon!O7787)</f>
        <v/>
      </c>
      <c r="M7792" s="95" t="str">
        <f>IF(ISBLANK(Perigon!R7787),"",Perigon!R7787)</f>
        <v/>
      </c>
      <c r="N7792" s="95" t="str">
        <f>IF(ISBLANK(Perigon!P7787),"",Perigon!P7787)</f>
        <v/>
      </c>
      <c r="O7792" s="38" t="str">
        <f>IF($L7792="","",VLOOKUP($R7792,Tarife!$A$2:$R$599,13,FALSE))</f>
        <v/>
      </c>
      <c r="P7792" s="38" t="str">
        <f t="shared" si="121"/>
        <v/>
      </c>
      <c r="R7792" s="100" t="str">
        <f>Zusammenzug!$C$25&amp;"-"&amp;Zusammenzug!$A$7&amp;"-"&amp;Leistungen!L7792</f>
        <v>2024-0-</v>
      </c>
    </row>
    <row r="7793" spans="1:18" x14ac:dyDescent="0.2">
      <c r="A7793" s="95" t="str">
        <f>IF(ISBLANK(Perigon!E7788),"",Perigon!E7788)</f>
        <v/>
      </c>
      <c r="B7793" s="95" t="str">
        <f>IF(ISBLANK(Perigon!G7788),"",Perigon!G7788)</f>
        <v/>
      </c>
      <c r="C7793" s="96" t="str">
        <f>IF(ISBLANK(Perigon!I7788),"",Perigon!I7788)</f>
        <v/>
      </c>
      <c r="D7793" s="97" t="str">
        <f>IF(ISBLANK(Perigon!J7788),"",Perigon!J7788)</f>
        <v/>
      </c>
      <c r="E7793" s="64" t="str">
        <f>IF(ISBLANK(Perigon!K7788),"",Perigon!K7788)</f>
        <v/>
      </c>
      <c r="F7793" s="65"/>
      <c r="G7793" s="64"/>
      <c r="H7793" s="69" t="str">
        <f>IF(ISBLANK(Perigon!L7788),"",Perigon!L7788)</f>
        <v/>
      </c>
      <c r="I7793" s="69" t="str">
        <f>IF(ISBLANK(Perigon!M7788),"",Perigon!M7788)</f>
        <v/>
      </c>
      <c r="J7793" s="98" t="str">
        <f>IF(ISBLANK(Perigon!N7788),"",Perigon!N7788)</f>
        <v/>
      </c>
      <c r="K7793" s="99" t="str">
        <f>IF(ISBLANK(Perigon!J7788),"",Perigon!T7788)</f>
        <v/>
      </c>
      <c r="L7793" s="95" t="str">
        <f>IF(ISBLANK(Perigon!O7788),"",Perigon!O7788)</f>
        <v/>
      </c>
      <c r="M7793" s="95" t="str">
        <f>IF(ISBLANK(Perigon!R7788),"",Perigon!R7788)</f>
        <v/>
      </c>
      <c r="N7793" s="95" t="str">
        <f>IF(ISBLANK(Perigon!P7788),"",Perigon!P7788)</f>
        <v/>
      </c>
      <c r="O7793" s="38" t="str">
        <f>IF($L7793="","",VLOOKUP($R7793,Tarife!$A$2:$R$599,13,FALSE))</f>
        <v/>
      </c>
      <c r="P7793" s="38" t="str">
        <f t="shared" si="121"/>
        <v/>
      </c>
      <c r="R7793" s="100" t="str">
        <f>Zusammenzug!$C$25&amp;"-"&amp;Zusammenzug!$A$7&amp;"-"&amp;Leistungen!L7793</f>
        <v>2024-0-</v>
      </c>
    </row>
    <row r="7794" spans="1:18" x14ac:dyDescent="0.2">
      <c r="A7794" s="95" t="str">
        <f>IF(ISBLANK(Perigon!E7789),"",Perigon!E7789)</f>
        <v/>
      </c>
      <c r="B7794" s="95" t="str">
        <f>IF(ISBLANK(Perigon!G7789),"",Perigon!G7789)</f>
        <v/>
      </c>
      <c r="C7794" s="96" t="str">
        <f>IF(ISBLANK(Perigon!I7789),"",Perigon!I7789)</f>
        <v/>
      </c>
      <c r="D7794" s="97" t="str">
        <f>IF(ISBLANK(Perigon!J7789),"",Perigon!J7789)</f>
        <v/>
      </c>
      <c r="E7794" s="64" t="str">
        <f>IF(ISBLANK(Perigon!K7789),"",Perigon!K7789)</f>
        <v/>
      </c>
      <c r="F7794" s="65"/>
      <c r="G7794" s="64"/>
      <c r="H7794" s="69" t="str">
        <f>IF(ISBLANK(Perigon!L7789),"",Perigon!L7789)</f>
        <v/>
      </c>
      <c r="I7794" s="69" t="str">
        <f>IF(ISBLANK(Perigon!M7789),"",Perigon!M7789)</f>
        <v/>
      </c>
      <c r="J7794" s="98" t="str">
        <f>IF(ISBLANK(Perigon!N7789),"",Perigon!N7789)</f>
        <v/>
      </c>
      <c r="K7794" s="99" t="str">
        <f>IF(ISBLANK(Perigon!J7789),"",Perigon!T7789)</f>
        <v/>
      </c>
      <c r="L7794" s="95" t="str">
        <f>IF(ISBLANK(Perigon!O7789),"",Perigon!O7789)</f>
        <v/>
      </c>
      <c r="M7794" s="95" t="str">
        <f>IF(ISBLANK(Perigon!R7789),"",Perigon!R7789)</f>
        <v/>
      </c>
      <c r="N7794" s="95" t="str">
        <f>IF(ISBLANK(Perigon!P7789),"",Perigon!P7789)</f>
        <v/>
      </c>
      <c r="O7794" s="38" t="str">
        <f>IF($L7794="","",VLOOKUP($R7794,Tarife!$A$2:$R$599,13,FALSE))</f>
        <v/>
      </c>
      <c r="P7794" s="38" t="str">
        <f t="shared" si="121"/>
        <v/>
      </c>
      <c r="R7794" s="100" t="str">
        <f>Zusammenzug!$C$25&amp;"-"&amp;Zusammenzug!$A$7&amp;"-"&amp;Leistungen!L7794</f>
        <v>2024-0-</v>
      </c>
    </row>
    <row r="7795" spans="1:18" x14ac:dyDescent="0.2">
      <c r="A7795" s="95" t="str">
        <f>IF(ISBLANK(Perigon!E7790),"",Perigon!E7790)</f>
        <v/>
      </c>
      <c r="B7795" s="95" t="str">
        <f>IF(ISBLANK(Perigon!G7790),"",Perigon!G7790)</f>
        <v/>
      </c>
      <c r="C7795" s="96" t="str">
        <f>IF(ISBLANK(Perigon!I7790),"",Perigon!I7790)</f>
        <v/>
      </c>
      <c r="D7795" s="97" t="str">
        <f>IF(ISBLANK(Perigon!J7790),"",Perigon!J7790)</f>
        <v/>
      </c>
      <c r="E7795" s="64" t="str">
        <f>IF(ISBLANK(Perigon!K7790),"",Perigon!K7790)</f>
        <v/>
      </c>
      <c r="F7795" s="65"/>
      <c r="G7795" s="64"/>
      <c r="H7795" s="69" t="str">
        <f>IF(ISBLANK(Perigon!L7790),"",Perigon!L7790)</f>
        <v/>
      </c>
      <c r="I7795" s="69" t="str">
        <f>IF(ISBLANK(Perigon!M7790),"",Perigon!M7790)</f>
        <v/>
      </c>
      <c r="J7795" s="98" t="str">
        <f>IF(ISBLANK(Perigon!N7790),"",Perigon!N7790)</f>
        <v/>
      </c>
      <c r="K7795" s="99" t="str">
        <f>IF(ISBLANK(Perigon!J7790),"",Perigon!T7790)</f>
        <v/>
      </c>
      <c r="L7795" s="95" t="str">
        <f>IF(ISBLANK(Perigon!O7790),"",Perigon!O7790)</f>
        <v/>
      </c>
      <c r="M7795" s="95" t="str">
        <f>IF(ISBLANK(Perigon!R7790),"",Perigon!R7790)</f>
        <v/>
      </c>
      <c r="N7795" s="95" t="str">
        <f>IF(ISBLANK(Perigon!P7790),"",Perigon!P7790)</f>
        <v/>
      </c>
      <c r="O7795" s="38" t="str">
        <f>IF($L7795="","",VLOOKUP($R7795,Tarife!$A$2:$R$599,13,FALSE))</f>
        <v/>
      </c>
      <c r="P7795" s="38" t="str">
        <f t="shared" si="121"/>
        <v/>
      </c>
      <c r="R7795" s="100" t="str">
        <f>Zusammenzug!$C$25&amp;"-"&amp;Zusammenzug!$A$7&amp;"-"&amp;Leistungen!L7795</f>
        <v>2024-0-</v>
      </c>
    </row>
    <row r="7796" spans="1:18" x14ac:dyDescent="0.2">
      <c r="A7796" s="95" t="str">
        <f>IF(ISBLANK(Perigon!E7791),"",Perigon!E7791)</f>
        <v/>
      </c>
      <c r="B7796" s="95" t="str">
        <f>IF(ISBLANK(Perigon!G7791),"",Perigon!G7791)</f>
        <v/>
      </c>
      <c r="C7796" s="96" t="str">
        <f>IF(ISBLANK(Perigon!I7791),"",Perigon!I7791)</f>
        <v/>
      </c>
      <c r="D7796" s="97" t="str">
        <f>IF(ISBLANK(Perigon!J7791),"",Perigon!J7791)</f>
        <v/>
      </c>
      <c r="E7796" s="64" t="str">
        <f>IF(ISBLANK(Perigon!K7791),"",Perigon!K7791)</f>
        <v/>
      </c>
      <c r="F7796" s="65"/>
      <c r="G7796" s="64"/>
      <c r="H7796" s="69" t="str">
        <f>IF(ISBLANK(Perigon!L7791),"",Perigon!L7791)</f>
        <v/>
      </c>
      <c r="I7796" s="69" t="str">
        <f>IF(ISBLANK(Perigon!M7791),"",Perigon!M7791)</f>
        <v/>
      </c>
      <c r="J7796" s="98" t="str">
        <f>IF(ISBLANK(Perigon!N7791),"",Perigon!N7791)</f>
        <v/>
      </c>
      <c r="K7796" s="99" t="str">
        <f>IF(ISBLANK(Perigon!J7791),"",Perigon!T7791)</f>
        <v/>
      </c>
      <c r="L7796" s="95" t="str">
        <f>IF(ISBLANK(Perigon!O7791),"",Perigon!O7791)</f>
        <v/>
      </c>
      <c r="M7796" s="95" t="str">
        <f>IF(ISBLANK(Perigon!R7791),"",Perigon!R7791)</f>
        <v/>
      </c>
      <c r="N7796" s="95" t="str">
        <f>IF(ISBLANK(Perigon!P7791),"",Perigon!P7791)</f>
        <v/>
      </c>
      <c r="O7796" s="38" t="str">
        <f>IF($L7796="","",VLOOKUP($R7796,Tarife!$A$2:$R$599,13,FALSE))</f>
        <v/>
      </c>
      <c r="P7796" s="38" t="str">
        <f t="shared" si="121"/>
        <v/>
      </c>
      <c r="R7796" s="100" t="str">
        <f>Zusammenzug!$C$25&amp;"-"&amp;Zusammenzug!$A$7&amp;"-"&amp;Leistungen!L7796</f>
        <v>2024-0-</v>
      </c>
    </row>
    <row r="7797" spans="1:18" x14ac:dyDescent="0.2">
      <c r="A7797" s="95" t="str">
        <f>IF(ISBLANK(Perigon!E7792),"",Perigon!E7792)</f>
        <v/>
      </c>
      <c r="B7797" s="95" t="str">
        <f>IF(ISBLANK(Perigon!G7792),"",Perigon!G7792)</f>
        <v/>
      </c>
      <c r="C7797" s="96" t="str">
        <f>IF(ISBLANK(Perigon!I7792),"",Perigon!I7792)</f>
        <v/>
      </c>
      <c r="D7797" s="97" t="str">
        <f>IF(ISBLANK(Perigon!J7792),"",Perigon!J7792)</f>
        <v/>
      </c>
      <c r="E7797" s="64" t="str">
        <f>IF(ISBLANK(Perigon!K7792),"",Perigon!K7792)</f>
        <v/>
      </c>
      <c r="F7797" s="65"/>
      <c r="G7797" s="64"/>
      <c r="H7797" s="69" t="str">
        <f>IF(ISBLANK(Perigon!L7792),"",Perigon!L7792)</f>
        <v/>
      </c>
      <c r="I7797" s="69" t="str">
        <f>IF(ISBLANK(Perigon!M7792),"",Perigon!M7792)</f>
        <v/>
      </c>
      <c r="J7797" s="98" t="str">
        <f>IF(ISBLANK(Perigon!N7792),"",Perigon!N7792)</f>
        <v/>
      </c>
      <c r="K7797" s="99" t="str">
        <f>IF(ISBLANK(Perigon!J7792),"",Perigon!T7792)</f>
        <v/>
      </c>
      <c r="L7797" s="95" t="str">
        <f>IF(ISBLANK(Perigon!O7792),"",Perigon!O7792)</f>
        <v/>
      </c>
      <c r="M7797" s="95" t="str">
        <f>IF(ISBLANK(Perigon!R7792),"",Perigon!R7792)</f>
        <v/>
      </c>
      <c r="N7797" s="95" t="str">
        <f>IF(ISBLANK(Perigon!P7792),"",Perigon!P7792)</f>
        <v/>
      </c>
      <c r="O7797" s="38" t="str">
        <f>IF($L7797="","",VLOOKUP($R7797,Tarife!$A$2:$R$599,13,FALSE))</f>
        <v/>
      </c>
      <c r="P7797" s="38" t="str">
        <f t="shared" si="121"/>
        <v/>
      </c>
      <c r="R7797" s="100" t="str">
        <f>Zusammenzug!$C$25&amp;"-"&amp;Zusammenzug!$A$7&amp;"-"&amp;Leistungen!L7797</f>
        <v>2024-0-</v>
      </c>
    </row>
    <row r="7798" spans="1:18" x14ac:dyDescent="0.2">
      <c r="A7798" s="95" t="str">
        <f>IF(ISBLANK(Perigon!E7793),"",Perigon!E7793)</f>
        <v/>
      </c>
      <c r="B7798" s="95" t="str">
        <f>IF(ISBLANK(Perigon!G7793),"",Perigon!G7793)</f>
        <v/>
      </c>
      <c r="C7798" s="96" t="str">
        <f>IF(ISBLANK(Perigon!I7793),"",Perigon!I7793)</f>
        <v/>
      </c>
      <c r="D7798" s="97" t="str">
        <f>IF(ISBLANK(Perigon!J7793),"",Perigon!J7793)</f>
        <v/>
      </c>
      <c r="E7798" s="64" t="str">
        <f>IF(ISBLANK(Perigon!K7793),"",Perigon!K7793)</f>
        <v/>
      </c>
      <c r="F7798" s="65"/>
      <c r="G7798" s="64"/>
      <c r="H7798" s="69" t="str">
        <f>IF(ISBLANK(Perigon!L7793),"",Perigon!L7793)</f>
        <v/>
      </c>
      <c r="I7798" s="69" t="str">
        <f>IF(ISBLANK(Perigon!M7793),"",Perigon!M7793)</f>
        <v/>
      </c>
      <c r="J7798" s="98" t="str">
        <f>IF(ISBLANK(Perigon!N7793),"",Perigon!N7793)</f>
        <v/>
      </c>
      <c r="K7798" s="99" t="str">
        <f>IF(ISBLANK(Perigon!J7793),"",Perigon!T7793)</f>
        <v/>
      </c>
      <c r="L7798" s="95" t="str">
        <f>IF(ISBLANK(Perigon!O7793),"",Perigon!O7793)</f>
        <v/>
      </c>
      <c r="M7798" s="95" t="str">
        <f>IF(ISBLANK(Perigon!R7793),"",Perigon!R7793)</f>
        <v/>
      </c>
      <c r="N7798" s="95" t="str">
        <f>IF(ISBLANK(Perigon!P7793),"",Perigon!P7793)</f>
        <v/>
      </c>
      <c r="O7798" s="38" t="str">
        <f>IF($L7798="","",VLOOKUP($R7798,Tarife!$A$2:$R$599,13,FALSE))</f>
        <v/>
      </c>
      <c r="P7798" s="38" t="str">
        <f t="shared" si="121"/>
        <v/>
      </c>
      <c r="R7798" s="100" t="str">
        <f>Zusammenzug!$C$25&amp;"-"&amp;Zusammenzug!$A$7&amp;"-"&amp;Leistungen!L7798</f>
        <v>2024-0-</v>
      </c>
    </row>
    <row r="7799" spans="1:18" x14ac:dyDescent="0.2">
      <c r="A7799" s="95" t="str">
        <f>IF(ISBLANK(Perigon!E7794),"",Perigon!E7794)</f>
        <v/>
      </c>
      <c r="B7799" s="95" t="str">
        <f>IF(ISBLANK(Perigon!G7794),"",Perigon!G7794)</f>
        <v/>
      </c>
      <c r="C7799" s="96" t="str">
        <f>IF(ISBLANK(Perigon!I7794),"",Perigon!I7794)</f>
        <v/>
      </c>
      <c r="D7799" s="97" t="str">
        <f>IF(ISBLANK(Perigon!J7794),"",Perigon!J7794)</f>
        <v/>
      </c>
      <c r="E7799" s="64" t="str">
        <f>IF(ISBLANK(Perigon!K7794),"",Perigon!K7794)</f>
        <v/>
      </c>
      <c r="F7799" s="65"/>
      <c r="G7799" s="64"/>
      <c r="H7799" s="69" t="str">
        <f>IF(ISBLANK(Perigon!L7794),"",Perigon!L7794)</f>
        <v/>
      </c>
      <c r="I7799" s="69" t="str">
        <f>IF(ISBLANK(Perigon!M7794),"",Perigon!M7794)</f>
        <v/>
      </c>
      <c r="J7799" s="98" t="str">
        <f>IF(ISBLANK(Perigon!N7794),"",Perigon!N7794)</f>
        <v/>
      </c>
      <c r="K7799" s="99" t="str">
        <f>IF(ISBLANK(Perigon!J7794),"",Perigon!T7794)</f>
        <v/>
      </c>
      <c r="L7799" s="95" t="str">
        <f>IF(ISBLANK(Perigon!O7794),"",Perigon!O7794)</f>
        <v/>
      </c>
      <c r="M7799" s="95" t="str">
        <f>IF(ISBLANK(Perigon!R7794),"",Perigon!R7794)</f>
        <v/>
      </c>
      <c r="N7799" s="95" t="str">
        <f>IF(ISBLANK(Perigon!P7794),"",Perigon!P7794)</f>
        <v/>
      </c>
      <c r="O7799" s="38" t="str">
        <f>IF($L7799="","",VLOOKUP($R7799,Tarife!$A$2:$R$599,13,FALSE))</f>
        <v/>
      </c>
      <c r="P7799" s="38" t="str">
        <f t="shared" si="121"/>
        <v/>
      </c>
      <c r="R7799" s="100" t="str">
        <f>Zusammenzug!$C$25&amp;"-"&amp;Zusammenzug!$A$7&amp;"-"&amp;Leistungen!L7799</f>
        <v>2024-0-</v>
      </c>
    </row>
    <row r="7800" spans="1:18" x14ac:dyDescent="0.2">
      <c r="A7800" s="95" t="str">
        <f>IF(ISBLANK(Perigon!E7795),"",Perigon!E7795)</f>
        <v/>
      </c>
      <c r="B7800" s="95" t="str">
        <f>IF(ISBLANK(Perigon!G7795),"",Perigon!G7795)</f>
        <v/>
      </c>
      <c r="C7800" s="96" t="str">
        <f>IF(ISBLANK(Perigon!I7795),"",Perigon!I7795)</f>
        <v/>
      </c>
      <c r="D7800" s="97" t="str">
        <f>IF(ISBLANK(Perigon!J7795),"",Perigon!J7795)</f>
        <v/>
      </c>
      <c r="E7800" s="64" t="str">
        <f>IF(ISBLANK(Perigon!K7795),"",Perigon!K7795)</f>
        <v/>
      </c>
      <c r="F7800" s="65"/>
      <c r="G7800" s="64"/>
      <c r="H7800" s="69" t="str">
        <f>IF(ISBLANK(Perigon!L7795),"",Perigon!L7795)</f>
        <v/>
      </c>
      <c r="I7800" s="69" t="str">
        <f>IF(ISBLANK(Perigon!M7795),"",Perigon!M7795)</f>
        <v/>
      </c>
      <c r="J7800" s="98" t="str">
        <f>IF(ISBLANK(Perigon!N7795),"",Perigon!N7795)</f>
        <v/>
      </c>
      <c r="K7800" s="99" t="str">
        <f>IF(ISBLANK(Perigon!J7795),"",Perigon!T7795)</f>
        <v/>
      </c>
      <c r="L7800" s="95" t="str">
        <f>IF(ISBLANK(Perigon!O7795),"",Perigon!O7795)</f>
        <v/>
      </c>
      <c r="M7800" s="95" t="str">
        <f>IF(ISBLANK(Perigon!R7795),"",Perigon!R7795)</f>
        <v/>
      </c>
      <c r="N7800" s="95" t="str">
        <f>IF(ISBLANK(Perigon!P7795),"",Perigon!P7795)</f>
        <v/>
      </c>
      <c r="O7800" s="38" t="str">
        <f>IF($L7800="","",VLOOKUP($R7800,Tarife!$A$2:$R$599,13,FALSE))</f>
        <v/>
      </c>
      <c r="P7800" s="38" t="str">
        <f t="shared" si="121"/>
        <v/>
      </c>
      <c r="R7800" s="100" t="str">
        <f>Zusammenzug!$C$25&amp;"-"&amp;Zusammenzug!$A$7&amp;"-"&amp;Leistungen!L7800</f>
        <v>2024-0-</v>
      </c>
    </row>
    <row r="7801" spans="1:18" x14ac:dyDescent="0.2">
      <c r="A7801" s="95" t="str">
        <f>IF(ISBLANK(Perigon!E7796),"",Perigon!E7796)</f>
        <v/>
      </c>
      <c r="B7801" s="95" t="str">
        <f>IF(ISBLANK(Perigon!G7796),"",Perigon!G7796)</f>
        <v/>
      </c>
      <c r="C7801" s="96" t="str">
        <f>IF(ISBLANK(Perigon!I7796),"",Perigon!I7796)</f>
        <v/>
      </c>
      <c r="D7801" s="97" t="str">
        <f>IF(ISBLANK(Perigon!J7796),"",Perigon!J7796)</f>
        <v/>
      </c>
      <c r="E7801" s="64" t="str">
        <f>IF(ISBLANK(Perigon!K7796),"",Perigon!K7796)</f>
        <v/>
      </c>
      <c r="F7801" s="65"/>
      <c r="G7801" s="64"/>
      <c r="H7801" s="69" t="str">
        <f>IF(ISBLANK(Perigon!L7796),"",Perigon!L7796)</f>
        <v/>
      </c>
      <c r="I7801" s="69" t="str">
        <f>IF(ISBLANK(Perigon!M7796),"",Perigon!M7796)</f>
        <v/>
      </c>
      <c r="J7801" s="98" t="str">
        <f>IF(ISBLANK(Perigon!N7796),"",Perigon!N7796)</f>
        <v/>
      </c>
      <c r="K7801" s="99" t="str">
        <f>IF(ISBLANK(Perigon!J7796),"",Perigon!T7796)</f>
        <v/>
      </c>
      <c r="L7801" s="95" t="str">
        <f>IF(ISBLANK(Perigon!O7796),"",Perigon!O7796)</f>
        <v/>
      </c>
      <c r="M7801" s="95" t="str">
        <f>IF(ISBLANK(Perigon!R7796),"",Perigon!R7796)</f>
        <v/>
      </c>
      <c r="N7801" s="95" t="str">
        <f>IF(ISBLANK(Perigon!P7796),"",Perigon!P7796)</f>
        <v/>
      </c>
      <c r="O7801" s="38" t="str">
        <f>IF($L7801="","",VLOOKUP($R7801,Tarife!$A$2:$R$599,13,FALSE))</f>
        <v/>
      </c>
      <c r="P7801" s="38" t="str">
        <f t="shared" si="121"/>
        <v/>
      </c>
      <c r="R7801" s="100" t="str">
        <f>Zusammenzug!$C$25&amp;"-"&amp;Zusammenzug!$A$7&amp;"-"&amp;Leistungen!L7801</f>
        <v>2024-0-</v>
      </c>
    </row>
    <row r="7802" spans="1:18" x14ac:dyDescent="0.2">
      <c r="A7802" s="95" t="str">
        <f>IF(ISBLANK(Perigon!E7797),"",Perigon!E7797)</f>
        <v/>
      </c>
      <c r="B7802" s="95" t="str">
        <f>IF(ISBLANK(Perigon!G7797),"",Perigon!G7797)</f>
        <v/>
      </c>
      <c r="C7802" s="96" t="str">
        <f>IF(ISBLANK(Perigon!I7797),"",Perigon!I7797)</f>
        <v/>
      </c>
      <c r="D7802" s="97" t="str">
        <f>IF(ISBLANK(Perigon!J7797),"",Perigon!J7797)</f>
        <v/>
      </c>
      <c r="E7802" s="64" t="str">
        <f>IF(ISBLANK(Perigon!K7797),"",Perigon!K7797)</f>
        <v/>
      </c>
      <c r="F7802" s="65"/>
      <c r="G7802" s="64"/>
      <c r="H7802" s="69" t="str">
        <f>IF(ISBLANK(Perigon!L7797),"",Perigon!L7797)</f>
        <v/>
      </c>
      <c r="I7802" s="69" t="str">
        <f>IF(ISBLANK(Perigon!M7797),"",Perigon!M7797)</f>
        <v/>
      </c>
      <c r="J7802" s="98" t="str">
        <f>IF(ISBLANK(Perigon!N7797),"",Perigon!N7797)</f>
        <v/>
      </c>
      <c r="K7802" s="99" t="str">
        <f>IF(ISBLANK(Perigon!J7797),"",Perigon!T7797)</f>
        <v/>
      </c>
      <c r="L7802" s="95" t="str">
        <f>IF(ISBLANK(Perigon!O7797),"",Perigon!O7797)</f>
        <v/>
      </c>
      <c r="M7802" s="95" t="str">
        <f>IF(ISBLANK(Perigon!R7797),"",Perigon!R7797)</f>
        <v/>
      </c>
      <c r="N7802" s="95" t="str">
        <f>IF(ISBLANK(Perigon!P7797),"",Perigon!P7797)</f>
        <v/>
      </c>
      <c r="O7802" s="38" t="str">
        <f>IF($L7802="","",VLOOKUP($R7802,Tarife!$A$2:$R$599,13,FALSE))</f>
        <v/>
      </c>
      <c r="P7802" s="38" t="str">
        <f t="shared" si="121"/>
        <v/>
      </c>
      <c r="R7802" s="100" t="str">
        <f>Zusammenzug!$C$25&amp;"-"&amp;Zusammenzug!$A$7&amp;"-"&amp;Leistungen!L7802</f>
        <v>2024-0-</v>
      </c>
    </row>
    <row r="7803" spans="1:18" x14ac:dyDescent="0.2">
      <c r="A7803" s="95" t="str">
        <f>IF(ISBLANK(Perigon!E7798),"",Perigon!E7798)</f>
        <v/>
      </c>
      <c r="B7803" s="95" t="str">
        <f>IF(ISBLANK(Perigon!G7798),"",Perigon!G7798)</f>
        <v/>
      </c>
      <c r="C7803" s="96" t="str">
        <f>IF(ISBLANK(Perigon!I7798),"",Perigon!I7798)</f>
        <v/>
      </c>
      <c r="D7803" s="97" t="str">
        <f>IF(ISBLANK(Perigon!J7798),"",Perigon!J7798)</f>
        <v/>
      </c>
      <c r="E7803" s="64" t="str">
        <f>IF(ISBLANK(Perigon!K7798),"",Perigon!K7798)</f>
        <v/>
      </c>
      <c r="F7803" s="65"/>
      <c r="G7803" s="64"/>
      <c r="H7803" s="69" t="str">
        <f>IF(ISBLANK(Perigon!L7798),"",Perigon!L7798)</f>
        <v/>
      </c>
      <c r="I7803" s="69" t="str">
        <f>IF(ISBLANK(Perigon!M7798),"",Perigon!M7798)</f>
        <v/>
      </c>
      <c r="J7803" s="98" t="str">
        <f>IF(ISBLANK(Perigon!N7798),"",Perigon!N7798)</f>
        <v/>
      </c>
      <c r="K7803" s="99" t="str">
        <f>IF(ISBLANK(Perigon!J7798),"",Perigon!T7798)</f>
        <v/>
      </c>
      <c r="L7803" s="95" t="str">
        <f>IF(ISBLANK(Perigon!O7798),"",Perigon!O7798)</f>
        <v/>
      </c>
      <c r="M7803" s="95" t="str">
        <f>IF(ISBLANK(Perigon!R7798),"",Perigon!R7798)</f>
        <v/>
      </c>
      <c r="N7803" s="95" t="str">
        <f>IF(ISBLANK(Perigon!P7798),"",Perigon!P7798)</f>
        <v/>
      </c>
      <c r="O7803" s="38" t="str">
        <f>IF($L7803="","",VLOOKUP($R7803,Tarife!$A$2:$R$599,13,FALSE))</f>
        <v/>
      </c>
      <c r="P7803" s="38" t="str">
        <f t="shared" si="121"/>
        <v/>
      </c>
      <c r="R7803" s="100" t="str">
        <f>Zusammenzug!$C$25&amp;"-"&amp;Zusammenzug!$A$7&amp;"-"&amp;Leistungen!L7803</f>
        <v>2024-0-</v>
      </c>
    </row>
    <row r="7804" spans="1:18" x14ac:dyDescent="0.2">
      <c r="A7804" s="95" t="str">
        <f>IF(ISBLANK(Perigon!E7799),"",Perigon!E7799)</f>
        <v/>
      </c>
      <c r="B7804" s="95" t="str">
        <f>IF(ISBLANK(Perigon!G7799),"",Perigon!G7799)</f>
        <v/>
      </c>
      <c r="C7804" s="96" t="str">
        <f>IF(ISBLANK(Perigon!I7799),"",Perigon!I7799)</f>
        <v/>
      </c>
      <c r="D7804" s="97" t="str">
        <f>IF(ISBLANK(Perigon!J7799),"",Perigon!J7799)</f>
        <v/>
      </c>
      <c r="E7804" s="64" t="str">
        <f>IF(ISBLANK(Perigon!K7799),"",Perigon!K7799)</f>
        <v/>
      </c>
      <c r="F7804" s="65"/>
      <c r="G7804" s="64"/>
      <c r="H7804" s="69" t="str">
        <f>IF(ISBLANK(Perigon!L7799),"",Perigon!L7799)</f>
        <v/>
      </c>
      <c r="I7804" s="69" t="str">
        <f>IF(ISBLANK(Perigon!M7799),"",Perigon!M7799)</f>
        <v/>
      </c>
      <c r="J7804" s="98" t="str">
        <f>IF(ISBLANK(Perigon!N7799),"",Perigon!N7799)</f>
        <v/>
      </c>
      <c r="K7804" s="99" t="str">
        <f>IF(ISBLANK(Perigon!J7799),"",Perigon!T7799)</f>
        <v/>
      </c>
      <c r="L7804" s="95" t="str">
        <f>IF(ISBLANK(Perigon!O7799),"",Perigon!O7799)</f>
        <v/>
      </c>
      <c r="M7804" s="95" t="str">
        <f>IF(ISBLANK(Perigon!R7799),"",Perigon!R7799)</f>
        <v/>
      </c>
      <c r="N7804" s="95" t="str">
        <f>IF(ISBLANK(Perigon!P7799),"",Perigon!P7799)</f>
        <v/>
      </c>
      <c r="O7804" s="38" t="str">
        <f>IF($L7804="","",VLOOKUP($R7804,Tarife!$A$2:$R$599,13,FALSE))</f>
        <v/>
      </c>
      <c r="P7804" s="38" t="str">
        <f t="shared" si="121"/>
        <v/>
      </c>
      <c r="R7804" s="100" t="str">
        <f>Zusammenzug!$C$25&amp;"-"&amp;Zusammenzug!$A$7&amp;"-"&amp;Leistungen!L7804</f>
        <v>2024-0-</v>
      </c>
    </row>
    <row r="7805" spans="1:18" x14ac:dyDescent="0.2">
      <c r="A7805" s="95" t="str">
        <f>IF(ISBLANK(Perigon!E7800),"",Perigon!E7800)</f>
        <v/>
      </c>
      <c r="B7805" s="95" t="str">
        <f>IF(ISBLANK(Perigon!G7800),"",Perigon!G7800)</f>
        <v/>
      </c>
      <c r="C7805" s="96" t="str">
        <f>IF(ISBLANK(Perigon!I7800),"",Perigon!I7800)</f>
        <v/>
      </c>
      <c r="D7805" s="97" t="str">
        <f>IF(ISBLANK(Perigon!J7800),"",Perigon!J7800)</f>
        <v/>
      </c>
      <c r="E7805" s="64" t="str">
        <f>IF(ISBLANK(Perigon!K7800),"",Perigon!K7800)</f>
        <v/>
      </c>
      <c r="F7805" s="65"/>
      <c r="G7805" s="64"/>
      <c r="H7805" s="69" t="str">
        <f>IF(ISBLANK(Perigon!L7800),"",Perigon!L7800)</f>
        <v/>
      </c>
      <c r="I7805" s="69" t="str">
        <f>IF(ISBLANK(Perigon!M7800),"",Perigon!M7800)</f>
        <v/>
      </c>
      <c r="J7805" s="98" t="str">
        <f>IF(ISBLANK(Perigon!N7800),"",Perigon!N7800)</f>
        <v/>
      </c>
      <c r="K7805" s="99" t="str">
        <f>IF(ISBLANK(Perigon!J7800),"",Perigon!T7800)</f>
        <v/>
      </c>
      <c r="L7805" s="95" t="str">
        <f>IF(ISBLANK(Perigon!O7800),"",Perigon!O7800)</f>
        <v/>
      </c>
      <c r="M7805" s="95" t="str">
        <f>IF(ISBLANK(Perigon!R7800),"",Perigon!R7800)</f>
        <v/>
      </c>
      <c r="N7805" s="95" t="str">
        <f>IF(ISBLANK(Perigon!P7800),"",Perigon!P7800)</f>
        <v/>
      </c>
      <c r="O7805" s="38" t="str">
        <f>IF($L7805="","",VLOOKUP($R7805,Tarife!$A$2:$R$599,13,FALSE))</f>
        <v/>
      </c>
      <c r="P7805" s="38" t="str">
        <f t="shared" si="121"/>
        <v/>
      </c>
      <c r="R7805" s="100" t="str">
        <f>Zusammenzug!$C$25&amp;"-"&amp;Zusammenzug!$A$7&amp;"-"&amp;Leistungen!L7805</f>
        <v>2024-0-</v>
      </c>
    </row>
    <row r="7806" spans="1:18" x14ac:dyDescent="0.2">
      <c r="A7806" s="95" t="str">
        <f>IF(ISBLANK(Perigon!E7801),"",Perigon!E7801)</f>
        <v/>
      </c>
      <c r="B7806" s="95" t="str">
        <f>IF(ISBLANK(Perigon!G7801),"",Perigon!G7801)</f>
        <v/>
      </c>
      <c r="C7806" s="96" t="str">
        <f>IF(ISBLANK(Perigon!I7801),"",Perigon!I7801)</f>
        <v/>
      </c>
      <c r="D7806" s="97" t="str">
        <f>IF(ISBLANK(Perigon!J7801),"",Perigon!J7801)</f>
        <v/>
      </c>
      <c r="E7806" s="64" t="str">
        <f>IF(ISBLANK(Perigon!K7801),"",Perigon!K7801)</f>
        <v/>
      </c>
      <c r="F7806" s="65"/>
      <c r="G7806" s="64"/>
      <c r="H7806" s="69" t="str">
        <f>IF(ISBLANK(Perigon!L7801),"",Perigon!L7801)</f>
        <v/>
      </c>
      <c r="I7806" s="69" t="str">
        <f>IF(ISBLANK(Perigon!M7801),"",Perigon!M7801)</f>
        <v/>
      </c>
      <c r="J7806" s="98" t="str">
        <f>IF(ISBLANK(Perigon!N7801),"",Perigon!N7801)</f>
        <v/>
      </c>
      <c r="K7806" s="99" t="str">
        <f>IF(ISBLANK(Perigon!J7801),"",Perigon!T7801)</f>
        <v/>
      </c>
      <c r="L7806" s="95" t="str">
        <f>IF(ISBLANK(Perigon!O7801),"",Perigon!O7801)</f>
        <v/>
      </c>
      <c r="M7806" s="95" t="str">
        <f>IF(ISBLANK(Perigon!R7801),"",Perigon!R7801)</f>
        <v/>
      </c>
      <c r="N7806" s="95" t="str">
        <f>IF(ISBLANK(Perigon!P7801),"",Perigon!P7801)</f>
        <v/>
      </c>
      <c r="O7806" s="38" t="str">
        <f>IF($L7806="","",VLOOKUP($R7806,Tarife!$A$2:$R$599,13,FALSE))</f>
        <v/>
      </c>
      <c r="P7806" s="38" t="str">
        <f t="shared" si="121"/>
        <v/>
      </c>
      <c r="R7806" s="100" t="str">
        <f>Zusammenzug!$C$25&amp;"-"&amp;Zusammenzug!$A$7&amp;"-"&amp;Leistungen!L7806</f>
        <v>2024-0-</v>
      </c>
    </row>
    <row r="7807" spans="1:18" x14ac:dyDescent="0.2">
      <c r="A7807" s="95" t="str">
        <f>IF(ISBLANK(Perigon!E7802),"",Perigon!E7802)</f>
        <v/>
      </c>
      <c r="B7807" s="95" t="str">
        <f>IF(ISBLANK(Perigon!G7802),"",Perigon!G7802)</f>
        <v/>
      </c>
      <c r="C7807" s="96" t="str">
        <f>IF(ISBLANK(Perigon!I7802),"",Perigon!I7802)</f>
        <v/>
      </c>
      <c r="D7807" s="97" t="str">
        <f>IF(ISBLANK(Perigon!J7802),"",Perigon!J7802)</f>
        <v/>
      </c>
      <c r="E7807" s="64" t="str">
        <f>IF(ISBLANK(Perigon!K7802),"",Perigon!K7802)</f>
        <v/>
      </c>
      <c r="F7807" s="65"/>
      <c r="G7807" s="64"/>
      <c r="H7807" s="69" t="str">
        <f>IF(ISBLANK(Perigon!L7802),"",Perigon!L7802)</f>
        <v/>
      </c>
      <c r="I7807" s="69" t="str">
        <f>IF(ISBLANK(Perigon!M7802),"",Perigon!M7802)</f>
        <v/>
      </c>
      <c r="J7807" s="98" t="str">
        <f>IF(ISBLANK(Perigon!N7802),"",Perigon!N7802)</f>
        <v/>
      </c>
      <c r="K7807" s="99" t="str">
        <f>IF(ISBLANK(Perigon!J7802),"",Perigon!T7802)</f>
        <v/>
      </c>
      <c r="L7807" s="95" t="str">
        <f>IF(ISBLANK(Perigon!O7802),"",Perigon!O7802)</f>
        <v/>
      </c>
      <c r="M7807" s="95" t="str">
        <f>IF(ISBLANK(Perigon!R7802),"",Perigon!R7802)</f>
        <v/>
      </c>
      <c r="N7807" s="95" t="str">
        <f>IF(ISBLANK(Perigon!P7802),"",Perigon!P7802)</f>
        <v/>
      </c>
      <c r="O7807" s="38" t="str">
        <f>IF($L7807="","",VLOOKUP($R7807,Tarife!$A$2:$R$599,13,FALSE))</f>
        <v/>
      </c>
      <c r="P7807" s="38" t="str">
        <f t="shared" si="121"/>
        <v/>
      </c>
      <c r="R7807" s="100" t="str">
        <f>Zusammenzug!$C$25&amp;"-"&amp;Zusammenzug!$A$7&amp;"-"&amp;Leistungen!L7807</f>
        <v>2024-0-</v>
      </c>
    </row>
    <row r="7808" spans="1:18" x14ac:dyDescent="0.2">
      <c r="A7808" s="95" t="str">
        <f>IF(ISBLANK(Perigon!E7803),"",Perigon!E7803)</f>
        <v/>
      </c>
      <c r="B7808" s="95" t="str">
        <f>IF(ISBLANK(Perigon!G7803),"",Perigon!G7803)</f>
        <v/>
      </c>
      <c r="C7808" s="96" t="str">
        <f>IF(ISBLANK(Perigon!I7803),"",Perigon!I7803)</f>
        <v/>
      </c>
      <c r="D7808" s="97" t="str">
        <f>IF(ISBLANK(Perigon!J7803),"",Perigon!J7803)</f>
        <v/>
      </c>
      <c r="E7808" s="64" t="str">
        <f>IF(ISBLANK(Perigon!K7803),"",Perigon!K7803)</f>
        <v/>
      </c>
      <c r="F7808" s="65"/>
      <c r="G7808" s="64"/>
      <c r="H7808" s="69" t="str">
        <f>IF(ISBLANK(Perigon!L7803),"",Perigon!L7803)</f>
        <v/>
      </c>
      <c r="I7808" s="69" t="str">
        <f>IF(ISBLANK(Perigon!M7803),"",Perigon!M7803)</f>
        <v/>
      </c>
      <c r="J7808" s="98" t="str">
        <f>IF(ISBLANK(Perigon!N7803),"",Perigon!N7803)</f>
        <v/>
      </c>
      <c r="K7808" s="99" t="str">
        <f>IF(ISBLANK(Perigon!J7803),"",Perigon!T7803)</f>
        <v/>
      </c>
      <c r="L7808" s="95" t="str">
        <f>IF(ISBLANK(Perigon!O7803),"",Perigon!O7803)</f>
        <v/>
      </c>
      <c r="M7808" s="95" t="str">
        <f>IF(ISBLANK(Perigon!R7803),"",Perigon!R7803)</f>
        <v/>
      </c>
      <c r="N7808" s="95" t="str">
        <f>IF(ISBLANK(Perigon!P7803),"",Perigon!P7803)</f>
        <v/>
      </c>
      <c r="O7808" s="38" t="str">
        <f>IF($L7808="","",VLOOKUP($R7808,Tarife!$A$2:$R$599,13,FALSE))</f>
        <v/>
      </c>
      <c r="P7808" s="38" t="str">
        <f t="shared" si="121"/>
        <v/>
      </c>
      <c r="R7808" s="100" t="str">
        <f>Zusammenzug!$C$25&amp;"-"&amp;Zusammenzug!$A$7&amp;"-"&amp;Leistungen!L7808</f>
        <v>2024-0-</v>
      </c>
    </row>
    <row r="7809" spans="1:18" x14ac:dyDescent="0.2">
      <c r="A7809" s="95" t="str">
        <f>IF(ISBLANK(Perigon!E7804),"",Perigon!E7804)</f>
        <v/>
      </c>
      <c r="B7809" s="95" t="str">
        <f>IF(ISBLANK(Perigon!G7804),"",Perigon!G7804)</f>
        <v/>
      </c>
      <c r="C7809" s="96" t="str">
        <f>IF(ISBLANK(Perigon!I7804),"",Perigon!I7804)</f>
        <v/>
      </c>
      <c r="D7809" s="97" t="str">
        <f>IF(ISBLANK(Perigon!J7804),"",Perigon!J7804)</f>
        <v/>
      </c>
      <c r="E7809" s="64" t="str">
        <f>IF(ISBLANK(Perigon!K7804),"",Perigon!K7804)</f>
        <v/>
      </c>
      <c r="F7809" s="65"/>
      <c r="G7809" s="64"/>
      <c r="H7809" s="69" t="str">
        <f>IF(ISBLANK(Perigon!L7804),"",Perigon!L7804)</f>
        <v/>
      </c>
      <c r="I7809" s="69" t="str">
        <f>IF(ISBLANK(Perigon!M7804),"",Perigon!M7804)</f>
        <v/>
      </c>
      <c r="J7809" s="98" t="str">
        <f>IF(ISBLANK(Perigon!N7804),"",Perigon!N7804)</f>
        <v/>
      </c>
      <c r="K7809" s="99" t="str">
        <f>IF(ISBLANK(Perigon!J7804),"",Perigon!T7804)</f>
        <v/>
      </c>
      <c r="L7809" s="95" t="str">
        <f>IF(ISBLANK(Perigon!O7804),"",Perigon!O7804)</f>
        <v/>
      </c>
      <c r="M7809" s="95" t="str">
        <f>IF(ISBLANK(Perigon!R7804),"",Perigon!R7804)</f>
        <v/>
      </c>
      <c r="N7809" s="95" t="str">
        <f>IF(ISBLANK(Perigon!P7804),"",Perigon!P7804)</f>
        <v/>
      </c>
      <c r="O7809" s="38" t="str">
        <f>IF($L7809="","",VLOOKUP($R7809,Tarife!$A$2:$R$599,13,FALSE))</f>
        <v/>
      </c>
      <c r="P7809" s="38" t="str">
        <f t="shared" si="121"/>
        <v/>
      </c>
      <c r="R7809" s="100" t="str">
        <f>Zusammenzug!$C$25&amp;"-"&amp;Zusammenzug!$A$7&amp;"-"&amp;Leistungen!L7809</f>
        <v>2024-0-</v>
      </c>
    </row>
    <row r="7810" spans="1:18" x14ac:dyDescent="0.2">
      <c r="A7810" s="95" t="str">
        <f>IF(ISBLANK(Perigon!E7805),"",Perigon!E7805)</f>
        <v/>
      </c>
      <c r="B7810" s="95" t="str">
        <f>IF(ISBLANK(Perigon!G7805),"",Perigon!G7805)</f>
        <v/>
      </c>
      <c r="C7810" s="96" t="str">
        <f>IF(ISBLANK(Perigon!I7805),"",Perigon!I7805)</f>
        <v/>
      </c>
      <c r="D7810" s="97" t="str">
        <f>IF(ISBLANK(Perigon!J7805),"",Perigon!J7805)</f>
        <v/>
      </c>
      <c r="E7810" s="64" t="str">
        <f>IF(ISBLANK(Perigon!K7805),"",Perigon!K7805)</f>
        <v/>
      </c>
      <c r="F7810" s="65"/>
      <c r="G7810" s="64"/>
      <c r="H7810" s="69" t="str">
        <f>IF(ISBLANK(Perigon!L7805),"",Perigon!L7805)</f>
        <v/>
      </c>
      <c r="I7810" s="69" t="str">
        <f>IF(ISBLANK(Perigon!M7805),"",Perigon!M7805)</f>
        <v/>
      </c>
      <c r="J7810" s="98" t="str">
        <f>IF(ISBLANK(Perigon!N7805),"",Perigon!N7805)</f>
        <v/>
      </c>
      <c r="K7810" s="99" t="str">
        <f>IF(ISBLANK(Perigon!J7805),"",Perigon!T7805)</f>
        <v/>
      </c>
      <c r="L7810" s="95" t="str">
        <f>IF(ISBLANK(Perigon!O7805),"",Perigon!O7805)</f>
        <v/>
      </c>
      <c r="M7810" s="95" t="str">
        <f>IF(ISBLANK(Perigon!R7805),"",Perigon!R7805)</f>
        <v/>
      </c>
      <c r="N7810" s="95" t="str">
        <f>IF(ISBLANK(Perigon!P7805),"",Perigon!P7805)</f>
        <v/>
      </c>
      <c r="O7810" s="38" t="str">
        <f>IF($L7810="","",VLOOKUP($R7810,Tarife!$A$2:$R$599,13,FALSE))</f>
        <v/>
      </c>
      <c r="P7810" s="38" t="str">
        <f t="shared" si="121"/>
        <v/>
      </c>
      <c r="R7810" s="100" t="str">
        <f>Zusammenzug!$C$25&amp;"-"&amp;Zusammenzug!$A$7&amp;"-"&amp;Leistungen!L7810</f>
        <v>2024-0-</v>
      </c>
    </row>
    <row r="7811" spans="1:18" x14ac:dyDescent="0.2">
      <c r="A7811" s="95" t="str">
        <f>IF(ISBLANK(Perigon!E7806),"",Perigon!E7806)</f>
        <v/>
      </c>
      <c r="B7811" s="95" t="str">
        <f>IF(ISBLANK(Perigon!G7806),"",Perigon!G7806)</f>
        <v/>
      </c>
      <c r="C7811" s="96" t="str">
        <f>IF(ISBLANK(Perigon!I7806),"",Perigon!I7806)</f>
        <v/>
      </c>
      <c r="D7811" s="97" t="str">
        <f>IF(ISBLANK(Perigon!J7806),"",Perigon!J7806)</f>
        <v/>
      </c>
      <c r="E7811" s="64" t="str">
        <f>IF(ISBLANK(Perigon!K7806),"",Perigon!K7806)</f>
        <v/>
      </c>
      <c r="F7811" s="65"/>
      <c r="G7811" s="64"/>
      <c r="H7811" s="69" t="str">
        <f>IF(ISBLANK(Perigon!L7806),"",Perigon!L7806)</f>
        <v/>
      </c>
      <c r="I7811" s="69" t="str">
        <f>IF(ISBLANK(Perigon!M7806),"",Perigon!M7806)</f>
        <v/>
      </c>
      <c r="J7811" s="98" t="str">
        <f>IF(ISBLANK(Perigon!N7806),"",Perigon!N7806)</f>
        <v/>
      </c>
      <c r="K7811" s="99" t="str">
        <f>IF(ISBLANK(Perigon!J7806),"",Perigon!T7806)</f>
        <v/>
      </c>
      <c r="L7811" s="95" t="str">
        <f>IF(ISBLANK(Perigon!O7806),"",Perigon!O7806)</f>
        <v/>
      </c>
      <c r="M7811" s="95" t="str">
        <f>IF(ISBLANK(Perigon!R7806),"",Perigon!R7806)</f>
        <v/>
      </c>
      <c r="N7811" s="95" t="str">
        <f>IF(ISBLANK(Perigon!P7806),"",Perigon!P7806)</f>
        <v/>
      </c>
      <c r="O7811" s="38" t="str">
        <f>IF($L7811="","",VLOOKUP($R7811,Tarife!$A$2:$R$599,13,FALSE))</f>
        <v/>
      </c>
      <c r="P7811" s="38" t="str">
        <f t="shared" si="121"/>
        <v/>
      </c>
      <c r="R7811" s="100" t="str">
        <f>Zusammenzug!$C$25&amp;"-"&amp;Zusammenzug!$A$7&amp;"-"&amp;Leistungen!L7811</f>
        <v>2024-0-</v>
      </c>
    </row>
    <row r="7812" spans="1:18" x14ac:dyDescent="0.2">
      <c r="A7812" s="95" t="str">
        <f>IF(ISBLANK(Perigon!E7807),"",Perigon!E7807)</f>
        <v/>
      </c>
      <c r="B7812" s="95" t="str">
        <f>IF(ISBLANK(Perigon!G7807),"",Perigon!G7807)</f>
        <v/>
      </c>
      <c r="C7812" s="96" t="str">
        <f>IF(ISBLANK(Perigon!I7807),"",Perigon!I7807)</f>
        <v/>
      </c>
      <c r="D7812" s="97" t="str">
        <f>IF(ISBLANK(Perigon!J7807),"",Perigon!J7807)</f>
        <v/>
      </c>
      <c r="E7812" s="64" t="str">
        <f>IF(ISBLANK(Perigon!K7807),"",Perigon!K7807)</f>
        <v/>
      </c>
      <c r="F7812" s="65"/>
      <c r="G7812" s="64"/>
      <c r="H7812" s="69" t="str">
        <f>IF(ISBLANK(Perigon!L7807),"",Perigon!L7807)</f>
        <v/>
      </c>
      <c r="I7812" s="69" t="str">
        <f>IF(ISBLANK(Perigon!M7807),"",Perigon!M7807)</f>
        <v/>
      </c>
      <c r="J7812" s="98" t="str">
        <f>IF(ISBLANK(Perigon!N7807),"",Perigon!N7807)</f>
        <v/>
      </c>
      <c r="K7812" s="99" t="str">
        <f>IF(ISBLANK(Perigon!J7807),"",Perigon!T7807)</f>
        <v/>
      </c>
      <c r="L7812" s="95" t="str">
        <f>IF(ISBLANK(Perigon!O7807),"",Perigon!O7807)</f>
        <v/>
      </c>
      <c r="M7812" s="95" t="str">
        <f>IF(ISBLANK(Perigon!R7807),"",Perigon!R7807)</f>
        <v/>
      </c>
      <c r="N7812" s="95" t="str">
        <f>IF(ISBLANK(Perigon!P7807),"",Perigon!P7807)</f>
        <v/>
      </c>
      <c r="O7812" s="38" t="str">
        <f>IF($L7812="","",VLOOKUP($R7812,Tarife!$A$2:$R$599,13,FALSE))</f>
        <v/>
      </c>
      <c r="P7812" s="38" t="str">
        <f t="shared" si="121"/>
        <v/>
      </c>
      <c r="R7812" s="100" t="str">
        <f>Zusammenzug!$C$25&amp;"-"&amp;Zusammenzug!$A$7&amp;"-"&amp;Leistungen!L7812</f>
        <v>2024-0-</v>
      </c>
    </row>
    <row r="7813" spans="1:18" x14ac:dyDescent="0.2">
      <c r="A7813" s="95" t="str">
        <f>IF(ISBLANK(Perigon!E7808),"",Perigon!E7808)</f>
        <v/>
      </c>
      <c r="B7813" s="95" t="str">
        <f>IF(ISBLANK(Perigon!G7808),"",Perigon!G7808)</f>
        <v/>
      </c>
      <c r="C7813" s="96" t="str">
        <f>IF(ISBLANK(Perigon!I7808),"",Perigon!I7808)</f>
        <v/>
      </c>
      <c r="D7813" s="97" t="str">
        <f>IF(ISBLANK(Perigon!J7808),"",Perigon!J7808)</f>
        <v/>
      </c>
      <c r="E7813" s="64" t="str">
        <f>IF(ISBLANK(Perigon!K7808),"",Perigon!K7808)</f>
        <v/>
      </c>
      <c r="F7813" s="65"/>
      <c r="G7813" s="64"/>
      <c r="H7813" s="69" t="str">
        <f>IF(ISBLANK(Perigon!L7808),"",Perigon!L7808)</f>
        <v/>
      </c>
      <c r="I7813" s="69" t="str">
        <f>IF(ISBLANK(Perigon!M7808),"",Perigon!M7808)</f>
        <v/>
      </c>
      <c r="J7813" s="98" t="str">
        <f>IF(ISBLANK(Perigon!N7808),"",Perigon!N7808)</f>
        <v/>
      </c>
      <c r="K7813" s="99" t="str">
        <f>IF(ISBLANK(Perigon!J7808),"",Perigon!T7808)</f>
        <v/>
      </c>
      <c r="L7813" s="95" t="str">
        <f>IF(ISBLANK(Perigon!O7808),"",Perigon!O7808)</f>
        <v/>
      </c>
      <c r="M7813" s="95" t="str">
        <f>IF(ISBLANK(Perigon!R7808),"",Perigon!R7808)</f>
        <v/>
      </c>
      <c r="N7813" s="95" t="str">
        <f>IF(ISBLANK(Perigon!P7808),"",Perigon!P7808)</f>
        <v/>
      </c>
      <c r="O7813" s="38" t="str">
        <f>IF($L7813="","",VLOOKUP($R7813,Tarife!$A$2:$R$599,13,FALSE))</f>
        <v/>
      </c>
      <c r="P7813" s="38" t="str">
        <f t="shared" si="121"/>
        <v/>
      </c>
      <c r="R7813" s="100" t="str">
        <f>Zusammenzug!$C$25&amp;"-"&amp;Zusammenzug!$A$7&amp;"-"&amp;Leistungen!L7813</f>
        <v>2024-0-</v>
      </c>
    </row>
    <row r="7814" spans="1:18" x14ac:dyDescent="0.2">
      <c r="A7814" s="95" t="str">
        <f>IF(ISBLANK(Perigon!E7809),"",Perigon!E7809)</f>
        <v/>
      </c>
      <c r="B7814" s="95" t="str">
        <f>IF(ISBLANK(Perigon!G7809),"",Perigon!G7809)</f>
        <v/>
      </c>
      <c r="C7814" s="96" t="str">
        <f>IF(ISBLANK(Perigon!I7809),"",Perigon!I7809)</f>
        <v/>
      </c>
      <c r="D7814" s="97" t="str">
        <f>IF(ISBLANK(Perigon!J7809),"",Perigon!J7809)</f>
        <v/>
      </c>
      <c r="E7814" s="64" t="str">
        <f>IF(ISBLANK(Perigon!K7809),"",Perigon!K7809)</f>
        <v/>
      </c>
      <c r="F7814" s="65"/>
      <c r="G7814" s="64"/>
      <c r="H7814" s="69" t="str">
        <f>IF(ISBLANK(Perigon!L7809),"",Perigon!L7809)</f>
        <v/>
      </c>
      <c r="I7814" s="69" t="str">
        <f>IF(ISBLANK(Perigon!M7809),"",Perigon!M7809)</f>
        <v/>
      </c>
      <c r="J7814" s="98" t="str">
        <f>IF(ISBLANK(Perigon!N7809),"",Perigon!N7809)</f>
        <v/>
      </c>
      <c r="K7814" s="99" t="str">
        <f>IF(ISBLANK(Perigon!J7809),"",Perigon!T7809)</f>
        <v/>
      </c>
      <c r="L7814" s="95" t="str">
        <f>IF(ISBLANK(Perigon!O7809),"",Perigon!O7809)</f>
        <v/>
      </c>
      <c r="M7814" s="95" t="str">
        <f>IF(ISBLANK(Perigon!R7809),"",Perigon!R7809)</f>
        <v/>
      </c>
      <c r="N7814" s="95" t="str">
        <f>IF(ISBLANK(Perigon!P7809),"",Perigon!P7809)</f>
        <v/>
      </c>
      <c r="O7814" s="38" t="str">
        <f>IF($L7814="","",VLOOKUP($R7814,Tarife!$A$2:$R$599,13,FALSE))</f>
        <v/>
      </c>
      <c r="P7814" s="38" t="str">
        <f t="shared" si="121"/>
        <v/>
      </c>
      <c r="R7814" s="100" t="str">
        <f>Zusammenzug!$C$25&amp;"-"&amp;Zusammenzug!$A$7&amp;"-"&amp;Leistungen!L7814</f>
        <v>2024-0-</v>
      </c>
    </row>
    <row r="7815" spans="1:18" x14ac:dyDescent="0.2">
      <c r="A7815" s="95" t="str">
        <f>IF(ISBLANK(Perigon!E7810),"",Perigon!E7810)</f>
        <v/>
      </c>
      <c r="B7815" s="95" t="str">
        <f>IF(ISBLANK(Perigon!G7810),"",Perigon!G7810)</f>
        <v/>
      </c>
      <c r="C7815" s="96" t="str">
        <f>IF(ISBLANK(Perigon!I7810),"",Perigon!I7810)</f>
        <v/>
      </c>
      <c r="D7815" s="97" t="str">
        <f>IF(ISBLANK(Perigon!J7810),"",Perigon!J7810)</f>
        <v/>
      </c>
      <c r="E7815" s="64" t="str">
        <f>IF(ISBLANK(Perigon!K7810),"",Perigon!K7810)</f>
        <v/>
      </c>
      <c r="F7815" s="65"/>
      <c r="G7815" s="64"/>
      <c r="H7815" s="69" t="str">
        <f>IF(ISBLANK(Perigon!L7810),"",Perigon!L7810)</f>
        <v/>
      </c>
      <c r="I7815" s="69" t="str">
        <f>IF(ISBLANK(Perigon!M7810),"",Perigon!M7810)</f>
        <v/>
      </c>
      <c r="J7815" s="98" t="str">
        <f>IF(ISBLANK(Perigon!N7810),"",Perigon!N7810)</f>
        <v/>
      </c>
      <c r="K7815" s="99" t="str">
        <f>IF(ISBLANK(Perigon!J7810),"",Perigon!T7810)</f>
        <v/>
      </c>
      <c r="L7815" s="95" t="str">
        <f>IF(ISBLANK(Perigon!O7810),"",Perigon!O7810)</f>
        <v/>
      </c>
      <c r="M7815" s="95" t="str">
        <f>IF(ISBLANK(Perigon!R7810),"",Perigon!R7810)</f>
        <v/>
      </c>
      <c r="N7815" s="95" t="str">
        <f>IF(ISBLANK(Perigon!P7810),"",Perigon!P7810)</f>
        <v/>
      </c>
      <c r="O7815" s="38" t="str">
        <f>IF($L7815="","",VLOOKUP($R7815,Tarife!$A$2:$R$599,13,FALSE))</f>
        <v/>
      </c>
      <c r="P7815" s="38" t="str">
        <f t="shared" si="121"/>
        <v/>
      </c>
      <c r="R7815" s="100" t="str">
        <f>Zusammenzug!$C$25&amp;"-"&amp;Zusammenzug!$A$7&amp;"-"&amp;Leistungen!L7815</f>
        <v>2024-0-</v>
      </c>
    </row>
    <row r="7816" spans="1:18" x14ac:dyDescent="0.2">
      <c r="A7816" s="95" t="str">
        <f>IF(ISBLANK(Perigon!E7811),"",Perigon!E7811)</f>
        <v/>
      </c>
      <c r="B7816" s="95" t="str">
        <f>IF(ISBLANK(Perigon!G7811),"",Perigon!G7811)</f>
        <v/>
      </c>
      <c r="C7816" s="96" t="str">
        <f>IF(ISBLANK(Perigon!I7811),"",Perigon!I7811)</f>
        <v/>
      </c>
      <c r="D7816" s="97" t="str">
        <f>IF(ISBLANK(Perigon!J7811),"",Perigon!J7811)</f>
        <v/>
      </c>
      <c r="E7816" s="64" t="str">
        <f>IF(ISBLANK(Perigon!K7811),"",Perigon!K7811)</f>
        <v/>
      </c>
      <c r="F7816" s="65"/>
      <c r="G7816" s="64"/>
      <c r="H7816" s="69" t="str">
        <f>IF(ISBLANK(Perigon!L7811),"",Perigon!L7811)</f>
        <v/>
      </c>
      <c r="I7816" s="69" t="str">
        <f>IF(ISBLANK(Perigon!M7811),"",Perigon!M7811)</f>
        <v/>
      </c>
      <c r="J7816" s="98" t="str">
        <f>IF(ISBLANK(Perigon!N7811),"",Perigon!N7811)</f>
        <v/>
      </c>
      <c r="K7816" s="99" t="str">
        <f>IF(ISBLANK(Perigon!J7811),"",Perigon!T7811)</f>
        <v/>
      </c>
      <c r="L7816" s="95" t="str">
        <f>IF(ISBLANK(Perigon!O7811),"",Perigon!O7811)</f>
        <v/>
      </c>
      <c r="M7816" s="95" t="str">
        <f>IF(ISBLANK(Perigon!R7811),"",Perigon!R7811)</f>
        <v/>
      </c>
      <c r="N7816" s="95" t="str">
        <f>IF(ISBLANK(Perigon!P7811),"",Perigon!P7811)</f>
        <v/>
      </c>
      <c r="O7816" s="38" t="str">
        <f>IF($L7816="","",VLOOKUP($R7816,Tarife!$A$2:$R$599,13,FALSE))</f>
        <v/>
      </c>
      <c r="P7816" s="38" t="str">
        <f t="shared" ref="P7816:P7879" si="122">IF(L7816="","",IF(AND($L7816="Pabe",N7816&lt;O7816),M7816*O7816,IF(N7816&lt;O7816,M7816*N7816,M7816*O7816)))</f>
        <v/>
      </c>
      <c r="R7816" s="100" t="str">
        <f>Zusammenzug!$C$25&amp;"-"&amp;Zusammenzug!$A$7&amp;"-"&amp;Leistungen!L7816</f>
        <v>2024-0-</v>
      </c>
    </row>
    <row r="7817" spans="1:18" x14ac:dyDescent="0.2">
      <c r="A7817" s="95" t="str">
        <f>IF(ISBLANK(Perigon!E7812),"",Perigon!E7812)</f>
        <v/>
      </c>
      <c r="B7817" s="95" t="str">
        <f>IF(ISBLANK(Perigon!G7812),"",Perigon!G7812)</f>
        <v/>
      </c>
      <c r="C7817" s="96" t="str">
        <f>IF(ISBLANK(Perigon!I7812),"",Perigon!I7812)</f>
        <v/>
      </c>
      <c r="D7817" s="97" t="str">
        <f>IF(ISBLANK(Perigon!J7812),"",Perigon!J7812)</f>
        <v/>
      </c>
      <c r="E7817" s="64" t="str">
        <f>IF(ISBLANK(Perigon!K7812),"",Perigon!K7812)</f>
        <v/>
      </c>
      <c r="F7817" s="65"/>
      <c r="G7817" s="64"/>
      <c r="H7817" s="69" t="str">
        <f>IF(ISBLANK(Perigon!L7812),"",Perigon!L7812)</f>
        <v/>
      </c>
      <c r="I7817" s="69" t="str">
        <f>IF(ISBLANK(Perigon!M7812),"",Perigon!M7812)</f>
        <v/>
      </c>
      <c r="J7817" s="98" t="str">
        <f>IF(ISBLANK(Perigon!N7812),"",Perigon!N7812)</f>
        <v/>
      </c>
      <c r="K7817" s="99" t="str">
        <f>IF(ISBLANK(Perigon!J7812),"",Perigon!T7812)</f>
        <v/>
      </c>
      <c r="L7817" s="95" t="str">
        <f>IF(ISBLANK(Perigon!O7812),"",Perigon!O7812)</f>
        <v/>
      </c>
      <c r="M7817" s="95" t="str">
        <f>IF(ISBLANK(Perigon!R7812),"",Perigon!R7812)</f>
        <v/>
      </c>
      <c r="N7817" s="95" t="str">
        <f>IF(ISBLANK(Perigon!P7812),"",Perigon!P7812)</f>
        <v/>
      </c>
      <c r="O7817" s="38" t="str">
        <f>IF($L7817="","",VLOOKUP($R7817,Tarife!$A$2:$R$599,13,FALSE))</f>
        <v/>
      </c>
      <c r="P7817" s="38" t="str">
        <f t="shared" si="122"/>
        <v/>
      </c>
      <c r="R7817" s="100" t="str">
        <f>Zusammenzug!$C$25&amp;"-"&amp;Zusammenzug!$A$7&amp;"-"&amp;Leistungen!L7817</f>
        <v>2024-0-</v>
      </c>
    </row>
    <row r="7818" spans="1:18" x14ac:dyDescent="0.2">
      <c r="A7818" s="95" t="str">
        <f>IF(ISBLANK(Perigon!E7813),"",Perigon!E7813)</f>
        <v/>
      </c>
      <c r="B7818" s="95" t="str">
        <f>IF(ISBLANK(Perigon!G7813),"",Perigon!G7813)</f>
        <v/>
      </c>
      <c r="C7818" s="96" t="str">
        <f>IF(ISBLANK(Perigon!I7813),"",Perigon!I7813)</f>
        <v/>
      </c>
      <c r="D7818" s="97" t="str">
        <f>IF(ISBLANK(Perigon!J7813),"",Perigon!J7813)</f>
        <v/>
      </c>
      <c r="E7818" s="64" t="str">
        <f>IF(ISBLANK(Perigon!K7813),"",Perigon!K7813)</f>
        <v/>
      </c>
      <c r="F7818" s="65"/>
      <c r="G7818" s="64"/>
      <c r="H7818" s="69" t="str">
        <f>IF(ISBLANK(Perigon!L7813),"",Perigon!L7813)</f>
        <v/>
      </c>
      <c r="I7818" s="69" t="str">
        <f>IF(ISBLANK(Perigon!M7813),"",Perigon!M7813)</f>
        <v/>
      </c>
      <c r="J7818" s="98" t="str">
        <f>IF(ISBLANK(Perigon!N7813),"",Perigon!N7813)</f>
        <v/>
      </c>
      <c r="K7818" s="99" t="str">
        <f>IF(ISBLANK(Perigon!J7813),"",Perigon!T7813)</f>
        <v/>
      </c>
      <c r="L7818" s="95" t="str">
        <f>IF(ISBLANK(Perigon!O7813),"",Perigon!O7813)</f>
        <v/>
      </c>
      <c r="M7818" s="95" t="str">
        <f>IF(ISBLANK(Perigon!R7813),"",Perigon!R7813)</f>
        <v/>
      </c>
      <c r="N7818" s="95" t="str">
        <f>IF(ISBLANK(Perigon!P7813),"",Perigon!P7813)</f>
        <v/>
      </c>
      <c r="O7818" s="38" t="str">
        <f>IF($L7818="","",VLOOKUP($R7818,Tarife!$A$2:$R$599,13,FALSE))</f>
        <v/>
      </c>
      <c r="P7818" s="38" t="str">
        <f t="shared" si="122"/>
        <v/>
      </c>
      <c r="R7818" s="100" t="str">
        <f>Zusammenzug!$C$25&amp;"-"&amp;Zusammenzug!$A$7&amp;"-"&amp;Leistungen!L7818</f>
        <v>2024-0-</v>
      </c>
    </row>
    <row r="7819" spans="1:18" x14ac:dyDescent="0.2">
      <c r="A7819" s="95" t="str">
        <f>IF(ISBLANK(Perigon!E7814),"",Perigon!E7814)</f>
        <v/>
      </c>
      <c r="B7819" s="95" t="str">
        <f>IF(ISBLANK(Perigon!G7814),"",Perigon!G7814)</f>
        <v/>
      </c>
      <c r="C7819" s="96" t="str">
        <f>IF(ISBLANK(Perigon!I7814),"",Perigon!I7814)</f>
        <v/>
      </c>
      <c r="D7819" s="97" t="str">
        <f>IF(ISBLANK(Perigon!J7814),"",Perigon!J7814)</f>
        <v/>
      </c>
      <c r="E7819" s="64" t="str">
        <f>IF(ISBLANK(Perigon!K7814),"",Perigon!K7814)</f>
        <v/>
      </c>
      <c r="F7819" s="65"/>
      <c r="G7819" s="64"/>
      <c r="H7819" s="69" t="str">
        <f>IF(ISBLANK(Perigon!L7814),"",Perigon!L7814)</f>
        <v/>
      </c>
      <c r="I7819" s="69" t="str">
        <f>IF(ISBLANK(Perigon!M7814),"",Perigon!M7814)</f>
        <v/>
      </c>
      <c r="J7819" s="98" t="str">
        <f>IF(ISBLANK(Perigon!N7814),"",Perigon!N7814)</f>
        <v/>
      </c>
      <c r="K7819" s="99" t="str">
        <f>IF(ISBLANK(Perigon!J7814),"",Perigon!T7814)</f>
        <v/>
      </c>
      <c r="L7819" s="95" t="str">
        <f>IF(ISBLANK(Perigon!O7814),"",Perigon!O7814)</f>
        <v/>
      </c>
      <c r="M7819" s="95" t="str">
        <f>IF(ISBLANK(Perigon!R7814),"",Perigon!R7814)</f>
        <v/>
      </c>
      <c r="N7819" s="95" t="str">
        <f>IF(ISBLANK(Perigon!P7814),"",Perigon!P7814)</f>
        <v/>
      </c>
      <c r="O7819" s="38" t="str">
        <f>IF($L7819="","",VLOOKUP($R7819,Tarife!$A$2:$R$599,13,FALSE))</f>
        <v/>
      </c>
      <c r="P7819" s="38" t="str">
        <f t="shared" si="122"/>
        <v/>
      </c>
      <c r="R7819" s="100" t="str">
        <f>Zusammenzug!$C$25&amp;"-"&amp;Zusammenzug!$A$7&amp;"-"&amp;Leistungen!L7819</f>
        <v>2024-0-</v>
      </c>
    </row>
    <row r="7820" spans="1:18" x14ac:dyDescent="0.2">
      <c r="A7820" s="95" t="str">
        <f>IF(ISBLANK(Perigon!E7815),"",Perigon!E7815)</f>
        <v/>
      </c>
      <c r="B7820" s="95" t="str">
        <f>IF(ISBLANK(Perigon!G7815),"",Perigon!G7815)</f>
        <v/>
      </c>
      <c r="C7820" s="96" t="str">
        <f>IF(ISBLANK(Perigon!I7815),"",Perigon!I7815)</f>
        <v/>
      </c>
      <c r="D7820" s="97" t="str">
        <f>IF(ISBLANK(Perigon!J7815),"",Perigon!J7815)</f>
        <v/>
      </c>
      <c r="E7820" s="64" t="str">
        <f>IF(ISBLANK(Perigon!K7815),"",Perigon!K7815)</f>
        <v/>
      </c>
      <c r="F7820" s="65"/>
      <c r="G7820" s="64"/>
      <c r="H7820" s="69" t="str">
        <f>IF(ISBLANK(Perigon!L7815),"",Perigon!L7815)</f>
        <v/>
      </c>
      <c r="I7820" s="69" t="str">
        <f>IF(ISBLANK(Perigon!M7815),"",Perigon!M7815)</f>
        <v/>
      </c>
      <c r="J7820" s="98" t="str">
        <f>IF(ISBLANK(Perigon!N7815),"",Perigon!N7815)</f>
        <v/>
      </c>
      <c r="K7820" s="99" t="str">
        <f>IF(ISBLANK(Perigon!J7815),"",Perigon!T7815)</f>
        <v/>
      </c>
      <c r="L7820" s="95" t="str">
        <f>IF(ISBLANK(Perigon!O7815),"",Perigon!O7815)</f>
        <v/>
      </c>
      <c r="M7820" s="95" t="str">
        <f>IF(ISBLANK(Perigon!R7815),"",Perigon!R7815)</f>
        <v/>
      </c>
      <c r="N7820" s="95" t="str">
        <f>IF(ISBLANK(Perigon!P7815),"",Perigon!P7815)</f>
        <v/>
      </c>
      <c r="O7820" s="38" t="str">
        <f>IF($L7820="","",VLOOKUP($R7820,Tarife!$A$2:$R$599,13,FALSE))</f>
        <v/>
      </c>
      <c r="P7820" s="38" t="str">
        <f t="shared" si="122"/>
        <v/>
      </c>
      <c r="R7820" s="100" t="str">
        <f>Zusammenzug!$C$25&amp;"-"&amp;Zusammenzug!$A$7&amp;"-"&amp;Leistungen!L7820</f>
        <v>2024-0-</v>
      </c>
    </row>
    <row r="7821" spans="1:18" x14ac:dyDescent="0.2">
      <c r="A7821" s="95" t="str">
        <f>IF(ISBLANK(Perigon!E7816),"",Perigon!E7816)</f>
        <v/>
      </c>
      <c r="B7821" s="95" t="str">
        <f>IF(ISBLANK(Perigon!G7816),"",Perigon!G7816)</f>
        <v/>
      </c>
      <c r="C7821" s="96" t="str">
        <f>IF(ISBLANK(Perigon!I7816),"",Perigon!I7816)</f>
        <v/>
      </c>
      <c r="D7821" s="97" t="str">
        <f>IF(ISBLANK(Perigon!J7816),"",Perigon!J7816)</f>
        <v/>
      </c>
      <c r="E7821" s="64" t="str">
        <f>IF(ISBLANK(Perigon!K7816),"",Perigon!K7816)</f>
        <v/>
      </c>
      <c r="F7821" s="65"/>
      <c r="G7821" s="64"/>
      <c r="H7821" s="69" t="str">
        <f>IF(ISBLANK(Perigon!L7816),"",Perigon!L7816)</f>
        <v/>
      </c>
      <c r="I7821" s="69" t="str">
        <f>IF(ISBLANK(Perigon!M7816),"",Perigon!M7816)</f>
        <v/>
      </c>
      <c r="J7821" s="98" t="str">
        <f>IF(ISBLANK(Perigon!N7816),"",Perigon!N7816)</f>
        <v/>
      </c>
      <c r="K7821" s="99" t="str">
        <f>IF(ISBLANK(Perigon!J7816),"",Perigon!T7816)</f>
        <v/>
      </c>
      <c r="L7821" s="95" t="str">
        <f>IF(ISBLANK(Perigon!O7816),"",Perigon!O7816)</f>
        <v/>
      </c>
      <c r="M7821" s="95" t="str">
        <f>IF(ISBLANK(Perigon!R7816),"",Perigon!R7816)</f>
        <v/>
      </c>
      <c r="N7821" s="95" t="str">
        <f>IF(ISBLANK(Perigon!P7816),"",Perigon!P7816)</f>
        <v/>
      </c>
      <c r="O7821" s="38" t="str">
        <f>IF($L7821="","",VLOOKUP($R7821,Tarife!$A$2:$R$599,13,FALSE))</f>
        <v/>
      </c>
      <c r="P7821" s="38" t="str">
        <f t="shared" si="122"/>
        <v/>
      </c>
      <c r="R7821" s="100" t="str">
        <f>Zusammenzug!$C$25&amp;"-"&amp;Zusammenzug!$A$7&amp;"-"&amp;Leistungen!L7821</f>
        <v>2024-0-</v>
      </c>
    </row>
    <row r="7822" spans="1:18" x14ac:dyDescent="0.2">
      <c r="A7822" s="95" t="str">
        <f>IF(ISBLANK(Perigon!E7817),"",Perigon!E7817)</f>
        <v/>
      </c>
      <c r="B7822" s="95" t="str">
        <f>IF(ISBLANK(Perigon!G7817),"",Perigon!G7817)</f>
        <v/>
      </c>
      <c r="C7822" s="96" t="str">
        <f>IF(ISBLANK(Perigon!I7817),"",Perigon!I7817)</f>
        <v/>
      </c>
      <c r="D7822" s="97" t="str">
        <f>IF(ISBLANK(Perigon!J7817),"",Perigon!J7817)</f>
        <v/>
      </c>
      <c r="E7822" s="64" t="str">
        <f>IF(ISBLANK(Perigon!K7817),"",Perigon!K7817)</f>
        <v/>
      </c>
      <c r="F7822" s="65"/>
      <c r="G7822" s="64"/>
      <c r="H7822" s="69" t="str">
        <f>IF(ISBLANK(Perigon!L7817),"",Perigon!L7817)</f>
        <v/>
      </c>
      <c r="I7822" s="69" t="str">
        <f>IF(ISBLANK(Perigon!M7817),"",Perigon!M7817)</f>
        <v/>
      </c>
      <c r="J7822" s="98" t="str">
        <f>IF(ISBLANK(Perigon!N7817),"",Perigon!N7817)</f>
        <v/>
      </c>
      <c r="K7822" s="99" t="str">
        <f>IF(ISBLANK(Perigon!J7817),"",Perigon!T7817)</f>
        <v/>
      </c>
      <c r="L7822" s="95" t="str">
        <f>IF(ISBLANK(Perigon!O7817),"",Perigon!O7817)</f>
        <v/>
      </c>
      <c r="M7822" s="95" t="str">
        <f>IF(ISBLANK(Perigon!R7817),"",Perigon!R7817)</f>
        <v/>
      </c>
      <c r="N7822" s="95" t="str">
        <f>IF(ISBLANK(Perigon!P7817),"",Perigon!P7817)</f>
        <v/>
      </c>
      <c r="O7822" s="38" t="str">
        <f>IF($L7822="","",VLOOKUP($R7822,Tarife!$A$2:$R$599,13,FALSE))</f>
        <v/>
      </c>
      <c r="P7822" s="38" t="str">
        <f t="shared" si="122"/>
        <v/>
      </c>
      <c r="R7822" s="100" t="str">
        <f>Zusammenzug!$C$25&amp;"-"&amp;Zusammenzug!$A$7&amp;"-"&amp;Leistungen!L7822</f>
        <v>2024-0-</v>
      </c>
    </row>
    <row r="7823" spans="1:18" x14ac:dyDescent="0.2">
      <c r="A7823" s="95" t="str">
        <f>IF(ISBLANK(Perigon!E7818),"",Perigon!E7818)</f>
        <v/>
      </c>
      <c r="B7823" s="95" t="str">
        <f>IF(ISBLANK(Perigon!G7818),"",Perigon!G7818)</f>
        <v/>
      </c>
      <c r="C7823" s="96" t="str">
        <f>IF(ISBLANK(Perigon!I7818),"",Perigon!I7818)</f>
        <v/>
      </c>
      <c r="D7823" s="97" t="str">
        <f>IF(ISBLANK(Perigon!J7818),"",Perigon!J7818)</f>
        <v/>
      </c>
      <c r="E7823" s="64" t="str">
        <f>IF(ISBLANK(Perigon!K7818),"",Perigon!K7818)</f>
        <v/>
      </c>
      <c r="F7823" s="65"/>
      <c r="G7823" s="64"/>
      <c r="H7823" s="69" t="str">
        <f>IF(ISBLANK(Perigon!L7818),"",Perigon!L7818)</f>
        <v/>
      </c>
      <c r="I7823" s="69" t="str">
        <f>IF(ISBLANK(Perigon!M7818),"",Perigon!M7818)</f>
        <v/>
      </c>
      <c r="J7823" s="98" t="str">
        <f>IF(ISBLANK(Perigon!N7818),"",Perigon!N7818)</f>
        <v/>
      </c>
      <c r="K7823" s="99" t="str">
        <f>IF(ISBLANK(Perigon!J7818),"",Perigon!T7818)</f>
        <v/>
      </c>
      <c r="L7823" s="95" t="str">
        <f>IF(ISBLANK(Perigon!O7818),"",Perigon!O7818)</f>
        <v/>
      </c>
      <c r="M7823" s="95" t="str">
        <f>IF(ISBLANK(Perigon!R7818),"",Perigon!R7818)</f>
        <v/>
      </c>
      <c r="N7823" s="95" t="str">
        <f>IF(ISBLANK(Perigon!P7818),"",Perigon!P7818)</f>
        <v/>
      </c>
      <c r="O7823" s="38" t="str">
        <f>IF($L7823="","",VLOOKUP($R7823,Tarife!$A$2:$R$599,13,FALSE))</f>
        <v/>
      </c>
      <c r="P7823" s="38" t="str">
        <f t="shared" si="122"/>
        <v/>
      </c>
      <c r="R7823" s="100" t="str">
        <f>Zusammenzug!$C$25&amp;"-"&amp;Zusammenzug!$A$7&amp;"-"&amp;Leistungen!L7823</f>
        <v>2024-0-</v>
      </c>
    </row>
    <row r="7824" spans="1:18" x14ac:dyDescent="0.2">
      <c r="A7824" s="95" t="str">
        <f>IF(ISBLANK(Perigon!E7819),"",Perigon!E7819)</f>
        <v/>
      </c>
      <c r="B7824" s="95" t="str">
        <f>IF(ISBLANK(Perigon!G7819),"",Perigon!G7819)</f>
        <v/>
      </c>
      <c r="C7824" s="96" t="str">
        <f>IF(ISBLANK(Perigon!I7819),"",Perigon!I7819)</f>
        <v/>
      </c>
      <c r="D7824" s="97" t="str">
        <f>IF(ISBLANK(Perigon!J7819),"",Perigon!J7819)</f>
        <v/>
      </c>
      <c r="E7824" s="64" t="str">
        <f>IF(ISBLANK(Perigon!K7819),"",Perigon!K7819)</f>
        <v/>
      </c>
      <c r="F7824" s="65"/>
      <c r="G7824" s="64"/>
      <c r="H7824" s="69" t="str">
        <f>IF(ISBLANK(Perigon!L7819),"",Perigon!L7819)</f>
        <v/>
      </c>
      <c r="I7824" s="69" t="str">
        <f>IF(ISBLANK(Perigon!M7819),"",Perigon!M7819)</f>
        <v/>
      </c>
      <c r="J7824" s="98" t="str">
        <f>IF(ISBLANK(Perigon!N7819),"",Perigon!N7819)</f>
        <v/>
      </c>
      <c r="K7824" s="99" t="str">
        <f>IF(ISBLANK(Perigon!J7819),"",Perigon!T7819)</f>
        <v/>
      </c>
      <c r="L7824" s="95" t="str">
        <f>IF(ISBLANK(Perigon!O7819),"",Perigon!O7819)</f>
        <v/>
      </c>
      <c r="M7824" s="95" t="str">
        <f>IF(ISBLANK(Perigon!R7819),"",Perigon!R7819)</f>
        <v/>
      </c>
      <c r="N7824" s="95" t="str">
        <f>IF(ISBLANK(Perigon!P7819),"",Perigon!P7819)</f>
        <v/>
      </c>
      <c r="O7824" s="38" t="str">
        <f>IF($L7824="","",VLOOKUP($R7824,Tarife!$A$2:$R$599,13,FALSE))</f>
        <v/>
      </c>
      <c r="P7824" s="38" t="str">
        <f t="shared" si="122"/>
        <v/>
      </c>
      <c r="R7824" s="100" t="str">
        <f>Zusammenzug!$C$25&amp;"-"&amp;Zusammenzug!$A$7&amp;"-"&amp;Leistungen!L7824</f>
        <v>2024-0-</v>
      </c>
    </row>
    <row r="7825" spans="1:18" x14ac:dyDescent="0.2">
      <c r="A7825" s="95" t="str">
        <f>IF(ISBLANK(Perigon!E7820),"",Perigon!E7820)</f>
        <v/>
      </c>
      <c r="B7825" s="95" t="str">
        <f>IF(ISBLANK(Perigon!G7820),"",Perigon!G7820)</f>
        <v/>
      </c>
      <c r="C7825" s="96" t="str">
        <f>IF(ISBLANK(Perigon!I7820),"",Perigon!I7820)</f>
        <v/>
      </c>
      <c r="D7825" s="97" t="str">
        <f>IF(ISBLANK(Perigon!J7820),"",Perigon!J7820)</f>
        <v/>
      </c>
      <c r="E7825" s="64" t="str">
        <f>IF(ISBLANK(Perigon!K7820),"",Perigon!K7820)</f>
        <v/>
      </c>
      <c r="F7825" s="65"/>
      <c r="G7825" s="64"/>
      <c r="H7825" s="69" t="str">
        <f>IF(ISBLANK(Perigon!L7820),"",Perigon!L7820)</f>
        <v/>
      </c>
      <c r="I7825" s="69" t="str">
        <f>IF(ISBLANK(Perigon!M7820),"",Perigon!M7820)</f>
        <v/>
      </c>
      <c r="J7825" s="98" t="str">
        <f>IF(ISBLANK(Perigon!N7820),"",Perigon!N7820)</f>
        <v/>
      </c>
      <c r="K7825" s="99" t="str">
        <f>IF(ISBLANK(Perigon!J7820),"",Perigon!T7820)</f>
        <v/>
      </c>
      <c r="L7825" s="95" t="str">
        <f>IF(ISBLANK(Perigon!O7820),"",Perigon!O7820)</f>
        <v/>
      </c>
      <c r="M7825" s="95" t="str">
        <f>IF(ISBLANK(Perigon!R7820),"",Perigon!R7820)</f>
        <v/>
      </c>
      <c r="N7825" s="95" t="str">
        <f>IF(ISBLANK(Perigon!P7820),"",Perigon!P7820)</f>
        <v/>
      </c>
      <c r="O7825" s="38" t="str">
        <f>IF($L7825="","",VLOOKUP($R7825,Tarife!$A$2:$R$599,13,FALSE))</f>
        <v/>
      </c>
      <c r="P7825" s="38" t="str">
        <f t="shared" si="122"/>
        <v/>
      </c>
      <c r="R7825" s="100" t="str">
        <f>Zusammenzug!$C$25&amp;"-"&amp;Zusammenzug!$A$7&amp;"-"&amp;Leistungen!L7825</f>
        <v>2024-0-</v>
      </c>
    </row>
    <row r="7826" spans="1:18" x14ac:dyDescent="0.2">
      <c r="A7826" s="95" t="str">
        <f>IF(ISBLANK(Perigon!E7821),"",Perigon!E7821)</f>
        <v/>
      </c>
      <c r="B7826" s="95" t="str">
        <f>IF(ISBLANK(Perigon!G7821),"",Perigon!G7821)</f>
        <v/>
      </c>
      <c r="C7826" s="96" t="str">
        <f>IF(ISBLANK(Perigon!I7821),"",Perigon!I7821)</f>
        <v/>
      </c>
      <c r="D7826" s="97" t="str">
        <f>IF(ISBLANK(Perigon!J7821),"",Perigon!J7821)</f>
        <v/>
      </c>
      <c r="E7826" s="64" t="str">
        <f>IF(ISBLANK(Perigon!K7821),"",Perigon!K7821)</f>
        <v/>
      </c>
      <c r="F7826" s="65"/>
      <c r="G7826" s="64"/>
      <c r="H7826" s="69" t="str">
        <f>IF(ISBLANK(Perigon!L7821),"",Perigon!L7821)</f>
        <v/>
      </c>
      <c r="I7826" s="69" t="str">
        <f>IF(ISBLANK(Perigon!M7821),"",Perigon!M7821)</f>
        <v/>
      </c>
      <c r="J7826" s="98" t="str">
        <f>IF(ISBLANK(Perigon!N7821),"",Perigon!N7821)</f>
        <v/>
      </c>
      <c r="K7826" s="99" t="str">
        <f>IF(ISBLANK(Perigon!J7821),"",Perigon!T7821)</f>
        <v/>
      </c>
      <c r="L7826" s="95" t="str">
        <f>IF(ISBLANK(Perigon!O7821),"",Perigon!O7821)</f>
        <v/>
      </c>
      <c r="M7826" s="95" t="str">
        <f>IF(ISBLANK(Perigon!R7821),"",Perigon!R7821)</f>
        <v/>
      </c>
      <c r="N7826" s="95" t="str">
        <f>IF(ISBLANK(Perigon!P7821),"",Perigon!P7821)</f>
        <v/>
      </c>
      <c r="O7826" s="38" t="str">
        <f>IF($L7826="","",VLOOKUP($R7826,Tarife!$A$2:$R$599,13,FALSE))</f>
        <v/>
      </c>
      <c r="P7826" s="38" t="str">
        <f t="shared" si="122"/>
        <v/>
      </c>
      <c r="R7826" s="100" t="str">
        <f>Zusammenzug!$C$25&amp;"-"&amp;Zusammenzug!$A$7&amp;"-"&amp;Leistungen!L7826</f>
        <v>2024-0-</v>
      </c>
    </row>
    <row r="7827" spans="1:18" x14ac:dyDescent="0.2">
      <c r="A7827" s="95" t="str">
        <f>IF(ISBLANK(Perigon!E7822),"",Perigon!E7822)</f>
        <v/>
      </c>
      <c r="B7827" s="95" t="str">
        <f>IF(ISBLANK(Perigon!G7822),"",Perigon!G7822)</f>
        <v/>
      </c>
      <c r="C7827" s="96" t="str">
        <f>IF(ISBLANK(Perigon!I7822),"",Perigon!I7822)</f>
        <v/>
      </c>
      <c r="D7827" s="97" t="str">
        <f>IF(ISBLANK(Perigon!J7822),"",Perigon!J7822)</f>
        <v/>
      </c>
      <c r="E7827" s="64" t="str">
        <f>IF(ISBLANK(Perigon!K7822),"",Perigon!K7822)</f>
        <v/>
      </c>
      <c r="F7827" s="65"/>
      <c r="G7827" s="64"/>
      <c r="H7827" s="69" t="str">
        <f>IF(ISBLANK(Perigon!L7822),"",Perigon!L7822)</f>
        <v/>
      </c>
      <c r="I7827" s="69" t="str">
        <f>IF(ISBLANK(Perigon!M7822),"",Perigon!M7822)</f>
        <v/>
      </c>
      <c r="J7827" s="98" t="str">
        <f>IF(ISBLANK(Perigon!N7822),"",Perigon!N7822)</f>
        <v/>
      </c>
      <c r="K7827" s="99" t="str">
        <f>IF(ISBLANK(Perigon!J7822),"",Perigon!T7822)</f>
        <v/>
      </c>
      <c r="L7827" s="95" t="str">
        <f>IF(ISBLANK(Perigon!O7822),"",Perigon!O7822)</f>
        <v/>
      </c>
      <c r="M7827" s="95" t="str">
        <f>IF(ISBLANK(Perigon!R7822),"",Perigon!R7822)</f>
        <v/>
      </c>
      <c r="N7827" s="95" t="str">
        <f>IF(ISBLANK(Perigon!P7822),"",Perigon!P7822)</f>
        <v/>
      </c>
      <c r="O7827" s="38" t="str">
        <f>IF($L7827="","",VLOOKUP($R7827,Tarife!$A$2:$R$599,13,FALSE))</f>
        <v/>
      </c>
      <c r="P7827" s="38" t="str">
        <f t="shared" si="122"/>
        <v/>
      </c>
      <c r="R7827" s="100" t="str">
        <f>Zusammenzug!$C$25&amp;"-"&amp;Zusammenzug!$A$7&amp;"-"&amp;Leistungen!L7827</f>
        <v>2024-0-</v>
      </c>
    </row>
    <row r="7828" spans="1:18" x14ac:dyDescent="0.2">
      <c r="A7828" s="95" t="str">
        <f>IF(ISBLANK(Perigon!E7823),"",Perigon!E7823)</f>
        <v/>
      </c>
      <c r="B7828" s="95" t="str">
        <f>IF(ISBLANK(Perigon!G7823),"",Perigon!G7823)</f>
        <v/>
      </c>
      <c r="C7828" s="96" t="str">
        <f>IF(ISBLANK(Perigon!I7823),"",Perigon!I7823)</f>
        <v/>
      </c>
      <c r="D7828" s="97" t="str">
        <f>IF(ISBLANK(Perigon!J7823),"",Perigon!J7823)</f>
        <v/>
      </c>
      <c r="E7828" s="64" t="str">
        <f>IF(ISBLANK(Perigon!K7823),"",Perigon!K7823)</f>
        <v/>
      </c>
      <c r="F7828" s="65"/>
      <c r="G7828" s="64"/>
      <c r="H7828" s="69" t="str">
        <f>IF(ISBLANK(Perigon!L7823),"",Perigon!L7823)</f>
        <v/>
      </c>
      <c r="I7828" s="69" t="str">
        <f>IF(ISBLANK(Perigon!M7823),"",Perigon!M7823)</f>
        <v/>
      </c>
      <c r="J7828" s="98" t="str">
        <f>IF(ISBLANK(Perigon!N7823),"",Perigon!N7823)</f>
        <v/>
      </c>
      <c r="K7828" s="99" t="str">
        <f>IF(ISBLANK(Perigon!J7823),"",Perigon!T7823)</f>
        <v/>
      </c>
      <c r="L7828" s="95" t="str">
        <f>IF(ISBLANK(Perigon!O7823),"",Perigon!O7823)</f>
        <v/>
      </c>
      <c r="M7828" s="95" t="str">
        <f>IF(ISBLANK(Perigon!R7823),"",Perigon!R7823)</f>
        <v/>
      </c>
      <c r="N7828" s="95" t="str">
        <f>IF(ISBLANK(Perigon!P7823),"",Perigon!P7823)</f>
        <v/>
      </c>
      <c r="O7828" s="38" t="str">
        <f>IF($L7828="","",VLOOKUP($R7828,Tarife!$A$2:$R$599,13,FALSE))</f>
        <v/>
      </c>
      <c r="P7828" s="38" t="str">
        <f t="shared" si="122"/>
        <v/>
      </c>
      <c r="R7828" s="100" t="str">
        <f>Zusammenzug!$C$25&amp;"-"&amp;Zusammenzug!$A$7&amp;"-"&amp;Leistungen!L7828</f>
        <v>2024-0-</v>
      </c>
    </row>
    <row r="7829" spans="1:18" x14ac:dyDescent="0.2">
      <c r="A7829" s="95" t="str">
        <f>IF(ISBLANK(Perigon!E7824),"",Perigon!E7824)</f>
        <v/>
      </c>
      <c r="B7829" s="95" t="str">
        <f>IF(ISBLANK(Perigon!G7824),"",Perigon!G7824)</f>
        <v/>
      </c>
      <c r="C7829" s="96" t="str">
        <f>IF(ISBLANK(Perigon!I7824),"",Perigon!I7824)</f>
        <v/>
      </c>
      <c r="D7829" s="97" t="str">
        <f>IF(ISBLANK(Perigon!J7824),"",Perigon!J7824)</f>
        <v/>
      </c>
      <c r="E7829" s="64" t="str">
        <f>IF(ISBLANK(Perigon!K7824),"",Perigon!K7824)</f>
        <v/>
      </c>
      <c r="F7829" s="65"/>
      <c r="G7829" s="64"/>
      <c r="H7829" s="69" t="str">
        <f>IF(ISBLANK(Perigon!L7824),"",Perigon!L7824)</f>
        <v/>
      </c>
      <c r="I7829" s="69" t="str">
        <f>IF(ISBLANK(Perigon!M7824),"",Perigon!M7824)</f>
        <v/>
      </c>
      <c r="J7829" s="98" t="str">
        <f>IF(ISBLANK(Perigon!N7824),"",Perigon!N7824)</f>
        <v/>
      </c>
      <c r="K7829" s="99" t="str">
        <f>IF(ISBLANK(Perigon!J7824),"",Perigon!T7824)</f>
        <v/>
      </c>
      <c r="L7829" s="95" t="str">
        <f>IF(ISBLANK(Perigon!O7824),"",Perigon!O7824)</f>
        <v/>
      </c>
      <c r="M7829" s="95" t="str">
        <f>IF(ISBLANK(Perigon!R7824),"",Perigon!R7824)</f>
        <v/>
      </c>
      <c r="N7829" s="95" t="str">
        <f>IF(ISBLANK(Perigon!P7824),"",Perigon!P7824)</f>
        <v/>
      </c>
      <c r="O7829" s="38" t="str">
        <f>IF($L7829="","",VLOOKUP($R7829,Tarife!$A$2:$R$599,13,FALSE))</f>
        <v/>
      </c>
      <c r="P7829" s="38" t="str">
        <f t="shared" si="122"/>
        <v/>
      </c>
      <c r="R7829" s="100" t="str">
        <f>Zusammenzug!$C$25&amp;"-"&amp;Zusammenzug!$A$7&amp;"-"&amp;Leistungen!L7829</f>
        <v>2024-0-</v>
      </c>
    </row>
    <row r="7830" spans="1:18" x14ac:dyDescent="0.2">
      <c r="A7830" s="95" t="str">
        <f>IF(ISBLANK(Perigon!E7825),"",Perigon!E7825)</f>
        <v/>
      </c>
      <c r="B7830" s="95" t="str">
        <f>IF(ISBLANK(Perigon!G7825),"",Perigon!G7825)</f>
        <v/>
      </c>
      <c r="C7830" s="96" t="str">
        <f>IF(ISBLANK(Perigon!I7825),"",Perigon!I7825)</f>
        <v/>
      </c>
      <c r="D7830" s="97" t="str">
        <f>IF(ISBLANK(Perigon!J7825),"",Perigon!J7825)</f>
        <v/>
      </c>
      <c r="E7830" s="64" t="str">
        <f>IF(ISBLANK(Perigon!K7825),"",Perigon!K7825)</f>
        <v/>
      </c>
      <c r="F7830" s="65"/>
      <c r="G7830" s="64"/>
      <c r="H7830" s="69" t="str">
        <f>IF(ISBLANK(Perigon!L7825),"",Perigon!L7825)</f>
        <v/>
      </c>
      <c r="I7830" s="69" t="str">
        <f>IF(ISBLANK(Perigon!M7825),"",Perigon!M7825)</f>
        <v/>
      </c>
      <c r="J7830" s="98" t="str">
        <f>IF(ISBLANK(Perigon!N7825),"",Perigon!N7825)</f>
        <v/>
      </c>
      <c r="K7830" s="99" t="str">
        <f>IF(ISBLANK(Perigon!J7825),"",Perigon!T7825)</f>
        <v/>
      </c>
      <c r="L7830" s="95" t="str">
        <f>IF(ISBLANK(Perigon!O7825),"",Perigon!O7825)</f>
        <v/>
      </c>
      <c r="M7830" s="95" t="str">
        <f>IF(ISBLANK(Perigon!R7825),"",Perigon!R7825)</f>
        <v/>
      </c>
      <c r="N7830" s="95" t="str">
        <f>IF(ISBLANK(Perigon!P7825),"",Perigon!P7825)</f>
        <v/>
      </c>
      <c r="O7830" s="38" t="str">
        <f>IF($L7830="","",VLOOKUP($R7830,Tarife!$A$2:$R$599,13,FALSE))</f>
        <v/>
      </c>
      <c r="P7830" s="38" t="str">
        <f t="shared" si="122"/>
        <v/>
      </c>
      <c r="R7830" s="100" t="str">
        <f>Zusammenzug!$C$25&amp;"-"&amp;Zusammenzug!$A$7&amp;"-"&amp;Leistungen!L7830</f>
        <v>2024-0-</v>
      </c>
    </row>
    <row r="7831" spans="1:18" x14ac:dyDescent="0.2">
      <c r="A7831" s="95" t="str">
        <f>IF(ISBLANK(Perigon!E7826),"",Perigon!E7826)</f>
        <v/>
      </c>
      <c r="B7831" s="95" t="str">
        <f>IF(ISBLANK(Perigon!G7826),"",Perigon!G7826)</f>
        <v/>
      </c>
      <c r="C7831" s="96" t="str">
        <f>IF(ISBLANK(Perigon!I7826),"",Perigon!I7826)</f>
        <v/>
      </c>
      <c r="D7831" s="97" t="str">
        <f>IF(ISBLANK(Perigon!J7826),"",Perigon!J7826)</f>
        <v/>
      </c>
      <c r="E7831" s="64" t="str">
        <f>IF(ISBLANK(Perigon!K7826),"",Perigon!K7826)</f>
        <v/>
      </c>
      <c r="F7831" s="65"/>
      <c r="G7831" s="64"/>
      <c r="H7831" s="69" t="str">
        <f>IF(ISBLANK(Perigon!L7826),"",Perigon!L7826)</f>
        <v/>
      </c>
      <c r="I7831" s="69" t="str">
        <f>IF(ISBLANK(Perigon!M7826),"",Perigon!M7826)</f>
        <v/>
      </c>
      <c r="J7831" s="98" t="str">
        <f>IF(ISBLANK(Perigon!N7826),"",Perigon!N7826)</f>
        <v/>
      </c>
      <c r="K7831" s="99" t="str">
        <f>IF(ISBLANK(Perigon!J7826),"",Perigon!T7826)</f>
        <v/>
      </c>
      <c r="L7831" s="95" t="str">
        <f>IF(ISBLANK(Perigon!O7826),"",Perigon!O7826)</f>
        <v/>
      </c>
      <c r="M7831" s="95" t="str">
        <f>IF(ISBLANK(Perigon!R7826),"",Perigon!R7826)</f>
        <v/>
      </c>
      <c r="N7831" s="95" t="str">
        <f>IF(ISBLANK(Perigon!P7826),"",Perigon!P7826)</f>
        <v/>
      </c>
      <c r="O7831" s="38" t="str">
        <f>IF($L7831="","",VLOOKUP($R7831,Tarife!$A$2:$R$599,13,FALSE))</f>
        <v/>
      </c>
      <c r="P7831" s="38" t="str">
        <f t="shared" si="122"/>
        <v/>
      </c>
      <c r="R7831" s="100" t="str">
        <f>Zusammenzug!$C$25&amp;"-"&amp;Zusammenzug!$A$7&amp;"-"&amp;Leistungen!L7831</f>
        <v>2024-0-</v>
      </c>
    </row>
    <row r="7832" spans="1:18" x14ac:dyDescent="0.2">
      <c r="A7832" s="95" t="str">
        <f>IF(ISBLANK(Perigon!E7827),"",Perigon!E7827)</f>
        <v/>
      </c>
      <c r="B7832" s="95" t="str">
        <f>IF(ISBLANK(Perigon!G7827),"",Perigon!G7827)</f>
        <v/>
      </c>
      <c r="C7832" s="96" t="str">
        <f>IF(ISBLANK(Perigon!I7827),"",Perigon!I7827)</f>
        <v/>
      </c>
      <c r="D7832" s="97" t="str">
        <f>IF(ISBLANK(Perigon!J7827),"",Perigon!J7827)</f>
        <v/>
      </c>
      <c r="E7832" s="64" t="str">
        <f>IF(ISBLANK(Perigon!K7827),"",Perigon!K7827)</f>
        <v/>
      </c>
      <c r="F7832" s="65"/>
      <c r="G7832" s="64"/>
      <c r="H7832" s="69" t="str">
        <f>IF(ISBLANK(Perigon!L7827),"",Perigon!L7827)</f>
        <v/>
      </c>
      <c r="I7832" s="69" t="str">
        <f>IF(ISBLANK(Perigon!M7827),"",Perigon!M7827)</f>
        <v/>
      </c>
      <c r="J7832" s="98" t="str">
        <f>IF(ISBLANK(Perigon!N7827),"",Perigon!N7827)</f>
        <v/>
      </c>
      <c r="K7832" s="99" t="str">
        <f>IF(ISBLANK(Perigon!J7827),"",Perigon!T7827)</f>
        <v/>
      </c>
      <c r="L7832" s="95" t="str">
        <f>IF(ISBLANK(Perigon!O7827),"",Perigon!O7827)</f>
        <v/>
      </c>
      <c r="M7832" s="95" t="str">
        <f>IF(ISBLANK(Perigon!R7827),"",Perigon!R7827)</f>
        <v/>
      </c>
      <c r="N7832" s="95" t="str">
        <f>IF(ISBLANK(Perigon!P7827),"",Perigon!P7827)</f>
        <v/>
      </c>
      <c r="O7832" s="38" t="str">
        <f>IF($L7832="","",VLOOKUP($R7832,Tarife!$A$2:$R$599,13,FALSE))</f>
        <v/>
      </c>
      <c r="P7832" s="38" t="str">
        <f t="shared" si="122"/>
        <v/>
      </c>
      <c r="R7832" s="100" t="str">
        <f>Zusammenzug!$C$25&amp;"-"&amp;Zusammenzug!$A$7&amp;"-"&amp;Leistungen!L7832</f>
        <v>2024-0-</v>
      </c>
    </row>
    <row r="7833" spans="1:18" x14ac:dyDescent="0.2">
      <c r="A7833" s="95" t="str">
        <f>IF(ISBLANK(Perigon!E7828),"",Perigon!E7828)</f>
        <v/>
      </c>
      <c r="B7833" s="95" t="str">
        <f>IF(ISBLANK(Perigon!G7828),"",Perigon!G7828)</f>
        <v/>
      </c>
      <c r="C7833" s="96" t="str">
        <f>IF(ISBLANK(Perigon!I7828),"",Perigon!I7828)</f>
        <v/>
      </c>
      <c r="D7833" s="97" t="str">
        <f>IF(ISBLANK(Perigon!J7828),"",Perigon!J7828)</f>
        <v/>
      </c>
      <c r="E7833" s="64" t="str">
        <f>IF(ISBLANK(Perigon!K7828),"",Perigon!K7828)</f>
        <v/>
      </c>
      <c r="F7833" s="65"/>
      <c r="G7833" s="64"/>
      <c r="H7833" s="69" t="str">
        <f>IF(ISBLANK(Perigon!L7828),"",Perigon!L7828)</f>
        <v/>
      </c>
      <c r="I7833" s="69" t="str">
        <f>IF(ISBLANK(Perigon!M7828),"",Perigon!M7828)</f>
        <v/>
      </c>
      <c r="J7833" s="98" t="str">
        <f>IF(ISBLANK(Perigon!N7828),"",Perigon!N7828)</f>
        <v/>
      </c>
      <c r="K7833" s="99" t="str">
        <f>IF(ISBLANK(Perigon!J7828),"",Perigon!T7828)</f>
        <v/>
      </c>
      <c r="L7833" s="95" t="str">
        <f>IF(ISBLANK(Perigon!O7828),"",Perigon!O7828)</f>
        <v/>
      </c>
      <c r="M7833" s="95" t="str">
        <f>IF(ISBLANK(Perigon!R7828),"",Perigon!R7828)</f>
        <v/>
      </c>
      <c r="N7833" s="95" t="str">
        <f>IF(ISBLANK(Perigon!P7828),"",Perigon!P7828)</f>
        <v/>
      </c>
      <c r="O7833" s="38" t="str">
        <f>IF($L7833="","",VLOOKUP($R7833,Tarife!$A$2:$R$599,13,FALSE))</f>
        <v/>
      </c>
      <c r="P7833" s="38" t="str">
        <f t="shared" si="122"/>
        <v/>
      </c>
      <c r="R7833" s="100" t="str">
        <f>Zusammenzug!$C$25&amp;"-"&amp;Zusammenzug!$A$7&amp;"-"&amp;Leistungen!L7833</f>
        <v>2024-0-</v>
      </c>
    </row>
    <row r="7834" spans="1:18" x14ac:dyDescent="0.2">
      <c r="A7834" s="95" t="str">
        <f>IF(ISBLANK(Perigon!E7829),"",Perigon!E7829)</f>
        <v/>
      </c>
      <c r="B7834" s="95" t="str">
        <f>IF(ISBLANK(Perigon!G7829),"",Perigon!G7829)</f>
        <v/>
      </c>
      <c r="C7834" s="96" t="str">
        <f>IF(ISBLANK(Perigon!I7829),"",Perigon!I7829)</f>
        <v/>
      </c>
      <c r="D7834" s="97" t="str">
        <f>IF(ISBLANK(Perigon!J7829),"",Perigon!J7829)</f>
        <v/>
      </c>
      <c r="E7834" s="64" t="str">
        <f>IF(ISBLANK(Perigon!K7829),"",Perigon!K7829)</f>
        <v/>
      </c>
      <c r="F7834" s="65"/>
      <c r="G7834" s="64"/>
      <c r="H7834" s="69" t="str">
        <f>IF(ISBLANK(Perigon!L7829),"",Perigon!L7829)</f>
        <v/>
      </c>
      <c r="I7834" s="69" t="str">
        <f>IF(ISBLANK(Perigon!M7829),"",Perigon!M7829)</f>
        <v/>
      </c>
      <c r="J7834" s="98" t="str">
        <f>IF(ISBLANK(Perigon!N7829),"",Perigon!N7829)</f>
        <v/>
      </c>
      <c r="K7834" s="99" t="str">
        <f>IF(ISBLANK(Perigon!J7829),"",Perigon!T7829)</f>
        <v/>
      </c>
      <c r="L7834" s="95" t="str">
        <f>IF(ISBLANK(Perigon!O7829),"",Perigon!O7829)</f>
        <v/>
      </c>
      <c r="M7834" s="95" t="str">
        <f>IF(ISBLANK(Perigon!R7829),"",Perigon!R7829)</f>
        <v/>
      </c>
      <c r="N7834" s="95" t="str">
        <f>IF(ISBLANK(Perigon!P7829),"",Perigon!P7829)</f>
        <v/>
      </c>
      <c r="O7834" s="38" t="str">
        <f>IF($L7834="","",VLOOKUP($R7834,Tarife!$A$2:$R$599,13,FALSE))</f>
        <v/>
      </c>
      <c r="P7834" s="38" t="str">
        <f t="shared" si="122"/>
        <v/>
      </c>
      <c r="R7834" s="100" t="str">
        <f>Zusammenzug!$C$25&amp;"-"&amp;Zusammenzug!$A$7&amp;"-"&amp;Leistungen!L7834</f>
        <v>2024-0-</v>
      </c>
    </row>
    <row r="7835" spans="1:18" x14ac:dyDescent="0.2">
      <c r="A7835" s="95" t="str">
        <f>IF(ISBLANK(Perigon!E7830),"",Perigon!E7830)</f>
        <v/>
      </c>
      <c r="B7835" s="95" t="str">
        <f>IF(ISBLANK(Perigon!G7830),"",Perigon!G7830)</f>
        <v/>
      </c>
      <c r="C7835" s="96" t="str">
        <f>IF(ISBLANK(Perigon!I7830),"",Perigon!I7830)</f>
        <v/>
      </c>
      <c r="D7835" s="97" t="str">
        <f>IF(ISBLANK(Perigon!J7830),"",Perigon!J7830)</f>
        <v/>
      </c>
      <c r="E7835" s="64" t="str">
        <f>IF(ISBLANK(Perigon!K7830),"",Perigon!K7830)</f>
        <v/>
      </c>
      <c r="F7835" s="65"/>
      <c r="G7835" s="64"/>
      <c r="H7835" s="69" t="str">
        <f>IF(ISBLANK(Perigon!L7830),"",Perigon!L7830)</f>
        <v/>
      </c>
      <c r="I7835" s="69" t="str">
        <f>IF(ISBLANK(Perigon!M7830),"",Perigon!M7830)</f>
        <v/>
      </c>
      <c r="J7835" s="98" t="str">
        <f>IF(ISBLANK(Perigon!N7830),"",Perigon!N7830)</f>
        <v/>
      </c>
      <c r="K7835" s="99" t="str">
        <f>IF(ISBLANK(Perigon!J7830),"",Perigon!T7830)</f>
        <v/>
      </c>
      <c r="L7835" s="95" t="str">
        <f>IF(ISBLANK(Perigon!O7830),"",Perigon!O7830)</f>
        <v/>
      </c>
      <c r="M7835" s="95" t="str">
        <f>IF(ISBLANK(Perigon!R7830),"",Perigon!R7830)</f>
        <v/>
      </c>
      <c r="N7835" s="95" t="str">
        <f>IF(ISBLANK(Perigon!P7830),"",Perigon!P7830)</f>
        <v/>
      </c>
      <c r="O7835" s="38" t="str">
        <f>IF($L7835="","",VLOOKUP($R7835,Tarife!$A$2:$R$599,13,FALSE))</f>
        <v/>
      </c>
      <c r="P7835" s="38" t="str">
        <f t="shared" si="122"/>
        <v/>
      </c>
      <c r="R7835" s="100" t="str">
        <f>Zusammenzug!$C$25&amp;"-"&amp;Zusammenzug!$A$7&amp;"-"&amp;Leistungen!L7835</f>
        <v>2024-0-</v>
      </c>
    </row>
    <row r="7836" spans="1:18" x14ac:dyDescent="0.2">
      <c r="A7836" s="95" t="str">
        <f>IF(ISBLANK(Perigon!E7831),"",Perigon!E7831)</f>
        <v/>
      </c>
      <c r="B7836" s="95" t="str">
        <f>IF(ISBLANK(Perigon!G7831),"",Perigon!G7831)</f>
        <v/>
      </c>
      <c r="C7836" s="96" t="str">
        <f>IF(ISBLANK(Perigon!I7831),"",Perigon!I7831)</f>
        <v/>
      </c>
      <c r="D7836" s="97" t="str">
        <f>IF(ISBLANK(Perigon!J7831),"",Perigon!J7831)</f>
        <v/>
      </c>
      <c r="E7836" s="64" t="str">
        <f>IF(ISBLANK(Perigon!K7831),"",Perigon!K7831)</f>
        <v/>
      </c>
      <c r="F7836" s="65"/>
      <c r="G7836" s="64"/>
      <c r="H7836" s="69" t="str">
        <f>IF(ISBLANK(Perigon!L7831),"",Perigon!L7831)</f>
        <v/>
      </c>
      <c r="I7836" s="69" t="str">
        <f>IF(ISBLANK(Perigon!M7831),"",Perigon!M7831)</f>
        <v/>
      </c>
      <c r="J7836" s="98" t="str">
        <f>IF(ISBLANK(Perigon!N7831),"",Perigon!N7831)</f>
        <v/>
      </c>
      <c r="K7836" s="99" t="str">
        <f>IF(ISBLANK(Perigon!J7831),"",Perigon!T7831)</f>
        <v/>
      </c>
      <c r="L7836" s="95" t="str">
        <f>IF(ISBLANK(Perigon!O7831),"",Perigon!O7831)</f>
        <v/>
      </c>
      <c r="M7836" s="95" t="str">
        <f>IF(ISBLANK(Perigon!R7831),"",Perigon!R7831)</f>
        <v/>
      </c>
      <c r="N7836" s="95" t="str">
        <f>IF(ISBLANK(Perigon!P7831),"",Perigon!P7831)</f>
        <v/>
      </c>
      <c r="O7836" s="38" t="str">
        <f>IF($L7836="","",VLOOKUP($R7836,Tarife!$A$2:$R$599,13,FALSE))</f>
        <v/>
      </c>
      <c r="P7836" s="38" t="str">
        <f t="shared" si="122"/>
        <v/>
      </c>
      <c r="R7836" s="100" t="str">
        <f>Zusammenzug!$C$25&amp;"-"&amp;Zusammenzug!$A$7&amp;"-"&amp;Leistungen!L7836</f>
        <v>2024-0-</v>
      </c>
    </row>
    <row r="7837" spans="1:18" x14ac:dyDescent="0.2">
      <c r="A7837" s="95" t="str">
        <f>IF(ISBLANK(Perigon!E7832),"",Perigon!E7832)</f>
        <v/>
      </c>
      <c r="B7837" s="95" t="str">
        <f>IF(ISBLANK(Perigon!G7832),"",Perigon!G7832)</f>
        <v/>
      </c>
      <c r="C7837" s="96" t="str">
        <f>IF(ISBLANK(Perigon!I7832),"",Perigon!I7832)</f>
        <v/>
      </c>
      <c r="D7837" s="97" t="str">
        <f>IF(ISBLANK(Perigon!J7832),"",Perigon!J7832)</f>
        <v/>
      </c>
      <c r="E7837" s="64" t="str">
        <f>IF(ISBLANK(Perigon!K7832),"",Perigon!K7832)</f>
        <v/>
      </c>
      <c r="F7837" s="65"/>
      <c r="G7837" s="64"/>
      <c r="H7837" s="69" t="str">
        <f>IF(ISBLANK(Perigon!L7832),"",Perigon!L7832)</f>
        <v/>
      </c>
      <c r="I7837" s="69" t="str">
        <f>IF(ISBLANK(Perigon!M7832),"",Perigon!M7832)</f>
        <v/>
      </c>
      <c r="J7837" s="98" t="str">
        <f>IF(ISBLANK(Perigon!N7832),"",Perigon!N7832)</f>
        <v/>
      </c>
      <c r="K7837" s="99" t="str">
        <f>IF(ISBLANK(Perigon!J7832),"",Perigon!T7832)</f>
        <v/>
      </c>
      <c r="L7837" s="95" t="str">
        <f>IF(ISBLANK(Perigon!O7832),"",Perigon!O7832)</f>
        <v/>
      </c>
      <c r="M7837" s="95" t="str">
        <f>IF(ISBLANK(Perigon!R7832),"",Perigon!R7832)</f>
        <v/>
      </c>
      <c r="N7837" s="95" t="str">
        <f>IF(ISBLANK(Perigon!P7832),"",Perigon!P7832)</f>
        <v/>
      </c>
      <c r="O7837" s="38" t="str">
        <f>IF($L7837="","",VLOOKUP($R7837,Tarife!$A$2:$R$599,13,FALSE))</f>
        <v/>
      </c>
      <c r="P7837" s="38" t="str">
        <f t="shared" si="122"/>
        <v/>
      </c>
      <c r="R7837" s="100" t="str">
        <f>Zusammenzug!$C$25&amp;"-"&amp;Zusammenzug!$A$7&amp;"-"&amp;Leistungen!L7837</f>
        <v>2024-0-</v>
      </c>
    </row>
    <row r="7838" spans="1:18" x14ac:dyDescent="0.2">
      <c r="A7838" s="95" t="str">
        <f>IF(ISBLANK(Perigon!E7833),"",Perigon!E7833)</f>
        <v/>
      </c>
      <c r="B7838" s="95" t="str">
        <f>IF(ISBLANK(Perigon!G7833),"",Perigon!G7833)</f>
        <v/>
      </c>
      <c r="C7838" s="96" t="str">
        <f>IF(ISBLANK(Perigon!I7833),"",Perigon!I7833)</f>
        <v/>
      </c>
      <c r="D7838" s="97" t="str">
        <f>IF(ISBLANK(Perigon!J7833),"",Perigon!J7833)</f>
        <v/>
      </c>
      <c r="E7838" s="64" t="str">
        <f>IF(ISBLANK(Perigon!K7833),"",Perigon!K7833)</f>
        <v/>
      </c>
      <c r="F7838" s="65"/>
      <c r="G7838" s="64"/>
      <c r="H7838" s="69" t="str">
        <f>IF(ISBLANK(Perigon!L7833),"",Perigon!L7833)</f>
        <v/>
      </c>
      <c r="I7838" s="69" t="str">
        <f>IF(ISBLANK(Perigon!M7833),"",Perigon!M7833)</f>
        <v/>
      </c>
      <c r="J7838" s="98" t="str">
        <f>IF(ISBLANK(Perigon!N7833),"",Perigon!N7833)</f>
        <v/>
      </c>
      <c r="K7838" s="99" t="str">
        <f>IF(ISBLANK(Perigon!J7833),"",Perigon!T7833)</f>
        <v/>
      </c>
      <c r="L7838" s="95" t="str">
        <f>IF(ISBLANK(Perigon!O7833),"",Perigon!O7833)</f>
        <v/>
      </c>
      <c r="M7838" s="95" t="str">
        <f>IF(ISBLANK(Perigon!R7833),"",Perigon!R7833)</f>
        <v/>
      </c>
      <c r="N7838" s="95" t="str">
        <f>IF(ISBLANK(Perigon!P7833),"",Perigon!P7833)</f>
        <v/>
      </c>
      <c r="O7838" s="38" t="str">
        <f>IF($L7838="","",VLOOKUP($R7838,Tarife!$A$2:$R$599,13,FALSE))</f>
        <v/>
      </c>
      <c r="P7838" s="38" t="str">
        <f t="shared" si="122"/>
        <v/>
      </c>
      <c r="R7838" s="100" t="str">
        <f>Zusammenzug!$C$25&amp;"-"&amp;Zusammenzug!$A$7&amp;"-"&amp;Leistungen!L7838</f>
        <v>2024-0-</v>
      </c>
    </row>
    <row r="7839" spans="1:18" x14ac:dyDescent="0.2">
      <c r="A7839" s="95" t="str">
        <f>IF(ISBLANK(Perigon!E7834),"",Perigon!E7834)</f>
        <v/>
      </c>
      <c r="B7839" s="95" t="str">
        <f>IF(ISBLANK(Perigon!G7834),"",Perigon!G7834)</f>
        <v/>
      </c>
      <c r="C7839" s="96" t="str">
        <f>IF(ISBLANK(Perigon!I7834),"",Perigon!I7834)</f>
        <v/>
      </c>
      <c r="D7839" s="97" t="str">
        <f>IF(ISBLANK(Perigon!J7834),"",Perigon!J7834)</f>
        <v/>
      </c>
      <c r="E7839" s="64" t="str">
        <f>IF(ISBLANK(Perigon!K7834),"",Perigon!K7834)</f>
        <v/>
      </c>
      <c r="F7839" s="65"/>
      <c r="G7839" s="64"/>
      <c r="H7839" s="69" t="str">
        <f>IF(ISBLANK(Perigon!L7834),"",Perigon!L7834)</f>
        <v/>
      </c>
      <c r="I7839" s="69" t="str">
        <f>IF(ISBLANK(Perigon!M7834),"",Perigon!M7834)</f>
        <v/>
      </c>
      <c r="J7839" s="98" t="str">
        <f>IF(ISBLANK(Perigon!N7834),"",Perigon!N7834)</f>
        <v/>
      </c>
      <c r="K7839" s="99" t="str">
        <f>IF(ISBLANK(Perigon!J7834),"",Perigon!T7834)</f>
        <v/>
      </c>
      <c r="L7839" s="95" t="str">
        <f>IF(ISBLANK(Perigon!O7834),"",Perigon!O7834)</f>
        <v/>
      </c>
      <c r="M7839" s="95" t="str">
        <f>IF(ISBLANK(Perigon!R7834),"",Perigon!R7834)</f>
        <v/>
      </c>
      <c r="N7839" s="95" t="str">
        <f>IF(ISBLANK(Perigon!P7834),"",Perigon!P7834)</f>
        <v/>
      </c>
      <c r="O7839" s="38" t="str">
        <f>IF($L7839="","",VLOOKUP($R7839,Tarife!$A$2:$R$599,13,FALSE))</f>
        <v/>
      </c>
      <c r="P7839" s="38" t="str">
        <f t="shared" si="122"/>
        <v/>
      </c>
      <c r="R7839" s="100" t="str">
        <f>Zusammenzug!$C$25&amp;"-"&amp;Zusammenzug!$A$7&amp;"-"&amp;Leistungen!L7839</f>
        <v>2024-0-</v>
      </c>
    </row>
    <row r="7840" spans="1:18" x14ac:dyDescent="0.2">
      <c r="A7840" s="95" t="str">
        <f>IF(ISBLANK(Perigon!E7835),"",Perigon!E7835)</f>
        <v/>
      </c>
      <c r="B7840" s="95" t="str">
        <f>IF(ISBLANK(Perigon!G7835),"",Perigon!G7835)</f>
        <v/>
      </c>
      <c r="C7840" s="96" t="str">
        <f>IF(ISBLANK(Perigon!I7835),"",Perigon!I7835)</f>
        <v/>
      </c>
      <c r="D7840" s="97" t="str">
        <f>IF(ISBLANK(Perigon!J7835),"",Perigon!J7835)</f>
        <v/>
      </c>
      <c r="E7840" s="64" t="str">
        <f>IF(ISBLANK(Perigon!K7835),"",Perigon!K7835)</f>
        <v/>
      </c>
      <c r="F7840" s="65"/>
      <c r="G7840" s="64"/>
      <c r="H7840" s="69" t="str">
        <f>IF(ISBLANK(Perigon!L7835),"",Perigon!L7835)</f>
        <v/>
      </c>
      <c r="I7840" s="69" t="str">
        <f>IF(ISBLANK(Perigon!M7835),"",Perigon!M7835)</f>
        <v/>
      </c>
      <c r="J7840" s="98" t="str">
        <f>IF(ISBLANK(Perigon!N7835),"",Perigon!N7835)</f>
        <v/>
      </c>
      <c r="K7840" s="99" t="str">
        <f>IF(ISBLANK(Perigon!J7835),"",Perigon!T7835)</f>
        <v/>
      </c>
      <c r="L7840" s="95" t="str">
        <f>IF(ISBLANK(Perigon!O7835),"",Perigon!O7835)</f>
        <v/>
      </c>
      <c r="M7840" s="95" t="str">
        <f>IF(ISBLANK(Perigon!R7835),"",Perigon!R7835)</f>
        <v/>
      </c>
      <c r="N7840" s="95" t="str">
        <f>IF(ISBLANK(Perigon!P7835),"",Perigon!P7835)</f>
        <v/>
      </c>
      <c r="O7840" s="38" t="str">
        <f>IF($L7840="","",VLOOKUP($R7840,Tarife!$A$2:$R$599,13,FALSE))</f>
        <v/>
      </c>
      <c r="P7840" s="38" t="str">
        <f t="shared" si="122"/>
        <v/>
      </c>
      <c r="R7840" s="100" t="str">
        <f>Zusammenzug!$C$25&amp;"-"&amp;Zusammenzug!$A$7&amp;"-"&amp;Leistungen!L7840</f>
        <v>2024-0-</v>
      </c>
    </row>
    <row r="7841" spans="1:18" x14ac:dyDescent="0.2">
      <c r="A7841" s="95" t="str">
        <f>IF(ISBLANK(Perigon!E7836),"",Perigon!E7836)</f>
        <v/>
      </c>
      <c r="B7841" s="95" t="str">
        <f>IF(ISBLANK(Perigon!G7836),"",Perigon!G7836)</f>
        <v/>
      </c>
      <c r="C7841" s="96" t="str">
        <f>IF(ISBLANK(Perigon!I7836),"",Perigon!I7836)</f>
        <v/>
      </c>
      <c r="D7841" s="97" t="str">
        <f>IF(ISBLANK(Perigon!J7836),"",Perigon!J7836)</f>
        <v/>
      </c>
      <c r="E7841" s="64" t="str">
        <f>IF(ISBLANK(Perigon!K7836),"",Perigon!K7836)</f>
        <v/>
      </c>
      <c r="F7841" s="65"/>
      <c r="G7841" s="64"/>
      <c r="H7841" s="69" t="str">
        <f>IF(ISBLANK(Perigon!L7836),"",Perigon!L7836)</f>
        <v/>
      </c>
      <c r="I7841" s="69" t="str">
        <f>IF(ISBLANK(Perigon!M7836),"",Perigon!M7836)</f>
        <v/>
      </c>
      <c r="J7841" s="98" t="str">
        <f>IF(ISBLANK(Perigon!N7836),"",Perigon!N7836)</f>
        <v/>
      </c>
      <c r="K7841" s="99" t="str">
        <f>IF(ISBLANK(Perigon!J7836),"",Perigon!T7836)</f>
        <v/>
      </c>
      <c r="L7841" s="95" t="str">
        <f>IF(ISBLANK(Perigon!O7836),"",Perigon!O7836)</f>
        <v/>
      </c>
      <c r="M7841" s="95" t="str">
        <f>IF(ISBLANK(Perigon!R7836),"",Perigon!R7836)</f>
        <v/>
      </c>
      <c r="N7841" s="95" t="str">
        <f>IF(ISBLANK(Perigon!P7836),"",Perigon!P7836)</f>
        <v/>
      </c>
      <c r="O7841" s="38" t="str">
        <f>IF($L7841="","",VLOOKUP($R7841,Tarife!$A$2:$R$599,13,FALSE))</f>
        <v/>
      </c>
      <c r="P7841" s="38" t="str">
        <f t="shared" si="122"/>
        <v/>
      </c>
      <c r="R7841" s="100" t="str">
        <f>Zusammenzug!$C$25&amp;"-"&amp;Zusammenzug!$A$7&amp;"-"&amp;Leistungen!L7841</f>
        <v>2024-0-</v>
      </c>
    </row>
    <row r="7842" spans="1:18" x14ac:dyDescent="0.2">
      <c r="A7842" s="95" t="str">
        <f>IF(ISBLANK(Perigon!E7837),"",Perigon!E7837)</f>
        <v/>
      </c>
      <c r="B7842" s="95" t="str">
        <f>IF(ISBLANK(Perigon!G7837),"",Perigon!G7837)</f>
        <v/>
      </c>
      <c r="C7842" s="96" t="str">
        <f>IF(ISBLANK(Perigon!I7837),"",Perigon!I7837)</f>
        <v/>
      </c>
      <c r="D7842" s="97" t="str">
        <f>IF(ISBLANK(Perigon!J7837),"",Perigon!J7837)</f>
        <v/>
      </c>
      <c r="E7842" s="64" t="str">
        <f>IF(ISBLANK(Perigon!K7837),"",Perigon!K7837)</f>
        <v/>
      </c>
      <c r="F7842" s="65"/>
      <c r="G7842" s="64"/>
      <c r="H7842" s="69" t="str">
        <f>IF(ISBLANK(Perigon!L7837),"",Perigon!L7837)</f>
        <v/>
      </c>
      <c r="I7842" s="69" t="str">
        <f>IF(ISBLANK(Perigon!M7837),"",Perigon!M7837)</f>
        <v/>
      </c>
      <c r="J7842" s="98" t="str">
        <f>IF(ISBLANK(Perigon!N7837),"",Perigon!N7837)</f>
        <v/>
      </c>
      <c r="K7842" s="99" t="str">
        <f>IF(ISBLANK(Perigon!J7837),"",Perigon!T7837)</f>
        <v/>
      </c>
      <c r="L7842" s="95" t="str">
        <f>IF(ISBLANK(Perigon!O7837),"",Perigon!O7837)</f>
        <v/>
      </c>
      <c r="M7842" s="95" t="str">
        <f>IF(ISBLANK(Perigon!R7837),"",Perigon!R7837)</f>
        <v/>
      </c>
      <c r="N7842" s="95" t="str">
        <f>IF(ISBLANK(Perigon!P7837),"",Perigon!P7837)</f>
        <v/>
      </c>
      <c r="O7842" s="38" t="str">
        <f>IF($L7842="","",VLOOKUP($R7842,Tarife!$A$2:$R$599,13,FALSE))</f>
        <v/>
      </c>
      <c r="P7842" s="38" t="str">
        <f t="shared" si="122"/>
        <v/>
      </c>
      <c r="R7842" s="100" t="str">
        <f>Zusammenzug!$C$25&amp;"-"&amp;Zusammenzug!$A$7&amp;"-"&amp;Leistungen!L7842</f>
        <v>2024-0-</v>
      </c>
    </row>
    <row r="7843" spans="1:18" x14ac:dyDescent="0.2">
      <c r="A7843" s="95" t="str">
        <f>IF(ISBLANK(Perigon!E7838),"",Perigon!E7838)</f>
        <v/>
      </c>
      <c r="B7843" s="95" t="str">
        <f>IF(ISBLANK(Perigon!G7838),"",Perigon!G7838)</f>
        <v/>
      </c>
      <c r="C7843" s="96" t="str">
        <f>IF(ISBLANK(Perigon!I7838),"",Perigon!I7838)</f>
        <v/>
      </c>
      <c r="D7843" s="97" t="str">
        <f>IF(ISBLANK(Perigon!J7838),"",Perigon!J7838)</f>
        <v/>
      </c>
      <c r="E7843" s="64" t="str">
        <f>IF(ISBLANK(Perigon!K7838),"",Perigon!K7838)</f>
        <v/>
      </c>
      <c r="F7843" s="65"/>
      <c r="G7843" s="64"/>
      <c r="H7843" s="69" t="str">
        <f>IF(ISBLANK(Perigon!L7838),"",Perigon!L7838)</f>
        <v/>
      </c>
      <c r="I7843" s="69" t="str">
        <f>IF(ISBLANK(Perigon!M7838),"",Perigon!M7838)</f>
        <v/>
      </c>
      <c r="J7843" s="98" t="str">
        <f>IF(ISBLANK(Perigon!N7838),"",Perigon!N7838)</f>
        <v/>
      </c>
      <c r="K7843" s="99" t="str">
        <f>IF(ISBLANK(Perigon!J7838),"",Perigon!T7838)</f>
        <v/>
      </c>
      <c r="L7843" s="95" t="str">
        <f>IF(ISBLANK(Perigon!O7838),"",Perigon!O7838)</f>
        <v/>
      </c>
      <c r="M7843" s="95" t="str">
        <f>IF(ISBLANK(Perigon!R7838),"",Perigon!R7838)</f>
        <v/>
      </c>
      <c r="N7843" s="95" t="str">
        <f>IF(ISBLANK(Perigon!P7838),"",Perigon!P7838)</f>
        <v/>
      </c>
      <c r="O7843" s="38" t="str">
        <f>IF($L7843="","",VLOOKUP($R7843,Tarife!$A$2:$R$599,13,FALSE))</f>
        <v/>
      </c>
      <c r="P7843" s="38" t="str">
        <f t="shared" si="122"/>
        <v/>
      </c>
      <c r="R7843" s="100" t="str">
        <f>Zusammenzug!$C$25&amp;"-"&amp;Zusammenzug!$A$7&amp;"-"&amp;Leistungen!L7843</f>
        <v>2024-0-</v>
      </c>
    </row>
    <row r="7844" spans="1:18" x14ac:dyDescent="0.2">
      <c r="A7844" s="95" t="str">
        <f>IF(ISBLANK(Perigon!E7839),"",Perigon!E7839)</f>
        <v/>
      </c>
      <c r="B7844" s="95" t="str">
        <f>IF(ISBLANK(Perigon!G7839),"",Perigon!G7839)</f>
        <v/>
      </c>
      <c r="C7844" s="96" t="str">
        <f>IF(ISBLANK(Perigon!I7839),"",Perigon!I7839)</f>
        <v/>
      </c>
      <c r="D7844" s="97" t="str">
        <f>IF(ISBLANK(Perigon!J7839),"",Perigon!J7839)</f>
        <v/>
      </c>
      <c r="E7844" s="64" t="str">
        <f>IF(ISBLANK(Perigon!K7839),"",Perigon!K7839)</f>
        <v/>
      </c>
      <c r="F7844" s="65"/>
      <c r="G7844" s="64"/>
      <c r="H7844" s="69" t="str">
        <f>IF(ISBLANK(Perigon!L7839),"",Perigon!L7839)</f>
        <v/>
      </c>
      <c r="I7844" s="69" t="str">
        <f>IF(ISBLANK(Perigon!M7839),"",Perigon!M7839)</f>
        <v/>
      </c>
      <c r="J7844" s="98" t="str">
        <f>IF(ISBLANK(Perigon!N7839),"",Perigon!N7839)</f>
        <v/>
      </c>
      <c r="K7844" s="99" t="str">
        <f>IF(ISBLANK(Perigon!J7839),"",Perigon!T7839)</f>
        <v/>
      </c>
      <c r="L7844" s="95" t="str">
        <f>IF(ISBLANK(Perigon!O7839),"",Perigon!O7839)</f>
        <v/>
      </c>
      <c r="M7844" s="95" t="str">
        <f>IF(ISBLANK(Perigon!R7839),"",Perigon!R7839)</f>
        <v/>
      </c>
      <c r="N7844" s="95" t="str">
        <f>IF(ISBLANK(Perigon!P7839),"",Perigon!P7839)</f>
        <v/>
      </c>
      <c r="O7844" s="38" t="str">
        <f>IF($L7844="","",VLOOKUP($R7844,Tarife!$A$2:$R$599,13,FALSE))</f>
        <v/>
      </c>
      <c r="P7844" s="38" t="str">
        <f t="shared" si="122"/>
        <v/>
      </c>
      <c r="R7844" s="100" t="str">
        <f>Zusammenzug!$C$25&amp;"-"&amp;Zusammenzug!$A$7&amp;"-"&amp;Leistungen!L7844</f>
        <v>2024-0-</v>
      </c>
    </row>
    <row r="7845" spans="1:18" x14ac:dyDescent="0.2">
      <c r="A7845" s="95" t="str">
        <f>IF(ISBLANK(Perigon!E7840),"",Perigon!E7840)</f>
        <v/>
      </c>
      <c r="B7845" s="95" t="str">
        <f>IF(ISBLANK(Perigon!G7840),"",Perigon!G7840)</f>
        <v/>
      </c>
      <c r="C7845" s="96" t="str">
        <f>IF(ISBLANK(Perigon!I7840),"",Perigon!I7840)</f>
        <v/>
      </c>
      <c r="D7845" s="97" t="str">
        <f>IF(ISBLANK(Perigon!J7840),"",Perigon!J7840)</f>
        <v/>
      </c>
      <c r="E7845" s="64" t="str">
        <f>IF(ISBLANK(Perigon!K7840),"",Perigon!K7840)</f>
        <v/>
      </c>
      <c r="F7845" s="65"/>
      <c r="G7845" s="64"/>
      <c r="H7845" s="69" t="str">
        <f>IF(ISBLANK(Perigon!L7840),"",Perigon!L7840)</f>
        <v/>
      </c>
      <c r="I7845" s="69" t="str">
        <f>IF(ISBLANK(Perigon!M7840),"",Perigon!M7840)</f>
        <v/>
      </c>
      <c r="J7845" s="98" t="str">
        <f>IF(ISBLANK(Perigon!N7840),"",Perigon!N7840)</f>
        <v/>
      </c>
      <c r="K7845" s="99" t="str">
        <f>IF(ISBLANK(Perigon!J7840),"",Perigon!T7840)</f>
        <v/>
      </c>
      <c r="L7845" s="95" t="str">
        <f>IF(ISBLANK(Perigon!O7840),"",Perigon!O7840)</f>
        <v/>
      </c>
      <c r="M7845" s="95" t="str">
        <f>IF(ISBLANK(Perigon!R7840),"",Perigon!R7840)</f>
        <v/>
      </c>
      <c r="N7845" s="95" t="str">
        <f>IF(ISBLANK(Perigon!P7840),"",Perigon!P7840)</f>
        <v/>
      </c>
      <c r="O7845" s="38" t="str">
        <f>IF($L7845="","",VLOOKUP($R7845,Tarife!$A$2:$R$599,13,FALSE))</f>
        <v/>
      </c>
      <c r="P7845" s="38" t="str">
        <f t="shared" si="122"/>
        <v/>
      </c>
      <c r="R7845" s="100" t="str">
        <f>Zusammenzug!$C$25&amp;"-"&amp;Zusammenzug!$A$7&amp;"-"&amp;Leistungen!L7845</f>
        <v>2024-0-</v>
      </c>
    </row>
    <row r="7846" spans="1:18" x14ac:dyDescent="0.2">
      <c r="A7846" s="95" t="str">
        <f>IF(ISBLANK(Perigon!E7841),"",Perigon!E7841)</f>
        <v/>
      </c>
      <c r="B7846" s="95" t="str">
        <f>IF(ISBLANK(Perigon!G7841),"",Perigon!G7841)</f>
        <v/>
      </c>
      <c r="C7846" s="96" t="str">
        <f>IF(ISBLANK(Perigon!I7841),"",Perigon!I7841)</f>
        <v/>
      </c>
      <c r="D7846" s="97" t="str">
        <f>IF(ISBLANK(Perigon!J7841),"",Perigon!J7841)</f>
        <v/>
      </c>
      <c r="E7846" s="64" t="str">
        <f>IF(ISBLANK(Perigon!K7841),"",Perigon!K7841)</f>
        <v/>
      </c>
      <c r="F7846" s="65"/>
      <c r="G7846" s="64"/>
      <c r="H7846" s="69" t="str">
        <f>IF(ISBLANK(Perigon!L7841),"",Perigon!L7841)</f>
        <v/>
      </c>
      <c r="I7846" s="69" t="str">
        <f>IF(ISBLANK(Perigon!M7841),"",Perigon!M7841)</f>
        <v/>
      </c>
      <c r="J7846" s="98" t="str">
        <f>IF(ISBLANK(Perigon!N7841),"",Perigon!N7841)</f>
        <v/>
      </c>
      <c r="K7846" s="99" t="str">
        <f>IF(ISBLANK(Perigon!J7841),"",Perigon!T7841)</f>
        <v/>
      </c>
      <c r="L7846" s="95" t="str">
        <f>IF(ISBLANK(Perigon!O7841),"",Perigon!O7841)</f>
        <v/>
      </c>
      <c r="M7846" s="95" t="str">
        <f>IF(ISBLANK(Perigon!R7841),"",Perigon!R7841)</f>
        <v/>
      </c>
      <c r="N7846" s="95" t="str">
        <f>IF(ISBLANK(Perigon!P7841),"",Perigon!P7841)</f>
        <v/>
      </c>
      <c r="O7846" s="38" t="str">
        <f>IF($L7846="","",VLOOKUP($R7846,Tarife!$A$2:$R$599,13,FALSE))</f>
        <v/>
      </c>
      <c r="P7846" s="38" t="str">
        <f t="shared" si="122"/>
        <v/>
      </c>
      <c r="R7846" s="100" t="str">
        <f>Zusammenzug!$C$25&amp;"-"&amp;Zusammenzug!$A$7&amp;"-"&amp;Leistungen!L7846</f>
        <v>2024-0-</v>
      </c>
    </row>
    <row r="7847" spans="1:18" x14ac:dyDescent="0.2">
      <c r="A7847" s="95" t="str">
        <f>IF(ISBLANK(Perigon!E7842),"",Perigon!E7842)</f>
        <v/>
      </c>
      <c r="B7847" s="95" t="str">
        <f>IF(ISBLANK(Perigon!G7842),"",Perigon!G7842)</f>
        <v/>
      </c>
      <c r="C7847" s="96" t="str">
        <f>IF(ISBLANK(Perigon!I7842),"",Perigon!I7842)</f>
        <v/>
      </c>
      <c r="D7847" s="97" t="str">
        <f>IF(ISBLANK(Perigon!J7842),"",Perigon!J7842)</f>
        <v/>
      </c>
      <c r="E7847" s="64" t="str">
        <f>IF(ISBLANK(Perigon!K7842),"",Perigon!K7842)</f>
        <v/>
      </c>
      <c r="F7847" s="65"/>
      <c r="G7847" s="64"/>
      <c r="H7847" s="69" t="str">
        <f>IF(ISBLANK(Perigon!L7842),"",Perigon!L7842)</f>
        <v/>
      </c>
      <c r="I7847" s="69" t="str">
        <f>IF(ISBLANK(Perigon!M7842),"",Perigon!M7842)</f>
        <v/>
      </c>
      <c r="J7847" s="98" t="str">
        <f>IF(ISBLANK(Perigon!N7842),"",Perigon!N7842)</f>
        <v/>
      </c>
      <c r="K7847" s="99" t="str">
        <f>IF(ISBLANK(Perigon!J7842),"",Perigon!T7842)</f>
        <v/>
      </c>
      <c r="L7847" s="95" t="str">
        <f>IF(ISBLANK(Perigon!O7842),"",Perigon!O7842)</f>
        <v/>
      </c>
      <c r="M7847" s="95" t="str">
        <f>IF(ISBLANK(Perigon!R7842),"",Perigon!R7842)</f>
        <v/>
      </c>
      <c r="N7847" s="95" t="str">
        <f>IF(ISBLANK(Perigon!P7842),"",Perigon!P7842)</f>
        <v/>
      </c>
      <c r="O7847" s="38" t="str">
        <f>IF($L7847="","",VLOOKUP($R7847,Tarife!$A$2:$R$599,13,FALSE))</f>
        <v/>
      </c>
      <c r="P7847" s="38" t="str">
        <f t="shared" si="122"/>
        <v/>
      </c>
      <c r="R7847" s="100" t="str">
        <f>Zusammenzug!$C$25&amp;"-"&amp;Zusammenzug!$A$7&amp;"-"&amp;Leistungen!L7847</f>
        <v>2024-0-</v>
      </c>
    </row>
    <row r="7848" spans="1:18" x14ac:dyDescent="0.2">
      <c r="A7848" s="95" t="str">
        <f>IF(ISBLANK(Perigon!E7843),"",Perigon!E7843)</f>
        <v/>
      </c>
      <c r="B7848" s="95" t="str">
        <f>IF(ISBLANK(Perigon!G7843),"",Perigon!G7843)</f>
        <v/>
      </c>
      <c r="C7848" s="96" t="str">
        <f>IF(ISBLANK(Perigon!I7843),"",Perigon!I7843)</f>
        <v/>
      </c>
      <c r="D7848" s="97" t="str">
        <f>IF(ISBLANK(Perigon!J7843),"",Perigon!J7843)</f>
        <v/>
      </c>
      <c r="E7848" s="64" t="str">
        <f>IF(ISBLANK(Perigon!K7843),"",Perigon!K7843)</f>
        <v/>
      </c>
      <c r="F7848" s="65"/>
      <c r="G7848" s="64"/>
      <c r="H7848" s="69" t="str">
        <f>IF(ISBLANK(Perigon!L7843),"",Perigon!L7843)</f>
        <v/>
      </c>
      <c r="I7848" s="69" t="str">
        <f>IF(ISBLANK(Perigon!M7843),"",Perigon!M7843)</f>
        <v/>
      </c>
      <c r="J7848" s="98" t="str">
        <f>IF(ISBLANK(Perigon!N7843),"",Perigon!N7843)</f>
        <v/>
      </c>
      <c r="K7848" s="99" t="str">
        <f>IF(ISBLANK(Perigon!J7843),"",Perigon!T7843)</f>
        <v/>
      </c>
      <c r="L7848" s="95" t="str">
        <f>IF(ISBLANK(Perigon!O7843),"",Perigon!O7843)</f>
        <v/>
      </c>
      <c r="M7848" s="95" t="str">
        <f>IF(ISBLANK(Perigon!R7843),"",Perigon!R7843)</f>
        <v/>
      </c>
      <c r="N7848" s="95" t="str">
        <f>IF(ISBLANK(Perigon!P7843),"",Perigon!P7843)</f>
        <v/>
      </c>
      <c r="O7848" s="38" t="str">
        <f>IF($L7848="","",VLOOKUP($R7848,Tarife!$A$2:$R$599,13,FALSE))</f>
        <v/>
      </c>
      <c r="P7848" s="38" t="str">
        <f t="shared" si="122"/>
        <v/>
      </c>
      <c r="R7848" s="100" t="str">
        <f>Zusammenzug!$C$25&amp;"-"&amp;Zusammenzug!$A$7&amp;"-"&amp;Leistungen!L7848</f>
        <v>2024-0-</v>
      </c>
    </row>
    <row r="7849" spans="1:18" x14ac:dyDescent="0.2">
      <c r="A7849" s="95" t="str">
        <f>IF(ISBLANK(Perigon!E7844),"",Perigon!E7844)</f>
        <v/>
      </c>
      <c r="B7849" s="95" t="str">
        <f>IF(ISBLANK(Perigon!G7844),"",Perigon!G7844)</f>
        <v/>
      </c>
      <c r="C7849" s="96" t="str">
        <f>IF(ISBLANK(Perigon!I7844),"",Perigon!I7844)</f>
        <v/>
      </c>
      <c r="D7849" s="97" t="str">
        <f>IF(ISBLANK(Perigon!J7844),"",Perigon!J7844)</f>
        <v/>
      </c>
      <c r="E7849" s="64" t="str">
        <f>IF(ISBLANK(Perigon!K7844),"",Perigon!K7844)</f>
        <v/>
      </c>
      <c r="F7849" s="65"/>
      <c r="G7849" s="64"/>
      <c r="H7849" s="69" t="str">
        <f>IF(ISBLANK(Perigon!L7844),"",Perigon!L7844)</f>
        <v/>
      </c>
      <c r="I7849" s="69" t="str">
        <f>IF(ISBLANK(Perigon!M7844),"",Perigon!M7844)</f>
        <v/>
      </c>
      <c r="J7849" s="98" t="str">
        <f>IF(ISBLANK(Perigon!N7844),"",Perigon!N7844)</f>
        <v/>
      </c>
      <c r="K7849" s="99" t="str">
        <f>IF(ISBLANK(Perigon!J7844),"",Perigon!T7844)</f>
        <v/>
      </c>
      <c r="L7849" s="95" t="str">
        <f>IF(ISBLANK(Perigon!O7844),"",Perigon!O7844)</f>
        <v/>
      </c>
      <c r="M7849" s="95" t="str">
        <f>IF(ISBLANK(Perigon!R7844),"",Perigon!R7844)</f>
        <v/>
      </c>
      <c r="N7849" s="95" t="str">
        <f>IF(ISBLANK(Perigon!P7844),"",Perigon!P7844)</f>
        <v/>
      </c>
      <c r="O7849" s="38" t="str">
        <f>IF($L7849="","",VLOOKUP($R7849,Tarife!$A$2:$R$599,13,FALSE))</f>
        <v/>
      </c>
      <c r="P7849" s="38" t="str">
        <f t="shared" si="122"/>
        <v/>
      </c>
      <c r="R7849" s="100" t="str">
        <f>Zusammenzug!$C$25&amp;"-"&amp;Zusammenzug!$A$7&amp;"-"&amp;Leistungen!L7849</f>
        <v>2024-0-</v>
      </c>
    </row>
    <row r="7850" spans="1:18" x14ac:dyDescent="0.2">
      <c r="A7850" s="95" t="str">
        <f>IF(ISBLANK(Perigon!E7845),"",Perigon!E7845)</f>
        <v/>
      </c>
      <c r="B7850" s="95" t="str">
        <f>IF(ISBLANK(Perigon!G7845),"",Perigon!G7845)</f>
        <v/>
      </c>
      <c r="C7850" s="96" t="str">
        <f>IF(ISBLANK(Perigon!I7845),"",Perigon!I7845)</f>
        <v/>
      </c>
      <c r="D7850" s="97" t="str">
        <f>IF(ISBLANK(Perigon!J7845),"",Perigon!J7845)</f>
        <v/>
      </c>
      <c r="E7850" s="64" t="str">
        <f>IF(ISBLANK(Perigon!K7845),"",Perigon!K7845)</f>
        <v/>
      </c>
      <c r="F7850" s="65"/>
      <c r="G7850" s="64"/>
      <c r="H7850" s="69" t="str">
        <f>IF(ISBLANK(Perigon!L7845),"",Perigon!L7845)</f>
        <v/>
      </c>
      <c r="I7850" s="69" t="str">
        <f>IF(ISBLANK(Perigon!M7845),"",Perigon!M7845)</f>
        <v/>
      </c>
      <c r="J7850" s="98" t="str">
        <f>IF(ISBLANK(Perigon!N7845),"",Perigon!N7845)</f>
        <v/>
      </c>
      <c r="K7850" s="99" t="str">
        <f>IF(ISBLANK(Perigon!J7845),"",Perigon!T7845)</f>
        <v/>
      </c>
      <c r="L7850" s="95" t="str">
        <f>IF(ISBLANK(Perigon!O7845),"",Perigon!O7845)</f>
        <v/>
      </c>
      <c r="M7850" s="95" t="str">
        <f>IF(ISBLANK(Perigon!R7845),"",Perigon!R7845)</f>
        <v/>
      </c>
      <c r="N7850" s="95" t="str">
        <f>IF(ISBLANK(Perigon!P7845),"",Perigon!P7845)</f>
        <v/>
      </c>
      <c r="O7850" s="38" t="str">
        <f>IF($L7850="","",VLOOKUP($R7850,Tarife!$A$2:$R$599,13,FALSE))</f>
        <v/>
      </c>
      <c r="P7850" s="38" t="str">
        <f t="shared" si="122"/>
        <v/>
      </c>
      <c r="R7850" s="100" t="str">
        <f>Zusammenzug!$C$25&amp;"-"&amp;Zusammenzug!$A$7&amp;"-"&amp;Leistungen!L7850</f>
        <v>2024-0-</v>
      </c>
    </row>
    <row r="7851" spans="1:18" x14ac:dyDescent="0.2">
      <c r="A7851" s="95" t="str">
        <f>IF(ISBLANK(Perigon!E7846),"",Perigon!E7846)</f>
        <v/>
      </c>
      <c r="B7851" s="95" t="str">
        <f>IF(ISBLANK(Perigon!G7846),"",Perigon!G7846)</f>
        <v/>
      </c>
      <c r="C7851" s="96" t="str">
        <f>IF(ISBLANK(Perigon!I7846),"",Perigon!I7846)</f>
        <v/>
      </c>
      <c r="D7851" s="97" t="str">
        <f>IF(ISBLANK(Perigon!J7846),"",Perigon!J7846)</f>
        <v/>
      </c>
      <c r="E7851" s="64" t="str">
        <f>IF(ISBLANK(Perigon!K7846),"",Perigon!K7846)</f>
        <v/>
      </c>
      <c r="F7851" s="65"/>
      <c r="G7851" s="64"/>
      <c r="H7851" s="69" t="str">
        <f>IF(ISBLANK(Perigon!L7846),"",Perigon!L7846)</f>
        <v/>
      </c>
      <c r="I7851" s="69" t="str">
        <f>IF(ISBLANK(Perigon!M7846),"",Perigon!M7846)</f>
        <v/>
      </c>
      <c r="J7851" s="98" t="str">
        <f>IF(ISBLANK(Perigon!N7846),"",Perigon!N7846)</f>
        <v/>
      </c>
      <c r="K7851" s="99" t="str">
        <f>IF(ISBLANK(Perigon!J7846),"",Perigon!T7846)</f>
        <v/>
      </c>
      <c r="L7851" s="95" t="str">
        <f>IF(ISBLANK(Perigon!O7846),"",Perigon!O7846)</f>
        <v/>
      </c>
      <c r="M7851" s="95" t="str">
        <f>IF(ISBLANK(Perigon!R7846),"",Perigon!R7846)</f>
        <v/>
      </c>
      <c r="N7851" s="95" t="str">
        <f>IF(ISBLANK(Perigon!P7846),"",Perigon!P7846)</f>
        <v/>
      </c>
      <c r="O7851" s="38" t="str">
        <f>IF($L7851="","",VLOOKUP($R7851,Tarife!$A$2:$R$599,13,FALSE))</f>
        <v/>
      </c>
      <c r="P7851" s="38" t="str">
        <f t="shared" si="122"/>
        <v/>
      </c>
      <c r="R7851" s="100" t="str">
        <f>Zusammenzug!$C$25&amp;"-"&amp;Zusammenzug!$A$7&amp;"-"&amp;Leistungen!L7851</f>
        <v>2024-0-</v>
      </c>
    </row>
    <row r="7852" spans="1:18" x14ac:dyDescent="0.2">
      <c r="A7852" s="95" t="str">
        <f>IF(ISBLANK(Perigon!E7847),"",Perigon!E7847)</f>
        <v/>
      </c>
      <c r="B7852" s="95" t="str">
        <f>IF(ISBLANK(Perigon!G7847),"",Perigon!G7847)</f>
        <v/>
      </c>
      <c r="C7852" s="96" t="str">
        <f>IF(ISBLANK(Perigon!I7847),"",Perigon!I7847)</f>
        <v/>
      </c>
      <c r="D7852" s="97" t="str">
        <f>IF(ISBLANK(Perigon!J7847),"",Perigon!J7847)</f>
        <v/>
      </c>
      <c r="E7852" s="64" t="str">
        <f>IF(ISBLANK(Perigon!K7847),"",Perigon!K7847)</f>
        <v/>
      </c>
      <c r="F7852" s="65"/>
      <c r="G7852" s="64"/>
      <c r="H7852" s="69" t="str">
        <f>IF(ISBLANK(Perigon!L7847),"",Perigon!L7847)</f>
        <v/>
      </c>
      <c r="I7852" s="69" t="str">
        <f>IF(ISBLANK(Perigon!M7847),"",Perigon!M7847)</f>
        <v/>
      </c>
      <c r="J7852" s="98" t="str">
        <f>IF(ISBLANK(Perigon!N7847),"",Perigon!N7847)</f>
        <v/>
      </c>
      <c r="K7852" s="99" t="str">
        <f>IF(ISBLANK(Perigon!J7847),"",Perigon!T7847)</f>
        <v/>
      </c>
      <c r="L7852" s="95" t="str">
        <f>IF(ISBLANK(Perigon!O7847),"",Perigon!O7847)</f>
        <v/>
      </c>
      <c r="M7852" s="95" t="str">
        <f>IF(ISBLANK(Perigon!R7847),"",Perigon!R7847)</f>
        <v/>
      </c>
      <c r="N7852" s="95" t="str">
        <f>IF(ISBLANK(Perigon!P7847),"",Perigon!P7847)</f>
        <v/>
      </c>
      <c r="O7852" s="38" t="str">
        <f>IF($L7852="","",VLOOKUP($R7852,Tarife!$A$2:$R$599,13,FALSE))</f>
        <v/>
      </c>
      <c r="P7852" s="38" t="str">
        <f t="shared" si="122"/>
        <v/>
      </c>
      <c r="R7852" s="100" t="str">
        <f>Zusammenzug!$C$25&amp;"-"&amp;Zusammenzug!$A$7&amp;"-"&amp;Leistungen!L7852</f>
        <v>2024-0-</v>
      </c>
    </row>
    <row r="7853" spans="1:18" x14ac:dyDescent="0.2">
      <c r="A7853" s="95" t="str">
        <f>IF(ISBLANK(Perigon!E7848),"",Perigon!E7848)</f>
        <v/>
      </c>
      <c r="B7853" s="95" t="str">
        <f>IF(ISBLANK(Perigon!G7848),"",Perigon!G7848)</f>
        <v/>
      </c>
      <c r="C7853" s="96" t="str">
        <f>IF(ISBLANK(Perigon!I7848),"",Perigon!I7848)</f>
        <v/>
      </c>
      <c r="D7853" s="97" t="str">
        <f>IF(ISBLANK(Perigon!J7848),"",Perigon!J7848)</f>
        <v/>
      </c>
      <c r="E7853" s="64" t="str">
        <f>IF(ISBLANK(Perigon!K7848),"",Perigon!K7848)</f>
        <v/>
      </c>
      <c r="F7853" s="65"/>
      <c r="G7853" s="64"/>
      <c r="H7853" s="69" t="str">
        <f>IF(ISBLANK(Perigon!L7848),"",Perigon!L7848)</f>
        <v/>
      </c>
      <c r="I7853" s="69" t="str">
        <f>IF(ISBLANK(Perigon!M7848),"",Perigon!M7848)</f>
        <v/>
      </c>
      <c r="J7853" s="98" t="str">
        <f>IF(ISBLANK(Perigon!N7848),"",Perigon!N7848)</f>
        <v/>
      </c>
      <c r="K7853" s="99" t="str">
        <f>IF(ISBLANK(Perigon!J7848),"",Perigon!T7848)</f>
        <v/>
      </c>
      <c r="L7853" s="95" t="str">
        <f>IF(ISBLANK(Perigon!O7848),"",Perigon!O7848)</f>
        <v/>
      </c>
      <c r="M7853" s="95" t="str">
        <f>IF(ISBLANK(Perigon!R7848),"",Perigon!R7848)</f>
        <v/>
      </c>
      <c r="N7853" s="95" t="str">
        <f>IF(ISBLANK(Perigon!P7848),"",Perigon!P7848)</f>
        <v/>
      </c>
      <c r="O7853" s="38" t="str">
        <f>IF($L7853="","",VLOOKUP($R7853,Tarife!$A$2:$R$599,13,FALSE))</f>
        <v/>
      </c>
      <c r="P7853" s="38" t="str">
        <f t="shared" si="122"/>
        <v/>
      </c>
      <c r="R7853" s="100" t="str">
        <f>Zusammenzug!$C$25&amp;"-"&amp;Zusammenzug!$A$7&amp;"-"&amp;Leistungen!L7853</f>
        <v>2024-0-</v>
      </c>
    </row>
    <row r="7854" spans="1:18" x14ac:dyDescent="0.2">
      <c r="A7854" s="95" t="str">
        <f>IF(ISBLANK(Perigon!E7849),"",Perigon!E7849)</f>
        <v/>
      </c>
      <c r="B7854" s="95" t="str">
        <f>IF(ISBLANK(Perigon!G7849),"",Perigon!G7849)</f>
        <v/>
      </c>
      <c r="C7854" s="96" t="str">
        <f>IF(ISBLANK(Perigon!I7849),"",Perigon!I7849)</f>
        <v/>
      </c>
      <c r="D7854" s="97" t="str">
        <f>IF(ISBLANK(Perigon!J7849),"",Perigon!J7849)</f>
        <v/>
      </c>
      <c r="E7854" s="64" t="str">
        <f>IF(ISBLANK(Perigon!K7849),"",Perigon!K7849)</f>
        <v/>
      </c>
      <c r="F7854" s="65"/>
      <c r="G7854" s="64"/>
      <c r="H7854" s="69" t="str">
        <f>IF(ISBLANK(Perigon!L7849),"",Perigon!L7849)</f>
        <v/>
      </c>
      <c r="I7854" s="69" t="str">
        <f>IF(ISBLANK(Perigon!M7849),"",Perigon!M7849)</f>
        <v/>
      </c>
      <c r="J7854" s="98" t="str">
        <f>IF(ISBLANK(Perigon!N7849),"",Perigon!N7849)</f>
        <v/>
      </c>
      <c r="K7854" s="99" t="str">
        <f>IF(ISBLANK(Perigon!J7849),"",Perigon!T7849)</f>
        <v/>
      </c>
      <c r="L7854" s="95" t="str">
        <f>IF(ISBLANK(Perigon!O7849),"",Perigon!O7849)</f>
        <v/>
      </c>
      <c r="M7854" s="95" t="str">
        <f>IF(ISBLANK(Perigon!R7849),"",Perigon!R7849)</f>
        <v/>
      </c>
      <c r="N7854" s="95" t="str">
        <f>IF(ISBLANK(Perigon!P7849),"",Perigon!P7849)</f>
        <v/>
      </c>
      <c r="O7854" s="38" t="str">
        <f>IF($L7854="","",VLOOKUP($R7854,Tarife!$A$2:$R$599,13,FALSE))</f>
        <v/>
      </c>
      <c r="P7854" s="38" t="str">
        <f t="shared" si="122"/>
        <v/>
      </c>
      <c r="R7854" s="100" t="str">
        <f>Zusammenzug!$C$25&amp;"-"&amp;Zusammenzug!$A$7&amp;"-"&amp;Leistungen!L7854</f>
        <v>2024-0-</v>
      </c>
    </row>
    <row r="7855" spans="1:18" x14ac:dyDescent="0.2">
      <c r="A7855" s="95" t="str">
        <f>IF(ISBLANK(Perigon!E7850),"",Perigon!E7850)</f>
        <v/>
      </c>
      <c r="B7855" s="95" t="str">
        <f>IF(ISBLANK(Perigon!G7850),"",Perigon!G7850)</f>
        <v/>
      </c>
      <c r="C7855" s="96" t="str">
        <f>IF(ISBLANK(Perigon!I7850),"",Perigon!I7850)</f>
        <v/>
      </c>
      <c r="D7855" s="97" t="str">
        <f>IF(ISBLANK(Perigon!J7850),"",Perigon!J7850)</f>
        <v/>
      </c>
      <c r="E7855" s="64" t="str">
        <f>IF(ISBLANK(Perigon!K7850),"",Perigon!K7850)</f>
        <v/>
      </c>
      <c r="F7855" s="65"/>
      <c r="G7855" s="64"/>
      <c r="H7855" s="69" t="str">
        <f>IF(ISBLANK(Perigon!L7850),"",Perigon!L7850)</f>
        <v/>
      </c>
      <c r="I7855" s="69" t="str">
        <f>IF(ISBLANK(Perigon!M7850),"",Perigon!M7850)</f>
        <v/>
      </c>
      <c r="J7855" s="98" t="str">
        <f>IF(ISBLANK(Perigon!N7850),"",Perigon!N7850)</f>
        <v/>
      </c>
      <c r="K7855" s="99" t="str">
        <f>IF(ISBLANK(Perigon!J7850),"",Perigon!T7850)</f>
        <v/>
      </c>
      <c r="L7855" s="95" t="str">
        <f>IF(ISBLANK(Perigon!O7850),"",Perigon!O7850)</f>
        <v/>
      </c>
      <c r="M7855" s="95" t="str">
        <f>IF(ISBLANK(Perigon!R7850),"",Perigon!R7850)</f>
        <v/>
      </c>
      <c r="N7855" s="95" t="str">
        <f>IF(ISBLANK(Perigon!P7850),"",Perigon!P7850)</f>
        <v/>
      </c>
      <c r="O7855" s="38" t="str">
        <f>IF($L7855="","",VLOOKUP($R7855,Tarife!$A$2:$R$599,13,FALSE))</f>
        <v/>
      </c>
      <c r="P7855" s="38" t="str">
        <f t="shared" si="122"/>
        <v/>
      </c>
      <c r="R7855" s="100" t="str">
        <f>Zusammenzug!$C$25&amp;"-"&amp;Zusammenzug!$A$7&amp;"-"&amp;Leistungen!L7855</f>
        <v>2024-0-</v>
      </c>
    </row>
    <row r="7856" spans="1:18" x14ac:dyDescent="0.2">
      <c r="A7856" s="95" t="str">
        <f>IF(ISBLANK(Perigon!E7851),"",Perigon!E7851)</f>
        <v/>
      </c>
      <c r="B7856" s="95" t="str">
        <f>IF(ISBLANK(Perigon!G7851),"",Perigon!G7851)</f>
        <v/>
      </c>
      <c r="C7856" s="96" t="str">
        <f>IF(ISBLANK(Perigon!I7851),"",Perigon!I7851)</f>
        <v/>
      </c>
      <c r="D7856" s="97" t="str">
        <f>IF(ISBLANK(Perigon!J7851),"",Perigon!J7851)</f>
        <v/>
      </c>
      <c r="E7856" s="64" t="str">
        <f>IF(ISBLANK(Perigon!K7851),"",Perigon!K7851)</f>
        <v/>
      </c>
      <c r="F7856" s="65"/>
      <c r="G7856" s="64"/>
      <c r="H7856" s="69" t="str">
        <f>IF(ISBLANK(Perigon!L7851),"",Perigon!L7851)</f>
        <v/>
      </c>
      <c r="I7856" s="69" t="str">
        <f>IF(ISBLANK(Perigon!M7851),"",Perigon!M7851)</f>
        <v/>
      </c>
      <c r="J7856" s="98" t="str">
        <f>IF(ISBLANK(Perigon!N7851),"",Perigon!N7851)</f>
        <v/>
      </c>
      <c r="K7856" s="99" t="str">
        <f>IF(ISBLANK(Perigon!J7851),"",Perigon!T7851)</f>
        <v/>
      </c>
      <c r="L7856" s="95" t="str">
        <f>IF(ISBLANK(Perigon!O7851),"",Perigon!O7851)</f>
        <v/>
      </c>
      <c r="M7856" s="95" t="str">
        <f>IF(ISBLANK(Perigon!R7851),"",Perigon!R7851)</f>
        <v/>
      </c>
      <c r="N7856" s="95" t="str">
        <f>IF(ISBLANK(Perigon!P7851),"",Perigon!P7851)</f>
        <v/>
      </c>
      <c r="O7856" s="38" t="str">
        <f>IF($L7856="","",VLOOKUP($R7856,Tarife!$A$2:$R$599,13,FALSE))</f>
        <v/>
      </c>
      <c r="P7856" s="38" t="str">
        <f t="shared" si="122"/>
        <v/>
      </c>
      <c r="R7856" s="100" t="str">
        <f>Zusammenzug!$C$25&amp;"-"&amp;Zusammenzug!$A$7&amp;"-"&amp;Leistungen!L7856</f>
        <v>2024-0-</v>
      </c>
    </row>
    <row r="7857" spans="1:18" x14ac:dyDescent="0.2">
      <c r="A7857" s="95" t="str">
        <f>IF(ISBLANK(Perigon!E7852),"",Perigon!E7852)</f>
        <v/>
      </c>
      <c r="B7857" s="95" t="str">
        <f>IF(ISBLANK(Perigon!G7852),"",Perigon!G7852)</f>
        <v/>
      </c>
      <c r="C7857" s="96" t="str">
        <f>IF(ISBLANK(Perigon!I7852),"",Perigon!I7852)</f>
        <v/>
      </c>
      <c r="D7857" s="97" t="str">
        <f>IF(ISBLANK(Perigon!J7852),"",Perigon!J7852)</f>
        <v/>
      </c>
      <c r="E7857" s="64" t="str">
        <f>IF(ISBLANK(Perigon!K7852),"",Perigon!K7852)</f>
        <v/>
      </c>
      <c r="F7857" s="65"/>
      <c r="G7857" s="64"/>
      <c r="H7857" s="69" t="str">
        <f>IF(ISBLANK(Perigon!L7852),"",Perigon!L7852)</f>
        <v/>
      </c>
      <c r="I7857" s="69" t="str">
        <f>IF(ISBLANK(Perigon!M7852),"",Perigon!M7852)</f>
        <v/>
      </c>
      <c r="J7857" s="98" t="str">
        <f>IF(ISBLANK(Perigon!N7852),"",Perigon!N7852)</f>
        <v/>
      </c>
      <c r="K7857" s="99" t="str">
        <f>IF(ISBLANK(Perigon!J7852),"",Perigon!T7852)</f>
        <v/>
      </c>
      <c r="L7857" s="95" t="str">
        <f>IF(ISBLANK(Perigon!O7852),"",Perigon!O7852)</f>
        <v/>
      </c>
      <c r="M7857" s="95" t="str">
        <f>IF(ISBLANK(Perigon!R7852),"",Perigon!R7852)</f>
        <v/>
      </c>
      <c r="N7857" s="95" t="str">
        <f>IF(ISBLANK(Perigon!P7852),"",Perigon!P7852)</f>
        <v/>
      </c>
      <c r="O7857" s="38" t="str">
        <f>IF($L7857="","",VLOOKUP($R7857,Tarife!$A$2:$R$599,13,FALSE))</f>
        <v/>
      </c>
      <c r="P7857" s="38" t="str">
        <f t="shared" si="122"/>
        <v/>
      </c>
      <c r="R7857" s="100" t="str">
        <f>Zusammenzug!$C$25&amp;"-"&amp;Zusammenzug!$A$7&amp;"-"&amp;Leistungen!L7857</f>
        <v>2024-0-</v>
      </c>
    </row>
    <row r="7858" spans="1:18" x14ac:dyDescent="0.2">
      <c r="A7858" s="95" t="str">
        <f>IF(ISBLANK(Perigon!E7853),"",Perigon!E7853)</f>
        <v/>
      </c>
      <c r="B7858" s="95" t="str">
        <f>IF(ISBLANK(Perigon!G7853),"",Perigon!G7853)</f>
        <v/>
      </c>
      <c r="C7858" s="96" t="str">
        <f>IF(ISBLANK(Perigon!I7853),"",Perigon!I7853)</f>
        <v/>
      </c>
      <c r="D7858" s="97" t="str">
        <f>IF(ISBLANK(Perigon!J7853),"",Perigon!J7853)</f>
        <v/>
      </c>
      <c r="E7858" s="64" t="str">
        <f>IF(ISBLANK(Perigon!K7853),"",Perigon!K7853)</f>
        <v/>
      </c>
      <c r="F7858" s="65"/>
      <c r="G7858" s="64"/>
      <c r="H7858" s="69" t="str">
        <f>IF(ISBLANK(Perigon!L7853),"",Perigon!L7853)</f>
        <v/>
      </c>
      <c r="I7858" s="69" t="str">
        <f>IF(ISBLANK(Perigon!M7853),"",Perigon!M7853)</f>
        <v/>
      </c>
      <c r="J7858" s="98" t="str">
        <f>IF(ISBLANK(Perigon!N7853),"",Perigon!N7853)</f>
        <v/>
      </c>
      <c r="K7858" s="99" t="str">
        <f>IF(ISBLANK(Perigon!J7853),"",Perigon!T7853)</f>
        <v/>
      </c>
      <c r="L7858" s="95" t="str">
        <f>IF(ISBLANK(Perigon!O7853),"",Perigon!O7853)</f>
        <v/>
      </c>
      <c r="M7858" s="95" t="str">
        <f>IF(ISBLANK(Perigon!R7853),"",Perigon!R7853)</f>
        <v/>
      </c>
      <c r="N7858" s="95" t="str">
        <f>IF(ISBLANK(Perigon!P7853),"",Perigon!P7853)</f>
        <v/>
      </c>
      <c r="O7858" s="38" t="str">
        <f>IF($L7858="","",VLOOKUP($R7858,Tarife!$A$2:$R$599,13,FALSE))</f>
        <v/>
      </c>
      <c r="P7858" s="38" t="str">
        <f t="shared" si="122"/>
        <v/>
      </c>
      <c r="R7858" s="100" t="str">
        <f>Zusammenzug!$C$25&amp;"-"&amp;Zusammenzug!$A$7&amp;"-"&amp;Leistungen!L7858</f>
        <v>2024-0-</v>
      </c>
    </row>
    <row r="7859" spans="1:18" x14ac:dyDescent="0.2">
      <c r="A7859" s="95" t="str">
        <f>IF(ISBLANK(Perigon!E7854),"",Perigon!E7854)</f>
        <v/>
      </c>
      <c r="B7859" s="95" t="str">
        <f>IF(ISBLANK(Perigon!G7854),"",Perigon!G7854)</f>
        <v/>
      </c>
      <c r="C7859" s="96" t="str">
        <f>IF(ISBLANK(Perigon!I7854),"",Perigon!I7854)</f>
        <v/>
      </c>
      <c r="D7859" s="97" t="str">
        <f>IF(ISBLANK(Perigon!J7854),"",Perigon!J7854)</f>
        <v/>
      </c>
      <c r="E7859" s="64" t="str">
        <f>IF(ISBLANK(Perigon!K7854),"",Perigon!K7854)</f>
        <v/>
      </c>
      <c r="F7859" s="65"/>
      <c r="G7859" s="64"/>
      <c r="H7859" s="69" t="str">
        <f>IF(ISBLANK(Perigon!L7854),"",Perigon!L7854)</f>
        <v/>
      </c>
      <c r="I7859" s="69" t="str">
        <f>IF(ISBLANK(Perigon!M7854),"",Perigon!M7854)</f>
        <v/>
      </c>
      <c r="J7859" s="98" t="str">
        <f>IF(ISBLANK(Perigon!N7854),"",Perigon!N7854)</f>
        <v/>
      </c>
      <c r="K7859" s="99" t="str">
        <f>IF(ISBLANK(Perigon!J7854),"",Perigon!T7854)</f>
        <v/>
      </c>
      <c r="L7859" s="95" t="str">
        <f>IF(ISBLANK(Perigon!O7854),"",Perigon!O7854)</f>
        <v/>
      </c>
      <c r="M7859" s="95" t="str">
        <f>IF(ISBLANK(Perigon!R7854),"",Perigon!R7854)</f>
        <v/>
      </c>
      <c r="N7859" s="95" t="str">
        <f>IF(ISBLANK(Perigon!P7854),"",Perigon!P7854)</f>
        <v/>
      </c>
      <c r="O7859" s="38" t="str">
        <f>IF($L7859="","",VLOOKUP($R7859,Tarife!$A$2:$R$599,13,FALSE))</f>
        <v/>
      </c>
      <c r="P7859" s="38" t="str">
        <f t="shared" si="122"/>
        <v/>
      </c>
      <c r="R7859" s="100" t="str">
        <f>Zusammenzug!$C$25&amp;"-"&amp;Zusammenzug!$A$7&amp;"-"&amp;Leistungen!L7859</f>
        <v>2024-0-</v>
      </c>
    </row>
    <row r="7860" spans="1:18" x14ac:dyDescent="0.2">
      <c r="A7860" s="95" t="str">
        <f>IF(ISBLANK(Perigon!E7855),"",Perigon!E7855)</f>
        <v/>
      </c>
      <c r="B7860" s="95" t="str">
        <f>IF(ISBLANK(Perigon!G7855),"",Perigon!G7855)</f>
        <v/>
      </c>
      <c r="C7860" s="96" t="str">
        <f>IF(ISBLANK(Perigon!I7855),"",Perigon!I7855)</f>
        <v/>
      </c>
      <c r="D7860" s="97" t="str">
        <f>IF(ISBLANK(Perigon!J7855),"",Perigon!J7855)</f>
        <v/>
      </c>
      <c r="E7860" s="64" t="str">
        <f>IF(ISBLANK(Perigon!K7855),"",Perigon!K7855)</f>
        <v/>
      </c>
      <c r="F7860" s="65"/>
      <c r="G7860" s="64"/>
      <c r="H7860" s="69" t="str">
        <f>IF(ISBLANK(Perigon!L7855),"",Perigon!L7855)</f>
        <v/>
      </c>
      <c r="I7860" s="69" t="str">
        <f>IF(ISBLANK(Perigon!M7855),"",Perigon!M7855)</f>
        <v/>
      </c>
      <c r="J7860" s="98" t="str">
        <f>IF(ISBLANK(Perigon!N7855),"",Perigon!N7855)</f>
        <v/>
      </c>
      <c r="K7860" s="99" t="str">
        <f>IF(ISBLANK(Perigon!J7855),"",Perigon!T7855)</f>
        <v/>
      </c>
      <c r="L7860" s="95" t="str">
        <f>IF(ISBLANK(Perigon!O7855),"",Perigon!O7855)</f>
        <v/>
      </c>
      <c r="M7860" s="95" t="str">
        <f>IF(ISBLANK(Perigon!R7855),"",Perigon!R7855)</f>
        <v/>
      </c>
      <c r="N7860" s="95" t="str">
        <f>IF(ISBLANK(Perigon!P7855),"",Perigon!P7855)</f>
        <v/>
      </c>
      <c r="O7860" s="38" t="str">
        <f>IF($L7860="","",VLOOKUP($R7860,Tarife!$A$2:$R$599,13,FALSE))</f>
        <v/>
      </c>
      <c r="P7860" s="38" t="str">
        <f t="shared" si="122"/>
        <v/>
      </c>
      <c r="R7860" s="100" t="str">
        <f>Zusammenzug!$C$25&amp;"-"&amp;Zusammenzug!$A$7&amp;"-"&amp;Leistungen!L7860</f>
        <v>2024-0-</v>
      </c>
    </row>
    <row r="7861" spans="1:18" x14ac:dyDescent="0.2">
      <c r="A7861" s="95" t="str">
        <f>IF(ISBLANK(Perigon!E7856),"",Perigon!E7856)</f>
        <v/>
      </c>
      <c r="B7861" s="95" t="str">
        <f>IF(ISBLANK(Perigon!G7856),"",Perigon!G7856)</f>
        <v/>
      </c>
      <c r="C7861" s="96" t="str">
        <f>IF(ISBLANK(Perigon!I7856),"",Perigon!I7856)</f>
        <v/>
      </c>
      <c r="D7861" s="97" t="str">
        <f>IF(ISBLANK(Perigon!J7856),"",Perigon!J7856)</f>
        <v/>
      </c>
      <c r="E7861" s="64" t="str">
        <f>IF(ISBLANK(Perigon!K7856),"",Perigon!K7856)</f>
        <v/>
      </c>
      <c r="F7861" s="65"/>
      <c r="G7861" s="64"/>
      <c r="H7861" s="69" t="str">
        <f>IF(ISBLANK(Perigon!L7856),"",Perigon!L7856)</f>
        <v/>
      </c>
      <c r="I7861" s="69" t="str">
        <f>IF(ISBLANK(Perigon!M7856),"",Perigon!M7856)</f>
        <v/>
      </c>
      <c r="J7861" s="98" t="str">
        <f>IF(ISBLANK(Perigon!N7856),"",Perigon!N7856)</f>
        <v/>
      </c>
      <c r="K7861" s="99" t="str">
        <f>IF(ISBLANK(Perigon!J7856),"",Perigon!T7856)</f>
        <v/>
      </c>
      <c r="L7861" s="95" t="str">
        <f>IF(ISBLANK(Perigon!O7856),"",Perigon!O7856)</f>
        <v/>
      </c>
      <c r="M7861" s="95" t="str">
        <f>IF(ISBLANK(Perigon!R7856),"",Perigon!R7856)</f>
        <v/>
      </c>
      <c r="N7861" s="95" t="str">
        <f>IF(ISBLANK(Perigon!P7856),"",Perigon!P7856)</f>
        <v/>
      </c>
      <c r="O7861" s="38" t="str">
        <f>IF($L7861="","",VLOOKUP($R7861,Tarife!$A$2:$R$599,13,FALSE))</f>
        <v/>
      </c>
      <c r="P7861" s="38" t="str">
        <f t="shared" si="122"/>
        <v/>
      </c>
      <c r="R7861" s="100" t="str">
        <f>Zusammenzug!$C$25&amp;"-"&amp;Zusammenzug!$A$7&amp;"-"&amp;Leistungen!L7861</f>
        <v>2024-0-</v>
      </c>
    </row>
    <row r="7862" spans="1:18" x14ac:dyDescent="0.2">
      <c r="A7862" s="95" t="str">
        <f>IF(ISBLANK(Perigon!E7857),"",Perigon!E7857)</f>
        <v/>
      </c>
      <c r="B7862" s="95" t="str">
        <f>IF(ISBLANK(Perigon!G7857),"",Perigon!G7857)</f>
        <v/>
      </c>
      <c r="C7862" s="96" t="str">
        <f>IF(ISBLANK(Perigon!I7857),"",Perigon!I7857)</f>
        <v/>
      </c>
      <c r="D7862" s="97" t="str">
        <f>IF(ISBLANK(Perigon!J7857),"",Perigon!J7857)</f>
        <v/>
      </c>
      <c r="E7862" s="64" t="str">
        <f>IF(ISBLANK(Perigon!K7857),"",Perigon!K7857)</f>
        <v/>
      </c>
      <c r="F7862" s="65"/>
      <c r="G7862" s="64"/>
      <c r="H7862" s="69" t="str">
        <f>IF(ISBLANK(Perigon!L7857),"",Perigon!L7857)</f>
        <v/>
      </c>
      <c r="I7862" s="69" t="str">
        <f>IF(ISBLANK(Perigon!M7857),"",Perigon!M7857)</f>
        <v/>
      </c>
      <c r="J7862" s="98" t="str">
        <f>IF(ISBLANK(Perigon!N7857),"",Perigon!N7857)</f>
        <v/>
      </c>
      <c r="K7862" s="99" t="str">
        <f>IF(ISBLANK(Perigon!J7857),"",Perigon!T7857)</f>
        <v/>
      </c>
      <c r="L7862" s="95" t="str">
        <f>IF(ISBLANK(Perigon!O7857),"",Perigon!O7857)</f>
        <v/>
      </c>
      <c r="M7862" s="95" t="str">
        <f>IF(ISBLANK(Perigon!R7857),"",Perigon!R7857)</f>
        <v/>
      </c>
      <c r="N7862" s="95" t="str">
        <f>IF(ISBLANK(Perigon!P7857),"",Perigon!P7857)</f>
        <v/>
      </c>
      <c r="O7862" s="38" t="str">
        <f>IF($L7862="","",VLOOKUP($R7862,Tarife!$A$2:$R$599,13,FALSE))</f>
        <v/>
      </c>
      <c r="P7862" s="38" t="str">
        <f t="shared" si="122"/>
        <v/>
      </c>
      <c r="R7862" s="100" t="str">
        <f>Zusammenzug!$C$25&amp;"-"&amp;Zusammenzug!$A$7&amp;"-"&amp;Leistungen!L7862</f>
        <v>2024-0-</v>
      </c>
    </row>
    <row r="7863" spans="1:18" x14ac:dyDescent="0.2">
      <c r="A7863" s="95" t="str">
        <f>IF(ISBLANK(Perigon!E7858),"",Perigon!E7858)</f>
        <v/>
      </c>
      <c r="B7863" s="95" t="str">
        <f>IF(ISBLANK(Perigon!G7858),"",Perigon!G7858)</f>
        <v/>
      </c>
      <c r="C7863" s="96" t="str">
        <f>IF(ISBLANK(Perigon!I7858),"",Perigon!I7858)</f>
        <v/>
      </c>
      <c r="D7863" s="97" t="str">
        <f>IF(ISBLANK(Perigon!J7858),"",Perigon!J7858)</f>
        <v/>
      </c>
      <c r="E7863" s="64" t="str">
        <f>IF(ISBLANK(Perigon!K7858),"",Perigon!K7858)</f>
        <v/>
      </c>
      <c r="F7863" s="65"/>
      <c r="G7863" s="64"/>
      <c r="H7863" s="69" t="str">
        <f>IF(ISBLANK(Perigon!L7858),"",Perigon!L7858)</f>
        <v/>
      </c>
      <c r="I7863" s="69" t="str">
        <f>IF(ISBLANK(Perigon!M7858),"",Perigon!M7858)</f>
        <v/>
      </c>
      <c r="J7863" s="98" t="str">
        <f>IF(ISBLANK(Perigon!N7858),"",Perigon!N7858)</f>
        <v/>
      </c>
      <c r="K7863" s="99" t="str">
        <f>IF(ISBLANK(Perigon!J7858),"",Perigon!T7858)</f>
        <v/>
      </c>
      <c r="L7863" s="95" t="str">
        <f>IF(ISBLANK(Perigon!O7858),"",Perigon!O7858)</f>
        <v/>
      </c>
      <c r="M7863" s="95" t="str">
        <f>IF(ISBLANK(Perigon!R7858),"",Perigon!R7858)</f>
        <v/>
      </c>
      <c r="N7863" s="95" t="str">
        <f>IF(ISBLANK(Perigon!P7858),"",Perigon!P7858)</f>
        <v/>
      </c>
      <c r="O7863" s="38" t="str">
        <f>IF($L7863="","",VLOOKUP($R7863,Tarife!$A$2:$R$599,13,FALSE))</f>
        <v/>
      </c>
      <c r="P7863" s="38" t="str">
        <f t="shared" si="122"/>
        <v/>
      </c>
      <c r="R7863" s="100" t="str">
        <f>Zusammenzug!$C$25&amp;"-"&amp;Zusammenzug!$A$7&amp;"-"&amp;Leistungen!L7863</f>
        <v>2024-0-</v>
      </c>
    </row>
    <row r="7864" spans="1:18" x14ac:dyDescent="0.2">
      <c r="A7864" s="95" t="str">
        <f>IF(ISBLANK(Perigon!E7859),"",Perigon!E7859)</f>
        <v/>
      </c>
      <c r="B7864" s="95" t="str">
        <f>IF(ISBLANK(Perigon!G7859),"",Perigon!G7859)</f>
        <v/>
      </c>
      <c r="C7864" s="96" t="str">
        <f>IF(ISBLANK(Perigon!I7859),"",Perigon!I7859)</f>
        <v/>
      </c>
      <c r="D7864" s="97" t="str">
        <f>IF(ISBLANK(Perigon!J7859),"",Perigon!J7859)</f>
        <v/>
      </c>
      <c r="E7864" s="64" t="str">
        <f>IF(ISBLANK(Perigon!K7859),"",Perigon!K7859)</f>
        <v/>
      </c>
      <c r="F7864" s="65"/>
      <c r="G7864" s="64"/>
      <c r="H7864" s="69" t="str">
        <f>IF(ISBLANK(Perigon!L7859),"",Perigon!L7859)</f>
        <v/>
      </c>
      <c r="I7864" s="69" t="str">
        <f>IF(ISBLANK(Perigon!M7859),"",Perigon!M7859)</f>
        <v/>
      </c>
      <c r="J7864" s="98" t="str">
        <f>IF(ISBLANK(Perigon!N7859),"",Perigon!N7859)</f>
        <v/>
      </c>
      <c r="K7864" s="99" t="str">
        <f>IF(ISBLANK(Perigon!J7859),"",Perigon!T7859)</f>
        <v/>
      </c>
      <c r="L7864" s="95" t="str">
        <f>IF(ISBLANK(Perigon!O7859),"",Perigon!O7859)</f>
        <v/>
      </c>
      <c r="M7864" s="95" t="str">
        <f>IF(ISBLANK(Perigon!R7859),"",Perigon!R7859)</f>
        <v/>
      </c>
      <c r="N7864" s="95" t="str">
        <f>IF(ISBLANK(Perigon!P7859),"",Perigon!P7859)</f>
        <v/>
      </c>
      <c r="O7864" s="38" t="str">
        <f>IF($L7864="","",VLOOKUP($R7864,Tarife!$A$2:$R$599,13,FALSE))</f>
        <v/>
      </c>
      <c r="P7864" s="38" t="str">
        <f t="shared" si="122"/>
        <v/>
      </c>
      <c r="R7864" s="100" t="str">
        <f>Zusammenzug!$C$25&amp;"-"&amp;Zusammenzug!$A$7&amp;"-"&amp;Leistungen!L7864</f>
        <v>2024-0-</v>
      </c>
    </row>
    <row r="7865" spans="1:18" x14ac:dyDescent="0.2">
      <c r="A7865" s="95" t="str">
        <f>IF(ISBLANK(Perigon!E7860),"",Perigon!E7860)</f>
        <v/>
      </c>
      <c r="B7865" s="95" t="str">
        <f>IF(ISBLANK(Perigon!G7860),"",Perigon!G7860)</f>
        <v/>
      </c>
      <c r="C7865" s="96" t="str">
        <f>IF(ISBLANK(Perigon!I7860),"",Perigon!I7860)</f>
        <v/>
      </c>
      <c r="D7865" s="97" t="str">
        <f>IF(ISBLANK(Perigon!J7860),"",Perigon!J7860)</f>
        <v/>
      </c>
      <c r="E7865" s="64" t="str">
        <f>IF(ISBLANK(Perigon!K7860),"",Perigon!K7860)</f>
        <v/>
      </c>
      <c r="F7865" s="65"/>
      <c r="G7865" s="64"/>
      <c r="H7865" s="69" t="str">
        <f>IF(ISBLANK(Perigon!L7860),"",Perigon!L7860)</f>
        <v/>
      </c>
      <c r="I7865" s="69" t="str">
        <f>IF(ISBLANK(Perigon!M7860),"",Perigon!M7860)</f>
        <v/>
      </c>
      <c r="J7865" s="98" t="str">
        <f>IF(ISBLANK(Perigon!N7860),"",Perigon!N7860)</f>
        <v/>
      </c>
      <c r="K7865" s="99" t="str">
        <f>IF(ISBLANK(Perigon!J7860),"",Perigon!T7860)</f>
        <v/>
      </c>
      <c r="L7865" s="95" t="str">
        <f>IF(ISBLANK(Perigon!O7860),"",Perigon!O7860)</f>
        <v/>
      </c>
      <c r="M7865" s="95" t="str">
        <f>IF(ISBLANK(Perigon!R7860),"",Perigon!R7860)</f>
        <v/>
      </c>
      <c r="N7865" s="95" t="str">
        <f>IF(ISBLANK(Perigon!P7860),"",Perigon!P7860)</f>
        <v/>
      </c>
      <c r="O7865" s="38" t="str">
        <f>IF($L7865="","",VLOOKUP($R7865,Tarife!$A$2:$R$599,13,FALSE))</f>
        <v/>
      </c>
      <c r="P7865" s="38" t="str">
        <f t="shared" si="122"/>
        <v/>
      </c>
      <c r="R7865" s="100" t="str">
        <f>Zusammenzug!$C$25&amp;"-"&amp;Zusammenzug!$A$7&amp;"-"&amp;Leistungen!L7865</f>
        <v>2024-0-</v>
      </c>
    </row>
    <row r="7866" spans="1:18" x14ac:dyDescent="0.2">
      <c r="A7866" s="95" t="str">
        <f>IF(ISBLANK(Perigon!E7861),"",Perigon!E7861)</f>
        <v/>
      </c>
      <c r="B7866" s="95" t="str">
        <f>IF(ISBLANK(Perigon!G7861),"",Perigon!G7861)</f>
        <v/>
      </c>
      <c r="C7866" s="96" t="str">
        <f>IF(ISBLANK(Perigon!I7861),"",Perigon!I7861)</f>
        <v/>
      </c>
      <c r="D7866" s="97" t="str">
        <f>IF(ISBLANK(Perigon!J7861),"",Perigon!J7861)</f>
        <v/>
      </c>
      <c r="E7866" s="64" t="str">
        <f>IF(ISBLANK(Perigon!K7861),"",Perigon!K7861)</f>
        <v/>
      </c>
      <c r="F7866" s="65"/>
      <c r="G7866" s="64"/>
      <c r="H7866" s="69" t="str">
        <f>IF(ISBLANK(Perigon!L7861),"",Perigon!L7861)</f>
        <v/>
      </c>
      <c r="I7866" s="69" t="str">
        <f>IF(ISBLANK(Perigon!M7861),"",Perigon!M7861)</f>
        <v/>
      </c>
      <c r="J7866" s="98" t="str">
        <f>IF(ISBLANK(Perigon!N7861),"",Perigon!N7861)</f>
        <v/>
      </c>
      <c r="K7866" s="99" t="str">
        <f>IF(ISBLANK(Perigon!J7861),"",Perigon!T7861)</f>
        <v/>
      </c>
      <c r="L7866" s="95" t="str">
        <f>IF(ISBLANK(Perigon!O7861),"",Perigon!O7861)</f>
        <v/>
      </c>
      <c r="M7866" s="95" t="str">
        <f>IF(ISBLANK(Perigon!R7861),"",Perigon!R7861)</f>
        <v/>
      </c>
      <c r="N7866" s="95" t="str">
        <f>IF(ISBLANK(Perigon!P7861),"",Perigon!P7861)</f>
        <v/>
      </c>
      <c r="O7866" s="38" t="str">
        <f>IF($L7866="","",VLOOKUP($R7866,Tarife!$A$2:$R$599,13,FALSE))</f>
        <v/>
      </c>
      <c r="P7866" s="38" t="str">
        <f t="shared" si="122"/>
        <v/>
      </c>
      <c r="R7866" s="100" t="str">
        <f>Zusammenzug!$C$25&amp;"-"&amp;Zusammenzug!$A$7&amp;"-"&amp;Leistungen!L7866</f>
        <v>2024-0-</v>
      </c>
    </row>
    <row r="7867" spans="1:18" x14ac:dyDescent="0.2">
      <c r="A7867" s="95" t="str">
        <f>IF(ISBLANK(Perigon!E7862),"",Perigon!E7862)</f>
        <v/>
      </c>
      <c r="B7867" s="95" t="str">
        <f>IF(ISBLANK(Perigon!G7862),"",Perigon!G7862)</f>
        <v/>
      </c>
      <c r="C7867" s="96" t="str">
        <f>IF(ISBLANK(Perigon!I7862),"",Perigon!I7862)</f>
        <v/>
      </c>
      <c r="D7867" s="97" t="str">
        <f>IF(ISBLANK(Perigon!J7862),"",Perigon!J7862)</f>
        <v/>
      </c>
      <c r="E7867" s="64" t="str">
        <f>IF(ISBLANK(Perigon!K7862),"",Perigon!K7862)</f>
        <v/>
      </c>
      <c r="F7867" s="65"/>
      <c r="G7867" s="64"/>
      <c r="H7867" s="69" t="str">
        <f>IF(ISBLANK(Perigon!L7862),"",Perigon!L7862)</f>
        <v/>
      </c>
      <c r="I7867" s="69" t="str">
        <f>IF(ISBLANK(Perigon!M7862),"",Perigon!M7862)</f>
        <v/>
      </c>
      <c r="J7867" s="98" t="str">
        <f>IF(ISBLANK(Perigon!N7862),"",Perigon!N7862)</f>
        <v/>
      </c>
      <c r="K7867" s="99" t="str">
        <f>IF(ISBLANK(Perigon!J7862),"",Perigon!T7862)</f>
        <v/>
      </c>
      <c r="L7867" s="95" t="str">
        <f>IF(ISBLANK(Perigon!O7862),"",Perigon!O7862)</f>
        <v/>
      </c>
      <c r="M7867" s="95" t="str">
        <f>IF(ISBLANK(Perigon!R7862),"",Perigon!R7862)</f>
        <v/>
      </c>
      <c r="N7867" s="95" t="str">
        <f>IF(ISBLANK(Perigon!P7862),"",Perigon!P7862)</f>
        <v/>
      </c>
      <c r="O7867" s="38" t="str">
        <f>IF($L7867="","",VLOOKUP($R7867,Tarife!$A$2:$R$599,13,FALSE))</f>
        <v/>
      </c>
      <c r="P7867" s="38" t="str">
        <f t="shared" si="122"/>
        <v/>
      </c>
      <c r="R7867" s="100" t="str">
        <f>Zusammenzug!$C$25&amp;"-"&amp;Zusammenzug!$A$7&amp;"-"&amp;Leistungen!L7867</f>
        <v>2024-0-</v>
      </c>
    </row>
    <row r="7868" spans="1:18" x14ac:dyDescent="0.2">
      <c r="A7868" s="95" t="str">
        <f>IF(ISBLANK(Perigon!E7863),"",Perigon!E7863)</f>
        <v/>
      </c>
      <c r="B7868" s="95" t="str">
        <f>IF(ISBLANK(Perigon!G7863),"",Perigon!G7863)</f>
        <v/>
      </c>
      <c r="C7868" s="96" t="str">
        <f>IF(ISBLANK(Perigon!I7863),"",Perigon!I7863)</f>
        <v/>
      </c>
      <c r="D7868" s="97" t="str">
        <f>IF(ISBLANK(Perigon!J7863),"",Perigon!J7863)</f>
        <v/>
      </c>
      <c r="E7868" s="64" t="str">
        <f>IF(ISBLANK(Perigon!K7863),"",Perigon!K7863)</f>
        <v/>
      </c>
      <c r="F7868" s="65"/>
      <c r="G7868" s="64"/>
      <c r="H7868" s="69" t="str">
        <f>IF(ISBLANK(Perigon!L7863),"",Perigon!L7863)</f>
        <v/>
      </c>
      <c r="I7868" s="69" t="str">
        <f>IF(ISBLANK(Perigon!M7863),"",Perigon!M7863)</f>
        <v/>
      </c>
      <c r="J7868" s="98" t="str">
        <f>IF(ISBLANK(Perigon!N7863),"",Perigon!N7863)</f>
        <v/>
      </c>
      <c r="K7868" s="99" t="str">
        <f>IF(ISBLANK(Perigon!J7863),"",Perigon!T7863)</f>
        <v/>
      </c>
      <c r="L7868" s="95" t="str">
        <f>IF(ISBLANK(Perigon!O7863),"",Perigon!O7863)</f>
        <v/>
      </c>
      <c r="M7868" s="95" t="str">
        <f>IF(ISBLANK(Perigon!R7863),"",Perigon!R7863)</f>
        <v/>
      </c>
      <c r="N7868" s="95" t="str">
        <f>IF(ISBLANK(Perigon!P7863),"",Perigon!P7863)</f>
        <v/>
      </c>
      <c r="O7868" s="38" t="str">
        <f>IF($L7868="","",VLOOKUP($R7868,Tarife!$A$2:$R$599,13,FALSE))</f>
        <v/>
      </c>
      <c r="P7868" s="38" t="str">
        <f t="shared" si="122"/>
        <v/>
      </c>
      <c r="R7868" s="100" t="str">
        <f>Zusammenzug!$C$25&amp;"-"&amp;Zusammenzug!$A$7&amp;"-"&amp;Leistungen!L7868</f>
        <v>2024-0-</v>
      </c>
    </row>
    <row r="7869" spans="1:18" x14ac:dyDescent="0.2">
      <c r="A7869" s="95" t="str">
        <f>IF(ISBLANK(Perigon!E7864),"",Perigon!E7864)</f>
        <v/>
      </c>
      <c r="B7869" s="95" t="str">
        <f>IF(ISBLANK(Perigon!G7864),"",Perigon!G7864)</f>
        <v/>
      </c>
      <c r="C7869" s="96" t="str">
        <f>IF(ISBLANK(Perigon!I7864),"",Perigon!I7864)</f>
        <v/>
      </c>
      <c r="D7869" s="97" t="str">
        <f>IF(ISBLANK(Perigon!J7864),"",Perigon!J7864)</f>
        <v/>
      </c>
      <c r="E7869" s="64" t="str">
        <f>IF(ISBLANK(Perigon!K7864),"",Perigon!K7864)</f>
        <v/>
      </c>
      <c r="F7869" s="65"/>
      <c r="G7869" s="64"/>
      <c r="H7869" s="69" t="str">
        <f>IF(ISBLANK(Perigon!L7864),"",Perigon!L7864)</f>
        <v/>
      </c>
      <c r="I7869" s="69" t="str">
        <f>IF(ISBLANK(Perigon!M7864),"",Perigon!M7864)</f>
        <v/>
      </c>
      <c r="J7869" s="98" t="str">
        <f>IF(ISBLANK(Perigon!N7864),"",Perigon!N7864)</f>
        <v/>
      </c>
      <c r="K7869" s="99" t="str">
        <f>IF(ISBLANK(Perigon!J7864),"",Perigon!T7864)</f>
        <v/>
      </c>
      <c r="L7869" s="95" t="str">
        <f>IF(ISBLANK(Perigon!O7864),"",Perigon!O7864)</f>
        <v/>
      </c>
      <c r="M7869" s="95" t="str">
        <f>IF(ISBLANK(Perigon!R7864),"",Perigon!R7864)</f>
        <v/>
      </c>
      <c r="N7869" s="95" t="str">
        <f>IF(ISBLANK(Perigon!P7864),"",Perigon!P7864)</f>
        <v/>
      </c>
      <c r="O7869" s="38" t="str">
        <f>IF($L7869="","",VLOOKUP($R7869,Tarife!$A$2:$R$599,13,FALSE))</f>
        <v/>
      </c>
      <c r="P7869" s="38" t="str">
        <f t="shared" si="122"/>
        <v/>
      </c>
      <c r="R7869" s="100" t="str">
        <f>Zusammenzug!$C$25&amp;"-"&amp;Zusammenzug!$A$7&amp;"-"&amp;Leistungen!L7869</f>
        <v>2024-0-</v>
      </c>
    </row>
    <row r="7870" spans="1:18" x14ac:dyDescent="0.2">
      <c r="A7870" s="95" t="str">
        <f>IF(ISBLANK(Perigon!E7865),"",Perigon!E7865)</f>
        <v/>
      </c>
      <c r="B7870" s="95" t="str">
        <f>IF(ISBLANK(Perigon!G7865),"",Perigon!G7865)</f>
        <v/>
      </c>
      <c r="C7870" s="96" t="str">
        <f>IF(ISBLANK(Perigon!I7865),"",Perigon!I7865)</f>
        <v/>
      </c>
      <c r="D7870" s="97" t="str">
        <f>IF(ISBLANK(Perigon!J7865),"",Perigon!J7865)</f>
        <v/>
      </c>
      <c r="E7870" s="64" t="str">
        <f>IF(ISBLANK(Perigon!K7865),"",Perigon!K7865)</f>
        <v/>
      </c>
      <c r="F7870" s="65"/>
      <c r="G7870" s="64"/>
      <c r="H7870" s="69" t="str">
        <f>IF(ISBLANK(Perigon!L7865),"",Perigon!L7865)</f>
        <v/>
      </c>
      <c r="I7870" s="69" t="str">
        <f>IF(ISBLANK(Perigon!M7865),"",Perigon!M7865)</f>
        <v/>
      </c>
      <c r="J7870" s="98" t="str">
        <f>IF(ISBLANK(Perigon!N7865),"",Perigon!N7865)</f>
        <v/>
      </c>
      <c r="K7870" s="99" t="str">
        <f>IF(ISBLANK(Perigon!J7865),"",Perigon!T7865)</f>
        <v/>
      </c>
      <c r="L7870" s="95" t="str">
        <f>IF(ISBLANK(Perigon!O7865),"",Perigon!O7865)</f>
        <v/>
      </c>
      <c r="M7870" s="95" t="str">
        <f>IF(ISBLANK(Perigon!R7865),"",Perigon!R7865)</f>
        <v/>
      </c>
      <c r="N7870" s="95" t="str">
        <f>IF(ISBLANK(Perigon!P7865),"",Perigon!P7865)</f>
        <v/>
      </c>
      <c r="O7870" s="38" t="str">
        <f>IF($L7870="","",VLOOKUP($R7870,Tarife!$A$2:$R$599,13,FALSE))</f>
        <v/>
      </c>
      <c r="P7870" s="38" t="str">
        <f t="shared" si="122"/>
        <v/>
      </c>
      <c r="R7870" s="100" t="str">
        <f>Zusammenzug!$C$25&amp;"-"&amp;Zusammenzug!$A$7&amp;"-"&amp;Leistungen!L7870</f>
        <v>2024-0-</v>
      </c>
    </row>
    <row r="7871" spans="1:18" x14ac:dyDescent="0.2">
      <c r="A7871" s="95" t="str">
        <f>IF(ISBLANK(Perigon!E7866),"",Perigon!E7866)</f>
        <v/>
      </c>
      <c r="B7871" s="95" t="str">
        <f>IF(ISBLANK(Perigon!G7866),"",Perigon!G7866)</f>
        <v/>
      </c>
      <c r="C7871" s="96" t="str">
        <f>IF(ISBLANK(Perigon!I7866),"",Perigon!I7866)</f>
        <v/>
      </c>
      <c r="D7871" s="97" t="str">
        <f>IF(ISBLANK(Perigon!J7866),"",Perigon!J7866)</f>
        <v/>
      </c>
      <c r="E7871" s="64" t="str">
        <f>IF(ISBLANK(Perigon!K7866),"",Perigon!K7866)</f>
        <v/>
      </c>
      <c r="F7871" s="65"/>
      <c r="G7871" s="64"/>
      <c r="H7871" s="69" t="str">
        <f>IF(ISBLANK(Perigon!L7866),"",Perigon!L7866)</f>
        <v/>
      </c>
      <c r="I7871" s="69" t="str">
        <f>IF(ISBLANK(Perigon!M7866),"",Perigon!M7866)</f>
        <v/>
      </c>
      <c r="J7871" s="98" t="str">
        <f>IF(ISBLANK(Perigon!N7866),"",Perigon!N7866)</f>
        <v/>
      </c>
      <c r="K7871" s="99" t="str">
        <f>IF(ISBLANK(Perigon!J7866),"",Perigon!T7866)</f>
        <v/>
      </c>
      <c r="L7871" s="95" t="str">
        <f>IF(ISBLANK(Perigon!O7866),"",Perigon!O7866)</f>
        <v/>
      </c>
      <c r="M7871" s="95" t="str">
        <f>IF(ISBLANK(Perigon!R7866),"",Perigon!R7866)</f>
        <v/>
      </c>
      <c r="N7871" s="95" t="str">
        <f>IF(ISBLANK(Perigon!P7866),"",Perigon!P7866)</f>
        <v/>
      </c>
      <c r="O7871" s="38" t="str">
        <f>IF($L7871="","",VLOOKUP($R7871,Tarife!$A$2:$R$599,13,FALSE))</f>
        <v/>
      </c>
      <c r="P7871" s="38" t="str">
        <f t="shared" si="122"/>
        <v/>
      </c>
      <c r="R7871" s="100" t="str">
        <f>Zusammenzug!$C$25&amp;"-"&amp;Zusammenzug!$A$7&amp;"-"&amp;Leistungen!L7871</f>
        <v>2024-0-</v>
      </c>
    </row>
    <row r="7872" spans="1:18" x14ac:dyDescent="0.2">
      <c r="A7872" s="95" t="str">
        <f>IF(ISBLANK(Perigon!E7867),"",Perigon!E7867)</f>
        <v/>
      </c>
      <c r="B7872" s="95" t="str">
        <f>IF(ISBLANK(Perigon!G7867),"",Perigon!G7867)</f>
        <v/>
      </c>
      <c r="C7872" s="96" t="str">
        <f>IF(ISBLANK(Perigon!I7867),"",Perigon!I7867)</f>
        <v/>
      </c>
      <c r="D7872" s="97" t="str">
        <f>IF(ISBLANK(Perigon!J7867),"",Perigon!J7867)</f>
        <v/>
      </c>
      <c r="E7872" s="64" t="str">
        <f>IF(ISBLANK(Perigon!K7867),"",Perigon!K7867)</f>
        <v/>
      </c>
      <c r="F7872" s="65"/>
      <c r="G7872" s="64"/>
      <c r="H7872" s="69" t="str">
        <f>IF(ISBLANK(Perigon!L7867),"",Perigon!L7867)</f>
        <v/>
      </c>
      <c r="I7872" s="69" t="str">
        <f>IF(ISBLANK(Perigon!M7867),"",Perigon!M7867)</f>
        <v/>
      </c>
      <c r="J7872" s="98" t="str">
        <f>IF(ISBLANK(Perigon!N7867),"",Perigon!N7867)</f>
        <v/>
      </c>
      <c r="K7872" s="99" t="str">
        <f>IF(ISBLANK(Perigon!J7867),"",Perigon!T7867)</f>
        <v/>
      </c>
      <c r="L7872" s="95" t="str">
        <f>IF(ISBLANK(Perigon!O7867),"",Perigon!O7867)</f>
        <v/>
      </c>
      <c r="M7872" s="95" t="str">
        <f>IF(ISBLANK(Perigon!R7867),"",Perigon!R7867)</f>
        <v/>
      </c>
      <c r="N7872" s="95" t="str">
        <f>IF(ISBLANK(Perigon!P7867),"",Perigon!P7867)</f>
        <v/>
      </c>
      <c r="O7872" s="38" t="str">
        <f>IF($L7872="","",VLOOKUP($R7872,Tarife!$A$2:$R$599,13,FALSE))</f>
        <v/>
      </c>
      <c r="P7872" s="38" t="str">
        <f t="shared" si="122"/>
        <v/>
      </c>
      <c r="R7872" s="100" t="str">
        <f>Zusammenzug!$C$25&amp;"-"&amp;Zusammenzug!$A$7&amp;"-"&amp;Leistungen!L7872</f>
        <v>2024-0-</v>
      </c>
    </row>
    <row r="7873" spans="1:18" x14ac:dyDescent="0.2">
      <c r="A7873" s="95" t="str">
        <f>IF(ISBLANK(Perigon!E7868),"",Perigon!E7868)</f>
        <v/>
      </c>
      <c r="B7873" s="95" t="str">
        <f>IF(ISBLANK(Perigon!G7868),"",Perigon!G7868)</f>
        <v/>
      </c>
      <c r="C7873" s="96" t="str">
        <f>IF(ISBLANK(Perigon!I7868),"",Perigon!I7868)</f>
        <v/>
      </c>
      <c r="D7873" s="97" t="str">
        <f>IF(ISBLANK(Perigon!J7868),"",Perigon!J7868)</f>
        <v/>
      </c>
      <c r="E7873" s="64" t="str">
        <f>IF(ISBLANK(Perigon!K7868),"",Perigon!K7868)</f>
        <v/>
      </c>
      <c r="F7873" s="65"/>
      <c r="G7873" s="64"/>
      <c r="H7873" s="69" t="str">
        <f>IF(ISBLANK(Perigon!L7868),"",Perigon!L7868)</f>
        <v/>
      </c>
      <c r="I7873" s="69" t="str">
        <f>IF(ISBLANK(Perigon!M7868),"",Perigon!M7868)</f>
        <v/>
      </c>
      <c r="J7873" s="98" t="str">
        <f>IF(ISBLANK(Perigon!N7868),"",Perigon!N7868)</f>
        <v/>
      </c>
      <c r="K7873" s="99" t="str">
        <f>IF(ISBLANK(Perigon!J7868),"",Perigon!T7868)</f>
        <v/>
      </c>
      <c r="L7873" s="95" t="str">
        <f>IF(ISBLANK(Perigon!O7868),"",Perigon!O7868)</f>
        <v/>
      </c>
      <c r="M7873" s="95" t="str">
        <f>IF(ISBLANK(Perigon!R7868),"",Perigon!R7868)</f>
        <v/>
      </c>
      <c r="N7873" s="95" t="str">
        <f>IF(ISBLANK(Perigon!P7868),"",Perigon!P7868)</f>
        <v/>
      </c>
      <c r="O7873" s="38" t="str">
        <f>IF($L7873="","",VLOOKUP($R7873,Tarife!$A$2:$R$599,13,FALSE))</f>
        <v/>
      </c>
      <c r="P7873" s="38" t="str">
        <f t="shared" si="122"/>
        <v/>
      </c>
      <c r="R7873" s="100" t="str">
        <f>Zusammenzug!$C$25&amp;"-"&amp;Zusammenzug!$A$7&amp;"-"&amp;Leistungen!L7873</f>
        <v>2024-0-</v>
      </c>
    </row>
    <row r="7874" spans="1:18" x14ac:dyDescent="0.2">
      <c r="A7874" s="95" t="str">
        <f>IF(ISBLANK(Perigon!E7869),"",Perigon!E7869)</f>
        <v/>
      </c>
      <c r="B7874" s="95" t="str">
        <f>IF(ISBLANK(Perigon!G7869),"",Perigon!G7869)</f>
        <v/>
      </c>
      <c r="C7874" s="96" t="str">
        <f>IF(ISBLANK(Perigon!I7869),"",Perigon!I7869)</f>
        <v/>
      </c>
      <c r="D7874" s="97" t="str">
        <f>IF(ISBLANK(Perigon!J7869),"",Perigon!J7869)</f>
        <v/>
      </c>
      <c r="E7874" s="64" t="str">
        <f>IF(ISBLANK(Perigon!K7869),"",Perigon!K7869)</f>
        <v/>
      </c>
      <c r="F7874" s="65"/>
      <c r="G7874" s="64"/>
      <c r="H7874" s="69" t="str">
        <f>IF(ISBLANK(Perigon!L7869),"",Perigon!L7869)</f>
        <v/>
      </c>
      <c r="I7874" s="69" t="str">
        <f>IF(ISBLANK(Perigon!M7869),"",Perigon!M7869)</f>
        <v/>
      </c>
      <c r="J7874" s="98" t="str">
        <f>IF(ISBLANK(Perigon!N7869),"",Perigon!N7869)</f>
        <v/>
      </c>
      <c r="K7874" s="99" t="str">
        <f>IF(ISBLANK(Perigon!J7869),"",Perigon!T7869)</f>
        <v/>
      </c>
      <c r="L7874" s="95" t="str">
        <f>IF(ISBLANK(Perigon!O7869),"",Perigon!O7869)</f>
        <v/>
      </c>
      <c r="M7874" s="95" t="str">
        <f>IF(ISBLANK(Perigon!R7869),"",Perigon!R7869)</f>
        <v/>
      </c>
      <c r="N7874" s="95" t="str">
        <f>IF(ISBLANK(Perigon!P7869),"",Perigon!P7869)</f>
        <v/>
      </c>
      <c r="O7874" s="38" t="str">
        <f>IF($L7874="","",VLOOKUP($R7874,Tarife!$A$2:$R$599,13,FALSE))</f>
        <v/>
      </c>
      <c r="P7874" s="38" t="str">
        <f t="shared" si="122"/>
        <v/>
      </c>
      <c r="R7874" s="100" t="str">
        <f>Zusammenzug!$C$25&amp;"-"&amp;Zusammenzug!$A$7&amp;"-"&amp;Leistungen!L7874</f>
        <v>2024-0-</v>
      </c>
    </row>
    <row r="7875" spans="1:18" x14ac:dyDescent="0.2">
      <c r="A7875" s="95" t="str">
        <f>IF(ISBLANK(Perigon!E7870),"",Perigon!E7870)</f>
        <v/>
      </c>
      <c r="B7875" s="95" t="str">
        <f>IF(ISBLANK(Perigon!G7870),"",Perigon!G7870)</f>
        <v/>
      </c>
      <c r="C7875" s="96" t="str">
        <f>IF(ISBLANK(Perigon!I7870),"",Perigon!I7870)</f>
        <v/>
      </c>
      <c r="D7875" s="97" t="str">
        <f>IF(ISBLANK(Perigon!J7870),"",Perigon!J7870)</f>
        <v/>
      </c>
      <c r="E7875" s="64" t="str">
        <f>IF(ISBLANK(Perigon!K7870),"",Perigon!K7870)</f>
        <v/>
      </c>
      <c r="F7875" s="65"/>
      <c r="G7875" s="64"/>
      <c r="H7875" s="69" t="str">
        <f>IF(ISBLANK(Perigon!L7870),"",Perigon!L7870)</f>
        <v/>
      </c>
      <c r="I7875" s="69" t="str">
        <f>IF(ISBLANK(Perigon!M7870),"",Perigon!M7870)</f>
        <v/>
      </c>
      <c r="J7875" s="98" t="str">
        <f>IF(ISBLANK(Perigon!N7870),"",Perigon!N7870)</f>
        <v/>
      </c>
      <c r="K7875" s="99" t="str">
        <f>IF(ISBLANK(Perigon!J7870),"",Perigon!T7870)</f>
        <v/>
      </c>
      <c r="L7875" s="95" t="str">
        <f>IF(ISBLANK(Perigon!O7870),"",Perigon!O7870)</f>
        <v/>
      </c>
      <c r="M7875" s="95" t="str">
        <f>IF(ISBLANK(Perigon!R7870),"",Perigon!R7870)</f>
        <v/>
      </c>
      <c r="N7875" s="95" t="str">
        <f>IF(ISBLANK(Perigon!P7870),"",Perigon!P7870)</f>
        <v/>
      </c>
      <c r="O7875" s="38" t="str">
        <f>IF($L7875="","",VLOOKUP($R7875,Tarife!$A$2:$R$599,13,FALSE))</f>
        <v/>
      </c>
      <c r="P7875" s="38" t="str">
        <f t="shared" si="122"/>
        <v/>
      </c>
      <c r="R7875" s="100" t="str">
        <f>Zusammenzug!$C$25&amp;"-"&amp;Zusammenzug!$A$7&amp;"-"&amp;Leistungen!L7875</f>
        <v>2024-0-</v>
      </c>
    </row>
    <row r="7876" spans="1:18" x14ac:dyDescent="0.2">
      <c r="A7876" s="95" t="str">
        <f>IF(ISBLANK(Perigon!E7871),"",Perigon!E7871)</f>
        <v/>
      </c>
      <c r="B7876" s="95" t="str">
        <f>IF(ISBLANK(Perigon!G7871),"",Perigon!G7871)</f>
        <v/>
      </c>
      <c r="C7876" s="96" t="str">
        <f>IF(ISBLANK(Perigon!I7871),"",Perigon!I7871)</f>
        <v/>
      </c>
      <c r="D7876" s="97" t="str">
        <f>IF(ISBLANK(Perigon!J7871),"",Perigon!J7871)</f>
        <v/>
      </c>
      <c r="E7876" s="64" t="str">
        <f>IF(ISBLANK(Perigon!K7871),"",Perigon!K7871)</f>
        <v/>
      </c>
      <c r="F7876" s="65"/>
      <c r="G7876" s="64"/>
      <c r="H7876" s="69" t="str">
        <f>IF(ISBLANK(Perigon!L7871),"",Perigon!L7871)</f>
        <v/>
      </c>
      <c r="I7876" s="69" t="str">
        <f>IF(ISBLANK(Perigon!M7871),"",Perigon!M7871)</f>
        <v/>
      </c>
      <c r="J7876" s="98" t="str">
        <f>IF(ISBLANK(Perigon!N7871),"",Perigon!N7871)</f>
        <v/>
      </c>
      <c r="K7876" s="99" t="str">
        <f>IF(ISBLANK(Perigon!J7871),"",Perigon!T7871)</f>
        <v/>
      </c>
      <c r="L7876" s="95" t="str">
        <f>IF(ISBLANK(Perigon!O7871),"",Perigon!O7871)</f>
        <v/>
      </c>
      <c r="M7876" s="95" t="str">
        <f>IF(ISBLANK(Perigon!R7871),"",Perigon!R7871)</f>
        <v/>
      </c>
      <c r="N7876" s="95" t="str">
        <f>IF(ISBLANK(Perigon!P7871),"",Perigon!P7871)</f>
        <v/>
      </c>
      <c r="O7876" s="38" t="str">
        <f>IF($L7876="","",VLOOKUP($R7876,Tarife!$A$2:$R$599,13,FALSE))</f>
        <v/>
      </c>
      <c r="P7876" s="38" t="str">
        <f t="shared" si="122"/>
        <v/>
      </c>
      <c r="R7876" s="100" t="str">
        <f>Zusammenzug!$C$25&amp;"-"&amp;Zusammenzug!$A$7&amp;"-"&amp;Leistungen!L7876</f>
        <v>2024-0-</v>
      </c>
    </row>
    <row r="7877" spans="1:18" x14ac:dyDescent="0.2">
      <c r="A7877" s="95" t="str">
        <f>IF(ISBLANK(Perigon!E7872),"",Perigon!E7872)</f>
        <v/>
      </c>
      <c r="B7877" s="95" t="str">
        <f>IF(ISBLANK(Perigon!G7872),"",Perigon!G7872)</f>
        <v/>
      </c>
      <c r="C7877" s="96" t="str">
        <f>IF(ISBLANK(Perigon!I7872),"",Perigon!I7872)</f>
        <v/>
      </c>
      <c r="D7877" s="97" t="str">
        <f>IF(ISBLANK(Perigon!J7872),"",Perigon!J7872)</f>
        <v/>
      </c>
      <c r="E7877" s="64" t="str">
        <f>IF(ISBLANK(Perigon!K7872),"",Perigon!K7872)</f>
        <v/>
      </c>
      <c r="F7877" s="65"/>
      <c r="G7877" s="64"/>
      <c r="H7877" s="69" t="str">
        <f>IF(ISBLANK(Perigon!L7872),"",Perigon!L7872)</f>
        <v/>
      </c>
      <c r="I7877" s="69" t="str">
        <f>IF(ISBLANK(Perigon!M7872),"",Perigon!M7872)</f>
        <v/>
      </c>
      <c r="J7877" s="98" t="str">
        <f>IF(ISBLANK(Perigon!N7872),"",Perigon!N7872)</f>
        <v/>
      </c>
      <c r="K7877" s="99" t="str">
        <f>IF(ISBLANK(Perigon!J7872),"",Perigon!T7872)</f>
        <v/>
      </c>
      <c r="L7877" s="95" t="str">
        <f>IF(ISBLANK(Perigon!O7872),"",Perigon!O7872)</f>
        <v/>
      </c>
      <c r="M7877" s="95" t="str">
        <f>IF(ISBLANK(Perigon!R7872),"",Perigon!R7872)</f>
        <v/>
      </c>
      <c r="N7877" s="95" t="str">
        <f>IF(ISBLANK(Perigon!P7872),"",Perigon!P7872)</f>
        <v/>
      </c>
      <c r="O7877" s="38" t="str">
        <f>IF($L7877="","",VLOOKUP($R7877,Tarife!$A$2:$R$599,13,FALSE))</f>
        <v/>
      </c>
      <c r="P7877" s="38" t="str">
        <f t="shared" si="122"/>
        <v/>
      </c>
      <c r="R7877" s="100" t="str">
        <f>Zusammenzug!$C$25&amp;"-"&amp;Zusammenzug!$A$7&amp;"-"&amp;Leistungen!L7877</f>
        <v>2024-0-</v>
      </c>
    </row>
    <row r="7878" spans="1:18" x14ac:dyDescent="0.2">
      <c r="A7878" s="95" t="str">
        <f>IF(ISBLANK(Perigon!E7873),"",Perigon!E7873)</f>
        <v/>
      </c>
      <c r="B7878" s="95" t="str">
        <f>IF(ISBLANK(Perigon!G7873),"",Perigon!G7873)</f>
        <v/>
      </c>
      <c r="C7878" s="96" t="str">
        <f>IF(ISBLANK(Perigon!I7873),"",Perigon!I7873)</f>
        <v/>
      </c>
      <c r="D7878" s="97" t="str">
        <f>IF(ISBLANK(Perigon!J7873),"",Perigon!J7873)</f>
        <v/>
      </c>
      <c r="E7878" s="64" t="str">
        <f>IF(ISBLANK(Perigon!K7873),"",Perigon!K7873)</f>
        <v/>
      </c>
      <c r="F7878" s="65"/>
      <c r="G7878" s="64"/>
      <c r="H7878" s="69" t="str">
        <f>IF(ISBLANK(Perigon!L7873),"",Perigon!L7873)</f>
        <v/>
      </c>
      <c r="I7878" s="69" t="str">
        <f>IF(ISBLANK(Perigon!M7873),"",Perigon!M7873)</f>
        <v/>
      </c>
      <c r="J7878" s="98" t="str">
        <f>IF(ISBLANK(Perigon!N7873),"",Perigon!N7873)</f>
        <v/>
      </c>
      <c r="K7878" s="99" t="str">
        <f>IF(ISBLANK(Perigon!J7873),"",Perigon!T7873)</f>
        <v/>
      </c>
      <c r="L7878" s="95" t="str">
        <f>IF(ISBLANK(Perigon!O7873),"",Perigon!O7873)</f>
        <v/>
      </c>
      <c r="M7878" s="95" t="str">
        <f>IF(ISBLANK(Perigon!R7873),"",Perigon!R7873)</f>
        <v/>
      </c>
      <c r="N7878" s="95" t="str">
        <f>IF(ISBLANK(Perigon!P7873),"",Perigon!P7873)</f>
        <v/>
      </c>
      <c r="O7878" s="38" t="str">
        <f>IF($L7878="","",VLOOKUP($R7878,Tarife!$A$2:$R$599,13,FALSE))</f>
        <v/>
      </c>
      <c r="P7878" s="38" t="str">
        <f t="shared" si="122"/>
        <v/>
      </c>
      <c r="R7878" s="100" t="str">
        <f>Zusammenzug!$C$25&amp;"-"&amp;Zusammenzug!$A$7&amp;"-"&amp;Leistungen!L7878</f>
        <v>2024-0-</v>
      </c>
    </row>
    <row r="7879" spans="1:18" x14ac:dyDescent="0.2">
      <c r="A7879" s="95" t="str">
        <f>IF(ISBLANK(Perigon!E7874),"",Perigon!E7874)</f>
        <v/>
      </c>
      <c r="B7879" s="95" t="str">
        <f>IF(ISBLANK(Perigon!G7874),"",Perigon!G7874)</f>
        <v/>
      </c>
      <c r="C7879" s="96" t="str">
        <f>IF(ISBLANK(Perigon!I7874),"",Perigon!I7874)</f>
        <v/>
      </c>
      <c r="D7879" s="97" t="str">
        <f>IF(ISBLANK(Perigon!J7874),"",Perigon!J7874)</f>
        <v/>
      </c>
      <c r="E7879" s="64" t="str">
        <f>IF(ISBLANK(Perigon!K7874),"",Perigon!K7874)</f>
        <v/>
      </c>
      <c r="F7879" s="65"/>
      <c r="G7879" s="64"/>
      <c r="H7879" s="69" t="str">
        <f>IF(ISBLANK(Perigon!L7874),"",Perigon!L7874)</f>
        <v/>
      </c>
      <c r="I7879" s="69" t="str">
        <f>IF(ISBLANK(Perigon!M7874),"",Perigon!M7874)</f>
        <v/>
      </c>
      <c r="J7879" s="98" t="str">
        <f>IF(ISBLANK(Perigon!N7874),"",Perigon!N7874)</f>
        <v/>
      </c>
      <c r="K7879" s="99" t="str">
        <f>IF(ISBLANK(Perigon!J7874),"",Perigon!T7874)</f>
        <v/>
      </c>
      <c r="L7879" s="95" t="str">
        <f>IF(ISBLANK(Perigon!O7874),"",Perigon!O7874)</f>
        <v/>
      </c>
      <c r="M7879" s="95" t="str">
        <f>IF(ISBLANK(Perigon!R7874),"",Perigon!R7874)</f>
        <v/>
      </c>
      <c r="N7879" s="95" t="str">
        <f>IF(ISBLANK(Perigon!P7874),"",Perigon!P7874)</f>
        <v/>
      </c>
      <c r="O7879" s="38" t="str">
        <f>IF($L7879="","",VLOOKUP($R7879,Tarife!$A$2:$R$599,13,FALSE))</f>
        <v/>
      </c>
      <c r="P7879" s="38" t="str">
        <f t="shared" si="122"/>
        <v/>
      </c>
      <c r="R7879" s="100" t="str">
        <f>Zusammenzug!$C$25&amp;"-"&amp;Zusammenzug!$A$7&amp;"-"&amp;Leistungen!L7879</f>
        <v>2024-0-</v>
      </c>
    </row>
    <row r="7880" spans="1:18" x14ac:dyDescent="0.2">
      <c r="A7880" s="95" t="str">
        <f>IF(ISBLANK(Perigon!E7875),"",Perigon!E7875)</f>
        <v/>
      </c>
      <c r="B7880" s="95" t="str">
        <f>IF(ISBLANK(Perigon!G7875),"",Perigon!G7875)</f>
        <v/>
      </c>
      <c r="C7880" s="96" t="str">
        <f>IF(ISBLANK(Perigon!I7875),"",Perigon!I7875)</f>
        <v/>
      </c>
      <c r="D7880" s="97" t="str">
        <f>IF(ISBLANK(Perigon!J7875),"",Perigon!J7875)</f>
        <v/>
      </c>
      <c r="E7880" s="64" t="str">
        <f>IF(ISBLANK(Perigon!K7875),"",Perigon!K7875)</f>
        <v/>
      </c>
      <c r="F7880" s="65"/>
      <c r="G7880" s="64"/>
      <c r="H7880" s="69" t="str">
        <f>IF(ISBLANK(Perigon!L7875),"",Perigon!L7875)</f>
        <v/>
      </c>
      <c r="I7880" s="69" t="str">
        <f>IF(ISBLANK(Perigon!M7875),"",Perigon!M7875)</f>
        <v/>
      </c>
      <c r="J7880" s="98" t="str">
        <f>IF(ISBLANK(Perigon!N7875),"",Perigon!N7875)</f>
        <v/>
      </c>
      <c r="K7880" s="99" t="str">
        <f>IF(ISBLANK(Perigon!J7875),"",Perigon!T7875)</f>
        <v/>
      </c>
      <c r="L7880" s="95" t="str">
        <f>IF(ISBLANK(Perigon!O7875),"",Perigon!O7875)</f>
        <v/>
      </c>
      <c r="M7880" s="95" t="str">
        <f>IF(ISBLANK(Perigon!R7875),"",Perigon!R7875)</f>
        <v/>
      </c>
      <c r="N7880" s="95" t="str">
        <f>IF(ISBLANK(Perigon!P7875),"",Perigon!P7875)</f>
        <v/>
      </c>
      <c r="O7880" s="38" t="str">
        <f>IF($L7880="","",VLOOKUP($R7880,Tarife!$A$2:$R$599,13,FALSE))</f>
        <v/>
      </c>
      <c r="P7880" s="38" t="str">
        <f t="shared" ref="P7880:P7943" si="123">IF(L7880="","",IF(AND($L7880="Pabe",N7880&lt;O7880),M7880*O7880,IF(N7880&lt;O7880,M7880*N7880,M7880*O7880)))</f>
        <v/>
      </c>
      <c r="R7880" s="100" t="str">
        <f>Zusammenzug!$C$25&amp;"-"&amp;Zusammenzug!$A$7&amp;"-"&amp;Leistungen!L7880</f>
        <v>2024-0-</v>
      </c>
    </row>
    <row r="7881" spans="1:18" x14ac:dyDescent="0.2">
      <c r="A7881" s="95" t="str">
        <f>IF(ISBLANK(Perigon!E7876),"",Perigon!E7876)</f>
        <v/>
      </c>
      <c r="B7881" s="95" t="str">
        <f>IF(ISBLANK(Perigon!G7876),"",Perigon!G7876)</f>
        <v/>
      </c>
      <c r="C7881" s="96" t="str">
        <f>IF(ISBLANK(Perigon!I7876),"",Perigon!I7876)</f>
        <v/>
      </c>
      <c r="D7881" s="97" t="str">
        <f>IF(ISBLANK(Perigon!J7876),"",Perigon!J7876)</f>
        <v/>
      </c>
      <c r="E7881" s="64" t="str">
        <f>IF(ISBLANK(Perigon!K7876),"",Perigon!K7876)</f>
        <v/>
      </c>
      <c r="F7881" s="65"/>
      <c r="G7881" s="64"/>
      <c r="H7881" s="69" t="str">
        <f>IF(ISBLANK(Perigon!L7876),"",Perigon!L7876)</f>
        <v/>
      </c>
      <c r="I7881" s="69" t="str">
        <f>IF(ISBLANK(Perigon!M7876),"",Perigon!M7876)</f>
        <v/>
      </c>
      <c r="J7881" s="98" t="str">
        <f>IF(ISBLANK(Perigon!N7876),"",Perigon!N7876)</f>
        <v/>
      </c>
      <c r="K7881" s="99" t="str">
        <f>IF(ISBLANK(Perigon!J7876),"",Perigon!T7876)</f>
        <v/>
      </c>
      <c r="L7881" s="95" t="str">
        <f>IF(ISBLANK(Perigon!O7876),"",Perigon!O7876)</f>
        <v/>
      </c>
      <c r="M7881" s="95" t="str">
        <f>IF(ISBLANK(Perigon!R7876),"",Perigon!R7876)</f>
        <v/>
      </c>
      <c r="N7881" s="95" t="str">
        <f>IF(ISBLANK(Perigon!P7876),"",Perigon!P7876)</f>
        <v/>
      </c>
      <c r="O7881" s="38" t="str">
        <f>IF($L7881="","",VLOOKUP($R7881,Tarife!$A$2:$R$599,13,FALSE))</f>
        <v/>
      </c>
      <c r="P7881" s="38" t="str">
        <f t="shared" si="123"/>
        <v/>
      </c>
      <c r="R7881" s="100" t="str">
        <f>Zusammenzug!$C$25&amp;"-"&amp;Zusammenzug!$A$7&amp;"-"&amp;Leistungen!L7881</f>
        <v>2024-0-</v>
      </c>
    </row>
    <row r="7882" spans="1:18" x14ac:dyDescent="0.2">
      <c r="A7882" s="95" t="str">
        <f>IF(ISBLANK(Perigon!E7877),"",Perigon!E7877)</f>
        <v/>
      </c>
      <c r="B7882" s="95" t="str">
        <f>IF(ISBLANK(Perigon!G7877),"",Perigon!G7877)</f>
        <v/>
      </c>
      <c r="C7882" s="96" t="str">
        <f>IF(ISBLANK(Perigon!I7877),"",Perigon!I7877)</f>
        <v/>
      </c>
      <c r="D7882" s="97" t="str">
        <f>IF(ISBLANK(Perigon!J7877),"",Perigon!J7877)</f>
        <v/>
      </c>
      <c r="E7882" s="64" t="str">
        <f>IF(ISBLANK(Perigon!K7877),"",Perigon!K7877)</f>
        <v/>
      </c>
      <c r="F7882" s="65"/>
      <c r="G7882" s="64"/>
      <c r="H7882" s="69" t="str">
        <f>IF(ISBLANK(Perigon!L7877),"",Perigon!L7877)</f>
        <v/>
      </c>
      <c r="I7882" s="69" t="str">
        <f>IF(ISBLANK(Perigon!M7877),"",Perigon!M7877)</f>
        <v/>
      </c>
      <c r="J7882" s="98" t="str">
        <f>IF(ISBLANK(Perigon!N7877),"",Perigon!N7877)</f>
        <v/>
      </c>
      <c r="K7882" s="99" t="str">
        <f>IF(ISBLANK(Perigon!J7877),"",Perigon!T7877)</f>
        <v/>
      </c>
      <c r="L7882" s="95" t="str">
        <f>IF(ISBLANK(Perigon!O7877),"",Perigon!O7877)</f>
        <v/>
      </c>
      <c r="M7882" s="95" t="str">
        <f>IF(ISBLANK(Perigon!R7877),"",Perigon!R7877)</f>
        <v/>
      </c>
      <c r="N7882" s="95" t="str">
        <f>IF(ISBLANK(Perigon!P7877),"",Perigon!P7877)</f>
        <v/>
      </c>
      <c r="O7882" s="38" t="str">
        <f>IF($L7882="","",VLOOKUP($R7882,Tarife!$A$2:$R$599,13,FALSE))</f>
        <v/>
      </c>
      <c r="P7882" s="38" t="str">
        <f t="shared" si="123"/>
        <v/>
      </c>
      <c r="R7882" s="100" t="str">
        <f>Zusammenzug!$C$25&amp;"-"&amp;Zusammenzug!$A$7&amp;"-"&amp;Leistungen!L7882</f>
        <v>2024-0-</v>
      </c>
    </row>
    <row r="7883" spans="1:18" x14ac:dyDescent="0.2">
      <c r="A7883" s="95" t="str">
        <f>IF(ISBLANK(Perigon!E7878),"",Perigon!E7878)</f>
        <v/>
      </c>
      <c r="B7883" s="95" t="str">
        <f>IF(ISBLANK(Perigon!G7878),"",Perigon!G7878)</f>
        <v/>
      </c>
      <c r="C7883" s="96" t="str">
        <f>IF(ISBLANK(Perigon!I7878),"",Perigon!I7878)</f>
        <v/>
      </c>
      <c r="D7883" s="97" t="str">
        <f>IF(ISBLANK(Perigon!J7878),"",Perigon!J7878)</f>
        <v/>
      </c>
      <c r="E7883" s="64" t="str">
        <f>IF(ISBLANK(Perigon!K7878),"",Perigon!K7878)</f>
        <v/>
      </c>
      <c r="F7883" s="65"/>
      <c r="G7883" s="64"/>
      <c r="H7883" s="69" t="str">
        <f>IF(ISBLANK(Perigon!L7878),"",Perigon!L7878)</f>
        <v/>
      </c>
      <c r="I7883" s="69" t="str">
        <f>IF(ISBLANK(Perigon!M7878),"",Perigon!M7878)</f>
        <v/>
      </c>
      <c r="J7883" s="98" t="str">
        <f>IF(ISBLANK(Perigon!N7878),"",Perigon!N7878)</f>
        <v/>
      </c>
      <c r="K7883" s="99" t="str">
        <f>IF(ISBLANK(Perigon!J7878),"",Perigon!T7878)</f>
        <v/>
      </c>
      <c r="L7883" s="95" t="str">
        <f>IF(ISBLANK(Perigon!O7878),"",Perigon!O7878)</f>
        <v/>
      </c>
      <c r="M7883" s="95" t="str">
        <f>IF(ISBLANK(Perigon!R7878),"",Perigon!R7878)</f>
        <v/>
      </c>
      <c r="N7883" s="95" t="str">
        <f>IF(ISBLANK(Perigon!P7878),"",Perigon!P7878)</f>
        <v/>
      </c>
      <c r="O7883" s="38" t="str">
        <f>IF($L7883="","",VLOOKUP($R7883,Tarife!$A$2:$R$599,13,FALSE))</f>
        <v/>
      </c>
      <c r="P7883" s="38" t="str">
        <f t="shared" si="123"/>
        <v/>
      </c>
      <c r="R7883" s="100" t="str">
        <f>Zusammenzug!$C$25&amp;"-"&amp;Zusammenzug!$A$7&amp;"-"&amp;Leistungen!L7883</f>
        <v>2024-0-</v>
      </c>
    </row>
    <row r="7884" spans="1:18" x14ac:dyDescent="0.2">
      <c r="A7884" s="95" t="str">
        <f>IF(ISBLANK(Perigon!E7879),"",Perigon!E7879)</f>
        <v/>
      </c>
      <c r="B7884" s="95" t="str">
        <f>IF(ISBLANK(Perigon!G7879),"",Perigon!G7879)</f>
        <v/>
      </c>
      <c r="C7884" s="96" t="str">
        <f>IF(ISBLANK(Perigon!I7879),"",Perigon!I7879)</f>
        <v/>
      </c>
      <c r="D7884" s="97" t="str">
        <f>IF(ISBLANK(Perigon!J7879),"",Perigon!J7879)</f>
        <v/>
      </c>
      <c r="E7884" s="64" t="str">
        <f>IF(ISBLANK(Perigon!K7879),"",Perigon!K7879)</f>
        <v/>
      </c>
      <c r="F7884" s="65"/>
      <c r="G7884" s="64"/>
      <c r="H7884" s="69" t="str">
        <f>IF(ISBLANK(Perigon!L7879),"",Perigon!L7879)</f>
        <v/>
      </c>
      <c r="I7884" s="69" t="str">
        <f>IF(ISBLANK(Perigon!M7879),"",Perigon!M7879)</f>
        <v/>
      </c>
      <c r="J7884" s="98" t="str">
        <f>IF(ISBLANK(Perigon!N7879),"",Perigon!N7879)</f>
        <v/>
      </c>
      <c r="K7884" s="99" t="str">
        <f>IF(ISBLANK(Perigon!J7879),"",Perigon!T7879)</f>
        <v/>
      </c>
      <c r="L7884" s="95" t="str">
        <f>IF(ISBLANK(Perigon!O7879),"",Perigon!O7879)</f>
        <v/>
      </c>
      <c r="M7884" s="95" t="str">
        <f>IF(ISBLANK(Perigon!R7879),"",Perigon!R7879)</f>
        <v/>
      </c>
      <c r="N7884" s="95" t="str">
        <f>IF(ISBLANK(Perigon!P7879),"",Perigon!P7879)</f>
        <v/>
      </c>
      <c r="O7884" s="38" t="str">
        <f>IF($L7884="","",VLOOKUP($R7884,Tarife!$A$2:$R$599,13,FALSE))</f>
        <v/>
      </c>
      <c r="P7884" s="38" t="str">
        <f t="shared" si="123"/>
        <v/>
      </c>
      <c r="R7884" s="100" t="str">
        <f>Zusammenzug!$C$25&amp;"-"&amp;Zusammenzug!$A$7&amp;"-"&amp;Leistungen!L7884</f>
        <v>2024-0-</v>
      </c>
    </row>
    <row r="7885" spans="1:18" x14ac:dyDescent="0.2">
      <c r="A7885" s="95" t="str">
        <f>IF(ISBLANK(Perigon!E7880),"",Perigon!E7880)</f>
        <v/>
      </c>
      <c r="B7885" s="95" t="str">
        <f>IF(ISBLANK(Perigon!G7880),"",Perigon!G7880)</f>
        <v/>
      </c>
      <c r="C7885" s="96" t="str">
        <f>IF(ISBLANK(Perigon!I7880),"",Perigon!I7880)</f>
        <v/>
      </c>
      <c r="D7885" s="97" t="str">
        <f>IF(ISBLANK(Perigon!J7880),"",Perigon!J7880)</f>
        <v/>
      </c>
      <c r="E7885" s="64" t="str">
        <f>IF(ISBLANK(Perigon!K7880),"",Perigon!K7880)</f>
        <v/>
      </c>
      <c r="F7885" s="65"/>
      <c r="G7885" s="64"/>
      <c r="H7885" s="69" t="str">
        <f>IF(ISBLANK(Perigon!L7880),"",Perigon!L7880)</f>
        <v/>
      </c>
      <c r="I7885" s="69" t="str">
        <f>IF(ISBLANK(Perigon!M7880),"",Perigon!M7880)</f>
        <v/>
      </c>
      <c r="J7885" s="98" t="str">
        <f>IF(ISBLANK(Perigon!N7880),"",Perigon!N7880)</f>
        <v/>
      </c>
      <c r="K7885" s="99" t="str">
        <f>IF(ISBLANK(Perigon!J7880),"",Perigon!T7880)</f>
        <v/>
      </c>
      <c r="L7885" s="95" t="str">
        <f>IF(ISBLANK(Perigon!O7880),"",Perigon!O7880)</f>
        <v/>
      </c>
      <c r="M7885" s="95" t="str">
        <f>IF(ISBLANK(Perigon!R7880),"",Perigon!R7880)</f>
        <v/>
      </c>
      <c r="N7885" s="95" t="str">
        <f>IF(ISBLANK(Perigon!P7880),"",Perigon!P7880)</f>
        <v/>
      </c>
      <c r="O7885" s="38" t="str">
        <f>IF($L7885="","",VLOOKUP($R7885,Tarife!$A$2:$R$599,13,FALSE))</f>
        <v/>
      </c>
      <c r="P7885" s="38" t="str">
        <f t="shared" si="123"/>
        <v/>
      </c>
      <c r="R7885" s="100" t="str">
        <f>Zusammenzug!$C$25&amp;"-"&amp;Zusammenzug!$A$7&amp;"-"&amp;Leistungen!L7885</f>
        <v>2024-0-</v>
      </c>
    </row>
    <row r="7886" spans="1:18" x14ac:dyDescent="0.2">
      <c r="A7886" s="95" t="str">
        <f>IF(ISBLANK(Perigon!E7881),"",Perigon!E7881)</f>
        <v/>
      </c>
      <c r="B7886" s="95" t="str">
        <f>IF(ISBLANK(Perigon!G7881),"",Perigon!G7881)</f>
        <v/>
      </c>
      <c r="C7886" s="96" t="str">
        <f>IF(ISBLANK(Perigon!I7881),"",Perigon!I7881)</f>
        <v/>
      </c>
      <c r="D7886" s="97" t="str">
        <f>IF(ISBLANK(Perigon!J7881),"",Perigon!J7881)</f>
        <v/>
      </c>
      <c r="E7886" s="64" t="str">
        <f>IF(ISBLANK(Perigon!K7881),"",Perigon!K7881)</f>
        <v/>
      </c>
      <c r="F7886" s="65"/>
      <c r="G7886" s="64"/>
      <c r="H7886" s="69" t="str">
        <f>IF(ISBLANK(Perigon!L7881),"",Perigon!L7881)</f>
        <v/>
      </c>
      <c r="I7886" s="69" t="str">
        <f>IF(ISBLANK(Perigon!M7881),"",Perigon!M7881)</f>
        <v/>
      </c>
      <c r="J7886" s="98" t="str">
        <f>IF(ISBLANK(Perigon!N7881),"",Perigon!N7881)</f>
        <v/>
      </c>
      <c r="K7886" s="99" t="str">
        <f>IF(ISBLANK(Perigon!J7881),"",Perigon!T7881)</f>
        <v/>
      </c>
      <c r="L7886" s="95" t="str">
        <f>IF(ISBLANK(Perigon!O7881),"",Perigon!O7881)</f>
        <v/>
      </c>
      <c r="M7886" s="95" t="str">
        <f>IF(ISBLANK(Perigon!R7881),"",Perigon!R7881)</f>
        <v/>
      </c>
      <c r="N7886" s="95" t="str">
        <f>IF(ISBLANK(Perigon!P7881),"",Perigon!P7881)</f>
        <v/>
      </c>
      <c r="O7886" s="38" t="str">
        <f>IF($L7886="","",VLOOKUP($R7886,Tarife!$A$2:$R$599,13,FALSE))</f>
        <v/>
      </c>
      <c r="P7886" s="38" t="str">
        <f t="shared" si="123"/>
        <v/>
      </c>
      <c r="R7886" s="100" t="str">
        <f>Zusammenzug!$C$25&amp;"-"&amp;Zusammenzug!$A$7&amp;"-"&amp;Leistungen!L7886</f>
        <v>2024-0-</v>
      </c>
    </row>
    <row r="7887" spans="1:18" x14ac:dyDescent="0.2">
      <c r="A7887" s="95" t="str">
        <f>IF(ISBLANK(Perigon!E7882),"",Perigon!E7882)</f>
        <v/>
      </c>
      <c r="B7887" s="95" t="str">
        <f>IF(ISBLANK(Perigon!G7882),"",Perigon!G7882)</f>
        <v/>
      </c>
      <c r="C7887" s="96" t="str">
        <f>IF(ISBLANK(Perigon!I7882),"",Perigon!I7882)</f>
        <v/>
      </c>
      <c r="D7887" s="97" t="str">
        <f>IF(ISBLANK(Perigon!J7882),"",Perigon!J7882)</f>
        <v/>
      </c>
      <c r="E7887" s="64" t="str">
        <f>IF(ISBLANK(Perigon!K7882),"",Perigon!K7882)</f>
        <v/>
      </c>
      <c r="F7887" s="65"/>
      <c r="G7887" s="64"/>
      <c r="H7887" s="69" t="str">
        <f>IF(ISBLANK(Perigon!L7882),"",Perigon!L7882)</f>
        <v/>
      </c>
      <c r="I7887" s="69" t="str">
        <f>IF(ISBLANK(Perigon!M7882),"",Perigon!M7882)</f>
        <v/>
      </c>
      <c r="J7887" s="98" t="str">
        <f>IF(ISBLANK(Perigon!N7882),"",Perigon!N7882)</f>
        <v/>
      </c>
      <c r="K7887" s="99" t="str">
        <f>IF(ISBLANK(Perigon!J7882),"",Perigon!T7882)</f>
        <v/>
      </c>
      <c r="L7887" s="95" t="str">
        <f>IF(ISBLANK(Perigon!O7882),"",Perigon!O7882)</f>
        <v/>
      </c>
      <c r="M7887" s="95" t="str">
        <f>IF(ISBLANK(Perigon!R7882),"",Perigon!R7882)</f>
        <v/>
      </c>
      <c r="N7887" s="95" t="str">
        <f>IF(ISBLANK(Perigon!P7882),"",Perigon!P7882)</f>
        <v/>
      </c>
      <c r="O7887" s="38" t="str">
        <f>IF($L7887="","",VLOOKUP($R7887,Tarife!$A$2:$R$599,13,FALSE))</f>
        <v/>
      </c>
      <c r="P7887" s="38" t="str">
        <f t="shared" si="123"/>
        <v/>
      </c>
      <c r="R7887" s="100" t="str">
        <f>Zusammenzug!$C$25&amp;"-"&amp;Zusammenzug!$A$7&amp;"-"&amp;Leistungen!L7887</f>
        <v>2024-0-</v>
      </c>
    </row>
    <row r="7888" spans="1:18" x14ac:dyDescent="0.2">
      <c r="A7888" s="95" t="str">
        <f>IF(ISBLANK(Perigon!E7883),"",Perigon!E7883)</f>
        <v/>
      </c>
      <c r="B7888" s="95" t="str">
        <f>IF(ISBLANK(Perigon!G7883),"",Perigon!G7883)</f>
        <v/>
      </c>
      <c r="C7888" s="96" t="str">
        <f>IF(ISBLANK(Perigon!I7883),"",Perigon!I7883)</f>
        <v/>
      </c>
      <c r="D7888" s="97" t="str">
        <f>IF(ISBLANK(Perigon!J7883),"",Perigon!J7883)</f>
        <v/>
      </c>
      <c r="E7888" s="64" t="str">
        <f>IF(ISBLANK(Perigon!K7883),"",Perigon!K7883)</f>
        <v/>
      </c>
      <c r="F7888" s="65"/>
      <c r="G7888" s="64"/>
      <c r="H7888" s="69" t="str">
        <f>IF(ISBLANK(Perigon!L7883),"",Perigon!L7883)</f>
        <v/>
      </c>
      <c r="I7888" s="69" t="str">
        <f>IF(ISBLANK(Perigon!M7883),"",Perigon!M7883)</f>
        <v/>
      </c>
      <c r="J7888" s="98" t="str">
        <f>IF(ISBLANK(Perigon!N7883),"",Perigon!N7883)</f>
        <v/>
      </c>
      <c r="K7888" s="99" t="str">
        <f>IF(ISBLANK(Perigon!J7883),"",Perigon!T7883)</f>
        <v/>
      </c>
      <c r="L7888" s="95" t="str">
        <f>IF(ISBLANK(Perigon!O7883),"",Perigon!O7883)</f>
        <v/>
      </c>
      <c r="M7888" s="95" t="str">
        <f>IF(ISBLANK(Perigon!R7883),"",Perigon!R7883)</f>
        <v/>
      </c>
      <c r="N7888" s="95" t="str">
        <f>IF(ISBLANK(Perigon!P7883),"",Perigon!P7883)</f>
        <v/>
      </c>
      <c r="O7888" s="38" t="str">
        <f>IF($L7888="","",VLOOKUP($R7888,Tarife!$A$2:$R$599,13,FALSE))</f>
        <v/>
      </c>
      <c r="P7888" s="38" t="str">
        <f t="shared" si="123"/>
        <v/>
      </c>
      <c r="R7888" s="100" t="str">
        <f>Zusammenzug!$C$25&amp;"-"&amp;Zusammenzug!$A$7&amp;"-"&amp;Leistungen!L7888</f>
        <v>2024-0-</v>
      </c>
    </row>
    <row r="7889" spans="1:18" x14ac:dyDescent="0.2">
      <c r="A7889" s="95" t="str">
        <f>IF(ISBLANK(Perigon!E7884),"",Perigon!E7884)</f>
        <v/>
      </c>
      <c r="B7889" s="95" t="str">
        <f>IF(ISBLANK(Perigon!G7884),"",Perigon!G7884)</f>
        <v/>
      </c>
      <c r="C7889" s="96" t="str">
        <f>IF(ISBLANK(Perigon!I7884),"",Perigon!I7884)</f>
        <v/>
      </c>
      <c r="D7889" s="97" t="str">
        <f>IF(ISBLANK(Perigon!J7884),"",Perigon!J7884)</f>
        <v/>
      </c>
      <c r="E7889" s="64" t="str">
        <f>IF(ISBLANK(Perigon!K7884),"",Perigon!K7884)</f>
        <v/>
      </c>
      <c r="F7889" s="65"/>
      <c r="G7889" s="64"/>
      <c r="H7889" s="69" t="str">
        <f>IF(ISBLANK(Perigon!L7884),"",Perigon!L7884)</f>
        <v/>
      </c>
      <c r="I7889" s="69" t="str">
        <f>IF(ISBLANK(Perigon!M7884),"",Perigon!M7884)</f>
        <v/>
      </c>
      <c r="J7889" s="98" t="str">
        <f>IF(ISBLANK(Perigon!N7884),"",Perigon!N7884)</f>
        <v/>
      </c>
      <c r="K7889" s="99" t="str">
        <f>IF(ISBLANK(Perigon!J7884),"",Perigon!T7884)</f>
        <v/>
      </c>
      <c r="L7889" s="95" t="str">
        <f>IF(ISBLANK(Perigon!O7884),"",Perigon!O7884)</f>
        <v/>
      </c>
      <c r="M7889" s="95" t="str">
        <f>IF(ISBLANK(Perigon!R7884),"",Perigon!R7884)</f>
        <v/>
      </c>
      <c r="N7889" s="95" t="str">
        <f>IF(ISBLANK(Perigon!P7884),"",Perigon!P7884)</f>
        <v/>
      </c>
      <c r="O7889" s="38" t="str">
        <f>IF($L7889="","",VLOOKUP($R7889,Tarife!$A$2:$R$599,13,FALSE))</f>
        <v/>
      </c>
      <c r="P7889" s="38" t="str">
        <f t="shared" si="123"/>
        <v/>
      </c>
      <c r="R7889" s="100" t="str">
        <f>Zusammenzug!$C$25&amp;"-"&amp;Zusammenzug!$A$7&amp;"-"&amp;Leistungen!L7889</f>
        <v>2024-0-</v>
      </c>
    </row>
    <row r="7890" spans="1:18" x14ac:dyDescent="0.2">
      <c r="A7890" s="95" t="str">
        <f>IF(ISBLANK(Perigon!E7885),"",Perigon!E7885)</f>
        <v/>
      </c>
      <c r="B7890" s="95" t="str">
        <f>IF(ISBLANK(Perigon!G7885),"",Perigon!G7885)</f>
        <v/>
      </c>
      <c r="C7890" s="96" t="str">
        <f>IF(ISBLANK(Perigon!I7885),"",Perigon!I7885)</f>
        <v/>
      </c>
      <c r="D7890" s="97" t="str">
        <f>IF(ISBLANK(Perigon!J7885),"",Perigon!J7885)</f>
        <v/>
      </c>
      <c r="E7890" s="64" t="str">
        <f>IF(ISBLANK(Perigon!K7885),"",Perigon!K7885)</f>
        <v/>
      </c>
      <c r="F7890" s="65"/>
      <c r="G7890" s="64"/>
      <c r="H7890" s="69" t="str">
        <f>IF(ISBLANK(Perigon!L7885),"",Perigon!L7885)</f>
        <v/>
      </c>
      <c r="I7890" s="69" t="str">
        <f>IF(ISBLANK(Perigon!M7885),"",Perigon!M7885)</f>
        <v/>
      </c>
      <c r="J7890" s="98" t="str">
        <f>IF(ISBLANK(Perigon!N7885),"",Perigon!N7885)</f>
        <v/>
      </c>
      <c r="K7890" s="99" t="str">
        <f>IF(ISBLANK(Perigon!J7885),"",Perigon!T7885)</f>
        <v/>
      </c>
      <c r="L7890" s="95" t="str">
        <f>IF(ISBLANK(Perigon!O7885),"",Perigon!O7885)</f>
        <v/>
      </c>
      <c r="M7890" s="95" t="str">
        <f>IF(ISBLANK(Perigon!R7885),"",Perigon!R7885)</f>
        <v/>
      </c>
      <c r="N7890" s="95" t="str">
        <f>IF(ISBLANK(Perigon!P7885),"",Perigon!P7885)</f>
        <v/>
      </c>
      <c r="O7890" s="38" t="str">
        <f>IF($L7890="","",VLOOKUP($R7890,Tarife!$A$2:$R$599,13,FALSE))</f>
        <v/>
      </c>
      <c r="P7890" s="38" t="str">
        <f t="shared" si="123"/>
        <v/>
      </c>
      <c r="R7890" s="100" t="str">
        <f>Zusammenzug!$C$25&amp;"-"&amp;Zusammenzug!$A$7&amp;"-"&amp;Leistungen!L7890</f>
        <v>2024-0-</v>
      </c>
    </row>
    <row r="7891" spans="1:18" x14ac:dyDescent="0.2">
      <c r="A7891" s="95" t="str">
        <f>IF(ISBLANK(Perigon!E7886),"",Perigon!E7886)</f>
        <v/>
      </c>
      <c r="B7891" s="95" t="str">
        <f>IF(ISBLANK(Perigon!G7886),"",Perigon!G7886)</f>
        <v/>
      </c>
      <c r="C7891" s="96" t="str">
        <f>IF(ISBLANK(Perigon!I7886),"",Perigon!I7886)</f>
        <v/>
      </c>
      <c r="D7891" s="97" t="str">
        <f>IF(ISBLANK(Perigon!J7886),"",Perigon!J7886)</f>
        <v/>
      </c>
      <c r="E7891" s="64" t="str">
        <f>IF(ISBLANK(Perigon!K7886),"",Perigon!K7886)</f>
        <v/>
      </c>
      <c r="F7891" s="65"/>
      <c r="G7891" s="64"/>
      <c r="H7891" s="69" t="str">
        <f>IF(ISBLANK(Perigon!L7886),"",Perigon!L7886)</f>
        <v/>
      </c>
      <c r="I7891" s="69" t="str">
        <f>IF(ISBLANK(Perigon!M7886),"",Perigon!M7886)</f>
        <v/>
      </c>
      <c r="J7891" s="98" t="str">
        <f>IF(ISBLANK(Perigon!N7886),"",Perigon!N7886)</f>
        <v/>
      </c>
      <c r="K7891" s="99" t="str">
        <f>IF(ISBLANK(Perigon!J7886),"",Perigon!T7886)</f>
        <v/>
      </c>
      <c r="L7891" s="95" t="str">
        <f>IF(ISBLANK(Perigon!O7886),"",Perigon!O7886)</f>
        <v/>
      </c>
      <c r="M7891" s="95" t="str">
        <f>IF(ISBLANK(Perigon!R7886),"",Perigon!R7886)</f>
        <v/>
      </c>
      <c r="N7891" s="95" t="str">
        <f>IF(ISBLANK(Perigon!P7886),"",Perigon!P7886)</f>
        <v/>
      </c>
      <c r="O7891" s="38" t="str">
        <f>IF($L7891="","",VLOOKUP($R7891,Tarife!$A$2:$R$599,13,FALSE))</f>
        <v/>
      </c>
      <c r="P7891" s="38" t="str">
        <f t="shared" si="123"/>
        <v/>
      </c>
      <c r="R7891" s="100" t="str">
        <f>Zusammenzug!$C$25&amp;"-"&amp;Zusammenzug!$A$7&amp;"-"&amp;Leistungen!L7891</f>
        <v>2024-0-</v>
      </c>
    </row>
    <row r="7892" spans="1:18" x14ac:dyDescent="0.2">
      <c r="A7892" s="95" t="str">
        <f>IF(ISBLANK(Perigon!E7887),"",Perigon!E7887)</f>
        <v/>
      </c>
      <c r="B7892" s="95" t="str">
        <f>IF(ISBLANK(Perigon!G7887),"",Perigon!G7887)</f>
        <v/>
      </c>
      <c r="C7892" s="96" t="str">
        <f>IF(ISBLANK(Perigon!I7887),"",Perigon!I7887)</f>
        <v/>
      </c>
      <c r="D7892" s="97" t="str">
        <f>IF(ISBLANK(Perigon!J7887),"",Perigon!J7887)</f>
        <v/>
      </c>
      <c r="E7892" s="64" t="str">
        <f>IF(ISBLANK(Perigon!K7887),"",Perigon!K7887)</f>
        <v/>
      </c>
      <c r="F7892" s="65"/>
      <c r="G7892" s="64"/>
      <c r="H7892" s="69" t="str">
        <f>IF(ISBLANK(Perigon!L7887),"",Perigon!L7887)</f>
        <v/>
      </c>
      <c r="I7892" s="69" t="str">
        <f>IF(ISBLANK(Perigon!M7887),"",Perigon!M7887)</f>
        <v/>
      </c>
      <c r="J7892" s="98" t="str">
        <f>IF(ISBLANK(Perigon!N7887),"",Perigon!N7887)</f>
        <v/>
      </c>
      <c r="K7892" s="99" t="str">
        <f>IF(ISBLANK(Perigon!J7887),"",Perigon!T7887)</f>
        <v/>
      </c>
      <c r="L7892" s="95" t="str">
        <f>IF(ISBLANK(Perigon!O7887),"",Perigon!O7887)</f>
        <v/>
      </c>
      <c r="M7892" s="95" t="str">
        <f>IF(ISBLANK(Perigon!R7887),"",Perigon!R7887)</f>
        <v/>
      </c>
      <c r="N7892" s="95" t="str">
        <f>IF(ISBLANK(Perigon!P7887),"",Perigon!P7887)</f>
        <v/>
      </c>
      <c r="O7892" s="38" t="str">
        <f>IF($L7892="","",VLOOKUP($R7892,Tarife!$A$2:$R$599,13,FALSE))</f>
        <v/>
      </c>
      <c r="P7892" s="38" t="str">
        <f t="shared" si="123"/>
        <v/>
      </c>
      <c r="R7892" s="100" t="str">
        <f>Zusammenzug!$C$25&amp;"-"&amp;Zusammenzug!$A$7&amp;"-"&amp;Leistungen!L7892</f>
        <v>2024-0-</v>
      </c>
    </row>
    <row r="7893" spans="1:18" x14ac:dyDescent="0.2">
      <c r="A7893" s="95" t="str">
        <f>IF(ISBLANK(Perigon!E7888),"",Perigon!E7888)</f>
        <v/>
      </c>
      <c r="B7893" s="95" t="str">
        <f>IF(ISBLANK(Perigon!G7888),"",Perigon!G7888)</f>
        <v/>
      </c>
      <c r="C7893" s="96" t="str">
        <f>IF(ISBLANK(Perigon!I7888),"",Perigon!I7888)</f>
        <v/>
      </c>
      <c r="D7893" s="97" t="str">
        <f>IF(ISBLANK(Perigon!J7888),"",Perigon!J7888)</f>
        <v/>
      </c>
      <c r="E7893" s="64" t="str">
        <f>IF(ISBLANK(Perigon!K7888),"",Perigon!K7888)</f>
        <v/>
      </c>
      <c r="F7893" s="65"/>
      <c r="G7893" s="64"/>
      <c r="H7893" s="69" t="str">
        <f>IF(ISBLANK(Perigon!L7888),"",Perigon!L7888)</f>
        <v/>
      </c>
      <c r="I7893" s="69" t="str">
        <f>IF(ISBLANK(Perigon!M7888),"",Perigon!M7888)</f>
        <v/>
      </c>
      <c r="J7893" s="98" t="str">
        <f>IF(ISBLANK(Perigon!N7888),"",Perigon!N7888)</f>
        <v/>
      </c>
      <c r="K7893" s="99" t="str">
        <f>IF(ISBLANK(Perigon!J7888),"",Perigon!T7888)</f>
        <v/>
      </c>
      <c r="L7893" s="95" t="str">
        <f>IF(ISBLANK(Perigon!O7888),"",Perigon!O7888)</f>
        <v/>
      </c>
      <c r="M7893" s="95" t="str">
        <f>IF(ISBLANK(Perigon!R7888),"",Perigon!R7888)</f>
        <v/>
      </c>
      <c r="N7893" s="95" t="str">
        <f>IF(ISBLANK(Perigon!P7888),"",Perigon!P7888)</f>
        <v/>
      </c>
      <c r="O7893" s="38" t="str">
        <f>IF($L7893="","",VLOOKUP($R7893,Tarife!$A$2:$R$599,13,FALSE))</f>
        <v/>
      </c>
      <c r="P7893" s="38" t="str">
        <f t="shared" si="123"/>
        <v/>
      </c>
      <c r="R7893" s="100" t="str">
        <f>Zusammenzug!$C$25&amp;"-"&amp;Zusammenzug!$A$7&amp;"-"&amp;Leistungen!L7893</f>
        <v>2024-0-</v>
      </c>
    </row>
    <row r="7894" spans="1:18" x14ac:dyDescent="0.2">
      <c r="A7894" s="95" t="str">
        <f>IF(ISBLANK(Perigon!E7889),"",Perigon!E7889)</f>
        <v/>
      </c>
      <c r="B7894" s="95" t="str">
        <f>IF(ISBLANK(Perigon!G7889),"",Perigon!G7889)</f>
        <v/>
      </c>
      <c r="C7894" s="96" t="str">
        <f>IF(ISBLANK(Perigon!I7889),"",Perigon!I7889)</f>
        <v/>
      </c>
      <c r="D7894" s="97" t="str">
        <f>IF(ISBLANK(Perigon!J7889),"",Perigon!J7889)</f>
        <v/>
      </c>
      <c r="E7894" s="64" t="str">
        <f>IF(ISBLANK(Perigon!K7889),"",Perigon!K7889)</f>
        <v/>
      </c>
      <c r="F7894" s="65"/>
      <c r="G7894" s="64"/>
      <c r="H7894" s="69" t="str">
        <f>IF(ISBLANK(Perigon!L7889),"",Perigon!L7889)</f>
        <v/>
      </c>
      <c r="I7894" s="69" t="str">
        <f>IF(ISBLANK(Perigon!M7889),"",Perigon!M7889)</f>
        <v/>
      </c>
      <c r="J7894" s="98" t="str">
        <f>IF(ISBLANK(Perigon!N7889),"",Perigon!N7889)</f>
        <v/>
      </c>
      <c r="K7894" s="99" t="str">
        <f>IF(ISBLANK(Perigon!J7889),"",Perigon!T7889)</f>
        <v/>
      </c>
      <c r="L7894" s="95" t="str">
        <f>IF(ISBLANK(Perigon!O7889),"",Perigon!O7889)</f>
        <v/>
      </c>
      <c r="M7894" s="95" t="str">
        <f>IF(ISBLANK(Perigon!R7889),"",Perigon!R7889)</f>
        <v/>
      </c>
      <c r="N7894" s="95" t="str">
        <f>IF(ISBLANK(Perigon!P7889),"",Perigon!P7889)</f>
        <v/>
      </c>
      <c r="O7894" s="38" t="str">
        <f>IF($L7894="","",VLOOKUP($R7894,Tarife!$A$2:$R$599,13,FALSE))</f>
        <v/>
      </c>
      <c r="P7894" s="38" t="str">
        <f t="shared" si="123"/>
        <v/>
      </c>
      <c r="R7894" s="100" t="str">
        <f>Zusammenzug!$C$25&amp;"-"&amp;Zusammenzug!$A$7&amp;"-"&amp;Leistungen!L7894</f>
        <v>2024-0-</v>
      </c>
    </row>
    <row r="7895" spans="1:18" x14ac:dyDescent="0.2">
      <c r="A7895" s="95" t="str">
        <f>IF(ISBLANK(Perigon!E7890),"",Perigon!E7890)</f>
        <v/>
      </c>
      <c r="B7895" s="95" t="str">
        <f>IF(ISBLANK(Perigon!G7890),"",Perigon!G7890)</f>
        <v/>
      </c>
      <c r="C7895" s="96" t="str">
        <f>IF(ISBLANK(Perigon!I7890),"",Perigon!I7890)</f>
        <v/>
      </c>
      <c r="D7895" s="97" t="str">
        <f>IF(ISBLANK(Perigon!J7890),"",Perigon!J7890)</f>
        <v/>
      </c>
      <c r="E7895" s="64" t="str">
        <f>IF(ISBLANK(Perigon!K7890),"",Perigon!K7890)</f>
        <v/>
      </c>
      <c r="F7895" s="65"/>
      <c r="G7895" s="64"/>
      <c r="H7895" s="69" t="str">
        <f>IF(ISBLANK(Perigon!L7890),"",Perigon!L7890)</f>
        <v/>
      </c>
      <c r="I7895" s="69" t="str">
        <f>IF(ISBLANK(Perigon!M7890),"",Perigon!M7890)</f>
        <v/>
      </c>
      <c r="J7895" s="98" t="str">
        <f>IF(ISBLANK(Perigon!N7890),"",Perigon!N7890)</f>
        <v/>
      </c>
      <c r="K7895" s="99" t="str">
        <f>IF(ISBLANK(Perigon!J7890),"",Perigon!T7890)</f>
        <v/>
      </c>
      <c r="L7895" s="95" t="str">
        <f>IF(ISBLANK(Perigon!O7890),"",Perigon!O7890)</f>
        <v/>
      </c>
      <c r="M7895" s="95" t="str">
        <f>IF(ISBLANK(Perigon!R7890),"",Perigon!R7890)</f>
        <v/>
      </c>
      <c r="N7895" s="95" t="str">
        <f>IF(ISBLANK(Perigon!P7890),"",Perigon!P7890)</f>
        <v/>
      </c>
      <c r="O7895" s="38" t="str">
        <f>IF($L7895="","",VLOOKUP($R7895,Tarife!$A$2:$R$599,13,FALSE))</f>
        <v/>
      </c>
      <c r="P7895" s="38" t="str">
        <f t="shared" si="123"/>
        <v/>
      </c>
      <c r="R7895" s="100" t="str">
        <f>Zusammenzug!$C$25&amp;"-"&amp;Zusammenzug!$A$7&amp;"-"&amp;Leistungen!L7895</f>
        <v>2024-0-</v>
      </c>
    </row>
    <row r="7896" spans="1:18" x14ac:dyDescent="0.2">
      <c r="A7896" s="95" t="str">
        <f>IF(ISBLANK(Perigon!E7891),"",Perigon!E7891)</f>
        <v/>
      </c>
      <c r="B7896" s="95" t="str">
        <f>IF(ISBLANK(Perigon!G7891),"",Perigon!G7891)</f>
        <v/>
      </c>
      <c r="C7896" s="96" t="str">
        <f>IF(ISBLANK(Perigon!I7891),"",Perigon!I7891)</f>
        <v/>
      </c>
      <c r="D7896" s="97" t="str">
        <f>IF(ISBLANK(Perigon!J7891),"",Perigon!J7891)</f>
        <v/>
      </c>
      <c r="E7896" s="64" t="str">
        <f>IF(ISBLANK(Perigon!K7891),"",Perigon!K7891)</f>
        <v/>
      </c>
      <c r="F7896" s="65"/>
      <c r="G7896" s="64"/>
      <c r="H7896" s="69" t="str">
        <f>IF(ISBLANK(Perigon!L7891),"",Perigon!L7891)</f>
        <v/>
      </c>
      <c r="I7896" s="69" t="str">
        <f>IF(ISBLANK(Perigon!M7891),"",Perigon!M7891)</f>
        <v/>
      </c>
      <c r="J7896" s="98" t="str">
        <f>IF(ISBLANK(Perigon!N7891),"",Perigon!N7891)</f>
        <v/>
      </c>
      <c r="K7896" s="99" t="str">
        <f>IF(ISBLANK(Perigon!J7891),"",Perigon!T7891)</f>
        <v/>
      </c>
      <c r="L7896" s="95" t="str">
        <f>IF(ISBLANK(Perigon!O7891),"",Perigon!O7891)</f>
        <v/>
      </c>
      <c r="M7896" s="95" t="str">
        <f>IF(ISBLANK(Perigon!R7891),"",Perigon!R7891)</f>
        <v/>
      </c>
      <c r="N7896" s="95" t="str">
        <f>IF(ISBLANK(Perigon!P7891),"",Perigon!P7891)</f>
        <v/>
      </c>
      <c r="O7896" s="38" t="str">
        <f>IF($L7896="","",VLOOKUP($R7896,Tarife!$A$2:$R$599,13,FALSE))</f>
        <v/>
      </c>
      <c r="P7896" s="38" t="str">
        <f t="shared" si="123"/>
        <v/>
      </c>
      <c r="R7896" s="100" t="str">
        <f>Zusammenzug!$C$25&amp;"-"&amp;Zusammenzug!$A$7&amp;"-"&amp;Leistungen!L7896</f>
        <v>2024-0-</v>
      </c>
    </row>
    <row r="7897" spans="1:18" x14ac:dyDescent="0.2">
      <c r="A7897" s="95" t="str">
        <f>IF(ISBLANK(Perigon!E7892),"",Perigon!E7892)</f>
        <v/>
      </c>
      <c r="B7897" s="95" t="str">
        <f>IF(ISBLANK(Perigon!G7892),"",Perigon!G7892)</f>
        <v/>
      </c>
      <c r="C7897" s="96" t="str">
        <f>IF(ISBLANK(Perigon!I7892),"",Perigon!I7892)</f>
        <v/>
      </c>
      <c r="D7897" s="97" t="str">
        <f>IF(ISBLANK(Perigon!J7892),"",Perigon!J7892)</f>
        <v/>
      </c>
      <c r="E7897" s="64" t="str">
        <f>IF(ISBLANK(Perigon!K7892),"",Perigon!K7892)</f>
        <v/>
      </c>
      <c r="F7897" s="65"/>
      <c r="G7897" s="64"/>
      <c r="H7897" s="69" t="str">
        <f>IF(ISBLANK(Perigon!L7892),"",Perigon!L7892)</f>
        <v/>
      </c>
      <c r="I7897" s="69" t="str">
        <f>IF(ISBLANK(Perigon!M7892),"",Perigon!M7892)</f>
        <v/>
      </c>
      <c r="J7897" s="98" t="str">
        <f>IF(ISBLANK(Perigon!N7892),"",Perigon!N7892)</f>
        <v/>
      </c>
      <c r="K7897" s="99" t="str">
        <f>IF(ISBLANK(Perigon!J7892),"",Perigon!T7892)</f>
        <v/>
      </c>
      <c r="L7897" s="95" t="str">
        <f>IF(ISBLANK(Perigon!O7892),"",Perigon!O7892)</f>
        <v/>
      </c>
      <c r="M7897" s="95" t="str">
        <f>IF(ISBLANK(Perigon!R7892),"",Perigon!R7892)</f>
        <v/>
      </c>
      <c r="N7897" s="95" t="str">
        <f>IF(ISBLANK(Perigon!P7892),"",Perigon!P7892)</f>
        <v/>
      </c>
      <c r="O7897" s="38" t="str">
        <f>IF($L7897="","",VLOOKUP($R7897,Tarife!$A$2:$R$599,13,FALSE))</f>
        <v/>
      </c>
      <c r="P7897" s="38" t="str">
        <f t="shared" si="123"/>
        <v/>
      </c>
      <c r="R7897" s="100" t="str">
        <f>Zusammenzug!$C$25&amp;"-"&amp;Zusammenzug!$A$7&amp;"-"&amp;Leistungen!L7897</f>
        <v>2024-0-</v>
      </c>
    </row>
    <row r="7898" spans="1:18" x14ac:dyDescent="0.2">
      <c r="A7898" s="95" t="str">
        <f>IF(ISBLANK(Perigon!E7893),"",Perigon!E7893)</f>
        <v/>
      </c>
      <c r="B7898" s="95" t="str">
        <f>IF(ISBLANK(Perigon!G7893),"",Perigon!G7893)</f>
        <v/>
      </c>
      <c r="C7898" s="96" t="str">
        <f>IF(ISBLANK(Perigon!I7893),"",Perigon!I7893)</f>
        <v/>
      </c>
      <c r="D7898" s="97" t="str">
        <f>IF(ISBLANK(Perigon!J7893),"",Perigon!J7893)</f>
        <v/>
      </c>
      <c r="E7898" s="64" t="str">
        <f>IF(ISBLANK(Perigon!K7893),"",Perigon!K7893)</f>
        <v/>
      </c>
      <c r="F7898" s="65"/>
      <c r="G7898" s="64"/>
      <c r="H7898" s="69" t="str">
        <f>IF(ISBLANK(Perigon!L7893),"",Perigon!L7893)</f>
        <v/>
      </c>
      <c r="I7898" s="69" t="str">
        <f>IF(ISBLANK(Perigon!M7893),"",Perigon!M7893)</f>
        <v/>
      </c>
      <c r="J7898" s="98" t="str">
        <f>IF(ISBLANK(Perigon!N7893),"",Perigon!N7893)</f>
        <v/>
      </c>
      <c r="K7898" s="99" t="str">
        <f>IF(ISBLANK(Perigon!J7893),"",Perigon!T7893)</f>
        <v/>
      </c>
      <c r="L7898" s="95" t="str">
        <f>IF(ISBLANK(Perigon!O7893),"",Perigon!O7893)</f>
        <v/>
      </c>
      <c r="M7898" s="95" t="str">
        <f>IF(ISBLANK(Perigon!R7893),"",Perigon!R7893)</f>
        <v/>
      </c>
      <c r="N7898" s="95" t="str">
        <f>IF(ISBLANK(Perigon!P7893),"",Perigon!P7893)</f>
        <v/>
      </c>
      <c r="O7898" s="38" t="str">
        <f>IF($L7898="","",VLOOKUP($R7898,Tarife!$A$2:$R$599,13,FALSE))</f>
        <v/>
      </c>
      <c r="P7898" s="38" t="str">
        <f t="shared" si="123"/>
        <v/>
      </c>
      <c r="R7898" s="100" t="str">
        <f>Zusammenzug!$C$25&amp;"-"&amp;Zusammenzug!$A$7&amp;"-"&amp;Leistungen!L7898</f>
        <v>2024-0-</v>
      </c>
    </row>
    <row r="7899" spans="1:18" x14ac:dyDescent="0.2">
      <c r="A7899" s="95" t="str">
        <f>IF(ISBLANK(Perigon!E7894),"",Perigon!E7894)</f>
        <v/>
      </c>
      <c r="B7899" s="95" t="str">
        <f>IF(ISBLANK(Perigon!G7894),"",Perigon!G7894)</f>
        <v/>
      </c>
      <c r="C7899" s="96" t="str">
        <f>IF(ISBLANK(Perigon!I7894),"",Perigon!I7894)</f>
        <v/>
      </c>
      <c r="D7899" s="97" t="str">
        <f>IF(ISBLANK(Perigon!J7894),"",Perigon!J7894)</f>
        <v/>
      </c>
      <c r="E7899" s="64" t="str">
        <f>IF(ISBLANK(Perigon!K7894),"",Perigon!K7894)</f>
        <v/>
      </c>
      <c r="F7899" s="65"/>
      <c r="G7899" s="64"/>
      <c r="H7899" s="69" t="str">
        <f>IF(ISBLANK(Perigon!L7894),"",Perigon!L7894)</f>
        <v/>
      </c>
      <c r="I7899" s="69" t="str">
        <f>IF(ISBLANK(Perigon!M7894),"",Perigon!M7894)</f>
        <v/>
      </c>
      <c r="J7899" s="98" t="str">
        <f>IF(ISBLANK(Perigon!N7894),"",Perigon!N7894)</f>
        <v/>
      </c>
      <c r="K7899" s="99" t="str">
        <f>IF(ISBLANK(Perigon!J7894),"",Perigon!T7894)</f>
        <v/>
      </c>
      <c r="L7899" s="95" t="str">
        <f>IF(ISBLANK(Perigon!O7894),"",Perigon!O7894)</f>
        <v/>
      </c>
      <c r="M7899" s="95" t="str">
        <f>IF(ISBLANK(Perigon!R7894),"",Perigon!R7894)</f>
        <v/>
      </c>
      <c r="N7899" s="95" t="str">
        <f>IF(ISBLANK(Perigon!P7894),"",Perigon!P7894)</f>
        <v/>
      </c>
      <c r="O7899" s="38" t="str">
        <f>IF($L7899="","",VLOOKUP($R7899,Tarife!$A$2:$R$599,13,FALSE))</f>
        <v/>
      </c>
      <c r="P7899" s="38" t="str">
        <f t="shared" si="123"/>
        <v/>
      </c>
      <c r="R7899" s="100" t="str">
        <f>Zusammenzug!$C$25&amp;"-"&amp;Zusammenzug!$A$7&amp;"-"&amp;Leistungen!L7899</f>
        <v>2024-0-</v>
      </c>
    </row>
    <row r="7900" spans="1:18" x14ac:dyDescent="0.2">
      <c r="A7900" s="95" t="str">
        <f>IF(ISBLANK(Perigon!E7895),"",Perigon!E7895)</f>
        <v/>
      </c>
      <c r="B7900" s="95" t="str">
        <f>IF(ISBLANK(Perigon!G7895),"",Perigon!G7895)</f>
        <v/>
      </c>
      <c r="C7900" s="96" t="str">
        <f>IF(ISBLANK(Perigon!I7895),"",Perigon!I7895)</f>
        <v/>
      </c>
      <c r="D7900" s="97" t="str">
        <f>IF(ISBLANK(Perigon!J7895),"",Perigon!J7895)</f>
        <v/>
      </c>
      <c r="E7900" s="64" t="str">
        <f>IF(ISBLANK(Perigon!K7895),"",Perigon!K7895)</f>
        <v/>
      </c>
      <c r="F7900" s="65"/>
      <c r="G7900" s="64"/>
      <c r="H7900" s="69" t="str">
        <f>IF(ISBLANK(Perigon!L7895),"",Perigon!L7895)</f>
        <v/>
      </c>
      <c r="I7900" s="69" t="str">
        <f>IF(ISBLANK(Perigon!M7895),"",Perigon!M7895)</f>
        <v/>
      </c>
      <c r="J7900" s="98" t="str">
        <f>IF(ISBLANK(Perigon!N7895),"",Perigon!N7895)</f>
        <v/>
      </c>
      <c r="K7900" s="99" t="str">
        <f>IF(ISBLANK(Perigon!J7895),"",Perigon!T7895)</f>
        <v/>
      </c>
      <c r="L7900" s="95" t="str">
        <f>IF(ISBLANK(Perigon!O7895),"",Perigon!O7895)</f>
        <v/>
      </c>
      <c r="M7900" s="95" t="str">
        <f>IF(ISBLANK(Perigon!R7895),"",Perigon!R7895)</f>
        <v/>
      </c>
      <c r="N7900" s="95" t="str">
        <f>IF(ISBLANK(Perigon!P7895),"",Perigon!P7895)</f>
        <v/>
      </c>
      <c r="O7900" s="38" t="str">
        <f>IF($L7900="","",VLOOKUP($R7900,Tarife!$A$2:$R$599,13,FALSE))</f>
        <v/>
      </c>
      <c r="P7900" s="38" t="str">
        <f t="shared" si="123"/>
        <v/>
      </c>
      <c r="R7900" s="100" t="str">
        <f>Zusammenzug!$C$25&amp;"-"&amp;Zusammenzug!$A$7&amp;"-"&amp;Leistungen!L7900</f>
        <v>2024-0-</v>
      </c>
    </row>
    <row r="7901" spans="1:18" x14ac:dyDescent="0.2">
      <c r="A7901" s="95" t="str">
        <f>IF(ISBLANK(Perigon!E7896),"",Perigon!E7896)</f>
        <v/>
      </c>
      <c r="B7901" s="95" t="str">
        <f>IF(ISBLANK(Perigon!G7896),"",Perigon!G7896)</f>
        <v/>
      </c>
      <c r="C7901" s="96" t="str">
        <f>IF(ISBLANK(Perigon!I7896),"",Perigon!I7896)</f>
        <v/>
      </c>
      <c r="D7901" s="97" t="str">
        <f>IF(ISBLANK(Perigon!J7896),"",Perigon!J7896)</f>
        <v/>
      </c>
      <c r="E7901" s="64" t="str">
        <f>IF(ISBLANK(Perigon!K7896),"",Perigon!K7896)</f>
        <v/>
      </c>
      <c r="F7901" s="65"/>
      <c r="G7901" s="64"/>
      <c r="H7901" s="69" t="str">
        <f>IF(ISBLANK(Perigon!L7896),"",Perigon!L7896)</f>
        <v/>
      </c>
      <c r="I7901" s="69" t="str">
        <f>IF(ISBLANK(Perigon!M7896),"",Perigon!M7896)</f>
        <v/>
      </c>
      <c r="J7901" s="98" t="str">
        <f>IF(ISBLANK(Perigon!N7896),"",Perigon!N7896)</f>
        <v/>
      </c>
      <c r="K7901" s="99" t="str">
        <f>IF(ISBLANK(Perigon!J7896),"",Perigon!T7896)</f>
        <v/>
      </c>
      <c r="L7901" s="95" t="str">
        <f>IF(ISBLANK(Perigon!O7896),"",Perigon!O7896)</f>
        <v/>
      </c>
      <c r="M7901" s="95" t="str">
        <f>IF(ISBLANK(Perigon!R7896),"",Perigon!R7896)</f>
        <v/>
      </c>
      <c r="N7901" s="95" t="str">
        <f>IF(ISBLANK(Perigon!P7896),"",Perigon!P7896)</f>
        <v/>
      </c>
      <c r="O7901" s="38" t="str">
        <f>IF($L7901="","",VLOOKUP($R7901,Tarife!$A$2:$R$599,13,FALSE))</f>
        <v/>
      </c>
      <c r="P7901" s="38" t="str">
        <f t="shared" si="123"/>
        <v/>
      </c>
      <c r="R7901" s="100" t="str">
        <f>Zusammenzug!$C$25&amp;"-"&amp;Zusammenzug!$A$7&amp;"-"&amp;Leistungen!L7901</f>
        <v>2024-0-</v>
      </c>
    </row>
    <row r="7902" spans="1:18" x14ac:dyDescent="0.2">
      <c r="A7902" s="95" t="str">
        <f>IF(ISBLANK(Perigon!E7897),"",Perigon!E7897)</f>
        <v/>
      </c>
      <c r="B7902" s="95" t="str">
        <f>IF(ISBLANK(Perigon!G7897),"",Perigon!G7897)</f>
        <v/>
      </c>
      <c r="C7902" s="96" t="str">
        <f>IF(ISBLANK(Perigon!I7897),"",Perigon!I7897)</f>
        <v/>
      </c>
      <c r="D7902" s="97" t="str">
        <f>IF(ISBLANK(Perigon!J7897),"",Perigon!J7897)</f>
        <v/>
      </c>
      <c r="E7902" s="64" t="str">
        <f>IF(ISBLANK(Perigon!K7897),"",Perigon!K7897)</f>
        <v/>
      </c>
      <c r="F7902" s="65"/>
      <c r="G7902" s="64"/>
      <c r="H7902" s="69" t="str">
        <f>IF(ISBLANK(Perigon!L7897),"",Perigon!L7897)</f>
        <v/>
      </c>
      <c r="I7902" s="69" t="str">
        <f>IF(ISBLANK(Perigon!M7897),"",Perigon!M7897)</f>
        <v/>
      </c>
      <c r="J7902" s="98" t="str">
        <f>IF(ISBLANK(Perigon!N7897),"",Perigon!N7897)</f>
        <v/>
      </c>
      <c r="K7902" s="99" t="str">
        <f>IF(ISBLANK(Perigon!J7897),"",Perigon!T7897)</f>
        <v/>
      </c>
      <c r="L7902" s="95" t="str">
        <f>IF(ISBLANK(Perigon!O7897),"",Perigon!O7897)</f>
        <v/>
      </c>
      <c r="M7902" s="95" t="str">
        <f>IF(ISBLANK(Perigon!R7897),"",Perigon!R7897)</f>
        <v/>
      </c>
      <c r="N7902" s="95" t="str">
        <f>IF(ISBLANK(Perigon!P7897),"",Perigon!P7897)</f>
        <v/>
      </c>
      <c r="O7902" s="38" t="str">
        <f>IF($L7902="","",VLOOKUP($R7902,Tarife!$A$2:$R$599,13,FALSE))</f>
        <v/>
      </c>
      <c r="P7902" s="38" t="str">
        <f t="shared" si="123"/>
        <v/>
      </c>
      <c r="R7902" s="100" t="str">
        <f>Zusammenzug!$C$25&amp;"-"&amp;Zusammenzug!$A$7&amp;"-"&amp;Leistungen!L7902</f>
        <v>2024-0-</v>
      </c>
    </row>
    <row r="7903" spans="1:18" x14ac:dyDescent="0.2">
      <c r="A7903" s="95" t="str">
        <f>IF(ISBLANK(Perigon!E7898),"",Perigon!E7898)</f>
        <v/>
      </c>
      <c r="B7903" s="95" t="str">
        <f>IF(ISBLANK(Perigon!G7898),"",Perigon!G7898)</f>
        <v/>
      </c>
      <c r="C7903" s="96" t="str">
        <f>IF(ISBLANK(Perigon!I7898),"",Perigon!I7898)</f>
        <v/>
      </c>
      <c r="D7903" s="97" t="str">
        <f>IF(ISBLANK(Perigon!J7898),"",Perigon!J7898)</f>
        <v/>
      </c>
      <c r="E7903" s="64" t="str">
        <f>IF(ISBLANK(Perigon!K7898),"",Perigon!K7898)</f>
        <v/>
      </c>
      <c r="F7903" s="65"/>
      <c r="G7903" s="64"/>
      <c r="H7903" s="69" t="str">
        <f>IF(ISBLANK(Perigon!L7898),"",Perigon!L7898)</f>
        <v/>
      </c>
      <c r="I7903" s="69" t="str">
        <f>IF(ISBLANK(Perigon!M7898),"",Perigon!M7898)</f>
        <v/>
      </c>
      <c r="J7903" s="98" t="str">
        <f>IF(ISBLANK(Perigon!N7898),"",Perigon!N7898)</f>
        <v/>
      </c>
      <c r="K7903" s="99" t="str">
        <f>IF(ISBLANK(Perigon!J7898),"",Perigon!T7898)</f>
        <v/>
      </c>
      <c r="L7903" s="95" t="str">
        <f>IF(ISBLANK(Perigon!O7898),"",Perigon!O7898)</f>
        <v/>
      </c>
      <c r="M7903" s="95" t="str">
        <f>IF(ISBLANK(Perigon!R7898),"",Perigon!R7898)</f>
        <v/>
      </c>
      <c r="N7903" s="95" t="str">
        <f>IF(ISBLANK(Perigon!P7898),"",Perigon!P7898)</f>
        <v/>
      </c>
      <c r="O7903" s="38" t="str">
        <f>IF($L7903="","",VLOOKUP($R7903,Tarife!$A$2:$R$599,13,FALSE))</f>
        <v/>
      </c>
      <c r="P7903" s="38" t="str">
        <f t="shared" si="123"/>
        <v/>
      </c>
      <c r="R7903" s="100" t="str">
        <f>Zusammenzug!$C$25&amp;"-"&amp;Zusammenzug!$A$7&amp;"-"&amp;Leistungen!L7903</f>
        <v>2024-0-</v>
      </c>
    </row>
    <row r="7904" spans="1:18" x14ac:dyDescent="0.2">
      <c r="A7904" s="95" t="str">
        <f>IF(ISBLANK(Perigon!E7899),"",Perigon!E7899)</f>
        <v/>
      </c>
      <c r="B7904" s="95" t="str">
        <f>IF(ISBLANK(Perigon!G7899),"",Perigon!G7899)</f>
        <v/>
      </c>
      <c r="C7904" s="96" t="str">
        <f>IF(ISBLANK(Perigon!I7899),"",Perigon!I7899)</f>
        <v/>
      </c>
      <c r="D7904" s="97" t="str">
        <f>IF(ISBLANK(Perigon!J7899),"",Perigon!J7899)</f>
        <v/>
      </c>
      <c r="E7904" s="64" t="str">
        <f>IF(ISBLANK(Perigon!K7899),"",Perigon!K7899)</f>
        <v/>
      </c>
      <c r="F7904" s="65"/>
      <c r="G7904" s="64"/>
      <c r="H7904" s="69" t="str">
        <f>IF(ISBLANK(Perigon!L7899),"",Perigon!L7899)</f>
        <v/>
      </c>
      <c r="I7904" s="69" t="str">
        <f>IF(ISBLANK(Perigon!M7899),"",Perigon!M7899)</f>
        <v/>
      </c>
      <c r="J7904" s="98" t="str">
        <f>IF(ISBLANK(Perigon!N7899),"",Perigon!N7899)</f>
        <v/>
      </c>
      <c r="K7904" s="99" t="str">
        <f>IF(ISBLANK(Perigon!J7899),"",Perigon!T7899)</f>
        <v/>
      </c>
      <c r="L7904" s="95" t="str">
        <f>IF(ISBLANK(Perigon!O7899),"",Perigon!O7899)</f>
        <v/>
      </c>
      <c r="M7904" s="95" t="str">
        <f>IF(ISBLANK(Perigon!R7899),"",Perigon!R7899)</f>
        <v/>
      </c>
      <c r="N7904" s="95" t="str">
        <f>IF(ISBLANK(Perigon!P7899),"",Perigon!P7899)</f>
        <v/>
      </c>
      <c r="O7904" s="38" t="str">
        <f>IF($L7904="","",VLOOKUP($R7904,Tarife!$A$2:$R$599,13,FALSE))</f>
        <v/>
      </c>
      <c r="P7904" s="38" t="str">
        <f t="shared" si="123"/>
        <v/>
      </c>
      <c r="R7904" s="100" t="str">
        <f>Zusammenzug!$C$25&amp;"-"&amp;Zusammenzug!$A$7&amp;"-"&amp;Leistungen!L7904</f>
        <v>2024-0-</v>
      </c>
    </row>
    <row r="7905" spans="1:18" x14ac:dyDescent="0.2">
      <c r="A7905" s="95" t="str">
        <f>IF(ISBLANK(Perigon!E7900),"",Perigon!E7900)</f>
        <v/>
      </c>
      <c r="B7905" s="95" t="str">
        <f>IF(ISBLANK(Perigon!G7900),"",Perigon!G7900)</f>
        <v/>
      </c>
      <c r="C7905" s="96" t="str">
        <f>IF(ISBLANK(Perigon!I7900),"",Perigon!I7900)</f>
        <v/>
      </c>
      <c r="D7905" s="97" t="str">
        <f>IF(ISBLANK(Perigon!J7900),"",Perigon!J7900)</f>
        <v/>
      </c>
      <c r="E7905" s="64" t="str">
        <f>IF(ISBLANK(Perigon!K7900),"",Perigon!K7900)</f>
        <v/>
      </c>
      <c r="F7905" s="65"/>
      <c r="G7905" s="64"/>
      <c r="H7905" s="69" t="str">
        <f>IF(ISBLANK(Perigon!L7900),"",Perigon!L7900)</f>
        <v/>
      </c>
      <c r="I7905" s="69" t="str">
        <f>IF(ISBLANK(Perigon!M7900),"",Perigon!M7900)</f>
        <v/>
      </c>
      <c r="J7905" s="98" t="str">
        <f>IF(ISBLANK(Perigon!N7900),"",Perigon!N7900)</f>
        <v/>
      </c>
      <c r="K7905" s="99" t="str">
        <f>IF(ISBLANK(Perigon!J7900),"",Perigon!T7900)</f>
        <v/>
      </c>
      <c r="L7905" s="95" t="str">
        <f>IF(ISBLANK(Perigon!O7900),"",Perigon!O7900)</f>
        <v/>
      </c>
      <c r="M7905" s="95" t="str">
        <f>IF(ISBLANK(Perigon!R7900),"",Perigon!R7900)</f>
        <v/>
      </c>
      <c r="N7905" s="95" t="str">
        <f>IF(ISBLANK(Perigon!P7900),"",Perigon!P7900)</f>
        <v/>
      </c>
      <c r="O7905" s="38" t="str">
        <f>IF($L7905="","",VLOOKUP($R7905,Tarife!$A$2:$R$599,13,FALSE))</f>
        <v/>
      </c>
      <c r="P7905" s="38" t="str">
        <f t="shared" si="123"/>
        <v/>
      </c>
      <c r="R7905" s="100" t="str">
        <f>Zusammenzug!$C$25&amp;"-"&amp;Zusammenzug!$A$7&amp;"-"&amp;Leistungen!L7905</f>
        <v>2024-0-</v>
      </c>
    </row>
    <row r="7906" spans="1:18" x14ac:dyDescent="0.2">
      <c r="A7906" s="95" t="str">
        <f>IF(ISBLANK(Perigon!E7901),"",Perigon!E7901)</f>
        <v/>
      </c>
      <c r="B7906" s="95" t="str">
        <f>IF(ISBLANK(Perigon!G7901),"",Perigon!G7901)</f>
        <v/>
      </c>
      <c r="C7906" s="96" t="str">
        <f>IF(ISBLANK(Perigon!I7901),"",Perigon!I7901)</f>
        <v/>
      </c>
      <c r="D7906" s="97" t="str">
        <f>IF(ISBLANK(Perigon!J7901),"",Perigon!J7901)</f>
        <v/>
      </c>
      <c r="E7906" s="64" t="str">
        <f>IF(ISBLANK(Perigon!K7901),"",Perigon!K7901)</f>
        <v/>
      </c>
      <c r="F7906" s="65"/>
      <c r="G7906" s="64"/>
      <c r="H7906" s="69" t="str">
        <f>IF(ISBLANK(Perigon!L7901),"",Perigon!L7901)</f>
        <v/>
      </c>
      <c r="I7906" s="69" t="str">
        <f>IF(ISBLANK(Perigon!M7901),"",Perigon!M7901)</f>
        <v/>
      </c>
      <c r="J7906" s="98" t="str">
        <f>IF(ISBLANK(Perigon!N7901),"",Perigon!N7901)</f>
        <v/>
      </c>
      <c r="K7906" s="99" t="str">
        <f>IF(ISBLANK(Perigon!J7901),"",Perigon!T7901)</f>
        <v/>
      </c>
      <c r="L7906" s="95" t="str">
        <f>IF(ISBLANK(Perigon!O7901),"",Perigon!O7901)</f>
        <v/>
      </c>
      <c r="M7906" s="95" t="str">
        <f>IF(ISBLANK(Perigon!R7901),"",Perigon!R7901)</f>
        <v/>
      </c>
      <c r="N7906" s="95" t="str">
        <f>IF(ISBLANK(Perigon!P7901),"",Perigon!P7901)</f>
        <v/>
      </c>
      <c r="O7906" s="38" t="str">
        <f>IF($L7906="","",VLOOKUP($R7906,Tarife!$A$2:$R$599,13,FALSE))</f>
        <v/>
      </c>
      <c r="P7906" s="38" t="str">
        <f t="shared" si="123"/>
        <v/>
      </c>
      <c r="R7906" s="100" t="str">
        <f>Zusammenzug!$C$25&amp;"-"&amp;Zusammenzug!$A$7&amp;"-"&amp;Leistungen!L7906</f>
        <v>2024-0-</v>
      </c>
    </row>
    <row r="7907" spans="1:18" x14ac:dyDescent="0.2">
      <c r="A7907" s="95" t="str">
        <f>IF(ISBLANK(Perigon!E7902),"",Perigon!E7902)</f>
        <v/>
      </c>
      <c r="B7907" s="95" t="str">
        <f>IF(ISBLANK(Perigon!G7902),"",Perigon!G7902)</f>
        <v/>
      </c>
      <c r="C7907" s="96" t="str">
        <f>IF(ISBLANK(Perigon!I7902),"",Perigon!I7902)</f>
        <v/>
      </c>
      <c r="D7907" s="97" t="str">
        <f>IF(ISBLANK(Perigon!J7902),"",Perigon!J7902)</f>
        <v/>
      </c>
      <c r="E7907" s="64" t="str">
        <f>IF(ISBLANK(Perigon!K7902),"",Perigon!K7902)</f>
        <v/>
      </c>
      <c r="F7907" s="65"/>
      <c r="G7907" s="64"/>
      <c r="H7907" s="69" t="str">
        <f>IF(ISBLANK(Perigon!L7902),"",Perigon!L7902)</f>
        <v/>
      </c>
      <c r="I7907" s="69" t="str">
        <f>IF(ISBLANK(Perigon!M7902),"",Perigon!M7902)</f>
        <v/>
      </c>
      <c r="J7907" s="98" t="str">
        <f>IF(ISBLANK(Perigon!N7902),"",Perigon!N7902)</f>
        <v/>
      </c>
      <c r="K7907" s="99" t="str">
        <f>IF(ISBLANK(Perigon!J7902),"",Perigon!T7902)</f>
        <v/>
      </c>
      <c r="L7907" s="95" t="str">
        <f>IF(ISBLANK(Perigon!O7902),"",Perigon!O7902)</f>
        <v/>
      </c>
      <c r="M7907" s="95" t="str">
        <f>IF(ISBLANK(Perigon!R7902),"",Perigon!R7902)</f>
        <v/>
      </c>
      <c r="N7907" s="95" t="str">
        <f>IF(ISBLANK(Perigon!P7902),"",Perigon!P7902)</f>
        <v/>
      </c>
      <c r="O7907" s="38" t="str">
        <f>IF($L7907="","",VLOOKUP($R7907,Tarife!$A$2:$R$599,13,FALSE))</f>
        <v/>
      </c>
      <c r="P7907" s="38" t="str">
        <f t="shared" si="123"/>
        <v/>
      </c>
      <c r="R7907" s="100" t="str">
        <f>Zusammenzug!$C$25&amp;"-"&amp;Zusammenzug!$A$7&amp;"-"&amp;Leistungen!L7907</f>
        <v>2024-0-</v>
      </c>
    </row>
    <row r="7908" spans="1:18" x14ac:dyDescent="0.2">
      <c r="A7908" s="95" t="str">
        <f>IF(ISBLANK(Perigon!E7903),"",Perigon!E7903)</f>
        <v/>
      </c>
      <c r="B7908" s="95" t="str">
        <f>IF(ISBLANK(Perigon!G7903),"",Perigon!G7903)</f>
        <v/>
      </c>
      <c r="C7908" s="96" t="str">
        <f>IF(ISBLANK(Perigon!I7903),"",Perigon!I7903)</f>
        <v/>
      </c>
      <c r="D7908" s="97" t="str">
        <f>IF(ISBLANK(Perigon!J7903),"",Perigon!J7903)</f>
        <v/>
      </c>
      <c r="E7908" s="64" t="str">
        <f>IF(ISBLANK(Perigon!K7903),"",Perigon!K7903)</f>
        <v/>
      </c>
      <c r="F7908" s="65"/>
      <c r="G7908" s="64"/>
      <c r="H7908" s="69" t="str">
        <f>IF(ISBLANK(Perigon!L7903),"",Perigon!L7903)</f>
        <v/>
      </c>
      <c r="I7908" s="69" t="str">
        <f>IF(ISBLANK(Perigon!M7903),"",Perigon!M7903)</f>
        <v/>
      </c>
      <c r="J7908" s="98" t="str">
        <f>IF(ISBLANK(Perigon!N7903),"",Perigon!N7903)</f>
        <v/>
      </c>
      <c r="K7908" s="99" t="str">
        <f>IF(ISBLANK(Perigon!J7903),"",Perigon!T7903)</f>
        <v/>
      </c>
      <c r="L7908" s="95" t="str">
        <f>IF(ISBLANK(Perigon!O7903),"",Perigon!O7903)</f>
        <v/>
      </c>
      <c r="M7908" s="95" t="str">
        <f>IF(ISBLANK(Perigon!R7903),"",Perigon!R7903)</f>
        <v/>
      </c>
      <c r="N7908" s="95" t="str">
        <f>IF(ISBLANK(Perigon!P7903),"",Perigon!P7903)</f>
        <v/>
      </c>
      <c r="O7908" s="38" t="str">
        <f>IF($L7908="","",VLOOKUP($R7908,Tarife!$A$2:$R$599,13,FALSE))</f>
        <v/>
      </c>
      <c r="P7908" s="38" t="str">
        <f t="shared" si="123"/>
        <v/>
      </c>
      <c r="R7908" s="100" t="str">
        <f>Zusammenzug!$C$25&amp;"-"&amp;Zusammenzug!$A$7&amp;"-"&amp;Leistungen!L7908</f>
        <v>2024-0-</v>
      </c>
    </row>
    <row r="7909" spans="1:18" x14ac:dyDescent="0.2">
      <c r="A7909" s="95" t="str">
        <f>IF(ISBLANK(Perigon!E7904),"",Perigon!E7904)</f>
        <v/>
      </c>
      <c r="B7909" s="95" t="str">
        <f>IF(ISBLANK(Perigon!G7904),"",Perigon!G7904)</f>
        <v/>
      </c>
      <c r="C7909" s="96" t="str">
        <f>IF(ISBLANK(Perigon!I7904),"",Perigon!I7904)</f>
        <v/>
      </c>
      <c r="D7909" s="97" t="str">
        <f>IF(ISBLANK(Perigon!J7904),"",Perigon!J7904)</f>
        <v/>
      </c>
      <c r="E7909" s="64" t="str">
        <f>IF(ISBLANK(Perigon!K7904),"",Perigon!K7904)</f>
        <v/>
      </c>
      <c r="F7909" s="65"/>
      <c r="G7909" s="64"/>
      <c r="H7909" s="69" t="str">
        <f>IF(ISBLANK(Perigon!L7904),"",Perigon!L7904)</f>
        <v/>
      </c>
      <c r="I7909" s="69" t="str">
        <f>IF(ISBLANK(Perigon!M7904),"",Perigon!M7904)</f>
        <v/>
      </c>
      <c r="J7909" s="98" t="str">
        <f>IF(ISBLANK(Perigon!N7904),"",Perigon!N7904)</f>
        <v/>
      </c>
      <c r="K7909" s="99" t="str">
        <f>IF(ISBLANK(Perigon!J7904),"",Perigon!T7904)</f>
        <v/>
      </c>
      <c r="L7909" s="95" t="str">
        <f>IF(ISBLANK(Perigon!O7904),"",Perigon!O7904)</f>
        <v/>
      </c>
      <c r="M7909" s="95" t="str">
        <f>IF(ISBLANK(Perigon!R7904),"",Perigon!R7904)</f>
        <v/>
      </c>
      <c r="N7909" s="95" t="str">
        <f>IF(ISBLANK(Perigon!P7904),"",Perigon!P7904)</f>
        <v/>
      </c>
      <c r="O7909" s="38" t="str">
        <f>IF($L7909="","",VLOOKUP($R7909,Tarife!$A$2:$R$599,13,FALSE))</f>
        <v/>
      </c>
      <c r="P7909" s="38" t="str">
        <f t="shared" si="123"/>
        <v/>
      </c>
      <c r="R7909" s="100" t="str">
        <f>Zusammenzug!$C$25&amp;"-"&amp;Zusammenzug!$A$7&amp;"-"&amp;Leistungen!L7909</f>
        <v>2024-0-</v>
      </c>
    </row>
    <row r="7910" spans="1:18" x14ac:dyDescent="0.2">
      <c r="A7910" s="95" t="str">
        <f>IF(ISBLANK(Perigon!E7905),"",Perigon!E7905)</f>
        <v/>
      </c>
      <c r="B7910" s="95" t="str">
        <f>IF(ISBLANK(Perigon!G7905),"",Perigon!G7905)</f>
        <v/>
      </c>
      <c r="C7910" s="96" t="str">
        <f>IF(ISBLANK(Perigon!I7905),"",Perigon!I7905)</f>
        <v/>
      </c>
      <c r="D7910" s="97" t="str">
        <f>IF(ISBLANK(Perigon!J7905),"",Perigon!J7905)</f>
        <v/>
      </c>
      <c r="E7910" s="64" t="str">
        <f>IF(ISBLANK(Perigon!K7905),"",Perigon!K7905)</f>
        <v/>
      </c>
      <c r="F7910" s="65"/>
      <c r="G7910" s="64"/>
      <c r="H7910" s="69" t="str">
        <f>IF(ISBLANK(Perigon!L7905),"",Perigon!L7905)</f>
        <v/>
      </c>
      <c r="I7910" s="69" t="str">
        <f>IF(ISBLANK(Perigon!M7905),"",Perigon!M7905)</f>
        <v/>
      </c>
      <c r="J7910" s="98" t="str">
        <f>IF(ISBLANK(Perigon!N7905),"",Perigon!N7905)</f>
        <v/>
      </c>
      <c r="K7910" s="99" t="str">
        <f>IF(ISBLANK(Perigon!J7905),"",Perigon!T7905)</f>
        <v/>
      </c>
      <c r="L7910" s="95" t="str">
        <f>IF(ISBLANK(Perigon!O7905),"",Perigon!O7905)</f>
        <v/>
      </c>
      <c r="M7910" s="95" t="str">
        <f>IF(ISBLANK(Perigon!R7905),"",Perigon!R7905)</f>
        <v/>
      </c>
      <c r="N7910" s="95" t="str">
        <f>IF(ISBLANK(Perigon!P7905),"",Perigon!P7905)</f>
        <v/>
      </c>
      <c r="O7910" s="38" t="str">
        <f>IF($L7910="","",VLOOKUP($R7910,Tarife!$A$2:$R$599,13,FALSE))</f>
        <v/>
      </c>
      <c r="P7910" s="38" t="str">
        <f t="shared" si="123"/>
        <v/>
      </c>
      <c r="R7910" s="100" t="str">
        <f>Zusammenzug!$C$25&amp;"-"&amp;Zusammenzug!$A$7&amp;"-"&amp;Leistungen!L7910</f>
        <v>2024-0-</v>
      </c>
    </row>
    <row r="7911" spans="1:18" x14ac:dyDescent="0.2">
      <c r="A7911" s="95" t="str">
        <f>IF(ISBLANK(Perigon!E7906),"",Perigon!E7906)</f>
        <v/>
      </c>
      <c r="B7911" s="95" t="str">
        <f>IF(ISBLANK(Perigon!G7906),"",Perigon!G7906)</f>
        <v/>
      </c>
      <c r="C7911" s="96" t="str">
        <f>IF(ISBLANK(Perigon!I7906),"",Perigon!I7906)</f>
        <v/>
      </c>
      <c r="D7911" s="97" t="str">
        <f>IF(ISBLANK(Perigon!J7906),"",Perigon!J7906)</f>
        <v/>
      </c>
      <c r="E7911" s="64" t="str">
        <f>IF(ISBLANK(Perigon!K7906),"",Perigon!K7906)</f>
        <v/>
      </c>
      <c r="F7911" s="65"/>
      <c r="G7911" s="64"/>
      <c r="H7911" s="69" t="str">
        <f>IF(ISBLANK(Perigon!L7906),"",Perigon!L7906)</f>
        <v/>
      </c>
      <c r="I7911" s="69" t="str">
        <f>IF(ISBLANK(Perigon!M7906),"",Perigon!M7906)</f>
        <v/>
      </c>
      <c r="J7911" s="98" t="str">
        <f>IF(ISBLANK(Perigon!N7906),"",Perigon!N7906)</f>
        <v/>
      </c>
      <c r="K7911" s="99" t="str">
        <f>IF(ISBLANK(Perigon!J7906),"",Perigon!T7906)</f>
        <v/>
      </c>
      <c r="L7911" s="95" t="str">
        <f>IF(ISBLANK(Perigon!O7906),"",Perigon!O7906)</f>
        <v/>
      </c>
      <c r="M7911" s="95" t="str">
        <f>IF(ISBLANK(Perigon!R7906),"",Perigon!R7906)</f>
        <v/>
      </c>
      <c r="N7911" s="95" t="str">
        <f>IF(ISBLANK(Perigon!P7906),"",Perigon!P7906)</f>
        <v/>
      </c>
      <c r="O7911" s="38" t="str">
        <f>IF($L7911="","",VLOOKUP($R7911,Tarife!$A$2:$R$599,13,FALSE))</f>
        <v/>
      </c>
      <c r="P7911" s="38" t="str">
        <f t="shared" si="123"/>
        <v/>
      </c>
      <c r="R7911" s="100" t="str">
        <f>Zusammenzug!$C$25&amp;"-"&amp;Zusammenzug!$A$7&amp;"-"&amp;Leistungen!L7911</f>
        <v>2024-0-</v>
      </c>
    </row>
    <row r="7912" spans="1:18" x14ac:dyDescent="0.2">
      <c r="A7912" s="95" t="str">
        <f>IF(ISBLANK(Perigon!E7907),"",Perigon!E7907)</f>
        <v/>
      </c>
      <c r="B7912" s="95" t="str">
        <f>IF(ISBLANK(Perigon!G7907),"",Perigon!G7907)</f>
        <v/>
      </c>
      <c r="C7912" s="96" t="str">
        <f>IF(ISBLANK(Perigon!I7907),"",Perigon!I7907)</f>
        <v/>
      </c>
      <c r="D7912" s="97" t="str">
        <f>IF(ISBLANK(Perigon!J7907),"",Perigon!J7907)</f>
        <v/>
      </c>
      <c r="E7912" s="64" t="str">
        <f>IF(ISBLANK(Perigon!K7907),"",Perigon!K7907)</f>
        <v/>
      </c>
      <c r="F7912" s="65"/>
      <c r="G7912" s="64"/>
      <c r="H7912" s="69" t="str">
        <f>IF(ISBLANK(Perigon!L7907),"",Perigon!L7907)</f>
        <v/>
      </c>
      <c r="I7912" s="69" t="str">
        <f>IF(ISBLANK(Perigon!M7907),"",Perigon!M7907)</f>
        <v/>
      </c>
      <c r="J7912" s="98" t="str">
        <f>IF(ISBLANK(Perigon!N7907),"",Perigon!N7907)</f>
        <v/>
      </c>
      <c r="K7912" s="99" t="str">
        <f>IF(ISBLANK(Perigon!J7907),"",Perigon!T7907)</f>
        <v/>
      </c>
      <c r="L7912" s="95" t="str">
        <f>IF(ISBLANK(Perigon!O7907),"",Perigon!O7907)</f>
        <v/>
      </c>
      <c r="M7912" s="95" t="str">
        <f>IF(ISBLANK(Perigon!R7907),"",Perigon!R7907)</f>
        <v/>
      </c>
      <c r="N7912" s="95" t="str">
        <f>IF(ISBLANK(Perigon!P7907),"",Perigon!P7907)</f>
        <v/>
      </c>
      <c r="O7912" s="38" t="str">
        <f>IF($L7912="","",VLOOKUP($R7912,Tarife!$A$2:$R$599,13,FALSE))</f>
        <v/>
      </c>
      <c r="P7912" s="38" t="str">
        <f t="shared" si="123"/>
        <v/>
      </c>
      <c r="R7912" s="100" t="str">
        <f>Zusammenzug!$C$25&amp;"-"&amp;Zusammenzug!$A$7&amp;"-"&amp;Leistungen!L7912</f>
        <v>2024-0-</v>
      </c>
    </row>
    <row r="7913" spans="1:18" x14ac:dyDescent="0.2">
      <c r="A7913" s="95" t="str">
        <f>IF(ISBLANK(Perigon!E7908),"",Perigon!E7908)</f>
        <v/>
      </c>
      <c r="B7913" s="95" t="str">
        <f>IF(ISBLANK(Perigon!G7908),"",Perigon!G7908)</f>
        <v/>
      </c>
      <c r="C7913" s="96" t="str">
        <f>IF(ISBLANK(Perigon!I7908),"",Perigon!I7908)</f>
        <v/>
      </c>
      <c r="D7913" s="97" t="str">
        <f>IF(ISBLANK(Perigon!J7908),"",Perigon!J7908)</f>
        <v/>
      </c>
      <c r="E7913" s="64" t="str">
        <f>IF(ISBLANK(Perigon!K7908),"",Perigon!K7908)</f>
        <v/>
      </c>
      <c r="F7913" s="65"/>
      <c r="G7913" s="64"/>
      <c r="H7913" s="69" t="str">
        <f>IF(ISBLANK(Perigon!L7908),"",Perigon!L7908)</f>
        <v/>
      </c>
      <c r="I7913" s="69" t="str">
        <f>IF(ISBLANK(Perigon!M7908),"",Perigon!M7908)</f>
        <v/>
      </c>
      <c r="J7913" s="98" t="str">
        <f>IF(ISBLANK(Perigon!N7908),"",Perigon!N7908)</f>
        <v/>
      </c>
      <c r="K7913" s="99" t="str">
        <f>IF(ISBLANK(Perigon!J7908),"",Perigon!T7908)</f>
        <v/>
      </c>
      <c r="L7913" s="95" t="str">
        <f>IF(ISBLANK(Perigon!O7908),"",Perigon!O7908)</f>
        <v/>
      </c>
      <c r="M7913" s="95" t="str">
        <f>IF(ISBLANK(Perigon!R7908),"",Perigon!R7908)</f>
        <v/>
      </c>
      <c r="N7913" s="95" t="str">
        <f>IF(ISBLANK(Perigon!P7908),"",Perigon!P7908)</f>
        <v/>
      </c>
      <c r="O7913" s="38" t="str">
        <f>IF($L7913="","",VLOOKUP($R7913,Tarife!$A$2:$R$599,13,FALSE))</f>
        <v/>
      </c>
      <c r="P7913" s="38" t="str">
        <f t="shared" si="123"/>
        <v/>
      </c>
      <c r="R7913" s="100" t="str">
        <f>Zusammenzug!$C$25&amp;"-"&amp;Zusammenzug!$A$7&amp;"-"&amp;Leistungen!L7913</f>
        <v>2024-0-</v>
      </c>
    </row>
    <row r="7914" spans="1:18" x14ac:dyDescent="0.2">
      <c r="A7914" s="95" t="str">
        <f>IF(ISBLANK(Perigon!E7909),"",Perigon!E7909)</f>
        <v/>
      </c>
      <c r="B7914" s="95" t="str">
        <f>IF(ISBLANK(Perigon!G7909),"",Perigon!G7909)</f>
        <v/>
      </c>
      <c r="C7914" s="96" t="str">
        <f>IF(ISBLANK(Perigon!I7909),"",Perigon!I7909)</f>
        <v/>
      </c>
      <c r="D7914" s="97" t="str">
        <f>IF(ISBLANK(Perigon!J7909),"",Perigon!J7909)</f>
        <v/>
      </c>
      <c r="E7914" s="64" t="str">
        <f>IF(ISBLANK(Perigon!K7909),"",Perigon!K7909)</f>
        <v/>
      </c>
      <c r="F7914" s="65"/>
      <c r="G7914" s="64"/>
      <c r="H7914" s="69" t="str">
        <f>IF(ISBLANK(Perigon!L7909),"",Perigon!L7909)</f>
        <v/>
      </c>
      <c r="I7914" s="69" t="str">
        <f>IF(ISBLANK(Perigon!M7909),"",Perigon!M7909)</f>
        <v/>
      </c>
      <c r="J7914" s="98" t="str">
        <f>IF(ISBLANK(Perigon!N7909),"",Perigon!N7909)</f>
        <v/>
      </c>
      <c r="K7914" s="99" t="str">
        <f>IF(ISBLANK(Perigon!J7909),"",Perigon!T7909)</f>
        <v/>
      </c>
      <c r="L7914" s="95" t="str">
        <f>IF(ISBLANK(Perigon!O7909),"",Perigon!O7909)</f>
        <v/>
      </c>
      <c r="M7914" s="95" t="str">
        <f>IF(ISBLANK(Perigon!R7909),"",Perigon!R7909)</f>
        <v/>
      </c>
      <c r="N7914" s="95" t="str">
        <f>IF(ISBLANK(Perigon!P7909),"",Perigon!P7909)</f>
        <v/>
      </c>
      <c r="O7914" s="38" t="str">
        <f>IF($L7914="","",VLOOKUP($R7914,Tarife!$A$2:$R$599,13,FALSE))</f>
        <v/>
      </c>
      <c r="P7914" s="38" t="str">
        <f t="shared" si="123"/>
        <v/>
      </c>
      <c r="R7914" s="100" t="str">
        <f>Zusammenzug!$C$25&amp;"-"&amp;Zusammenzug!$A$7&amp;"-"&amp;Leistungen!L7914</f>
        <v>2024-0-</v>
      </c>
    </row>
    <row r="7915" spans="1:18" x14ac:dyDescent="0.2">
      <c r="A7915" s="95" t="str">
        <f>IF(ISBLANK(Perigon!E7910),"",Perigon!E7910)</f>
        <v/>
      </c>
      <c r="B7915" s="95" t="str">
        <f>IF(ISBLANK(Perigon!G7910),"",Perigon!G7910)</f>
        <v/>
      </c>
      <c r="C7915" s="96" t="str">
        <f>IF(ISBLANK(Perigon!I7910),"",Perigon!I7910)</f>
        <v/>
      </c>
      <c r="D7915" s="97" t="str">
        <f>IF(ISBLANK(Perigon!J7910),"",Perigon!J7910)</f>
        <v/>
      </c>
      <c r="E7915" s="64" t="str">
        <f>IF(ISBLANK(Perigon!K7910),"",Perigon!K7910)</f>
        <v/>
      </c>
      <c r="F7915" s="65"/>
      <c r="G7915" s="64"/>
      <c r="H7915" s="69" t="str">
        <f>IF(ISBLANK(Perigon!L7910),"",Perigon!L7910)</f>
        <v/>
      </c>
      <c r="I7915" s="69" t="str">
        <f>IF(ISBLANK(Perigon!M7910),"",Perigon!M7910)</f>
        <v/>
      </c>
      <c r="J7915" s="98" t="str">
        <f>IF(ISBLANK(Perigon!N7910),"",Perigon!N7910)</f>
        <v/>
      </c>
      <c r="K7915" s="99" t="str">
        <f>IF(ISBLANK(Perigon!J7910),"",Perigon!T7910)</f>
        <v/>
      </c>
      <c r="L7915" s="95" t="str">
        <f>IF(ISBLANK(Perigon!O7910),"",Perigon!O7910)</f>
        <v/>
      </c>
      <c r="M7915" s="95" t="str">
        <f>IF(ISBLANK(Perigon!R7910),"",Perigon!R7910)</f>
        <v/>
      </c>
      <c r="N7915" s="95" t="str">
        <f>IF(ISBLANK(Perigon!P7910),"",Perigon!P7910)</f>
        <v/>
      </c>
      <c r="O7915" s="38" t="str">
        <f>IF($L7915="","",VLOOKUP($R7915,Tarife!$A$2:$R$599,13,FALSE))</f>
        <v/>
      </c>
      <c r="P7915" s="38" t="str">
        <f t="shared" si="123"/>
        <v/>
      </c>
      <c r="R7915" s="100" t="str">
        <f>Zusammenzug!$C$25&amp;"-"&amp;Zusammenzug!$A$7&amp;"-"&amp;Leistungen!L7915</f>
        <v>2024-0-</v>
      </c>
    </row>
    <row r="7916" spans="1:18" x14ac:dyDescent="0.2">
      <c r="A7916" s="95" t="str">
        <f>IF(ISBLANK(Perigon!E7911),"",Perigon!E7911)</f>
        <v/>
      </c>
      <c r="B7916" s="95" t="str">
        <f>IF(ISBLANK(Perigon!G7911),"",Perigon!G7911)</f>
        <v/>
      </c>
      <c r="C7916" s="96" t="str">
        <f>IF(ISBLANK(Perigon!I7911),"",Perigon!I7911)</f>
        <v/>
      </c>
      <c r="D7916" s="97" t="str">
        <f>IF(ISBLANK(Perigon!J7911),"",Perigon!J7911)</f>
        <v/>
      </c>
      <c r="E7916" s="64" t="str">
        <f>IF(ISBLANK(Perigon!K7911),"",Perigon!K7911)</f>
        <v/>
      </c>
      <c r="F7916" s="65"/>
      <c r="G7916" s="64"/>
      <c r="H7916" s="69" t="str">
        <f>IF(ISBLANK(Perigon!L7911),"",Perigon!L7911)</f>
        <v/>
      </c>
      <c r="I7916" s="69" t="str">
        <f>IF(ISBLANK(Perigon!M7911),"",Perigon!M7911)</f>
        <v/>
      </c>
      <c r="J7916" s="98" t="str">
        <f>IF(ISBLANK(Perigon!N7911),"",Perigon!N7911)</f>
        <v/>
      </c>
      <c r="K7916" s="99" t="str">
        <f>IF(ISBLANK(Perigon!J7911),"",Perigon!T7911)</f>
        <v/>
      </c>
      <c r="L7916" s="95" t="str">
        <f>IF(ISBLANK(Perigon!O7911),"",Perigon!O7911)</f>
        <v/>
      </c>
      <c r="M7916" s="95" t="str">
        <f>IF(ISBLANK(Perigon!R7911),"",Perigon!R7911)</f>
        <v/>
      </c>
      <c r="N7916" s="95" t="str">
        <f>IF(ISBLANK(Perigon!P7911),"",Perigon!P7911)</f>
        <v/>
      </c>
      <c r="O7916" s="38" t="str">
        <f>IF($L7916="","",VLOOKUP($R7916,Tarife!$A$2:$R$599,13,FALSE))</f>
        <v/>
      </c>
      <c r="P7916" s="38" t="str">
        <f t="shared" si="123"/>
        <v/>
      </c>
      <c r="R7916" s="100" t="str">
        <f>Zusammenzug!$C$25&amp;"-"&amp;Zusammenzug!$A$7&amp;"-"&amp;Leistungen!L7916</f>
        <v>2024-0-</v>
      </c>
    </row>
    <row r="7917" spans="1:18" x14ac:dyDescent="0.2">
      <c r="A7917" s="95" t="str">
        <f>IF(ISBLANK(Perigon!E7912),"",Perigon!E7912)</f>
        <v/>
      </c>
      <c r="B7917" s="95" t="str">
        <f>IF(ISBLANK(Perigon!G7912),"",Perigon!G7912)</f>
        <v/>
      </c>
      <c r="C7917" s="96" t="str">
        <f>IF(ISBLANK(Perigon!I7912),"",Perigon!I7912)</f>
        <v/>
      </c>
      <c r="D7917" s="97" t="str">
        <f>IF(ISBLANK(Perigon!J7912),"",Perigon!J7912)</f>
        <v/>
      </c>
      <c r="E7917" s="64" t="str">
        <f>IF(ISBLANK(Perigon!K7912),"",Perigon!K7912)</f>
        <v/>
      </c>
      <c r="F7917" s="65"/>
      <c r="G7917" s="64"/>
      <c r="H7917" s="69" t="str">
        <f>IF(ISBLANK(Perigon!L7912),"",Perigon!L7912)</f>
        <v/>
      </c>
      <c r="I7917" s="69" t="str">
        <f>IF(ISBLANK(Perigon!M7912),"",Perigon!M7912)</f>
        <v/>
      </c>
      <c r="J7917" s="98" t="str">
        <f>IF(ISBLANK(Perigon!N7912),"",Perigon!N7912)</f>
        <v/>
      </c>
      <c r="K7917" s="99" t="str">
        <f>IF(ISBLANK(Perigon!J7912),"",Perigon!T7912)</f>
        <v/>
      </c>
      <c r="L7917" s="95" t="str">
        <f>IF(ISBLANK(Perigon!O7912),"",Perigon!O7912)</f>
        <v/>
      </c>
      <c r="M7917" s="95" t="str">
        <f>IF(ISBLANK(Perigon!R7912),"",Perigon!R7912)</f>
        <v/>
      </c>
      <c r="N7917" s="95" t="str">
        <f>IF(ISBLANK(Perigon!P7912),"",Perigon!P7912)</f>
        <v/>
      </c>
      <c r="O7917" s="38" t="str">
        <f>IF($L7917="","",VLOOKUP($R7917,Tarife!$A$2:$R$599,13,FALSE))</f>
        <v/>
      </c>
      <c r="P7917" s="38" t="str">
        <f t="shared" si="123"/>
        <v/>
      </c>
      <c r="R7917" s="100" t="str">
        <f>Zusammenzug!$C$25&amp;"-"&amp;Zusammenzug!$A$7&amp;"-"&amp;Leistungen!L7917</f>
        <v>2024-0-</v>
      </c>
    </row>
    <row r="7918" spans="1:18" x14ac:dyDescent="0.2">
      <c r="A7918" s="95" t="str">
        <f>IF(ISBLANK(Perigon!E7913),"",Perigon!E7913)</f>
        <v/>
      </c>
      <c r="B7918" s="95" t="str">
        <f>IF(ISBLANK(Perigon!G7913),"",Perigon!G7913)</f>
        <v/>
      </c>
      <c r="C7918" s="96" t="str">
        <f>IF(ISBLANK(Perigon!I7913),"",Perigon!I7913)</f>
        <v/>
      </c>
      <c r="D7918" s="97" t="str">
        <f>IF(ISBLANK(Perigon!J7913),"",Perigon!J7913)</f>
        <v/>
      </c>
      <c r="E7918" s="64" t="str">
        <f>IF(ISBLANK(Perigon!K7913),"",Perigon!K7913)</f>
        <v/>
      </c>
      <c r="F7918" s="65"/>
      <c r="G7918" s="64"/>
      <c r="H7918" s="69" t="str">
        <f>IF(ISBLANK(Perigon!L7913),"",Perigon!L7913)</f>
        <v/>
      </c>
      <c r="I7918" s="69" t="str">
        <f>IF(ISBLANK(Perigon!M7913),"",Perigon!M7913)</f>
        <v/>
      </c>
      <c r="J7918" s="98" t="str">
        <f>IF(ISBLANK(Perigon!N7913),"",Perigon!N7913)</f>
        <v/>
      </c>
      <c r="K7918" s="99" t="str">
        <f>IF(ISBLANK(Perigon!J7913),"",Perigon!T7913)</f>
        <v/>
      </c>
      <c r="L7918" s="95" t="str">
        <f>IF(ISBLANK(Perigon!O7913),"",Perigon!O7913)</f>
        <v/>
      </c>
      <c r="M7918" s="95" t="str">
        <f>IF(ISBLANK(Perigon!R7913),"",Perigon!R7913)</f>
        <v/>
      </c>
      <c r="N7918" s="95" t="str">
        <f>IF(ISBLANK(Perigon!P7913),"",Perigon!P7913)</f>
        <v/>
      </c>
      <c r="O7918" s="38" t="str">
        <f>IF($L7918="","",VLOOKUP($R7918,Tarife!$A$2:$R$599,13,FALSE))</f>
        <v/>
      </c>
      <c r="P7918" s="38" t="str">
        <f t="shared" si="123"/>
        <v/>
      </c>
      <c r="R7918" s="100" t="str">
        <f>Zusammenzug!$C$25&amp;"-"&amp;Zusammenzug!$A$7&amp;"-"&amp;Leistungen!L7918</f>
        <v>2024-0-</v>
      </c>
    </row>
    <row r="7919" spans="1:18" x14ac:dyDescent="0.2">
      <c r="A7919" s="95" t="str">
        <f>IF(ISBLANK(Perigon!E7914),"",Perigon!E7914)</f>
        <v/>
      </c>
      <c r="B7919" s="95" t="str">
        <f>IF(ISBLANK(Perigon!G7914),"",Perigon!G7914)</f>
        <v/>
      </c>
      <c r="C7919" s="96" t="str">
        <f>IF(ISBLANK(Perigon!I7914),"",Perigon!I7914)</f>
        <v/>
      </c>
      <c r="D7919" s="97" t="str">
        <f>IF(ISBLANK(Perigon!J7914),"",Perigon!J7914)</f>
        <v/>
      </c>
      <c r="E7919" s="64" t="str">
        <f>IF(ISBLANK(Perigon!K7914),"",Perigon!K7914)</f>
        <v/>
      </c>
      <c r="F7919" s="65"/>
      <c r="G7919" s="64"/>
      <c r="H7919" s="69" t="str">
        <f>IF(ISBLANK(Perigon!L7914),"",Perigon!L7914)</f>
        <v/>
      </c>
      <c r="I7919" s="69" t="str">
        <f>IF(ISBLANK(Perigon!M7914),"",Perigon!M7914)</f>
        <v/>
      </c>
      <c r="J7919" s="98" t="str">
        <f>IF(ISBLANK(Perigon!N7914),"",Perigon!N7914)</f>
        <v/>
      </c>
      <c r="K7919" s="99" t="str">
        <f>IF(ISBLANK(Perigon!J7914),"",Perigon!T7914)</f>
        <v/>
      </c>
      <c r="L7919" s="95" t="str">
        <f>IF(ISBLANK(Perigon!O7914),"",Perigon!O7914)</f>
        <v/>
      </c>
      <c r="M7919" s="95" t="str">
        <f>IF(ISBLANK(Perigon!R7914),"",Perigon!R7914)</f>
        <v/>
      </c>
      <c r="N7919" s="95" t="str">
        <f>IF(ISBLANK(Perigon!P7914),"",Perigon!P7914)</f>
        <v/>
      </c>
      <c r="O7919" s="38" t="str">
        <f>IF($L7919="","",VLOOKUP($R7919,Tarife!$A$2:$R$599,13,FALSE))</f>
        <v/>
      </c>
      <c r="P7919" s="38" t="str">
        <f t="shared" si="123"/>
        <v/>
      </c>
      <c r="R7919" s="100" t="str">
        <f>Zusammenzug!$C$25&amp;"-"&amp;Zusammenzug!$A$7&amp;"-"&amp;Leistungen!L7919</f>
        <v>2024-0-</v>
      </c>
    </row>
    <row r="7920" spans="1:18" x14ac:dyDescent="0.2">
      <c r="A7920" s="95" t="str">
        <f>IF(ISBLANK(Perigon!E7915),"",Perigon!E7915)</f>
        <v/>
      </c>
      <c r="B7920" s="95" t="str">
        <f>IF(ISBLANK(Perigon!G7915),"",Perigon!G7915)</f>
        <v/>
      </c>
      <c r="C7920" s="96" t="str">
        <f>IF(ISBLANK(Perigon!I7915),"",Perigon!I7915)</f>
        <v/>
      </c>
      <c r="D7920" s="97" t="str">
        <f>IF(ISBLANK(Perigon!J7915),"",Perigon!J7915)</f>
        <v/>
      </c>
      <c r="E7920" s="64" t="str">
        <f>IF(ISBLANK(Perigon!K7915),"",Perigon!K7915)</f>
        <v/>
      </c>
      <c r="F7920" s="65"/>
      <c r="G7920" s="64"/>
      <c r="H7920" s="69" t="str">
        <f>IF(ISBLANK(Perigon!L7915),"",Perigon!L7915)</f>
        <v/>
      </c>
      <c r="I7920" s="69" t="str">
        <f>IF(ISBLANK(Perigon!M7915),"",Perigon!M7915)</f>
        <v/>
      </c>
      <c r="J7920" s="98" t="str">
        <f>IF(ISBLANK(Perigon!N7915),"",Perigon!N7915)</f>
        <v/>
      </c>
      <c r="K7920" s="99" t="str">
        <f>IF(ISBLANK(Perigon!J7915),"",Perigon!T7915)</f>
        <v/>
      </c>
      <c r="L7920" s="95" t="str">
        <f>IF(ISBLANK(Perigon!O7915),"",Perigon!O7915)</f>
        <v/>
      </c>
      <c r="M7920" s="95" t="str">
        <f>IF(ISBLANK(Perigon!R7915),"",Perigon!R7915)</f>
        <v/>
      </c>
      <c r="N7920" s="95" t="str">
        <f>IF(ISBLANK(Perigon!P7915),"",Perigon!P7915)</f>
        <v/>
      </c>
      <c r="O7920" s="38" t="str">
        <f>IF($L7920="","",VLOOKUP($R7920,Tarife!$A$2:$R$599,13,FALSE))</f>
        <v/>
      </c>
      <c r="P7920" s="38" t="str">
        <f t="shared" si="123"/>
        <v/>
      </c>
      <c r="R7920" s="100" t="str">
        <f>Zusammenzug!$C$25&amp;"-"&amp;Zusammenzug!$A$7&amp;"-"&amp;Leistungen!L7920</f>
        <v>2024-0-</v>
      </c>
    </row>
    <row r="7921" spans="1:18" x14ac:dyDescent="0.2">
      <c r="A7921" s="95" t="str">
        <f>IF(ISBLANK(Perigon!E7916),"",Perigon!E7916)</f>
        <v/>
      </c>
      <c r="B7921" s="95" t="str">
        <f>IF(ISBLANK(Perigon!G7916),"",Perigon!G7916)</f>
        <v/>
      </c>
      <c r="C7921" s="96" t="str">
        <f>IF(ISBLANK(Perigon!I7916),"",Perigon!I7916)</f>
        <v/>
      </c>
      <c r="D7921" s="97" t="str">
        <f>IF(ISBLANK(Perigon!J7916),"",Perigon!J7916)</f>
        <v/>
      </c>
      <c r="E7921" s="64" t="str">
        <f>IF(ISBLANK(Perigon!K7916),"",Perigon!K7916)</f>
        <v/>
      </c>
      <c r="F7921" s="65"/>
      <c r="G7921" s="64"/>
      <c r="H7921" s="69" t="str">
        <f>IF(ISBLANK(Perigon!L7916),"",Perigon!L7916)</f>
        <v/>
      </c>
      <c r="I7921" s="69" t="str">
        <f>IF(ISBLANK(Perigon!M7916),"",Perigon!M7916)</f>
        <v/>
      </c>
      <c r="J7921" s="98" t="str">
        <f>IF(ISBLANK(Perigon!N7916),"",Perigon!N7916)</f>
        <v/>
      </c>
      <c r="K7921" s="99" t="str">
        <f>IF(ISBLANK(Perigon!J7916),"",Perigon!T7916)</f>
        <v/>
      </c>
      <c r="L7921" s="95" t="str">
        <f>IF(ISBLANK(Perigon!O7916),"",Perigon!O7916)</f>
        <v/>
      </c>
      <c r="M7921" s="95" t="str">
        <f>IF(ISBLANK(Perigon!R7916),"",Perigon!R7916)</f>
        <v/>
      </c>
      <c r="N7921" s="95" t="str">
        <f>IF(ISBLANK(Perigon!P7916),"",Perigon!P7916)</f>
        <v/>
      </c>
      <c r="O7921" s="38" t="str">
        <f>IF($L7921="","",VLOOKUP($R7921,Tarife!$A$2:$R$599,13,FALSE))</f>
        <v/>
      </c>
      <c r="P7921" s="38" t="str">
        <f t="shared" si="123"/>
        <v/>
      </c>
      <c r="R7921" s="100" t="str">
        <f>Zusammenzug!$C$25&amp;"-"&amp;Zusammenzug!$A$7&amp;"-"&amp;Leistungen!L7921</f>
        <v>2024-0-</v>
      </c>
    </row>
    <row r="7922" spans="1:18" x14ac:dyDescent="0.2">
      <c r="A7922" s="95" t="str">
        <f>IF(ISBLANK(Perigon!E7917),"",Perigon!E7917)</f>
        <v/>
      </c>
      <c r="B7922" s="95" t="str">
        <f>IF(ISBLANK(Perigon!G7917),"",Perigon!G7917)</f>
        <v/>
      </c>
      <c r="C7922" s="96" t="str">
        <f>IF(ISBLANK(Perigon!I7917),"",Perigon!I7917)</f>
        <v/>
      </c>
      <c r="D7922" s="97" t="str">
        <f>IF(ISBLANK(Perigon!J7917),"",Perigon!J7917)</f>
        <v/>
      </c>
      <c r="E7922" s="64" t="str">
        <f>IF(ISBLANK(Perigon!K7917),"",Perigon!K7917)</f>
        <v/>
      </c>
      <c r="F7922" s="65"/>
      <c r="G7922" s="64"/>
      <c r="H7922" s="69" t="str">
        <f>IF(ISBLANK(Perigon!L7917),"",Perigon!L7917)</f>
        <v/>
      </c>
      <c r="I7922" s="69" t="str">
        <f>IF(ISBLANK(Perigon!M7917),"",Perigon!M7917)</f>
        <v/>
      </c>
      <c r="J7922" s="98" t="str">
        <f>IF(ISBLANK(Perigon!N7917),"",Perigon!N7917)</f>
        <v/>
      </c>
      <c r="K7922" s="99" t="str">
        <f>IF(ISBLANK(Perigon!J7917),"",Perigon!T7917)</f>
        <v/>
      </c>
      <c r="L7922" s="95" t="str">
        <f>IF(ISBLANK(Perigon!O7917),"",Perigon!O7917)</f>
        <v/>
      </c>
      <c r="M7922" s="95" t="str">
        <f>IF(ISBLANK(Perigon!R7917),"",Perigon!R7917)</f>
        <v/>
      </c>
      <c r="N7922" s="95" t="str">
        <f>IF(ISBLANK(Perigon!P7917),"",Perigon!P7917)</f>
        <v/>
      </c>
      <c r="O7922" s="38" t="str">
        <f>IF($L7922="","",VLOOKUP($R7922,Tarife!$A$2:$R$599,13,FALSE))</f>
        <v/>
      </c>
      <c r="P7922" s="38" t="str">
        <f t="shared" si="123"/>
        <v/>
      </c>
      <c r="R7922" s="100" t="str">
        <f>Zusammenzug!$C$25&amp;"-"&amp;Zusammenzug!$A$7&amp;"-"&amp;Leistungen!L7922</f>
        <v>2024-0-</v>
      </c>
    </row>
    <row r="7923" spans="1:18" x14ac:dyDescent="0.2">
      <c r="A7923" s="95" t="str">
        <f>IF(ISBLANK(Perigon!E7918),"",Perigon!E7918)</f>
        <v/>
      </c>
      <c r="B7923" s="95" t="str">
        <f>IF(ISBLANK(Perigon!G7918),"",Perigon!G7918)</f>
        <v/>
      </c>
      <c r="C7923" s="96" t="str">
        <f>IF(ISBLANK(Perigon!I7918),"",Perigon!I7918)</f>
        <v/>
      </c>
      <c r="D7923" s="97" t="str">
        <f>IF(ISBLANK(Perigon!J7918),"",Perigon!J7918)</f>
        <v/>
      </c>
      <c r="E7923" s="64" t="str">
        <f>IF(ISBLANK(Perigon!K7918),"",Perigon!K7918)</f>
        <v/>
      </c>
      <c r="F7923" s="65"/>
      <c r="G7923" s="64"/>
      <c r="H7923" s="69" t="str">
        <f>IF(ISBLANK(Perigon!L7918),"",Perigon!L7918)</f>
        <v/>
      </c>
      <c r="I7923" s="69" t="str">
        <f>IF(ISBLANK(Perigon!M7918),"",Perigon!M7918)</f>
        <v/>
      </c>
      <c r="J7923" s="98" t="str">
        <f>IF(ISBLANK(Perigon!N7918),"",Perigon!N7918)</f>
        <v/>
      </c>
      <c r="K7923" s="99" t="str">
        <f>IF(ISBLANK(Perigon!J7918),"",Perigon!T7918)</f>
        <v/>
      </c>
      <c r="L7923" s="95" t="str">
        <f>IF(ISBLANK(Perigon!O7918),"",Perigon!O7918)</f>
        <v/>
      </c>
      <c r="M7923" s="95" t="str">
        <f>IF(ISBLANK(Perigon!R7918),"",Perigon!R7918)</f>
        <v/>
      </c>
      <c r="N7923" s="95" t="str">
        <f>IF(ISBLANK(Perigon!P7918),"",Perigon!P7918)</f>
        <v/>
      </c>
      <c r="O7923" s="38" t="str">
        <f>IF($L7923="","",VLOOKUP($R7923,Tarife!$A$2:$R$599,13,FALSE))</f>
        <v/>
      </c>
      <c r="P7923" s="38" t="str">
        <f t="shared" si="123"/>
        <v/>
      </c>
      <c r="R7923" s="100" t="str">
        <f>Zusammenzug!$C$25&amp;"-"&amp;Zusammenzug!$A$7&amp;"-"&amp;Leistungen!L7923</f>
        <v>2024-0-</v>
      </c>
    </row>
    <row r="7924" spans="1:18" x14ac:dyDescent="0.2">
      <c r="A7924" s="95" t="str">
        <f>IF(ISBLANK(Perigon!E7919),"",Perigon!E7919)</f>
        <v/>
      </c>
      <c r="B7924" s="95" t="str">
        <f>IF(ISBLANK(Perigon!G7919),"",Perigon!G7919)</f>
        <v/>
      </c>
      <c r="C7924" s="96" t="str">
        <f>IF(ISBLANK(Perigon!I7919),"",Perigon!I7919)</f>
        <v/>
      </c>
      <c r="D7924" s="97" t="str">
        <f>IF(ISBLANK(Perigon!J7919),"",Perigon!J7919)</f>
        <v/>
      </c>
      <c r="E7924" s="64" t="str">
        <f>IF(ISBLANK(Perigon!K7919),"",Perigon!K7919)</f>
        <v/>
      </c>
      <c r="F7924" s="65"/>
      <c r="G7924" s="64"/>
      <c r="H7924" s="69" t="str">
        <f>IF(ISBLANK(Perigon!L7919),"",Perigon!L7919)</f>
        <v/>
      </c>
      <c r="I7924" s="69" t="str">
        <f>IF(ISBLANK(Perigon!M7919),"",Perigon!M7919)</f>
        <v/>
      </c>
      <c r="J7924" s="98" t="str">
        <f>IF(ISBLANK(Perigon!N7919),"",Perigon!N7919)</f>
        <v/>
      </c>
      <c r="K7924" s="99" t="str">
        <f>IF(ISBLANK(Perigon!J7919),"",Perigon!T7919)</f>
        <v/>
      </c>
      <c r="L7924" s="95" t="str">
        <f>IF(ISBLANK(Perigon!O7919),"",Perigon!O7919)</f>
        <v/>
      </c>
      <c r="M7924" s="95" t="str">
        <f>IF(ISBLANK(Perigon!R7919),"",Perigon!R7919)</f>
        <v/>
      </c>
      <c r="N7924" s="95" t="str">
        <f>IF(ISBLANK(Perigon!P7919),"",Perigon!P7919)</f>
        <v/>
      </c>
      <c r="O7924" s="38" t="str">
        <f>IF($L7924="","",VLOOKUP($R7924,Tarife!$A$2:$R$599,13,FALSE))</f>
        <v/>
      </c>
      <c r="P7924" s="38" t="str">
        <f t="shared" si="123"/>
        <v/>
      </c>
      <c r="R7924" s="100" t="str">
        <f>Zusammenzug!$C$25&amp;"-"&amp;Zusammenzug!$A$7&amp;"-"&amp;Leistungen!L7924</f>
        <v>2024-0-</v>
      </c>
    </row>
    <row r="7925" spans="1:18" x14ac:dyDescent="0.2">
      <c r="A7925" s="95" t="str">
        <f>IF(ISBLANK(Perigon!E7920),"",Perigon!E7920)</f>
        <v/>
      </c>
      <c r="B7925" s="95" t="str">
        <f>IF(ISBLANK(Perigon!G7920),"",Perigon!G7920)</f>
        <v/>
      </c>
      <c r="C7925" s="96" t="str">
        <f>IF(ISBLANK(Perigon!I7920),"",Perigon!I7920)</f>
        <v/>
      </c>
      <c r="D7925" s="97" t="str">
        <f>IF(ISBLANK(Perigon!J7920),"",Perigon!J7920)</f>
        <v/>
      </c>
      <c r="E7925" s="64" t="str">
        <f>IF(ISBLANK(Perigon!K7920),"",Perigon!K7920)</f>
        <v/>
      </c>
      <c r="F7925" s="65"/>
      <c r="G7925" s="64"/>
      <c r="H7925" s="69" t="str">
        <f>IF(ISBLANK(Perigon!L7920),"",Perigon!L7920)</f>
        <v/>
      </c>
      <c r="I7925" s="69" t="str">
        <f>IF(ISBLANK(Perigon!M7920),"",Perigon!M7920)</f>
        <v/>
      </c>
      <c r="J7925" s="98" t="str">
        <f>IF(ISBLANK(Perigon!N7920),"",Perigon!N7920)</f>
        <v/>
      </c>
      <c r="K7925" s="99" t="str">
        <f>IF(ISBLANK(Perigon!J7920),"",Perigon!T7920)</f>
        <v/>
      </c>
      <c r="L7925" s="95" t="str">
        <f>IF(ISBLANK(Perigon!O7920),"",Perigon!O7920)</f>
        <v/>
      </c>
      <c r="M7925" s="95" t="str">
        <f>IF(ISBLANK(Perigon!R7920),"",Perigon!R7920)</f>
        <v/>
      </c>
      <c r="N7925" s="95" t="str">
        <f>IF(ISBLANK(Perigon!P7920),"",Perigon!P7920)</f>
        <v/>
      </c>
      <c r="O7925" s="38" t="str">
        <f>IF($L7925="","",VLOOKUP($R7925,Tarife!$A$2:$R$599,13,FALSE))</f>
        <v/>
      </c>
      <c r="P7925" s="38" t="str">
        <f t="shared" si="123"/>
        <v/>
      </c>
      <c r="R7925" s="100" t="str">
        <f>Zusammenzug!$C$25&amp;"-"&amp;Zusammenzug!$A$7&amp;"-"&amp;Leistungen!L7925</f>
        <v>2024-0-</v>
      </c>
    </row>
    <row r="7926" spans="1:18" x14ac:dyDescent="0.2">
      <c r="A7926" s="95" t="str">
        <f>IF(ISBLANK(Perigon!E7921),"",Perigon!E7921)</f>
        <v/>
      </c>
      <c r="B7926" s="95" t="str">
        <f>IF(ISBLANK(Perigon!G7921),"",Perigon!G7921)</f>
        <v/>
      </c>
      <c r="C7926" s="96" t="str">
        <f>IF(ISBLANK(Perigon!I7921),"",Perigon!I7921)</f>
        <v/>
      </c>
      <c r="D7926" s="97" t="str">
        <f>IF(ISBLANK(Perigon!J7921),"",Perigon!J7921)</f>
        <v/>
      </c>
      <c r="E7926" s="64" t="str">
        <f>IF(ISBLANK(Perigon!K7921),"",Perigon!K7921)</f>
        <v/>
      </c>
      <c r="F7926" s="65"/>
      <c r="G7926" s="64"/>
      <c r="H7926" s="69" t="str">
        <f>IF(ISBLANK(Perigon!L7921),"",Perigon!L7921)</f>
        <v/>
      </c>
      <c r="I7926" s="69" t="str">
        <f>IF(ISBLANK(Perigon!M7921),"",Perigon!M7921)</f>
        <v/>
      </c>
      <c r="J7926" s="98" t="str">
        <f>IF(ISBLANK(Perigon!N7921),"",Perigon!N7921)</f>
        <v/>
      </c>
      <c r="K7926" s="99" t="str">
        <f>IF(ISBLANK(Perigon!J7921),"",Perigon!T7921)</f>
        <v/>
      </c>
      <c r="L7926" s="95" t="str">
        <f>IF(ISBLANK(Perigon!O7921),"",Perigon!O7921)</f>
        <v/>
      </c>
      <c r="M7926" s="95" t="str">
        <f>IF(ISBLANK(Perigon!R7921),"",Perigon!R7921)</f>
        <v/>
      </c>
      <c r="N7926" s="95" t="str">
        <f>IF(ISBLANK(Perigon!P7921),"",Perigon!P7921)</f>
        <v/>
      </c>
      <c r="O7926" s="38" t="str">
        <f>IF($L7926="","",VLOOKUP($R7926,Tarife!$A$2:$R$599,13,FALSE))</f>
        <v/>
      </c>
      <c r="P7926" s="38" t="str">
        <f t="shared" si="123"/>
        <v/>
      </c>
      <c r="R7926" s="100" t="str">
        <f>Zusammenzug!$C$25&amp;"-"&amp;Zusammenzug!$A$7&amp;"-"&amp;Leistungen!L7926</f>
        <v>2024-0-</v>
      </c>
    </row>
    <row r="7927" spans="1:18" x14ac:dyDescent="0.2">
      <c r="A7927" s="95" t="str">
        <f>IF(ISBLANK(Perigon!E7922),"",Perigon!E7922)</f>
        <v/>
      </c>
      <c r="B7927" s="95" t="str">
        <f>IF(ISBLANK(Perigon!G7922),"",Perigon!G7922)</f>
        <v/>
      </c>
      <c r="C7927" s="96" t="str">
        <f>IF(ISBLANK(Perigon!I7922),"",Perigon!I7922)</f>
        <v/>
      </c>
      <c r="D7927" s="97" t="str">
        <f>IF(ISBLANK(Perigon!J7922),"",Perigon!J7922)</f>
        <v/>
      </c>
      <c r="E7927" s="64" t="str">
        <f>IF(ISBLANK(Perigon!K7922),"",Perigon!K7922)</f>
        <v/>
      </c>
      <c r="F7927" s="65"/>
      <c r="G7927" s="64"/>
      <c r="H7927" s="69" t="str">
        <f>IF(ISBLANK(Perigon!L7922),"",Perigon!L7922)</f>
        <v/>
      </c>
      <c r="I7927" s="69" t="str">
        <f>IF(ISBLANK(Perigon!M7922),"",Perigon!M7922)</f>
        <v/>
      </c>
      <c r="J7927" s="98" t="str">
        <f>IF(ISBLANK(Perigon!N7922),"",Perigon!N7922)</f>
        <v/>
      </c>
      <c r="K7927" s="99" t="str">
        <f>IF(ISBLANK(Perigon!J7922),"",Perigon!T7922)</f>
        <v/>
      </c>
      <c r="L7927" s="95" t="str">
        <f>IF(ISBLANK(Perigon!O7922),"",Perigon!O7922)</f>
        <v/>
      </c>
      <c r="M7927" s="95" t="str">
        <f>IF(ISBLANK(Perigon!R7922),"",Perigon!R7922)</f>
        <v/>
      </c>
      <c r="N7927" s="95" t="str">
        <f>IF(ISBLANK(Perigon!P7922),"",Perigon!P7922)</f>
        <v/>
      </c>
      <c r="O7927" s="38" t="str">
        <f>IF($L7927="","",VLOOKUP($R7927,Tarife!$A$2:$R$599,13,FALSE))</f>
        <v/>
      </c>
      <c r="P7927" s="38" t="str">
        <f t="shared" si="123"/>
        <v/>
      </c>
      <c r="R7927" s="100" t="str">
        <f>Zusammenzug!$C$25&amp;"-"&amp;Zusammenzug!$A$7&amp;"-"&amp;Leistungen!L7927</f>
        <v>2024-0-</v>
      </c>
    </row>
    <row r="7928" spans="1:18" x14ac:dyDescent="0.2">
      <c r="A7928" s="95" t="str">
        <f>IF(ISBLANK(Perigon!E7923),"",Perigon!E7923)</f>
        <v/>
      </c>
      <c r="B7928" s="95" t="str">
        <f>IF(ISBLANK(Perigon!G7923),"",Perigon!G7923)</f>
        <v/>
      </c>
      <c r="C7928" s="96" t="str">
        <f>IF(ISBLANK(Perigon!I7923),"",Perigon!I7923)</f>
        <v/>
      </c>
      <c r="D7928" s="97" t="str">
        <f>IF(ISBLANK(Perigon!J7923),"",Perigon!J7923)</f>
        <v/>
      </c>
      <c r="E7928" s="64" t="str">
        <f>IF(ISBLANK(Perigon!K7923),"",Perigon!K7923)</f>
        <v/>
      </c>
      <c r="F7928" s="65"/>
      <c r="G7928" s="64"/>
      <c r="H7928" s="69" t="str">
        <f>IF(ISBLANK(Perigon!L7923),"",Perigon!L7923)</f>
        <v/>
      </c>
      <c r="I7928" s="69" t="str">
        <f>IF(ISBLANK(Perigon!M7923),"",Perigon!M7923)</f>
        <v/>
      </c>
      <c r="J7928" s="98" t="str">
        <f>IF(ISBLANK(Perigon!N7923),"",Perigon!N7923)</f>
        <v/>
      </c>
      <c r="K7928" s="99" t="str">
        <f>IF(ISBLANK(Perigon!J7923),"",Perigon!T7923)</f>
        <v/>
      </c>
      <c r="L7928" s="95" t="str">
        <f>IF(ISBLANK(Perigon!O7923),"",Perigon!O7923)</f>
        <v/>
      </c>
      <c r="M7928" s="95" t="str">
        <f>IF(ISBLANK(Perigon!R7923),"",Perigon!R7923)</f>
        <v/>
      </c>
      <c r="N7928" s="95" t="str">
        <f>IF(ISBLANK(Perigon!P7923),"",Perigon!P7923)</f>
        <v/>
      </c>
      <c r="O7928" s="38" t="str">
        <f>IF($L7928="","",VLOOKUP($R7928,Tarife!$A$2:$R$599,13,FALSE))</f>
        <v/>
      </c>
      <c r="P7928" s="38" t="str">
        <f t="shared" si="123"/>
        <v/>
      </c>
      <c r="R7928" s="100" t="str">
        <f>Zusammenzug!$C$25&amp;"-"&amp;Zusammenzug!$A$7&amp;"-"&amp;Leistungen!L7928</f>
        <v>2024-0-</v>
      </c>
    </row>
    <row r="7929" spans="1:18" x14ac:dyDescent="0.2">
      <c r="A7929" s="95" t="str">
        <f>IF(ISBLANK(Perigon!E7924),"",Perigon!E7924)</f>
        <v/>
      </c>
      <c r="B7929" s="95" t="str">
        <f>IF(ISBLANK(Perigon!G7924),"",Perigon!G7924)</f>
        <v/>
      </c>
      <c r="C7929" s="96" t="str">
        <f>IF(ISBLANK(Perigon!I7924),"",Perigon!I7924)</f>
        <v/>
      </c>
      <c r="D7929" s="97" t="str">
        <f>IF(ISBLANK(Perigon!J7924),"",Perigon!J7924)</f>
        <v/>
      </c>
      <c r="E7929" s="64" t="str">
        <f>IF(ISBLANK(Perigon!K7924),"",Perigon!K7924)</f>
        <v/>
      </c>
      <c r="F7929" s="65"/>
      <c r="G7929" s="64"/>
      <c r="H7929" s="69" t="str">
        <f>IF(ISBLANK(Perigon!L7924),"",Perigon!L7924)</f>
        <v/>
      </c>
      <c r="I7929" s="69" t="str">
        <f>IF(ISBLANK(Perigon!M7924),"",Perigon!M7924)</f>
        <v/>
      </c>
      <c r="J7929" s="98" t="str">
        <f>IF(ISBLANK(Perigon!N7924),"",Perigon!N7924)</f>
        <v/>
      </c>
      <c r="K7929" s="99" t="str">
        <f>IF(ISBLANK(Perigon!J7924),"",Perigon!T7924)</f>
        <v/>
      </c>
      <c r="L7929" s="95" t="str">
        <f>IF(ISBLANK(Perigon!O7924),"",Perigon!O7924)</f>
        <v/>
      </c>
      <c r="M7929" s="95" t="str">
        <f>IF(ISBLANK(Perigon!R7924),"",Perigon!R7924)</f>
        <v/>
      </c>
      <c r="N7929" s="95" t="str">
        <f>IF(ISBLANK(Perigon!P7924),"",Perigon!P7924)</f>
        <v/>
      </c>
      <c r="O7929" s="38" t="str">
        <f>IF($L7929="","",VLOOKUP($R7929,Tarife!$A$2:$R$599,13,FALSE))</f>
        <v/>
      </c>
      <c r="P7929" s="38" t="str">
        <f t="shared" si="123"/>
        <v/>
      </c>
      <c r="R7929" s="100" t="str">
        <f>Zusammenzug!$C$25&amp;"-"&amp;Zusammenzug!$A$7&amp;"-"&amp;Leistungen!L7929</f>
        <v>2024-0-</v>
      </c>
    </row>
    <row r="7930" spans="1:18" x14ac:dyDescent="0.2">
      <c r="A7930" s="95" t="str">
        <f>IF(ISBLANK(Perigon!E7925),"",Perigon!E7925)</f>
        <v/>
      </c>
      <c r="B7930" s="95" t="str">
        <f>IF(ISBLANK(Perigon!G7925),"",Perigon!G7925)</f>
        <v/>
      </c>
      <c r="C7930" s="96" t="str">
        <f>IF(ISBLANK(Perigon!I7925),"",Perigon!I7925)</f>
        <v/>
      </c>
      <c r="D7930" s="97" t="str">
        <f>IF(ISBLANK(Perigon!J7925),"",Perigon!J7925)</f>
        <v/>
      </c>
      <c r="E7930" s="64" t="str">
        <f>IF(ISBLANK(Perigon!K7925),"",Perigon!K7925)</f>
        <v/>
      </c>
      <c r="F7930" s="65"/>
      <c r="G7930" s="64"/>
      <c r="H7930" s="69" t="str">
        <f>IF(ISBLANK(Perigon!L7925),"",Perigon!L7925)</f>
        <v/>
      </c>
      <c r="I7930" s="69" t="str">
        <f>IF(ISBLANK(Perigon!M7925),"",Perigon!M7925)</f>
        <v/>
      </c>
      <c r="J7930" s="98" t="str">
        <f>IF(ISBLANK(Perigon!N7925),"",Perigon!N7925)</f>
        <v/>
      </c>
      <c r="K7930" s="99" t="str">
        <f>IF(ISBLANK(Perigon!J7925),"",Perigon!T7925)</f>
        <v/>
      </c>
      <c r="L7930" s="95" t="str">
        <f>IF(ISBLANK(Perigon!O7925),"",Perigon!O7925)</f>
        <v/>
      </c>
      <c r="M7930" s="95" t="str">
        <f>IF(ISBLANK(Perigon!R7925),"",Perigon!R7925)</f>
        <v/>
      </c>
      <c r="N7930" s="95" t="str">
        <f>IF(ISBLANK(Perigon!P7925),"",Perigon!P7925)</f>
        <v/>
      </c>
      <c r="O7930" s="38" t="str">
        <f>IF($L7930="","",VLOOKUP($R7930,Tarife!$A$2:$R$599,13,FALSE))</f>
        <v/>
      </c>
      <c r="P7930" s="38" t="str">
        <f t="shared" si="123"/>
        <v/>
      </c>
      <c r="R7930" s="100" t="str">
        <f>Zusammenzug!$C$25&amp;"-"&amp;Zusammenzug!$A$7&amp;"-"&amp;Leistungen!L7930</f>
        <v>2024-0-</v>
      </c>
    </row>
    <row r="7931" spans="1:18" x14ac:dyDescent="0.2">
      <c r="A7931" s="95" t="str">
        <f>IF(ISBLANK(Perigon!E7926),"",Perigon!E7926)</f>
        <v/>
      </c>
      <c r="B7931" s="95" t="str">
        <f>IF(ISBLANK(Perigon!G7926),"",Perigon!G7926)</f>
        <v/>
      </c>
      <c r="C7931" s="96" t="str">
        <f>IF(ISBLANK(Perigon!I7926),"",Perigon!I7926)</f>
        <v/>
      </c>
      <c r="D7931" s="97" t="str">
        <f>IF(ISBLANK(Perigon!J7926),"",Perigon!J7926)</f>
        <v/>
      </c>
      <c r="E7931" s="64" t="str">
        <f>IF(ISBLANK(Perigon!K7926),"",Perigon!K7926)</f>
        <v/>
      </c>
      <c r="F7931" s="65"/>
      <c r="G7931" s="64"/>
      <c r="H7931" s="69" t="str">
        <f>IF(ISBLANK(Perigon!L7926),"",Perigon!L7926)</f>
        <v/>
      </c>
      <c r="I7931" s="69" t="str">
        <f>IF(ISBLANK(Perigon!M7926),"",Perigon!M7926)</f>
        <v/>
      </c>
      <c r="J7931" s="98" t="str">
        <f>IF(ISBLANK(Perigon!N7926),"",Perigon!N7926)</f>
        <v/>
      </c>
      <c r="K7931" s="99" t="str">
        <f>IF(ISBLANK(Perigon!J7926),"",Perigon!T7926)</f>
        <v/>
      </c>
      <c r="L7931" s="95" t="str">
        <f>IF(ISBLANK(Perigon!O7926),"",Perigon!O7926)</f>
        <v/>
      </c>
      <c r="M7931" s="95" t="str">
        <f>IF(ISBLANK(Perigon!R7926),"",Perigon!R7926)</f>
        <v/>
      </c>
      <c r="N7931" s="95" t="str">
        <f>IF(ISBLANK(Perigon!P7926),"",Perigon!P7926)</f>
        <v/>
      </c>
      <c r="O7931" s="38" t="str">
        <f>IF($L7931="","",VLOOKUP($R7931,Tarife!$A$2:$R$599,13,FALSE))</f>
        <v/>
      </c>
      <c r="P7931" s="38" t="str">
        <f t="shared" si="123"/>
        <v/>
      </c>
      <c r="R7931" s="100" t="str">
        <f>Zusammenzug!$C$25&amp;"-"&amp;Zusammenzug!$A$7&amp;"-"&amp;Leistungen!L7931</f>
        <v>2024-0-</v>
      </c>
    </row>
    <row r="7932" spans="1:18" x14ac:dyDescent="0.2">
      <c r="A7932" s="95" t="str">
        <f>IF(ISBLANK(Perigon!E7927),"",Perigon!E7927)</f>
        <v/>
      </c>
      <c r="B7932" s="95" t="str">
        <f>IF(ISBLANK(Perigon!G7927),"",Perigon!G7927)</f>
        <v/>
      </c>
      <c r="C7932" s="96" t="str">
        <f>IF(ISBLANK(Perigon!I7927),"",Perigon!I7927)</f>
        <v/>
      </c>
      <c r="D7932" s="97" t="str">
        <f>IF(ISBLANK(Perigon!J7927),"",Perigon!J7927)</f>
        <v/>
      </c>
      <c r="E7932" s="64" t="str">
        <f>IF(ISBLANK(Perigon!K7927),"",Perigon!K7927)</f>
        <v/>
      </c>
      <c r="F7932" s="65"/>
      <c r="G7932" s="64"/>
      <c r="H7932" s="69" t="str">
        <f>IF(ISBLANK(Perigon!L7927),"",Perigon!L7927)</f>
        <v/>
      </c>
      <c r="I7932" s="69" t="str">
        <f>IF(ISBLANK(Perigon!M7927),"",Perigon!M7927)</f>
        <v/>
      </c>
      <c r="J7932" s="98" t="str">
        <f>IF(ISBLANK(Perigon!N7927),"",Perigon!N7927)</f>
        <v/>
      </c>
      <c r="K7932" s="99" t="str">
        <f>IF(ISBLANK(Perigon!J7927),"",Perigon!T7927)</f>
        <v/>
      </c>
      <c r="L7932" s="95" t="str">
        <f>IF(ISBLANK(Perigon!O7927),"",Perigon!O7927)</f>
        <v/>
      </c>
      <c r="M7932" s="95" t="str">
        <f>IF(ISBLANK(Perigon!R7927),"",Perigon!R7927)</f>
        <v/>
      </c>
      <c r="N7932" s="95" t="str">
        <f>IF(ISBLANK(Perigon!P7927),"",Perigon!P7927)</f>
        <v/>
      </c>
      <c r="O7932" s="38" t="str">
        <f>IF($L7932="","",VLOOKUP($R7932,Tarife!$A$2:$R$599,13,FALSE))</f>
        <v/>
      </c>
      <c r="P7932" s="38" t="str">
        <f t="shared" si="123"/>
        <v/>
      </c>
      <c r="R7932" s="100" t="str">
        <f>Zusammenzug!$C$25&amp;"-"&amp;Zusammenzug!$A$7&amp;"-"&amp;Leistungen!L7932</f>
        <v>2024-0-</v>
      </c>
    </row>
    <row r="7933" spans="1:18" x14ac:dyDescent="0.2">
      <c r="A7933" s="95" t="str">
        <f>IF(ISBLANK(Perigon!E7928),"",Perigon!E7928)</f>
        <v/>
      </c>
      <c r="B7933" s="95" t="str">
        <f>IF(ISBLANK(Perigon!G7928),"",Perigon!G7928)</f>
        <v/>
      </c>
      <c r="C7933" s="96" t="str">
        <f>IF(ISBLANK(Perigon!I7928),"",Perigon!I7928)</f>
        <v/>
      </c>
      <c r="D7933" s="97" t="str">
        <f>IF(ISBLANK(Perigon!J7928),"",Perigon!J7928)</f>
        <v/>
      </c>
      <c r="E7933" s="64" t="str">
        <f>IF(ISBLANK(Perigon!K7928),"",Perigon!K7928)</f>
        <v/>
      </c>
      <c r="F7933" s="65"/>
      <c r="G7933" s="64"/>
      <c r="H7933" s="69" t="str">
        <f>IF(ISBLANK(Perigon!L7928),"",Perigon!L7928)</f>
        <v/>
      </c>
      <c r="I7933" s="69" t="str">
        <f>IF(ISBLANK(Perigon!M7928),"",Perigon!M7928)</f>
        <v/>
      </c>
      <c r="J7933" s="98" t="str">
        <f>IF(ISBLANK(Perigon!N7928),"",Perigon!N7928)</f>
        <v/>
      </c>
      <c r="K7933" s="99" t="str">
        <f>IF(ISBLANK(Perigon!J7928),"",Perigon!T7928)</f>
        <v/>
      </c>
      <c r="L7933" s="95" t="str">
        <f>IF(ISBLANK(Perigon!O7928),"",Perigon!O7928)</f>
        <v/>
      </c>
      <c r="M7933" s="95" t="str">
        <f>IF(ISBLANK(Perigon!R7928),"",Perigon!R7928)</f>
        <v/>
      </c>
      <c r="N7933" s="95" t="str">
        <f>IF(ISBLANK(Perigon!P7928),"",Perigon!P7928)</f>
        <v/>
      </c>
      <c r="O7933" s="38" t="str">
        <f>IF($L7933="","",VLOOKUP($R7933,Tarife!$A$2:$R$599,13,FALSE))</f>
        <v/>
      </c>
      <c r="P7933" s="38" t="str">
        <f t="shared" si="123"/>
        <v/>
      </c>
      <c r="R7933" s="100" t="str">
        <f>Zusammenzug!$C$25&amp;"-"&amp;Zusammenzug!$A$7&amp;"-"&amp;Leistungen!L7933</f>
        <v>2024-0-</v>
      </c>
    </row>
    <row r="7934" spans="1:18" x14ac:dyDescent="0.2">
      <c r="A7934" s="95" t="str">
        <f>IF(ISBLANK(Perigon!E7929),"",Perigon!E7929)</f>
        <v/>
      </c>
      <c r="B7934" s="95" t="str">
        <f>IF(ISBLANK(Perigon!G7929),"",Perigon!G7929)</f>
        <v/>
      </c>
      <c r="C7934" s="96" t="str">
        <f>IF(ISBLANK(Perigon!I7929),"",Perigon!I7929)</f>
        <v/>
      </c>
      <c r="D7934" s="97" t="str">
        <f>IF(ISBLANK(Perigon!J7929),"",Perigon!J7929)</f>
        <v/>
      </c>
      <c r="E7934" s="64" t="str">
        <f>IF(ISBLANK(Perigon!K7929),"",Perigon!K7929)</f>
        <v/>
      </c>
      <c r="F7934" s="65"/>
      <c r="G7934" s="64"/>
      <c r="H7934" s="69" t="str">
        <f>IF(ISBLANK(Perigon!L7929),"",Perigon!L7929)</f>
        <v/>
      </c>
      <c r="I7934" s="69" t="str">
        <f>IF(ISBLANK(Perigon!M7929),"",Perigon!M7929)</f>
        <v/>
      </c>
      <c r="J7934" s="98" t="str">
        <f>IF(ISBLANK(Perigon!N7929),"",Perigon!N7929)</f>
        <v/>
      </c>
      <c r="K7934" s="99" t="str">
        <f>IF(ISBLANK(Perigon!J7929),"",Perigon!T7929)</f>
        <v/>
      </c>
      <c r="L7934" s="95" t="str">
        <f>IF(ISBLANK(Perigon!O7929),"",Perigon!O7929)</f>
        <v/>
      </c>
      <c r="M7934" s="95" t="str">
        <f>IF(ISBLANK(Perigon!R7929),"",Perigon!R7929)</f>
        <v/>
      </c>
      <c r="N7934" s="95" t="str">
        <f>IF(ISBLANK(Perigon!P7929),"",Perigon!P7929)</f>
        <v/>
      </c>
      <c r="O7934" s="38" t="str">
        <f>IF($L7934="","",VLOOKUP($R7934,Tarife!$A$2:$R$599,13,FALSE))</f>
        <v/>
      </c>
      <c r="P7934" s="38" t="str">
        <f t="shared" si="123"/>
        <v/>
      </c>
      <c r="R7934" s="100" t="str">
        <f>Zusammenzug!$C$25&amp;"-"&amp;Zusammenzug!$A$7&amp;"-"&amp;Leistungen!L7934</f>
        <v>2024-0-</v>
      </c>
    </row>
    <row r="7935" spans="1:18" x14ac:dyDescent="0.2">
      <c r="A7935" s="95" t="str">
        <f>IF(ISBLANK(Perigon!E7930),"",Perigon!E7930)</f>
        <v/>
      </c>
      <c r="B7935" s="95" t="str">
        <f>IF(ISBLANK(Perigon!G7930),"",Perigon!G7930)</f>
        <v/>
      </c>
      <c r="C7935" s="96" t="str">
        <f>IF(ISBLANK(Perigon!I7930),"",Perigon!I7930)</f>
        <v/>
      </c>
      <c r="D7935" s="97" t="str">
        <f>IF(ISBLANK(Perigon!J7930),"",Perigon!J7930)</f>
        <v/>
      </c>
      <c r="E7935" s="64" t="str">
        <f>IF(ISBLANK(Perigon!K7930),"",Perigon!K7930)</f>
        <v/>
      </c>
      <c r="F7935" s="65"/>
      <c r="G7935" s="64"/>
      <c r="H7935" s="69" t="str">
        <f>IF(ISBLANK(Perigon!L7930),"",Perigon!L7930)</f>
        <v/>
      </c>
      <c r="I7935" s="69" t="str">
        <f>IF(ISBLANK(Perigon!M7930),"",Perigon!M7930)</f>
        <v/>
      </c>
      <c r="J7935" s="98" t="str">
        <f>IF(ISBLANK(Perigon!N7930),"",Perigon!N7930)</f>
        <v/>
      </c>
      <c r="K7935" s="99" t="str">
        <f>IF(ISBLANK(Perigon!J7930),"",Perigon!T7930)</f>
        <v/>
      </c>
      <c r="L7935" s="95" t="str">
        <f>IF(ISBLANK(Perigon!O7930),"",Perigon!O7930)</f>
        <v/>
      </c>
      <c r="M7935" s="95" t="str">
        <f>IF(ISBLANK(Perigon!R7930),"",Perigon!R7930)</f>
        <v/>
      </c>
      <c r="N7935" s="95" t="str">
        <f>IF(ISBLANK(Perigon!P7930),"",Perigon!P7930)</f>
        <v/>
      </c>
      <c r="O7935" s="38" t="str">
        <f>IF($L7935="","",VLOOKUP($R7935,Tarife!$A$2:$R$599,13,FALSE))</f>
        <v/>
      </c>
      <c r="P7935" s="38" t="str">
        <f t="shared" si="123"/>
        <v/>
      </c>
      <c r="R7935" s="100" t="str">
        <f>Zusammenzug!$C$25&amp;"-"&amp;Zusammenzug!$A$7&amp;"-"&amp;Leistungen!L7935</f>
        <v>2024-0-</v>
      </c>
    </row>
    <row r="7936" spans="1:18" x14ac:dyDescent="0.2">
      <c r="A7936" s="95" t="str">
        <f>IF(ISBLANK(Perigon!E7931),"",Perigon!E7931)</f>
        <v/>
      </c>
      <c r="B7936" s="95" t="str">
        <f>IF(ISBLANK(Perigon!G7931),"",Perigon!G7931)</f>
        <v/>
      </c>
      <c r="C7936" s="96" t="str">
        <f>IF(ISBLANK(Perigon!I7931),"",Perigon!I7931)</f>
        <v/>
      </c>
      <c r="D7936" s="97" t="str">
        <f>IF(ISBLANK(Perigon!J7931),"",Perigon!J7931)</f>
        <v/>
      </c>
      <c r="E7936" s="64" t="str">
        <f>IF(ISBLANK(Perigon!K7931),"",Perigon!K7931)</f>
        <v/>
      </c>
      <c r="F7936" s="65"/>
      <c r="G7936" s="64"/>
      <c r="H7936" s="69" t="str">
        <f>IF(ISBLANK(Perigon!L7931),"",Perigon!L7931)</f>
        <v/>
      </c>
      <c r="I7936" s="69" t="str">
        <f>IF(ISBLANK(Perigon!M7931),"",Perigon!M7931)</f>
        <v/>
      </c>
      <c r="J7936" s="98" t="str">
        <f>IF(ISBLANK(Perigon!N7931),"",Perigon!N7931)</f>
        <v/>
      </c>
      <c r="K7936" s="99" t="str">
        <f>IF(ISBLANK(Perigon!J7931),"",Perigon!T7931)</f>
        <v/>
      </c>
      <c r="L7936" s="95" t="str">
        <f>IF(ISBLANK(Perigon!O7931),"",Perigon!O7931)</f>
        <v/>
      </c>
      <c r="M7936" s="95" t="str">
        <f>IF(ISBLANK(Perigon!R7931),"",Perigon!R7931)</f>
        <v/>
      </c>
      <c r="N7936" s="95" t="str">
        <f>IF(ISBLANK(Perigon!P7931),"",Perigon!P7931)</f>
        <v/>
      </c>
      <c r="O7936" s="38" t="str">
        <f>IF($L7936="","",VLOOKUP($R7936,Tarife!$A$2:$R$599,13,FALSE))</f>
        <v/>
      </c>
      <c r="P7936" s="38" t="str">
        <f t="shared" si="123"/>
        <v/>
      </c>
      <c r="R7936" s="100" t="str">
        <f>Zusammenzug!$C$25&amp;"-"&amp;Zusammenzug!$A$7&amp;"-"&amp;Leistungen!L7936</f>
        <v>2024-0-</v>
      </c>
    </row>
    <row r="7937" spans="1:18" x14ac:dyDescent="0.2">
      <c r="A7937" s="95" t="str">
        <f>IF(ISBLANK(Perigon!E7932),"",Perigon!E7932)</f>
        <v/>
      </c>
      <c r="B7937" s="95" t="str">
        <f>IF(ISBLANK(Perigon!G7932),"",Perigon!G7932)</f>
        <v/>
      </c>
      <c r="C7937" s="96" t="str">
        <f>IF(ISBLANK(Perigon!I7932),"",Perigon!I7932)</f>
        <v/>
      </c>
      <c r="D7937" s="97" t="str">
        <f>IF(ISBLANK(Perigon!J7932),"",Perigon!J7932)</f>
        <v/>
      </c>
      <c r="E7937" s="64" t="str">
        <f>IF(ISBLANK(Perigon!K7932),"",Perigon!K7932)</f>
        <v/>
      </c>
      <c r="F7937" s="65"/>
      <c r="G7937" s="64"/>
      <c r="H7937" s="69" t="str">
        <f>IF(ISBLANK(Perigon!L7932),"",Perigon!L7932)</f>
        <v/>
      </c>
      <c r="I7937" s="69" t="str">
        <f>IF(ISBLANK(Perigon!M7932),"",Perigon!M7932)</f>
        <v/>
      </c>
      <c r="J7937" s="98" t="str">
        <f>IF(ISBLANK(Perigon!N7932),"",Perigon!N7932)</f>
        <v/>
      </c>
      <c r="K7937" s="99" t="str">
        <f>IF(ISBLANK(Perigon!J7932),"",Perigon!T7932)</f>
        <v/>
      </c>
      <c r="L7937" s="95" t="str">
        <f>IF(ISBLANK(Perigon!O7932),"",Perigon!O7932)</f>
        <v/>
      </c>
      <c r="M7937" s="95" t="str">
        <f>IF(ISBLANK(Perigon!R7932),"",Perigon!R7932)</f>
        <v/>
      </c>
      <c r="N7937" s="95" t="str">
        <f>IF(ISBLANK(Perigon!P7932),"",Perigon!P7932)</f>
        <v/>
      </c>
      <c r="O7937" s="38" t="str">
        <f>IF($L7937="","",VLOOKUP($R7937,Tarife!$A$2:$R$599,13,FALSE))</f>
        <v/>
      </c>
      <c r="P7937" s="38" t="str">
        <f t="shared" si="123"/>
        <v/>
      </c>
      <c r="R7937" s="100" t="str">
        <f>Zusammenzug!$C$25&amp;"-"&amp;Zusammenzug!$A$7&amp;"-"&amp;Leistungen!L7937</f>
        <v>2024-0-</v>
      </c>
    </row>
    <row r="7938" spans="1:18" x14ac:dyDescent="0.2">
      <c r="A7938" s="95" t="str">
        <f>IF(ISBLANK(Perigon!E7933),"",Perigon!E7933)</f>
        <v/>
      </c>
      <c r="B7938" s="95" t="str">
        <f>IF(ISBLANK(Perigon!G7933),"",Perigon!G7933)</f>
        <v/>
      </c>
      <c r="C7938" s="96" t="str">
        <f>IF(ISBLANK(Perigon!I7933),"",Perigon!I7933)</f>
        <v/>
      </c>
      <c r="D7938" s="97" t="str">
        <f>IF(ISBLANK(Perigon!J7933),"",Perigon!J7933)</f>
        <v/>
      </c>
      <c r="E7938" s="64" t="str">
        <f>IF(ISBLANK(Perigon!K7933),"",Perigon!K7933)</f>
        <v/>
      </c>
      <c r="F7938" s="65"/>
      <c r="G7938" s="64"/>
      <c r="H7938" s="69" t="str">
        <f>IF(ISBLANK(Perigon!L7933),"",Perigon!L7933)</f>
        <v/>
      </c>
      <c r="I7938" s="69" t="str">
        <f>IF(ISBLANK(Perigon!M7933),"",Perigon!M7933)</f>
        <v/>
      </c>
      <c r="J7938" s="98" t="str">
        <f>IF(ISBLANK(Perigon!N7933),"",Perigon!N7933)</f>
        <v/>
      </c>
      <c r="K7938" s="99" t="str">
        <f>IF(ISBLANK(Perigon!J7933),"",Perigon!T7933)</f>
        <v/>
      </c>
      <c r="L7938" s="95" t="str">
        <f>IF(ISBLANK(Perigon!O7933),"",Perigon!O7933)</f>
        <v/>
      </c>
      <c r="M7938" s="95" t="str">
        <f>IF(ISBLANK(Perigon!R7933),"",Perigon!R7933)</f>
        <v/>
      </c>
      <c r="N7938" s="95" t="str">
        <f>IF(ISBLANK(Perigon!P7933),"",Perigon!P7933)</f>
        <v/>
      </c>
      <c r="O7938" s="38" t="str">
        <f>IF($L7938="","",VLOOKUP($R7938,Tarife!$A$2:$R$599,13,FALSE))</f>
        <v/>
      </c>
      <c r="P7938" s="38" t="str">
        <f t="shared" si="123"/>
        <v/>
      </c>
      <c r="R7938" s="100" t="str">
        <f>Zusammenzug!$C$25&amp;"-"&amp;Zusammenzug!$A$7&amp;"-"&amp;Leistungen!L7938</f>
        <v>2024-0-</v>
      </c>
    </row>
    <row r="7939" spans="1:18" x14ac:dyDescent="0.2">
      <c r="A7939" s="95" t="str">
        <f>IF(ISBLANK(Perigon!E7934),"",Perigon!E7934)</f>
        <v/>
      </c>
      <c r="B7939" s="95" t="str">
        <f>IF(ISBLANK(Perigon!G7934),"",Perigon!G7934)</f>
        <v/>
      </c>
      <c r="C7939" s="96" t="str">
        <f>IF(ISBLANK(Perigon!I7934),"",Perigon!I7934)</f>
        <v/>
      </c>
      <c r="D7939" s="97" t="str">
        <f>IF(ISBLANK(Perigon!J7934),"",Perigon!J7934)</f>
        <v/>
      </c>
      <c r="E7939" s="64" t="str">
        <f>IF(ISBLANK(Perigon!K7934),"",Perigon!K7934)</f>
        <v/>
      </c>
      <c r="F7939" s="65"/>
      <c r="G7939" s="64"/>
      <c r="H7939" s="69" t="str">
        <f>IF(ISBLANK(Perigon!L7934),"",Perigon!L7934)</f>
        <v/>
      </c>
      <c r="I7939" s="69" t="str">
        <f>IF(ISBLANK(Perigon!M7934),"",Perigon!M7934)</f>
        <v/>
      </c>
      <c r="J7939" s="98" t="str">
        <f>IF(ISBLANK(Perigon!N7934),"",Perigon!N7934)</f>
        <v/>
      </c>
      <c r="K7939" s="99" t="str">
        <f>IF(ISBLANK(Perigon!J7934),"",Perigon!T7934)</f>
        <v/>
      </c>
      <c r="L7939" s="95" t="str">
        <f>IF(ISBLANK(Perigon!O7934),"",Perigon!O7934)</f>
        <v/>
      </c>
      <c r="M7939" s="95" t="str">
        <f>IF(ISBLANK(Perigon!R7934),"",Perigon!R7934)</f>
        <v/>
      </c>
      <c r="N7939" s="95" t="str">
        <f>IF(ISBLANK(Perigon!P7934),"",Perigon!P7934)</f>
        <v/>
      </c>
      <c r="O7939" s="38" t="str">
        <f>IF($L7939="","",VLOOKUP($R7939,Tarife!$A$2:$R$599,13,FALSE))</f>
        <v/>
      </c>
      <c r="P7939" s="38" t="str">
        <f t="shared" si="123"/>
        <v/>
      </c>
      <c r="R7939" s="100" t="str">
        <f>Zusammenzug!$C$25&amp;"-"&amp;Zusammenzug!$A$7&amp;"-"&amp;Leistungen!L7939</f>
        <v>2024-0-</v>
      </c>
    </row>
    <row r="7940" spans="1:18" x14ac:dyDescent="0.2">
      <c r="A7940" s="95" t="str">
        <f>IF(ISBLANK(Perigon!E7935),"",Perigon!E7935)</f>
        <v/>
      </c>
      <c r="B7940" s="95" t="str">
        <f>IF(ISBLANK(Perigon!G7935),"",Perigon!G7935)</f>
        <v/>
      </c>
      <c r="C7940" s="96" t="str">
        <f>IF(ISBLANK(Perigon!I7935),"",Perigon!I7935)</f>
        <v/>
      </c>
      <c r="D7940" s="97" t="str">
        <f>IF(ISBLANK(Perigon!J7935),"",Perigon!J7935)</f>
        <v/>
      </c>
      <c r="E7940" s="64" t="str">
        <f>IF(ISBLANK(Perigon!K7935),"",Perigon!K7935)</f>
        <v/>
      </c>
      <c r="F7940" s="65"/>
      <c r="G7940" s="64"/>
      <c r="H7940" s="69" t="str">
        <f>IF(ISBLANK(Perigon!L7935),"",Perigon!L7935)</f>
        <v/>
      </c>
      <c r="I7940" s="69" t="str">
        <f>IF(ISBLANK(Perigon!M7935),"",Perigon!M7935)</f>
        <v/>
      </c>
      <c r="J7940" s="98" t="str">
        <f>IF(ISBLANK(Perigon!N7935),"",Perigon!N7935)</f>
        <v/>
      </c>
      <c r="K7940" s="99" t="str">
        <f>IF(ISBLANK(Perigon!J7935),"",Perigon!T7935)</f>
        <v/>
      </c>
      <c r="L7940" s="95" t="str">
        <f>IF(ISBLANK(Perigon!O7935),"",Perigon!O7935)</f>
        <v/>
      </c>
      <c r="M7940" s="95" t="str">
        <f>IF(ISBLANK(Perigon!R7935),"",Perigon!R7935)</f>
        <v/>
      </c>
      <c r="N7940" s="95" t="str">
        <f>IF(ISBLANK(Perigon!P7935),"",Perigon!P7935)</f>
        <v/>
      </c>
      <c r="O7940" s="38" t="str">
        <f>IF($L7940="","",VLOOKUP($R7940,Tarife!$A$2:$R$599,13,FALSE))</f>
        <v/>
      </c>
      <c r="P7940" s="38" t="str">
        <f t="shared" si="123"/>
        <v/>
      </c>
      <c r="R7940" s="100" t="str">
        <f>Zusammenzug!$C$25&amp;"-"&amp;Zusammenzug!$A$7&amp;"-"&amp;Leistungen!L7940</f>
        <v>2024-0-</v>
      </c>
    </row>
    <row r="7941" spans="1:18" x14ac:dyDescent="0.2">
      <c r="A7941" s="95" t="str">
        <f>IF(ISBLANK(Perigon!E7936),"",Perigon!E7936)</f>
        <v/>
      </c>
      <c r="B7941" s="95" t="str">
        <f>IF(ISBLANK(Perigon!G7936),"",Perigon!G7936)</f>
        <v/>
      </c>
      <c r="C7941" s="96" t="str">
        <f>IF(ISBLANK(Perigon!I7936),"",Perigon!I7936)</f>
        <v/>
      </c>
      <c r="D7941" s="97" t="str">
        <f>IF(ISBLANK(Perigon!J7936),"",Perigon!J7936)</f>
        <v/>
      </c>
      <c r="E7941" s="64" t="str">
        <f>IF(ISBLANK(Perigon!K7936),"",Perigon!K7936)</f>
        <v/>
      </c>
      <c r="F7941" s="65"/>
      <c r="G7941" s="64"/>
      <c r="H7941" s="69" t="str">
        <f>IF(ISBLANK(Perigon!L7936),"",Perigon!L7936)</f>
        <v/>
      </c>
      <c r="I7941" s="69" t="str">
        <f>IF(ISBLANK(Perigon!M7936),"",Perigon!M7936)</f>
        <v/>
      </c>
      <c r="J7941" s="98" t="str">
        <f>IF(ISBLANK(Perigon!N7936),"",Perigon!N7936)</f>
        <v/>
      </c>
      <c r="K7941" s="99" t="str">
        <f>IF(ISBLANK(Perigon!J7936),"",Perigon!T7936)</f>
        <v/>
      </c>
      <c r="L7941" s="95" t="str">
        <f>IF(ISBLANK(Perigon!O7936),"",Perigon!O7936)</f>
        <v/>
      </c>
      <c r="M7941" s="95" t="str">
        <f>IF(ISBLANK(Perigon!R7936),"",Perigon!R7936)</f>
        <v/>
      </c>
      <c r="N7941" s="95" t="str">
        <f>IF(ISBLANK(Perigon!P7936),"",Perigon!P7936)</f>
        <v/>
      </c>
      <c r="O7941" s="38" t="str">
        <f>IF($L7941="","",VLOOKUP($R7941,Tarife!$A$2:$R$599,13,FALSE))</f>
        <v/>
      </c>
      <c r="P7941" s="38" t="str">
        <f t="shared" si="123"/>
        <v/>
      </c>
      <c r="R7941" s="100" t="str">
        <f>Zusammenzug!$C$25&amp;"-"&amp;Zusammenzug!$A$7&amp;"-"&amp;Leistungen!L7941</f>
        <v>2024-0-</v>
      </c>
    </row>
    <row r="7942" spans="1:18" x14ac:dyDescent="0.2">
      <c r="A7942" s="95" t="str">
        <f>IF(ISBLANK(Perigon!E7937),"",Perigon!E7937)</f>
        <v/>
      </c>
      <c r="B7942" s="95" t="str">
        <f>IF(ISBLANK(Perigon!G7937),"",Perigon!G7937)</f>
        <v/>
      </c>
      <c r="C7942" s="96" t="str">
        <f>IF(ISBLANK(Perigon!I7937),"",Perigon!I7937)</f>
        <v/>
      </c>
      <c r="D7942" s="97" t="str">
        <f>IF(ISBLANK(Perigon!J7937),"",Perigon!J7937)</f>
        <v/>
      </c>
      <c r="E7942" s="64" t="str">
        <f>IF(ISBLANK(Perigon!K7937),"",Perigon!K7937)</f>
        <v/>
      </c>
      <c r="F7942" s="65"/>
      <c r="G7942" s="64"/>
      <c r="H7942" s="69" t="str">
        <f>IF(ISBLANK(Perigon!L7937),"",Perigon!L7937)</f>
        <v/>
      </c>
      <c r="I7942" s="69" t="str">
        <f>IF(ISBLANK(Perigon!M7937),"",Perigon!M7937)</f>
        <v/>
      </c>
      <c r="J7942" s="98" t="str">
        <f>IF(ISBLANK(Perigon!N7937),"",Perigon!N7937)</f>
        <v/>
      </c>
      <c r="K7942" s="99" t="str">
        <f>IF(ISBLANK(Perigon!J7937),"",Perigon!T7937)</f>
        <v/>
      </c>
      <c r="L7942" s="95" t="str">
        <f>IF(ISBLANK(Perigon!O7937),"",Perigon!O7937)</f>
        <v/>
      </c>
      <c r="M7942" s="95" t="str">
        <f>IF(ISBLANK(Perigon!R7937),"",Perigon!R7937)</f>
        <v/>
      </c>
      <c r="N7942" s="95" t="str">
        <f>IF(ISBLANK(Perigon!P7937),"",Perigon!P7937)</f>
        <v/>
      </c>
      <c r="O7942" s="38" t="str">
        <f>IF($L7942="","",VLOOKUP($R7942,Tarife!$A$2:$R$599,13,FALSE))</f>
        <v/>
      </c>
      <c r="P7942" s="38" t="str">
        <f t="shared" si="123"/>
        <v/>
      </c>
      <c r="R7942" s="100" t="str">
        <f>Zusammenzug!$C$25&amp;"-"&amp;Zusammenzug!$A$7&amp;"-"&amp;Leistungen!L7942</f>
        <v>2024-0-</v>
      </c>
    </row>
    <row r="7943" spans="1:18" x14ac:dyDescent="0.2">
      <c r="A7943" s="95" t="str">
        <f>IF(ISBLANK(Perigon!E7938),"",Perigon!E7938)</f>
        <v/>
      </c>
      <c r="B7943" s="95" t="str">
        <f>IF(ISBLANK(Perigon!G7938),"",Perigon!G7938)</f>
        <v/>
      </c>
      <c r="C7943" s="96" t="str">
        <f>IF(ISBLANK(Perigon!I7938),"",Perigon!I7938)</f>
        <v/>
      </c>
      <c r="D7943" s="97" t="str">
        <f>IF(ISBLANK(Perigon!J7938),"",Perigon!J7938)</f>
        <v/>
      </c>
      <c r="E7943" s="64" t="str">
        <f>IF(ISBLANK(Perigon!K7938),"",Perigon!K7938)</f>
        <v/>
      </c>
      <c r="F7943" s="65"/>
      <c r="G7943" s="64"/>
      <c r="H7943" s="69" t="str">
        <f>IF(ISBLANK(Perigon!L7938),"",Perigon!L7938)</f>
        <v/>
      </c>
      <c r="I7943" s="69" t="str">
        <f>IF(ISBLANK(Perigon!M7938),"",Perigon!M7938)</f>
        <v/>
      </c>
      <c r="J7943" s="98" t="str">
        <f>IF(ISBLANK(Perigon!N7938),"",Perigon!N7938)</f>
        <v/>
      </c>
      <c r="K7943" s="99" t="str">
        <f>IF(ISBLANK(Perigon!J7938),"",Perigon!T7938)</f>
        <v/>
      </c>
      <c r="L7943" s="95" t="str">
        <f>IF(ISBLANK(Perigon!O7938),"",Perigon!O7938)</f>
        <v/>
      </c>
      <c r="M7943" s="95" t="str">
        <f>IF(ISBLANK(Perigon!R7938),"",Perigon!R7938)</f>
        <v/>
      </c>
      <c r="N7943" s="95" t="str">
        <f>IF(ISBLANK(Perigon!P7938),"",Perigon!P7938)</f>
        <v/>
      </c>
      <c r="O7943" s="38" t="str">
        <f>IF($L7943="","",VLOOKUP($R7943,Tarife!$A$2:$R$599,13,FALSE))</f>
        <v/>
      </c>
      <c r="P7943" s="38" t="str">
        <f t="shared" si="123"/>
        <v/>
      </c>
      <c r="R7943" s="100" t="str">
        <f>Zusammenzug!$C$25&amp;"-"&amp;Zusammenzug!$A$7&amp;"-"&amp;Leistungen!L7943</f>
        <v>2024-0-</v>
      </c>
    </row>
    <row r="7944" spans="1:18" x14ac:dyDescent="0.2">
      <c r="A7944" s="95" t="str">
        <f>IF(ISBLANK(Perigon!E7939),"",Perigon!E7939)</f>
        <v/>
      </c>
      <c r="B7944" s="95" t="str">
        <f>IF(ISBLANK(Perigon!G7939),"",Perigon!G7939)</f>
        <v/>
      </c>
      <c r="C7944" s="96" t="str">
        <f>IF(ISBLANK(Perigon!I7939),"",Perigon!I7939)</f>
        <v/>
      </c>
      <c r="D7944" s="97" t="str">
        <f>IF(ISBLANK(Perigon!J7939),"",Perigon!J7939)</f>
        <v/>
      </c>
      <c r="E7944" s="64" t="str">
        <f>IF(ISBLANK(Perigon!K7939),"",Perigon!K7939)</f>
        <v/>
      </c>
      <c r="F7944" s="65"/>
      <c r="G7944" s="64"/>
      <c r="H7944" s="69" t="str">
        <f>IF(ISBLANK(Perigon!L7939),"",Perigon!L7939)</f>
        <v/>
      </c>
      <c r="I7944" s="69" t="str">
        <f>IF(ISBLANK(Perigon!M7939),"",Perigon!M7939)</f>
        <v/>
      </c>
      <c r="J7944" s="98" t="str">
        <f>IF(ISBLANK(Perigon!N7939),"",Perigon!N7939)</f>
        <v/>
      </c>
      <c r="K7944" s="99" t="str">
        <f>IF(ISBLANK(Perigon!J7939),"",Perigon!T7939)</f>
        <v/>
      </c>
      <c r="L7944" s="95" t="str">
        <f>IF(ISBLANK(Perigon!O7939),"",Perigon!O7939)</f>
        <v/>
      </c>
      <c r="M7944" s="95" t="str">
        <f>IF(ISBLANK(Perigon!R7939),"",Perigon!R7939)</f>
        <v/>
      </c>
      <c r="N7944" s="95" t="str">
        <f>IF(ISBLANK(Perigon!P7939),"",Perigon!P7939)</f>
        <v/>
      </c>
      <c r="O7944" s="38" t="str">
        <f>IF($L7944="","",VLOOKUP($R7944,Tarife!$A$2:$R$599,13,FALSE))</f>
        <v/>
      </c>
      <c r="P7944" s="38" t="str">
        <f t="shared" ref="P7944:P8000" si="124">IF(L7944="","",IF(AND($L7944="Pabe",N7944&lt;O7944),M7944*O7944,IF(N7944&lt;O7944,M7944*N7944,M7944*O7944)))</f>
        <v/>
      </c>
      <c r="R7944" s="100" t="str">
        <f>Zusammenzug!$C$25&amp;"-"&amp;Zusammenzug!$A$7&amp;"-"&amp;Leistungen!L7944</f>
        <v>2024-0-</v>
      </c>
    </row>
    <row r="7945" spans="1:18" x14ac:dyDescent="0.2">
      <c r="A7945" s="95" t="str">
        <f>IF(ISBLANK(Perigon!E7940),"",Perigon!E7940)</f>
        <v/>
      </c>
      <c r="B7945" s="95" t="str">
        <f>IF(ISBLANK(Perigon!G7940),"",Perigon!G7940)</f>
        <v/>
      </c>
      <c r="C7945" s="96" t="str">
        <f>IF(ISBLANK(Perigon!I7940),"",Perigon!I7940)</f>
        <v/>
      </c>
      <c r="D7945" s="97" t="str">
        <f>IF(ISBLANK(Perigon!J7940),"",Perigon!J7940)</f>
        <v/>
      </c>
      <c r="E7945" s="64" t="str">
        <f>IF(ISBLANK(Perigon!K7940),"",Perigon!K7940)</f>
        <v/>
      </c>
      <c r="F7945" s="65"/>
      <c r="G7945" s="64"/>
      <c r="H7945" s="69" t="str">
        <f>IF(ISBLANK(Perigon!L7940),"",Perigon!L7940)</f>
        <v/>
      </c>
      <c r="I7945" s="69" t="str">
        <f>IF(ISBLANK(Perigon!M7940),"",Perigon!M7940)</f>
        <v/>
      </c>
      <c r="J7945" s="98" t="str">
        <f>IF(ISBLANK(Perigon!N7940),"",Perigon!N7940)</f>
        <v/>
      </c>
      <c r="K7945" s="99" t="str">
        <f>IF(ISBLANK(Perigon!J7940),"",Perigon!T7940)</f>
        <v/>
      </c>
      <c r="L7945" s="95" t="str">
        <f>IF(ISBLANK(Perigon!O7940),"",Perigon!O7940)</f>
        <v/>
      </c>
      <c r="M7945" s="95" t="str">
        <f>IF(ISBLANK(Perigon!R7940),"",Perigon!R7940)</f>
        <v/>
      </c>
      <c r="N7945" s="95" t="str">
        <f>IF(ISBLANK(Perigon!P7940),"",Perigon!P7940)</f>
        <v/>
      </c>
      <c r="O7945" s="38" t="str">
        <f>IF($L7945="","",VLOOKUP($R7945,Tarife!$A$2:$R$599,13,FALSE))</f>
        <v/>
      </c>
      <c r="P7945" s="38" t="str">
        <f t="shared" si="124"/>
        <v/>
      </c>
      <c r="R7945" s="100" t="str">
        <f>Zusammenzug!$C$25&amp;"-"&amp;Zusammenzug!$A$7&amp;"-"&amp;Leistungen!L7945</f>
        <v>2024-0-</v>
      </c>
    </row>
    <row r="7946" spans="1:18" x14ac:dyDescent="0.2">
      <c r="A7946" s="95" t="str">
        <f>IF(ISBLANK(Perigon!E7941),"",Perigon!E7941)</f>
        <v/>
      </c>
      <c r="B7946" s="95" t="str">
        <f>IF(ISBLANK(Perigon!G7941),"",Perigon!G7941)</f>
        <v/>
      </c>
      <c r="C7946" s="96" t="str">
        <f>IF(ISBLANK(Perigon!I7941),"",Perigon!I7941)</f>
        <v/>
      </c>
      <c r="D7946" s="97" t="str">
        <f>IF(ISBLANK(Perigon!J7941),"",Perigon!J7941)</f>
        <v/>
      </c>
      <c r="E7946" s="64" t="str">
        <f>IF(ISBLANK(Perigon!K7941),"",Perigon!K7941)</f>
        <v/>
      </c>
      <c r="F7946" s="65"/>
      <c r="G7946" s="64"/>
      <c r="H7946" s="69" t="str">
        <f>IF(ISBLANK(Perigon!L7941),"",Perigon!L7941)</f>
        <v/>
      </c>
      <c r="I7946" s="69" t="str">
        <f>IF(ISBLANK(Perigon!M7941),"",Perigon!M7941)</f>
        <v/>
      </c>
      <c r="J7946" s="98" t="str">
        <f>IF(ISBLANK(Perigon!N7941),"",Perigon!N7941)</f>
        <v/>
      </c>
      <c r="K7946" s="99" t="str">
        <f>IF(ISBLANK(Perigon!J7941),"",Perigon!T7941)</f>
        <v/>
      </c>
      <c r="L7946" s="95" t="str">
        <f>IF(ISBLANK(Perigon!O7941),"",Perigon!O7941)</f>
        <v/>
      </c>
      <c r="M7946" s="95" t="str">
        <f>IF(ISBLANK(Perigon!R7941),"",Perigon!R7941)</f>
        <v/>
      </c>
      <c r="N7946" s="95" t="str">
        <f>IF(ISBLANK(Perigon!P7941),"",Perigon!P7941)</f>
        <v/>
      </c>
      <c r="O7946" s="38" t="str">
        <f>IF($L7946="","",VLOOKUP($R7946,Tarife!$A$2:$R$599,13,FALSE))</f>
        <v/>
      </c>
      <c r="P7946" s="38" t="str">
        <f t="shared" si="124"/>
        <v/>
      </c>
      <c r="R7946" s="100" t="str">
        <f>Zusammenzug!$C$25&amp;"-"&amp;Zusammenzug!$A$7&amp;"-"&amp;Leistungen!L7946</f>
        <v>2024-0-</v>
      </c>
    </row>
    <row r="7947" spans="1:18" x14ac:dyDescent="0.2">
      <c r="A7947" s="95" t="str">
        <f>IF(ISBLANK(Perigon!E7942),"",Perigon!E7942)</f>
        <v/>
      </c>
      <c r="B7947" s="95" t="str">
        <f>IF(ISBLANK(Perigon!G7942),"",Perigon!G7942)</f>
        <v/>
      </c>
      <c r="C7947" s="96" t="str">
        <f>IF(ISBLANK(Perigon!I7942),"",Perigon!I7942)</f>
        <v/>
      </c>
      <c r="D7947" s="97" t="str">
        <f>IF(ISBLANK(Perigon!J7942),"",Perigon!J7942)</f>
        <v/>
      </c>
      <c r="E7947" s="64" t="str">
        <f>IF(ISBLANK(Perigon!K7942),"",Perigon!K7942)</f>
        <v/>
      </c>
      <c r="F7947" s="65"/>
      <c r="G7947" s="64"/>
      <c r="H7947" s="69" t="str">
        <f>IF(ISBLANK(Perigon!L7942),"",Perigon!L7942)</f>
        <v/>
      </c>
      <c r="I7947" s="69" t="str">
        <f>IF(ISBLANK(Perigon!M7942),"",Perigon!M7942)</f>
        <v/>
      </c>
      <c r="J7947" s="98" t="str">
        <f>IF(ISBLANK(Perigon!N7942),"",Perigon!N7942)</f>
        <v/>
      </c>
      <c r="K7947" s="99" t="str">
        <f>IF(ISBLANK(Perigon!J7942),"",Perigon!T7942)</f>
        <v/>
      </c>
      <c r="L7947" s="95" t="str">
        <f>IF(ISBLANK(Perigon!O7942),"",Perigon!O7942)</f>
        <v/>
      </c>
      <c r="M7947" s="95" t="str">
        <f>IF(ISBLANK(Perigon!R7942),"",Perigon!R7942)</f>
        <v/>
      </c>
      <c r="N7947" s="95" t="str">
        <f>IF(ISBLANK(Perigon!P7942),"",Perigon!P7942)</f>
        <v/>
      </c>
      <c r="O7947" s="38" t="str">
        <f>IF($L7947="","",VLOOKUP($R7947,Tarife!$A$2:$R$599,13,FALSE))</f>
        <v/>
      </c>
      <c r="P7947" s="38" t="str">
        <f t="shared" si="124"/>
        <v/>
      </c>
      <c r="R7947" s="100" t="str">
        <f>Zusammenzug!$C$25&amp;"-"&amp;Zusammenzug!$A$7&amp;"-"&amp;Leistungen!L7947</f>
        <v>2024-0-</v>
      </c>
    </row>
    <row r="7948" spans="1:18" x14ac:dyDescent="0.2">
      <c r="A7948" s="95" t="str">
        <f>IF(ISBLANK(Perigon!E7943),"",Perigon!E7943)</f>
        <v/>
      </c>
      <c r="B7948" s="95" t="str">
        <f>IF(ISBLANK(Perigon!G7943),"",Perigon!G7943)</f>
        <v/>
      </c>
      <c r="C7948" s="96" t="str">
        <f>IF(ISBLANK(Perigon!I7943),"",Perigon!I7943)</f>
        <v/>
      </c>
      <c r="D7948" s="97" t="str">
        <f>IF(ISBLANK(Perigon!J7943),"",Perigon!J7943)</f>
        <v/>
      </c>
      <c r="E7948" s="64" t="str">
        <f>IF(ISBLANK(Perigon!K7943),"",Perigon!K7943)</f>
        <v/>
      </c>
      <c r="F7948" s="65"/>
      <c r="G7948" s="64"/>
      <c r="H7948" s="69" t="str">
        <f>IF(ISBLANK(Perigon!L7943),"",Perigon!L7943)</f>
        <v/>
      </c>
      <c r="I7948" s="69" t="str">
        <f>IF(ISBLANK(Perigon!M7943),"",Perigon!M7943)</f>
        <v/>
      </c>
      <c r="J7948" s="98" t="str">
        <f>IF(ISBLANK(Perigon!N7943),"",Perigon!N7943)</f>
        <v/>
      </c>
      <c r="K7948" s="99" t="str">
        <f>IF(ISBLANK(Perigon!J7943),"",Perigon!T7943)</f>
        <v/>
      </c>
      <c r="L7948" s="95" t="str">
        <f>IF(ISBLANK(Perigon!O7943),"",Perigon!O7943)</f>
        <v/>
      </c>
      <c r="M7948" s="95" t="str">
        <f>IF(ISBLANK(Perigon!R7943),"",Perigon!R7943)</f>
        <v/>
      </c>
      <c r="N7948" s="95" t="str">
        <f>IF(ISBLANK(Perigon!P7943),"",Perigon!P7943)</f>
        <v/>
      </c>
      <c r="O7948" s="38" t="str">
        <f>IF($L7948="","",VLOOKUP($R7948,Tarife!$A$2:$R$599,13,FALSE))</f>
        <v/>
      </c>
      <c r="P7948" s="38" t="str">
        <f t="shared" si="124"/>
        <v/>
      </c>
      <c r="R7948" s="100" t="str">
        <f>Zusammenzug!$C$25&amp;"-"&amp;Zusammenzug!$A$7&amp;"-"&amp;Leistungen!L7948</f>
        <v>2024-0-</v>
      </c>
    </row>
    <row r="7949" spans="1:18" x14ac:dyDescent="0.2">
      <c r="A7949" s="95" t="str">
        <f>IF(ISBLANK(Perigon!E7944),"",Perigon!E7944)</f>
        <v/>
      </c>
      <c r="B7949" s="95" t="str">
        <f>IF(ISBLANK(Perigon!G7944),"",Perigon!G7944)</f>
        <v/>
      </c>
      <c r="C7949" s="96" t="str">
        <f>IF(ISBLANK(Perigon!I7944),"",Perigon!I7944)</f>
        <v/>
      </c>
      <c r="D7949" s="97" t="str">
        <f>IF(ISBLANK(Perigon!J7944),"",Perigon!J7944)</f>
        <v/>
      </c>
      <c r="E7949" s="64" t="str">
        <f>IF(ISBLANK(Perigon!K7944),"",Perigon!K7944)</f>
        <v/>
      </c>
      <c r="F7949" s="65"/>
      <c r="G7949" s="64"/>
      <c r="H7949" s="69" t="str">
        <f>IF(ISBLANK(Perigon!L7944),"",Perigon!L7944)</f>
        <v/>
      </c>
      <c r="I7949" s="69" t="str">
        <f>IF(ISBLANK(Perigon!M7944),"",Perigon!M7944)</f>
        <v/>
      </c>
      <c r="J7949" s="98" t="str">
        <f>IF(ISBLANK(Perigon!N7944),"",Perigon!N7944)</f>
        <v/>
      </c>
      <c r="K7949" s="99" t="str">
        <f>IF(ISBLANK(Perigon!J7944),"",Perigon!T7944)</f>
        <v/>
      </c>
      <c r="L7949" s="95" t="str">
        <f>IF(ISBLANK(Perigon!O7944),"",Perigon!O7944)</f>
        <v/>
      </c>
      <c r="M7949" s="95" t="str">
        <f>IF(ISBLANK(Perigon!R7944),"",Perigon!R7944)</f>
        <v/>
      </c>
      <c r="N7949" s="95" t="str">
        <f>IF(ISBLANK(Perigon!P7944),"",Perigon!P7944)</f>
        <v/>
      </c>
      <c r="O7949" s="38" t="str">
        <f>IF($L7949="","",VLOOKUP($R7949,Tarife!$A$2:$R$599,13,FALSE))</f>
        <v/>
      </c>
      <c r="P7949" s="38" t="str">
        <f t="shared" si="124"/>
        <v/>
      </c>
      <c r="R7949" s="100" t="str">
        <f>Zusammenzug!$C$25&amp;"-"&amp;Zusammenzug!$A$7&amp;"-"&amp;Leistungen!L7949</f>
        <v>2024-0-</v>
      </c>
    </row>
    <row r="7950" spans="1:18" x14ac:dyDescent="0.2">
      <c r="A7950" s="95" t="str">
        <f>IF(ISBLANK(Perigon!E7945),"",Perigon!E7945)</f>
        <v/>
      </c>
      <c r="B7950" s="95" t="str">
        <f>IF(ISBLANK(Perigon!G7945),"",Perigon!G7945)</f>
        <v/>
      </c>
      <c r="C7950" s="96" t="str">
        <f>IF(ISBLANK(Perigon!I7945),"",Perigon!I7945)</f>
        <v/>
      </c>
      <c r="D7950" s="97" t="str">
        <f>IF(ISBLANK(Perigon!J7945),"",Perigon!J7945)</f>
        <v/>
      </c>
      <c r="E7950" s="64" t="str">
        <f>IF(ISBLANK(Perigon!K7945),"",Perigon!K7945)</f>
        <v/>
      </c>
      <c r="F7950" s="65"/>
      <c r="G7950" s="64"/>
      <c r="H7950" s="69" t="str">
        <f>IF(ISBLANK(Perigon!L7945),"",Perigon!L7945)</f>
        <v/>
      </c>
      <c r="I7950" s="69" t="str">
        <f>IF(ISBLANK(Perigon!M7945),"",Perigon!M7945)</f>
        <v/>
      </c>
      <c r="J7950" s="98" t="str">
        <f>IF(ISBLANK(Perigon!N7945),"",Perigon!N7945)</f>
        <v/>
      </c>
      <c r="K7950" s="99" t="str">
        <f>IF(ISBLANK(Perigon!J7945),"",Perigon!T7945)</f>
        <v/>
      </c>
      <c r="L7950" s="95" t="str">
        <f>IF(ISBLANK(Perigon!O7945),"",Perigon!O7945)</f>
        <v/>
      </c>
      <c r="M7950" s="95" t="str">
        <f>IF(ISBLANK(Perigon!R7945),"",Perigon!R7945)</f>
        <v/>
      </c>
      <c r="N7950" s="95" t="str">
        <f>IF(ISBLANK(Perigon!P7945),"",Perigon!P7945)</f>
        <v/>
      </c>
      <c r="O7950" s="38" t="str">
        <f>IF($L7950="","",VLOOKUP($R7950,Tarife!$A$2:$R$599,13,FALSE))</f>
        <v/>
      </c>
      <c r="P7950" s="38" t="str">
        <f t="shared" si="124"/>
        <v/>
      </c>
      <c r="R7950" s="100" t="str">
        <f>Zusammenzug!$C$25&amp;"-"&amp;Zusammenzug!$A$7&amp;"-"&amp;Leistungen!L7950</f>
        <v>2024-0-</v>
      </c>
    </row>
    <row r="7951" spans="1:18" x14ac:dyDescent="0.2">
      <c r="A7951" s="95" t="str">
        <f>IF(ISBLANK(Perigon!E7946),"",Perigon!E7946)</f>
        <v/>
      </c>
      <c r="B7951" s="95" t="str">
        <f>IF(ISBLANK(Perigon!G7946),"",Perigon!G7946)</f>
        <v/>
      </c>
      <c r="C7951" s="96" t="str">
        <f>IF(ISBLANK(Perigon!I7946),"",Perigon!I7946)</f>
        <v/>
      </c>
      <c r="D7951" s="97" t="str">
        <f>IF(ISBLANK(Perigon!J7946),"",Perigon!J7946)</f>
        <v/>
      </c>
      <c r="E7951" s="64" t="str">
        <f>IF(ISBLANK(Perigon!K7946),"",Perigon!K7946)</f>
        <v/>
      </c>
      <c r="F7951" s="65"/>
      <c r="G7951" s="64"/>
      <c r="H7951" s="69" t="str">
        <f>IF(ISBLANK(Perigon!L7946),"",Perigon!L7946)</f>
        <v/>
      </c>
      <c r="I7951" s="69" t="str">
        <f>IF(ISBLANK(Perigon!M7946),"",Perigon!M7946)</f>
        <v/>
      </c>
      <c r="J7951" s="98" t="str">
        <f>IF(ISBLANK(Perigon!N7946),"",Perigon!N7946)</f>
        <v/>
      </c>
      <c r="K7951" s="99" t="str">
        <f>IF(ISBLANK(Perigon!J7946),"",Perigon!T7946)</f>
        <v/>
      </c>
      <c r="L7951" s="95" t="str">
        <f>IF(ISBLANK(Perigon!O7946),"",Perigon!O7946)</f>
        <v/>
      </c>
      <c r="M7951" s="95" t="str">
        <f>IF(ISBLANK(Perigon!R7946),"",Perigon!R7946)</f>
        <v/>
      </c>
      <c r="N7951" s="95" t="str">
        <f>IF(ISBLANK(Perigon!P7946),"",Perigon!P7946)</f>
        <v/>
      </c>
      <c r="O7951" s="38" t="str">
        <f>IF($L7951="","",VLOOKUP($R7951,Tarife!$A$2:$R$599,13,FALSE))</f>
        <v/>
      </c>
      <c r="P7951" s="38" t="str">
        <f t="shared" si="124"/>
        <v/>
      </c>
      <c r="R7951" s="100" t="str">
        <f>Zusammenzug!$C$25&amp;"-"&amp;Zusammenzug!$A$7&amp;"-"&amp;Leistungen!L7951</f>
        <v>2024-0-</v>
      </c>
    </row>
    <row r="7952" spans="1:18" x14ac:dyDescent="0.2">
      <c r="A7952" s="95" t="str">
        <f>IF(ISBLANK(Perigon!E7947),"",Perigon!E7947)</f>
        <v/>
      </c>
      <c r="B7952" s="95" t="str">
        <f>IF(ISBLANK(Perigon!G7947),"",Perigon!G7947)</f>
        <v/>
      </c>
      <c r="C7952" s="96" t="str">
        <f>IF(ISBLANK(Perigon!I7947),"",Perigon!I7947)</f>
        <v/>
      </c>
      <c r="D7952" s="97" t="str">
        <f>IF(ISBLANK(Perigon!J7947),"",Perigon!J7947)</f>
        <v/>
      </c>
      <c r="E7952" s="64" t="str">
        <f>IF(ISBLANK(Perigon!K7947),"",Perigon!K7947)</f>
        <v/>
      </c>
      <c r="F7952" s="65"/>
      <c r="G7952" s="64"/>
      <c r="H7952" s="69" t="str">
        <f>IF(ISBLANK(Perigon!L7947),"",Perigon!L7947)</f>
        <v/>
      </c>
      <c r="I7952" s="69" t="str">
        <f>IF(ISBLANK(Perigon!M7947),"",Perigon!M7947)</f>
        <v/>
      </c>
      <c r="J7952" s="98" t="str">
        <f>IF(ISBLANK(Perigon!N7947),"",Perigon!N7947)</f>
        <v/>
      </c>
      <c r="K7952" s="99" t="str">
        <f>IF(ISBLANK(Perigon!J7947),"",Perigon!T7947)</f>
        <v/>
      </c>
      <c r="L7952" s="95" t="str">
        <f>IF(ISBLANK(Perigon!O7947),"",Perigon!O7947)</f>
        <v/>
      </c>
      <c r="M7952" s="95" t="str">
        <f>IF(ISBLANK(Perigon!R7947),"",Perigon!R7947)</f>
        <v/>
      </c>
      <c r="N7952" s="95" t="str">
        <f>IF(ISBLANK(Perigon!P7947),"",Perigon!P7947)</f>
        <v/>
      </c>
      <c r="O7952" s="38" t="str">
        <f>IF($L7952="","",VLOOKUP($R7952,Tarife!$A$2:$R$599,13,FALSE))</f>
        <v/>
      </c>
      <c r="P7952" s="38" t="str">
        <f t="shared" si="124"/>
        <v/>
      </c>
      <c r="R7952" s="100" t="str">
        <f>Zusammenzug!$C$25&amp;"-"&amp;Zusammenzug!$A$7&amp;"-"&amp;Leistungen!L7952</f>
        <v>2024-0-</v>
      </c>
    </row>
    <row r="7953" spans="1:18" x14ac:dyDescent="0.2">
      <c r="A7953" s="95" t="str">
        <f>IF(ISBLANK(Perigon!E7948),"",Perigon!E7948)</f>
        <v/>
      </c>
      <c r="B7953" s="95" t="str">
        <f>IF(ISBLANK(Perigon!G7948),"",Perigon!G7948)</f>
        <v/>
      </c>
      <c r="C7953" s="96" t="str">
        <f>IF(ISBLANK(Perigon!I7948),"",Perigon!I7948)</f>
        <v/>
      </c>
      <c r="D7953" s="97" t="str">
        <f>IF(ISBLANK(Perigon!J7948),"",Perigon!J7948)</f>
        <v/>
      </c>
      <c r="E7953" s="64" t="str">
        <f>IF(ISBLANK(Perigon!K7948),"",Perigon!K7948)</f>
        <v/>
      </c>
      <c r="F7953" s="65"/>
      <c r="G7953" s="64"/>
      <c r="H7953" s="69" t="str">
        <f>IF(ISBLANK(Perigon!L7948),"",Perigon!L7948)</f>
        <v/>
      </c>
      <c r="I7953" s="69" t="str">
        <f>IF(ISBLANK(Perigon!M7948),"",Perigon!M7948)</f>
        <v/>
      </c>
      <c r="J7953" s="98" t="str">
        <f>IF(ISBLANK(Perigon!N7948),"",Perigon!N7948)</f>
        <v/>
      </c>
      <c r="K7953" s="99" t="str">
        <f>IF(ISBLANK(Perigon!J7948),"",Perigon!T7948)</f>
        <v/>
      </c>
      <c r="L7953" s="95" t="str">
        <f>IF(ISBLANK(Perigon!O7948),"",Perigon!O7948)</f>
        <v/>
      </c>
      <c r="M7953" s="95" t="str">
        <f>IF(ISBLANK(Perigon!R7948),"",Perigon!R7948)</f>
        <v/>
      </c>
      <c r="N7953" s="95" t="str">
        <f>IF(ISBLANK(Perigon!P7948),"",Perigon!P7948)</f>
        <v/>
      </c>
      <c r="O7953" s="38" t="str">
        <f>IF($L7953="","",VLOOKUP($R7953,Tarife!$A$2:$R$599,13,FALSE))</f>
        <v/>
      </c>
      <c r="P7953" s="38" t="str">
        <f t="shared" si="124"/>
        <v/>
      </c>
      <c r="R7953" s="100" t="str">
        <f>Zusammenzug!$C$25&amp;"-"&amp;Zusammenzug!$A$7&amp;"-"&amp;Leistungen!L7953</f>
        <v>2024-0-</v>
      </c>
    </row>
    <row r="7954" spans="1:18" x14ac:dyDescent="0.2">
      <c r="A7954" s="95" t="str">
        <f>IF(ISBLANK(Perigon!E7949),"",Perigon!E7949)</f>
        <v/>
      </c>
      <c r="B7954" s="95" t="str">
        <f>IF(ISBLANK(Perigon!G7949),"",Perigon!G7949)</f>
        <v/>
      </c>
      <c r="C7954" s="96" t="str">
        <f>IF(ISBLANK(Perigon!I7949),"",Perigon!I7949)</f>
        <v/>
      </c>
      <c r="D7954" s="97" t="str">
        <f>IF(ISBLANK(Perigon!J7949),"",Perigon!J7949)</f>
        <v/>
      </c>
      <c r="E7954" s="64" t="str">
        <f>IF(ISBLANK(Perigon!K7949),"",Perigon!K7949)</f>
        <v/>
      </c>
      <c r="F7954" s="65"/>
      <c r="G7954" s="64"/>
      <c r="H7954" s="69" t="str">
        <f>IF(ISBLANK(Perigon!L7949),"",Perigon!L7949)</f>
        <v/>
      </c>
      <c r="I7954" s="69" t="str">
        <f>IF(ISBLANK(Perigon!M7949),"",Perigon!M7949)</f>
        <v/>
      </c>
      <c r="J7954" s="98" t="str">
        <f>IF(ISBLANK(Perigon!N7949),"",Perigon!N7949)</f>
        <v/>
      </c>
      <c r="K7954" s="99" t="str">
        <f>IF(ISBLANK(Perigon!J7949),"",Perigon!T7949)</f>
        <v/>
      </c>
      <c r="L7954" s="95" t="str">
        <f>IF(ISBLANK(Perigon!O7949),"",Perigon!O7949)</f>
        <v/>
      </c>
      <c r="M7954" s="95" t="str">
        <f>IF(ISBLANK(Perigon!R7949),"",Perigon!R7949)</f>
        <v/>
      </c>
      <c r="N7954" s="95" t="str">
        <f>IF(ISBLANK(Perigon!P7949),"",Perigon!P7949)</f>
        <v/>
      </c>
      <c r="O7954" s="38" t="str">
        <f>IF($L7954="","",VLOOKUP($R7954,Tarife!$A$2:$R$599,13,FALSE))</f>
        <v/>
      </c>
      <c r="P7954" s="38" t="str">
        <f t="shared" si="124"/>
        <v/>
      </c>
      <c r="R7954" s="100" t="str">
        <f>Zusammenzug!$C$25&amp;"-"&amp;Zusammenzug!$A$7&amp;"-"&amp;Leistungen!L7954</f>
        <v>2024-0-</v>
      </c>
    </row>
    <row r="7955" spans="1:18" x14ac:dyDescent="0.2">
      <c r="A7955" s="95" t="str">
        <f>IF(ISBLANK(Perigon!E7950),"",Perigon!E7950)</f>
        <v/>
      </c>
      <c r="B7955" s="95" t="str">
        <f>IF(ISBLANK(Perigon!G7950),"",Perigon!G7950)</f>
        <v/>
      </c>
      <c r="C7955" s="96" t="str">
        <f>IF(ISBLANK(Perigon!I7950),"",Perigon!I7950)</f>
        <v/>
      </c>
      <c r="D7955" s="97" t="str">
        <f>IF(ISBLANK(Perigon!J7950),"",Perigon!J7950)</f>
        <v/>
      </c>
      <c r="E7955" s="64" t="str">
        <f>IF(ISBLANK(Perigon!K7950),"",Perigon!K7950)</f>
        <v/>
      </c>
      <c r="F7955" s="65"/>
      <c r="G7955" s="64"/>
      <c r="H7955" s="69" t="str">
        <f>IF(ISBLANK(Perigon!L7950),"",Perigon!L7950)</f>
        <v/>
      </c>
      <c r="I7955" s="69" t="str">
        <f>IF(ISBLANK(Perigon!M7950),"",Perigon!M7950)</f>
        <v/>
      </c>
      <c r="J7955" s="98" t="str">
        <f>IF(ISBLANK(Perigon!N7950),"",Perigon!N7950)</f>
        <v/>
      </c>
      <c r="K7955" s="99" t="str">
        <f>IF(ISBLANK(Perigon!J7950),"",Perigon!T7950)</f>
        <v/>
      </c>
      <c r="L7955" s="95" t="str">
        <f>IF(ISBLANK(Perigon!O7950),"",Perigon!O7950)</f>
        <v/>
      </c>
      <c r="M7955" s="95" t="str">
        <f>IF(ISBLANK(Perigon!R7950),"",Perigon!R7950)</f>
        <v/>
      </c>
      <c r="N7955" s="95" t="str">
        <f>IF(ISBLANK(Perigon!P7950),"",Perigon!P7950)</f>
        <v/>
      </c>
      <c r="O7955" s="38" t="str">
        <f>IF($L7955="","",VLOOKUP($R7955,Tarife!$A$2:$R$599,13,FALSE))</f>
        <v/>
      </c>
      <c r="P7955" s="38" t="str">
        <f t="shared" si="124"/>
        <v/>
      </c>
      <c r="R7955" s="100" t="str">
        <f>Zusammenzug!$C$25&amp;"-"&amp;Zusammenzug!$A$7&amp;"-"&amp;Leistungen!L7955</f>
        <v>2024-0-</v>
      </c>
    </row>
    <row r="7956" spans="1:18" x14ac:dyDescent="0.2">
      <c r="A7956" s="95" t="str">
        <f>IF(ISBLANK(Perigon!E7951),"",Perigon!E7951)</f>
        <v/>
      </c>
      <c r="B7956" s="95" t="str">
        <f>IF(ISBLANK(Perigon!G7951),"",Perigon!G7951)</f>
        <v/>
      </c>
      <c r="C7956" s="96" t="str">
        <f>IF(ISBLANK(Perigon!I7951),"",Perigon!I7951)</f>
        <v/>
      </c>
      <c r="D7956" s="97" t="str">
        <f>IF(ISBLANK(Perigon!J7951),"",Perigon!J7951)</f>
        <v/>
      </c>
      <c r="E7956" s="64" t="str">
        <f>IF(ISBLANK(Perigon!K7951),"",Perigon!K7951)</f>
        <v/>
      </c>
      <c r="F7956" s="65"/>
      <c r="G7956" s="64"/>
      <c r="H7956" s="69" t="str">
        <f>IF(ISBLANK(Perigon!L7951),"",Perigon!L7951)</f>
        <v/>
      </c>
      <c r="I7956" s="69" t="str">
        <f>IF(ISBLANK(Perigon!M7951),"",Perigon!M7951)</f>
        <v/>
      </c>
      <c r="J7956" s="98" t="str">
        <f>IF(ISBLANK(Perigon!N7951),"",Perigon!N7951)</f>
        <v/>
      </c>
      <c r="K7956" s="99" t="str">
        <f>IF(ISBLANK(Perigon!J7951),"",Perigon!T7951)</f>
        <v/>
      </c>
      <c r="L7956" s="95" t="str">
        <f>IF(ISBLANK(Perigon!O7951),"",Perigon!O7951)</f>
        <v/>
      </c>
      <c r="M7956" s="95" t="str">
        <f>IF(ISBLANK(Perigon!R7951),"",Perigon!R7951)</f>
        <v/>
      </c>
      <c r="N7956" s="95" t="str">
        <f>IF(ISBLANK(Perigon!P7951),"",Perigon!P7951)</f>
        <v/>
      </c>
      <c r="O7956" s="38" t="str">
        <f>IF($L7956="","",VLOOKUP($R7956,Tarife!$A$2:$R$599,13,FALSE))</f>
        <v/>
      </c>
      <c r="P7956" s="38" t="str">
        <f t="shared" si="124"/>
        <v/>
      </c>
      <c r="R7956" s="100" t="str">
        <f>Zusammenzug!$C$25&amp;"-"&amp;Zusammenzug!$A$7&amp;"-"&amp;Leistungen!L7956</f>
        <v>2024-0-</v>
      </c>
    </row>
    <row r="7957" spans="1:18" x14ac:dyDescent="0.2">
      <c r="A7957" s="95" t="str">
        <f>IF(ISBLANK(Perigon!E7952),"",Perigon!E7952)</f>
        <v/>
      </c>
      <c r="B7957" s="95" t="str">
        <f>IF(ISBLANK(Perigon!G7952),"",Perigon!G7952)</f>
        <v/>
      </c>
      <c r="C7957" s="96" t="str">
        <f>IF(ISBLANK(Perigon!I7952),"",Perigon!I7952)</f>
        <v/>
      </c>
      <c r="D7957" s="97" t="str">
        <f>IF(ISBLANK(Perigon!J7952),"",Perigon!J7952)</f>
        <v/>
      </c>
      <c r="E7957" s="64" t="str">
        <f>IF(ISBLANK(Perigon!K7952),"",Perigon!K7952)</f>
        <v/>
      </c>
      <c r="F7957" s="65"/>
      <c r="G7957" s="64"/>
      <c r="H7957" s="69" t="str">
        <f>IF(ISBLANK(Perigon!L7952),"",Perigon!L7952)</f>
        <v/>
      </c>
      <c r="I7957" s="69" t="str">
        <f>IF(ISBLANK(Perigon!M7952),"",Perigon!M7952)</f>
        <v/>
      </c>
      <c r="J7957" s="98" t="str">
        <f>IF(ISBLANK(Perigon!N7952),"",Perigon!N7952)</f>
        <v/>
      </c>
      <c r="K7957" s="99" t="str">
        <f>IF(ISBLANK(Perigon!J7952),"",Perigon!T7952)</f>
        <v/>
      </c>
      <c r="L7957" s="95" t="str">
        <f>IF(ISBLANK(Perigon!O7952),"",Perigon!O7952)</f>
        <v/>
      </c>
      <c r="M7957" s="95" t="str">
        <f>IF(ISBLANK(Perigon!R7952),"",Perigon!R7952)</f>
        <v/>
      </c>
      <c r="N7957" s="95" t="str">
        <f>IF(ISBLANK(Perigon!P7952),"",Perigon!P7952)</f>
        <v/>
      </c>
      <c r="O7957" s="38" t="str">
        <f>IF($L7957="","",VLOOKUP($R7957,Tarife!$A$2:$R$599,13,FALSE))</f>
        <v/>
      </c>
      <c r="P7957" s="38" t="str">
        <f t="shared" si="124"/>
        <v/>
      </c>
      <c r="R7957" s="100" t="str">
        <f>Zusammenzug!$C$25&amp;"-"&amp;Zusammenzug!$A$7&amp;"-"&amp;Leistungen!L7957</f>
        <v>2024-0-</v>
      </c>
    </row>
    <row r="7958" spans="1:18" x14ac:dyDescent="0.2">
      <c r="A7958" s="95" t="str">
        <f>IF(ISBLANK(Perigon!E7953),"",Perigon!E7953)</f>
        <v/>
      </c>
      <c r="B7958" s="95" t="str">
        <f>IF(ISBLANK(Perigon!G7953),"",Perigon!G7953)</f>
        <v/>
      </c>
      <c r="C7958" s="96" t="str">
        <f>IF(ISBLANK(Perigon!I7953),"",Perigon!I7953)</f>
        <v/>
      </c>
      <c r="D7958" s="97" t="str">
        <f>IF(ISBLANK(Perigon!J7953),"",Perigon!J7953)</f>
        <v/>
      </c>
      <c r="E7958" s="64" t="str">
        <f>IF(ISBLANK(Perigon!K7953),"",Perigon!K7953)</f>
        <v/>
      </c>
      <c r="F7958" s="65"/>
      <c r="G7958" s="64"/>
      <c r="H7958" s="69" t="str">
        <f>IF(ISBLANK(Perigon!L7953),"",Perigon!L7953)</f>
        <v/>
      </c>
      <c r="I7958" s="69" t="str">
        <f>IF(ISBLANK(Perigon!M7953),"",Perigon!M7953)</f>
        <v/>
      </c>
      <c r="J7958" s="98" t="str">
        <f>IF(ISBLANK(Perigon!N7953),"",Perigon!N7953)</f>
        <v/>
      </c>
      <c r="K7958" s="99" t="str">
        <f>IF(ISBLANK(Perigon!J7953),"",Perigon!T7953)</f>
        <v/>
      </c>
      <c r="L7958" s="95" t="str">
        <f>IF(ISBLANK(Perigon!O7953),"",Perigon!O7953)</f>
        <v/>
      </c>
      <c r="M7958" s="95" t="str">
        <f>IF(ISBLANK(Perigon!R7953),"",Perigon!R7953)</f>
        <v/>
      </c>
      <c r="N7958" s="95" t="str">
        <f>IF(ISBLANK(Perigon!P7953),"",Perigon!P7953)</f>
        <v/>
      </c>
      <c r="O7958" s="38" t="str">
        <f>IF($L7958="","",VLOOKUP($R7958,Tarife!$A$2:$R$599,13,FALSE))</f>
        <v/>
      </c>
      <c r="P7958" s="38" t="str">
        <f t="shared" si="124"/>
        <v/>
      </c>
      <c r="R7958" s="100" t="str">
        <f>Zusammenzug!$C$25&amp;"-"&amp;Zusammenzug!$A$7&amp;"-"&amp;Leistungen!L7958</f>
        <v>2024-0-</v>
      </c>
    </row>
    <row r="7959" spans="1:18" x14ac:dyDescent="0.2">
      <c r="A7959" s="95" t="str">
        <f>IF(ISBLANK(Perigon!E7954),"",Perigon!E7954)</f>
        <v/>
      </c>
      <c r="B7959" s="95" t="str">
        <f>IF(ISBLANK(Perigon!G7954),"",Perigon!G7954)</f>
        <v/>
      </c>
      <c r="C7959" s="96" t="str">
        <f>IF(ISBLANK(Perigon!I7954),"",Perigon!I7954)</f>
        <v/>
      </c>
      <c r="D7959" s="97" t="str">
        <f>IF(ISBLANK(Perigon!J7954),"",Perigon!J7954)</f>
        <v/>
      </c>
      <c r="E7959" s="64" t="str">
        <f>IF(ISBLANK(Perigon!K7954),"",Perigon!K7954)</f>
        <v/>
      </c>
      <c r="F7959" s="65"/>
      <c r="G7959" s="64"/>
      <c r="H7959" s="69" t="str">
        <f>IF(ISBLANK(Perigon!L7954),"",Perigon!L7954)</f>
        <v/>
      </c>
      <c r="I7959" s="69" t="str">
        <f>IF(ISBLANK(Perigon!M7954),"",Perigon!M7954)</f>
        <v/>
      </c>
      <c r="J7959" s="98" t="str">
        <f>IF(ISBLANK(Perigon!N7954),"",Perigon!N7954)</f>
        <v/>
      </c>
      <c r="K7959" s="99" t="str">
        <f>IF(ISBLANK(Perigon!J7954),"",Perigon!T7954)</f>
        <v/>
      </c>
      <c r="L7959" s="95" t="str">
        <f>IF(ISBLANK(Perigon!O7954),"",Perigon!O7954)</f>
        <v/>
      </c>
      <c r="M7959" s="95" t="str">
        <f>IF(ISBLANK(Perigon!R7954),"",Perigon!R7954)</f>
        <v/>
      </c>
      <c r="N7959" s="95" t="str">
        <f>IF(ISBLANK(Perigon!P7954),"",Perigon!P7954)</f>
        <v/>
      </c>
      <c r="O7959" s="38" t="str">
        <f>IF($L7959="","",VLOOKUP($R7959,Tarife!$A$2:$R$599,13,FALSE))</f>
        <v/>
      </c>
      <c r="P7959" s="38" t="str">
        <f t="shared" si="124"/>
        <v/>
      </c>
      <c r="R7959" s="100" t="str">
        <f>Zusammenzug!$C$25&amp;"-"&amp;Zusammenzug!$A$7&amp;"-"&amp;Leistungen!L7959</f>
        <v>2024-0-</v>
      </c>
    </row>
    <row r="7960" spans="1:18" x14ac:dyDescent="0.2">
      <c r="A7960" s="95" t="str">
        <f>IF(ISBLANK(Perigon!E7955),"",Perigon!E7955)</f>
        <v/>
      </c>
      <c r="B7960" s="95" t="str">
        <f>IF(ISBLANK(Perigon!G7955),"",Perigon!G7955)</f>
        <v/>
      </c>
      <c r="C7960" s="96" t="str">
        <f>IF(ISBLANK(Perigon!I7955),"",Perigon!I7955)</f>
        <v/>
      </c>
      <c r="D7960" s="97" t="str">
        <f>IF(ISBLANK(Perigon!J7955),"",Perigon!J7955)</f>
        <v/>
      </c>
      <c r="E7960" s="64" t="str">
        <f>IF(ISBLANK(Perigon!K7955),"",Perigon!K7955)</f>
        <v/>
      </c>
      <c r="F7960" s="65"/>
      <c r="G7960" s="64"/>
      <c r="H7960" s="69" t="str">
        <f>IF(ISBLANK(Perigon!L7955),"",Perigon!L7955)</f>
        <v/>
      </c>
      <c r="I7960" s="69" t="str">
        <f>IF(ISBLANK(Perigon!M7955),"",Perigon!M7955)</f>
        <v/>
      </c>
      <c r="J7960" s="98" t="str">
        <f>IF(ISBLANK(Perigon!N7955),"",Perigon!N7955)</f>
        <v/>
      </c>
      <c r="K7960" s="99" t="str">
        <f>IF(ISBLANK(Perigon!J7955),"",Perigon!T7955)</f>
        <v/>
      </c>
      <c r="L7960" s="95" t="str">
        <f>IF(ISBLANK(Perigon!O7955),"",Perigon!O7955)</f>
        <v/>
      </c>
      <c r="M7960" s="95" t="str">
        <f>IF(ISBLANK(Perigon!R7955),"",Perigon!R7955)</f>
        <v/>
      </c>
      <c r="N7960" s="95" t="str">
        <f>IF(ISBLANK(Perigon!P7955),"",Perigon!P7955)</f>
        <v/>
      </c>
      <c r="O7960" s="38" t="str">
        <f>IF($L7960="","",VLOOKUP($R7960,Tarife!$A$2:$R$599,13,FALSE))</f>
        <v/>
      </c>
      <c r="P7960" s="38" t="str">
        <f t="shared" si="124"/>
        <v/>
      </c>
      <c r="R7960" s="100" t="str">
        <f>Zusammenzug!$C$25&amp;"-"&amp;Zusammenzug!$A$7&amp;"-"&amp;Leistungen!L7960</f>
        <v>2024-0-</v>
      </c>
    </row>
    <row r="7961" spans="1:18" x14ac:dyDescent="0.2">
      <c r="A7961" s="95" t="str">
        <f>IF(ISBLANK(Perigon!E7956),"",Perigon!E7956)</f>
        <v/>
      </c>
      <c r="B7961" s="95" t="str">
        <f>IF(ISBLANK(Perigon!G7956),"",Perigon!G7956)</f>
        <v/>
      </c>
      <c r="C7961" s="96" t="str">
        <f>IF(ISBLANK(Perigon!I7956),"",Perigon!I7956)</f>
        <v/>
      </c>
      <c r="D7961" s="97" t="str">
        <f>IF(ISBLANK(Perigon!J7956),"",Perigon!J7956)</f>
        <v/>
      </c>
      <c r="E7961" s="64" t="str">
        <f>IF(ISBLANK(Perigon!K7956),"",Perigon!K7956)</f>
        <v/>
      </c>
      <c r="F7961" s="65"/>
      <c r="G7961" s="64"/>
      <c r="H7961" s="69" t="str">
        <f>IF(ISBLANK(Perigon!L7956),"",Perigon!L7956)</f>
        <v/>
      </c>
      <c r="I7961" s="69" t="str">
        <f>IF(ISBLANK(Perigon!M7956),"",Perigon!M7956)</f>
        <v/>
      </c>
      <c r="J7961" s="98" t="str">
        <f>IF(ISBLANK(Perigon!N7956),"",Perigon!N7956)</f>
        <v/>
      </c>
      <c r="K7961" s="99" t="str">
        <f>IF(ISBLANK(Perigon!J7956),"",Perigon!T7956)</f>
        <v/>
      </c>
      <c r="L7961" s="95" t="str">
        <f>IF(ISBLANK(Perigon!O7956),"",Perigon!O7956)</f>
        <v/>
      </c>
      <c r="M7961" s="95" t="str">
        <f>IF(ISBLANK(Perigon!R7956),"",Perigon!R7956)</f>
        <v/>
      </c>
      <c r="N7961" s="95" t="str">
        <f>IF(ISBLANK(Perigon!P7956),"",Perigon!P7956)</f>
        <v/>
      </c>
      <c r="O7961" s="38" t="str">
        <f>IF($L7961="","",VLOOKUP($R7961,Tarife!$A$2:$R$599,13,FALSE))</f>
        <v/>
      </c>
      <c r="P7961" s="38" t="str">
        <f t="shared" si="124"/>
        <v/>
      </c>
      <c r="R7961" s="100" t="str">
        <f>Zusammenzug!$C$25&amp;"-"&amp;Zusammenzug!$A$7&amp;"-"&amp;Leistungen!L7961</f>
        <v>2024-0-</v>
      </c>
    </row>
    <row r="7962" spans="1:18" x14ac:dyDescent="0.2">
      <c r="A7962" s="95" t="str">
        <f>IF(ISBLANK(Perigon!E7957),"",Perigon!E7957)</f>
        <v/>
      </c>
      <c r="B7962" s="95" t="str">
        <f>IF(ISBLANK(Perigon!G7957),"",Perigon!G7957)</f>
        <v/>
      </c>
      <c r="C7962" s="96" t="str">
        <f>IF(ISBLANK(Perigon!I7957),"",Perigon!I7957)</f>
        <v/>
      </c>
      <c r="D7962" s="97" t="str">
        <f>IF(ISBLANK(Perigon!J7957),"",Perigon!J7957)</f>
        <v/>
      </c>
      <c r="E7962" s="64" t="str">
        <f>IF(ISBLANK(Perigon!K7957),"",Perigon!K7957)</f>
        <v/>
      </c>
      <c r="F7962" s="65"/>
      <c r="G7962" s="64"/>
      <c r="H7962" s="69" t="str">
        <f>IF(ISBLANK(Perigon!L7957),"",Perigon!L7957)</f>
        <v/>
      </c>
      <c r="I7962" s="69" t="str">
        <f>IF(ISBLANK(Perigon!M7957),"",Perigon!M7957)</f>
        <v/>
      </c>
      <c r="J7962" s="98" t="str">
        <f>IF(ISBLANK(Perigon!N7957),"",Perigon!N7957)</f>
        <v/>
      </c>
      <c r="K7962" s="99" t="str">
        <f>IF(ISBLANK(Perigon!J7957),"",Perigon!T7957)</f>
        <v/>
      </c>
      <c r="L7962" s="95" t="str">
        <f>IF(ISBLANK(Perigon!O7957),"",Perigon!O7957)</f>
        <v/>
      </c>
      <c r="M7962" s="95" t="str">
        <f>IF(ISBLANK(Perigon!R7957),"",Perigon!R7957)</f>
        <v/>
      </c>
      <c r="N7962" s="95" t="str">
        <f>IF(ISBLANK(Perigon!P7957),"",Perigon!P7957)</f>
        <v/>
      </c>
      <c r="O7962" s="38" t="str">
        <f>IF($L7962="","",VLOOKUP($R7962,Tarife!$A$2:$R$599,13,FALSE))</f>
        <v/>
      </c>
      <c r="P7962" s="38" t="str">
        <f t="shared" si="124"/>
        <v/>
      </c>
      <c r="R7962" s="100" t="str">
        <f>Zusammenzug!$C$25&amp;"-"&amp;Zusammenzug!$A$7&amp;"-"&amp;Leistungen!L7962</f>
        <v>2024-0-</v>
      </c>
    </row>
    <row r="7963" spans="1:18" x14ac:dyDescent="0.2">
      <c r="A7963" s="95" t="str">
        <f>IF(ISBLANK(Perigon!E7958),"",Perigon!E7958)</f>
        <v/>
      </c>
      <c r="B7963" s="95" t="str">
        <f>IF(ISBLANK(Perigon!G7958),"",Perigon!G7958)</f>
        <v/>
      </c>
      <c r="C7963" s="96" t="str">
        <f>IF(ISBLANK(Perigon!I7958),"",Perigon!I7958)</f>
        <v/>
      </c>
      <c r="D7963" s="97" t="str">
        <f>IF(ISBLANK(Perigon!J7958),"",Perigon!J7958)</f>
        <v/>
      </c>
      <c r="E7963" s="64" t="str">
        <f>IF(ISBLANK(Perigon!K7958),"",Perigon!K7958)</f>
        <v/>
      </c>
      <c r="F7963" s="65"/>
      <c r="G7963" s="64"/>
      <c r="H7963" s="69" t="str">
        <f>IF(ISBLANK(Perigon!L7958),"",Perigon!L7958)</f>
        <v/>
      </c>
      <c r="I7963" s="69" t="str">
        <f>IF(ISBLANK(Perigon!M7958),"",Perigon!M7958)</f>
        <v/>
      </c>
      <c r="J7963" s="98" t="str">
        <f>IF(ISBLANK(Perigon!N7958),"",Perigon!N7958)</f>
        <v/>
      </c>
      <c r="K7963" s="99" t="str">
        <f>IF(ISBLANK(Perigon!J7958),"",Perigon!T7958)</f>
        <v/>
      </c>
      <c r="L7963" s="95" t="str">
        <f>IF(ISBLANK(Perigon!O7958),"",Perigon!O7958)</f>
        <v/>
      </c>
      <c r="M7963" s="95" t="str">
        <f>IF(ISBLANK(Perigon!R7958),"",Perigon!R7958)</f>
        <v/>
      </c>
      <c r="N7963" s="95" t="str">
        <f>IF(ISBLANK(Perigon!P7958),"",Perigon!P7958)</f>
        <v/>
      </c>
      <c r="O7963" s="38" t="str">
        <f>IF($L7963="","",VLOOKUP($R7963,Tarife!$A$2:$R$599,13,FALSE))</f>
        <v/>
      </c>
      <c r="P7963" s="38" t="str">
        <f t="shared" si="124"/>
        <v/>
      </c>
      <c r="R7963" s="100" t="str">
        <f>Zusammenzug!$C$25&amp;"-"&amp;Zusammenzug!$A$7&amp;"-"&amp;Leistungen!L7963</f>
        <v>2024-0-</v>
      </c>
    </row>
    <row r="7964" spans="1:18" x14ac:dyDescent="0.2">
      <c r="A7964" s="95" t="str">
        <f>IF(ISBLANK(Perigon!E7959),"",Perigon!E7959)</f>
        <v/>
      </c>
      <c r="B7964" s="95" t="str">
        <f>IF(ISBLANK(Perigon!G7959),"",Perigon!G7959)</f>
        <v/>
      </c>
      <c r="C7964" s="96" t="str">
        <f>IF(ISBLANK(Perigon!I7959),"",Perigon!I7959)</f>
        <v/>
      </c>
      <c r="D7964" s="97" t="str">
        <f>IF(ISBLANK(Perigon!J7959),"",Perigon!J7959)</f>
        <v/>
      </c>
      <c r="E7964" s="64" t="str">
        <f>IF(ISBLANK(Perigon!K7959),"",Perigon!K7959)</f>
        <v/>
      </c>
      <c r="F7964" s="65"/>
      <c r="G7964" s="64"/>
      <c r="H7964" s="69" t="str">
        <f>IF(ISBLANK(Perigon!L7959),"",Perigon!L7959)</f>
        <v/>
      </c>
      <c r="I7964" s="69" t="str">
        <f>IF(ISBLANK(Perigon!M7959),"",Perigon!M7959)</f>
        <v/>
      </c>
      <c r="J7964" s="98" t="str">
        <f>IF(ISBLANK(Perigon!N7959),"",Perigon!N7959)</f>
        <v/>
      </c>
      <c r="K7964" s="99" t="str">
        <f>IF(ISBLANK(Perigon!J7959),"",Perigon!T7959)</f>
        <v/>
      </c>
      <c r="L7964" s="95" t="str">
        <f>IF(ISBLANK(Perigon!O7959),"",Perigon!O7959)</f>
        <v/>
      </c>
      <c r="M7964" s="95" t="str">
        <f>IF(ISBLANK(Perigon!R7959),"",Perigon!R7959)</f>
        <v/>
      </c>
      <c r="N7964" s="95" t="str">
        <f>IF(ISBLANK(Perigon!P7959),"",Perigon!P7959)</f>
        <v/>
      </c>
      <c r="O7964" s="38" t="str">
        <f>IF($L7964="","",VLOOKUP($R7964,Tarife!$A$2:$R$599,13,FALSE))</f>
        <v/>
      </c>
      <c r="P7964" s="38" t="str">
        <f t="shared" si="124"/>
        <v/>
      </c>
      <c r="R7964" s="100" t="str">
        <f>Zusammenzug!$C$25&amp;"-"&amp;Zusammenzug!$A$7&amp;"-"&amp;Leistungen!L7964</f>
        <v>2024-0-</v>
      </c>
    </row>
    <row r="7965" spans="1:18" x14ac:dyDescent="0.2">
      <c r="A7965" s="95" t="str">
        <f>IF(ISBLANK(Perigon!E7960),"",Perigon!E7960)</f>
        <v/>
      </c>
      <c r="B7965" s="95" t="str">
        <f>IF(ISBLANK(Perigon!G7960),"",Perigon!G7960)</f>
        <v/>
      </c>
      <c r="C7965" s="96" t="str">
        <f>IF(ISBLANK(Perigon!I7960),"",Perigon!I7960)</f>
        <v/>
      </c>
      <c r="D7965" s="97" t="str">
        <f>IF(ISBLANK(Perigon!J7960),"",Perigon!J7960)</f>
        <v/>
      </c>
      <c r="E7965" s="64" t="str">
        <f>IF(ISBLANK(Perigon!K7960),"",Perigon!K7960)</f>
        <v/>
      </c>
      <c r="F7965" s="65"/>
      <c r="G7965" s="64"/>
      <c r="H7965" s="69" t="str">
        <f>IF(ISBLANK(Perigon!L7960),"",Perigon!L7960)</f>
        <v/>
      </c>
      <c r="I7965" s="69" t="str">
        <f>IF(ISBLANK(Perigon!M7960),"",Perigon!M7960)</f>
        <v/>
      </c>
      <c r="J7965" s="98" t="str">
        <f>IF(ISBLANK(Perigon!N7960),"",Perigon!N7960)</f>
        <v/>
      </c>
      <c r="K7965" s="99" t="str">
        <f>IF(ISBLANK(Perigon!J7960),"",Perigon!T7960)</f>
        <v/>
      </c>
      <c r="L7965" s="95" t="str">
        <f>IF(ISBLANK(Perigon!O7960),"",Perigon!O7960)</f>
        <v/>
      </c>
      <c r="M7965" s="95" t="str">
        <f>IF(ISBLANK(Perigon!R7960),"",Perigon!R7960)</f>
        <v/>
      </c>
      <c r="N7965" s="95" t="str">
        <f>IF(ISBLANK(Perigon!P7960),"",Perigon!P7960)</f>
        <v/>
      </c>
      <c r="O7965" s="38" t="str">
        <f>IF($L7965="","",VLOOKUP($R7965,Tarife!$A$2:$R$599,13,FALSE))</f>
        <v/>
      </c>
      <c r="P7965" s="38" t="str">
        <f t="shared" si="124"/>
        <v/>
      </c>
      <c r="R7965" s="100" t="str">
        <f>Zusammenzug!$C$25&amp;"-"&amp;Zusammenzug!$A$7&amp;"-"&amp;Leistungen!L7965</f>
        <v>2024-0-</v>
      </c>
    </row>
    <row r="7966" spans="1:18" x14ac:dyDescent="0.2">
      <c r="A7966" s="95" t="str">
        <f>IF(ISBLANK(Perigon!E7961),"",Perigon!E7961)</f>
        <v/>
      </c>
      <c r="B7966" s="95" t="str">
        <f>IF(ISBLANK(Perigon!G7961),"",Perigon!G7961)</f>
        <v/>
      </c>
      <c r="C7966" s="96" t="str">
        <f>IF(ISBLANK(Perigon!I7961),"",Perigon!I7961)</f>
        <v/>
      </c>
      <c r="D7966" s="97" t="str">
        <f>IF(ISBLANK(Perigon!J7961),"",Perigon!J7961)</f>
        <v/>
      </c>
      <c r="E7966" s="64" t="str">
        <f>IF(ISBLANK(Perigon!K7961),"",Perigon!K7961)</f>
        <v/>
      </c>
      <c r="F7966" s="65"/>
      <c r="G7966" s="64"/>
      <c r="H7966" s="69" t="str">
        <f>IF(ISBLANK(Perigon!L7961),"",Perigon!L7961)</f>
        <v/>
      </c>
      <c r="I7966" s="69" t="str">
        <f>IF(ISBLANK(Perigon!M7961),"",Perigon!M7961)</f>
        <v/>
      </c>
      <c r="J7966" s="98" t="str">
        <f>IF(ISBLANK(Perigon!N7961),"",Perigon!N7961)</f>
        <v/>
      </c>
      <c r="K7966" s="99" t="str">
        <f>IF(ISBLANK(Perigon!J7961),"",Perigon!T7961)</f>
        <v/>
      </c>
      <c r="L7966" s="95" t="str">
        <f>IF(ISBLANK(Perigon!O7961),"",Perigon!O7961)</f>
        <v/>
      </c>
      <c r="M7966" s="95" t="str">
        <f>IF(ISBLANK(Perigon!R7961),"",Perigon!R7961)</f>
        <v/>
      </c>
      <c r="N7966" s="95" t="str">
        <f>IF(ISBLANK(Perigon!P7961),"",Perigon!P7961)</f>
        <v/>
      </c>
      <c r="O7966" s="38" t="str">
        <f>IF($L7966="","",VLOOKUP($R7966,Tarife!$A$2:$R$599,13,FALSE))</f>
        <v/>
      </c>
      <c r="P7966" s="38" t="str">
        <f t="shared" si="124"/>
        <v/>
      </c>
      <c r="R7966" s="100" t="str">
        <f>Zusammenzug!$C$25&amp;"-"&amp;Zusammenzug!$A$7&amp;"-"&amp;Leistungen!L7966</f>
        <v>2024-0-</v>
      </c>
    </row>
    <row r="7967" spans="1:18" x14ac:dyDescent="0.2">
      <c r="A7967" s="95" t="str">
        <f>IF(ISBLANK(Perigon!E7962),"",Perigon!E7962)</f>
        <v/>
      </c>
      <c r="B7967" s="95" t="str">
        <f>IF(ISBLANK(Perigon!G7962),"",Perigon!G7962)</f>
        <v/>
      </c>
      <c r="C7967" s="96" t="str">
        <f>IF(ISBLANK(Perigon!I7962),"",Perigon!I7962)</f>
        <v/>
      </c>
      <c r="D7967" s="97" t="str">
        <f>IF(ISBLANK(Perigon!J7962),"",Perigon!J7962)</f>
        <v/>
      </c>
      <c r="E7967" s="64" t="str">
        <f>IF(ISBLANK(Perigon!K7962),"",Perigon!K7962)</f>
        <v/>
      </c>
      <c r="F7967" s="65"/>
      <c r="G7967" s="64"/>
      <c r="H7967" s="69" t="str">
        <f>IF(ISBLANK(Perigon!L7962),"",Perigon!L7962)</f>
        <v/>
      </c>
      <c r="I7967" s="69" t="str">
        <f>IF(ISBLANK(Perigon!M7962),"",Perigon!M7962)</f>
        <v/>
      </c>
      <c r="J7967" s="98" t="str">
        <f>IF(ISBLANK(Perigon!N7962),"",Perigon!N7962)</f>
        <v/>
      </c>
      <c r="K7967" s="99" t="str">
        <f>IF(ISBLANK(Perigon!J7962),"",Perigon!T7962)</f>
        <v/>
      </c>
      <c r="L7967" s="95" t="str">
        <f>IF(ISBLANK(Perigon!O7962),"",Perigon!O7962)</f>
        <v/>
      </c>
      <c r="M7967" s="95" t="str">
        <f>IF(ISBLANK(Perigon!R7962),"",Perigon!R7962)</f>
        <v/>
      </c>
      <c r="N7967" s="95" t="str">
        <f>IF(ISBLANK(Perigon!P7962),"",Perigon!P7962)</f>
        <v/>
      </c>
      <c r="O7967" s="38" t="str">
        <f>IF($L7967="","",VLOOKUP($R7967,Tarife!$A$2:$R$599,13,FALSE))</f>
        <v/>
      </c>
      <c r="P7967" s="38" t="str">
        <f t="shared" si="124"/>
        <v/>
      </c>
      <c r="R7967" s="100" t="str">
        <f>Zusammenzug!$C$25&amp;"-"&amp;Zusammenzug!$A$7&amp;"-"&amp;Leistungen!L7967</f>
        <v>2024-0-</v>
      </c>
    </row>
    <row r="7968" spans="1:18" x14ac:dyDescent="0.2">
      <c r="A7968" s="95" t="str">
        <f>IF(ISBLANK(Perigon!E7963),"",Perigon!E7963)</f>
        <v/>
      </c>
      <c r="B7968" s="95" t="str">
        <f>IF(ISBLANK(Perigon!G7963),"",Perigon!G7963)</f>
        <v/>
      </c>
      <c r="C7968" s="96" t="str">
        <f>IF(ISBLANK(Perigon!I7963),"",Perigon!I7963)</f>
        <v/>
      </c>
      <c r="D7968" s="97" t="str">
        <f>IF(ISBLANK(Perigon!J7963),"",Perigon!J7963)</f>
        <v/>
      </c>
      <c r="E7968" s="64" t="str">
        <f>IF(ISBLANK(Perigon!K7963),"",Perigon!K7963)</f>
        <v/>
      </c>
      <c r="F7968" s="65"/>
      <c r="G7968" s="64"/>
      <c r="H7968" s="69" t="str">
        <f>IF(ISBLANK(Perigon!L7963),"",Perigon!L7963)</f>
        <v/>
      </c>
      <c r="I7968" s="69" t="str">
        <f>IF(ISBLANK(Perigon!M7963),"",Perigon!M7963)</f>
        <v/>
      </c>
      <c r="J7968" s="98" t="str">
        <f>IF(ISBLANK(Perigon!N7963),"",Perigon!N7963)</f>
        <v/>
      </c>
      <c r="K7968" s="99" t="str">
        <f>IF(ISBLANK(Perigon!J7963),"",Perigon!T7963)</f>
        <v/>
      </c>
      <c r="L7968" s="95" t="str">
        <f>IF(ISBLANK(Perigon!O7963),"",Perigon!O7963)</f>
        <v/>
      </c>
      <c r="M7968" s="95" t="str">
        <f>IF(ISBLANK(Perigon!R7963),"",Perigon!R7963)</f>
        <v/>
      </c>
      <c r="N7968" s="95" t="str">
        <f>IF(ISBLANK(Perigon!P7963),"",Perigon!P7963)</f>
        <v/>
      </c>
      <c r="O7968" s="38" t="str">
        <f>IF($L7968="","",VLOOKUP($R7968,Tarife!$A$2:$R$599,13,FALSE))</f>
        <v/>
      </c>
      <c r="P7968" s="38" t="str">
        <f t="shared" si="124"/>
        <v/>
      </c>
      <c r="R7968" s="100" t="str">
        <f>Zusammenzug!$C$25&amp;"-"&amp;Zusammenzug!$A$7&amp;"-"&amp;Leistungen!L7968</f>
        <v>2024-0-</v>
      </c>
    </row>
    <row r="7969" spans="1:18" x14ac:dyDescent="0.2">
      <c r="A7969" s="95" t="str">
        <f>IF(ISBLANK(Perigon!E7964),"",Perigon!E7964)</f>
        <v/>
      </c>
      <c r="B7969" s="95" t="str">
        <f>IF(ISBLANK(Perigon!G7964),"",Perigon!G7964)</f>
        <v/>
      </c>
      <c r="C7969" s="96" t="str">
        <f>IF(ISBLANK(Perigon!I7964),"",Perigon!I7964)</f>
        <v/>
      </c>
      <c r="D7969" s="97" t="str">
        <f>IF(ISBLANK(Perigon!J7964),"",Perigon!J7964)</f>
        <v/>
      </c>
      <c r="E7969" s="64" t="str">
        <f>IF(ISBLANK(Perigon!K7964),"",Perigon!K7964)</f>
        <v/>
      </c>
      <c r="F7969" s="65"/>
      <c r="G7969" s="64"/>
      <c r="H7969" s="69" t="str">
        <f>IF(ISBLANK(Perigon!L7964),"",Perigon!L7964)</f>
        <v/>
      </c>
      <c r="I7969" s="69" t="str">
        <f>IF(ISBLANK(Perigon!M7964),"",Perigon!M7964)</f>
        <v/>
      </c>
      <c r="J7969" s="98" t="str">
        <f>IF(ISBLANK(Perigon!N7964),"",Perigon!N7964)</f>
        <v/>
      </c>
      <c r="K7969" s="99" t="str">
        <f>IF(ISBLANK(Perigon!J7964),"",Perigon!T7964)</f>
        <v/>
      </c>
      <c r="L7969" s="95" t="str">
        <f>IF(ISBLANK(Perigon!O7964),"",Perigon!O7964)</f>
        <v/>
      </c>
      <c r="M7969" s="95" t="str">
        <f>IF(ISBLANK(Perigon!R7964),"",Perigon!R7964)</f>
        <v/>
      </c>
      <c r="N7969" s="95" t="str">
        <f>IF(ISBLANK(Perigon!P7964),"",Perigon!P7964)</f>
        <v/>
      </c>
      <c r="O7969" s="38" t="str">
        <f>IF($L7969="","",VLOOKUP($R7969,Tarife!$A$2:$R$599,13,FALSE))</f>
        <v/>
      </c>
      <c r="P7969" s="38" t="str">
        <f t="shared" si="124"/>
        <v/>
      </c>
      <c r="R7969" s="100" t="str">
        <f>Zusammenzug!$C$25&amp;"-"&amp;Zusammenzug!$A$7&amp;"-"&amp;Leistungen!L7969</f>
        <v>2024-0-</v>
      </c>
    </row>
    <row r="7970" spans="1:18" x14ac:dyDescent="0.2">
      <c r="A7970" s="95" t="str">
        <f>IF(ISBLANK(Perigon!E7965),"",Perigon!E7965)</f>
        <v/>
      </c>
      <c r="B7970" s="95" t="str">
        <f>IF(ISBLANK(Perigon!G7965),"",Perigon!G7965)</f>
        <v/>
      </c>
      <c r="C7970" s="96" t="str">
        <f>IF(ISBLANK(Perigon!I7965),"",Perigon!I7965)</f>
        <v/>
      </c>
      <c r="D7970" s="97" t="str">
        <f>IF(ISBLANK(Perigon!J7965),"",Perigon!J7965)</f>
        <v/>
      </c>
      <c r="E7970" s="64" t="str">
        <f>IF(ISBLANK(Perigon!K7965),"",Perigon!K7965)</f>
        <v/>
      </c>
      <c r="F7970" s="65"/>
      <c r="G7970" s="64"/>
      <c r="H7970" s="69" t="str">
        <f>IF(ISBLANK(Perigon!L7965),"",Perigon!L7965)</f>
        <v/>
      </c>
      <c r="I7970" s="69" t="str">
        <f>IF(ISBLANK(Perigon!M7965),"",Perigon!M7965)</f>
        <v/>
      </c>
      <c r="J7970" s="98" t="str">
        <f>IF(ISBLANK(Perigon!N7965),"",Perigon!N7965)</f>
        <v/>
      </c>
      <c r="K7970" s="99" t="str">
        <f>IF(ISBLANK(Perigon!J7965),"",Perigon!T7965)</f>
        <v/>
      </c>
      <c r="L7970" s="95" t="str">
        <f>IF(ISBLANK(Perigon!O7965),"",Perigon!O7965)</f>
        <v/>
      </c>
      <c r="M7970" s="95" t="str">
        <f>IF(ISBLANK(Perigon!R7965),"",Perigon!R7965)</f>
        <v/>
      </c>
      <c r="N7970" s="95" t="str">
        <f>IF(ISBLANK(Perigon!P7965),"",Perigon!P7965)</f>
        <v/>
      </c>
      <c r="O7970" s="38" t="str">
        <f>IF($L7970="","",VLOOKUP($R7970,Tarife!$A$2:$R$599,13,FALSE))</f>
        <v/>
      </c>
      <c r="P7970" s="38" t="str">
        <f t="shared" si="124"/>
        <v/>
      </c>
      <c r="R7970" s="100" t="str">
        <f>Zusammenzug!$C$25&amp;"-"&amp;Zusammenzug!$A$7&amp;"-"&amp;Leistungen!L7970</f>
        <v>2024-0-</v>
      </c>
    </row>
    <row r="7971" spans="1:18" x14ac:dyDescent="0.2">
      <c r="A7971" s="95" t="str">
        <f>IF(ISBLANK(Perigon!E7966),"",Perigon!E7966)</f>
        <v/>
      </c>
      <c r="B7971" s="95" t="str">
        <f>IF(ISBLANK(Perigon!G7966),"",Perigon!G7966)</f>
        <v/>
      </c>
      <c r="C7971" s="96" t="str">
        <f>IF(ISBLANK(Perigon!I7966),"",Perigon!I7966)</f>
        <v/>
      </c>
      <c r="D7971" s="97" t="str">
        <f>IF(ISBLANK(Perigon!J7966),"",Perigon!J7966)</f>
        <v/>
      </c>
      <c r="E7971" s="64" t="str">
        <f>IF(ISBLANK(Perigon!K7966),"",Perigon!K7966)</f>
        <v/>
      </c>
      <c r="F7971" s="65"/>
      <c r="G7971" s="64"/>
      <c r="H7971" s="69" t="str">
        <f>IF(ISBLANK(Perigon!L7966),"",Perigon!L7966)</f>
        <v/>
      </c>
      <c r="I7971" s="69" t="str">
        <f>IF(ISBLANK(Perigon!M7966),"",Perigon!M7966)</f>
        <v/>
      </c>
      <c r="J7971" s="98" t="str">
        <f>IF(ISBLANK(Perigon!N7966),"",Perigon!N7966)</f>
        <v/>
      </c>
      <c r="K7971" s="99" t="str">
        <f>IF(ISBLANK(Perigon!J7966),"",Perigon!T7966)</f>
        <v/>
      </c>
      <c r="L7971" s="95" t="str">
        <f>IF(ISBLANK(Perigon!O7966),"",Perigon!O7966)</f>
        <v/>
      </c>
      <c r="M7971" s="95" t="str">
        <f>IF(ISBLANK(Perigon!R7966),"",Perigon!R7966)</f>
        <v/>
      </c>
      <c r="N7971" s="95" t="str">
        <f>IF(ISBLANK(Perigon!P7966),"",Perigon!P7966)</f>
        <v/>
      </c>
      <c r="O7971" s="38" t="str">
        <f>IF($L7971="","",VLOOKUP($R7971,Tarife!$A$2:$R$599,13,FALSE))</f>
        <v/>
      </c>
      <c r="P7971" s="38" t="str">
        <f t="shared" si="124"/>
        <v/>
      </c>
      <c r="R7971" s="100" t="str">
        <f>Zusammenzug!$C$25&amp;"-"&amp;Zusammenzug!$A$7&amp;"-"&amp;Leistungen!L7971</f>
        <v>2024-0-</v>
      </c>
    </row>
    <row r="7972" spans="1:18" x14ac:dyDescent="0.2">
      <c r="A7972" s="95" t="str">
        <f>IF(ISBLANK(Perigon!E7967),"",Perigon!E7967)</f>
        <v/>
      </c>
      <c r="B7972" s="95" t="str">
        <f>IF(ISBLANK(Perigon!G7967),"",Perigon!G7967)</f>
        <v/>
      </c>
      <c r="C7972" s="96" t="str">
        <f>IF(ISBLANK(Perigon!I7967),"",Perigon!I7967)</f>
        <v/>
      </c>
      <c r="D7972" s="97" t="str">
        <f>IF(ISBLANK(Perigon!J7967),"",Perigon!J7967)</f>
        <v/>
      </c>
      <c r="E7972" s="64" t="str">
        <f>IF(ISBLANK(Perigon!K7967),"",Perigon!K7967)</f>
        <v/>
      </c>
      <c r="F7972" s="65"/>
      <c r="G7972" s="64"/>
      <c r="H7972" s="69" t="str">
        <f>IF(ISBLANK(Perigon!L7967),"",Perigon!L7967)</f>
        <v/>
      </c>
      <c r="I7972" s="69" t="str">
        <f>IF(ISBLANK(Perigon!M7967),"",Perigon!M7967)</f>
        <v/>
      </c>
      <c r="J7972" s="98" t="str">
        <f>IF(ISBLANK(Perigon!N7967),"",Perigon!N7967)</f>
        <v/>
      </c>
      <c r="K7972" s="99" t="str">
        <f>IF(ISBLANK(Perigon!J7967),"",Perigon!T7967)</f>
        <v/>
      </c>
      <c r="L7972" s="95" t="str">
        <f>IF(ISBLANK(Perigon!O7967),"",Perigon!O7967)</f>
        <v/>
      </c>
      <c r="M7972" s="95" t="str">
        <f>IF(ISBLANK(Perigon!R7967),"",Perigon!R7967)</f>
        <v/>
      </c>
      <c r="N7972" s="95" t="str">
        <f>IF(ISBLANK(Perigon!P7967),"",Perigon!P7967)</f>
        <v/>
      </c>
      <c r="O7972" s="38" t="str">
        <f>IF($L7972="","",VLOOKUP($R7972,Tarife!$A$2:$R$599,13,FALSE))</f>
        <v/>
      </c>
      <c r="P7972" s="38" t="str">
        <f t="shared" si="124"/>
        <v/>
      </c>
      <c r="R7972" s="100" t="str">
        <f>Zusammenzug!$C$25&amp;"-"&amp;Zusammenzug!$A$7&amp;"-"&amp;Leistungen!L7972</f>
        <v>2024-0-</v>
      </c>
    </row>
    <row r="7973" spans="1:18" x14ac:dyDescent="0.2">
      <c r="A7973" s="95" t="str">
        <f>IF(ISBLANK(Perigon!E7968),"",Perigon!E7968)</f>
        <v/>
      </c>
      <c r="B7973" s="95" t="str">
        <f>IF(ISBLANK(Perigon!G7968),"",Perigon!G7968)</f>
        <v/>
      </c>
      <c r="C7973" s="96" t="str">
        <f>IF(ISBLANK(Perigon!I7968),"",Perigon!I7968)</f>
        <v/>
      </c>
      <c r="D7973" s="97" t="str">
        <f>IF(ISBLANK(Perigon!J7968),"",Perigon!J7968)</f>
        <v/>
      </c>
      <c r="E7973" s="64" t="str">
        <f>IF(ISBLANK(Perigon!K7968),"",Perigon!K7968)</f>
        <v/>
      </c>
      <c r="F7973" s="65"/>
      <c r="G7973" s="64"/>
      <c r="H7973" s="69" t="str">
        <f>IF(ISBLANK(Perigon!L7968),"",Perigon!L7968)</f>
        <v/>
      </c>
      <c r="I7973" s="69" t="str">
        <f>IF(ISBLANK(Perigon!M7968),"",Perigon!M7968)</f>
        <v/>
      </c>
      <c r="J7973" s="98" t="str">
        <f>IF(ISBLANK(Perigon!N7968),"",Perigon!N7968)</f>
        <v/>
      </c>
      <c r="K7973" s="99" t="str">
        <f>IF(ISBLANK(Perigon!J7968),"",Perigon!T7968)</f>
        <v/>
      </c>
      <c r="L7973" s="95" t="str">
        <f>IF(ISBLANK(Perigon!O7968),"",Perigon!O7968)</f>
        <v/>
      </c>
      <c r="M7973" s="95" t="str">
        <f>IF(ISBLANK(Perigon!R7968),"",Perigon!R7968)</f>
        <v/>
      </c>
      <c r="N7973" s="95" t="str">
        <f>IF(ISBLANK(Perigon!P7968),"",Perigon!P7968)</f>
        <v/>
      </c>
      <c r="O7973" s="38" t="str">
        <f>IF($L7973="","",VLOOKUP($R7973,Tarife!$A$2:$R$599,13,FALSE))</f>
        <v/>
      </c>
      <c r="P7973" s="38" t="str">
        <f t="shared" si="124"/>
        <v/>
      </c>
      <c r="R7973" s="100" t="str">
        <f>Zusammenzug!$C$25&amp;"-"&amp;Zusammenzug!$A$7&amp;"-"&amp;Leistungen!L7973</f>
        <v>2024-0-</v>
      </c>
    </row>
    <row r="7974" spans="1:18" x14ac:dyDescent="0.2">
      <c r="A7974" s="95" t="str">
        <f>IF(ISBLANK(Perigon!E7969),"",Perigon!E7969)</f>
        <v/>
      </c>
      <c r="B7974" s="95" t="str">
        <f>IF(ISBLANK(Perigon!G7969),"",Perigon!G7969)</f>
        <v/>
      </c>
      <c r="C7974" s="96" t="str">
        <f>IF(ISBLANK(Perigon!I7969),"",Perigon!I7969)</f>
        <v/>
      </c>
      <c r="D7974" s="97" t="str">
        <f>IF(ISBLANK(Perigon!J7969),"",Perigon!J7969)</f>
        <v/>
      </c>
      <c r="E7974" s="64" t="str">
        <f>IF(ISBLANK(Perigon!K7969),"",Perigon!K7969)</f>
        <v/>
      </c>
      <c r="F7974" s="65"/>
      <c r="G7974" s="64"/>
      <c r="H7974" s="69" t="str">
        <f>IF(ISBLANK(Perigon!L7969),"",Perigon!L7969)</f>
        <v/>
      </c>
      <c r="I7974" s="69" t="str">
        <f>IF(ISBLANK(Perigon!M7969),"",Perigon!M7969)</f>
        <v/>
      </c>
      <c r="J7974" s="98" t="str">
        <f>IF(ISBLANK(Perigon!N7969),"",Perigon!N7969)</f>
        <v/>
      </c>
      <c r="K7974" s="99" t="str">
        <f>IF(ISBLANK(Perigon!J7969),"",Perigon!T7969)</f>
        <v/>
      </c>
      <c r="L7974" s="95" t="str">
        <f>IF(ISBLANK(Perigon!O7969),"",Perigon!O7969)</f>
        <v/>
      </c>
      <c r="M7974" s="95" t="str">
        <f>IF(ISBLANK(Perigon!R7969),"",Perigon!R7969)</f>
        <v/>
      </c>
      <c r="N7974" s="95" t="str">
        <f>IF(ISBLANK(Perigon!P7969),"",Perigon!P7969)</f>
        <v/>
      </c>
      <c r="O7974" s="38" t="str">
        <f>IF($L7974="","",VLOOKUP($R7974,Tarife!$A$2:$R$599,13,FALSE))</f>
        <v/>
      </c>
      <c r="P7974" s="38" t="str">
        <f t="shared" si="124"/>
        <v/>
      </c>
      <c r="R7974" s="100" t="str">
        <f>Zusammenzug!$C$25&amp;"-"&amp;Zusammenzug!$A$7&amp;"-"&amp;Leistungen!L7974</f>
        <v>2024-0-</v>
      </c>
    </row>
    <row r="7975" spans="1:18" x14ac:dyDescent="0.2">
      <c r="A7975" s="95" t="str">
        <f>IF(ISBLANK(Perigon!E7970),"",Perigon!E7970)</f>
        <v/>
      </c>
      <c r="B7975" s="95" t="str">
        <f>IF(ISBLANK(Perigon!G7970),"",Perigon!G7970)</f>
        <v/>
      </c>
      <c r="C7975" s="96" t="str">
        <f>IF(ISBLANK(Perigon!I7970),"",Perigon!I7970)</f>
        <v/>
      </c>
      <c r="D7975" s="97" t="str">
        <f>IF(ISBLANK(Perigon!J7970),"",Perigon!J7970)</f>
        <v/>
      </c>
      <c r="E7975" s="64" t="str">
        <f>IF(ISBLANK(Perigon!K7970),"",Perigon!K7970)</f>
        <v/>
      </c>
      <c r="F7975" s="65"/>
      <c r="G7975" s="64"/>
      <c r="H7975" s="69" t="str">
        <f>IF(ISBLANK(Perigon!L7970),"",Perigon!L7970)</f>
        <v/>
      </c>
      <c r="I7975" s="69" t="str">
        <f>IF(ISBLANK(Perigon!M7970),"",Perigon!M7970)</f>
        <v/>
      </c>
      <c r="J7975" s="98" t="str">
        <f>IF(ISBLANK(Perigon!N7970),"",Perigon!N7970)</f>
        <v/>
      </c>
      <c r="K7975" s="99" t="str">
        <f>IF(ISBLANK(Perigon!J7970),"",Perigon!T7970)</f>
        <v/>
      </c>
      <c r="L7975" s="95" t="str">
        <f>IF(ISBLANK(Perigon!O7970),"",Perigon!O7970)</f>
        <v/>
      </c>
      <c r="M7975" s="95" t="str">
        <f>IF(ISBLANK(Perigon!R7970),"",Perigon!R7970)</f>
        <v/>
      </c>
      <c r="N7975" s="95" t="str">
        <f>IF(ISBLANK(Perigon!P7970),"",Perigon!P7970)</f>
        <v/>
      </c>
      <c r="O7975" s="38" t="str">
        <f>IF($L7975="","",VLOOKUP($R7975,Tarife!$A$2:$R$599,13,FALSE))</f>
        <v/>
      </c>
      <c r="P7975" s="38" t="str">
        <f t="shared" si="124"/>
        <v/>
      </c>
      <c r="R7975" s="100" t="str">
        <f>Zusammenzug!$C$25&amp;"-"&amp;Zusammenzug!$A$7&amp;"-"&amp;Leistungen!L7975</f>
        <v>2024-0-</v>
      </c>
    </row>
    <row r="7976" spans="1:18" x14ac:dyDescent="0.2">
      <c r="A7976" s="95" t="str">
        <f>IF(ISBLANK(Perigon!E7971),"",Perigon!E7971)</f>
        <v/>
      </c>
      <c r="B7976" s="95" t="str">
        <f>IF(ISBLANK(Perigon!G7971),"",Perigon!G7971)</f>
        <v/>
      </c>
      <c r="C7976" s="96" t="str">
        <f>IF(ISBLANK(Perigon!I7971),"",Perigon!I7971)</f>
        <v/>
      </c>
      <c r="D7976" s="97" t="str">
        <f>IF(ISBLANK(Perigon!J7971),"",Perigon!J7971)</f>
        <v/>
      </c>
      <c r="E7976" s="64" t="str">
        <f>IF(ISBLANK(Perigon!K7971),"",Perigon!K7971)</f>
        <v/>
      </c>
      <c r="F7976" s="65"/>
      <c r="G7976" s="64"/>
      <c r="H7976" s="69" t="str">
        <f>IF(ISBLANK(Perigon!L7971),"",Perigon!L7971)</f>
        <v/>
      </c>
      <c r="I7976" s="69" t="str">
        <f>IF(ISBLANK(Perigon!M7971),"",Perigon!M7971)</f>
        <v/>
      </c>
      <c r="J7976" s="98" t="str">
        <f>IF(ISBLANK(Perigon!N7971),"",Perigon!N7971)</f>
        <v/>
      </c>
      <c r="K7976" s="99" t="str">
        <f>IF(ISBLANK(Perigon!J7971),"",Perigon!T7971)</f>
        <v/>
      </c>
      <c r="L7976" s="95" t="str">
        <f>IF(ISBLANK(Perigon!O7971),"",Perigon!O7971)</f>
        <v/>
      </c>
      <c r="M7976" s="95" t="str">
        <f>IF(ISBLANK(Perigon!R7971),"",Perigon!R7971)</f>
        <v/>
      </c>
      <c r="N7976" s="95" t="str">
        <f>IF(ISBLANK(Perigon!P7971),"",Perigon!P7971)</f>
        <v/>
      </c>
      <c r="O7976" s="38" t="str">
        <f>IF($L7976="","",VLOOKUP($R7976,Tarife!$A$2:$R$599,13,FALSE))</f>
        <v/>
      </c>
      <c r="P7976" s="38" t="str">
        <f t="shared" si="124"/>
        <v/>
      </c>
      <c r="R7976" s="100" t="str">
        <f>Zusammenzug!$C$25&amp;"-"&amp;Zusammenzug!$A$7&amp;"-"&amp;Leistungen!L7976</f>
        <v>2024-0-</v>
      </c>
    </row>
    <row r="7977" spans="1:18" x14ac:dyDescent="0.2">
      <c r="A7977" s="95" t="str">
        <f>IF(ISBLANK(Perigon!E7972),"",Perigon!E7972)</f>
        <v/>
      </c>
      <c r="B7977" s="95" t="str">
        <f>IF(ISBLANK(Perigon!G7972),"",Perigon!G7972)</f>
        <v/>
      </c>
      <c r="C7977" s="96" t="str">
        <f>IF(ISBLANK(Perigon!I7972),"",Perigon!I7972)</f>
        <v/>
      </c>
      <c r="D7977" s="97" t="str">
        <f>IF(ISBLANK(Perigon!J7972),"",Perigon!J7972)</f>
        <v/>
      </c>
      <c r="E7977" s="64" t="str">
        <f>IF(ISBLANK(Perigon!K7972),"",Perigon!K7972)</f>
        <v/>
      </c>
      <c r="F7977" s="65"/>
      <c r="G7977" s="64"/>
      <c r="H7977" s="69" t="str">
        <f>IF(ISBLANK(Perigon!L7972),"",Perigon!L7972)</f>
        <v/>
      </c>
      <c r="I7977" s="69" t="str">
        <f>IF(ISBLANK(Perigon!M7972),"",Perigon!M7972)</f>
        <v/>
      </c>
      <c r="J7977" s="98" t="str">
        <f>IF(ISBLANK(Perigon!N7972),"",Perigon!N7972)</f>
        <v/>
      </c>
      <c r="K7977" s="99" t="str">
        <f>IF(ISBLANK(Perigon!J7972),"",Perigon!T7972)</f>
        <v/>
      </c>
      <c r="L7977" s="95" t="str">
        <f>IF(ISBLANK(Perigon!O7972),"",Perigon!O7972)</f>
        <v/>
      </c>
      <c r="M7977" s="95" t="str">
        <f>IF(ISBLANK(Perigon!R7972),"",Perigon!R7972)</f>
        <v/>
      </c>
      <c r="N7977" s="95" t="str">
        <f>IF(ISBLANK(Perigon!P7972),"",Perigon!P7972)</f>
        <v/>
      </c>
      <c r="O7977" s="38" t="str">
        <f>IF($L7977="","",VLOOKUP($R7977,Tarife!$A$2:$R$599,13,FALSE))</f>
        <v/>
      </c>
      <c r="P7977" s="38" t="str">
        <f t="shared" si="124"/>
        <v/>
      </c>
      <c r="R7977" s="100" t="str">
        <f>Zusammenzug!$C$25&amp;"-"&amp;Zusammenzug!$A$7&amp;"-"&amp;Leistungen!L7977</f>
        <v>2024-0-</v>
      </c>
    </row>
    <row r="7978" spans="1:18" x14ac:dyDescent="0.2">
      <c r="A7978" s="95" t="str">
        <f>IF(ISBLANK(Perigon!E7973),"",Perigon!E7973)</f>
        <v/>
      </c>
      <c r="B7978" s="95" t="str">
        <f>IF(ISBLANK(Perigon!G7973),"",Perigon!G7973)</f>
        <v/>
      </c>
      <c r="C7978" s="96" t="str">
        <f>IF(ISBLANK(Perigon!I7973),"",Perigon!I7973)</f>
        <v/>
      </c>
      <c r="D7978" s="97" t="str">
        <f>IF(ISBLANK(Perigon!J7973),"",Perigon!J7973)</f>
        <v/>
      </c>
      <c r="E7978" s="64" t="str">
        <f>IF(ISBLANK(Perigon!K7973),"",Perigon!K7973)</f>
        <v/>
      </c>
      <c r="F7978" s="65"/>
      <c r="G7978" s="64"/>
      <c r="H7978" s="69" t="str">
        <f>IF(ISBLANK(Perigon!L7973),"",Perigon!L7973)</f>
        <v/>
      </c>
      <c r="I7978" s="69" t="str">
        <f>IF(ISBLANK(Perigon!M7973),"",Perigon!M7973)</f>
        <v/>
      </c>
      <c r="J7978" s="98" t="str">
        <f>IF(ISBLANK(Perigon!N7973),"",Perigon!N7973)</f>
        <v/>
      </c>
      <c r="K7978" s="99" t="str">
        <f>IF(ISBLANK(Perigon!J7973),"",Perigon!T7973)</f>
        <v/>
      </c>
      <c r="L7978" s="95" t="str">
        <f>IF(ISBLANK(Perigon!O7973),"",Perigon!O7973)</f>
        <v/>
      </c>
      <c r="M7978" s="95" t="str">
        <f>IF(ISBLANK(Perigon!R7973),"",Perigon!R7973)</f>
        <v/>
      </c>
      <c r="N7978" s="95" t="str">
        <f>IF(ISBLANK(Perigon!P7973),"",Perigon!P7973)</f>
        <v/>
      </c>
      <c r="O7978" s="38" t="str">
        <f>IF($L7978="","",VLOOKUP($R7978,Tarife!$A$2:$R$599,13,FALSE))</f>
        <v/>
      </c>
      <c r="P7978" s="38" t="str">
        <f t="shared" si="124"/>
        <v/>
      </c>
      <c r="R7978" s="100" t="str">
        <f>Zusammenzug!$C$25&amp;"-"&amp;Zusammenzug!$A$7&amp;"-"&amp;Leistungen!L7978</f>
        <v>2024-0-</v>
      </c>
    </row>
    <row r="7979" spans="1:18" x14ac:dyDescent="0.2">
      <c r="A7979" s="95" t="str">
        <f>IF(ISBLANK(Perigon!E7974),"",Perigon!E7974)</f>
        <v/>
      </c>
      <c r="B7979" s="95" t="str">
        <f>IF(ISBLANK(Perigon!G7974),"",Perigon!G7974)</f>
        <v/>
      </c>
      <c r="C7979" s="96" t="str">
        <f>IF(ISBLANK(Perigon!I7974),"",Perigon!I7974)</f>
        <v/>
      </c>
      <c r="D7979" s="97" t="str">
        <f>IF(ISBLANK(Perigon!J7974),"",Perigon!J7974)</f>
        <v/>
      </c>
      <c r="E7979" s="64" t="str">
        <f>IF(ISBLANK(Perigon!K7974),"",Perigon!K7974)</f>
        <v/>
      </c>
      <c r="F7979" s="65"/>
      <c r="G7979" s="64"/>
      <c r="H7979" s="69" t="str">
        <f>IF(ISBLANK(Perigon!L7974),"",Perigon!L7974)</f>
        <v/>
      </c>
      <c r="I7979" s="69" t="str">
        <f>IF(ISBLANK(Perigon!M7974),"",Perigon!M7974)</f>
        <v/>
      </c>
      <c r="J7979" s="98" t="str">
        <f>IF(ISBLANK(Perigon!N7974),"",Perigon!N7974)</f>
        <v/>
      </c>
      <c r="K7979" s="99" t="str">
        <f>IF(ISBLANK(Perigon!J7974),"",Perigon!T7974)</f>
        <v/>
      </c>
      <c r="L7979" s="95" t="str">
        <f>IF(ISBLANK(Perigon!O7974),"",Perigon!O7974)</f>
        <v/>
      </c>
      <c r="M7979" s="95" t="str">
        <f>IF(ISBLANK(Perigon!R7974),"",Perigon!R7974)</f>
        <v/>
      </c>
      <c r="N7979" s="95" t="str">
        <f>IF(ISBLANK(Perigon!P7974),"",Perigon!P7974)</f>
        <v/>
      </c>
      <c r="O7979" s="38" t="str">
        <f>IF($L7979="","",VLOOKUP($R7979,Tarife!$A$2:$R$599,13,FALSE))</f>
        <v/>
      </c>
      <c r="P7979" s="38" t="str">
        <f t="shared" si="124"/>
        <v/>
      </c>
      <c r="R7979" s="100" t="str">
        <f>Zusammenzug!$C$25&amp;"-"&amp;Zusammenzug!$A$7&amp;"-"&amp;Leistungen!L7979</f>
        <v>2024-0-</v>
      </c>
    </row>
    <row r="7980" spans="1:18" x14ac:dyDescent="0.2">
      <c r="A7980" s="95" t="str">
        <f>IF(ISBLANK(Perigon!E7975),"",Perigon!E7975)</f>
        <v/>
      </c>
      <c r="B7980" s="95" t="str">
        <f>IF(ISBLANK(Perigon!G7975),"",Perigon!G7975)</f>
        <v/>
      </c>
      <c r="C7980" s="96" t="str">
        <f>IF(ISBLANK(Perigon!I7975),"",Perigon!I7975)</f>
        <v/>
      </c>
      <c r="D7980" s="97" t="str">
        <f>IF(ISBLANK(Perigon!J7975),"",Perigon!J7975)</f>
        <v/>
      </c>
      <c r="E7980" s="64" t="str">
        <f>IF(ISBLANK(Perigon!K7975),"",Perigon!K7975)</f>
        <v/>
      </c>
      <c r="F7980" s="65"/>
      <c r="G7980" s="64"/>
      <c r="H7980" s="69" t="str">
        <f>IF(ISBLANK(Perigon!L7975),"",Perigon!L7975)</f>
        <v/>
      </c>
      <c r="I7980" s="69" t="str">
        <f>IF(ISBLANK(Perigon!M7975),"",Perigon!M7975)</f>
        <v/>
      </c>
      <c r="J7980" s="98" t="str">
        <f>IF(ISBLANK(Perigon!N7975),"",Perigon!N7975)</f>
        <v/>
      </c>
      <c r="K7980" s="99" t="str">
        <f>IF(ISBLANK(Perigon!J7975),"",Perigon!T7975)</f>
        <v/>
      </c>
      <c r="L7980" s="95" t="str">
        <f>IF(ISBLANK(Perigon!O7975),"",Perigon!O7975)</f>
        <v/>
      </c>
      <c r="M7980" s="95" t="str">
        <f>IF(ISBLANK(Perigon!R7975),"",Perigon!R7975)</f>
        <v/>
      </c>
      <c r="N7980" s="95" t="str">
        <f>IF(ISBLANK(Perigon!P7975),"",Perigon!P7975)</f>
        <v/>
      </c>
      <c r="O7980" s="38" t="str">
        <f>IF($L7980="","",VLOOKUP($R7980,Tarife!$A$2:$R$599,13,FALSE))</f>
        <v/>
      </c>
      <c r="P7980" s="38" t="str">
        <f t="shared" si="124"/>
        <v/>
      </c>
      <c r="R7980" s="100" t="str">
        <f>Zusammenzug!$C$25&amp;"-"&amp;Zusammenzug!$A$7&amp;"-"&amp;Leistungen!L7980</f>
        <v>2024-0-</v>
      </c>
    </row>
    <row r="7981" spans="1:18" x14ac:dyDescent="0.2">
      <c r="A7981" s="95" t="str">
        <f>IF(ISBLANK(Perigon!E7976),"",Perigon!E7976)</f>
        <v/>
      </c>
      <c r="B7981" s="95" t="str">
        <f>IF(ISBLANK(Perigon!G7976),"",Perigon!G7976)</f>
        <v/>
      </c>
      <c r="C7981" s="96" t="str">
        <f>IF(ISBLANK(Perigon!I7976),"",Perigon!I7976)</f>
        <v/>
      </c>
      <c r="D7981" s="97" t="str">
        <f>IF(ISBLANK(Perigon!J7976),"",Perigon!J7976)</f>
        <v/>
      </c>
      <c r="E7981" s="64" t="str">
        <f>IF(ISBLANK(Perigon!K7976),"",Perigon!K7976)</f>
        <v/>
      </c>
      <c r="F7981" s="65"/>
      <c r="G7981" s="64"/>
      <c r="H7981" s="69" t="str">
        <f>IF(ISBLANK(Perigon!L7976),"",Perigon!L7976)</f>
        <v/>
      </c>
      <c r="I7981" s="69" t="str">
        <f>IF(ISBLANK(Perigon!M7976),"",Perigon!M7976)</f>
        <v/>
      </c>
      <c r="J7981" s="98" t="str">
        <f>IF(ISBLANK(Perigon!N7976),"",Perigon!N7976)</f>
        <v/>
      </c>
      <c r="K7981" s="99" t="str">
        <f>IF(ISBLANK(Perigon!J7976),"",Perigon!T7976)</f>
        <v/>
      </c>
      <c r="L7981" s="95" t="str">
        <f>IF(ISBLANK(Perigon!O7976),"",Perigon!O7976)</f>
        <v/>
      </c>
      <c r="M7981" s="95" t="str">
        <f>IF(ISBLANK(Perigon!R7976),"",Perigon!R7976)</f>
        <v/>
      </c>
      <c r="N7981" s="95" t="str">
        <f>IF(ISBLANK(Perigon!P7976),"",Perigon!P7976)</f>
        <v/>
      </c>
      <c r="O7981" s="38" t="str">
        <f>IF($L7981="","",VLOOKUP($R7981,Tarife!$A$2:$R$599,13,FALSE))</f>
        <v/>
      </c>
      <c r="P7981" s="38" t="str">
        <f t="shared" si="124"/>
        <v/>
      </c>
      <c r="R7981" s="100" t="str">
        <f>Zusammenzug!$C$25&amp;"-"&amp;Zusammenzug!$A$7&amp;"-"&amp;Leistungen!L7981</f>
        <v>2024-0-</v>
      </c>
    </row>
    <row r="7982" spans="1:18" x14ac:dyDescent="0.2">
      <c r="A7982" s="95" t="str">
        <f>IF(ISBLANK(Perigon!E7977),"",Perigon!E7977)</f>
        <v/>
      </c>
      <c r="B7982" s="95" t="str">
        <f>IF(ISBLANK(Perigon!G7977),"",Perigon!G7977)</f>
        <v/>
      </c>
      <c r="C7982" s="96" t="str">
        <f>IF(ISBLANK(Perigon!I7977),"",Perigon!I7977)</f>
        <v/>
      </c>
      <c r="D7982" s="97" t="str">
        <f>IF(ISBLANK(Perigon!J7977),"",Perigon!J7977)</f>
        <v/>
      </c>
      <c r="E7982" s="64" t="str">
        <f>IF(ISBLANK(Perigon!K7977),"",Perigon!K7977)</f>
        <v/>
      </c>
      <c r="F7982" s="65"/>
      <c r="G7982" s="64"/>
      <c r="H7982" s="69" t="str">
        <f>IF(ISBLANK(Perigon!L7977),"",Perigon!L7977)</f>
        <v/>
      </c>
      <c r="I7982" s="69" t="str">
        <f>IF(ISBLANK(Perigon!M7977),"",Perigon!M7977)</f>
        <v/>
      </c>
      <c r="J7982" s="98" t="str">
        <f>IF(ISBLANK(Perigon!N7977),"",Perigon!N7977)</f>
        <v/>
      </c>
      <c r="K7982" s="99" t="str">
        <f>IF(ISBLANK(Perigon!J7977),"",Perigon!T7977)</f>
        <v/>
      </c>
      <c r="L7982" s="95" t="str">
        <f>IF(ISBLANK(Perigon!O7977),"",Perigon!O7977)</f>
        <v/>
      </c>
      <c r="M7982" s="95" t="str">
        <f>IF(ISBLANK(Perigon!R7977),"",Perigon!R7977)</f>
        <v/>
      </c>
      <c r="N7982" s="95" t="str">
        <f>IF(ISBLANK(Perigon!P7977),"",Perigon!P7977)</f>
        <v/>
      </c>
      <c r="O7982" s="38" t="str">
        <f>IF($L7982="","",VLOOKUP($R7982,Tarife!$A$2:$R$599,13,FALSE))</f>
        <v/>
      </c>
      <c r="P7982" s="38" t="str">
        <f t="shared" si="124"/>
        <v/>
      </c>
      <c r="R7982" s="100" t="str">
        <f>Zusammenzug!$C$25&amp;"-"&amp;Zusammenzug!$A$7&amp;"-"&amp;Leistungen!L7982</f>
        <v>2024-0-</v>
      </c>
    </row>
    <row r="7983" spans="1:18" x14ac:dyDescent="0.2">
      <c r="A7983" s="95" t="str">
        <f>IF(ISBLANK(Perigon!E7978),"",Perigon!E7978)</f>
        <v/>
      </c>
      <c r="B7983" s="95" t="str">
        <f>IF(ISBLANK(Perigon!G7978),"",Perigon!G7978)</f>
        <v/>
      </c>
      <c r="C7983" s="96" t="str">
        <f>IF(ISBLANK(Perigon!I7978),"",Perigon!I7978)</f>
        <v/>
      </c>
      <c r="D7983" s="97" t="str">
        <f>IF(ISBLANK(Perigon!J7978),"",Perigon!J7978)</f>
        <v/>
      </c>
      <c r="E7983" s="64" t="str">
        <f>IF(ISBLANK(Perigon!K7978),"",Perigon!K7978)</f>
        <v/>
      </c>
      <c r="F7983" s="65"/>
      <c r="G7983" s="64"/>
      <c r="H7983" s="69" t="str">
        <f>IF(ISBLANK(Perigon!L7978),"",Perigon!L7978)</f>
        <v/>
      </c>
      <c r="I7983" s="69" t="str">
        <f>IF(ISBLANK(Perigon!M7978),"",Perigon!M7978)</f>
        <v/>
      </c>
      <c r="J7983" s="98" t="str">
        <f>IF(ISBLANK(Perigon!N7978),"",Perigon!N7978)</f>
        <v/>
      </c>
      <c r="K7983" s="99" t="str">
        <f>IF(ISBLANK(Perigon!J7978),"",Perigon!T7978)</f>
        <v/>
      </c>
      <c r="L7983" s="95" t="str">
        <f>IF(ISBLANK(Perigon!O7978),"",Perigon!O7978)</f>
        <v/>
      </c>
      <c r="M7983" s="95" t="str">
        <f>IF(ISBLANK(Perigon!R7978),"",Perigon!R7978)</f>
        <v/>
      </c>
      <c r="N7983" s="95" t="str">
        <f>IF(ISBLANK(Perigon!P7978),"",Perigon!P7978)</f>
        <v/>
      </c>
      <c r="O7983" s="38" t="str">
        <f>IF($L7983="","",VLOOKUP($R7983,Tarife!$A$2:$R$599,13,FALSE))</f>
        <v/>
      </c>
      <c r="P7983" s="38" t="str">
        <f t="shared" si="124"/>
        <v/>
      </c>
      <c r="R7983" s="100" t="str">
        <f>Zusammenzug!$C$25&amp;"-"&amp;Zusammenzug!$A$7&amp;"-"&amp;Leistungen!L7983</f>
        <v>2024-0-</v>
      </c>
    </row>
    <row r="7984" spans="1:18" x14ac:dyDescent="0.2">
      <c r="A7984" s="95" t="str">
        <f>IF(ISBLANK(Perigon!E7979),"",Perigon!E7979)</f>
        <v/>
      </c>
      <c r="B7984" s="95" t="str">
        <f>IF(ISBLANK(Perigon!G7979),"",Perigon!G7979)</f>
        <v/>
      </c>
      <c r="C7984" s="96" t="str">
        <f>IF(ISBLANK(Perigon!I7979),"",Perigon!I7979)</f>
        <v/>
      </c>
      <c r="D7984" s="97" t="str">
        <f>IF(ISBLANK(Perigon!J7979),"",Perigon!J7979)</f>
        <v/>
      </c>
      <c r="E7984" s="64" t="str">
        <f>IF(ISBLANK(Perigon!K7979),"",Perigon!K7979)</f>
        <v/>
      </c>
      <c r="F7984" s="65"/>
      <c r="G7984" s="64"/>
      <c r="H7984" s="69" t="str">
        <f>IF(ISBLANK(Perigon!L7979),"",Perigon!L7979)</f>
        <v/>
      </c>
      <c r="I7984" s="69" t="str">
        <f>IF(ISBLANK(Perigon!M7979),"",Perigon!M7979)</f>
        <v/>
      </c>
      <c r="J7984" s="98" t="str">
        <f>IF(ISBLANK(Perigon!N7979),"",Perigon!N7979)</f>
        <v/>
      </c>
      <c r="K7984" s="99" t="str">
        <f>IF(ISBLANK(Perigon!J7979),"",Perigon!T7979)</f>
        <v/>
      </c>
      <c r="L7984" s="95" t="str">
        <f>IF(ISBLANK(Perigon!O7979),"",Perigon!O7979)</f>
        <v/>
      </c>
      <c r="M7984" s="95" t="str">
        <f>IF(ISBLANK(Perigon!R7979),"",Perigon!R7979)</f>
        <v/>
      </c>
      <c r="N7984" s="95" t="str">
        <f>IF(ISBLANK(Perigon!P7979),"",Perigon!P7979)</f>
        <v/>
      </c>
      <c r="O7984" s="38" t="str">
        <f>IF($L7984="","",VLOOKUP($R7984,Tarife!$A$2:$R$599,13,FALSE))</f>
        <v/>
      </c>
      <c r="P7984" s="38" t="str">
        <f t="shared" si="124"/>
        <v/>
      </c>
      <c r="R7984" s="100" t="str">
        <f>Zusammenzug!$C$25&amp;"-"&amp;Zusammenzug!$A$7&amp;"-"&amp;Leistungen!L7984</f>
        <v>2024-0-</v>
      </c>
    </row>
    <row r="7985" spans="1:18" x14ac:dyDescent="0.2">
      <c r="A7985" s="95" t="str">
        <f>IF(ISBLANK(Perigon!E7980),"",Perigon!E7980)</f>
        <v/>
      </c>
      <c r="B7985" s="95" t="str">
        <f>IF(ISBLANK(Perigon!G7980),"",Perigon!G7980)</f>
        <v/>
      </c>
      <c r="C7985" s="96" t="str">
        <f>IF(ISBLANK(Perigon!I7980),"",Perigon!I7980)</f>
        <v/>
      </c>
      <c r="D7985" s="97" t="str">
        <f>IF(ISBLANK(Perigon!J7980),"",Perigon!J7980)</f>
        <v/>
      </c>
      <c r="E7985" s="64" t="str">
        <f>IF(ISBLANK(Perigon!K7980),"",Perigon!K7980)</f>
        <v/>
      </c>
      <c r="F7985" s="65"/>
      <c r="G7985" s="64"/>
      <c r="H7985" s="69" t="str">
        <f>IF(ISBLANK(Perigon!L7980),"",Perigon!L7980)</f>
        <v/>
      </c>
      <c r="I7985" s="69" t="str">
        <f>IF(ISBLANK(Perigon!M7980),"",Perigon!M7980)</f>
        <v/>
      </c>
      <c r="J7985" s="98" t="str">
        <f>IF(ISBLANK(Perigon!N7980),"",Perigon!N7980)</f>
        <v/>
      </c>
      <c r="K7985" s="99" t="str">
        <f>IF(ISBLANK(Perigon!J7980),"",Perigon!T7980)</f>
        <v/>
      </c>
      <c r="L7985" s="95" t="str">
        <f>IF(ISBLANK(Perigon!O7980),"",Perigon!O7980)</f>
        <v/>
      </c>
      <c r="M7985" s="95" t="str">
        <f>IF(ISBLANK(Perigon!R7980),"",Perigon!R7980)</f>
        <v/>
      </c>
      <c r="N7985" s="95" t="str">
        <f>IF(ISBLANK(Perigon!P7980),"",Perigon!P7980)</f>
        <v/>
      </c>
      <c r="O7985" s="38" t="str">
        <f>IF($L7985="","",VLOOKUP($R7985,Tarife!$A$2:$R$599,13,FALSE))</f>
        <v/>
      </c>
      <c r="P7985" s="38" t="str">
        <f t="shared" si="124"/>
        <v/>
      </c>
      <c r="R7985" s="100" t="str">
        <f>Zusammenzug!$C$25&amp;"-"&amp;Zusammenzug!$A$7&amp;"-"&amp;Leistungen!L7985</f>
        <v>2024-0-</v>
      </c>
    </row>
    <row r="7986" spans="1:18" x14ac:dyDescent="0.2">
      <c r="A7986" s="95" t="str">
        <f>IF(ISBLANK(Perigon!E7981),"",Perigon!E7981)</f>
        <v/>
      </c>
      <c r="B7986" s="95" t="str">
        <f>IF(ISBLANK(Perigon!G7981),"",Perigon!G7981)</f>
        <v/>
      </c>
      <c r="C7986" s="96" t="str">
        <f>IF(ISBLANK(Perigon!I7981),"",Perigon!I7981)</f>
        <v/>
      </c>
      <c r="D7986" s="97" t="str">
        <f>IF(ISBLANK(Perigon!J7981),"",Perigon!J7981)</f>
        <v/>
      </c>
      <c r="E7986" s="64" t="str">
        <f>IF(ISBLANK(Perigon!K7981),"",Perigon!K7981)</f>
        <v/>
      </c>
      <c r="F7986" s="65"/>
      <c r="G7986" s="64"/>
      <c r="H7986" s="69" t="str">
        <f>IF(ISBLANK(Perigon!L7981),"",Perigon!L7981)</f>
        <v/>
      </c>
      <c r="I7986" s="69" t="str">
        <f>IF(ISBLANK(Perigon!M7981),"",Perigon!M7981)</f>
        <v/>
      </c>
      <c r="J7986" s="98" t="str">
        <f>IF(ISBLANK(Perigon!N7981),"",Perigon!N7981)</f>
        <v/>
      </c>
      <c r="K7986" s="99" t="str">
        <f>IF(ISBLANK(Perigon!J7981),"",Perigon!T7981)</f>
        <v/>
      </c>
      <c r="L7986" s="95" t="str">
        <f>IF(ISBLANK(Perigon!O7981),"",Perigon!O7981)</f>
        <v/>
      </c>
      <c r="M7986" s="95" t="str">
        <f>IF(ISBLANK(Perigon!R7981),"",Perigon!R7981)</f>
        <v/>
      </c>
      <c r="N7986" s="95" t="str">
        <f>IF(ISBLANK(Perigon!P7981),"",Perigon!P7981)</f>
        <v/>
      </c>
      <c r="O7986" s="38" t="str">
        <f>IF($L7986="","",VLOOKUP($R7986,Tarife!$A$2:$R$599,13,FALSE))</f>
        <v/>
      </c>
      <c r="P7986" s="38" t="str">
        <f t="shared" si="124"/>
        <v/>
      </c>
      <c r="R7986" s="100" t="str">
        <f>Zusammenzug!$C$25&amp;"-"&amp;Zusammenzug!$A$7&amp;"-"&amp;Leistungen!L7986</f>
        <v>2024-0-</v>
      </c>
    </row>
    <row r="7987" spans="1:18" x14ac:dyDescent="0.2">
      <c r="A7987" s="95" t="str">
        <f>IF(ISBLANK(Perigon!E7982),"",Perigon!E7982)</f>
        <v/>
      </c>
      <c r="B7987" s="95" t="str">
        <f>IF(ISBLANK(Perigon!G7982),"",Perigon!G7982)</f>
        <v/>
      </c>
      <c r="C7987" s="96" t="str">
        <f>IF(ISBLANK(Perigon!I7982),"",Perigon!I7982)</f>
        <v/>
      </c>
      <c r="D7987" s="97" t="str">
        <f>IF(ISBLANK(Perigon!J7982),"",Perigon!J7982)</f>
        <v/>
      </c>
      <c r="E7987" s="64" t="str">
        <f>IF(ISBLANK(Perigon!K7982),"",Perigon!K7982)</f>
        <v/>
      </c>
      <c r="F7987" s="65"/>
      <c r="G7987" s="64"/>
      <c r="H7987" s="69" t="str">
        <f>IF(ISBLANK(Perigon!L7982),"",Perigon!L7982)</f>
        <v/>
      </c>
      <c r="I7987" s="69" t="str">
        <f>IF(ISBLANK(Perigon!M7982),"",Perigon!M7982)</f>
        <v/>
      </c>
      <c r="J7987" s="98" t="str">
        <f>IF(ISBLANK(Perigon!N7982),"",Perigon!N7982)</f>
        <v/>
      </c>
      <c r="K7987" s="99" t="str">
        <f>IF(ISBLANK(Perigon!J7982),"",Perigon!T7982)</f>
        <v/>
      </c>
      <c r="L7987" s="95" t="str">
        <f>IF(ISBLANK(Perigon!O7982),"",Perigon!O7982)</f>
        <v/>
      </c>
      <c r="M7987" s="95" t="str">
        <f>IF(ISBLANK(Perigon!R7982),"",Perigon!R7982)</f>
        <v/>
      </c>
      <c r="N7987" s="95" t="str">
        <f>IF(ISBLANK(Perigon!P7982),"",Perigon!P7982)</f>
        <v/>
      </c>
      <c r="O7987" s="38" t="str">
        <f>IF($L7987="","",VLOOKUP($R7987,Tarife!$A$2:$R$599,13,FALSE))</f>
        <v/>
      </c>
      <c r="P7987" s="38" t="str">
        <f t="shared" si="124"/>
        <v/>
      </c>
      <c r="R7987" s="100" t="str">
        <f>Zusammenzug!$C$25&amp;"-"&amp;Zusammenzug!$A$7&amp;"-"&amp;Leistungen!L7987</f>
        <v>2024-0-</v>
      </c>
    </row>
    <row r="7988" spans="1:18" x14ac:dyDescent="0.2">
      <c r="A7988" s="95" t="str">
        <f>IF(ISBLANK(Perigon!E7983),"",Perigon!E7983)</f>
        <v/>
      </c>
      <c r="B7988" s="95" t="str">
        <f>IF(ISBLANK(Perigon!G7983),"",Perigon!G7983)</f>
        <v/>
      </c>
      <c r="C7988" s="96" t="str">
        <f>IF(ISBLANK(Perigon!I7983),"",Perigon!I7983)</f>
        <v/>
      </c>
      <c r="D7988" s="97" t="str">
        <f>IF(ISBLANK(Perigon!J7983),"",Perigon!J7983)</f>
        <v/>
      </c>
      <c r="E7988" s="64" t="str">
        <f>IF(ISBLANK(Perigon!K7983),"",Perigon!K7983)</f>
        <v/>
      </c>
      <c r="F7988" s="65"/>
      <c r="G7988" s="64"/>
      <c r="H7988" s="69" t="str">
        <f>IF(ISBLANK(Perigon!L7983),"",Perigon!L7983)</f>
        <v/>
      </c>
      <c r="I7988" s="69" t="str">
        <f>IF(ISBLANK(Perigon!M7983),"",Perigon!M7983)</f>
        <v/>
      </c>
      <c r="J7988" s="98" t="str">
        <f>IF(ISBLANK(Perigon!N7983),"",Perigon!N7983)</f>
        <v/>
      </c>
      <c r="K7988" s="99" t="str">
        <f>IF(ISBLANK(Perigon!J7983),"",Perigon!T7983)</f>
        <v/>
      </c>
      <c r="L7988" s="95" t="str">
        <f>IF(ISBLANK(Perigon!O7983),"",Perigon!O7983)</f>
        <v/>
      </c>
      <c r="M7988" s="95" t="str">
        <f>IF(ISBLANK(Perigon!R7983),"",Perigon!R7983)</f>
        <v/>
      </c>
      <c r="N7988" s="95" t="str">
        <f>IF(ISBLANK(Perigon!P7983),"",Perigon!P7983)</f>
        <v/>
      </c>
      <c r="O7988" s="38" t="str">
        <f>IF($L7988="","",VLOOKUP($R7988,Tarife!$A$2:$R$599,13,FALSE))</f>
        <v/>
      </c>
      <c r="P7988" s="38" t="str">
        <f t="shared" si="124"/>
        <v/>
      </c>
      <c r="R7988" s="100" t="str">
        <f>Zusammenzug!$C$25&amp;"-"&amp;Zusammenzug!$A$7&amp;"-"&amp;Leistungen!L7988</f>
        <v>2024-0-</v>
      </c>
    </row>
    <row r="7989" spans="1:18" x14ac:dyDescent="0.2">
      <c r="A7989" s="95" t="str">
        <f>IF(ISBLANK(Perigon!E7984),"",Perigon!E7984)</f>
        <v/>
      </c>
      <c r="B7989" s="95" t="str">
        <f>IF(ISBLANK(Perigon!G7984),"",Perigon!G7984)</f>
        <v/>
      </c>
      <c r="C7989" s="96" t="str">
        <f>IF(ISBLANK(Perigon!I7984),"",Perigon!I7984)</f>
        <v/>
      </c>
      <c r="D7989" s="97" t="str">
        <f>IF(ISBLANK(Perigon!J7984),"",Perigon!J7984)</f>
        <v/>
      </c>
      <c r="E7989" s="64" t="str">
        <f>IF(ISBLANK(Perigon!K7984),"",Perigon!K7984)</f>
        <v/>
      </c>
      <c r="F7989" s="65"/>
      <c r="G7989" s="64"/>
      <c r="H7989" s="69" t="str">
        <f>IF(ISBLANK(Perigon!L7984),"",Perigon!L7984)</f>
        <v/>
      </c>
      <c r="I7989" s="69" t="str">
        <f>IF(ISBLANK(Perigon!M7984),"",Perigon!M7984)</f>
        <v/>
      </c>
      <c r="J7989" s="98" t="str">
        <f>IF(ISBLANK(Perigon!N7984),"",Perigon!N7984)</f>
        <v/>
      </c>
      <c r="K7989" s="99" t="str">
        <f>IF(ISBLANK(Perigon!J7984),"",Perigon!T7984)</f>
        <v/>
      </c>
      <c r="L7989" s="95" t="str">
        <f>IF(ISBLANK(Perigon!O7984),"",Perigon!O7984)</f>
        <v/>
      </c>
      <c r="M7989" s="95" t="str">
        <f>IF(ISBLANK(Perigon!R7984),"",Perigon!R7984)</f>
        <v/>
      </c>
      <c r="N7989" s="95" t="str">
        <f>IF(ISBLANK(Perigon!P7984),"",Perigon!P7984)</f>
        <v/>
      </c>
      <c r="O7989" s="38" t="str">
        <f>IF($L7989="","",VLOOKUP($R7989,Tarife!$A$2:$R$599,13,FALSE))</f>
        <v/>
      </c>
      <c r="P7989" s="38" t="str">
        <f t="shared" si="124"/>
        <v/>
      </c>
      <c r="R7989" s="100" t="str">
        <f>Zusammenzug!$C$25&amp;"-"&amp;Zusammenzug!$A$7&amp;"-"&amp;Leistungen!L7989</f>
        <v>2024-0-</v>
      </c>
    </row>
    <row r="7990" spans="1:18" x14ac:dyDescent="0.2">
      <c r="A7990" s="95" t="str">
        <f>IF(ISBLANK(Perigon!E7985),"",Perigon!E7985)</f>
        <v/>
      </c>
      <c r="B7990" s="95" t="str">
        <f>IF(ISBLANK(Perigon!G7985),"",Perigon!G7985)</f>
        <v/>
      </c>
      <c r="C7990" s="96" t="str">
        <f>IF(ISBLANK(Perigon!I7985),"",Perigon!I7985)</f>
        <v/>
      </c>
      <c r="D7990" s="97" t="str">
        <f>IF(ISBLANK(Perigon!J7985),"",Perigon!J7985)</f>
        <v/>
      </c>
      <c r="E7990" s="64" t="str">
        <f>IF(ISBLANK(Perigon!K7985),"",Perigon!K7985)</f>
        <v/>
      </c>
      <c r="F7990" s="65"/>
      <c r="G7990" s="64"/>
      <c r="H7990" s="69" t="str">
        <f>IF(ISBLANK(Perigon!L7985),"",Perigon!L7985)</f>
        <v/>
      </c>
      <c r="I7990" s="69" t="str">
        <f>IF(ISBLANK(Perigon!M7985),"",Perigon!M7985)</f>
        <v/>
      </c>
      <c r="J7990" s="98" t="str">
        <f>IF(ISBLANK(Perigon!N7985),"",Perigon!N7985)</f>
        <v/>
      </c>
      <c r="K7990" s="99" t="str">
        <f>IF(ISBLANK(Perigon!J7985),"",Perigon!T7985)</f>
        <v/>
      </c>
      <c r="L7990" s="95" t="str">
        <f>IF(ISBLANK(Perigon!O7985),"",Perigon!O7985)</f>
        <v/>
      </c>
      <c r="M7990" s="95" t="str">
        <f>IF(ISBLANK(Perigon!R7985),"",Perigon!R7985)</f>
        <v/>
      </c>
      <c r="N7990" s="95" t="str">
        <f>IF(ISBLANK(Perigon!P7985),"",Perigon!P7985)</f>
        <v/>
      </c>
      <c r="O7990" s="38" t="str">
        <f>IF($L7990="","",VLOOKUP($R7990,Tarife!$A$2:$R$599,13,FALSE))</f>
        <v/>
      </c>
      <c r="P7990" s="38" t="str">
        <f t="shared" si="124"/>
        <v/>
      </c>
      <c r="R7990" s="100" t="str">
        <f>Zusammenzug!$C$25&amp;"-"&amp;Zusammenzug!$A$7&amp;"-"&amp;Leistungen!L7990</f>
        <v>2024-0-</v>
      </c>
    </row>
    <row r="7991" spans="1:18" x14ac:dyDescent="0.2">
      <c r="A7991" s="95" t="str">
        <f>IF(ISBLANK(Perigon!E7986),"",Perigon!E7986)</f>
        <v/>
      </c>
      <c r="B7991" s="95" t="str">
        <f>IF(ISBLANK(Perigon!G7986),"",Perigon!G7986)</f>
        <v/>
      </c>
      <c r="C7991" s="96" t="str">
        <f>IF(ISBLANK(Perigon!I7986),"",Perigon!I7986)</f>
        <v/>
      </c>
      <c r="D7991" s="97" t="str">
        <f>IF(ISBLANK(Perigon!J7986),"",Perigon!J7986)</f>
        <v/>
      </c>
      <c r="E7991" s="64" t="str">
        <f>IF(ISBLANK(Perigon!K7986),"",Perigon!K7986)</f>
        <v/>
      </c>
      <c r="F7991" s="65"/>
      <c r="G7991" s="64"/>
      <c r="H7991" s="69" t="str">
        <f>IF(ISBLANK(Perigon!L7986),"",Perigon!L7986)</f>
        <v/>
      </c>
      <c r="I7991" s="69" t="str">
        <f>IF(ISBLANK(Perigon!M7986),"",Perigon!M7986)</f>
        <v/>
      </c>
      <c r="J7991" s="98" t="str">
        <f>IF(ISBLANK(Perigon!N7986),"",Perigon!N7986)</f>
        <v/>
      </c>
      <c r="K7991" s="99" t="str">
        <f>IF(ISBLANK(Perigon!J7986),"",Perigon!T7986)</f>
        <v/>
      </c>
      <c r="L7991" s="95" t="str">
        <f>IF(ISBLANK(Perigon!O7986),"",Perigon!O7986)</f>
        <v/>
      </c>
      <c r="M7991" s="95" t="str">
        <f>IF(ISBLANK(Perigon!R7986),"",Perigon!R7986)</f>
        <v/>
      </c>
      <c r="N7991" s="95" t="str">
        <f>IF(ISBLANK(Perigon!P7986),"",Perigon!P7986)</f>
        <v/>
      </c>
      <c r="O7991" s="38" t="str">
        <f>IF($L7991="","",VLOOKUP($R7991,Tarife!$A$2:$R$599,13,FALSE))</f>
        <v/>
      </c>
      <c r="P7991" s="38" t="str">
        <f t="shared" si="124"/>
        <v/>
      </c>
      <c r="R7991" s="100" t="str">
        <f>Zusammenzug!$C$25&amp;"-"&amp;Zusammenzug!$A$7&amp;"-"&amp;Leistungen!L7991</f>
        <v>2024-0-</v>
      </c>
    </row>
    <row r="7992" spans="1:18" x14ac:dyDescent="0.2">
      <c r="A7992" s="95" t="str">
        <f>IF(ISBLANK(Perigon!E7987),"",Perigon!E7987)</f>
        <v/>
      </c>
      <c r="B7992" s="95" t="str">
        <f>IF(ISBLANK(Perigon!G7987),"",Perigon!G7987)</f>
        <v/>
      </c>
      <c r="C7992" s="96" t="str">
        <f>IF(ISBLANK(Perigon!I7987),"",Perigon!I7987)</f>
        <v/>
      </c>
      <c r="D7992" s="97" t="str">
        <f>IF(ISBLANK(Perigon!J7987),"",Perigon!J7987)</f>
        <v/>
      </c>
      <c r="E7992" s="64" t="str">
        <f>IF(ISBLANK(Perigon!K7987),"",Perigon!K7987)</f>
        <v/>
      </c>
      <c r="F7992" s="65"/>
      <c r="G7992" s="64"/>
      <c r="H7992" s="69" t="str">
        <f>IF(ISBLANK(Perigon!L7987),"",Perigon!L7987)</f>
        <v/>
      </c>
      <c r="I7992" s="69" t="str">
        <f>IF(ISBLANK(Perigon!M7987),"",Perigon!M7987)</f>
        <v/>
      </c>
      <c r="J7992" s="98" t="str">
        <f>IF(ISBLANK(Perigon!N7987),"",Perigon!N7987)</f>
        <v/>
      </c>
      <c r="K7992" s="99" t="str">
        <f>IF(ISBLANK(Perigon!J7987),"",Perigon!T7987)</f>
        <v/>
      </c>
      <c r="L7992" s="95" t="str">
        <f>IF(ISBLANK(Perigon!O7987),"",Perigon!O7987)</f>
        <v/>
      </c>
      <c r="M7992" s="95" t="str">
        <f>IF(ISBLANK(Perigon!R7987),"",Perigon!R7987)</f>
        <v/>
      </c>
      <c r="N7992" s="95" t="str">
        <f>IF(ISBLANK(Perigon!P7987),"",Perigon!P7987)</f>
        <v/>
      </c>
      <c r="O7992" s="38" t="str">
        <f>IF($L7992="","",VLOOKUP($R7992,Tarife!$A$2:$R$599,13,FALSE))</f>
        <v/>
      </c>
      <c r="P7992" s="38" t="str">
        <f t="shared" si="124"/>
        <v/>
      </c>
      <c r="R7992" s="100" t="str">
        <f>Zusammenzug!$C$25&amp;"-"&amp;Zusammenzug!$A$7&amp;"-"&amp;Leistungen!L7992</f>
        <v>2024-0-</v>
      </c>
    </row>
    <row r="7993" spans="1:18" x14ac:dyDescent="0.2">
      <c r="A7993" s="95" t="str">
        <f>IF(ISBLANK(Perigon!E7988),"",Perigon!E7988)</f>
        <v/>
      </c>
      <c r="B7993" s="95" t="str">
        <f>IF(ISBLANK(Perigon!G7988),"",Perigon!G7988)</f>
        <v/>
      </c>
      <c r="C7993" s="96" t="str">
        <f>IF(ISBLANK(Perigon!I7988),"",Perigon!I7988)</f>
        <v/>
      </c>
      <c r="D7993" s="97" t="str">
        <f>IF(ISBLANK(Perigon!J7988),"",Perigon!J7988)</f>
        <v/>
      </c>
      <c r="E7993" s="64" t="str">
        <f>IF(ISBLANK(Perigon!K7988),"",Perigon!K7988)</f>
        <v/>
      </c>
      <c r="F7993" s="65"/>
      <c r="G7993" s="64"/>
      <c r="H7993" s="69" t="str">
        <f>IF(ISBLANK(Perigon!L7988),"",Perigon!L7988)</f>
        <v/>
      </c>
      <c r="I7993" s="69" t="str">
        <f>IF(ISBLANK(Perigon!M7988),"",Perigon!M7988)</f>
        <v/>
      </c>
      <c r="J7993" s="98" t="str">
        <f>IF(ISBLANK(Perigon!N7988),"",Perigon!N7988)</f>
        <v/>
      </c>
      <c r="K7993" s="99" t="str">
        <f>IF(ISBLANK(Perigon!J7988),"",Perigon!T7988)</f>
        <v/>
      </c>
      <c r="L7993" s="95" t="str">
        <f>IF(ISBLANK(Perigon!O7988),"",Perigon!O7988)</f>
        <v/>
      </c>
      <c r="M7993" s="95" t="str">
        <f>IF(ISBLANK(Perigon!R7988),"",Perigon!R7988)</f>
        <v/>
      </c>
      <c r="N7993" s="95" t="str">
        <f>IF(ISBLANK(Perigon!P7988),"",Perigon!P7988)</f>
        <v/>
      </c>
      <c r="O7993" s="38" t="str">
        <f>IF($L7993="","",VLOOKUP($R7993,Tarife!$A$2:$R$599,13,FALSE))</f>
        <v/>
      </c>
      <c r="P7993" s="38" t="str">
        <f t="shared" si="124"/>
        <v/>
      </c>
      <c r="R7993" s="100" t="str">
        <f>Zusammenzug!$C$25&amp;"-"&amp;Zusammenzug!$A$7&amp;"-"&amp;Leistungen!L7993</f>
        <v>2024-0-</v>
      </c>
    </row>
    <row r="7994" spans="1:18" x14ac:dyDescent="0.2">
      <c r="A7994" s="95" t="str">
        <f>IF(ISBLANK(Perigon!E7989),"",Perigon!E7989)</f>
        <v/>
      </c>
      <c r="B7994" s="95" t="str">
        <f>IF(ISBLANK(Perigon!G7989),"",Perigon!G7989)</f>
        <v/>
      </c>
      <c r="C7994" s="96" t="str">
        <f>IF(ISBLANK(Perigon!I7989),"",Perigon!I7989)</f>
        <v/>
      </c>
      <c r="D7994" s="97" t="str">
        <f>IF(ISBLANK(Perigon!J7989),"",Perigon!J7989)</f>
        <v/>
      </c>
      <c r="E7994" s="64" t="str">
        <f>IF(ISBLANK(Perigon!K7989),"",Perigon!K7989)</f>
        <v/>
      </c>
      <c r="F7994" s="65"/>
      <c r="G7994" s="64"/>
      <c r="H7994" s="69" t="str">
        <f>IF(ISBLANK(Perigon!L7989),"",Perigon!L7989)</f>
        <v/>
      </c>
      <c r="I7994" s="69" t="str">
        <f>IF(ISBLANK(Perigon!M7989),"",Perigon!M7989)</f>
        <v/>
      </c>
      <c r="J7994" s="98" t="str">
        <f>IF(ISBLANK(Perigon!N7989),"",Perigon!N7989)</f>
        <v/>
      </c>
      <c r="K7994" s="99" t="str">
        <f>IF(ISBLANK(Perigon!J7989),"",Perigon!T7989)</f>
        <v/>
      </c>
      <c r="L7994" s="95" t="str">
        <f>IF(ISBLANK(Perigon!O7989),"",Perigon!O7989)</f>
        <v/>
      </c>
      <c r="M7994" s="95" t="str">
        <f>IF(ISBLANK(Perigon!R7989),"",Perigon!R7989)</f>
        <v/>
      </c>
      <c r="N7994" s="95" t="str">
        <f>IF(ISBLANK(Perigon!P7989),"",Perigon!P7989)</f>
        <v/>
      </c>
      <c r="O7994" s="38" t="str">
        <f>IF($L7994="","",VLOOKUP($R7994,Tarife!$A$2:$R$599,13,FALSE))</f>
        <v/>
      </c>
      <c r="P7994" s="38" t="str">
        <f t="shared" si="124"/>
        <v/>
      </c>
      <c r="R7994" s="100" t="str">
        <f>Zusammenzug!$C$25&amp;"-"&amp;Zusammenzug!$A$7&amp;"-"&amp;Leistungen!L7994</f>
        <v>2024-0-</v>
      </c>
    </row>
    <row r="7995" spans="1:18" x14ac:dyDescent="0.2">
      <c r="A7995" s="95" t="str">
        <f>IF(ISBLANK(Perigon!E7990),"",Perigon!E7990)</f>
        <v/>
      </c>
      <c r="B7995" s="95" t="str">
        <f>IF(ISBLANK(Perigon!G7990),"",Perigon!G7990)</f>
        <v/>
      </c>
      <c r="C7995" s="96" t="str">
        <f>IF(ISBLANK(Perigon!I7990),"",Perigon!I7990)</f>
        <v/>
      </c>
      <c r="D7995" s="97" t="str">
        <f>IF(ISBLANK(Perigon!J7990),"",Perigon!J7990)</f>
        <v/>
      </c>
      <c r="E7995" s="64" t="str">
        <f>IF(ISBLANK(Perigon!K7990),"",Perigon!K7990)</f>
        <v/>
      </c>
      <c r="F7995" s="65"/>
      <c r="G7995" s="64"/>
      <c r="H7995" s="69" t="str">
        <f>IF(ISBLANK(Perigon!L7990),"",Perigon!L7990)</f>
        <v/>
      </c>
      <c r="I7995" s="69" t="str">
        <f>IF(ISBLANK(Perigon!M7990),"",Perigon!M7990)</f>
        <v/>
      </c>
      <c r="J7995" s="98" t="str">
        <f>IF(ISBLANK(Perigon!N7990),"",Perigon!N7990)</f>
        <v/>
      </c>
      <c r="K7995" s="99" t="str">
        <f>IF(ISBLANK(Perigon!J7990),"",Perigon!T7990)</f>
        <v/>
      </c>
      <c r="L7995" s="95" t="str">
        <f>IF(ISBLANK(Perigon!O7990),"",Perigon!O7990)</f>
        <v/>
      </c>
      <c r="M7995" s="95" t="str">
        <f>IF(ISBLANK(Perigon!R7990),"",Perigon!R7990)</f>
        <v/>
      </c>
      <c r="N7995" s="95" t="str">
        <f>IF(ISBLANK(Perigon!P7990),"",Perigon!P7990)</f>
        <v/>
      </c>
      <c r="O7995" s="38" t="str">
        <f>IF($L7995="","",VLOOKUP($R7995,Tarife!$A$2:$R$599,13,FALSE))</f>
        <v/>
      </c>
      <c r="P7995" s="38" t="str">
        <f t="shared" si="124"/>
        <v/>
      </c>
      <c r="R7995" s="100" t="str">
        <f>Zusammenzug!$C$25&amp;"-"&amp;Zusammenzug!$A$7&amp;"-"&amp;Leistungen!L7995</f>
        <v>2024-0-</v>
      </c>
    </row>
    <row r="7996" spans="1:18" x14ac:dyDescent="0.2">
      <c r="A7996" s="95" t="str">
        <f>IF(ISBLANK(Perigon!E7991),"",Perigon!E7991)</f>
        <v/>
      </c>
      <c r="B7996" s="95" t="str">
        <f>IF(ISBLANK(Perigon!G7991),"",Perigon!G7991)</f>
        <v/>
      </c>
      <c r="C7996" s="96" t="str">
        <f>IF(ISBLANK(Perigon!I7991),"",Perigon!I7991)</f>
        <v/>
      </c>
      <c r="D7996" s="97" t="str">
        <f>IF(ISBLANK(Perigon!J7991),"",Perigon!J7991)</f>
        <v/>
      </c>
      <c r="E7996" s="64" t="str">
        <f>IF(ISBLANK(Perigon!K7991),"",Perigon!K7991)</f>
        <v/>
      </c>
      <c r="F7996" s="65"/>
      <c r="G7996" s="64"/>
      <c r="H7996" s="69" t="str">
        <f>IF(ISBLANK(Perigon!L7991),"",Perigon!L7991)</f>
        <v/>
      </c>
      <c r="I7996" s="69" t="str">
        <f>IF(ISBLANK(Perigon!M7991),"",Perigon!M7991)</f>
        <v/>
      </c>
      <c r="J7996" s="98" t="str">
        <f>IF(ISBLANK(Perigon!N7991),"",Perigon!N7991)</f>
        <v/>
      </c>
      <c r="K7996" s="99" t="str">
        <f>IF(ISBLANK(Perigon!J7991),"",Perigon!T7991)</f>
        <v/>
      </c>
      <c r="L7996" s="95" t="str">
        <f>IF(ISBLANK(Perigon!O7991),"",Perigon!O7991)</f>
        <v/>
      </c>
      <c r="M7996" s="95" t="str">
        <f>IF(ISBLANK(Perigon!R7991),"",Perigon!R7991)</f>
        <v/>
      </c>
      <c r="N7996" s="95" t="str">
        <f>IF(ISBLANK(Perigon!P7991),"",Perigon!P7991)</f>
        <v/>
      </c>
      <c r="O7996" s="38" t="str">
        <f>IF($L7996="","",VLOOKUP($R7996,Tarife!$A$2:$R$599,13,FALSE))</f>
        <v/>
      </c>
      <c r="P7996" s="38" t="str">
        <f t="shared" si="124"/>
        <v/>
      </c>
      <c r="R7996" s="100" t="str">
        <f>Zusammenzug!$C$25&amp;"-"&amp;Zusammenzug!$A$7&amp;"-"&amp;Leistungen!L7996</f>
        <v>2024-0-</v>
      </c>
    </row>
    <row r="7997" spans="1:18" x14ac:dyDescent="0.2">
      <c r="A7997" s="95" t="str">
        <f>IF(ISBLANK(Perigon!E7992),"",Perigon!E7992)</f>
        <v/>
      </c>
      <c r="B7997" s="95" t="str">
        <f>IF(ISBLANK(Perigon!G7992),"",Perigon!G7992)</f>
        <v/>
      </c>
      <c r="C7997" s="96" t="str">
        <f>IF(ISBLANK(Perigon!I7992),"",Perigon!I7992)</f>
        <v/>
      </c>
      <c r="D7997" s="97" t="str">
        <f>IF(ISBLANK(Perigon!J7992),"",Perigon!J7992)</f>
        <v/>
      </c>
      <c r="E7997" s="64" t="str">
        <f>IF(ISBLANK(Perigon!K7992),"",Perigon!K7992)</f>
        <v/>
      </c>
      <c r="F7997" s="65"/>
      <c r="G7997" s="64"/>
      <c r="H7997" s="69" t="str">
        <f>IF(ISBLANK(Perigon!L7992),"",Perigon!L7992)</f>
        <v/>
      </c>
      <c r="I7997" s="69" t="str">
        <f>IF(ISBLANK(Perigon!M7992),"",Perigon!M7992)</f>
        <v/>
      </c>
      <c r="J7997" s="98" t="str">
        <f>IF(ISBLANK(Perigon!N7992),"",Perigon!N7992)</f>
        <v/>
      </c>
      <c r="K7997" s="99" t="str">
        <f>IF(ISBLANK(Perigon!J7992),"",Perigon!T7992)</f>
        <v/>
      </c>
      <c r="L7997" s="95" t="str">
        <f>IF(ISBLANK(Perigon!O7992),"",Perigon!O7992)</f>
        <v/>
      </c>
      <c r="M7997" s="95" t="str">
        <f>IF(ISBLANK(Perigon!R7992),"",Perigon!R7992)</f>
        <v/>
      </c>
      <c r="N7997" s="95" t="str">
        <f>IF(ISBLANK(Perigon!P7992),"",Perigon!P7992)</f>
        <v/>
      </c>
      <c r="O7997" s="38" t="str">
        <f>IF($L7997="","",VLOOKUP($R7997,Tarife!$A$2:$R$599,13,FALSE))</f>
        <v/>
      </c>
      <c r="P7997" s="38" t="str">
        <f t="shared" si="124"/>
        <v/>
      </c>
      <c r="R7997" s="100" t="str">
        <f>Zusammenzug!$C$25&amp;"-"&amp;Zusammenzug!$A$7&amp;"-"&amp;Leistungen!L7997</f>
        <v>2024-0-</v>
      </c>
    </row>
    <row r="7998" spans="1:18" x14ac:dyDescent="0.2">
      <c r="A7998" s="95" t="str">
        <f>IF(ISBLANK(Perigon!E7993),"",Perigon!E7993)</f>
        <v/>
      </c>
      <c r="B7998" s="95" t="str">
        <f>IF(ISBLANK(Perigon!G7993),"",Perigon!G7993)</f>
        <v/>
      </c>
      <c r="C7998" s="96" t="str">
        <f>IF(ISBLANK(Perigon!I7993),"",Perigon!I7993)</f>
        <v/>
      </c>
      <c r="D7998" s="97" t="str">
        <f>IF(ISBLANK(Perigon!J7993),"",Perigon!J7993)</f>
        <v/>
      </c>
      <c r="E7998" s="64" t="str">
        <f>IF(ISBLANK(Perigon!K7993),"",Perigon!K7993)</f>
        <v/>
      </c>
      <c r="F7998" s="65"/>
      <c r="G7998" s="64"/>
      <c r="H7998" s="69" t="str">
        <f>IF(ISBLANK(Perigon!L7993),"",Perigon!L7993)</f>
        <v/>
      </c>
      <c r="I7998" s="69" t="str">
        <f>IF(ISBLANK(Perigon!M7993),"",Perigon!M7993)</f>
        <v/>
      </c>
      <c r="J7998" s="98" t="str">
        <f>IF(ISBLANK(Perigon!N7993),"",Perigon!N7993)</f>
        <v/>
      </c>
      <c r="K7998" s="99" t="str">
        <f>IF(ISBLANK(Perigon!J7993),"",Perigon!T7993)</f>
        <v/>
      </c>
      <c r="L7998" s="95" t="str">
        <f>IF(ISBLANK(Perigon!O7993),"",Perigon!O7993)</f>
        <v/>
      </c>
      <c r="M7998" s="95" t="str">
        <f>IF(ISBLANK(Perigon!R7993),"",Perigon!R7993)</f>
        <v/>
      </c>
      <c r="N7998" s="95" t="str">
        <f>IF(ISBLANK(Perigon!P7993),"",Perigon!P7993)</f>
        <v/>
      </c>
      <c r="O7998" s="38" t="str">
        <f>IF($L7998="","",VLOOKUP($R7998,Tarife!$A$2:$R$599,13,FALSE))</f>
        <v/>
      </c>
      <c r="P7998" s="38" t="str">
        <f t="shared" si="124"/>
        <v/>
      </c>
      <c r="R7998" s="100" t="str">
        <f>Zusammenzug!$C$25&amp;"-"&amp;Zusammenzug!$A$7&amp;"-"&amp;Leistungen!L7998</f>
        <v>2024-0-</v>
      </c>
    </row>
    <row r="7999" spans="1:18" x14ac:dyDescent="0.2">
      <c r="A7999" s="95" t="str">
        <f>IF(ISBLANK(Perigon!E7994),"",Perigon!E7994)</f>
        <v/>
      </c>
      <c r="B7999" s="95" t="str">
        <f>IF(ISBLANK(Perigon!G7994),"",Perigon!G7994)</f>
        <v/>
      </c>
      <c r="C7999" s="96" t="str">
        <f>IF(ISBLANK(Perigon!I7994),"",Perigon!I7994)</f>
        <v/>
      </c>
      <c r="D7999" s="97" t="str">
        <f>IF(ISBLANK(Perigon!J7994),"",Perigon!J7994)</f>
        <v/>
      </c>
      <c r="E7999" s="64" t="str">
        <f>IF(ISBLANK(Perigon!K7994),"",Perigon!K7994)</f>
        <v/>
      </c>
      <c r="F7999" s="65"/>
      <c r="G7999" s="64"/>
      <c r="H7999" s="69" t="str">
        <f>IF(ISBLANK(Perigon!L7994),"",Perigon!L7994)</f>
        <v/>
      </c>
      <c r="I7999" s="69" t="str">
        <f>IF(ISBLANK(Perigon!M7994),"",Perigon!M7994)</f>
        <v/>
      </c>
      <c r="J7999" s="98" t="str">
        <f>IF(ISBLANK(Perigon!N7994),"",Perigon!N7994)</f>
        <v/>
      </c>
      <c r="K7999" s="99" t="str">
        <f>IF(ISBLANK(Perigon!J7994),"",Perigon!T7994)</f>
        <v/>
      </c>
      <c r="L7999" s="95" t="str">
        <f>IF(ISBLANK(Perigon!O7994),"",Perigon!O7994)</f>
        <v/>
      </c>
      <c r="M7999" s="95" t="str">
        <f>IF(ISBLANK(Perigon!R7994),"",Perigon!R7994)</f>
        <v/>
      </c>
      <c r="N7999" s="95" t="str">
        <f>IF(ISBLANK(Perigon!P7994),"",Perigon!P7994)</f>
        <v/>
      </c>
      <c r="O7999" s="38" t="str">
        <f>IF($L7999="","",VLOOKUP($R7999,Tarife!$A$2:$R$599,13,FALSE))</f>
        <v/>
      </c>
      <c r="P7999" s="38" t="str">
        <f t="shared" si="124"/>
        <v/>
      </c>
      <c r="R7999" s="100" t="str">
        <f>Zusammenzug!$C$25&amp;"-"&amp;Zusammenzug!$A$7&amp;"-"&amp;Leistungen!L7999</f>
        <v>2024-0-</v>
      </c>
    </row>
    <row r="8000" spans="1:18" x14ac:dyDescent="0.2">
      <c r="A8000" s="95" t="str">
        <f>IF(ISBLANK(Perigon!E7995),"",Perigon!E7995)</f>
        <v/>
      </c>
      <c r="B8000" s="95" t="str">
        <f>IF(ISBLANK(Perigon!G7995),"",Perigon!G7995)</f>
        <v/>
      </c>
      <c r="C8000" s="96" t="str">
        <f>IF(ISBLANK(Perigon!I7995),"",Perigon!I7995)</f>
        <v/>
      </c>
      <c r="D8000" s="97" t="str">
        <f>IF(ISBLANK(Perigon!J7995),"",Perigon!J7995)</f>
        <v/>
      </c>
      <c r="E8000" s="64" t="str">
        <f>IF(ISBLANK(Perigon!K7995),"",Perigon!K7995)</f>
        <v/>
      </c>
      <c r="F8000" s="65"/>
      <c r="G8000" s="64"/>
      <c r="H8000" s="69" t="str">
        <f>IF(ISBLANK(Perigon!L7995),"",Perigon!L7995)</f>
        <v/>
      </c>
      <c r="I8000" s="69" t="str">
        <f>IF(ISBLANK(Perigon!M7995),"",Perigon!M7995)</f>
        <v/>
      </c>
      <c r="J8000" s="98" t="str">
        <f>IF(ISBLANK(Perigon!N7995),"",Perigon!N7995)</f>
        <v/>
      </c>
      <c r="K8000" s="99" t="str">
        <f>IF(ISBLANK(Perigon!J7995),"",Perigon!T7995)</f>
        <v/>
      </c>
      <c r="L8000" s="95" t="str">
        <f>IF(ISBLANK(Perigon!O7995),"",Perigon!O7995)</f>
        <v/>
      </c>
      <c r="M8000" s="95" t="str">
        <f>IF(ISBLANK(Perigon!R7995),"",Perigon!R7995)</f>
        <v/>
      </c>
      <c r="N8000" s="95" t="str">
        <f>IF(ISBLANK(Perigon!P7995),"",Perigon!P7995)</f>
        <v/>
      </c>
      <c r="O8000" s="38" t="str">
        <f>IF($L8000="","",VLOOKUP($R8000,Tarife!$A$2:$R$599,13,FALSE))</f>
        <v/>
      </c>
      <c r="P8000" s="38" t="str">
        <f t="shared" si="124"/>
        <v/>
      </c>
      <c r="R8000" s="100" t="str">
        <f>Zusammenzug!$C$25&amp;"-"&amp;Zusammenzug!$A$7&amp;"-"&amp;Leistungen!L8000</f>
        <v>2024-0-</v>
      </c>
    </row>
  </sheetData>
  <sheetProtection algorithmName="SHA-512" hashValue="2ELF4jPCEVs2XxDxIvGlmzXvu/CixnoMmJaHTiO7suZmSgsuqdSZUSDtmf9ZLCVy9DoXXMd1F13/Mk39q1na0g==" saltValue="VKCkhm8Qi+mmwuWN1YgNUw==" spinCount="100000" sheet="1" objects="1" scenarios="1"/>
  <pageMargins left="0.70866141732283472" right="0.70866141732283472" top="0.78740157480314965" bottom="0.78740157480314965" header="0.31496062992125984" footer="0.31496062992125984"/>
  <pageSetup paperSize="9" scale="55" fitToHeight="0" orientation="landscape" r:id="rId1"/>
  <headerFooter>
    <oddFooter>&amp;C&amp;10Seite &amp;P von &amp;N&amp;R&amp;9&amp;F,&amp;A</oddFooter>
  </headerFooter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Stammdaten!$N$2:$N$6</xm:f>
          </x14:formula1>
          <xm:sqref>K7:K8000</xm:sqref>
        </x14:dataValidation>
        <x14:dataValidation type="list" allowBlank="1" showInputMessage="1" showErrorMessage="1">
          <x14:formula1>
            <xm:f>Stammdaten!$K$2:$K$16</xm:f>
          </x14:formula1>
          <xm:sqref>L7:L8000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7996"/>
  <sheetViews>
    <sheetView zoomScale="80" zoomScaleNormal="80" workbookViewId="0">
      <pane ySplit="1" topLeftCell="A2" activePane="bottomLeft" state="frozen"/>
      <selection pane="bottomLeft" activeCell="A2" sqref="A2"/>
    </sheetView>
  </sheetViews>
  <sheetFormatPr baseColWidth="10" defaultRowHeight="14.25" x14ac:dyDescent="0.2"/>
  <cols>
    <col min="1" max="1" width="20.875" customWidth="1"/>
    <col min="10" max="10" width="16.625" customWidth="1"/>
    <col min="11" max="11" width="20.5" customWidth="1"/>
    <col min="16" max="16" width="11" style="109"/>
  </cols>
  <sheetData>
    <row r="1" spans="1:20" s="103" customFormat="1" ht="31.5" customHeight="1" x14ac:dyDescent="0.2">
      <c r="A1" s="103" t="s">
        <v>138</v>
      </c>
      <c r="B1" s="103" t="s">
        <v>139</v>
      </c>
      <c r="C1" s="103" t="s">
        <v>140</v>
      </c>
      <c r="D1" s="103" t="s">
        <v>141</v>
      </c>
      <c r="E1" s="103" t="s">
        <v>142</v>
      </c>
      <c r="F1" s="103" t="s">
        <v>143</v>
      </c>
      <c r="G1" s="103" t="s">
        <v>39</v>
      </c>
      <c r="H1" s="103" t="s">
        <v>144</v>
      </c>
      <c r="I1" s="103" t="s">
        <v>145</v>
      </c>
      <c r="J1" s="103" t="s">
        <v>146</v>
      </c>
      <c r="K1" s="103" t="s">
        <v>40</v>
      </c>
      <c r="L1" s="103" t="s">
        <v>14</v>
      </c>
      <c r="M1" s="103" t="s">
        <v>15</v>
      </c>
      <c r="N1" s="103" t="s">
        <v>147</v>
      </c>
      <c r="O1" s="103" t="s">
        <v>4</v>
      </c>
      <c r="P1" s="29" t="s">
        <v>148</v>
      </c>
      <c r="Q1" s="103" t="s">
        <v>149</v>
      </c>
      <c r="R1" s="103" t="s">
        <v>150</v>
      </c>
      <c r="S1" s="103" t="s">
        <v>151</v>
      </c>
      <c r="T1" s="107" t="s">
        <v>152</v>
      </c>
    </row>
    <row r="2" spans="1:20" x14ac:dyDescent="0.2">
      <c r="T2" s="108" t="str">
        <f>IF(OR(O2="KLV A IV",O2="KLV B IV",O2="KLV C IV"),"IV",IF(OR(O2="KLV A UV",O2="KLV B UV",O2="KLV C UV"),"Unfall","Krankheit"))</f>
        <v>Krankheit</v>
      </c>
    </row>
    <row r="3" spans="1:20" x14ac:dyDescent="0.2">
      <c r="T3" s="108" t="str">
        <f t="shared" ref="T3:T66" si="0">IF(OR(O3="KLV A IV",O3="KLV B IV",O3="KLV C IV"),"IV",IF(OR(O3="KLV A UV",O3="KLV B UV",O3="KLV C UV"),"Unfall","Krankheit"))</f>
        <v>Krankheit</v>
      </c>
    </row>
    <row r="4" spans="1:20" x14ac:dyDescent="0.2">
      <c r="T4" s="108" t="str">
        <f t="shared" si="0"/>
        <v>Krankheit</v>
      </c>
    </row>
    <row r="5" spans="1:20" x14ac:dyDescent="0.2">
      <c r="T5" s="108" t="str">
        <f t="shared" si="0"/>
        <v>Krankheit</v>
      </c>
    </row>
    <row r="6" spans="1:20" x14ac:dyDescent="0.2">
      <c r="T6" s="108" t="str">
        <f t="shared" si="0"/>
        <v>Krankheit</v>
      </c>
    </row>
    <row r="7" spans="1:20" x14ac:dyDescent="0.2">
      <c r="T7" s="108" t="str">
        <f t="shared" si="0"/>
        <v>Krankheit</v>
      </c>
    </row>
    <row r="8" spans="1:20" x14ac:dyDescent="0.2">
      <c r="T8" s="108" t="str">
        <f t="shared" si="0"/>
        <v>Krankheit</v>
      </c>
    </row>
    <row r="9" spans="1:20" x14ac:dyDescent="0.2">
      <c r="T9" s="108" t="str">
        <f t="shared" si="0"/>
        <v>Krankheit</v>
      </c>
    </row>
    <row r="10" spans="1:20" x14ac:dyDescent="0.2">
      <c r="T10" s="108" t="str">
        <f t="shared" si="0"/>
        <v>Krankheit</v>
      </c>
    </row>
    <row r="11" spans="1:20" x14ac:dyDescent="0.2">
      <c r="T11" s="108" t="str">
        <f t="shared" si="0"/>
        <v>Krankheit</v>
      </c>
    </row>
    <row r="12" spans="1:20" x14ac:dyDescent="0.2">
      <c r="T12" s="108" t="str">
        <f t="shared" si="0"/>
        <v>Krankheit</v>
      </c>
    </row>
    <row r="13" spans="1:20" x14ac:dyDescent="0.2">
      <c r="T13" s="108" t="str">
        <f t="shared" si="0"/>
        <v>Krankheit</v>
      </c>
    </row>
    <row r="14" spans="1:20" x14ac:dyDescent="0.2">
      <c r="T14" s="108" t="str">
        <f t="shared" si="0"/>
        <v>Krankheit</v>
      </c>
    </row>
    <row r="15" spans="1:20" x14ac:dyDescent="0.2">
      <c r="T15" s="108" t="str">
        <f t="shared" si="0"/>
        <v>Krankheit</v>
      </c>
    </row>
    <row r="16" spans="1:20" x14ac:dyDescent="0.2">
      <c r="T16" s="108" t="str">
        <f t="shared" si="0"/>
        <v>Krankheit</v>
      </c>
    </row>
    <row r="17" spans="20:20" x14ac:dyDescent="0.2">
      <c r="T17" s="108" t="str">
        <f t="shared" si="0"/>
        <v>Krankheit</v>
      </c>
    </row>
    <row r="18" spans="20:20" x14ac:dyDescent="0.2">
      <c r="T18" s="108" t="str">
        <f t="shared" si="0"/>
        <v>Krankheit</v>
      </c>
    </row>
    <row r="19" spans="20:20" x14ac:dyDescent="0.2">
      <c r="T19" s="108" t="str">
        <f t="shared" si="0"/>
        <v>Krankheit</v>
      </c>
    </row>
    <row r="20" spans="20:20" x14ac:dyDescent="0.2">
      <c r="T20" s="108" t="str">
        <f t="shared" si="0"/>
        <v>Krankheit</v>
      </c>
    </row>
    <row r="21" spans="20:20" x14ac:dyDescent="0.2">
      <c r="T21" s="108" t="str">
        <f t="shared" si="0"/>
        <v>Krankheit</v>
      </c>
    </row>
    <row r="22" spans="20:20" x14ac:dyDescent="0.2">
      <c r="T22" s="108" t="str">
        <f t="shared" si="0"/>
        <v>Krankheit</v>
      </c>
    </row>
    <row r="23" spans="20:20" x14ac:dyDescent="0.2">
      <c r="T23" s="108" t="str">
        <f t="shared" si="0"/>
        <v>Krankheit</v>
      </c>
    </row>
    <row r="24" spans="20:20" x14ac:dyDescent="0.2">
      <c r="T24" s="108" t="str">
        <f t="shared" si="0"/>
        <v>Krankheit</v>
      </c>
    </row>
    <row r="25" spans="20:20" x14ac:dyDescent="0.2">
      <c r="T25" s="108" t="str">
        <f t="shared" si="0"/>
        <v>Krankheit</v>
      </c>
    </row>
    <row r="26" spans="20:20" x14ac:dyDescent="0.2">
      <c r="T26" s="108" t="str">
        <f t="shared" si="0"/>
        <v>Krankheit</v>
      </c>
    </row>
    <row r="27" spans="20:20" x14ac:dyDescent="0.2">
      <c r="T27" s="108" t="str">
        <f t="shared" si="0"/>
        <v>Krankheit</v>
      </c>
    </row>
    <row r="28" spans="20:20" x14ac:dyDescent="0.2">
      <c r="T28" s="108" t="str">
        <f t="shared" si="0"/>
        <v>Krankheit</v>
      </c>
    </row>
    <row r="29" spans="20:20" x14ac:dyDescent="0.2">
      <c r="T29" s="108" t="str">
        <f t="shared" si="0"/>
        <v>Krankheit</v>
      </c>
    </row>
    <row r="30" spans="20:20" x14ac:dyDescent="0.2">
      <c r="T30" s="108" t="str">
        <f t="shared" si="0"/>
        <v>Krankheit</v>
      </c>
    </row>
    <row r="31" spans="20:20" x14ac:dyDescent="0.2">
      <c r="T31" s="108" t="str">
        <f t="shared" si="0"/>
        <v>Krankheit</v>
      </c>
    </row>
    <row r="32" spans="20:20" x14ac:dyDescent="0.2">
      <c r="T32" s="108" t="str">
        <f t="shared" si="0"/>
        <v>Krankheit</v>
      </c>
    </row>
    <row r="33" spans="20:20" x14ac:dyDescent="0.2">
      <c r="T33" s="108" t="str">
        <f t="shared" si="0"/>
        <v>Krankheit</v>
      </c>
    </row>
    <row r="34" spans="20:20" x14ac:dyDescent="0.2">
      <c r="T34" s="108" t="str">
        <f t="shared" si="0"/>
        <v>Krankheit</v>
      </c>
    </row>
    <row r="35" spans="20:20" x14ac:dyDescent="0.2">
      <c r="T35" s="108" t="str">
        <f t="shared" si="0"/>
        <v>Krankheit</v>
      </c>
    </row>
    <row r="36" spans="20:20" x14ac:dyDescent="0.2">
      <c r="T36" s="108" t="str">
        <f t="shared" si="0"/>
        <v>Krankheit</v>
      </c>
    </row>
    <row r="37" spans="20:20" x14ac:dyDescent="0.2">
      <c r="T37" s="108" t="str">
        <f t="shared" si="0"/>
        <v>Krankheit</v>
      </c>
    </row>
    <row r="38" spans="20:20" x14ac:dyDescent="0.2">
      <c r="T38" s="108" t="str">
        <f t="shared" si="0"/>
        <v>Krankheit</v>
      </c>
    </row>
    <row r="39" spans="20:20" x14ac:dyDescent="0.2">
      <c r="T39" s="108" t="str">
        <f t="shared" si="0"/>
        <v>Krankheit</v>
      </c>
    </row>
    <row r="40" spans="20:20" x14ac:dyDescent="0.2">
      <c r="T40" s="108" t="str">
        <f t="shared" si="0"/>
        <v>Krankheit</v>
      </c>
    </row>
    <row r="41" spans="20:20" x14ac:dyDescent="0.2">
      <c r="T41" s="108" t="str">
        <f t="shared" si="0"/>
        <v>Krankheit</v>
      </c>
    </row>
    <row r="42" spans="20:20" x14ac:dyDescent="0.2">
      <c r="T42" s="108" t="str">
        <f t="shared" si="0"/>
        <v>Krankheit</v>
      </c>
    </row>
    <row r="43" spans="20:20" x14ac:dyDescent="0.2">
      <c r="T43" s="108" t="str">
        <f t="shared" si="0"/>
        <v>Krankheit</v>
      </c>
    </row>
    <row r="44" spans="20:20" x14ac:dyDescent="0.2">
      <c r="T44" s="108" t="str">
        <f t="shared" si="0"/>
        <v>Krankheit</v>
      </c>
    </row>
    <row r="45" spans="20:20" x14ac:dyDescent="0.2">
      <c r="T45" s="108" t="str">
        <f t="shared" si="0"/>
        <v>Krankheit</v>
      </c>
    </row>
    <row r="46" spans="20:20" x14ac:dyDescent="0.2">
      <c r="T46" s="108" t="str">
        <f t="shared" si="0"/>
        <v>Krankheit</v>
      </c>
    </row>
    <row r="47" spans="20:20" x14ac:dyDescent="0.2">
      <c r="T47" s="108" t="str">
        <f t="shared" si="0"/>
        <v>Krankheit</v>
      </c>
    </row>
    <row r="48" spans="20:20" x14ac:dyDescent="0.2">
      <c r="T48" s="108" t="str">
        <f t="shared" si="0"/>
        <v>Krankheit</v>
      </c>
    </row>
    <row r="49" spans="20:20" x14ac:dyDescent="0.2">
      <c r="T49" s="108" t="str">
        <f t="shared" si="0"/>
        <v>Krankheit</v>
      </c>
    </row>
    <row r="50" spans="20:20" x14ac:dyDescent="0.2">
      <c r="T50" s="108" t="str">
        <f t="shared" si="0"/>
        <v>Krankheit</v>
      </c>
    </row>
    <row r="51" spans="20:20" x14ac:dyDescent="0.2">
      <c r="T51" s="108" t="str">
        <f t="shared" si="0"/>
        <v>Krankheit</v>
      </c>
    </row>
    <row r="52" spans="20:20" x14ac:dyDescent="0.2">
      <c r="T52" s="108" t="str">
        <f t="shared" si="0"/>
        <v>Krankheit</v>
      </c>
    </row>
    <row r="53" spans="20:20" x14ac:dyDescent="0.2">
      <c r="T53" s="108" t="str">
        <f t="shared" si="0"/>
        <v>Krankheit</v>
      </c>
    </row>
    <row r="54" spans="20:20" x14ac:dyDescent="0.2">
      <c r="T54" s="108" t="str">
        <f t="shared" si="0"/>
        <v>Krankheit</v>
      </c>
    </row>
    <row r="55" spans="20:20" x14ac:dyDescent="0.2">
      <c r="T55" s="108" t="str">
        <f t="shared" si="0"/>
        <v>Krankheit</v>
      </c>
    </row>
    <row r="56" spans="20:20" x14ac:dyDescent="0.2">
      <c r="T56" s="108" t="str">
        <f t="shared" si="0"/>
        <v>Krankheit</v>
      </c>
    </row>
    <row r="57" spans="20:20" x14ac:dyDescent="0.2">
      <c r="T57" s="108" t="str">
        <f t="shared" si="0"/>
        <v>Krankheit</v>
      </c>
    </row>
    <row r="58" spans="20:20" x14ac:dyDescent="0.2">
      <c r="T58" s="108" t="str">
        <f t="shared" si="0"/>
        <v>Krankheit</v>
      </c>
    </row>
    <row r="59" spans="20:20" x14ac:dyDescent="0.2">
      <c r="T59" s="108" t="str">
        <f t="shared" si="0"/>
        <v>Krankheit</v>
      </c>
    </row>
    <row r="60" spans="20:20" x14ac:dyDescent="0.2">
      <c r="T60" s="108" t="str">
        <f t="shared" si="0"/>
        <v>Krankheit</v>
      </c>
    </row>
    <row r="61" spans="20:20" x14ac:dyDescent="0.2">
      <c r="T61" s="108" t="str">
        <f t="shared" si="0"/>
        <v>Krankheit</v>
      </c>
    </row>
    <row r="62" spans="20:20" x14ac:dyDescent="0.2">
      <c r="T62" s="108" t="str">
        <f t="shared" si="0"/>
        <v>Krankheit</v>
      </c>
    </row>
    <row r="63" spans="20:20" x14ac:dyDescent="0.2">
      <c r="T63" s="108" t="str">
        <f t="shared" si="0"/>
        <v>Krankheit</v>
      </c>
    </row>
    <row r="64" spans="20:20" x14ac:dyDescent="0.2">
      <c r="T64" s="108" t="str">
        <f t="shared" si="0"/>
        <v>Krankheit</v>
      </c>
    </row>
    <row r="65" spans="20:20" x14ac:dyDescent="0.2">
      <c r="T65" s="108" t="str">
        <f t="shared" si="0"/>
        <v>Krankheit</v>
      </c>
    </row>
    <row r="66" spans="20:20" x14ac:dyDescent="0.2">
      <c r="T66" s="108" t="str">
        <f t="shared" si="0"/>
        <v>Krankheit</v>
      </c>
    </row>
    <row r="67" spans="20:20" x14ac:dyDescent="0.2">
      <c r="T67" s="108" t="str">
        <f t="shared" ref="T67:T130" si="1">IF(OR(O67="KLV A IV",O67="KLV B IV",O67="KLV C IV"),"IV",IF(OR(O67="KLV A UV",O67="KLV B UV",O67="KLV C UV"),"Unfall","Krankheit"))</f>
        <v>Krankheit</v>
      </c>
    </row>
    <row r="68" spans="20:20" x14ac:dyDescent="0.2">
      <c r="T68" s="108" t="str">
        <f t="shared" si="1"/>
        <v>Krankheit</v>
      </c>
    </row>
    <row r="69" spans="20:20" x14ac:dyDescent="0.2">
      <c r="T69" s="108" t="str">
        <f t="shared" si="1"/>
        <v>Krankheit</v>
      </c>
    </row>
    <row r="70" spans="20:20" x14ac:dyDescent="0.2">
      <c r="T70" s="108" t="str">
        <f t="shared" si="1"/>
        <v>Krankheit</v>
      </c>
    </row>
    <row r="71" spans="20:20" x14ac:dyDescent="0.2">
      <c r="T71" s="108" t="str">
        <f t="shared" si="1"/>
        <v>Krankheit</v>
      </c>
    </row>
    <row r="72" spans="20:20" x14ac:dyDescent="0.2">
      <c r="T72" s="108" t="str">
        <f t="shared" si="1"/>
        <v>Krankheit</v>
      </c>
    </row>
    <row r="73" spans="20:20" x14ac:dyDescent="0.2">
      <c r="T73" s="108" t="str">
        <f t="shared" si="1"/>
        <v>Krankheit</v>
      </c>
    </row>
    <row r="74" spans="20:20" x14ac:dyDescent="0.2">
      <c r="T74" s="108" t="str">
        <f t="shared" si="1"/>
        <v>Krankheit</v>
      </c>
    </row>
    <row r="75" spans="20:20" x14ac:dyDescent="0.2">
      <c r="T75" s="108" t="str">
        <f t="shared" si="1"/>
        <v>Krankheit</v>
      </c>
    </row>
    <row r="76" spans="20:20" x14ac:dyDescent="0.2">
      <c r="T76" s="108" t="str">
        <f t="shared" si="1"/>
        <v>Krankheit</v>
      </c>
    </row>
    <row r="77" spans="20:20" x14ac:dyDescent="0.2">
      <c r="T77" s="108" t="str">
        <f t="shared" si="1"/>
        <v>Krankheit</v>
      </c>
    </row>
    <row r="78" spans="20:20" x14ac:dyDescent="0.2">
      <c r="T78" s="108" t="str">
        <f t="shared" si="1"/>
        <v>Krankheit</v>
      </c>
    </row>
    <row r="79" spans="20:20" x14ac:dyDescent="0.2">
      <c r="T79" s="108" t="str">
        <f t="shared" si="1"/>
        <v>Krankheit</v>
      </c>
    </row>
    <row r="80" spans="20:20" x14ac:dyDescent="0.2">
      <c r="T80" s="108" t="str">
        <f t="shared" si="1"/>
        <v>Krankheit</v>
      </c>
    </row>
    <row r="81" spans="20:20" x14ac:dyDescent="0.2">
      <c r="T81" s="108" t="str">
        <f t="shared" si="1"/>
        <v>Krankheit</v>
      </c>
    </row>
    <row r="82" spans="20:20" x14ac:dyDescent="0.2">
      <c r="T82" s="108" t="str">
        <f t="shared" si="1"/>
        <v>Krankheit</v>
      </c>
    </row>
    <row r="83" spans="20:20" x14ac:dyDescent="0.2">
      <c r="T83" s="108" t="str">
        <f t="shared" si="1"/>
        <v>Krankheit</v>
      </c>
    </row>
    <row r="84" spans="20:20" x14ac:dyDescent="0.2">
      <c r="T84" s="108" t="str">
        <f t="shared" si="1"/>
        <v>Krankheit</v>
      </c>
    </row>
    <row r="85" spans="20:20" x14ac:dyDescent="0.2">
      <c r="T85" s="108" t="str">
        <f t="shared" si="1"/>
        <v>Krankheit</v>
      </c>
    </row>
    <row r="86" spans="20:20" x14ac:dyDescent="0.2">
      <c r="T86" s="108" t="str">
        <f t="shared" si="1"/>
        <v>Krankheit</v>
      </c>
    </row>
    <row r="87" spans="20:20" x14ac:dyDescent="0.2">
      <c r="T87" s="108" t="str">
        <f t="shared" si="1"/>
        <v>Krankheit</v>
      </c>
    </row>
    <row r="88" spans="20:20" x14ac:dyDescent="0.2">
      <c r="T88" s="108" t="str">
        <f t="shared" si="1"/>
        <v>Krankheit</v>
      </c>
    </row>
    <row r="89" spans="20:20" x14ac:dyDescent="0.2">
      <c r="T89" s="108" t="str">
        <f t="shared" si="1"/>
        <v>Krankheit</v>
      </c>
    </row>
    <row r="90" spans="20:20" x14ac:dyDescent="0.2">
      <c r="T90" s="108" t="str">
        <f t="shared" si="1"/>
        <v>Krankheit</v>
      </c>
    </row>
    <row r="91" spans="20:20" x14ac:dyDescent="0.2">
      <c r="T91" s="108" t="str">
        <f t="shared" si="1"/>
        <v>Krankheit</v>
      </c>
    </row>
    <row r="92" spans="20:20" x14ac:dyDescent="0.2">
      <c r="T92" s="108" t="str">
        <f t="shared" si="1"/>
        <v>Krankheit</v>
      </c>
    </row>
    <row r="93" spans="20:20" x14ac:dyDescent="0.2">
      <c r="T93" s="108" t="str">
        <f t="shared" si="1"/>
        <v>Krankheit</v>
      </c>
    </row>
    <row r="94" spans="20:20" x14ac:dyDescent="0.2">
      <c r="T94" s="108" t="str">
        <f t="shared" si="1"/>
        <v>Krankheit</v>
      </c>
    </row>
    <row r="95" spans="20:20" x14ac:dyDescent="0.2">
      <c r="T95" s="108" t="str">
        <f t="shared" si="1"/>
        <v>Krankheit</v>
      </c>
    </row>
    <row r="96" spans="20:20" x14ac:dyDescent="0.2">
      <c r="T96" s="108" t="str">
        <f t="shared" si="1"/>
        <v>Krankheit</v>
      </c>
    </row>
    <row r="97" spans="20:20" x14ac:dyDescent="0.2">
      <c r="T97" s="108" t="str">
        <f t="shared" si="1"/>
        <v>Krankheit</v>
      </c>
    </row>
    <row r="98" spans="20:20" x14ac:dyDescent="0.2">
      <c r="T98" s="108" t="str">
        <f t="shared" si="1"/>
        <v>Krankheit</v>
      </c>
    </row>
    <row r="99" spans="20:20" x14ac:dyDescent="0.2">
      <c r="T99" s="108" t="str">
        <f t="shared" si="1"/>
        <v>Krankheit</v>
      </c>
    </row>
    <row r="100" spans="20:20" x14ac:dyDescent="0.2">
      <c r="T100" s="108" t="str">
        <f t="shared" si="1"/>
        <v>Krankheit</v>
      </c>
    </row>
    <row r="101" spans="20:20" x14ac:dyDescent="0.2">
      <c r="T101" s="108" t="str">
        <f t="shared" si="1"/>
        <v>Krankheit</v>
      </c>
    </row>
    <row r="102" spans="20:20" x14ac:dyDescent="0.2">
      <c r="T102" s="108" t="str">
        <f t="shared" si="1"/>
        <v>Krankheit</v>
      </c>
    </row>
    <row r="103" spans="20:20" x14ac:dyDescent="0.2">
      <c r="T103" s="108" t="str">
        <f t="shared" si="1"/>
        <v>Krankheit</v>
      </c>
    </row>
    <row r="104" spans="20:20" x14ac:dyDescent="0.2">
      <c r="T104" s="108" t="str">
        <f t="shared" si="1"/>
        <v>Krankheit</v>
      </c>
    </row>
    <row r="105" spans="20:20" x14ac:dyDescent="0.2">
      <c r="T105" s="108" t="str">
        <f t="shared" si="1"/>
        <v>Krankheit</v>
      </c>
    </row>
    <row r="106" spans="20:20" x14ac:dyDescent="0.2">
      <c r="T106" s="108" t="str">
        <f t="shared" si="1"/>
        <v>Krankheit</v>
      </c>
    </row>
    <row r="107" spans="20:20" x14ac:dyDescent="0.2">
      <c r="T107" s="108" t="str">
        <f t="shared" si="1"/>
        <v>Krankheit</v>
      </c>
    </row>
    <row r="108" spans="20:20" x14ac:dyDescent="0.2">
      <c r="T108" s="108" t="str">
        <f t="shared" si="1"/>
        <v>Krankheit</v>
      </c>
    </row>
    <row r="109" spans="20:20" x14ac:dyDescent="0.2">
      <c r="T109" s="108" t="str">
        <f t="shared" si="1"/>
        <v>Krankheit</v>
      </c>
    </row>
    <row r="110" spans="20:20" x14ac:dyDescent="0.2">
      <c r="T110" s="108" t="str">
        <f t="shared" si="1"/>
        <v>Krankheit</v>
      </c>
    </row>
    <row r="111" spans="20:20" x14ac:dyDescent="0.2">
      <c r="T111" s="108" t="str">
        <f t="shared" si="1"/>
        <v>Krankheit</v>
      </c>
    </row>
    <row r="112" spans="20:20" x14ac:dyDescent="0.2">
      <c r="T112" s="108" t="str">
        <f t="shared" si="1"/>
        <v>Krankheit</v>
      </c>
    </row>
    <row r="113" spans="20:20" x14ac:dyDescent="0.2">
      <c r="T113" s="108" t="str">
        <f t="shared" si="1"/>
        <v>Krankheit</v>
      </c>
    </row>
    <row r="114" spans="20:20" x14ac:dyDescent="0.2">
      <c r="T114" s="108" t="str">
        <f t="shared" si="1"/>
        <v>Krankheit</v>
      </c>
    </row>
    <row r="115" spans="20:20" x14ac:dyDescent="0.2">
      <c r="T115" s="108" t="str">
        <f t="shared" si="1"/>
        <v>Krankheit</v>
      </c>
    </row>
    <row r="116" spans="20:20" x14ac:dyDescent="0.2">
      <c r="T116" s="108" t="str">
        <f t="shared" si="1"/>
        <v>Krankheit</v>
      </c>
    </row>
    <row r="117" spans="20:20" x14ac:dyDescent="0.2">
      <c r="T117" s="108" t="str">
        <f t="shared" si="1"/>
        <v>Krankheit</v>
      </c>
    </row>
    <row r="118" spans="20:20" x14ac:dyDescent="0.2">
      <c r="T118" s="108" t="str">
        <f t="shared" si="1"/>
        <v>Krankheit</v>
      </c>
    </row>
    <row r="119" spans="20:20" x14ac:dyDescent="0.2">
      <c r="T119" s="108" t="str">
        <f t="shared" si="1"/>
        <v>Krankheit</v>
      </c>
    </row>
    <row r="120" spans="20:20" x14ac:dyDescent="0.2">
      <c r="T120" s="108" t="str">
        <f t="shared" si="1"/>
        <v>Krankheit</v>
      </c>
    </row>
    <row r="121" spans="20:20" x14ac:dyDescent="0.2">
      <c r="T121" s="108" t="str">
        <f t="shared" si="1"/>
        <v>Krankheit</v>
      </c>
    </row>
    <row r="122" spans="20:20" x14ac:dyDescent="0.2">
      <c r="T122" s="108" t="str">
        <f t="shared" si="1"/>
        <v>Krankheit</v>
      </c>
    </row>
    <row r="123" spans="20:20" x14ac:dyDescent="0.2">
      <c r="T123" s="108" t="str">
        <f t="shared" si="1"/>
        <v>Krankheit</v>
      </c>
    </row>
    <row r="124" spans="20:20" x14ac:dyDescent="0.2">
      <c r="T124" s="108" t="str">
        <f t="shared" si="1"/>
        <v>Krankheit</v>
      </c>
    </row>
    <row r="125" spans="20:20" x14ac:dyDescent="0.2">
      <c r="T125" s="108" t="str">
        <f t="shared" si="1"/>
        <v>Krankheit</v>
      </c>
    </row>
    <row r="126" spans="20:20" x14ac:dyDescent="0.2">
      <c r="T126" s="108" t="str">
        <f t="shared" si="1"/>
        <v>Krankheit</v>
      </c>
    </row>
    <row r="127" spans="20:20" x14ac:dyDescent="0.2">
      <c r="T127" s="108" t="str">
        <f t="shared" si="1"/>
        <v>Krankheit</v>
      </c>
    </row>
    <row r="128" spans="20:20" x14ac:dyDescent="0.2">
      <c r="T128" s="108" t="str">
        <f t="shared" si="1"/>
        <v>Krankheit</v>
      </c>
    </row>
    <row r="129" spans="20:20" x14ac:dyDescent="0.2">
      <c r="T129" s="108" t="str">
        <f t="shared" si="1"/>
        <v>Krankheit</v>
      </c>
    </row>
    <row r="130" spans="20:20" x14ac:dyDescent="0.2">
      <c r="T130" s="108" t="str">
        <f t="shared" si="1"/>
        <v>Krankheit</v>
      </c>
    </row>
    <row r="131" spans="20:20" x14ac:dyDescent="0.2">
      <c r="T131" s="108" t="str">
        <f t="shared" ref="T131:T194" si="2">IF(OR(O131="KLV A IV",O131="KLV B IV",O131="KLV C IV"),"IV",IF(OR(O131="KLV A UV",O131="KLV B UV",O131="KLV C UV"),"Unfall","Krankheit"))</f>
        <v>Krankheit</v>
      </c>
    </row>
    <row r="132" spans="20:20" x14ac:dyDescent="0.2">
      <c r="T132" s="108" t="str">
        <f t="shared" si="2"/>
        <v>Krankheit</v>
      </c>
    </row>
    <row r="133" spans="20:20" x14ac:dyDescent="0.2">
      <c r="T133" s="108" t="str">
        <f t="shared" si="2"/>
        <v>Krankheit</v>
      </c>
    </row>
    <row r="134" spans="20:20" x14ac:dyDescent="0.2">
      <c r="T134" s="108" t="str">
        <f t="shared" si="2"/>
        <v>Krankheit</v>
      </c>
    </row>
    <row r="135" spans="20:20" x14ac:dyDescent="0.2">
      <c r="T135" s="108" t="str">
        <f t="shared" si="2"/>
        <v>Krankheit</v>
      </c>
    </row>
    <row r="136" spans="20:20" x14ac:dyDescent="0.2">
      <c r="T136" s="108" t="str">
        <f t="shared" si="2"/>
        <v>Krankheit</v>
      </c>
    </row>
    <row r="137" spans="20:20" x14ac:dyDescent="0.2">
      <c r="T137" s="108" t="str">
        <f t="shared" si="2"/>
        <v>Krankheit</v>
      </c>
    </row>
    <row r="138" spans="20:20" x14ac:dyDescent="0.2">
      <c r="T138" s="108" t="str">
        <f t="shared" si="2"/>
        <v>Krankheit</v>
      </c>
    </row>
    <row r="139" spans="20:20" x14ac:dyDescent="0.2">
      <c r="T139" s="108" t="str">
        <f t="shared" si="2"/>
        <v>Krankheit</v>
      </c>
    </row>
    <row r="140" spans="20:20" x14ac:dyDescent="0.2">
      <c r="T140" s="108" t="str">
        <f t="shared" si="2"/>
        <v>Krankheit</v>
      </c>
    </row>
    <row r="141" spans="20:20" x14ac:dyDescent="0.2">
      <c r="T141" s="108" t="str">
        <f t="shared" si="2"/>
        <v>Krankheit</v>
      </c>
    </row>
    <row r="142" spans="20:20" x14ac:dyDescent="0.2">
      <c r="T142" s="108" t="str">
        <f t="shared" si="2"/>
        <v>Krankheit</v>
      </c>
    </row>
    <row r="143" spans="20:20" x14ac:dyDescent="0.2">
      <c r="T143" s="108" t="str">
        <f t="shared" si="2"/>
        <v>Krankheit</v>
      </c>
    </row>
    <row r="144" spans="20:20" x14ac:dyDescent="0.2">
      <c r="T144" s="108" t="str">
        <f t="shared" si="2"/>
        <v>Krankheit</v>
      </c>
    </row>
    <row r="145" spans="20:20" x14ac:dyDescent="0.2">
      <c r="T145" s="108" t="str">
        <f t="shared" si="2"/>
        <v>Krankheit</v>
      </c>
    </row>
    <row r="146" spans="20:20" x14ac:dyDescent="0.2">
      <c r="T146" s="108" t="str">
        <f t="shared" si="2"/>
        <v>Krankheit</v>
      </c>
    </row>
    <row r="147" spans="20:20" x14ac:dyDescent="0.2">
      <c r="T147" s="108" t="str">
        <f t="shared" si="2"/>
        <v>Krankheit</v>
      </c>
    </row>
    <row r="148" spans="20:20" x14ac:dyDescent="0.2">
      <c r="T148" s="108" t="str">
        <f t="shared" si="2"/>
        <v>Krankheit</v>
      </c>
    </row>
    <row r="149" spans="20:20" x14ac:dyDescent="0.2">
      <c r="T149" s="108" t="str">
        <f t="shared" si="2"/>
        <v>Krankheit</v>
      </c>
    </row>
    <row r="150" spans="20:20" x14ac:dyDescent="0.2">
      <c r="T150" s="108" t="str">
        <f t="shared" si="2"/>
        <v>Krankheit</v>
      </c>
    </row>
    <row r="151" spans="20:20" x14ac:dyDescent="0.2">
      <c r="T151" s="108" t="str">
        <f t="shared" si="2"/>
        <v>Krankheit</v>
      </c>
    </row>
    <row r="152" spans="20:20" x14ac:dyDescent="0.2">
      <c r="T152" s="108" t="str">
        <f t="shared" si="2"/>
        <v>Krankheit</v>
      </c>
    </row>
    <row r="153" spans="20:20" x14ac:dyDescent="0.2">
      <c r="T153" s="108" t="str">
        <f t="shared" si="2"/>
        <v>Krankheit</v>
      </c>
    </row>
    <row r="154" spans="20:20" x14ac:dyDescent="0.2">
      <c r="T154" s="108" t="str">
        <f t="shared" si="2"/>
        <v>Krankheit</v>
      </c>
    </row>
    <row r="155" spans="20:20" x14ac:dyDescent="0.2">
      <c r="T155" s="108" t="str">
        <f t="shared" si="2"/>
        <v>Krankheit</v>
      </c>
    </row>
    <row r="156" spans="20:20" x14ac:dyDescent="0.2">
      <c r="T156" s="108" t="str">
        <f t="shared" si="2"/>
        <v>Krankheit</v>
      </c>
    </row>
    <row r="157" spans="20:20" x14ac:dyDescent="0.2">
      <c r="T157" s="108" t="str">
        <f t="shared" si="2"/>
        <v>Krankheit</v>
      </c>
    </row>
    <row r="158" spans="20:20" x14ac:dyDescent="0.2">
      <c r="T158" s="108" t="str">
        <f t="shared" si="2"/>
        <v>Krankheit</v>
      </c>
    </row>
    <row r="159" spans="20:20" x14ac:dyDescent="0.2">
      <c r="T159" s="108" t="str">
        <f t="shared" si="2"/>
        <v>Krankheit</v>
      </c>
    </row>
    <row r="160" spans="20:20" x14ac:dyDescent="0.2">
      <c r="T160" s="108" t="str">
        <f t="shared" si="2"/>
        <v>Krankheit</v>
      </c>
    </row>
    <row r="161" spans="20:20" x14ac:dyDescent="0.2">
      <c r="T161" s="108" t="str">
        <f t="shared" si="2"/>
        <v>Krankheit</v>
      </c>
    </row>
    <row r="162" spans="20:20" x14ac:dyDescent="0.2">
      <c r="T162" s="108" t="str">
        <f t="shared" si="2"/>
        <v>Krankheit</v>
      </c>
    </row>
    <row r="163" spans="20:20" x14ac:dyDescent="0.2">
      <c r="T163" s="108" t="str">
        <f t="shared" si="2"/>
        <v>Krankheit</v>
      </c>
    </row>
    <row r="164" spans="20:20" x14ac:dyDescent="0.2">
      <c r="T164" s="108" t="str">
        <f t="shared" si="2"/>
        <v>Krankheit</v>
      </c>
    </row>
    <row r="165" spans="20:20" x14ac:dyDescent="0.2">
      <c r="T165" s="108" t="str">
        <f t="shared" si="2"/>
        <v>Krankheit</v>
      </c>
    </row>
    <row r="166" spans="20:20" x14ac:dyDescent="0.2">
      <c r="T166" s="108" t="str">
        <f t="shared" si="2"/>
        <v>Krankheit</v>
      </c>
    </row>
    <row r="167" spans="20:20" x14ac:dyDescent="0.2">
      <c r="T167" s="108" t="str">
        <f t="shared" si="2"/>
        <v>Krankheit</v>
      </c>
    </row>
    <row r="168" spans="20:20" x14ac:dyDescent="0.2">
      <c r="T168" s="108" t="str">
        <f t="shared" si="2"/>
        <v>Krankheit</v>
      </c>
    </row>
    <row r="169" spans="20:20" x14ac:dyDescent="0.2">
      <c r="T169" s="108" t="str">
        <f t="shared" si="2"/>
        <v>Krankheit</v>
      </c>
    </row>
    <row r="170" spans="20:20" x14ac:dyDescent="0.2">
      <c r="T170" s="108" t="str">
        <f t="shared" si="2"/>
        <v>Krankheit</v>
      </c>
    </row>
    <row r="171" spans="20:20" x14ac:dyDescent="0.2">
      <c r="T171" s="108" t="str">
        <f t="shared" si="2"/>
        <v>Krankheit</v>
      </c>
    </row>
    <row r="172" spans="20:20" x14ac:dyDescent="0.2">
      <c r="T172" s="108" t="str">
        <f t="shared" si="2"/>
        <v>Krankheit</v>
      </c>
    </row>
    <row r="173" spans="20:20" x14ac:dyDescent="0.2">
      <c r="T173" s="108" t="str">
        <f t="shared" si="2"/>
        <v>Krankheit</v>
      </c>
    </row>
    <row r="174" spans="20:20" x14ac:dyDescent="0.2">
      <c r="T174" s="108" t="str">
        <f t="shared" si="2"/>
        <v>Krankheit</v>
      </c>
    </row>
    <row r="175" spans="20:20" x14ac:dyDescent="0.2">
      <c r="T175" s="108" t="str">
        <f t="shared" si="2"/>
        <v>Krankheit</v>
      </c>
    </row>
    <row r="176" spans="20:20" x14ac:dyDescent="0.2">
      <c r="T176" s="108" t="str">
        <f t="shared" si="2"/>
        <v>Krankheit</v>
      </c>
    </row>
    <row r="177" spans="20:20" x14ac:dyDescent="0.2">
      <c r="T177" s="108" t="str">
        <f t="shared" si="2"/>
        <v>Krankheit</v>
      </c>
    </row>
    <row r="178" spans="20:20" x14ac:dyDescent="0.2">
      <c r="T178" s="108" t="str">
        <f t="shared" si="2"/>
        <v>Krankheit</v>
      </c>
    </row>
    <row r="179" spans="20:20" x14ac:dyDescent="0.2">
      <c r="T179" s="108" t="str">
        <f t="shared" si="2"/>
        <v>Krankheit</v>
      </c>
    </row>
    <row r="180" spans="20:20" x14ac:dyDescent="0.2">
      <c r="T180" s="108" t="str">
        <f t="shared" si="2"/>
        <v>Krankheit</v>
      </c>
    </row>
    <row r="181" spans="20:20" x14ac:dyDescent="0.2">
      <c r="T181" s="108" t="str">
        <f t="shared" si="2"/>
        <v>Krankheit</v>
      </c>
    </row>
    <row r="182" spans="20:20" x14ac:dyDescent="0.2">
      <c r="T182" s="108" t="str">
        <f t="shared" si="2"/>
        <v>Krankheit</v>
      </c>
    </row>
    <row r="183" spans="20:20" x14ac:dyDescent="0.2">
      <c r="T183" s="108" t="str">
        <f t="shared" si="2"/>
        <v>Krankheit</v>
      </c>
    </row>
    <row r="184" spans="20:20" x14ac:dyDescent="0.2">
      <c r="T184" s="108" t="str">
        <f t="shared" si="2"/>
        <v>Krankheit</v>
      </c>
    </row>
    <row r="185" spans="20:20" x14ac:dyDescent="0.2">
      <c r="T185" s="108" t="str">
        <f t="shared" si="2"/>
        <v>Krankheit</v>
      </c>
    </row>
    <row r="186" spans="20:20" x14ac:dyDescent="0.2">
      <c r="T186" s="108" t="str">
        <f t="shared" si="2"/>
        <v>Krankheit</v>
      </c>
    </row>
    <row r="187" spans="20:20" x14ac:dyDescent="0.2">
      <c r="T187" s="108" t="str">
        <f t="shared" si="2"/>
        <v>Krankheit</v>
      </c>
    </row>
    <row r="188" spans="20:20" x14ac:dyDescent="0.2">
      <c r="T188" s="108" t="str">
        <f t="shared" si="2"/>
        <v>Krankheit</v>
      </c>
    </row>
    <row r="189" spans="20:20" x14ac:dyDescent="0.2">
      <c r="T189" s="108" t="str">
        <f t="shared" si="2"/>
        <v>Krankheit</v>
      </c>
    </row>
    <row r="190" spans="20:20" x14ac:dyDescent="0.2">
      <c r="T190" s="108" t="str">
        <f t="shared" si="2"/>
        <v>Krankheit</v>
      </c>
    </row>
    <row r="191" spans="20:20" x14ac:dyDescent="0.2">
      <c r="T191" s="108" t="str">
        <f t="shared" si="2"/>
        <v>Krankheit</v>
      </c>
    </row>
    <row r="192" spans="20:20" x14ac:dyDescent="0.2">
      <c r="T192" s="108" t="str">
        <f t="shared" si="2"/>
        <v>Krankheit</v>
      </c>
    </row>
    <row r="193" spans="20:20" x14ac:dyDescent="0.2">
      <c r="T193" s="108" t="str">
        <f t="shared" si="2"/>
        <v>Krankheit</v>
      </c>
    </row>
    <row r="194" spans="20:20" x14ac:dyDescent="0.2">
      <c r="T194" s="108" t="str">
        <f t="shared" si="2"/>
        <v>Krankheit</v>
      </c>
    </row>
    <row r="195" spans="20:20" x14ac:dyDescent="0.2">
      <c r="T195" s="108" t="str">
        <f t="shared" ref="T195:T258" si="3">IF(OR(O195="KLV A IV",O195="KLV B IV",O195="KLV C IV"),"IV",IF(OR(O195="KLV A UV",O195="KLV B UV",O195="KLV C UV"),"Unfall","Krankheit"))</f>
        <v>Krankheit</v>
      </c>
    </row>
    <row r="196" spans="20:20" x14ac:dyDescent="0.2">
      <c r="T196" s="108" t="str">
        <f t="shared" si="3"/>
        <v>Krankheit</v>
      </c>
    </row>
    <row r="197" spans="20:20" x14ac:dyDescent="0.2">
      <c r="T197" s="108" t="str">
        <f t="shared" si="3"/>
        <v>Krankheit</v>
      </c>
    </row>
    <row r="198" spans="20:20" x14ac:dyDescent="0.2">
      <c r="T198" s="108" t="str">
        <f t="shared" si="3"/>
        <v>Krankheit</v>
      </c>
    </row>
    <row r="199" spans="20:20" x14ac:dyDescent="0.2">
      <c r="T199" s="108" t="str">
        <f t="shared" si="3"/>
        <v>Krankheit</v>
      </c>
    </row>
    <row r="200" spans="20:20" x14ac:dyDescent="0.2">
      <c r="T200" s="108" t="str">
        <f t="shared" si="3"/>
        <v>Krankheit</v>
      </c>
    </row>
    <row r="201" spans="20:20" x14ac:dyDescent="0.2">
      <c r="T201" s="108" t="str">
        <f t="shared" si="3"/>
        <v>Krankheit</v>
      </c>
    </row>
    <row r="202" spans="20:20" x14ac:dyDescent="0.2">
      <c r="T202" s="108" t="str">
        <f t="shared" si="3"/>
        <v>Krankheit</v>
      </c>
    </row>
    <row r="203" spans="20:20" x14ac:dyDescent="0.2">
      <c r="T203" s="108" t="str">
        <f t="shared" si="3"/>
        <v>Krankheit</v>
      </c>
    </row>
    <row r="204" spans="20:20" x14ac:dyDescent="0.2">
      <c r="T204" s="108" t="str">
        <f t="shared" si="3"/>
        <v>Krankheit</v>
      </c>
    </row>
    <row r="205" spans="20:20" x14ac:dyDescent="0.2">
      <c r="T205" s="108" t="str">
        <f t="shared" si="3"/>
        <v>Krankheit</v>
      </c>
    </row>
    <row r="206" spans="20:20" x14ac:dyDescent="0.2">
      <c r="T206" s="108" t="str">
        <f t="shared" si="3"/>
        <v>Krankheit</v>
      </c>
    </row>
    <row r="207" spans="20:20" x14ac:dyDescent="0.2">
      <c r="T207" s="108" t="str">
        <f t="shared" si="3"/>
        <v>Krankheit</v>
      </c>
    </row>
    <row r="208" spans="20:20" x14ac:dyDescent="0.2">
      <c r="T208" s="108" t="str">
        <f t="shared" si="3"/>
        <v>Krankheit</v>
      </c>
    </row>
    <row r="209" spans="20:20" x14ac:dyDescent="0.2">
      <c r="T209" s="108" t="str">
        <f t="shared" si="3"/>
        <v>Krankheit</v>
      </c>
    </row>
    <row r="210" spans="20:20" x14ac:dyDescent="0.2">
      <c r="T210" s="108" t="str">
        <f t="shared" si="3"/>
        <v>Krankheit</v>
      </c>
    </row>
    <row r="211" spans="20:20" x14ac:dyDescent="0.2">
      <c r="T211" s="108" t="str">
        <f t="shared" si="3"/>
        <v>Krankheit</v>
      </c>
    </row>
    <row r="212" spans="20:20" x14ac:dyDescent="0.2">
      <c r="T212" s="108" t="str">
        <f t="shared" si="3"/>
        <v>Krankheit</v>
      </c>
    </row>
    <row r="213" spans="20:20" x14ac:dyDescent="0.2">
      <c r="T213" s="108" t="str">
        <f t="shared" si="3"/>
        <v>Krankheit</v>
      </c>
    </row>
    <row r="214" spans="20:20" x14ac:dyDescent="0.2">
      <c r="T214" s="108" t="str">
        <f t="shared" si="3"/>
        <v>Krankheit</v>
      </c>
    </row>
    <row r="215" spans="20:20" x14ac:dyDescent="0.2">
      <c r="T215" s="108" t="str">
        <f t="shared" si="3"/>
        <v>Krankheit</v>
      </c>
    </row>
    <row r="216" spans="20:20" x14ac:dyDescent="0.2">
      <c r="T216" s="108" t="str">
        <f t="shared" si="3"/>
        <v>Krankheit</v>
      </c>
    </row>
    <row r="217" spans="20:20" x14ac:dyDescent="0.2">
      <c r="T217" s="108" t="str">
        <f t="shared" si="3"/>
        <v>Krankheit</v>
      </c>
    </row>
    <row r="218" spans="20:20" x14ac:dyDescent="0.2">
      <c r="T218" s="108" t="str">
        <f t="shared" si="3"/>
        <v>Krankheit</v>
      </c>
    </row>
    <row r="219" spans="20:20" x14ac:dyDescent="0.2">
      <c r="T219" s="108" t="str">
        <f t="shared" si="3"/>
        <v>Krankheit</v>
      </c>
    </row>
    <row r="220" spans="20:20" x14ac:dyDescent="0.2">
      <c r="T220" s="108" t="str">
        <f t="shared" si="3"/>
        <v>Krankheit</v>
      </c>
    </row>
    <row r="221" spans="20:20" x14ac:dyDescent="0.2">
      <c r="T221" s="108" t="str">
        <f t="shared" si="3"/>
        <v>Krankheit</v>
      </c>
    </row>
    <row r="222" spans="20:20" x14ac:dyDescent="0.2">
      <c r="T222" s="108" t="str">
        <f t="shared" si="3"/>
        <v>Krankheit</v>
      </c>
    </row>
    <row r="223" spans="20:20" x14ac:dyDescent="0.2">
      <c r="T223" s="108" t="str">
        <f t="shared" si="3"/>
        <v>Krankheit</v>
      </c>
    </row>
    <row r="224" spans="20:20" x14ac:dyDescent="0.2">
      <c r="T224" s="108" t="str">
        <f t="shared" si="3"/>
        <v>Krankheit</v>
      </c>
    </row>
    <row r="225" spans="20:20" x14ac:dyDescent="0.2">
      <c r="T225" s="108" t="str">
        <f t="shared" si="3"/>
        <v>Krankheit</v>
      </c>
    </row>
    <row r="226" spans="20:20" x14ac:dyDescent="0.2">
      <c r="T226" s="108" t="str">
        <f t="shared" si="3"/>
        <v>Krankheit</v>
      </c>
    </row>
    <row r="227" spans="20:20" x14ac:dyDescent="0.2">
      <c r="T227" s="108" t="str">
        <f t="shared" si="3"/>
        <v>Krankheit</v>
      </c>
    </row>
    <row r="228" spans="20:20" x14ac:dyDescent="0.2">
      <c r="T228" s="108" t="str">
        <f t="shared" si="3"/>
        <v>Krankheit</v>
      </c>
    </row>
    <row r="229" spans="20:20" x14ac:dyDescent="0.2">
      <c r="T229" s="108" t="str">
        <f t="shared" si="3"/>
        <v>Krankheit</v>
      </c>
    </row>
    <row r="230" spans="20:20" x14ac:dyDescent="0.2">
      <c r="T230" s="108" t="str">
        <f t="shared" si="3"/>
        <v>Krankheit</v>
      </c>
    </row>
    <row r="231" spans="20:20" x14ac:dyDescent="0.2">
      <c r="T231" s="108" t="str">
        <f t="shared" si="3"/>
        <v>Krankheit</v>
      </c>
    </row>
    <row r="232" spans="20:20" x14ac:dyDescent="0.2">
      <c r="T232" s="108" t="str">
        <f t="shared" si="3"/>
        <v>Krankheit</v>
      </c>
    </row>
    <row r="233" spans="20:20" x14ac:dyDescent="0.2">
      <c r="T233" s="108" t="str">
        <f t="shared" si="3"/>
        <v>Krankheit</v>
      </c>
    </row>
    <row r="234" spans="20:20" x14ac:dyDescent="0.2">
      <c r="T234" s="108" t="str">
        <f t="shared" si="3"/>
        <v>Krankheit</v>
      </c>
    </row>
    <row r="235" spans="20:20" x14ac:dyDescent="0.2">
      <c r="T235" s="108" t="str">
        <f t="shared" si="3"/>
        <v>Krankheit</v>
      </c>
    </row>
    <row r="236" spans="20:20" x14ac:dyDescent="0.2">
      <c r="T236" s="108" t="str">
        <f t="shared" si="3"/>
        <v>Krankheit</v>
      </c>
    </row>
    <row r="237" spans="20:20" x14ac:dyDescent="0.2">
      <c r="T237" s="108" t="str">
        <f t="shared" si="3"/>
        <v>Krankheit</v>
      </c>
    </row>
    <row r="238" spans="20:20" x14ac:dyDescent="0.2">
      <c r="T238" s="108" t="str">
        <f t="shared" si="3"/>
        <v>Krankheit</v>
      </c>
    </row>
    <row r="239" spans="20:20" x14ac:dyDescent="0.2">
      <c r="T239" s="108" t="str">
        <f t="shared" si="3"/>
        <v>Krankheit</v>
      </c>
    </row>
    <row r="240" spans="20:20" x14ac:dyDescent="0.2">
      <c r="T240" s="108" t="str">
        <f t="shared" si="3"/>
        <v>Krankheit</v>
      </c>
    </row>
    <row r="241" spans="20:20" x14ac:dyDescent="0.2">
      <c r="T241" s="108" t="str">
        <f t="shared" si="3"/>
        <v>Krankheit</v>
      </c>
    </row>
    <row r="242" spans="20:20" x14ac:dyDescent="0.2">
      <c r="T242" s="108" t="str">
        <f t="shared" si="3"/>
        <v>Krankheit</v>
      </c>
    </row>
    <row r="243" spans="20:20" x14ac:dyDescent="0.2">
      <c r="T243" s="108" t="str">
        <f t="shared" si="3"/>
        <v>Krankheit</v>
      </c>
    </row>
    <row r="244" spans="20:20" x14ac:dyDescent="0.2">
      <c r="T244" s="108" t="str">
        <f t="shared" si="3"/>
        <v>Krankheit</v>
      </c>
    </row>
    <row r="245" spans="20:20" x14ac:dyDescent="0.2">
      <c r="T245" s="108" t="str">
        <f t="shared" si="3"/>
        <v>Krankheit</v>
      </c>
    </row>
    <row r="246" spans="20:20" x14ac:dyDescent="0.2">
      <c r="T246" s="108" t="str">
        <f t="shared" si="3"/>
        <v>Krankheit</v>
      </c>
    </row>
    <row r="247" spans="20:20" x14ac:dyDescent="0.2">
      <c r="T247" s="108" t="str">
        <f t="shared" si="3"/>
        <v>Krankheit</v>
      </c>
    </row>
    <row r="248" spans="20:20" x14ac:dyDescent="0.2">
      <c r="T248" s="108" t="str">
        <f t="shared" si="3"/>
        <v>Krankheit</v>
      </c>
    </row>
    <row r="249" spans="20:20" x14ac:dyDescent="0.2">
      <c r="T249" s="108" t="str">
        <f t="shared" si="3"/>
        <v>Krankheit</v>
      </c>
    </row>
    <row r="250" spans="20:20" x14ac:dyDescent="0.2">
      <c r="T250" s="108" t="str">
        <f t="shared" si="3"/>
        <v>Krankheit</v>
      </c>
    </row>
    <row r="251" spans="20:20" x14ac:dyDescent="0.2">
      <c r="T251" s="108" t="str">
        <f t="shared" si="3"/>
        <v>Krankheit</v>
      </c>
    </row>
    <row r="252" spans="20:20" x14ac:dyDescent="0.2">
      <c r="T252" s="108" t="str">
        <f t="shared" si="3"/>
        <v>Krankheit</v>
      </c>
    </row>
    <row r="253" spans="20:20" x14ac:dyDescent="0.2">
      <c r="T253" s="108" t="str">
        <f t="shared" si="3"/>
        <v>Krankheit</v>
      </c>
    </row>
    <row r="254" spans="20:20" x14ac:dyDescent="0.2">
      <c r="T254" s="108" t="str">
        <f t="shared" si="3"/>
        <v>Krankheit</v>
      </c>
    </row>
    <row r="255" spans="20:20" x14ac:dyDescent="0.2">
      <c r="T255" s="108" t="str">
        <f t="shared" si="3"/>
        <v>Krankheit</v>
      </c>
    </row>
    <row r="256" spans="20:20" x14ac:dyDescent="0.2">
      <c r="T256" s="108" t="str">
        <f t="shared" si="3"/>
        <v>Krankheit</v>
      </c>
    </row>
    <row r="257" spans="20:20" x14ac:dyDescent="0.2">
      <c r="T257" s="108" t="str">
        <f t="shared" si="3"/>
        <v>Krankheit</v>
      </c>
    </row>
    <row r="258" spans="20:20" x14ac:dyDescent="0.2">
      <c r="T258" s="108" t="str">
        <f t="shared" si="3"/>
        <v>Krankheit</v>
      </c>
    </row>
    <row r="259" spans="20:20" x14ac:dyDescent="0.2">
      <c r="T259" s="108" t="str">
        <f t="shared" ref="T259:T322" si="4">IF(OR(O259="KLV A IV",O259="KLV B IV",O259="KLV C IV"),"IV",IF(OR(O259="KLV A UV",O259="KLV B UV",O259="KLV C UV"),"Unfall","Krankheit"))</f>
        <v>Krankheit</v>
      </c>
    </row>
    <row r="260" spans="20:20" x14ac:dyDescent="0.2">
      <c r="T260" s="108" t="str">
        <f t="shared" si="4"/>
        <v>Krankheit</v>
      </c>
    </row>
    <row r="261" spans="20:20" x14ac:dyDescent="0.2">
      <c r="T261" s="108" t="str">
        <f t="shared" si="4"/>
        <v>Krankheit</v>
      </c>
    </row>
    <row r="262" spans="20:20" x14ac:dyDescent="0.2">
      <c r="T262" s="108" t="str">
        <f t="shared" si="4"/>
        <v>Krankheit</v>
      </c>
    </row>
    <row r="263" spans="20:20" x14ac:dyDescent="0.2">
      <c r="T263" s="108" t="str">
        <f t="shared" si="4"/>
        <v>Krankheit</v>
      </c>
    </row>
    <row r="264" spans="20:20" x14ac:dyDescent="0.2">
      <c r="T264" s="108" t="str">
        <f t="shared" si="4"/>
        <v>Krankheit</v>
      </c>
    </row>
    <row r="265" spans="20:20" x14ac:dyDescent="0.2">
      <c r="T265" s="108" t="str">
        <f t="shared" si="4"/>
        <v>Krankheit</v>
      </c>
    </row>
    <row r="266" spans="20:20" x14ac:dyDescent="0.2">
      <c r="T266" s="108" t="str">
        <f t="shared" si="4"/>
        <v>Krankheit</v>
      </c>
    </row>
    <row r="267" spans="20:20" x14ac:dyDescent="0.2">
      <c r="T267" s="108" t="str">
        <f t="shared" si="4"/>
        <v>Krankheit</v>
      </c>
    </row>
    <row r="268" spans="20:20" x14ac:dyDescent="0.2">
      <c r="T268" s="108" t="str">
        <f t="shared" si="4"/>
        <v>Krankheit</v>
      </c>
    </row>
    <row r="269" spans="20:20" x14ac:dyDescent="0.2">
      <c r="T269" s="108" t="str">
        <f t="shared" si="4"/>
        <v>Krankheit</v>
      </c>
    </row>
    <row r="270" spans="20:20" x14ac:dyDescent="0.2">
      <c r="T270" s="108" t="str">
        <f t="shared" si="4"/>
        <v>Krankheit</v>
      </c>
    </row>
    <row r="271" spans="20:20" x14ac:dyDescent="0.2">
      <c r="T271" s="108" t="str">
        <f t="shared" si="4"/>
        <v>Krankheit</v>
      </c>
    </row>
    <row r="272" spans="20:20" x14ac:dyDescent="0.2">
      <c r="T272" s="108" t="str">
        <f t="shared" si="4"/>
        <v>Krankheit</v>
      </c>
    </row>
    <row r="273" spans="20:20" x14ac:dyDescent="0.2">
      <c r="T273" s="108" t="str">
        <f t="shared" si="4"/>
        <v>Krankheit</v>
      </c>
    </row>
    <row r="274" spans="20:20" x14ac:dyDescent="0.2">
      <c r="T274" s="108" t="str">
        <f t="shared" si="4"/>
        <v>Krankheit</v>
      </c>
    </row>
    <row r="275" spans="20:20" x14ac:dyDescent="0.2">
      <c r="T275" s="108" t="str">
        <f t="shared" si="4"/>
        <v>Krankheit</v>
      </c>
    </row>
    <row r="276" spans="20:20" x14ac:dyDescent="0.2">
      <c r="T276" s="108" t="str">
        <f t="shared" si="4"/>
        <v>Krankheit</v>
      </c>
    </row>
    <row r="277" spans="20:20" x14ac:dyDescent="0.2">
      <c r="T277" s="108" t="str">
        <f t="shared" si="4"/>
        <v>Krankheit</v>
      </c>
    </row>
    <row r="278" spans="20:20" x14ac:dyDescent="0.2">
      <c r="T278" s="108" t="str">
        <f t="shared" si="4"/>
        <v>Krankheit</v>
      </c>
    </row>
    <row r="279" spans="20:20" x14ac:dyDescent="0.2">
      <c r="T279" s="108" t="str">
        <f t="shared" si="4"/>
        <v>Krankheit</v>
      </c>
    </row>
    <row r="280" spans="20:20" x14ac:dyDescent="0.2">
      <c r="T280" s="108" t="str">
        <f t="shared" si="4"/>
        <v>Krankheit</v>
      </c>
    </row>
    <row r="281" spans="20:20" x14ac:dyDescent="0.2">
      <c r="T281" s="108" t="str">
        <f t="shared" si="4"/>
        <v>Krankheit</v>
      </c>
    </row>
    <row r="282" spans="20:20" x14ac:dyDescent="0.2">
      <c r="T282" s="108" t="str">
        <f t="shared" si="4"/>
        <v>Krankheit</v>
      </c>
    </row>
    <row r="283" spans="20:20" x14ac:dyDescent="0.2">
      <c r="T283" s="108" t="str">
        <f t="shared" si="4"/>
        <v>Krankheit</v>
      </c>
    </row>
    <row r="284" spans="20:20" x14ac:dyDescent="0.2">
      <c r="T284" s="108" t="str">
        <f t="shared" si="4"/>
        <v>Krankheit</v>
      </c>
    </row>
    <row r="285" spans="20:20" x14ac:dyDescent="0.2">
      <c r="T285" s="108" t="str">
        <f t="shared" si="4"/>
        <v>Krankheit</v>
      </c>
    </row>
    <row r="286" spans="20:20" x14ac:dyDescent="0.2">
      <c r="T286" s="108" t="str">
        <f t="shared" si="4"/>
        <v>Krankheit</v>
      </c>
    </row>
    <row r="287" spans="20:20" x14ac:dyDescent="0.2">
      <c r="T287" s="108" t="str">
        <f t="shared" si="4"/>
        <v>Krankheit</v>
      </c>
    </row>
    <row r="288" spans="20:20" x14ac:dyDescent="0.2">
      <c r="T288" s="108" t="str">
        <f t="shared" si="4"/>
        <v>Krankheit</v>
      </c>
    </row>
    <row r="289" spans="20:20" x14ac:dyDescent="0.2">
      <c r="T289" s="108" t="str">
        <f t="shared" si="4"/>
        <v>Krankheit</v>
      </c>
    </row>
    <row r="290" spans="20:20" x14ac:dyDescent="0.2">
      <c r="T290" s="108" t="str">
        <f t="shared" si="4"/>
        <v>Krankheit</v>
      </c>
    </row>
    <row r="291" spans="20:20" x14ac:dyDescent="0.2">
      <c r="T291" s="108" t="str">
        <f t="shared" si="4"/>
        <v>Krankheit</v>
      </c>
    </row>
    <row r="292" spans="20:20" x14ac:dyDescent="0.2">
      <c r="T292" s="108" t="str">
        <f t="shared" si="4"/>
        <v>Krankheit</v>
      </c>
    </row>
    <row r="293" spans="20:20" x14ac:dyDescent="0.2">
      <c r="T293" s="108" t="str">
        <f t="shared" si="4"/>
        <v>Krankheit</v>
      </c>
    </row>
    <row r="294" spans="20:20" x14ac:dyDescent="0.2">
      <c r="T294" s="108" t="str">
        <f t="shared" si="4"/>
        <v>Krankheit</v>
      </c>
    </row>
    <row r="295" spans="20:20" x14ac:dyDescent="0.2">
      <c r="T295" s="108" t="str">
        <f t="shared" si="4"/>
        <v>Krankheit</v>
      </c>
    </row>
    <row r="296" spans="20:20" x14ac:dyDescent="0.2">
      <c r="T296" s="108" t="str">
        <f t="shared" si="4"/>
        <v>Krankheit</v>
      </c>
    </row>
    <row r="297" spans="20:20" x14ac:dyDescent="0.2">
      <c r="T297" s="108" t="str">
        <f t="shared" si="4"/>
        <v>Krankheit</v>
      </c>
    </row>
    <row r="298" spans="20:20" x14ac:dyDescent="0.2">
      <c r="T298" s="108" t="str">
        <f t="shared" si="4"/>
        <v>Krankheit</v>
      </c>
    </row>
    <row r="299" spans="20:20" x14ac:dyDescent="0.2">
      <c r="T299" s="108" t="str">
        <f t="shared" si="4"/>
        <v>Krankheit</v>
      </c>
    </row>
    <row r="300" spans="20:20" x14ac:dyDescent="0.2">
      <c r="T300" s="108" t="str">
        <f t="shared" si="4"/>
        <v>Krankheit</v>
      </c>
    </row>
    <row r="301" spans="20:20" x14ac:dyDescent="0.2">
      <c r="T301" s="108" t="str">
        <f t="shared" si="4"/>
        <v>Krankheit</v>
      </c>
    </row>
    <row r="302" spans="20:20" x14ac:dyDescent="0.2">
      <c r="T302" s="108" t="str">
        <f t="shared" si="4"/>
        <v>Krankheit</v>
      </c>
    </row>
    <row r="303" spans="20:20" x14ac:dyDescent="0.2">
      <c r="T303" s="108" t="str">
        <f t="shared" si="4"/>
        <v>Krankheit</v>
      </c>
    </row>
    <row r="304" spans="20:20" x14ac:dyDescent="0.2">
      <c r="T304" s="108" t="str">
        <f t="shared" si="4"/>
        <v>Krankheit</v>
      </c>
    </row>
    <row r="305" spans="20:20" x14ac:dyDescent="0.2">
      <c r="T305" s="108" t="str">
        <f t="shared" si="4"/>
        <v>Krankheit</v>
      </c>
    </row>
    <row r="306" spans="20:20" x14ac:dyDescent="0.2">
      <c r="T306" s="108" t="str">
        <f t="shared" si="4"/>
        <v>Krankheit</v>
      </c>
    </row>
    <row r="307" spans="20:20" x14ac:dyDescent="0.2">
      <c r="T307" s="108" t="str">
        <f t="shared" si="4"/>
        <v>Krankheit</v>
      </c>
    </row>
    <row r="308" spans="20:20" x14ac:dyDescent="0.2">
      <c r="T308" s="108" t="str">
        <f t="shared" si="4"/>
        <v>Krankheit</v>
      </c>
    </row>
    <row r="309" spans="20:20" x14ac:dyDescent="0.2">
      <c r="T309" s="108" t="str">
        <f t="shared" si="4"/>
        <v>Krankheit</v>
      </c>
    </row>
    <row r="310" spans="20:20" x14ac:dyDescent="0.2">
      <c r="T310" s="108" t="str">
        <f t="shared" si="4"/>
        <v>Krankheit</v>
      </c>
    </row>
    <row r="311" spans="20:20" x14ac:dyDescent="0.2">
      <c r="T311" s="108" t="str">
        <f t="shared" si="4"/>
        <v>Krankheit</v>
      </c>
    </row>
    <row r="312" spans="20:20" x14ac:dyDescent="0.2">
      <c r="T312" s="108" t="str">
        <f t="shared" si="4"/>
        <v>Krankheit</v>
      </c>
    </row>
    <row r="313" spans="20:20" x14ac:dyDescent="0.2">
      <c r="T313" s="108" t="str">
        <f t="shared" si="4"/>
        <v>Krankheit</v>
      </c>
    </row>
    <row r="314" spans="20:20" x14ac:dyDescent="0.2">
      <c r="T314" s="108" t="str">
        <f t="shared" si="4"/>
        <v>Krankheit</v>
      </c>
    </row>
    <row r="315" spans="20:20" x14ac:dyDescent="0.2">
      <c r="T315" s="108" t="str">
        <f t="shared" si="4"/>
        <v>Krankheit</v>
      </c>
    </row>
    <row r="316" spans="20:20" x14ac:dyDescent="0.2">
      <c r="T316" s="108" t="str">
        <f t="shared" si="4"/>
        <v>Krankheit</v>
      </c>
    </row>
    <row r="317" spans="20:20" x14ac:dyDescent="0.2">
      <c r="T317" s="108" t="str">
        <f t="shared" si="4"/>
        <v>Krankheit</v>
      </c>
    </row>
    <row r="318" spans="20:20" x14ac:dyDescent="0.2">
      <c r="T318" s="108" t="str">
        <f t="shared" si="4"/>
        <v>Krankheit</v>
      </c>
    </row>
    <row r="319" spans="20:20" x14ac:dyDescent="0.2">
      <c r="T319" s="108" t="str">
        <f t="shared" si="4"/>
        <v>Krankheit</v>
      </c>
    </row>
    <row r="320" spans="20:20" x14ac:dyDescent="0.2">
      <c r="T320" s="108" t="str">
        <f t="shared" si="4"/>
        <v>Krankheit</v>
      </c>
    </row>
    <row r="321" spans="20:20" x14ac:dyDescent="0.2">
      <c r="T321" s="108" t="str">
        <f t="shared" si="4"/>
        <v>Krankheit</v>
      </c>
    </row>
    <row r="322" spans="20:20" x14ac:dyDescent="0.2">
      <c r="T322" s="108" t="str">
        <f t="shared" si="4"/>
        <v>Krankheit</v>
      </c>
    </row>
    <row r="323" spans="20:20" x14ac:dyDescent="0.2">
      <c r="T323" s="108" t="str">
        <f t="shared" ref="T323:T386" si="5">IF(OR(O323="KLV A IV",O323="KLV B IV",O323="KLV C IV"),"IV",IF(OR(O323="KLV A UV",O323="KLV B UV",O323="KLV C UV"),"Unfall","Krankheit"))</f>
        <v>Krankheit</v>
      </c>
    </row>
    <row r="324" spans="20:20" x14ac:dyDescent="0.2">
      <c r="T324" s="108" t="str">
        <f t="shared" si="5"/>
        <v>Krankheit</v>
      </c>
    </row>
    <row r="325" spans="20:20" x14ac:dyDescent="0.2">
      <c r="T325" s="108" t="str">
        <f t="shared" si="5"/>
        <v>Krankheit</v>
      </c>
    </row>
    <row r="326" spans="20:20" x14ac:dyDescent="0.2">
      <c r="T326" s="108" t="str">
        <f t="shared" si="5"/>
        <v>Krankheit</v>
      </c>
    </row>
    <row r="327" spans="20:20" x14ac:dyDescent="0.2">
      <c r="T327" s="108" t="str">
        <f t="shared" si="5"/>
        <v>Krankheit</v>
      </c>
    </row>
    <row r="328" spans="20:20" x14ac:dyDescent="0.2">
      <c r="T328" s="108" t="str">
        <f t="shared" si="5"/>
        <v>Krankheit</v>
      </c>
    </row>
    <row r="329" spans="20:20" x14ac:dyDescent="0.2">
      <c r="T329" s="108" t="str">
        <f t="shared" si="5"/>
        <v>Krankheit</v>
      </c>
    </row>
    <row r="330" spans="20:20" x14ac:dyDescent="0.2">
      <c r="T330" s="108" t="str">
        <f t="shared" si="5"/>
        <v>Krankheit</v>
      </c>
    </row>
    <row r="331" spans="20:20" x14ac:dyDescent="0.2">
      <c r="T331" s="108" t="str">
        <f t="shared" si="5"/>
        <v>Krankheit</v>
      </c>
    </row>
    <row r="332" spans="20:20" x14ac:dyDescent="0.2">
      <c r="T332" s="108" t="str">
        <f t="shared" si="5"/>
        <v>Krankheit</v>
      </c>
    </row>
    <row r="333" spans="20:20" x14ac:dyDescent="0.2">
      <c r="T333" s="108" t="str">
        <f t="shared" si="5"/>
        <v>Krankheit</v>
      </c>
    </row>
    <row r="334" spans="20:20" x14ac:dyDescent="0.2">
      <c r="T334" s="108" t="str">
        <f t="shared" si="5"/>
        <v>Krankheit</v>
      </c>
    </row>
    <row r="335" spans="20:20" x14ac:dyDescent="0.2">
      <c r="T335" s="108" t="str">
        <f t="shared" si="5"/>
        <v>Krankheit</v>
      </c>
    </row>
    <row r="336" spans="20:20" x14ac:dyDescent="0.2">
      <c r="T336" s="108" t="str">
        <f t="shared" si="5"/>
        <v>Krankheit</v>
      </c>
    </row>
    <row r="337" spans="20:20" x14ac:dyDescent="0.2">
      <c r="T337" s="108" t="str">
        <f t="shared" si="5"/>
        <v>Krankheit</v>
      </c>
    </row>
    <row r="338" spans="20:20" x14ac:dyDescent="0.2">
      <c r="T338" s="108" t="str">
        <f t="shared" si="5"/>
        <v>Krankheit</v>
      </c>
    </row>
    <row r="339" spans="20:20" x14ac:dyDescent="0.2">
      <c r="T339" s="108" t="str">
        <f t="shared" si="5"/>
        <v>Krankheit</v>
      </c>
    </row>
    <row r="340" spans="20:20" x14ac:dyDescent="0.2">
      <c r="T340" s="108" t="str">
        <f t="shared" si="5"/>
        <v>Krankheit</v>
      </c>
    </row>
    <row r="341" spans="20:20" x14ac:dyDescent="0.2">
      <c r="T341" s="108" t="str">
        <f t="shared" si="5"/>
        <v>Krankheit</v>
      </c>
    </row>
    <row r="342" spans="20:20" x14ac:dyDescent="0.2">
      <c r="T342" s="108" t="str">
        <f t="shared" si="5"/>
        <v>Krankheit</v>
      </c>
    </row>
    <row r="343" spans="20:20" x14ac:dyDescent="0.2">
      <c r="T343" s="108" t="str">
        <f t="shared" si="5"/>
        <v>Krankheit</v>
      </c>
    </row>
    <row r="344" spans="20:20" x14ac:dyDescent="0.2">
      <c r="T344" s="108" t="str">
        <f t="shared" si="5"/>
        <v>Krankheit</v>
      </c>
    </row>
    <row r="345" spans="20:20" x14ac:dyDescent="0.2">
      <c r="T345" s="108" t="str">
        <f t="shared" si="5"/>
        <v>Krankheit</v>
      </c>
    </row>
    <row r="346" spans="20:20" x14ac:dyDescent="0.2">
      <c r="T346" s="108" t="str">
        <f t="shared" si="5"/>
        <v>Krankheit</v>
      </c>
    </row>
    <row r="347" spans="20:20" x14ac:dyDescent="0.2">
      <c r="T347" s="108" t="str">
        <f t="shared" si="5"/>
        <v>Krankheit</v>
      </c>
    </row>
    <row r="348" spans="20:20" x14ac:dyDescent="0.2">
      <c r="T348" s="108" t="str">
        <f t="shared" si="5"/>
        <v>Krankheit</v>
      </c>
    </row>
    <row r="349" spans="20:20" x14ac:dyDescent="0.2">
      <c r="T349" s="108" t="str">
        <f t="shared" si="5"/>
        <v>Krankheit</v>
      </c>
    </row>
    <row r="350" spans="20:20" x14ac:dyDescent="0.2">
      <c r="T350" s="108" t="str">
        <f t="shared" si="5"/>
        <v>Krankheit</v>
      </c>
    </row>
    <row r="351" spans="20:20" x14ac:dyDescent="0.2">
      <c r="T351" s="108" t="str">
        <f t="shared" si="5"/>
        <v>Krankheit</v>
      </c>
    </row>
    <row r="352" spans="20:20" x14ac:dyDescent="0.2">
      <c r="T352" s="108" t="str">
        <f t="shared" si="5"/>
        <v>Krankheit</v>
      </c>
    </row>
    <row r="353" spans="20:20" x14ac:dyDescent="0.2">
      <c r="T353" s="108" t="str">
        <f t="shared" si="5"/>
        <v>Krankheit</v>
      </c>
    </row>
    <row r="354" spans="20:20" x14ac:dyDescent="0.2">
      <c r="T354" s="108" t="str">
        <f t="shared" si="5"/>
        <v>Krankheit</v>
      </c>
    </row>
    <row r="355" spans="20:20" x14ac:dyDescent="0.2">
      <c r="T355" s="108" t="str">
        <f t="shared" si="5"/>
        <v>Krankheit</v>
      </c>
    </row>
    <row r="356" spans="20:20" x14ac:dyDescent="0.2">
      <c r="T356" s="108" t="str">
        <f t="shared" si="5"/>
        <v>Krankheit</v>
      </c>
    </row>
    <row r="357" spans="20:20" x14ac:dyDescent="0.2">
      <c r="T357" s="108" t="str">
        <f t="shared" si="5"/>
        <v>Krankheit</v>
      </c>
    </row>
    <row r="358" spans="20:20" x14ac:dyDescent="0.2">
      <c r="T358" s="108" t="str">
        <f t="shared" si="5"/>
        <v>Krankheit</v>
      </c>
    </row>
    <row r="359" spans="20:20" x14ac:dyDescent="0.2">
      <c r="T359" s="108" t="str">
        <f t="shared" si="5"/>
        <v>Krankheit</v>
      </c>
    </row>
    <row r="360" spans="20:20" x14ac:dyDescent="0.2">
      <c r="T360" s="108" t="str">
        <f t="shared" si="5"/>
        <v>Krankheit</v>
      </c>
    </row>
    <row r="361" spans="20:20" x14ac:dyDescent="0.2">
      <c r="T361" s="108" t="str">
        <f t="shared" si="5"/>
        <v>Krankheit</v>
      </c>
    </row>
    <row r="362" spans="20:20" x14ac:dyDescent="0.2">
      <c r="T362" s="108" t="str">
        <f t="shared" si="5"/>
        <v>Krankheit</v>
      </c>
    </row>
    <row r="363" spans="20:20" x14ac:dyDescent="0.2">
      <c r="T363" s="108" t="str">
        <f t="shared" si="5"/>
        <v>Krankheit</v>
      </c>
    </row>
    <row r="364" spans="20:20" x14ac:dyDescent="0.2">
      <c r="T364" s="108" t="str">
        <f t="shared" si="5"/>
        <v>Krankheit</v>
      </c>
    </row>
    <row r="365" spans="20:20" x14ac:dyDescent="0.2">
      <c r="T365" s="108" t="str">
        <f t="shared" si="5"/>
        <v>Krankheit</v>
      </c>
    </row>
    <row r="366" spans="20:20" x14ac:dyDescent="0.2">
      <c r="T366" s="108" t="str">
        <f t="shared" si="5"/>
        <v>Krankheit</v>
      </c>
    </row>
    <row r="367" spans="20:20" x14ac:dyDescent="0.2">
      <c r="T367" s="108" t="str">
        <f t="shared" si="5"/>
        <v>Krankheit</v>
      </c>
    </row>
    <row r="368" spans="20:20" x14ac:dyDescent="0.2">
      <c r="T368" s="108" t="str">
        <f t="shared" si="5"/>
        <v>Krankheit</v>
      </c>
    </row>
    <row r="369" spans="20:20" x14ac:dyDescent="0.2">
      <c r="T369" s="108" t="str">
        <f t="shared" si="5"/>
        <v>Krankheit</v>
      </c>
    </row>
    <row r="370" spans="20:20" x14ac:dyDescent="0.2">
      <c r="T370" s="108" t="str">
        <f t="shared" si="5"/>
        <v>Krankheit</v>
      </c>
    </row>
    <row r="371" spans="20:20" x14ac:dyDescent="0.2">
      <c r="T371" s="108" t="str">
        <f t="shared" si="5"/>
        <v>Krankheit</v>
      </c>
    </row>
    <row r="372" spans="20:20" x14ac:dyDescent="0.2">
      <c r="T372" s="108" t="str">
        <f t="shared" si="5"/>
        <v>Krankheit</v>
      </c>
    </row>
    <row r="373" spans="20:20" x14ac:dyDescent="0.2">
      <c r="T373" s="108" t="str">
        <f t="shared" si="5"/>
        <v>Krankheit</v>
      </c>
    </row>
    <row r="374" spans="20:20" x14ac:dyDescent="0.2">
      <c r="T374" s="108" t="str">
        <f t="shared" si="5"/>
        <v>Krankheit</v>
      </c>
    </row>
    <row r="375" spans="20:20" x14ac:dyDescent="0.2">
      <c r="T375" s="108" t="str">
        <f t="shared" si="5"/>
        <v>Krankheit</v>
      </c>
    </row>
    <row r="376" spans="20:20" x14ac:dyDescent="0.2">
      <c r="T376" s="108" t="str">
        <f t="shared" si="5"/>
        <v>Krankheit</v>
      </c>
    </row>
    <row r="377" spans="20:20" x14ac:dyDescent="0.2">
      <c r="T377" s="108" t="str">
        <f t="shared" si="5"/>
        <v>Krankheit</v>
      </c>
    </row>
    <row r="378" spans="20:20" x14ac:dyDescent="0.2">
      <c r="T378" s="108" t="str">
        <f t="shared" si="5"/>
        <v>Krankheit</v>
      </c>
    </row>
    <row r="379" spans="20:20" x14ac:dyDescent="0.2">
      <c r="T379" s="108" t="str">
        <f t="shared" si="5"/>
        <v>Krankheit</v>
      </c>
    </row>
    <row r="380" spans="20:20" x14ac:dyDescent="0.2">
      <c r="T380" s="108" t="str">
        <f t="shared" si="5"/>
        <v>Krankheit</v>
      </c>
    </row>
    <row r="381" spans="20:20" x14ac:dyDescent="0.2">
      <c r="T381" s="108" t="str">
        <f t="shared" si="5"/>
        <v>Krankheit</v>
      </c>
    </row>
    <row r="382" spans="20:20" x14ac:dyDescent="0.2">
      <c r="T382" s="108" t="str">
        <f t="shared" si="5"/>
        <v>Krankheit</v>
      </c>
    </row>
    <row r="383" spans="20:20" x14ac:dyDescent="0.2">
      <c r="T383" s="108" t="str">
        <f t="shared" si="5"/>
        <v>Krankheit</v>
      </c>
    </row>
    <row r="384" spans="20:20" x14ac:dyDescent="0.2">
      <c r="T384" s="108" t="str">
        <f t="shared" si="5"/>
        <v>Krankheit</v>
      </c>
    </row>
    <row r="385" spans="20:20" x14ac:dyDescent="0.2">
      <c r="T385" s="108" t="str">
        <f t="shared" si="5"/>
        <v>Krankheit</v>
      </c>
    </row>
    <row r="386" spans="20:20" x14ac:dyDescent="0.2">
      <c r="T386" s="108" t="str">
        <f t="shared" si="5"/>
        <v>Krankheit</v>
      </c>
    </row>
    <row r="387" spans="20:20" x14ac:dyDescent="0.2">
      <c r="T387" s="108" t="str">
        <f t="shared" ref="T387:T450" si="6">IF(OR(O387="KLV A IV",O387="KLV B IV",O387="KLV C IV"),"IV",IF(OR(O387="KLV A UV",O387="KLV B UV",O387="KLV C UV"),"Unfall","Krankheit"))</f>
        <v>Krankheit</v>
      </c>
    </row>
    <row r="388" spans="20:20" x14ac:dyDescent="0.2">
      <c r="T388" s="108" t="str">
        <f t="shared" si="6"/>
        <v>Krankheit</v>
      </c>
    </row>
    <row r="389" spans="20:20" x14ac:dyDescent="0.2">
      <c r="T389" s="108" t="str">
        <f t="shared" si="6"/>
        <v>Krankheit</v>
      </c>
    </row>
    <row r="390" spans="20:20" x14ac:dyDescent="0.2">
      <c r="T390" s="108" t="str">
        <f t="shared" si="6"/>
        <v>Krankheit</v>
      </c>
    </row>
    <row r="391" spans="20:20" x14ac:dyDescent="0.2">
      <c r="T391" s="108" t="str">
        <f t="shared" si="6"/>
        <v>Krankheit</v>
      </c>
    </row>
    <row r="392" spans="20:20" x14ac:dyDescent="0.2">
      <c r="T392" s="108" t="str">
        <f t="shared" si="6"/>
        <v>Krankheit</v>
      </c>
    </row>
    <row r="393" spans="20:20" x14ac:dyDescent="0.2">
      <c r="T393" s="108" t="str">
        <f t="shared" si="6"/>
        <v>Krankheit</v>
      </c>
    </row>
    <row r="394" spans="20:20" x14ac:dyDescent="0.2">
      <c r="T394" s="108" t="str">
        <f t="shared" si="6"/>
        <v>Krankheit</v>
      </c>
    </row>
    <row r="395" spans="20:20" x14ac:dyDescent="0.2">
      <c r="T395" s="108" t="str">
        <f t="shared" si="6"/>
        <v>Krankheit</v>
      </c>
    </row>
    <row r="396" spans="20:20" x14ac:dyDescent="0.2">
      <c r="T396" s="108" t="str">
        <f t="shared" si="6"/>
        <v>Krankheit</v>
      </c>
    </row>
    <row r="397" spans="20:20" x14ac:dyDescent="0.2">
      <c r="T397" s="108" t="str">
        <f t="shared" si="6"/>
        <v>Krankheit</v>
      </c>
    </row>
    <row r="398" spans="20:20" x14ac:dyDescent="0.2">
      <c r="T398" s="108" t="str">
        <f t="shared" si="6"/>
        <v>Krankheit</v>
      </c>
    </row>
    <row r="399" spans="20:20" x14ac:dyDescent="0.2">
      <c r="T399" s="108" t="str">
        <f t="shared" si="6"/>
        <v>Krankheit</v>
      </c>
    </row>
    <row r="400" spans="20:20" x14ac:dyDescent="0.2">
      <c r="T400" s="108" t="str">
        <f t="shared" si="6"/>
        <v>Krankheit</v>
      </c>
    </row>
    <row r="401" spans="20:20" x14ac:dyDescent="0.2">
      <c r="T401" s="108" t="str">
        <f t="shared" si="6"/>
        <v>Krankheit</v>
      </c>
    </row>
    <row r="402" spans="20:20" x14ac:dyDescent="0.2">
      <c r="T402" s="108" t="str">
        <f t="shared" si="6"/>
        <v>Krankheit</v>
      </c>
    </row>
    <row r="403" spans="20:20" x14ac:dyDescent="0.2">
      <c r="T403" s="108" t="str">
        <f t="shared" si="6"/>
        <v>Krankheit</v>
      </c>
    </row>
    <row r="404" spans="20:20" x14ac:dyDescent="0.2">
      <c r="T404" s="108" t="str">
        <f t="shared" si="6"/>
        <v>Krankheit</v>
      </c>
    </row>
    <row r="405" spans="20:20" x14ac:dyDescent="0.2">
      <c r="T405" s="108" t="str">
        <f t="shared" si="6"/>
        <v>Krankheit</v>
      </c>
    </row>
    <row r="406" spans="20:20" x14ac:dyDescent="0.2">
      <c r="T406" s="108" t="str">
        <f t="shared" si="6"/>
        <v>Krankheit</v>
      </c>
    </row>
    <row r="407" spans="20:20" x14ac:dyDescent="0.2">
      <c r="T407" s="108" t="str">
        <f t="shared" si="6"/>
        <v>Krankheit</v>
      </c>
    </row>
    <row r="408" spans="20:20" x14ac:dyDescent="0.2">
      <c r="T408" s="108" t="str">
        <f t="shared" si="6"/>
        <v>Krankheit</v>
      </c>
    </row>
    <row r="409" spans="20:20" x14ac:dyDescent="0.2">
      <c r="T409" s="108" t="str">
        <f t="shared" si="6"/>
        <v>Krankheit</v>
      </c>
    </row>
    <row r="410" spans="20:20" x14ac:dyDescent="0.2">
      <c r="T410" s="108" t="str">
        <f t="shared" si="6"/>
        <v>Krankheit</v>
      </c>
    </row>
    <row r="411" spans="20:20" x14ac:dyDescent="0.2">
      <c r="T411" s="108" t="str">
        <f t="shared" si="6"/>
        <v>Krankheit</v>
      </c>
    </row>
    <row r="412" spans="20:20" x14ac:dyDescent="0.2">
      <c r="T412" s="108" t="str">
        <f t="shared" si="6"/>
        <v>Krankheit</v>
      </c>
    </row>
    <row r="413" spans="20:20" x14ac:dyDescent="0.2">
      <c r="T413" s="108" t="str">
        <f t="shared" si="6"/>
        <v>Krankheit</v>
      </c>
    </row>
    <row r="414" spans="20:20" x14ac:dyDescent="0.2">
      <c r="T414" s="108" t="str">
        <f t="shared" si="6"/>
        <v>Krankheit</v>
      </c>
    </row>
    <row r="415" spans="20:20" x14ac:dyDescent="0.2">
      <c r="T415" s="108" t="str">
        <f t="shared" si="6"/>
        <v>Krankheit</v>
      </c>
    </row>
    <row r="416" spans="20:20" x14ac:dyDescent="0.2">
      <c r="T416" s="108" t="str">
        <f t="shared" si="6"/>
        <v>Krankheit</v>
      </c>
    </row>
    <row r="417" spans="20:20" x14ac:dyDescent="0.2">
      <c r="T417" s="108" t="str">
        <f t="shared" si="6"/>
        <v>Krankheit</v>
      </c>
    </row>
    <row r="418" spans="20:20" x14ac:dyDescent="0.2">
      <c r="T418" s="108" t="str">
        <f t="shared" si="6"/>
        <v>Krankheit</v>
      </c>
    </row>
    <row r="419" spans="20:20" x14ac:dyDescent="0.2">
      <c r="T419" s="108" t="str">
        <f t="shared" si="6"/>
        <v>Krankheit</v>
      </c>
    </row>
    <row r="420" spans="20:20" x14ac:dyDescent="0.2">
      <c r="T420" s="108" t="str">
        <f t="shared" si="6"/>
        <v>Krankheit</v>
      </c>
    </row>
    <row r="421" spans="20:20" x14ac:dyDescent="0.2">
      <c r="T421" s="108" t="str">
        <f t="shared" si="6"/>
        <v>Krankheit</v>
      </c>
    </row>
    <row r="422" spans="20:20" x14ac:dyDescent="0.2">
      <c r="T422" s="108" t="str">
        <f t="shared" si="6"/>
        <v>Krankheit</v>
      </c>
    </row>
    <row r="423" spans="20:20" x14ac:dyDescent="0.2">
      <c r="T423" s="108" t="str">
        <f t="shared" si="6"/>
        <v>Krankheit</v>
      </c>
    </row>
    <row r="424" spans="20:20" x14ac:dyDescent="0.2">
      <c r="T424" s="108" t="str">
        <f t="shared" si="6"/>
        <v>Krankheit</v>
      </c>
    </row>
    <row r="425" spans="20:20" x14ac:dyDescent="0.2">
      <c r="T425" s="108" t="str">
        <f t="shared" si="6"/>
        <v>Krankheit</v>
      </c>
    </row>
    <row r="426" spans="20:20" x14ac:dyDescent="0.2">
      <c r="T426" s="108" t="str">
        <f t="shared" si="6"/>
        <v>Krankheit</v>
      </c>
    </row>
    <row r="427" spans="20:20" x14ac:dyDescent="0.2">
      <c r="T427" s="108" t="str">
        <f t="shared" si="6"/>
        <v>Krankheit</v>
      </c>
    </row>
    <row r="428" spans="20:20" x14ac:dyDescent="0.2">
      <c r="T428" s="108" t="str">
        <f t="shared" si="6"/>
        <v>Krankheit</v>
      </c>
    </row>
    <row r="429" spans="20:20" x14ac:dyDescent="0.2">
      <c r="T429" s="108" t="str">
        <f t="shared" si="6"/>
        <v>Krankheit</v>
      </c>
    </row>
    <row r="430" spans="20:20" x14ac:dyDescent="0.2">
      <c r="T430" s="108" t="str">
        <f t="shared" si="6"/>
        <v>Krankheit</v>
      </c>
    </row>
    <row r="431" spans="20:20" x14ac:dyDescent="0.2">
      <c r="T431" s="108" t="str">
        <f t="shared" si="6"/>
        <v>Krankheit</v>
      </c>
    </row>
    <row r="432" spans="20:20" x14ac:dyDescent="0.2">
      <c r="T432" s="108" t="str">
        <f t="shared" si="6"/>
        <v>Krankheit</v>
      </c>
    </row>
    <row r="433" spans="20:20" x14ac:dyDescent="0.2">
      <c r="T433" s="108" t="str">
        <f t="shared" si="6"/>
        <v>Krankheit</v>
      </c>
    </row>
    <row r="434" spans="20:20" x14ac:dyDescent="0.2">
      <c r="T434" s="108" t="str">
        <f t="shared" si="6"/>
        <v>Krankheit</v>
      </c>
    </row>
    <row r="435" spans="20:20" x14ac:dyDescent="0.2">
      <c r="T435" s="108" t="str">
        <f t="shared" si="6"/>
        <v>Krankheit</v>
      </c>
    </row>
    <row r="436" spans="20:20" x14ac:dyDescent="0.2">
      <c r="T436" s="108" t="str">
        <f t="shared" si="6"/>
        <v>Krankheit</v>
      </c>
    </row>
    <row r="437" spans="20:20" x14ac:dyDescent="0.2">
      <c r="T437" s="108" t="str">
        <f t="shared" si="6"/>
        <v>Krankheit</v>
      </c>
    </row>
    <row r="438" spans="20:20" x14ac:dyDescent="0.2">
      <c r="T438" s="108" t="str">
        <f t="shared" si="6"/>
        <v>Krankheit</v>
      </c>
    </row>
    <row r="439" spans="20:20" x14ac:dyDescent="0.2">
      <c r="T439" s="108" t="str">
        <f t="shared" si="6"/>
        <v>Krankheit</v>
      </c>
    </row>
    <row r="440" spans="20:20" x14ac:dyDescent="0.2">
      <c r="T440" s="108" t="str">
        <f t="shared" si="6"/>
        <v>Krankheit</v>
      </c>
    </row>
    <row r="441" spans="20:20" x14ac:dyDescent="0.2">
      <c r="T441" s="108" t="str">
        <f t="shared" si="6"/>
        <v>Krankheit</v>
      </c>
    </row>
    <row r="442" spans="20:20" x14ac:dyDescent="0.2">
      <c r="T442" s="108" t="str">
        <f t="shared" si="6"/>
        <v>Krankheit</v>
      </c>
    </row>
    <row r="443" spans="20:20" x14ac:dyDescent="0.2">
      <c r="T443" s="108" t="str">
        <f t="shared" si="6"/>
        <v>Krankheit</v>
      </c>
    </row>
    <row r="444" spans="20:20" x14ac:dyDescent="0.2">
      <c r="T444" s="108" t="str">
        <f t="shared" si="6"/>
        <v>Krankheit</v>
      </c>
    </row>
    <row r="445" spans="20:20" x14ac:dyDescent="0.2">
      <c r="T445" s="108" t="str">
        <f t="shared" si="6"/>
        <v>Krankheit</v>
      </c>
    </row>
    <row r="446" spans="20:20" x14ac:dyDescent="0.2">
      <c r="T446" s="108" t="str">
        <f t="shared" si="6"/>
        <v>Krankheit</v>
      </c>
    </row>
    <row r="447" spans="20:20" x14ac:dyDescent="0.2">
      <c r="T447" s="108" t="str">
        <f t="shared" si="6"/>
        <v>Krankheit</v>
      </c>
    </row>
    <row r="448" spans="20:20" x14ac:dyDescent="0.2">
      <c r="T448" s="108" t="str">
        <f t="shared" si="6"/>
        <v>Krankheit</v>
      </c>
    </row>
    <row r="449" spans="20:20" x14ac:dyDescent="0.2">
      <c r="T449" s="108" t="str">
        <f t="shared" si="6"/>
        <v>Krankheit</v>
      </c>
    </row>
    <row r="450" spans="20:20" x14ac:dyDescent="0.2">
      <c r="T450" s="108" t="str">
        <f t="shared" si="6"/>
        <v>Krankheit</v>
      </c>
    </row>
    <row r="451" spans="20:20" x14ac:dyDescent="0.2">
      <c r="T451" s="108" t="str">
        <f t="shared" ref="T451:T514" si="7">IF(OR(O451="KLV A IV",O451="KLV B IV",O451="KLV C IV"),"IV",IF(OR(O451="KLV A UV",O451="KLV B UV",O451="KLV C UV"),"Unfall","Krankheit"))</f>
        <v>Krankheit</v>
      </c>
    </row>
    <row r="452" spans="20:20" x14ac:dyDescent="0.2">
      <c r="T452" s="108" t="str">
        <f t="shared" si="7"/>
        <v>Krankheit</v>
      </c>
    </row>
    <row r="453" spans="20:20" x14ac:dyDescent="0.2">
      <c r="T453" s="108" t="str">
        <f t="shared" si="7"/>
        <v>Krankheit</v>
      </c>
    </row>
    <row r="454" spans="20:20" x14ac:dyDescent="0.2">
      <c r="T454" s="108" t="str">
        <f t="shared" si="7"/>
        <v>Krankheit</v>
      </c>
    </row>
    <row r="455" spans="20:20" x14ac:dyDescent="0.2">
      <c r="T455" s="108" t="str">
        <f t="shared" si="7"/>
        <v>Krankheit</v>
      </c>
    </row>
    <row r="456" spans="20:20" x14ac:dyDescent="0.2">
      <c r="T456" s="108" t="str">
        <f t="shared" si="7"/>
        <v>Krankheit</v>
      </c>
    </row>
    <row r="457" spans="20:20" x14ac:dyDescent="0.2">
      <c r="T457" s="108" t="str">
        <f t="shared" si="7"/>
        <v>Krankheit</v>
      </c>
    </row>
    <row r="458" spans="20:20" x14ac:dyDescent="0.2">
      <c r="T458" s="108" t="str">
        <f t="shared" si="7"/>
        <v>Krankheit</v>
      </c>
    </row>
    <row r="459" spans="20:20" x14ac:dyDescent="0.2">
      <c r="T459" s="108" t="str">
        <f t="shared" si="7"/>
        <v>Krankheit</v>
      </c>
    </row>
    <row r="460" spans="20:20" x14ac:dyDescent="0.2">
      <c r="T460" s="108" t="str">
        <f t="shared" si="7"/>
        <v>Krankheit</v>
      </c>
    </row>
    <row r="461" spans="20:20" x14ac:dyDescent="0.2">
      <c r="T461" s="108" t="str">
        <f t="shared" si="7"/>
        <v>Krankheit</v>
      </c>
    </row>
    <row r="462" spans="20:20" x14ac:dyDescent="0.2">
      <c r="T462" s="108" t="str">
        <f t="shared" si="7"/>
        <v>Krankheit</v>
      </c>
    </row>
    <row r="463" spans="20:20" x14ac:dyDescent="0.2">
      <c r="T463" s="108" t="str">
        <f t="shared" si="7"/>
        <v>Krankheit</v>
      </c>
    </row>
    <row r="464" spans="20:20" x14ac:dyDescent="0.2">
      <c r="T464" s="108" t="str">
        <f t="shared" si="7"/>
        <v>Krankheit</v>
      </c>
    </row>
    <row r="465" spans="20:20" x14ac:dyDescent="0.2">
      <c r="T465" s="108" t="str">
        <f t="shared" si="7"/>
        <v>Krankheit</v>
      </c>
    </row>
    <row r="466" spans="20:20" x14ac:dyDescent="0.2">
      <c r="T466" s="108" t="str">
        <f t="shared" si="7"/>
        <v>Krankheit</v>
      </c>
    </row>
    <row r="467" spans="20:20" x14ac:dyDescent="0.2">
      <c r="T467" s="108" t="str">
        <f t="shared" si="7"/>
        <v>Krankheit</v>
      </c>
    </row>
    <row r="468" spans="20:20" x14ac:dyDescent="0.2">
      <c r="T468" s="108" t="str">
        <f t="shared" si="7"/>
        <v>Krankheit</v>
      </c>
    </row>
    <row r="469" spans="20:20" x14ac:dyDescent="0.2">
      <c r="T469" s="108" t="str">
        <f t="shared" si="7"/>
        <v>Krankheit</v>
      </c>
    </row>
    <row r="470" spans="20:20" x14ac:dyDescent="0.2">
      <c r="T470" s="108" t="str">
        <f t="shared" si="7"/>
        <v>Krankheit</v>
      </c>
    </row>
    <row r="471" spans="20:20" x14ac:dyDescent="0.2">
      <c r="T471" s="108" t="str">
        <f t="shared" si="7"/>
        <v>Krankheit</v>
      </c>
    </row>
    <row r="472" spans="20:20" x14ac:dyDescent="0.2">
      <c r="T472" s="108" t="str">
        <f t="shared" si="7"/>
        <v>Krankheit</v>
      </c>
    </row>
    <row r="473" spans="20:20" x14ac:dyDescent="0.2">
      <c r="T473" s="108" t="str">
        <f t="shared" si="7"/>
        <v>Krankheit</v>
      </c>
    </row>
    <row r="474" spans="20:20" x14ac:dyDescent="0.2">
      <c r="T474" s="108" t="str">
        <f t="shared" si="7"/>
        <v>Krankheit</v>
      </c>
    </row>
    <row r="475" spans="20:20" x14ac:dyDescent="0.2">
      <c r="T475" s="108" t="str">
        <f t="shared" si="7"/>
        <v>Krankheit</v>
      </c>
    </row>
    <row r="476" spans="20:20" x14ac:dyDescent="0.2">
      <c r="T476" s="108" t="str">
        <f t="shared" si="7"/>
        <v>Krankheit</v>
      </c>
    </row>
    <row r="477" spans="20:20" x14ac:dyDescent="0.2">
      <c r="T477" s="108" t="str">
        <f t="shared" si="7"/>
        <v>Krankheit</v>
      </c>
    </row>
    <row r="478" spans="20:20" x14ac:dyDescent="0.2">
      <c r="T478" s="108" t="str">
        <f t="shared" si="7"/>
        <v>Krankheit</v>
      </c>
    </row>
    <row r="479" spans="20:20" x14ac:dyDescent="0.2">
      <c r="T479" s="108" t="str">
        <f t="shared" si="7"/>
        <v>Krankheit</v>
      </c>
    </row>
    <row r="480" spans="20:20" x14ac:dyDescent="0.2">
      <c r="T480" s="108" t="str">
        <f t="shared" si="7"/>
        <v>Krankheit</v>
      </c>
    </row>
    <row r="481" spans="20:20" x14ac:dyDescent="0.2">
      <c r="T481" s="108" t="str">
        <f t="shared" si="7"/>
        <v>Krankheit</v>
      </c>
    </row>
    <row r="482" spans="20:20" x14ac:dyDescent="0.2">
      <c r="T482" s="108" t="str">
        <f t="shared" si="7"/>
        <v>Krankheit</v>
      </c>
    </row>
    <row r="483" spans="20:20" x14ac:dyDescent="0.2">
      <c r="T483" s="108" t="str">
        <f t="shared" si="7"/>
        <v>Krankheit</v>
      </c>
    </row>
    <row r="484" spans="20:20" x14ac:dyDescent="0.2">
      <c r="T484" s="108" t="str">
        <f t="shared" si="7"/>
        <v>Krankheit</v>
      </c>
    </row>
    <row r="485" spans="20:20" x14ac:dyDescent="0.2">
      <c r="T485" s="108" t="str">
        <f t="shared" si="7"/>
        <v>Krankheit</v>
      </c>
    </row>
    <row r="486" spans="20:20" x14ac:dyDescent="0.2">
      <c r="T486" s="108" t="str">
        <f t="shared" si="7"/>
        <v>Krankheit</v>
      </c>
    </row>
    <row r="487" spans="20:20" x14ac:dyDescent="0.2">
      <c r="T487" s="108" t="str">
        <f t="shared" si="7"/>
        <v>Krankheit</v>
      </c>
    </row>
    <row r="488" spans="20:20" x14ac:dyDescent="0.2">
      <c r="T488" s="108" t="str">
        <f t="shared" si="7"/>
        <v>Krankheit</v>
      </c>
    </row>
    <row r="489" spans="20:20" x14ac:dyDescent="0.2">
      <c r="T489" s="108" t="str">
        <f t="shared" si="7"/>
        <v>Krankheit</v>
      </c>
    </row>
    <row r="490" spans="20:20" x14ac:dyDescent="0.2">
      <c r="T490" s="108" t="str">
        <f t="shared" si="7"/>
        <v>Krankheit</v>
      </c>
    </row>
    <row r="491" spans="20:20" x14ac:dyDescent="0.2">
      <c r="T491" s="108" t="str">
        <f t="shared" si="7"/>
        <v>Krankheit</v>
      </c>
    </row>
    <row r="492" spans="20:20" x14ac:dyDescent="0.2">
      <c r="T492" s="108" t="str">
        <f t="shared" si="7"/>
        <v>Krankheit</v>
      </c>
    </row>
    <row r="493" spans="20:20" x14ac:dyDescent="0.2">
      <c r="T493" s="108" t="str">
        <f t="shared" si="7"/>
        <v>Krankheit</v>
      </c>
    </row>
    <row r="494" spans="20:20" x14ac:dyDescent="0.2">
      <c r="T494" s="108" t="str">
        <f t="shared" si="7"/>
        <v>Krankheit</v>
      </c>
    </row>
    <row r="495" spans="20:20" x14ac:dyDescent="0.2">
      <c r="T495" s="108" t="str">
        <f t="shared" si="7"/>
        <v>Krankheit</v>
      </c>
    </row>
    <row r="496" spans="20:20" x14ac:dyDescent="0.2">
      <c r="T496" s="108" t="str">
        <f t="shared" si="7"/>
        <v>Krankheit</v>
      </c>
    </row>
    <row r="497" spans="20:20" x14ac:dyDescent="0.2">
      <c r="T497" s="108" t="str">
        <f t="shared" si="7"/>
        <v>Krankheit</v>
      </c>
    </row>
    <row r="498" spans="20:20" x14ac:dyDescent="0.2">
      <c r="T498" s="108" t="str">
        <f t="shared" si="7"/>
        <v>Krankheit</v>
      </c>
    </row>
    <row r="499" spans="20:20" x14ac:dyDescent="0.2">
      <c r="T499" s="108" t="str">
        <f t="shared" si="7"/>
        <v>Krankheit</v>
      </c>
    </row>
    <row r="500" spans="20:20" x14ac:dyDescent="0.2">
      <c r="T500" s="108" t="str">
        <f t="shared" si="7"/>
        <v>Krankheit</v>
      </c>
    </row>
    <row r="501" spans="20:20" x14ac:dyDescent="0.2">
      <c r="T501" s="108" t="str">
        <f t="shared" si="7"/>
        <v>Krankheit</v>
      </c>
    </row>
    <row r="502" spans="20:20" x14ac:dyDescent="0.2">
      <c r="T502" s="108" t="str">
        <f t="shared" si="7"/>
        <v>Krankheit</v>
      </c>
    </row>
    <row r="503" spans="20:20" x14ac:dyDescent="0.2">
      <c r="T503" s="108" t="str">
        <f t="shared" si="7"/>
        <v>Krankheit</v>
      </c>
    </row>
    <row r="504" spans="20:20" x14ac:dyDescent="0.2">
      <c r="T504" s="108" t="str">
        <f t="shared" si="7"/>
        <v>Krankheit</v>
      </c>
    </row>
    <row r="505" spans="20:20" x14ac:dyDescent="0.2">
      <c r="T505" s="108" t="str">
        <f t="shared" si="7"/>
        <v>Krankheit</v>
      </c>
    </row>
    <row r="506" spans="20:20" x14ac:dyDescent="0.2">
      <c r="T506" s="108" t="str">
        <f t="shared" si="7"/>
        <v>Krankheit</v>
      </c>
    </row>
    <row r="507" spans="20:20" x14ac:dyDescent="0.2">
      <c r="T507" s="108" t="str">
        <f t="shared" si="7"/>
        <v>Krankheit</v>
      </c>
    </row>
    <row r="508" spans="20:20" x14ac:dyDescent="0.2">
      <c r="T508" s="108" t="str">
        <f t="shared" si="7"/>
        <v>Krankheit</v>
      </c>
    </row>
    <row r="509" spans="20:20" x14ac:dyDescent="0.2">
      <c r="T509" s="108" t="str">
        <f t="shared" si="7"/>
        <v>Krankheit</v>
      </c>
    </row>
    <row r="510" spans="20:20" x14ac:dyDescent="0.2">
      <c r="T510" s="108" t="str">
        <f t="shared" si="7"/>
        <v>Krankheit</v>
      </c>
    </row>
    <row r="511" spans="20:20" x14ac:dyDescent="0.2">
      <c r="T511" s="108" t="str">
        <f t="shared" si="7"/>
        <v>Krankheit</v>
      </c>
    </row>
    <row r="512" spans="20:20" x14ac:dyDescent="0.2">
      <c r="T512" s="108" t="str">
        <f t="shared" si="7"/>
        <v>Krankheit</v>
      </c>
    </row>
    <row r="513" spans="20:20" x14ac:dyDescent="0.2">
      <c r="T513" s="108" t="str">
        <f t="shared" si="7"/>
        <v>Krankheit</v>
      </c>
    </row>
    <row r="514" spans="20:20" x14ac:dyDescent="0.2">
      <c r="T514" s="108" t="str">
        <f t="shared" si="7"/>
        <v>Krankheit</v>
      </c>
    </row>
    <row r="515" spans="20:20" x14ac:dyDescent="0.2">
      <c r="T515" s="108" t="str">
        <f t="shared" ref="T515:T578" si="8">IF(OR(O515="KLV A IV",O515="KLV B IV",O515="KLV C IV"),"IV",IF(OR(O515="KLV A UV",O515="KLV B UV",O515="KLV C UV"),"Unfall","Krankheit"))</f>
        <v>Krankheit</v>
      </c>
    </row>
    <row r="516" spans="20:20" x14ac:dyDescent="0.2">
      <c r="T516" s="108" t="str">
        <f t="shared" si="8"/>
        <v>Krankheit</v>
      </c>
    </row>
    <row r="517" spans="20:20" x14ac:dyDescent="0.2">
      <c r="T517" s="108" t="str">
        <f t="shared" si="8"/>
        <v>Krankheit</v>
      </c>
    </row>
    <row r="518" spans="20:20" x14ac:dyDescent="0.2">
      <c r="T518" s="108" t="str">
        <f t="shared" si="8"/>
        <v>Krankheit</v>
      </c>
    </row>
    <row r="519" spans="20:20" x14ac:dyDescent="0.2">
      <c r="T519" s="108" t="str">
        <f t="shared" si="8"/>
        <v>Krankheit</v>
      </c>
    </row>
    <row r="520" spans="20:20" x14ac:dyDescent="0.2">
      <c r="T520" s="108" t="str">
        <f t="shared" si="8"/>
        <v>Krankheit</v>
      </c>
    </row>
    <row r="521" spans="20:20" x14ac:dyDescent="0.2">
      <c r="T521" s="108" t="str">
        <f t="shared" si="8"/>
        <v>Krankheit</v>
      </c>
    </row>
    <row r="522" spans="20:20" x14ac:dyDescent="0.2">
      <c r="T522" s="108" t="str">
        <f t="shared" si="8"/>
        <v>Krankheit</v>
      </c>
    </row>
    <row r="523" spans="20:20" x14ac:dyDescent="0.2">
      <c r="T523" s="108" t="str">
        <f t="shared" si="8"/>
        <v>Krankheit</v>
      </c>
    </row>
    <row r="524" spans="20:20" x14ac:dyDescent="0.2">
      <c r="T524" s="108" t="str">
        <f t="shared" si="8"/>
        <v>Krankheit</v>
      </c>
    </row>
    <row r="525" spans="20:20" x14ac:dyDescent="0.2">
      <c r="T525" s="108" t="str">
        <f t="shared" si="8"/>
        <v>Krankheit</v>
      </c>
    </row>
    <row r="526" spans="20:20" x14ac:dyDescent="0.2">
      <c r="T526" s="108" t="str">
        <f t="shared" si="8"/>
        <v>Krankheit</v>
      </c>
    </row>
    <row r="527" spans="20:20" x14ac:dyDescent="0.2">
      <c r="T527" s="108" t="str">
        <f t="shared" si="8"/>
        <v>Krankheit</v>
      </c>
    </row>
    <row r="528" spans="20:20" x14ac:dyDescent="0.2">
      <c r="T528" s="108" t="str">
        <f t="shared" si="8"/>
        <v>Krankheit</v>
      </c>
    </row>
    <row r="529" spans="20:20" x14ac:dyDescent="0.2">
      <c r="T529" s="108" t="str">
        <f t="shared" si="8"/>
        <v>Krankheit</v>
      </c>
    </row>
    <row r="530" spans="20:20" x14ac:dyDescent="0.2">
      <c r="T530" s="108" t="str">
        <f t="shared" si="8"/>
        <v>Krankheit</v>
      </c>
    </row>
    <row r="531" spans="20:20" x14ac:dyDescent="0.2">
      <c r="T531" s="108" t="str">
        <f t="shared" si="8"/>
        <v>Krankheit</v>
      </c>
    </row>
    <row r="532" spans="20:20" x14ac:dyDescent="0.2">
      <c r="T532" s="108" t="str">
        <f t="shared" si="8"/>
        <v>Krankheit</v>
      </c>
    </row>
    <row r="533" spans="20:20" x14ac:dyDescent="0.2">
      <c r="T533" s="108" t="str">
        <f t="shared" si="8"/>
        <v>Krankheit</v>
      </c>
    </row>
    <row r="534" spans="20:20" x14ac:dyDescent="0.2">
      <c r="T534" s="108" t="str">
        <f t="shared" si="8"/>
        <v>Krankheit</v>
      </c>
    </row>
    <row r="535" spans="20:20" x14ac:dyDescent="0.2">
      <c r="T535" s="108" t="str">
        <f t="shared" si="8"/>
        <v>Krankheit</v>
      </c>
    </row>
    <row r="536" spans="20:20" x14ac:dyDescent="0.2">
      <c r="T536" s="108" t="str">
        <f t="shared" si="8"/>
        <v>Krankheit</v>
      </c>
    </row>
    <row r="537" spans="20:20" x14ac:dyDescent="0.2">
      <c r="T537" s="108" t="str">
        <f t="shared" si="8"/>
        <v>Krankheit</v>
      </c>
    </row>
    <row r="538" spans="20:20" x14ac:dyDescent="0.2">
      <c r="T538" s="108" t="str">
        <f t="shared" si="8"/>
        <v>Krankheit</v>
      </c>
    </row>
    <row r="539" spans="20:20" x14ac:dyDescent="0.2">
      <c r="T539" s="108" t="str">
        <f t="shared" si="8"/>
        <v>Krankheit</v>
      </c>
    </row>
    <row r="540" spans="20:20" x14ac:dyDescent="0.2">
      <c r="T540" s="108" t="str">
        <f t="shared" si="8"/>
        <v>Krankheit</v>
      </c>
    </row>
    <row r="541" spans="20:20" x14ac:dyDescent="0.2">
      <c r="T541" s="108" t="str">
        <f t="shared" si="8"/>
        <v>Krankheit</v>
      </c>
    </row>
    <row r="542" spans="20:20" x14ac:dyDescent="0.2">
      <c r="T542" s="108" t="str">
        <f t="shared" si="8"/>
        <v>Krankheit</v>
      </c>
    </row>
    <row r="543" spans="20:20" x14ac:dyDescent="0.2">
      <c r="T543" s="108" t="str">
        <f t="shared" si="8"/>
        <v>Krankheit</v>
      </c>
    </row>
    <row r="544" spans="20:20" x14ac:dyDescent="0.2">
      <c r="T544" s="108" t="str">
        <f t="shared" si="8"/>
        <v>Krankheit</v>
      </c>
    </row>
    <row r="545" spans="20:20" x14ac:dyDescent="0.2">
      <c r="T545" s="108" t="str">
        <f t="shared" si="8"/>
        <v>Krankheit</v>
      </c>
    </row>
    <row r="546" spans="20:20" x14ac:dyDescent="0.2">
      <c r="T546" s="108" t="str">
        <f t="shared" si="8"/>
        <v>Krankheit</v>
      </c>
    </row>
    <row r="547" spans="20:20" x14ac:dyDescent="0.2">
      <c r="T547" s="108" t="str">
        <f t="shared" si="8"/>
        <v>Krankheit</v>
      </c>
    </row>
    <row r="548" spans="20:20" x14ac:dyDescent="0.2">
      <c r="T548" s="108" t="str">
        <f t="shared" si="8"/>
        <v>Krankheit</v>
      </c>
    </row>
    <row r="549" spans="20:20" x14ac:dyDescent="0.2">
      <c r="T549" s="108" t="str">
        <f t="shared" si="8"/>
        <v>Krankheit</v>
      </c>
    </row>
    <row r="550" spans="20:20" x14ac:dyDescent="0.2">
      <c r="T550" s="108" t="str">
        <f t="shared" si="8"/>
        <v>Krankheit</v>
      </c>
    </row>
    <row r="551" spans="20:20" x14ac:dyDescent="0.2">
      <c r="T551" s="108" t="str">
        <f t="shared" si="8"/>
        <v>Krankheit</v>
      </c>
    </row>
    <row r="552" spans="20:20" x14ac:dyDescent="0.2">
      <c r="T552" s="108" t="str">
        <f t="shared" si="8"/>
        <v>Krankheit</v>
      </c>
    </row>
    <row r="553" spans="20:20" x14ac:dyDescent="0.2">
      <c r="T553" s="108" t="str">
        <f t="shared" si="8"/>
        <v>Krankheit</v>
      </c>
    </row>
    <row r="554" spans="20:20" x14ac:dyDescent="0.2">
      <c r="T554" s="108" t="str">
        <f t="shared" si="8"/>
        <v>Krankheit</v>
      </c>
    </row>
    <row r="555" spans="20:20" x14ac:dyDescent="0.2">
      <c r="T555" s="108" t="str">
        <f t="shared" si="8"/>
        <v>Krankheit</v>
      </c>
    </row>
    <row r="556" spans="20:20" x14ac:dyDescent="0.2">
      <c r="T556" s="108" t="str">
        <f t="shared" si="8"/>
        <v>Krankheit</v>
      </c>
    </row>
    <row r="557" spans="20:20" x14ac:dyDescent="0.2">
      <c r="T557" s="108" t="str">
        <f t="shared" si="8"/>
        <v>Krankheit</v>
      </c>
    </row>
    <row r="558" spans="20:20" x14ac:dyDescent="0.2">
      <c r="T558" s="108" t="str">
        <f t="shared" si="8"/>
        <v>Krankheit</v>
      </c>
    </row>
    <row r="559" spans="20:20" x14ac:dyDescent="0.2">
      <c r="T559" s="108" t="str">
        <f t="shared" si="8"/>
        <v>Krankheit</v>
      </c>
    </row>
    <row r="560" spans="20:20" x14ac:dyDescent="0.2">
      <c r="T560" s="108" t="str">
        <f t="shared" si="8"/>
        <v>Krankheit</v>
      </c>
    </row>
    <row r="561" spans="20:20" x14ac:dyDescent="0.2">
      <c r="T561" s="108" t="str">
        <f t="shared" si="8"/>
        <v>Krankheit</v>
      </c>
    </row>
    <row r="562" spans="20:20" x14ac:dyDescent="0.2">
      <c r="T562" s="108" t="str">
        <f t="shared" si="8"/>
        <v>Krankheit</v>
      </c>
    </row>
    <row r="563" spans="20:20" x14ac:dyDescent="0.2">
      <c r="T563" s="108" t="str">
        <f t="shared" si="8"/>
        <v>Krankheit</v>
      </c>
    </row>
    <row r="564" spans="20:20" x14ac:dyDescent="0.2">
      <c r="T564" s="108" t="str">
        <f t="shared" si="8"/>
        <v>Krankheit</v>
      </c>
    </row>
    <row r="565" spans="20:20" x14ac:dyDescent="0.2">
      <c r="T565" s="108" t="str">
        <f t="shared" si="8"/>
        <v>Krankheit</v>
      </c>
    </row>
    <row r="566" spans="20:20" x14ac:dyDescent="0.2">
      <c r="T566" s="108" t="str">
        <f t="shared" si="8"/>
        <v>Krankheit</v>
      </c>
    </row>
    <row r="567" spans="20:20" x14ac:dyDescent="0.2">
      <c r="T567" s="108" t="str">
        <f t="shared" si="8"/>
        <v>Krankheit</v>
      </c>
    </row>
    <row r="568" spans="20:20" x14ac:dyDescent="0.2">
      <c r="T568" s="108" t="str">
        <f t="shared" si="8"/>
        <v>Krankheit</v>
      </c>
    </row>
    <row r="569" spans="20:20" x14ac:dyDescent="0.2">
      <c r="T569" s="108" t="str">
        <f t="shared" si="8"/>
        <v>Krankheit</v>
      </c>
    </row>
    <row r="570" spans="20:20" x14ac:dyDescent="0.2">
      <c r="T570" s="108" t="str">
        <f t="shared" si="8"/>
        <v>Krankheit</v>
      </c>
    </row>
    <row r="571" spans="20:20" x14ac:dyDescent="0.2">
      <c r="T571" s="108" t="str">
        <f t="shared" si="8"/>
        <v>Krankheit</v>
      </c>
    </row>
    <row r="572" spans="20:20" x14ac:dyDescent="0.2">
      <c r="T572" s="108" t="str">
        <f t="shared" si="8"/>
        <v>Krankheit</v>
      </c>
    </row>
    <row r="573" spans="20:20" x14ac:dyDescent="0.2">
      <c r="T573" s="108" t="str">
        <f t="shared" si="8"/>
        <v>Krankheit</v>
      </c>
    </row>
    <row r="574" spans="20:20" x14ac:dyDescent="0.2">
      <c r="T574" s="108" t="str">
        <f t="shared" si="8"/>
        <v>Krankheit</v>
      </c>
    </row>
    <row r="575" spans="20:20" x14ac:dyDescent="0.2">
      <c r="T575" s="108" t="str">
        <f t="shared" si="8"/>
        <v>Krankheit</v>
      </c>
    </row>
    <row r="576" spans="20:20" x14ac:dyDescent="0.2">
      <c r="T576" s="108" t="str">
        <f t="shared" si="8"/>
        <v>Krankheit</v>
      </c>
    </row>
    <row r="577" spans="20:20" x14ac:dyDescent="0.2">
      <c r="T577" s="108" t="str">
        <f t="shared" si="8"/>
        <v>Krankheit</v>
      </c>
    </row>
    <row r="578" spans="20:20" x14ac:dyDescent="0.2">
      <c r="T578" s="108" t="str">
        <f t="shared" si="8"/>
        <v>Krankheit</v>
      </c>
    </row>
    <row r="579" spans="20:20" x14ac:dyDescent="0.2">
      <c r="T579" s="108" t="str">
        <f t="shared" ref="T579:T642" si="9">IF(OR(O579="KLV A IV",O579="KLV B IV",O579="KLV C IV"),"IV",IF(OR(O579="KLV A UV",O579="KLV B UV",O579="KLV C UV"),"Unfall","Krankheit"))</f>
        <v>Krankheit</v>
      </c>
    </row>
    <row r="580" spans="20:20" x14ac:dyDescent="0.2">
      <c r="T580" s="108" t="str">
        <f t="shared" si="9"/>
        <v>Krankheit</v>
      </c>
    </row>
    <row r="581" spans="20:20" x14ac:dyDescent="0.2">
      <c r="T581" s="108" t="str">
        <f t="shared" si="9"/>
        <v>Krankheit</v>
      </c>
    </row>
    <row r="582" spans="20:20" x14ac:dyDescent="0.2">
      <c r="T582" s="108" t="str">
        <f t="shared" si="9"/>
        <v>Krankheit</v>
      </c>
    </row>
    <row r="583" spans="20:20" x14ac:dyDescent="0.2">
      <c r="T583" s="108" t="str">
        <f t="shared" si="9"/>
        <v>Krankheit</v>
      </c>
    </row>
    <row r="584" spans="20:20" x14ac:dyDescent="0.2">
      <c r="T584" s="108" t="str">
        <f t="shared" si="9"/>
        <v>Krankheit</v>
      </c>
    </row>
    <row r="585" spans="20:20" x14ac:dyDescent="0.2">
      <c r="T585" s="108" t="str">
        <f t="shared" si="9"/>
        <v>Krankheit</v>
      </c>
    </row>
    <row r="586" spans="20:20" x14ac:dyDescent="0.2">
      <c r="T586" s="108" t="str">
        <f t="shared" si="9"/>
        <v>Krankheit</v>
      </c>
    </row>
    <row r="587" spans="20:20" x14ac:dyDescent="0.2">
      <c r="T587" s="108" t="str">
        <f t="shared" si="9"/>
        <v>Krankheit</v>
      </c>
    </row>
    <row r="588" spans="20:20" x14ac:dyDescent="0.2">
      <c r="T588" s="108" t="str">
        <f t="shared" si="9"/>
        <v>Krankheit</v>
      </c>
    </row>
    <row r="589" spans="20:20" x14ac:dyDescent="0.2">
      <c r="T589" s="108" t="str">
        <f t="shared" si="9"/>
        <v>Krankheit</v>
      </c>
    </row>
    <row r="590" spans="20:20" x14ac:dyDescent="0.2">
      <c r="T590" s="108" t="str">
        <f t="shared" si="9"/>
        <v>Krankheit</v>
      </c>
    </row>
    <row r="591" spans="20:20" x14ac:dyDescent="0.2">
      <c r="T591" s="108" t="str">
        <f t="shared" si="9"/>
        <v>Krankheit</v>
      </c>
    </row>
    <row r="592" spans="20:20" x14ac:dyDescent="0.2">
      <c r="T592" s="108" t="str">
        <f t="shared" si="9"/>
        <v>Krankheit</v>
      </c>
    </row>
    <row r="593" spans="20:20" x14ac:dyDescent="0.2">
      <c r="T593" s="108" t="str">
        <f t="shared" si="9"/>
        <v>Krankheit</v>
      </c>
    </row>
    <row r="594" spans="20:20" x14ac:dyDescent="0.2">
      <c r="T594" s="108" t="str">
        <f t="shared" si="9"/>
        <v>Krankheit</v>
      </c>
    </row>
    <row r="595" spans="20:20" x14ac:dyDescent="0.2">
      <c r="T595" s="108" t="str">
        <f t="shared" si="9"/>
        <v>Krankheit</v>
      </c>
    </row>
    <row r="596" spans="20:20" x14ac:dyDescent="0.2">
      <c r="T596" s="108" t="str">
        <f t="shared" si="9"/>
        <v>Krankheit</v>
      </c>
    </row>
    <row r="597" spans="20:20" x14ac:dyDescent="0.2">
      <c r="T597" s="108" t="str">
        <f t="shared" si="9"/>
        <v>Krankheit</v>
      </c>
    </row>
    <row r="598" spans="20:20" x14ac:dyDescent="0.2">
      <c r="T598" s="108" t="str">
        <f t="shared" si="9"/>
        <v>Krankheit</v>
      </c>
    </row>
    <row r="599" spans="20:20" x14ac:dyDescent="0.2">
      <c r="T599" s="108" t="str">
        <f t="shared" si="9"/>
        <v>Krankheit</v>
      </c>
    </row>
    <row r="600" spans="20:20" x14ac:dyDescent="0.2">
      <c r="T600" s="108" t="str">
        <f t="shared" si="9"/>
        <v>Krankheit</v>
      </c>
    </row>
    <row r="601" spans="20:20" x14ac:dyDescent="0.2">
      <c r="T601" s="108" t="str">
        <f t="shared" si="9"/>
        <v>Krankheit</v>
      </c>
    </row>
    <row r="602" spans="20:20" x14ac:dyDescent="0.2">
      <c r="T602" s="108" t="str">
        <f t="shared" si="9"/>
        <v>Krankheit</v>
      </c>
    </row>
    <row r="603" spans="20:20" x14ac:dyDescent="0.2">
      <c r="T603" s="108" t="str">
        <f t="shared" si="9"/>
        <v>Krankheit</v>
      </c>
    </row>
    <row r="604" spans="20:20" x14ac:dyDescent="0.2">
      <c r="T604" s="108" t="str">
        <f t="shared" si="9"/>
        <v>Krankheit</v>
      </c>
    </row>
    <row r="605" spans="20:20" x14ac:dyDescent="0.2">
      <c r="T605" s="108" t="str">
        <f t="shared" si="9"/>
        <v>Krankheit</v>
      </c>
    </row>
    <row r="606" spans="20:20" x14ac:dyDescent="0.2">
      <c r="T606" s="108" t="str">
        <f t="shared" si="9"/>
        <v>Krankheit</v>
      </c>
    </row>
    <row r="607" spans="20:20" x14ac:dyDescent="0.2">
      <c r="T607" s="108" t="str">
        <f t="shared" si="9"/>
        <v>Krankheit</v>
      </c>
    </row>
    <row r="608" spans="20:20" x14ac:dyDescent="0.2">
      <c r="T608" s="108" t="str">
        <f t="shared" si="9"/>
        <v>Krankheit</v>
      </c>
    </row>
    <row r="609" spans="20:20" x14ac:dyDescent="0.2">
      <c r="T609" s="108" t="str">
        <f t="shared" si="9"/>
        <v>Krankheit</v>
      </c>
    </row>
    <row r="610" spans="20:20" x14ac:dyDescent="0.2">
      <c r="T610" s="108" t="str">
        <f t="shared" si="9"/>
        <v>Krankheit</v>
      </c>
    </row>
    <row r="611" spans="20:20" x14ac:dyDescent="0.2">
      <c r="T611" s="108" t="str">
        <f t="shared" si="9"/>
        <v>Krankheit</v>
      </c>
    </row>
    <row r="612" spans="20:20" x14ac:dyDescent="0.2">
      <c r="T612" s="108" t="str">
        <f t="shared" si="9"/>
        <v>Krankheit</v>
      </c>
    </row>
    <row r="613" spans="20:20" x14ac:dyDescent="0.2">
      <c r="T613" s="108" t="str">
        <f t="shared" si="9"/>
        <v>Krankheit</v>
      </c>
    </row>
    <row r="614" spans="20:20" x14ac:dyDescent="0.2">
      <c r="T614" s="108" t="str">
        <f t="shared" si="9"/>
        <v>Krankheit</v>
      </c>
    </row>
    <row r="615" spans="20:20" x14ac:dyDescent="0.2">
      <c r="T615" s="108" t="str">
        <f t="shared" si="9"/>
        <v>Krankheit</v>
      </c>
    </row>
    <row r="616" spans="20:20" x14ac:dyDescent="0.2">
      <c r="T616" s="108" t="str">
        <f t="shared" si="9"/>
        <v>Krankheit</v>
      </c>
    </row>
    <row r="617" spans="20:20" x14ac:dyDescent="0.2">
      <c r="T617" s="108" t="str">
        <f t="shared" si="9"/>
        <v>Krankheit</v>
      </c>
    </row>
    <row r="618" spans="20:20" x14ac:dyDescent="0.2">
      <c r="T618" s="108" t="str">
        <f t="shared" si="9"/>
        <v>Krankheit</v>
      </c>
    </row>
    <row r="619" spans="20:20" x14ac:dyDescent="0.2">
      <c r="T619" s="108" t="str">
        <f t="shared" si="9"/>
        <v>Krankheit</v>
      </c>
    </row>
    <row r="620" spans="20:20" x14ac:dyDescent="0.2">
      <c r="T620" s="108" t="str">
        <f t="shared" si="9"/>
        <v>Krankheit</v>
      </c>
    </row>
    <row r="621" spans="20:20" x14ac:dyDescent="0.2">
      <c r="T621" s="108" t="str">
        <f t="shared" si="9"/>
        <v>Krankheit</v>
      </c>
    </row>
    <row r="622" spans="20:20" x14ac:dyDescent="0.2">
      <c r="T622" s="108" t="str">
        <f t="shared" si="9"/>
        <v>Krankheit</v>
      </c>
    </row>
    <row r="623" spans="20:20" x14ac:dyDescent="0.2">
      <c r="T623" s="108" t="str">
        <f t="shared" si="9"/>
        <v>Krankheit</v>
      </c>
    </row>
    <row r="624" spans="20:20" x14ac:dyDescent="0.2">
      <c r="T624" s="108" t="str">
        <f t="shared" si="9"/>
        <v>Krankheit</v>
      </c>
    </row>
    <row r="625" spans="20:20" x14ac:dyDescent="0.2">
      <c r="T625" s="108" t="str">
        <f t="shared" si="9"/>
        <v>Krankheit</v>
      </c>
    </row>
    <row r="626" spans="20:20" x14ac:dyDescent="0.2">
      <c r="T626" s="108" t="str">
        <f t="shared" si="9"/>
        <v>Krankheit</v>
      </c>
    </row>
    <row r="627" spans="20:20" x14ac:dyDescent="0.2">
      <c r="T627" s="108" t="str">
        <f t="shared" si="9"/>
        <v>Krankheit</v>
      </c>
    </row>
    <row r="628" spans="20:20" x14ac:dyDescent="0.2">
      <c r="T628" s="108" t="str">
        <f t="shared" si="9"/>
        <v>Krankheit</v>
      </c>
    </row>
    <row r="629" spans="20:20" x14ac:dyDescent="0.2">
      <c r="T629" s="108" t="str">
        <f t="shared" si="9"/>
        <v>Krankheit</v>
      </c>
    </row>
    <row r="630" spans="20:20" x14ac:dyDescent="0.2">
      <c r="T630" s="108" t="str">
        <f t="shared" si="9"/>
        <v>Krankheit</v>
      </c>
    </row>
    <row r="631" spans="20:20" x14ac:dyDescent="0.2">
      <c r="T631" s="108" t="str">
        <f t="shared" si="9"/>
        <v>Krankheit</v>
      </c>
    </row>
    <row r="632" spans="20:20" x14ac:dyDescent="0.2">
      <c r="T632" s="108" t="str">
        <f t="shared" si="9"/>
        <v>Krankheit</v>
      </c>
    </row>
    <row r="633" spans="20:20" x14ac:dyDescent="0.2">
      <c r="T633" s="108" t="str">
        <f t="shared" si="9"/>
        <v>Krankheit</v>
      </c>
    </row>
    <row r="634" spans="20:20" x14ac:dyDescent="0.2">
      <c r="T634" s="108" t="str">
        <f t="shared" si="9"/>
        <v>Krankheit</v>
      </c>
    </row>
    <row r="635" spans="20:20" x14ac:dyDescent="0.2">
      <c r="T635" s="108" t="str">
        <f t="shared" si="9"/>
        <v>Krankheit</v>
      </c>
    </row>
    <row r="636" spans="20:20" x14ac:dyDescent="0.2">
      <c r="T636" s="108" t="str">
        <f t="shared" si="9"/>
        <v>Krankheit</v>
      </c>
    </row>
    <row r="637" spans="20:20" x14ac:dyDescent="0.2">
      <c r="T637" s="108" t="str">
        <f t="shared" si="9"/>
        <v>Krankheit</v>
      </c>
    </row>
    <row r="638" spans="20:20" x14ac:dyDescent="0.2">
      <c r="T638" s="108" t="str">
        <f t="shared" si="9"/>
        <v>Krankheit</v>
      </c>
    </row>
    <row r="639" spans="20:20" x14ac:dyDescent="0.2">
      <c r="T639" s="108" t="str">
        <f t="shared" si="9"/>
        <v>Krankheit</v>
      </c>
    </row>
    <row r="640" spans="20:20" x14ac:dyDescent="0.2">
      <c r="T640" s="108" t="str">
        <f t="shared" si="9"/>
        <v>Krankheit</v>
      </c>
    </row>
    <row r="641" spans="20:20" x14ac:dyDescent="0.2">
      <c r="T641" s="108" t="str">
        <f t="shared" si="9"/>
        <v>Krankheit</v>
      </c>
    </row>
    <row r="642" spans="20:20" x14ac:dyDescent="0.2">
      <c r="T642" s="108" t="str">
        <f t="shared" si="9"/>
        <v>Krankheit</v>
      </c>
    </row>
    <row r="643" spans="20:20" x14ac:dyDescent="0.2">
      <c r="T643" s="108" t="str">
        <f t="shared" ref="T643:T706" si="10">IF(OR(O643="KLV A IV",O643="KLV B IV",O643="KLV C IV"),"IV",IF(OR(O643="KLV A UV",O643="KLV B UV",O643="KLV C UV"),"Unfall","Krankheit"))</f>
        <v>Krankheit</v>
      </c>
    </row>
    <row r="644" spans="20:20" x14ac:dyDescent="0.2">
      <c r="T644" s="108" t="str">
        <f t="shared" si="10"/>
        <v>Krankheit</v>
      </c>
    </row>
    <row r="645" spans="20:20" x14ac:dyDescent="0.2">
      <c r="T645" s="108" t="str">
        <f t="shared" si="10"/>
        <v>Krankheit</v>
      </c>
    </row>
    <row r="646" spans="20:20" x14ac:dyDescent="0.2">
      <c r="T646" s="108" t="str">
        <f t="shared" si="10"/>
        <v>Krankheit</v>
      </c>
    </row>
    <row r="647" spans="20:20" x14ac:dyDescent="0.2">
      <c r="T647" s="108" t="str">
        <f t="shared" si="10"/>
        <v>Krankheit</v>
      </c>
    </row>
    <row r="648" spans="20:20" x14ac:dyDescent="0.2">
      <c r="T648" s="108" t="str">
        <f t="shared" si="10"/>
        <v>Krankheit</v>
      </c>
    </row>
    <row r="649" spans="20:20" x14ac:dyDescent="0.2">
      <c r="T649" s="108" t="str">
        <f t="shared" si="10"/>
        <v>Krankheit</v>
      </c>
    </row>
    <row r="650" spans="20:20" x14ac:dyDescent="0.2">
      <c r="T650" s="108" t="str">
        <f t="shared" si="10"/>
        <v>Krankheit</v>
      </c>
    </row>
    <row r="651" spans="20:20" x14ac:dyDescent="0.2">
      <c r="T651" s="108" t="str">
        <f t="shared" si="10"/>
        <v>Krankheit</v>
      </c>
    </row>
    <row r="652" spans="20:20" x14ac:dyDescent="0.2">
      <c r="T652" s="108" t="str">
        <f t="shared" si="10"/>
        <v>Krankheit</v>
      </c>
    </row>
    <row r="653" spans="20:20" x14ac:dyDescent="0.2">
      <c r="T653" s="108" t="str">
        <f t="shared" si="10"/>
        <v>Krankheit</v>
      </c>
    </row>
    <row r="654" spans="20:20" x14ac:dyDescent="0.2">
      <c r="T654" s="108" t="str">
        <f t="shared" si="10"/>
        <v>Krankheit</v>
      </c>
    </row>
    <row r="655" spans="20:20" x14ac:dyDescent="0.2">
      <c r="T655" s="108" t="str">
        <f t="shared" si="10"/>
        <v>Krankheit</v>
      </c>
    </row>
    <row r="656" spans="20:20" x14ac:dyDescent="0.2">
      <c r="T656" s="108" t="str">
        <f t="shared" si="10"/>
        <v>Krankheit</v>
      </c>
    </row>
    <row r="657" spans="20:20" x14ac:dyDescent="0.2">
      <c r="T657" s="108" t="str">
        <f t="shared" si="10"/>
        <v>Krankheit</v>
      </c>
    </row>
    <row r="658" spans="20:20" x14ac:dyDescent="0.2">
      <c r="T658" s="108" t="str">
        <f t="shared" si="10"/>
        <v>Krankheit</v>
      </c>
    </row>
    <row r="659" spans="20:20" x14ac:dyDescent="0.2">
      <c r="T659" s="108" t="str">
        <f t="shared" si="10"/>
        <v>Krankheit</v>
      </c>
    </row>
    <row r="660" spans="20:20" x14ac:dyDescent="0.2">
      <c r="T660" s="108" t="str">
        <f t="shared" si="10"/>
        <v>Krankheit</v>
      </c>
    </row>
    <row r="661" spans="20:20" x14ac:dyDescent="0.2">
      <c r="T661" s="108" t="str">
        <f t="shared" si="10"/>
        <v>Krankheit</v>
      </c>
    </row>
    <row r="662" spans="20:20" x14ac:dyDescent="0.2">
      <c r="T662" s="108" t="str">
        <f t="shared" si="10"/>
        <v>Krankheit</v>
      </c>
    </row>
    <row r="663" spans="20:20" x14ac:dyDescent="0.2">
      <c r="T663" s="108" t="str">
        <f t="shared" si="10"/>
        <v>Krankheit</v>
      </c>
    </row>
    <row r="664" spans="20:20" x14ac:dyDescent="0.2">
      <c r="T664" s="108" t="str">
        <f t="shared" si="10"/>
        <v>Krankheit</v>
      </c>
    </row>
    <row r="665" spans="20:20" x14ac:dyDescent="0.2">
      <c r="T665" s="108" t="str">
        <f t="shared" si="10"/>
        <v>Krankheit</v>
      </c>
    </row>
    <row r="666" spans="20:20" x14ac:dyDescent="0.2">
      <c r="T666" s="108" t="str">
        <f t="shared" si="10"/>
        <v>Krankheit</v>
      </c>
    </row>
    <row r="667" spans="20:20" x14ac:dyDescent="0.2">
      <c r="T667" s="108" t="str">
        <f t="shared" si="10"/>
        <v>Krankheit</v>
      </c>
    </row>
    <row r="668" spans="20:20" x14ac:dyDescent="0.2">
      <c r="T668" s="108" t="str">
        <f t="shared" si="10"/>
        <v>Krankheit</v>
      </c>
    </row>
    <row r="669" spans="20:20" x14ac:dyDescent="0.2">
      <c r="T669" s="108" t="str">
        <f t="shared" si="10"/>
        <v>Krankheit</v>
      </c>
    </row>
    <row r="670" spans="20:20" x14ac:dyDescent="0.2">
      <c r="T670" s="108" t="str">
        <f t="shared" si="10"/>
        <v>Krankheit</v>
      </c>
    </row>
    <row r="671" spans="20:20" x14ac:dyDescent="0.2">
      <c r="T671" s="108" t="str">
        <f t="shared" si="10"/>
        <v>Krankheit</v>
      </c>
    </row>
    <row r="672" spans="20:20" x14ac:dyDescent="0.2">
      <c r="T672" s="108" t="str">
        <f t="shared" si="10"/>
        <v>Krankheit</v>
      </c>
    </row>
    <row r="673" spans="20:20" x14ac:dyDescent="0.2">
      <c r="T673" s="108" t="str">
        <f t="shared" si="10"/>
        <v>Krankheit</v>
      </c>
    </row>
    <row r="674" spans="20:20" x14ac:dyDescent="0.2">
      <c r="T674" s="108" t="str">
        <f t="shared" si="10"/>
        <v>Krankheit</v>
      </c>
    </row>
    <row r="675" spans="20:20" x14ac:dyDescent="0.2">
      <c r="T675" s="108" t="str">
        <f t="shared" si="10"/>
        <v>Krankheit</v>
      </c>
    </row>
    <row r="676" spans="20:20" x14ac:dyDescent="0.2">
      <c r="T676" s="108" t="str">
        <f t="shared" si="10"/>
        <v>Krankheit</v>
      </c>
    </row>
    <row r="677" spans="20:20" x14ac:dyDescent="0.2">
      <c r="T677" s="108" t="str">
        <f t="shared" si="10"/>
        <v>Krankheit</v>
      </c>
    </row>
    <row r="678" spans="20:20" x14ac:dyDescent="0.2">
      <c r="T678" s="108" t="str">
        <f t="shared" si="10"/>
        <v>Krankheit</v>
      </c>
    </row>
    <row r="679" spans="20:20" x14ac:dyDescent="0.2">
      <c r="T679" s="108" t="str">
        <f t="shared" si="10"/>
        <v>Krankheit</v>
      </c>
    </row>
    <row r="680" spans="20:20" x14ac:dyDescent="0.2">
      <c r="T680" s="108" t="str">
        <f t="shared" si="10"/>
        <v>Krankheit</v>
      </c>
    </row>
    <row r="681" spans="20:20" x14ac:dyDescent="0.2">
      <c r="T681" s="108" t="str">
        <f t="shared" si="10"/>
        <v>Krankheit</v>
      </c>
    </row>
    <row r="682" spans="20:20" x14ac:dyDescent="0.2">
      <c r="T682" s="108" t="str">
        <f t="shared" si="10"/>
        <v>Krankheit</v>
      </c>
    </row>
    <row r="683" spans="20:20" x14ac:dyDescent="0.2">
      <c r="T683" s="108" t="str">
        <f t="shared" si="10"/>
        <v>Krankheit</v>
      </c>
    </row>
    <row r="684" spans="20:20" x14ac:dyDescent="0.2">
      <c r="T684" s="108" t="str">
        <f t="shared" si="10"/>
        <v>Krankheit</v>
      </c>
    </row>
    <row r="685" spans="20:20" x14ac:dyDescent="0.2">
      <c r="T685" s="108" t="str">
        <f t="shared" si="10"/>
        <v>Krankheit</v>
      </c>
    </row>
    <row r="686" spans="20:20" x14ac:dyDescent="0.2">
      <c r="T686" s="108" t="str">
        <f t="shared" si="10"/>
        <v>Krankheit</v>
      </c>
    </row>
    <row r="687" spans="20:20" x14ac:dyDescent="0.2">
      <c r="T687" s="108" t="str">
        <f t="shared" si="10"/>
        <v>Krankheit</v>
      </c>
    </row>
    <row r="688" spans="20:20" x14ac:dyDescent="0.2">
      <c r="T688" s="108" t="str">
        <f t="shared" si="10"/>
        <v>Krankheit</v>
      </c>
    </row>
    <row r="689" spans="20:20" x14ac:dyDescent="0.2">
      <c r="T689" s="108" t="str">
        <f t="shared" si="10"/>
        <v>Krankheit</v>
      </c>
    </row>
    <row r="690" spans="20:20" x14ac:dyDescent="0.2">
      <c r="T690" s="108" t="str">
        <f t="shared" si="10"/>
        <v>Krankheit</v>
      </c>
    </row>
    <row r="691" spans="20:20" x14ac:dyDescent="0.2">
      <c r="T691" s="108" t="str">
        <f t="shared" si="10"/>
        <v>Krankheit</v>
      </c>
    </row>
    <row r="692" spans="20:20" x14ac:dyDescent="0.2">
      <c r="T692" s="108" t="str">
        <f t="shared" si="10"/>
        <v>Krankheit</v>
      </c>
    </row>
    <row r="693" spans="20:20" x14ac:dyDescent="0.2">
      <c r="T693" s="108" t="str">
        <f t="shared" si="10"/>
        <v>Krankheit</v>
      </c>
    </row>
    <row r="694" spans="20:20" x14ac:dyDescent="0.2">
      <c r="T694" s="108" t="str">
        <f t="shared" si="10"/>
        <v>Krankheit</v>
      </c>
    </row>
    <row r="695" spans="20:20" x14ac:dyDescent="0.2">
      <c r="T695" s="108" t="str">
        <f t="shared" si="10"/>
        <v>Krankheit</v>
      </c>
    </row>
    <row r="696" spans="20:20" x14ac:dyDescent="0.2">
      <c r="T696" s="108" t="str">
        <f t="shared" si="10"/>
        <v>Krankheit</v>
      </c>
    </row>
    <row r="697" spans="20:20" x14ac:dyDescent="0.2">
      <c r="T697" s="108" t="str">
        <f t="shared" si="10"/>
        <v>Krankheit</v>
      </c>
    </row>
    <row r="698" spans="20:20" x14ac:dyDescent="0.2">
      <c r="T698" s="108" t="str">
        <f t="shared" si="10"/>
        <v>Krankheit</v>
      </c>
    </row>
    <row r="699" spans="20:20" x14ac:dyDescent="0.2">
      <c r="T699" s="108" t="str">
        <f t="shared" si="10"/>
        <v>Krankheit</v>
      </c>
    </row>
    <row r="700" spans="20:20" x14ac:dyDescent="0.2">
      <c r="T700" s="108" t="str">
        <f t="shared" si="10"/>
        <v>Krankheit</v>
      </c>
    </row>
    <row r="701" spans="20:20" x14ac:dyDescent="0.2">
      <c r="T701" s="108" t="str">
        <f t="shared" si="10"/>
        <v>Krankheit</v>
      </c>
    </row>
    <row r="702" spans="20:20" x14ac:dyDescent="0.2">
      <c r="T702" s="108" t="str">
        <f t="shared" si="10"/>
        <v>Krankheit</v>
      </c>
    </row>
    <row r="703" spans="20:20" x14ac:dyDescent="0.2">
      <c r="T703" s="108" t="str">
        <f t="shared" si="10"/>
        <v>Krankheit</v>
      </c>
    </row>
    <row r="704" spans="20:20" x14ac:dyDescent="0.2">
      <c r="T704" s="108" t="str">
        <f t="shared" si="10"/>
        <v>Krankheit</v>
      </c>
    </row>
    <row r="705" spans="20:20" x14ac:dyDescent="0.2">
      <c r="T705" s="108" t="str">
        <f t="shared" si="10"/>
        <v>Krankheit</v>
      </c>
    </row>
    <row r="706" spans="20:20" x14ac:dyDescent="0.2">
      <c r="T706" s="108" t="str">
        <f t="shared" si="10"/>
        <v>Krankheit</v>
      </c>
    </row>
    <row r="707" spans="20:20" x14ac:dyDescent="0.2">
      <c r="T707" s="108" t="str">
        <f t="shared" ref="T707:T770" si="11">IF(OR(O707="KLV A IV",O707="KLV B IV",O707="KLV C IV"),"IV",IF(OR(O707="KLV A UV",O707="KLV B UV",O707="KLV C UV"),"Unfall","Krankheit"))</f>
        <v>Krankheit</v>
      </c>
    </row>
    <row r="708" spans="20:20" x14ac:dyDescent="0.2">
      <c r="T708" s="108" t="str">
        <f t="shared" si="11"/>
        <v>Krankheit</v>
      </c>
    </row>
    <row r="709" spans="20:20" x14ac:dyDescent="0.2">
      <c r="T709" s="108" t="str">
        <f t="shared" si="11"/>
        <v>Krankheit</v>
      </c>
    </row>
    <row r="710" spans="20:20" x14ac:dyDescent="0.2">
      <c r="T710" s="108" t="str">
        <f t="shared" si="11"/>
        <v>Krankheit</v>
      </c>
    </row>
    <row r="711" spans="20:20" x14ac:dyDescent="0.2">
      <c r="T711" s="108" t="str">
        <f t="shared" si="11"/>
        <v>Krankheit</v>
      </c>
    </row>
    <row r="712" spans="20:20" x14ac:dyDescent="0.2">
      <c r="T712" s="108" t="str">
        <f t="shared" si="11"/>
        <v>Krankheit</v>
      </c>
    </row>
    <row r="713" spans="20:20" x14ac:dyDescent="0.2">
      <c r="T713" s="108" t="str">
        <f t="shared" si="11"/>
        <v>Krankheit</v>
      </c>
    </row>
    <row r="714" spans="20:20" x14ac:dyDescent="0.2">
      <c r="T714" s="108" t="str">
        <f t="shared" si="11"/>
        <v>Krankheit</v>
      </c>
    </row>
    <row r="715" spans="20:20" x14ac:dyDescent="0.2">
      <c r="T715" s="108" t="str">
        <f t="shared" si="11"/>
        <v>Krankheit</v>
      </c>
    </row>
    <row r="716" spans="20:20" x14ac:dyDescent="0.2">
      <c r="T716" s="108" t="str">
        <f t="shared" si="11"/>
        <v>Krankheit</v>
      </c>
    </row>
    <row r="717" spans="20:20" x14ac:dyDescent="0.2">
      <c r="T717" s="108" t="str">
        <f t="shared" si="11"/>
        <v>Krankheit</v>
      </c>
    </row>
    <row r="718" spans="20:20" x14ac:dyDescent="0.2">
      <c r="T718" s="108" t="str">
        <f t="shared" si="11"/>
        <v>Krankheit</v>
      </c>
    </row>
    <row r="719" spans="20:20" x14ac:dyDescent="0.2">
      <c r="T719" s="108" t="str">
        <f t="shared" si="11"/>
        <v>Krankheit</v>
      </c>
    </row>
    <row r="720" spans="20:20" x14ac:dyDescent="0.2">
      <c r="T720" s="108" t="str">
        <f t="shared" si="11"/>
        <v>Krankheit</v>
      </c>
    </row>
    <row r="721" spans="20:20" x14ac:dyDescent="0.2">
      <c r="T721" s="108" t="str">
        <f t="shared" si="11"/>
        <v>Krankheit</v>
      </c>
    </row>
    <row r="722" spans="20:20" x14ac:dyDescent="0.2">
      <c r="T722" s="108" t="str">
        <f t="shared" si="11"/>
        <v>Krankheit</v>
      </c>
    </row>
    <row r="723" spans="20:20" x14ac:dyDescent="0.2">
      <c r="T723" s="108" t="str">
        <f t="shared" si="11"/>
        <v>Krankheit</v>
      </c>
    </row>
    <row r="724" spans="20:20" x14ac:dyDescent="0.2">
      <c r="T724" s="108" t="str">
        <f t="shared" si="11"/>
        <v>Krankheit</v>
      </c>
    </row>
    <row r="725" spans="20:20" x14ac:dyDescent="0.2">
      <c r="T725" s="108" t="str">
        <f t="shared" si="11"/>
        <v>Krankheit</v>
      </c>
    </row>
    <row r="726" spans="20:20" x14ac:dyDescent="0.2">
      <c r="T726" s="108" t="str">
        <f t="shared" si="11"/>
        <v>Krankheit</v>
      </c>
    </row>
    <row r="727" spans="20:20" x14ac:dyDescent="0.2">
      <c r="T727" s="108" t="str">
        <f t="shared" si="11"/>
        <v>Krankheit</v>
      </c>
    </row>
    <row r="728" spans="20:20" x14ac:dyDescent="0.2">
      <c r="T728" s="108" t="str">
        <f t="shared" si="11"/>
        <v>Krankheit</v>
      </c>
    </row>
    <row r="729" spans="20:20" x14ac:dyDescent="0.2">
      <c r="T729" s="108" t="str">
        <f t="shared" si="11"/>
        <v>Krankheit</v>
      </c>
    </row>
    <row r="730" spans="20:20" x14ac:dyDescent="0.2">
      <c r="T730" s="108" t="str">
        <f t="shared" si="11"/>
        <v>Krankheit</v>
      </c>
    </row>
    <row r="731" spans="20:20" x14ac:dyDescent="0.2">
      <c r="T731" s="108" t="str">
        <f t="shared" si="11"/>
        <v>Krankheit</v>
      </c>
    </row>
    <row r="732" spans="20:20" x14ac:dyDescent="0.2">
      <c r="T732" s="108" t="str">
        <f t="shared" si="11"/>
        <v>Krankheit</v>
      </c>
    </row>
    <row r="733" spans="20:20" x14ac:dyDescent="0.2">
      <c r="T733" s="108" t="str">
        <f t="shared" si="11"/>
        <v>Krankheit</v>
      </c>
    </row>
    <row r="734" spans="20:20" x14ac:dyDescent="0.2">
      <c r="T734" s="108" t="str">
        <f t="shared" si="11"/>
        <v>Krankheit</v>
      </c>
    </row>
    <row r="735" spans="20:20" x14ac:dyDescent="0.2">
      <c r="T735" s="108" t="str">
        <f t="shared" si="11"/>
        <v>Krankheit</v>
      </c>
    </row>
    <row r="736" spans="20:20" x14ac:dyDescent="0.2">
      <c r="T736" s="108" t="str">
        <f t="shared" si="11"/>
        <v>Krankheit</v>
      </c>
    </row>
    <row r="737" spans="20:20" x14ac:dyDescent="0.2">
      <c r="T737" s="108" t="str">
        <f t="shared" si="11"/>
        <v>Krankheit</v>
      </c>
    </row>
    <row r="738" spans="20:20" x14ac:dyDescent="0.2">
      <c r="T738" s="108" t="str">
        <f t="shared" si="11"/>
        <v>Krankheit</v>
      </c>
    </row>
    <row r="739" spans="20:20" x14ac:dyDescent="0.2">
      <c r="T739" s="108" t="str">
        <f t="shared" si="11"/>
        <v>Krankheit</v>
      </c>
    </row>
    <row r="740" spans="20:20" x14ac:dyDescent="0.2">
      <c r="T740" s="108" t="str">
        <f t="shared" si="11"/>
        <v>Krankheit</v>
      </c>
    </row>
    <row r="741" spans="20:20" x14ac:dyDescent="0.2">
      <c r="T741" s="108" t="str">
        <f t="shared" si="11"/>
        <v>Krankheit</v>
      </c>
    </row>
    <row r="742" spans="20:20" x14ac:dyDescent="0.2">
      <c r="T742" s="108" t="str">
        <f t="shared" si="11"/>
        <v>Krankheit</v>
      </c>
    </row>
    <row r="743" spans="20:20" x14ac:dyDescent="0.2">
      <c r="T743" s="108" t="str">
        <f t="shared" si="11"/>
        <v>Krankheit</v>
      </c>
    </row>
    <row r="744" spans="20:20" x14ac:dyDescent="0.2">
      <c r="T744" s="108" t="str">
        <f t="shared" si="11"/>
        <v>Krankheit</v>
      </c>
    </row>
    <row r="745" spans="20:20" x14ac:dyDescent="0.2">
      <c r="T745" s="108" t="str">
        <f t="shared" si="11"/>
        <v>Krankheit</v>
      </c>
    </row>
    <row r="746" spans="20:20" x14ac:dyDescent="0.2">
      <c r="T746" s="108" t="str">
        <f t="shared" si="11"/>
        <v>Krankheit</v>
      </c>
    </row>
    <row r="747" spans="20:20" x14ac:dyDescent="0.2">
      <c r="T747" s="108" t="str">
        <f t="shared" si="11"/>
        <v>Krankheit</v>
      </c>
    </row>
    <row r="748" spans="20:20" x14ac:dyDescent="0.2">
      <c r="T748" s="108" t="str">
        <f t="shared" si="11"/>
        <v>Krankheit</v>
      </c>
    </row>
    <row r="749" spans="20:20" x14ac:dyDescent="0.2">
      <c r="T749" s="108" t="str">
        <f t="shared" si="11"/>
        <v>Krankheit</v>
      </c>
    </row>
    <row r="750" spans="20:20" x14ac:dyDescent="0.2">
      <c r="T750" s="108" t="str">
        <f t="shared" si="11"/>
        <v>Krankheit</v>
      </c>
    </row>
    <row r="751" spans="20:20" x14ac:dyDescent="0.2">
      <c r="T751" s="108" t="str">
        <f t="shared" si="11"/>
        <v>Krankheit</v>
      </c>
    </row>
    <row r="752" spans="20:20" x14ac:dyDescent="0.2">
      <c r="T752" s="108" t="str">
        <f t="shared" si="11"/>
        <v>Krankheit</v>
      </c>
    </row>
    <row r="753" spans="20:20" x14ac:dyDescent="0.2">
      <c r="T753" s="108" t="str">
        <f t="shared" si="11"/>
        <v>Krankheit</v>
      </c>
    </row>
    <row r="754" spans="20:20" x14ac:dyDescent="0.2">
      <c r="T754" s="108" t="str">
        <f t="shared" si="11"/>
        <v>Krankheit</v>
      </c>
    </row>
    <row r="755" spans="20:20" x14ac:dyDescent="0.2">
      <c r="T755" s="108" t="str">
        <f t="shared" si="11"/>
        <v>Krankheit</v>
      </c>
    </row>
    <row r="756" spans="20:20" x14ac:dyDescent="0.2">
      <c r="T756" s="108" t="str">
        <f t="shared" si="11"/>
        <v>Krankheit</v>
      </c>
    </row>
    <row r="757" spans="20:20" x14ac:dyDescent="0.2">
      <c r="T757" s="108" t="str">
        <f t="shared" si="11"/>
        <v>Krankheit</v>
      </c>
    </row>
    <row r="758" spans="20:20" x14ac:dyDescent="0.2">
      <c r="T758" s="108" t="str">
        <f t="shared" si="11"/>
        <v>Krankheit</v>
      </c>
    </row>
    <row r="759" spans="20:20" x14ac:dyDescent="0.2">
      <c r="T759" s="108" t="str">
        <f t="shared" si="11"/>
        <v>Krankheit</v>
      </c>
    </row>
    <row r="760" spans="20:20" x14ac:dyDescent="0.2">
      <c r="T760" s="108" t="str">
        <f t="shared" si="11"/>
        <v>Krankheit</v>
      </c>
    </row>
    <row r="761" spans="20:20" x14ac:dyDescent="0.2">
      <c r="T761" s="108" t="str">
        <f t="shared" si="11"/>
        <v>Krankheit</v>
      </c>
    </row>
    <row r="762" spans="20:20" x14ac:dyDescent="0.2">
      <c r="T762" s="108" t="str">
        <f t="shared" si="11"/>
        <v>Krankheit</v>
      </c>
    </row>
    <row r="763" spans="20:20" x14ac:dyDescent="0.2">
      <c r="T763" s="108" t="str">
        <f t="shared" si="11"/>
        <v>Krankheit</v>
      </c>
    </row>
    <row r="764" spans="20:20" x14ac:dyDescent="0.2">
      <c r="T764" s="108" t="str">
        <f t="shared" si="11"/>
        <v>Krankheit</v>
      </c>
    </row>
    <row r="765" spans="20:20" x14ac:dyDescent="0.2">
      <c r="T765" s="108" t="str">
        <f t="shared" si="11"/>
        <v>Krankheit</v>
      </c>
    </row>
    <row r="766" spans="20:20" x14ac:dyDescent="0.2">
      <c r="T766" s="108" t="str">
        <f t="shared" si="11"/>
        <v>Krankheit</v>
      </c>
    </row>
    <row r="767" spans="20:20" x14ac:dyDescent="0.2">
      <c r="T767" s="108" t="str">
        <f t="shared" si="11"/>
        <v>Krankheit</v>
      </c>
    </row>
    <row r="768" spans="20:20" x14ac:dyDescent="0.2">
      <c r="T768" s="108" t="str">
        <f t="shared" si="11"/>
        <v>Krankheit</v>
      </c>
    </row>
    <row r="769" spans="20:20" x14ac:dyDescent="0.2">
      <c r="T769" s="108" t="str">
        <f t="shared" si="11"/>
        <v>Krankheit</v>
      </c>
    </row>
    <row r="770" spans="20:20" x14ac:dyDescent="0.2">
      <c r="T770" s="108" t="str">
        <f t="shared" si="11"/>
        <v>Krankheit</v>
      </c>
    </row>
    <row r="771" spans="20:20" x14ac:dyDescent="0.2">
      <c r="T771" s="108" t="str">
        <f t="shared" ref="T771:T834" si="12">IF(OR(O771="KLV A IV",O771="KLV B IV",O771="KLV C IV"),"IV",IF(OR(O771="KLV A UV",O771="KLV B UV",O771="KLV C UV"),"Unfall","Krankheit"))</f>
        <v>Krankheit</v>
      </c>
    </row>
    <row r="772" spans="20:20" x14ac:dyDescent="0.2">
      <c r="T772" s="108" t="str">
        <f t="shared" si="12"/>
        <v>Krankheit</v>
      </c>
    </row>
    <row r="773" spans="20:20" x14ac:dyDescent="0.2">
      <c r="T773" s="108" t="str">
        <f t="shared" si="12"/>
        <v>Krankheit</v>
      </c>
    </row>
    <row r="774" spans="20:20" x14ac:dyDescent="0.2">
      <c r="T774" s="108" t="str">
        <f t="shared" si="12"/>
        <v>Krankheit</v>
      </c>
    </row>
    <row r="775" spans="20:20" x14ac:dyDescent="0.2">
      <c r="T775" s="108" t="str">
        <f t="shared" si="12"/>
        <v>Krankheit</v>
      </c>
    </row>
    <row r="776" spans="20:20" x14ac:dyDescent="0.2">
      <c r="T776" s="108" t="str">
        <f t="shared" si="12"/>
        <v>Krankheit</v>
      </c>
    </row>
    <row r="777" spans="20:20" x14ac:dyDescent="0.2">
      <c r="T777" s="108" t="str">
        <f t="shared" si="12"/>
        <v>Krankheit</v>
      </c>
    </row>
    <row r="778" spans="20:20" x14ac:dyDescent="0.2">
      <c r="T778" s="108" t="str">
        <f t="shared" si="12"/>
        <v>Krankheit</v>
      </c>
    </row>
    <row r="779" spans="20:20" x14ac:dyDescent="0.2">
      <c r="T779" s="108" t="str">
        <f t="shared" si="12"/>
        <v>Krankheit</v>
      </c>
    </row>
    <row r="780" spans="20:20" x14ac:dyDescent="0.2">
      <c r="T780" s="108" t="str">
        <f t="shared" si="12"/>
        <v>Krankheit</v>
      </c>
    </row>
    <row r="781" spans="20:20" x14ac:dyDescent="0.2">
      <c r="T781" s="108" t="str">
        <f t="shared" si="12"/>
        <v>Krankheit</v>
      </c>
    </row>
    <row r="782" spans="20:20" x14ac:dyDescent="0.2">
      <c r="T782" s="108" t="str">
        <f t="shared" si="12"/>
        <v>Krankheit</v>
      </c>
    </row>
    <row r="783" spans="20:20" x14ac:dyDescent="0.2">
      <c r="T783" s="108" t="str">
        <f t="shared" si="12"/>
        <v>Krankheit</v>
      </c>
    </row>
    <row r="784" spans="20:20" x14ac:dyDescent="0.2">
      <c r="T784" s="108" t="str">
        <f t="shared" si="12"/>
        <v>Krankheit</v>
      </c>
    </row>
    <row r="785" spans="20:20" x14ac:dyDescent="0.2">
      <c r="T785" s="108" t="str">
        <f t="shared" si="12"/>
        <v>Krankheit</v>
      </c>
    </row>
    <row r="786" spans="20:20" x14ac:dyDescent="0.2">
      <c r="T786" s="108" t="str">
        <f t="shared" si="12"/>
        <v>Krankheit</v>
      </c>
    </row>
    <row r="787" spans="20:20" x14ac:dyDescent="0.2">
      <c r="T787" s="108" t="str">
        <f t="shared" si="12"/>
        <v>Krankheit</v>
      </c>
    </row>
    <row r="788" spans="20:20" x14ac:dyDescent="0.2">
      <c r="T788" s="108" t="str">
        <f t="shared" si="12"/>
        <v>Krankheit</v>
      </c>
    </row>
    <row r="789" spans="20:20" x14ac:dyDescent="0.2">
      <c r="T789" s="108" t="str">
        <f t="shared" si="12"/>
        <v>Krankheit</v>
      </c>
    </row>
    <row r="790" spans="20:20" x14ac:dyDescent="0.2">
      <c r="T790" s="108" t="str">
        <f t="shared" si="12"/>
        <v>Krankheit</v>
      </c>
    </row>
    <row r="791" spans="20:20" x14ac:dyDescent="0.2">
      <c r="T791" s="108" t="str">
        <f t="shared" si="12"/>
        <v>Krankheit</v>
      </c>
    </row>
    <row r="792" spans="20:20" x14ac:dyDescent="0.2">
      <c r="T792" s="108" t="str">
        <f t="shared" si="12"/>
        <v>Krankheit</v>
      </c>
    </row>
    <row r="793" spans="20:20" x14ac:dyDescent="0.2">
      <c r="T793" s="108" t="str">
        <f t="shared" si="12"/>
        <v>Krankheit</v>
      </c>
    </row>
    <row r="794" spans="20:20" x14ac:dyDescent="0.2">
      <c r="T794" s="108" t="str">
        <f t="shared" si="12"/>
        <v>Krankheit</v>
      </c>
    </row>
    <row r="795" spans="20:20" x14ac:dyDescent="0.2">
      <c r="T795" s="108" t="str">
        <f t="shared" si="12"/>
        <v>Krankheit</v>
      </c>
    </row>
    <row r="796" spans="20:20" x14ac:dyDescent="0.2">
      <c r="T796" s="108" t="str">
        <f t="shared" si="12"/>
        <v>Krankheit</v>
      </c>
    </row>
    <row r="797" spans="20:20" x14ac:dyDescent="0.2">
      <c r="T797" s="108" t="str">
        <f t="shared" si="12"/>
        <v>Krankheit</v>
      </c>
    </row>
    <row r="798" spans="20:20" x14ac:dyDescent="0.2">
      <c r="T798" s="108" t="str">
        <f t="shared" si="12"/>
        <v>Krankheit</v>
      </c>
    </row>
    <row r="799" spans="20:20" x14ac:dyDescent="0.2">
      <c r="T799" s="108" t="str">
        <f t="shared" si="12"/>
        <v>Krankheit</v>
      </c>
    </row>
    <row r="800" spans="20:20" x14ac:dyDescent="0.2">
      <c r="T800" s="108" t="str">
        <f t="shared" si="12"/>
        <v>Krankheit</v>
      </c>
    </row>
    <row r="801" spans="20:20" x14ac:dyDescent="0.2">
      <c r="T801" s="108" t="str">
        <f t="shared" si="12"/>
        <v>Krankheit</v>
      </c>
    </row>
    <row r="802" spans="20:20" x14ac:dyDescent="0.2">
      <c r="T802" s="108" t="str">
        <f t="shared" si="12"/>
        <v>Krankheit</v>
      </c>
    </row>
    <row r="803" spans="20:20" x14ac:dyDescent="0.2">
      <c r="T803" s="108" t="str">
        <f t="shared" si="12"/>
        <v>Krankheit</v>
      </c>
    </row>
    <row r="804" spans="20:20" x14ac:dyDescent="0.2">
      <c r="T804" s="108" t="str">
        <f t="shared" si="12"/>
        <v>Krankheit</v>
      </c>
    </row>
    <row r="805" spans="20:20" x14ac:dyDescent="0.2">
      <c r="T805" s="108" t="str">
        <f t="shared" si="12"/>
        <v>Krankheit</v>
      </c>
    </row>
    <row r="806" spans="20:20" x14ac:dyDescent="0.2">
      <c r="T806" s="108" t="str">
        <f t="shared" si="12"/>
        <v>Krankheit</v>
      </c>
    </row>
    <row r="807" spans="20:20" x14ac:dyDescent="0.2">
      <c r="T807" s="108" t="str">
        <f t="shared" si="12"/>
        <v>Krankheit</v>
      </c>
    </row>
    <row r="808" spans="20:20" x14ac:dyDescent="0.2">
      <c r="T808" s="108" t="str">
        <f t="shared" si="12"/>
        <v>Krankheit</v>
      </c>
    </row>
    <row r="809" spans="20:20" x14ac:dyDescent="0.2">
      <c r="T809" s="108" t="str">
        <f t="shared" si="12"/>
        <v>Krankheit</v>
      </c>
    </row>
    <row r="810" spans="20:20" x14ac:dyDescent="0.2">
      <c r="T810" s="108" t="str">
        <f t="shared" si="12"/>
        <v>Krankheit</v>
      </c>
    </row>
    <row r="811" spans="20:20" x14ac:dyDescent="0.2">
      <c r="T811" s="108" t="str">
        <f t="shared" si="12"/>
        <v>Krankheit</v>
      </c>
    </row>
    <row r="812" spans="20:20" x14ac:dyDescent="0.2">
      <c r="T812" s="108" t="str">
        <f t="shared" si="12"/>
        <v>Krankheit</v>
      </c>
    </row>
    <row r="813" spans="20:20" x14ac:dyDescent="0.2">
      <c r="T813" s="108" t="str">
        <f t="shared" si="12"/>
        <v>Krankheit</v>
      </c>
    </row>
    <row r="814" spans="20:20" x14ac:dyDescent="0.2">
      <c r="T814" s="108" t="str">
        <f t="shared" si="12"/>
        <v>Krankheit</v>
      </c>
    </row>
    <row r="815" spans="20:20" x14ac:dyDescent="0.2">
      <c r="T815" s="108" t="str">
        <f t="shared" si="12"/>
        <v>Krankheit</v>
      </c>
    </row>
    <row r="816" spans="20:20" x14ac:dyDescent="0.2">
      <c r="T816" s="108" t="str">
        <f t="shared" si="12"/>
        <v>Krankheit</v>
      </c>
    </row>
    <row r="817" spans="20:20" x14ac:dyDescent="0.2">
      <c r="T817" s="108" t="str">
        <f t="shared" si="12"/>
        <v>Krankheit</v>
      </c>
    </row>
    <row r="818" spans="20:20" x14ac:dyDescent="0.2">
      <c r="T818" s="108" t="str">
        <f t="shared" si="12"/>
        <v>Krankheit</v>
      </c>
    </row>
    <row r="819" spans="20:20" x14ac:dyDescent="0.2">
      <c r="T819" s="108" t="str">
        <f t="shared" si="12"/>
        <v>Krankheit</v>
      </c>
    </row>
    <row r="820" spans="20:20" x14ac:dyDescent="0.2">
      <c r="T820" s="108" t="str">
        <f t="shared" si="12"/>
        <v>Krankheit</v>
      </c>
    </row>
    <row r="821" spans="20:20" x14ac:dyDescent="0.2">
      <c r="T821" s="108" t="str">
        <f t="shared" si="12"/>
        <v>Krankheit</v>
      </c>
    </row>
    <row r="822" spans="20:20" x14ac:dyDescent="0.2">
      <c r="T822" s="108" t="str">
        <f t="shared" si="12"/>
        <v>Krankheit</v>
      </c>
    </row>
    <row r="823" spans="20:20" x14ac:dyDescent="0.2">
      <c r="T823" s="108" t="str">
        <f t="shared" si="12"/>
        <v>Krankheit</v>
      </c>
    </row>
    <row r="824" spans="20:20" x14ac:dyDescent="0.2">
      <c r="T824" s="108" t="str">
        <f t="shared" si="12"/>
        <v>Krankheit</v>
      </c>
    </row>
    <row r="825" spans="20:20" x14ac:dyDescent="0.2">
      <c r="T825" s="108" t="str">
        <f t="shared" si="12"/>
        <v>Krankheit</v>
      </c>
    </row>
    <row r="826" spans="20:20" x14ac:dyDescent="0.2">
      <c r="T826" s="108" t="str">
        <f t="shared" si="12"/>
        <v>Krankheit</v>
      </c>
    </row>
    <row r="827" spans="20:20" x14ac:dyDescent="0.2">
      <c r="T827" s="108" t="str">
        <f t="shared" si="12"/>
        <v>Krankheit</v>
      </c>
    </row>
    <row r="828" spans="20:20" x14ac:dyDescent="0.2">
      <c r="T828" s="108" t="str">
        <f t="shared" si="12"/>
        <v>Krankheit</v>
      </c>
    </row>
    <row r="829" spans="20:20" x14ac:dyDescent="0.2">
      <c r="T829" s="108" t="str">
        <f t="shared" si="12"/>
        <v>Krankheit</v>
      </c>
    </row>
    <row r="830" spans="20:20" x14ac:dyDescent="0.2">
      <c r="T830" s="108" t="str">
        <f t="shared" si="12"/>
        <v>Krankheit</v>
      </c>
    </row>
    <row r="831" spans="20:20" x14ac:dyDescent="0.2">
      <c r="T831" s="108" t="str">
        <f t="shared" si="12"/>
        <v>Krankheit</v>
      </c>
    </row>
    <row r="832" spans="20:20" x14ac:dyDescent="0.2">
      <c r="T832" s="108" t="str">
        <f t="shared" si="12"/>
        <v>Krankheit</v>
      </c>
    </row>
    <row r="833" spans="20:20" x14ac:dyDescent="0.2">
      <c r="T833" s="108" t="str">
        <f t="shared" si="12"/>
        <v>Krankheit</v>
      </c>
    </row>
    <row r="834" spans="20:20" x14ac:dyDescent="0.2">
      <c r="T834" s="108" t="str">
        <f t="shared" si="12"/>
        <v>Krankheit</v>
      </c>
    </row>
    <row r="835" spans="20:20" x14ac:dyDescent="0.2">
      <c r="T835" s="108" t="str">
        <f t="shared" ref="T835:T898" si="13">IF(OR(O835="KLV A IV",O835="KLV B IV",O835="KLV C IV"),"IV",IF(OR(O835="KLV A UV",O835="KLV B UV",O835="KLV C UV"),"Unfall","Krankheit"))</f>
        <v>Krankheit</v>
      </c>
    </row>
    <row r="836" spans="20:20" x14ac:dyDescent="0.2">
      <c r="T836" s="108" t="str">
        <f t="shared" si="13"/>
        <v>Krankheit</v>
      </c>
    </row>
    <row r="837" spans="20:20" x14ac:dyDescent="0.2">
      <c r="T837" s="108" t="str">
        <f t="shared" si="13"/>
        <v>Krankheit</v>
      </c>
    </row>
    <row r="838" spans="20:20" x14ac:dyDescent="0.2">
      <c r="T838" s="108" t="str">
        <f t="shared" si="13"/>
        <v>Krankheit</v>
      </c>
    </row>
    <row r="839" spans="20:20" x14ac:dyDescent="0.2">
      <c r="T839" s="108" t="str">
        <f t="shared" si="13"/>
        <v>Krankheit</v>
      </c>
    </row>
    <row r="840" spans="20:20" x14ac:dyDescent="0.2">
      <c r="T840" s="108" t="str">
        <f t="shared" si="13"/>
        <v>Krankheit</v>
      </c>
    </row>
    <row r="841" spans="20:20" x14ac:dyDescent="0.2">
      <c r="T841" s="108" t="str">
        <f t="shared" si="13"/>
        <v>Krankheit</v>
      </c>
    </row>
    <row r="842" spans="20:20" x14ac:dyDescent="0.2">
      <c r="T842" s="108" t="str">
        <f t="shared" si="13"/>
        <v>Krankheit</v>
      </c>
    </row>
    <row r="843" spans="20:20" x14ac:dyDescent="0.2">
      <c r="T843" s="108" t="str">
        <f t="shared" si="13"/>
        <v>Krankheit</v>
      </c>
    </row>
    <row r="844" spans="20:20" x14ac:dyDescent="0.2">
      <c r="T844" s="108" t="str">
        <f t="shared" si="13"/>
        <v>Krankheit</v>
      </c>
    </row>
    <row r="845" spans="20:20" x14ac:dyDescent="0.2">
      <c r="T845" s="108" t="str">
        <f t="shared" si="13"/>
        <v>Krankheit</v>
      </c>
    </row>
    <row r="846" spans="20:20" x14ac:dyDescent="0.2">
      <c r="T846" s="108" t="str">
        <f t="shared" si="13"/>
        <v>Krankheit</v>
      </c>
    </row>
    <row r="847" spans="20:20" x14ac:dyDescent="0.2">
      <c r="T847" s="108" t="str">
        <f t="shared" si="13"/>
        <v>Krankheit</v>
      </c>
    </row>
    <row r="848" spans="20:20" x14ac:dyDescent="0.2">
      <c r="T848" s="108" t="str">
        <f t="shared" si="13"/>
        <v>Krankheit</v>
      </c>
    </row>
    <row r="849" spans="20:20" x14ac:dyDescent="0.2">
      <c r="T849" s="108" t="str">
        <f t="shared" si="13"/>
        <v>Krankheit</v>
      </c>
    </row>
    <row r="850" spans="20:20" x14ac:dyDescent="0.2">
      <c r="T850" s="108" t="str">
        <f t="shared" si="13"/>
        <v>Krankheit</v>
      </c>
    </row>
    <row r="851" spans="20:20" x14ac:dyDescent="0.2">
      <c r="T851" s="108" t="str">
        <f t="shared" si="13"/>
        <v>Krankheit</v>
      </c>
    </row>
    <row r="852" spans="20:20" x14ac:dyDescent="0.2">
      <c r="T852" s="108" t="str">
        <f t="shared" si="13"/>
        <v>Krankheit</v>
      </c>
    </row>
    <row r="853" spans="20:20" x14ac:dyDescent="0.2">
      <c r="T853" s="108" t="str">
        <f t="shared" si="13"/>
        <v>Krankheit</v>
      </c>
    </row>
    <row r="854" spans="20:20" x14ac:dyDescent="0.2">
      <c r="T854" s="108" t="str">
        <f t="shared" si="13"/>
        <v>Krankheit</v>
      </c>
    </row>
    <row r="855" spans="20:20" x14ac:dyDescent="0.2">
      <c r="T855" s="108" t="str">
        <f t="shared" si="13"/>
        <v>Krankheit</v>
      </c>
    </row>
    <row r="856" spans="20:20" x14ac:dyDescent="0.2">
      <c r="T856" s="108" t="str">
        <f t="shared" si="13"/>
        <v>Krankheit</v>
      </c>
    </row>
    <row r="857" spans="20:20" x14ac:dyDescent="0.2">
      <c r="T857" s="108" t="str">
        <f t="shared" si="13"/>
        <v>Krankheit</v>
      </c>
    </row>
    <row r="858" spans="20:20" x14ac:dyDescent="0.2">
      <c r="T858" s="108" t="str">
        <f t="shared" si="13"/>
        <v>Krankheit</v>
      </c>
    </row>
    <row r="859" spans="20:20" x14ac:dyDescent="0.2">
      <c r="T859" s="108" t="str">
        <f t="shared" si="13"/>
        <v>Krankheit</v>
      </c>
    </row>
    <row r="860" spans="20:20" x14ac:dyDescent="0.2">
      <c r="T860" s="108" t="str">
        <f t="shared" si="13"/>
        <v>Krankheit</v>
      </c>
    </row>
    <row r="861" spans="20:20" x14ac:dyDescent="0.2">
      <c r="T861" s="108" t="str">
        <f t="shared" si="13"/>
        <v>Krankheit</v>
      </c>
    </row>
    <row r="862" spans="20:20" x14ac:dyDescent="0.2">
      <c r="T862" s="108" t="str">
        <f t="shared" si="13"/>
        <v>Krankheit</v>
      </c>
    </row>
    <row r="863" spans="20:20" x14ac:dyDescent="0.2">
      <c r="T863" s="108" t="str">
        <f t="shared" si="13"/>
        <v>Krankheit</v>
      </c>
    </row>
    <row r="864" spans="20:20" x14ac:dyDescent="0.2">
      <c r="T864" s="108" t="str">
        <f t="shared" si="13"/>
        <v>Krankheit</v>
      </c>
    </row>
    <row r="865" spans="20:20" x14ac:dyDescent="0.2">
      <c r="T865" s="108" t="str">
        <f t="shared" si="13"/>
        <v>Krankheit</v>
      </c>
    </row>
    <row r="866" spans="20:20" x14ac:dyDescent="0.2">
      <c r="T866" s="108" t="str">
        <f t="shared" si="13"/>
        <v>Krankheit</v>
      </c>
    </row>
    <row r="867" spans="20:20" x14ac:dyDescent="0.2">
      <c r="T867" s="108" t="str">
        <f t="shared" si="13"/>
        <v>Krankheit</v>
      </c>
    </row>
    <row r="868" spans="20:20" x14ac:dyDescent="0.2">
      <c r="T868" s="108" t="str">
        <f t="shared" si="13"/>
        <v>Krankheit</v>
      </c>
    </row>
    <row r="869" spans="20:20" x14ac:dyDescent="0.2">
      <c r="T869" s="108" t="str">
        <f t="shared" si="13"/>
        <v>Krankheit</v>
      </c>
    </row>
    <row r="870" spans="20:20" x14ac:dyDescent="0.2">
      <c r="T870" s="108" t="str">
        <f t="shared" si="13"/>
        <v>Krankheit</v>
      </c>
    </row>
    <row r="871" spans="20:20" x14ac:dyDescent="0.2">
      <c r="T871" s="108" t="str">
        <f t="shared" si="13"/>
        <v>Krankheit</v>
      </c>
    </row>
    <row r="872" spans="20:20" x14ac:dyDescent="0.2">
      <c r="T872" s="108" t="str">
        <f t="shared" si="13"/>
        <v>Krankheit</v>
      </c>
    </row>
    <row r="873" spans="20:20" x14ac:dyDescent="0.2">
      <c r="T873" s="108" t="str">
        <f t="shared" si="13"/>
        <v>Krankheit</v>
      </c>
    </row>
    <row r="874" spans="20:20" x14ac:dyDescent="0.2">
      <c r="T874" s="108" t="str">
        <f t="shared" si="13"/>
        <v>Krankheit</v>
      </c>
    </row>
    <row r="875" spans="20:20" x14ac:dyDescent="0.2">
      <c r="T875" s="108" t="str">
        <f t="shared" si="13"/>
        <v>Krankheit</v>
      </c>
    </row>
    <row r="876" spans="20:20" x14ac:dyDescent="0.2">
      <c r="T876" s="108" t="str">
        <f t="shared" si="13"/>
        <v>Krankheit</v>
      </c>
    </row>
    <row r="877" spans="20:20" x14ac:dyDescent="0.2">
      <c r="T877" s="108" t="str">
        <f t="shared" si="13"/>
        <v>Krankheit</v>
      </c>
    </row>
    <row r="878" spans="20:20" x14ac:dyDescent="0.2">
      <c r="T878" s="108" t="str">
        <f t="shared" si="13"/>
        <v>Krankheit</v>
      </c>
    </row>
    <row r="879" spans="20:20" x14ac:dyDescent="0.2">
      <c r="T879" s="108" t="str">
        <f t="shared" si="13"/>
        <v>Krankheit</v>
      </c>
    </row>
    <row r="880" spans="20:20" x14ac:dyDescent="0.2">
      <c r="T880" s="108" t="str">
        <f t="shared" si="13"/>
        <v>Krankheit</v>
      </c>
    </row>
    <row r="881" spans="20:20" x14ac:dyDescent="0.2">
      <c r="T881" s="108" t="str">
        <f t="shared" si="13"/>
        <v>Krankheit</v>
      </c>
    </row>
    <row r="882" spans="20:20" x14ac:dyDescent="0.2">
      <c r="T882" s="108" t="str">
        <f t="shared" si="13"/>
        <v>Krankheit</v>
      </c>
    </row>
    <row r="883" spans="20:20" x14ac:dyDescent="0.2">
      <c r="T883" s="108" t="str">
        <f t="shared" si="13"/>
        <v>Krankheit</v>
      </c>
    </row>
    <row r="884" spans="20:20" x14ac:dyDescent="0.2">
      <c r="T884" s="108" t="str">
        <f t="shared" si="13"/>
        <v>Krankheit</v>
      </c>
    </row>
    <row r="885" spans="20:20" x14ac:dyDescent="0.2">
      <c r="T885" s="108" t="str">
        <f t="shared" si="13"/>
        <v>Krankheit</v>
      </c>
    </row>
    <row r="886" spans="20:20" x14ac:dyDescent="0.2">
      <c r="T886" s="108" t="str">
        <f t="shared" si="13"/>
        <v>Krankheit</v>
      </c>
    </row>
    <row r="887" spans="20:20" x14ac:dyDescent="0.2">
      <c r="T887" s="108" t="str">
        <f t="shared" si="13"/>
        <v>Krankheit</v>
      </c>
    </row>
    <row r="888" spans="20:20" x14ac:dyDescent="0.2">
      <c r="T888" s="108" t="str">
        <f t="shared" si="13"/>
        <v>Krankheit</v>
      </c>
    </row>
    <row r="889" spans="20:20" x14ac:dyDescent="0.2">
      <c r="T889" s="108" t="str">
        <f t="shared" si="13"/>
        <v>Krankheit</v>
      </c>
    </row>
    <row r="890" spans="20:20" x14ac:dyDescent="0.2">
      <c r="T890" s="108" t="str">
        <f t="shared" si="13"/>
        <v>Krankheit</v>
      </c>
    </row>
    <row r="891" spans="20:20" x14ac:dyDescent="0.2">
      <c r="T891" s="108" t="str">
        <f t="shared" si="13"/>
        <v>Krankheit</v>
      </c>
    </row>
    <row r="892" spans="20:20" x14ac:dyDescent="0.2">
      <c r="T892" s="108" t="str">
        <f t="shared" si="13"/>
        <v>Krankheit</v>
      </c>
    </row>
    <row r="893" spans="20:20" x14ac:dyDescent="0.2">
      <c r="T893" s="108" t="str">
        <f t="shared" si="13"/>
        <v>Krankheit</v>
      </c>
    </row>
    <row r="894" spans="20:20" x14ac:dyDescent="0.2">
      <c r="T894" s="108" t="str">
        <f t="shared" si="13"/>
        <v>Krankheit</v>
      </c>
    </row>
    <row r="895" spans="20:20" x14ac:dyDescent="0.2">
      <c r="T895" s="108" t="str">
        <f t="shared" si="13"/>
        <v>Krankheit</v>
      </c>
    </row>
    <row r="896" spans="20:20" x14ac:dyDescent="0.2">
      <c r="T896" s="108" t="str">
        <f t="shared" si="13"/>
        <v>Krankheit</v>
      </c>
    </row>
    <row r="897" spans="20:20" x14ac:dyDescent="0.2">
      <c r="T897" s="108" t="str">
        <f t="shared" si="13"/>
        <v>Krankheit</v>
      </c>
    </row>
    <row r="898" spans="20:20" x14ac:dyDescent="0.2">
      <c r="T898" s="108" t="str">
        <f t="shared" si="13"/>
        <v>Krankheit</v>
      </c>
    </row>
    <row r="899" spans="20:20" x14ac:dyDescent="0.2">
      <c r="T899" s="108" t="str">
        <f t="shared" ref="T899:T962" si="14">IF(OR(O899="KLV A IV",O899="KLV B IV",O899="KLV C IV"),"IV",IF(OR(O899="KLV A UV",O899="KLV B UV",O899="KLV C UV"),"Unfall","Krankheit"))</f>
        <v>Krankheit</v>
      </c>
    </row>
    <row r="900" spans="20:20" x14ac:dyDescent="0.2">
      <c r="T900" s="108" t="str">
        <f t="shared" si="14"/>
        <v>Krankheit</v>
      </c>
    </row>
    <row r="901" spans="20:20" x14ac:dyDescent="0.2">
      <c r="T901" s="108" t="str">
        <f t="shared" si="14"/>
        <v>Krankheit</v>
      </c>
    </row>
    <row r="902" spans="20:20" x14ac:dyDescent="0.2">
      <c r="T902" s="108" t="str">
        <f t="shared" si="14"/>
        <v>Krankheit</v>
      </c>
    </row>
    <row r="903" spans="20:20" x14ac:dyDescent="0.2">
      <c r="T903" s="108" t="str">
        <f t="shared" si="14"/>
        <v>Krankheit</v>
      </c>
    </row>
    <row r="904" spans="20:20" x14ac:dyDescent="0.2">
      <c r="T904" s="108" t="str">
        <f t="shared" si="14"/>
        <v>Krankheit</v>
      </c>
    </row>
    <row r="905" spans="20:20" x14ac:dyDescent="0.2">
      <c r="T905" s="108" t="str">
        <f t="shared" si="14"/>
        <v>Krankheit</v>
      </c>
    </row>
    <row r="906" spans="20:20" x14ac:dyDescent="0.2">
      <c r="T906" s="108" t="str">
        <f t="shared" si="14"/>
        <v>Krankheit</v>
      </c>
    </row>
    <row r="907" spans="20:20" x14ac:dyDescent="0.2">
      <c r="T907" s="108" t="str">
        <f t="shared" si="14"/>
        <v>Krankheit</v>
      </c>
    </row>
    <row r="908" spans="20:20" x14ac:dyDescent="0.2">
      <c r="T908" s="108" t="str">
        <f t="shared" si="14"/>
        <v>Krankheit</v>
      </c>
    </row>
    <row r="909" spans="20:20" x14ac:dyDescent="0.2">
      <c r="T909" s="108" t="str">
        <f t="shared" si="14"/>
        <v>Krankheit</v>
      </c>
    </row>
    <row r="910" spans="20:20" x14ac:dyDescent="0.2">
      <c r="T910" s="108" t="str">
        <f t="shared" si="14"/>
        <v>Krankheit</v>
      </c>
    </row>
    <row r="911" spans="20:20" x14ac:dyDescent="0.2">
      <c r="T911" s="108" t="str">
        <f t="shared" si="14"/>
        <v>Krankheit</v>
      </c>
    </row>
    <row r="912" spans="20:20" x14ac:dyDescent="0.2">
      <c r="T912" s="108" t="str">
        <f t="shared" si="14"/>
        <v>Krankheit</v>
      </c>
    </row>
    <row r="913" spans="20:20" x14ac:dyDescent="0.2">
      <c r="T913" s="108" t="str">
        <f t="shared" si="14"/>
        <v>Krankheit</v>
      </c>
    </row>
    <row r="914" spans="20:20" x14ac:dyDescent="0.2">
      <c r="T914" s="108" t="str">
        <f t="shared" si="14"/>
        <v>Krankheit</v>
      </c>
    </row>
    <row r="915" spans="20:20" x14ac:dyDescent="0.2">
      <c r="T915" s="108" t="str">
        <f t="shared" si="14"/>
        <v>Krankheit</v>
      </c>
    </row>
    <row r="916" spans="20:20" x14ac:dyDescent="0.2">
      <c r="T916" s="108" t="str">
        <f t="shared" si="14"/>
        <v>Krankheit</v>
      </c>
    </row>
    <row r="917" spans="20:20" x14ac:dyDescent="0.2">
      <c r="T917" s="108" t="str">
        <f t="shared" si="14"/>
        <v>Krankheit</v>
      </c>
    </row>
    <row r="918" spans="20:20" x14ac:dyDescent="0.2">
      <c r="T918" s="108" t="str">
        <f t="shared" si="14"/>
        <v>Krankheit</v>
      </c>
    </row>
    <row r="919" spans="20:20" x14ac:dyDescent="0.2">
      <c r="T919" s="108" t="str">
        <f t="shared" si="14"/>
        <v>Krankheit</v>
      </c>
    </row>
    <row r="920" spans="20:20" x14ac:dyDescent="0.2">
      <c r="T920" s="108" t="str">
        <f t="shared" si="14"/>
        <v>Krankheit</v>
      </c>
    </row>
    <row r="921" spans="20:20" x14ac:dyDescent="0.2">
      <c r="T921" s="108" t="str">
        <f t="shared" si="14"/>
        <v>Krankheit</v>
      </c>
    </row>
    <row r="922" spans="20:20" x14ac:dyDescent="0.2">
      <c r="T922" s="108" t="str">
        <f t="shared" si="14"/>
        <v>Krankheit</v>
      </c>
    </row>
    <row r="923" spans="20:20" x14ac:dyDescent="0.2">
      <c r="T923" s="108" t="str">
        <f t="shared" si="14"/>
        <v>Krankheit</v>
      </c>
    </row>
    <row r="924" spans="20:20" x14ac:dyDescent="0.2">
      <c r="T924" s="108" t="str">
        <f t="shared" si="14"/>
        <v>Krankheit</v>
      </c>
    </row>
    <row r="925" spans="20:20" x14ac:dyDescent="0.2">
      <c r="T925" s="108" t="str">
        <f t="shared" si="14"/>
        <v>Krankheit</v>
      </c>
    </row>
    <row r="926" spans="20:20" x14ac:dyDescent="0.2">
      <c r="T926" s="108" t="str">
        <f t="shared" si="14"/>
        <v>Krankheit</v>
      </c>
    </row>
    <row r="927" spans="20:20" x14ac:dyDescent="0.2">
      <c r="T927" s="108" t="str">
        <f t="shared" si="14"/>
        <v>Krankheit</v>
      </c>
    </row>
    <row r="928" spans="20:20" x14ac:dyDescent="0.2">
      <c r="T928" s="108" t="str">
        <f t="shared" si="14"/>
        <v>Krankheit</v>
      </c>
    </row>
    <row r="929" spans="20:20" x14ac:dyDescent="0.2">
      <c r="T929" s="108" t="str">
        <f t="shared" si="14"/>
        <v>Krankheit</v>
      </c>
    </row>
    <row r="930" spans="20:20" x14ac:dyDescent="0.2">
      <c r="T930" s="108" t="str">
        <f t="shared" si="14"/>
        <v>Krankheit</v>
      </c>
    </row>
    <row r="931" spans="20:20" x14ac:dyDescent="0.2">
      <c r="T931" s="108" t="str">
        <f t="shared" si="14"/>
        <v>Krankheit</v>
      </c>
    </row>
    <row r="932" spans="20:20" x14ac:dyDescent="0.2">
      <c r="T932" s="108" t="str">
        <f t="shared" si="14"/>
        <v>Krankheit</v>
      </c>
    </row>
    <row r="933" spans="20:20" x14ac:dyDescent="0.2">
      <c r="T933" s="108" t="str">
        <f t="shared" si="14"/>
        <v>Krankheit</v>
      </c>
    </row>
    <row r="934" spans="20:20" x14ac:dyDescent="0.2">
      <c r="T934" s="108" t="str">
        <f t="shared" si="14"/>
        <v>Krankheit</v>
      </c>
    </row>
    <row r="935" spans="20:20" x14ac:dyDescent="0.2">
      <c r="T935" s="108" t="str">
        <f t="shared" si="14"/>
        <v>Krankheit</v>
      </c>
    </row>
    <row r="936" spans="20:20" x14ac:dyDescent="0.2">
      <c r="T936" s="108" t="str">
        <f t="shared" si="14"/>
        <v>Krankheit</v>
      </c>
    </row>
    <row r="937" spans="20:20" x14ac:dyDescent="0.2">
      <c r="T937" s="108" t="str">
        <f t="shared" si="14"/>
        <v>Krankheit</v>
      </c>
    </row>
    <row r="938" spans="20:20" x14ac:dyDescent="0.2">
      <c r="T938" s="108" t="str">
        <f t="shared" si="14"/>
        <v>Krankheit</v>
      </c>
    </row>
    <row r="939" spans="20:20" x14ac:dyDescent="0.2">
      <c r="T939" s="108" t="str">
        <f t="shared" si="14"/>
        <v>Krankheit</v>
      </c>
    </row>
    <row r="940" spans="20:20" x14ac:dyDescent="0.2">
      <c r="T940" s="108" t="str">
        <f t="shared" si="14"/>
        <v>Krankheit</v>
      </c>
    </row>
    <row r="941" spans="20:20" x14ac:dyDescent="0.2">
      <c r="T941" s="108" t="str">
        <f t="shared" si="14"/>
        <v>Krankheit</v>
      </c>
    </row>
    <row r="942" spans="20:20" x14ac:dyDescent="0.2">
      <c r="T942" s="108" t="str">
        <f t="shared" si="14"/>
        <v>Krankheit</v>
      </c>
    </row>
    <row r="943" spans="20:20" x14ac:dyDescent="0.2">
      <c r="T943" s="108" t="str">
        <f t="shared" si="14"/>
        <v>Krankheit</v>
      </c>
    </row>
    <row r="944" spans="20:20" x14ac:dyDescent="0.2">
      <c r="T944" s="108" t="str">
        <f t="shared" si="14"/>
        <v>Krankheit</v>
      </c>
    </row>
    <row r="945" spans="20:20" x14ac:dyDescent="0.2">
      <c r="T945" s="108" t="str">
        <f t="shared" si="14"/>
        <v>Krankheit</v>
      </c>
    </row>
    <row r="946" spans="20:20" x14ac:dyDescent="0.2">
      <c r="T946" s="108" t="str">
        <f t="shared" si="14"/>
        <v>Krankheit</v>
      </c>
    </row>
    <row r="947" spans="20:20" x14ac:dyDescent="0.2">
      <c r="T947" s="108" t="str">
        <f t="shared" si="14"/>
        <v>Krankheit</v>
      </c>
    </row>
    <row r="948" spans="20:20" x14ac:dyDescent="0.2">
      <c r="T948" s="108" t="str">
        <f t="shared" si="14"/>
        <v>Krankheit</v>
      </c>
    </row>
    <row r="949" spans="20:20" x14ac:dyDescent="0.2">
      <c r="T949" s="108" t="str">
        <f t="shared" si="14"/>
        <v>Krankheit</v>
      </c>
    </row>
    <row r="950" spans="20:20" x14ac:dyDescent="0.2">
      <c r="T950" s="108" t="str">
        <f t="shared" si="14"/>
        <v>Krankheit</v>
      </c>
    </row>
    <row r="951" spans="20:20" x14ac:dyDescent="0.2">
      <c r="T951" s="108" t="str">
        <f t="shared" si="14"/>
        <v>Krankheit</v>
      </c>
    </row>
    <row r="952" spans="20:20" x14ac:dyDescent="0.2">
      <c r="T952" s="108" t="str">
        <f t="shared" si="14"/>
        <v>Krankheit</v>
      </c>
    </row>
    <row r="953" spans="20:20" x14ac:dyDescent="0.2">
      <c r="T953" s="108" t="str">
        <f t="shared" si="14"/>
        <v>Krankheit</v>
      </c>
    </row>
    <row r="954" spans="20:20" x14ac:dyDescent="0.2">
      <c r="T954" s="108" t="str">
        <f t="shared" si="14"/>
        <v>Krankheit</v>
      </c>
    </row>
    <row r="955" spans="20:20" x14ac:dyDescent="0.2">
      <c r="T955" s="108" t="str">
        <f t="shared" si="14"/>
        <v>Krankheit</v>
      </c>
    </row>
    <row r="956" spans="20:20" x14ac:dyDescent="0.2">
      <c r="T956" s="108" t="str">
        <f t="shared" si="14"/>
        <v>Krankheit</v>
      </c>
    </row>
    <row r="957" spans="20:20" x14ac:dyDescent="0.2">
      <c r="T957" s="108" t="str">
        <f t="shared" si="14"/>
        <v>Krankheit</v>
      </c>
    </row>
    <row r="958" spans="20:20" x14ac:dyDescent="0.2">
      <c r="T958" s="108" t="str">
        <f t="shared" si="14"/>
        <v>Krankheit</v>
      </c>
    </row>
    <row r="959" spans="20:20" x14ac:dyDescent="0.2">
      <c r="T959" s="108" t="str">
        <f t="shared" si="14"/>
        <v>Krankheit</v>
      </c>
    </row>
    <row r="960" spans="20:20" x14ac:dyDescent="0.2">
      <c r="T960" s="108" t="str">
        <f t="shared" si="14"/>
        <v>Krankheit</v>
      </c>
    </row>
    <row r="961" spans="20:20" x14ac:dyDescent="0.2">
      <c r="T961" s="108" t="str">
        <f t="shared" si="14"/>
        <v>Krankheit</v>
      </c>
    </row>
    <row r="962" spans="20:20" x14ac:dyDescent="0.2">
      <c r="T962" s="108" t="str">
        <f t="shared" si="14"/>
        <v>Krankheit</v>
      </c>
    </row>
    <row r="963" spans="20:20" x14ac:dyDescent="0.2">
      <c r="T963" s="108" t="str">
        <f t="shared" ref="T963:T1026" si="15">IF(OR(O963="KLV A IV",O963="KLV B IV",O963="KLV C IV"),"IV",IF(OR(O963="KLV A UV",O963="KLV B UV",O963="KLV C UV"),"Unfall","Krankheit"))</f>
        <v>Krankheit</v>
      </c>
    </row>
    <row r="964" spans="20:20" x14ac:dyDescent="0.2">
      <c r="T964" s="108" t="str">
        <f t="shared" si="15"/>
        <v>Krankheit</v>
      </c>
    </row>
    <row r="965" spans="20:20" x14ac:dyDescent="0.2">
      <c r="T965" s="108" t="str">
        <f t="shared" si="15"/>
        <v>Krankheit</v>
      </c>
    </row>
    <row r="966" spans="20:20" x14ac:dyDescent="0.2">
      <c r="T966" s="108" t="str">
        <f t="shared" si="15"/>
        <v>Krankheit</v>
      </c>
    </row>
    <row r="967" spans="20:20" x14ac:dyDescent="0.2">
      <c r="T967" s="108" t="str">
        <f t="shared" si="15"/>
        <v>Krankheit</v>
      </c>
    </row>
    <row r="968" spans="20:20" x14ac:dyDescent="0.2">
      <c r="T968" s="108" t="str">
        <f t="shared" si="15"/>
        <v>Krankheit</v>
      </c>
    </row>
    <row r="969" spans="20:20" x14ac:dyDescent="0.2">
      <c r="T969" s="108" t="str">
        <f t="shared" si="15"/>
        <v>Krankheit</v>
      </c>
    </row>
    <row r="970" spans="20:20" x14ac:dyDescent="0.2">
      <c r="T970" s="108" t="str">
        <f t="shared" si="15"/>
        <v>Krankheit</v>
      </c>
    </row>
    <row r="971" spans="20:20" x14ac:dyDescent="0.2">
      <c r="T971" s="108" t="str">
        <f t="shared" si="15"/>
        <v>Krankheit</v>
      </c>
    </row>
    <row r="972" spans="20:20" x14ac:dyDescent="0.2">
      <c r="T972" s="108" t="str">
        <f t="shared" si="15"/>
        <v>Krankheit</v>
      </c>
    </row>
    <row r="973" spans="20:20" x14ac:dyDescent="0.2">
      <c r="T973" s="108" t="str">
        <f t="shared" si="15"/>
        <v>Krankheit</v>
      </c>
    </row>
    <row r="974" spans="20:20" x14ac:dyDescent="0.2">
      <c r="T974" s="108" t="str">
        <f t="shared" si="15"/>
        <v>Krankheit</v>
      </c>
    </row>
    <row r="975" spans="20:20" x14ac:dyDescent="0.2">
      <c r="T975" s="108" t="str">
        <f t="shared" si="15"/>
        <v>Krankheit</v>
      </c>
    </row>
    <row r="976" spans="20:20" x14ac:dyDescent="0.2">
      <c r="T976" s="108" t="str">
        <f t="shared" si="15"/>
        <v>Krankheit</v>
      </c>
    </row>
    <row r="977" spans="20:20" x14ac:dyDescent="0.2">
      <c r="T977" s="108" t="str">
        <f t="shared" si="15"/>
        <v>Krankheit</v>
      </c>
    </row>
    <row r="978" spans="20:20" x14ac:dyDescent="0.2">
      <c r="T978" s="108" t="str">
        <f t="shared" si="15"/>
        <v>Krankheit</v>
      </c>
    </row>
    <row r="979" spans="20:20" x14ac:dyDescent="0.2">
      <c r="T979" s="108" t="str">
        <f t="shared" si="15"/>
        <v>Krankheit</v>
      </c>
    </row>
    <row r="980" spans="20:20" x14ac:dyDescent="0.2">
      <c r="T980" s="108" t="str">
        <f t="shared" si="15"/>
        <v>Krankheit</v>
      </c>
    </row>
    <row r="981" spans="20:20" x14ac:dyDescent="0.2">
      <c r="T981" s="108" t="str">
        <f t="shared" si="15"/>
        <v>Krankheit</v>
      </c>
    </row>
    <row r="982" spans="20:20" x14ac:dyDescent="0.2">
      <c r="T982" s="108" t="str">
        <f t="shared" si="15"/>
        <v>Krankheit</v>
      </c>
    </row>
    <row r="983" spans="20:20" x14ac:dyDescent="0.2">
      <c r="T983" s="108" t="str">
        <f t="shared" si="15"/>
        <v>Krankheit</v>
      </c>
    </row>
    <row r="984" spans="20:20" x14ac:dyDescent="0.2">
      <c r="T984" s="108" t="str">
        <f t="shared" si="15"/>
        <v>Krankheit</v>
      </c>
    </row>
    <row r="985" spans="20:20" x14ac:dyDescent="0.2">
      <c r="T985" s="108" t="str">
        <f t="shared" si="15"/>
        <v>Krankheit</v>
      </c>
    </row>
    <row r="986" spans="20:20" x14ac:dyDescent="0.2">
      <c r="T986" s="108" t="str">
        <f t="shared" si="15"/>
        <v>Krankheit</v>
      </c>
    </row>
    <row r="987" spans="20:20" x14ac:dyDescent="0.2">
      <c r="T987" s="108" t="str">
        <f t="shared" si="15"/>
        <v>Krankheit</v>
      </c>
    </row>
    <row r="988" spans="20:20" x14ac:dyDescent="0.2">
      <c r="T988" s="108" t="str">
        <f t="shared" si="15"/>
        <v>Krankheit</v>
      </c>
    </row>
    <row r="989" spans="20:20" x14ac:dyDescent="0.2">
      <c r="T989" s="108" t="str">
        <f t="shared" si="15"/>
        <v>Krankheit</v>
      </c>
    </row>
    <row r="990" spans="20:20" x14ac:dyDescent="0.2">
      <c r="T990" s="108" t="str">
        <f t="shared" si="15"/>
        <v>Krankheit</v>
      </c>
    </row>
    <row r="991" spans="20:20" x14ac:dyDescent="0.2">
      <c r="T991" s="108" t="str">
        <f t="shared" si="15"/>
        <v>Krankheit</v>
      </c>
    </row>
    <row r="992" spans="20:20" x14ac:dyDescent="0.2">
      <c r="T992" s="108" t="str">
        <f t="shared" si="15"/>
        <v>Krankheit</v>
      </c>
    </row>
    <row r="993" spans="20:20" x14ac:dyDescent="0.2">
      <c r="T993" s="108" t="str">
        <f t="shared" si="15"/>
        <v>Krankheit</v>
      </c>
    </row>
    <row r="994" spans="20:20" x14ac:dyDescent="0.2">
      <c r="T994" s="108" t="str">
        <f t="shared" si="15"/>
        <v>Krankheit</v>
      </c>
    </row>
    <row r="995" spans="20:20" x14ac:dyDescent="0.2">
      <c r="T995" s="108" t="str">
        <f t="shared" si="15"/>
        <v>Krankheit</v>
      </c>
    </row>
    <row r="996" spans="20:20" x14ac:dyDescent="0.2">
      <c r="T996" s="108" t="str">
        <f t="shared" si="15"/>
        <v>Krankheit</v>
      </c>
    </row>
    <row r="997" spans="20:20" x14ac:dyDescent="0.2">
      <c r="T997" s="108" t="str">
        <f t="shared" si="15"/>
        <v>Krankheit</v>
      </c>
    </row>
    <row r="998" spans="20:20" x14ac:dyDescent="0.2">
      <c r="T998" s="108" t="str">
        <f t="shared" si="15"/>
        <v>Krankheit</v>
      </c>
    </row>
    <row r="999" spans="20:20" x14ac:dyDescent="0.2">
      <c r="T999" s="108" t="str">
        <f t="shared" si="15"/>
        <v>Krankheit</v>
      </c>
    </row>
    <row r="1000" spans="20:20" x14ac:dyDescent="0.2">
      <c r="T1000" s="108" t="str">
        <f t="shared" si="15"/>
        <v>Krankheit</v>
      </c>
    </row>
    <row r="1001" spans="20:20" x14ac:dyDescent="0.2">
      <c r="T1001" s="108" t="str">
        <f t="shared" si="15"/>
        <v>Krankheit</v>
      </c>
    </row>
    <row r="1002" spans="20:20" x14ac:dyDescent="0.2">
      <c r="T1002" s="108" t="str">
        <f t="shared" si="15"/>
        <v>Krankheit</v>
      </c>
    </row>
    <row r="1003" spans="20:20" x14ac:dyDescent="0.2">
      <c r="T1003" s="108" t="str">
        <f t="shared" si="15"/>
        <v>Krankheit</v>
      </c>
    </row>
    <row r="1004" spans="20:20" x14ac:dyDescent="0.2">
      <c r="T1004" s="108" t="str">
        <f t="shared" si="15"/>
        <v>Krankheit</v>
      </c>
    </row>
    <row r="1005" spans="20:20" x14ac:dyDescent="0.2">
      <c r="T1005" s="108" t="str">
        <f t="shared" si="15"/>
        <v>Krankheit</v>
      </c>
    </row>
    <row r="1006" spans="20:20" x14ac:dyDescent="0.2">
      <c r="T1006" s="108" t="str">
        <f t="shared" si="15"/>
        <v>Krankheit</v>
      </c>
    </row>
    <row r="1007" spans="20:20" x14ac:dyDescent="0.2">
      <c r="T1007" s="108" t="str">
        <f t="shared" si="15"/>
        <v>Krankheit</v>
      </c>
    </row>
    <row r="1008" spans="20:20" x14ac:dyDescent="0.2">
      <c r="T1008" s="108" t="str">
        <f t="shared" si="15"/>
        <v>Krankheit</v>
      </c>
    </row>
    <row r="1009" spans="20:20" x14ac:dyDescent="0.2">
      <c r="T1009" s="108" t="str">
        <f t="shared" si="15"/>
        <v>Krankheit</v>
      </c>
    </row>
    <row r="1010" spans="20:20" x14ac:dyDescent="0.2">
      <c r="T1010" s="108" t="str">
        <f t="shared" si="15"/>
        <v>Krankheit</v>
      </c>
    </row>
    <row r="1011" spans="20:20" x14ac:dyDescent="0.2">
      <c r="T1011" s="108" t="str">
        <f t="shared" si="15"/>
        <v>Krankheit</v>
      </c>
    </row>
    <row r="1012" spans="20:20" x14ac:dyDescent="0.2">
      <c r="T1012" s="108" t="str">
        <f t="shared" si="15"/>
        <v>Krankheit</v>
      </c>
    </row>
    <row r="1013" spans="20:20" x14ac:dyDescent="0.2">
      <c r="T1013" s="108" t="str">
        <f t="shared" si="15"/>
        <v>Krankheit</v>
      </c>
    </row>
    <row r="1014" spans="20:20" x14ac:dyDescent="0.2">
      <c r="T1014" s="108" t="str">
        <f t="shared" si="15"/>
        <v>Krankheit</v>
      </c>
    </row>
    <row r="1015" spans="20:20" x14ac:dyDescent="0.2">
      <c r="T1015" s="108" t="str">
        <f t="shared" si="15"/>
        <v>Krankheit</v>
      </c>
    </row>
    <row r="1016" spans="20:20" x14ac:dyDescent="0.2">
      <c r="T1016" s="108" t="str">
        <f t="shared" si="15"/>
        <v>Krankheit</v>
      </c>
    </row>
    <row r="1017" spans="20:20" x14ac:dyDescent="0.2">
      <c r="T1017" s="108" t="str">
        <f t="shared" si="15"/>
        <v>Krankheit</v>
      </c>
    </row>
    <row r="1018" spans="20:20" x14ac:dyDescent="0.2">
      <c r="T1018" s="108" t="str">
        <f t="shared" si="15"/>
        <v>Krankheit</v>
      </c>
    </row>
    <row r="1019" spans="20:20" x14ac:dyDescent="0.2">
      <c r="T1019" s="108" t="str">
        <f t="shared" si="15"/>
        <v>Krankheit</v>
      </c>
    </row>
    <row r="1020" spans="20:20" x14ac:dyDescent="0.2">
      <c r="T1020" s="108" t="str">
        <f t="shared" si="15"/>
        <v>Krankheit</v>
      </c>
    </row>
    <row r="1021" spans="20:20" x14ac:dyDescent="0.2">
      <c r="T1021" s="108" t="str">
        <f t="shared" si="15"/>
        <v>Krankheit</v>
      </c>
    </row>
    <row r="1022" spans="20:20" x14ac:dyDescent="0.2">
      <c r="T1022" s="108" t="str">
        <f t="shared" si="15"/>
        <v>Krankheit</v>
      </c>
    </row>
    <row r="1023" spans="20:20" x14ac:dyDescent="0.2">
      <c r="T1023" s="108" t="str">
        <f t="shared" si="15"/>
        <v>Krankheit</v>
      </c>
    </row>
    <row r="1024" spans="20:20" x14ac:dyDescent="0.2">
      <c r="T1024" s="108" t="str">
        <f t="shared" si="15"/>
        <v>Krankheit</v>
      </c>
    </row>
    <row r="1025" spans="20:20" x14ac:dyDescent="0.2">
      <c r="T1025" s="108" t="str">
        <f t="shared" si="15"/>
        <v>Krankheit</v>
      </c>
    </row>
    <row r="1026" spans="20:20" x14ac:dyDescent="0.2">
      <c r="T1026" s="108" t="str">
        <f t="shared" si="15"/>
        <v>Krankheit</v>
      </c>
    </row>
    <row r="1027" spans="20:20" x14ac:dyDescent="0.2">
      <c r="T1027" s="108" t="str">
        <f t="shared" ref="T1027:T1090" si="16">IF(OR(O1027="KLV A IV",O1027="KLV B IV",O1027="KLV C IV"),"IV",IF(OR(O1027="KLV A UV",O1027="KLV B UV",O1027="KLV C UV"),"Unfall","Krankheit"))</f>
        <v>Krankheit</v>
      </c>
    </row>
    <row r="1028" spans="20:20" x14ac:dyDescent="0.2">
      <c r="T1028" s="108" t="str">
        <f t="shared" si="16"/>
        <v>Krankheit</v>
      </c>
    </row>
    <row r="1029" spans="20:20" x14ac:dyDescent="0.2">
      <c r="T1029" s="108" t="str">
        <f t="shared" si="16"/>
        <v>Krankheit</v>
      </c>
    </row>
    <row r="1030" spans="20:20" x14ac:dyDescent="0.2">
      <c r="T1030" s="108" t="str">
        <f t="shared" si="16"/>
        <v>Krankheit</v>
      </c>
    </row>
    <row r="1031" spans="20:20" x14ac:dyDescent="0.2">
      <c r="T1031" s="108" t="str">
        <f t="shared" si="16"/>
        <v>Krankheit</v>
      </c>
    </row>
    <row r="1032" spans="20:20" x14ac:dyDescent="0.2">
      <c r="T1032" s="108" t="str">
        <f t="shared" si="16"/>
        <v>Krankheit</v>
      </c>
    </row>
    <row r="1033" spans="20:20" x14ac:dyDescent="0.2">
      <c r="T1033" s="108" t="str">
        <f t="shared" si="16"/>
        <v>Krankheit</v>
      </c>
    </row>
    <row r="1034" spans="20:20" x14ac:dyDescent="0.2">
      <c r="T1034" s="108" t="str">
        <f t="shared" si="16"/>
        <v>Krankheit</v>
      </c>
    </row>
    <row r="1035" spans="20:20" x14ac:dyDescent="0.2">
      <c r="T1035" s="108" t="str">
        <f t="shared" si="16"/>
        <v>Krankheit</v>
      </c>
    </row>
    <row r="1036" spans="20:20" x14ac:dyDescent="0.2">
      <c r="T1036" s="108" t="str">
        <f t="shared" si="16"/>
        <v>Krankheit</v>
      </c>
    </row>
    <row r="1037" spans="20:20" x14ac:dyDescent="0.2">
      <c r="T1037" s="108" t="str">
        <f t="shared" si="16"/>
        <v>Krankheit</v>
      </c>
    </row>
    <row r="1038" spans="20:20" x14ac:dyDescent="0.2">
      <c r="T1038" s="108" t="str">
        <f t="shared" si="16"/>
        <v>Krankheit</v>
      </c>
    </row>
    <row r="1039" spans="20:20" x14ac:dyDescent="0.2">
      <c r="T1039" s="108" t="str">
        <f t="shared" si="16"/>
        <v>Krankheit</v>
      </c>
    </row>
    <row r="1040" spans="20:20" x14ac:dyDescent="0.2">
      <c r="T1040" s="108" t="str">
        <f t="shared" si="16"/>
        <v>Krankheit</v>
      </c>
    </row>
    <row r="1041" spans="20:20" x14ac:dyDescent="0.2">
      <c r="T1041" s="108" t="str">
        <f t="shared" si="16"/>
        <v>Krankheit</v>
      </c>
    </row>
    <row r="1042" spans="20:20" x14ac:dyDescent="0.2">
      <c r="T1042" s="108" t="str">
        <f t="shared" si="16"/>
        <v>Krankheit</v>
      </c>
    </row>
    <row r="1043" spans="20:20" x14ac:dyDescent="0.2">
      <c r="T1043" s="108" t="str">
        <f t="shared" si="16"/>
        <v>Krankheit</v>
      </c>
    </row>
    <row r="1044" spans="20:20" x14ac:dyDescent="0.2">
      <c r="T1044" s="108" t="str">
        <f t="shared" si="16"/>
        <v>Krankheit</v>
      </c>
    </row>
    <row r="1045" spans="20:20" x14ac:dyDescent="0.2">
      <c r="T1045" s="108" t="str">
        <f t="shared" si="16"/>
        <v>Krankheit</v>
      </c>
    </row>
    <row r="1046" spans="20:20" x14ac:dyDescent="0.2">
      <c r="T1046" s="108" t="str">
        <f t="shared" si="16"/>
        <v>Krankheit</v>
      </c>
    </row>
    <row r="1047" spans="20:20" x14ac:dyDescent="0.2">
      <c r="T1047" s="108" t="str">
        <f t="shared" si="16"/>
        <v>Krankheit</v>
      </c>
    </row>
    <row r="1048" spans="20:20" x14ac:dyDescent="0.2">
      <c r="T1048" s="108" t="str">
        <f t="shared" si="16"/>
        <v>Krankheit</v>
      </c>
    </row>
    <row r="1049" spans="20:20" x14ac:dyDescent="0.2">
      <c r="T1049" s="108" t="str">
        <f t="shared" si="16"/>
        <v>Krankheit</v>
      </c>
    </row>
    <row r="1050" spans="20:20" x14ac:dyDescent="0.2">
      <c r="T1050" s="108" t="str">
        <f t="shared" si="16"/>
        <v>Krankheit</v>
      </c>
    </row>
    <row r="1051" spans="20:20" x14ac:dyDescent="0.2">
      <c r="T1051" s="108" t="str">
        <f t="shared" si="16"/>
        <v>Krankheit</v>
      </c>
    </row>
    <row r="1052" spans="20:20" x14ac:dyDescent="0.2">
      <c r="T1052" s="108" t="str">
        <f t="shared" si="16"/>
        <v>Krankheit</v>
      </c>
    </row>
    <row r="1053" spans="20:20" x14ac:dyDescent="0.2">
      <c r="T1053" s="108" t="str">
        <f t="shared" si="16"/>
        <v>Krankheit</v>
      </c>
    </row>
    <row r="1054" spans="20:20" x14ac:dyDescent="0.2">
      <c r="T1054" s="108" t="str">
        <f t="shared" si="16"/>
        <v>Krankheit</v>
      </c>
    </row>
    <row r="1055" spans="20:20" x14ac:dyDescent="0.2">
      <c r="T1055" s="108" t="str">
        <f t="shared" si="16"/>
        <v>Krankheit</v>
      </c>
    </row>
    <row r="1056" spans="20:20" x14ac:dyDescent="0.2">
      <c r="T1056" s="108" t="str">
        <f t="shared" si="16"/>
        <v>Krankheit</v>
      </c>
    </row>
    <row r="1057" spans="20:20" x14ac:dyDescent="0.2">
      <c r="T1057" s="108" t="str">
        <f t="shared" si="16"/>
        <v>Krankheit</v>
      </c>
    </row>
    <row r="1058" spans="20:20" x14ac:dyDescent="0.2">
      <c r="T1058" s="108" t="str">
        <f t="shared" si="16"/>
        <v>Krankheit</v>
      </c>
    </row>
    <row r="1059" spans="20:20" x14ac:dyDescent="0.2">
      <c r="T1059" s="108" t="str">
        <f t="shared" si="16"/>
        <v>Krankheit</v>
      </c>
    </row>
    <row r="1060" spans="20:20" x14ac:dyDescent="0.2">
      <c r="T1060" s="108" t="str">
        <f t="shared" si="16"/>
        <v>Krankheit</v>
      </c>
    </row>
    <row r="1061" spans="20:20" x14ac:dyDescent="0.2">
      <c r="T1061" s="108" t="str">
        <f t="shared" si="16"/>
        <v>Krankheit</v>
      </c>
    </row>
    <row r="1062" spans="20:20" x14ac:dyDescent="0.2">
      <c r="T1062" s="108" t="str">
        <f t="shared" si="16"/>
        <v>Krankheit</v>
      </c>
    </row>
    <row r="1063" spans="20:20" x14ac:dyDescent="0.2">
      <c r="T1063" s="108" t="str">
        <f t="shared" si="16"/>
        <v>Krankheit</v>
      </c>
    </row>
    <row r="1064" spans="20:20" x14ac:dyDescent="0.2">
      <c r="T1064" s="108" t="str">
        <f t="shared" si="16"/>
        <v>Krankheit</v>
      </c>
    </row>
    <row r="1065" spans="20:20" x14ac:dyDescent="0.2">
      <c r="T1065" s="108" t="str">
        <f t="shared" si="16"/>
        <v>Krankheit</v>
      </c>
    </row>
    <row r="1066" spans="20:20" x14ac:dyDescent="0.2">
      <c r="T1066" s="108" t="str">
        <f t="shared" si="16"/>
        <v>Krankheit</v>
      </c>
    </row>
    <row r="1067" spans="20:20" x14ac:dyDescent="0.2">
      <c r="T1067" s="108" t="str">
        <f t="shared" si="16"/>
        <v>Krankheit</v>
      </c>
    </row>
    <row r="1068" spans="20:20" x14ac:dyDescent="0.2">
      <c r="T1068" s="108" t="str">
        <f t="shared" si="16"/>
        <v>Krankheit</v>
      </c>
    </row>
    <row r="1069" spans="20:20" x14ac:dyDescent="0.2">
      <c r="T1069" s="108" t="str">
        <f t="shared" si="16"/>
        <v>Krankheit</v>
      </c>
    </row>
    <row r="1070" spans="20:20" x14ac:dyDescent="0.2">
      <c r="T1070" s="108" t="str">
        <f t="shared" si="16"/>
        <v>Krankheit</v>
      </c>
    </row>
    <row r="1071" spans="20:20" x14ac:dyDescent="0.2">
      <c r="T1071" s="108" t="str">
        <f t="shared" si="16"/>
        <v>Krankheit</v>
      </c>
    </row>
    <row r="1072" spans="20:20" x14ac:dyDescent="0.2">
      <c r="T1072" s="108" t="str">
        <f t="shared" si="16"/>
        <v>Krankheit</v>
      </c>
    </row>
    <row r="1073" spans="20:20" x14ac:dyDescent="0.2">
      <c r="T1073" s="108" t="str">
        <f t="shared" si="16"/>
        <v>Krankheit</v>
      </c>
    </row>
    <row r="1074" spans="20:20" x14ac:dyDescent="0.2">
      <c r="T1074" s="108" t="str">
        <f t="shared" si="16"/>
        <v>Krankheit</v>
      </c>
    </row>
    <row r="1075" spans="20:20" x14ac:dyDescent="0.2">
      <c r="T1075" s="108" t="str">
        <f t="shared" si="16"/>
        <v>Krankheit</v>
      </c>
    </row>
    <row r="1076" spans="20:20" x14ac:dyDescent="0.2">
      <c r="T1076" s="108" t="str">
        <f t="shared" si="16"/>
        <v>Krankheit</v>
      </c>
    </row>
    <row r="1077" spans="20:20" x14ac:dyDescent="0.2">
      <c r="T1077" s="108" t="str">
        <f t="shared" si="16"/>
        <v>Krankheit</v>
      </c>
    </row>
    <row r="1078" spans="20:20" x14ac:dyDescent="0.2">
      <c r="T1078" s="108" t="str">
        <f t="shared" si="16"/>
        <v>Krankheit</v>
      </c>
    </row>
    <row r="1079" spans="20:20" x14ac:dyDescent="0.2">
      <c r="T1079" s="108" t="str">
        <f t="shared" si="16"/>
        <v>Krankheit</v>
      </c>
    </row>
    <row r="1080" spans="20:20" x14ac:dyDescent="0.2">
      <c r="T1080" s="108" t="str">
        <f t="shared" si="16"/>
        <v>Krankheit</v>
      </c>
    </row>
    <row r="1081" spans="20:20" x14ac:dyDescent="0.2">
      <c r="T1081" s="108" t="str">
        <f t="shared" si="16"/>
        <v>Krankheit</v>
      </c>
    </row>
    <row r="1082" spans="20:20" x14ac:dyDescent="0.2">
      <c r="T1082" s="108" t="str">
        <f t="shared" si="16"/>
        <v>Krankheit</v>
      </c>
    </row>
    <row r="1083" spans="20:20" x14ac:dyDescent="0.2">
      <c r="T1083" s="108" t="str">
        <f t="shared" si="16"/>
        <v>Krankheit</v>
      </c>
    </row>
    <row r="1084" spans="20:20" x14ac:dyDescent="0.2">
      <c r="T1084" s="108" t="str">
        <f t="shared" si="16"/>
        <v>Krankheit</v>
      </c>
    </row>
    <row r="1085" spans="20:20" x14ac:dyDescent="0.2">
      <c r="T1085" s="108" t="str">
        <f t="shared" si="16"/>
        <v>Krankheit</v>
      </c>
    </row>
    <row r="1086" spans="20:20" x14ac:dyDescent="0.2">
      <c r="T1086" s="108" t="str">
        <f t="shared" si="16"/>
        <v>Krankheit</v>
      </c>
    </row>
    <row r="1087" spans="20:20" x14ac:dyDescent="0.2">
      <c r="T1087" s="108" t="str">
        <f t="shared" si="16"/>
        <v>Krankheit</v>
      </c>
    </row>
    <row r="1088" spans="20:20" x14ac:dyDescent="0.2">
      <c r="T1088" s="108" t="str">
        <f t="shared" si="16"/>
        <v>Krankheit</v>
      </c>
    </row>
    <row r="1089" spans="20:20" x14ac:dyDescent="0.2">
      <c r="T1089" s="108" t="str">
        <f t="shared" si="16"/>
        <v>Krankheit</v>
      </c>
    </row>
    <row r="1090" spans="20:20" x14ac:dyDescent="0.2">
      <c r="T1090" s="108" t="str">
        <f t="shared" si="16"/>
        <v>Krankheit</v>
      </c>
    </row>
    <row r="1091" spans="20:20" x14ac:dyDescent="0.2">
      <c r="T1091" s="108" t="str">
        <f t="shared" ref="T1091:T1154" si="17">IF(OR(O1091="KLV A IV",O1091="KLV B IV",O1091="KLV C IV"),"IV",IF(OR(O1091="KLV A UV",O1091="KLV B UV",O1091="KLV C UV"),"Unfall","Krankheit"))</f>
        <v>Krankheit</v>
      </c>
    </row>
    <row r="1092" spans="20:20" x14ac:dyDescent="0.2">
      <c r="T1092" s="108" t="str">
        <f t="shared" si="17"/>
        <v>Krankheit</v>
      </c>
    </row>
    <row r="1093" spans="20:20" x14ac:dyDescent="0.2">
      <c r="T1093" s="108" t="str">
        <f t="shared" si="17"/>
        <v>Krankheit</v>
      </c>
    </row>
    <row r="1094" spans="20:20" x14ac:dyDescent="0.2">
      <c r="T1094" s="108" t="str">
        <f t="shared" si="17"/>
        <v>Krankheit</v>
      </c>
    </row>
    <row r="1095" spans="20:20" x14ac:dyDescent="0.2">
      <c r="T1095" s="108" t="str">
        <f t="shared" si="17"/>
        <v>Krankheit</v>
      </c>
    </row>
    <row r="1096" spans="20:20" x14ac:dyDescent="0.2">
      <c r="T1096" s="108" t="str">
        <f t="shared" si="17"/>
        <v>Krankheit</v>
      </c>
    </row>
    <row r="1097" spans="20:20" x14ac:dyDescent="0.2">
      <c r="T1097" s="108" t="str">
        <f t="shared" si="17"/>
        <v>Krankheit</v>
      </c>
    </row>
    <row r="1098" spans="20:20" x14ac:dyDescent="0.2">
      <c r="T1098" s="108" t="str">
        <f t="shared" si="17"/>
        <v>Krankheit</v>
      </c>
    </row>
    <row r="1099" spans="20:20" x14ac:dyDescent="0.2">
      <c r="T1099" s="108" t="str">
        <f t="shared" si="17"/>
        <v>Krankheit</v>
      </c>
    </row>
    <row r="1100" spans="20:20" x14ac:dyDescent="0.2">
      <c r="T1100" s="108" t="str">
        <f t="shared" si="17"/>
        <v>Krankheit</v>
      </c>
    </row>
    <row r="1101" spans="20:20" x14ac:dyDescent="0.2">
      <c r="T1101" s="108" t="str">
        <f t="shared" si="17"/>
        <v>Krankheit</v>
      </c>
    </row>
    <row r="1102" spans="20:20" x14ac:dyDescent="0.2">
      <c r="T1102" s="108" t="str">
        <f t="shared" si="17"/>
        <v>Krankheit</v>
      </c>
    </row>
    <row r="1103" spans="20:20" x14ac:dyDescent="0.2">
      <c r="T1103" s="108" t="str">
        <f t="shared" si="17"/>
        <v>Krankheit</v>
      </c>
    </row>
    <row r="1104" spans="20:20" x14ac:dyDescent="0.2">
      <c r="T1104" s="108" t="str">
        <f t="shared" si="17"/>
        <v>Krankheit</v>
      </c>
    </row>
    <row r="1105" spans="20:20" x14ac:dyDescent="0.2">
      <c r="T1105" s="108" t="str">
        <f t="shared" si="17"/>
        <v>Krankheit</v>
      </c>
    </row>
    <row r="1106" spans="20:20" x14ac:dyDescent="0.2">
      <c r="T1106" s="108" t="str">
        <f t="shared" si="17"/>
        <v>Krankheit</v>
      </c>
    </row>
    <row r="1107" spans="20:20" x14ac:dyDescent="0.2">
      <c r="T1107" s="108" t="str">
        <f t="shared" si="17"/>
        <v>Krankheit</v>
      </c>
    </row>
    <row r="1108" spans="20:20" x14ac:dyDescent="0.2">
      <c r="T1108" s="108" t="str">
        <f t="shared" si="17"/>
        <v>Krankheit</v>
      </c>
    </row>
    <row r="1109" spans="20:20" x14ac:dyDescent="0.2">
      <c r="T1109" s="108" t="str">
        <f t="shared" si="17"/>
        <v>Krankheit</v>
      </c>
    </row>
    <row r="1110" spans="20:20" x14ac:dyDescent="0.2">
      <c r="T1110" s="108" t="str">
        <f t="shared" si="17"/>
        <v>Krankheit</v>
      </c>
    </row>
    <row r="1111" spans="20:20" x14ac:dyDescent="0.2">
      <c r="T1111" s="108" t="str">
        <f t="shared" si="17"/>
        <v>Krankheit</v>
      </c>
    </row>
    <row r="1112" spans="20:20" x14ac:dyDescent="0.2">
      <c r="T1112" s="108" t="str">
        <f t="shared" si="17"/>
        <v>Krankheit</v>
      </c>
    </row>
    <row r="1113" spans="20:20" x14ac:dyDescent="0.2">
      <c r="T1113" s="108" t="str">
        <f t="shared" si="17"/>
        <v>Krankheit</v>
      </c>
    </row>
    <row r="1114" spans="20:20" x14ac:dyDescent="0.2">
      <c r="T1114" s="108" t="str">
        <f t="shared" si="17"/>
        <v>Krankheit</v>
      </c>
    </row>
    <row r="1115" spans="20:20" x14ac:dyDescent="0.2">
      <c r="T1115" s="108" t="str">
        <f t="shared" si="17"/>
        <v>Krankheit</v>
      </c>
    </row>
    <row r="1116" spans="20:20" x14ac:dyDescent="0.2">
      <c r="T1116" s="108" t="str">
        <f t="shared" si="17"/>
        <v>Krankheit</v>
      </c>
    </row>
    <row r="1117" spans="20:20" x14ac:dyDescent="0.2">
      <c r="T1117" s="108" t="str">
        <f t="shared" si="17"/>
        <v>Krankheit</v>
      </c>
    </row>
    <row r="1118" spans="20:20" x14ac:dyDescent="0.2">
      <c r="T1118" s="108" t="str">
        <f t="shared" si="17"/>
        <v>Krankheit</v>
      </c>
    </row>
    <row r="1119" spans="20:20" x14ac:dyDescent="0.2">
      <c r="T1119" s="108" t="str">
        <f t="shared" si="17"/>
        <v>Krankheit</v>
      </c>
    </row>
    <row r="1120" spans="20:20" x14ac:dyDescent="0.2">
      <c r="T1120" s="108" t="str">
        <f t="shared" si="17"/>
        <v>Krankheit</v>
      </c>
    </row>
    <row r="1121" spans="20:20" x14ac:dyDescent="0.2">
      <c r="T1121" s="108" t="str">
        <f t="shared" si="17"/>
        <v>Krankheit</v>
      </c>
    </row>
    <row r="1122" spans="20:20" x14ac:dyDescent="0.2">
      <c r="T1122" s="108" t="str">
        <f t="shared" si="17"/>
        <v>Krankheit</v>
      </c>
    </row>
    <row r="1123" spans="20:20" x14ac:dyDescent="0.2">
      <c r="T1123" s="108" t="str">
        <f t="shared" si="17"/>
        <v>Krankheit</v>
      </c>
    </row>
    <row r="1124" spans="20:20" x14ac:dyDescent="0.2">
      <c r="T1124" s="108" t="str">
        <f t="shared" si="17"/>
        <v>Krankheit</v>
      </c>
    </row>
    <row r="1125" spans="20:20" x14ac:dyDescent="0.2">
      <c r="T1125" s="108" t="str">
        <f t="shared" si="17"/>
        <v>Krankheit</v>
      </c>
    </row>
    <row r="1126" spans="20:20" x14ac:dyDescent="0.2">
      <c r="T1126" s="108" t="str">
        <f t="shared" si="17"/>
        <v>Krankheit</v>
      </c>
    </row>
    <row r="1127" spans="20:20" x14ac:dyDescent="0.2">
      <c r="T1127" s="108" t="str">
        <f t="shared" si="17"/>
        <v>Krankheit</v>
      </c>
    </row>
    <row r="1128" spans="20:20" x14ac:dyDescent="0.2">
      <c r="T1128" s="108" t="str">
        <f t="shared" si="17"/>
        <v>Krankheit</v>
      </c>
    </row>
    <row r="1129" spans="20:20" x14ac:dyDescent="0.2">
      <c r="T1129" s="108" t="str">
        <f t="shared" si="17"/>
        <v>Krankheit</v>
      </c>
    </row>
    <row r="1130" spans="20:20" x14ac:dyDescent="0.2">
      <c r="T1130" s="108" t="str">
        <f t="shared" si="17"/>
        <v>Krankheit</v>
      </c>
    </row>
    <row r="1131" spans="20:20" x14ac:dyDescent="0.2">
      <c r="T1131" s="108" t="str">
        <f t="shared" si="17"/>
        <v>Krankheit</v>
      </c>
    </row>
    <row r="1132" spans="20:20" x14ac:dyDescent="0.2">
      <c r="T1132" s="108" t="str">
        <f t="shared" si="17"/>
        <v>Krankheit</v>
      </c>
    </row>
    <row r="1133" spans="20:20" x14ac:dyDescent="0.2">
      <c r="T1133" s="108" t="str">
        <f t="shared" si="17"/>
        <v>Krankheit</v>
      </c>
    </row>
    <row r="1134" spans="20:20" x14ac:dyDescent="0.2">
      <c r="T1134" s="108" t="str">
        <f t="shared" si="17"/>
        <v>Krankheit</v>
      </c>
    </row>
    <row r="1135" spans="20:20" x14ac:dyDescent="0.2">
      <c r="T1135" s="108" t="str">
        <f t="shared" si="17"/>
        <v>Krankheit</v>
      </c>
    </row>
    <row r="1136" spans="20:20" x14ac:dyDescent="0.2">
      <c r="T1136" s="108" t="str">
        <f t="shared" si="17"/>
        <v>Krankheit</v>
      </c>
    </row>
    <row r="1137" spans="20:20" x14ac:dyDescent="0.2">
      <c r="T1137" s="108" t="str">
        <f t="shared" si="17"/>
        <v>Krankheit</v>
      </c>
    </row>
    <row r="1138" spans="20:20" x14ac:dyDescent="0.2">
      <c r="T1138" s="108" t="str">
        <f t="shared" si="17"/>
        <v>Krankheit</v>
      </c>
    </row>
    <row r="1139" spans="20:20" x14ac:dyDescent="0.2">
      <c r="T1139" s="108" t="str">
        <f t="shared" si="17"/>
        <v>Krankheit</v>
      </c>
    </row>
    <row r="1140" spans="20:20" x14ac:dyDescent="0.2">
      <c r="T1140" s="108" t="str">
        <f t="shared" si="17"/>
        <v>Krankheit</v>
      </c>
    </row>
    <row r="1141" spans="20:20" x14ac:dyDescent="0.2">
      <c r="T1141" s="108" t="str">
        <f t="shared" si="17"/>
        <v>Krankheit</v>
      </c>
    </row>
    <row r="1142" spans="20:20" x14ac:dyDescent="0.2">
      <c r="T1142" s="108" t="str">
        <f t="shared" si="17"/>
        <v>Krankheit</v>
      </c>
    </row>
    <row r="1143" spans="20:20" x14ac:dyDescent="0.2">
      <c r="T1143" s="108" t="str">
        <f t="shared" si="17"/>
        <v>Krankheit</v>
      </c>
    </row>
    <row r="1144" spans="20:20" x14ac:dyDescent="0.2">
      <c r="T1144" s="108" t="str">
        <f t="shared" si="17"/>
        <v>Krankheit</v>
      </c>
    </row>
    <row r="1145" spans="20:20" x14ac:dyDescent="0.2">
      <c r="T1145" s="108" t="str">
        <f t="shared" si="17"/>
        <v>Krankheit</v>
      </c>
    </row>
    <row r="1146" spans="20:20" x14ac:dyDescent="0.2">
      <c r="T1146" s="108" t="str">
        <f t="shared" si="17"/>
        <v>Krankheit</v>
      </c>
    </row>
    <row r="1147" spans="20:20" x14ac:dyDescent="0.2">
      <c r="T1147" s="108" t="str">
        <f t="shared" si="17"/>
        <v>Krankheit</v>
      </c>
    </row>
    <row r="1148" spans="20:20" x14ac:dyDescent="0.2">
      <c r="T1148" s="108" t="str">
        <f t="shared" si="17"/>
        <v>Krankheit</v>
      </c>
    </row>
    <row r="1149" spans="20:20" x14ac:dyDescent="0.2">
      <c r="T1149" s="108" t="str">
        <f t="shared" si="17"/>
        <v>Krankheit</v>
      </c>
    </row>
    <row r="1150" spans="20:20" x14ac:dyDescent="0.2">
      <c r="T1150" s="108" t="str">
        <f t="shared" si="17"/>
        <v>Krankheit</v>
      </c>
    </row>
    <row r="1151" spans="20:20" x14ac:dyDescent="0.2">
      <c r="T1151" s="108" t="str">
        <f t="shared" si="17"/>
        <v>Krankheit</v>
      </c>
    </row>
    <row r="1152" spans="20:20" x14ac:dyDescent="0.2">
      <c r="T1152" s="108" t="str">
        <f t="shared" si="17"/>
        <v>Krankheit</v>
      </c>
    </row>
    <row r="1153" spans="20:20" x14ac:dyDescent="0.2">
      <c r="T1153" s="108" t="str">
        <f t="shared" si="17"/>
        <v>Krankheit</v>
      </c>
    </row>
    <row r="1154" spans="20:20" x14ac:dyDescent="0.2">
      <c r="T1154" s="108" t="str">
        <f t="shared" si="17"/>
        <v>Krankheit</v>
      </c>
    </row>
    <row r="1155" spans="20:20" x14ac:dyDescent="0.2">
      <c r="T1155" s="108" t="str">
        <f t="shared" ref="T1155:T1218" si="18">IF(OR(O1155="KLV A IV",O1155="KLV B IV",O1155="KLV C IV"),"IV",IF(OR(O1155="KLV A UV",O1155="KLV B UV",O1155="KLV C UV"),"Unfall","Krankheit"))</f>
        <v>Krankheit</v>
      </c>
    </row>
    <row r="1156" spans="20:20" x14ac:dyDescent="0.2">
      <c r="T1156" s="108" t="str">
        <f t="shared" si="18"/>
        <v>Krankheit</v>
      </c>
    </row>
    <row r="1157" spans="20:20" x14ac:dyDescent="0.2">
      <c r="T1157" s="108" t="str">
        <f t="shared" si="18"/>
        <v>Krankheit</v>
      </c>
    </row>
    <row r="1158" spans="20:20" x14ac:dyDescent="0.2">
      <c r="T1158" s="108" t="str">
        <f t="shared" si="18"/>
        <v>Krankheit</v>
      </c>
    </row>
    <row r="1159" spans="20:20" x14ac:dyDescent="0.2">
      <c r="T1159" s="108" t="str">
        <f t="shared" si="18"/>
        <v>Krankheit</v>
      </c>
    </row>
    <row r="1160" spans="20:20" x14ac:dyDescent="0.2">
      <c r="T1160" s="108" t="str">
        <f t="shared" si="18"/>
        <v>Krankheit</v>
      </c>
    </row>
    <row r="1161" spans="20:20" x14ac:dyDescent="0.2">
      <c r="T1161" s="108" t="str">
        <f t="shared" si="18"/>
        <v>Krankheit</v>
      </c>
    </row>
    <row r="1162" spans="20:20" x14ac:dyDescent="0.2">
      <c r="T1162" s="108" t="str">
        <f t="shared" si="18"/>
        <v>Krankheit</v>
      </c>
    </row>
    <row r="1163" spans="20:20" x14ac:dyDescent="0.2">
      <c r="T1163" s="108" t="str">
        <f t="shared" si="18"/>
        <v>Krankheit</v>
      </c>
    </row>
    <row r="1164" spans="20:20" x14ac:dyDescent="0.2">
      <c r="T1164" s="108" t="str">
        <f t="shared" si="18"/>
        <v>Krankheit</v>
      </c>
    </row>
    <row r="1165" spans="20:20" x14ac:dyDescent="0.2">
      <c r="T1165" s="108" t="str">
        <f t="shared" si="18"/>
        <v>Krankheit</v>
      </c>
    </row>
    <row r="1166" spans="20:20" x14ac:dyDescent="0.2">
      <c r="T1166" s="108" t="str">
        <f t="shared" si="18"/>
        <v>Krankheit</v>
      </c>
    </row>
    <row r="1167" spans="20:20" x14ac:dyDescent="0.2">
      <c r="T1167" s="108" t="str">
        <f t="shared" si="18"/>
        <v>Krankheit</v>
      </c>
    </row>
    <row r="1168" spans="20:20" x14ac:dyDescent="0.2">
      <c r="T1168" s="108" t="str">
        <f t="shared" si="18"/>
        <v>Krankheit</v>
      </c>
    </row>
    <row r="1169" spans="20:20" x14ac:dyDescent="0.2">
      <c r="T1169" s="108" t="str">
        <f t="shared" si="18"/>
        <v>Krankheit</v>
      </c>
    </row>
    <row r="1170" spans="20:20" x14ac:dyDescent="0.2">
      <c r="T1170" s="108" t="str">
        <f t="shared" si="18"/>
        <v>Krankheit</v>
      </c>
    </row>
    <row r="1171" spans="20:20" x14ac:dyDescent="0.2">
      <c r="T1171" s="108" t="str">
        <f t="shared" si="18"/>
        <v>Krankheit</v>
      </c>
    </row>
    <row r="1172" spans="20:20" x14ac:dyDescent="0.2">
      <c r="T1172" s="108" t="str">
        <f t="shared" si="18"/>
        <v>Krankheit</v>
      </c>
    </row>
    <row r="1173" spans="20:20" x14ac:dyDescent="0.2">
      <c r="T1173" s="108" t="str">
        <f t="shared" si="18"/>
        <v>Krankheit</v>
      </c>
    </row>
    <row r="1174" spans="20:20" x14ac:dyDescent="0.2">
      <c r="T1174" s="108" t="str">
        <f t="shared" si="18"/>
        <v>Krankheit</v>
      </c>
    </row>
    <row r="1175" spans="20:20" x14ac:dyDescent="0.2">
      <c r="T1175" s="108" t="str">
        <f t="shared" si="18"/>
        <v>Krankheit</v>
      </c>
    </row>
    <row r="1176" spans="20:20" x14ac:dyDescent="0.2">
      <c r="T1176" s="108" t="str">
        <f t="shared" si="18"/>
        <v>Krankheit</v>
      </c>
    </row>
    <row r="1177" spans="20:20" x14ac:dyDescent="0.2">
      <c r="T1177" s="108" t="str">
        <f t="shared" si="18"/>
        <v>Krankheit</v>
      </c>
    </row>
    <row r="1178" spans="20:20" x14ac:dyDescent="0.2">
      <c r="T1178" s="108" t="str">
        <f t="shared" si="18"/>
        <v>Krankheit</v>
      </c>
    </row>
    <row r="1179" spans="20:20" x14ac:dyDescent="0.2">
      <c r="T1179" s="108" t="str">
        <f t="shared" si="18"/>
        <v>Krankheit</v>
      </c>
    </row>
    <row r="1180" spans="20:20" x14ac:dyDescent="0.2">
      <c r="T1180" s="108" t="str">
        <f t="shared" si="18"/>
        <v>Krankheit</v>
      </c>
    </row>
    <row r="1181" spans="20:20" x14ac:dyDescent="0.2">
      <c r="T1181" s="108" t="str">
        <f t="shared" si="18"/>
        <v>Krankheit</v>
      </c>
    </row>
    <row r="1182" spans="20:20" x14ac:dyDescent="0.2">
      <c r="T1182" s="108" t="str">
        <f t="shared" si="18"/>
        <v>Krankheit</v>
      </c>
    </row>
    <row r="1183" spans="20:20" x14ac:dyDescent="0.2">
      <c r="T1183" s="108" t="str">
        <f t="shared" si="18"/>
        <v>Krankheit</v>
      </c>
    </row>
    <row r="1184" spans="20:20" x14ac:dyDescent="0.2">
      <c r="T1184" s="108" t="str">
        <f t="shared" si="18"/>
        <v>Krankheit</v>
      </c>
    </row>
    <row r="1185" spans="20:20" x14ac:dyDescent="0.2">
      <c r="T1185" s="108" t="str">
        <f t="shared" si="18"/>
        <v>Krankheit</v>
      </c>
    </row>
    <row r="1186" spans="20:20" x14ac:dyDescent="0.2">
      <c r="T1186" s="108" t="str">
        <f t="shared" si="18"/>
        <v>Krankheit</v>
      </c>
    </row>
    <row r="1187" spans="20:20" x14ac:dyDescent="0.2">
      <c r="T1187" s="108" t="str">
        <f t="shared" si="18"/>
        <v>Krankheit</v>
      </c>
    </row>
    <row r="1188" spans="20:20" x14ac:dyDescent="0.2">
      <c r="T1188" s="108" t="str">
        <f t="shared" si="18"/>
        <v>Krankheit</v>
      </c>
    </row>
    <row r="1189" spans="20:20" x14ac:dyDescent="0.2">
      <c r="T1189" s="108" t="str">
        <f t="shared" si="18"/>
        <v>Krankheit</v>
      </c>
    </row>
    <row r="1190" spans="20:20" x14ac:dyDescent="0.2">
      <c r="T1190" s="108" t="str">
        <f t="shared" si="18"/>
        <v>Krankheit</v>
      </c>
    </row>
    <row r="1191" spans="20:20" x14ac:dyDescent="0.2">
      <c r="T1191" s="108" t="str">
        <f t="shared" si="18"/>
        <v>Krankheit</v>
      </c>
    </row>
    <row r="1192" spans="20:20" x14ac:dyDescent="0.2">
      <c r="T1192" s="108" t="str">
        <f t="shared" si="18"/>
        <v>Krankheit</v>
      </c>
    </row>
    <row r="1193" spans="20:20" x14ac:dyDescent="0.2">
      <c r="T1193" s="108" t="str">
        <f t="shared" si="18"/>
        <v>Krankheit</v>
      </c>
    </row>
    <row r="1194" spans="20:20" x14ac:dyDescent="0.2">
      <c r="T1194" s="108" t="str">
        <f t="shared" si="18"/>
        <v>Krankheit</v>
      </c>
    </row>
    <row r="1195" spans="20:20" x14ac:dyDescent="0.2">
      <c r="T1195" s="108" t="str">
        <f t="shared" si="18"/>
        <v>Krankheit</v>
      </c>
    </row>
    <row r="1196" spans="20:20" x14ac:dyDescent="0.2">
      <c r="T1196" s="108" t="str">
        <f t="shared" si="18"/>
        <v>Krankheit</v>
      </c>
    </row>
    <row r="1197" spans="20:20" x14ac:dyDescent="0.2">
      <c r="T1197" s="108" t="str">
        <f t="shared" si="18"/>
        <v>Krankheit</v>
      </c>
    </row>
    <row r="1198" spans="20:20" x14ac:dyDescent="0.2">
      <c r="T1198" s="108" t="str">
        <f t="shared" si="18"/>
        <v>Krankheit</v>
      </c>
    </row>
    <row r="1199" spans="20:20" x14ac:dyDescent="0.2">
      <c r="T1199" s="108" t="str">
        <f t="shared" si="18"/>
        <v>Krankheit</v>
      </c>
    </row>
    <row r="1200" spans="20:20" x14ac:dyDescent="0.2">
      <c r="T1200" s="108" t="str">
        <f t="shared" si="18"/>
        <v>Krankheit</v>
      </c>
    </row>
    <row r="1201" spans="20:20" x14ac:dyDescent="0.2">
      <c r="T1201" s="108" t="str">
        <f t="shared" si="18"/>
        <v>Krankheit</v>
      </c>
    </row>
    <row r="1202" spans="20:20" x14ac:dyDescent="0.2">
      <c r="T1202" s="108" t="str">
        <f t="shared" si="18"/>
        <v>Krankheit</v>
      </c>
    </row>
    <row r="1203" spans="20:20" x14ac:dyDescent="0.2">
      <c r="T1203" s="108" t="str">
        <f t="shared" si="18"/>
        <v>Krankheit</v>
      </c>
    </row>
    <row r="1204" spans="20:20" x14ac:dyDescent="0.2">
      <c r="T1204" s="108" t="str">
        <f t="shared" si="18"/>
        <v>Krankheit</v>
      </c>
    </row>
    <row r="1205" spans="20:20" x14ac:dyDescent="0.2">
      <c r="T1205" s="108" t="str">
        <f t="shared" si="18"/>
        <v>Krankheit</v>
      </c>
    </row>
    <row r="1206" spans="20:20" x14ac:dyDescent="0.2">
      <c r="T1206" s="108" t="str">
        <f t="shared" si="18"/>
        <v>Krankheit</v>
      </c>
    </row>
    <row r="1207" spans="20:20" x14ac:dyDescent="0.2">
      <c r="T1207" s="108" t="str">
        <f t="shared" si="18"/>
        <v>Krankheit</v>
      </c>
    </row>
    <row r="1208" spans="20:20" x14ac:dyDescent="0.2">
      <c r="T1208" s="108" t="str">
        <f t="shared" si="18"/>
        <v>Krankheit</v>
      </c>
    </row>
    <row r="1209" spans="20:20" x14ac:dyDescent="0.2">
      <c r="T1209" s="108" t="str">
        <f t="shared" si="18"/>
        <v>Krankheit</v>
      </c>
    </row>
    <row r="1210" spans="20:20" x14ac:dyDescent="0.2">
      <c r="T1210" s="108" t="str">
        <f t="shared" si="18"/>
        <v>Krankheit</v>
      </c>
    </row>
    <row r="1211" spans="20:20" x14ac:dyDescent="0.2">
      <c r="T1211" s="108" t="str">
        <f t="shared" si="18"/>
        <v>Krankheit</v>
      </c>
    </row>
    <row r="1212" spans="20:20" x14ac:dyDescent="0.2">
      <c r="T1212" s="108" t="str">
        <f t="shared" si="18"/>
        <v>Krankheit</v>
      </c>
    </row>
    <row r="1213" spans="20:20" x14ac:dyDescent="0.2">
      <c r="T1213" s="108" t="str">
        <f t="shared" si="18"/>
        <v>Krankheit</v>
      </c>
    </row>
    <row r="1214" spans="20:20" x14ac:dyDescent="0.2">
      <c r="T1214" s="108" t="str">
        <f t="shared" si="18"/>
        <v>Krankheit</v>
      </c>
    </row>
    <row r="1215" spans="20:20" x14ac:dyDescent="0.2">
      <c r="T1215" s="108" t="str">
        <f t="shared" si="18"/>
        <v>Krankheit</v>
      </c>
    </row>
    <row r="1216" spans="20:20" x14ac:dyDescent="0.2">
      <c r="T1216" s="108" t="str">
        <f t="shared" si="18"/>
        <v>Krankheit</v>
      </c>
    </row>
    <row r="1217" spans="20:20" x14ac:dyDescent="0.2">
      <c r="T1217" s="108" t="str">
        <f t="shared" si="18"/>
        <v>Krankheit</v>
      </c>
    </row>
    <row r="1218" spans="20:20" x14ac:dyDescent="0.2">
      <c r="T1218" s="108" t="str">
        <f t="shared" si="18"/>
        <v>Krankheit</v>
      </c>
    </row>
    <row r="1219" spans="20:20" x14ac:dyDescent="0.2">
      <c r="T1219" s="108" t="str">
        <f t="shared" ref="T1219:T1282" si="19">IF(OR(O1219="KLV A IV",O1219="KLV B IV",O1219="KLV C IV"),"IV",IF(OR(O1219="KLV A UV",O1219="KLV B UV",O1219="KLV C UV"),"Unfall","Krankheit"))</f>
        <v>Krankheit</v>
      </c>
    </row>
    <row r="1220" spans="20:20" x14ac:dyDescent="0.2">
      <c r="T1220" s="108" t="str">
        <f t="shared" si="19"/>
        <v>Krankheit</v>
      </c>
    </row>
    <row r="1221" spans="20:20" x14ac:dyDescent="0.2">
      <c r="T1221" s="108" t="str">
        <f t="shared" si="19"/>
        <v>Krankheit</v>
      </c>
    </row>
    <row r="1222" spans="20:20" x14ac:dyDescent="0.2">
      <c r="T1222" s="108" t="str">
        <f t="shared" si="19"/>
        <v>Krankheit</v>
      </c>
    </row>
    <row r="1223" spans="20:20" x14ac:dyDescent="0.2">
      <c r="T1223" s="108" t="str">
        <f t="shared" si="19"/>
        <v>Krankheit</v>
      </c>
    </row>
    <row r="1224" spans="20:20" x14ac:dyDescent="0.2">
      <c r="T1224" s="108" t="str">
        <f t="shared" si="19"/>
        <v>Krankheit</v>
      </c>
    </row>
    <row r="1225" spans="20:20" x14ac:dyDescent="0.2">
      <c r="T1225" s="108" t="str">
        <f t="shared" si="19"/>
        <v>Krankheit</v>
      </c>
    </row>
    <row r="1226" spans="20:20" x14ac:dyDescent="0.2">
      <c r="T1226" s="108" t="str">
        <f t="shared" si="19"/>
        <v>Krankheit</v>
      </c>
    </row>
    <row r="1227" spans="20:20" x14ac:dyDescent="0.2">
      <c r="T1227" s="108" t="str">
        <f t="shared" si="19"/>
        <v>Krankheit</v>
      </c>
    </row>
    <row r="1228" spans="20:20" x14ac:dyDescent="0.2">
      <c r="T1228" s="108" t="str">
        <f t="shared" si="19"/>
        <v>Krankheit</v>
      </c>
    </row>
    <row r="1229" spans="20:20" x14ac:dyDescent="0.2">
      <c r="T1229" s="108" t="str">
        <f t="shared" si="19"/>
        <v>Krankheit</v>
      </c>
    </row>
    <row r="1230" spans="20:20" x14ac:dyDescent="0.2">
      <c r="T1230" s="108" t="str">
        <f t="shared" si="19"/>
        <v>Krankheit</v>
      </c>
    </row>
    <row r="1231" spans="20:20" x14ac:dyDescent="0.2">
      <c r="T1231" s="108" t="str">
        <f t="shared" si="19"/>
        <v>Krankheit</v>
      </c>
    </row>
    <row r="1232" spans="20:20" x14ac:dyDescent="0.2">
      <c r="T1232" s="108" t="str">
        <f t="shared" si="19"/>
        <v>Krankheit</v>
      </c>
    </row>
    <row r="1233" spans="20:20" x14ac:dyDescent="0.2">
      <c r="T1233" s="108" t="str">
        <f t="shared" si="19"/>
        <v>Krankheit</v>
      </c>
    </row>
    <row r="1234" spans="20:20" x14ac:dyDescent="0.2">
      <c r="T1234" s="108" t="str">
        <f t="shared" si="19"/>
        <v>Krankheit</v>
      </c>
    </row>
    <row r="1235" spans="20:20" x14ac:dyDescent="0.2">
      <c r="T1235" s="108" t="str">
        <f t="shared" si="19"/>
        <v>Krankheit</v>
      </c>
    </row>
    <row r="1236" spans="20:20" x14ac:dyDescent="0.2">
      <c r="T1236" s="108" t="str">
        <f t="shared" si="19"/>
        <v>Krankheit</v>
      </c>
    </row>
    <row r="1237" spans="20:20" x14ac:dyDescent="0.2">
      <c r="T1237" s="108" t="str">
        <f t="shared" si="19"/>
        <v>Krankheit</v>
      </c>
    </row>
    <row r="1238" spans="20:20" x14ac:dyDescent="0.2">
      <c r="T1238" s="108" t="str">
        <f t="shared" si="19"/>
        <v>Krankheit</v>
      </c>
    </row>
    <row r="1239" spans="20:20" x14ac:dyDescent="0.2">
      <c r="T1239" s="108" t="str">
        <f t="shared" si="19"/>
        <v>Krankheit</v>
      </c>
    </row>
    <row r="1240" spans="20:20" x14ac:dyDescent="0.2">
      <c r="T1240" s="108" t="str">
        <f t="shared" si="19"/>
        <v>Krankheit</v>
      </c>
    </row>
    <row r="1241" spans="20:20" x14ac:dyDescent="0.2">
      <c r="T1241" s="108" t="str">
        <f t="shared" si="19"/>
        <v>Krankheit</v>
      </c>
    </row>
    <row r="1242" spans="20:20" x14ac:dyDescent="0.2">
      <c r="T1242" s="108" t="str">
        <f t="shared" si="19"/>
        <v>Krankheit</v>
      </c>
    </row>
    <row r="1243" spans="20:20" x14ac:dyDescent="0.2">
      <c r="T1243" s="108" t="str">
        <f t="shared" si="19"/>
        <v>Krankheit</v>
      </c>
    </row>
    <row r="1244" spans="20:20" x14ac:dyDescent="0.2">
      <c r="T1244" s="108" t="str">
        <f t="shared" si="19"/>
        <v>Krankheit</v>
      </c>
    </row>
    <row r="1245" spans="20:20" x14ac:dyDescent="0.2">
      <c r="T1245" s="108" t="str">
        <f t="shared" si="19"/>
        <v>Krankheit</v>
      </c>
    </row>
    <row r="1246" spans="20:20" x14ac:dyDescent="0.2">
      <c r="T1246" s="108" t="str">
        <f t="shared" si="19"/>
        <v>Krankheit</v>
      </c>
    </row>
    <row r="1247" spans="20:20" x14ac:dyDescent="0.2">
      <c r="T1247" s="108" t="str">
        <f t="shared" si="19"/>
        <v>Krankheit</v>
      </c>
    </row>
    <row r="1248" spans="20:20" x14ac:dyDescent="0.2">
      <c r="T1248" s="108" t="str">
        <f t="shared" si="19"/>
        <v>Krankheit</v>
      </c>
    </row>
    <row r="1249" spans="20:20" x14ac:dyDescent="0.2">
      <c r="T1249" s="108" t="str">
        <f t="shared" si="19"/>
        <v>Krankheit</v>
      </c>
    </row>
    <row r="1250" spans="20:20" x14ac:dyDescent="0.2">
      <c r="T1250" s="108" t="str">
        <f t="shared" si="19"/>
        <v>Krankheit</v>
      </c>
    </row>
    <row r="1251" spans="20:20" x14ac:dyDescent="0.2">
      <c r="T1251" s="108" t="str">
        <f t="shared" si="19"/>
        <v>Krankheit</v>
      </c>
    </row>
    <row r="1252" spans="20:20" x14ac:dyDescent="0.2">
      <c r="T1252" s="108" t="str">
        <f t="shared" si="19"/>
        <v>Krankheit</v>
      </c>
    </row>
    <row r="1253" spans="20:20" x14ac:dyDescent="0.2">
      <c r="T1253" s="108" t="str">
        <f t="shared" si="19"/>
        <v>Krankheit</v>
      </c>
    </row>
    <row r="1254" spans="20:20" x14ac:dyDescent="0.2">
      <c r="T1254" s="108" t="str">
        <f t="shared" si="19"/>
        <v>Krankheit</v>
      </c>
    </row>
    <row r="1255" spans="20:20" x14ac:dyDescent="0.2">
      <c r="T1255" s="108" t="str">
        <f t="shared" si="19"/>
        <v>Krankheit</v>
      </c>
    </row>
    <row r="1256" spans="20:20" x14ac:dyDescent="0.2">
      <c r="T1256" s="108" t="str">
        <f t="shared" si="19"/>
        <v>Krankheit</v>
      </c>
    </row>
    <row r="1257" spans="20:20" x14ac:dyDescent="0.2">
      <c r="T1257" s="108" t="str">
        <f t="shared" si="19"/>
        <v>Krankheit</v>
      </c>
    </row>
    <row r="1258" spans="20:20" x14ac:dyDescent="0.2">
      <c r="T1258" s="108" t="str">
        <f t="shared" si="19"/>
        <v>Krankheit</v>
      </c>
    </row>
    <row r="1259" spans="20:20" x14ac:dyDescent="0.2">
      <c r="T1259" s="108" t="str">
        <f t="shared" si="19"/>
        <v>Krankheit</v>
      </c>
    </row>
    <row r="1260" spans="20:20" x14ac:dyDescent="0.2">
      <c r="T1260" s="108" t="str">
        <f t="shared" si="19"/>
        <v>Krankheit</v>
      </c>
    </row>
    <row r="1261" spans="20:20" x14ac:dyDescent="0.2">
      <c r="T1261" s="108" t="str">
        <f t="shared" si="19"/>
        <v>Krankheit</v>
      </c>
    </row>
    <row r="1262" spans="20:20" x14ac:dyDescent="0.2">
      <c r="T1262" s="108" t="str">
        <f t="shared" si="19"/>
        <v>Krankheit</v>
      </c>
    </row>
    <row r="1263" spans="20:20" x14ac:dyDescent="0.2">
      <c r="T1263" s="108" t="str">
        <f t="shared" si="19"/>
        <v>Krankheit</v>
      </c>
    </row>
    <row r="1264" spans="20:20" x14ac:dyDescent="0.2">
      <c r="T1264" s="108" t="str">
        <f t="shared" si="19"/>
        <v>Krankheit</v>
      </c>
    </row>
    <row r="1265" spans="20:20" x14ac:dyDescent="0.2">
      <c r="T1265" s="108" t="str">
        <f t="shared" si="19"/>
        <v>Krankheit</v>
      </c>
    </row>
    <row r="1266" spans="20:20" x14ac:dyDescent="0.2">
      <c r="T1266" s="108" t="str">
        <f t="shared" si="19"/>
        <v>Krankheit</v>
      </c>
    </row>
    <row r="1267" spans="20:20" x14ac:dyDescent="0.2">
      <c r="T1267" s="108" t="str">
        <f t="shared" si="19"/>
        <v>Krankheit</v>
      </c>
    </row>
    <row r="1268" spans="20:20" x14ac:dyDescent="0.2">
      <c r="T1268" s="108" t="str">
        <f t="shared" si="19"/>
        <v>Krankheit</v>
      </c>
    </row>
    <row r="1269" spans="20:20" x14ac:dyDescent="0.2">
      <c r="T1269" s="108" t="str">
        <f t="shared" si="19"/>
        <v>Krankheit</v>
      </c>
    </row>
    <row r="1270" spans="20:20" x14ac:dyDescent="0.2">
      <c r="T1270" s="108" t="str">
        <f t="shared" si="19"/>
        <v>Krankheit</v>
      </c>
    </row>
    <row r="1271" spans="20:20" x14ac:dyDescent="0.2">
      <c r="T1271" s="108" t="str">
        <f t="shared" si="19"/>
        <v>Krankheit</v>
      </c>
    </row>
    <row r="1272" spans="20:20" x14ac:dyDescent="0.2">
      <c r="T1272" s="108" t="str">
        <f t="shared" si="19"/>
        <v>Krankheit</v>
      </c>
    </row>
    <row r="1273" spans="20:20" x14ac:dyDescent="0.2">
      <c r="T1273" s="108" t="str">
        <f t="shared" si="19"/>
        <v>Krankheit</v>
      </c>
    </row>
    <row r="1274" spans="20:20" x14ac:dyDescent="0.2">
      <c r="T1274" s="108" t="str">
        <f t="shared" si="19"/>
        <v>Krankheit</v>
      </c>
    </row>
    <row r="1275" spans="20:20" x14ac:dyDescent="0.2">
      <c r="T1275" s="108" t="str">
        <f t="shared" si="19"/>
        <v>Krankheit</v>
      </c>
    </row>
    <row r="1276" spans="20:20" x14ac:dyDescent="0.2">
      <c r="T1276" s="108" t="str">
        <f t="shared" si="19"/>
        <v>Krankheit</v>
      </c>
    </row>
    <row r="1277" spans="20:20" x14ac:dyDescent="0.2">
      <c r="T1277" s="108" t="str">
        <f t="shared" si="19"/>
        <v>Krankheit</v>
      </c>
    </row>
    <row r="1278" spans="20:20" x14ac:dyDescent="0.2">
      <c r="T1278" s="108" t="str">
        <f t="shared" si="19"/>
        <v>Krankheit</v>
      </c>
    </row>
    <row r="1279" spans="20:20" x14ac:dyDescent="0.2">
      <c r="T1279" s="108" t="str">
        <f t="shared" si="19"/>
        <v>Krankheit</v>
      </c>
    </row>
    <row r="1280" spans="20:20" x14ac:dyDescent="0.2">
      <c r="T1280" s="108" t="str">
        <f t="shared" si="19"/>
        <v>Krankheit</v>
      </c>
    </row>
    <row r="1281" spans="20:20" x14ac:dyDescent="0.2">
      <c r="T1281" s="108" t="str">
        <f t="shared" si="19"/>
        <v>Krankheit</v>
      </c>
    </row>
    <row r="1282" spans="20:20" x14ac:dyDescent="0.2">
      <c r="T1282" s="108" t="str">
        <f t="shared" si="19"/>
        <v>Krankheit</v>
      </c>
    </row>
    <row r="1283" spans="20:20" x14ac:dyDescent="0.2">
      <c r="T1283" s="108" t="str">
        <f t="shared" ref="T1283:T1346" si="20">IF(OR(O1283="KLV A IV",O1283="KLV B IV",O1283="KLV C IV"),"IV",IF(OR(O1283="KLV A UV",O1283="KLV B UV",O1283="KLV C UV"),"Unfall","Krankheit"))</f>
        <v>Krankheit</v>
      </c>
    </row>
    <row r="1284" spans="20:20" x14ac:dyDescent="0.2">
      <c r="T1284" s="108" t="str">
        <f t="shared" si="20"/>
        <v>Krankheit</v>
      </c>
    </row>
    <row r="1285" spans="20:20" x14ac:dyDescent="0.2">
      <c r="T1285" s="108" t="str">
        <f t="shared" si="20"/>
        <v>Krankheit</v>
      </c>
    </row>
    <row r="1286" spans="20:20" x14ac:dyDescent="0.2">
      <c r="T1286" s="108" t="str">
        <f t="shared" si="20"/>
        <v>Krankheit</v>
      </c>
    </row>
    <row r="1287" spans="20:20" x14ac:dyDescent="0.2">
      <c r="T1287" s="108" t="str">
        <f t="shared" si="20"/>
        <v>Krankheit</v>
      </c>
    </row>
    <row r="1288" spans="20:20" x14ac:dyDescent="0.2">
      <c r="T1288" s="108" t="str">
        <f t="shared" si="20"/>
        <v>Krankheit</v>
      </c>
    </row>
    <row r="1289" spans="20:20" x14ac:dyDescent="0.2">
      <c r="T1289" s="108" t="str">
        <f t="shared" si="20"/>
        <v>Krankheit</v>
      </c>
    </row>
    <row r="1290" spans="20:20" x14ac:dyDescent="0.2">
      <c r="T1290" s="108" t="str">
        <f t="shared" si="20"/>
        <v>Krankheit</v>
      </c>
    </row>
    <row r="1291" spans="20:20" x14ac:dyDescent="0.2">
      <c r="T1291" s="108" t="str">
        <f t="shared" si="20"/>
        <v>Krankheit</v>
      </c>
    </row>
    <row r="1292" spans="20:20" x14ac:dyDescent="0.2">
      <c r="T1292" s="108" t="str">
        <f t="shared" si="20"/>
        <v>Krankheit</v>
      </c>
    </row>
    <row r="1293" spans="20:20" x14ac:dyDescent="0.2">
      <c r="T1293" s="108" t="str">
        <f t="shared" si="20"/>
        <v>Krankheit</v>
      </c>
    </row>
    <row r="1294" spans="20:20" x14ac:dyDescent="0.2">
      <c r="T1294" s="108" t="str">
        <f t="shared" si="20"/>
        <v>Krankheit</v>
      </c>
    </row>
    <row r="1295" spans="20:20" x14ac:dyDescent="0.2">
      <c r="T1295" s="108" t="str">
        <f t="shared" si="20"/>
        <v>Krankheit</v>
      </c>
    </row>
    <row r="1296" spans="20:20" x14ac:dyDescent="0.2">
      <c r="T1296" s="108" t="str">
        <f t="shared" si="20"/>
        <v>Krankheit</v>
      </c>
    </row>
    <row r="1297" spans="20:20" x14ac:dyDescent="0.2">
      <c r="T1297" s="108" t="str">
        <f t="shared" si="20"/>
        <v>Krankheit</v>
      </c>
    </row>
    <row r="1298" spans="20:20" x14ac:dyDescent="0.2">
      <c r="T1298" s="108" t="str">
        <f t="shared" si="20"/>
        <v>Krankheit</v>
      </c>
    </row>
    <row r="1299" spans="20:20" x14ac:dyDescent="0.2">
      <c r="T1299" s="108" t="str">
        <f t="shared" si="20"/>
        <v>Krankheit</v>
      </c>
    </row>
    <row r="1300" spans="20:20" x14ac:dyDescent="0.2">
      <c r="T1300" s="108" t="str">
        <f t="shared" si="20"/>
        <v>Krankheit</v>
      </c>
    </row>
    <row r="1301" spans="20:20" x14ac:dyDescent="0.2">
      <c r="T1301" s="108" t="str">
        <f t="shared" si="20"/>
        <v>Krankheit</v>
      </c>
    </row>
    <row r="1302" spans="20:20" x14ac:dyDescent="0.2">
      <c r="T1302" s="108" t="str">
        <f t="shared" si="20"/>
        <v>Krankheit</v>
      </c>
    </row>
    <row r="1303" spans="20:20" x14ac:dyDescent="0.2">
      <c r="T1303" s="108" t="str">
        <f t="shared" si="20"/>
        <v>Krankheit</v>
      </c>
    </row>
    <row r="1304" spans="20:20" x14ac:dyDescent="0.2">
      <c r="T1304" s="108" t="str">
        <f t="shared" si="20"/>
        <v>Krankheit</v>
      </c>
    </row>
    <row r="1305" spans="20:20" x14ac:dyDescent="0.2">
      <c r="T1305" s="108" t="str">
        <f t="shared" si="20"/>
        <v>Krankheit</v>
      </c>
    </row>
    <row r="1306" spans="20:20" x14ac:dyDescent="0.2">
      <c r="T1306" s="108" t="str">
        <f t="shared" si="20"/>
        <v>Krankheit</v>
      </c>
    </row>
    <row r="1307" spans="20:20" x14ac:dyDescent="0.2">
      <c r="T1307" s="108" t="str">
        <f t="shared" si="20"/>
        <v>Krankheit</v>
      </c>
    </row>
    <row r="1308" spans="20:20" x14ac:dyDescent="0.2">
      <c r="T1308" s="108" t="str">
        <f t="shared" si="20"/>
        <v>Krankheit</v>
      </c>
    </row>
    <row r="1309" spans="20:20" x14ac:dyDescent="0.2">
      <c r="T1309" s="108" t="str">
        <f t="shared" si="20"/>
        <v>Krankheit</v>
      </c>
    </row>
    <row r="1310" spans="20:20" x14ac:dyDescent="0.2">
      <c r="T1310" s="108" t="str">
        <f t="shared" si="20"/>
        <v>Krankheit</v>
      </c>
    </row>
    <row r="1311" spans="20:20" x14ac:dyDescent="0.2">
      <c r="T1311" s="108" t="str">
        <f t="shared" si="20"/>
        <v>Krankheit</v>
      </c>
    </row>
    <row r="1312" spans="20:20" x14ac:dyDescent="0.2">
      <c r="T1312" s="108" t="str">
        <f t="shared" si="20"/>
        <v>Krankheit</v>
      </c>
    </row>
    <row r="1313" spans="20:20" x14ac:dyDescent="0.2">
      <c r="T1313" s="108" t="str">
        <f t="shared" si="20"/>
        <v>Krankheit</v>
      </c>
    </row>
    <row r="1314" spans="20:20" x14ac:dyDescent="0.2">
      <c r="T1314" s="108" t="str">
        <f t="shared" si="20"/>
        <v>Krankheit</v>
      </c>
    </row>
    <row r="1315" spans="20:20" x14ac:dyDescent="0.2">
      <c r="T1315" s="108" t="str">
        <f t="shared" si="20"/>
        <v>Krankheit</v>
      </c>
    </row>
    <row r="1316" spans="20:20" x14ac:dyDescent="0.2">
      <c r="T1316" s="108" t="str">
        <f t="shared" si="20"/>
        <v>Krankheit</v>
      </c>
    </row>
    <row r="1317" spans="20:20" x14ac:dyDescent="0.2">
      <c r="T1317" s="108" t="str">
        <f t="shared" si="20"/>
        <v>Krankheit</v>
      </c>
    </row>
    <row r="1318" spans="20:20" x14ac:dyDescent="0.2">
      <c r="T1318" s="108" t="str">
        <f t="shared" si="20"/>
        <v>Krankheit</v>
      </c>
    </row>
    <row r="1319" spans="20:20" x14ac:dyDescent="0.2">
      <c r="T1319" s="108" t="str">
        <f t="shared" si="20"/>
        <v>Krankheit</v>
      </c>
    </row>
    <row r="1320" spans="20:20" x14ac:dyDescent="0.2">
      <c r="T1320" s="108" t="str">
        <f t="shared" si="20"/>
        <v>Krankheit</v>
      </c>
    </row>
    <row r="1321" spans="20:20" x14ac:dyDescent="0.2">
      <c r="T1321" s="108" t="str">
        <f t="shared" si="20"/>
        <v>Krankheit</v>
      </c>
    </row>
    <row r="1322" spans="20:20" x14ac:dyDescent="0.2">
      <c r="T1322" s="108" t="str">
        <f t="shared" si="20"/>
        <v>Krankheit</v>
      </c>
    </row>
    <row r="1323" spans="20:20" x14ac:dyDescent="0.2">
      <c r="T1323" s="108" t="str">
        <f t="shared" si="20"/>
        <v>Krankheit</v>
      </c>
    </row>
    <row r="1324" spans="20:20" x14ac:dyDescent="0.2">
      <c r="T1324" s="108" t="str">
        <f t="shared" si="20"/>
        <v>Krankheit</v>
      </c>
    </row>
    <row r="1325" spans="20:20" x14ac:dyDescent="0.2">
      <c r="T1325" s="108" t="str">
        <f t="shared" si="20"/>
        <v>Krankheit</v>
      </c>
    </row>
    <row r="1326" spans="20:20" x14ac:dyDescent="0.2">
      <c r="T1326" s="108" t="str">
        <f t="shared" si="20"/>
        <v>Krankheit</v>
      </c>
    </row>
    <row r="1327" spans="20:20" x14ac:dyDescent="0.2">
      <c r="T1327" s="108" t="str">
        <f t="shared" si="20"/>
        <v>Krankheit</v>
      </c>
    </row>
    <row r="1328" spans="20:20" x14ac:dyDescent="0.2">
      <c r="T1328" s="108" t="str">
        <f t="shared" si="20"/>
        <v>Krankheit</v>
      </c>
    </row>
    <row r="1329" spans="20:20" x14ac:dyDescent="0.2">
      <c r="T1329" s="108" t="str">
        <f t="shared" si="20"/>
        <v>Krankheit</v>
      </c>
    </row>
    <row r="1330" spans="20:20" x14ac:dyDescent="0.2">
      <c r="T1330" s="108" t="str">
        <f t="shared" si="20"/>
        <v>Krankheit</v>
      </c>
    </row>
    <row r="1331" spans="20:20" x14ac:dyDescent="0.2">
      <c r="T1331" s="108" t="str">
        <f t="shared" si="20"/>
        <v>Krankheit</v>
      </c>
    </row>
    <row r="1332" spans="20:20" x14ac:dyDescent="0.2">
      <c r="T1332" s="108" t="str">
        <f t="shared" si="20"/>
        <v>Krankheit</v>
      </c>
    </row>
    <row r="1333" spans="20:20" x14ac:dyDescent="0.2">
      <c r="T1333" s="108" t="str">
        <f t="shared" si="20"/>
        <v>Krankheit</v>
      </c>
    </row>
    <row r="1334" spans="20:20" x14ac:dyDescent="0.2">
      <c r="T1334" s="108" t="str">
        <f t="shared" si="20"/>
        <v>Krankheit</v>
      </c>
    </row>
    <row r="1335" spans="20:20" x14ac:dyDescent="0.2">
      <c r="T1335" s="108" t="str">
        <f t="shared" si="20"/>
        <v>Krankheit</v>
      </c>
    </row>
    <row r="1336" spans="20:20" x14ac:dyDescent="0.2">
      <c r="T1336" s="108" t="str">
        <f t="shared" si="20"/>
        <v>Krankheit</v>
      </c>
    </row>
    <row r="1337" spans="20:20" x14ac:dyDescent="0.2">
      <c r="T1337" s="108" t="str">
        <f t="shared" si="20"/>
        <v>Krankheit</v>
      </c>
    </row>
    <row r="1338" spans="20:20" x14ac:dyDescent="0.2">
      <c r="T1338" s="108" t="str">
        <f t="shared" si="20"/>
        <v>Krankheit</v>
      </c>
    </row>
    <row r="1339" spans="20:20" x14ac:dyDescent="0.2">
      <c r="T1339" s="108" t="str">
        <f t="shared" si="20"/>
        <v>Krankheit</v>
      </c>
    </row>
    <row r="1340" spans="20:20" x14ac:dyDescent="0.2">
      <c r="T1340" s="108" t="str">
        <f t="shared" si="20"/>
        <v>Krankheit</v>
      </c>
    </row>
    <row r="1341" spans="20:20" x14ac:dyDescent="0.2">
      <c r="T1341" s="108" t="str">
        <f t="shared" si="20"/>
        <v>Krankheit</v>
      </c>
    </row>
    <row r="1342" spans="20:20" x14ac:dyDescent="0.2">
      <c r="T1342" s="108" t="str">
        <f t="shared" si="20"/>
        <v>Krankheit</v>
      </c>
    </row>
    <row r="1343" spans="20:20" x14ac:dyDescent="0.2">
      <c r="T1343" s="108" t="str">
        <f t="shared" si="20"/>
        <v>Krankheit</v>
      </c>
    </row>
    <row r="1344" spans="20:20" x14ac:dyDescent="0.2">
      <c r="T1344" s="108" t="str">
        <f t="shared" si="20"/>
        <v>Krankheit</v>
      </c>
    </row>
    <row r="1345" spans="20:20" x14ac:dyDescent="0.2">
      <c r="T1345" s="108" t="str">
        <f t="shared" si="20"/>
        <v>Krankheit</v>
      </c>
    </row>
    <row r="1346" spans="20:20" x14ac:dyDescent="0.2">
      <c r="T1346" s="108" t="str">
        <f t="shared" si="20"/>
        <v>Krankheit</v>
      </c>
    </row>
    <row r="1347" spans="20:20" x14ac:dyDescent="0.2">
      <c r="T1347" s="108" t="str">
        <f t="shared" ref="T1347:T1410" si="21">IF(OR(O1347="KLV A IV",O1347="KLV B IV",O1347="KLV C IV"),"IV",IF(OR(O1347="KLV A UV",O1347="KLV B UV",O1347="KLV C UV"),"Unfall","Krankheit"))</f>
        <v>Krankheit</v>
      </c>
    </row>
    <row r="1348" spans="20:20" x14ac:dyDescent="0.2">
      <c r="T1348" s="108" t="str">
        <f t="shared" si="21"/>
        <v>Krankheit</v>
      </c>
    </row>
    <row r="1349" spans="20:20" x14ac:dyDescent="0.2">
      <c r="T1349" s="108" t="str">
        <f t="shared" si="21"/>
        <v>Krankheit</v>
      </c>
    </row>
    <row r="1350" spans="20:20" x14ac:dyDescent="0.2">
      <c r="T1350" s="108" t="str">
        <f t="shared" si="21"/>
        <v>Krankheit</v>
      </c>
    </row>
    <row r="1351" spans="20:20" x14ac:dyDescent="0.2">
      <c r="T1351" s="108" t="str">
        <f t="shared" si="21"/>
        <v>Krankheit</v>
      </c>
    </row>
    <row r="1352" spans="20:20" x14ac:dyDescent="0.2">
      <c r="T1352" s="108" t="str">
        <f t="shared" si="21"/>
        <v>Krankheit</v>
      </c>
    </row>
    <row r="1353" spans="20:20" x14ac:dyDescent="0.2">
      <c r="T1353" s="108" t="str">
        <f t="shared" si="21"/>
        <v>Krankheit</v>
      </c>
    </row>
    <row r="1354" spans="20:20" x14ac:dyDescent="0.2">
      <c r="T1354" s="108" t="str">
        <f t="shared" si="21"/>
        <v>Krankheit</v>
      </c>
    </row>
    <row r="1355" spans="20:20" x14ac:dyDescent="0.2">
      <c r="T1355" s="108" t="str">
        <f t="shared" si="21"/>
        <v>Krankheit</v>
      </c>
    </row>
    <row r="1356" spans="20:20" x14ac:dyDescent="0.2">
      <c r="T1356" s="108" t="str">
        <f t="shared" si="21"/>
        <v>Krankheit</v>
      </c>
    </row>
    <row r="1357" spans="20:20" x14ac:dyDescent="0.2">
      <c r="T1357" s="108" t="str">
        <f t="shared" si="21"/>
        <v>Krankheit</v>
      </c>
    </row>
    <row r="1358" spans="20:20" x14ac:dyDescent="0.2">
      <c r="T1358" s="108" t="str">
        <f t="shared" si="21"/>
        <v>Krankheit</v>
      </c>
    </row>
    <row r="1359" spans="20:20" x14ac:dyDescent="0.2">
      <c r="T1359" s="108" t="str">
        <f t="shared" si="21"/>
        <v>Krankheit</v>
      </c>
    </row>
    <row r="1360" spans="20:20" x14ac:dyDescent="0.2">
      <c r="T1360" s="108" t="str">
        <f t="shared" si="21"/>
        <v>Krankheit</v>
      </c>
    </row>
    <row r="1361" spans="20:20" x14ac:dyDescent="0.2">
      <c r="T1361" s="108" t="str">
        <f t="shared" si="21"/>
        <v>Krankheit</v>
      </c>
    </row>
    <row r="1362" spans="20:20" x14ac:dyDescent="0.2">
      <c r="T1362" s="108" t="str">
        <f t="shared" si="21"/>
        <v>Krankheit</v>
      </c>
    </row>
    <row r="1363" spans="20:20" x14ac:dyDescent="0.2">
      <c r="T1363" s="108" t="str">
        <f t="shared" si="21"/>
        <v>Krankheit</v>
      </c>
    </row>
    <row r="1364" spans="20:20" x14ac:dyDescent="0.2">
      <c r="T1364" s="108" t="str">
        <f t="shared" si="21"/>
        <v>Krankheit</v>
      </c>
    </row>
    <row r="1365" spans="20:20" x14ac:dyDescent="0.2">
      <c r="T1365" s="108" t="str">
        <f t="shared" si="21"/>
        <v>Krankheit</v>
      </c>
    </row>
    <row r="1366" spans="20:20" x14ac:dyDescent="0.2">
      <c r="T1366" s="108" t="str">
        <f t="shared" si="21"/>
        <v>Krankheit</v>
      </c>
    </row>
    <row r="1367" spans="20:20" x14ac:dyDescent="0.2">
      <c r="T1367" s="108" t="str">
        <f t="shared" si="21"/>
        <v>Krankheit</v>
      </c>
    </row>
    <row r="1368" spans="20:20" x14ac:dyDescent="0.2">
      <c r="T1368" s="108" t="str">
        <f t="shared" si="21"/>
        <v>Krankheit</v>
      </c>
    </row>
    <row r="1369" spans="20:20" x14ac:dyDescent="0.2">
      <c r="T1369" s="108" t="str">
        <f t="shared" si="21"/>
        <v>Krankheit</v>
      </c>
    </row>
    <row r="1370" spans="20:20" x14ac:dyDescent="0.2">
      <c r="T1370" s="108" t="str">
        <f t="shared" si="21"/>
        <v>Krankheit</v>
      </c>
    </row>
    <row r="1371" spans="20:20" x14ac:dyDescent="0.2">
      <c r="T1371" s="108" t="str">
        <f t="shared" si="21"/>
        <v>Krankheit</v>
      </c>
    </row>
    <row r="1372" spans="20:20" x14ac:dyDescent="0.2">
      <c r="T1372" s="108" t="str">
        <f t="shared" si="21"/>
        <v>Krankheit</v>
      </c>
    </row>
    <row r="1373" spans="20:20" x14ac:dyDescent="0.2">
      <c r="T1373" s="108" t="str">
        <f t="shared" si="21"/>
        <v>Krankheit</v>
      </c>
    </row>
    <row r="1374" spans="20:20" x14ac:dyDescent="0.2">
      <c r="T1374" s="108" t="str">
        <f t="shared" si="21"/>
        <v>Krankheit</v>
      </c>
    </row>
    <row r="1375" spans="20:20" x14ac:dyDescent="0.2">
      <c r="T1375" s="108" t="str">
        <f t="shared" si="21"/>
        <v>Krankheit</v>
      </c>
    </row>
    <row r="1376" spans="20:20" x14ac:dyDescent="0.2">
      <c r="T1376" s="108" t="str">
        <f t="shared" si="21"/>
        <v>Krankheit</v>
      </c>
    </row>
    <row r="1377" spans="20:20" x14ac:dyDescent="0.2">
      <c r="T1377" s="108" t="str">
        <f t="shared" si="21"/>
        <v>Krankheit</v>
      </c>
    </row>
    <row r="1378" spans="20:20" x14ac:dyDescent="0.2">
      <c r="T1378" s="108" t="str">
        <f t="shared" si="21"/>
        <v>Krankheit</v>
      </c>
    </row>
    <row r="1379" spans="20:20" x14ac:dyDescent="0.2">
      <c r="T1379" s="108" t="str">
        <f t="shared" si="21"/>
        <v>Krankheit</v>
      </c>
    </row>
    <row r="1380" spans="20:20" x14ac:dyDescent="0.2">
      <c r="T1380" s="108" t="str">
        <f t="shared" si="21"/>
        <v>Krankheit</v>
      </c>
    </row>
    <row r="1381" spans="20:20" x14ac:dyDescent="0.2">
      <c r="T1381" s="108" t="str">
        <f t="shared" si="21"/>
        <v>Krankheit</v>
      </c>
    </row>
    <row r="1382" spans="20:20" x14ac:dyDescent="0.2">
      <c r="T1382" s="108" t="str">
        <f t="shared" si="21"/>
        <v>Krankheit</v>
      </c>
    </row>
    <row r="1383" spans="20:20" x14ac:dyDescent="0.2">
      <c r="T1383" s="108" t="str">
        <f t="shared" si="21"/>
        <v>Krankheit</v>
      </c>
    </row>
    <row r="1384" spans="20:20" x14ac:dyDescent="0.2">
      <c r="T1384" s="108" t="str">
        <f t="shared" si="21"/>
        <v>Krankheit</v>
      </c>
    </row>
    <row r="1385" spans="20:20" x14ac:dyDescent="0.2">
      <c r="T1385" s="108" t="str">
        <f t="shared" si="21"/>
        <v>Krankheit</v>
      </c>
    </row>
    <row r="1386" spans="20:20" x14ac:dyDescent="0.2">
      <c r="T1386" s="108" t="str">
        <f t="shared" si="21"/>
        <v>Krankheit</v>
      </c>
    </row>
    <row r="1387" spans="20:20" x14ac:dyDescent="0.2">
      <c r="T1387" s="108" t="str">
        <f t="shared" si="21"/>
        <v>Krankheit</v>
      </c>
    </row>
    <row r="1388" spans="20:20" x14ac:dyDescent="0.2">
      <c r="T1388" s="108" t="str">
        <f t="shared" si="21"/>
        <v>Krankheit</v>
      </c>
    </row>
    <row r="1389" spans="20:20" x14ac:dyDescent="0.2">
      <c r="T1389" s="108" t="str">
        <f t="shared" si="21"/>
        <v>Krankheit</v>
      </c>
    </row>
    <row r="1390" spans="20:20" x14ac:dyDescent="0.2">
      <c r="T1390" s="108" t="str">
        <f t="shared" si="21"/>
        <v>Krankheit</v>
      </c>
    </row>
    <row r="1391" spans="20:20" x14ac:dyDescent="0.2">
      <c r="T1391" s="108" t="str">
        <f t="shared" si="21"/>
        <v>Krankheit</v>
      </c>
    </row>
    <row r="1392" spans="20:20" x14ac:dyDescent="0.2">
      <c r="T1392" s="108" t="str">
        <f t="shared" si="21"/>
        <v>Krankheit</v>
      </c>
    </row>
    <row r="1393" spans="20:20" x14ac:dyDescent="0.2">
      <c r="T1393" s="108" t="str">
        <f t="shared" si="21"/>
        <v>Krankheit</v>
      </c>
    </row>
    <row r="1394" spans="20:20" x14ac:dyDescent="0.2">
      <c r="T1394" s="108" t="str">
        <f t="shared" si="21"/>
        <v>Krankheit</v>
      </c>
    </row>
    <row r="1395" spans="20:20" x14ac:dyDescent="0.2">
      <c r="T1395" s="108" t="str">
        <f t="shared" si="21"/>
        <v>Krankheit</v>
      </c>
    </row>
    <row r="1396" spans="20:20" x14ac:dyDescent="0.2">
      <c r="T1396" s="108" t="str">
        <f t="shared" si="21"/>
        <v>Krankheit</v>
      </c>
    </row>
    <row r="1397" spans="20:20" x14ac:dyDescent="0.2">
      <c r="T1397" s="108" t="str">
        <f t="shared" si="21"/>
        <v>Krankheit</v>
      </c>
    </row>
    <row r="1398" spans="20:20" x14ac:dyDescent="0.2">
      <c r="T1398" s="108" t="str">
        <f t="shared" si="21"/>
        <v>Krankheit</v>
      </c>
    </row>
    <row r="1399" spans="20:20" x14ac:dyDescent="0.2">
      <c r="T1399" s="108" t="str">
        <f t="shared" si="21"/>
        <v>Krankheit</v>
      </c>
    </row>
    <row r="1400" spans="20:20" x14ac:dyDescent="0.2">
      <c r="T1400" s="108" t="str">
        <f t="shared" si="21"/>
        <v>Krankheit</v>
      </c>
    </row>
    <row r="1401" spans="20:20" x14ac:dyDescent="0.2">
      <c r="T1401" s="108" t="str">
        <f t="shared" si="21"/>
        <v>Krankheit</v>
      </c>
    </row>
    <row r="1402" spans="20:20" x14ac:dyDescent="0.2">
      <c r="T1402" s="108" t="str">
        <f t="shared" si="21"/>
        <v>Krankheit</v>
      </c>
    </row>
    <row r="1403" spans="20:20" x14ac:dyDescent="0.2">
      <c r="T1403" s="108" t="str">
        <f t="shared" si="21"/>
        <v>Krankheit</v>
      </c>
    </row>
    <row r="1404" spans="20:20" x14ac:dyDescent="0.2">
      <c r="T1404" s="108" t="str">
        <f t="shared" si="21"/>
        <v>Krankheit</v>
      </c>
    </row>
    <row r="1405" spans="20:20" x14ac:dyDescent="0.2">
      <c r="T1405" s="108" t="str">
        <f t="shared" si="21"/>
        <v>Krankheit</v>
      </c>
    </row>
    <row r="1406" spans="20:20" x14ac:dyDescent="0.2">
      <c r="T1406" s="108" t="str">
        <f t="shared" si="21"/>
        <v>Krankheit</v>
      </c>
    </row>
    <row r="1407" spans="20:20" x14ac:dyDescent="0.2">
      <c r="T1407" s="108" t="str">
        <f t="shared" si="21"/>
        <v>Krankheit</v>
      </c>
    </row>
    <row r="1408" spans="20:20" x14ac:dyDescent="0.2">
      <c r="T1408" s="108" t="str">
        <f t="shared" si="21"/>
        <v>Krankheit</v>
      </c>
    </row>
    <row r="1409" spans="20:20" x14ac:dyDescent="0.2">
      <c r="T1409" s="108" t="str">
        <f t="shared" si="21"/>
        <v>Krankheit</v>
      </c>
    </row>
    <row r="1410" spans="20:20" x14ac:dyDescent="0.2">
      <c r="T1410" s="108" t="str">
        <f t="shared" si="21"/>
        <v>Krankheit</v>
      </c>
    </row>
    <row r="1411" spans="20:20" x14ac:dyDescent="0.2">
      <c r="T1411" s="108" t="str">
        <f t="shared" ref="T1411:T1474" si="22">IF(OR(O1411="KLV A IV",O1411="KLV B IV",O1411="KLV C IV"),"IV",IF(OR(O1411="KLV A UV",O1411="KLV B UV",O1411="KLV C UV"),"Unfall","Krankheit"))</f>
        <v>Krankheit</v>
      </c>
    </row>
    <row r="1412" spans="20:20" x14ac:dyDescent="0.2">
      <c r="T1412" s="108" t="str">
        <f t="shared" si="22"/>
        <v>Krankheit</v>
      </c>
    </row>
    <row r="1413" spans="20:20" x14ac:dyDescent="0.2">
      <c r="T1413" s="108" t="str">
        <f t="shared" si="22"/>
        <v>Krankheit</v>
      </c>
    </row>
    <row r="1414" spans="20:20" x14ac:dyDescent="0.2">
      <c r="T1414" s="108" t="str">
        <f t="shared" si="22"/>
        <v>Krankheit</v>
      </c>
    </row>
    <row r="1415" spans="20:20" x14ac:dyDescent="0.2">
      <c r="T1415" s="108" t="str">
        <f t="shared" si="22"/>
        <v>Krankheit</v>
      </c>
    </row>
    <row r="1416" spans="20:20" x14ac:dyDescent="0.2">
      <c r="T1416" s="108" t="str">
        <f t="shared" si="22"/>
        <v>Krankheit</v>
      </c>
    </row>
    <row r="1417" spans="20:20" x14ac:dyDescent="0.2">
      <c r="T1417" s="108" t="str">
        <f t="shared" si="22"/>
        <v>Krankheit</v>
      </c>
    </row>
    <row r="1418" spans="20:20" x14ac:dyDescent="0.2">
      <c r="T1418" s="108" t="str">
        <f t="shared" si="22"/>
        <v>Krankheit</v>
      </c>
    </row>
    <row r="1419" spans="20:20" x14ac:dyDescent="0.2">
      <c r="T1419" s="108" t="str">
        <f t="shared" si="22"/>
        <v>Krankheit</v>
      </c>
    </row>
    <row r="1420" spans="20:20" x14ac:dyDescent="0.2">
      <c r="T1420" s="108" t="str">
        <f t="shared" si="22"/>
        <v>Krankheit</v>
      </c>
    </row>
    <row r="1421" spans="20:20" x14ac:dyDescent="0.2">
      <c r="T1421" s="108" t="str">
        <f t="shared" si="22"/>
        <v>Krankheit</v>
      </c>
    </row>
    <row r="1422" spans="20:20" x14ac:dyDescent="0.2">
      <c r="T1422" s="108" t="str">
        <f t="shared" si="22"/>
        <v>Krankheit</v>
      </c>
    </row>
    <row r="1423" spans="20:20" x14ac:dyDescent="0.2">
      <c r="T1423" s="108" t="str">
        <f t="shared" si="22"/>
        <v>Krankheit</v>
      </c>
    </row>
    <row r="1424" spans="20:20" x14ac:dyDescent="0.2">
      <c r="T1424" s="108" t="str">
        <f t="shared" si="22"/>
        <v>Krankheit</v>
      </c>
    </row>
    <row r="1425" spans="20:20" x14ac:dyDescent="0.2">
      <c r="T1425" s="108" t="str">
        <f t="shared" si="22"/>
        <v>Krankheit</v>
      </c>
    </row>
    <row r="1426" spans="20:20" x14ac:dyDescent="0.2">
      <c r="T1426" s="108" t="str">
        <f t="shared" si="22"/>
        <v>Krankheit</v>
      </c>
    </row>
    <row r="1427" spans="20:20" x14ac:dyDescent="0.2">
      <c r="T1427" s="108" t="str">
        <f t="shared" si="22"/>
        <v>Krankheit</v>
      </c>
    </row>
    <row r="1428" spans="20:20" x14ac:dyDescent="0.2">
      <c r="T1428" s="108" t="str">
        <f t="shared" si="22"/>
        <v>Krankheit</v>
      </c>
    </row>
    <row r="1429" spans="20:20" x14ac:dyDescent="0.2">
      <c r="T1429" s="108" t="str">
        <f t="shared" si="22"/>
        <v>Krankheit</v>
      </c>
    </row>
    <row r="1430" spans="20:20" x14ac:dyDescent="0.2">
      <c r="T1430" s="108" t="str">
        <f t="shared" si="22"/>
        <v>Krankheit</v>
      </c>
    </row>
    <row r="1431" spans="20:20" x14ac:dyDescent="0.2">
      <c r="T1431" s="108" t="str">
        <f t="shared" si="22"/>
        <v>Krankheit</v>
      </c>
    </row>
    <row r="1432" spans="20:20" x14ac:dyDescent="0.2">
      <c r="T1432" s="108" t="str">
        <f t="shared" si="22"/>
        <v>Krankheit</v>
      </c>
    </row>
    <row r="1433" spans="20:20" x14ac:dyDescent="0.2">
      <c r="T1433" s="108" t="str">
        <f t="shared" si="22"/>
        <v>Krankheit</v>
      </c>
    </row>
    <row r="1434" spans="20:20" x14ac:dyDescent="0.2">
      <c r="T1434" s="108" t="str">
        <f t="shared" si="22"/>
        <v>Krankheit</v>
      </c>
    </row>
    <row r="1435" spans="20:20" x14ac:dyDescent="0.2">
      <c r="T1435" s="108" t="str">
        <f t="shared" si="22"/>
        <v>Krankheit</v>
      </c>
    </row>
    <row r="1436" spans="20:20" x14ac:dyDescent="0.2">
      <c r="T1436" s="108" t="str">
        <f t="shared" si="22"/>
        <v>Krankheit</v>
      </c>
    </row>
    <row r="1437" spans="20:20" x14ac:dyDescent="0.2">
      <c r="T1437" s="108" t="str">
        <f t="shared" si="22"/>
        <v>Krankheit</v>
      </c>
    </row>
    <row r="1438" spans="20:20" x14ac:dyDescent="0.2">
      <c r="T1438" s="108" t="str">
        <f t="shared" si="22"/>
        <v>Krankheit</v>
      </c>
    </row>
    <row r="1439" spans="20:20" x14ac:dyDescent="0.2">
      <c r="T1439" s="108" t="str">
        <f t="shared" si="22"/>
        <v>Krankheit</v>
      </c>
    </row>
    <row r="1440" spans="20:20" x14ac:dyDescent="0.2">
      <c r="T1440" s="108" t="str">
        <f t="shared" si="22"/>
        <v>Krankheit</v>
      </c>
    </row>
    <row r="1441" spans="20:20" x14ac:dyDescent="0.2">
      <c r="T1441" s="108" t="str">
        <f t="shared" si="22"/>
        <v>Krankheit</v>
      </c>
    </row>
    <row r="1442" spans="20:20" x14ac:dyDescent="0.2">
      <c r="T1442" s="108" t="str">
        <f t="shared" si="22"/>
        <v>Krankheit</v>
      </c>
    </row>
    <row r="1443" spans="20:20" x14ac:dyDescent="0.2">
      <c r="T1443" s="108" t="str">
        <f t="shared" si="22"/>
        <v>Krankheit</v>
      </c>
    </row>
    <row r="1444" spans="20:20" x14ac:dyDescent="0.2">
      <c r="T1444" s="108" t="str">
        <f t="shared" si="22"/>
        <v>Krankheit</v>
      </c>
    </row>
    <row r="1445" spans="20:20" x14ac:dyDescent="0.2">
      <c r="T1445" s="108" t="str">
        <f t="shared" si="22"/>
        <v>Krankheit</v>
      </c>
    </row>
    <row r="1446" spans="20:20" x14ac:dyDescent="0.2">
      <c r="T1446" s="108" t="str">
        <f t="shared" si="22"/>
        <v>Krankheit</v>
      </c>
    </row>
    <row r="1447" spans="20:20" x14ac:dyDescent="0.2">
      <c r="T1447" s="108" t="str">
        <f t="shared" si="22"/>
        <v>Krankheit</v>
      </c>
    </row>
    <row r="1448" spans="20:20" x14ac:dyDescent="0.2">
      <c r="T1448" s="108" t="str">
        <f t="shared" si="22"/>
        <v>Krankheit</v>
      </c>
    </row>
    <row r="1449" spans="20:20" x14ac:dyDescent="0.2">
      <c r="T1449" s="108" t="str">
        <f t="shared" si="22"/>
        <v>Krankheit</v>
      </c>
    </row>
    <row r="1450" spans="20:20" x14ac:dyDescent="0.2">
      <c r="T1450" s="108" t="str">
        <f t="shared" si="22"/>
        <v>Krankheit</v>
      </c>
    </row>
    <row r="1451" spans="20:20" x14ac:dyDescent="0.2">
      <c r="T1451" s="108" t="str">
        <f t="shared" si="22"/>
        <v>Krankheit</v>
      </c>
    </row>
    <row r="1452" spans="20:20" x14ac:dyDescent="0.2">
      <c r="T1452" s="108" t="str">
        <f t="shared" si="22"/>
        <v>Krankheit</v>
      </c>
    </row>
    <row r="1453" spans="20:20" x14ac:dyDescent="0.2">
      <c r="T1453" s="108" t="str">
        <f t="shared" si="22"/>
        <v>Krankheit</v>
      </c>
    </row>
    <row r="1454" spans="20:20" x14ac:dyDescent="0.2">
      <c r="T1454" s="108" t="str">
        <f t="shared" si="22"/>
        <v>Krankheit</v>
      </c>
    </row>
    <row r="1455" spans="20:20" x14ac:dyDescent="0.2">
      <c r="T1455" s="108" t="str">
        <f t="shared" si="22"/>
        <v>Krankheit</v>
      </c>
    </row>
    <row r="1456" spans="20:20" x14ac:dyDescent="0.2">
      <c r="T1456" s="108" t="str">
        <f t="shared" si="22"/>
        <v>Krankheit</v>
      </c>
    </row>
    <row r="1457" spans="20:20" x14ac:dyDescent="0.2">
      <c r="T1457" s="108" t="str">
        <f t="shared" si="22"/>
        <v>Krankheit</v>
      </c>
    </row>
    <row r="1458" spans="20:20" x14ac:dyDescent="0.2">
      <c r="T1458" s="108" t="str">
        <f t="shared" si="22"/>
        <v>Krankheit</v>
      </c>
    </row>
    <row r="1459" spans="20:20" x14ac:dyDescent="0.2">
      <c r="T1459" s="108" t="str">
        <f t="shared" si="22"/>
        <v>Krankheit</v>
      </c>
    </row>
    <row r="1460" spans="20:20" x14ac:dyDescent="0.2">
      <c r="T1460" s="108" t="str">
        <f t="shared" si="22"/>
        <v>Krankheit</v>
      </c>
    </row>
    <row r="1461" spans="20:20" x14ac:dyDescent="0.2">
      <c r="T1461" s="108" t="str">
        <f t="shared" si="22"/>
        <v>Krankheit</v>
      </c>
    </row>
    <row r="1462" spans="20:20" x14ac:dyDescent="0.2">
      <c r="T1462" s="108" t="str">
        <f t="shared" si="22"/>
        <v>Krankheit</v>
      </c>
    </row>
    <row r="1463" spans="20:20" x14ac:dyDescent="0.2">
      <c r="T1463" s="108" t="str">
        <f t="shared" si="22"/>
        <v>Krankheit</v>
      </c>
    </row>
    <row r="1464" spans="20:20" x14ac:dyDescent="0.2">
      <c r="T1464" s="108" t="str">
        <f t="shared" si="22"/>
        <v>Krankheit</v>
      </c>
    </row>
    <row r="1465" spans="20:20" x14ac:dyDescent="0.2">
      <c r="T1465" s="108" t="str">
        <f t="shared" si="22"/>
        <v>Krankheit</v>
      </c>
    </row>
    <row r="1466" spans="20:20" x14ac:dyDescent="0.2">
      <c r="T1466" s="108" t="str">
        <f t="shared" si="22"/>
        <v>Krankheit</v>
      </c>
    </row>
    <row r="1467" spans="20:20" x14ac:dyDescent="0.2">
      <c r="T1467" s="108" t="str">
        <f t="shared" si="22"/>
        <v>Krankheit</v>
      </c>
    </row>
    <row r="1468" spans="20:20" x14ac:dyDescent="0.2">
      <c r="T1468" s="108" t="str">
        <f t="shared" si="22"/>
        <v>Krankheit</v>
      </c>
    </row>
    <row r="1469" spans="20:20" x14ac:dyDescent="0.2">
      <c r="T1469" s="108" t="str">
        <f t="shared" si="22"/>
        <v>Krankheit</v>
      </c>
    </row>
    <row r="1470" spans="20:20" x14ac:dyDescent="0.2">
      <c r="T1470" s="108" t="str">
        <f t="shared" si="22"/>
        <v>Krankheit</v>
      </c>
    </row>
    <row r="1471" spans="20:20" x14ac:dyDescent="0.2">
      <c r="T1471" s="108" t="str">
        <f t="shared" si="22"/>
        <v>Krankheit</v>
      </c>
    </row>
    <row r="1472" spans="20:20" x14ac:dyDescent="0.2">
      <c r="T1472" s="108" t="str">
        <f t="shared" si="22"/>
        <v>Krankheit</v>
      </c>
    </row>
    <row r="1473" spans="20:20" x14ac:dyDescent="0.2">
      <c r="T1473" s="108" t="str">
        <f t="shared" si="22"/>
        <v>Krankheit</v>
      </c>
    </row>
    <row r="1474" spans="20:20" x14ac:dyDescent="0.2">
      <c r="T1474" s="108" t="str">
        <f t="shared" si="22"/>
        <v>Krankheit</v>
      </c>
    </row>
    <row r="1475" spans="20:20" x14ac:dyDescent="0.2">
      <c r="T1475" s="108" t="str">
        <f t="shared" ref="T1475:T1538" si="23">IF(OR(O1475="KLV A IV",O1475="KLV B IV",O1475="KLV C IV"),"IV",IF(OR(O1475="KLV A UV",O1475="KLV B UV",O1475="KLV C UV"),"Unfall","Krankheit"))</f>
        <v>Krankheit</v>
      </c>
    </row>
    <row r="1476" spans="20:20" x14ac:dyDescent="0.2">
      <c r="T1476" s="108" t="str">
        <f t="shared" si="23"/>
        <v>Krankheit</v>
      </c>
    </row>
    <row r="1477" spans="20:20" x14ac:dyDescent="0.2">
      <c r="T1477" s="108" t="str">
        <f t="shared" si="23"/>
        <v>Krankheit</v>
      </c>
    </row>
    <row r="1478" spans="20:20" x14ac:dyDescent="0.2">
      <c r="T1478" s="108" t="str">
        <f t="shared" si="23"/>
        <v>Krankheit</v>
      </c>
    </row>
    <row r="1479" spans="20:20" x14ac:dyDescent="0.2">
      <c r="T1479" s="108" t="str">
        <f t="shared" si="23"/>
        <v>Krankheit</v>
      </c>
    </row>
    <row r="1480" spans="20:20" x14ac:dyDescent="0.2">
      <c r="T1480" s="108" t="str">
        <f t="shared" si="23"/>
        <v>Krankheit</v>
      </c>
    </row>
    <row r="1481" spans="20:20" x14ac:dyDescent="0.2">
      <c r="T1481" s="108" t="str">
        <f t="shared" si="23"/>
        <v>Krankheit</v>
      </c>
    </row>
    <row r="1482" spans="20:20" x14ac:dyDescent="0.2">
      <c r="T1482" s="108" t="str">
        <f t="shared" si="23"/>
        <v>Krankheit</v>
      </c>
    </row>
    <row r="1483" spans="20:20" x14ac:dyDescent="0.2">
      <c r="T1483" s="108" t="str">
        <f t="shared" si="23"/>
        <v>Krankheit</v>
      </c>
    </row>
    <row r="1484" spans="20:20" x14ac:dyDescent="0.2">
      <c r="T1484" s="108" t="str">
        <f t="shared" si="23"/>
        <v>Krankheit</v>
      </c>
    </row>
    <row r="1485" spans="20:20" x14ac:dyDescent="0.2">
      <c r="T1485" s="108" t="str">
        <f t="shared" si="23"/>
        <v>Krankheit</v>
      </c>
    </row>
    <row r="1486" spans="20:20" x14ac:dyDescent="0.2">
      <c r="T1486" s="108" t="str">
        <f t="shared" si="23"/>
        <v>Krankheit</v>
      </c>
    </row>
    <row r="1487" spans="20:20" x14ac:dyDescent="0.2">
      <c r="T1487" s="108" t="str">
        <f t="shared" si="23"/>
        <v>Krankheit</v>
      </c>
    </row>
    <row r="1488" spans="20:20" x14ac:dyDescent="0.2">
      <c r="T1488" s="108" t="str">
        <f t="shared" si="23"/>
        <v>Krankheit</v>
      </c>
    </row>
    <row r="1489" spans="20:20" x14ac:dyDescent="0.2">
      <c r="T1489" s="108" t="str">
        <f t="shared" si="23"/>
        <v>Krankheit</v>
      </c>
    </row>
    <row r="1490" spans="20:20" x14ac:dyDescent="0.2">
      <c r="T1490" s="108" t="str">
        <f t="shared" si="23"/>
        <v>Krankheit</v>
      </c>
    </row>
    <row r="1491" spans="20:20" x14ac:dyDescent="0.2">
      <c r="T1491" s="108" t="str">
        <f t="shared" si="23"/>
        <v>Krankheit</v>
      </c>
    </row>
    <row r="1492" spans="20:20" x14ac:dyDescent="0.2">
      <c r="T1492" s="108" t="str">
        <f t="shared" si="23"/>
        <v>Krankheit</v>
      </c>
    </row>
    <row r="1493" spans="20:20" x14ac:dyDescent="0.2">
      <c r="T1493" s="108" t="str">
        <f t="shared" si="23"/>
        <v>Krankheit</v>
      </c>
    </row>
    <row r="1494" spans="20:20" x14ac:dyDescent="0.2">
      <c r="T1494" s="108" t="str">
        <f t="shared" si="23"/>
        <v>Krankheit</v>
      </c>
    </row>
    <row r="1495" spans="20:20" x14ac:dyDescent="0.2">
      <c r="T1495" s="108" t="str">
        <f t="shared" si="23"/>
        <v>Krankheit</v>
      </c>
    </row>
    <row r="1496" spans="20:20" x14ac:dyDescent="0.2">
      <c r="T1496" s="108" t="str">
        <f t="shared" si="23"/>
        <v>Krankheit</v>
      </c>
    </row>
    <row r="1497" spans="20:20" x14ac:dyDescent="0.2">
      <c r="T1497" s="108" t="str">
        <f t="shared" si="23"/>
        <v>Krankheit</v>
      </c>
    </row>
    <row r="1498" spans="20:20" x14ac:dyDescent="0.2">
      <c r="T1498" s="108" t="str">
        <f t="shared" si="23"/>
        <v>Krankheit</v>
      </c>
    </row>
    <row r="1499" spans="20:20" x14ac:dyDescent="0.2">
      <c r="T1499" s="108" t="str">
        <f t="shared" si="23"/>
        <v>Krankheit</v>
      </c>
    </row>
    <row r="1500" spans="20:20" x14ac:dyDescent="0.2">
      <c r="T1500" s="108" t="str">
        <f t="shared" si="23"/>
        <v>Krankheit</v>
      </c>
    </row>
    <row r="1501" spans="20:20" x14ac:dyDescent="0.2">
      <c r="T1501" s="108" t="str">
        <f t="shared" si="23"/>
        <v>Krankheit</v>
      </c>
    </row>
    <row r="1502" spans="20:20" x14ac:dyDescent="0.2">
      <c r="T1502" s="108" t="str">
        <f t="shared" si="23"/>
        <v>Krankheit</v>
      </c>
    </row>
    <row r="1503" spans="20:20" x14ac:dyDescent="0.2">
      <c r="T1503" s="108" t="str">
        <f t="shared" si="23"/>
        <v>Krankheit</v>
      </c>
    </row>
    <row r="1504" spans="20:20" x14ac:dyDescent="0.2">
      <c r="T1504" s="108" t="str">
        <f t="shared" si="23"/>
        <v>Krankheit</v>
      </c>
    </row>
    <row r="1505" spans="20:20" x14ac:dyDescent="0.2">
      <c r="T1505" s="108" t="str">
        <f t="shared" si="23"/>
        <v>Krankheit</v>
      </c>
    </row>
    <row r="1506" spans="20:20" x14ac:dyDescent="0.2">
      <c r="T1506" s="108" t="str">
        <f t="shared" si="23"/>
        <v>Krankheit</v>
      </c>
    </row>
    <row r="1507" spans="20:20" x14ac:dyDescent="0.2">
      <c r="T1507" s="108" t="str">
        <f t="shared" si="23"/>
        <v>Krankheit</v>
      </c>
    </row>
    <row r="1508" spans="20:20" x14ac:dyDescent="0.2">
      <c r="T1508" s="108" t="str">
        <f t="shared" si="23"/>
        <v>Krankheit</v>
      </c>
    </row>
    <row r="1509" spans="20:20" x14ac:dyDescent="0.2">
      <c r="T1509" s="108" t="str">
        <f t="shared" si="23"/>
        <v>Krankheit</v>
      </c>
    </row>
    <row r="1510" spans="20:20" x14ac:dyDescent="0.2">
      <c r="T1510" s="108" t="str">
        <f t="shared" si="23"/>
        <v>Krankheit</v>
      </c>
    </row>
    <row r="1511" spans="20:20" x14ac:dyDescent="0.2">
      <c r="T1511" s="108" t="str">
        <f t="shared" si="23"/>
        <v>Krankheit</v>
      </c>
    </row>
    <row r="1512" spans="20:20" x14ac:dyDescent="0.2">
      <c r="T1512" s="108" t="str">
        <f t="shared" si="23"/>
        <v>Krankheit</v>
      </c>
    </row>
    <row r="1513" spans="20:20" x14ac:dyDescent="0.2">
      <c r="T1513" s="108" t="str">
        <f t="shared" si="23"/>
        <v>Krankheit</v>
      </c>
    </row>
    <row r="1514" spans="20:20" x14ac:dyDescent="0.2">
      <c r="T1514" s="108" t="str">
        <f t="shared" si="23"/>
        <v>Krankheit</v>
      </c>
    </row>
    <row r="1515" spans="20:20" x14ac:dyDescent="0.2">
      <c r="T1515" s="108" t="str">
        <f t="shared" si="23"/>
        <v>Krankheit</v>
      </c>
    </row>
    <row r="1516" spans="20:20" x14ac:dyDescent="0.2">
      <c r="T1516" s="108" t="str">
        <f t="shared" si="23"/>
        <v>Krankheit</v>
      </c>
    </row>
    <row r="1517" spans="20:20" x14ac:dyDescent="0.2">
      <c r="T1517" s="108" t="str">
        <f t="shared" si="23"/>
        <v>Krankheit</v>
      </c>
    </row>
    <row r="1518" spans="20:20" x14ac:dyDescent="0.2">
      <c r="T1518" s="108" t="str">
        <f t="shared" si="23"/>
        <v>Krankheit</v>
      </c>
    </row>
    <row r="1519" spans="20:20" x14ac:dyDescent="0.2">
      <c r="T1519" s="108" t="str">
        <f t="shared" si="23"/>
        <v>Krankheit</v>
      </c>
    </row>
    <row r="1520" spans="20:20" x14ac:dyDescent="0.2">
      <c r="T1520" s="108" t="str">
        <f t="shared" si="23"/>
        <v>Krankheit</v>
      </c>
    </row>
    <row r="1521" spans="20:20" x14ac:dyDescent="0.2">
      <c r="T1521" s="108" t="str">
        <f t="shared" si="23"/>
        <v>Krankheit</v>
      </c>
    </row>
    <row r="1522" spans="20:20" x14ac:dyDescent="0.2">
      <c r="T1522" s="108" t="str">
        <f t="shared" si="23"/>
        <v>Krankheit</v>
      </c>
    </row>
    <row r="1523" spans="20:20" x14ac:dyDescent="0.2">
      <c r="T1523" s="108" t="str">
        <f t="shared" si="23"/>
        <v>Krankheit</v>
      </c>
    </row>
    <row r="1524" spans="20:20" x14ac:dyDescent="0.2">
      <c r="T1524" s="108" t="str">
        <f t="shared" si="23"/>
        <v>Krankheit</v>
      </c>
    </row>
    <row r="1525" spans="20:20" x14ac:dyDescent="0.2">
      <c r="T1525" s="108" t="str">
        <f t="shared" si="23"/>
        <v>Krankheit</v>
      </c>
    </row>
    <row r="1526" spans="20:20" x14ac:dyDescent="0.2">
      <c r="T1526" s="108" t="str">
        <f t="shared" si="23"/>
        <v>Krankheit</v>
      </c>
    </row>
    <row r="1527" spans="20:20" x14ac:dyDescent="0.2">
      <c r="T1527" s="108" t="str">
        <f t="shared" si="23"/>
        <v>Krankheit</v>
      </c>
    </row>
    <row r="1528" spans="20:20" x14ac:dyDescent="0.2">
      <c r="T1528" s="108" t="str">
        <f t="shared" si="23"/>
        <v>Krankheit</v>
      </c>
    </row>
    <row r="1529" spans="20:20" x14ac:dyDescent="0.2">
      <c r="T1529" s="108" t="str">
        <f t="shared" si="23"/>
        <v>Krankheit</v>
      </c>
    </row>
    <row r="1530" spans="20:20" x14ac:dyDescent="0.2">
      <c r="T1530" s="108" t="str">
        <f t="shared" si="23"/>
        <v>Krankheit</v>
      </c>
    </row>
    <row r="1531" spans="20:20" x14ac:dyDescent="0.2">
      <c r="T1531" s="108" t="str">
        <f t="shared" si="23"/>
        <v>Krankheit</v>
      </c>
    </row>
    <row r="1532" spans="20:20" x14ac:dyDescent="0.2">
      <c r="T1532" s="108" t="str">
        <f t="shared" si="23"/>
        <v>Krankheit</v>
      </c>
    </row>
    <row r="1533" spans="20:20" x14ac:dyDescent="0.2">
      <c r="T1533" s="108" t="str">
        <f t="shared" si="23"/>
        <v>Krankheit</v>
      </c>
    </row>
    <row r="1534" spans="20:20" x14ac:dyDescent="0.2">
      <c r="T1534" s="108" t="str">
        <f t="shared" si="23"/>
        <v>Krankheit</v>
      </c>
    </row>
    <row r="1535" spans="20:20" x14ac:dyDescent="0.2">
      <c r="T1535" s="108" t="str">
        <f t="shared" si="23"/>
        <v>Krankheit</v>
      </c>
    </row>
    <row r="1536" spans="20:20" x14ac:dyDescent="0.2">
      <c r="T1536" s="108" t="str">
        <f t="shared" si="23"/>
        <v>Krankheit</v>
      </c>
    </row>
    <row r="1537" spans="20:20" x14ac:dyDescent="0.2">
      <c r="T1537" s="108" t="str">
        <f t="shared" si="23"/>
        <v>Krankheit</v>
      </c>
    </row>
    <row r="1538" spans="20:20" x14ac:dyDescent="0.2">
      <c r="T1538" s="108" t="str">
        <f t="shared" si="23"/>
        <v>Krankheit</v>
      </c>
    </row>
    <row r="1539" spans="20:20" x14ac:dyDescent="0.2">
      <c r="T1539" s="108" t="str">
        <f t="shared" ref="T1539:T1602" si="24">IF(OR(O1539="KLV A IV",O1539="KLV B IV",O1539="KLV C IV"),"IV",IF(OR(O1539="KLV A UV",O1539="KLV B UV",O1539="KLV C UV"),"Unfall","Krankheit"))</f>
        <v>Krankheit</v>
      </c>
    </row>
    <row r="1540" spans="20:20" x14ac:dyDescent="0.2">
      <c r="T1540" s="108" t="str">
        <f t="shared" si="24"/>
        <v>Krankheit</v>
      </c>
    </row>
    <row r="1541" spans="20:20" x14ac:dyDescent="0.2">
      <c r="T1541" s="108" t="str">
        <f t="shared" si="24"/>
        <v>Krankheit</v>
      </c>
    </row>
    <row r="1542" spans="20:20" x14ac:dyDescent="0.2">
      <c r="T1542" s="108" t="str">
        <f t="shared" si="24"/>
        <v>Krankheit</v>
      </c>
    </row>
    <row r="1543" spans="20:20" x14ac:dyDescent="0.2">
      <c r="T1543" s="108" t="str">
        <f t="shared" si="24"/>
        <v>Krankheit</v>
      </c>
    </row>
    <row r="1544" spans="20:20" x14ac:dyDescent="0.2">
      <c r="T1544" s="108" t="str">
        <f t="shared" si="24"/>
        <v>Krankheit</v>
      </c>
    </row>
    <row r="1545" spans="20:20" x14ac:dyDescent="0.2">
      <c r="T1545" s="108" t="str">
        <f t="shared" si="24"/>
        <v>Krankheit</v>
      </c>
    </row>
    <row r="1546" spans="20:20" x14ac:dyDescent="0.2">
      <c r="T1546" s="108" t="str">
        <f t="shared" si="24"/>
        <v>Krankheit</v>
      </c>
    </row>
    <row r="1547" spans="20:20" x14ac:dyDescent="0.2">
      <c r="T1547" s="108" t="str">
        <f t="shared" si="24"/>
        <v>Krankheit</v>
      </c>
    </row>
    <row r="1548" spans="20:20" x14ac:dyDescent="0.2">
      <c r="T1548" s="108" t="str">
        <f t="shared" si="24"/>
        <v>Krankheit</v>
      </c>
    </row>
    <row r="1549" spans="20:20" x14ac:dyDescent="0.2">
      <c r="T1549" s="108" t="str">
        <f t="shared" si="24"/>
        <v>Krankheit</v>
      </c>
    </row>
    <row r="1550" spans="20:20" x14ac:dyDescent="0.2">
      <c r="T1550" s="108" t="str">
        <f t="shared" si="24"/>
        <v>Krankheit</v>
      </c>
    </row>
    <row r="1551" spans="20:20" x14ac:dyDescent="0.2">
      <c r="T1551" s="108" t="str">
        <f t="shared" si="24"/>
        <v>Krankheit</v>
      </c>
    </row>
    <row r="1552" spans="20:20" x14ac:dyDescent="0.2">
      <c r="T1552" s="108" t="str">
        <f t="shared" si="24"/>
        <v>Krankheit</v>
      </c>
    </row>
    <row r="1553" spans="20:20" x14ac:dyDescent="0.2">
      <c r="T1553" s="108" t="str">
        <f t="shared" si="24"/>
        <v>Krankheit</v>
      </c>
    </row>
    <row r="1554" spans="20:20" x14ac:dyDescent="0.2">
      <c r="T1554" s="108" t="str">
        <f t="shared" si="24"/>
        <v>Krankheit</v>
      </c>
    </row>
    <row r="1555" spans="20:20" x14ac:dyDescent="0.2">
      <c r="T1555" s="108" t="str">
        <f t="shared" si="24"/>
        <v>Krankheit</v>
      </c>
    </row>
    <row r="1556" spans="20:20" x14ac:dyDescent="0.2">
      <c r="T1556" s="108" t="str">
        <f t="shared" si="24"/>
        <v>Krankheit</v>
      </c>
    </row>
    <row r="1557" spans="20:20" x14ac:dyDescent="0.2">
      <c r="T1557" s="108" t="str">
        <f t="shared" si="24"/>
        <v>Krankheit</v>
      </c>
    </row>
    <row r="1558" spans="20:20" x14ac:dyDescent="0.2">
      <c r="T1558" s="108" t="str">
        <f t="shared" si="24"/>
        <v>Krankheit</v>
      </c>
    </row>
    <row r="1559" spans="20:20" x14ac:dyDescent="0.2">
      <c r="T1559" s="108" t="str">
        <f t="shared" si="24"/>
        <v>Krankheit</v>
      </c>
    </row>
    <row r="1560" spans="20:20" x14ac:dyDescent="0.2">
      <c r="T1560" s="108" t="str">
        <f t="shared" si="24"/>
        <v>Krankheit</v>
      </c>
    </row>
    <row r="1561" spans="20:20" x14ac:dyDescent="0.2">
      <c r="T1561" s="108" t="str">
        <f t="shared" si="24"/>
        <v>Krankheit</v>
      </c>
    </row>
    <row r="1562" spans="20:20" x14ac:dyDescent="0.2">
      <c r="T1562" s="108" t="str">
        <f t="shared" si="24"/>
        <v>Krankheit</v>
      </c>
    </row>
    <row r="1563" spans="20:20" x14ac:dyDescent="0.2">
      <c r="T1563" s="108" t="str">
        <f t="shared" si="24"/>
        <v>Krankheit</v>
      </c>
    </row>
    <row r="1564" spans="20:20" x14ac:dyDescent="0.2">
      <c r="T1564" s="108" t="str">
        <f t="shared" si="24"/>
        <v>Krankheit</v>
      </c>
    </row>
    <row r="1565" spans="20:20" x14ac:dyDescent="0.2">
      <c r="T1565" s="108" t="str">
        <f t="shared" si="24"/>
        <v>Krankheit</v>
      </c>
    </row>
    <row r="1566" spans="20:20" x14ac:dyDescent="0.2">
      <c r="T1566" s="108" t="str">
        <f t="shared" si="24"/>
        <v>Krankheit</v>
      </c>
    </row>
    <row r="1567" spans="20:20" x14ac:dyDescent="0.2">
      <c r="T1567" s="108" t="str">
        <f t="shared" si="24"/>
        <v>Krankheit</v>
      </c>
    </row>
    <row r="1568" spans="20:20" x14ac:dyDescent="0.2">
      <c r="T1568" s="108" t="str">
        <f t="shared" si="24"/>
        <v>Krankheit</v>
      </c>
    </row>
    <row r="1569" spans="20:20" x14ac:dyDescent="0.2">
      <c r="T1569" s="108" t="str">
        <f t="shared" si="24"/>
        <v>Krankheit</v>
      </c>
    </row>
    <row r="1570" spans="20:20" x14ac:dyDescent="0.2">
      <c r="T1570" s="108" t="str">
        <f t="shared" si="24"/>
        <v>Krankheit</v>
      </c>
    </row>
    <row r="1571" spans="20:20" x14ac:dyDescent="0.2">
      <c r="T1571" s="108" t="str">
        <f t="shared" si="24"/>
        <v>Krankheit</v>
      </c>
    </row>
    <row r="1572" spans="20:20" x14ac:dyDescent="0.2">
      <c r="T1572" s="108" t="str">
        <f t="shared" si="24"/>
        <v>Krankheit</v>
      </c>
    </row>
    <row r="1573" spans="20:20" x14ac:dyDescent="0.2">
      <c r="T1573" s="108" t="str">
        <f t="shared" si="24"/>
        <v>Krankheit</v>
      </c>
    </row>
    <row r="1574" spans="20:20" x14ac:dyDescent="0.2">
      <c r="T1574" s="108" t="str">
        <f t="shared" si="24"/>
        <v>Krankheit</v>
      </c>
    </row>
    <row r="1575" spans="20:20" x14ac:dyDescent="0.2">
      <c r="T1575" s="108" t="str">
        <f t="shared" si="24"/>
        <v>Krankheit</v>
      </c>
    </row>
    <row r="1576" spans="20:20" x14ac:dyDescent="0.2">
      <c r="T1576" s="108" t="str">
        <f t="shared" si="24"/>
        <v>Krankheit</v>
      </c>
    </row>
    <row r="1577" spans="20:20" x14ac:dyDescent="0.2">
      <c r="T1577" s="108" t="str">
        <f t="shared" si="24"/>
        <v>Krankheit</v>
      </c>
    </row>
    <row r="1578" spans="20:20" x14ac:dyDescent="0.2">
      <c r="T1578" s="108" t="str">
        <f t="shared" si="24"/>
        <v>Krankheit</v>
      </c>
    </row>
    <row r="1579" spans="20:20" x14ac:dyDescent="0.2">
      <c r="T1579" s="108" t="str">
        <f t="shared" si="24"/>
        <v>Krankheit</v>
      </c>
    </row>
    <row r="1580" spans="20:20" x14ac:dyDescent="0.2">
      <c r="T1580" s="108" t="str">
        <f t="shared" si="24"/>
        <v>Krankheit</v>
      </c>
    </row>
    <row r="1581" spans="20:20" x14ac:dyDescent="0.2">
      <c r="T1581" s="108" t="str">
        <f t="shared" si="24"/>
        <v>Krankheit</v>
      </c>
    </row>
    <row r="1582" spans="20:20" x14ac:dyDescent="0.2">
      <c r="T1582" s="108" t="str">
        <f t="shared" si="24"/>
        <v>Krankheit</v>
      </c>
    </row>
    <row r="1583" spans="20:20" x14ac:dyDescent="0.2">
      <c r="T1583" s="108" t="str">
        <f t="shared" si="24"/>
        <v>Krankheit</v>
      </c>
    </row>
    <row r="1584" spans="20:20" x14ac:dyDescent="0.2">
      <c r="T1584" s="108" t="str">
        <f t="shared" si="24"/>
        <v>Krankheit</v>
      </c>
    </row>
    <row r="1585" spans="20:20" x14ac:dyDescent="0.2">
      <c r="T1585" s="108" t="str">
        <f t="shared" si="24"/>
        <v>Krankheit</v>
      </c>
    </row>
    <row r="1586" spans="20:20" x14ac:dyDescent="0.2">
      <c r="T1586" s="108" t="str">
        <f t="shared" si="24"/>
        <v>Krankheit</v>
      </c>
    </row>
    <row r="1587" spans="20:20" x14ac:dyDescent="0.2">
      <c r="T1587" s="108" t="str">
        <f t="shared" si="24"/>
        <v>Krankheit</v>
      </c>
    </row>
    <row r="1588" spans="20:20" x14ac:dyDescent="0.2">
      <c r="T1588" s="108" t="str">
        <f t="shared" si="24"/>
        <v>Krankheit</v>
      </c>
    </row>
    <row r="1589" spans="20:20" x14ac:dyDescent="0.2">
      <c r="T1589" s="108" t="str">
        <f t="shared" si="24"/>
        <v>Krankheit</v>
      </c>
    </row>
    <row r="1590" spans="20:20" x14ac:dyDescent="0.2">
      <c r="T1590" s="108" t="str">
        <f t="shared" si="24"/>
        <v>Krankheit</v>
      </c>
    </row>
    <row r="1591" spans="20:20" x14ac:dyDescent="0.2">
      <c r="T1591" s="108" t="str">
        <f t="shared" si="24"/>
        <v>Krankheit</v>
      </c>
    </row>
    <row r="1592" spans="20:20" x14ac:dyDescent="0.2">
      <c r="T1592" s="108" t="str">
        <f t="shared" si="24"/>
        <v>Krankheit</v>
      </c>
    </row>
    <row r="1593" spans="20:20" x14ac:dyDescent="0.2">
      <c r="T1593" s="108" t="str">
        <f t="shared" si="24"/>
        <v>Krankheit</v>
      </c>
    </row>
    <row r="1594" spans="20:20" x14ac:dyDescent="0.2">
      <c r="T1594" s="108" t="str">
        <f t="shared" si="24"/>
        <v>Krankheit</v>
      </c>
    </row>
    <row r="1595" spans="20:20" x14ac:dyDescent="0.2">
      <c r="T1595" s="108" t="str">
        <f t="shared" si="24"/>
        <v>Krankheit</v>
      </c>
    </row>
    <row r="1596" spans="20:20" x14ac:dyDescent="0.2">
      <c r="T1596" s="108" t="str">
        <f t="shared" si="24"/>
        <v>Krankheit</v>
      </c>
    </row>
    <row r="1597" spans="20:20" x14ac:dyDescent="0.2">
      <c r="T1597" s="108" t="str">
        <f t="shared" si="24"/>
        <v>Krankheit</v>
      </c>
    </row>
    <row r="1598" spans="20:20" x14ac:dyDescent="0.2">
      <c r="T1598" s="108" t="str">
        <f t="shared" si="24"/>
        <v>Krankheit</v>
      </c>
    </row>
    <row r="1599" spans="20:20" x14ac:dyDescent="0.2">
      <c r="T1599" s="108" t="str">
        <f t="shared" si="24"/>
        <v>Krankheit</v>
      </c>
    </row>
    <row r="1600" spans="20:20" x14ac:dyDescent="0.2">
      <c r="T1600" s="108" t="str">
        <f t="shared" si="24"/>
        <v>Krankheit</v>
      </c>
    </row>
    <row r="1601" spans="20:20" x14ac:dyDescent="0.2">
      <c r="T1601" s="108" t="str">
        <f t="shared" si="24"/>
        <v>Krankheit</v>
      </c>
    </row>
    <row r="1602" spans="20:20" x14ac:dyDescent="0.2">
      <c r="T1602" s="108" t="str">
        <f t="shared" si="24"/>
        <v>Krankheit</v>
      </c>
    </row>
    <row r="1603" spans="20:20" x14ac:dyDescent="0.2">
      <c r="T1603" s="108" t="str">
        <f t="shared" ref="T1603:T1666" si="25">IF(OR(O1603="KLV A IV",O1603="KLV B IV",O1603="KLV C IV"),"IV",IF(OR(O1603="KLV A UV",O1603="KLV B UV",O1603="KLV C UV"),"Unfall","Krankheit"))</f>
        <v>Krankheit</v>
      </c>
    </row>
    <row r="1604" spans="20:20" x14ac:dyDescent="0.2">
      <c r="T1604" s="108" t="str">
        <f t="shared" si="25"/>
        <v>Krankheit</v>
      </c>
    </row>
    <row r="1605" spans="20:20" x14ac:dyDescent="0.2">
      <c r="T1605" s="108" t="str">
        <f t="shared" si="25"/>
        <v>Krankheit</v>
      </c>
    </row>
    <row r="1606" spans="20:20" x14ac:dyDescent="0.2">
      <c r="T1606" s="108" t="str">
        <f t="shared" si="25"/>
        <v>Krankheit</v>
      </c>
    </row>
    <row r="1607" spans="20:20" x14ac:dyDescent="0.2">
      <c r="T1607" s="108" t="str">
        <f t="shared" si="25"/>
        <v>Krankheit</v>
      </c>
    </row>
    <row r="1608" spans="20:20" x14ac:dyDescent="0.2">
      <c r="T1608" s="108" t="str">
        <f t="shared" si="25"/>
        <v>Krankheit</v>
      </c>
    </row>
    <row r="1609" spans="20:20" x14ac:dyDescent="0.2">
      <c r="T1609" s="108" t="str">
        <f t="shared" si="25"/>
        <v>Krankheit</v>
      </c>
    </row>
    <row r="1610" spans="20:20" x14ac:dyDescent="0.2">
      <c r="T1610" s="108" t="str">
        <f t="shared" si="25"/>
        <v>Krankheit</v>
      </c>
    </row>
    <row r="1611" spans="20:20" x14ac:dyDescent="0.2">
      <c r="T1611" s="108" t="str">
        <f t="shared" si="25"/>
        <v>Krankheit</v>
      </c>
    </row>
    <row r="1612" spans="20:20" x14ac:dyDescent="0.2">
      <c r="T1612" s="108" t="str">
        <f t="shared" si="25"/>
        <v>Krankheit</v>
      </c>
    </row>
    <row r="1613" spans="20:20" x14ac:dyDescent="0.2">
      <c r="T1613" s="108" t="str">
        <f t="shared" si="25"/>
        <v>Krankheit</v>
      </c>
    </row>
    <row r="1614" spans="20:20" x14ac:dyDescent="0.2">
      <c r="T1614" s="108" t="str">
        <f t="shared" si="25"/>
        <v>Krankheit</v>
      </c>
    </row>
    <row r="1615" spans="20:20" x14ac:dyDescent="0.2">
      <c r="T1615" s="108" t="str">
        <f t="shared" si="25"/>
        <v>Krankheit</v>
      </c>
    </row>
    <row r="1616" spans="20:20" x14ac:dyDescent="0.2">
      <c r="T1616" s="108" t="str">
        <f t="shared" si="25"/>
        <v>Krankheit</v>
      </c>
    </row>
    <row r="1617" spans="20:20" x14ac:dyDescent="0.2">
      <c r="T1617" s="108" t="str">
        <f t="shared" si="25"/>
        <v>Krankheit</v>
      </c>
    </row>
    <row r="1618" spans="20:20" x14ac:dyDescent="0.2">
      <c r="T1618" s="108" t="str">
        <f t="shared" si="25"/>
        <v>Krankheit</v>
      </c>
    </row>
    <row r="1619" spans="20:20" x14ac:dyDescent="0.2">
      <c r="T1619" s="108" t="str">
        <f t="shared" si="25"/>
        <v>Krankheit</v>
      </c>
    </row>
    <row r="1620" spans="20:20" x14ac:dyDescent="0.2">
      <c r="T1620" s="108" t="str">
        <f t="shared" si="25"/>
        <v>Krankheit</v>
      </c>
    </row>
    <row r="1621" spans="20:20" x14ac:dyDescent="0.2">
      <c r="T1621" s="108" t="str">
        <f t="shared" si="25"/>
        <v>Krankheit</v>
      </c>
    </row>
    <row r="1622" spans="20:20" x14ac:dyDescent="0.2">
      <c r="T1622" s="108" t="str">
        <f t="shared" si="25"/>
        <v>Krankheit</v>
      </c>
    </row>
    <row r="1623" spans="20:20" x14ac:dyDescent="0.2">
      <c r="T1623" s="108" t="str">
        <f t="shared" si="25"/>
        <v>Krankheit</v>
      </c>
    </row>
    <row r="1624" spans="20:20" x14ac:dyDescent="0.2">
      <c r="T1624" s="108" t="str">
        <f t="shared" si="25"/>
        <v>Krankheit</v>
      </c>
    </row>
    <row r="1625" spans="20:20" x14ac:dyDescent="0.2">
      <c r="T1625" s="108" t="str">
        <f t="shared" si="25"/>
        <v>Krankheit</v>
      </c>
    </row>
    <row r="1626" spans="20:20" x14ac:dyDescent="0.2">
      <c r="T1626" s="108" t="str">
        <f t="shared" si="25"/>
        <v>Krankheit</v>
      </c>
    </row>
    <row r="1627" spans="20:20" x14ac:dyDescent="0.2">
      <c r="T1627" s="108" t="str">
        <f t="shared" si="25"/>
        <v>Krankheit</v>
      </c>
    </row>
    <row r="1628" spans="20:20" x14ac:dyDescent="0.2">
      <c r="T1628" s="108" t="str">
        <f t="shared" si="25"/>
        <v>Krankheit</v>
      </c>
    </row>
    <row r="1629" spans="20:20" x14ac:dyDescent="0.2">
      <c r="T1629" s="108" t="str">
        <f t="shared" si="25"/>
        <v>Krankheit</v>
      </c>
    </row>
    <row r="1630" spans="20:20" x14ac:dyDescent="0.2">
      <c r="T1630" s="108" t="str">
        <f t="shared" si="25"/>
        <v>Krankheit</v>
      </c>
    </row>
    <row r="1631" spans="20:20" x14ac:dyDescent="0.2">
      <c r="T1631" s="108" t="str">
        <f t="shared" si="25"/>
        <v>Krankheit</v>
      </c>
    </row>
    <row r="1632" spans="20:20" x14ac:dyDescent="0.2">
      <c r="T1632" s="108" t="str">
        <f t="shared" si="25"/>
        <v>Krankheit</v>
      </c>
    </row>
    <row r="1633" spans="20:20" x14ac:dyDescent="0.2">
      <c r="T1633" s="108" t="str">
        <f t="shared" si="25"/>
        <v>Krankheit</v>
      </c>
    </row>
    <row r="1634" spans="20:20" x14ac:dyDescent="0.2">
      <c r="T1634" s="108" t="str">
        <f t="shared" si="25"/>
        <v>Krankheit</v>
      </c>
    </row>
    <row r="1635" spans="20:20" x14ac:dyDescent="0.2">
      <c r="T1635" s="108" t="str">
        <f t="shared" si="25"/>
        <v>Krankheit</v>
      </c>
    </row>
    <row r="1636" spans="20:20" x14ac:dyDescent="0.2">
      <c r="T1636" s="108" t="str">
        <f t="shared" si="25"/>
        <v>Krankheit</v>
      </c>
    </row>
    <row r="1637" spans="20:20" x14ac:dyDescent="0.2">
      <c r="T1637" s="108" t="str">
        <f t="shared" si="25"/>
        <v>Krankheit</v>
      </c>
    </row>
    <row r="1638" spans="20:20" x14ac:dyDescent="0.2">
      <c r="T1638" s="108" t="str">
        <f t="shared" si="25"/>
        <v>Krankheit</v>
      </c>
    </row>
    <row r="1639" spans="20:20" x14ac:dyDescent="0.2">
      <c r="T1639" s="108" t="str">
        <f t="shared" si="25"/>
        <v>Krankheit</v>
      </c>
    </row>
    <row r="1640" spans="20:20" x14ac:dyDescent="0.2">
      <c r="T1640" s="108" t="str">
        <f t="shared" si="25"/>
        <v>Krankheit</v>
      </c>
    </row>
    <row r="1641" spans="20:20" x14ac:dyDescent="0.2">
      <c r="T1641" s="108" t="str">
        <f t="shared" si="25"/>
        <v>Krankheit</v>
      </c>
    </row>
    <row r="1642" spans="20:20" x14ac:dyDescent="0.2">
      <c r="T1642" s="108" t="str">
        <f t="shared" si="25"/>
        <v>Krankheit</v>
      </c>
    </row>
    <row r="1643" spans="20:20" x14ac:dyDescent="0.2">
      <c r="T1643" s="108" t="str">
        <f t="shared" si="25"/>
        <v>Krankheit</v>
      </c>
    </row>
    <row r="1644" spans="20:20" x14ac:dyDescent="0.2">
      <c r="T1644" s="108" t="str">
        <f t="shared" si="25"/>
        <v>Krankheit</v>
      </c>
    </row>
    <row r="1645" spans="20:20" x14ac:dyDescent="0.2">
      <c r="T1645" s="108" t="str">
        <f t="shared" si="25"/>
        <v>Krankheit</v>
      </c>
    </row>
    <row r="1646" spans="20:20" x14ac:dyDescent="0.2">
      <c r="T1646" s="108" t="str">
        <f t="shared" si="25"/>
        <v>Krankheit</v>
      </c>
    </row>
    <row r="1647" spans="20:20" x14ac:dyDescent="0.2">
      <c r="T1647" s="108" t="str">
        <f t="shared" si="25"/>
        <v>Krankheit</v>
      </c>
    </row>
    <row r="1648" spans="20:20" x14ac:dyDescent="0.2">
      <c r="T1648" s="108" t="str">
        <f t="shared" si="25"/>
        <v>Krankheit</v>
      </c>
    </row>
    <row r="1649" spans="20:20" x14ac:dyDescent="0.2">
      <c r="T1649" s="108" t="str">
        <f t="shared" si="25"/>
        <v>Krankheit</v>
      </c>
    </row>
    <row r="1650" spans="20:20" x14ac:dyDescent="0.2">
      <c r="T1650" s="108" t="str">
        <f t="shared" si="25"/>
        <v>Krankheit</v>
      </c>
    </row>
    <row r="1651" spans="20:20" x14ac:dyDescent="0.2">
      <c r="T1651" s="108" t="str">
        <f t="shared" si="25"/>
        <v>Krankheit</v>
      </c>
    </row>
    <row r="1652" spans="20:20" x14ac:dyDescent="0.2">
      <c r="T1652" s="108" t="str">
        <f t="shared" si="25"/>
        <v>Krankheit</v>
      </c>
    </row>
    <row r="1653" spans="20:20" x14ac:dyDescent="0.2">
      <c r="T1653" s="108" t="str">
        <f t="shared" si="25"/>
        <v>Krankheit</v>
      </c>
    </row>
    <row r="1654" spans="20:20" x14ac:dyDescent="0.2">
      <c r="T1654" s="108" t="str">
        <f t="shared" si="25"/>
        <v>Krankheit</v>
      </c>
    </row>
    <row r="1655" spans="20:20" x14ac:dyDescent="0.2">
      <c r="T1655" s="108" t="str">
        <f t="shared" si="25"/>
        <v>Krankheit</v>
      </c>
    </row>
    <row r="1656" spans="20:20" x14ac:dyDescent="0.2">
      <c r="T1656" s="108" t="str">
        <f t="shared" si="25"/>
        <v>Krankheit</v>
      </c>
    </row>
    <row r="1657" spans="20:20" x14ac:dyDescent="0.2">
      <c r="T1657" s="108" t="str">
        <f t="shared" si="25"/>
        <v>Krankheit</v>
      </c>
    </row>
    <row r="1658" spans="20:20" x14ac:dyDescent="0.2">
      <c r="T1658" s="108" t="str">
        <f t="shared" si="25"/>
        <v>Krankheit</v>
      </c>
    </row>
    <row r="1659" spans="20:20" x14ac:dyDescent="0.2">
      <c r="T1659" s="108" t="str">
        <f t="shared" si="25"/>
        <v>Krankheit</v>
      </c>
    </row>
    <row r="1660" spans="20:20" x14ac:dyDescent="0.2">
      <c r="T1660" s="108" t="str">
        <f t="shared" si="25"/>
        <v>Krankheit</v>
      </c>
    </row>
    <row r="1661" spans="20:20" x14ac:dyDescent="0.2">
      <c r="T1661" s="108" t="str">
        <f t="shared" si="25"/>
        <v>Krankheit</v>
      </c>
    </row>
    <row r="1662" spans="20:20" x14ac:dyDescent="0.2">
      <c r="T1662" s="108" t="str">
        <f t="shared" si="25"/>
        <v>Krankheit</v>
      </c>
    </row>
    <row r="1663" spans="20:20" x14ac:dyDescent="0.2">
      <c r="T1663" s="108" t="str">
        <f t="shared" si="25"/>
        <v>Krankheit</v>
      </c>
    </row>
    <row r="1664" spans="20:20" x14ac:dyDescent="0.2">
      <c r="T1664" s="108" t="str">
        <f t="shared" si="25"/>
        <v>Krankheit</v>
      </c>
    </row>
    <row r="1665" spans="20:20" x14ac:dyDescent="0.2">
      <c r="T1665" s="108" t="str">
        <f t="shared" si="25"/>
        <v>Krankheit</v>
      </c>
    </row>
    <row r="1666" spans="20:20" x14ac:dyDescent="0.2">
      <c r="T1666" s="108" t="str">
        <f t="shared" si="25"/>
        <v>Krankheit</v>
      </c>
    </row>
    <row r="1667" spans="20:20" x14ac:dyDescent="0.2">
      <c r="T1667" s="108" t="str">
        <f t="shared" ref="T1667:T1730" si="26">IF(OR(O1667="KLV A IV",O1667="KLV B IV",O1667="KLV C IV"),"IV",IF(OR(O1667="KLV A UV",O1667="KLV B UV",O1667="KLV C UV"),"Unfall","Krankheit"))</f>
        <v>Krankheit</v>
      </c>
    </row>
    <row r="1668" spans="20:20" x14ac:dyDescent="0.2">
      <c r="T1668" s="108" t="str">
        <f t="shared" si="26"/>
        <v>Krankheit</v>
      </c>
    </row>
    <row r="1669" spans="20:20" x14ac:dyDescent="0.2">
      <c r="T1669" s="108" t="str">
        <f t="shared" si="26"/>
        <v>Krankheit</v>
      </c>
    </row>
    <row r="1670" spans="20:20" x14ac:dyDescent="0.2">
      <c r="T1670" s="108" t="str">
        <f t="shared" si="26"/>
        <v>Krankheit</v>
      </c>
    </row>
    <row r="1671" spans="20:20" x14ac:dyDescent="0.2">
      <c r="T1671" s="108" t="str">
        <f t="shared" si="26"/>
        <v>Krankheit</v>
      </c>
    </row>
    <row r="1672" spans="20:20" x14ac:dyDescent="0.2">
      <c r="T1672" s="108" t="str">
        <f t="shared" si="26"/>
        <v>Krankheit</v>
      </c>
    </row>
    <row r="1673" spans="20:20" x14ac:dyDescent="0.2">
      <c r="T1673" s="108" t="str">
        <f t="shared" si="26"/>
        <v>Krankheit</v>
      </c>
    </row>
    <row r="1674" spans="20:20" x14ac:dyDescent="0.2">
      <c r="T1674" s="108" t="str">
        <f t="shared" si="26"/>
        <v>Krankheit</v>
      </c>
    </row>
    <row r="1675" spans="20:20" x14ac:dyDescent="0.2">
      <c r="T1675" s="108" t="str">
        <f t="shared" si="26"/>
        <v>Krankheit</v>
      </c>
    </row>
    <row r="1676" spans="20:20" x14ac:dyDescent="0.2">
      <c r="T1676" s="108" t="str">
        <f t="shared" si="26"/>
        <v>Krankheit</v>
      </c>
    </row>
    <row r="1677" spans="20:20" x14ac:dyDescent="0.2">
      <c r="T1677" s="108" t="str">
        <f t="shared" si="26"/>
        <v>Krankheit</v>
      </c>
    </row>
    <row r="1678" spans="20:20" x14ac:dyDescent="0.2">
      <c r="T1678" s="108" t="str">
        <f t="shared" si="26"/>
        <v>Krankheit</v>
      </c>
    </row>
    <row r="1679" spans="20:20" x14ac:dyDescent="0.2">
      <c r="T1679" s="108" t="str">
        <f t="shared" si="26"/>
        <v>Krankheit</v>
      </c>
    </row>
    <row r="1680" spans="20:20" x14ac:dyDescent="0.2">
      <c r="T1680" s="108" t="str">
        <f t="shared" si="26"/>
        <v>Krankheit</v>
      </c>
    </row>
    <row r="1681" spans="20:20" x14ac:dyDescent="0.2">
      <c r="T1681" s="108" t="str">
        <f t="shared" si="26"/>
        <v>Krankheit</v>
      </c>
    </row>
    <row r="1682" spans="20:20" x14ac:dyDescent="0.2">
      <c r="T1682" s="108" t="str">
        <f t="shared" si="26"/>
        <v>Krankheit</v>
      </c>
    </row>
    <row r="1683" spans="20:20" x14ac:dyDescent="0.2">
      <c r="T1683" s="108" t="str">
        <f t="shared" si="26"/>
        <v>Krankheit</v>
      </c>
    </row>
    <row r="1684" spans="20:20" x14ac:dyDescent="0.2">
      <c r="T1684" s="108" t="str">
        <f t="shared" si="26"/>
        <v>Krankheit</v>
      </c>
    </row>
    <row r="1685" spans="20:20" x14ac:dyDescent="0.2">
      <c r="T1685" s="108" t="str">
        <f t="shared" si="26"/>
        <v>Krankheit</v>
      </c>
    </row>
    <row r="1686" spans="20:20" x14ac:dyDescent="0.2">
      <c r="T1686" s="108" t="str">
        <f t="shared" si="26"/>
        <v>Krankheit</v>
      </c>
    </row>
    <row r="1687" spans="20:20" x14ac:dyDescent="0.2">
      <c r="T1687" s="108" t="str">
        <f t="shared" si="26"/>
        <v>Krankheit</v>
      </c>
    </row>
    <row r="1688" spans="20:20" x14ac:dyDescent="0.2">
      <c r="T1688" s="108" t="str">
        <f t="shared" si="26"/>
        <v>Krankheit</v>
      </c>
    </row>
    <row r="1689" spans="20:20" x14ac:dyDescent="0.2">
      <c r="T1689" s="108" t="str">
        <f t="shared" si="26"/>
        <v>Krankheit</v>
      </c>
    </row>
    <row r="1690" spans="20:20" x14ac:dyDescent="0.2">
      <c r="T1690" s="108" t="str">
        <f t="shared" si="26"/>
        <v>Krankheit</v>
      </c>
    </row>
    <row r="1691" spans="20:20" x14ac:dyDescent="0.2">
      <c r="T1691" s="108" t="str">
        <f t="shared" si="26"/>
        <v>Krankheit</v>
      </c>
    </row>
    <row r="1692" spans="20:20" x14ac:dyDescent="0.2">
      <c r="T1692" s="108" t="str">
        <f t="shared" si="26"/>
        <v>Krankheit</v>
      </c>
    </row>
    <row r="1693" spans="20:20" x14ac:dyDescent="0.2">
      <c r="T1693" s="108" t="str">
        <f t="shared" si="26"/>
        <v>Krankheit</v>
      </c>
    </row>
    <row r="1694" spans="20:20" x14ac:dyDescent="0.2">
      <c r="T1694" s="108" t="str">
        <f t="shared" si="26"/>
        <v>Krankheit</v>
      </c>
    </row>
    <row r="1695" spans="20:20" x14ac:dyDescent="0.2">
      <c r="T1695" s="108" t="str">
        <f t="shared" si="26"/>
        <v>Krankheit</v>
      </c>
    </row>
    <row r="1696" spans="20:20" x14ac:dyDescent="0.2">
      <c r="T1696" s="108" t="str">
        <f t="shared" si="26"/>
        <v>Krankheit</v>
      </c>
    </row>
    <row r="1697" spans="20:20" x14ac:dyDescent="0.2">
      <c r="T1697" s="108" t="str">
        <f t="shared" si="26"/>
        <v>Krankheit</v>
      </c>
    </row>
    <row r="1698" spans="20:20" x14ac:dyDescent="0.2">
      <c r="T1698" s="108" t="str">
        <f t="shared" si="26"/>
        <v>Krankheit</v>
      </c>
    </row>
    <row r="1699" spans="20:20" x14ac:dyDescent="0.2">
      <c r="T1699" s="108" t="str">
        <f t="shared" si="26"/>
        <v>Krankheit</v>
      </c>
    </row>
    <row r="1700" spans="20:20" x14ac:dyDescent="0.2">
      <c r="T1700" s="108" t="str">
        <f t="shared" si="26"/>
        <v>Krankheit</v>
      </c>
    </row>
    <row r="1701" spans="20:20" x14ac:dyDescent="0.2">
      <c r="T1701" s="108" t="str">
        <f t="shared" si="26"/>
        <v>Krankheit</v>
      </c>
    </row>
    <row r="1702" spans="20:20" x14ac:dyDescent="0.2">
      <c r="T1702" s="108" t="str">
        <f t="shared" si="26"/>
        <v>Krankheit</v>
      </c>
    </row>
    <row r="1703" spans="20:20" x14ac:dyDescent="0.2">
      <c r="T1703" s="108" t="str">
        <f t="shared" si="26"/>
        <v>Krankheit</v>
      </c>
    </row>
    <row r="1704" spans="20:20" x14ac:dyDescent="0.2">
      <c r="T1704" s="108" t="str">
        <f t="shared" si="26"/>
        <v>Krankheit</v>
      </c>
    </row>
    <row r="1705" spans="20:20" x14ac:dyDescent="0.2">
      <c r="T1705" s="108" t="str">
        <f t="shared" si="26"/>
        <v>Krankheit</v>
      </c>
    </row>
    <row r="1706" spans="20:20" x14ac:dyDescent="0.2">
      <c r="T1706" s="108" t="str">
        <f t="shared" si="26"/>
        <v>Krankheit</v>
      </c>
    </row>
    <row r="1707" spans="20:20" x14ac:dyDescent="0.2">
      <c r="T1707" s="108" t="str">
        <f t="shared" si="26"/>
        <v>Krankheit</v>
      </c>
    </row>
    <row r="1708" spans="20:20" x14ac:dyDescent="0.2">
      <c r="T1708" s="108" t="str">
        <f t="shared" si="26"/>
        <v>Krankheit</v>
      </c>
    </row>
    <row r="1709" spans="20:20" x14ac:dyDescent="0.2">
      <c r="T1709" s="108" t="str">
        <f t="shared" si="26"/>
        <v>Krankheit</v>
      </c>
    </row>
    <row r="1710" spans="20:20" x14ac:dyDescent="0.2">
      <c r="T1710" s="108" t="str">
        <f t="shared" si="26"/>
        <v>Krankheit</v>
      </c>
    </row>
    <row r="1711" spans="20:20" x14ac:dyDescent="0.2">
      <c r="T1711" s="108" t="str">
        <f t="shared" si="26"/>
        <v>Krankheit</v>
      </c>
    </row>
    <row r="1712" spans="20:20" x14ac:dyDescent="0.2">
      <c r="T1712" s="108" t="str">
        <f t="shared" si="26"/>
        <v>Krankheit</v>
      </c>
    </row>
    <row r="1713" spans="20:20" x14ac:dyDescent="0.2">
      <c r="T1713" s="108" t="str">
        <f t="shared" si="26"/>
        <v>Krankheit</v>
      </c>
    </row>
    <row r="1714" spans="20:20" x14ac:dyDescent="0.2">
      <c r="T1714" s="108" t="str">
        <f t="shared" si="26"/>
        <v>Krankheit</v>
      </c>
    </row>
    <row r="1715" spans="20:20" x14ac:dyDescent="0.2">
      <c r="T1715" s="108" t="str">
        <f t="shared" si="26"/>
        <v>Krankheit</v>
      </c>
    </row>
    <row r="1716" spans="20:20" x14ac:dyDescent="0.2">
      <c r="T1716" s="108" t="str">
        <f t="shared" si="26"/>
        <v>Krankheit</v>
      </c>
    </row>
    <row r="1717" spans="20:20" x14ac:dyDescent="0.2">
      <c r="T1717" s="108" t="str">
        <f t="shared" si="26"/>
        <v>Krankheit</v>
      </c>
    </row>
    <row r="1718" spans="20:20" x14ac:dyDescent="0.2">
      <c r="T1718" s="108" t="str">
        <f t="shared" si="26"/>
        <v>Krankheit</v>
      </c>
    </row>
    <row r="1719" spans="20:20" x14ac:dyDescent="0.2">
      <c r="T1719" s="108" t="str">
        <f t="shared" si="26"/>
        <v>Krankheit</v>
      </c>
    </row>
    <row r="1720" spans="20:20" x14ac:dyDescent="0.2">
      <c r="T1720" s="108" t="str">
        <f t="shared" si="26"/>
        <v>Krankheit</v>
      </c>
    </row>
    <row r="1721" spans="20:20" x14ac:dyDescent="0.2">
      <c r="T1721" s="108" t="str">
        <f t="shared" si="26"/>
        <v>Krankheit</v>
      </c>
    </row>
    <row r="1722" spans="20:20" x14ac:dyDescent="0.2">
      <c r="T1722" s="108" t="str">
        <f t="shared" si="26"/>
        <v>Krankheit</v>
      </c>
    </row>
    <row r="1723" spans="20:20" x14ac:dyDescent="0.2">
      <c r="T1723" s="108" t="str">
        <f t="shared" si="26"/>
        <v>Krankheit</v>
      </c>
    </row>
    <row r="1724" spans="20:20" x14ac:dyDescent="0.2">
      <c r="T1724" s="108" t="str">
        <f t="shared" si="26"/>
        <v>Krankheit</v>
      </c>
    </row>
    <row r="1725" spans="20:20" x14ac:dyDescent="0.2">
      <c r="T1725" s="108" t="str">
        <f t="shared" si="26"/>
        <v>Krankheit</v>
      </c>
    </row>
    <row r="1726" spans="20:20" x14ac:dyDescent="0.2">
      <c r="T1726" s="108" t="str">
        <f t="shared" si="26"/>
        <v>Krankheit</v>
      </c>
    </row>
    <row r="1727" spans="20:20" x14ac:dyDescent="0.2">
      <c r="T1727" s="108" t="str">
        <f t="shared" si="26"/>
        <v>Krankheit</v>
      </c>
    </row>
    <row r="1728" spans="20:20" x14ac:dyDescent="0.2">
      <c r="T1728" s="108" t="str">
        <f t="shared" si="26"/>
        <v>Krankheit</v>
      </c>
    </row>
    <row r="1729" spans="20:20" x14ac:dyDescent="0.2">
      <c r="T1729" s="108" t="str">
        <f t="shared" si="26"/>
        <v>Krankheit</v>
      </c>
    </row>
    <row r="1730" spans="20:20" x14ac:dyDescent="0.2">
      <c r="T1730" s="108" t="str">
        <f t="shared" si="26"/>
        <v>Krankheit</v>
      </c>
    </row>
    <row r="1731" spans="20:20" x14ac:dyDescent="0.2">
      <c r="T1731" s="108" t="str">
        <f t="shared" ref="T1731:T1794" si="27">IF(OR(O1731="KLV A IV",O1731="KLV B IV",O1731="KLV C IV"),"IV",IF(OR(O1731="KLV A UV",O1731="KLV B UV",O1731="KLV C UV"),"Unfall","Krankheit"))</f>
        <v>Krankheit</v>
      </c>
    </row>
    <row r="1732" spans="20:20" x14ac:dyDescent="0.2">
      <c r="T1732" s="108" t="str">
        <f t="shared" si="27"/>
        <v>Krankheit</v>
      </c>
    </row>
    <row r="1733" spans="20:20" x14ac:dyDescent="0.2">
      <c r="T1733" s="108" t="str">
        <f t="shared" si="27"/>
        <v>Krankheit</v>
      </c>
    </row>
    <row r="1734" spans="20:20" x14ac:dyDescent="0.2">
      <c r="T1734" s="108" t="str">
        <f t="shared" si="27"/>
        <v>Krankheit</v>
      </c>
    </row>
    <row r="1735" spans="20:20" x14ac:dyDescent="0.2">
      <c r="T1735" s="108" t="str">
        <f t="shared" si="27"/>
        <v>Krankheit</v>
      </c>
    </row>
    <row r="1736" spans="20:20" x14ac:dyDescent="0.2">
      <c r="T1736" s="108" t="str">
        <f t="shared" si="27"/>
        <v>Krankheit</v>
      </c>
    </row>
    <row r="1737" spans="20:20" x14ac:dyDescent="0.2">
      <c r="T1737" s="108" t="str">
        <f t="shared" si="27"/>
        <v>Krankheit</v>
      </c>
    </row>
    <row r="1738" spans="20:20" x14ac:dyDescent="0.2">
      <c r="T1738" s="108" t="str">
        <f t="shared" si="27"/>
        <v>Krankheit</v>
      </c>
    </row>
    <row r="1739" spans="20:20" x14ac:dyDescent="0.2">
      <c r="T1739" s="108" t="str">
        <f t="shared" si="27"/>
        <v>Krankheit</v>
      </c>
    </row>
    <row r="1740" spans="20:20" x14ac:dyDescent="0.2">
      <c r="T1740" s="108" t="str">
        <f t="shared" si="27"/>
        <v>Krankheit</v>
      </c>
    </row>
    <row r="1741" spans="20:20" x14ac:dyDescent="0.2">
      <c r="T1741" s="108" t="str">
        <f t="shared" si="27"/>
        <v>Krankheit</v>
      </c>
    </row>
    <row r="1742" spans="20:20" x14ac:dyDescent="0.2">
      <c r="T1742" s="108" t="str">
        <f t="shared" si="27"/>
        <v>Krankheit</v>
      </c>
    </row>
    <row r="1743" spans="20:20" x14ac:dyDescent="0.2">
      <c r="T1743" s="108" t="str">
        <f t="shared" si="27"/>
        <v>Krankheit</v>
      </c>
    </row>
    <row r="1744" spans="20:20" x14ac:dyDescent="0.2">
      <c r="T1744" s="108" t="str">
        <f t="shared" si="27"/>
        <v>Krankheit</v>
      </c>
    </row>
    <row r="1745" spans="20:20" x14ac:dyDescent="0.2">
      <c r="T1745" s="108" t="str">
        <f t="shared" si="27"/>
        <v>Krankheit</v>
      </c>
    </row>
    <row r="1746" spans="20:20" x14ac:dyDescent="0.2">
      <c r="T1746" s="108" t="str">
        <f t="shared" si="27"/>
        <v>Krankheit</v>
      </c>
    </row>
    <row r="1747" spans="20:20" x14ac:dyDescent="0.2">
      <c r="T1747" s="108" t="str">
        <f t="shared" si="27"/>
        <v>Krankheit</v>
      </c>
    </row>
    <row r="1748" spans="20:20" x14ac:dyDescent="0.2">
      <c r="T1748" s="108" t="str">
        <f t="shared" si="27"/>
        <v>Krankheit</v>
      </c>
    </row>
    <row r="1749" spans="20:20" x14ac:dyDescent="0.2">
      <c r="T1749" s="108" t="str">
        <f t="shared" si="27"/>
        <v>Krankheit</v>
      </c>
    </row>
    <row r="1750" spans="20:20" x14ac:dyDescent="0.2">
      <c r="T1750" s="108" t="str">
        <f t="shared" si="27"/>
        <v>Krankheit</v>
      </c>
    </row>
    <row r="1751" spans="20:20" x14ac:dyDescent="0.2">
      <c r="T1751" s="108" t="str">
        <f t="shared" si="27"/>
        <v>Krankheit</v>
      </c>
    </row>
    <row r="1752" spans="20:20" x14ac:dyDescent="0.2">
      <c r="T1752" s="108" t="str">
        <f t="shared" si="27"/>
        <v>Krankheit</v>
      </c>
    </row>
    <row r="1753" spans="20:20" x14ac:dyDescent="0.2">
      <c r="T1753" s="108" t="str">
        <f t="shared" si="27"/>
        <v>Krankheit</v>
      </c>
    </row>
    <row r="1754" spans="20:20" x14ac:dyDescent="0.2">
      <c r="T1754" s="108" t="str">
        <f t="shared" si="27"/>
        <v>Krankheit</v>
      </c>
    </row>
    <row r="1755" spans="20:20" x14ac:dyDescent="0.2">
      <c r="T1755" s="108" t="str">
        <f t="shared" si="27"/>
        <v>Krankheit</v>
      </c>
    </row>
    <row r="1756" spans="20:20" x14ac:dyDescent="0.2">
      <c r="T1756" s="108" t="str">
        <f t="shared" si="27"/>
        <v>Krankheit</v>
      </c>
    </row>
    <row r="1757" spans="20:20" x14ac:dyDescent="0.2">
      <c r="T1757" s="108" t="str">
        <f t="shared" si="27"/>
        <v>Krankheit</v>
      </c>
    </row>
    <row r="1758" spans="20:20" x14ac:dyDescent="0.2">
      <c r="T1758" s="108" t="str">
        <f t="shared" si="27"/>
        <v>Krankheit</v>
      </c>
    </row>
    <row r="1759" spans="20:20" x14ac:dyDescent="0.2">
      <c r="T1759" s="108" t="str">
        <f t="shared" si="27"/>
        <v>Krankheit</v>
      </c>
    </row>
    <row r="1760" spans="20:20" x14ac:dyDescent="0.2">
      <c r="T1760" s="108" t="str">
        <f t="shared" si="27"/>
        <v>Krankheit</v>
      </c>
    </row>
    <row r="1761" spans="20:20" x14ac:dyDescent="0.2">
      <c r="T1761" s="108" t="str">
        <f t="shared" si="27"/>
        <v>Krankheit</v>
      </c>
    </row>
    <row r="1762" spans="20:20" x14ac:dyDescent="0.2">
      <c r="T1762" s="108" t="str">
        <f t="shared" si="27"/>
        <v>Krankheit</v>
      </c>
    </row>
    <row r="1763" spans="20:20" x14ac:dyDescent="0.2">
      <c r="T1763" s="108" t="str">
        <f t="shared" si="27"/>
        <v>Krankheit</v>
      </c>
    </row>
    <row r="1764" spans="20:20" x14ac:dyDescent="0.2">
      <c r="T1764" s="108" t="str">
        <f t="shared" si="27"/>
        <v>Krankheit</v>
      </c>
    </row>
    <row r="1765" spans="20:20" x14ac:dyDescent="0.2">
      <c r="T1765" s="108" t="str">
        <f t="shared" si="27"/>
        <v>Krankheit</v>
      </c>
    </row>
    <row r="1766" spans="20:20" x14ac:dyDescent="0.2">
      <c r="T1766" s="108" t="str">
        <f t="shared" si="27"/>
        <v>Krankheit</v>
      </c>
    </row>
    <row r="1767" spans="20:20" x14ac:dyDescent="0.2">
      <c r="T1767" s="108" t="str">
        <f t="shared" si="27"/>
        <v>Krankheit</v>
      </c>
    </row>
    <row r="1768" spans="20:20" x14ac:dyDescent="0.2">
      <c r="T1768" s="108" t="str">
        <f t="shared" si="27"/>
        <v>Krankheit</v>
      </c>
    </row>
    <row r="1769" spans="20:20" x14ac:dyDescent="0.2">
      <c r="T1769" s="108" t="str">
        <f t="shared" si="27"/>
        <v>Krankheit</v>
      </c>
    </row>
    <row r="1770" spans="20:20" x14ac:dyDescent="0.2">
      <c r="T1770" s="108" t="str">
        <f t="shared" si="27"/>
        <v>Krankheit</v>
      </c>
    </row>
    <row r="1771" spans="20:20" x14ac:dyDescent="0.2">
      <c r="T1771" s="108" t="str">
        <f t="shared" si="27"/>
        <v>Krankheit</v>
      </c>
    </row>
    <row r="1772" spans="20:20" x14ac:dyDescent="0.2">
      <c r="T1772" s="108" t="str">
        <f t="shared" si="27"/>
        <v>Krankheit</v>
      </c>
    </row>
    <row r="1773" spans="20:20" x14ac:dyDescent="0.2">
      <c r="T1773" s="108" t="str">
        <f t="shared" si="27"/>
        <v>Krankheit</v>
      </c>
    </row>
    <row r="1774" spans="20:20" x14ac:dyDescent="0.2">
      <c r="T1774" s="108" t="str">
        <f t="shared" si="27"/>
        <v>Krankheit</v>
      </c>
    </row>
    <row r="1775" spans="20:20" x14ac:dyDescent="0.2">
      <c r="T1775" s="108" t="str">
        <f t="shared" si="27"/>
        <v>Krankheit</v>
      </c>
    </row>
    <row r="1776" spans="20:20" x14ac:dyDescent="0.2">
      <c r="T1776" s="108" t="str">
        <f t="shared" si="27"/>
        <v>Krankheit</v>
      </c>
    </row>
    <row r="1777" spans="20:20" x14ac:dyDescent="0.2">
      <c r="T1777" s="108" t="str">
        <f t="shared" si="27"/>
        <v>Krankheit</v>
      </c>
    </row>
    <row r="1778" spans="20:20" x14ac:dyDescent="0.2">
      <c r="T1778" s="108" t="str">
        <f t="shared" si="27"/>
        <v>Krankheit</v>
      </c>
    </row>
    <row r="1779" spans="20:20" x14ac:dyDescent="0.2">
      <c r="T1779" s="108" t="str">
        <f t="shared" si="27"/>
        <v>Krankheit</v>
      </c>
    </row>
    <row r="1780" spans="20:20" x14ac:dyDescent="0.2">
      <c r="T1780" s="108" t="str">
        <f t="shared" si="27"/>
        <v>Krankheit</v>
      </c>
    </row>
    <row r="1781" spans="20:20" x14ac:dyDescent="0.2">
      <c r="T1781" s="108" t="str">
        <f t="shared" si="27"/>
        <v>Krankheit</v>
      </c>
    </row>
    <row r="1782" spans="20:20" x14ac:dyDescent="0.2">
      <c r="T1782" s="108" t="str">
        <f t="shared" si="27"/>
        <v>Krankheit</v>
      </c>
    </row>
    <row r="1783" spans="20:20" x14ac:dyDescent="0.2">
      <c r="T1783" s="108" t="str">
        <f t="shared" si="27"/>
        <v>Krankheit</v>
      </c>
    </row>
    <row r="1784" spans="20:20" x14ac:dyDescent="0.2">
      <c r="T1784" s="108" t="str">
        <f t="shared" si="27"/>
        <v>Krankheit</v>
      </c>
    </row>
    <row r="1785" spans="20:20" x14ac:dyDescent="0.2">
      <c r="T1785" s="108" t="str">
        <f t="shared" si="27"/>
        <v>Krankheit</v>
      </c>
    </row>
    <row r="1786" spans="20:20" x14ac:dyDescent="0.2">
      <c r="T1786" s="108" t="str">
        <f t="shared" si="27"/>
        <v>Krankheit</v>
      </c>
    </row>
    <row r="1787" spans="20:20" x14ac:dyDescent="0.2">
      <c r="T1787" s="108" t="str">
        <f t="shared" si="27"/>
        <v>Krankheit</v>
      </c>
    </row>
    <row r="1788" spans="20:20" x14ac:dyDescent="0.2">
      <c r="T1788" s="108" t="str">
        <f t="shared" si="27"/>
        <v>Krankheit</v>
      </c>
    </row>
    <row r="1789" spans="20:20" x14ac:dyDescent="0.2">
      <c r="T1789" s="108" t="str">
        <f t="shared" si="27"/>
        <v>Krankheit</v>
      </c>
    </row>
    <row r="1790" spans="20:20" x14ac:dyDescent="0.2">
      <c r="T1790" s="108" t="str">
        <f t="shared" si="27"/>
        <v>Krankheit</v>
      </c>
    </row>
    <row r="1791" spans="20:20" x14ac:dyDescent="0.2">
      <c r="T1791" s="108" t="str">
        <f t="shared" si="27"/>
        <v>Krankheit</v>
      </c>
    </row>
    <row r="1792" spans="20:20" x14ac:dyDescent="0.2">
      <c r="T1792" s="108" t="str">
        <f t="shared" si="27"/>
        <v>Krankheit</v>
      </c>
    </row>
    <row r="1793" spans="20:20" x14ac:dyDescent="0.2">
      <c r="T1793" s="108" t="str">
        <f t="shared" si="27"/>
        <v>Krankheit</v>
      </c>
    </row>
    <row r="1794" spans="20:20" x14ac:dyDescent="0.2">
      <c r="T1794" s="108" t="str">
        <f t="shared" si="27"/>
        <v>Krankheit</v>
      </c>
    </row>
    <row r="1795" spans="20:20" x14ac:dyDescent="0.2">
      <c r="T1795" s="108" t="str">
        <f t="shared" ref="T1795:T1858" si="28">IF(OR(O1795="KLV A IV",O1795="KLV B IV",O1795="KLV C IV"),"IV",IF(OR(O1795="KLV A UV",O1795="KLV B UV",O1795="KLV C UV"),"Unfall","Krankheit"))</f>
        <v>Krankheit</v>
      </c>
    </row>
    <row r="1796" spans="20:20" x14ac:dyDescent="0.2">
      <c r="T1796" s="108" t="str">
        <f t="shared" si="28"/>
        <v>Krankheit</v>
      </c>
    </row>
    <row r="1797" spans="20:20" x14ac:dyDescent="0.2">
      <c r="T1797" s="108" t="str">
        <f t="shared" si="28"/>
        <v>Krankheit</v>
      </c>
    </row>
    <row r="1798" spans="20:20" x14ac:dyDescent="0.2">
      <c r="T1798" s="108" t="str">
        <f t="shared" si="28"/>
        <v>Krankheit</v>
      </c>
    </row>
    <row r="1799" spans="20:20" x14ac:dyDescent="0.2">
      <c r="T1799" s="108" t="str">
        <f t="shared" si="28"/>
        <v>Krankheit</v>
      </c>
    </row>
    <row r="1800" spans="20:20" x14ac:dyDescent="0.2">
      <c r="T1800" s="108" t="str">
        <f t="shared" si="28"/>
        <v>Krankheit</v>
      </c>
    </row>
    <row r="1801" spans="20:20" x14ac:dyDescent="0.2">
      <c r="T1801" s="108" t="str">
        <f t="shared" si="28"/>
        <v>Krankheit</v>
      </c>
    </row>
    <row r="1802" spans="20:20" x14ac:dyDescent="0.2">
      <c r="T1802" s="108" t="str">
        <f t="shared" si="28"/>
        <v>Krankheit</v>
      </c>
    </row>
    <row r="1803" spans="20:20" x14ac:dyDescent="0.2">
      <c r="T1803" s="108" t="str">
        <f t="shared" si="28"/>
        <v>Krankheit</v>
      </c>
    </row>
    <row r="1804" spans="20:20" x14ac:dyDescent="0.2">
      <c r="T1804" s="108" t="str">
        <f t="shared" si="28"/>
        <v>Krankheit</v>
      </c>
    </row>
    <row r="1805" spans="20:20" x14ac:dyDescent="0.2">
      <c r="T1805" s="108" t="str">
        <f t="shared" si="28"/>
        <v>Krankheit</v>
      </c>
    </row>
    <row r="1806" spans="20:20" x14ac:dyDescent="0.2">
      <c r="T1806" s="108" t="str">
        <f t="shared" si="28"/>
        <v>Krankheit</v>
      </c>
    </row>
    <row r="1807" spans="20:20" x14ac:dyDescent="0.2">
      <c r="T1807" s="108" t="str">
        <f t="shared" si="28"/>
        <v>Krankheit</v>
      </c>
    </row>
    <row r="1808" spans="20:20" x14ac:dyDescent="0.2">
      <c r="T1808" s="108" t="str">
        <f t="shared" si="28"/>
        <v>Krankheit</v>
      </c>
    </row>
    <row r="1809" spans="20:20" x14ac:dyDescent="0.2">
      <c r="T1809" s="108" t="str">
        <f t="shared" si="28"/>
        <v>Krankheit</v>
      </c>
    </row>
    <row r="1810" spans="20:20" x14ac:dyDescent="0.2">
      <c r="T1810" s="108" t="str">
        <f t="shared" si="28"/>
        <v>Krankheit</v>
      </c>
    </row>
    <row r="1811" spans="20:20" x14ac:dyDescent="0.2">
      <c r="T1811" s="108" t="str">
        <f t="shared" si="28"/>
        <v>Krankheit</v>
      </c>
    </row>
    <row r="1812" spans="20:20" x14ac:dyDescent="0.2">
      <c r="T1812" s="108" t="str">
        <f t="shared" si="28"/>
        <v>Krankheit</v>
      </c>
    </row>
    <row r="1813" spans="20:20" x14ac:dyDescent="0.2">
      <c r="T1813" s="108" t="str">
        <f t="shared" si="28"/>
        <v>Krankheit</v>
      </c>
    </row>
    <row r="1814" spans="20:20" x14ac:dyDescent="0.2">
      <c r="T1814" s="108" t="str">
        <f t="shared" si="28"/>
        <v>Krankheit</v>
      </c>
    </row>
    <row r="1815" spans="20:20" x14ac:dyDescent="0.2">
      <c r="T1815" s="108" t="str">
        <f t="shared" si="28"/>
        <v>Krankheit</v>
      </c>
    </row>
    <row r="1816" spans="20:20" x14ac:dyDescent="0.2">
      <c r="T1816" s="108" t="str">
        <f t="shared" si="28"/>
        <v>Krankheit</v>
      </c>
    </row>
    <row r="1817" spans="20:20" x14ac:dyDescent="0.2">
      <c r="T1817" s="108" t="str">
        <f t="shared" si="28"/>
        <v>Krankheit</v>
      </c>
    </row>
    <row r="1818" spans="20:20" x14ac:dyDescent="0.2">
      <c r="T1818" s="108" t="str">
        <f t="shared" si="28"/>
        <v>Krankheit</v>
      </c>
    </row>
    <row r="1819" spans="20:20" x14ac:dyDescent="0.2">
      <c r="T1819" s="108" t="str">
        <f t="shared" si="28"/>
        <v>Krankheit</v>
      </c>
    </row>
    <row r="1820" spans="20:20" x14ac:dyDescent="0.2">
      <c r="T1820" s="108" t="str">
        <f t="shared" si="28"/>
        <v>Krankheit</v>
      </c>
    </row>
    <row r="1821" spans="20:20" x14ac:dyDescent="0.2">
      <c r="T1821" s="108" t="str">
        <f t="shared" si="28"/>
        <v>Krankheit</v>
      </c>
    </row>
    <row r="1822" spans="20:20" x14ac:dyDescent="0.2">
      <c r="T1822" s="108" t="str">
        <f t="shared" si="28"/>
        <v>Krankheit</v>
      </c>
    </row>
    <row r="1823" spans="20:20" x14ac:dyDescent="0.2">
      <c r="T1823" s="108" t="str">
        <f t="shared" si="28"/>
        <v>Krankheit</v>
      </c>
    </row>
    <row r="1824" spans="20:20" x14ac:dyDescent="0.2">
      <c r="T1824" s="108" t="str">
        <f t="shared" si="28"/>
        <v>Krankheit</v>
      </c>
    </row>
    <row r="1825" spans="20:20" x14ac:dyDescent="0.2">
      <c r="T1825" s="108" t="str">
        <f t="shared" si="28"/>
        <v>Krankheit</v>
      </c>
    </row>
    <row r="1826" spans="20:20" x14ac:dyDescent="0.2">
      <c r="T1826" s="108" t="str">
        <f t="shared" si="28"/>
        <v>Krankheit</v>
      </c>
    </row>
    <row r="1827" spans="20:20" x14ac:dyDescent="0.2">
      <c r="T1827" s="108" t="str">
        <f t="shared" si="28"/>
        <v>Krankheit</v>
      </c>
    </row>
    <row r="1828" spans="20:20" x14ac:dyDescent="0.2">
      <c r="T1828" s="108" t="str">
        <f t="shared" si="28"/>
        <v>Krankheit</v>
      </c>
    </row>
    <row r="1829" spans="20:20" x14ac:dyDescent="0.2">
      <c r="T1829" s="108" t="str">
        <f t="shared" si="28"/>
        <v>Krankheit</v>
      </c>
    </row>
    <row r="1830" spans="20:20" x14ac:dyDescent="0.2">
      <c r="T1830" s="108" t="str">
        <f t="shared" si="28"/>
        <v>Krankheit</v>
      </c>
    </row>
    <row r="1831" spans="20:20" x14ac:dyDescent="0.2">
      <c r="T1831" s="108" t="str">
        <f t="shared" si="28"/>
        <v>Krankheit</v>
      </c>
    </row>
    <row r="1832" spans="20:20" x14ac:dyDescent="0.2">
      <c r="T1832" s="108" t="str">
        <f t="shared" si="28"/>
        <v>Krankheit</v>
      </c>
    </row>
    <row r="1833" spans="20:20" x14ac:dyDescent="0.2">
      <c r="T1833" s="108" t="str">
        <f t="shared" si="28"/>
        <v>Krankheit</v>
      </c>
    </row>
    <row r="1834" spans="20:20" x14ac:dyDescent="0.2">
      <c r="T1834" s="108" t="str">
        <f t="shared" si="28"/>
        <v>Krankheit</v>
      </c>
    </row>
    <row r="1835" spans="20:20" x14ac:dyDescent="0.2">
      <c r="T1835" s="108" t="str">
        <f t="shared" si="28"/>
        <v>Krankheit</v>
      </c>
    </row>
    <row r="1836" spans="20:20" x14ac:dyDescent="0.2">
      <c r="T1836" s="108" t="str">
        <f t="shared" si="28"/>
        <v>Krankheit</v>
      </c>
    </row>
    <row r="1837" spans="20:20" x14ac:dyDescent="0.2">
      <c r="T1837" s="108" t="str">
        <f t="shared" si="28"/>
        <v>Krankheit</v>
      </c>
    </row>
    <row r="1838" spans="20:20" x14ac:dyDescent="0.2">
      <c r="T1838" s="108" t="str">
        <f t="shared" si="28"/>
        <v>Krankheit</v>
      </c>
    </row>
    <row r="1839" spans="20:20" x14ac:dyDescent="0.2">
      <c r="T1839" s="108" t="str">
        <f t="shared" si="28"/>
        <v>Krankheit</v>
      </c>
    </row>
    <row r="1840" spans="20:20" x14ac:dyDescent="0.2">
      <c r="T1840" s="108" t="str">
        <f t="shared" si="28"/>
        <v>Krankheit</v>
      </c>
    </row>
    <row r="1841" spans="20:20" x14ac:dyDescent="0.2">
      <c r="T1841" s="108" t="str">
        <f t="shared" si="28"/>
        <v>Krankheit</v>
      </c>
    </row>
    <row r="1842" spans="20:20" x14ac:dyDescent="0.2">
      <c r="T1842" s="108" t="str">
        <f t="shared" si="28"/>
        <v>Krankheit</v>
      </c>
    </row>
    <row r="1843" spans="20:20" x14ac:dyDescent="0.2">
      <c r="T1843" s="108" t="str">
        <f t="shared" si="28"/>
        <v>Krankheit</v>
      </c>
    </row>
    <row r="1844" spans="20:20" x14ac:dyDescent="0.2">
      <c r="T1844" s="108" t="str">
        <f t="shared" si="28"/>
        <v>Krankheit</v>
      </c>
    </row>
    <row r="1845" spans="20:20" x14ac:dyDescent="0.2">
      <c r="T1845" s="108" t="str">
        <f t="shared" si="28"/>
        <v>Krankheit</v>
      </c>
    </row>
    <row r="1846" spans="20:20" x14ac:dyDescent="0.2">
      <c r="T1846" s="108" t="str">
        <f t="shared" si="28"/>
        <v>Krankheit</v>
      </c>
    </row>
    <row r="1847" spans="20:20" x14ac:dyDescent="0.2">
      <c r="T1847" s="108" t="str">
        <f t="shared" si="28"/>
        <v>Krankheit</v>
      </c>
    </row>
    <row r="1848" spans="20:20" x14ac:dyDescent="0.2">
      <c r="T1848" s="108" t="str">
        <f t="shared" si="28"/>
        <v>Krankheit</v>
      </c>
    </row>
    <row r="1849" spans="20:20" x14ac:dyDescent="0.2">
      <c r="T1849" s="108" t="str">
        <f t="shared" si="28"/>
        <v>Krankheit</v>
      </c>
    </row>
    <row r="1850" spans="20:20" x14ac:dyDescent="0.2">
      <c r="T1850" s="108" t="str">
        <f t="shared" si="28"/>
        <v>Krankheit</v>
      </c>
    </row>
    <row r="1851" spans="20:20" x14ac:dyDescent="0.2">
      <c r="T1851" s="108" t="str">
        <f t="shared" si="28"/>
        <v>Krankheit</v>
      </c>
    </row>
    <row r="1852" spans="20:20" x14ac:dyDescent="0.2">
      <c r="T1852" s="108" t="str">
        <f t="shared" si="28"/>
        <v>Krankheit</v>
      </c>
    </row>
    <row r="1853" spans="20:20" x14ac:dyDescent="0.2">
      <c r="T1853" s="108" t="str">
        <f t="shared" si="28"/>
        <v>Krankheit</v>
      </c>
    </row>
    <row r="1854" spans="20:20" x14ac:dyDescent="0.2">
      <c r="T1854" s="108" t="str">
        <f t="shared" si="28"/>
        <v>Krankheit</v>
      </c>
    </row>
    <row r="1855" spans="20:20" x14ac:dyDescent="0.2">
      <c r="T1855" s="108" t="str">
        <f t="shared" si="28"/>
        <v>Krankheit</v>
      </c>
    </row>
    <row r="1856" spans="20:20" x14ac:dyDescent="0.2">
      <c r="T1856" s="108" t="str">
        <f t="shared" si="28"/>
        <v>Krankheit</v>
      </c>
    </row>
    <row r="1857" spans="20:20" x14ac:dyDescent="0.2">
      <c r="T1857" s="108" t="str">
        <f t="shared" si="28"/>
        <v>Krankheit</v>
      </c>
    </row>
    <row r="1858" spans="20:20" x14ac:dyDescent="0.2">
      <c r="T1858" s="108" t="str">
        <f t="shared" si="28"/>
        <v>Krankheit</v>
      </c>
    </row>
    <row r="1859" spans="20:20" x14ac:dyDescent="0.2">
      <c r="T1859" s="108" t="str">
        <f t="shared" ref="T1859:T1922" si="29">IF(OR(O1859="KLV A IV",O1859="KLV B IV",O1859="KLV C IV"),"IV",IF(OR(O1859="KLV A UV",O1859="KLV B UV",O1859="KLV C UV"),"Unfall","Krankheit"))</f>
        <v>Krankheit</v>
      </c>
    </row>
    <row r="1860" spans="20:20" x14ac:dyDescent="0.2">
      <c r="T1860" s="108" t="str">
        <f t="shared" si="29"/>
        <v>Krankheit</v>
      </c>
    </row>
    <row r="1861" spans="20:20" x14ac:dyDescent="0.2">
      <c r="T1861" s="108" t="str">
        <f t="shared" si="29"/>
        <v>Krankheit</v>
      </c>
    </row>
    <row r="1862" spans="20:20" x14ac:dyDescent="0.2">
      <c r="T1862" s="108" t="str">
        <f t="shared" si="29"/>
        <v>Krankheit</v>
      </c>
    </row>
    <row r="1863" spans="20:20" x14ac:dyDescent="0.2">
      <c r="T1863" s="108" t="str">
        <f t="shared" si="29"/>
        <v>Krankheit</v>
      </c>
    </row>
    <row r="1864" spans="20:20" x14ac:dyDescent="0.2">
      <c r="T1864" s="108" t="str">
        <f t="shared" si="29"/>
        <v>Krankheit</v>
      </c>
    </row>
    <row r="1865" spans="20:20" x14ac:dyDescent="0.2">
      <c r="T1865" s="108" t="str">
        <f t="shared" si="29"/>
        <v>Krankheit</v>
      </c>
    </row>
    <row r="1866" spans="20:20" x14ac:dyDescent="0.2">
      <c r="T1866" s="108" t="str">
        <f t="shared" si="29"/>
        <v>Krankheit</v>
      </c>
    </row>
    <row r="1867" spans="20:20" x14ac:dyDescent="0.2">
      <c r="T1867" s="108" t="str">
        <f t="shared" si="29"/>
        <v>Krankheit</v>
      </c>
    </row>
    <row r="1868" spans="20:20" x14ac:dyDescent="0.2">
      <c r="T1868" s="108" t="str">
        <f t="shared" si="29"/>
        <v>Krankheit</v>
      </c>
    </row>
    <row r="1869" spans="20:20" x14ac:dyDescent="0.2">
      <c r="T1869" s="108" t="str">
        <f t="shared" si="29"/>
        <v>Krankheit</v>
      </c>
    </row>
    <row r="1870" spans="20:20" x14ac:dyDescent="0.2">
      <c r="T1870" s="108" t="str">
        <f t="shared" si="29"/>
        <v>Krankheit</v>
      </c>
    </row>
    <row r="1871" spans="20:20" x14ac:dyDescent="0.2">
      <c r="T1871" s="108" t="str">
        <f t="shared" si="29"/>
        <v>Krankheit</v>
      </c>
    </row>
    <row r="1872" spans="20:20" x14ac:dyDescent="0.2">
      <c r="T1872" s="108" t="str">
        <f t="shared" si="29"/>
        <v>Krankheit</v>
      </c>
    </row>
    <row r="1873" spans="20:20" x14ac:dyDescent="0.2">
      <c r="T1873" s="108" t="str">
        <f t="shared" si="29"/>
        <v>Krankheit</v>
      </c>
    </row>
    <row r="1874" spans="20:20" x14ac:dyDescent="0.2">
      <c r="T1874" s="108" t="str">
        <f t="shared" si="29"/>
        <v>Krankheit</v>
      </c>
    </row>
    <row r="1875" spans="20:20" x14ac:dyDescent="0.2">
      <c r="T1875" s="108" t="str">
        <f t="shared" si="29"/>
        <v>Krankheit</v>
      </c>
    </row>
    <row r="1876" spans="20:20" x14ac:dyDescent="0.2">
      <c r="T1876" s="108" t="str">
        <f t="shared" si="29"/>
        <v>Krankheit</v>
      </c>
    </row>
    <row r="1877" spans="20:20" x14ac:dyDescent="0.2">
      <c r="T1877" s="108" t="str">
        <f t="shared" si="29"/>
        <v>Krankheit</v>
      </c>
    </row>
    <row r="1878" spans="20:20" x14ac:dyDescent="0.2">
      <c r="T1878" s="108" t="str">
        <f t="shared" si="29"/>
        <v>Krankheit</v>
      </c>
    </row>
    <row r="1879" spans="20:20" x14ac:dyDescent="0.2">
      <c r="T1879" s="108" t="str">
        <f t="shared" si="29"/>
        <v>Krankheit</v>
      </c>
    </row>
    <row r="1880" spans="20:20" x14ac:dyDescent="0.2">
      <c r="T1880" s="108" t="str">
        <f t="shared" si="29"/>
        <v>Krankheit</v>
      </c>
    </row>
    <row r="1881" spans="20:20" x14ac:dyDescent="0.2">
      <c r="T1881" s="108" t="str">
        <f t="shared" si="29"/>
        <v>Krankheit</v>
      </c>
    </row>
    <row r="1882" spans="20:20" x14ac:dyDescent="0.2">
      <c r="T1882" s="108" t="str">
        <f t="shared" si="29"/>
        <v>Krankheit</v>
      </c>
    </row>
    <row r="1883" spans="20:20" x14ac:dyDescent="0.2">
      <c r="T1883" s="108" t="str">
        <f t="shared" si="29"/>
        <v>Krankheit</v>
      </c>
    </row>
    <row r="1884" spans="20:20" x14ac:dyDescent="0.2">
      <c r="T1884" s="108" t="str">
        <f t="shared" si="29"/>
        <v>Krankheit</v>
      </c>
    </row>
    <row r="1885" spans="20:20" x14ac:dyDescent="0.2">
      <c r="T1885" s="108" t="str">
        <f t="shared" si="29"/>
        <v>Krankheit</v>
      </c>
    </row>
    <row r="1886" spans="20:20" x14ac:dyDescent="0.2">
      <c r="T1886" s="108" t="str">
        <f t="shared" si="29"/>
        <v>Krankheit</v>
      </c>
    </row>
    <row r="1887" spans="20:20" x14ac:dyDescent="0.2">
      <c r="T1887" s="108" t="str">
        <f t="shared" si="29"/>
        <v>Krankheit</v>
      </c>
    </row>
    <row r="1888" spans="20:20" x14ac:dyDescent="0.2">
      <c r="T1888" s="108" t="str">
        <f t="shared" si="29"/>
        <v>Krankheit</v>
      </c>
    </row>
    <row r="1889" spans="20:20" x14ac:dyDescent="0.2">
      <c r="T1889" s="108" t="str">
        <f t="shared" si="29"/>
        <v>Krankheit</v>
      </c>
    </row>
    <row r="1890" spans="20:20" x14ac:dyDescent="0.2">
      <c r="T1890" s="108" t="str">
        <f t="shared" si="29"/>
        <v>Krankheit</v>
      </c>
    </row>
    <row r="1891" spans="20:20" x14ac:dyDescent="0.2">
      <c r="T1891" s="108" t="str">
        <f t="shared" si="29"/>
        <v>Krankheit</v>
      </c>
    </row>
    <row r="1892" spans="20:20" x14ac:dyDescent="0.2">
      <c r="T1892" s="108" t="str">
        <f t="shared" si="29"/>
        <v>Krankheit</v>
      </c>
    </row>
    <row r="1893" spans="20:20" x14ac:dyDescent="0.2">
      <c r="T1893" s="108" t="str">
        <f t="shared" si="29"/>
        <v>Krankheit</v>
      </c>
    </row>
    <row r="1894" spans="20:20" x14ac:dyDescent="0.2">
      <c r="T1894" s="108" t="str">
        <f t="shared" si="29"/>
        <v>Krankheit</v>
      </c>
    </row>
    <row r="1895" spans="20:20" x14ac:dyDescent="0.2">
      <c r="T1895" s="108" t="str">
        <f t="shared" si="29"/>
        <v>Krankheit</v>
      </c>
    </row>
    <row r="1896" spans="20:20" x14ac:dyDescent="0.2">
      <c r="T1896" s="108" t="str">
        <f t="shared" si="29"/>
        <v>Krankheit</v>
      </c>
    </row>
    <row r="1897" spans="20:20" x14ac:dyDescent="0.2">
      <c r="T1897" s="108" t="str">
        <f t="shared" si="29"/>
        <v>Krankheit</v>
      </c>
    </row>
    <row r="1898" spans="20:20" x14ac:dyDescent="0.2">
      <c r="T1898" s="108" t="str">
        <f t="shared" si="29"/>
        <v>Krankheit</v>
      </c>
    </row>
    <row r="1899" spans="20:20" x14ac:dyDescent="0.2">
      <c r="T1899" s="108" t="str">
        <f t="shared" si="29"/>
        <v>Krankheit</v>
      </c>
    </row>
    <row r="1900" spans="20:20" x14ac:dyDescent="0.2">
      <c r="T1900" s="108" t="str">
        <f t="shared" si="29"/>
        <v>Krankheit</v>
      </c>
    </row>
    <row r="1901" spans="20:20" x14ac:dyDescent="0.2">
      <c r="T1901" s="108" t="str">
        <f t="shared" si="29"/>
        <v>Krankheit</v>
      </c>
    </row>
    <row r="1902" spans="20:20" x14ac:dyDescent="0.2">
      <c r="T1902" s="108" t="str">
        <f t="shared" si="29"/>
        <v>Krankheit</v>
      </c>
    </row>
    <row r="1903" spans="20:20" x14ac:dyDescent="0.2">
      <c r="T1903" s="108" t="str">
        <f t="shared" si="29"/>
        <v>Krankheit</v>
      </c>
    </row>
    <row r="1904" spans="20:20" x14ac:dyDescent="0.2">
      <c r="T1904" s="108" t="str">
        <f t="shared" si="29"/>
        <v>Krankheit</v>
      </c>
    </row>
    <row r="1905" spans="20:20" x14ac:dyDescent="0.2">
      <c r="T1905" s="108" t="str">
        <f t="shared" si="29"/>
        <v>Krankheit</v>
      </c>
    </row>
    <row r="1906" spans="20:20" x14ac:dyDescent="0.2">
      <c r="T1906" s="108" t="str">
        <f t="shared" si="29"/>
        <v>Krankheit</v>
      </c>
    </row>
    <row r="1907" spans="20:20" x14ac:dyDescent="0.2">
      <c r="T1907" s="108" t="str">
        <f t="shared" si="29"/>
        <v>Krankheit</v>
      </c>
    </row>
    <row r="1908" spans="20:20" x14ac:dyDescent="0.2">
      <c r="T1908" s="108" t="str">
        <f t="shared" si="29"/>
        <v>Krankheit</v>
      </c>
    </row>
    <row r="1909" spans="20:20" x14ac:dyDescent="0.2">
      <c r="T1909" s="108" t="str">
        <f t="shared" si="29"/>
        <v>Krankheit</v>
      </c>
    </row>
    <row r="1910" spans="20:20" x14ac:dyDescent="0.2">
      <c r="T1910" s="108" t="str">
        <f t="shared" si="29"/>
        <v>Krankheit</v>
      </c>
    </row>
    <row r="1911" spans="20:20" x14ac:dyDescent="0.2">
      <c r="T1911" s="108" t="str">
        <f t="shared" si="29"/>
        <v>Krankheit</v>
      </c>
    </row>
    <row r="1912" spans="20:20" x14ac:dyDescent="0.2">
      <c r="T1912" s="108" t="str">
        <f t="shared" si="29"/>
        <v>Krankheit</v>
      </c>
    </row>
    <row r="1913" spans="20:20" x14ac:dyDescent="0.2">
      <c r="T1913" s="108" t="str">
        <f t="shared" si="29"/>
        <v>Krankheit</v>
      </c>
    </row>
    <row r="1914" spans="20:20" x14ac:dyDescent="0.2">
      <c r="T1914" s="108" t="str">
        <f t="shared" si="29"/>
        <v>Krankheit</v>
      </c>
    </row>
    <row r="1915" spans="20:20" x14ac:dyDescent="0.2">
      <c r="T1915" s="108" t="str">
        <f t="shared" si="29"/>
        <v>Krankheit</v>
      </c>
    </row>
    <row r="1916" spans="20:20" x14ac:dyDescent="0.2">
      <c r="T1916" s="108" t="str">
        <f t="shared" si="29"/>
        <v>Krankheit</v>
      </c>
    </row>
    <row r="1917" spans="20:20" x14ac:dyDescent="0.2">
      <c r="T1917" s="108" t="str">
        <f t="shared" si="29"/>
        <v>Krankheit</v>
      </c>
    </row>
    <row r="1918" spans="20:20" x14ac:dyDescent="0.2">
      <c r="T1918" s="108" t="str">
        <f t="shared" si="29"/>
        <v>Krankheit</v>
      </c>
    </row>
    <row r="1919" spans="20:20" x14ac:dyDescent="0.2">
      <c r="T1919" s="108" t="str">
        <f t="shared" si="29"/>
        <v>Krankheit</v>
      </c>
    </row>
    <row r="1920" spans="20:20" x14ac:dyDescent="0.2">
      <c r="T1920" s="108" t="str">
        <f t="shared" si="29"/>
        <v>Krankheit</v>
      </c>
    </row>
    <row r="1921" spans="20:20" x14ac:dyDescent="0.2">
      <c r="T1921" s="108" t="str">
        <f t="shared" si="29"/>
        <v>Krankheit</v>
      </c>
    </row>
    <row r="1922" spans="20:20" x14ac:dyDescent="0.2">
      <c r="T1922" s="108" t="str">
        <f t="shared" si="29"/>
        <v>Krankheit</v>
      </c>
    </row>
    <row r="1923" spans="20:20" x14ac:dyDescent="0.2">
      <c r="T1923" s="108" t="str">
        <f t="shared" ref="T1923:T1986" si="30">IF(OR(O1923="KLV A IV",O1923="KLV B IV",O1923="KLV C IV"),"IV",IF(OR(O1923="KLV A UV",O1923="KLV B UV",O1923="KLV C UV"),"Unfall","Krankheit"))</f>
        <v>Krankheit</v>
      </c>
    </row>
    <row r="1924" spans="20:20" x14ac:dyDescent="0.2">
      <c r="T1924" s="108" t="str">
        <f t="shared" si="30"/>
        <v>Krankheit</v>
      </c>
    </row>
    <row r="1925" spans="20:20" x14ac:dyDescent="0.2">
      <c r="T1925" s="108" t="str">
        <f t="shared" si="30"/>
        <v>Krankheit</v>
      </c>
    </row>
    <row r="1926" spans="20:20" x14ac:dyDescent="0.2">
      <c r="T1926" s="108" t="str">
        <f t="shared" si="30"/>
        <v>Krankheit</v>
      </c>
    </row>
    <row r="1927" spans="20:20" x14ac:dyDescent="0.2">
      <c r="T1927" s="108" t="str">
        <f t="shared" si="30"/>
        <v>Krankheit</v>
      </c>
    </row>
    <row r="1928" spans="20:20" x14ac:dyDescent="0.2">
      <c r="T1928" s="108" t="str">
        <f t="shared" si="30"/>
        <v>Krankheit</v>
      </c>
    </row>
    <row r="1929" spans="20:20" x14ac:dyDescent="0.2">
      <c r="T1929" s="108" t="str">
        <f t="shared" si="30"/>
        <v>Krankheit</v>
      </c>
    </row>
    <row r="1930" spans="20:20" x14ac:dyDescent="0.2">
      <c r="T1930" s="108" t="str">
        <f t="shared" si="30"/>
        <v>Krankheit</v>
      </c>
    </row>
    <row r="1931" spans="20:20" x14ac:dyDescent="0.2">
      <c r="T1931" s="108" t="str">
        <f t="shared" si="30"/>
        <v>Krankheit</v>
      </c>
    </row>
    <row r="1932" spans="20:20" x14ac:dyDescent="0.2">
      <c r="T1932" s="108" t="str">
        <f t="shared" si="30"/>
        <v>Krankheit</v>
      </c>
    </row>
    <row r="1933" spans="20:20" x14ac:dyDescent="0.2">
      <c r="T1933" s="108" t="str">
        <f t="shared" si="30"/>
        <v>Krankheit</v>
      </c>
    </row>
    <row r="1934" spans="20:20" x14ac:dyDescent="0.2">
      <c r="T1934" s="108" t="str">
        <f t="shared" si="30"/>
        <v>Krankheit</v>
      </c>
    </row>
    <row r="1935" spans="20:20" x14ac:dyDescent="0.2">
      <c r="T1935" s="108" t="str">
        <f t="shared" si="30"/>
        <v>Krankheit</v>
      </c>
    </row>
    <row r="1936" spans="20:20" x14ac:dyDescent="0.2">
      <c r="T1936" s="108" t="str">
        <f t="shared" si="30"/>
        <v>Krankheit</v>
      </c>
    </row>
    <row r="1937" spans="20:20" x14ac:dyDescent="0.2">
      <c r="T1937" s="108" t="str">
        <f t="shared" si="30"/>
        <v>Krankheit</v>
      </c>
    </row>
    <row r="1938" spans="20:20" x14ac:dyDescent="0.2">
      <c r="T1938" s="108" t="str">
        <f t="shared" si="30"/>
        <v>Krankheit</v>
      </c>
    </row>
    <row r="1939" spans="20:20" x14ac:dyDescent="0.2">
      <c r="T1939" s="108" t="str">
        <f t="shared" si="30"/>
        <v>Krankheit</v>
      </c>
    </row>
    <row r="1940" spans="20:20" x14ac:dyDescent="0.2">
      <c r="T1940" s="108" t="str">
        <f t="shared" si="30"/>
        <v>Krankheit</v>
      </c>
    </row>
    <row r="1941" spans="20:20" x14ac:dyDescent="0.2">
      <c r="T1941" s="108" t="str">
        <f t="shared" si="30"/>
        <v>Krankheit</v>
      </c>
    </row>
    <row r="1942" spans="20:20" x14ac:dyDescent="0.2">
      <c r="T1942" s="108" t="str">
        <f t="shared" si="30"/>
        <v>Krankheit</v>
      </c>
    </row>
    <row r="1943" spans="20:20" x14ac:dyDescent="0.2">
      <c r="T1943" s="108" t="str">
        <f t="shared" si="30"/>
        <v>Krankheit</v>
      </c>
    </row>
    <row r="1944" spans="20:20" x14ac:dyDescent="0.2">
      <c r="T1944" s="108" t="str">
        <f t="shared" si="30"/>
        <v>Krankheit</v>
      </c>
    </row>
    <row r="1945" spans="20:20" x14ac:dyDescent="0.2">
      <c r="T1945" s="108" t="str">
        <f t="shared" si="30"/>
        <v>Krankheit</v>
      </c>
    </row>
    <row r="1946" spans="20:20" x14ac:dyDescent="0.2">
      <c r="T1946" s="108" t="str">
        <f t="shared" si="30"/>
        <v>Krankheit</v>
      </c>
    </row>
    <row r="1947" spans="20:20" x14ac:dyDescent="0.2">
      <c r="T1947" s="108" t="str">
        <f t="shared" si="30"/>
        <v>Krankheit</v>
      </c>
    </row>
    <row r="1948" spans="20:20" x14ac:dyDescent="0.2">
      <c r="T1948" s="108" t="str">
        <f t="shared" si="30"/>
        <v>Krankheit</v>
      </c>
    </row>
    <row r="1949" spans="20:20" x14ac:dyDescent="0.2">
      <c r="T1949" s="108" t="str">
        <f t="shared" si="30"/>
        <v>Krankheit</v>
      </c>
    </row>
    <row r="1950" spans="20:20" x14ac:dyDescent="0.2">
      <c r="T1950" s="108" t="str">
        <f t="shared" si="30"/>
        <v>Krankheit</v>
      </c>
    </row>
    <row r="1951" spans="20:20" x14ac:dyDescent="0.2">
      <c r="T1951" s="108" t="str">
        <f t="shared" si="30"/>
        <v>Krankheit</v>
      </c>
    </row>
    <row r="1952" spans="20:20" x14ac:dyDescent="0.2">
      <c r="T1952" s="108" t="str">
        <f t="shared" si="30"/>
        <v>Krankheit</v>
      </c>
    </row>
    <row r="1953" spans="20:20" x14ac:dyDescent="0.2">
      <c r="T1953" s="108" t="str">
        <f t="shared" si="30"/>
        <v>Krankheit</v>
      </c>
    </row>
    <row r="1954" spans="20:20" x14ac:dyDescent="0.2">
      <c r="T1954" s="108" t="str">
        <f t="shared" si="30"/>
        <v>Krankheit</v>
      </c>
    </row>
    <row r="1955" spans="20:20" x14ac:dyDescent="0.2">
      <c r="T1955" s="108" t="str">
        <f t="shared" si="30"/>
        <v>Krankheit</v>
      </c>
    </row>
    <row r="1956" spans="20:20" x14ac:dyDescent="0.2">
      <c r="T1956" s="108" t="str">
        <f t="shared" si="30"/>
        <v>Krankheit</v>
      </c>
    </row>
    <row r="1957" spans="20:20" x14ac:dyDescent="0.2">
      <c r="T1957" s="108" t="str">
        <f t="shared" si="30"/>
        <v>Krankheit</v>
      </c>
    </row>
    <row r="1958" spans="20:20" x14ac:dyDescent="0.2">
      <c r="T1958" s="108" t="str">
        <f t="shared" si="30"/>
        <v>Krankheit</v>
      </c>
    </row>
    <row r="1959" spans="20:20" x14ac:dyDescent="0.2">
      <c r="T1959" s="108" t="str">
        <f t="shared" si="30"/>
        <v>Krankheit</v>
      </c>
    </row>
    <row r="1960" spans="20:20" x14ac:dyDescent="0.2">
      <c r="T1960" s="108" t="str">
        <f t="shared" si="30"/>
        <v>Krankheit</v>
      </c>
    </row>
    <row r="1961" spans="20:20" x14ac:dyDescent="0.2">
      <c r="T1961" s="108" t="str">
        <f t="shared" si="30"/>
        <v>Krankheit</v>
      </c>
    </row>
    <row r="1962" spans="20:20" x14ac:dyDescent="0.2">
      <c r="T1962" s="108" t="str">
        <f t="shared" si="30"/>
        <v>Krankheit</v>
      </c>
    </row>
    <row r="1963" spans="20:20" x14ac:dyDescent="0.2">
      <c r="T1963" s="108" t="str">
        <f t="shared" si="30"/>
        <v>Krankheit</v>
      </c>
    </row>
    <row r="1964" spans="20:20" x14ac:dyDescent="0.2">
      <c r="T1964" s="108" t="str">
        <f t="shared" si="30"/>
        <v>Krankheit</v>
      </c>
    </row>
    <row r="1965" spans="20:20" x14ac:dyDescent="0.2">
      <c r="T1965" s="108" t="str">
        <f t="shared" si="30"/>
        <v>Krankheit</v>
      </c>
    </row>
    <row r="1966" spans="20:20" x14ac:dyDescent="0.2">
      <c r="T1966" s="108" t="str">
        <f t="shared" si="30"/>
        <v>Krankheit</v>
      </c>
    </row>
    <row r="1967" spans="20:20" x14ac:dyDescent="0.2">
      <c r="T1967" s="108" t="str">
        <f t="shared" si="30"/>
        <v>Krankheit</v>
      </c>
    </row>
    <row r="1968" spans="20:20" x14ac:dyDescent="0.2">
      <c r="T1968" s="108" t="str">
        <f t="shared" si="30"/>
        <v>Krankheit</v>
      </c>
    </row>
    <row r="1969" spans="20:20" x14ac:dyDescent="0.2">
      <c r="T1969" s="108" t="str">
        <f t="shared" si="30"/>
        <v>Krankheit</v>
      </c>
    </row>
    <row r="1970" spans="20:20" x14ac:dyDescent="0.2">
      <c r="T1970" s="108" t="str">
        <f t="shared" si="30"/>
        <v>Krankheit</v>
      </c>
    </row>
    <row r="1971" spans="20:20" x14ac:dyDescent="0.2">
      <c r="T1971" s="108" t="str">
        <f t="shared" si="30"/>
        <v>Krankheit</v>
      </c>
    </row>
    <row r="1972" spans="20:20" x14ac:dyDescent="0.2">
      <c r="T1972" s="108" t="str">
        <f t="shared" si="30"/>
        <v>Krankheit</v>
      </c>
    </row>
    <row r="1973" spans="20:20" x14ac:dyDescent="0.2">
      <c r="T1973" s="108" t="str">
        <f t="shared" si="30"/>
        <v>Krankheit</v>
      </c>
    </row>
    <row r="1974" spans="20:20" x14ac:dyDescent="0.2">
      <c r="T1974" s="108" t="str">
        <f t="shared" si="30"/>
        <v>Krankheit</v>
      </c>
    </row>
    <row r="1975" spans="20:20" x14ac:dyDescent="0.2">
      <c r="T1975" s="108" t="str">
        <f t="shared" si="30"/>
        <v>Krankheit</v>
      </c>
    </row>
    <row r="1976" spans="20:20" x14ac:dyDescent="0.2">
      <c r="T1976" s="108" t="str">
        <f t="shared" si="30"/>
        <v>Krankheit</v>
      </c>
    </row>
    <row r="1977" spans="20:20" x14ac:dyDescent="0.2">
      <c r="T1977" s="108" t="str">
        <f t="shared" si="30"/>
        <v>Krankheit</v>
      </c>
    </row>
    <row r="1978" spans="20:20" x14ac:dyDescent="0.2">
      <c r="T1978" s="108" t="str">
        <f t="shared" si="30"/>
        <v>Krankheit</v>
      </c>
    </row>
    <row r="1979" spans="20:20" x14ac:dyDescent="0.2">
      <c r="T1979" s="108" t="str">
        <f t="shared" si="30"/>
        <v>Krankheit</v>
      </c>
    </row>
    <row r="1980" spans="20:20" x14ac:dyDescent="0.2">
      <c r="T1980" s="108" t="str">
        <f t="shared" si="30"/>
        <v>Krankheit</v>
      </c>
    </row>
    <row r="1981" spans="20:20" x14ac:dyDescent="0.2">
      <c r="T1981" s="108" t="str">
        <f t="shared" si="30"/>
        <v>Krankheit</v>
      </c>
    </row>
    <row r="1982" spans="20:20" x14ac:dyDescent="0.2">
      <c r="T1982" s="108" t="str">
        <f t="shared" si="30"/>
        <v>Krankheit</v>
      </c>
    </row>
    <row r="1983" spans="20:20" x14ac:dyDescent="0.2">
      <c r="T1983" s="108" t="str">
        <f t="shared" si="30"/>
        <v>Krankheit</v>
      </c>
    </row>
    <row r="1984" spans="20:20" x14ac:dyDescent="0.2">
      <c r="T1984" s="108" t="str">
        <f t="shared" si="30"/>
        <v>Krankheit</v>
      </c>
    </row>
    <row r="1985" spans="20:20" x14ac:dyDescent="0.2">
      <c r="T1985" s="108" t="str">
        <f t="shared" si="30"/>
        <v>Krankheit</v>
      </c>
    </row>
    <row r="1986" spans="20:20" x14ac:dyDescent="0.2">
      <c r="T1986" s="108" t="str">
        <f t="shared" si="30"/>
        <v>Krankheit</v>
      </c>
    </row>
    <row r="1987" spans="20:20" x14ac:dyDescent="0.2">
      <c r="T1987" s="108" t="str">
        <f t="shared" ref="T1987:T2050" si="31">IF(OR(O1987="KLV A IV",O1987="KLV B IV",O1987="KLV C IV"),"IV",IF(OR(O1987="KLV A UV",O1987="KLV B UV",O1987="KLV C UV"),"Unfall","Krankheit"))</f>
        <v>Krankheit</v>
      </c>
    </row>
    <row r="1988" spans="20:20" x14ac:dyDescent="0.2">
      <c r="T1988" s="108" t="str">
        <f t="shared" si="31"/>
        <v>Krankheit</v>
      </c>
    </row>
    <row r="1989" spans="20:20" x14ac:dyDescent="0.2">
      <c r="T1989" s="108" t="str">
        <f t="shared" si="31"/>
        <v>Krankheit</v>
      </c>
    </row>
    <row r="1990" spans="20:20" x14ac:dyDescent="0.2">
      <c r="T1990" s="108" t="str">
        <f t="shared" si="31"/>
        <v>Krankheit</v>
      </c>
    </row>
    <row r="1991" spans="20:20" x14ac:dyDescent="0.2">
      <c r="T1991" s="108" t="str">
        <f t="shared" si="31"/>
        <v>Krankheit</v>
      </c>
    </row>
    <row r="1992" spans="20:20" x14ac:dyDescent="0.2">
      <c r="T1992" s="108" t="str">
        <f t="shared" si="31"/>
        <v>Krankheit</v>
      </c>
    </row>
    <row r="1993" spans="20:20" x14ac:dyDescent="0.2">
      <c r="T1993" s="108" t="str">
        <f t="shared" si="31"/>
        <v>Krankheit</v>
      </c>
    </row>
    <row r="1994" spans="20:20" x14ac:dyDescent="0.2">
      <c r="T1994" s="108" t="str">
        <f t="shared" si="31"/>
        <v>Krankheit</v>
      </c>
    </row>
    <row r="1995" spans="20:20" x14ac:dyDescent="0.2">
      <c r="T1995" s="108" t="str">
        <f t="shared" si="31"/>
        <v>Krankheit</v>
      </c>
    </row>
    <row r="1996" spans="20:20" x14ac:dyDescent="0.2">
      <c r="T1996" s="108" t="str">
        <f t="shared" si="31"/>
        <v>Krankheit</v>
      </c>
    </row>
    <row r="1997" spans="20:20" x14ac:dyDescent="0.2">
      <c r="T1997" s="108" t="str">
        <f t="shared" si="31"/>
        <v>Krankheit</v>
      </c>
    </row>
    <row r="1998" spans="20:20" x14ac:dyDescent="0.2">
      <c r="T1998" s="108" t="str">
        <f t="shared" si="31"/>
        <v>Krankheit</v>
      </c>
    </row>
    <row r="1999" spans="20:20" x14ac:dyDescent="0.2">
      <c r="T1999" s="108" t="str">
        <f t="shared" si="31"/>
        <v>Krankheit</v>
      </c>
    </row>
    <row r="2000" spans="20:20" x14ac:dyDescent="0.2">
      <c r="T2000" s="108" t="str">
        <f t="shared" si="31"/>
        <v>Krankheit</v>
      </c>
    </row>
    <row r="2001" spans="20:20" x14ac:dyDescent="0.2">
      <c r="T2001" s="108" t="str">
        <f t="shared" si="31"/>
        <v>Krankheit</v>
      </c>
    </row>
    <row r="2002" spans="20:20" x14ac:dyDescent="0.2">
      <c r="T2002" s="108" t="str">
        <f t="shared" si="31"/>
        <v>Krankheit</v>
      </c>
    </row>
    <row r="2003" spans="20:20" x14ac:dyDescent="0.2">
      <c r="T2003" s="108" t="str">
        <f t="shared" si="31"/>
        <v>Krankheit</v>
      </c>
    </row>
    <row r="2004" spans="20:20" x14ac:dyDescent="0.2">
      <c r="T2004" s="108" t="str">
        <f t="shared" si="31"/>
        <v>Krankheit</v>
      </c>
    </row>
    <row r="2005" spans="20:20" x14ac:dyDescent="0.2">
      <c r="T2005" s="108" t="str">
        <f t="shared" si="31"/>
        <v>Krankheit</v>
      </c>
    </row>
    <row r="2006" spans="20:20" x14ac:dyDescent="0.2">
      <c r="T2006" s="108" t="str">
        <f t="shared" si="31"/>
        <v>Krankheit</v>
      </c>
    </row>
    <row r="2007" spans="20:20" x14ac:dyDescent="0.2">
      <c r="T2007" s="108" t="str">
        <f t="shared" si="31"/>
        <v>Krankheit</v>
      </c>
    </row>
    <row r="2008" spans="20:20" x14ac:dyDescent="0.2">
      <c r="T2008" s="108" t="str">
        <f t="shared" si="31"/>
        <v>Krankheit</v>
      </c>
    </row>
    <row r="2009" spans="20:20" x14ac:dyDescent="0.2">
      <c r="T2009" s="108" t="str">
        <f t="shared" si="31"/>
        <v>Krankheit</v>
      </c>
    </row>
    <row r="2010" spans="20:20" x14ac:dyDescent="0.2">
      <c r="T2010" s="108" t="str">
        <f t="shared" si="31"/>
        <v>Krankheit</v>
      </c>
    </row>
    <row r="2011" spans="20:20" x14ac:dyDescent="0.2">
      <c r="T2011" s="108" t="str">
        <f t="shared" si="31"/>
        <v>Krankheit</v>
      </c>
    </row>
    <row r="2012" spans="20:20" x14ac:dyDescent="0.2">
      <c r="T2012" s="108" t="str">
        <f t="shared" si="31"/>
        <v>Krankheit</v>
      </c>
    </row>
    <row r="2013" spans="20:20" x14ac:dyDescent="0.2">
      <c r="T2013" s="108" t="str">
        <f t="shared" si="31"/>
        <v>Krankheit</v>
      </c>
    </row>
    <row r="2014" spans="20:20" x14ac:dyDescent="0.2">
      <c r="T2014" s="108" t="str">
        <f t="shared" si="31"/>
        <v>Krankheit</v>
      </c>
    </row>
    <row r="2015" spans="20:20" x14ac:dyDescent="0.2">
      <c r="T2015" s="108" t="str">
        <f t="shared" si="31"/>
        <v>Krankheit</v>
      </c>
    </row>
    <row r="2016" spans="20:20" x14ac:dyDescent="0.2">
      <c r="T2016" s="108" t="str">
        <f t="shared" si="31"/>
        <v>Krankheit</v>
      </c>
    </row>
    <row r="2017" spans="20:20" x14ac:dyDescent="0.2">
      <c r="T2017" s="108" t="str">
        <f t="shared" si="31"/>
        <v>Krankheit</v>
      </c>
    </row>
    <row r="2018" spans="20:20" x14ac:dyDescent="0.2">
      <c r="T2018" s="108" t="str">
        <f t="shared" si="31"/>
        <v>Krankheit</v>
      </c>
    </row>
    <row r="2019" spans="20:20" x14ac:dyDescent="0.2">
      <c r="T2019" s="108" t="str">
        <f t="shared" si="31"/>
        <v>Krankheit</v>
      </c>
    </row>
    <row r="2020" spans="20:20" x14ac:dyDescent="0.2">
      <c r="T2020" s="108" t="str">
        <f t="shared" si="31"/>
        <v>Krankheit</v>
      </c>
    </row>
    <row r="2021" spans="20:20" x14ac:dyDescent="0.2">
      <c r="T2021" s="108" t="str">
        <f t="shared" si="31"/>
        <v>Krankheit</v>
      </c>
    </row>
    <row r="2022" spans="20:20" x14ac:dyDescent="0.2">
      <c r="T2022" s="108" t="str">
        <f t="shared" si="31"/>
        <v>Krankheit</v>
      </c>
    </row>
    <row r="2023" spans="20:20" x14ac:dyDescent="0.2">
      <c r="T2023" s="108" t="str">
        <f t="shared" si="31"/>
        <v>Krankheit</v>
      </c>
    </row>
    <row r="2024" spans="20:20" x14ac:dyDescent="0.2">
      <c r="T2024" s="108" t="str">
        <f t="shared" si="31"/>
        <v>Krankheit</v>
      </c>
    </row>
    <row r="2025" spans="20:20" x14ac:dyDescent="0.2">
      <c r="T2025" s="108" t="str">
        <f t="shared" si="31"/>
        <v>Krankheit</v>
      </c>
    </row>
    <row r="2026" spans="20:20" x14ac:dyDescent="0.2">
      <c r="T2026" s="108" t="str">
        <f t="shared" si="31"/>
        <v>Krankheit</v>
      </c>
    </row>
    <row r="2027" spans="20:20" x14ac:dyDescent="0.2">
      <c r="T2027" s="108" t="str">
        <f t="shared" si="31"/>
        <v>Krankheit</v>
      </c>
    </row>
    <row r="2028" spans="20:20" x14ac:dyDescent="0.2">
      <c r="T2028" s="108" t="str">
        <f t="shared" si="31"/>
        <v>Krankheit</v>
      </c>
    </row>
    <row r="2029" spans="20:20" x14ac:dyDescent="0.2">
      <c r="T2029" s="108" t="str">
        <f t="shared" si="31"/>
        <v>Krankheit</v>
      </c>
    </row>
    <row r="2030" spans="20:20" x14ac:dyDescent="0.2">
      <c r="T2030" s="108" t="str">
        <f t="shared" si="31"/>
        <v>Krankheit</v>
      </c>
    </row>
    <row r="2031" spans="20:20" x14ac:dyDescent="0.2">
      <c r="T2031" s="108" t="str">
        <f t="shared" si="31"/>
        <v>Krankheit</v>
      </c>
    </row>
    <row r="2032" spans="20:20" x14ac:dyDescent="0.2">
      <c r="T2032" s="108" t="str">
        <f t="shared" si="31"/>
        <v>Krankheit</v>
      </c>
    </row>
    <row r="2033" spans="20:20" x14ac:dyDescent="0.2">
      <c r="T2033" s="108" t="str">
        <f t="shared" si="31"/>
        <v>Krankheit</v>
      </c>
    </row>
    <row r="2034" spans="20:20" x14ac:dyDescent="0.2">
      <c r="T2034" s="108" t="str">
        <f t="shared" si="31"/>
        <v>Krankheit</v>
      </c>
    </row>
    <row r="2035" spans="20:20" x14ac:dyDescent="0.2">
      <c r="T2035" s="108" t="str">
        <f t="shared" si="31"/>
        <v>Krankheit</v>
      </c>
    </row>
    <row r="2036" spans="20:20" x14ac:dyDescent="0.2">
      <c r="T2036" s="108" t="str">
        <f t="shared" si="31"/>
        <v>Krankheit</v>
      </c>
    </row>
    <row r="2037" spans="20:20" x14ac:dyDescent="0.2">
      <c r="T2037" s="108" t="str">
        <f t="shared" si="31"/>
        <v>Krankheit</v>
      </c>
    </row>
    <row r="2038" spans="20:20" x14ac:dyDescent="0.2">
      <c r="T2038" s="108" t="str">
        <f t="shared" si="31"/>
        <v>Krankheit</v>
      </c>
    </row>
    <row r="2039" spans="20:20" x14ac:dyDescent="0.2">
      <c r="T2039" s="108" t="str">
        <f t="shared" si="31"/>
        <v>Krankheit</v>
      </c>
    </row>
    <row r="2040" spans="20:20" x14ac:dyDescent="0.2">
      <c r="T2040" s="108" t="str">
        <f t="shared" si="31"/>
        <v>Krankheit</v>
      </c>
    </row>
    <row r="2041" spans="20:20" x14ac:dyDescent="0.2">
      <c r="T2041" s="108" t="str">
        <f t="shared" si="31"/>
        <v>Krankheit</v>
      </c>
    </row>
    <row r="2042" spans="20:20" x14ac:dyDescent="0.2">
      <c r="T2042" s="108" t="str">
        <f t="shared" si="31"/>
        <v>Krankheit</v>
      </c>
    </row>
    <row r="2043" spans="20:20" x14ac:dyDescent="0.2">
      <c r="T2043" s="108" t="str">
        <f t="shared" si="31"/>
        <v>Krankheit</v>
      </c>
    </row>
    <row r="2044" spans="20:20" x14ac:dyDescent="0.2">
      <c r="T2044" s="108" t="str">
        <f t="shared" si="31"/>
        <v>Krankheit</v>
      </c>
    </row>
    <row r="2045" spans="20:20" x14ac:dyDescent="0.2">
      <c r="T2045" s="108" t="str">
        <f t="shared" si="31"/>
        <v>Krankheit</v>
      </c>
    </row>
    <row r="2046" spans="20:20" x14ac:dyDescent="0.2">
      <c r="T2046" s="108" t="str">
        <f t="shared" si="31"/>
        <v>Krankheit</v>
      </c>
    </row>
    <row r="2047" spans="20:20" x14ac:dyDescent="0.2">
      <c r="T2047" s="108" t="str">
        <f t="shared" si="31"/>
        <v>Krankheit</v>
      </c>
    </row>
    <row r="2048" spans="20:20" x14ac:dyDescent="0.2">
      <c r="T2048" s="108" t="str">
        <f t="shared" si="31"/>
        <v>Krankheit</v>
      </c>
    </row>
    <row r="2049" spans="20:20" x14ac:dyDescent="0.2">
      <c r="T2049" s="108" t="str">
        <f t="shared" si="31"/>
        <v>Krankheit</v>
      </c>
    </row>
    <row r="2050" spans="20:20" x14ac:dyDescent="0.2">
      <c r="T2050" s="108" t="str">
        <f t="shared" si="31"/>
        <v>Krankheit</v>
      </c>
    </row>
    <row r="2051" spans="20:20" x14ac:dyDescent="0.2">
      <c r="T2051" s="108" t="str">
        <f t="shared" ref="T2051:T2114" si="32">IF(OR(O2051="KLV A IV",O2051="KLV B IV",O2051="KLV C IV"),"IV",IF(OR(O2051="KLV A UV",O2051="KLV B UV",O2051="KLV C UV"),"Unfall","Krankheit"))</f>
        <v>Krankheit</v>
      </c>
    </row>
    <row r="2052" spans="20:20" x14ac:dyDescent="0.2">
      <c r="T2052" s="108" t="str">
        <f t="shared" si="32"/>
        <v>Krankheit</v>
      </c>
    </row>
    <row r="2053" spans="20:20" x14ac:dyDescent="0.2">
      <c r="T2053" s="108" t="str">
        <f t="shared" si="32"/>
        <v>Krankheit</v>
      </c>
    </row>
    <row r="2054" spans="20:20" x14ac:dyDescent="0.2">
      <c r="T2054" s="108" t="str">
        <f t="shared" si="32"/>
        <v>Krankheit</v>
      </c>
    </row>
    <row r="2055" spans="20:20" x14ac:dyDescent="0.2">
      <c r="T2055" s="108" t="str">
        <f t="shared" si="32"/>
        <v>Krankheit</v>
      </c>
    </row>
    <row r="2056" spans="20:20" x14ac:dyDescent="0.2">
      <c r="T2056" s="108" t="str">
        <f t="shared" si="32"/>
        <v>Krankheit</v>
      </c>
    </row>
    <row r="2057" spans="20:20" x14ac:dyDescent="0.2">
      <c r="T2057" s="108" t="str">
        <f t="shared" si="32"/>
        <v>Krankheit</v>
      </c>
    </row>
    <row r="2058" spans="20:20" x14ac:dyDescent="0.2">
      <c r="T2058" s="108" t="str">
        <f t="shared" si="32"/>
        <v>Krankheit</v>
      </c>
    </row>
    <row r="2059" spans="20:20" x14ac:dyDescent="0.2">
      <c r="T2059" s="108" t="str">
        <f t="shared" si="32"/>
        <v>Krankheit</v>
      </c>
    </row>
    <row r="2060" spans="20:20" x14ac:dyDescent="0.2">
      <c r="T2060" s="108" t="str">
        <f t="shared" si="32"/>
        <v>Krankheit</v>
      </c>
    </row>
    <row r="2061" spans="20:20" x14ac:dyDescent="0.2">
      <c r="T2061" s="108" t="str">
        <f t="shared" si="32"/>
        <v>Krankheit</v>
      </c>
    </row>
    <row r="2062" spans="20:20" x14ac:dyDescent="0.2">
      <c r="T2062" s="108" t="str">
        <f t="shared" si="32"/>
        <v>Krankheit</v>
      </c>
    </row>
    <row r="2063" spans="20:20" x14ac:dyDescent="0.2">
      <c r="T2063" s="108" t="str">
        <f t="shared" si="32"/>
        <v>Krankheit</v>
      </c>
    </row>
    <row r="2064" spans="20:20" x14ac:dyDescent="0.2">
      <c r="T2064" s="108" t="str">
        <f t="shared" si="32"/>
        <v>Krankheit</v>
      </c>
    </row>
    <row r="2065" spans="20:20" x14ac:dyDescent="0.2">
      <c r="T2065" s="108" t="str">
        <f t="shared" si="32"/>
        <v>Krankheit</v>
      </c>
    </row>
    <row r="2066" spans="20:20" x14ac:dyDescent="0.2">
      <c r="T2066" s="108" t="str">
        <f t="shared" si="32"/>
        <v>Krankheit</v>
      </c>
    </row>
    <row r="2067" spans="20:20" x14ac:dyDescent="0.2">
      <c r="T2067" s="108" t="str">
        <f t="shared" si="32"/>
        <v>Krankheit</v>
      </c>
    </row>
    <row r="2068" spans="20:20" x14ac:dyDescent="0.2">
      <c r="T2068" s="108" t="str">
        <f t="shared" si="32"/>
        <v>Krankheit</v>
      </c>
    </row>
    <row r="2069" spans="20:20" x14ac:dyDescent="0.2">
      <c r="T2069" s="108" t="str">
        <f t="shared" si="32"/>
        <v>Krankheit</v>
      </c>
    </row>
    <row r="2070" spans="20:20" x14ac:dyDescent="0.2">
      <c r="T2070" s="108" t="str">
        <f t="shared" si="32"/>
        <v>Krankheit</v>
      </c>
    </row>
    <row r="2071" spans="20:20" x14ac:dyDescent="0.2">
      <c r="T2071" s="108" t="str">
        <f t="shared" si="32"/>
        <v>Krankheit</v>
      </c>
    </row>
    <row r="2072" spans="20:20" x14ac:dyDescent="0.2">
      <c r="T2072" s="108" t="str">
        <f t="shared" si="32"/>
        <v>Krankheit</v>
      </c>
    </row>
    <row r="2073" spans="20:20" x14ac:dyDescent="0.2">
      <c r="T2073" s="108" t="str">
        <f t="shared" si="32"/>
        <v>Krankheit</v>
      </c>
    </row>
    <row r="2074" spans="20:20" x14ac:dyDescent="0.2">
      <c r="T2074" s="108" t="str">
        <f t="shared" si="32"/>
        <v>Krankheit</v>
      </c>
    </row>
    <row r="2075" spans="20:20" x14ac:dyDescent="0.2">
      <c r="T2075" s="108" t="str">
        <f t="shared" si="32"/>
        <v>Krankheit</v>
      </c>
    </row>
    <row r="2076" spans="20:20" x14ac:dyDescent="0.2">
      <c r="T2076" s="108" t="str">
        <f t="shared" si="32"/>
        <v>Krankheit</v>
      </c>
    </row>
    <row r="2077" spans="20:20" x14ac:dyDescent="0.2">
      <c r="T2077" s="108" t="str">
        <f t="shared" si="32"/>
        <v>Krankheit</v>
      </c>
    </row>
    <row r="2078" spans="20:20" x14ac:dyDescent="0.2">
      <c r="T2078" s="108" t="str">
        <f t="shared" si="32"/>
        <v>Krankheit</v>
      </c>
    </row>
    <row r="2079" spans="20:20" x14ac:dyDescent="0.2">
      <c r="T2079" s="108" t="str">
        <f t="shared" si="32"/>
        <v>Krankheit</v>
      </c>
    </row>
    <row r="2080" spans="20:20" x14ac:dyDescent="0.2">
      <c r="T2080" s="108" t="str">
        <f t="shared" si="32"/>
        <v>Krankheit</v>
      </c>
    </row>
    <row r="2081" spans="20:20" x14ac:dyDescent="0.2">
      <c r="T2081" s="108" t="str">
        <f t="shared" si="32"/>
        <v>Krankheit</v>
      </c>
    </row>
    <row r="2082" spans="20:20" x14ac:dyDescent="0.2">
      <c r="T2082" s="108" t="str">
        <f t="shared" si="32"/>
        <v>Krankheit</v>
      </c>
    </row>
    <row r="2083" spans="20:20" x14ac:dyDescent="0.2">
      <c r="T2083" s="108" t="str">
        <f t="shared" si="32"/>
        <v>Krankheit</v>
      </c>
    </row>
    <row r="2084" spans="20:20" x14ac:dyDescent="0.2">
      <c r="T2084" s="108" t="str">
        <f t="shared" si="32"/>
        <v>Krankheit</v>
      </c>
    </row>
    <row r="2085" spans="20:20" x14ac:dyDescent="0.2">
      <c r="T2085" s="108" t="str">
        <f t="shared" si="32"/>
        <v>Krankheit</v>
      </c>
    </row>
    <row r="2086" spans="20:20" x14ac:dyDescent="0.2">
      <c r="T2086" s="108" t="str">
        <f t="shared" si="32"/>
        <v>Krankheit</v>
      </c>
    </row>
    <row r="2087" spans="20:20" x14ac:dyDescent="0.2">
      <c r="T2087" s="108" t="str">
        <f t="shared" si="32"/>
        <v>Krankheit</v>
      </c>
    </row>
    <row r="2088" spans="20:20" x14ac:dyDescent="0.2">
      <c r="T2088" s="108" t="str">
        <f t="shared" si="32"/>
        <v>Krankheit</v>
      </c>
    </row>
    <row r="2089" spans="20:20" x14ac:dyDescent="0.2">
      <c r="T2089" s="108" t="str">
        <f t="shared" si="32"/>
        <v>Krankheit</v>
      </c>
    </row>
    <row r="2090" spans="20:20" x14ac:dyDescent="0.2">
      <c r="T2090" s="108" t="str">
        <f t="shared" si="32"/>
        <v>Krankheit</v>
      </c>
    </row>
    <row r="2091" spans="20:20" x14ac:dyDescent="0.2">
      <c r="T2091" s="108" t="str">
        <f t="shared" si="32"/>
        <v>Krankheit</v>
      </c>
    </row>
    <row r="2092" spans="20:20" x14ac:dyDescent="0.2">
      <c r="T2092" s="108" t="str">
        <f t="shared" si="32"/>
        <v>Krankheit</v>
      </c>
    </row>
    <row r="2093" spans="20:20" x14ac:dyDescent="0.2">
      <c r="T2093" s="108" t="str">
        <f t="shared" si="32"/>
        <v>Krankheit</v>
      </c>
    </row>
    <row r="2094" spans="20:20" x14ac:dyDescent="0.2">
      <c r="T2094" s="108" t="str">
        <f t="shared" si="32"/>
        <v>Krankheit</v>
      </c>
    </row>
    <row r="2095" spans="20:20" x14ac:dyDescent="0.2">
      <c r="T2095" s="108" t="str">
        <f t="shared" si="32"/>
        <v>Krankheit</v>
      </c>
    </row>
    <row r="2096" spans="20:20" x14ac:dyDescent="0.2">
      <c r="T2096" s="108" t="str">
        <f t="shared" si="32"/>
        <v>Krankheit</v>
      </c>
    </row>
    <row r="2097" spans="20:20" x14ac:dyDescent="0.2">
      <c r="T2097" s="108" t="str">
        <f t="shared" si="32"/>
        <v>Krankheit</v>
      </c>
    </row>
    <row r="2098" spans="20:20" x14ac:dyDescent="0.2">
      <c r="T2098" s="108" t="str">
        <f t="shared" si="32"/>
        <v>Krankheit</v>
      </c>
    </row>
    <row r="2099" spans="20:20" x14ac:dyDescent="0.2">
      <c r="T2099" s="108" t="str">
        <f t="shared" si="32"/>
        <v>Krankheit</v>
      </c>
    </row>
    <row r="2100" spans="20:20" x14ac:dyDescent="0.2">
      <c r="T2100" s="108" t="str">
        <f t="shared" si="32"/>
        <v>Krankheit</v>
      </c>
    </row>
    <row r="2101" spans="20:20" x14ac:dyDescent="0.2">
      <c r="T2101" s="108" t="str">
        <f t="shared" si="32"/>
        <v>Krankheit</v>
      </c>
    </row>
    <row r="2102" spans="20:20" x14ac:dyDescent="0.2">
      <c r="T2102" s="108" t="str">
        <f t="shared" si="32"/>
        <v>Krankheit</v>
      </c>
    </row>
    <row r="2103" spans="20:20" x14ac:dyDescent="0.2">
      <c r="T2103" s="108" t="str">
        <f t="shared" si="32"/>
        <v>Krankheit</v>
      </c>
    </row>
    <row r="2104" spans="20:20" x14ac:dyDescent="0.2">
      <c r="T2104" s="108" t="str">
        <f t="shared" si="32"/>
        <v>Krankheit</v>
      </c>
    </row>
    <row r="2105" spans="20:20" x14ac:dyDescent="0.2">
      <c r="T2105" s="108" t="str">
        <f t="shared" si="32"/>
        <v>Krankheit</v>
      </c>
    </row>
    <row r="2106" spans="20:20" x14ac:dyDescent="0.2">
      <c r="T2106" s="108" t="str">
        <f t="shared" si="32"/>
        <v>Krankheit</v>
      </c>
    </row>
    <row r="2107" spans="20:20" x14ac:dyDescent="0.2">
      <c r="T2107" s="108" t="str">
        <f t="shared" si="32"/>
        <v>Krankheit</v>
      </c>
    </row>
    <row r="2108" spans="20:20" x14ac:dyDescent="0.2">
      <c r="T2108" s="108" t="str">
        <f t="shared" si="32"/>
        <v>Krankheit</v>
      </c>
    </row>
    <row r="2109" spans="20:20" x14ac:dyDescent="0.2">
      <c r="T2109" s="108" t="str">
        <f t="shared" si="32"/>
        <v>Krankheit</v>
      </c>
    </row>
    <row r="2110" spans="20:20" x14ac:dyDescent="0.2">
      <c r="T2110" s="108" t="str">
        <f t="shared" si="32"/>
        <v>Krankheit</v>
      </c>
    </row>
    <row r="2111" spans="20:20" x14ac:dyDescent="0.2">
      <c r="T2111" s="108" t="str">
        <f t="shared" si="32"/>
        <v>Krankheit</v>
      </c>
    </row>
    <row r="2112" spans="20:20" x14ac:dyDescent="0.2">
      <c r="T2112" s="108" t="str">
        <f t="shared" si="32"/>
        <v>Krankheit</v>
      </c>
    </row>
    <row r="2113" spans="20:20" x14ac:dyDescent="0.2">
      <c r="T2113" s="108" t="str">
        <f t="shared" si="32"/>
        <v>Krankheit</v>
      </c>
    </row>
    <row r="2114" spans="20:20" x14ac:dyDescent="0.2">
      <c r="T2114" s="108" t="str">
        <f t="shared" si="32"/>
        <v>Krankheit</v>
      </c>
    </row>
    <row r="2115" spans="20:20" x14ac:dyDescent="0.2">
      <c r="T2115" s="108" t="str">
        <f t="shared" ref="T2115:T2178" si="33">IF(OR(O2115="KLV A IV",O2115="KLV B IV",O2115="KLV C IV"),"IV",IF(OR(O2115="KLV A UV",O2115="KLV B UV",O2115="KLV C UV"),"Unfall","Krankheit"))</f>
        <v>Krankheit</v>
      </c>
    </row>
    <row r="2116" spans="20:20" x14ac:dyDescent="0.2">
      <c r="T2116" s="108" t="str">
        <f t="shared" si="33"/>
        <v>Krankheit</v>
      </c>
    </row>
    <row r="2117" spans="20:20" x14ac:dyDescent="0.2">
      <c r="T2117" s="108" t="str">
        <f t="shared" si="33"/>
        <v>Krankheit</v>
      </c>
    </row>
    <row r="2118" spans="20:20" x14ac:dyDescent="0.2">
      <c r="T2118" s="108" t="str">
        <f t="shared" si="33"/>
        <v>Krankheit</v>
      </c>
    </row>
    <row r="2119" spans="20:20" x14ac:dyDescent="0.2">
      <c r="T2119" s="108" t="str">
        <f t="shared" si="33"/>
        <v>Krankheit</v>
      </c>
    </row>
    <row r="2120" spans="20:20" x14ac:dyDescent="0.2">
      <c r="T2120" s="108" t="str">
        <f t="shared" si="33"/>
        <v>Krankheit</v>
      </c>
    </row>
    <row r="2121" spans="20:20" x14ac:dyDescent="0.2">
      <c r="T2121" s="108" t="str">
        <f t="shared" si="33"/>
        <v>Krankheit</v>
      </c>
    </row>
    <row r="2122" spans="20:20" x14ac:dyDescent="0.2">
      <c r="T2122" s="108" t="str">
        <f t="shared" si="33"/>
        <v>Krankheit</v>
      </c>
    </row>
    <row r="2123" spans="20:20" x14ac:dyDescent="0.2">
      <c r="T2123" s="108" t="str">
        <f t="shared" si="33"/>
        <v>Krankheit</v>
      </c>
    </row>
    <row r="2124" spans="20:20" x14ac:dyDescent="0.2">
      <c r="T2124" s="108" t="str">
        <f t="shared" si="33"/>
        <v>Krankheit</v>
      </c>
    </row>
    <row r="2125" spans="20:20" x14ac:dyDescent="0.2">
      <c r="T2125" s="108" t="str">
        <f t="shared" si="33"/>
        <v>Krankheit</v>
      </c>
    </row>
    <row r="2126" spans="20:20" x14ac:dyDescent="0.2">
      <c r="T2126" s="108" t="str">
        <f t="shared" si="33"/>
        <v>Krankheit</v>
      </c>
    </row>
    <row r="2127" spans="20:20" x14ac:dyDescent="0.2">
      <c r="T2127" s="108" t="str">
        <f t="shared" si="33"/>
        <v>Krankheit</v>
      </c>
    </row>
    <row r="2128" spans="20:20" x14ac:dyDescent="0.2">
      <c r="T2128" s="108" t="str">
        <f t="shared" si="33"/>
        <v>Krankheit</v>
      </c>
    </row>
    <row r="2129" spans="20:20" x14ac:dyDescent="0.2">
      <c r="T2129" s="108" t="str">
        <f t="shared" si="33"/>
        <v>Krankheit</v>
      </c>
    </row>
    <row r="2130" spans="20:20" x14ac:dyDescent="0.2">
      <c r="T2130" s="108" t="str">
        <f t="shared" si="33"/>
        <v>Krankheit</v>
      </c>
    </row>
    <row r="2131" spans="20:20" x14ac:dyDescent="0.2">
      <c r="T2131" s="108" t="str">
        <f t="shared" si="33"/>
        <v>Krankheit</v>
      </c>
    </row>
    <row r="2132" spans="20:20" x14ac:dyDescent="0.2">
      <c r="T2132" s="108" t="str">
        <f t="shared" si="33"/>
        <v>Krankheit</v>
      </c>
    </row>
    <row r="2133" spans="20:20" x14ac:dyDescent="0.2">
      <c r="T2133" s="108" t="str">
        <f t="shared" si="33"/>
        <v>Krankheit</v>
      </c>
    </row>
    <row r="2134" spans="20:20" x14ac:dyDescent="0.2">
      <c r="T2134" s="108" t="str">
        <f t="shared" si="33"/>
        <v>Krankheit</v>
      </c>
    </row>
    <row r="2135" spans="20:20" x14ac:dyDescent="0.2">
      <c r="T2135" s="108" t="str">
        <f t="shared" si="33"/>
        <v>Krankheit</v>
      </c>
    </row>
    <row r="2136" spans="20:20" x14ac:dyDescent="0.2">
      <c r="T2136" s="108" t="str">
        <f t="shared" si="33"/>
        <v>Krankheit</v>
      </c>
    </row>
    <row r="2137" spans="20:20" x14ac:dyDescent="0.2">
      <c r="T2137" s="108" t="str">
        <f t="shared" si="33"/>
        <v>Krankheit</v>
      </c>
    </row>
    <row r="2138" spans="20:20" x14ac:dyDescent="0.2">
      <c r="T2138" s="108" t="str">
        <f t="shared" si="33"/>
        <v>Krankheit</v>
      </c>
    </row>
    <row r="2139" spans="20:20" x14ac:dyDescent="0.2">
      <c r="T2139" s="108" t="str">
        <f t="shared" si="33"/>
        <v>Krankheit</v>
      </c>
    </row>
    <row r="2140" spans="20:20" x14ac:dyDescent="0.2">
      <c r="T2140" s="108" t="str">
        <f t="shared" si="33"/>
        <v>Krankheit</v>
      </c>
    </row>
    <row r="2141" spans="20:20" x14ac:dyDescent="0.2">
      <c r="T2141" s="108" t="str">
        <f t="shared" si="33"/>
        <v>Krankheit</v>
      </c>
    </row>
    <row r="2142" spans="20:20" x14ac:dyDescent="0.2">
      <c r="T2142" s="108" t="str">
        <f t="shared" si="33"/>
        <v>Krankheit</v>
      </c>
    </row>
    <row r="2143" spans="20:20" x14ac:dyDescent="0.2">
      <c r="T2143" s="108" t="str">
        <f t="shared" si="33"/>
        <v>Krankheit</v>
      </c>
    </row>
    <row r="2144" spans="20:20" x14ac:dyDescent="0.2">
      <c r="T2144" s="108" t="str">
        <f t="shared" si="33"/>
        <v>Krankheit</v>
      </c>
    </row>
    <row r="2145" spans="20:20" x14ac:dyDescent="0.2">
      <c r="T2145" s="108" t="str">
        <f t="shared" si="33"/>
        <v>Krankheit</v>
      </c>
    </row>
    <row r="2146" spans="20:20" x14ac:dyDescent="0.2">
      <c r="T2146" s="108" t="str">
        <f t="shared" si="33"/>
        <v>Krankheit</v>
      </c>
    </row>
    <row r="2147" spans="20:20" x14ac:dyDescent="0.2">
      <c r="T2147" s="108" t="str">
        <f t="shared" si="33"/>
        <v>Krankheit</v>
      </c>
    </row>
    <row r="2148" spans="20:20" x14ac:dyDescent="0.2">
      <c r="T2148" s="108" t="str">
        <f t="shared" si="33"/>
        <v>Krankheit</v>
      </c>
    </row>
    <row r="2149" spans="20:20" x14ac:dyDescent="0.2">
      <c r="T2149" s="108" t="str">
        <f t="shared" si="33"/>
        <v>Krankheit</v>
      </c>
    </row>
    <row r="2150" spans="20:20" x14ac:dyDescent="0.2">
      <c r="T2150" s="108" t="str">
        <f t="shared" si="33"/>
        <v>Krankheit</v>
      </c>
    </row>
    <row r="2151" spans="20:20" x14ac:dyDescent="0.2">
      <c r="T2151" s="108" t="str">
        <f t="shared" si="33"/>
        <v>Krankheit</v>
      </c>
    </row>
    <row r="2152" spans="20:20" x14ac:dyDescent="0.2">
      <c r="T2152" s="108" t="str">
        <f t="shared" si="33"/>
        <v>Krankheit</v>
      </c>
    </row>
    <row r="2153" spans="20:20" x14ac:dyDescent="0.2">
      <c r="T2153" s="108" t="str">
        <f t="shared" si="33"/>
        <v>Krankheit</v>
      </c>
    </row>
    <row r="2154" spans="20:20" x14ac:dyDescent="0.2">
      <c r="T2154" s="108" t="str">
        <f t="shared" si="33"/>
        <v>Krankheit</v>
      </c>
    </row>
    <row r="2155" spans="20:20" x14ac:dyDescent="0.2">
      <c r="T2155" s="108" t="str">
        <f t="shared" si="33"/>
        <v>Krankheit</v>
      </c>
    </row>
    <row r="2156" spans="20:20" x14ac:dyDescent="0.2">
      <c r="T2156" s="108" t="str">
        <f t="shared" si="33"/>
        <v>Krankheit</v>
      </c>
    </row>
    <row r="2157" spans="20:20" x14ac:dyDescent="0.2">
      <c r="T2157" s="108" t="str">
        <f t="shared" si="33"/>
        <v>Krankheit</v>
      </c>
    </row>
    <row r="2158" spans="20:20" x14ac:dyDescent="0.2">
      <c r="T2158" s="108" t="str">
        <f t="shared" si="33"/>
        <v>Krankheit</v>
      </c>
    </row>
    <row r="2159" spans="20:20" x14ac:dyDescent="0.2">
      <c r="T2159" s="108" t="str">
        <f t="shared" si="33"/>
        <v>Krankheit</v>
      </c>
    </row>
    <row r="2160" spans="20:20" x14ac:dyDescent="0.2">
      <c r="T2160" s="108" t="str">
        <f t="shared" si="33"/>
        <v>Krankheit</v>
      </c>
    </row>
    <row r="2161" spans="20:20" x14ac:dyDescent="0.2">
      <c r="T2161" s="108" t="str">
        <f t="shared" si="33"/>
        <v>Krankheit</v>
      </c>
    </row>
    <row r="2162" spans="20:20" x14ac:dyDescent="0.2">
      <c r="T2162" s="108" t="str">
        <f t="shared" si="33"/>
        <v>Krankheit</v>
      </c>
    </row>
    <row r="2163" spans="20:20" x14ac:dyDescent="0.2">
      <c r="T2163" s="108" t="str">
        <f t="shared" si="33"/>
        <v>Krankheit</v>
      </c>
    </row>
    <row r="2164" spans="20:20" x14ac:dyDescent="0.2">
      <c r="T2164" s="108" t="str">
        <f t="shared" si="33"/>
        <v>Krankheit</v>
      </c>
    </row>
    <row r="2165" spans="20:20" x14ac:dyDescent="0.2">
      <c r="T2165" s="108" t="str">
        <f t="shared" si="33"/>
        <v>Krankheit</v>
      </c>
    </row>
    <row r="2166" spans="20:20" x14ac:dyDescent="0.2">
      <c r="T2166" s="108" t="str">
        <f t="shared" si="33"/>
        <v>Krankheit</v>
      </c>
    </row>
    <row r="2167" spans="20:20" x14ac:dyDescent="0.2">
      <c r="T2167" s="108" t="str">
        <f t="shared" si="33"/>
        <v>Krankheit</v>
      </c>
    </row>
    <row r="2168" spans="20:20" x14ac:dyDescent="0.2">
      <c r="T2168" s="108" t="str">
        <f t="shared" si="33"/>
        <v>Krankheit</v>
      </c>
    </row>
    <row r="2169" spans="20:20" x14ac:dyDescent="0.2">
      <c r="T2169" s="108" t="str">
        <f t="shared" si="33"/>
        <v>Krankheit</v>
      </c>
    </row>
    <row r="2170" spans="20:20" x14ac:dyDescent="0.2">
      <c r="T2170" s="108" t="str">
        <f t="shared" si="33"/>
        <v>Krankheit</v>
      </c>
    </row>
    <row r="2171" spans="20:20" x14ac:dyDescent="0.2">
      <c r="T2171" s="108" t="str">
        <f t="shared" si="33"/>
        <v>Krankheit</v>
      </c>
    </row>
    <row r="2172" spans="20:20" x14ac:dyDescent="0.2">
      <c r="T2172" s="108" t="str">
        <f t="shared" si="33"/>
        <v>Krankheit</v>
      </c>
    </row>
    <row r="2173" spans="20:20" x14ac:dyDescent="0.2">
      <c r="T2173" s="108" t="str">
        <f t="shared" si="33"/>
        <v>Krankheit</v>
      </c>
    </row>
    <row r="2174" spans="20:20" x14ac:dyDescent="0.2">
      <c r="T2174" s="108" t="str">
        <f t="shared" si="33"/>
        <v>Krankheit</v>
      </c>
    </row>
    <row r="2175" spans="20:20" x14ac:dyDescent="0.2">
      <c r="T2175" s="108" t="str">
        <f t="shared" si="33"/>
        <v>Krankheit</v>
      </c>
    </row>
    <row r="2176" spans="20:20" x14ac:dyDescent="0.2">
      <c r="T2176" s="108" t="str">
        <f t="shared" si="33"/>
        <v>Krankheit</v>
      </c>
    </row>
    <row r="2177" spans="20:20" x14ac:dyDescent="0.2">
      <c r="T2177" s="108" t="str">
        <f t="shared" si="33"/>
        <v>Krankheit</v>
      </c>
    </row>
    <row r="2178" spans="20:20" x14ac:dyDescent="0.2">
      <c r="T2178" s="108" t="str">
        <f t="shared" si="33"/>
        <v>Krankheit</v>
      </c>
    </row>
    <row r="2179" spans="20:20" x14ac:dyDescent="0.2">
      <c r="T2179" s="108" t="str">
        <f t="shared" ref="T2179:T2242" si="34">IF(OR(O2179="KLV A IV",O2179="KLV B IV",O2179="KLV C IV"),"IV",IF(OR(O2179="KLV A UV",O2179="KLV B UV",O2179="KLV C UV"),"Unfall","Krankheit"))</f>
        <v>Krankheit</v>
      </c>
    </row>
    <row r="2180" spans="20:20" x14ac:dyDescent="0.2">
      <c r="T2180" s="108" t="str">
        <f t="shared" si="34"/>
        <v>Krankheit</v>
      </c>
    </row>
    <row r="2181" spans="20:20" x14ac:dyDescent="0.2">
      <c r="T2181" s="108" t="str">
        <f t="shared" si="34"/>
        <v>Krankheit</v>
      </c>
    </row>
    <row r="2182" spans="20:20" x14ac:dyDescent="0.2">
      <c r="T2182" s="108" t="str">
        <f t="shared" si="34"/>
        <v>Krankheit</v>
      </c>
    </row>
    <row r="2183" spans="20:20" x14ac:dyDescent="0.2">
      <c r="T2183" s="108" t="str">
        <f t="shared" si="34"/>
        <v>Krankheit</v>
      </c>
    </row>
    <row r="2184" spans="20:20" x14ac:dyDescent="0.2">
      <c r="T2184" s="108" t="str">
        <f t="shared" si="34"/>
        <v>Krankheit</v>
      </c>
    </row>
    <row r="2185" spans="20:20" x14ac:dyDescent="0.2">
      <c r="T2185" s="108" t="str">
        <f t="shared" si="34"/>
        <v>Krankheit</v>
      </c>
    </row>
    <row r="2186" spans="20:20" x14ac:dyDescent="0.2">
      <c r="T2186" s="108" t="str">
        <f t="shared" si="34"/>
        <v>Krankheit</v>
      </c>
    </row>
    <row r="2187" spans="20:20" x14ac:dyDescent="0.2">
      <c r="T2187" s="108" t="str">
        <f t="shared" si="34"/>
        <v>Krankheit</v>
      </c>
    </row>
    <row r="2188" spans="20:20" x14ac:dyDescent="0.2">
      <c r="T2188" s="108" t="str">
        <f t="shared" si="34"/>
        <v>Krankheit</v>
      </c>
    </row>
    <row r="2189" spans="20:20" x14ac:dyDescent="0.2">
      <c r="T2189" s="108" t="str">
        <f t="shared" si="34"/>
        <v>Krankheit</v>
      </c>
    </row>
    <row r="2190" spans="20:20" x14ac:dyDescent="0.2">
      <c r="T2190" s="108" t="str">
        <f t="shared" si="34"/>
        <v>Krankheit</v>
      </c>
    </row>
    <row r="2191" spans="20:20" x14ac:dyDescent="0.2">
      <c r="T2191" s="108" t="str">
        <f t="shared" si="34"/>
        <v>Krankheit</v>
      </c>
    </row>
    <row r="2192" spans="20:20" x14ac:dyDescent="0.2">
      <c r="T2192" s="108" t="str">
        <f t="shared" si="34"/>
        <v>Krankheit</v>
      </c>
    </row>
    <row r="2193" spans="20:20" x14ac:dyDescent="0.2">
      <c r="T2193" s="108" t="str">
        <f t="shared" si="34"/>
        <v>Krankheit</v>
      </c>
    </row>
    <row r="2194" spans="20:20" x14ac:dyDescent="0.2">
      <c r="T2194" s="108" t="str">
        <f t="shared" si="34"/>
        <v>Krankheit</v>
      </c>
    </row>
    <row r="2195" spans="20:20" x14ac:dyDescent="0.2">
      <c r="T2195" s="108" t="str">
        <f t="shared" si="34"/>
        <v>Krankheit</v>
      </c>
    </row>
    <row r="2196" spans="20:20" x14ac:dyDescent="0.2">
      <c r="T2196" s="108" t="str">
        <f t="shared" si="34"/>
        <v>Krankheit</v>
      </c>
    </row>
    <row r="2197" spans="20:20" x14ac:dyDescent="0.2">
      <c r="T2197" s="108" t="str">
        <f t="shared" si="34"/>
        <v>Krankheit</v>
      </c>
    </row>
    <row r="2198" spans="20:20" x14ac:dyDescent="0.2">
      <c r="T2198" s="108" t="str">
        <f t="shared" si="34"/>
        <v>Krankheit</v>
      </c>
    </row>
    <row r="2199" spans="20:20" x14ac:dyDescent="0.2">
      <c r="T2199" s="108" t="str">
        <f t="shared" si="34"/>
        <v>Krankheit</v>
      </c>
    </row>
    <row r="2200" spans="20:20" x14ac:dyDescent="0.2">
      <c r="T2200" s="108" t="str">
        <f t="shared" si="34"/>
        <v>Krankheit</v>
      </c>
    </row>
    <row r="2201" spans="20:20" x14ac:dyDescent="0.2">
      <c r="T2201" s="108" t="str">
        <f t="shared" si="34"/>
        <v>Krankheit</v>
      </c>
    </row>
    <row r="2202" spans="20:20" x14ac:dyDescent="0.2">
      <c r="T2202" s="108" t="str">
        <f t="shared" si="34"/>
        <v>Krankheit</v>
      </c>
    </row>
    <row r="2203" spans="20:20" x14ac:dyDescent="0.2">
      <c r="T2203" s="108" t="str">
        <f t="shared" si="34"/>
        <v>Krankheit</v>
      </c>
    </row>
    <row r="2204" spans="20:20" x14ac:dyDescent="0.2">
      <c r="T2204" s="108" t="str">
        <f t="shared" si="34"/>
        <v>Krankheit</v>
      </c>
    </row>
    <row r="2205" spans="20:20" x14ac:dyDescent="0.2">
      <c r="T2205" s="108" t="str">
        <f t="shared" si="34"/>
        <v>Krankheit</v>
      </c>
    </row>
    <row r="2206" spans="20:20" x14ac:dyDescent="0.2">
      <c r="T2206" s="108" t="str">
        <f t="shared" si="34"/>
        <v>Krankheit</v>
      </c>
    </row>
    <row r="2207" spans="20:20" x14ac:dyDescent="0.2">
      <c r="T2207" s="108" t="str">
        <f t="shared" si="34"/>
        <v>Krankheit</v>
      </c>
    </row>
    <row r="2208" spans="20:20" x14ac:dyDescent="0.2">
      <c r="T2208" s="108" t="str">
        <f t="shared" si="34"/>
        <v>Krankheit</v>
      </c>
    </row>
    <row r="2209" spans="20:20" x14ac:dyDescent="0.2">
      <c r="T2209" s="108" t="str">
        <f t="shared" si="34"/>
        <v>Krankheit</v>
      </c>
    </row>
    <row r="2210" spans="20:20" x14ac:dyDescent="0.2">
      <c r="T2210" s="108" t="str">
        <f t="shared" si="34"/>
        <v>Krankheit</v>
      </c>
    </row>
    <row r="2211" spans="20:20" x14ac:dyDescent="0.2">
      <c r="T2211" s="108" t="str">
        <f t="shared" si="34"/>
        <v>Krankheit</v>
      </c>
    </row>
    <row r="2212" spans="20:20" x14ac:dyDescent="0.2">
      <c r="T2212" s="108" t="str">
        <f t="shared" si="34"/>
        <v>Krankheit</v>
      </c>
    </row>
    <row r="2213" spans="20:20" x14ac:dyDescent="0.2">
      <c r="T2213" s="108" t="str">
        <f t="shared" si="34"/>
        <v>Krankheit</v>
      </c>
    </row>
    <row r="2214" spans="20:20" x14ac:dyDescent="0.2">
      <c r="T2214" s="108" t="str">
        <f t="shared" si="34"/>
        <v>Krankheit</v>
      </c>
    </row>
    <row r="2215" spans="20:20" x14ac:dyDescent="0.2">
      <c r="T2215" s="108" t="str">
        <f t="shared" si="34"/>
        <v>Krankheit</v>
      </c>
    </row>
    <row r="2216" spans="20:20" x14ac:dyDescent="0.2">
      <c r="T2216" s="108" t="str">
        <f t="shared" si="34"/>
        <v>Krankheit</v>
      </c>
    </row>
    <row r="2217" spans="20:20" x14ac:dyDescent="0.2">
      <c r="T2217" s="108" t="str">
        <f t="shared" si="34"/>
        <v>Krankheit</v>
      </c>
    </row>
    <row r="2218" spans="20:20" x14ac:dyDescent="0.2">
      <c r="T2218" s="108" t="str">
        <f t="shared" si="34"/>
        <v>Krankheit</v>
      </c>
    </row>
    <row r="2219" spans="20:20" x14ac:dyDescent="0.2">
      <c r="T2219" s="108" t="str">
        <f t="shared" si="34"/>
        <v>Krankheit</v>
      </c>
    </row>
    <row r="2220" spans="20:20" x14ac:dyDescent="0.2">
      <c r="T2220" s="108" t="str">
        <f t="shared" si="34"/>
        <v>Krankheit</v>
      </c>
    </row>
    <row r="2221" spans="20:20" x14ac:dyDescent="0.2">
      <c r="T2221" s="108" t="str">
        <f t="shared" si="34"/>
        <v>Krankheit</v>
      </c>
    </row>
    <row r="2222" spans="20:20" x14ac:dyDescent="0.2">
      <c r="T2222" s="108" t="str">
        <f t="shared" si="34"/>
        <v>Krankheit</v>
      </c>
    </row>
    <row r="2223" spans="20:20" x14ac:dyDescent="0.2">
      <c r="T2223" s="108" t="str">
        <f t="shared" si="34"/>
        <v>Krankheit</v>
      </c>
    </row>
    <row r="2224" spans="20:20" x14ac:dyDescent="0.2">
      <c r="T2224" s="108" t="str">
        <f t="shared" si="34"/>
        <v>Krankheit</v>
      </c>
    </row>
    <row r="2225" spans="20:20" x14ac:dyDescent="0.2">
      <c r="T2225" s="108" t="str">
        <f t="shared" si="34"/>
        <v>Krankheit</v>
      </c>
    </row>
    <row r="2226" spans="20:20" x14ac:dyDescent="0.2">
      <c r="T2226" s="108" t="str">
        <f t="shared" si="34"/>
        <v>Krankheit</v>
      </c>
    </row>
    <row r="2227" spans="20:20" x14ac:dyDescent="0.2">
      <c r="T2227" s="108" t="str">
        <f t="shared" si="34"/>
        <v>Krankheit</v>
      </c>
    </row>
    <row r="2228" spans="20:20" x14ac:dyDescent="0.2">
      <c r="T2228" s="108" t="str">
        <f t="shared" si="34"/>
        <v>Krankheit</v>
      </c>
    </row>
    <row r="2229" spans="20:20" x14ac:dyDescent="0.2">
      <c r="T2229" s="108" t="str">
        <f t="shared" si="34"/>
        <v>Krankheit</v>
      </c>
    </row>
    <row r="2230" spans="20:20" x14ac:dyDescent="0.2">
      <c r="T2230" s="108" t="str">
        <f t="shared" si="34"/>
        <v>Krankheit</v>
      </c>
    </row>
    <row r="2231" spans="20:20" x14ac:dyDescent="0.2">
      <c r="T2231" s="108" t="str">
        <f t="shared" si="34"/>
        <v>Krankheit</v>
      </c>
    </row>
    <row r="2232" spans="20:20" x14ac:dyDescent="0.2">
      <c r="T2232" s="108" t="str">
        <f t="shared" si="34"/>
        <v>Krankheit</v>
      </c>
    </row>
    <row r="2233" spans="20:20" x14ac:dyDescent="0.2">
      <c r="T2233" s="108" t="str">
        <f t="shared" si="34"/>
        <v>Krankheit</v>
      </c>
    </row>
    <row r="2234" spans="20:20" x14ac:dyDescent="0.2">
      <c r="T2234" s="108" t="str">
        <f t="shared" si="34"/>
        <v>Krankheit</v>
      </c>
    </row>
    <row r="2235" spans="20:20" x14ac:dyDescent="0.2">
      <c r="T2235" s="108" t="str">
        <f t="shared" si="34"/>
        <v>Krankheit</v>
      </c>
    </row>
    <row r="2236" spans="20:20" x14ac:dyDescent="0.2">
      <c r="T2236" s="108" t="str">
        <f t="shared" si="34"/>
        <v>Krankheit</v>
      </c>
    </row>
    <row r="2237" spans="20:20" x14ac:dyDescent="0.2">
      <c r="T2237" s="108" t="str">
        <f t="shared" si="34"/>
        <v>Krankheit</v>
      </c>
    </row>
    <row r="2238" spans="20:20" x14ac:dyDescent="0.2">
      <c r="T2238" s="108" t="str">
        <f t="shared" si="34"/>
        <v>Krankheit</v>
      </c>
    </row>
    <row r="2239" spans="20:20" x14ac:dyDescent="0.2">
      <c r="T2239" s="108" t="str">
        <f t="shared" si="34"/>
        <v>Krankheit</v>
      </c>
    </row>
    <row r="2240" spans="20:20" x14ac:dyDescent="0.2">
      <c r="T2240" s="108" t="str">
        <f t="shared" si="34"/>
        <v>Krankheit</v>
      </c>
    </row>
    <row r="2241" spans="20:20" x14ac:dyDescent="0.2">
      <c r="T2241" s="108" t="str">
        <f t="shared" si="34"/>
        <v>Krankheit</v>
      </c>
    </row>
    <row r="2242" spans="20:20" x14ac:dyDescent="0.2">
      <c r="T2242" s="108" t="str">
        <f t="shared" si="34"/>
        <v>Krankheit</v>
      </c>
    </row>
    <row r="2243" spans="20:20" x14ac:dyDescent="0.2">
      <c r="T2243" s="108" t="str">
        <f t="shared" ref="T2243:T2306" si="35">IF(OR(O2243="KLV A IV",O2243="KLV B IV",O2243="KLV C IV"),"IV",IF(OR(O2243="KLV A UV",O2243="KLV B UV",O2243="KLV C UV"),"Unfall","Krankheit"))</f>
        <v>Krankheit</v>
      </c>
    </row>
    <row r="2244" spans="20:20" x14ac:dyDescent="0.2">
      <c r="T2244" s="108" t="str">
        <f t="shared" si="35"/>
        <v>Krankheit</v>
      </c>
    </row>
    <row r="2245" spans="20:20" x14ac:dyDescent="0.2">
      <c r="T2245" s="108" t="str">
        <f t="shared" si="35"/>
        <v>Krankheit</v>
      </c>
    </row>
    <row r="2246" spans="20:20" x14ac:dyDescent="0.2">
      <c r="T2246" s="108" t="str">
        <f t="shared" si="35"/>
        <v>Krankheit</v>
      </c>
    </row>
    <row r="2247" spans="20:20" x14ac:dyDescent="0.2">
      <c r="T2247" s="108" t="str">
        <f t="shared" si="35"/>
        <v>Krankheit</v>
      </c>
    </row>
    <row r="2248" spans="20:20" x14ac:dyDescent="0.2">
      <c r="T2248" s="108" t="str">
        <f t="shared" si="35"/>
        <v>Krankheit</v>
      </c>
    </row>
    <row r="2249" spans="20:20" x14ac:dyDescent="0.2">
      <c r="T2249" s="108" t="str">
        <f t="shared" si="35"/>
        <v>Krankheit</v>
      </c>
    </row>
    <row r="2250" spans="20:20" x14ac:dyDescent="0.2">
      <c r="T2250" s="108" t="str">
        <f t="shared" si="35"/>
        <v>Krankheit</v>
      </c>
    </row>
    <row r="2251" spans="20:20" x14ac:dyDescent="0.2">
      <c r="T2251" s="108" t="str">
        <f t="shared" si="35"/>
        <v>Krankheit</v>
      </c>
    </row>
    <row r="2252" spans="20:20" x14ac:dyDescent="0.2">
      <c r="T2252" s="108" t="str">
        <f t="shared" si="35"/>
        <v>Krankheit</v>
      </c>
    </row>
    <row r="2253" spans="20:20" x14ac:dyDescent="0.2">
      <c r="T2253" s="108" t="str">
        <f t="shared" si="35"/>
        <v>Krankheit</v>
      </c>
    </row>
    <row r="2254" spans="20:20" x14ac:dyDescent="0.2">
      <c r="T2254" s="108" t="str">
        <f t="shared" si="35"/>
        <v>Krankheit</v>
      </c>
    </row>
    <row r="2255" spans="20:20" x14ac:dyDescent="0.2">
      <c r="T2255" s="108" t="str">
        <f t="shared" si="35"/>
        <v>Krankheit</v>
      </c>
    </row>
    <row r="2256" spans="20:20" x14ac:dyDescent="0.2">
      <c r="T2256" s="108" t="str">
        <f t="shared" si="35"/>
        <v>Krankheit</v>
      </c>
    </row>
    <row r="2257" spans="20:20" x14ac:dyDescent="0.2">
      <c r="T2257" s="108" t="str">
        <f t="shared" si="35"/>
        <v>Krankheit</v>
      </c>
    </row>
    <row r="2258" spans="20:20" x14ac:dyDescent="0.2">
      <c r="T2258" s="108" t="str">
        <f t="shared" si="35"/>
        <v>Krankheit</v>
      </c>
    </row>
    <row r="2259" spans="20:20" x14ac:dyDescent="0.2">
      <c r="T2259" s="108" t="str">
        <f t="shared" si="35"/>
        <v>Krankheit</v>
      </c>
    </row>
    <row r="2260" spans="20:20" x14ac:dyDescent="0.2">
      <c r="T2260" s="108" t="str">
        <f t="shared" si="35"/>
        <v>Krankheit</v>
      </c>
    </row>
    <row r="2261" spans="20:20" x14ac:dyDescent="0.2">
      <c r="T2261" s="108" t="str">
        <f t="shared" si="35"/>
        <v>Krankheit</v>
      </c>
    </row>
    <row r="2262" spans="20:20" x14ac:dyDescent="0.2">
      <c r="T2262" s="108" t="str">
        <f t="shared" si="35"/>
        <v>Krankheit</v>
      </c>
    </row>
    <row r="2263" spans="20:20" x14ac:dyDescent="0.2">
      <c r="T2263" s="108" t="str">
        <f t="shared" si="35"/>
        <v>Krankheit</v>
      </c>
    </row>
    <row r="2264" spans="20:20" x14ac:dyDescent="0.2">
      <c r="T2264" s="108" t="str">
        <f t="shared" si="35"/>
        <v>Krankheit</v>
      </c>
    </row>
    <row r="2265" spans="20:20" x14ac:dyDescent="0.2">
      <c r="T2265" s="108" t="str">
        <f t="shared" si="35"/>
        <v>Krankheit</v>
      </c>
    </row>
    <row r="2266" spans="20:20" x14ac:dyDescent="0.2">
      <c r="T2266" s="108" t="str">
        <f t="shared" si="35"/>
        <v>Krankheit</v>
      </c>
    </row>
    <row r="2267" spans="20:20" x14ac:dyDescent="0.2">
      <c r="T2267" s="108" t="str">
        <f t="shared" si="35"/>
        <v>Krankheit</v>
      </c>
    </row>
    <row r="2268" spans="20:20" x14ac:dyDescent="0.2">
      <c r="T2268" s="108" t="str">
        <f t="shared" si="35"/>
        <v>Krankheit</v>
      </c>
    </row>
    <row r="2269" spans="20:20" x14ac:dyDescent="0.2">
      <c r="T2269" s="108" t="str">
        <f t="shared" si="35"/>
        <v>Krankheit</v>
      </c>
    </row>
    <row r="2270" spans="20:20" x14ac:dyDescent="0.2">
      <c r="T2270" s="108" t="str">
        <f t="shared" si="35"/>
        <v>Krankheit</v>
      </c>
    </row>
    <row r="2271" spans="20:20" x14ac:dyDescent="0.2">
      <c r="T2271" s="108" t="str">
        <f t="shared" si="35"/>
        <v>Krankheit</v>
      </c>
    </row>
    <row r="2272" spans="20:20" x14ac:dyDescent="0.2">
      <c r="T2272" s="108" t="str">
        <f t="shared" si="35"/>
        <v>Krankheit</v>
      </c>
    </row>
    <row r="2273" spans="20:20" x14ac:dyDescent="0.2">
      <c r="T2273" s="108" t="str">
        <f t="shared" si="35"/>
        <v>Krankheit</v>
      </c>
    </row>
    <row r="2274" spans="20:20" x14ac:dyDescent="0.2">
      <c r="T2274" s="108" t="str">
        <f t="shared" si="35"/>
        <v>Krankheit</v>
      </c>
    </row>
    <row r="2275" spans="20:20" x14ac:dyDescent="0.2">
      <c r="T2275" s="108" t="str">
        <f t="shared" si="35"/>
        <v>Krankheit</v>
      </c>
    </row>
    <row r="2276" spans="20:20" x14ac:dyDescent="0.2">
      <c r="T2276" s="108" t="str">
        <f t="shared" si="35"/>
        <v>Krankheit</v>
      </c>
    </row>
    <row r="2277" spans="20:20" x14ac:dyDescent="0.2">
      <c r="T2277" s="108" t="str">
        <f t="shared" si="35"/>
        <v>Krankheit</v>
      </c>
    </row>
    <row r="2278" spans="20:20" x14ac:dyDescent="0.2">
      <c r="T2278" s="108" t="str">
        <f t="shared" si="35"/>
        <v>Krankheit</v>
      </c>
    </row>
    <row r="2279" spans="20:20" x14ac:dyDescent="0.2">
      <c r="T2279" s="108" t="str">
        <f t="shared" si="35"/>
        <v>Krankheit</v>
      </c>
    </row>
    <row r="2280" spans="20:20" x14ac:dyDescent="0.2">
      <c r="T2280" s="108" t="str">
        <f t="shared" si="35"/>
        <v>Krankheit</v>
      </c>
    </row>
    <row r="2281" spans="20:20" x14ac:dyDescent="0.2">
      <c r="T2281" s="108" t="str">
        <f t="shared" si="35"/>
        <v>Krankheit</v>
      </c>
    </row>
    <row r="2282" spans="20:20" x14ac:dyDescent="0.2">
      <c r="T2282" s="108" t="str">
        <f t="shared" si="35"/>
        <v>Krankheit</v>
      </c>
    </row>
    <row r="2283" spans="20:20" x14ac:dyDescent="0.2">
      <c r="T2283" s="108" t="str">
        <f t="shared" si="35"/>
        <v>Krankheit</v>
      </c>
    </row>
    <row r="2284" spans="20:20" x14ac:dyDescent="0.2">
      <c r="T2284" s="108" t="str">
        <f t="shared" si="35"/>
        <v>Krankheit</v>
      </c>
    </row>
    <row r="2285" spans="20:20" x14ac:dyDescent="0.2">
      <c r="T2285" s="108" t="str">
        <f t="shared" si="35"/>
        <v>Krankheit</v>
      </c>
    </row>
    <row r="2286" spans="20:20" x14ac:dyDescent="0.2">
      <c r="T2286" s="108" t="str">
        <f t="shared" si="35"/>
        <v>Krankheit</v>
      </c>
    </row>
    <row r="2287" spans="20:20" x14ac:dyDescent="0.2">
      <c r="T2287" s="108" t="str">
        <f t="shared" si="35"/>
        <v>Krankheit</v>
      </c>
    </row>
    <row r="2288" spans="20:20" x14ac:dyDescent="0.2">
      <c r="T2288" s="108" t="str">
        <f t="shared" si="35"/>
        <v>Krankheit</v>
      </c>
    </row>
    <row r="2289" spans="20:20" x14ac:dyDescent="0.2">
      <c r="T2289" s="108" t="str">
        <f t="shared" si="35"/>
        <v>Krankheit</v>
      </c>
    </row>
    <row r="2290" spans="20:20" x14ac:dyDescent="0.2">
      <c r="T2290" s="108" t="str">
        <f t="shared" si="35"/>
        <v>Krankheit</v>
      </c>
    </row>
    <row r="2291" spans="20:20" x14ac:dyDescent="0.2">
      <c r="T2291" s="108" t="str">
        <f t="shared" si="35"/>
        <v>Krankheit</v>
      </c>
    </row>
    <row r="2292" spans="20:20" x14ac:dyDescent="0.2">
      <c r="T2292" s="108" t="str">
        <f t="shared" si="35"/>
        <v>Krankheit</v>
      </c>
    </row>
    <row r="2293" spans="20:20" x14ac:dyDescent="0.2">
      <c r="T2293" s="108" t="str">
        <f t="shared" si="35"/>
        <v>Krankheit</v>
      </c>
    </row>
    <row r="2294" spans="20:20" x14ac:dyDescent="0.2">
      <c r="T2294" s="108" t="str">
        <f t="shared" si="35"/>
        <v>Krankheit</v>
      </c>
    </row>
    <row r="2295" spans="20:20" x14ac:dyDescent="0.2">
      <c r="T2295" s="108" t="str">
        <f t="shared" si="35"/>
        <v>Krankheit</v>
      </c>
    </row>
    <row r="2296" spans="20:20" x14ac:dyDescent="0.2">
      <c r="T2296" s="108" t="str">
        <f t="shared" si="35"/>
        <v>Krankheit</v>
      </c>
    </row>
    <row r="2297" spans="20:20" x14ac:dyDescent="0.2">
      <c r="T2297" s="108" t="str">
        <f t="shared" si="35"/>
        <v>Krankheit</v>
      </c>
    </row>
    <row r="2298" spans="20:20" x14ac:dyDescent="0.2">
      <c r="T2298" s="108" t="str">
        <f t="shared" si="35"/>
        <v>Krankheit</v>
      </c>
    </row>
    <row r="2299" spans="20:20" x14ac:dyDescent="0.2">
      <c r="T2299" s="108" t="str">
        <f t="shared" si="35"/>
        <v>Krankheit</v>
      </c>
    </row>
    <row r="2300" spans="20:20" x14ac:dyDescent="0.2">
      <c r="T2300" s="108" t="str">
        <f t="shared" si="35"/>
        <v>Krankheit</v>
      </c>
    </row>
    <row r="2301" spans="20:20" x14ac:dyDescent="0.2">
      <c r="T2301" s="108" t="str">
        <f t="shared" si="35"/>
        <v>Krankheit</v>
      </c>
    </row>
    <row r="2302" spans="20:20" x14ac:dyDescent="0.2">
      <c r="T2302" s="108" t="str">
        <f t="shared" si="35"/>
        <v>Krankheit</v>
      </c>
    </row>
    <row r="2303" spans="20:20" x14ac:dyDescent="0.2">
      <c r="T2303" s="108" t="str">
        <f t="shared" si="35"/>
        <v>Krankheit</v>
      </c>
    </row>
    <row r="2304" spans="20:20" x14ac:dyDescent="0.2">
      <c r="T2304" s="108" t="str">
        <f t="shared" si="35"/>
        <v>Krankheit</v>
      </c>
    </row>
    <row r="2305" spans="20:20" x14ac:dyDescent="0.2">
      <c r="T2305" s="108" t="str">
        <f t="shared" si="35"/>
        <v>Krankheit</v>
      </c>
    </row>
    <row r="2306" spans="20:20" x14ac:dyDescent="0.2">
      <c r="T2306" s="108" t="str">
        <f t="shared" si="35"/>
        <v>Krankheit</v>
      </c>
    </row>
    <row r="2307" spans="20:20" x14ac:dyDescent="0.2">
      <c r="T2307" s="108" t="str">
        <f t="shared" ref="T2307:T2370" si="36">IF(OR(O2307="KLV A IV",O2307="KLV B IV",O2307="KLV C IV"),"IV",IF(OR(O2307="KLV A UV",O2307="KLV B UV",O2307="KLV C UV"),"Unfall","Krankheit"))</f>
        <v>Krankheit</v>
      </c>
    </row>
    <row r="2308" spans="20:20" x14ac:dyDescent="0.2">
      <c r="T2308" s="108" t="str">
        <f t="shared" si="36"/>
        <v>Krankheit</v>
      </c>
    </row>
    <row r="2309" spans="20:20" x14ac:dyDescent="0.2">
      <c r="T2309" s="108" t="str">
        <f t="shared" si="36"/>
        <v>Krankheit</v>
      </c>
    </row>
    <row r="2310" spans="20:20" x14ac:dyDescent="0.2">
      <c r="T2310" s="108" t="str">
        <f t="shared" si="36"/>
        <v>Krankheit</v>
      </c>
    </row>
    <row r="2311" spans="20:20" x14ac:dyDescent="0.2">
      <c r="T2311" s="108" t="str">
        <f t="shared" si="36"/>
        <v>Krankheit</v>
      </c>
    </row>
    <row r="2312" spans="20:20" x14ac:dyDescent="0.2">
      <c r="T2312" s="108" t="str">
        <f t="shared" si="36"/>
        <v>Krankheit</v>
      </c>
    </row>
    <row r="2313" spans="20:20" x14ac:dyDescent="0.2">
      <c r="T2313" s="108" t="str">
        <f t="shared" si="36"/>
        <v>Krankheit</v>
      </c>
    </row>
    <row r="2314" spans="20:20" x14ac:dyDescent="0.2">
      <c r="T2314" s="108" t="str">
        <f t="shared" si="36"/>
        <v>Krankheit</v>
      </c>
    </row>
    <row r="2315" spans="20:20" x14ac:dyDescent="0.2">
      <c r="T2315" s="108" t="str">
        <f t="shared" si="36"/>
        <v>Krankheit</v>
      </c>
    </row>
    <row r="2316" spans="20:20" x14ac:dyDescent="0.2">
      <c r="T2316" s="108" t="str">
        <f t="shared" si="36"/>
        <v>Krankheit</v>
      </c>
    </row>
    <row r="2317" spans="20:20" x14ac:dyDescent="0.2">
      <c r="T2317" s="108" t="str">
        <f t="shared" si="36"/>
        <v>Krankheit</v>
      </c>
    </row>
    <row r="2318" spans="20:20" x14ac:dyDescent="0.2">
      <c r="T2318" s="108" t="str">
        <f t="shared" si="36"/>
        <v>Krankheit</v>
      </c>
    </row>
    <row r="2319" spans="20:20" x14ac:dyDescent="0.2">
      <c r="T2319" s="108" t="str">
        <f t="shared" si="36"/>
        <v>Krankheit</v>
      </c>
    </row>
    <row r="2320" spans="20:20" x14ac:dyDescent="0.2">
      <c r="T2320" s="108" t="str">
        <f t="shared" si="36"/>
        <v>Krankheit</v>
      </c>
    </row>
    <row r="2321" spans="20:20" x14ac:dyDescent="0.2">
      <c r="T2321" s="108" t="str">
        <f t="shared" si="36"/>
        <v>Krankheit</v>
      </c>
    </row>
    <row r="2322" spans="20:20" x14ac:dyDescent="0.2">
      <c r="T2322" s="108" t="str">
        <f t="shared" si="36"/>
        <v>Krankheit</v>
      </c>
    </row>
    <row r="2323" spans="20:20" x14ac:dyDescent="0.2">
      <c r="T2323" s="108" t="str">
        <f t="shared" si="36"/>
        <v>Krankheit</v>
      </c>
    </row>
    <row r="2324" spans="20:20" x14ac:dyDescent="0.2">
      <c r="T2324" s="108" t="str">
        <f t="shared" si="36"/>
        <v>Krankheit</v>
      </c>
    </row>
    <row r="2325" spans="20:20" x14ac:dyDescent="0.2">
      <c r="T2325" s="108" t="str">
        <f t="shared" si="36"/>
        <v>Krankheit</v>
      </c>
    </row>
    <row r="2326" spans="20:20" x14ac:dyDescent="0.2">
      <c r="T2326" s="108" t="str">
        <f t="shared" si="36"/>
        <v>Krankheit</v>
      </c>
    </row>
    <row r="2327" spans="20:20" x14ac:dyDescent="0.2">
      <c r="T2327" s="108" t="str">
        <f t="shared" si="36"/>
        <v>Krankheit</v>
      </c>
    </row>
    <row r="2328" spans="20:20" x14ac:dyDescent="0.2">
      <c r="T2328" s="108" t="str">
        <f t="shared" si="36"/>
        <v>Krankheit</v>
      </c>
    </row>
    <row r="2329" spans="20:20" x14ac:dyDescent="0.2">
      <c r="T2329" s="108" t="str">
        <f t="shared" si="36"/>
        <v>Krankheit</v>
      </c>
    </row>
    <row r="2330" spans="20:20" x14ac:dyDescent="0.2">
      <c r="T2330" s="108" t="str">
        <f t="shared" si="36"/>
        <v>Krankheit</v>
      </c>
    </row>
    <row r="2331" spans="20:20" x14ac:dyDescent="0.2">
      <c r="T2331" s="108" t="str">
        <f t="shared" si="36"/>
        <v>Krankheit</v>
      </c>
    </row>
    <row r="2332" spans="20:20" x14ac:dyDescent="0.2">
      <c r="T2332" s="108" t="str">
        <f t="shared" si="36"/>
        <v>Krankheit</v>
      </c>
    </row>
    <row r="2333" spans="20:20" x14ac:dyDescent="0.2">
      <c r="T2333" s="108" t="str">
        <f t="shared" si="36"/>
        <v>Krankheit</v>
      </c>
    </row>
    <row r="2334" spans="20:20" x14ac:dyDescent="0.2">
      <c r="T2334" s="108" t="str">
        <f t="shared" si="36"/>
        <v>Krankheit</v>
      </c>
    </row>
    <row r="2335" spans="20:20" x14ac:dyDescent="0.2">
      <c r="T2335" s="108" t="str">
        <f t="shared" si="36"/>
        <v>Krankheit</v>
      </c>
    </row>
    <row r="2336" spans="20:20" x14ac:dyDescent="0.2">
      <c r="T2336" s="108" t="str">
        <f t="shared" si="36"/>
        <v>Krankheit</v>
      </c>
    </row>
    <row r="2337" spans="20:20" x14ac:dyDescent="0.2">
      <c r="T2337" s="108" t="str">
        <f t="shared" si="36"/>
        <v>Krankheit</v>
      </c>
    </row>
    <row r="2338" spans="20:20" x14ac:dyDescent="0.2">
      <c r="T2338" s="108" t="str">
        <f t="shared" si="36"/>
        <v>Krankheit</v>
      </c>
    </row>
    <row r="2339" spans="20:20" x14ac:dyDescent="0.2">
      <c r="T2339" s="108" t="str">
        <f t="shared" si="36"/>
        <v>Krankheit</v>
      </c>
    </row>
    <row r="2340" spans="20:20" x14ac:dyDescent="0.2">
      <c r="T2340" s="108" t="str">
        <f t="shared" si="36"/>
        <v>Krankheit</v>
      </c>
    </row>
    <row r="2341" spans="20:20" x14ac:dyDescent="0.2">
      <c r="T2341" s="108" t="str">
        <f t="shared" si="36"/>
        <v>Krankheit</v>
      </c>
    </row>
    <row r="2342" spans="20:20" x14ac:dyDescent="0.2">
      <c r="T2342" s="108" t="str">
        <f t="shared" si="36"/>
        <v>Krankheit</v>
      </c>
    </row>
    <row r="2343" spans="20:20" x14ac:dyDescent="0.2">
      <c r="T2343" s="108" t="str">
        <f t="shared" si="36"/>
        <v>Krankheit</v>
      </c>
    </row>
    <row r="2344" spans="20:20" x14ac:dyDescent="0.2">
      <c r="T2344" s="108" t="str">
        <f t="shared" si="36"/>
        <v>Krankheit</v>
      </c>
    </row>
    <row r="2345" spans="20:20" x14ac:dyDescent="0.2">
      <c r="T2345" s="108" t="str">
        <f t="shared" si="36"/>
        <v>Krankheit</v>
      </c>
    </row>
    <row r="2346" spans="20:20" x14ac:dyDescent="0.2">
      <c r="T2346" s="108" t="str">
        <f t="shared" si="36"/>
        <v>Krankheit</v>
      </c>
    </row>
    <row r="2347" spans="20:20" x14ac:dyDescent="0.2">
      <c r="T2347" s="108" t="str">
        <f t="shared" si="36"/>
        <v>Krankheit</v>
      </c>
    </row>
    <row r="2348" spans="20:20" x14ac:dyDescent="0.2">
      <c r="T2348" s="108" t="str">
        <f t="shared" si="36"/>
        <v>Krankheit</v>
      </c>
    </row>
    <row r="2349" spans="20:20" x14ac:dyDescent="0.2">
      <c r="T2349" s="108" t="str">
        <f t="shared" si="36"/>
        <v>Krankheit</v>
      </c>
    </row>
    <row r="2350" spans="20:20" x14ac:dyDescent="0.2">
      <c r="T2350" s="108" t="str">
        <f t="shared" si="36"/>
        <v>Krankheit</v>
      </c>
    </row>
    <row r="2351" spans="20:20" x14ac:dyDescent="0.2">
      <c r="T2351" s="108" t="str">
        <f t="shared" si="36"/>
        <v>Krankheit</v>
      </c>
    </row>
    <row r="2352" spans="20:20" x14ac:dyDescent="0.2">
      <c r="T2352" s="108" t="str">
        <f t="shared" si="36"/>
        <v>Krankheit</v>
      </c>
    </row>
    <row r="2353" spans="20:20" x14ac:dyDescent="0.2">
      <c r="T2353" s="108" t="str">
        <f t="shared" si="36"/>
        <v>Krankheit</v>
      </c>
    </row>
    <row r="2354" spans="20:20" x14ac:dyDescent="0.2">
      <c r="T2354" s="108" t="str">
        <f t="shared" si="36"/>
        <v>Krankheit</v>
      </c>
    </row>
    <row r="2355" spans="20:20" x14ac:dyDescent="0.2">
      <c r="T2355" s="108" t="str">
        <f t="shared" si="36"/>
        <v>Krankheit</v>
      </c>
    </row>
    <row r="2356" spans="20:20" x14ac:dyDescent="0.2">
      <c r="T2356" s="108" t="str">
        <f t="shared" si="36"/>
        <v>Krankheit</v>
      </c>
    </row>
    <row r="2357" spans="20:20" x14ac:dyDescent="0.2">
      <c r="T2357" s="108" t="str">
        <f t="shared" si="36"/>
        <v>Krankheit</v>
      </c>
    </row>
    <row r="2358" spans="20:20" x14ac:dyDescent="0.2">
      <c r="T2358" s="108" t="str">
        <f t="shared" si="36"/>
        <v>Krankheit</v>
      </c>
    </row>
    <row r="2359" spans="20:20" x14ac:dyDescent="0.2">
      <c r="T2359" s="108" t="str">
        <f t="shared" si="36"/>
        <v>Krankheit</v>
      </c>
    </row>
    <row r="2360" spans="20:20" x14ac:dyDescent="0.2">
      <c r="T2360" s="108" t="str">
        <f t="shared" si="36"/>
        <v>Krankheit</v>
      </c>
    </row>
    <row r="2361" spans="20:20" x14ac:dyDescent="0.2">
      <c r="T2361" s="108" t="str">
        <f t="shared" si="36"/>
        <v>Krankheit</v>
      </c>
    </row>
    <row r="2362" spans="20:20" x14ac:dyDescent="0.2">
      <c r="T2362" s="108" t="str">
        <f t="shared" si="36"/>
        <v>Krankheit</v>
      </c>
    </row>
    <row r="2363" spans="20:20" x14ac:dyDescent="0.2">
      <c r="T2363" s="108" t="str">
        <f t="shared" si="36"/>
        <v>Krankheit</v>
      </c>
    </row>
    <row r="2364" spans="20:20" x14ac:dyDescent="0.2">
      <c r="T2364" s="108" t="str">
        <f t="shared" si="36"/>
        <v>Krankheit</v>
      </c>
    </row>
    <row r="2365" spans="20:20" x14ac:dyDescent="0.2">
      <c r="T2365" s="108" t="str">
        <f t="shared" si="36"/>
        <v>Krankheit</v>
      </c>
    </row>
    <row r="2366" spans="20:20" x14ac:dyDescent="0.2">
      <c r="T2366" s="108" t="str">
        <f t="shared" si="36"/>
        <v>Krankheit</v>
      </c>
    </row>
    <row r="2367" spans="20:20" x14ac:dyDescent="0.2">
      <c r="T2367" s="108" t="str">
        <f t="shared" si="36"/>
        <v>Krankheit</v>
      </c>
    </row>
    <row r="2368" spans="20:20" x14ac:dyDescent="0.2">
      <c r="T2368" s="108" t="str">
        <f t="shared" si="36"/>
        <v>Krankheit</v>
      </c>
    </row>
    <row r="2369" spans="20:20" x14ac:dyDescent="0.2">
      <c r="T2369" s="108" t="str">
        <f t="shared" si="36"/>
        <v>Krankheit</v>
      </c>
    </row>
    <row r="2370" spans="20:20" x14ac:dyDescent="0.2">
      <c r="T2370" s="108" t="str">
        <f t="shared" si="36"/>
        <v>Krankheit</v>
      </c>
    </row>
    <row r="2371" spans="20:20" x14ac:dyDescent="0.2">
      <c r="T2371" s="108" t="str">
        <f t="shared" ref="T2371:T2434" si="37">IF(OR(O2371="KLV A IV",O2371="KLV B IV",O2371="KLV C IV"),"IV",IF(OR(O2371="KLV A UV",O2371="KLV B UV",O2371="KLV C UV"),"Unfall","Krankheit"))</f>
        <v>Krankheit</v>
      </c>
    </row>
    <row r="2372" spans="20:20" x14ac:dyDescent="0.2">
      <c r="T2372" s="108" t="str">
        <f t="shared" si="37"/>
        <v>Krankheit</v>
      </c>
    </row>
    <row r="2373" spans="20:20" x14ac:dyDescent="0.2">
      <c r="T2373" s="108" t="str">
        <f t="shared" si="37"/>
        <v>Krankheit</v>
      </c>
    </row>
    <row r="2374" spans="20:20" x14ac:dyDescent="0.2">
      <c r="T2374" s="108" t="str">
        <f t="shared" si="37"/>
        <v>Krankheit</v>
      </c>
    </row>
    <row r="2375" spans="20:20" x14ac:dyDescent="0.2">
      <c r="T2375" s="108" t="str">
        <f t="shared" si="37"/>
        <v>Krankheit</v>
      </c>
    </row>
    <row r="2376" spans="20:20" x14ac:dyDescent="0.2">
      <c r="T2376" s="108" t="str">
        <f t="shared" si="37"/>
        <v>Krankheit</v>
      </c>
    </row>
    <row r="2377" spans="20:20" x14ac:dyDescent="0.2">
      <c r="T2377" s="108" t="str">
        <f t="shared" si="37"/>
        <v>Krankheit</v>
      </c>
    </row>
    <row r="2378" spans="20:20" x14ac:dyDescent="0.2">
      <c r="T2378" s="108" t="str">
        <f t="shared" si="37"/>
        <v>Krankheit</v>
      </c>
    </row>
    <row r="2379" spans="20:20" x14ac:dyDescent="0.2">
      <c r="T2379" s="108" t="str">
        <f t="shared" si="37"/>
        <v>Krankheit</v>
      </c>
    </row>
    <row r="2380" spans="20:20" x14ac:dyDescent="0.2">
      <c r="T2380" s="108" t="str">
        <f t="shared" si="37"/>
        <v>Krankheit</v>
      </c>
    </row>
    <row r="2381" spans="20:20" x14ac:dyDescent="0.2">
      <c r="T2381" s="108" t="str">
        <f t="shared" si="37"/>
        <v>Krankheit</v>
      </c>
    </row>
    <row r="2382" spans="20:20" x14ac:dyDescent="0.2">
      <c r="T2382" s="108" t="str">
        <f t="shared" si="37"/>
        <v>Krankheit</v>
      </c>
    </row>
    <row r="2383" spans="20:20" x14ac:dyDescent="0.2">
      <c r="T2383" s="108" t="str">
        <f t="shared" si="37"/>
        <v>Krankheit</v>
      </c>
    </row>
    <row r="2384" spans="20:20" x14ac:dyDescent="0.2">
      <c r="T2384" s="108" t="str">
        <f t="shared" si="37"/>
        <v>Krankheit</v>
      </c>
    </row>
    <row r="2385" spans="20:20" x14ac:dyDescent="0.2">
      <c r="T2385" s="108" t="str">
        <f t="shared" si="37"/>
        <v>Krankheit</v>
      </c>
    </row>
    <row r="2386" spans="20:20" x14ac:dyDescent="0.2">
      <c r="T2386" s="108" t="str">
        <f t="shared" si="37"/>
        <v>Krankheit</v>
      </c>
    </row>
    <row r="2387" spans="20:20" x14ac:dyDescent="0.2">
      <c r="T2387" s="108" t="str">
        <f t="shared" si="37"/>
        <v>Krankheit</v>
      </c>
    </row>
    <row r="2388" spans="20:20" x14ac:dyDescent="0.2">
      <c r="T2388" s="108" t="str">
        <f t="shared" si="37"/>
        <v>Krankheit</v>
      </c>
    </row>
    <row r="2389" spans="20:20" x14ac:dyDescent="0.2">
      <c r="T2389" s="108" t="str">
        <f t="shared" si="37"/>
        <v>Krankheit</v>
      </c>
    </row>
    <row r="2390" spans="20:20" x14ac:dyDescent="0.2">
      <c r="T2390" s="108" t="str">
        <f t="shared" si="37"/>
        <v>Krankheit</v>
      </c>
    </row>
    <row r="2391" spans="20:20" x14ac:dyDescent="0.2">
      <c r="T2391" s="108" t="str">
        <f t="shared" si="37"/>
        <v>Krankheit</v>
      </c>
    </row>
    <row r="2392" spans="20:20" x14ac:dyDescent="0.2">
      <c r="T2392" s="108" t="str">
        <f t="shared" si="37"/>
        <v>Krankheit</v>
      </c>
    </row>
    <row r="2393" spans="20:20" x14ac:dyDescent="0.2">
      <c r="T2393" s="108" t="str">
        <f t="shared" si="37"/>
        <v>Krankheit</v>
      </c>
    </row>
    <row r="2394" spans="20:20" x14ac:dyDescent="0.2">
      <c r="T2394" s="108" t="str">
        <f t="shared" si="37"/>
        <v>Krankheit</v>
      </c>
    </row>
    <row r="2395" spans="20:20" x14ac:dyDescent="0.2">
      <c r="T2395" s="108" t="str">
        <f t="shared" si="37"/>
        <v>Krankheit</v>
      </c>
    </row>
    <row r="2396" spans="20:20" x14ac:dyDescent="0.2">
      <c r="T2396" s="108" t="str">
        <f t="shared" si="37"/>
        <v>Krankheit</v>
      </c>
    </row>
    <row r="2397" spans="20:20" x14ac:dyDescent="0.2">
      <c r="T2397" s="108" t="str">
        <f t="shared" si="37"/>
        <v>Krankheit</v>
      </c>
    </row>
    <row r="2398" spans="20:20" x14ac:dyDescent="0.2">
      <c r="T2398" s="108" t="str">
        <f t="shared" si="37"/>
        <v>Krankheit</v>
      </c>
    </row>
    <row r="2399" spans="20:20" x14ac:dyDescent="0.2">
      <c r="T2399" s="108" t="str">
        <f t="shared" si="37"/>
        <v>Krankheit</v>
      </c>
    </row>
    <row r="2400" spans="20:20" x14ac:dyDescent="0.2">
      <c r="T2400" s="108" t="str">
        <f t="shared" si="37"/>
        <v>Krankheit</v>
      </c>
    </row>
    <row r="2401" spans="20:20" x14ac:dyDescent="0.2">
      <c r="T2401" s="108" t="str">
        <f t="shared" si="37"/>
        <v>Krankheit</v>
      </c>
    </row>
    <row r="2402" spans="20:20" x14ac:dyDescent="0.2">
      <c r="T2402" s="108" t="str">
        <f t="shared" si="37"/>
        <v>Krankheit</v>
      </c>
    </row>
    <row r="2403" spans="20:20" x14ac:dyDescent="0.2">
      <c r="T2403" s="108" t="str">
        <f t="shared" si="37"/>
        <v>Krankheit</v>
      </c>
    </row>
    <row r="2404" spans="20:20" x14ac:dyDescent="0.2">
      <c r="T2404" s="108" t="str">
        <f t="shared" si="37"/>
        <v>Krankheit</v>
      </c>
    </row>
    <row r="2405" spans="20:20" x14ac:dyDescent="0.2">
      <c r="T2405" s="108" t="str">
        <f t="shared" si="37"/>
        <v>Krankheit</v>
      </c>
    </row>
    <row r="2406" spans="20:20" x14ac:dyDescent="0.2">
      <c r="T2406" s="108" t="str">
        <f t="shared" si="37"/>
        <v>Krankheit</v>
      </c>
    </row>
    <row r="2407" spans="20:20" x14ac:dyDescent="0.2">
      <c r="T2407" s="108" t="str">
        <f t="shared" si="37"/>
        <v>Krankheit</v>
      </c>
    </row>
    <row r="2408" spans="20:20" x14ac:dyDescent="0.2">
      <c r="T2408" s="108" t="str">
        <f t="shared" si="37"/>
        <v>Krankheit</v>
      </c>
    </row>
    <row r="2409" spans="20:20" x14ac:dyDescent="0.2">
      <c r="T2409" s="108" t="str">
        <f t="shared" si="37"/>
        <v>Krankheit</v>
      </c>
    </row>
    <row r="2410" spans="20:20" x14ac:dyDescent="0.2">
      <c r="T2410" s="108" t="str">
        <f t="shared" si="37"/>
        <v>Krankheit</v>
      </c>
    </row>
    <row r="2411" spans="20:20" x14ac:dyDescent="0.2">
      <c r="T2411" s="108" t="str">
        <f t="shared" si="37"/>
        <v>Krankheit</v>
      </c>
    </row>
    <row r="2412" spans="20:20" x14ac:dyDescent="0.2">
      <c r="T2412" s="108" t="str">
        <f t="shared" si="37"/>
        <v>Krankheit</v>
      </c>
    </row>
    <row r="2413" spans="20:20" x14ac:dyDescent="0.2">
      <c r="T2413" s="108" t="str">
        <f t="shared" si="37"/>
        <v>Krankheit</v>
      </c>
    </row>
    <row r="2414" spans="20:20" x14ac:dyDescent="0.2">
      <c r="T2414" s="108" t="str">
        <f t="shared" si="37"/>
        <v>Krankheit</v>
      </c>
    </row>
    <row r="2415" spans="20:20" x14ac:dyDescent="0.2">
      <c r="T2415" s="108" t="str">
        <f t="shared" si="37"/>
        <v>Krankheit</v>
      </c>
    </row>
    <row r="2416" spans="20:20" x14ac:dyDescent="0.2">
      <c r="T2416" s="108" t="str">
        <f t="shared" si="37"/>
        <v>Krankheit</v>
      </c>
    </row>
    <row r="2417" spans="20:20" x14ac:dyDescent="0.2">
      <c r="T2417" s="108" t="str">
        <f t="shared" si="37"/>
        <v>Krankheit</v>
      </c>
    </row>
    <row r="2418" spans="20:20" x14ac:dyDescent="0.2">
      <c r="T2418" s="108" t="str">
        <f t="shared" si="37"/>
        <v>Krankheit</v>
      </c>
    </row>
    <row r="2419" spans="20:20" x14ac:dyDescent="0.2">
      <c r="T2419" s="108" t="str">
        <f t="shared" si="37"/>
        <v>Krankheit</v>
      </c>
    </row>
    <row r="2420" spans="20:20" x14ac:dyDescent="0.2">
      <c r="T2420" s="108" t="str">
        <f t="shared" si="37"/>
        <v>Krankheit</v>
      </c>
    </row>
    <row r="2421" spans="20:20" x14ac:dyDescent="0.2">
      <c r="T2421" s="108" t="str">
        <f t="shared" si="37"/>
        <v>Krankheit</v>
      </c>
    </row>
    <row r="2422" spans="20:20" x14ac:dyDescent="0.2">
      <c r="T2422" s="108" t="str">
        <f t="shared" si="37"/>
        <v>Krankheit</v>
      </c>
    </row>
    <row r="2423" spans="20:20" x14ac:dyDescent="0.2">
      <c r="T2423" s="108" t="str">
        <f t="shared" si="37"/>
        <v>Krankheit</v>
      </c>
    </row>
    <row r="2424" spans="20:20" x14ac:dyDescent="0.2">
      <c r="T2424" s="108" t="str">
        <f t="shared" si="37"/>
        <v>Krankheit</v>
      </c>
    </row>
    <row r="2425" spans="20:20" x14ac:dyDescent="0.2">
      <c r="T2425" s="108" t="str">
        <f t="shared" si="37"/>
        <v>Krankheit</v>
      </c>
    </row>
    <row r="2426" spans="20:20" x14ac:dyDescent="0.2">
      <c r="T2426" s="108" t="str">
        <f t="shared" si="37"/>
        <v>Krankheit</v>
      </c>
    </row>
    <row r="2427" spans="20:20" x14ac:dyDescent="0.2">
      <c r="T2427" s="108" t="str">
        <f t="shared" si="37"/>
        <v>Krankheit</v>
      </c>
    </row>
    <row r="2428" spans="20:20" x14ac:dyDescent="0.2">
      <c r="T2428" s="108" t="str">
        <f t="shared" si="37"/>
        <v>Krankheit</v>
      </c>
    </row>
    <row r="2429" spans="20:20" x14ac:dyDescent="0.2">
      <c r="T2429" s="108" t="str">
        <f t="shared" si="37"/>
        <v>Krankheit</v>
      </c>
    </row>
    <row r="2430" spans="20:20" x14ac:dyDescent="0.2">
      <c r="T2430" s="108" t="str">
        <f t="shared" si="37"/>
        <v>Krankheit</v>
      </c>
    </row>
    <row r="2431" spans="20:20" x14ac:dyDescent="0.2">
      <c r="T2431" s="108" t="str">
        <f t="shared" si="37"/>
        <v>Krankheit</v>
      </c>
    </row>
    <row r="2432" spans="20:20" x14ac:dyDescent="0.2">
      <c r="T2432" s="108" t="str">
        <f t="shared" si="37"/>
        <v>Krankheit</v>
      </c>
    </row>
    <row r="2433" spans="20:20" x14ac:dyDescent="0.2">
      <c r="T2433" s="108" t="str">
        <f t="shared" si="37"/>
        <v>Krankheit</v>
      </c>
    </row>
    <row r="2434" spans="20:20" x14ac:dyDescent="0.2">
      <c r="T2434" s="108" t="str">
        <f t="shared" si="37"/>
        <v>Krankheit</v>
      </c>
    </row>
    <row r="2435" spans="20:20" x14ac:dyDescent="0.2">
      <c r="T2435" s="108" t="str">
        <f t="shared" ref="T2435:T2498" si="38">IF(OR(O2435="KLV A IV",O2435="KLV B IV",O2435="KLV C IV"),"IV",IF(OR(O2435="KLV A UV",O2435="KLV B UV",O2435="KLV C UV"),"Unfall","Krankheit"))</f>
        <v>Krankheit</v>
      </c>
    </row>
    <row r="2436" spans="20:20" x14ac:dyDescent="0.2">
      <c r="T2436" s="108" t="str">
        <f t="shared" si="38"/>
        <v>Krankheit</v>
      </c>
    </row>
    <row r="2437" spans="20:20" x14ac:dyDescent="0.2">
      <c r="T2437" s="108" t="str">
        <f t="shared" si="38"/>
        <v>Krankheit</v>
      </c>
    </row>
    <row r="2438" spans="20:20" x14ac:dyDescent="0.2">
      <c r="T2438" s="108" t="str">
        <f t="shared" si="38"/>
        <v>Krankheit</v>
      </c>
    </row>
    <row r="2439" spans="20:20" x14ac:dyDescent="0.2">
      <c r="T2439" s="108" t="str">
        <f t="shared" si="38"/>
        <v>Krankheit</v>
      </c>
    </row>
    <row r="2440" spans="20:20" x14ac:dyDescent="0.2">
      <c r="T2440" s="108" t="str">
        <f t="shared" si="38"/>
        <v>Krankheit</v>
      </c>
    </row>
    <row r="2441" spans="20:20" x14ac:dyDescent="0.2">
      <c r="T2441" s="108" t="str">
        <f t="shared" si="38"/>
        <v>Krankheit</v>
      </c>
    </row>
    <row r="2442" spans="20:20" x14ac:dyDescent="0.2">
      <c r="T2442" s="108" t="str">
        <f t="shared" si="38"/>
        <v>Krankheit</v>
      </c>
    </row>
    <row r="2443" spans="20:20" x14ac:dyDescent="0.2">
      <c r="T2443" s="108" t="str">
        <f t="shared" si="38"/>
        <v>Krankheit</v>
      </c>
    </row>
    <row r="2444" spans="20:20" x14ac:dyDescent="0.2">
      <c r="T2444" s="108" t="str">
        <f t="shared" si="38"/>
        <v>Krankheit</v>
      </c>
    </row>
    <row r="2445" spans="20:20" x14ac:dyDescent="0.2">
      <c r="T2445" s="108" t="str">
        <f t="shared" si="38"/>
        <v>Krankheit</v>
      </c>
    </row>
    <row r="2446" spans="20:20" x14ac:dyDescent="0.2">
      <c r="T2446" s="108" t="str">
        <f t="shared" si="38"/>
        <v>Krankheit</v>
      </c>
    </row>
    <row r="2447" spans="20:20" x14ac:dyDescent="0.2">
      <c r="T2447" s="108" t="str">
        <f t="shared" si="38"/>
        <v>Krankheit</v>
      </c>
    </row>
    <row r="2448" spans="20:20" x14ac:dyDescent="0.2">
      <c r="T2448" s="108" t="str">
        <f t="shared" si="38"/>
        <v>Krankheit</v>
      </c>
    </row>
    <row r="2449" spans="20:20" x14ac:dyDescent="0.2">
      <c r="T2449" s="108" t="str">
        <f t="shared" si="38"/>
        <v>Krankheit</v>
      </c>
    </row>
    <row r="2450" spans="20:20" x14ac:dyDescent="0.2">
      <c r="T2450" s="108" t="str">
        <f t="shared" si="38"/>
        <v>Krankheit</v>
      </c>
    </row>
    <row r="2451" spans="20:20" x14ac:dyDescent="0.2">
      <c r="T2451" s="108" t="str">
        <f t="shared" si="38"/>
        <v>Krankheit</v>
      </c>
    </row>
    <row r="2452" spans="20:20" x14ac:dyDescent="0.2">
      <c r="T2452" s="108" t="str">
        <f t="shared" si="38"/>
        <v>Krankheit</v>
      </c>
    </row>
    <row r="2453" spans="20:20" x14ac:dyDescent="0.2">
      <c r="T2453" s="108" t="str">
        <f t="shared" si="38"/>
        <v>Krankheit</v>
      </c>
    </row>
    <row r="2454" spans="20:20" x14ac:dyDescent="0.2">
      <c r="T2454" s="108" t="str">
        <f t="shared" si="38"/>
        <v>Krankheit</v>
      </c>
    </row>
    <row r="2455" spans="20:20" x14ac:dyDescent="0.2">
      <c r="T2455" s="108" t="str">
        <f t="shared" si="38"/>
        <v>Krankheit</v>
      </c>
    </row>
    <row r="2456" spans="20:20" x14ac:dyDescent="0.2">
      <c r="T2456" s="108" t="str">
        <f t="shared" si="38"/>
        <v>Krankheit</v>
      </c>
    </row>
    <row r="2457" spans="20:20" x14ac:dyDescent="0.2">
      <c r="T2457" s="108" t="str">
        <f t="shared" si="38"/>
        <v>Krankheit</v>
      </c>
    </row>
    <row r="2458" spans="20:20" x14ac:dyDescent="0.2">
      <c r="T2458" s="108" t="str">
        <f t="shared" si="38"/>
        <v>Krankheit</v>
      </c>
    </row>
    <row r="2459" spans="20:20" x14ac:dyDescent="0.2">
      <c r="T2459" s="108" t="str">
        <f t="shared" si="38"/>
        <v>Krankheit</v>
      </c>
    </row>
    <row r="2460" spans="20:20" x14ac:dyDescent="0.2">
      <c r="T2460" s="108" t="str">
        <f t="shared" si="38"/>
        <v>Krankheit</v>
      </c>
    </row>
    <row r="2461" spans="20:20" x14ac:dyDescent="0.2">
      <c r="T2461" s="108" t="str">
        <f t="shared" si="38"/>
        <v>Krankheit</v>
      </c>
    </row>
    <row r="2462" spans="20:20" x14ac:dyDescent="0.2">
      <c r="T2462" s="108" t="str">
        <f t="shared" si="38"/>
        <v>Krankheit</v>
      </c>
    </row>
    <row r="2463" spans="20:20" x14ac:dyDescent="0.2">
      <c r="T2463" s="108" t="str">
        <f t="shared" si="38"/>
        <v>Krankheit</v>
      </c>
    </row>
    <row r="2464" spans="20:20" x14ac:dyDescent="0.2">
      <c r="T2464" s="108" t="str">
        <f t="shared" si="38"/>
        <v>Krankheit</v>
      </c>
    </row>
    <row r="2465" spans="20:20" x14ac:dyDescent="0.2">
      <c r="T2465" s="108" t="str">
        <f t="shared" si="38"/>
        <v>Krankheit</v>
      </c>
    </row>
    <row r="2466" spans="20:20" x14ac:dyDescent="0.2">
      <c r="T2466" s="108" t="str">
        <f t="shared" si="38"/>
        <v>Krankheit</v>
      </c>
    </row>
    <row r="2467" spans="20:20" x14ac:dyDescent="0.2">
      <c r="T2467" s="108" t="str">
        <f t="shared" si="38"/>
        <v>Krankheit</v>
      </c>
    </row>
    <row r="2468" spans="20:20" x14ac:dyDescent="0.2">
      <c r="T2468" s="108" t="str">
        <f t="shared" si="38"/>
        <v>Krankheit</v>
      </c>
    </row>
    <row r="2469" spans="20:20" x14ac:dyDescent="0.2">
      <c r="T2469" s="108" t="str">
        <f t="shared" si="38"/>
        <v>Krankheit</v>
      </c>
    </row>
    <row r="2470" spans="20:20" x14ac:dyDescent="0.2">
      <c r="T2470" s="108" t="str">
        <f t="shared" si="38"/>
        <v>Krankheit</v>
      </c>
    </row>
    <row r="2471" spans="20:20" x14ac:dyDescent="0.2">
      <c r="T2471" s="108" t="str">
        <f t="shared" si="38"/>
        <v>Krankheit</v>
      </c>
    </row>
    <row r="2472" spans="20:20" x14ac:dyDescent="0.2">
      <c r="T2472" s="108" t="str">
        <f t="shared" si="38"/>
        <v>Krankheit</v>
      </c>
    </row>
    <row r="2473" spans="20:20" x14ac:dyDescent="0.2">
      <c r="T2473" s="108" t="str">
        <f t="shared" si="38"/>
        <v>Krankheit</v>
      </c>
    </row>
    <row r="2474" spans="20:20" x14ac:dyDescent="0.2">
      <c r="T2474" s="108" t="str">
        <f t="shared" si="38"/>
        <v>Krankheit</v>
      </c>
    </row>
    <row r="2475" spans="20:20" x14ac:dyDescent="0.2">
      <c r="T2475" s="108" t="str">
        <f t="shared" si="38"/>
        <v>Krankheit</v>
      </c>
    </row>
    <row r="2476" spans="20:20" x14ac:dyDescent="0.2">
      <c r="T2476" s="108" t="str">
        <f t="shared" si="38"/>
        <v>Krankheit</v>
      </c>
    </row>
    <row r="2477" spans="20:20" x14ac:dyDescent="0.2">
      <c r="T2477" s="108" t="str">
        <f t="shared" si="38"/>
        <v>Krankheit</v>
      </c>
    </row>
    <row r="2478" spans="20:20" x14ac:dyDescent="0.2">
      <c r="T2478" s="108" t="str">
        <f t="shared" si="38"/>
        <v>Krankheit</v>
      </c>
    </row>
    <row r="2479" spans="20:20" x14ac:dyDescent="0.2">
      <c r="T2479" s="108" t="str">
        <f t="shared" si="38"/>
        <v>Krankheit</v>
      </c>
    </row>
    <row r="2480" spans="20:20" x14ac:dyDescent="0.2">
      <c r="T2480" s="108" t="str">
        <f t="shared" si="38"/>
        <v>Krankheit</v>
      </c>
    </row>
    <row r="2481" spans="20:20" x14ac:dyDescent="0.2">
      <c r="T2481" s="108" t="str">
        <f t="shared" si="38"/>
        <v>Krankheit</v>
      </c>
    </row>
    <row r="2482" spans="20:20" x14ac:dyDescent="0.2">
      <c r="T2482" s="108" t="str">
        <f t="shared" si="38"/>
        <v>Krankheit</v>
      </c>
    </row>
    <row r="2483" spans="20:20" x14ac:dyDescent="0.2">
      <c r="T2483" s="108" t="str">
        <f t="shared" si="38"/>
        <v>Krankheit</v>
      </c>
    </row>
    <row r="2484" spans="20:20" x14ac:dyDescent="0.2">
      <c r="T2484" s="108" t="str">
        <f t="shared" si="38"/>
        <v>Krankheit</v>
      </c>
    </row>
    <row r="2485" spans="20:20" x14ac:dyDescent="0.2">
      <c r="T2485" s="108" t="str">
        <f t="shared" si="38"/>
        <v>Krankheit</v>
      </c>
    </row>
    <row r="2486" spans="20:20" x14ac:dyDescent="0.2">
      <c r="T2486" s="108" t="str">
        <f t="shared" si="38"/>
        <v>Krankheit</v>
      </c>
    </row>
    <row r="2487" spans="20:20" x14ac:dyDescent="0.2">
      <c r="T2487" s="108" t="str">
        <f t="shared" si="38"/>
        <v>Krankheit</v>
      </c>
    </row>
    <row r="2488" spans="20:20" x14ac:dyDescent="0.2">
      <c r="T2488" s="108" t="str">
        <f t="shared" si="38"/>
        <v>Krankheit</v>
      </c>
    </row>
    <row r="2489" spans="20:20" x14ac:dyDescent="0.2">
      <c r="T2489" s="108" t="str">
        <f t="shared" si="38"/>
        <v>Krankheit</v>
      </c>
    </row>
    <row r="2490" spans="20:20" x14ac:dyDescent="0.2">
      <c r="T2490" s="108" t="str">
        <f t="shared" si="38"/>
        <v>Krankheit</v>
      </c>
    </row>
    <row r="2491" spans="20:20" x14ac:dyDescent="0.2">
      <c r="T2491" s="108" t="str">
        <f t="shared" si="38"/>
        <v>Krankheit</v>
      </c>
    </row>
    <row r="2492" spans="20:20" x14ac:dyDescent="0.2">
      <c r="T2492" s="108" t="str">
        <f t="shared" si="38"/>
        <v>Krankheit</v>
      </c>
    </row>
    <row r="2493" spans="20:20" x14ac:dyDescent="0.2">
      <c r="T2493" s="108" t="str">
        <f t="shared" si="38"/>
        <v>Krankheit</v>
      </c>
    </row>
    <row r="2494" spans="20:20" x14ac:dyDescent="0.2">
      <c r="T2494" s="108" t="str">
        <f t="shared" si="38"/>
        <v>Krankheit</v>
      </c>
    </row>
    <row r="2495" spans="20:20" x14ac:dyDescent="0.2">
      <c r="T2495" s="108" t="str">
        <f t="shared" si="38"/>
        <v>Krankheit</v>
      </c>
    </row>
    <row r="2496" spans="20:20" x14ac:dyDescent="0.2">
      <c r="T2496" s="108" t="str">
        <f t="shared" si="38"/>
        <v>Krankheit</v>
      </c>
    </row>
    <row r="2497" spans="20:20" x14ac:dyDescent="0.2">
      <c r="T2497" s="108" t="str">
        <f t="shared" si="38"/>
        <v>Krankheit</v>
      </c>
    </row>
    <row r="2498" spans="20:20" x14ac:dyDescent="0.2">
      <c r="T2498" s="108" t="str">
        <f t="shared" si="38"/>
        <v>Krankheit</v>
      </c>
    </row>
    <row r="2499" spans="20:20" x14ac:dyDescent="0.2">
      <c r="T2499" s="108" t="str">
        <f t="shared" ref="T2499:T2562" si="39">IF(OR(O2499="KLV A IV",O2499="KLV B IV",O2499="KLV C IV"),"IV",IF(OR(O2499="KLV A UV",O2499="KLV B UV",O2499="KLV C UV"),"Unfall","Krankheit"))</f>
        <v>Krankheit</v>
      </c>
    </row>
    <row r="2500" spans="20:20" x14ac:dyDescent="0.2">
      <c r="T2500" s="108" t="str">
        <f t="shared" si="39"/>
        <v>Krankheit</v>
      </c>
    </row>
    <row r="2501" spans="20:20" x14ac:dyDescent="0.2">
      <c r="T2501" s="108" t="str">
        <f t="shared" si="39"/>
        <v>Krankheit</v>
      </c>
    </row>
    <row r="2502" spans="20:20" x14ac:dyDescent="0.2">
      <c r="T2502" s="108" t="str">
        <f t="shared" si="39"/>
        <v>Krankheit</v>
      </c>
    </row>
    <row r="2503" spans="20:20" x14ac:dyDescent="0.2">
      <c r="T2503" s="108" t="str">
        <f t="shared" si="39"/>
        <v>Krankheit</v>
      </c>
    </row>
    <row r="2504" spans="20:20" x14ac:dyDescent="0.2">
      <c r="T2504" s="108" t="str">
        <f t="shared" si="39"/>
        <v>Krankheit</v>
      </c>
    </row>
    <row r="2505" spans="20:20" x14ac:dyDescent="0.2">
      <c r="T2505" s="108" t="str">
        <f t="shared" si="39"/>
        <v>Krankheit</v>
      </c>
    </row>
    <row r="2506" spans="20:20" x14ac:dyDescent="0.2">
      <c r="T2506" s="108" t="str">
        <f t="shared" si="39"/>
        <v>Krankheit</v>
      </c>
    </row>
    <row r="2507" spans="20:20" x14ac:dyDescent="0.2">
      <c r="T2507" s="108" t="str">
        <f t="shared" si="39"/>
        <v>Krankheit</v>
      </c>
    </row>
    <row r="2508" spans="20:20" x14ac:dyDescent="0.2">
      <c r="T2508" s="108" t="str">
        <f t="shared" si="39"/>
        <v>Krankheit</v>
      </c>
    </row>
    <row r="2509" spans="20:20" x14ac:dyDescent="0.2">
      <c r="T2509" s="108" t="str">
        <f t="shared" si="39"/>
        <v>Krankheit</v>
      </c>
    </row>
    <row r="2510" spans="20:20" x14ac:dyDescent="0.2">
      <c r="T2510" s="108" t="str">
        <f t="shared" si="39"/>
        <v>Krankheit</v>
      </c>
    </row>
    <row r="2511" spans="20:20" x14ac:dyDescent="0.2">
      <c r="T2511" s="108" t="str">
        <f t="shared" si="39"/>
        <v>Krankheit</v>
      </c>
    </row>
    <row r="2512" spans="20:20" x14ac:dyDescent="0.2">
      <c r="T2512" s="108" t="str">
        <f t="shared" si="39"/>
        <v>Krankheit</v>
      </c>
    </row>
    <row r="2513" spans="20:20" x14ac:dyDescent="0.2">
      <c r="T2513" s="108" t="str">
        <f t="shared" si="39"/>
        <v>Krankheit</v>
      </c>
    </row>
    <row r="2514" spans="20:20" x14ac:dyDescent="0.2">
      <c r="T2514" s="108" t="str">
        <f t="shared" si="39"/>
        <v>Krankheit</v>
      </c>
    </row>
    <row r="2515" spans="20:20" x14ac:dyDescent="0.2">
      <c r="T2515" s="108" t="str">
        <f t="shared" si="39"/>
        <v>Krankheit</v>
      </c>
    </row>
    <row r="2516" spans="20:20" x14ac:dyDescent="0.2">
      <c r="T2516" s="108" t="str">
        <f t="shared" si="39"/>
        <v>Krankheit</v>
      </c>
    </row>
    <row r="2517" spans="20:20" x14ac:dyDescent="0.2">
      <c r="T2517" s="108" t="str">
        <f t="shared" si="39"/>
        <v>Krankheit</v>
      </c>
    </row>
    <row r="2518" spans="20:20" x14ac:dyDescent="0.2">
      <c r="T2518" s="108" t="str">
        <f t="shared" si="39"/>
        <v>Krankheit</v>
      </c>
    </row>
    <row r="2519" spans="20:20" x14ac:dyDescent="0.2">
      <c r="T2519" s="108" t="str">
        <f t="shared" si="39"/>
        <v>Krankheit</v>
      </c>
    </row>
    <row r="2520" spans="20:20" x14ac:dyDescent="0.2">
      <c r="T2520" s="108" t="str">
        <f t="shared" si="39"/>
        <v>Krankheit</v>
      </c>
    </row>
    <row r="2521" spans="20:20" x14ac:dyDescent="0.2">
      <c r="T2521" s="108" t="str">
        <f t="shared" si="39"/>
        <v>Krankheit</v>
      </c>
    </row>
    <row r="2522" spans="20:20" x14ac:dyDescent="0.2">
      <c r="T2522" s="108" t="str">
        <f t="shared" si="39"/>
        <v>Krankheit</v>
      </c>
    </row>
    <row r="2523" spans="20:20" x14ac:dyDescent="0.2">
      <c r="T2523" s="108" t="str">
        <f t="shared" si="39"/>
        <v>Krankheit</v>
      </c>
    </row>
    <row r="2524" spans="20:20" x14ac:dyDescent="0.2">
      <c r="T2524" s="108" t="str">
        <f t="shared" si="39"/>
        <v>Krankheit</v>
      </c>
    </row>
    <row r="2525" spans="20:20" x14ac:dyDescent="0.2">
      <c r="T2525" s="108" t="str">
        <f t="shared" si="39"/>
        <v>Krankheit</v>
      </c>
    </row>
    <row r="2526" spans="20:20" x14ac:dyDescent="0.2">
      <c r="T2526" s="108" t="str">
        <f t="shared" si="39"/>
        <v>Krankheit</v>
      </c>
    </row>
    <row r="2527" spans="20:20" x14ac:dyDescent="0.2">
      <c r="T2527" s="108" t="str">
        <f t="shared" si="39"/>
        <v>Krankheit</v>
      </c>
    </row>
    <row r="2528" spans="20:20" x14ac:dyDescent="0.2">
      <c r="T2528" s="108" t="str">
        <f t="shared" si="39"/>
        <v>Krankheit</v>
      </c>
    </row>
    <row r="2529" spans="20:20" x14ac:dyDescent="0.2">
      <c r="T2529" s="108" t="str">
        <f t="shared" si="39"/>
        <v>Krankheit</v>
      </c>
    </row>
    <row r="2530" spans="20:20" x14ac:dyDescent="0.2">
      <c r="T2530" s="108" t="str">
        <f t="shared" si="39"/>
        <v>Krankheit</v>
      </c>
    </row>
    <row r="2531" spans="20:20" x14ac:dyDescent="0.2">
      <c r="T2531" s="108" t="str">
        <f t="shared" si="39"/>
        <v>Krankheit</v>
      </c>
    </row>
    <row r="2532" spans="20:20" x14ac:dyDescent="0.2">
      <c r="T2532" s="108" t="str">
        <f t="shared" si="39"/>
        <v>Krankheit</v>
      </c>
    </row>
    <row r="2533" spans="20:20" x14ac:dyDescent="0.2">
      <c r="T2533" s="108" t="str">
        <f t="shared" si="39"/>
        <v>Krankheit</v>
      </c>
    </row>
    <row r="2534" spans="20:20" x14ac:dyDescent="0.2">
      <c r="T2534" s="108" t="str">
        <f t="shared" si="39"/>
        <v>Krankheit</v>
      </c>
    </row>
    <row r="2535" spans="20:20" x14ac:dyDescent="0.2">
      <c r="T2535" s="108" t="str">
        <f t="shared" si="39"/>
        <v>Krankheit</v>
      </c>
    </row>
    <row r="2536" spans="20:20" x14ac:dyDescent="0.2">
      <c r="T2536" s="108" t="str">
        <f t="shared" si="39"/>
        <v>Krankheit</v>
      </c>
    </row>
    <row r="2537" spans="20:20" x14ac:dyDescent="0.2">
      <c r="T2537" s="108" t="str">
        <f t="shared" si="39"/>
        <v>Krankheit</v>
      </c>
    </row>
    <row r="2538" spans="20:20" x14ac:dyDescent="0.2">
      <c r="T2538" s="108" t="str">
        <f t="shared" si="39"/>
        <v>Krankheit</v>
      </c>
    </row>
    <row r="2539" spans="20:20" x14ac:dyDescent="0.2">
      <c r="T2539" s="108" t="str">
        <f t="shared" si="39"/>
        <v>Krankheit</v>
      </c>
    </row>
    <row r="2540" spans="20:20" x14ac:dyDescent="0.2">
      <c r="T2540" s="108" t="str">
        <f t="shared" si="39"/>
        <v>Krankheit</v>
      </c>
    </row>
    <row r="2541" spans="20:20" x14ac:dyDescent="0.2">
      <c r="T2541" s="108" t="str">
        <f t="shared" si="39"/>
        <v>Krankheit</v>
      </c>
    </row>
    <row r="2542" spans="20:20" x14ac:dyDescent="0.2">
      <c r="T2542" s="108" t="str">
        <f t="shared" si="39"/>
        <v>Krankheit</v>
      </c>
    </row>
    <row r="2543" spans="20:20" x14ac:dyDescent="0.2">
      <c r="T2543" s="108" t="str">
        <f t="shared" si="39"/>
        <v>Krankheit</v>
      </c>
    </row>
    <row r="2544" spans="20:20" x14ac:dyDescent="0.2">
      <c r="T2544" s="108" t="str">
        <f t="shared" si="39"/>
        <v>Krankheit</v>
      </c>
    </row>
    <row r="2545" spans="20:20" x14ac:dyDescent="0.2">
      <c r="T2545" s="108" t="str">
        <f t="shared" si="39"/>
        <v>Krankheit</v>
      </c>
    </row>
    <row r="2546" spans="20:20" x14ac:dyDescent="0.2">
      <c r="T2546" s="108" t="str">
        <f t="shared" si="39"/>
        <v>Krankheit</v>
      </c>
    </row>
    <row r="2547" spans="20:20" x14ac:dyDescent="0.2">
      <c r="T2547" s="108" t="str">
        <f t="shared" si="39"/>
        <v>Krankheit</v>
      </c>
    </row>
    <row r="2548" spans="20:20" x14ac:dyDescent="0.2">
      <c r="T2548" s="108" t="str">
        <f t="shared" si="39"/>
        <v>Krankheit</v>
      </c>
    </row>
    <row r="2549" spans="20:20" x14ac:dyDescent="0.2">
      <c r="T2549" s="108" t="str">
        <f t="shared" si="39"/>
        <v>Krankheit</v>
      </c>
    </row>
    <row r="2550" spans="20:20" x14ac:dyDescent="0.2">
      <c r="T2550" s="108" t="str">
        <f t="shared" si="39"/>
        <v>Krankheit</v>
      </c>
    </row>
    <row r="2551" spans="20:20" x14ac:dyDescent="0.2">
      <c r="T2551" s="108" t="str">
        <f t="shared" si="39"/>
        <v>Krankheit</v>
      </c>
    </row>
    <row r="2552" spans="20:20" x14ac:dyDescent="0.2">
      <c r="T2552" s="108" t="str">
        <f t="shared" si="39"/>
        <v>Krankheit</v>
      </c>
    </row>
    <row r="2553" spans="20:20" x14ac:dyDescent="0.2">
      <c r="T2553" s="108" t="str">
        <f t="shared" si="39"/>
        <v>Krankheit</v>
      </c>
    </row>
    <row r="2554" spans="20:20" x14ac:dyDescent="0.2">
      <c r="T2554" s="108" t="str">
        <f t="shared" si="39"/>
        <v>Krankheit</v>
      </c>
    </row>
    <row r="2555" spans="20:20" x14ac:dyDescent="0.2">
      <c r="T2555" s="108" t="str">
        <f t="shared" si="39"/>
        <v>Krankheit</v>
      </c>
    </row>
    <row r="2556" spans="20:20" x14ac:dyDescent="0.2">
      <c r="T2556" s="108" t="str">
        <f t="shared" si="39"/>
        <v>Krankheit</v>
      </c>
    </row>
    <row r="2557" spans="20:20" x14ac:dyDescent="0.2">
      <c r="T2557" s="108" t="str">
        <f t="shared" si="39"/>
        <v>Krankheit</v>
      </c>
    </row>
    <row r="2558" spans="20:20" x14ac:dyDescent="0.2">
      <c r="T2558" s="108" t="str">
        <f t="shared" si="39"/>
        <v>Krankheit</v>
      </c>
    </row>
    <row r="2559" spans="20:20" x14ac:dyDescent="0.2">
      <c r="T2559" s="108" t="str">
        <f t="shared" si="39"/>
        <v>Krankheit</v>
      </c>
    </row>
    <row r="2560" spans="20:20" x14ac:dyDescent="0.2">
      <c r="T2560" s="108" t="str">
        <f t="shared" si="39"/>
        <v>Krankheit</v>
      </c>
    </row>
    <row r="2561" spans="20:20" x14ac:dyDescent="0.2">
      <c r="T2561" s="108" t="str">
        <f t="shared" si="39"/>
        <v>Krankheit</v>
      </c>
    </row>
    <row r="2562" spans="20:20" x14ac:dyDescent="0.2">
      <c r="T2562" s="108" t="str">
        <f t="shared" si="39"/>
        <v>Krankheit</v>
      </c>
    </row>
    <row r="2563" spans="20:20" x14ac:dyDescent="0.2">
      <c r="T2563" s="108" t="str">
        <f t="shared" ref="T2563:T2626" si="40">IF(OR(O2563="KLV A IV",O2563="KLV B IV",O2563="KLV C IV"),"IV",IF(OR(O2563="KLV A UV",O2563="KLV B UV",O2563="KLV C UV"),"Unfall","Krankheit"))</f>
        <v>Krankheit</v>
      </c>
    </row>
    <row r="2564" spans="20:20" x14ac:dyDescent="0.2">
      <c r="T2564" s="108" t="str">
        <f t="shared" si="40"/>
        <v>Krankheit</v>
      </c>
    </row>
    <row r="2565" spans="20:20" x14ac:dyDescent="0.2">
      <c r="T2565" s="108" t="str">
        <f t="shared" si="40"/>
        <v>Krankheit</v>
      </c>
    </row>
    <row r="2566" spans="20:20" x14ac:dyDescent="0.2">
      <c r="T2566" s="108" t="str">
        <f t="shared" si="40"/>
        <v>Krankheit</v>
      </c>
    </row>
    <row r="2567" spans="20:20" x14ac:dyDescent="0.2">
      <c r="T2567" s="108" t="str">
        <f t="shared" si="40"/>
        <v>Krankheit</v>
      </c>
    </row>
    <row r="2568" spans="20:20" x14ac:dyDescent="0.2">
      <c r="T2568" s="108" t="str">
        <f t="shared" si="40"/>
        <v>Krankheit</v>
      </c>
    </row>
    <row r="2569" spans="20:20" x14ac:dyDescent="0.2">
      <c r="T2569" s="108" t="str">
        <f t="shared" si="40"/>
        <v>Krankheit</v>
      </c>
    </row>
    <row r="2570" spans="20:20" x14ac:dyDescent="0.2">
      <c r="T2570" s="108" t="str">
        <f t="shared" si="40"/>
        <v>Krankheit</v>
      </c>
    </row>
    <row r="2571" spans="20:20" x14ac:dyDescent="0.2">
      <c r="T2571" s="108" t="str">
        <f t="shared" si="40"/>
        <v>Krankheit</v>
      </c>
    </row>
    <row r="2572" spans="20:20" x14ac:dyDescent="0.2">
      <c r="T2572" s="108" t="str">
        <f t="shared" si="40"/>
        <v>Krankheit</v>
      </c>
    </row>
    <row r="2573" spans="20:20" x14ac:dyDescent="0.2">
      <c r="T2573" s="108" t="str">
        <f t="shared" si="40"/>
        <v>Krankheit</v>
      </c>
    </row>
    <row r="2574" spans="20:20" x14ac:dyDescent="0.2">
      <c r="T2574" s="108" t="str">
        <f t="shared" si="40"/>
        <v>Krankheit</v>
      </c>
    </row>
    <row r="2575" spans="20:20" x14ac:dyDescent="0.2">
      <c r="T2575" s="108" t="str">
        <f t="shared" si="40"/>
        <v>Krankheit</v>
      </c>
    </row>
    <row r="2576" spans="20:20" x14ac:dyDescent="0.2">
      <c r="T2576" s="108" t="str">
        <f t="shared" si="40"/>
        <v>Krankheit</v>
      </c>
    </row>
    <row r="2577" spans="20:20" x14ac:dyDescent="0.2">
      <c r="T2577" s="108" t="str">
        <f t="shared" si="40"/>
        <v>Krankheit</v>
      </c>
    </row>
    <row r="2578" spans="20:20" x14ac:dyDescent="0.2">
      <c r="T2578" s="108" t="str">
        <f t="shared" si="40"/>
        <v>Krankheit</v>
      </c>
    </row>
    <row r="2579" spans="20:20" x14ac:dyDescent="0.2">
      <c r="T2579" s="108" t="str">
        <f t="shared" si="40"/>
        <v>Krankheit</v>
      </c>
    </row>
    <row r="2580" spans="20:20" x14ac:dyDescent="0.2">
      <c r="T2580" s="108" t="str">
        <f t="shared" si="40"/>
        <v>Krankheit</v>
      </c>
    </row>
    <row r="2581" spans="20:20" x14ac:dyDescent="0.2">
      <c r="T2581" s="108" t="str">
        <f t="shared" si="40"/>
        <v>Krankheit</v>
      </c>
    </row>
    <row r="2582" spans="20:20" x14ac:dyDescent="0.2">
      <c r="T2582" s="108" t="str">
        <f t="shared" si="40"/>
        <v>Krankheit</v>
      </c>
    </row>
    <row r="2583" spans="20:20" x14ac:dyDescent="0.2">
      <c r="T2583" s="108" t="str">
        <f t="shared" si="40"/>
        <v>Krankheit</v>
      </c>
    </row>
    <row r="2584" spans="20:20" x14ac:dyDescent="0.2">
      <c r="T2584" s="108" t="str">
        <f t="shared" si="40"/>
        <v>Krankheit</v>
      </c>
    </row>
    <row r="2585" spans="20:20" x14ac:dyDescent="0.2">
      <c r="T2585" s="108" t="str">
        <f t="shared" si="40"/>
        <v>Krankheit</v>
      </c>
    </row>
    <row r="2586" spans="20:20" x14ac:dyDescent="0.2">
      <c r="T2586" s="108" t="str">
        <f t="shared" si="40"/>
        <v>Krankheit</v>
      </c>
    </row>
    <row r="2587" spans="20:20" x14ac:dyDescent="0.2">
      <c r="T2587" s="108" t="str">
        <f t="shared" si="40"/>
        <v>Krankheit</v>
      </c>
    </row>
    <row r="2588" spans="20:20" x14ac:dyDescent="0.2">
      <c r="T2588" s="108" t="str">
        <f t="shared" si="40"/>
        <v>Krankheit</v>
      </c>
    </row>
    <row r="2589" spans="20:20" x14ac:dyDescent="0.2">
      <c r="T2589" s="108" t="str">
        <f t="shared" si="40"/>
        <v>Krankheit</v>
      </c>
    </row>
    <row r="2590" spans="20:20" x14ac:dyDescent="0.2">
      <c r="T2590" s="108" t="str">
        <f t="shared" si="40"/>
        <v>Krankheit</v>
      </c>
    </row>
    <row r="2591" spans="20:20" x14ac:dyDescent="0.2">
      <c r="T2591" s="108" t="str">
        <f t="shared" si="40"/>
        <v>Krankheit</v>
      </c>
    </row>
    <row r="2592" spans="20:20" x14ac:dyDescent="0.2">
      <c r="T2592" s="108" t="str">
        <f t="shared" si="40"/>
        <v>Krankheit</v>
      </c>
    </row>
    <row r="2593" spans="20:20" x14ac:dyDescent="0.2">
      <c r="T2593" s="108" t="str">
        <f t="shared" si="40"/>
        <v>Krankheit</v>
      </c>
    </row>
    <row r="2594" spans="20:20" x14ac:dyDescent="0.2">
      <c r="T2594" s="108" t="str">
        <f t="shared" si="40"/>
        <v>Krankheit</v>
      </c>
    </row>
    <row r="2595" spans="20:20" x14ac:dyDescent="0.2">
      <c r="T2595" s="108" t="str">
        <f t="shared" si="40"/>
        <v>Krankheit</v>
      </c>
    </row>
    <row r="2596" spans="20:20" x14ac:dyDescent="0.2">
      <c r="T2596" s="108" t="str">
        <f t="shared" si="40"/>
        <v>Krankheit</v>
      </c>
    </row>
    <row r="2597" spans="20:20" x14ac:dyDescent="0.2">
      <c r="T2597" s="108" t="str">
        <f t="shared" si="40"/>
        <v>Krankheit</v>
      </c>
    </row>
    <row r="2598" spans="20:20" x14ac:dyDescent="0.2">
      <c r="T2598" s="108" t="str">
        <f t="shared" si="40"/>
        <v>Krankheit</v>
      </c>
    </row>
    <row r="2599" spans="20:20" x14ac:dyDescent="0.2">
      <c r="T2599" s="108" t="str">
        <f t="shared" si="40"/>
        <v>Krankheit</v>
      </c>
    </row>
    <row r="2600" spans="20:20" x14ac:dyDescent="0.2">
      <c r="T2600" s="108" t="str">
        <f t="shared" si="40"/>
        <v>Krankheit</v>
      </c>
    </row>
    <row r="2601" spans="20:20" x14ac:dyDescent="0.2">
      <c r="T2601" s="108" t="str">
        <f t="shared" si="40"/>
        <v>Krankheit</v>
      </c>
    </row>
    <row r="2602" spans="20:20" x14ac:dyDescent="0.2">
      <c r="T2602" s="108" t="str">
        <f t="shared" si="40"/>
        <v>Krankheit</v>
      </c>
    </row>
    <row r="2603" spans="20:20" x14ac:dyDescent="0.2">
      <c r="T2603" s="108" t="str">
        <f t="shared" si="40"/>
        <v>Krankheit</v>
      </c>
    </row>
    <row r="2604" spans="20:20" x14ac:dyDescent="0.2">
      <c r="T2604" s="108" t="str">
        <f t="shared" si="40"/>
        <v>Krankheit</v>
      </c>
    </row>
    <row r="2605" spans="20:20" x14ac:dyDescent="0.2">
      <c r="T2605" s="108" t="str">
        <f t="shared" si="40"/>
        <v>Krankheit</v>
      </c>
    </row>
    <row r="2606" spans="20:20" x14ac:dyDescent="0.2">
      <c r="T2606" s="108" t="str">
        <f t="shared" si="40"/>
        <v>Krankheit</v>
      </c>
    </row>
    <row r="2607" spans="20:20" x14ac:dyDescent="0.2">
      <c r="T2607" s="108" t="str">
        <f t="shared" si="40"/>
        <v>Krankheit</v>
      </c>
    </row>
    <row r="2608" spans="20:20" x14ac:dyDescent="0.2">
      <c r="T2608" s="108" t="str">
        <f t="shared" si="40"/>
        <v>Krankheit</v>
      </c>
    </row>
    <row r="2609" spans="20:20" x14ac:dyDescent="0.2">
      <c r="T2609" s="108" t="str">
        <f t="shared" si="40"/>
        <v>Krankheit</v>
      </c>
    </row>
    <row r="2610" spans="20:20" x14ac:dyDescent="0.2">
      <c r="T2610" s="108" t="str">
        <f t="shared" si="40"/>
        <v>Krankheit</v>
      </c>
    </row>
    <row r="2611" spans="20:20" x14ac:dyDescent="0.2">
      <c r="T2611" s="108" t="str">
        <f t="shared" si="40"/>
        <v>Krankheit</v>
      </c>
    </row>
    <row r="2612" spans="20:20" x14ac:dyDescent="0.2">
      <c r="T2612" s="108" t="str">
        <f t="shared" si="40"/>
        <v>Krankheit</v>
      </c>
    </row>
    <row r="2613" spans="20:20" x14ac:dyDescent="0.2">
      <c r="T2613" s="108" t="str">
        <f t="shared" si="40"/>
        <v>Krankheit</v>
      </c>
    </row>
    <row r="2614" spans="20:20" x14ac:dyDescent="0.2">
      <c r="T2614" s="108" t="str">
        <f t="shared" si="40"/>
        <v>Krankheit</v>
      </c>
    </row>
    <row r="2615" spans="20:20" x14ac:dyDescent="0.2">
      <c r="T2615" s="108" t="str">
        <f t="shared" si="40"/>
        <v>Krankheit</v>
      </c>
    </row>
    <row r="2616" spans="20:20" x14ac:dyDescent="0.2">
      <c r="T2616" s="108" t="str">
        <f t="shared" si="40"/>
        <v>Krankheit</v>
      </c>
    </row>
    <row r="2617" spans="20:20" x14ac:dyDescent="0.2">
      <c r="T2617" s="108" t="str">
        <f t="shared" si="40"/>
        <v>Krankheit</v>
      </c>
    </row>
    <row r="2618" spans="20:20" x14ac:dyDescent="0.2">
      <c r="T2618" s="108" t="str">
        <f t="shared" si="40"/>
        <v>Krankheit</v>
      </c>
    </row>
    <row r="2619" spans="20:20" x14ac:dyDescent="0.2">
      <c r="T2619" s="108" t="str">
        <f t="shared" si="40"/>
        <v>Krankheit</v>
      </c>
    </row>
    <row r="2620" spans="20:20" x14ac:dyDescent="0.2">
      <c r="T2620" s="108" t="str">
        <f t="shared" si="40"/>
        <v>Krankheit</v>
      </c>
    </row>
    <row r="2621" spans="20:20" x14ac:dyDescent="0.2">
      <c r="T2621" s="108" t="str">
        <f t="shared" si="40"/>
        <v>Krankheit</v>
      </c>
    </row>
    <row r="2622" spans="20:20" x14ac:dyDescent="0.2">
      <c r="T2622" s="108" t="str">
        <f t="shared" si="40"/>
        <v>Krankheit</v>
      </c>
    </row>
    <row r="2623" spans="20:20" x14ac:dyDescent="0.2">
      <c r="T2623" s="108" t="str">
        <f t="shared" si="40"/>
        <v>Krankheit</v>
      </c>
    </row>
    <row r="2624" spans="20:20" x14ac:dyDescent="0.2">
      <c r="T2624" s="108" t="str">
        <f t="shared" si="40"/>
        <v>Krankheit</v>
      </c>
    </row>
    <row r="2625" spans="20:20" x14ac:dyDescent="0.2">
      <c r="T2625" s="108" t="str">
        <f t="shared" si="40"/>
        <v>Krankheit</v>
      </c>
    </row>
    <row r="2626" spans="20:20" x14ac:dyDescent="0.2">
      <c r="T2626" s="108" t="str">
        <f t="shared" si="40"/>
        <v>Krankheit</v>
      </c>
    </row>
    <row r="2627" spans="20:20" x14ac:dyDescent="0.2">
      <c r="T2627" s="108" t="str">
        <f t="shared" ref="T2627:T2690" si="41">IF(OR(O2627="KLV A IV",O2627="KLV B IV",O2627="KLV C IV"),"IV",IF(OR(O2627="KLV A UV",O2627="KLV B UV",O2627="KLV C UV"),"Unfall","Krankheit"))</f>
        <v>Krankheit</v>
      </c>
    </row>
    <row r="2628" spans="20:20" x14ac:dyDescent="0.2">
      <c r="T2628" s="108" t="str">
        <f t="shared" si="41"/>
        <v>Krankheit</v>
      </c>
    </row>
    <row r="2629" spans="20:20" x14ac:dyDescent="0.2">
      <c r="T2629" s="108" t="str">
        <f t="shared" si="41"/>
        <v>Krankheit</v>
      </c>
    </row>
    <row r="2630" spans="20:20" x14ac:dyDescent="0.2">
      <c r="T2630" s="108" t="str">
        <f t="shared" si="41"/>
        <v>Krankheit</v>
      </c>
    </row>
    <row r="2631" spans="20:20" x14ac:dyDescent="0.2">
      <c r="T2631" s="108" t="str">
        <f t="shared" si="41"/>
        <v>Krankheit</v>
      </c>
    </row>
    <row r="2632" spans="20:20" x14ac:dyDescent="0.2">
      <c r="T2632" s="108" t="str">
        <f t="shared" si="41"/>
        <v>Krankheit</v>
      </c>
    </row>
    <row r="2633" spans="20:20" x14ac:dyDescent="0.2">
      <c r="T2633" s="108" t="str">
        <f t="shared" si="41"/>
        <v>Krankheit</v>
      </c>
    </row>
    <row r="2634" spans="20:20" x14ac:dyDescent="0.2">
      <c r="T2634" s="108" t="str">
        <f t="shared" si="41"/>
        <v>Krankheit</v>
      </c>
    </row>
    <row r="2635" spans="20:20" x14ac:dyDescent="0.2">
      <c r="T2635" s="108" t="str">
        <f t="shared" si="41"/>
        <v>Krankheit</v>
      </c>
    </row>
    <row r="2636" spans="20:20" x14ac:dyDescent="0.2">
      <c r="T2636" s="108" t="str">
        <f t="shared" si="41"/>
        <v>Krankheit</v>
      </c>
    </row>
    <row r="2637" spans="20:20" x14ac:dyDescent="0.2">
      <c r="T2637" s="108" t="str">
        <f t="shared" si="41"/>
        <v>Krankheit</v>
      </c>
    </row>
    <row r="2638" spans="20:20" x14ac:dyDescent="0.2">
      <c r="T2638" s="108" t="str">
        <f t="shared" si="41"/>
        <v>Krankheit</v>
      </c>
    </row>
    <row r="2639" spans="20:20" x14ac:dyDescent="0.2">
      <c r="T2639" s="108" t="str">
        <f t="shared" si="41"/>
        <v>Krankheit</v>
      </c>
    </row>
    <row r="2640" spans="20:20" x14ac:dyDescent="0.2">
      <c r="T2640" s="108" t="str">
        <f t="shared" si="41"/>
        <v>Krankheit</v>
      </c>
    </row>
    <row r="2641" spans="20:20" x14ac:dyDescent="0.2">
      <c r="T2641" s="108" t="str">
        <f t="shared" si="41"/>
        <v>Krankheit</v>
      </c>
    </row>
    <row r="2642" spans="20:20" x14ac:dyDescent="0.2">
      <c r="T2642" s="108" t="str">
        <f t="shared" si="41"/>
        <v>Krankheit</v>
      </c>
    </row>
    <row r="2643" spans="20:20" x14ac:dyDescent="0.2">
      <c r="T2643" s="108" t="str">
        <f t="shared" si="41"/>
        <v>Krankheit</v>
      </c>
    </row>
    <row r="2644" spans="20:20" x14ac:dyDescent="0.2">
      <c r="T2644" s="108" t="str">
        <f t="shared" si="41"/>
        <v>Krankheit</v>
      </c>
    </row>
    <row r="2645" spans="20:20" x14ac:dyDescent="0.2">
      <c r="T2645" s="108" t="str">
        <f t="shared" si="41"/>
        <v>Krankheit</v>
      </c>
    </row>
    <row r="2646" spans="20:20" x14ac:dyDescent="0.2">
      <c r="T2646" s="108" t="str">
        <f t="shared" si="41"/>
        <v>Krankheit</v>
      </c>
    </row>
    <row r="2647" spans="20:20" x14ac:dyDescent="0.2">
      <c r="T2647" s="108" t="str">
        <f t="shared" si="41"/>
        <v>Krankheit</v>
      </c>
    </row>
    <row r="2648" spans="20:20" x14ac:dyDescent="0.2">
      <c r="T2648" s="108" t="str">
        <f t="shared" si="41"/>
        <v>Krankheit</v>
      </c>
    </row>
    <row r="2649" spans="20:20" x14ac:dyDescent="0.2">
      <c r="T2649" s="108" t="str">
        <f t="shared" si="41"/>
        <v>Krankheit</v>
      </c>
    </row>
    <row r="2650" spans="20:20" x14ac:dyDescent="0.2">
      <c r="T2650" s="108" t="str">
        <f t="shared" si="41"/>
        <v>Krankheit</v>
      </c>
    </row>
    <row r="2651" spans="20:20" x14ac:dyDescent="0.2">
      <c r="T2651" s="108" t="str">
        <f t="shared" si="41"/>
        <v>Krankheit</v>
      </c>
    </row>
    <row r="2652" spans="20:20" x14ac:dyDescent="0.2">
      <c r="T2652" s="108" t="str">
        <f t="shared" si="41"/>
        <v>Krankheit</v>
      </c>
    </row>
    <row r="2653" spans="20:20" x14ac:dyDescent="0.2">
      <c r="T2653" s="108" t="str">
        <f t="shared" si="41"/>
        <v>Krankheit</v>
      </c>
    </row>
    <row r="2654" spans="20:20" x14ac:dyDescent="0.2">
      <c r="T2654" s="108" t="str">
        <f t="shared" si="41"/>
        <v>Krankheit</v>
      </c>
    </row>
    <row r="2655" spans="20:20" x14ac:dyDescent="0.2">
      <c r="T2655" s="108" t="str">
        <f t="shared" si="41"/>
        <v>Krankheit</v>
      </c>
    </row>
    <row r="2656" spans="20:20" x14ac:dyDescent="0.2">
      <c r="T2656" s="108" t="str">
        <f t="shared" si="41"/>
        <v>Krankheit</v>
      </c>
    </row>
    <row r="2657" spans="20:20" x14ac:dyDescent="0.2">
      <c r="T2657" s="108" t="str">
        <f t="shared" si="41"/>
        <v>Krankheit</v>
      </c>
    </row>
    <row r="2658" spans="20:20" x14ac:dyDescent="0.2">
      <c r="T2658" s="108" t="str">
        <f t="shared" si="41"/>
        <v>Krankheit</v>
      </c>
    </row>
    <row r="2659" spans="20:20" x14ac:dyDescent="0.2">
      <c r="T2659" s="108" t="str">
        <f t="shared" si="41"/>
        <v>Krankheit</v>
      </c>
    </row>
    <row r="2660" spans="20:20" x14ac:dyDescent="0.2">
      <c r="T2660" s="108" t="str">
        <f t="shared" si="41"/>
        <v>Krankheit</v>
      </c>
    </row>
    <row r="2661" spans="20:20" x14ac:dyDescent="0.2">
      <c r="T2661" s="108" t="str">
        <f t="shared" si="41"/>
        <v>Krankheit</v>
      </c>
    </row>
    <row r="2662" spans="20:20" x14ac:dyDescent="0.2">
      <c r="T2662" s="108" t="str">
        <f t="shared" si="41"/>
        <v>Krankheit</v>
      </c>
    </row>
    <row r="2663" spans="20:20" x14ac:dyDescent="0.2">
      <c r="T2663" s="108" t="str">
        <f t="shared" si="41"/>
        <v>Krankheit</v>
      </c>
    </row>
    <row r="2664" spans="20:20" x14ac:dyDescent="0.2">
      <c r="T2664" s="108" t="str">
        <f t="shared" si="41"/>
        <v>Krankheit</v>
      </c>
    </row>
    <row r="2665" spans="20:20" x14ac:dyDescent="0.2">
      <c r="T2665" s="108" t="str">
        <f t="shared" si="41"/>
        <v>Krankheit</v>
      </c>
    </row>
    <row r="2666" spans="20:20" x14ac:dyDescent="0.2">
      <c r="T2666" s="108" t="str">
        <f t="shared" si="41"/>
        <v>Krankheit</v>
      </c>
    </row>
    <row r="2667" spans="20:20" x14ac:dyDescent="0.2">
      <c r="T2667" s="108" t="str">
        <f t="shared" si="41"/>
        <v>Krankheit</v>
      </c>
    </row>
    <row r="2668" spans="20:20" x14ac:dyDescent="0.2">
      <c r="T2668" s="108" t="str">
        <f t="shared" si="41"/>
        <v>Krankheit</v>
      </c>
    </row>
    <row r="2669" spans="20:20" x14ac:dyDescent="0.2">
      <c r="T2669" s="108" t="str">
        <f t="shared" si="41"/>
        <v>Krankheit</v>
      </c>
    </row>
    <row r="2670" spans="20:20" x14ac:dyDescent="0.2">
      <c r="T2670" s="108" t="str">
        <f t="shared" si="41"/>
        <v>Krankheit</v>
      </c>
    </row>
    <row r="2671" spans="20:20" x14ac:dyDescent="0.2">
      <c r="T2671" s="108" t="str">
        <f t="shared" si="41"/>
        <v>Krankheit</v>
      </c>
    </row>
    <row r="2672" spans="20:20" x14ac:dyDescent="0.2">
      <c r="T2672" s="108" t="str">
        <f t="shared" si="41"/>
        <v>Krankheit</v>
      </c>
    </row>
    <row r="2673" spans="20:20" x14ac:dyDescent="0.2">
      <c r="T2673" s="108" t="str">
        <f t="shared" si="41"/>
        <v>Krankheit</v>
      </c>
    </row>
    <row r="2674" spans="20:20" x14ac:dyDescent="0.2">
      <c r="T2674" s="108" t="str">
        <f t="shared" si="41"/>
        <v>Krankheit</v>
      </c>
    </row>
    <row r="2675" spans="20:20" x14ac:dyDescent="0.2">
      <c r="T2675" s="108" t="str">
        <f t="shared" si="41"/>
        <v>Krankheit</v>
      </c>
    </row>
    <row r="2676" spans="20:20" x14ac:dyDescent="0.2">
      <c r="T2676" s="108" t="str">
        <f t="shared" si="41"/>
        <v>Krankheit</v>
      </c>
    </row>
    <row r="2677" spans="20:20" x14ac:dyDescent="0.2">
      <c r="T2677" s="108" t="str">
        <f t="shared" si="41"/>
        <v>Krankheit</v>
      </c>
    </row>
    <row r="2678" spans="20:20" x14ac:dyDescent="0.2">
      <c r="T2678" s="108" t="str">
        <f t="shared" si="41"/>
        <v>Krankheit</v>
      </c>
    </row>
    <row r="2679" spans="20:20" x14ac:dyDescent="0.2">
      <c r="T2679" s="108" t="str">
        <f t="shared" si="41"/>
        <v>Krankheit</v>
      </c>
    </row>
    <row r="2680" spans="20:20" x14ac:dyDescent="0.2">
      <c r="T2680" s="108" t="str">
        <f t="shared" si="41"/>
        <v>Krankheit</v>
      </c>
    </row>
    <row r="2681" spans="20:20" x14ac:dyDescent="0.2">
      <c r="T2681" s="108" t="str">
        <f t="shared" si="41"/>
        <v>Krankheit</v>
      </c>
    </row>
    <row r="2682" spans="20:20" x14ac:dyDescent="0.2">
      <c r="T2682" s="108" t="str">
        <f t="shared" si="41"/>
        <v>Krankheit</v>
      </c>
    </row>
    <row r="2683" spans="20:20" x14ac:dyDescent="0.2">
      <c r="T2683" s="108" t="str">
        <f t="shared" si="41"/>
        <v>Krankheit</v>
      </c>
    </row>
    <row r="2684" spans="20:20" x14ac:dyDescent="0.2">
      <c r="T2684" s="108" t="str">
        <f t="shared" si="41"/>
        <v>Krankheit</v>
      </c>
    </row>
    <row r="2685" spans="20:20" x14ac:dyDescent="0.2">
      <c r="T2685" s="108" t="str">
        <f t="shared" si="41"/>
        <v>Krankheit</v>
      </c>
    </row>
    <row r="2686" spans="20:20" x14ac:dyDescent="0.2">
      <c r="T2686" s="108" t="str">
        <f t="shared" si="41"/>
        <v>Krankheit</v>
      </c>
    </row>
    <row r="2687" spans="20:20" x14ac:dyDescent="0.2">
      <c r="T2687" s="108" t="str">
        <f t="shared" si="41"/>
        <v>Krankheit</v>
      </c>
    </row>
    <row r="2688" spans="20:20" x14ac:dyDescent="0.2">
      <c r="T2688" s="108" t="str">
        <f t="shared" si="41"/>
        <v>Krankheit</v>
      </c>
    </row>
    <row r="2689" spans="20:20" x14ac:dyDescent="0.2">
      <c r="T2689" s="108" t="str">
        <f t="shared" si="41"/>
        <v>Krankheit</v>
      </c>
    </row>
    <row r="2690" spans="20:20" x14ac:dyDescent="0.2">
      <c r="T2690" s="108" t="str">
        <f t="shared" si="41"/>
        <v>Krankheit</v>
      </c>
    </row>
    <row r="2691" spans="20:20" x14ac:dyDescent="0.2">
      <c r="T2691" s="108" t="str">
        <f t="shared" ref="T2691:T2754" si="42">IF(OR(O2691="KLV A IV",O2691="KLV B IV",O2691="KLV C IV"),"IV",IF(OR(O2691="KLV A UV",O2691="KLV B UV",O2691="KLV C UV"),"Unfall","Krankheit"))</f>
        <v>Krankheit</v>
      </c>
    </row>
    <row r="2692" spans="20:20" x14ac:dyDescent="0.2">
      <c r="T2692" s="108" t="str">
        <f t="shared" si="42"/>
        <v>Krankheit</v>
      </c>
    </row>
    <row r="2693" spans="20:20" x14ac:dyDescent="0.2">
      <c r="T2693" s="108" t="str">
        <f t="shared" si="42"/>
        <v>Krankheit</v>
      </c>
    </row>
    <row r="2694" spans="20:20" x14ac:dyDescent="0.2">
      <c r="T2694" s="108" t="str">
        <f t="shared" si="42"/>
        <v>Krankheit</v>
      </c>
    </row>
    <row r="2695" spans="20:20" x14ac:dyDescent="0.2">
      <c r="T2695" s="108" t="str">
        <f t="shared" si="42"/>
        <v>Krankheit</v>
      </c>
    </row>
    <row r="2696" spans="20:20" x14ac:dyDescent="0.2">
      <c r="T2696" s="108" t="str">
        <f t="shared" si="42"/>
        <v>Krankheit</v>
      </c>
    </row>
    <row r="2697" spans="20:20" x14ac:dyDescent="0.2">
      <c r="T2697" s="108" t="str">
        <f t="shared" si="42"/>
        <v>Krankheit</v>
      </c>
    </row>
    <row r="2698" spans="20:20" x14ac:dyDescent="0.2">
      <c r="T2698" s="108" t="str">
        <f t="shared" si="42"/>
        <v>Krankheit</v>
      </c>
    </row>
    <row r="2699" spans="20:20" x14ac:dyDescent="0.2">
      <c r="T2699" s="108" t="str">
        <f t="shared" si="42"/>
        <v>Krankheit</v>
      </c>
    </row>
    <row r="2700" spans="20:20" x14ac:dyDescent="0.2">
      <c r="T2700" s="108" t="str">
        <f t="shared" si="42"/>
        <v>Krankheit</v>
      </c>
    </row>
    <row r="2701" spans="20:20" x14ac:dyDescent="0.2">
      <c r="T2701" s="108" t="str">
        <f t="shared" si="42"/>
        <v>Krankheit</v>
      </c>
    </row>
    <row r="2702" spans="20:20" x14ac:dyDescent="0.2">
      <c r="T2702" s="108" t="str">
        <f t="shared" si="42"/>
        <v>Krankheit</v>
      </c>
    </row>
    <row r="2703" spans="20:20" x14ac:dyDescent="0.2">
      <c r="T2703" s="108" t="str">
        <f t="shared" si="42"/>
        <v>Krankheit</v>
      </c>
    </row>
    <row r="2704" spans="20:20" x14ac:dyDescent="0.2">
      <c r="T2704" s="108" t="str">
        <f t="shared" si="42"/>
        <v>Krankheit</v>
      </c>
    </row>
    <row r="2705" spans="20:20" x14ac:dyDescent="0.2">
      <c r="T2705" s="108" t="str">
        <f t="shared" si="42"/>
        <v>Krankheit</v>
      </c>
    </row>
    <row r="2706" spans="20:20" x14ac:dyDescent="0.2">
      <c r="T2706" s="108" t="str">
        <f t="shared" si="42"/>
        <v>Krankheit</v>
      </c>
    </row>
    <row r="2707" spans="20:20" x14ac:dyDescent="0.2">
      <c r="T2707" s="108" t="str">
        <f t="shared" si="42"/>
        <v>Krankheit</v>
      </c>
    </row>
    <row r="2708" spans="20:20" x14ac:dyDescent="0.2">
      <c r="T2708" s="108" t="str">
        <f t="shared" si="42"/>
        <v>Krankheit</v>
      </c>
    </row>
    <row r="2709" spans="20:20" x14ac:dyDescent="0.2">
      <c r="T2709" s="108" t="str">
        <f t="shared" si="42"/>
        <v>Krankheit</v>
      </c>
    </row>
    <row r="2710" spans="20:20" x14ac:dyDescent="0.2">
      <c r="T2710" s="108" t="str">
        <f t="shared" si="42"/>
        <v>Krankheit</v>
      </c>
    </row>
    <row r="2711" spans="20:20" x14ac:dyDescent="0.2">
      <c r="T2711" s="108" t="str">
        <f t="shared" si="42"/>
        <v>Krankheit</v>
      </c>
    </row>
    <row r="2712" spans="20:20" x14ac:dyDescent="0.2">
      <c r="T2712" s="108" t="str">
        <f t="shared" si="42"/>
        <v>Krankheit</v>
      </c>
    </row>
    <row r="2713" spans="20:20" x14ac:dyDescent="0.2">
      <c r="T2713" s="108" t="str">
        <f t="shared" si="42"/>
        <v>Krankheit</v>
      </c>
    </row>
    <row r="2714" spans="20:20" x14ac:dyDescent="0.2">
      <c r="T2714" s="108" t="str">
        <f t="shared" si="42"/>
        <v>Krankheit</v>
      </c>
    </row>
    <row r="2715" spans="20:20" x14ac:dyDescent="0.2">
      <c r="T2715" s="108" t="str">
        <f t="shared" si="42"/>
        <v>Krankheit</v>
      </c>
    </row>
    <row r="2716" spans="20:20" x14ac:dyDescent="0.2">
      <c r="T2716" s="108" t="str">
        <f t="shared" si="42"/>
        <v>Krankheit</v>
      </c>
    </row>
    <row r="2717" spans="20:20" x14ac:dyDescent="0.2">
      <c r="T2717" s="108" t="str">
        <f t="shared" si="42"/>
        <v>Krankheit</v>
      </c>
    </row>
    <row r="2718" spans="20:20" x14ac:dyDescent="0.2">
      <c r="T2718" s="108" t="str">
        <f t="shared" si="42"/>
        <v>Krankheit</v>
      </c>
    </row>
    <row r="2719" spans="20:20" x14ac:dyDescent="0.2">
      <c r="T2719" s="108" t="str">
        <f t="shared" si="42"/>
        <v>Krankheit</v>
      </c>
    </row>
    <row r="2720" spans="20:20" x14ac:dyDescent="0.2">
      <c r="T2720" s="108" t="str">
        <f t="shared" si="42"/>
        <v>Krankheit</v>
      </c>
    </row>
    <row r="2721" spans="20:20" x14ac:dyDescent="0.2">
      <c r="T2721" s="108" t="str">
        <f t="shared" si="42"/>
        <v>Krankheit</v>
      </c>
    </row>
    <row r="2722" spans="20:20" x14ac:dyDescent="0.2">
      <c r="T2722" s="108" t="str">
        <f t="shared" si="42"/>
        <v>Krankheit</v>
      </c>
    </row>
    <row r="2723" spans="20:20" x14ac:dyDescent="0.2">
      <c r="T2723" s="108" t="str">
        <f t="shared" si="42"/>
        <v>Krankheit</v>
      </c>
    </row>
    <row r="2724" spans="20:20" x14ac:dyDescent="0.2">
      <c r="T2724" s="108" t="str">
        <f t="shared" si="42"/>
        <v>Krankheit</v>
      </c>
    </row>
    <row r="2725" spans="20:20" x14ac:dyDescent="0.2">
      <c r="T2725" s="108" t="str">
        <f t="shared" si="42"/>
        <v>Krankheit</v>
      </c>
    </row>
    <row r="2726" spans="20:20" x14ac:dyDescent="0.2">
      <c r="T2726" s="108" t="str">
        <f t="shared" si="42"/>
        <v>Krankheit</v>
      </c>
    </row>
    <row r="2727" spans="20:20" x14ac:dyDescent="0.2">
      <c r="T2727" s="108" t="str">
        <f t="shared" si="42"/>
        <v>Krankheit</v>
      </c>
    </row>
    <row r="2728" spans="20:20" x14ac:dyDescent="0.2">
      <c r="T2728" s="108" t="str">
        <f t="shared" si="42"/>
        <v>Krankheit</v>
      </c>
    </row>
    <row r="2729" spans="20:20" x14ac:dyDescent="0.2">
      <c r="T2729" s="108" t="str">
        <f t="shared" si="42"/>
        <v>Krankheit</v>
      </c>
    </row>
    <row r="2730" spans="20:20" x14ac:dyDescent="0.2">
      <c r="T2730" s="108" t="str">
        <f t="shared" si="42"/>
        <v>Krankheit</v>
      </c>
    </row>
    <row r="2731" spans="20:20" x14ac:dyDescent="0.2">
      <c r="T2731" s="108" t="str">
        <f t="shared" si="42"/>
        <v>Krankheit</v>
      </c>
    </row>
    <row r="2732" spans="20:20" x14ac:dyDescent="0.2">
      <c r="T2732" s="108" t="str">
        <f t="shared" si="42"/>
        <v>Krankheit</v>
      </c>
    </row>
    <row r="2733" spans="20:20" x14ac:dyDescent="0.2">
      <c r="T2733" s="108" t="str">
        <f t="shared" si="42"/>
        <v>Krankheit</v>
      </c>
    </row>
    <row r="2734" spans="20:20" x14ac:dyDescent="0.2">
      <c r="T2734" s="108" t="str">
        <f t="shared" si="42"/>
        <v>Krankheit</v>
      </c>
    </row>
    <row r="2735" spans="20:20" x14ac:dyDescent="0.2">
      <c r="T2735" s="108" t="str">
        <f t="shared" si="42"/>
        <v>Krankheit</v>
      </c>
    </row>
    <row r="2736" spans="20:20" x14ac:dyDescent="0.2">
      <c r="T2736" s="108" t="str">
        <f t="shared" si="42"/>
        <v>Krankheit</v>
      </c>
    </row>
    <row r="2737" spans="20:20" x14ac:dyDescent="0.2">
      <c r="T2737" s="108" t="str">
        <f t="shared" si="42"/>
        <v>Krankheit</v>
      </c>
    </row>
    <row r="2738" spans="20:20" x14ac:dyDescent="0.2">
      <c r="T2738" s="108" t="str">
        <f t="shared" si="42"/>
        <v>Krankheit</v>
      </c>
    </row>
    <row r="2739" spans="20:20" x14ac:dyDescent="0.2">
      <c r="T2739" s="108" t="str">
        <f t="shared" si="42"/>
        <v>Krankheit</v>
      </c>
    </row>
    <row r="2740" spans="20:20" x14ac:dyDescent="0.2">
      <c r="T2740" s="108" t="str">
        <f t="shared" si="42"/>
        <v>Krankheit</v>
      </c>
    </row>
    <row r="2741" spans="20:20" x14ac:dyDescent="0.2">
      <c r="T2741" s="108" t="str">
        <f t="shared" si="42"/>
        <v>Krankheit</v>
      </c>
    </row>
    <row r="2742" spans="20:20" x14ac:dyDescent="0.2">
      <c r="T2742" s="108" t="str">
        <f t="shared" si="42"/>
        <v>Krankheit</v>
      </c>
    </row>
    <row r="2743" spans="20:20" x14ac:dyDescent="0.2">
      <c r="T2743" s="108" t="str">
        <f t="shared" si="42"/>
        <v>Krankheit</v>
      </c>
    </row>
    <row r="2744" spans="20:20" x14ac:dyDescent="0.2">
      <c r="T2744" s="108" t="str">
        <f t="shared" si="42"/>
        <v>Krankheit</v>
      </c>
    </row>
    <row r="2745" spans="20:20" x14ac:dyDescent="0.2">
      <c r="T2745" s="108" t="str">
        <f t="shared" si="42"/>
        <v>Krankheit</v>
      </c>
    </row>
    <row r="2746" spans="20:20" x14ac:dyDescent="0.2">
      <c r="T2746" s="108" t="str">
        <f t="shared" si="42"/>
        <v>Krankheit</v>
      </c>
    </row>
    <row r="2747" spans="20:20" x14ac:dyDescent="0.2">
      <c r="T2747" s="108" t="str">
        <f t="shared" si="42"/>
        <v>Krankheit</v>
      </c>
    </row>
    <row r="2748" spans="20:20" x14ac:dyDescent="0.2">
      <c r="T2748" s="108" t="str">
        <f t="shared" si="42"/>
        <v>Krankheit</v>
      </c>
    </row>
    <row r="2749" spans="20:20" x14ac:dyDescent="0.2">
      <c r="T2749" s="108" t="str">
        <f t="shared" si="42"/>
        <v>Krankheit</v>
      </c>
    </row>
    <row r="2750" spans="20:20" x14ac:dyDescent="0.2">
      <c r="T2750" s="108" t="str">
        <f t="shared" si="42"/>
        <v>Krankheit</v>
      </c>
    </row>
    <row r="2751" spans="20:20" x14ac:dyDescent="0.2">
      <c r="T2751" s="108" t="str">
        <f t="shared" si="42"/>
        <v>Krankheit</v>
      </c>
    </row>
    <row r="2752" spans="20:20" x14ac:dyDescent="0.2">
      <c r="T2752" s="108" t="str">
        <f t="shared" si="42"/>
        <v>Krankheit</v>
      </c>
    </row>
    <row r="2753" spans="20:20" x14ac:dyDescent="0.2">
      <c r="T2753" s="108" t="str">
        <f t="shared" si="42"/>
        <v>Krankheit</v>
      </c>
    </row>
    <row r="2754" spans="20:20" x14ac:dyDescent="0.2">
      <c r="T2754" s="108" t="str">
        <f t="shared" si="42"/>
        <v>Krankheit</v>
      </c>
    </row>
    <row r="2755" spans="20:20" x14ac:dyDescent="0.2">
      <c r="T2755" s="108" t="str">
        <f t="shared" ref="T2755:T2818" si="43">IF(OR(O2755="KLV A IV",O2755="KLV B IV",O2755="KLV C IV"),"IV",IF(OR(O2755="KLV A UV",O2755="KLV B UV",O2755="KLV C UV"),"Unfall","Krankheit"))</f>
        <v>Krankheit</v>
      </c>
    </row>
    <row r="2756" spans="20:20" x14ac:dyDescent="0.2">
      <c r="T2756" s="108" t="str">
        <f t="shared" si="43"/>
        <v>Krankheit</v>
      </c>
    </row>
    <row r="2757" spans="20:20" x14ac:dyDescent="0.2">
      <c r="T2757" s="108" t="str">
        <f t="shared" si="43"/>
        <v>Krankheit</v>
      </c>
    </row>
    <row r="2758" spans="20:20" x14ac:dyDescent="0.2">
      <c r="T2758" s="108" t="str">
        <f t="shared" si="43"/>
        <v>Krankheit</v>
      </c>
    </row>
    <row r="2759" spans="20:20" x14ac:dyDescent="0.2">
      <c r="T2759" s="108" t="str">
        <f t="shared" si="43"/>
        <v>Krankheit</v>
      </c>
    </row>
    <row r="2760" spans="20:20" x14ac:dyDescent="0.2">
      <c r="T2760" s="108" t="str">
        <f t="shared" si="43"/>
        <v>Krankheit</v>
      </c>
    </row>
    <row r="2761" spans="20:20" x14ac:dyDescent="0.2">
      <c r="T2761" s="108" t="str">
        <f t="shared" si="43"/>
        <v>Krankheit</v>
      </c>
    </row>
    <row r="2762" spans="20:20" x14ac:dyDescent="0.2">
      <c r="T2762" s="108" t="str">
        <f t="shared" si="43"/>
        <v>Krankheit</v>
      </c>
    </row>
    <row r="2763" spans="20:20" x14ac:dyDescent="0.2">
      <c r="T2763" s="108" t="str">
        <f t="shared" si="43"/>
        <v>Krankheit</v>
      </c>
    </row>
    <row r="2764" spans="20:20" x14ac:dyDescent="0.2">
      <c r="T2764" s="108" t="str">
        <f t="shared" si="43"/>
        <v>Krankheit</v>
      </c>
    </row>
    <row r="2765" spans="20:20" x14ac:dyDescent="0.2">
      <c r="T2765" s="108" t="str">
        <f t="shared" si="43"/>
        <v>Krankheit</v>
      </c>
    </row>
    <row r="2766" spans="20:20" x14ac:dyDescent="0.2">
      <c r="T2766" s="108" t="str">
        <f t="shared" si="43"/>
        <v>Krankheit</v>
      </c>
    </row>
    <row r="2767" spans="20:20" x14ac:dyDescent="0.2">
      <c r="T2767" s="108" t="str">
        <f t="shared" si="43"/>
        <v>Krankheit</v>
      </c>
    </row>
    <row r="2768" spans="20:20" x14ac:dyDescent="0.2">
      <c r="T2768" s="108" t="str">
        <f t="shared" si="43"/>
        <v>Krankheit</v>
      </c>
    </row>
    <row r="2769" spans="20:20" x14ac:dyDescent="0.2">
      <c r="T2769" s="108" t="str">
        <f t="shared" si="43"/>
        <v>Krankheit</v>
      </c>
    </row>
    <row r="2770" spans="20:20" x14ac:dyDescent="0.2">
      <c r="T2770" s="108" t="str">
        <f t="shared" si="43"/>
        <v>Krankheit</v>
      </c>
    </row>
    <row r="2771" spans="20:20" x14ac:dyDescent="0.2">
      <c r="T2771" s="108" t="str">
        <f t="shared" si="43"/>
        <v>Krankheit</v>
      </c>
    </row>
    <row r="2772" spans="20:20" x14ac:dyDescent="0.2">
      <c r="T2772" s="108" t="str">
        <f t="shared" si="43"/>
        <v>Krankheit</v>
      </c>
    </row>
    <row r="2773" spans="20:20" x14ac:dyDescent="0.2">
      <c r="T2773" s="108" t="str">
        <f t="shared" si="43"/>
        <v>Krankheit</v>
      </c>
    </row>
    <row r="2774" spans="20:20" x14ac:dyDescent="0.2">
      <c r="T2774" s="108" t="str">
        <f t="shared" si="43"/>
        <v>Krankheit</v>
      </c>
    </row>
    <row r="2775" spans="20:20" x14ac:dyDescent="0.2">
      <c r="T2775" s="108" t="str">
        <f t="shared" si="43"/>
        <v>Krankheit</v>
      </c>
    </row>
    <row r="2776" spans="20:20" x14ac:dyDescent="0.2">
      <c r="T2776" s="108" t="str">
        <f t="shared" si="43"/>
        <v>Krankheit</v>
      </c>
    </row>
    <row r="2777" spans="20:20" x14ac:dyDescent="0.2">
      <c r="T2777" s="108" t="str">
        <f t="shared" si="43"/>
        <v>Krankheit</v>
      </c>
    </row>
    <row r="2778" spans="20:20" x14ac:dyDescent="0.2">
      <c r="T2778" s="108" t="str">
        <f t="shared" si="43"/>
        <v>Krankheit</v>
      </c>
    </row>
    <row r="2779" spans="20:20" x14ac:dyDescent="0.2">
      <c r="T2779" s="108" t="str">
        <f t="shared" si="43"/>
        <v>Krankheit</v>
      </c>
    </row>
    <row r="2780" spans="20:20" x14ac:dyDescent="0.2">
      <c r="T2780" s="108" t="str">
        <f t="shared" si="43"/>
        <v>Krankheit</v>
      </c>
    </row>
    <row r="2781" spans="20:20" x14ac:dyDescent="0.2">
      <c r="T2781" s="108" t="str">
        <f t="shared" si="43"/>
        <v>Krankheit</v>
      </c>
    </row>
    <row r="2782" spans="20:20" x14ac:dyDescent="0.2">
      <c r="T2782" s="108" t="str">
        <f t="shared" si="43"/>
        <v>Krankheit</v>
      </c>
    </row>
    <row r="2783" spans="20:20" x14ac:dyDescent="0.2">
      <c r="T2783" s="108" t="str">
        <f t="shared" si="43"/>
        <v>Krankheit</v>
      </c>
    </row>
    <row r="2784" spans="20:20" x14ac:dyDescent="0.2">
      <c r="T2784" s="108" t="str">
        <f t="shared" si="43"/>
        <v>Krankheit</v>
      </c>
    </row>
    <row r="2785" spans="20:20" x14ac:dyDescent="0.2">
      <c r="T2785" s="108" t="str">
        <f t="shared" si="43"/>
        <v>Krankheit</v>
      </c>
    </row>
    <row r="2786" spans="20:20" x14ac:dyDescent="0.2">
      <c r="T2786" s="108" t="str">
        <f t="shared" si="43"/>
        <v>Krankheit</v>
      </c>
    </row>
    <row r="2787" spans="20:20" x14ac:dyDescent="0.2">
      <c r="T2787" s="108" t="str">
        <f t="shared" si="43"/>
        <v>Krankheit</v>
      </c>
    </row>
    <row r="2788" spans="20:20" x14ac:dyDescent="0.2">
      <c r="T2788" s="108" t="str">
        <f t="shared" si="43"/>
        <v>Krankheit</v>
      </c>
    </row>
    <row r="2789" spans="20:20" x14ac:dyDescent="0.2">
      <c r="T2789" s="108" t="str">
        <f t="shared" si="43"/>
        <v>Krankheit</v>
      </c>
    </row>
    <row r="2790" spans="20:20" x14ac:dyDescent="0.2">
      <c r="T2790" s="108" t="str">
        <f t="shared" si="43"/>
        <v>Krankheit</v>
      </c>
    </row>
    <row r="2791" spans="20:20" x14ac:dyDescent="0.2">
      <c r="T2791" s="108" t="str">
        <f t="shared" si="43"/>
        <v>Krankheit</v>
      </c>
    </row>
    <row r="2792" spans="20:20" x14ac:dyDescent="0.2">
      <c r="T2792" s="108" t="str">
        <f t="shared" si="43"/>
        <v>Krankheit</v>
      </c>
    </row>
    <row r="2793" spans="20:20" x14ac:dyDescent="0.2">
      <c r="T2793" s="108" t="str">
        <f t="shared" si="43"/>
        <v>Krankheit</v>
      </c>
    </row>
    <row r="2794" spans="20:20" x14ac:dyDescent="0.2">
      <c r="T2794" s="108" t="str">
        <f t="shared" si="43"/>
        <v>Krankheit</v>
      </c>
    </row>
    <row r="2795" spans="20:20" x14ac:dyDescent="0.2">
      <c r="T2795" s="108" t="str">
        <f t="shared" si="43"/>
        <v>Krankheit</v>
      </c>
    </row>
    <row r="2796" spans="20:20" x14ac:dyDescent="0.2">
      <c r="T2796" s="108" t="str">
        <f t="shared" si="43"/>
        <v>Krankheit</v>
      </c>
    </row>
    <row r="2797" spans="20:20" x14ac:dyDescent="0.2">
      <c r="T2797" s="108" t="str">
        <f t="shared" si="43"/>
        <v>Krankheit</v>
      </c>
    </row>
    <row r="2798" spans="20:20" x14ac:dyDescent="0.2">
      <c r="T2798" s="108" t="str">
        <f t="shared" si="43"/>
        <v>Krankheit</v>
      </c>
    </row>
    <row r="2799" spans="20:20" x14ac:dyDescent="0.2">
      <c r="T2799" s="108" t="str">
        <f t="shared" si="43"/>
        <v>Krankheit</v>
      </c>
    </row>
    <row r="2800" spans="20:20" x14ac:dyDescent="0.2">
      <c r="T2800" s="108" t="str">
        <f t="shared" si="43"/>
        <v>Krankheit</v>
      </c>
    </row>
    <row r="2801" spans="20:20" x14ac:dyDescent="0.2">
      <c r="T2801" s="108" t="str">
        <f t="shared" si="43"/>
        <v>Krankheit</v>
      </c>
    </row>
    <row r="2802" spans="20:20" x14ac:dyDescent="0.2">
      <c r="T2802" s="108" t="str">
        <f t="shared" si="43"/>
        <v>Krankheit</v>
      </c>
    </row>
    <row r="2803" spans="20:20" x14ac:dyDescent="0.2">
      <c r="T2803" s="108" t="str">
        <f t="shared" si="43"/>
        <v>Krankheit</v>
      </c>
    </row>
    <row r="2804" spans="20:20" x14ac:dyDescent="0.2">
      <c r="T2804" s="108" t="str">
        <f t="shared" si="43"/>
        <v>Krankheit</v>
      </c>
    </row>
    <row r="2805" spans="20:20" x14ac:dyDescent="0.2">
      <c r="T2805" s="108" t="str">
        <f t="shared" si="43"/>
        <v>Krankheit</v>
      </c>
    </row>
    <row r="2806" spans="20:20" x14ac:dyDescent="0.2">
      <c r="T2806" s="108" t="str">
        <f t="shared" si="43"/>
        <v>Krankheit</v>
      </c>
    </row>
    <row r="2807" spans="20:20" x14ac:dyDescent="0.2">
      <c r="T2807" s="108" t="str">
        <f t="shared" si="43"/>
        <v>Krankheit</v>
      </c>
    </row>
    <row r="2808" spans="20:20" x14ac:dyDescent="0.2">
      <c r="T2808" s="108" t="str">
        <f t="shared" si="43"/>
        <v>Krankheit</v>
      </c>
    </row>
    <row r="2809" spans="20:20" x14ac:dyDescent="0.2">
      <c r="T2809" s="108" t="str">
        <f t="shared" si="43"/>
        <v>Krankheit</v>
      </c>
    </row>
    <row r="2810" spans="20:20" x14ac:dyDescent="0.2">
      <c r="T2810" s="108" t="str">
        <f t="shared" si="43"/>
        <v>Krankheit</v>
      </c>
    </row>
    <row r="2811" spans="20:20" x14ac:dyDescent="0.2">
      <c r="T2811" s="108" t="str">
        <f t="shared" si="43"/>
        <v>Krankheit</v>
      </c>
    </row>
    <row r="2812" spans="20:20" x14ac:dyDescent="0.2">
      <c r="T2812" s="108" t="str">
        <f t="shared" si="43"/>
        <v>Krankheit</v>
      </c>
    </row>
    <row r="2813" spans="20:20" x14ac:dyDescent="0.2">
      <c r="T2813" s="108" t="str">
        <f t="shared" si="43"/>
        <v>Krankheit</v>
      </c>
    </row>
    <row r="2814" spans="20:20" x14ac:dyDescent="0.2">
      <c r="T2814" s="108" t="str">
        <f t="shared" si="43"/>
        <v>Krankheit</v>
      </c>
    </row>
    <row r="2815" spans="20:20" x14ac:dyDescent="0.2">
      <c r="T2815" s="108" t="str">
        <f t="shared" si="43"/>
        <v>Krankheit</v>
      </c>
    </row>
    <row r="2816" spans="20:20" x14ac:dyDescent="0.2">
      <c r="T2816" s="108" t="str">
        <f t="shared" si="43"/>
        <v>Krankheit</v>
      </c>
    </row>
    <row r="2817" spans="20:20" x14ac:dyDescent="0.2">
      <c r="T2817" s="108" t="str">
        <f t="shared" si="43"/>
        <v>Krankheit</v>
      </c>
    </row>
    <row r="2818" spans="20:20" x14ac:dyDescent="0.2">
      <c r="T2818" s="108" t="str">
        <f t="shared" si="43"/>
        <v>Krankheit</v>
      </c>
    </row>
    <row r="2819" spans="20:20" x14ac:dyDescent="0.2">
      <c r="T2819" s="108" t="str">
        <f t="shared" ref="T2819:T2882" si="44">IF(OR(O2819="KLV A IV",O2819="KLV B IV",O2819="KLV C IV"),"IV",IF(OR(O2819="KLV A UV",O2819="KLV B UV",O2819="KLV C UV"),"Unfall","Krankheit"))</f>
        <v>Krankheit</v>
      </c>
    </row>
    <row r="2820" spans="20:20" x14ac:dyDescent="0.2">
      <c r="T2820" s="108" t="str">
        <f t="shared" si="44"/>
        <v>Krankheit</v>
      </c>
    </row>
    <row r="2821" spans="20:20" x14ac:dyDescent="0.2">
      <c r="T2821" s="108" t="str">
        <f t="shared" si="44"/>
        <v>Krankheit</v>
      </c>
    </row>
    <row r="2822" spans="20:20" x14ac:dyDescent="0.2">
      <c r="T2822" s="108" t="str">
        <f t="shared" si="44"/>
        <v>Krankheit</v>
      </c>
    </row>
    <row r="2823" spans="20:20" x14ac:dyDescent="0.2">
      <c r="T2823" s="108" t="str">
        <f t="shared" si="44"/>
        <v>Krankheit</v>
      </c>
    </row>
    <row r="2824" spans="20:20" x14ac:dyDescent="0.2">
      <c r="T2824" s="108" t="str">
        <f t="shared" si="44"/>
        <v>Krankheit</v>
      </c>
    </row>
    <row r="2825" spans="20:20" x14ac:dyDescent="0.2">
      <c r="T2825" s="108" t="str">
        <f t="shared" si="44"/>
        <v>Krankheit</v>
      </c>
    </row>
    <row r="2826" spans="20:20" x14ac:dyDescent="0.2">
      <c r="T2826" s="108" t="str">
        <f t="shared" si="44"/>
        <v>Krankheit</v>
      </c>
    </row>
    <row r="2827" spans="20:20" x14ac:dyDescent="0.2">
      <c r="T2827" s="108" t="str">
        <f t="shared" si="44"/>
        <v>Krankheit</v>
      </c>
    </row>
    <row r="2828" spans="20:20" x14ac:dyDescent="0.2">
      <c r="T2828" s="108" t="str">
        <f t="shared" si="44"/>
        <v>Krankheit</v>
      </c>
    </row>
    <row r="2829" spans="20:20" x14ac:dyDescent="0.2">
      <c r="T2829" s="108" t="str">
        <f t="shared" si="44"/>
        <v>Krankheit</v>
      </c>
    </row>
    <row r="2830" spans="20:20" x14ac:dyDescent="0.2">
      <c r="T2830" s="108" t="str">
        <f t="shared" si="44"/>
        <v>Krankheit</v>
      </c>
    </row>
    <row r="2831" spans="20:20" x14ac:dyDescent="0.2">
      <c r="T2831" s="108" t="str">
        <f t="shared" si="44"/>
        <v>Krankheit</v>
      </c>
    </row>
    <row r="2832" spans="20:20" x14ac:dyDescent="0.2">
      <c r="T2832" s="108" t="str">
        <f t="shared" si="44"/>
        <v>Krankheit</v>
      </c>
    </row>
    <row r="2833" spans="20:20" x14ac:dyDescent="0.2">
      <c r="T2833" s="108" t="str">
        <f t="shared" si="44"/>
        <v>Krankheit</v>
      </c>
    </row>
    <row r="2834" spans="20:20" x14ac:dyDescent="0.2">
      <c r="T2834" s="108" t="str">
        <f t="shared" si="44"/>
        <v>Krankheit</v>
      </c>
    </row>
    <row r="2835" spans="20:20" x14ac:dyDescent="0.2">
      <c r="T2835" s="108" t="str">
        <f t="shared" si="44"/>
        <v>Krankheit</v>
      </c>
    </row>
    <row r="2836" spans="20:20" x14ac:dyDescent="0.2">
      <c r="T2836" s="108" t="str">
        <f t="shared" si="44"/>
        <v>Krankheit</v>
      </c>
    </row>
    <row r="2837" spans="20:20" x14ac:dyDescent="0.2">
      <c r="T2837" s="108" t="str">
        <f t="shared" si="44"/>
        <v>Krankheit</v>
      </c>
    </row>
    <row r="2838" spans="20:20" x14ac:dyDescent="0.2">
      <c r="T2838" s="108" t="str">
        <f t="shared" si="44"/>
        <v>Krankheit</v>
      </c>
    </row>
    <row r="2839" spans="20:20" x14ac:dyDescent="0.2">
      <c r="T2839" s="108" t="str">
        <f t="shared" si="44"/>
        <v>Krankheit</v>
      </c>
    </row>
    <row r="2840" spans="20:20" x14ac:dyDescent="0.2">
      <c r="T2840" s="108" t="str">
        <f t="shared" si="44"/>
        <v>Krankheit</v>
      </c>
    </row>
    <row r="2841" spans="20:20" x14ac:dyDescent="0.2">
      <c r="T2841" s="108" t="str">
        <f t="shared" si="44"/>
        <v>Krankheit</v>
      </c>
    </row>
    <row r="2842" spans="20:20" x14ac:dyDescent="0.2">
      <c r="T2842" s="108" t="str">
        <f t="shared" si="44"/>
        <v>Krankheit</v>
      </c>
    </row>
    <row r="2843" spans="20:20" x14ac:dyDescent="0.2">
      <c r="T2843" s="108" t="str">
        <f t="shared" si="44"/>
        <v>Krankheit</v>
      </c>
    </row>
    <row r="2844" spans="20:20" x14ac:dyDescent="0.2">
      <c r="T2844" s="108" t="str">
        <f t="shared" si="44"/>
        <v>Krankheit</v>
      </c>
    </row>
    <row r="2845" spans="20:20" x14ac:dyDescent="0.2">
      <c r="T2845" s="108" t="str">
        <f t="shared" si="44"/>
        <v>Krankheit</v>
      </c>
    </row>
    <row r="2846" spans="20:20" x14ac:dyDescent="0.2">
      <c r="T2846" s="108" t="str">
        <f t="shared" si="44"/>
        <v>Krankheit</v>
      </c>
    </row>
    <row r="2847" spans="20:20" x14ac:dyDescent="0.2">
      <c r="T2847" s="108" t="str">
        <f t="shared" si="44"/>
        <v>Krankheit</v>
      </c>
    </row>
    <row r="2848" spans="20:20" x14ac:dyDescent="0.2">
      <c r="T2848" s="108" t="str">
        <f t="shared" si="44"/>
        <v>Krankheit</v>
      </c>
    </row>
    <row r="2849" spans="20:20" x14ac:dyDescent="0.2">
      <c r="T2849" s="108" t="str">
        <f t="shared" si="44"/>
        <v>Krankheit</v>
      </c>
    </row>
    <row r="2850" spans="20:20" x14ac:dyDescent="0.2">
      <c r="T2850" s="108" t="str">
        <f t="shared" si="44"/>
        <v>Krankheit</v>
      </c>
    </row>
    <row r="2851" spans="20:20" x14ac:dyDescent="0.2">
      <c r="T2851" s="108" t="str">
        <f t="shared" si="44"/>
        <v>Krankheit</v>
      </c>
    </row>
    <row r="2852" spans="20:20" x14ac:dyDescent="0.2">
      <c r="T2852" s="108" t="str">
        <f t="shared" si="44"/>
        <v>Krankheit</v>
      </c>
    </row>
    <row r="2853" spans="20:20" x14ac:dyDescent="0.2">
      <c r="T2853" s="108" t="str">
        <f t="shared" si="44"/>
        <v>Krankheit</v>
      </c>
    </row>
    <row r="2854" spans="20:20" x14ac:dyDescent="0.2">
      <c r="T2854" s="108" t="str">
        <f t="shared" si="44"/>
        <v>Krankheit</v>
      </c>
    </row>
    <row r="2855" spans="20:20" x14ac:dyDescent="0.2">
      <c r="T2855" s="108" t="str">
        <f t="shared" si="44"/>
        <v>Krankheit</v>
      </c>
    </row>
    <row r="2856" spans="20:20" x14ac:dyDescent="0.2">
      <c r="T2856" s="108" t="str">
        <f t="shared" si="44"/>
        <v>Krankheit</v>
      </c>
    </row>
    <row r="2857" spans="20:20" x14ac:dyDescent="0.2">
      <c r="T2857" s="108" t="str">
        <f t="shared" si="44"/>
        <v>Krankheit</v>
      </c>
    </row>
    <row r="2858" spans="20:20" x14ac:dyDescent="0.2">
      <c r="T2858" s="108" t="str">
        <f t="shared" si="44"/>
        <v>Krankheit</v>
      </c>
    </row>
    <row r="2859" spans="20:20" x14ac:dyDescent="0.2">
      <c r="T2859" s="108" t="str">
        <f t="shared" si="44"/>
        <v>Krankheit</v>
      </c>
    </row>
    <row r="2860" spans="20:20" x14ac:dyDescent="0.2">
      <c r="T2860" s="108" t="str">
        <f t="shared" si="44"/>
        <v>Krankheit</v>
      </c>
    </row>
    <row r="2861" spans="20:20" x14ac:dyDescent="0.2">
      <c r="T2861" s="108" t="str">
        <f t="shared" si="44"/>
        <v>Krankheit</v>
      </c>
    </row>
    <row r="2862" spans="20:20" x14ac:dyDescent="0.2">
      <c r="T2862" s="108" t="str">
        <f t="shared" si="44"/>
        <v>Krankheit</v>
      </c>
    </row>
    <row r="2863" spans="20:20" x14ac:dyDescent="0.2">
      <c r="T2863" s="108" t="str">
        <f t="shared" si="44"/>
        <v>Krankheit</v>
      </c>
    </row>
    <row r="2864" spans="20:20" x14ac:dyDescent="0.2">
      <c r="T2864" s="108" t="str">
        <f t="shared" si="44"/>
        <v>Krankheit</v>
      </c>
    </row>
    <row r="2865" spans="20:20" x14ac:dyDescent="0.2">
      <c r="T2865" s="108" t="str">
        <f t="shared" si="44"/>
        <v>Krankheit</v>
      </c>
    </row>
    <row r="2866" spans="20:20" x14ac:dyDescent="0.2">
      <c r="T2866" s="108" t="str">
        <f t="shared" si="44"/>
        <v>Krankheit</v>
      </c>
    </row>
    <row r="2867" spans="20:20" x14ac:dyDescent="0.2">
      <c r="T2867" s="108" t="str">
        <f t="shared" si="44"/>
        <v>Krankheit</v>
      </c>
    </row>
    <row r="2868" spans="20:20" x14ac:dyDescent="0.2">
      <c r="T2868" s="108" t="str">
        <f t="shared" si="44"/>
        <v>Krankheit</v>
      </c>
    </row>
    <row r="2869" spans="20:20" x14ac:dyDescent="0.2">
      <c r="T2869" s="108" t="str">
        <f t="shared" si="44"/>
        <v>Krankheit</v>
      </c>
    </row>
    <row r="2870" spans="20:20" x14ac:dyDescent="0.2">
      <c r="T2870" s="108" t="str">
        <f t="shared" si="44"/>
        <v>Krankheit</v>
      </c>
    </row>
    <row r="2871" spans="20:20" x14ac:dyDescent="0.2">
      <c r="T2871" s="108" t="str">
        <f t="shared" si="44"/>
        <v>Krankheit</v>
      </c>
    </row>
    <row r="2872" spans="20:20" x14ac:dyDescent="0.2">
      <c r="T2872" s="108" t="str">
        <f t="shared" si="44"/>
        <v>Krankheit</v>
      </c>
    </row>
    <row r="2873" spans="20:20" x14ac:dyDescent="0.2">
      <c r="T2873" s="108" t="str">
        <f t="shared" si="44"/>
        <v>Krankheit</v>
      </c>
    </row>
    <row r="2874" spans="20:20" x14ac:dyDescent="0.2">
      <c r="T2874" s="108" t="str">
        <f t="shared" si="44"/>
        <v>Krankheit</v>
      </c>
    </row>
    <row r="2875" spans="20:20" x14ac:dyDescent="0.2">
      <c r="T2875" s="108" t="str">
        <f t="shared" si="44"/>
        <v>Krankheit</v>
      </c>
    </row>
    <row r="2876" spans="20:20" x14ac:dyDescent="0.2">
      <c r="T2876" s="108" t="str">
        <f t="shared" si="44"/>
        <v>Krankheit</v>
      </c>
    </row>
    <row r="2877" spans="20:20" x14ac:dyDescent="0.2">
      <c r="T2877" s="108" t="str">
        <f t="shared" si="44"/>
        <v>Krankheit</v>
      </c>
    </row>
    <row r="2878" spans="20:20" x14ac:dyDescent="0.2">
      <c r="T2878" s="108" t="str">
        <f t="shared" si="44"/>
        <v>Krankheit</v>
      </c>
    </row>
    <row r="2879" spans="20:20" x14ac:dyDescent="0.2">
      <c r="T2879" s="108" t="str">
        <f t="shared" si="44"/>
        <v>Krankheit</v>
      </c>
    </row>
    <row r="2880" spans="20:20" x14ac:dyDescent="0.2">
      <c r="T2880" s="108" t="str">
        <f t="shared" si="44"/>
        <v>Krankheit</v>
      </c>
    </row>
    <row r="2881" spans="20:20" x14ac:dyDescent="0.2">
      <c r="T2881" s="108" t="str">
        <f t="shared" si="44"/>
        <v>Krankheit</v>
      </c>
    </row>
    <row r="2882" spans="20:20" x14ac:dyDescent="0.2">
      <c r="T2882" s="108" t="str">
        <f t="shared" si="44"/>
        <v>Krankheit</v>
      </c>
    </row>
    <row r="2883" spans="20:20" x14ac:dyDescent="0.2">
      <c r="T2883" s="108" t="str">
        <f t="shared" ref="T2883:T2946" si="45">IF(OR(O2883="KLV A IV",O2883="KLV B IV",O2883="KLV C IV"),"IV",IF(OR(O2883="KLV A UV",O2883="KLV B UV",O2883="KLV C UV"),"Unfall","Krankheit"))</f>
        <v>Krankheit</v>
      </c>
    </row>
    <row r="2884" spans="20:20" x14ac:dyDescent="0.2">
      <c r="T2884" s="108" t="str">
        <f t="shared" si="45"/>
        <v>Krankheit</v>
      </c>
    </row>
    <row r="2885" spans="20:20" x14ac:dyDescent="0.2">
      <c r="T2885" s="108" t="str">
        <f t="shared" si="45"/>
        <v>Krankheit</v>
      </c>
    </row>
    <row r="2886" spans="20:20" x14ac:dyDescent="0.2">
      <c r="T2886" s="108" t="str">
        <f t="shared" si="45"/>
        <v>Krankheit</v>
      </c>
    </row>
    <row r="2887" spans="20:20" x14ac:dyDescent="0.2">
      <c r="T2887" s="108" t="str">
        <f t="shared" si="45"/>
        <v>Krankheit</v>
      </c>
    </row>
    <row r="2888" spans="20:20" x14ac:dyDescent="0.2">
      <c r="T2888" s="108" t="str">
        <f t="shared" si="45"/>
        <v>Krankheit</v>
      </c>
    </row>
    <row r="2889" spans="20:20" x14ac:dyDescent="0.2">
      <c r="T2889" s="108" t="str">
        <f t="shared" si="45"/>
        <v>Krankheit</v>
      </c>
    </row>
    <row r="2890" spans="20:20" x14ac:dyDescent="0.2">
      <c r="T2890" s="108" t="str">
        <f t="shared" si="45"/>
        <v>Krankheit</v>
      </c>
    </row>
    <row r="2891" spans="20:20" x14ac:dyDescent="0.2">
      <c r="T2891" s="108" t="str">
        <f t="shared" si="45"/>
        <v>Krankheit</v>
      </c>
    </row>
    <row r="2892" spans="20:20" x14ac:dyDescent="0.2">
      <c r="T2892" s="108" t="str">
        <f t="shared" si="45"/>
        <v>Krankheit</v>
      </c>
    </row>
    <row r="2893" spans="20:20" x14ac:dyDescent="0.2">
      <c r="T2893" s="108" t="str">
        <f t="shared" si="45"/>
        <v>Krankheit</v>
      </c>
    </row>
    <row r="2894" spans="20:20" x14ac:dyDescent="0.2">
      <c r="T2894" s="108" t="str">
        <f t="shared" si="45"/>
        <v>Krankheit</v>
      </c>
    </row>
    <row r="2895" spans="20:20" x14ac:dyDescent="0.2">
      <c r="T2895" s="108" t="str">
        <f t="shared" si="45"/>
        <v>Krankheit</v>
      </c>
    </row>
    <row r="2896" spans="20:20" x14ac:dyDescent="0.2">
      <c r="T2896" s="108" t="str">
        <f t="shared" si="45"/>
        <v>Krankheit</v>
      </c>
    </row>
    <row r="2897" spans="20:20" x14ac:dyDescent="0.2">
      <c r="T2897" s="108" t="str">
        <f t="shared" si="45"/>
        <v>Krankheit</v>
      </c>
    </row>
    <row r="2898" spans="20:20" x14ac:dyDescent="0.2">
      <c r="T2898" s="108" t="str">
        <f t="shared" si="45"/>
        <v>Krankheit</v>
      </c>
    </row>
    <row r="2899" spans="20:20" x14ac:dyDescent="0.2">
      <c r="T2899" s="108" t="str">
        <f t="shared" si="45"/>
        <v>Krankheit</v>
      </c>
    </row>
    <row r="2900" spans="20:20" x14ac:dyDescent="0.2">
      <c r="T2900" s="108" t="str">
        <f t="shared" si="45"/>
        <v>Krankheit</v>
      </c>
    </row>
    <row r="2901" spans="20:20" x14ac:dyDescent="0.2">
      <c r="T2901" s="108" t="str">
        <f t="shared" si="45"/>
        <v>Krankheit</v>
      </c>
    </row>
    <row r="2902" spans="20:20" x14ac:dyDescent="0.2">
      <c r="T2902" s="108" t="str">
        <f t="shared" si="45"/>
        <v>Krankheit</v>
      </c>
    </row>
    <row r="2903" spans="20:20" x14ac:dyDescent="0.2">
      <c r="T2903" s="108" t="str">
        <f t="shared" si="45"/>
        <v>Krankheit</v>
      </c>
    </row>
    <row r="2904" spans="20:20" x14ac:dyDescent="0.2">
      <c r="T2904" s="108" t="str">
        <f t="shared" si="45"/>
        <v>Krankheit</v>
      </c>
    </row>
    <row r="2905" spans="20:20" x14ac:dyDescent="0.2">
      <c r="T2905" s="108" t="str">
        <f t="shared" si="45"/>
        <v>Krankheit</v>
      </c>
    </row>
    <row r="2906" spans="20:20" x14ac:dyDescent="0.2">
      <c r="T2906" s="108" t="str">
        <f t="shared" si="45"/>
        <v>Krankheit</v>
      </c>
    </row>
    <row r="2907" spans="20:20" x14ac:dyDescent="0.2">
      <c r="T2907" s="108" t="str">
        <f t="shared" si="45"/>
        <v>Krankheit</v>
      </c>
    </row>
    <row r="2908" spans="20:20" x14ac:dyDescent="0.2">
      <c r="T2908" s="108" t="str">
        <f t="shared" si="45"/>
        <v>Krankheit</v>
      </c>
    </row>
    <row r="2909" spans="20:20" x14ac:dyDescent="0.2">
      <c r="T2909" s="108" t="str">
        <f t="shared" si="45"/>
        <v>Krankheit</v>
      </c>
    </row>
    <row r="2910" spans="20:20" x14ac:dyDescent="0.2">
      <c r="T2910" s="108" t="str">
        <f t="shared" si="45"/>
        <v>Krankheit</v>
      </c>
    </row>
    <row r="2911" spans="20:20" x14ac:dyDescent="0.2">
      <c r="T2911" s="108" t="str">
        <f t="shared" si="45"/>
        <v>Krankheit</v>
      </c>
    </row>
    <row r="2912" spans="20:20" x14ac:dyDescent="0.2">
      <c r="T2912" s="108" t="str">
        <f t="shared" si="45"/>
        <v>Krankheit</v>
      </c>
    </row>
    <row r="2913" spans="20:20" x14ac:dyDescent="0.2">
      <c r="T2913" s="108" t="str">
        <f t="shared" si="45"/>
        <v>Krankheit</v>
      </c>
    </row>
    <row r="2914" spans="20:20" x14ac:dyDescent="0.2">
      <c r="T2914" s="108" t="str">
        <f t="shared" si="45"/>
        <v>Krankheit</v>
      </c>
    </row>
    <row r="2915" spans="20:20" x14ac:dyDescent="0.2">
      <c r="T2915" s="108" t="str">
        <f t="shared" si="45"/>
        <v>Krankheit</v>
      </c>
    </row>
    <row r="2916" spans="20:20" x14ac:dyDescent="0.2">
      <c r="T2916" s="108" t="str">
        <f t="shared" si="45"/>
        <v>Krankheit</v>
      </c>
    </row>
    <row r="2917" spans="20:20" x14ac:dyDescent="0.2">
      <c r="T2917" s="108" t="str">
        <f t="shared" si="45"/>
        <v>Krankheit</v>
      </c>
    </row>
    <row r="2918" spans="20:20" x14ac:dyDescent="0.2">
      <c r="T2918" s="108" t="str">
        <f t="shared" si="45"/>
        <v>Krankheit</v>
      </c>
    </row>
    <row r="2919" spans="20:20" x14ac:dyDescent="0.2">
      <c r="T2919" s="108" t="str">
        <f t="shared" si="45"/>
        <v>Krankheit</v>
      </c>
    </row>
    <row r="2920" spans="20:20" x14ac:dyDescent="0.2">
      <c r="T2920" s="108" t="str">
        <f t="shared" si="45"/>
        <v>Krankheit</v>
      </c>
    </row>
    <row r="2921" spans="20:20" x14ac:dyDescent="0.2">
      <c r="T2921" s="108" t="str">
        <f t="shared" si="45"/>
        <v>Krankheit</v>
      </c>
    </row>
    <row r="2922" spans="20:20" x14ac:dyDescent="0.2">
      <c r="T2922" s="108" t="str">
        <f t="shared" si="45"/>
        <v>Krankheit</v>
      </c>
    </row>
    <row r="2923" spans="20:20" x14ac:dyDescent="0.2">
      <c r="T2923" s="108" t="str">
        <f t="shared" si="45"/>
        <v>Krankheit</v>
      </c>
    </row>
    <row r="2924" spans="20:20" x14ac:dyDescent="0.2">
      <c r="T2924" s="108" t="str">
        <f t="shared" si="45"/>
        <v>Krankheit</v>
      </c>
    </row>
    <row r="2925" spans="20:20" x14ac:dyDescent="0.2">
      <c r="T2925" s="108" t="str">
        <f t="shared" si="45"/>
        <v>Krankheit</v>
      </c>
    </row>
    <row r="2926" spans="20:20" x14ac:dyDescent="0.2">
      <c r="T2926" s="108" t="str">
        <f t="shared" si="45"/>
        <v>Krankheit</v>
      </c>
    </row>
    <row r="2927" spans="20:20" x14ac:dyDescent="0.2">
      <c r="T2927" s="108" t="str">
        <f t="shared" si="45"/>
        <v>Krankheit</v>
      </c>
    </row>
    <row r="2928" spans="20:20" x14ac:dyDescent="0.2">
      <c r="T2928" s="108" t="str">
        <f t="shared" si="45"/>
        <v>Krankheit</v>
      </c>
    </row>
    <row r="2929" spans="20:20" x14ac:dyDescent="0.2">
      <c r="T2929" s="108" t="str">
        <f t="shared" si="45"/>
        <v>Krankheit</v>
      </c>
    </row>
    <row r="2930" spans="20:20" x14ac:dyDescent="0.2">
      <c r="T2930" s="108" t="str">
        <f t="shared" si="45"/>
        <v>Krankheit</v>
      </c>
    </row>
    <row r="2931" spans="20:20" x14ac:dyDescent="0.2">
      <c r="T2931" s="108" t="str">
        <f t="shared" si="45"/>
        <v>Krankheit</v>
      </c>
    </row>
    <row r="2932" spans="20:20" x14ac:dyDescent="0.2">
      <c r="T2932" s="108" t="str">
        <f t="shared" si="45"/>
        <v>Krankheit</v>
      </c>
    </row>
    <row r="2933" spans="20:20" x14ac:dyDescent="0.2">
      <c r="T2933" s="108" t="str">
        <f t="shared" si="45"/>
        <v>Krankheit</v>
      </c>
    </row>
    <row r="2934" spans="20:20" x14ac:dyDescent="0.2">
      <c r="T2934" s="108" t="str">
        <f t="shared" si="45"/>
        <v>Krankheit</v>
      </c>
    </row>
    <row r="2935" spans="20:20" x14ac:dyDescent="0.2">
      <c r="T2935" s="108" t="str">
        <f t="shared" si="45"/>
        <v>Krankheit</v>
      </c>
    </row>
    <row r="2936" spans="20:20" x14ac:dyDescent="0.2">
      <c r="T2936" s="108" t="str">
        <f t="shared" si="45"/>
        <v>Krankheit</v>
      </c>
    </row>
    <row r="2937" spans="20:20" x14ac:dyDescent="0.2">
      <c r="T2937" s="108" t="str">
        <f t="shared" si="45"/>
        <v>Krankheit</v>
      </c>
    </row>
    <row r="2938" spans="20:20" x14ac:dyDescent="0.2">
      <c r="T2938" s="108" t="str">
        <f t="shared" si="45"/>
        <v>Krankheit</v>
      </c>
    </row>
    <row r="2939" spans="20:20" x14ac:dyDescent="0.2">
      <c r="T2939" s="108" t="str">
        <f t="shared" si="45"/>
        <v>Krankheit</v>
      </c>
    </row>
    <row r="2940" spans="20:20" x14ac:dyDescent="0.2">
      <c r="T2940" s="108" t="str">
        <f t="shared" si="45"/>
        <v>Krankheit</v>
      </c>
    </row>
    <row r="2941" spans="20:20" x14ac:dyDescent="0.2">
      <c r="T2941" s="108" t="str">
        <f t="shared" si="45"/>
        <v>Krankheit</v>
      </c>
    </row>
    <row r="2942" spans="20:20" x14ac:dyDescent="0.2">
      <c r="T2942" s="108" t="str">
        <f t="shared" si="45"/>
        <v>Krankheit</v>
      </c>
    </row>
    <row r="2943" spans="20:20" x14ac:dyDescent="0.2">
      <c r="T2943" s="108" t="str">
        <f t="shared" si="45"/>
        <v>Krankheit</v>
      </c>
    </row>
    <row r="2944" spans="20:20" x14ac:dyDescent="0.2">
      <c r="T2944" s="108" t="str">
        <f t="shared" si="45"/>
        <v>Krankheit</v>
      </c>
    </row>
    <row r="2945" spans="20:20" x14ac:dyDescent="0.2">
      <c r="T2945" s="108" t="str">
        <f t="shared" si="45"/>
        <v>Krankheit</v>
      </c>
    </row>
    <row r="2946" spans="20:20" x14ac:dyDescent="0.2">
      <c r="T2946" s="108" t="str">
        <f t="shared" si="45"/>
        <v>Krankheit</v>
      </c>
    </row>
    <row r="2947" spans="20:20" x14ac:dyDescent="0.2">
      <c r="T2947" s="108" t="str">
        <f t="shared" ref="T2947:T3010" si="46">IF(OR(O2947="KLV A IV",O2947="KLV B IV",O2947="KLV C IV"),"IV",IF(OR(O2947="KLV A UV",O2947="KLV B UV",O2947="KLV C UV"),"Unfall","Krankheit"))</f>
        <v>Krankheit</v>
      </c>
    </row>
    <row r="2948" spans="20:20" x14ac:dyDescent="0.2">
      <c r="T2948" s="108" t="str">
        <f t="shared" si="46"/>
        <v>Krankheit</v>
      </c>
    </row>
    <row r="2949" spans="20:20" x14ac:dyDescent="0.2">
      <c r="T2949" s="108" t="str">
        <f t="shared" si="46"/>
        <v>Krankheit</v>
      </c>
    </row>
    <row r="2950" spans="20:20" x14ac:dyDescent="0.2">
      <c r="T2950" s="108" t="str">
        <f t="shared" si="46"/>
        <v>Krankheit</v>
      </c>
    </row>
    <row r="2951" spans="20:20" x14ac:dyDescent="0.2">
      <c r="T2951" s="108" t="str">
        <f t="shared" si="46"/>
        <v>Krankheit</v>
      </c>
    </row>
    <row r="2952" spans="20:20" x14ac:dyDescent="0.2">
      <c r="T2952" s="108" t="str">
        <f t="shared" si="46"/>
        <v>Krankheit</v>
      </c>
    </row>
    <row r="2953" spans="20:20" x14ac:dyDescent="0.2">
      <c r="T2953" s="108" t="str">
        <f t="shared" si="46"/>
        <v>Krankheit</v>
      </c>
    </row>
    <row r="2954" spans="20:20" x14ac:dyDescent="0.2">
      <c r="T2954" s="108" t="str">
        <f t="shared" si="46"/>
        <v>Krankheit</v>
      </c>
    </row>
    <row r="2955" spans="20:20" x14ac:dyDescent="0.2">
      <c r="T2955" s="108" t="str">
        <f t="shared" si="46"/>
        <v>Krankheit</v>
      </c>
    </row>
    <row r="2956" spans="20:20" x14ac:dyDescent="0.2">
      <c r="T2956" s="108" t="str">
        <f t="shared" si="46"/>
        <v>Krankheit</v>
      </c>
    </row>
    <row r="2957" spans="20:20" x14ac:dyDescent="0.2">
      <c r="T2957" s="108" t="str">
        <f t="shared" si="46"/>
        <v>Krankheit</v>
      </c>
    </row>
    <row r="2958" spans="20:20" x14ac:dyDescent="0.2">
      <c r="T2958" s="108" t="str">
        <f t="shared" si="46"/>
        <v>Krankheit</v>
      </c>
    </row>
    <row r="2959" spans="20:20" x14ac:dyDescent="0.2">
      <c r="T2959" s="108" t="str">
        <f t="shared" si="46"/>
        <v>Krankheit</v>
      </c>
    </row>
    <row r="2960" spans="20:20" x14ac:dyDescent="0.2">
      <c r="T2960" s="108" t="str">
        <f t="shared" si="46"/>
        <v>Krankheit</v>
      </c>
    </row>
    <row r="2961" spans="20:20" x14ac:dyDescent="0.2">
      <c r="T2961" s="108" t="str">
        <f t="shared" si="46"/>
        <v>Krankheit</v>
      </c>
    </row>
    <row r="2962" spans="20:20" x14ac:dyDescent="0.2">
      <c r="T2962" s="108" t="str">
        <f t="shared" si="46"/>
        <v>Krankheit</v>
      </c>
    </row>
    <row r="2963" spans="20:20" x14ac:dyDescent="0.2">
      <c r="T2963" s="108" t="str">
        <f t="shared" si="46"/>
        <v>Krankheit</v>
      </c>
    </row>
    <row r="2964" spans="20:20" x14ac:dyDescent="0.2">
      <c r="T2964" s="108" t="str">
        <f t="shared" si="46"/>
        <v>Krankheit</v>
      </c>
    </row>
    <row r="2965" spans="20:20" x14ac:dyDescent="0.2">
      <c r="T2965" s="108" t="str">
        <f t="shared" si="46"/>
        <v>Krankheit</v>
      </c>
    </row>
    <row r="2966" spans="20:20" x14ac:dyDescent="0.2">
      <c r="T2966" s="108" t="str">
        <f t="shared" si="46"/>
        <v>Krankheit</v>
      </c>
    </row>
    <row r="2967" spans="20:20" x14ac:dyDescent="0.2">
      <c r="T2967" s="108" t="str">
        <f t="shared" si="46"/>
        <v>Krankheit</v>
      </c>
    </row>
    <row r="2968" spans="20:20" x14ac:dyDescent="0.2">
      <c r="T2968" s="108" t="str">
        <f t="shared" si="46"/>
        <v>Krankheit</v>
      </c>
    </row>
    <row r="2969" spans="20:20" x14ac:dyDescent="0.2">
      <c r="T2969" s="108" t="str">
        <f t="shared" si="46"/>
        <v>Krankheit</v>
      </c>
    </row>
    <row r="2970" spans="20:20" x14ac:dyDescent="0.2">
      <c r="T2970" s="108" t="str">
        <f t="shared" si="46"/>
        <v>Krankheit</v>
      </c>
    </row>
    <row r="2971" spans="20:20" x14ac:dyDescent="0.2">
      <c r="T2971" s="108" t="str">
        <f t="shared" si="46"/>
        <v>Krankheit</v>
      </c>
    </row>
    <row r="2972" spans="20:20" x14ac:dyDescent="0.2">
      <c r="T2972" s="108" t="str">
        <f t="shared" si="46"/>
        <v>Krankheit</v>
      </c>
    </row>
    <row r="2973" spans="20:20" x14ac:dyDescent="0.2">
      <c r="T2973" s="108" t="str">
        <f t="shared" si="46"/>
        <v>Krankheit</v>
      </c>
    </row>
    <row r="2974" spans="20:20" x14ac:dyDescent="0.2">
      <c r="T2974" s="108" t="str">
        <f t="shared" si="46"/>
        <v>Krankheit</v>
      </c>
    </row>
    <row r="2975" spans="20:20" x14ac:dyDescent="0.2">
      <c r="T2975" s="108" t="str">
        <f t="shared" si="46"/>
        <v>Krankheit</v>
      </c>
    </row>
    <row r="2976" spans="20:20" x14ac:dyDescent="0.2">
      <c r="T2976" s="108" t="str">
        <f t="shared" si="46"/>
        <v>Krankheit</v>
      </c>
    </row>
    <row r="2977" spans="20:20" x14ac:dyDescent="0.2">
      <c r="T2977" s="108" t="str">
        <f t="shared" si="46"/>
        <v>Krankheit</v>
      </c>
    </row>
    <row r="2978" spans="20:20" x14ac:dyDescent="0.2">
      <c r="T2978" s="108" t="str">
        <f t="shared" si="46"/>
        <v>Krankheit</v>
      </c>
    </row>
    <row r="2979" spans="20:20" x14ac:dyDescent="0.2">
      <c r="T2979" s="108" t="str">
        <f t="shared" si="46"/>
        <v>Krankheit</v>
      </c>
    </row>
    <row r="2980" spans="20:20" x14ac:dyDescent="0.2">
      <c r="T2980" s="108" t="str">
        <f t="shared" si="46"/>
        <v>Krankheit</v>
      </c>
    </row>
    <row r="2981" spans="20:20" x14ac:dyDescent="0.2">
      <c r="T2981" s="108" t="str">
        <f t="shared" si="46"/>
        <v>Krankheit</v>
      </c>
    </row>
    <row r="2982" spans="20:20" x14ac:dyDescent="0.2">
      <c r="T2982" s="108" t="str">
        <f t="shared" si="46"/>
        <v>Krankheit</v>
      </c>
    </row>
    <row r="2983" spans="20:20" x14ac:dyDescent="0.2">
      <c r="T2983" s="108" t="str">
        <f t="shared" si="46"/>
        <v>Krankheit</v>
      </c>
    </row>
    <row r="2984" spans="20:20" x14ac:dyDescent="0.2">
      <c r="T2984" s="108" t="str">
        <f t="shared" si="46"/>
        <v>Krankheit</v>
      </c>
    </row>
    <row r="2985" spans="20:20" x14ac:dyDescent="0.2">
      <c r="T2985" s="108" t="str">
        <f t="shared" si="46"/>
        <v>Krankheit</v>
      </c>
    </row>
    <row r="2986" spans="20:20" x14ac:dyDescent="0.2">
      <c r="T2986" s="108" t="str">
        <f t="shared" si="46"/>
        <v>Krankheit</v>
      </c>
    </row>
    <row r="2987" spans="20:20" x14ac:dyDescent="0.2">
      <c r="T2987" s="108" t="str">
        <f t="shared" si="46"/>
        <v>Krankheit</v>
      </c>
    </row>
    <row r="2988" spans="20:20" x14ac:dyDescent="0.2">
      <c r="T2988" s="108" t="str">
        <f t="shared" si="46"/>
        <v>Krankheit</v>
      </c>
    </row>
    <row r="2989" spans="20:20" x14ac:dyDescent="0.2">
      <c r="T2989" s="108" t="str">
        <f t="shared" si="46"/>
        <v>Krankheit</v>
      </c>
    </row>
    <row r="2990" spans="20:20" x14ac:dyDescent="0.2">
      <c r="T2990" s="108" t="str">
        <f t="shared" si="46"/>
        <v>Krankheit</v>
      </c>
    </row>
    <row r="2991" spans="20:20" x14ac:dyDescent="0.2">
      <c r="T2991" s="108" t="str">
        <f t="shared" si="46"/>
        <v>Krankheit</v>
      </c>
    </row>
    <row r="2992" spans="20:20" x14ac:dyDescent="0.2">
      <c r="T2992" s="108" t="str">
        <f t="shared" si="46"/>
        <v>Krankheit</v>
      </c>
    </row>
    <row r="2993" spans="20:20" x14ac:dyDescent="0.2">
      <c r="T2993" s="108" t="str">
        <f t="shared" si="46"/>
        <v>Krankheit</v>
      </c>
    </row>
    <row r="2994" spans="20:20" x14ac:dyDescent="0.2">
      <c r="T2994" s="108" t="str">
        <f t="shared" si="46"/>
        <v>Krankheit</v>
      </c>
    </row>
    <row r="2995" spans="20:20" x14ac:dyDescent="0.2">
      <c r="T2995" s="108" t="str">
        <f t="shared" si="46"/>
        <v>Krankheit</v>
      </c>
    </row>
    <row r="2996" spans="20:20" x14ac:dyDescent="0.2">
      <c r="T2996" s="108" t="str">
        <f t="shared" si="46"/>
        <v>Krankheit</v>
      </c>
    </row>
    <row r="2997" spans="20:20" x14ac:dyDescent="0.2">
      <c r="T2997" s="108" t="str">
        <f t="shared" si="46"/>
        <v>Krankheit</v>
      </c>
    </row>
    <row r="2998" spans="20:20" x14ac:dyDescent="0.2">
      <c r="T2998" s="108" t="str">
        <f t="shared" si="46"/>
        <v>Krankheit</v>
      </c>
    </row>
    <row r="2999" spans="20:20" x14ac:dyDescent="0.2">
      <c r="T2999" s="108" t="str">
        <f t="shared" si="46"/>
        <v>Krankheit</v>
      </c>
    </row>
    <row r="3000" spans="20:20" x14ac:dyDescent="0.2">
      <c r="T3000" s="108" t="str">
        <f t="shared" si="46"/>
        <v>Krankheit</v>
      </c>
    </row>
    <row r="3001" spans="20:20" x14ac:dyDescent="0.2">
      <c r="T3001" s="108" t="str">
        <f t="shared" si="46"/>
        <v>Krankheit</v>
      </c>
    </row>
    <row r="3002" spans="20:20" x14ac:dyDescent="0.2">
      <c r="T3002" s="108" t="str">
        <f t="shared" si="46"/>
        <v>Krankheit</v>
      </c>
    </row>
    <row r="3003" spans="20:20" x14ac:dyDescent="0.2">
      <c r="T3003" s="108" t="str">
        <f t="shared" si="46"/>
        <v>Krankheit</v>
      </c>
    </row>
    <row r="3004" spans="20:20" x14ac:dyDescent="0.2">
      <c r="T3004" s="108" t="str">
        <f t="shared" si="46"/>
        <v>Krankheit</v>
      </c>
    </row>
    <row r="3005" spans="20:20" x14ac:dyDescent="0.2">
      <c r="T3005" s="108" t="str">
        <f t="shared" si="46"/>
        <v>Krankheit</v>
      </c>
    </row>
    <row r="3006" spans="20:20" x14ac:dyDescent="0.2">
      <c r="T3006" s="108" t="str">
        <f t="shared" si="46"/>
        <v>Krankheit</v>
      </c>
    </row>
    <row r="3007" spans="20:20" x14ac:dyDescent="0.2">
      <c r="T3007" s="108" t="str">
        <f t="shared" si="46"/>
        <v>Krankheit</v>
      </c>
    </row>
    <row r="3008" spans="20:20" x14ac:dyDescent="0.2">
      <c r="T3008" s="108" t="str">
        <f t="shared" si="46"/>
        <v>Krankheit</v>
      </c>
    </row>
    <row r="3009" spans="20:20" x14ac:dyDescent="0.2">
      <c r="T3009" s="108" t="str">
        <f t="shared" si="46"/>
        <v>Krankheit</v>
      </c>
    </row>
    <row r="3010" spans="20:20" x14ac:dyDescent="0.2">
      <c r="T3010" s="108" t="str">
        <f t="shared" si="46"/>
        <v>Krankheit</v>
      </c>
    </row>
    <row r="3011" spans="20:20" x14ac:dyDescent="0.2">
      <c r="T3011" s="108" t="str">
        <f t="shared" ref="T3011:T3074" si="47">IF(OR(O3011="KLV A IV",O3011="KLV B IV",O3011="KLV C IV"),"IV",IF(OR(O3011="KLV A UV",O3011="KLV B UV",O3011="KLV C UV"),"Unfall","Krankheit"))</f>
        <v>Krankheit</v>
      </c>
    </row>
    <row r="3012" spans="20:20" x14ac:dyDescent="0.2">
      <c r="T3012" s="108" t="str">
        <f t="shared" si="47"/>
        <v>Krankheit</v>
      </c>
    </row>
    <row r="3013" spans="20:20" x14ac:dyDescent="0.2">
      <c r="T3013" s="108" t="str">
        <f t="shared" si="47"/>
        <v>Krankheit</v>
      </c>
    </row>
    <row r="3014" spans="20:20" x14ac:dyDescent="0.2">
      <c r="T3014" s="108" t="str">
        <f t="shared" si="47"/>
        <v>Krankheit</v>
      </c>
    </row>
    <row r="3015" spans="20:20" x14ac:dyDescent="0.2">
      <c r="T3015" s="108" t="str">
        <f t="shared" si="47"/>
        <v>Krankheit</v>
      </c>
    </row>
    <row r="3016" spans="20:20" x14ac:dyDescent="0.2">
      <c r="T3016" s="108" t="str">
        <f t="shared" si="47"/>
        <v>Krankheit</v>
      </c>
    </row>
    <row r="3017" spans="20:20" x14ac:dyDescent="0.2">
      <c r="T3017" s="108" t="str">
        <f t="shared" si="47"/>
        <v>Krankheit</v>
      </c>
    </row>
    <row r="3018" spans="20:20" x14ac:dyDescent="0.2">
      <c r="T3018" s="108" t="str">
        <f t="shared" si="47"/>
        <v>Krankheit</v>
      </c>
    </row>
    <row r="3019" spans="20:20" x14ac:dyDescent="0.2">
      <c r="T3019" s="108" t="str">
        <f t="shared" si="47"/>
        <v>Krankheit</v>
      </c>
    </row>
    <row r="3020" spans="20:20" x14ac:dyDescent="0.2">
      <c r="T3020" s="108" t="str">
        <f t="shared" si="47"/>
        <v>Krankheit</v>
      </c>
    </row>
    <row r="3021" spans="20:20" x14ac:dyDescent="0.2">
      <c r="T3021" s="108" t="str">
        <f t="shared" si="47"/>
        <v>Krankheit</v>
      </c>
    </row>
    <row r="3022" spans="20:20" x14ac:dyDescent="0.2">
      <c r="T3022" s="108" t="str">
        <f t="shared" si="47"/>
        <v>Krankheit</v>
      </c>
    </row>
    <row r="3023" spans="20:20" x14ac:dyDescent="0.2">
      <c r="T3023" s="108" t="str">
        <f t="shared" si="47"/>
        <v>Krankheit</v>
      </c>
    </row>
    <row r="3024" spans="20:20" x14ac:dyDescent="0.2">
      <c r="T3024" s="108" t="str">
        <f t="shared" si="47"/>
        <v>Krankheit</v>
      </c>
    </row>
    <row r="3025" spans="20:20" x14ac:dyDescent="0.2">
      <c r="T3025" s="108" t="str">
        <f t="shared" si="47"/>
        <v>Krankheit</v>
      </c>
    </row>
    <row r="3026" spans="20:20" x14ac:dyDescent="0.2">
      <c r="T3026" s="108" t="str">
        <f t="shared" si="47"/>
        <v>Krankheit</v>
      </c>
    </row>
    <row r="3027" spans="20:20" x14ac:dyDescent="0.2">
      <c r="T3027" s="108" t="str">
        <f t="shared" si="47"/>
        <v>Krankheit</v>
      </c>
    </row>
    <row r="3028" spans="20:20" x14ac:dyDescent="0.2">
      <c r="T3028" s="108" t="str">
        <f t="shared" si="47"/>
        <v>Krankheit</v>
      </c>
    </row>
    <row r="3029" spans="20:20" x14ac:dyDescent="0.2">
      <c r="T3029" s="108" t="str">
        <f t="shared" si="47"/>
        <v>Krankheit</v>
      </c>
    </row>
    <row r="3030" spans="20:20" x14ac:dyDescent="0.2">
      <c r="T3030" s="108" t="str">
        <f t="shared" si="47"/>
        <v>Krankheit</v>
      </c>
    </row>
    <row r="3031" spans="20:20" x14ac:dyDescent="0.2">
      <c r="T3031" s="108" t="str">
        <f t="shared" si="47"/>
        <v>Krankheit</v>
      </c>
    </row>
    <row r="3032" spans="20:20" x14ac:dyDescent="0.2">
      <c r="T3032" s="108" t="str">
        <f t="shared" si="47"/>
        <v>Krankheit</v>
      </c>
    </row>
    <row r="3033" spans="20:20" x14ac:dyDescent="0.2">
      <c r="T3033" s="108" t="str">
        <f t="shared" si="47"/>
        <v>Krankheit</v>
      </c>
    </row>
    <row r="3034" spans="20:20" x14ac:dyDescent="0.2">
      <c r="T3034" s="108" t="str">
        <f t="shared" si="47"/>
        <v>Krankheit</v>
      </c>
    </row>
    <row r="3035" spans="20:20" x14ac:dyDescent="0.2">
      <c r="T3035" s="108" t="str">
        <f t="shared" si="47"/>
        <v>Krankheit</v>
      </c>
    </row>
    <row r="3036" spans="20:20" x14ac:dyDescent="0.2">
      <c r="T3036" s="108" t="str">
        <f t="shared" si="47"/>
        <v>Krankheit</v>
      </c>
    </row>
    <row r="3037" spans="20:20" x14ac:dyDescent="0.2">
      <c r="T3037" s="108" t="str">
        <f t="shared" si="47"/>
        <v>Krankheit</v>
      </c>
    </row>
    <row r="3038" spans="20:20" x14ac:dyDescent="0.2">
      <c r="T3038" s="108" t="str">
        <f t="shared" si="47"/>
        <v>Krankheit</v>
      </c>
    </row>
    <row r="3039" spans="20:20" x14ac:dyDescent="0.2">
      <c r="T3039" s="108" t="str">
        <f t="shared" si="47"/>
        <v>Krankheit</v>
      </c>
    </row>
    <row r="3040" spans="20:20" x14ac:dyDescent="0.2">
      <c r="T3040" s="108" t="str">
        <f t="shared" si="47"/>
        <v>Krankheit</v>
      </c>
    </row>
    <row r="3041" spans="20:20" x14ac:dyDescent="0.2">
      <c r="T3041" s="108" t="str">
        <f t="shared" si="47"/>
        <v>Krankheit</v>
      </c>
    </row>
    <row r="3042" spans="20:20" x14ac:dyDescent="0.2">
      <c r="T3042" s="108" t="str">
        <f t="shared" si="47"/>
        <v>Krankheit</v>
      </c>
    </row>
    <row r="3043" spans="20:20" x14ac:dyDescent="0.2">
      <c r="T3043" s="108" t="str">
        <f t="shared" si="47"/>
        <v>Krankheit</v>
      </c>
    </row>
    <row r="3044" spans="20:20" x14ac:dyDescent="0.2">
      <c r="T3044" s="108" t="str">
        <f t="shared" si="47"/>
        <v>Krankheit</v>
      </c>
    </row>
    <row r="3045" spans="20:20" x14ac:dyDescent="0.2">
      <c r="T3045" s="108" t="str">
        <f t="shared" si="47"/>
        <v>Krankheit</v>
      </c>
    </row>
    <row r="3046" spans="20:20" x14ac:dyDescent="0.2">
      <c r="T3046" s="108" t="str">
        <f t="shared" si="47"/>
        <v>Krankheit</v>
      </c>
    </row>
    <row r="3047" spans="20:20" x14ac:dyDescent="0.2">
      <c r="T3047" s="108" t="str">
        <f t="shared" si="47"/>
        <v>Krankheit</v>
      </c>
    </row>
    <row r="3048" spans="20:20" x14ac:dyDescent="0.2">
      <c r="T3048" s="108" t="str">
        <f t="shared" si="47"/>
        <v>Krankheit</v>
      </c>
    </row>
    <row r="3049" spans="20:20" x14ac:dyDescent="0.2">
      <c r="T3049" s="108" t="str">
        <f t="shared" si="47"/>
        <v>Krankheit</v>
      </c>
    </row>
    <row r="3050" spans="20:20" x14ac:dyDescent="0.2">
      <c r="T3050" s="108" t="str">
        <f t="shared" si="47"/>
        <v>Krankheit</v>
      </c>
    </row>
    <row r="3051" spans="20:20" x14ac:dyDescent="0.2">
      <c r="T3051" s="108" t="str">
        <f t="shared" si="47"/>
        <v>Krankheit</v>
      </c>
    </row>
    <row r="3052" spans="20:20" x14ac:dyDescent="0.2">
      <c r="T3052" s="108" t="str">
        <f t="shared" si="47"/>
        <v>Krankheit</v>
      </c>
    </row>
    <row r="3053" spans="20:20" x14ac:dyDescent="0.2">
      <c r="T3053" s="108" t="str">
        <f t="shared" si="47"/>
        <v>Krankheit</v>
      </c>
    </row>
    <row r="3054" spans="20:20" x14ac:dyDescent="0.2">
      <c r="T3054" s="108" t="str">
        <f t="shared" si="47"/>
        <v>Krankheit</v>
      </c>
    </row>
    <row r="3055" spans="20:20" x14ac:dyDescent="0.2">
      <c r="T3055" s="108" t="str">
        <f t="shared" si="47"/>
        <v>Krankheit</v>
      </c>
    </row>
    <row r="3056" spans="20:20" x14ac:dyDescent="0.2">
      <c r="T3056" s="108" t="str">
        <f t="shared" si="47"/>
        <v>Krankheit</v>
      </c>
    </row>
    <row r="3057" spans="20:20" x14ac:dyDescent="0.2">
      <c r="T3057" s="108" t="str">
        <f t="shared" si="47"/>
        <v>Krankheit</v>
      </c>
    </row>
    <row r="3058" spans="20:20" x14ac:dyDescent="0.2">
      <c r="T3058" s="108" t="str">
        <f t="shared" si="47"/>
        <v>Krankheit</v>
      </c>
    </row>
    <row r="3059" spans="20:20" x14ac:dyDescent="0.2">
      <c r="T3059" s="108" t="str">
        <f t="shared" si="47"/>
        <v>Krankheit</v>
      </c>
    </row>
    <row r="3060" spans="20:20" x14ac:dyDescent="0.2">
      <c r="T3060" s="108" t="str">
        <f t="shared" si="47"/>
        <v>Krankheit</v>
      </c>
    </row>
    <row r="3061" spans="20:20" x14ac:dyDescent="0.2">
      <c r="T3061" s="108" t="str">
        <f t="shared" si="47"/>
        <v>Krankheit</v>
      </c>
    </row>
    <row r="3062" spans="20:20" x14ac:dyDescent="0.2">
      <c r="T3062" s="108" t="str">
        <f t="shared" si="47"/>
        <v>Krankheit</v>
      </c>
    </row>
    <row r="3063" spans="20:20" x14ac:dyDescent="0.2">
      <c r="T3063" s="108" t="str">
        <f t="shared" si="47"/>
        <v>Krankheit</v>
      </c>
    </row>
    <row r="3064" spans="20:20" x14ac:dyDescent="0.2">
      <c r="T3064" s="108" t="str">
        <f t="shared" si="47"/>
        <v>Krankheit</v>
      </c>
    </row>
    <row r="3065" spans="20:20" x14ac:dyDescent="0.2">
      <c r="T3065" s="108" t="str">
        <f t="shared" si="47"/>
        <v>Krankheit</v>
      </c>
    </row>
    <row r="3066" spans="20:20" x14ac:dyDescent="0.2">
      <c r="T3066" s="108" t="str">
        <f t="shared" si="47"/>
        <v>Krankheit</v>
      </c>
    </row>
    <row r="3067" spans="20:20" x14ac:dyDescent="0.2">
      <c r="T3067" s="108" t="str">
        <f t="shared" si="47"/>
        <v>Krankheit</v>
      </c>
    </row>
    <row r="3068" spans="20:20" x14ac:dyDescent="0.2">
      <c r="T3068" s="108" t="str">
        <f t="shared" si="47"/>
        <v>Krankheit</v>
      </c>
    </row>
    <row r="3069" spans="20:20" x14ac:dyDescent="0.2">
      <c r="T3069" s="108" t="str">
        <f t="shared" si="47"/>
        <v>Krankheit</v>
      </c>
    </row>
    <row r="3070" spans="20:20" x14ac:dyDescent="0.2">
      <c r="T3070" s="108" t="str">
        <f t="shared" si="47"/>
        <v>Krankheit</v>
      </c>
    </row>
    <row r="3071" spans="20:20" x14ac:dyDescent="0.2">
      <c r="T3071" s="108" t="str">
        <f t="shared" si="47"/>
        <v>Krankheit</v>
      </c>
    </row>
    <row r="3072" spans="20:20" x14ac:dyDescent="0.2">
      <c r="T3072" s="108" t="str">
        <f t="shared" si="47"/>
        <v>Krankheit</v>
      </c>
    </row>
    <row r="3073" spans="20:20" x14ac:dyDescent="0.2">
      <c r="T3073" s="108" t="str">
        <f t="shared" si="47"/>
        <v>Krankheit</v>
      </c>
    </row>
    <row r="3074" spans="20:20" x14ac:dyDescent="0.2">
      <c r="T3074" s="108" t="str">
        <f t="shared" si="47"/>
        <v>Krankheit</v>
      </c>
    </row>
    <row r="3075" spans="20:20" x14ac:dyDescent="0.2">
      <c r="T3075" s="108" t="str">
        <f t="shared" ref="T3075:T3138" si="48">IF(OR(O3075="KLV A IV",O3075="KLV B IV",O3075="KLV C IV"),"IV",IF(OR(O3075="KLV A UV",O3075="KLV B UV",O3075="KLV C UV"),"Unfall","Krankheit"))</f>
        <v>Krankheit</v>
      </c>
    </row>
    <row r="3076" spans="20:20" x14ac:dyDescent="0.2">
      <c r="T3076" s="108" t="str">
        <f t="shared" si="48"/>
        <v>Krankheit</v>
      </c>
    </row>
    <row r="3077" spans="20:20" x14ac:dyDescent="0.2">
      <c r="T3077" s="108" t="str">
        <f t="shared" si="48"/>
        <v>Krankheit</v>
      </c>
    </row>
    <row r="3078" spans="20:20" x14ac:dyDescent="0.2">
      <c r="T3078" s="108" t="str">
        <f t="shared" si="48"/>
        <v>Krankheit</v>
      </c>
    </row>
    <row r="3079" spans="20:20" x14ac:dyDescent="0.2">
      <c r="T3079" s="108" t="str">
        <f t="shared" si="48"/>
        <v>Krankheit</v>
      </c>
    </row>
    <row r="3080" spans="20:20" x14ac:dyDescent="0.2">
      <c r="T3080" s="108" t="str">
        <f t="shared" si="48"/>
        <v>Krankheit</v>
      </c>
    </row>
    <row r="3081" spans="20:20" x14ac:dyDescent="0.2">
      <c r="T3081" s="108" t="str">
        <f t="shared" si="48"/>
        <v>Krankheit</v>
      </c>
    </row>
    <row r="3082" spans="20:20" x14ac:dyDescent="0.2">
      <c r="T3082" s="108" t="str">
        <f t="shared" si="48"/>
        <v>Krankheit</v>
      </c>
    </row>
    <row r="3083" spans="20:20" x14ac:dyDescent="0.2">
      <c r="T3083" s="108" t="str">
        <f t="shared" si="48"/>
        <v>Krankheit</v>
      </c>
    </row>
    <row r="3084" spans="20:20" x14ac:dyDescent="0.2">
      <c r="T3084" s="108" t="str">
        <f t="shared" si="48"/>
        <v>Krankheit</v>
      </c>
    </row>
    <row r="3085" spans="20:20" x14ac:dyDescent="0.2">
      <c r="T3085" s="108" t="str">
        <f t="shared" si="48"/>
        <v>Krankheit</v>
      </c>
    </row>
    <row r="3086" spans="20:20" x14ac:dyDescent="0.2">
      <c r="T3086" s="108" t="str">
        <f t="shared" si="48"/>
        <v>Krankheit</v>
      </c>
    </row>
    <row r="3087" spans="20:20" x14ac:dyDescent="0.2">
      <c r="T3087" s="108" t="str">
        <f t="shared" si="48"/>
        <v>Krankheit</v>
      </c>
    </row>
    <row r="3088" spans="20:20" x14ac:dyDescent="0.2">
      <c r="T3088" s="108" t="str">
        <f t="shared" si="48"/>
        <v>Krankheit</v>
      </c>
    </row>
    <row r="3089" spans="20:20" x14ac:dyDescent="0.2">
      <c r="T3089" s="108" t="str">
        <f t="shared" si="48"/>
        <v>Krankheit</v>
      </c>
    </row>
    <row r="3090" spans="20:20" x14ac:dyDescent="0.2">
      <c r="T3090" s="108" t="str">
        <f t="shared" si="48"/>
        <v>Krankheit</v>
      </c>
    </row>
    <row r="3091" spans="20:20" x14ac:dyDescent="0.2">
      <c r="T3091" s="108" t="str">
        <f t="shared" si="48"/>
        <v>Krankheit</v>
      </c>
    </row>
    <row r="3092" spans="20:20" x14ac:dyDescent="0.2">
      <c r="T3092" s="108" t="str">
        <f t="shared" si="48"/>
        <v>Krankheit</v>
      </c>
    </row>
    <row r="3093" spans="20:20" x14ac:dyDescent="0.2">
      <c r="T3093" s="108" t="str">
        <f t="shared" si="48"/>
        <v>Krankheit</v>
      </c>
    </row>
    <row r="3094" spans="20:20" x14ac:dyDescent="0.2">
      <c r="T3094" s="108" t="str">
        <f t="shared" si="48"/>
        <v>Krankheit</v>
      </c>
    </row>
    <row r="3095" spans="20:20" x14ac:dyDescent="0.2">
      <c r="T3095" s="108" t="str">
        <f t="shared" si="48"/>
        <v>Krankheit</v>
      </c>
    </row>
    <row r="3096" spans="20:20" x14ac:dyDescent="0.2">
      <c r="T3096" s="108" t="str">
        <f t="shared" si="48"/>
        <v>Krankheit</v>
      </c>
    </row>
    <row r="3097" spans="20:20" x14ac:dyDescent="0.2">
      <c r="T3097" s="108" t="str">
        <f t="shared" si="48"/>
        <v>Krankheit</v>
      </c>
    </row>
    <row r="3098" spans="20:20" x14ac:dyDescent="0.2">
      <c r="T3098" s="108" t="str">
        <f t="shared" si="48"/>
        <v>Krankheit</v>
      </c>
    </row>
    <row r="3099" spans="20:20" x14ac:dyDescent="0.2">
      <c r="T3099" s="108" t="str">
        <f t="shared" si="48"/>
        <v>Krankheit</v>
      </c>
    </row>
    <row r="3100" spans="20:20" x14ac:dyDescent="0.2">
      <c r="T3100" s="108" t="str">
        <f t="shared" si="48"/>
        <v>Krankheit</v>
      </c>
    </row>
    <row r="3101" spans="20:20" x14ac:dyDescent="0.2">
      <c r="T3101" s="108" t="str">
        <f t="shared" si="48"/>
        <v>Krankheit</v>
      </c>
    </row>
    <row r="3102" spans="20:20" x14ac:dyDescent="0.2">
      <c r="T3102" s="108" t="str">
        <f t="shared" si="48"/>
        <v>Krankheit</v>
      </c>
    </row>
    <row r="3103" spans="20:20" x14ac:dyDescent="0.2">
      <c r="T3103" s="108" t="str">
        <f t="shared" si="48"/>
        <v>Krankheit</v>
      </c>
    </row>
    <row r="3104" spans="20:20" x14ac:dyDescent="0.2">
      <c r="T3104" s="108" t="str">
        <f t="shared" si="48"/>
        <v>Krankheit</v>
      </c>
    </row>
    <row r="3105" spans="20:20" x14ac:dyDescent="0.2">
      <c r="T3105" s="108" t="str">
        <f t="shared" si="48"/>
        <v>Krankheit</v>
      </c>
    </row>
    <row r="3106" spans="20:20" x14ac:dyDescent="0.2">
      <c r="T3106" s="108" t="str">
        <f t="shared" si="48"/>
        <v>Krankheit</v>
      </c>
    </row>
    <row r="3107" spans="20:20" x14ac:dyDescent="0.2">
      <c r="T3107" s="108" t="str">
        <f t="shared" si="48"/>
        <v>Krankheit</v>
      </c>
    </row>
    <row r="3108" spans="20:20" x14ac:dyDescent="0.2">
      <c r="T3108" s="108" t="str">
        <f t="shared" si="48"/>
        <v>Krankheit</v>
      </c>
    </row>
    <row r="3109" spans="20:20" x14ac:dyDescent="0.2">
      <c r="T3109" s="108" t="str">
        <f t="shared" si="48"/>
        <v>Krankheit</v>
      </c>
    </row>
    <row r="3110" spans="20:20" x14ac:dyDescent="0.2">
      <c r="T3110" s="108" t="str">
        <f t="shared" si="48"/>
        <v>Krankheit</v>
      </c>
    </row>
    <row r="3111" spans="20:20" x14ac:dyDescent="0.2">
      <c r="T3111" s="108" t="str">
        <f t="shared" si="48"/>
        <v>Krankheit</v>
      </c>
    </row>
    <row r="3112" spans="20:20" x14ac:dyDescent="0.2">
      <c r="T3112" s="108" t="str">
        <f t="shared" si="48"/>
        <v>Krankheit</v>
      </c>
    </row>
    <row r="3113" spans="20:20" x14ac:dyDescent="0.2">
      <c r="T3113" s="108" t="str">
        <f t="shared" si="48"/>
        <v>Krankheit</v>
      </c>
    </row>
    <row r="3114" spans="20:20" x14ac:dyDescent="0.2">
      <c r="T3114" s="108" t="str">
        <f t="shared" si="48"/>
        <v>Krankheit</v>
      </c>
    </row>
    <row r="3115" spans="20:20" x14ac:dyDescent="0.2">
      <c r="T3115" s="108" t="str">
        <f t="shared" si="48"/>
        <v>Krankheit</v>
      </c>
    </row>
    <row r="3116" spans="20:20" x14ac:dyDescent="0.2">
      <c r="T3116" s="108" t="str">
        <f t="shared" si="48"/>
        <v>Krankheit</v>
      </c>
    </row>
    <row r="3117" spans="20:20" x14ac:dyDescent="0.2">
      <c r="T3117" s="108" t="str">
        <f t="shared" si="48"/>
        <v>Krankheit</v>
      </c>
    </row>
    <row r="3118" spans="20:20" x14ac:dyDescent="0.2">
      <c r="T3118" s="108" t="str">
        <f t="shared" si="48"/>
        <v>Krankheit</v>
      </c>
    </row>
    <row r="3119" spans="20:20" x14ac:dyDescent="0.2">
      <c r="T3119" s="108" t="str">
        <f t="shared" si="48"/>
        <v>Krankheit</v>
      </c>
    </row>
    <row r="3120" spans="20:20" x14ac:dyDescent="0.2">
      <c r="T3120" s="108" t="str">
        <f t="shared" si="48"/>
        <v>Krankheit</v>
      </c>
    </row>
    <row r="3121" spans="20:20" x14ac:dyDescent="0.2">
      <c r="T3121" s="108" t="str">
        <f t="shared" si="48"/>
        <v>Krankheit</v>
      </c>
    </row>
    <row r="3122" spans="20:20" x14ac:dyDescent="0.2">
      <c r="T3122" s="108" t="str">
        <f t="shared" si="48"/>
        <v>Krankheit</v>
      </c>
    </row>
    <row r="3123" spans="20:20" x14ac:dyDescent="0.2">
      <c r="T3123" s="108" t="str">
        <f t="shared" si="48"/>
        <v>Krankheit</v>
      </c>
    </row>
    <row r="3124" spans="20:20" x14ac:dyDescent="0.2">
      <c r="T3124" s="108" t="str">
        <f t="shared" si="48"/>
        <v>Krankheit</v>
      </c>
    </row>
    <row r="3125" spans="20:20" x14ac:dyDescent="0.2">
      <c r="T3125" s="108" t="str">
        <f t="shared" si="48"/>
        <v>Krankheit</v>
      </c>
    </row>
    <row r="3126" spans="20:20" x14ac:dyDescent="0.2">
      <c r="T3126" s="108" t="str">
        <f t="shared" si="48"/>
        <v>Krankheit</v>
      </c>
    </row>
    <row r="3127" spans="20:20" x14ac:dyDescent="0.2">
      <c r="T3127" s="108" t="str">
        <f t="shared" si="48"/>
        <v>Krankheit</v>
      </c>
    </row>
    <row r="3128" spans="20:20" x14ac:dyDescent="0.2">
      <c r="T3128" s="108" t="str">
        <f t="shared" si="48"/>
        <v>Krankheit</v>
      </c>
    </row>
    <row r="3129" spans="20:20" x14ac:dyDescent="0.2">
      <c r="T3129" s="108" t="str">
        <f t="shared" si="48"/>
        <v>Krankheit</v>
      </c>
    </row>
    <row r="3130" spans="20:20" x14ac:dyDescent="0.2">
      <c r="T3130" s="108" t="str">
        <f t="shared" si="48"/>
        <v>Krankheit</v>
      </c>
    </row>
    <row r="3131" spans="20:20" x14ac:dyDescent="0.2">
      <c r="T3131" s="108" t="str">
        <f t="shared" si="48"/>
        <v>Krankheit</v>
      </c>
    </row>
    <row r="3132" spans="20:20" x14ac:dyDescent="0.2">
      <c r="T3132" s="108" t="str">
        <f t="shared" si="48"/>
        <v>Krankheit</v>
      </c>
    </row>
    <row r="3133" spans="20:20" x14ac:dyDescent="0.2">
      <c r="T3133" s="108" t="str">
        <f t="shared" si="48"/>
        <v>Krankheit</v>
      </c>
    </row>
    <row r="3134" spans="20:20" x14ac:dyDescent="0.2">
      <c r="T3134" s="108" t="str">
        <f t="shared" si="48"/>
        <v>Krankheit</v>
      </c>
    </row>
    <row r="3135" spans="20:20" x14ac:dyDescent="0.2">
      <c r="T3135" s="108" t="str">
        <f t="shared" si="48"/>
        <v>Krankheit</v>
      </c>
    </row>
    <row r="3136" spans="20:20" x14ac:dyDescent="0.2">
      <c r="T3136" s="108" t="str">
        <f t="shared" si="48"/>
        <v>Krankheit</v>
      </c>
    </row>
    <row r="3137" spans="20:20" x14ac:dyDescent="0.2">
      <c r="T3137" s="108" t="str">
        <f t="shared" si="48"/>
        <v>Krankheit</v>
      </c>
    </row>
    <row r="3138" spans="20:20" x14ac:dyDescent="0.2">
      <c r="T3138" s="108" t="str">
        <f t="shared" si="48"/>
        <v>Krankheit</v>
      </c>
    </row>
    <row r="3139" spans="20:20" x14ac:dyDescent="0.2">
      <c r="T3139" s="108" t="str">
        <f t="shared" ref="T3139:T3202" si="49">IF(OR(O3139="KLV A IV",O3139="KLV B IV",O3139="KLV C IV"),"IV",IF(OR(O3139="KLV A UV",O3139="KLV B UV",O3139="KLV C UV"),"Unfall","Krankheit"))</f>
        <v>Krankheit</v>
      </c>
    </row>
    <row r="3140" spans="20:20" x14ac:dyDescent="0.2">
      <c r="T3140" s="108" t="str">
        <f t="shared" si="49"/>
        <v>Krankheit</v>
      </c>
    </row>
    <row r="3141" spans="20:20" x14ac:dyDescent="0.2">
      <c r="T3141" s="108" t="str">
        <f t="shared" si="49"/>
        <v>Krankheit</v>
      </c>
    </row>
    <row r="3142" spans="20:20" x14ac:dyDescent="0.2">
      <c r="T3142" s="108" t="str">
        <f t="shared" si="49"/>
        <v>Krankheit</v>
      </c>
    </row>
    <row r="3143" spans="20:20" x14ac:dyDescent="0.2">
      <c r="T3143" s="108" t="str">
        <f t="shared" si="49"/>
        <v>Krankheit</v>
      </c>
    </row>
    <row r="3144" spans="20:20" x14ac:dyDescent="0.2">
      <c r="T3144" s="108" t="str">
        <f t="shared" si="49"/>
        <v>Krankheit</v>
      </c>
    </row>
    <row r="3145" spans="20:20" x14ac:dyDescent="0.2">
      <c r="T3145" s="108" t="str">
        <f t="shared" si="49"/>
        <v>Krankheit</v>
      </c>
    </row>
    <row r="3146" spans="20:20" x14ac:dyDescent="0.2">
      <c r="T3146" s="108" t="str">
        <f t="shared" si="49"/>
        <v>Krankheit</v>
      </c>
    </row>
    <row r="3147" spans="20:20" x14ac:dyDescent="0.2">
      <c r="T3147" s="108" t="str">
        <f t="shared" si="49"/>
        <v>Krankheit</v>
      </c>
    </row>
    <row r="3148" spans="20:20" x14ac:dyDescent="0.2">
      <c r="T3148" s="108" t="str">
        <f t="shared" si="49"/>
        <v>Krankheit</v>
      </c>
    </row>
    <row r="3149" spans="20:20" x14ac:dyDescent="0.2">
      <c r="T3149" s="108" t="str">
        <f t="shared" si="49"/>
        <v>Krankheit</v>
      </c>
    </row>
    <row r="3150" spans="20:20" x14ac:dyDescent="0.2">
      <c r="T3150" s="108" t="str">
        <f t="shared" si="49"/>
        <v>Krankheit</v>
      </c>
    </row>
    <row r="3151" spans="20:20" x14ac:dyDescent="0.2">
      <c r="T3151" s="108" t="str">
        <f t="shared" si="49"/>
        <v>Krankheit</v>
      </c>
    </row>
    <row r="3152" spans="20:20" x14ac:dyDescent="0.2">
      <c r="T3152" s="108" t="str">
        <f t="shared" si="49"/>
        <v>Krankheit</v>
      </c>
    </row>
    <row r="3153" spans="20:20" x14ac:dyDescent="0.2">
      <c r="T3153" s="108" t="str">
        <f t="shared" si="49"/>
        <v>Krankheit</v>
      </c>
    </row>
    <row r="3154" spans="20:20" x14ac:dyDescent="0.2">
      <c r="T3154" s="108" t="str">
        <f t="shared" si="49"/>
        <v>Krankheit</v>
      </c>
    </row>
    <row r="3155" spans="20:20" x14ac:dyDescent="0.2">
      <c r="T3155" s="108" t="str">
        <f t="shared" si="49"/>
        <v>Krankheit</v>
      </c>
    </row>
    <row r="3156" spans="20:20" x14ac:dyDescent="0.2">
      <c r="T3156" s="108" t="str">
        <f t="shared" si="49"/>
        <v>Krankheit</v>
      </c>
    </row>
    <row r="3157" spans="20:20" x14ac:dyDescent="0.2">
      <c r="T3157" s="108" t="str">
        <f t="shared" si="49"/>
        <v>Krankheit</v>
      </c>
    </row>
    <row r="3158" spans="20:20" x14ac:dyDescent="0.2">
      <c r="T3158" s="108" t="str">
        <f t="shared" si="49"/>
        <v>Krankheit</v>
      </c>
    </row>
    <row r="3159" spans="20:20" x14ac:dyDescent="0.2">
      <c r="T3159" s="108" t="str">
        <f t="shared" si="49"/>
        <v>Krankheit</v>
      </c>
    </row>
    <row r="3160" spans="20:20" x14ac:dyDescent="0.2">
      <c r="T3160" s="108" t="str">
        <f t="shared" si="49"/>
        <v>Krankheit</v>
      </c>
    </row>
    <row r="3161" spans="20:20" x14ac:dyDescent="0.2">
      <c r="T3161" s="108" t="str">
        <f t="shared" si="49"/>
        <v>Krankheit</v>
      </c>
    </row>
    <row r="3162" spans="20:20" x14ac:dyDescent="0.2">
      <c r="T3162" s="108" t="str">
        <f t="shared" si="49"/>
        <v>Krankheit</v>
      </c>
    </row>
    <row r="3163" spans="20:20" x14ac:dyDescent="0.2">
      <c r="T3163" s="108" t="str">
        <f t="shared" si="49"/>
        <v>Krankheit</v>
      </c>
    </row>
    <row r="3164" spans="20:20" x14ac:dyDescent="0.2">
      <c r="T3164" s="108" t="str">
        <f t="shared" si="49"/>
        <v>Krankheit</v>
      </c>
    </row>
    <row r="3165" spans="20:20" x14ac:dyDescent="0.2">
      <c r="T3165" s="108" t="str">
        <f t="shared" si="49"/>
        <v>Krankheit</v>
      </c>
    </row>
    <row r="3166" spans="20:20" x14ac:dyDescent="0.2">
      <c r="T3166" s="108" t="str">
        <f t="shared" si="49"/>
        <v>Krankheit</v>
      </c>
    </row>
    <row r="3167" spans="20:20" x14ac:dyDescent="0.2">
      <c r="T3167" s="108" t="str">
        <f t="shared" si="49"/>
        <v>Krankheit</v>
      </c>
    </row>
    <row r="3168" spans="20:20" x14ac:dyDescent="0.2">
      <c r="T3168" s="108" t="str">
        <f t="shared" si="49"/>
        <v>Krankheit</v>
      </c>
    </row>
    <row r="3169" spans="20:20" x14ac:dyDescent="0.2">
      <c r="T3169" s="108" t="str">
        <f t="shared" si="49"/>
        <v>Krankheit</v>
      </c>
    </row>
    <row r="3170" spans="20:20" x14ac:dyDescent="0.2">
      <c r="T3170" s="108" t="str">
        <f t="shared" si="49"/>
        <v>Krankheit</v>
      </c>
    </row>
    <row r="3171" spans="20:20" x14ac:dyDescent="0.2">
      <c r="T3171" s="108" t="str">
        <f t="shared" si="49"/>
        <v>Krankheit</v>
      </c>
    </row>
    <row r="3172" spans="20:20" x14ac:dyDescent="0.2">
      <c r="T3172" s="108" t="str">
        <f t="shared" si="49"/>
        <v>Krankheit</v>
      </c>
    </row>
    <row r="3173" spans="20:20" x14ac:dyDescent="0.2">
      <c r="T3173" s="108" t="str">
        <f t="shared" si="49"/>
        <v>Krankheit</v>
      </c>
    </row>
    <row r="3174" spans="20:20" x14ac:dyDescent="0.2">
      <c r="T3174" s="108" t="str">
        <f t="shared" si="49"/>
        <v>Krankheit</v>
      </c>
    </row>
    <row r="3175" spans="20:20" x14ac:dyDescent="0.2">
      <c r="T3175" s="108" t="str">
        <f t="shared" si="49"/>
        <v>Krankheit</v>
      </c>
    </row>
    <row r="3176" spans="20:20" x14ac:dyDescent="0.2">
      <c r="T3176" s="108" t="str">
        <f t="shared" si="49"/>
        <v>Krankheit</v>
      </c>
    </row>
    <row r="3177" spans="20:20" x14ac:dyDescent="0.2">
      <c r="T3177" s="108" t="str">
        <f t="shared" si="49"/>
        <v>Krankheit</v>
      </c>
    </row>
    <row r="3178" spans="20:20" x14ac:dyDescent="0.2">
      <c r="T3178" s="108" t="str">
        <f t="shared" si="49"/>
        <v>Krankheit</v>
      </c>
    </row>
    <row r="3179" spans="20:20" x14ac:dyDescent="0.2">
      <c r="T3179" s="108" t="str">
        <f t="shared" si="49"/>
        <v>Krankheit</v>
      </c>
    </row>
    <row r="3180" spans="20:20" x14ac:dyDescent="0.2">
      <c r="T3180" s="108" t="str">
        <f t="shared" si="49"/>
        <v>Krankheit</v>
      </c>
    </row>
    <row r="3181" spans="20:20" x14ac:dyDescent="0.2">
      <c r="T3181" s="108" t="str">
        <f t="shared" si="49"/>
        <v>Krankheit</v>
      </c>
    </row>
    <row r="3182" spans="20:20" x14ac:dyDescent="0.2">
      <c r="T3182" s="108" t="str">
        <f t="shared" si="49"/>
        <v>Krankheit</v>
      </c>
    </row>
    <row r="3183" spans="20:20" x14ac:dyDescent="0.2">
      <c r="T3183" s="108" t="str">
        <f t="shared" si="49"/>
        <v>Krankheit</v>
      </c>
    </row>
    <row r="3184" spans="20:20" x14ac:dyDescent="0.2">
      <c r="T3184" s="108" t="str">
        <f t="shared" si="49"/>
        <v>Krankheit</v>
      </c>
    </row>
    <row r="3185" spans="20:20" x14ac:dyDescent="0.2">
      <c r="T3185" s="108" t="str">
        <f t="shared" si="49"/>
        <v>Krankheit</v>
      </c>
    </row>
    <row r="3186" spans="20:20" x14ac:dyDescent="0.2">
      <c r="T3186" s="108" t="str">
        <f t="shared" si="49"/>
        <v>Krankheit</v>
      </c>
    </row>
    <row r="3187" spans="20:20" x14ac:dyDescent="0.2">
      <c r="T3187" s="108" t="str">
        <f t="shared" si="49"/>
        <v>Krankheit</v>
      </c>
    </row>
    <row r="3188" spans="20:20" x14ac:dyDescent="0.2">
      <c r="T3188" s="108" t="str">
        <f t="shared" si="49"/>
        <v>Krankheit</v>
      </c>
    </row>
    <row r="3189" spans="20:20" x14ac:dyDescent="0.2">
      <c r="T3189" s="108" t="str">
        <f t="shared" si="49"/>
        <v>Krankheit</v>
      </c>
    </row>
    <row r="3190" spans="20:20" x14ac:dyDescent="0.2">
      <c r="T3190" s="108" t="str">
        <f t="shared" si="49"/>
        <v>Krankheit</v>
      </c>
    </row>
    <row r="3191" spans="20:20" x14ac:dyDescent="0.2">
      <c r="T3191" s="108" t="str">
        <f t="shared" si="49"/>
        <v>Krankheit</v>
      </c>
    </row>
    <row r="3192" spans="20:20" x14ac:dyDescent="0.2">
      <c r="T3192" s="108" t="str">
        <f t="shared" si="49"/>
        <v>Krankheit</v>
      </c>
    </row>
    <row r="3193" spans="20:20" x14ac:dyDescent="0.2">
      <c r="T3193" s="108" t="str">
        <f t="shared" si="49"/>
        <v>Krankheit</v>
      </c>
    </row>
    <row r="3194" spans="20:20" x14ac:dyDescent="0.2">
      <c r="T3194" s="108" t="str">
        <f t="shared" si="49"/>
        <v>Krankheit</v>
      </c>
    </row>
    <row r="3195" spans="20:20" x14ac:dyDescent="0.2">
      <c r="T3195" s="108" t="str">
        <f t="shared" si="49"/>
        <v>Krankheit</v>
      </c>
    </row>
    <row r="3196" spans="20:20" x14ac:dyDescent="0.2">
      <c r="T3196" s="108" t="str">
        <f t="shared" si="49"/>
        <v>Krankheit</v>
      </c>
    </row>
    <row r="3197" spans="20:20" x14ac:dyDescent="0.2">
      <c r="T3197" s="108" t="str">
        <f t="shared" si="49"/>
        <v>Krankheit</v>
      </c>
    </row>
    <row r="3198" spans="20:20" x14ac:dyDescent="0.2">
      <c r="T3198" s="108" t="str">
        <f t="shared" si="49"/>
        <v>Krankheit</v>
      </c>
    </row>
    <row r="3199" spans="20:20" x14ac:dyDescent="0.2">
      <c r="T3199" s="108" t="str">
        <f t="shared" si="49"/>
        <v>Krankheit</v>
      </c>
    </row>
    <row r="3200" spans="20:20" x14ac:dyDescent="0.2">
      <c r="T3200" s="108" t="str">
        <f t="shared" si="49"/>
        <v>Krankheit</v>
      </c>
    </row>
    <row r="3201" spans="20:20" x14ac:dyDescent="0.2">
      <c r="T3201" s="108" t="str">
        <f t="shared" si="49"/>
        <v>Krankheit</v>
      </c>
    </row>
    <row r="3202" spans="20:20" x14ac:dyDescent="0.2">
      <c r="T3202" s="108" t="str">
        <f t="shared" si="49"/>
        <v>Krankheit</v>
      </c>
    </row>
    <row r="3203" spans="20:20" x14ac:dyDescent="0.2">
      <c r="T3203" s="108" t="str">
        <f t="shared" ref="T3203:T3266" si="50">IF(OR(O3203="KLV A IV",O3203="KLV B IV",O3203="KLV C IV"),"IV",IF(OR(O3203="KLV A UV",O3203="KLV B UV",O3203="KLV C UV"),"Unfall","Krankheit"))</f>
        <v>Krankheit</v>
      </c>
    </row>
    <row r="3204" spans="20:20" x14ac:dyDescent="0.2">
      <c r="T3204" s="108" t="str">
        <f t="shared" si="50"/>
        <v>Krankheit</v>
      </c>
    </row>
    <row r="3205" spans="20:20" x14ac:dyDescent="0.2">
      <c r="T3205" s="108" t="str">
        <f t="shared" si="50"/>
        <v>Krankheit</v>
      </c>
    </row>
    <row r="3206" spans="20:20" x14ac:dyDescent="0.2">
      <c r="T3206" s="108" t="str">
        <f t="shared" si="50"/>
        <v>Krankheit</v>
      </c>
    </row>
    <row r="3207" spans="20:20" x14ac:dyDescent="0.2">
      <c r="T3207" s="108" t="str">
        <f t="shared" si="50"/>
        <v>Krankheit</v>
      </c>
    </row>
    <row r="3208" spans="20:20" x14ac:dyDescent="0.2">
      <c r="T3208" s="108" t="str">
        <f t="shared" si="50"/>
        <v>Krankheit</v>
      </c>
    </row>
    <row r="3209" spans="20:20" x14ac:dyDescent="0.2">
      <c r="T3209" s="108" t="str">
        <f t="shared" si="50"/>
        <v>Krankheit</v>
      </c>
    </row>
    <row r="3210" spans="20:20" x14ac:dyDescent="0.2">
      <c r="T3210" s="108" t="str">
        <f t="shared" si="50"/>
        <v>Krankheit</v>
      </c>
    </row>
    <row r="3211" spans="20:20" x14ac:dyDescent="0.2">
      <c r="T3211" s="108" t="str">
        <f t="shared" si="50"/>
        <v>Krankheit</v>
      </c>
    </row>
    <row r="3212" spans="20:20" x14ac:dyDescent="0.2">
      <c r="T3212" s="108" t="str">
        <f t="shared" si="50"/>
        <v>Krankheit</v>
      </c>
    </row>
    <row r="3213" spans="20:20" x14ac:dyDescent="0.2">
      <c r="T3213" s="108" t="str">
        <f t="shared" si="50"/>
        <v>Krankheit</v>
      </c>
    </row>
    <row r="3214" spans="20:20" x14ac:dyDescent="0.2">
      <c r="T3214" s="108" t="str">
        <f t="shared" si="50"/>
        <v>Krankheit</v>
      </c>
    </row>
    <row r="3215" spans="20:20" x14ac:dyDescent="0.2">
      <c r="T3215" s="108" t="str">
        <f t="shared" si="50"/>
        <v>Krankheit</v>
      </c>
    </row>
    <row r="3216" spans="20:20" x14ac:dyDescent="0.2">
      <c r="T3216" s="108" t="str">
        <f t="shared" si="50"/>
        <v>Krankheit</v>
      </c>
    </row>
    <row r="3217" spans="20:20" x14ac:dyDescent="0.2">
      <c r="T3217" s="108" t="str">
        <f t="shared" si="50"/>
        <v>Krankheit</v>
      </c>
    </row>
    <row r="3218" spans="20:20" x14ac:dyDescent="0.2">
      <c r="T3218" s="108" t="str">
        <f t="shared" si="50"/>
        <v>Krankheit</v>
      </c>
    </row>
    <row r="3219" spans="20:20" x14ac:dyDescent="0.2">
      <c r="T3219" s="108" t="str">
        <f t="shared" si="50"/>
        <v>Krankheit</v>
      </c>
    </row>
    <row r="3220" spans="20:20" x14ac:dyDescent="0.2">
      <c r="T3220" s="108" t="str">
        <f t="shared" si="50"/>
        <v>Krankheit</v>
      </c>
    </row>
    <row r="3221" spans="20:20" x14ac:dyDescent="0.2">
      <c r="T3221" s="108" t="str">
        <f t="shared" si="50"/>
        <v>Krankheit</v>
      </c>
    </row>
    <row r="3222" spans="20:20" x14ac:dyDescent="0.2">
      <c r="T3222" s="108" t="str">
        <f t="shared" si="50"/>
        <v>Krankheit</v>
      </c>
    </row>
    <row r="3223" spans="20:20" x14ac:dyDescent="0.2">
      <c r="T3223" s="108" t="str">
        <f t="shared" si="50"/>
        <v>Krankheit</v>
      </c>
    </row>
    <row r="3224" spans="20:20" x14ac:dyDescent="0.2">
      <c r="T3224" s="108" t="str">
        <f t="shared" si="50"/>
        <v>Krankheit</v>
      </c>
    </row>
    <row r="3225" spans="20:20" x14ac:dyDescent="0.2">
      <c r="T3225" s="108" t="str">
        <f t="shared" si="50"/>
        <v>Krankheit</v>
      </c>
    </row>
    <row r="3226" spans="20:20" x14ac:dyDescent="0.2">
      <c r="T3226" s="108" t="str">
        <f t="shared" si="50"/>
        <v>Krankheit</v>
      </c>
    </row>
    <row r="3227" spans="20:20" x14ac:dyDescent="0.2">
      <c r="T3227" s="108" t="str">
        <f t="shared" si="50"/>
        <v>Krankheit</v>
      </c>
    </row>
    <row r="3228" spans="20:20" x14ac:dyDescent="0.2">
      <c r="T3228" s="108" t="str">
        <f t="shared" si="50"/>
        <v>Krankheit</v>
      </c>
    </row>
    <row r="3229" spans="20:20" x14ac:dyDescent="0.2">
      <c r="T3229" s="108" t="str">
        <f t="shared" si="50"/>
        <v>Krankheit</v>
      </c>
    </row>
    <row r="3230" spans="20:20" x14ac:dyDescent="0.2">
      <c r="T3230" s="108" t="str">
        <f t="shared" si="50"/>
        <v>Krankheit</v>
      </c>
    </row>
    <row r="3231" spans="20:20" x14ac:dyDescent="0.2">
      <c r="T3231" s="108" t="str">
        <f t="shared" si="50"/>
        <v>Krankheit</v>
      </c>
    </row>
    <row r="3232" spans="20:20" x14ac:dyDescent="0.2">
      <c r="T3232" s="108" t="str">
        <f t="shared" si="50"/>
        <v>Krankheit</v>
      </c>
    </row>
    <row r="3233" spans="20:20" x14ac:dyDescent="0.2">
      <c r="T3233" s="108" t="str">
        <f t="shared" si="50"/>
        <v>Krankheit</v>
      </c>
    </row>
    <row r="3234" spans="20:20" x14ac:dyDescent="0.2">
      <c r="T3234" s="108" t="str">
        <f t="shared" si="50"/>
        <v>Krankheit</v>
      </c>
    </row>
    <row r="3235" spans="20:20" x14ac:dyDescent="0.2">
      <c r="T3235" s="108" t="str">
        <f t="shared" si="50"/>
        <v>Krankheit</v>
      </c>
    </row>
    <row r="3236" spans="20:20" x14ac:dyDescent="0.2">
      <c r="T3236" s="108" t="str">
        <f t="shared" si="50"/>
        <v>Krankheit</v>
      </c>
    </row>
    <row r="3237" spans="20:20" x14ac:dyDescent="0.2">
      <c r="T3237" s="108" t="str">
        <f t="shared" si="50"/>
        <v>Krankheit</v>
      </c>
    </row>
    <row r="3238" spans="20:20" x14ac:dyDescent="0.2">
      <c r="T3238" s="108" t="str">
        <f t="shared" si="50"/>
        <v>Krankheit</v>
      </c>
    </row>
    <row r="3239" spans="20:20" x14ac:dyDescent="0.2">
      <c r="T3239" s="108" t="str">
        <f t="shared" si="50"/>
        <v>Krankheit</v>
      </c>
    </row>
    <row r="3240" spans="20:20" x14ac:dyDescent="0.2">
      <c r="T3240" s="108" t="str">
        <f t="shared" si="50"/>
        <v>Krankheit</v>
      </c>
    </row>
    <row r="3241" spans="20:20" x14ac:dyDescent="0.2">
      <c r="T3241" s="108" t="str">
        <f t="shared" si="50"/>
        <v>Krankheit</v>
      </c>
    </row>
    <row r="3242" spans="20:20" x14ac:dyDescent="0.2">
      <c r="T3242" s="108" t="str">
        <f t="shared" si="50"/>
        <v>Krankheit</v>
      </c>
    </row>
    <row r="3243" spans="20:20" x14ac:dyDescent="0.2">
      <c r="T3243" s="108" t="str">
        <f t="shared" si="50"/>
        <v>Krankheit</v>
      </c>
    </row>
    <row r="3244" spans="20:20" x14ac:dyDescent="0.2">
      <c r="T3244" s="108" t="str">
        <f t="shared" si="50"/>
        <v>Krankheit</v>
      </c>
    </row>
    <row r="3245" spans="20:20" x14ac:dyDescent="0.2">
      <c r="T3245" s="108" t="str">
        <f t="shared" si="50"/>
        <v>Krankheit</v>
      </c>
    </row>
    <row r="3246" spans="20:20" x14ac:dyDescent="0.2">
      <c r="T3246" s="108" t="str">
        <f t="shared" si="50"/>
        <v>Krankheit</v>
      </c>
    </row>
    <row r="3247" spans="20:20" x14ac:dyDescent="0.2">
      <c r="T3247" s="108" t="str">
        <f t="shared" si="50"/>
        <v>Krankheit</v>
      </c>
    </row>
    <row r="3248" spans="20:20" x14ac:dyDescent="0.2">
      <c r="T3248" s="108" t="str">
        <f t="shared" si="50"/>
        <v>Krankheit</v>
      </c>
    </row>
    <row r="3249" spans="20:20" x14ac:dyDescent="0.2">
      <c r="T3249" s="108" t="str">
        <f t="shared" si="50"/>
        <v>Krankheit</v>
      </c>
    </row>
    <row r="3250" spans="20:20" x14ac:dyDescent="0.2">
      <c r="T3250" s="108" t="str">
        <f t="shared" si="50"/>
        <v>Krankheit</v>
      </c>
    </row>
    <row r="3251" spans="20:20" x14ac:dyDescent="0.2">
      <c r="T3251" s="108" t="str">
        <f t="shared" si="50"/>
        <v>Krankheit</v>
      </c>
    </row>
    <row r="3252" spans="20:20" x14ac:dyDescent="0.2">
      <c r="T3252" s="108" t="str">
        <f t="shared" si="50"/>
        <v>Krankheit</v>
      </c>
    </row>
    <row r="3253" spans="20:20" x14ac:dyDescent="0.2">
      <c r="T3253" s="108" t="str">
        <f t="shared" si="50"/>
        <v>Krankheit</v>
      </c>
    </row>
    <row r="3254" spans="20:20" x14ac:dyDescent="0.2">
      <c r="T3254" s="108" t="str">
        <f t="shared" si="50"/>
        <v>Krankheit</v>
      </c>
    </row>
    <row r="3255" spans="20:20" x14ac:dyDescent="0.2">
      <c r="T3255" s="108" t="str">
        <f t="shared" si="50"/>
        <v>Krankheit</v>
      </c>
    </row>
    <row r="3256" spans="20:20" x14ac:dyDescent="0.2">
      <c r="T3256" s="108" t="str">
        <f t="shared" si="50"/>
        <v>Krankheit</v>
      </c>
    </row>
    <row r="3257" spans="20:20" x14ac:dyDescent="0.2">
      <c r="T3257" s="108" t="str">
        <f t="shared" si="50"/>
        <v>Krankheit</v>
      </c>
    </row>
    <row r="3258" spans="20:20" x14ac:dyDescent="0.2">
      <c r="T3258" s="108" t="str">
        <f t="shared" si="50"/>
        <v>Krankheit</v>
      </c>
    </row>
    <row r="3259" spans="20:20" x14ac:dyDescent="0.2">
      <c r="T3259" s="108" t="str">
        <f t="shared" si="50"/>
        <v>Krankheit</v>
      </c>
    </row>
    <row r="3260" spans="20:20" x14ac:dyDescent="0.2">
      <c r="T3260" s="108" t="str">
        <f t="shared" si="50"/>
        <v>Krankheit</v>
      </c>
    </row>
    <row r="3261" spans="20:20" x14ac:dyDescent="0.2">
      <c r="T3261" s="108" t="str">
        <f t="shared" si="50"/>
        <v>Krankheit</v>
      </c>
    </row>
    <row r="3262" spans="20:20" x14ac:dyDescent="0.2">
      <c r="T3262" s="108" t="str">
        <f t="shared" si="50"/>
        <v>Krankheit</v>
      </c>
    </row>
    <row r="3263" spans="20:20" x14ac:dyDescent="0.2">
      <c r="T3263" s="108" t="str">
        <f t="shared" si="50"/>
        <v>Krankheit</v>
      </c>
    </row>
    <row r="3264" spans="20:20" x14ac:dyDescent="0.2">
      <c r="T3264" s="108" t="str">
        <f t="shared" si="50"/>
        <v>Krankheit</v>
      </c>
    </row>
    <row r="3265" spans="20:20" x14ac:dyDescent="0.2">
      <c r="T3265" s="108" t="str">
        <f t="shared" si="50"/>
        <v>Krankheit</v>
      </c>
    </row>
    <row r="3266" spans="20:20" x14ac:dyDescent="0.2">
      <c r="T3266" s="108" t="str">
        <f t="shared" si="50"/>
        <v>Krankheit</v>
      </c>
    </row>
    <row r="3267" spans="20:20" x14ac:dyDescent="0.2">
      <c r="T3267" s="108" t="str">
        <f t="shared" ref="T3267:T3330" si="51">IF(OR(O3267="KLV A IV",O3267="KLV B IV",O3267="KLV C IV"),"IV",IF(OR(O3267="KLV A UV",O3267="KLV B UV",O3267="KLV C UV"),"Unfall","Krankheit"))</f>
        <v>Krankheit</v>
      </c>
    </row>
    <row r="3268" spans="20:20" x14ac:dyDescent="0.2">
      <c r="T3268" s="108" t="str">
        <f t="shared" si="51"/>
        <v>Krankheit</v>
      </c>
    </row>
    <row r="3269" spans="20:20" x14ac:dyDescent="0.2">
      <c r="T3269" s="108" t="str">
        <f t="shared" si="51"/>
        <v>Krankheit</v>
      </c>
    </row>
    <row r="3270" spans="20:20" x14ac:dyDescent="0.2">
      <c r="T3270" s="108" t="str">
        <f t="shared" si="51"/>
        <v>Krankheit</v>
      </c>
    </row>
    <row r="3271" spans="20:20" x14ac:dyDescent="0.2">
      <c r="T3271" s="108" t="str">
        <f t="shared" si="51"/>
        <v>Krankheit</v>
      </c>
    </row>
    <row r="3272" spans="20:20" x14ac:dyDescent="0.2">
      <c r="T3272" s="108" t="str">
        <f t="shared" si="51"/>
        <v>Krankheit</v>
      </c>
    </row>
    <row r="3273" spans="20:20" x14ac:dyDescent="0.2">
      <c r="T3273" s="108" t="str">
        <f t="shared" si="51"/>
        <v>Krankheit</v>
      </c>
    </row>
    <row r="3274" spans="20:20" x14ac:dyDescent="0.2">
      <c r="T3274" s="108" t="str">
        <f t="shared" si="51"/>
        <v>Krankheit</v>
      </c>
    </row>
    <row r="3275" spans="20:20" x14ac:dyDescent="0.2">
      <c r="T3275" s="108" t="str">
        <f t="shared" si="51"/>
        <v>Krankheit</v>
      </c>
    </row>
    <row r="3276" spans="20:20" x14ac:dyDescent="0.2">
      <c r="T3276" s="108" t="str">
        <f t="shared" si="51"/>
        <v>Krankheit</v>
      </c>
    </row>
    <row r="3277" spans="20:20" x14ac:dyDescent="0.2">
      <c r="T3277" s="108" t="str">
        <f t="shared" si="51"/>
        <v>Krankheit</v>
      </c>
    </row>
    <row r="3278" spans="20:20" x14ac:dyDescent="0.2">
      <c r="T3278" s="108" t="str">
        <f t="shared" si="51"/>
        <v>Krankheit</v>
      </c>
    </row>
    <row r="3279" spans="20:20" x14ac:dyDescent="0.2">
      <c r="T3279" s="108" t="str">
        <f t="shared" si="51"/>
        <v>Krankheit</v>
      </c>
    </row>
    <row r="3280" spans="20:20" x14ac:dyDescent="0.2">
      <c r="T3280" s="108" t="str">
        <f t="shared" si="51"/>
        <v>Krankheit</v>
      </c>
    </row>
    <row r="3281" spans="20:20" x14ac:dyDescent="0.2">
      <c r="T3281" s="108" t="str">
        <f t="shared" si="51"/>
        <v>Krankheit</v>
      </c>
    </row>
    <row r="3282" spans="20:20" x14ac:dyDescent="0.2">
      <c r="T3282" s="108" t="str">
        <f t="shared" si="51"/>
        <v>Krankheit</v>
      </c>
    </row>
    <row r="3283" spans="20:20" x14ac:dyDescent="0.2">
      <c r="T3283" s="108" t="str">
        <f t="shared" si="51"/>
        <v>Krankheit</v>
      </c>
    </row>
    <row r="3284" spans="20:20" x14ac:dyDescent="0.2">
      <c r="T3284" s="108" t="str">
        <f t="shared" si="51"/>
        <v>Krankheit</v>
      </c>
    </row>
    <row r="3285" spans="20:20" x14ac:dyDescent="0.2">
      <c r="T3285" s="108" t="str">
        <f t="shared" si="51"/>
        <v>Krankheit</v>
      </c>
    </row>
    <row r="3286" spans="20:20" x14ac:dyDescent="0.2">
      <c r="T3286" s="108" t="str">
        <f t="shared" si="51"/>
        <v>Krankheit</v>
      </c>
    </row>
    <row r="3287" spans="20:20" x14ac:dyDescent="0.2">
      <c r="T3287" s="108" t="str">
        <f t="shared" si="51"/>
        <v>Krankheit</v>
      </c>
    </row>
    <row r="3288" spans="20:20" x14ac:dyDescent="0.2">
      <c r="T3288" s="108" t="str">
        <f t="shared" si="51"/>
        <v>Krankheit</v>
      </c>
    </row>
    <row r="3289" spans="20:20" x14ac:dyDescent="0.2">
      <c r="T3289" s="108" t="str">
        <f t="shared" si="51"/>
        <v>Krankheit</v>
      </c>
    </row>
    <row r="3290" spans="20:20" x14ac:dyDescent="0.2">
      <c r="T3290" s="108" t="str">
        <f t="shared" si="51"/>
        <v>Krankheit</v>
      </c>
    </row>
    <row r="3291" spans="20:20" x14ac:dyDescent="0.2">
      <c r="T3291" s="108" t="str">
        <f t="shared" si="51"/>
        <v>Krankheit</v>
      </c>
    </row>
    <row r="3292" spans="20:20" x14ac:dyDescent="0.2">
      <c r="T3292" s="108" t="str">
        <f t="shared" si="51"/>
        <v>Krankheit</v>
      </c>
    </row>
    <row r="3293" spans="20:20" x14ac:dyDescent="0.2">
      <c r="T3293" s="108" t="str">
        <f t="shared" si="51"/>
        <v>Krankheit</v>
      </c>
    </row>
    <row r="3294" spans="20:20" x14ac:dyDescent="0.2">
      <c r="T3294" s="108" t="str">
        <f t="shared" si="51"/>
        <v>Krankheit</v>
      </c>
    </row>
    <row r="3295" spans="20:20" x14ac:dyDescent="0.2">
      <c r="T3295" s="108" t="str">
        <f t="shared" si="51"/>
        <v>Krankheit</v>
      </c>
    </row>
    <row r="3296" spans="20:20" x14ac:dyDescent="0.2">
      <c r="T3296" s="108" t="str">
        <f t="shared" si="51"/>
        <v>Krankheit</v>
      </c>
    </row>
    <row r="3297" spans="20:20" x14ac:dyDescent="0.2">
      <c r="T3297" s="108" t="str">
        <f t="shared" si="51"/>
        <v>Krankheit</v>
      </c>
    </row>
    <row r="3298" spans="20:20" x14ac:dyDescent="0.2">
      <c r="T3298" s="108" t="str">
        <f t="shared" si="51"/>
        <v>Krankheit</v>
      </c>
    </row>
    <row r="3299" spans="20:20" x14ac:dyDescent="0.2">
      <c r="T3299" s="108" t="str">
        <f t="shared" si="51"/>
        <v>Krankheit</v>
      </c>
    </row>
    <row r="3300" spans="20:20" x14ac:dyDescent="0.2">
      <c r="T3300" s="108" t="str">
        <f t="shared" si="51"/>
        <v>Krankheit</v>
      </c>
    </row>
    <row r="3301" spans="20:20" x14ac:dyDescent="0.2">
      <c r="T3301" s="108" t="str">
        <f t="shared" si="51"/>
        <v>Krankheit</v>
      </c>
    </row>
    <row r="3302" spans="20:20" x14ac:dyDescent="0.2">
      <c r="T3302" s="108" t="str">
        <f t="shared" si="51"/>
        <v>Krankheit</v>
      </c>
    </row>
    <row r="3303" spans="20:20" x14ac:dyDescent="0.2">
      <c r="T3303" s="108" t="str">
        <f t="shared" si="51"/>
        <v>Krankheit</v>
      </c>
    </row>
    <row r="3304" spans="20:20" x14ac:dyDescent="0.2">
      <c r="T3304" s="108" t="str">
        <f t="shared" si="51"/>
        <v>Krankheit</v>
      </c>
    </row>
    <row r="3305" spans="20:20" x14ac:dyDescent="0.2">
      <c r="T3305" s="108" t="str">
        <f t="shared" si="51"/>
        <v>Krankheit</v>
      </c>
    </row>
    <row r="3306" spans="20:20" x14ac:dyDescent="0.2">
      <c r="T3306" s="108" t="str">
        <f t="shared" si="51"/>
        <v>Krankheit</v>
      </c>
    </row>
    <row r="3307" spans="20:20" x14ac:dyDescent="0.2">
      <c r="T3307" s="108" t="str">
        <f t="shared" si="51"/>
        <v>Krankheit</v>
      </c>
    </row>
    <row r="3308" spans="20:20" x14ac:dyDescent="0.2">
      <c r="T3308" s="108" t="str">
        <f t="shared" si="51"/>
        <v>Krankheit</v>
      </c>
    </row>
    <row r="3309" spans="20:20" x14ac:dyDescent="0.2">
      <c r="T3309" s="108" t="str">
        <f t="shared" si="51"/>
        <v>Krankheit</v>
      </c>
    </row>
    <row r="3310" spans="20:20" x14ac:dyDescent="0.2">
      <c r="T3310" s="108" t="str">
        <f t="shared" si="51"/>
        <v>Krankheit</v>
      </c>
    </row>
    <row r="3311" spans="20:20" x14ac:dyDescent="0.2">
      <c r="T3311" s="108" t="str">
        <f t="shared" si="51"/>
        <v>Krankheit</v>
      </c>
    </row>
    <row r="3312" spans="20:20" x14ac:dyDescent="0.2">
      <c r="T3312" s="108" t="str">
        <f t="shared" si="51"/>
        <v>Krankheit</v>
      </c>
    </row>
    <row r="3313" spans="20:20" x14ac:dyDescent="0.2">
      <c r="T3313" s="108" t="str">
        <f t="shared" si="51"/>
        <v>Krankheit</v>
      </c>
    </row>
    <row r="3314" spans="20:20" x14ac:dyDescent="0.2">
      <c r="T3314" s="108" t="str">
        <f t="shared" si="51"/>
        <v>Krankheit</v>
      </c>
    </row>
    <row r="3315" spans="20:20" x14ac:dyDescent="0.2">
      <c r="T3315" s="108" t="str">
        <f t="shared" si="51"/>
        <v>Krankheit</v>
      </c>
    </row>
    <row r="3316" spans="20:20" x14ac:dyDescent="0.2">
      <c r="T3316" s="108" t="str">
        <f t="shared" si="51"/>
        <v>Krankheit</v>
      </c>
    </row>
    <row r="3317" spans="20:20" x14ac:dyDescent="0.2">
      <c r="T3317" s="108" t="str">
        <f t="shared" si="51"/>
        <v>Krankheit</v>
      </c>
    </row>
    <row r="3318" spans="20:20" x14ac:dyDescent="0.2">
      <c r="T3318" s="108" t="str">
        <f t="shared" si="51"/>
        <v>Krankheit</v>
      </c>
    </row>
    <row r="3319" spans="20:20" x14ac:dyDescent="0.2">
      <c r="T3319" s="108" t="str">
        <f t="shared" si="51"/>
        <v>Krankheit</v>
      </c>
    </row>
    <row r="3320" spans="20:20" x14ac:dyDescent="0.2">
      <c r="T3320" s="108" t="str">
        <f t="shared" si="51"/>
        <v>Krankheit</v>
      </c>
    </row>
    <row r="3321" spans="20:20" x14ac:dyDescent="0.2">
      <c r="T3321" s="108" t="str">
        <f t="shared" si="51"/>
        <v>Krankheit</v>
      </c>
    </row>
    <row r="3322" spans="20:20" x14ac:dyDescent="0.2">
      <c r="T3322" s="108" t="str">
        <f t="shared" si="51"/>
        <v>Krankheit</v>
      </c>
    </row>
    <row r="3323" spans="20:20" x14ac:dyDescent="0.2">
      <c r="T3323" s="108" t="str">
        <f t="shared" si="51"/>
        <v>Krankheit</v>
      </c>
    </row>
    <row r="3324" spans="20:20" x14ac:dyDescent="0.2">
      <c r="T3324" s="108" t="str">
        <f t="shared" si="51"/>
        <v>Krankheit</v>
      </c>
    </row>
    <row r="3325" spans="20:20" x14ac:dyDescent="0.2">
      <c r="T3325" s="108" t="str">
        <f t="shared" si="51"/>
        <v>Krankheit</v>
      </c>
    </row>
    <row r="3326" spans="20:20" x14ac:dyDescent="0.2">
      <c r="T3326" s="108" t="str">
        <f t="shared" si="51"/>
        <v>Krankheit</v>
      </c>
    </row>
    <row r="3327" spans="20:20" x14ac:dyDescent="0.2">
      <c r="T3327" s="108" t="str">
        <f t="shared" si="51"/>
        <v>Krankheit</v>
      </c>
    </row>
    <row r="3328" spans="20:20" x14ac:dyDescent="0.2">
      <c r="T3328" s="108" t="str">
        <f t="shared" si="51"/>
        <v>Krankheit</v>
      </c>
    </row>
    <row r="3329" spans="20:20" x14ac:dyDescent="0.2">
      <c r="T3329" s="108" t="str">
        <f t="shared" si="51"/>
        <v>Krankheit</v>
      </c>
    </row>
    <row r="3330" spans="20:20" x14ac:dyDescent="0.2">
      <c r="T3330" s="108" t="str">
        <f t="shared" si="51"/>
        <v>Krankheit</v>
      </c>
    </row>
    <row r="3331" spans="20:20" x14ac:dyDescent="0.2">
      <c r="T3331" s="108" t="str">
        <f t="shared" ref="T3331:T3394" si="52">IF(OR(O3331="KLV A IV",O3331="KLV B IV",O3331="KLV C IV"),"IV",IF(OR(O3331="KLV A UV",O3331="KLV B UV",O3331="KLV C UV"),"Unfall","Krankheit"))</f>
        <v>Krankheit</v>
      </c>
    </row>
    <row r="3332" spans="20:20" x14ac:dyDescent="0.2">
      <c r="T3332" s="108" t="str">
        <f t="shared" si="52"/>
        <v>Krankheit</v>
      </c>
    </row>
    <row r="3333" spans="20:20" x14ac:dyDescent="0.2">
      <c r="T3333" s="108" t="str">
        <f t="shared" si="52"/>
        <v>Krankheit</v>
      </c>
    </row>
    <row r="3334" spans="20:20" x14ac:dyDescent="0.2">
      <c r="T3334" s="108" t="str">
        <f t="shared" si="52"/>
        <v>Krankheit</v>
      </c>
    </row>
    <row r="3335" spans="20:20" x14ac:dyDescent="0.2">
      <c r="T3335" s="108" t="str">
        <f t="shared" si="52"/>
        <v>Krankheit</v>
      </c>
    </row>
    <row r="3336" spans="20:20" x14ac:dyDescent="0.2">
      <c r="T3336" s="108" t="str">
        <f t="shared" si="52"/>
        <v>Krankheit</v>
      </c>
    </row>
    <row r="3337" spans="20:20" x14ac:dyDescent="0.2">
      <c r="T3337" s="108" t="str">
        <f t="shared" si="52"/>
        <v>Krankheit</v>
      </c>
    </row>
    <row r="3338" spans="20:20" x14ac:dyDescent="0.2">
      <c r="T3338" s="108" t="str">
        <f t="shared" si="52"/>
        <v>Krankheit</v>
      </c>
    </row>
    <row r="3339" spans="20:20" x14ac:dyDescent="0.2">
      <c r="T3339" s="108" t="str">
        <f t="shared" si="52"/>
        <v>Krankheit</v>
      </c>
    </row>
    <row r="3340" spans="20:20" x14ac:dyDescent="0.2">
      <c r="T3340" s="108" t="str">
        <f t="shared" si="52"/>
        <v>Krankheit</v>
      </c>
    </row>
    <row r="3341" spans="20:20" x14ac:dyDescent="0.2">
      <c r="T3341" s="108" t="str">
        <f t="shared" si="52"/>
        <v>Krankheit</v>
      </c>
    </row>
    <row r="3342" spans="20:20" x14ac:dyDescent="0.2">
      <c r="T3342" s="108" t="str">
        <f t="shared" si="52"/>
        <v>Krankheit</v>
      </c>
    </row>
    <row r="3343" spans="20:20" x14ac:dyDescent="0.2">
      <c r="T3343" s="108" t="str">
        <f t="shared" si="52"/>
        <v>Krankheit</v>
      </c>
    </row>
    <row r="3344" spans="20:20" x14ac:dyDescent="0.2">
      <c r="T3344" s="108" t="str">
        <f t="shared" si="52"/>
        <v>Krankheit</v>
      </c>
    </row>
    <row r="3345" spans="20:20" x14ac:dyDescent="0.2">
      <c r="T3345" s="108" t="str">
        <f t="shared" si="52"/>
        <v>Krankheit</v>
      </c>
    </row>
    <row r="3346" spans="20:20" x14ac:dyDescent="0.2">
      <c r="T3346" s="108" t="str">
        <f t="shared" si="52"/>
        <v>Krankheit</v>
      </c>
    </row>
    <row r="3347" spans="20:20" x14ac:dyDescent="0.2">
      <c r="T3347" s="108" t="str">
        <f t="shared" si="52"/>
        <v>Krankheit</v>
      </c>
    </row>
    <row r="3348" spans="20:20" x14ac:dyDescent="0.2">
      <c r="T3348" s="108" t="str">
        <f t="shared" si="52"/>
        <v>Krankheit</v>
      </c>
    </row>
    <row r="3349" spans="20:20" x14ac:dyDescent="0.2">
      <c r="T3349" s="108" t="str">
        <f t="shared" si="52"/>
        <v>Krankheit</v>
      </c>
    </row>
    <row r="3350" spans="20:20" x14ac:dyDescent="0.2">
      <c r="T3350" s="108" t="str">
        <f t="shared" si="52"/>
        <v>Krankheit</v>
      </c>
    </row>
    <row r="3351" spans="20:20" x14ac:dyDescent="0.2">
      <c r="T3351" s="108" t="str">
        <f t="shared" si="52"/>
        <v>Krankheit</v>
      </c>
    </row>
    <row r="3352" spans="20:20" x14ac:dyDescent="0.2">
      <c r="T3352" s="108" t="str">
        <f t="shared" si="52"/>
        <v>Krankheit</v>
      </c>
    </row>
    <row r="3353" spans="20:20" x14ac:dyDescent="0.2">
      <c r="T3353" s="108" t="str">
        <f t="shared" si="52"/>
        <v>Krankheit</v>
      </c>
    </row>
    <row r="3354" spans="20:20" x14ac:dyDescent="0.2">
      <c r="T3354" s="108" t="str">
        <f t="shared" si="52"/>
        <v>Krankheit</v>
      </c>
    </row>
    <row r="3355" spans="20:20" x14ac:dyDescent="0.2">
      <c r="T3355" s="108" t="str">
        <f t="shared" si="52"/>
        <v>Krankheit</v>
      </c>
    </row>
    <row r="3356" spans="20:20" x14ac:dyDescent="0.2">
      <c r="T3356" s="108" t="str">
        <f t="shared" si="52"/>
        <v>Krankheit</v>
      </c>
    </row>
    <row r="3357" spans="20:20" x14ac:dyDescent="0.2">
      <c r="T3357" s="108" t="str">
        <f t="shared" si="52"/>
        <v>Krankheit</v>
      </c>
    </row>
    <row r="3358" spans="20:20" x14ac:dyDescent="0.2">
      <c r="T3358" s="108" t="str">
        <f t="shared" si="52"/>
        <v>Krankheit</v>
      </c>
    </row>
    <row r="3359" spans="20:20" x14ac:dyDescent="0.2">
      <c r="T3359" s="108" t="str">
        <f t="shared" si="52"/>
        <v>Krankheit</v>
      </c>
    </row>
    <row r="3360" spans="20:20" x14ac:dyDescent="0.2">
      <c r="T3360" s="108" t="str">
        <f t="shared" si="52"/>
        <v>Krankheit</v>
      </c>
    </row>
    <row r="3361" spans="20:20" x14ac:dyDescent="0.2">
      <c r="T3361" s="108" t="str">
        <f t="shared" si="52"/>
        <v>Krankheit</v>
      </c>
    </row>
    <row r="3362" spans="20:20" x14ac:dyDescent="0.2">
      <c r="T3362" s="108" t="str">
        <f t="shared" si="52"/>
        <v>Krankheit</v>
      </c>
    </row>
    <row r="3363" spans="20:20" x14ac:dyDescent="0.2">
      <c r="T3363" s="108" t="str">
        <f t="shared" si="52"/>
        <v>Krankheit</v>
      </c>
    </row>
    <row r="3364" spans="20:20" x14ac:dyDescent="0.2">
      <c r="T3364" s="108" t="str">
        <f t="shared" si="52"/>
        <v>Krankheit</v>
      </c>
    </row>
    <row r="3365" spans="20:20" x14ac:dyDescent="0.2">
      <c r="T3365" s="108" t="str">
        <f t="shared" si="52"/>
        <v>Krankheit</v>
      </c>
    </row>
    <row r="3366" spans="20:20" x14ac:dyDescent="0.2">
      <c r="T3366" s="108" t="str">
        <f t="shared" si="52"/>
        <v>Krankheit</v>
      </c>
    </row>
    <row r="3367" spans="20:20" x14ac:dyDescent="0.2">
      <c r="T3367" s="108" t="str">
        <f t="shared" si="52"/>
        <v>Krankheit</v>
      </c>
    </row>
    <row r="3368" spans="20:20" x14ac:dyDescent="0.2">
      <c r="T3368" s="108" t="str">
        <f t="shared" si="52"/>
        <v>Krankheit</v>
      </c>
    </row>
    <row r="3369" spans="20:20" x14ac:dyDescent="0.2">
      <c r="T3369" s="108" t="str">
        <f t="shared" si="52"/>
        <v>Krankheit</v>
      </c>
    </row>
    <row r="3370" spans="20:20" x14ac:dyDescent="0.2">
      <c r="T3370" s="108" t="str">
        <f t="shared" si="52"/>
        <v>Krankheit</v>
      </c>
    </row>
    <row r="3371" spans="20:20" x14ac:dyDescent="0.2">
      <c r="T3371" s="108" t="str">
        <f t="shared" si="52"/>
        <v>Krankheit</v>
      </c>
    </row>
    <row r="3372" spans="20:20" x14ac:dyDescent="0.2">
      <c r="T3372" s="108" t="str">
        <f t="shared" si="52"/>
        <v>Krankheit</v>
      </c>
    </row>
    <row r="3373" spans="20:20" x14ac:dyDescent="0.2">
      <c r="T3373" s="108" t="str">
        <f t="shared" si="52"/>
        <v>Krankheit</v>
      </c>
    </row>
    <row r="3374" spans="20:20" x14ac:dyDescent="0.2">
      <c r="T3374" s="108" t="str">
        <f t="shared" si="52"/>
        <v>Krankheit</v>
      </c>
    </row>
    <row r="3375" spans="20:20" x14ac:dyDescent="0.2">
      <c r="T3375" s="108" t="str">
        <f t="shared" si="52"/>
        <v>Krankheit</v>
      </c>
    </row>
    <row r="3376" spans="20:20" x14ac:dyDescent="0.2">
      <c r="T3376" s="108" t="str">
        <f t="shared" si="52"/>
        <v>Krankheit</v>
      </c>
    </row>
    <row r="3377" spans="20:20" x14ac:dyDescent="0.2">
      <c r="T3377" s="108" t="str">
        <f t="shared" si="52"/>
        <v>Krankheit</v>
      </c>
    </row>
    <row r="3378" spans="20:20" x14ac:dyDescent="0.2">
      <c r="T3378" s="108" t="str">
        <f t="shared" si="52"/>
        <v>Krankheit</v>
      </c>
    </row>
    <row r="3379" spans="20:20" x14ac:dyDescent="0.2">
      <c r="T3379" s="108" t="str">
        <f t="shared" si="52"/>
        <v>Krankheit</v>
      </c>
    </row>
    <row r="3380" spans="20:20" x14ac:dyDescent="0.2">
      <c r="T3380" s="108" t="str">
        <f t="shared" si="52"/>
        <v>Krankheit</v>
      </c>
    </row>
    <row r="3381" spans="20:20" x14ac:dyDescent="0.2">
      <c r="T3381" s="108" t="str">
        <f t="shared" si="52"/>
        <v>Krankheit</v>
      </c>
    </row>
    <row r="3382" spans="20:20" x14ac:dyDescent="0.2">
      <c r="T3382" s="108" t="str">
        <f t="shared" si="52"/>
        <v>Krankheit</v>
      </c>
    </row>
    <row r="3383" spans="20:20" x14ac:dyDescent="0.2">
      <c r="T3383" s="108" t="str">
        <f t="shared" si="52"/>
        <v>Krankheit</v>
      </c>
    </row>
    <row r="3384" spans="20:20" x14ac:dyDescent="0.2">
      <c r="T3384" s="108" t="str">
        <f t="shared" si="52"/>
        <v>Krankheit</v>
      </c>
    </row>
    <row r="3385" spans="20:20" x14ac:dyDescent="0.2">
      <c r="T3385" s="108" t="str">
        <f t="shared" si="52"/>
        <v>Krankheit</v>
      </c>
    </row>
    <row r="3386" spans="20:20" x14ac:dyDescent="0.2">
      <c r="T3386" s="108" t="str">
        <f t="shared" si="52"/>
        <v>Krankheit</v>
      </c>
    </row>
    <row r="3387" spans="20:20" x14ac:dyDescent="0.2">
      <c r="T3387" s="108" t="str">
        <f t="shared" si="52"/>
        <v>Krankheit</v>
      </c>
    </row>
    <row r="3388" spans="20:20" x14ac:dyDescent="0.2">
      <c r="T3388" s="108" t="str">
        <f t="shared" si="52"/>
        <v>Krankheit</v>
      </c>
    </row>
    <row r="3389" spans="20:20" x14ac:dyDescent="0.2">
      <c r="T3389" s="108" t="str">
        <f t="shared" si="52"/>
        <v>Krankheit</v>
      </c>
    </row>
    <row r="3390" spans="20:20" x14ac:dyDescent="0.2">
      <c r="T3390" s="108" t="str">
        <f t="shared" si="52"/>
        <v>Krankheit</v>
      </c>
    </row>
    <row r="3391" spans="20:20" x14ac:dyDescent="0.2">
      <c r="T3391" s="108" t="str">
        <f t="shared" si="52"/>
        <v>Krankheit</v>
      </c>
    </row>
    <row r="3392" spans="20:20" x14ac:dyDescent="0.2">
      <c r="T3392" s="108" t="str">
        <f t="shared" si="52"/>
        <v>Krankheit</v>
      </c>
    </row>
    <row r="3393" spans="20:20" x14ac:dyDescent="0.2">
      <c r="T3393" s="108" t="str">
        <f t="shared" si="52"/>
        <v>Krankheit</v>
      </c>
    </row>
    <row r="3394" spans="20:20" x14ac:dyDescent="0.2">
      <c r="T3394" s="108" t="str">
        <f t="shared" si="52"/>
        <v>Krankheit</v>
      </c>
    </row>
    <row r="3395" spans="20:20" x14ac:dyDescent="0.2">
      <c r="T3395" s="108" t="str">
        <f t="shared" ref="T3395:T3458" si="53">IF(OR(O3395="KLV A IV",O3395="KLV B IV",O3395="KLV C IV"),"IV",IF(OR(O3395="KLV A UV",O3395="KLV B UV",O3395="KLV C UV"),"Unfall","Krankheit"))</f>
        <v>Krankheit</v>
      </c>
    </row>
    <row r="3396" spans="20:20" x14ac:dyDescent="0.2">
      <c r="T3396" s="108" t="str">
        <f t="shared" si="53"/>
        <v>Krankheit</v>
      </c>
    </row>
    <row r="3397" spans="20:20" x14ac:dyDescent="0.2">
      <c r="T3397" s="108" t="str">
        <f t="shared" si="53"/>
        <v>Krankheit</v>
      </c>
    </row>
    <row r="3398" spans="20:20" x14ac:dyDescent="0.2">
      <c r="T3398" s="108" t="str">
        <f t="shared" si="53"/>
        <v>Krankheit</v>
      </c>
    </row>
    <row r="3399" spans="20:20" x14ac:dyDescent="0.2">
      <c r="T3399" s="108" t="str">
        <f t="shared" si="53"/>
        <v>Krankheit</v>
      </c>
    </row>
    <row r="3400" spans="20:20" x14ac:dyDescent="0.2">
      <c r="T3400" s="108" t="str">
        <f t="shared" si="53"/>
        <v>Krankheit</v>
      </c>
    </row>
    <row r="3401" spans="20:20" x14ac:dyDescent="0.2">
      <c r="T3401" s="108" t="str">
        <f t="shared" si="53"/>
        <v>Krankheit</v>
      </c>
    </row>
    <row r="3402" spans="20:20" x14ac:dyDescent="0.2">
      <c r="T3402" s="108" t="str">
        <f t="shared" si="53"/>
        <v>Krankheit</v>
      </c>
    </row>
    <row r="3403" spans="20:20" x14ac:dyDescent="0.2">
      <c r="T3403" s="108" t="str">
        <f t="shared" si="53"/>
        <v>Krankheit</v>
      </c>
    </row>
    <row r="3404" spans="20:20" x14ac:dyDescent="0.2">
      <c r="T3404" s="108" t="str">
        <f t="shared" si="53"/>
        <v>Krankheit</v>
      </c>
    </row>
    <row r="3405" spans="20:20" x14ac:dyDescent="0.2">
      <c r="T3405" s="108" t="str">
        <f t="shared" si="53"/>
        <v>Krankheit</v>
      </c>
    </row>
    <row r="3406" spans="20:20" x14ac:dyDescent="0.2">
      <c r="T3406" s="108" t="str">
        <f t="shared" si="53"/>
        <v>Krankheit</v>
      </c>
    </row>
    <row r="3407" spans="20:20" x14ac:dyDescent="0.2">
      <c r="T3407" s="108" t="str">
        <f t="shared" si="53"/>
        <v>Krankheit</v>
      </c>
    </row>
    <row r="3408" spans="20:20" x14ac:dyDescent="0.2">
      <c r="T3408" s="108" t="str">
        <f t="shared" si="53"/>
        <v>Krankheit</v>
      </c>
    </row>
    <row r="3409" spans="20:20" x14ac:dyDescent="0.2">
      <c r="T3409" s="108" t="str">
        <f t="shared" si="53"/>
        <v>Krankheit</v>
      </c>
    </row>
    <row r="3410" spans="20:20" x14ac:dyDescent="0.2">
      <c r="T3410" s="108" t="str">
        <f t="shared" si="53"/>
        <v>Krankheit</v>
      </c>
    </row>
    <row r="3411" spans="20:20" x14ac:dyDescent="0.2">
      <c r="T3411" s="108" t="str">
        <f t="shared" si="53"/>
        <v>Krankheit</v>
      </c>
    </row>
    <row r="3412" spans="20:20" x14ac:dyDescent="0.2">
      <c r="T3412" s="108" t="str">
        <f t="shared" si="53"/>
        <v>Krankheit</v>
      </c>
    </row>
    <row r="3413" spans="20:20" x14ac:dyDescent="0.2">
      <c r="T3413" s="108" t="str">
        <f t="shared" si="53"/>
        <v>Krankheit</v>
      </c>
    </row>
    <row r="3414" spans="20:20" x14ac:dyDescent="0.2">
      <c r="T3414" s="108" t="str">
        <f t="shared" si="53"/>
        <v>Krankheit</v>
      </c>
    </row>
    <row r="3415" spans="20:20" x14ac:dyDescent="0.2">
      <c r="T3415" s="108" t="str">
        <f t="shared" si="53"/>
        <v>Krankheit</v>
      </c>
    </row>
    <row r="3416" spans="20:20" x14ac:dyDescent="0.2">
      <c r="T3416" s="108" t="str">
        <f t="shared" si="53"/>
        <v>Krankheit</v>
      </c>
    </row>
    <row r="3417" spans="20:20" x14ac:dyDescent="0.2">
      <c r="T3417" s="108" t="str">
        <f t="shared" si="53"/>
        <v>Krankheit</v>
      </c>
    </row>
    <row r="3418" spans="20:20" x14ac:dyDescent="0.2">
      <c r="T3418" s="108" t="str">
        <f t="shared" si="53"/>
        <v>Krankheit</v>
      </c>
    </row>
    <row r="3419" spans="20:20" x14ac:dyDescent="0.2">
      <c r="T3419" s="108" t="str">
        <f t="shared" si="53"/>
        <v>Krankheit</v>
      </c>
    </row>
    <row r="3420" spans="20:20" x14ac:dyDescent="0.2">
      <c r="T3420" s="108" t="str">
        <f t="shared" si="53"/>
        <v>Krankheit</v>
      </c>
    </row>
    <row r="3421" spans="20:20" x14ac:dyDescent="0.2">
      <c r="T3421" s="108" t="str">
        <f t="shared" si="53"/>
        <v>Krankheit</v>
      </c>
    </row>
    <row r="3422" spans="20:20" x14ac:dyDescent="0.2">
      <c r="T3422" s="108" t="str">
        <f t="shared" si="53"/>
        <v>Krankheit</v>
      </c>
    </row>
    <row r="3423" spans="20:20" x14ac:dyDescent="0.2">
      <c r="T3423" s="108" t="str">
        <f t="shared" si="53"/>
        <v>Krankheit</v>
      </c>
    </row>
    <row r="3424" spans="20:20" x14ac:dyDescent="0.2">
      <c r="T3424" s="108" t="str">
        <f t="shared" si="53"/>
        <v>Krankheit</v>
      </c>
    </row>
    <row r="3425" spans="20:20" x14ac:dyDescent="0.2">
      <c r="T3425" s="108" t="str">
        <f t="shared" si="53"/>
        <v>Krankheit</v>
      </c>
    </row>
    <row r="3426" spans="20:20" x14ac:dyDescent="0.2">
      <c r="T3426" s="108" t="str">
        <f t="shared" si="53"/>
        <v>Krankheit</v>
      </c>
    </row>
    <row r="3427" spans="20:20" x14ac:dyDescent="0.2">
      <c r="T3427" s="108" t="str">
        <f t="shared" si="53"/>
        <v>Krankheit</v>
      </c>
    </row>
    <row r="3428" spans="20:20" x14ac:dyDescent="0.2">
      <c r="T3428" s="108" t="str">
        <f t="shared" si="53"/>
        <v>Krankheit</v>
      </c>
    </row>
    <row r="3429" spans="20:20" x14ac:dyDescent="0.2">
      <c r="T3429" s="108" t="str">
        <f t="shared" si="53"/>
        <v>Krankheit</v>
      </c>
    </row>
    <row r="3430" spans="20:20" x14ac:dyDescent="0.2">
      <c r="T3430" s="108" t="str">
        <f t="shared" si="53"/>
        <v>Krankheit</v>
      </c>
    </row>
    <row r="3431" spans="20:20" x14ac:dyDescent="0.2">
      <c r="T3431" s="108" t="str">
        <f t="shared" si="53"/>
        <v>Krankheit</v>
      </c>
    </row>
    <row r="3432" spans="20:20" x14ac:dyDescent="0.2">
      <c r="T3432" s="108" t="str">
        <f t="shared" si="53"/>
        <v>Krankheit</v>
      </c>
    </row>
    <row r="3433" spans="20:20" x14ac:dyDescent="0.2">
      <c r="T3433" s="108" t="str">
        <f t="shared" si="53"/>
        <v>Krankheit</v>
      </c>
    </row>
    <row r="3434" spans="20:20" x14ac:dyDescent="0.2">
      <c r="T3434" s="108" t="str">
        <f t="shared" si="53"/>
        <v>Krankheit</v>
      </c>
    </row>
    <row r="3435" spans="20:20" x14ac:dyDescent="0.2">
      <c r="T3435" s="108" t="str">
        <f t="shared" si="53"/>
        <v>Krankheit</v>
      </c>
    </row>
    <row r="3436" spans="20:20" x14ac:dyDescent="0.2">
      <c r="T3436" s="108" t="str">
        <f t="shared" si="53"/>
        <v>Krankheit</v>
      </c>
    </row>
    <row r="3437" spans="20:20" x14ac:dyDescent="0.2">
      <c r="T3437" s="108" t="str">
        <f t="shared" si="53"/>
        <v>Krankheit</v>
      </c>
    </row>
    <row r="3438" spans="20:20" x14ac:dyDescent="0.2">
      <c r="T3438" s="108" t="str">
        <f t="shared" si="53"/>
        <v>Krankheit</v>
      </c>
    </row>
    <row r="3439" spans="20:20" x14ac:dyDescent="0.2">
      <c r="T3439" s="108" t="str">
        <f t="shared" si="53"/>
        <v>Krankheit</v>
      </c>
    </row>
    <row r="3440" spans="20:20" x14ac:dyDescent="0.2">
      <c r="T3440" s="108" t="str">
        <f t="shared" si="53"/>
        <v>Krankheit</v>
      </c>
    </row>
    <row r="3441" spans="20:20" x14ac:dyDescent="0.2">
      <c r="T3441" s="108" t="str">
        <f t="shared" si="53"/>
        <v>Krankheit</v>
      </c>
    </row>
    <row r="3442" spans="20:20" x14ac:dyDescent="0.2">
      <c r="T3442" s="108" t="str">
        <f t="shared" si="53"/>
        <v>Krankheit</v>
      </c>
    </row>
    <row r="3443" spans="20:20" x14ac:dyDescent="0.2">
      <c r="T3443" s="108" t="str">
        <f t="shared" si="53"/>
        <v>Krankheit</v>
      </c>
    </row>
    <row r="3444" spans="20:20" x14ac:dyDescent="0.2">
      <c r="T3444" s="108" t="str">
        <f t="shared" si="53"/>
        <v>Krankheit</v>
      </c>
    </row>
    <row r="3445" spans="20:20" x14ac:dyDescent="0.2">
      <c r="T3445" s="108" t="str">
        <f t="shared" si="53"/>
        <v>Krankheit</v>
      </c>
    </row>
    <row r="3446" spans="20:20" x14ac:dyDescent="0.2">
      <c r="T3446" s="108" t="str">
        <f t="shared" si="53"/>
        <v>Krankheit</v>
      </c>
    </row>
    <row r="3447" spans="20:20" x14ac:dyDescent="0.2">
      <c r="T3447" s="108" t="str">
        <f t="shared" si="53"/>
        <v>Krankheit</v>
      </c>
    </row>
    <row r="3448" spans="20:20" x14ac:dyDescent="0.2">
      <c r="T3448" s="108" t="str">
        <f t="shared" si="53"/>
        <v>Krankheit</v>
      </c>
    </row>
    <row r="3449" spans="20:20" x14ac:dyDescent="0.2">
      <c r="T3449" s="108" t="str">
        <f t="shared" si="53"/>
        <v>Krankheit</v>
      </c>
    </row>
    <row r="3450" spans="20:20" x14ac:dyDescent="0.2">
      <c r="T3450" s="108" t="str">
        <f t="shared" si="53"/>
        <v>Krankheit</v>
      </c>
    </row>
    <row r="3451" spans="20:20" x14ac:dyDescent="0.2">
      <c r="T3451" s="108" t="str">
        <f t="shared" si="53"/>
        <v>Krankheit</v>
      </c>
    </row>
    <row r="3452" spans="20:20" x14ac:dyDescent="0.2">
      <c r="T3452" s="108" t="str">
        <f t="shared" si="53"/>
        <v>Krankheit</v>
      </c>
    </row>
    <row r="3453" spans="20:20" x14ac:dyDescent="0.2">
      <c r="T3453" s="108" t="str">
        <f t="shared" si="53"/>
        <v>Krankheit</v>
      </c>
    </row>
    <row r="3454" spans="20:20" x14ac:dyDescent="0.2">
      <c r="T3454" s="108" t="str">
        <f t="shared" si="53"/>
        <v>Krankheit</v>
      </c>
    </row>
    <row r="3455" spans="20:20" x14ac:dyDescent="0.2">
      <c r="T3455" s="108" t="str">
        <f t="shared" si="53"/>
        <v>Krankheit</v>
      </c>
    </row>
    <row r="3456" spans="20:20" x14ac:dyDescent="0.2">
      <c r="T3456" s="108" t="str">
        <f t="shared" si="53"/>
        <v>Krankheit</v>
      </c>
    </row>
    <row r="3457" spans="20:20" x14ac:dyDescent="0.2">
      <c r="T3457" s="108" t="str">
        <f t="shared" si="53"/>
        <v>Krankheit</v>
      </c>
    </row>
    <row r="3458" spans="20:20" x14ac:dyDescent="0.2">
      <c r="T3458" s="108" t="str">
        <f t="shared" si="53"/>
        <v>Krankheit</v>
      </c>
    </row>
    <row r="3459" spans="20:20" x14ac:dyDescent="0.2">
      <c r="T3459" s="108" t="str">
        <f t="shared" ref="T3459:T3522" si="54">IF(OR(O3459="KLV A IV",O3459="KLV B IV",O3459="KLV C IV"),"IV",IF(OR(O3459="KLV A UV",O3459="KLV B UV",O3459="KLV C UV"),"Unfall","Krankheit"))</f>
        <v>Krankheit</v>
      </c>
    </row>
    <row r="3460" spans="20:20" x14ac:dyDescent="0.2">
      <c r="T3460" s="108" t="str">
        <f t="shared" si="54"/>
        <v>Krankheit</v>
      </c>
    </row>
    <row r="3461" spans="20:20" x14ac:dyDescent="0.2">
      <c r="T3461" s="108" t="str">
        <f t="shared" si="54"/>
        <v>Krankheit</v>
      </c>
    </row>
    <row r="3462" spans="20:20" x14ac:dyDescent="0.2">
      <c r="T3462" s="108" t="str">
        <f t="shared" si="54"/>
        <v>Krankheit</v>
      </c>
    </row>
    <row r="3463" spans="20:20" x14ac:dyDescent="0.2">
      <c r="T3463" s="108" t="str">
        <f t="shared" si="54"/>
        <v>Krankheit</v>
      </c>
    </row>
    <row r="3464" spans="20:20" x14ac:dyDescent="0.2">
      <c r="T3464" s="108" t="str">
        <f t="shared" si="54"/>
        <v>Krankheit</v>
      </c>
    </row>
    <row r="3465" spans="20:20" x14ac:dyDescent="0.2">
      <c r="T3465" s="108" t="str">
        <f t="shared" si="54"/>
        <v>Krankheit</v>
      </c>
    </row>
    <row r="3466" spans="20:20" x14ac:dyDescent="0.2">
      <c r="T3466" s="108" t="str">
        <f t="shared" si="54"/>
        <v>Krankheit</v>
      </c>
    </row>
    <row r="3467" spans="20:20" x14ac:dyDescent="0.2">
      <c r="T3467" s="108" t="str">
        <f t="shared" si="54"/>
        <v>Krankheit</v>
      </c>
    </row>
    <row r="3468" spans="20:20" x14ac:dyDescent="0.2">
      <c r="T3468" s="108" t="str">
        <f t="shared" si="54"/>
        <v>Krankheit</v>
      </c>
    </row>
    <row r="3469" spans="20:20" x14ac:dyDescent="0.2">
      <c r="T3469" s="108" t="str">
        <f t="shared" si="54"/>
        <v>Krankheit</v>
      </c>
    </row>
    <row r="3470" spans="20:20" x14ac:dyDescent="0.2">
      <c r="T3470" s="108" t="str">
        <f t="shared" si="54"/>
        <v>Krankheit</v>
      </c>
    </row>
    <row r="3471" spans="20:20" x14ac:dyDescent="0.2">
      <c r="T3471" s="108" t="str">
        <f t="shared" si="54"/>
        <v>Krankheit</v>
      </c>
    </row>
    <row r="3472" spans="20:20" x14ac:dyDescent="0.2">
      <c r="T3472" s="108" t="str">
        <f t="shared" si="54"/>
        <v>Krankheit</v>
      </c>
    </row>
    <row r="3473" spans="20:20" x14ac:dyDescent="0.2">
      <c r="T3473" s="108" t="str">
        <f t="shared" si="54"/>
        <v>Krankheit</v>
      </c>
    </row>
    <row r="3474" spans="20:20" x14ac:dyDescent="0.2">
      <c r="T3474" s="108" t="str">
        <f t="shared" si="54"/>
        <v>Krankheit</v>
      </c>
    </row>
    <row r="3475" spans="20:20" x14ac:dyDescent="0.2">
      <c r="T3475" s="108" t="str">
        <f t="shared" si="54"/>
        <v>Krankheit</v>
      </c>
    </row>
    <row r="3476" spans="20:20" x14ac:dyDescent="0.2">
      <c r="T3476" s="108" t="str">
        <f t="shared" si="54"/>
        <v>Krankheit</v>
      </c>
    </row>
    <row r="3477" spans="20:20" x14ac:dyDescent="0.2">
      <c r="T3477" s="108" t="str">
        <f t="shared" si="54"/>
        <v>Krankheit</v>
      </c>
    </row>
    <row r="3478" spans="20:20" x14ac:dyDescent="0.2">
      <c r="T3478" s="108" t="str">
        <f t="shared" si="54"/>
        <v>Krankheit</v>
      </c>
    </row>
    <row r="3479" spans="20:20" x14ac:dyDescent="0.2">
      <c r="T3479" s="108" t="str">
        <f t="shared" si="54"/>
        <v>Krankheit</v>
      </c>
    </row>
    <row r="3480" spans="20:20" x14ac:dyDescent="0.2">
      <c r="T3480" s="108" t="str">
        <f t="shared" si="54"/>
        <v>Krankheit</v>
      </c>
    </row>
    <row r="3481" spans="20:20" x14ac:dyDescent="0.2">
      <c r="T3481" s="108" t="str">
        <f t="shared" si="54"/>
        <v>Krankheit</v>
      </c>
    </row>
    <row r="3482" spans="20:20" x14ac:dyDescent="0.2">
      <c r="T3482" s="108" t="str">
        <f t="shared" si="54"/>
        <v>Krankheit</v>
      </c>
    </row>
    <row r="3483" spans="20:20" x14ac:dyDescent="0.2">
      <c r="T3483" s="108" t="str">
        <f t="shared" si="54"/>
        <v>Krankheit</v>
      </c>
    </row>
    <row r="3484" spans="20:20" x14ac:dyDescent="0.2">
      <c r="T3484" s="108" t="str">
        <f t="shared" si="54"/>
        <v>Krankheit</v>
      </c>
    </row>
    <row r="3485" spans="20:20" x14ac:dyDescent="0.2">
      <c r="T3485" s="108" t="str">
        <f t="shared" si="54"/>
        <v>Krankheit</v>
      </c>
    </row>
    <row r="3486" spans="20:20" x14ac:dyDescent="0.2">
      <c r="T3486" s="108" t="str">
        <f t="shared" si="54"/>
        <v>Krankheit</v>
      </c>
    </row>
    <row r="3487" spans="20:20" x14ac:dyDescent="0.2">
      <c r="T3487" s="108" t="str">
        <f t="shared" si="54"/>
        <v>Krankheit</v>
      </c>
    </row>
    <row r="3488" spans="20:20" x14ac:dyDescent="0.2">
      <c r="T3488" s="108" t="str">
        <f t="shared" si="54"/>
        <v>Krankheit</v>
      </c>
    </row>
    <row r="3489" spans="20:20" x14ac:dyDescent="0.2">
      <c r="T3489" s="108" t="str">
        <f t="shared" si="54"/>
        <v>Krankheit</v>
      </c>
    </row>
    <row r="3490" spans="20:20" x14ac:dyDescent="0.2">
      <c r="T3490" s="108" t="str">
        <f t="shared" si="54"/>
        <v>Krankheit</v>
      </c>
    </row>
    <row r="3491" spans="20:20" x14ac:dyDescent="0.2">
      <c r="T3491" s="108" t="str">
        <f t="shared" si="54"/>
        <v>Krankheit</v>
      </c>
    </row>
    <row r="3492" spans="20:20" x14ac:dyDescent="0.2">
      <c r="T3492" s="108" t="str">
        <f t="shared" si="54"/>
        <v>Krankheit</v>
      </c>
    </row>
    <row r="3493" spans="20:20" x14ac:dyDescent="0.2">
      <c r="T3493" s="108" t="str">
        <f t="shared" si="54"/>
        <v>Krankheit</v>
      </c>
    </row>
    <row r="3494" spans="20:20" x14ac:dyDescent="0.2">
      <c r="T3494" s="108" t="str">
        <f t="shared" si="54"/>
        <v>Krankheit</v>
      </c>
    </row>
    <row r="3495" spans="20:20" x14ac:dyDescent="0.2">
      <c r="T3495" s="108" t="str">
        <f t="shared" si="54"/>
        <v>Krankheit</v>
      </c>
    </row>
    <row r="3496" spans="20:20" x14ac:dyDescent="0.2">
      <c r="T3496" s="108" t="str">
        <f t="shared" si="54"/>
        <v>Krankheit</v>
      </c>
    </row>
    <row r="3497" spans="20:20" x14ac:dyDescent="0.2">
      <c r="T3497" s="108" t="str">
        <f t="shared" si="54"/>
        <v>Krankheit</v>
      </c>
    </row>
    <row r="3498" spans="20:20" x14ac:dyDescent="0.2">
      <c r="T3498" s="108" t="str">
        <f t="shared" si="54"/>
        <v>Krankheit</v>
      </c>
    </row>
    <row r="3499" spans="20:20" x14ac:dyDescent="0.2">
      <c r="T3499" s="108" t="str">
        <f t="shared" si="54"/>
        <v>Krankheit</v>
      </c>
    </row>
    <row r="3500" spans="20:20" x14ac:dyDescent="0.2">
      <c r="T3500" s="108" t="str">
        <f t="shared" si="54"/>
        <v>Krankheit</v>
      </c>
    </row>
    <row r="3501" spans="20:20" x14ac:dyDescent="0.2">
      <c r="T3501" s="108" t="str">
        <f t="shared" si="54"/>
        <v>Krankheit</v>
      </c>
    </row>
    <row r="3502" spans="20:20" x14ac:dyDescent="0.2">
      <c r="T3502" s="108" t="str">
        <f t="shared" si="54"/>
        <v>Krankheit</v>
      </c>
    </row>
    <row r="3503" spans="20:20" x14ac:dyDescent="0.2">
      <c r="T3503" s="108" t="str">
        <f t="shared" si="54"/>
        <v>Krankheit</v>
      </c>
    </row>
    <row r="3504" spans="20:20" x14ac:dyDescent="0.2">
      <c r="T3504" s="108" t="str">
        <f t="shared" si="54"/>
        <v>Krankheit</v>
      </c>
    </row>
    <row r="3505" spans="20:20" x14ac:dyDescent="0.2">
      <c r="T3505" s="108" t="str">
        <f t="shared" si="54"/>
        <v>Krankheit</v>
      </c>
    </row>
    <row r="3506" spans="20:20" x14ac:dyDescent="0.2">
      <c r="T3506" s="108" t="str">
        <f t="shared" si="54"/>
        <v>Krankheit</v>
      </c>
    </row>
    <row r="3507" spans="20:20" x14ac:dyDescent="0.2">
      <c r="T3507" s="108" t="str">
        <f t="shared" si="54"/>
        <v>Krankheit</v>
      </c>
    </row>
    <row r="3508" spans="20:20" x14ac:dyDescent="0.2">
      <c r="T3508" s="108" t="str">
        <f t="shared" si="54"/>
        <v>Krankheit</v>
      </c>
    </row>
    <row r="3509" spans="20:20" x14ac:dyDescent="0.2">
      <c r="T3509" s="108" t="str">
        <f t="shared" si="54"/>
        <v>Krankheit</v>
      </c>
    </row>
    <row r="3510" spans="20:20" x14ac:dyDescent="0.2">
      <c r="T3510" s="108" t="str">
        <f t="shared" si="54"/>
        <v>Krankheit</v>
      </c>
    </row>
    <row r="3511" spans="20:20" x14ac:dyDescent="0.2">
      <c r="T3511" s="108" t="str">
        <f t="shared" si="54"/>
        <v>Krankheit</v>
      </c>
    </row>
    <row r="3512" spans="20:20" x14ac:dyDescent="0.2">
      <c r="T3512" s="108" t="str">
        <f t="shared" si="54"/>
        <v>Krankheit</v>
      </c>
    </row>
    <row r="3513" spans="20:20" x14ac:dyDescent="0.2">
      <c r="T3513" s="108" t="str">
        <f t="shared" si="54"/>
        <v>Krankheit</v>
      </c>
    </row>
    <row r="3514" spans="20:20" x14ac:dyDescent="0.2">
      <c r="T3514" s="108" t="str">
        <f t="shared" si="54"/>
        <v>Krankheit</v>
      </c>
    </row>
    <row r="3515" spans="20:20" x14ac:dyDescent="0.2">
      <c r="T3515" s="108" t="str">
        <f t="shared" si="54"/>
        <v>Krankheit</v>
      </c>
    </row>
    <row r="3516" spans="20:20" x14ac:dyDescent="0.2">
      <c r="T3516" s="108" t="str">
        <f t="shared" si="54"/>
        <v>Krankheit</v>
      </c>
    </row>
    <row r="3517" spans="20:20" x14ac:dyDescent="0.2">
      <c r="T3517" s="108" t="str">
        <f t="shared" si="54"/>
        <v>Krankheit</v>
      </c>
    </row>
    <row r="3518" spans="20:20" x14ac:dyDescent="0.2">
      <c r="T3518" s="108" t="str">
        <f t="shared" si="54"/>
        <v>Krankheit</v>
      </c>
    </row>
    <row r="3519" spans="20:20" x14ac:dyDescent="0.2">
      <c r="T3519" s="108" t="str">
        <f t="shared" si="54"/>
        <v>Krankheit</v>
      </c>
    </row>
    <row r="3520" spans="20:20" x14ac:dyDescent="0.2">
      <c r="T3520" s="108" t="str">
        <f t="shared" si="54"/>
        <v>Krankheit</v>
      </c>
    </row>
    <row r="3521" spans="20:20" x14ac:dyDescent="0.2">
      <c r="T3521" s="108" t="str">
        <f t="shared" si="54"/>
        <v>Krankheit</v>
      </c>
    </row>
    <row r="3522" spans="20:20" x14ac:dyDescent="0.2">
      <c r="T3522" s="108" t="str">
        <f t="shared" si="54"/>
        <v>Krankheit</v>
      </c>
    </row>
    <row r="3523" spans="20:20" x14ac:dyDescent="0.2">
      <c r="T3523" s="108" t="str">
        <f t="shared" ref="T3523:T3586" si="55">IF(OR(O3523="KLV A IV",O3523="KLV B IV",O3523="KLV C IV"),"IV",IF(OR(O3523="KLV A UV",O3523="KLV B UV",O3523="KLV C UV"),"Unfall","Krankheit"))</f>
        <v>Krankheit</v>
      </c>
    </row>
    <row r="3524" spans="20:20" x14ac:dyDescent="0.2">
      <c r="T3524" s="108" t="str">
        <f t="shared" si="55"/>
        <v>Krankheit</v>
      </c>
    </row>
    <row r="3525" spans="20:20" x14ac:dyDescent="0.2">
      <c r="T3525" s="108" t="str">
        <f t="shared" si="55"/>
        <v>Krankheit</v>
      </c>
    </row>
    <row r="3526" spans="20:20" x14ac:dyDescent="0.2">
      <c r="T3526" s="108" t="str">
        <f t="shared" si="55"/>
        <v>Krankheit</v>
      </c>
    </row>
    <row r="3527" spans="20:20" x14ac:dyDescent="0.2">
      <c r="T3527" s="108" t="str">
        <f t="shared" si="55"/>
        <v>Krankheit</v>
      </c>
    </row>
    <row r="3528" spans="20:20" x14ac:dyDescent="0.2">
      <c r="T3528" s="108" t="str">
        <f t="shared" si="55"/>
        <v>Krankheit</v>
      </c>
    </row>
    <row r="3529" spans="20:20" x14ac:dyDescent="0.2">
      <c r="T3529" s="108" t="str">
        <f t="shared" si="55"/>
        <v>Krankheit</v>
      </c>
    </row>
    <row r="3530" spans="20:20" x14ac:dyDescent="0.2">
      <c r="T3530" s="108" t="str">
        <f t="shared" si="55"/>
        <v>Krankheit</v>
      </c>
    </row>
    <row r="3531" spans="20:20" x14ac:dyDescent="0.2">
      <c r="T3531" s="108" t="str">
        <f t="shared" si="55"/>
        <v>Krankheit</v>
      </c>
    </row>
    <row r="3532" spans="20:20" x14ac:dyDescent="0.2">
      <c r="T3532" s="108" t="str">
        <f t="shared" si="55"/>
        <v>Krankheit</v>
      </c>
    </row>
    <row r="3533" spans="20:20" x14ac:dyDescent="0.2">
      <c r="T3533" s="108" t="str">
        <f t="shared" si="55"/>
        <v>Krankheit</v>
      </c>
    </row>
    <row r="3534" spans="20:20" x14ac:dyDescent="0.2">
      <c r="T3534" s="108" t="str">
        <f t="shared" si="55"/>
        <v>Krankheit</v>
      </c>
    </row>
    <row r="3535" spans="20:20" x14ac:dyDescent="0.2">
      <c r="T3535" s="108" t="str">
        <f t="shared" si="55"/>
        <v>Krankheit</v>
      </c>
    </row>
    <row r="3536" spans="20:20" x14ac:dyDescent="0.2">
      <c r="T3536" s="108" t="str">
        <f t="shared" si="55"/>
        <v>Krankheit</v>
      </c>
    </row>
    <row r="3537" spans="20:20" x14ac:dyDescent="0.2">
      <c r="T3537" s="108" t="str">
        <f t="shared" si="55"/>
        <v>Krankheit</v>
      </c>
    </row>
    <row r="3538" spans="20:20" x14ac:dyDescent="0.2">
      <c r="T3538" s="108" t="str">
        <f t="shared" si="55"/>
        <v>Krankheit</v>
      </c>
    </row>
    <row r="3539" spans="20:20" x14ac:dyDescent="0.2">
      <c r="T3539" s="108" t="str">
        <f t="shared" si="55"/>
        <v>Krankheit</v>
      </c>
    </row>
    <row r="3540" spans="20:20" x14ac:dyDescent="0.2">
      <c r="T3540" s="108" t="str">
        <f t="shared" si="55"/>
        <v>Krankheit</v>
      </c>
    </row>
    <row r="3541" spans="20:20" x14ac:dyDescent="0.2">
      <c r="T3541" s="108" t="str">
        <f t="shared" si="55"/>
        <v>Krankheit</v>
      </c>
    </row>
    <row r="3542" spans="20:20" x14ac:dyDescent="0.2">
      <c r="T3542" s="108" t="str">
        <f t="shared" si="55"/>
        <v>Krankheit</v>
      </c>
    </row>
    <row r="3543" spans="20:20" x14ac:dyDescent="0.2">
      <c r="T3543" s="108" t="str">
        <f t="shared" si="55"/>
        <v>Krankheit</v>
      </c>
    </row>
    <row r="3544" spans="20:20" x14ac:dyDescent="0.2">
      <c r="T3544" s="108" t="str">
        <f t="shared" si="55"/>
        <v>Krankheit</v>
      </c>
    </row>
    <row r="3545" spans="20:20" x14ac:dyDescent="0.2">
      <c r="T3545" s="108" t="str">
        <f t="shared" si="55"/>
        <v>Krankheit</v>
      </c>
    </row>
    <row r="3546" spans="20:20" x14ac:dyDescent="0.2">
      <c r="T3546" s="108" t="str">
        <f t="shared" si="55"/>
        <v>Krankheit</v>
      </c>
    </row>
    <row r="3547" spans="20:20" x14ac:dyDescent="0.2">
      <c r="T3547" s="108" t="str">
        <f t="shared" si="55"/>
        <v>Krankheit</v>
      </c>
    </row>
    <row r="3548" spans="20:20" x14ac:dyDescent="0.2">
      <c r="T3548" s="108" t="str">
        <f t="shared" si="55"/>
        <v>Krankheit</v>
      </c>
    </row>
    <row r="3549" spans="20:20" x14ac:dyDescent="0.2">
      <c r="T3549" s="108" t="str">
        <f t="shared" si="55"/>
        <v>Krankheit</v>
      </c>
    </row>
    <row r="3550" spans="20:20" x14ac:dyDescent="0.2">
      <c r="T3550" s="108" t="str">
        <f t="shared" si="55"/>
        <v>Krankheit</v>
      </c>
    </row>
    <row r="3551" spans="20:20" x14ac:dyDescent="0.2">
      <c r="T3551" s="108" t="str">
        <f t="shared" si="55"/>
        <v>Krankheit</v>
      </c>
    </row>
    <row r="3552" spans="20:20" x14ac:dyDescent="0.2">
      <c r="T3552" s="108" t="str">
        <f t="shared" si="55"/>
        <v>Krankheit</v>
      </c>
    </row>
    <row r="3553" spans="20:20" x14ac:dyDescent="0.2">
      <c r="T3553" s="108" t="str">
        <f t="shared" si="55"/>
        <v>Krankheit</v>
      </c>
    </row>
    <row r="3554" spans="20:20" x14ac:dyDescent="0.2">
      <c r="T3554" s="108" t="str">
        <f t="shared" si="55"/>
        <v>Krankheit</v>
      </c>
    </row>
    <row r="3555" spans="20:20" x14ac:dyDescent="0.2">
      <c r="T3555" s="108" t="str">
        <f t="shared" si="55"/>
        <v>Krankheit</v>
      </c>
    </row>
    <row r="3556" spans="20:20" x14ac:dyDescent="0.2">
      <c r="T3556" s="108" t="str">
        <f t="shared" si="55"/>
        <v>Krankheit</v>
      </c>
    </row>
    <row r="3557" spans="20:20" x14ac:dyDescent="0.2">
      <c r="T3557" s="108" t="str">
        <f t="shared" si="55"/>
        <v>Krankheit</v>
      </c>
    </row>
    <row r="3558" spans="20:20" x14ac:dyDescent="0.2">
      <c r="T3558" s="108" t="str">
        <f t="shared" si="55"/>
        <v>Krankheit</v>
      </c>
    </row>
    <row r="3559" spans="20:20" x14ac:dyDescent="0.2">
      <c r="T3559" s="108" t="str">
        <f t="shared" si="55"/>
        <v>Krankheit</v>
      </c>
    </row>
    <row r="3560" spans="20:20" x14ac:dyDescent="0.2">
      <c r="T3560" s="108" t="str">
        <f t="shared" si="55"/>
        <v>Krankheit</v>
      </c>
    </row>
    <row r="3561" spans="20:20" x14ac:dyDescent="0.2">
      <c r="T3561" s="108" t="str">
        <f t="shared" si="55"/>
        <v>Krankheit</v>
      </c>
    </row>
    <row r="3562" spans="20:20" x14ac:dyDescent="0.2">
      <c r="T3562" s="108" t="str">
        <f t="shared" si="55"/>
        <v>Krankheit</v>
      </c>
    </row>
    <row r="3563" spans="20:20" x14ac:dyDescent="0.2">
      <c r="T3563" s="108" t="str">
        <f t="shared" si="55"/>
        <v>Krankheit</v>
      </c>
    </row>
    <row r="3564" spans="20:20" x14ac:dyDescent="0.2">
      <c r="T3564" s="108" t="str">
        <f t="shared" si="55"/>
        <v>Krankheit</v>
      </c>
    </row>
    <row r="3565" spans="20:20" x14ac:dyDescent="0.2">
      <c r="T3565" s="108" t="str">
        <f t="shared" si="55"/>
        <v>Krankheit</v>
      </c>
    </row>
    <row r="3566" spans="20:20" x14ac:dyDescent="0.2">
      <c r="T3566" s="108" t="str">
        <f t="shared" si="55"/>
        <v>Krankheit</v>
      </c>
    </row>
    <row r="3567" spans="20:20" x14ac:dyDescent="0.2">
      <c r="T3567" s="108" t="str">
        <f t="shared" si="55"/>
        <v>Krankheit</v>
      </c>
    </row>
    <row r="3568" spans="20:20" x14ac:dyDescent="0.2">
      <c r="T3568" s="108" t="str">
        <f t="shared" si="55"/>
        <v>Krankheit</v>
      </c>
    </row>
    <row r="3569" spans="20:20" x14ac:dyDescent="0.2">
      <c r="T3569" s="108" t="str">
        <f t="shared" si="55"/>
        <v>Krankheit</v>
      </c>
    </row>
    <row r="3570" spans="20:20" x14ac:dyDescent="0.2">
      <c r="T3570" s="108" t="str">
        <f t="shared" si="55"/>
        <v>Krankheit</v>
      </c>
    </row>
    <row r="3571" spans="20:20" x14ac:dyDescent="0.2">
      <c r="T3571" s="108" t="str">
        <f t="shared" si="55"/>
        <v>Krankheit</v>
      </c>
    </row>
    <row r="3572" spans="20:20" x14ac:dyDescent="0.2">
      <c r="T3572" s="108" t="str">
        <f t="shared" si="55"/>
        <v>Krankheit</v>
      </c>
    </row>
    <row r="3573" spans="20:20" x14ac:dyDescent="0.2">
      <c r="T3573" s="108" t="str">
        <f t="shared" si="55"/>
        <v>Krankheit</v>
      </c>
    </row>
    <row r="3574" spans="20:20" x14ac:dyDescent="0.2">
      <c r="T3574" s="108" t="str">
        <f t="shared" si="55"/>
        <v>Krankheit</v>
      </c>
    </row>
    <row r="3575" spans="20:20" x14ac:dyDescent="0.2">
      <c r="T3575" s="108" t="str">
        <f t="shared" si="55"/>
        <v>Krankheit</v>
      </c>
    </row>
    <row r="3576" spans="20:20" x14ac:dyDescent="0.2">
      <c r="T3576" s="108" t="str">
        <f t="shared" si="55"/>
        <v>Krankheit</v>
      </c>
    </row>
    <row r="3577" spans="20:20" x14ac:dyDescent="0.2">
      <c r="T3577" s="108" t="str">
        <f t="shared" si="55"/>
        <v>Krankheit</v>
      </c>
    </row>
    <row r="3578" spans="20:20" x14ac:dyDescent="0.2">
      <c r="T3578" s="108" t="str">
        <f t="shared" si="55"/>
        <v>Krankheit</v>
      </c>
    </row>
    <row r="3579" spans="20:20" x14ac:dyDescent="0.2">
      <c r="T3579" s="108" t="str">
        <f t="shared" si="55"/>
        <v>Krankheit</v>
      </c>
    </row>
    <row r="3580" spans="20:20" x14ac:dyDescent="0.2">
      <c r="T3580" s="108" t="str">
        <f t="shared" si="55"/>
        <v>Krankheit</v>
      </c>
    </row>
    <row r="3581" spans="20:20" x14ac:dyDescent="0.2">
      <c r="T3581" s="108" t="str">
        <f t="shared" si="55"/>
        <v>Krankheit</v>
      </c>
    </row>
    <row r="3582" spans="20:20" x14ac:dyDescent="0.2">
      <c r="T3582" s="108" t="str">
        <f t="shared" si="55"/>
        <v>Krankheit</v>
      </c>
    </row>
    <row r="3583" spans="20:20" x14ac:dyDescent="0.2">
      <c r="T3583" s="108" t="str">
        <f t="shared" si="55"/>
        <v>Krankheit</v>
      </c>
    </row>
    <row r="3584" spans="20:20" x14ac:dyDescent="0.2">
      <c r="T3584" s="108" t="str">
        <f t="shared" si="55"/>
        <v>Krankheit</v>
      </c>
    </row>
    <row r="3585" spans="20:20" x14ac:dyDescent="0.2">
      <c r="T3585" s="108" t="str">
        <f t="shared" si="55"/>
        <v>Krankheit</v>
      </c>
    </row>
    <row r="3586" spans="20:20" x14ac:dyDescent="0.2">
      <c r="T3586" s="108" t="str">
        <f t="shared" si="55"/>
        <v>Krankheit</v>
      </c>
    </row>
    <row r="3587" spans="20:20" x14ac:dyDescent="0.2">
      <c r="T3587" s="108" t="str">
        <f t="shared" ref="T3587:T3650" si="56">IF(OR(O3587="KLV A IV",O3587="KLV B IV",O3587="KLV C IV"),"IV",IF(OR(O3587="KLV A UV",O3587="KLV B UV",O3587="KLV C UV"),"Unfall","Krankheit"))</f>
        <v>Krankheit</v>
      </c>
    </row>
    <row r="3588" spans="20:20" x14ac:dyDescent="0.2">
      <c r="T3588" s="108" t="str">
        <f t="shared" si="56"/>
        <v>Krankheit</v>
      </c>
    </row>
    <row r="3589" spans="20:20" x14ac:dyDescent="0.2">
      <c r="T3589" s="108" t="str">
        <f t="shared" si="56"/>
        <v>Krankheit</v>
      </c>
    </row>
    <row r="3590" spans="20:20" x14ac:dyDescent="0.2">
      <c r="T3590" s="108" t="str">
        <f t="shared" si="56"/>
        <v>Krankheit</v>
      </c>
    </row>
    <row r="3591" spans="20:20" x14ac:dyDescent="0.2">
      <c r="T3591" s="108" t="str">
        <f t="shared" si="56"/>
        <v>Krankheit</v>
      </c>
    </row>
    <row r="3592" spans="20:20" x14ac:dyDescent="0.2">
      <c r="T3592" s="108" t="str">
        <f t="shared" si="56"/>
        <v>Krankheit</v>
      </c>
    </row>
    <row r="3593" spans="20:20" x14ac:dyDescent="0.2">
      <c r="T3593" s="108" t="str">
        <f t="shared" si="56"/>
        <v>Krankheit</v>
      </c>
    </row>
    <row r="3594" spans="20:20" x14ac:dyDescent="0.2">
      <c r="T3594" s="108" t="str">
        <f t="shared" si="56"/>
        <v>Krankheit</v>
      </c>
    </row>
    <row r="3595" spans="20:20" x14ac:dyDescent="0.2">
      <c r="T3595" s="108" t="str">
        <f t="shared" si="56"/>
        <v>Krankheit</v>
      </c>
    </row>
    <row r="3596" spans="20:20" x14ac:dyDescent="0.2">
      <c r="T3596" s="108" t="str">
        <f t="shared" si="56"/>
        <v>Krankheit</v>
      </c>
    </row>
    <row r="3597" spans="20:20" x14ac:dyDescent="0.2">
      <c r="T3597" s="108" t="str">
        <f t="shared" si="56"/>
        <v>Krankheit</v>
      </c>
    </row>
    <row r="3598" spans="20:20" x14ac:dyDescent="0.2">
      <c r="T3598" s="108" t="str">
        <f t="shared" si="56"/>
        <v>Krankheit</v>
      </c>
    </row>
    <row r="3599" spans="20:20" x14ac:dyDescent="0.2">
      <c r="T3599" s="108" t="str">
        <f t="shared" si="56"/>
        <v>Krankheit</v>
      </c>
    </row>
    <row r="3600" spans="20:20" x14ac:dyDescent="0.2">
      <c r="T3600" s="108" t="str">
        <f t="shared" si="56"/>
        <v>Krankheit</v>
      </c>
    </row>
    <row r="3601" spans="20:20" x14ac:dyDescent="0.2">
      <c r="T3601" s="108" t="str">
        <f t="shared" si="56"/>
        <v>Krankheit</v>
      </c>
    </row>
    <row r="3602" spans="20:20" x14ac:dyDescent="0.2">
      <c r="T3602" s="108" t="str">
        <f t="shared" si="56"/>
        <v>Krankheit</v>
      </c>
    </row>
    <row r="3603" spans="20:20" x14ac:dyDescent="0.2">
      <c r="T3603" s="108" t="str">
        <f t="shared" si="56"/>
        <v>Krankheit</v>
      </c>
    </row>
    <row r="3604" spans="20:20" x14ac:dyDescent="0.2">
      <c r="T3604" s="108" t="str">
        <f t="shared" si="56"/>
        <v>Krankheit</v>
      </c>
    </row>
    <row r="3605" spans="20:20" x14ac:dyDescent="0.2">
      <c r="T3605" s="108" t="str">
        <f t="shared" si="56"/>
        <v>Krankheit</v>
      </c>
    </row>
    <row r="3606" spans="20:20" x14ac:dyDescent="0.2">
      <c r="T3606" s="108" t="str">
        <f t="shared" si="56"/>
        <v>Krankheit</v>
      </c>
    </row>
    <row r="3607" spans="20:20" x14ac:dyDescent="0.2">
      <c r="T3607" s="108" t="str">
        <f t="shared" si="56"/>
        <v>Krankheit</v>
      </c>
    </row>
    <row r="3608" spans="20:20" x14ac:dyDescent="0.2">
      <c r="T3608" s="108" t="str">
        <f t="shared" si="56"/>
        <v>Krankheit</v>
      </c>
    </row>
    <row r="3609" spans="20:20" x14ac:dyDescent="0.2">
      <c r="T3609" s="108" t="str">
        <f t="shared" si="56"/>
        <v>Krankheit</v>
      </c>
    </row>
    <row r="3610" spans="20:20" x14ac:dyDescent="0.2">
      <c r="T3610" s="108" t="str">
        <f t="shared" si="56"/>
        <v>Krankheit</v>
      </c>
    </row>
    <row r="3611" spans="20:20" x14ac:dyDescent="0.2">
      <c r="T3611" s="108" t="str">
        <f t="shared" si="56"/>
        <v>Krankheit</v>
      </c>
    </row>
    <row r="3612" spans="20:20" x14ac:dyDescent="0.2">
      <c r="T3612" s="108" t="str">
        <f t="shared" si="56"/>
        <v>Krankheit</v>
      </c>
    </row>
    <row r="3613" spans="20:20" x14ac:dyDescent="0.2">
      <c r="T3613" s="108" t="str">
        <f t="shared" si="56"/>
        <v>Krankheit</v>
      </c>
    </row>
    <row r="3614" spans="20:20" x14ac:dyDescent="0.2">
      <c r="T3614" s="108" t="str">
        <f t="shared" si="56"/>
        <v>Krankheit</v>
      </c>
    </row>
    <row r="3615" spans="20:20" x14ac:dyDescent="0.2">
      <c r="T3615" s="108" t="str">
        <f t="shared" si="56"/>
        <v>Krankheit</v>
      </c>
    </row>
    <row r="3616" spans="20:20" x14ac:dyDescent="0.2">
      <c r="T3616" s="108" t="str">
        <f t="shared" si="56"/>
        <v>Krankheit</v>
      </c>
    </row>
    <row r="3617" spans="20:20" x14ac:dyDescent="0.2">
      <c r="T3617" s="108" t="str">
        <f t="shared" si="56"/>
        <v>Krankheit</v>
      </c>
    </row>
    <row r="3618" spans="20:20" x14ac:dyDescent="0.2">
      <c r="T3618" s="108" t="str">
        <f t="shared" si="56"/>
        <v>Krankheit</v>
      </c>
    </row>
    <row r="3619" spans="20:20" x14ac:dyDescent="0.2">
      <c r="T3619" s="108" t="str">
        <f t="shared" si="56"/>
        <v>Krankheit</v>
      </c>
    </row>
    <row r="3620" spans="20:20" x14ac:dyDescent="0.2">
      <c r="T3620" s="108" t="str">
        <f t="shared" si="56"/>
        <v>Krankheit</v>
      </c>
    </row>
    <row r="3621" spans="20:20" x14ac:dyDescent="0.2">
      <c r="T3621" s="108" t="str">
        <f t="shared" si="56"/>
        <v>Krankheit</v>
      </c>
    </row>
    <row r="3622" spans="20:20" x14ac:dyDescent="0.2">
      <c r="T3622" s="108" t="str">
        <f t="shared" si="56"/>
        <v>Krankheit</v>
      </c>
    </row>
    <row r="3623" spans="20:20" x14ac:dyDescent="0.2">
      <c r="T3623" s="108" t="str">
        <f t="shared" si="56"/>
        <v>Krankheit</v>
      </c>
    </row>
    <row r="3624" spans="20:20" x14ac:dyDescent="0.2">
      <c r="T3624" s="108" t="str">
        <f t="shared" si="56"/>
        <v>Krankheit</v>
      </c>
    </row>
    <row r="3625" spans="20:20" x14ac:dyDescent="0.2">
      <c r="T3625" s="108" t="str">
        <f t="shared" si="56"/>
        <v>Krankheit</v>
      </c>
    </row>
    <row r="3626" spans="20:20" x14ac:dyDescent="0.2">
      <c r="T3626" s="108" t="str">
        <f t="shared" si="56"/>
        <v>Krankheit</v>
      </c>
    </row>
    <row r="3627" spans="20:20" x14ac:dyDescent="0.2">
      <c r="T3627" s="108" t="str">
        <f t="shared" si="56"/>
        <v>Krankheit</v>
      </c>
    </row>
    <row r="3628" spans="20:20" x14ac:dyDescent="0.2">
      <c r="T3628" s="108" t="str">
        <f t="shared" si="56"/>
        <v>Krankheit</v>
      </c>
    </row>
    <row r="3629" spans="20:20" x14ac:dyDescent="0.2">
      <c r="T3629" s="108" t="str">
        <f t="shared" si="56"/>
        <v>Krankheit</v>
      </c>
    </row>
    <row r="3630" spans="20:20" x14ac:dyDescent="0.2">
      <c r="T3630" s="108" t="str">
        <f t="shared" si="56"/>
        <v>Krankheit</v>
      </c>
    </row>
    <row r="3631" spans="20:20" x14ac:dyDescent="0.2">
      <c r="T3631" s="108" t="str">
        <f t="shared" si="56"/>
        <v>Krankheit</v>
      </c>
    </row>
    <row r="3632" spans="20:20" x14ac:dyDescent="0.2">
      <c r="T3632" s="108" t="str">
        <f t="shared" si="56"/>
        <v>Krankheit</v>
      </c>
    </row>
    <row r="3633" spans="20:20" x14ac:dyDescent="0.2">
      <c r="T3633" s="108" t="str">
        <f t="shared" si="56"/>
        <v>Krankheit</v>
      </c>
    </row>
    <row r="3634" spans="20:20" x14ac:dyDescent="0.2">
      <c r="T3634" s="108" t="str">
        <f t="shared" si="56"/>
        <v>Krankheit</v>
      </c>
    </row>
    <row r="3635" spans="20:20" x14ac:dyDescent="0.2">
      <c r="T3635" s="108" t="str">
        <f t="shared" si="56"/>
        <v>Krankheit</v>
      </c>
    </row>
    <row r="3636" spans="20:20" x14ac:dyDescent="0.2">
      <c r="T3636" s="108" t="str">
        <f t="shared" si="56"/>
        <v>Krankheit</v>
      </c>
    </row>
    <row r="3637" spans="20:20" x14ac:dyDescent="0.2">
      <c r="T3637" s="108" t="str">
        <f t="shared" si="56"/>
        <v>Krankheit</v>
      </c>
    </row>
    <row r="3638" spans="20:20" x14ac:dyDescent="0.2">
      <c r="T3638" s="108" t="str">
        <f t="shared" si="56"/>
        <v>Krankheit</v>
      </c>
    </row>
    <row r="3639" spans="20:20" x14ac:dyDescent="0.2">
      <c r="T3639" s="108" t="str">
        <f t="shared" si="56"/>
        <v>Krankheit</v>
      </c>
    </row>
    <row r="3640" spans="20:20" x14ac:dyDescent="0.2">
      <c r="T3640" s="108" t="str">
        <f t="shared" si="56"/>
        <v>Krankheit</v>
      </c>
    </row>
    <row r="3641" spans="20:20" x14ac:dyDescent="0.2">
      <c r="T3641" s="108" t="str">
        <f t="shared" si="56"/>
        <v>Krankheit</v>
      </c>
    </row>
    <row r="3642" spans="20:20" x14ac:dyDescent="0.2">
      <c r="T3642" s="108" t="str">
        <f t="shared" si="56"/>
        <v>Krankheit</v>
      </c>
    </row>
    <row r="3643" spans="20:20" x14ac:dyDescent="0.2">
      <c r="T3643" s="108" t="str">
        <f t="shared" si="56"/>
        <v>Krankheit</v>
      </c>
    </row>
    <row r="3644" spans="20:20" x14ac:dyDescent="0.2">
      <c r="T3644" s="108" t="str">
        <f t="shared" si="56"/>
        <v>Krankheit</v>
      </c>
    </row>
    <row r="3645" spans="20:20" x14ac:dyDescent="0.2">
      <c r="T3645" s="108" t="str">
        <f t="shared" si="56"/>
        <v>Krankheit</v>
      </c>
    </row>
    <row r="3646" spans="20:20" x14ac:dyDescent="0.2">
      <c r="T3646" s="108" t="str">
        <f t="shared" si="56"/>
        <v>Krankheit</v>
      </c>
    </row>
    <row r="3647" spans="20:20" x14ac:dyDescent="0.2">
      <c r="T3647" s="108" t="str">
        <f t="shared" si="56"/>
        <v>Krankheit</v>
      </c>
    </row>
    <row r="3648" spans="20:20" x14ac:dyDescent="0.2">
      <c r="T3648" s="108" t="str">
        <f t="shared" si="56"/>
        <v>Krankheit</v>
      </c>
    </row>
    <row r="3649" spans="20:20" x14ac:dyDescent="0.2">
      <c r="T3649" s="108" t="str">
        <f t="shared" si="56"/>
        <v>Krankheit</v>
      </c>
    </row>
    <row r="3650" spans="20:20" x14ac:dyDescent="0.2">
      <c r="T3650" s="108" t="str">
        <f t="shared" si="56"/>
        <v>Krankheit</v>
      </c>
    </row>
    <row r="3651" spans="20:20" x14ac:dyDescent="0.2">
      <c r="T3651" s="108" t="str">
        <f t="shared" ref="T3651:T3714" si="57">IF(OR(O3651="KLV A IV",O3651="KLV B IV",O3651="KLV C IV"),"IV",IF(OR(O3651="KLV A UV",O3651="KLV B UV",O3651="KLV C UV"),"Unfall","Krankheit"))</f>
        <v>Krankheit</v>
      </c>
    </row>
    <row r="3652" spans="20:20" x14ac:dyDescent="0.2">
      <c r="T3652" s="108" t="str">
        <f t="shared" si="57"/>
        <v>Krankheit</v>
      </c>
    </row>
    <row r="3653" spans="20:20" x14ac:dyDescent="0.2">
      <c r="T3653" s="108" t="str">
        <f t="shared" si="57"/>
        <v>Krankheit</v>
      </c>
    </row>
    <row r="3654" spans="20:20" x14ac:dyDescent="0.2">
      <c r="T3654" s="108" t="str">
        <f t="shared" si="57"/>
        <v>Krankheit</v>
      </c>
    </row>
    <row r="3655" spans="20:20" x14ac:dyDescent="0.2">
      <c r="T3655" s="108" t="str">
        <f t="shared" si="57"/>
        <v>Krankheit</v>
      </c>
    </row>
    <row r="3656" spans="20:20" x14ac:dyDescent="0.2">
      <c r="T3656" s="108" t="str">
        <f t="shared" si="57"/>
        <v>Krankheit</v>
      </c>
    </row>
    <row r="3657" spans="20:20" x14ac:dyDescent="0.2">
      <c r="T3657" s="108" t="str">
        <f t="shared" si="57"/>
        <v>Krankheit</v>
      </c>
    </row>
    <row r="3658" spans="20:20" x14ac:dyDescent="0.2">
      <c r="T3658" s="108" t="str">
        <f t="shared" si="57"/>
        <v>Krankheit</v>
      </c>
    </row>
    <row r="3659" spans="20:20" x14ac:dyDescent="0.2">
      <c r="T3659" s="108" t="str">
        <f t="shared" si="57"/>
        <v>Krankheit</v>
      </c>
    </row>
    <row r="3660" spans="20:20" x14ac:dyDescent="0.2">
      <c r="T3660" s="108" t="str">
        <f t="shared" si="57"/>
        <v>Krankheit</v>
      </c>
    </row>
    <row r="3661" spans="20:20" x14ac:dyDescent="0.2">
      <c r="T3661" s="108" t="str">
        <f t="shared" si="57"/>
        <v>Krankheit</v>
      </c>
    </row>
    <row r="3662" spans="20:20" x14ac:dyDescent="0.2">
      <c r="T3662" s="108" t="str">
        <f t="shared" si="57"/>
        <v>Krankheit</v>
      </c>
    </row>
    <row r="3663" spans="20:20" x14ac:dyDescent="0.2">
      <c r="T3663" s="108" t="str">
        <f t="shared" si="57"/>
        <v>Krankheit</v>
      </c>
    </row>
    <row r="3664" spans="20:20" x14ac:dyDescent="0.2">
      <c r="T3664" s="108" t="str">
        <f t="shared" si="57"/>
        <v>Krankheit</v>
      </c>
    </row>
    <row r="3665" spans="20:20" x14ac:dyDescent="0.2">
      <c r="T3665" s="108" t="str">
        <f t="shared" si="57"/>
        <v>Krankheit</v>
      </c>
    </row>
    <row r="3666" spans="20:20" x14ac:dyDescent="0.2">
      <c r="T3666" s="108" t="str">
        <f t="shared" si="57"/>
        <v>Krankheit</v>
      </c>
    </row>
    <row r="3667" spans="20:20" x14ac:dyDescent="0.2">
      <c r="T3667" s="108" t="str">
        <f t="shared" si="57"/>
        <v>Krankheit</v>
      </c>
    </row>
    <row r="3668" spans="20:20" x14ac:dyDescent="0.2">
      <c r="T3668" s="108" t="str">
        <f t="shared" si="57"/>
        <v>Krankheit</v>
      </c>
    </row>
    <row r="3669" spans="20:20" x14ac:dyDescent="0.2">
      <c r="T3669" s="108" t="str">
        <f t="shared" si="57"/>
        <v>Krankheit</v>
      </c>
    </row>
    <row r="3670" spans="20:20" x14ac:dyDescent="0.2">
      <c r="T3670" s="108" t="str">
        <f t="shared" si="57"/>
        <v>Krankheit</v>
      </c>
    </row>
    <row r="3671" spans="20:20" x14ac:dyDescent="0.2">
      <c r="T3671" s="108" t="str">
        <f t="shared" si="57"/>
        <v>Krankheit</v>
      </c>
    </row>
    <row r="3672" spans="20:20" x14ac:dyDescent="0.2">
      <c r="T3672" s="108" t="str">
        <f t="shared" si="57"/>
        <v>Krankheit</v>
      </c>
    </row>
    <row r="3673" spans="20:20" x14ac:dyDescent="0.2">
      <c r="T3673" s="108" t="str">
        <f t="shared" si="57"/>
        <v>Krankheit</v>
      </c>
    </row>
    <row r="3674" spans="20:20" x14ac:dyDescent="0.2">
      <c r="T3674" s="108" t="str">
        <f t="shared" si="57"/>
        <v>Krankheit</v>
      </c>
    </row>
    <row r="3675" spans="20:20" x14ac:dyDescent="0.2">
      <c r="T3675" s="108" t="str">
        <f t="shared" si="57"/>
        <v>Krankheit</v>
      </c>
    </row>
    <row r="3676" spans="20:20" x14ac:dyDescent="0.2">
      <c r="T3676" s="108" t="str">
        <f t="shared" si="57"/>
        <v>Krankheit</v>
      </c>
    </row>
    <row r="3677" spans="20:20" x14ac:dyDescent="0.2">
      <c r="T3677" s="108" t="str">
        <f t="shared" si="57"/>
        <v>Krankheit</v>
      </c>
    </row>
    <row r="3678" spans="20:20" x14ac:dyDescent="0.2">
      <c r="T3678" s="108" t="str">
        <f t="shared" si="57"/>
        <v>Krankheit</v>
      </c>
    </row>
    <row r="3679" spans="20:20" x14ac:dyDescent="0.2">
      <c r="T3679" s="108" t="str">
        <f t="shared" si="57"/>
        <v>Krankheit</v>
      </c>
    </row>
    <row r="3680" spans="20:20" x14ac:dyDescent="0.2">
      <c r="T3680" s="108" t="str">
        <f t="shared" si="57"/>
        <v>Krankheit</v>
      </c>
    </row>
    <row r="3681" spans="20:20" x14ac:dyDescent="0.2">
      <c r="T3681" s="108" t="str">
        <f t="shared" si="57"/>
        <v>Krankheit</v>
      </c>
    </row>
    <row r="3682" spans="20:20" x14ac:dyDescent="0.2">
      <c r="T3682" s="108" t="str">
        <f t="shared" si="57"/>
        <v>Krankheit</v>
      </c>
    </row>
    <row r="3683" spans="20:20" x14ac:dyDescent="0.2">
      <c r="T3683" s="108" t="str">
        <f t="shared" si="57"/>
        <v>Krankheit</v>
      </c>
    </row>
    <row r="3684" spans="20:20" x14ac:dyDescent="0.2">
      <c r="T3684" s="108" t="str">
        <f t="shared" si="57"/>
        <v>Krankheit</v>
      </c>
    </row>
    <row r="3685" spans="20:20" x14ac:dyDescent="0.2">
      <c r="T3685" s="108" t="str">
        <f t="shared" si="57"/>
        <v>Krankheit</v>
      </c>
    </row>
    <row r="3686" spans="20:20" x14ac:dyDescent="0.2">
      <c r="T3686" s="108" t="str">
        <f t="shared" si="57"/>
        <v>Krankheit</v>
      </c>
    </row>
    <row r="3687" spans="20:20" x14ac:dyDescent="0.2">
      <c r="T3687" s="108" t="str">
        <f t="shared" si="57"/>
        <v>Krankheit</v>
      </c>
    </row>
    <row r="3688" spans="20:20" x14ac:dyDescent="0.2">
      <c r="T3688" s="108" t="str">
        <f t="shared" si="57"/>
        <v>Krankheit</v>
      </c>
    </row>
    <row r="3689" spans="20:20" x14ac:dyDescent="0.2">
      <c r="T3689" s="108" t="str">
        <f t="shared" si="57"/>
        <v>Krankheit</v>
      </c>
    </row>
    <row r="3690" spans="20:20" x14ac:dyDescent="0.2">
      <c r="T3690" s="108" t="str">
        <f t="shared" si="57"/>
        <v>Krankheit</v>
      </c>
    </row>
    <row r="3691" spans="20:20" x14ac:dyDescent="0.2">
      <c r="T3691" s="108" t="str">
        <f t="shared" si="57"/>
        <v>Krankheit</v>
      </c>
    </row>
    <row r="3692" spans="20:20" x14ac:dyDescent="0.2">
      <c r="T3692" s="108" t="str">
        <f t="shared" si="57"/>
        <v>Krankheit</v>
      </c>
    </row>
    <row r="3693" spans="20:20" x14ac:dyDescent="0.2">
      <c r="T3693" s="108" t="str">
        <f t="shared" si="57"/>
        <v>Krankheit</v>
      </c>
    </row>
    <row r="3694" spans="20:20" x14ac:dyDescent="0.2">
      <c r="T3694" s="108" t="str">
        <f t="shared" si="57"/>
        <v>Krankheit</v>
      </c>
    </row>
    <row r="3695" spans="20:20" x14ac:dyDescent="0.2">
      <c r="T3695" s="108" t="str">
        <f t="shared" si="57"/>
        <v>Krankheit</v>
      </c>
    </row>
    <row r="3696" spans="20:20" x14ac:dyDescent="0.2">
      <c r="T3696" s="108" t="str">
        <f t="shared" si="57"/>
        <v>Krankheit</v>
      </c>
    </row>
    <row r="3697" spans="20:20" x14ac:dyDescent="0.2">
      <c r="T3697" s="108" t="str">
        <f t="shared" si="57"/>
        <v>Krankheit</v>
      </c>
    </row>
    <row r="3698" spans="20:20" x14ac:dyDescent="0.2">
      <c r="T3698" s="108" t="str">
        <f t="shared" si="57"/>
        <v>Krankheit</v>
      </c>
    </row>
    <row r="3699" spans="20:20" x14ac:dyDescent="0.2">
      <c r="T3699" s="108" t="str">
        <f t="shared" si="57"/>
        <v>Krankheit</v>
      </c>
    </row>
    <row r="3700" spans="20:20" x14ac:dyDescent="0.2">
      <c r="T3700" s="108" t="str">
        <f t="shared" si="57"/>
        <v>Krankheit</v>
      </c>
    </row>
    <row r="3701" spans="20:20" x14ac:dyDescent="0.2">
      <c r="T3701" s="108" t="str">
        <f t="shared" si="57"/>
        <v>Krankheit</v>
      </c>
    </row>
    <row r="3702" spans="20:20" x14ac:dyDescent="0.2">
      <c r="T3702" s="108" t="str">
        <f t="shared" si="57"/>
        <v>Krankheit</v>
      </c>
    </row>
    <row r="3703" spans="20:20" x14ac:dyDescent="0.2">
      <c r="T3703" s="108" t="str">
        <f t="shared" si="57"/>
        <v>Krankheit</v>
      </c>
    </row>
    <row r="3704" spans="20:20" x14ac:dyDescent="0.2">
      <c r="T3704" s="108" t="str">
        <f t="shared" si="57"/>
        <v>Krankheit</v>
      </c>
    </row>
    <row r="3705" spans="20:20" x14ac:dyDescent="0.2">
      <c r="T3705" s="108" t="str">
        <f t="shared" si="57"/>
        <v>Krankheit</v>
      </c>
    </row>
    <row r="3706" spans="20:20" x14ac:dyDescent="0.2">
      <c r="T3706" s="108" t="str">
        <f t="shared" si="57"/>
        <v>Krankheit</v>
      </c>
    </row>
    <row r="3707" spans="20:20" x14ac:dyDescent="0.2">
      <c r="T3707" s="108" t="str">
        <f t="shared" si="57"/>
        <v>Krankheit</v>
      </c>
    </row>
    <row r="3708" spans="20:20" x14ac:dyDescent="0.2">
      <c r="T3708" s="108" t="str">
        <f t="shared" si="57"/>
        <v>Krankheit</v>
      </c>
    </row>
    <row r="3709" spans="20:20" x14ac:dyDescent="0.2">
      <c r="T3709" s="108" t="str">
        <f t="shared" si="57"/>
        <v>Krankheit</v>
      </c>
    </row>
    <row r="3710" spans="20:20" x14ac:dyDescent="0.2">
      <c r="T3710" s="108" t="str">
        <f t="shared" si="57"/>
        <v>Krankheit</v>
      </c>
    </row>
    <row r="3711" spans="20:20" x14ac:dyDescent="0.2">
      <c r="T3711" s="108" t="str">
        <f t="shared" si="57"/>
        <v>Krankheit</v>
      </c>
    </row>
    <row r="3712" spans="20:20" x14ac:dyDescent="0.2">
      <c r="T3712" s="108" t="str">
        <f t="shared" si="57"/>
        <v>Krankheit</v>
      </c>
    </row>
    <row r="3713" spans="20:20" x14ac:dyDescent="0.2">
      <c r="T3713" s="108" t="str">
        <f t="shared" si="57"/>
        <v>Krankheit</v>
      </c>
    </row>
    <row r="3714" spans="20:20" x14ac:dyDescent="0.2">
      <c r="T3714" s="108" t="str">
        <f t="shared" si="57"/>
        <v>Krankheit</v>
      </c>
    </row>
    <row r="3715" spans="20:20" x14ac:dyDescent="0.2">
      <c r="T3715" s="108" t="str">
        <f t="shared" ref="T3715:T3778" si="58">IF(OR(O3715="KLV A IV",O3715="KLV B IV",O3715="KLV C IV"),"IV",IF(OR(O3715="KLV A UV",O3715="KLV B UV",O3715="KLV C UV"),"Unfall","Krankheit"))</f>
        <v>Krankheit</v>
      </c>
    </row>
    <row r="3716" spans="20:20" x14ac:dyDescent="0.2">
      <c r="T3716" s="108" t="str">
        <f t="shared" si="58"/>
        <v>Krankheit</v>
      </c>
    </row>
    <row r="3717" spans="20:20" x14ac:dyDescent="0.2">
      <c r="T3717" s="108" t="str">
        <f t="shared" si="58"/>
        <v>Krankheit</v>
      </c>
    </row>
    <row r="3718" spans="20:20" x14ac:dyDescent="0.2">
      <c r="T3718" s="108" t="str">
        <f t="shared" si="58"/>
        <v>Krankheit</v>
      </c>
    </row>
    <row r="3719" spans="20:20" x14ac:dyDescent="0.2">
      <c r="T3719" s="108" t="str">
        <f t="shared" si="58"/>
        <v>Krankheit</v>
      </c>
    </row>
    <row r="3720" spans="20:20" x14ac:dyDescent="0.2">
      <c r="T3720" s="108" t="str">
        <f t="shared" si="58"/>
        <v>Krankheit</v>
      </c>
    </row>
    <row r="3721" spans="20:20" x14ac:dyDescent="0.2">
      <c r="T3721" s="108" t="str">
        <f t="shared" si="58"/>
        <v>Krankheit</v>
      </c>
    </row>
    <row r="3722" spans="20:20" x14ac:dyDescent="0.2">
      <c r="T3722" s="108" t="str">
        <f t="shared" si="58"/>
        <v>Krankheit</v>
      </c>
    </row>
    <row r="3723" spans="20:20" x14ac:dyDescent="0.2">
      <c r="T3723" s="108" t="str">
        <f t="shared" si="58"/>
        <v>Krankheit</v>
      </c>
    </row>
    <row r="3724" spans="20:20" x14ac:dyDescent="0.2">
      <c r="T3724" s="108" t="str">
        <f t="shared" si="58"/>
        <v>Krankheit</v>
      </c>
    </row>
    <row r="3725" spans="20:20" x14ac:dyDescent="0.2">
      <c r="T3725" s="108" t="str">
        <f t="shared" si="58"/>
        <v>Krankheit</v>
      </c>
    </row>
    <row r="3726" spans="20:20" x14ac:dyDescent="0.2">
      <c r="T3726" s="108" t="str">
        <f t="shared" si="58"/>
        <v>Krankheit</v>
      </c>
    </row>
    <row r="3727" spans="20:20" x14ac:dyDescent="0.2">
      <c r="T3727" s="108" t="str">
        <f t="shared" si="58"/>
        <v>Krankheit</v>
      </c>
    </row>
    <row r="3728" spans="20:20" x14ac:dyDescent="0.2">
      <c r="T3728" s="108" t="str">
        <f t="shared" si="58"/>
        <v>Krankheit</v>
      </c>
    </row>
    <row r="3729" spans="20:20" x14ac:dyDescent="0.2">
      <c r="T3729" s="108" t="str">
        <f t="shared" si="58"/>
        <v>Krankheit</v>
      </c>
    </row>
    <row r="3730" spans="20:20" x14ac:dyDescent="0.2">
      <c r="T3730" s="108" t="str">
        <f t="shared" si="58"/>
        <v>Krankheit</v>
      </c>
    </row>
    <row r="3731" spans="20:20" x14ac:dyDescent="0.2">
      <c r="T3731" s="108" t="str">
        <f t="shared" si="58"/>
        <v>Krankheit</v>
      </c>
    </row>
    <row r="3732" spans="20:20" x14ac:dyDescent="0.2">
      <c r="T3732" s="108" t="str">
        <f t="shared" si="58"/>
        <v>Krankheit</v>
      </c>
    </row>
    <row r="3733" spans="20:20" x14ac:dyDescent="0.2">
      <c r="T3733" s="108" t="str">
        <f t="shared" si="58"/>
        <v>Krankheit</v>
      </c>
    </row>
    <row r="3734" spans="20:20" x14ac:dyDescent="0.2">
      <c r="T3734" s="108" t="str">
        <f t="shared" si="58"/>
        <v>Krankheit</v>
      </c>
    </row>
    <row r="3735" spans="20:20" x14ac:dyDescent="0.2">
      <c r="T3735" s="108" t="str">
        <f t="shared" si="58"/>
        <v>Krankheit</v>
      </c>
    </row>
    <row r="3736" spans="20:20" x14ac:dyDescent="0.2">
      <c r="T3736" s="108" t="str">
        <f t="shared" si="58"/>
        <v>Krankheit</v>
      </c>
    </row>
    <row r="3737" spans="20:20" x14ac:dyDescent="0.2">
      <c r="T3737" s="108" t="str">
        <f t="shared" si="58"/>
        <v>Krankheit</v>
      </c>
    </row>
    <row r="3738" spans="20:20" x14ac:dyDescent="0.2">
      <c r="T3738" s="108" t="str">
        <f t="shared" si="58"/>
        <v>Krankheit</v>
      </c>
    </row>
    <row r="3739" spans="20:20" x14ac:dyDescent="0.2">
      <c r="T3739" s="108" t="str">
        <f t="shared" si="58"/>
        <v>Krankheit</v>
      </c>
    </row>
    <row r="3740" spans="20:20" x14ac:dyDescent="0.2">
      <c r="T3740" s="108" t="str">
        <f t="shared" si="58"/>
        <v>Krankheit</v>
      </c>
    </row>
    <row r="3741" spans="20:20" x14ac:dyDescent="0.2">
      <c r="T3741" s="108" t="str">
        <f t="shared" si="58"/>
        <v>Krankheit</v>
      </c>
    </row>
    <row r="3742" spans="20:20" x14ac:dyDescent="0.2">
      <c r="T3742" s="108" t="str">
        <f t="shared" si="58"/>
        <v>Krankheit</v>
      </c>
    </row>
    <row r="3743" spans="20:20" x14ac:dyDescent="0.2">
      <c r="T3743" s="108" t="str">
        <f t="shared" si="58"/>
        <v>Krankheit</v>
      </c>
    </row>
    <row r="3744" spans="20:20" x14ac:dyDescent="0.2">
      <c r="T3744" s="108" t="str">
        <f t="shared" si="58"/>
        <v>Krankheit</v>
      </c>
    </row>
    <row r="3745" spans="20:20" x14ac:dyDescent="0.2">
      <c r="T3745" s="108" t="str">
        <f t="shared" si="58"/>
        <v>Krankheit</v>
      </c>
    </row>
    <row r="3746" spans="20:20" x14ac:dyDescent="0.2">
      <c r="T3746" s="108" t="str">
        <f t="shared" si="58"/>
        <v>Krankheit</v>
      </c>
    </row>
    <row r="3747" spans="20:20" x14ac:dyDescent="0.2">
      <c r="T3747" s="108" t="str">
        <f t="shared" si="58"/>
        <v>Krankheit</v>
      </c>
    </row>
    <row r="3748" spans="20:20" x14ac:dyDescent="0.2">
      <c r="T3748" s="108" t="str">
        <f t="shared" si="58"/>
        <v>Krankheit</v>
      </c>
    </row>
    <row r="3749" spans="20:20" x14ac:dyDescent="0.2">
      <c r="T3749" s="108" t="str">
        <f t="shared" si="58"/>
        <v>Krankheit</v>
      </c>
    </row>
    <row r="3750" spans="20:20" x14ac:dyDescent="0.2">
      <c r="T3750" s="108" t="str">
        <f t="shared" si="58"/>
        <v>Krankheit</v>
      </c>
    </row>
    <row r="3751" spans="20:20" x14ac:dyDescent="0.2">
      <c r="T3751" s="108" t="str">
        <f t="shared" si="58"/>
        <v>Krankheit</v>
      </c>
    </row>
    <row r="3752" spans="20:20" x14ac:dyDescent="0.2">
      <c r="T3752" s="108" t="str">
        <f t="shared" si="58"/>
        <v>Krankheit</v>
      </c>
    </row>
    <row r="3753" spans="20:20" x14ac:dyDescent="0.2">
      <c r="T3753" s="108" t="str">
        <f t="shared" si="58"/>
        <v>Krankheit</v>
      </c>
    </row>
    <row r="3754" spans="20:20" x14ac:dyDescent="0.2">
      <c r="T3754" s="108" t="str">
        <f t="shared" si="58"/>
        <v>Krankheit</v>
      </c>
    </row>
    <row r="3755" spans="20:20" x14ac:dyDescent="0.2">
      <c r="T3755" s="108" t="str">
        <f t="shared" si="58"/>
        <v>Krankheit</v>
      </c>
    </row>
    <row r="3756" spans="20:20" x14ac:dyDescent="0.2">
      <c r="T3756" s="108" t="str">
        <f t="shared" si="58"/>
        <v>Krankheit</v>
      </c>
    </row>
    <row r="3757" spans="20:20" x14ac:dyDescent="0.2">
      <c r="T3757" s="108" t="str">
        <f t="shared" si="58"/>
        <v>Krankheit</v>
      </c>
    </row>
    <row r="3758" spans="20:20" x14ac:dyDescent="0.2">
      <c r="T3758" s="108" t="str">
        <f t="shared" si="58"/>
        <v>Krankheit</v>
      </c>
    </row>
    <row r="3759" spans="20:20" x14ac:dyDescent="0.2">
      <c r="T3759" s="108" t="str">
        <f t="shared" si="58"/>
        <v>Krankheit</v>
      </c>
    </row>
    <row r="3760" spans="20:20" x14ac:dyDescent="0.2">
      <c r="T3760" s="108" t="str">
        <f t="shared" si="58"/>
        <v>Krankheit</v>
      </c>
    </row>
    <row r="3761" spans="20:20" x14ac:dyDescent="0.2">
      <c r="T3761" s="108" t="str">
        <f t="shared" si="58"/>
        <v>Krankheit</v>
      </c>
    </row>
    <row r="3762" spans="20:20" x14ac:dyDescent="0.2">
      <c r="T3762" s="108" t="str">
        <f t="shared" si="58"/>
        <v>Krankheit</v>
      </c>
    </row>
    <row r="3763" spans="20:20" x14ac:dyDescent="0.2">
      <c r="T3763" s="108" t="str">
        <f t="shared" si="58"/>
        <v>Krankheit</v>
      </c>
    </row>
    <row r="3764" spans="20:20" x14ac:dyDescent="0.2">
      <c r="T3764" s="108" t="str">
        <f t="shared" si="58"/>
        <v>Krankheit</v>
      </c>
    </row>
    <row r="3765" spans="20:20" x14ac:dyDescent="0.2">
      <c r="T3765" s="108" t="str">
        <f t="shared" si="58"/>
        <v>Krankheit</v>
      </c>
    </row>
    <row r="3766" spans="20:20" x14ac:dyDescent="0.2">
      <c r="T3766" s="108" t="str">
        <f t="shared" si="58"/>
        <v>Krankheit</v>
      </c>
    </row>
    <row r="3767" spans="20:20" x14ac:dyDescent="0.2">
      <c r="T3767" s="108" t="str">
        <f t="shared" si="58"/>
        <v>Krankheit</v>
      </c>
    </row>
    <row r="3768" spans="20:20" x14ac:dyDescent="0.2">
      <c r="T3768" s="108" t="str">
        <f t="shared" si="58"/>
        <v>Krankheit</v>
      </c>
    </row>
    <row r="3769" spans="20:20" x14ac:dyDescent="0.2">
      <c r="T3769" s="108" t="str">
        <f t="shared" si="58"/>
        <v>Krankheit</v>
      </c>
    </row>
    <row r="3770" spans="20:20" x14ac:dyDescent="0.2">
      <c r="T3770" s="108" t="str">
        <f t="shared" si="58"/>
        <v>Krankheit</v>
      </c>
    </row>
    <row r="3771" spans="20:20" x14ac:dyDescent="0.2">
      <c r="T3771" s="108" t="str">
        <f t="shared" si="58"/>
        <v>Krankheit</v>
      </c>
    </row>
    <row r="3772" spans="20:20" x14ac:dyDescent="0.2">
      <c r="T3772" s="108" t="str">
        <f t="shared" si="58"/>
        <v>Krankheit</v>
      </c>
    </row>
    <row r="3773" spans="20:20" x14ac:dyDescent="0.2">
      <c r="T3773" s="108" t="str">
        <f t="shared" si="58"/>
        <v>Krankheit</v>
      </c>
    </row>
    <row r="3774" spans="20:20" x14ac:dyDescent="0.2">
      <c r="T3774" s="108" t="str">
        <f t="shared" si="58"/>
        <v>Krankheit</v>
      </c>
    </row>
    <row r="3775" spans="20:20" x14ac:dyDescent="0.2">
      <c r="T3775" s="108" t="str">
        <f t="shared" si="58"/>
        <v>Krankheit</v>
      </c>
    </row>
    <row r="3776" spans="20:20" x14ac:dyDescent="0.2">
      <c r="T3776" s="108" t="str">
        <f t="shared" si="58"/>
        <v>Krankheit</v>
      </c>
    </row>
    <row r="3777" spans="20:20" x14ac:dyDescent="0.2">
      <c r="T3777" s="108" t="str">
        <f t="shared" si="58"/>
        <v>Krankheit</v>
      </c>
    </row>
    <row r="3778" spans="20:20" x14ac:dyDescent="0.2">
      <c r="T3778" s="108" t="str">
        <f t="shared" si="58"/>
        <v>Krankheit</v>
      </c>
    </row>
    <row r="3779" spans="20:20" x14ac:dyDescent="0.2">
      <c r="T3779" s="108" t="str">
        <f t="shared" ref="T3779:T3842" si="59">IF(OR(O3779="KLV A IV",O3779="KLV B IV",O3779="KLV C IV"),"IV",IF(OR(O3779="KLV A UV",O3779="KLV B UV",O3779="KLV C UV"),"Unfall","Krankheit"))</f>
        <v>Krankheit</v>
      </c>
    </row>
    <row r="3780" spans="20:20" x14ac:dyDescent="0.2">
      <c r="T3780" s="108" t="str">
        <f t="shared" si="59"/>
        <v>Krankheit</v>
      </c>
    </row>
    <row r="3781" spans="20:20" x14ac:dyDescent="0.2">
      <c r="T3781" s="108" t="str">
        <f t="shared" si="59"/>
        <v>Krankheit</v>
      </c>
    </row>
    <row r="3782" spans="20:20" x14ac:dyDescent="0.2">
      <c r="T3782" s="108" t="str">
        <f t="shared" si="59"/>
        <v>Krankheit</v>
      </c>
    </row>
    <row r="3783" spans="20:20" x14ac:dyDescent="0.2">
      <c r="T3783" s="108" t="str">
        <f t="shared" si="59"/>
        <v>Krankheit</v>
      </c>
    </row>
    <row r="3784" spans="20:20" x14ac:dyDescent="0.2">
      <c r="T3784" s="108" t="str">
        <f t="shared" si="59"/>
        <v>Krankheit</v>
      </c>
    </row>
    <row r="3785" spans="20:20" x14ac:dyDescent="0.2">
      <c r="T3785" s="108" t="str">
        <f t="shared" si="59"/>
        <v>Krankheit</v>
      </c>
    </row>
    <row r="3786" spans="20:20" x14ac:dyDescent="0.2">
      <c r="T3786" s="108" t="str">
        <f t="shared" si="59"/>
        <v>Krankheit</v>
      </c>
    </row>
    <row r="3787" spans="20:20" x14ac:dyDescent="0.2">
      <c r="T3787" s="108" t="str">
        <f t="shared" si="59"/>
        <v>Krankheit</v>
      </c>
    </row>
    <row r="3788" spans="20:20" x14ac:dyDescent="0.2">
      <c r="T3788" s="108" t="str">
        <f t="shared" si="59"/>
        <v>Krankheit</v>
      </c>
    </row>
    <row r="3789" spans="20:20" x14ac:dyDescent="0.2">
      <c r="T3789" s="108" t="str">
        <f t="shared" si="59"/>
        <v>Krankheit</v>
      </c>
    </row>
    <row r="3790" spans="20:20" x14ac:dyDescent="0.2">
      <c r="T3790" s="108" t="str">
        <f t="shared" si="59"/>
        <v>Krankheit</v>
      </c>
    </row>
    <row r="3791" spans="20:20" x14ac:dyDescent="0.2">
      <c r="T3791" s="108" t="str">
        <f t="shared" si="59"/>
        <v>Krankheit</v>
      </c>
    </row>
    <row r="3792" spans="20:20" x14ac:dyDescent="0.2">
      <c r="T3792" s="108" t="str">
        <f t="shared" si="59"/>
        <v>Krankheit</v>
      </c>
    </row>
    <row r="3793" spans="20:20" x14ac:dyDescent="0.2">
      <c r="T3793" s="108" t="str">
        <f t="shared" si="59"/>
        <v>Krankheit</v>
      </c>
    </row>
    <row r="3794" spans="20:20" x14ac:dyDescent="0.2">
      <c r="T3794" s="108" t="str">
        <f t="shared" si="59"/>
        <v>Krankheit</v>
      </c>
    </row>
    <row r="3795" spans="20:20" x14ac:dyDescent="0.2">
      <c r="T3795" s="108" t="str">
        <f t="shared" si="59"/>
        <v>Krankheit</v>
      </c>
    </row>
    <row r="3796" spans="20:20" x14ac:dyDescent="0.2">
      <c r="T3796" s="108" t="str">
        <f t="shared" si="59"/>
        <v>Krankheit</v>
      </c>
    </row>
    <row r="3797" spans="20:20" x14ac:dyDescent="0.2">
      <c r="T3797" s="108" t="str">
        <f t="shared" si="59"/>
        <v>Krankheit</v>
      </c>
    </row>
    <row r="3798" spans="20:20" x14ac:dyDescent="0.2">
      <c r="T3798" s="108" t="str">
        <f t="shared" si="59"/>
        <v>Krankheit</v>
      </c>
    </row>
    <row r="3799" spans="20:20" x14ac:dyDescent="0.2">
      <c r="T3799" s="108" t="str">
        <f t="shared" si="59"/>
        <v>Krankheit</v>
      </c>
    </row>
    <row r="3800" spans="20:20" x14ac:dyDescent="0.2">
      <c r="T3800" s="108" t="str">
        <f t="shared" si="59"/>
        <v>Krankheit</v>
      </c>
    </row>
    <row r="3801" spans="20:20" x14ac:dyDescent="0.2">
      <c r="T3801" s="108" t="str">
        <f t="shared" si="59"/>
        <v>Krankheit</v>
      </c>
    </row>
    <row r="3802" spans="20:20" x14ac:dyDescent="0.2">
      <c r="T3802" s="108" t="str">
        <f t="shared" si="59"/>
        <v>Krankheit</v>
      </c>
    </row>
    <row r="3803" spans="20:20" x14ac:dyDescent="0.2">
      <c r="T3803" s="108" t="str">
        <f t="shared" si="59"/>
        <v>Krankheit</v>
      </c>
    </row>
    <row r="3804" spans="20:20" x14ac:dyDescent="0.2">
      <c r="T3804" s="108" t="str">
        <f t="shared" si="59"/>
        <v>Krankheit</v>
      </c>
    </row>
    <row r="3805" spans="20:20" x14ac:dyDescent="0.2">
      <c r="T3805" s="108" t="str">
        <f t="shared" si="59"/>
        <v>Krankheit</v>
      </c>
    </row>
    <row r="3806" spans="20:20" x14ac:dyDescent="0.2">
      <c r="T3806" s="108" t="str">
        <f t="shared" si="59"/>
        <v>Krankheit</v>
      </c>
    </row>
    <row r="3807" spans="20:20" x14ac:dyDescent="0.2">
      <c r="T3807" s="108" t="str">
        <f t="shared" si="59"/>
        <v>Krankheit</v>
      </c>
    </row>
    <row r="3808" spans="20:20" x14ac:dyDescent="0.2">
      <c r="T3808" s="108" t="str">
        <f t="shared" si="59"/>
        <v>Krankheit</v>
      </c>
    </row>
    <row r="3809" spans="20:20" x14ac:dyDescent="0.2">
      <c r="T3809" s="108" t="str">
        <f t="shared" si="59"/>
        <v>Krankheit</v>
      </c>
    </row>
    <row r="3810" spans="20:20" x14ac:dyDescent="0.2">
      <c r="T3810" s="108" t="str">
        <f t="shared" si="59"/>
        <v>Krankheit</v>
      </c>
    </row>
    <row r="3811" spans="20:20" x14ac:dyDescent="0.2">
      <c r="T3811" s="108" t="str">
        <f t="shared" si="59"/>
        <v>Krankheit</v>
      </c>
    </row>
    <row r="3812" spans="20:20" x14ac:dyDescent="0.2">
      <c r="T3812" s="108" t="str">
        <f t="shared" si="59"/>
        <v>Krankheit</v>
      </c>
    </row>
    <row r="3813" spans="20:20" x14ac:dyDescent="0.2">
      <c r="T3813" s="108" t="str">
        <f t="shared" si="59"/>
        <v>Krankheit</v>
      </c>
    </row>
    <row r="3814" spans="20:20" x14ac:dyDescent="0.2">
      <c r="T3814" s="108" t="str">
        <f t="shared" si="59"/>
        <v>Krankheit</v>
      </c>
    </row>
    <row r="3815" spans="20:20" x14ac:dyDescent="0.2">
      <c r="T3815" s="108" t="str">
        <f t="shared" si="59"/>
        <v>Krankheit</v>
      </c>
    </row>
    <row r="3816" spans="20:20" x14ac:dyDescent="0.2">
      <c r="T3816" s="108" t="str">
        <f t="shared" si="59"/>
        <v>Krankheit</v>
      </c>
    </row>
    <row r="3817" spans="20:20" x14ac:dyDescent="0.2">
      <c r="T3817" s="108" t="str">
        <f t="shared" si="59"/>
        <v>Krankheit</v>
      </c>
    </row>
    <row r="3818" spans="20:20" x14ac:dyDescent="0.2">
      <c r="T3818" s="108" t="str">
        <f t="shared" si="59"/>
        <v>Krankheit</v>
      </c>
    </row>
    <row r="3819" spans="20:20" x14ac:dyDescent="0.2">
      <c r="T3819" s="108" t="str">
        <f t="shared" si="59"/>
        <v>Krankheit</v>
      </c>
    </row>
    <row r="3820" spans="20:20" x14ac:dyDescent="0.2">
      <c r="T3820" s="108" t="str">
        <f t="shared" si="59"/>
        <v>Krankheit</v>
      </c>
    </row>
    <row r="3821" spans="20:20" x14ac:dyDescent="0.2">
      <c r="T3821" s="108" t="str">
        <f t="shared" si="59"/>
        <v>Krankheit</v>
      </c>
    </row>
    <row r="3822" spans="20:20" x14ac:dyDescent="0.2">
      <c r="T3822" s="108" t="str">
        <f t="shared" si="59"/>
        <v>Krankheit</v>
      </c>
    </row>
    <row r="3823" spans="20:20" x14ac:dyDescent="0.2">
      <c r="T3823" s="108" t="str">
        <f t="shared" si="59"/>
        <v>Krankheit</v>
      </c>
    </row>
    <row r="3824" spans="20:20" x14ac:dyDescent="0.2">
      <c r="T3824" s="108" t="str">
        <f t="shared" si="59"/>
        <v>Krankheit</v>
      </c>
    </row>
    <row r="3825" spans="20:20" x14ac:dyDescent="0.2">
      <c r="T3825" s="108" t="str">
        <f t="shared" si="59"/>
        <v>Krankheit</v>
      </c>
    </row>
    <row r="3826" spans="20:20" x14ac:dyDescent="0.2">
      <c r="T3826" s="108" t="str">
        <f t="shared" si="59"/>
        <v>Krankheit</v>
      </c>
    </row>
    <row r="3827" spans="20:20" x14ac:dyDescent="0.2">
      <c r="T3827" s="108" t="str">
        <f t="shared" si="59"/>
        <v>Krankheit</v>
      </c>
    </row>
    <row r="3828" spans="20:20" x14ac:dyDescent="0.2">
      <c r="T3828" s="108" t="str">
        <f t="shared" si="59"/>
        <v>Krankheit</v>
      </c>
    </row>
    <row r="3829" spans="20:20" x14ac:dyDescent="0.2">
      <c r="T3829" s="108" t="str">
        <f t="shared" si="59"/>
        <v>Krankheit</v>
      </c>
    </row>
    <row r="3830" spans="20:20" x14ac:dyDescent="0.2">
      <c r="T3830" s="108" t="str">
        <f t="shared" si="59"/>
        <v>Krankheit</v>
      </c>
    </row>
    <row r="3831" spans="20:20" x14ac:dyDescent="0.2">
      <c r="T3831" s="108" t="str">
        <f t="shared" si="59"/>
        <v>Krankheit</v>
      </c>
    </row>
    <row r="3832" spans="20:20" x14ac:dyDescent="0.2">
      <c r="T3832" s="108" t="str">
        <f t="shared" si="59"/>
        <v>Krankheit</v>
      </c>
    </row>
    <row r="3833" spans="20:20" x14ac:dyDescent="0.2">
      <c r="T3833" s="108" t="str">
        <f t="shared" si="59"/>
        <v>Krankheit</v>
      </c>
    </row>
    <row r="3834" spans="20:20" x14ac:dyDescent="0.2">
      <c r="T3834" s="108" t="str">
        <f t="shared" si="59"/>
        <v>Krankheit</v>
      </c>
    </row>
    <row r="3835" spans="20:20" x14ac:dyDescent="0.2">
      <c r="T3835" s="108" t="str">
        <f t="shared" si="59"/>
        <v>Krankheit</v>
      </c>
    </row>
    <row r="3836" spans="20:20" x14ac:dyDescent="0.2">
      <c r="T3836" s="108" t="str">
        <f t="shared" si="59"/>
        <v>Krankheit</v>
      </c>
    </row>
    <row r="3837" spans="20:20" x14ac:dyDescent="0.2">
      <c r="T3837" s="108" t="str">
        <f t="shared" si="59"/>
        <v>Krankheit</v>
      </c>
    </row>
    <row r="3838" spans="20:20" x14ac:dyDescent="0.2">
      <c r="T3838" s="108" t="str">
        <f t="shared" si="59"/>
        <v>Krankheit</v>
      </c>
    </row>
    <row r="3839" spans="20:20" x14ac:dyDescent="0.2">
      <c r="T3839" s="108" t="str">
        <f t="shared" si="59"/>
        <v>Krankheit</v>
      </c>
    </row>
    <row r="3840" spans="20:20" x14ac:dyDescent="0.2">
      <c r="T3840" s="108" t="str">
        <f t="shared" si="59"/>
        <v>Krankheit</v>
      </c>
    </row>
    <row r="3841" spans="20:20" x14ac:dyDescent="0.2">
      <c r="T3841" s="108" t="str">
        <f t="shared" si="59"/>
        <v>Krankheit</v>
      </c>
    </row>
    <row r="3842" spans="20:20" x14ac:dyDescent="0.2">
      <c r="T3842" s="108" t="str">
        <f t="shared" si="59"/>
        <v>Krankheit</v>
      </c>
    </row>
    <row r="3843" spans="20:20" x14ac:dyDescent="0.2">
      <c r="T3843" s="108" t="str">
        <f t="shared" ref="T3843:T3906" si="60">IF(OR(O3843="KLV A IV",O3843="KLV B IV",O3843="KLV C IV"),"IV",IF(OR(O3843="KLV A UV",O3843="KLV B UV",O3843="KLV C UV"),"Unfall","Krankheit"))</f>
        <v>Krankheit</v>
      </c>
    </row>
    <row r="3844" spans="20:20" x14ac:dyDescent="0.2">
      <c r="T3844" s="108" t="str">
        <f t="shared" si="60"/>
        <v>Krankheit</v>
      </c>
    </row>
    <row r="3845" spans="20:20" x14ac:dyDescent="0.2">
      <c r="T3845" s="108" t="str">
        <f t="shared" si="60"/>
        <v>Krankheit</v>
      </c>
    </row>
    <row r="3846" spans="20:20" x14ac:dyDescent="0.2">
      <c r="T3846" s="108" t="str">
        <f t="shared" si="60"/>
        <v>Krankheit</v>
      </c>
    </row>
    <row r="3847" spans="20:20" x14ac:dyDescent="0.2">
      <c r="T3847" s="108" t="str">
        <f t="shared" si="60"/>
        <v>Krankheit</v>
      </c>
    </row>
    <row r="3848" spans="20:20" x14ac:dyDescent="0.2">
      <c r="T3848" s="108" t="str">
        <f t="shared" si="60"/>
        <v>Krankheit</v>
      </c>
    </row>
    <row r="3849" spans="20:20" x14ac:dyDescent="0.2">
      <c r="T3849" s="108" t="str">
        <f t="shared" si="60"/>
        <v>Krankheit</v>
      </c>
    </row>
    <row r="3850" spans="20:20" x14ac:dyDescent="0.2">
      <c r="T3850" s="108" t="str">
        <f t="shared" si="60"/>
        <v>Krankheit</v>
      </c>
    </row>
    <row r="3851" spans="20:20" x14ac:dyDescent="0.2">
      <c r="T3851" s="108" t="str">
        <f t="shared" si="60"/>
        <v>Krankheit</v>
      </c>
    </row>
    <row r="3852" spans="20:20" x14ac:dyDescent="0.2">
      <c r="T3852" s="108" t="str">
        <f t="shared" si="60"/>
        <v>Krankheit</v>
      </c>
    </row>
    <row r="3853" spans="20:20" x14ac:dyDescent="0.2">
      <c r="T3853" s="108" t="str">
        <f t="shared" si="60"/>
        <v>Krankheit</v>
      </c>
    </row>
    <row r="3854" spans="20:20" x14ac:dyDescent="0.2">
      <c r="T3854" s="108" t="str">
        <f t="shared" si="60"/>
        <v>Krankheit</v>
      </c>
    </row>
    <row r="3855" spans="20:20" x14ac:dyDescent="0.2">
      <c r="T3855" s="108" t="str">
        <f t="shared" si="60"/>
        <v>Krankheit</v>
      </c>
    </row>
    <row r="3856" spans="20:20" x14ac:dyDescent="0.2">
      <c r="T3856" s="108" t="str">
        <f t="shared" si="60"/>
        <v>Krankheit</v>
      </c>
    </row>
    <row r="3857" spans="20:20" x14ac:dyDescent="0.2">
      <c r="T3857" s="108" t="str">
        <f t="shared" si="60"/>
        <v>Krankheit</v>
      </c>
    </row>
    <row r="3858" spans="20:20" x14ac:dyDescent="0.2">
      <c r="T3858" s="108" t="str">
        <f t="shared" si="60"/>
        <v>Krankheit</v>
      </c>
    </row>
    <row r="3859" spans="20:20" x14ac:dyDescent="0.2">
      <c r="T3859" s="108" t="str">
        <f t="shared" si="60"/>
        <v>Krankheit</v>
      </c>
    </row>
    <row r="3860" spans="20:20" x14ac:dyDescent="0.2">
      <c r="T3860" s="108" t="str">
        <f t="shared" si="60"/>
        <v>Krankheit</v>
      </c>
    </row>
    <row r="3861" spans="20:20" x14ac:dyDescent="0.2">
      <c r="T3861" s="108" t="str">
        <f t="shared" si="60"/>
        <v>Krankheit</v>
      </c>
    </row>
    <row r="3862" spans="20:20" x14ac:dyDescent="0.2">
      <c r="T3862" s="108" t="str">
        <f t="shared" si="60"/>
        <v>Krankheit</v>
      </c>
    </row>
    <row r="3863" spans="20:20" x14ac:dyDescent="0.2">
      <c r="T3863" s="108" t="str">
        <f t="shared" si="60"/>
        <v>Krankheit</v>
      </c>
    </row>
    <row r="3864" spans="20:20" x14ac:dyDescent="0.2">
      <c r="T3864" s="108" t="str">
        <f t="shared" si="60"/>
        <v>Krankheit</v>
      </c>
    </row>
    <row r="3865" spans="20:20" x14ac:dyDescent="0.2">
      <c r="T3865" s="108" t="str">
        <f t="shared" si="60"/>
        <v>Krankheit</v>
      </c>
    </row>
    <row r="3866" spans="20:20" x14ac:dyDescent="0.2">
      <c r="T3866" s="108" t="str">
        <f t="shared" si="60"/>
        <v>Krankheit</v>
      </c>
    </row>
    <row r="3867" spans="20:20" x14ac:dyDescent="0.2">
      <c r="T3867" s="108" t="str">
        <f t="shared" si="60"/>
        <v>Krankheit</v>
      </c>
    </row>
    <row r="3868" spans="20:20" x14ac:dyDescent="0.2">
      <c r="T3868" s="108" t="str">
        <f t="shared" si="60"/>
        <v>Krankheit</v>
      </c>
    </row>
    <row r="3869" spans="20:20" x14ac:dyDescent="0.2">
      <c r="T3869" s="108" t="str">
        <f t="shared" si="60"/>
        <v>Krankheit</v>
      </c>
    </row>
    <row r="3870" spans="20:20" x14ac:dyDescent="0.2">
      <c r="T3870" s="108" t="str">
        <f t="shared" si="60"/>
        <v>Krankheit</v>
      </c>
    </row>
    <row r="3871" spans="20:20" x14ac:dyDescent="0.2">
      <c r="T3871" s="108" t="str">
        <f t="shared" si="60"/>
        <v>Krankheit</v>
      </c>
    </row>
    <row r="3872" spans="20:20" x14ac:dyDescent="0.2">
      <c r="T3872" s="108" t="str">
        <f t="shared" si="60"/>
        <v>Krankheit</v>
      </c>
    </row>
    <row r="3873" spans="20:20" x14ac:dyDescent="0.2">
      <c r="T3873" s="108" t="str">
        <f t="shared" si="60"/>
        <v>Krankheit</v>
      </c>
    </row>
    <row r="3874" spans="20:20" x14ac:dyDescent="0.2">
      <c r="T3874" s="108" t="str">
        <f t="shared" si="60"/>
        <v>Krankheit</v>
      </c>
    </row>
    <row r="3875" spans="20:20" x14ac:dyDescent="0.2">
      <c r="T3875" s="108" t="str">
        <f t="shared" si="60"/>
        <v>Krankheit</v>
      </c>
    </row>
    <row r="3876" spans="20:20" x14ac:dyDescent="0.2">
      <c r="T3876" s="108" t="str">
        <f t="shared" si="60"/>
        <v>Krankheit</v>
      </c>
    </row>
    <row r="3877" spans="20:20" x14ac:dyDescent="0.2">
      <c r="T3877" s="108" t="str">
        <f t="shared" si="60"/>
        <v>Krankheit</v>
      </c>
    </row>
    <row r="3878" spans="20:20" x14ac:dyDescent="0.2">
      <c r="T3878" s="108" t="str">
        <f t="shared" si="60"/>
        <v>Krankheit</v>
      </c>
    </row>
    <row r="3879" spans="20:20" x14ac:dyDescent="0.2">
      <c r="T3879" s="108" t="str">
        <f t="shared" si="60"/>
        <v>Krankheit</v>
      </c>
    </row>
    <row r="3880" spans="20:20" x14ac:dyDescent="0.2">
      <c r="T3880" s="108" t="str">
        <f t="shared" si="60"/>
        <v>Krankheit</v>
      </c>
    </row>
    <row r="3881" spans="20:20" x14ac:dyDescent="0.2">
      <c r="T3881" s="108" t="str">
        <f t="shared" si="60"/>
        <v>Krankheit</v>
      </c>
    </row>
    <row r="3882" spans="20:20" x14ac:dyDescent="0.2">
      <c r="T3882" s="108" t="str">
        <f t="shared" si="60"/>
        <v>Krankheit</v>
      </c>
    </row>
    <row r="3883" spans="20:20" x14ac:dyDescent="0.2">
      <c r="T3883" s="108" t="str">
        <f t="shared" si="60"/>
        <v>Krankheit</v>
      </c>
    </row>
    <row r="3884" spans="20:20" x14ac:dyDescent="0.2">
      <c r="T3884" s="108" t="str">
        <f t="shared" si="60"/>
        <v>Krankheit</v>
      </c>
    </row>
    <row r="3885" spans="20:20" x14ac:dyDescent="0.2">
      <c r="T3885" s="108" t="str">
        <f t="shared" si="60"/>
        <v>Krankheit</v>
      </c>
    </row>
    <row r="3886" spans="20:20" x14ac:dyDescent="0.2">
      <c r="T3886" s="108" t="str">
        <f t="shared" si="60"/>
        <v>Krankheit</v>
      </c>
    </row>
    <row r="3887" spans="20:20" x14ac:dyDescent="0.2">
      <c r="T3887" s="108" t="str">
        <f t="shared" si="60"/>
        <v>Krankheit</v>
      </c>
    </row>
    <row r="3888" spans="20:20" x14ac:dyDescent="0.2">
      <c r="T3888" s="108" t="str">
        <f t="shared" si="60"/>
        <v>Krankheit</v>
      </c>
    </row>
    <row r="3889" spans="20:20" x14ac:dyDescent="0.2">
      <c r="T3889" s="108" t="str">
        <f t="shared" si="60"/>
        <v>Krankheit</v>
      </c>
    </row>
    <row r="3890" spans="20:20" x14ac:dyDescent="0.2">
      <c r="T3890" s="108" t="str">
        <f t="shared" si="60"/>
        <v>Krankheit</v>
      </c>
    </row>
    <row r="3891" spans="20:20" x14ac:dyDescent="0.2">
      <c r="T3891" s="108" t="str">
        <f t="shared" si="60"/>
        <v>Krankheit</v>
      </c>
    </row>
    <row r="3892" spans="20:20" x14ac:dyDescent="0.2">
      <c r="T3892" s="108" t="str">
        <f t="shared" si="60"/>
        <v>Krankheit</v>
      </c>
    </row>
    <row r="3893" spans="20:20" x14ac:dyDescent="0.2">
      <c r="T3893" s="108" t="str">
        <f t="shared" si="60"/>
        <v>Krankheit</v>
      </c>
    </row>
    <row r="3894" spans="20:20" x14ac:dyDescent="0.2">
      <c r="T3894" s="108" t="str">
        <f t="shared" si="60"/>
        <v>Krankheit</v>
      </c>
    </row>
    <row r="3895" spans="20:20" x14ac:dyDescent="0.2">
      <c r="T3895" s="108" t="str">
        <f t="shared" si="60"/>
        <v>Krankheit</v>
      </c>
    </row>
    <row r="3896" spans="20:20" x14ac:dyDescent="0.2">
      <c r="T3896" s="108" t="str">
        <f t="shared" si="60"/>
        <v>Krankheit</v>
      </c>
    </row>
    <row r="3897" spans="20:20" x14ac:dyDescent="0.2">
      <c r="T3897" s="108" t="str">
        <f t="shared" si="60"/>
        <v>Krankheit</v>
      </c>
    </row>
    <row r="3898" spans="20:20" x14ac:dyDescent="0.2">
      <c r="T3898" s="108" t="str">
        <f t="shared" si="60"/>
        <v>Krankheit</v>
      </c>
    </row>
    <row r="3899" spans="20:20" x14ac:dyDescent="0.2">
      <c r="T3899" s="108" t="str">
        <f t="shared" si="60"/>
        <v>Krankheit</v>
      </c>
    </row>
    <row r="3900" spans="20:20" x14ac:dyDescent="0.2">
      <c r="T3900" s="108" t="str">
        <f t="shared" si="60"/>
        <v>Krankheit</v>
      </c>
    </row>
    <row r="3901" spans="20:20" x14ac:dyDescent="0.2">
      <c r="T3901" s="108" t="str">
        <f t="shared" si="60"/>
        <v>Krankheit</v>
      </c>
    </row>
    <row r="3902" spans="20:20" x14ac:dyDescent="0.2">
      <c r="T3902" s="108" t="str">
        <f t="shared" si="60"/>
        <v>Krankheit</v>
      </c>
    </row>
    <row r="3903" spans="20:20" x14ac:dyDescent="0.2">
      <c r="T3903" s="108" t="str">
        <f t="shared" si="60"/>
        <v>Krankheit</v>
      </c>
    </row>
    <row r="3904" spans="20:20" x14ac:dyDescent="0.2">
      <c r="T3904" s="108" t="str">
        <f t="shared" si="60"/>
        <v>Krankheit</v>
      </c>
    </row>
    <row r="3905" spans="20:20" x14ac:dyDescent="0.2">
      <c r="T3905" s="108" t="str">
        <f t="shared" si="60"/>
        <v>Krankheit</v>
      </c>
    </row>
    <row r="3906" spans="20:20" x14ac:dyDescent="0.2">
      <c r="T3906" s="108" t="str">
        <f t="shared" si="60"/>
        <v>Krankheit</v>
      </c>
    </row>
    <row r="3907" spans="20:20" x14ac:dyDescent="0.2">
      <c r="T3907" s="108" t="str">
        <f t="shared" ref="T3907:T3970" si="61">IF(OR(O3907="KLV A IV",O3907="KLV B IV",O3907="KLV C IV"),"IV",IF(OR(O3907="KLV A UV",O3907="KLV B UV",O3907="KLV C UV"),"Unfall","Krankheit"))</f>
        <v>Krankheit</v>
      </c>
    </row>
    <row r="3908" spans="20:20" x14ac:dyDescent="0.2">
      <c r="T3908" s="108" t="str">
        <f t="shared" si="61"/>
        <v>Krankheit</v>
      </c>
    </row>
    <row r="3909" spans="20:20" x14ac:dyDescent="0.2">
      <c r="T3909" s="108" t="str">
        <f t="shared" si="61"/>
        <v>Krankheit</v>
      </c>
    </row>
    <row r="3910" spans="20:20" x14ac:dyDescent="0.2">
      <c r="T3910" s="108" t="str">
        <f t="shared" si="61"/>
        <v>Krankheit</v>
      </c>
    </row>
    <row r="3911" spans="20:20" x14ac:dyDescent="0.2">
      <c r="T3911" s="108" t="str">
        <f t="shared" si="61"/>
        <v>Krankheit</v>
      </c>
    </row>
    <row r="3912" spans="20:20" x14ac:dyDescent="0.2">
      <c r="T3912" s="108" t="str">
        <f t="shared" si="61"/>
        <v>Krankheit</v>
      </c>
    </row>
    <row r="3913" spans="20:20" x14ac:dyDescent="0.2">
      <c r="T3913" s="108" t="str">
        <f t="shared" si="61"/>
        <v>Krankheit</v>
      </c>
    </row>
    <row r="3914" spans="20:20" x14ac:dyDescent="0.2">
      <c r="T3914" s="108" t="str">
        <f t="shared" si="61"/>
        <v>Krankheit</v>
      </c>
    </row>
    <row r="3915" spans="20:20" x14ac:dyDescent="0.2">
      <c r="T3915" s="108" t="str">
        <f t="shared" si="61"/>
        <v>Krankheit</v>
      </c>
    </row>
    <row r="3916" spans="20:20" x14ac:dyDescent="0.2">
      <c r="T3916" s="108" t="str">
        <f t="shared" si="61"/>
        <v>Krankheit</v>
      </c>
    </row>
    <row r="3917" spans="20:20" x14ac:dyDescent="0.2">
      <c r="T3917" s="108" t="str">
        <f t="shared" si="61"/>
        <v>Krankheit</v>
      </c>
    </row>
    <row r="3918" spans="20:20" x14ac:dyDescent="0.2">
      <c r="T3918" s="108" t="str">
        <f t="shared" si="61"/>
        <v>Krankheit</v>
      </c>
    </row>
    <row r="3919" spans="20:20" x14ac:dyDescent="0.2">
      <c r="T3919" s="108" t="str">
        <f t="shared" si="61"/>
        <v>Krankheit</v>
      </c>
    </row>
    <row r="3920" spans="20:20" x14ac:dyDescent="0.2">
      <c r="T3920" s="108" t="str">
        <f t="shared" si="61"/>
        <v>Krankheit</v>
      </c>
    </row>
    <row r="3921" spans="20:20" x14ac:dyDescent="0.2">
      <c r="T3921" s="108" t="str">
        <f t="shared" si="61"/>
        <v>Krankheit</v>
      </c>
    </row>
    <row r="3922" spans="20:20" x14ac:dyDescent="0.2">
      <c r="T3922" s="108" t="str">
        <f t="shared" si="61"/>
        <v>Krankheit</v>
      </c>
    </row>
    <row r="3923" spans="20:20" x14ac:dyDescent="0.2">
      <c r="T3923" s="108" t="str">
        <f t="shared" si="61"/>
        <v>Krankheit</v>
      </c>
    </row>
    <row r="3924" spans="20:20" x14ac:dyDescent="0.2">
      <c r="T3924" s="108" t="str">
        <f t="shared" si="61"/>
        <v>Krankheit</v>
      </c>
    </row>
    <row r="3925" spans="20:20" x14ac:dyDescent="0.2">
      <c r="T3925" s="108" t="str">
        <f t="shared" si="61"/>
        <v>Krankheit</v>
      </c>
    </row>
    <row r="3926" spans="20:20" x14ac:dyDescent="0.2">
      <c r="T3926" s="108" t="str">
        <f t="shared" si="61"/>
        <v>Krankheit</v>
      </c>
    </row>
    <row r="3927" spans="20:20" x14ac:dyDescent="0.2">
      <c r="T3927" s="108" t="str">
        <f t="shared" si="61"/>
        <v>Krankheit</v>
      </c>
    </row>
    <row r="3928" spans="20:20" x14ac:dyDescent="0.2">
      <c r="T3928" s="108" t="str">
        <f t="shared" si="61"/>
        <v>Krankheit</v>
      </c>
    </row>
    <row r="3929" spans="20:20" x14ac:dyDescent="0.2">
      <c r="T3929" s="108" t="str">
        <f t="shared" si="61"/>
        <v>Krankheit</v>
      </c>
    </row>
    <row r="3930" spans="20:20" x14ac:dyDescent="0.2">
      <c r="T3930" s="108" t="str">
        <f t="shared" si="61"/>
        <v>Krankheit</v>
      </c>
    </row>
    <row r="3931" spans="20:20" x14ac:dyDescent="0.2">
      <c r="T3931" s="108" t="str">
        <f t="shared" si="61"/>
        <v>Krankheit</v>
      </c>
    </row>
    <row r="3932" spans="20:20" x14ac:dyDescent="0.2">
      <c r="T3932" s="108" t="str">
        <f t="shared" si="61"/>
        <v>Krankheit</v>
      </c>
    </row>
    <row r="3933" spans="20:20" x14ac:dyDescent="0.2">
      <c r="T3933" s="108" t="str">
        <f t="shared" si="61"/>
        <v>Krankheit</v>
      </c>
    </row>
    <row r="3934" spans="20:20" x14ac:dyDescent="0.2">
      <c r="T3934" s="108" t="str">
        <f t="shared" si="61"/>
        <v>Krankheit</v>
      </c>
    </row>
    <row r="3935" spans="20:20" x14ac:dyDescent="0.2">
      <c r="T3935" s="108" t="str">
        <f t="shared" si="61"/>
        <v>Krankheit</v>
      </c>
    </row>
    <row r="3936" spans="20:20" x14ac:dyDescent="0.2">
      <c r="T3936" s="108" t="str">
        <f t="shared" si="61"/>
        <v>Krankheit</v>
      </c>
    </row>
    <row r="3937" spans="20:20" x14ac:dyDescent="0.2">
      <c r="T3937" s="108" t="str">
        <f t="shared" si="61"/>
        <v>Krankheit</v>
      </c>
    </row>
    <row r="3938" spans="20:20" x14ac:dyDescent="0.2">
      <c r="T3938" s="108" t="str">
        <f t="shared" si="61"/>
        <v>Krankheit</v>
      </c>
    </row>
    <row r="3939" spans="20:20" x14ac:dyDescent="0.2">
      <c r="T3939" s="108" t="str">
        <f t="shared" si="61"/>
        <v>Krankheit</v>
      </c>
    </row>
    <row r="3940" spans="20:20" x14ac:dyDescent="0.2">
      <c r="T3940" s="108" t="str">
        <f t="shared" si="61"/>
        <v>Krankheit</v>
      </c>
    </row>
    <row r="3941" spans="20:20" x14ac:dyDescent="0.2">
      <c r="T3941" s="108" t="str">
        <f t="shared" si="61"/>
        <v>Krankheit</v>
      </c>
    </row>
    <row r="3942" spans="20:20" x14ac:dyDescent="0.2">
      <c r="T3942" s="108" t="str">
        <f t="shared" si="61"/>
        <v>Krankheit</v>
      </c>
    </row>
    <row r="3943" spans="20:20" x14ac:dyDescent="0.2">
      <c r="T3943" s="108" t="str">
        <f t="shared" si="61"/>
        <v>Krankheit</v>
      </c>
    </row>
    <row r="3944" spans="20:20" x14ac:dyDescent="0.2">
      <c r="T3944" s="108" t="str">
        <f t="shared" si="61"/>
        <v>Krankheit</v>
      </c>
    </row>
    <row r="3945" spans="20:20" x14ac:dyDescent="0.2">
      <c r="T3945" s="108" t="str">
        <f t="shared" si="61"/>
        <v>Krankheit</v>
      </c>
    </row>
    <row r="3946" spans="20:20" x14ac:dyDescent="0.2">
      <c r="T3946" s="108" t="str">
        <f t="shared" si="61"/>
        <v>Krankheit</v>
      </c>
    </row>
    <row r="3947" spans="20:20" x14ac:dyDescent="0.2">
      <c r="T3947" s="108" t="str">
        <f t="shared" si="61"/>
        <v>Krankheit</v>
      </c>
    </row>
    <row r="3948" spans="20:20" x14ac:dyDescent="0.2">
      <c r="T3948" s="108" t="str">
        <f t="shared" si="61"/>
        <v>Krankheit</v>
      </c>
    </row>
    <row r="3949" spans="20:20" x14ac:dyDescent="0.2">
      <c r="T3949" s="108" t="str">
        <f t="shared" si="61"/>
        <v>Krankheit</v>
      </c>
    </row>
    <row r="3950" spans="20:20" x14ac:dyDescent="0.2">
      <c r="T3950" s="108" t="str">
        <f t="shared" si="61"/>
        <v>Krankheit</v>
      </c>
    </row>
    <row r="3951" spans="20:20" x14ac:dyDescent="0.2">
      <c r="T3951" s="108" t="str">
        <f t="shared" si="61"/>
        <v>Krankheit</v>
      </c>
    </row>
    <row r="3952" spans="20:20" x14ac:dyDescent="0.2">
      <c r="T3952" s="108" t="str">
        <f t="shared" si="61"/>
        <v>Krankheit</v>
      </c>
    </row>
    <row r="3953" spans="20:20" x14ac:dyDescent="0.2">
      <c r="T3953" s="108" t="str">
        <f t="shared" si="61"/>
        <v>Krankheit</v>
      </c>
    </row>
    <row r="3954" spans="20:20" x14ac:dyDescent="0.2">
      <c r="T3954" s="108" t="str">
        <f t="shared" si="61"/>
        <v>Krankheit</v>
      </c>
    </row>
    <row r="3955" spans="20:20" x14ac:dyDescent="0.2">
      <c r="T3955" s="108" t="str">
        <f t="shared" si="61"/>
        <v>Krankheit</v>
      </c>
    </row>
    <row r="3956" spans="20:20" x14ac:dyDescent="0.2">
      <c r="T3956" s="108" t="str">
        <f t="shared" si="61"/>
        <v>Krankheit</v>
      </c>
    </row>
    <row r="3957" spans="20:20" x14ac:dyDescent="0.2">
      <c r="T3957" s="108" t="str">
        <f t="shared" si="61"/>
        <v>Krankheit</v>
      </c>
    </row>
    <row r="3958" spans="20:20" x14ac:dyDescent="0.2">
      <c r="T3958" s="108" t="str">
        <f t="shared" si="61"/>
        <v>Krankheit</v>
      </c>
    </row>
    <row r="3959" spans="20:20" x14ac:dyDescent="0.2">
      <c r="T3959" s="108" t="str">
        <f t="shared" si="61"/>
        <v>Krankheit</v>
      </c>
    </row>
    <row r="3960" spans="20:20" x14ac:dyDescent="0.2">
      <c r="T3960" s="108" t="str">
        <f t="shared" si="61"/>
        <v>Krankheit</v>
      </c>
    </row>
    <row r="3961" spans="20:20" x14ac:dyDescent="0.2">
      <c r="T3961" s="108" t="str">
        <f t="shared" si="61"/>
        <v>Krankheit</v>
      </c>
    </row>
    <row r="3962" spans="20:20" x14ac:dyDescent="0.2">
      <c r="T3962" s="108" t="str">
        <f t="shared" si="61"/>
        <v>Krankheit</v>
      </c>
    </row>
    <row r="3963" spans="20:20" x14ac:dyDescent="0.2">
      <c r="T3963" s="108" t="str">
        <f t="shared" si="61"/>
        <v>Krankheit</v>
      </c>
    </row>
    <row r="3964" spans="20:20" x14ac:dyDescent="0.2">
      <c r="T3964" s="108" t="str">
        <f t="shared" si="61"/>
        <v>Krankheit</v>
      </c>
    </row>
    <row r="3965" spans="20:20" x14ac:dyDescent="0.2">
      <c r="T3965" s="108" t="str">
        <f t="shared" si="61"/>
        <v>Krankheit</v>
      </c>
    </row>
    <row r="3966" spans="20:20" x14ac:dyDescent="0.2">
      <c r="T3966" s="108" t="str">
        <f t="shared" si="61"/>
        <v>Krankheit</v>
      </c>
    </row>
    <row r="3967" spans="20:20" x14ac:dyDescent="0.2">
      <c r="T3967" s="108" t="str">
        <f t="shared" si="61"/>
        <v>Krankheit</v>
      </c>
    </row>
    <row r="3968" spans="20:20" x14ac:dyDescent="0.2">
      <c r="T3968" s="108" t="str">
        <f t="shared" si="61"/>
        <v>Krankheit</v>
      </c>
    </row>
    <row r="3969" spans="20:20" x14ac:dyDescent="0.2">
      <c r="T3969" s="108" t="str">
        <f t="shared" si="61"/>
        <v>Krankheit</v>
      </c>
    </row>
    <row r="3970" spans="20:20" x14ac:dyDescent="0.2">
      <c r="T3970" s="108" t="str">
        <f t="shared" si="61"/>
        <v>Krankheit</v>
      </c>
    </row>
    <row r="3971" spans="20:20" x14ac:dyDescent="0.2">
      <c r="T3971" s="108" t="str">
        <f t="shared" ref="T3971:T4034" si="62">IF(OR(O3971="KLV A IV",O3971="KLV B IV",O3971="KLV C IV"),"IV",IF(OR(O3971="KLV A UV",O3971="KLV B UV",O3971="KLV C UV"),"Unfall","Krankheit"))</f>
        <v>Krankheit</v>
      </c>
    </row>
    <row r="3972" spans="20:20" x14ac:dyDescent="0.2">
      <c r="T3972" s="108" t="str">
        <f t="shared" si="62"/>
        <v>Krankheit</v>
      </c>
    </row>
    <row r="3973" spans="20:20" x14ac:dyDescent="0.2">
      <c r="T3973" s="108" t="str">
        <f t="shared" si="62"/>
        <v>Krankheit</v>
      </c>
    </row>
    <row r="3974" spans="20:20" x14ac:dyDescent="0.2">
      <c r="T3974" s="108" t="str">
        <f t="shared" si="62"/>
        <v>Krankheit</v>
      </c>
    </row>
    <row r="3975" spans="20:20" x14ac:dyDescent="0.2">
      <c r="T3975" s="108" t="str">
        <f t="shared" si="62"/>
        <v>Krankheit</v>
      </c>
    </row>
    <row r="3976" spans="20:20" x14ac:dyDescent="0.2">
      <c r="T3976" s="108" t="str">
        <f t="shared" si="62"/>
        <v>Krankheit</v>
      </c>
    </row>
    <row r="3977" spans="20:20" x14ac:dyDescent="0.2">
      <c r="T3977" s="108" t="str">
        <f t="shared" si="62"/>
        <v>Krankheit</v>
      </c>
    </row>
    <row r="3978" spans="20:20" x14ac:dyDescent="0.2">
      <c r="T3978" s="108" t="str">
        <f t="shared" si="62"/>
        <v>Krankheit</v>
      </c>
    </row>
    <row r="3979" spans="20:20" x14ac:dyDescent="0.2">
      <c r="T3979" s="108" t="str">
        <f t="shared" si="62"/>
        <v>Krankheit</v>
      </c>
    </row>
    <row r="3980" spans="20:20" x14ac:dyDescent="0.2">
      <c r="T3980" s="108" t="str">
        <f t="shared" si="62"/>
        <v>Krankheit</v>
      </c>
    </row>
    <row r="3981" spans="20:20" x14ac:dyDescent="0.2">
      <c r="T3981" s="108" t="str">
        <f t="shared" si="62"/>
        <v>Krankheit</v>
      </c>
    </row>
    <row r="3982" spans="20:20" x14ac:dyDescent="0.2">
      <c r="T3982" s="108" t="str">
        <f t="shared" si="62"/>
        <v>Krankheit</v>
      </c>
    </row>
    <row r="3983" spans="20:20" x14ac:dyDescent="0.2">
      <c r="T3983" s="108" t="str">
        <f t="shared" si="62"/>
        <v>Krankheit</v>
      </c>
    </row>
    <row r="3984" spans="20:20" x14ac:dyDescent="0.2">
      <c r="T3984" s="108" t="str">
        <f t="shared" si="62"/>
        <v>Krankheit</v>
      </c>
    </row>
    <row r="3985" spans="20:20" x14ac:dyDescent="0.2">
      <c r="T3985" s="108" t="str">
        <f t="shared" si="62"/>
        <v>Krankheit</v>
      </c>
    </row>
    <row r="3986" spans="20:20" x14ac:dyDescent="0.2">
      <c r="T3986" s="108" t="str">
        <f t="shared" si="62"/>
        <v>Krankheit</v>
      </c>
    </row>
    <row r="3987" spans="20:20" x14ac:dyDescent="0.2">
      <c r="T3987" s="108" t="str">
        <f t="shared" si="62"/>
        <v>Krankheit</v>
      </c>
    </row>
    <row r="3988" spans="20:20" x14ac:dyDescent="0.2">
      <c r="T3988" s="108" t="str">
        <f t="shared" si="62"/>
        <v>Krankheit</v>
      </c>
    </row>
    <row r="3989" spans="20:20" x14ac:dyDescent="0.2">
      <c r="T3989" s="108" t="str">
        <f t="shared" si="62"/>
        <v>Krankheit</v>
      </c>
    </row>
    <row r="3990" spans="20:20" x14ac:dyDescent="0.2">
      <c r="T3990" s="108" t="str">
        <f t="shared" si="62"/>
        <v>Krankheit</v>
      </c>
    </row>
    <row r="3991" spans="20:20" x14ac:dyDescent="0.2">
      <c r="T3991" s="108" t="str">
        <f t="shared" si="62"/>
        <v>Krankheit</v>
      </c>
    </row>
    <row r="3992" spans="20:20" x14ac:dyDescent="0.2">
      <c r="T3992" s="108" t="str">
        <f t="shared" si="62"/>
        <v>Krankheit</v>
      </c>
    </row>
    <row r="3993" spans="20:20" x14ac:dyDescent="0.2">
      <c r="T3993" s="108" t="str">
        <f t="shared" si="62"/>
        <v>Krankheit</v>
      </c>
    </row>
    <row r="3994" spans="20:20" x14ac:dyDescent="0.2">
      <c r="T3994" s="108" t="str">
        <f t="shared" si="62"/>
        <v>Krankheit</v>
      </c>
    </row>
    <row r="3995" spans="20:20" x14ac:dyDescent="0.2">
      <c r="T3995" s="108" t="str">
        <f t="shared" si="62"/>
        <v>Krankheit</v>
      </c>
    </row>
    <row r="3996" spans="20:20" x14ac:dyDescent="0.2">
      <c r="T3996" s="108" t="str">
        <f t="shared" si="62"/>
        <v>Krankheit</v>
      </c>
    </row>
    <row r="3997" spans="20:20" x14ac:dyDescent="0.2">
      <c r="T3997" s="108" t="str">
        <f t="shared" si="62"/>
        <v>Krankheit</v>
      </c>
    </row>
    <row r="3998" spans="20:20" x14ac:dyDescent="0.2">
      <c r="T3998" s="108" t="str">
        <f t="shared" si="62"/>
        <v>Krankheit</v>
      </c>
    </row>
    <row r="3999" spans="20:20" x14ac:dyDescent="0.2">
      <c r="T3999" s="108" t="str">
        <f t="shared" si="62"/>
        <v>Krankheit</v>
      </c>
    </row>
    <row r="4000" spans="20:20" x14ac:dyDescent="0.2">
      <c r="T4000" s="108" t="str">
        <f t="shared" si="62"/>
        <v>Krankheit</v>
      </c>
    </row>
    <row r="4001" spans="20:20" x14ac:dyDescent="0.2">
      <c r="T4001" s="108" t="str">
        <f t="shared" si="62"/>
        <v>Krankheit</v>
      </c>
    </row>
    <row r="4002" spans="20:20" x14ac:dyDescent="0.2">
      <c r="T4002" s="108" t="str">
        <f t="shared" si="62"/>
        <v>Krankheit</v>
      </c>
    </row>
    <row r="4003" spans="20:20" x14ac:dyDescent="0.2">
      <c r="T4003" s="108" t="str">
        <f t="shared" si="62"/>
        <v>Krankheit</v>
      </c>
    </row>
    <row r="4004" spans="20:20" x14ac:dyDescent="0.2">
      <c r="T4004" s="108" t="str">
        <f t="shared" si="62"/>
        <v>Krankheit</v>
      </c>
    </row>
    <row r="4005" spans="20:20" x14ac:dyDescent="0.2">
      <c r="T4005" s="108" t="str">
        <f t="shared" si="62"/>
        <v>Krankheit</v>
      </c>
    </row>
    <row r="4006" spans="20:20" x14ac:dyDescent="0.2">
      <c r="T4006" s="108" t="str">
        <f t="shared" si="62"/>
        <v>Krankheit</v>
      </c>
    </row>
    <row r="4007" spans="20:20" x14ac:dyDescent="0.2">
      <c r="T4007" s="108" t="str">
        <f t="shared" si="62"/>
        <v>Krankheit</v>
      </c>
    </row>
    <row r="4008" spans="20:20" x14ac:dyDescent="0.2">
      <c r="T4008" s="108" t="str">
        <f t="shared" si="62"/>
        <v>Krankheit</v>
      </c>
    </row>
    <row r="4009" spans="20:20" x14ac:dyDescent="0.2">
      <c r="T4009" s="108" t="str">
        <f t="shared" si="62"/>
        <v>Krankheit</v>
      </c>
    </row>
    <row r="4010" spans="20:20" x14ac:dyDescent="0.2">
      <c r="T4010" s="108" t="str">
        <f t="shared" si="62"/>
        <v>Krankheit</v>
      </c>
    </row>
    <row r="4011" spans="20:20" x14ac:dyDescent="0.2">
      <c r="T4011" s="108" t="str">
        <f t="shared" si="62"/>
        <v>Krankheit</v>
      </c>
    </row>
    <row r="4012" spans="20:20" x14ac:dyDescent="0.2">
      <c r="T4012" s="108" t="str">
        <f t="shared" si="62"/>
        <v>Krankheit</v>
      </c>
    </row>
    <row r="4013" spans="20:20" x14ac:dyDescent="0.2">
      <c r="T4013" s="108" t="str">
        <f t="shared" si="62"/>
        <v>Krankheit</v>
      </c>
    </row>
    <row r="4014" spans="20:20" x14ac:dyDescent="0.2">
      <c r="T4014" s="108" t="str">
        <f t="shared" si="62"/>
        <v>Krankheit</v>
      </c>
    </row>
    <row r="4015" spans="20:20" x14ac:dyDescent="0.2">
      <c r="T4015" s="108" t="str">
        <f t="shared" si="62"/>
        <v>Krankheit</v>
      </c>
    </row>
    <row r="4016" spans="20:20" x14ac:dyDescent="0.2">
      <c r="T4016" s="108" t="str">
        <f t="shared" si="62"/>
        <v>Krankheit</v>
      </c>
    </row>
    <row r="4017" spans="20:20" x14ac:dyDescent="0.2">
      <c r="T4017" s="108" t="str">
        <f t="shared" si="62"/>
        <v>Krankheit</v>
      </c>
    </row>
    <row r="4018" spans="20:20" x14ac:dyDescent="0.2">
      <c r="T4018" s="108" t="str">
        <f t="shared" si="62"/>
        <v>Krankheit</v>
      </c>
    </row>
    <row r="4019" spans="20:20" x14ac:dyDescent="0.2">
      <c r="T4019" s="108" t="str">
        <f t="shared" si="62"/>
        <v>Krankheit</v>
      </c>
    </row>
    <row r="4020" spans="20:20" x14ac:dyDescent="0.2">
      <c r="T4020" s="108" t="str">
        <f t="shared" si="62"/>
        <v>Krankheit</v>
      </c>
    </row>
    <row r="4021" spans="20:20" x14ac:dyDescent="0.2">
      <c r="T4021" s="108" t="str">
        <f t="shared" si="62"/>
        <v>Krankheit</v>
      </c>
    </row>
    <row r="4022" spans="20:20" x14ac:dyDescent="0.2">
      <c r="T4022" s="108" t="str">
        <f t="shared" si="62"/>
        <v>Krankheit</v>
      </c>
    </row>
    <row r="4023" spans="20:20" x14ac:dyDescent="0.2">
      <c r="T4023" s="108" t="str">
        <f t="shared" si="62"/>
        <v>Krankheit</v>
      </c>
    </row>
    <row r="4024" spans="20:20" x14ac:dyDescent="0.2">
      <c r="T4024" s="108" t="str">
        <f t="shared" si="62"/>
        <v>Krankheit</v>
      </c>
    </row>
    <row r="4025" spans="20:20" x14ac:dyDescent="0.2">
      <c r="T4025" s="108" t="str">
        <f t="shared" si="62"/>
        <v>Krankheit</v>
      </c>
    </row>
    <row r="4026" spans="20:20" x14ac:dyDescent="0.2">
      <c r="T4026" s="108" t="str">
        <f t="shared" si="62"/>
        <v>Krankheit</v>
      </c>
    </row>
    <row r="4027" spans="20:20" x14ac:dyDescent="0.2">
      <c r="T4027" s="108" t="str">
        <f t="shared" si="62"/>
        <v>Krankheit</v>
      </c>
    </row>
    <row r="4028" spans="20:20" x14ac:dyDescent="0.2">
      <c r="T4028" s="108" t="str">
        <f t="shared" si="62"/>
        <v>Krankheit</v>
      </c>
    </row>
    <row r="4029" spans="20:20" x14ac:dyDescent="0.2">
      <c r="T4029" s="108" t="str">
        <f t="shared" si="62"/>
        <v>Krankheit</v>
      </c>
    </row>
    <row r="4030" spans="20:20" x14ac:dyDescent="0.2">
      <c r="T4030" s="108" t="str">
        <f t="shared" si="62"/>
        <v>Krankheit</v>
      </c>
    </row>
    <row r="4031" spans="20:20" x14ac:dyDescent="0.2">
      <c r="T4031" s="108" t="str">
        <f t="shared" si="62"/>
        <v>Krankheit</v>
      </c>
    </row>
    <row r="4032" spans="20:20" x14ac:dyDescent="0.2">
      <c r="T4032" s="108" t="str">
        <f t="shared" si="62"/>
        <v>Krankheit</v>
      </c>
    </row>
    <row r="4033" spans="20:20" x14ac:dyDescent="0.2">
      <c r="T4033" s="108" t="str">
        <f t="shared" si="62"/>
        <v>Krankheit</v>
      </c>
    </row>
    <row r="4034" spans="20:20" x14ac:dyDescent="0.2">
      <c r="T4034" s="108" t="str">
        <f t="shared" si="62"/>
        <v>Krankheit</v>
      </c>
    </row>
    <row r="4035" spans="20:20" x14ac:dyDescent="0.2">
      <c r="T4035" s="108" t="str">
        <f t="shared" ref="T4035:T4098" si="63">IF(OR(O4035="KLV A IV",O4035="KLV B IV",O4035="KLV C IV"),"IV",IF(OR(O4035="KLV A UV",O4035="KLV B UV",O4035="KLV C UV"),"Unfall","Krankheit"))</f>
        <v>Krankheit</v>
      </c>
    </row>
    <row r="4036" spans="20:20" x14ac:dyDescent="0.2">
      <c r="T4036" s="108" t="str">
        <f t="shared" si="63"/>
        <v>Krankheit</v>
      </c>
    </row>
    <row r="4037" spans="20:20" x14ac:dyDescent="0.2">
      <c r="T4037" s="108" t="str">
        <f t="shared" si="63"/>
        <v>Krankheit</v>
      </c>
    </row>
    <row r="4038" spans="20:20" x14ac:dyDescent="0.2">
      <c r="T4038" s="108" t="str">
        <f t="shared" si="63"/>
        <v>Krankheit</v>
      </c>
    </row>
    <row r="4039" spans="20:20" x14ac:dyDescent="0.2">
      <c r="T4039" s="108" t="str">
        <f t="shared" si="63"/>
        <v>Krankheit</v>
      </c>
    </row>
    <row r="4040" spans="20:20" x14ac:dyDescent="0.2">
      <c r="T4040" s="108" t="str">
        <f t="shared" si="63"/>
        <v>Krankheit</v>
      </c>
    </row>
    <row r="4041" spans="20:20" x14ac:dyDescent="0.2">
      <c r="T4041" s="108" t="str">
        <f t="shared" si="63"/>
        <v>Krankheit</v>
      </c>
    </row>
    <row r="4042" spans="20:20" x14ac:dyDescent="0.2">
      <c r="T4042" s="108" t="str">
        <f t="shared" si="63"/>
        <v>Krankheit</v>
      </c>
    </row>
    <row r="4043" spans="20:20" x14ac:dyDescent="0.2">
      <c r="T4043" s="108" t="str">
        <f t="shared" si="63"/>
        <v>Krankheit</v>
      </c>
    </row>
    <row r="4044" spans="20:20" x14ac:dyDescent="0.2">
      <c r="T4044" s="108" t="str">
        <f t="shared" si="63"/>
        <v>Krankheit</v>
      </c>
    </row>
    <row r="4045" spans="20:20" x14ac:dyDescent="0.2">
      <c r="T4045" s="108" t="str">
        <f t="shared" si="63"/>
        <v>Krankheit</v>
      </c>
    </row>
    <row r="4046" spans="20:20" x14ac:dyDescent="0.2">
      <c r="T4046" s="108" t="str">
        <f t="shared" si="63"/>
        <v>Krankheit</v>
      </c>
    </row>
    <row r="4047" spans="20:20" x14ac:dyDescent="0.2">
      <c r="T4047" s="108" t="str">
        <f t="shared" si="63"/>
        <v>Krankheit</v>
      </c>
    </row>
    <row r="4048" spans="20:20" x14ac:dyDescent="0.2">
      <c r="T4048" s="108" t="str">
        <f t="shared" si="63"/>
        <v>Krankheit</v>
      </c>
    </row>
    <row r="4049" spans="20:20" x14ac:dyDescent="0.2">
      <c r="T4049" s="108" t="str">
        <f t="shared" si="63"/>
        <v>Krankheit</v>
      </c>
    </row>
    <row r="4050" spans="20:20" x14ac:dyDescent="0.2">
      <c r="T4050" s="108" t="str">
        <f t="shared" si="63"/>
        <v>Krankheit</v>
      </c>
    </row>
    <row r="4051" spans="20:20" x14ac:dyDescent="0.2">
      <c r="T4051" s="108" t="str">
        <f t="shared" si="63"/>
        <v>Krankheit</v>
      </c>
    </row>
    <row r="4052" spans="20:20" x14ac:dyDescent="0.2">
      <c r="T4052" s="108" t="str">
        <f t="shared" si="63"/>
        <v>Krankheit</v>
      </c>
    </row>
    <row r="4053" spans="20:20" x14ac:dyDescent="0.2">
      <c r="T4053" s="108" t="str">
        <f t="shared" si="63"/>
        <v>Krankheit</v>
      </c>
    </row>
    <row r="4054" spans="20:20" x14ac:dyDescent="0.2">
      <c r="T4054" s="108" t="str">
        <f t="shared" si="63"/>
        <v>Krankheit</v>
      </c>
    </row>
    <row r="4055" spans="20:20" x14ac:dyDescent="0.2">
      <c r="T4055" s="108" t="str">
        <f t="shared" si="63"/>
        <v>Krankheit</v>
      </c>
    </row>
    <row r="4056" spans="20:20" x14ac:dyDescent="0.2">
      <c r="T4056" s="108" t="str">
        <f t="shared" si="63"/>
        <v>Krankheit</v>
      </c>
    </row>
    <row r="4057" spans="20:20" x14ac:dyDescent="0.2">
      <c r="T4057" s="108" t="str">
        <f t="shared" si="63"/>
        <v>Krankheit</v>
      </c>
    </row>
    <row r="4058" spans="20:20" x14ac:dyDescent="0.2">
      <c r="T4058" s="108" t="str">
        <f t="shared" si="63"/>
        <v>Krankheit</v>
      </c>
    </row>
    <row r="4059" spans="20:20" x14ac:dyDescent="0.2">
      <c r="T4059" s="108" t="str">
        <f t="shared" si="63"/>
        <v>Krankheit</v>
      </c>
    </row>
    <row r="4060" spans="20:20" x14ac:dyDescent="0.2">
      <c r="T4060" s="108" t="str">
        <f t="shared" si="63"/>
        <v>Krankheit</v>
      </c>
    </row>
    <row r="4061" spans="20:20" x14ac:dyDescent="0.2">
      <c r="T4061" s="108" t="str">
        <f t="shared" si="63"/>
        <v>Krankheit</v>
      </c>
    </row>
    <row r="4062" spans="20:20" x14ac:dyDescent="0.2">
      <c r="T4062" s="108" t="str">
        <f t="shared" si="63"/>
        <v>Krankheit</v>
      </c>
    </row>
    <row r="4063" spans="20:20" x14ac:dyDescent="0.2">
      <c r="T4063" s="108" t="str">
        <f t="shared" si="63"/>
        <v>Krankheit</v>
      </c>
    </row>
    <row r="4064" spans="20:20" x14ac:dyDescent="0.2">
      <c r="T4064" s="108" t="str">
        <f t="shared" si="63"/>
        <v>Krankheit</v>
      </c>
    </row>
    <row r="4065" spans="20:20" x14ac:dyDescent="0.2">
      <c r="T4065" s="108" t="str">
        <f t="shared" si="63"/>
        <v>Krankheit</v>
      </c>
    </row>
    <row r="4066" spans="20:20" x14ac:dyDescent="0.2">
      <c r="T4066" s="108" t="str">
        <f t="shared" si="63"/>
        <v>Krankheit</v>
      </c>
    </row>
    <row r="4067" spans="20:20" x14ac:dyDescent="0.2">
      <c r="T4067" s="108" t="str">
        <f t="shared" si="63"/>
        <v>Krankheit</v>
      </c>
    </row>
    <row r="4068" spans="20:20" x14ac:dyDescent="0.2">
      <c r="T4068" s="108" t="str">
        <f t="shared" si="63"/>
        <v>Krankheit</v>
      </c>
    </row>
    <row r="4069" spans="20:20" x14ac:dyDescent="0.2">
      <c r="T4069" s="108" t="str">
        <f t="shared" si="63"/>
        <v>Krankheit</v>
      </c>
    </row>
    <row r="4070" spans="20:20" x14ac:dyDescent="0.2">
      <c r="T4070" s="108" t="str">
        <f t="shared" si="63"/>
        <v>Krankheit</v>
      </c>
    </row>
    <row r="4071" spans="20:20" x14ac:dyDescent="0.2">
      <c r="T4071" s="108" t="str">
        <f t="shared" si="63"/>
        <v>Krankheit</v>
      </c>
    </row>
    <row r="4072" spans="20:20" x14ac:dyDescent="0.2">
      <c r="T4072" s="108" t="str">
        <f t="shared" si="63"/>
        <v>Krankheit</v>
      </c>
    </row>
    <row r="4073" spans="20:20" x14ac:dyDescent="0.2">
      <c r="T4073" s="108" t="str">
        <f t="shared" si="63"/>
        <v>Krankheit</v>
      </c>
    </row>
    <row r="4074" spans="20:20" x14ac:dyDescent="0.2">
      <c r="T4074" s="108" t="str">
        <f t="shared" si="63"/>
        <v>Krankheit</v>
      </c>
    </row>
    <row r="4075" spans="20:20" x14ac:dyDescent="0.2">
      <c r="T4075" s="108" t="str">
        <f t="shared" si="63"/>
        <v>Krankheit</v>
      </c>
    </row>
    <row r="4076" spans="20:20" x14ac:dyDescent="0.2">
      <c r="T4076" s="108" t="str">
        <f t="shared" si="63"/>
        <v>Krankheit</v>
      </c>
    </row>
    <row r="4077" spans="20:20" x14ac:dyDescent="0.2">
      <c r="T4077" s="108" t="str">
        <f t="shared" si="63"/>
        <v>Krankheit</v>
      </c>
    </row>
    <row r="4078" spans="20:20" x14ac:dyDescent="0.2">
      <c r="T4078" s="108" t="str">
        <f t="shared" si="63"/>
        <v>Krankheit</v>
      </c>
    </row>
    <row r="4079" spans="20:20" x14ac:dyDescent="0.2">
      <c r="T4079" s="108" t="str">
        <f t="shared" si="63"/>
        <v>Krankheit</v>
      </c>
    </row>
    <row r="4080" spans="20:20" x14ac:dyDescent="0.2">
      <c r="T4080" s="108" t="str">
        <f t="shared" si="63"/>
        <v>Krankheit</v>
      </c>
    </row>
    <row r="4081" spans="20:20" x14ac:dyDescent="0.2">
      <c r="T4081" s="108" t="str">
        <f t="shared" si="63"/>
        <v>Krankheit</v>
      </c>
    </row>
    <row r="4082" spans="20:20" x14ac:dyDescent="0.2">
      <c r="T4082" s="108" t="str">
        <f t="shared" si="63"/>
        <v>Krankheit</v>
      </c>
    </row>
    <row r="4083" spans="20:20" x14ac:dyDescent="0.2">
      <c r="T4083" s="108" t="str">
        <f t="shared" si="63"/>
        <v>Krankheit</v>
      </c>
    </row>
    <row r="4084" spans="20:20" x14ac:dyDescent="0.2">
      <c r="T4084" s="108" t="str">
        <f t="shared" si="63"/>
        <v>Krankheit</v>
      </c>
    </row>
    <row r="4085" spans="20:20" x14ac:dyDescent="0.2">
      <c r="T4085" s="108" t="str">
        <f t="shared" si="63"/>
        <v>Krankheit</v>
      </c>
    </row>
    <row r="4086" spans="20:20" x14ac:dyDescent="0.2">
      <c r="T4086" s="108" t="str">
        <f t="shared" si="63"/>
        <v>Krankheit</v>
      </c>
    </row>
    <row r="4087" spans="20:20" x14ac:dyDescent="0.2">
      <c r="T4087" s="108" t="str">
        <f t="shared" si="63"/>
        <v>Krankheit</v>
      </c>
    </row>
    <row r="4088" spans="20:20" x14ac:dyDescent="0.2">
      <c r="T4088" s="108" t="str">
        <f t="shared" si="63"/>
        <v>Krankheit</v>
      </c>
    </row>
    <row r="4089" spans="20:20" x14ac:dyDescent="0.2">
      <c r="T4089" s="108" t="str">
        <f t="shared" si="63"/>
        <v>Krankheit</v>
      </c>
    </row>
    <row r="4090" spans="20:20" x14ac:dyDescent="0.2">
      <c r="T4090" s="108" t="str">
        <f t="shared" si="63"/>
        <v>Krankheit</v>
      </c>
    </row>
    <row r="4091" spans="20:20" x14ac:dyDescent="0.2">
      <c r="T4091" s="108" t="str">
        <f t="shared" si="63"/>
        <v>Krankheit</v>
      </c>
    </row>
    <row r="4092" spans="20:20" x14ac:dyDescent="0.2">
      <c r="T4092" s="108" t="str">
        <f t="shared" si="63"/>
        <v>Krankheit</v>
      </c>
    </row>
    <row r="4093" spans="20:20" x14ac:dyDescent="0.2">
      <c r="T4093" s="108" t="str">
        <f t="shared" si="63"/>
        <v>Krankheit</v>
      </c>
    </row>
    <row r="4094" spans="20:20" x14ac:dyDescent="0.2">
      <c r="T4094" s="108" t="str">
        <f t="shared" si="63"/>
        <v>Krankheit</v>
      </c>
    </row>
    <row r="4095" spans="20:20" x14ac:dyDescent="0.2">
      <c r="T4095" s="108" t="str">
        <f t="shared" si="63"/>
        <v>Krankheit</v>
      </c>
    </row>
    <row r="4096" spans="20:20" x14ac:dyDescent="0.2">
      <c r="T4096" s="108" t="str">
        <f t="shared" si="63"/>
        <v>Krankheit</v>
      </c>
    </row>
    <row r="4097" spans="20:20" x14ac:dyDescent="0.2">
      <c r="T4097" s="108" t="str">
        <f t="shared" si="63"/>
        <v>Krankheit</v>
      </c>
    </row>
    <row r="4098" spans="20:20" x14ac:dyDescent="0.2">
      <c r="T4098" s="108" t="str">
        <f t="shared" si="63"/>
        <v>Krankheit</v>
      </c>
    </row>
    <row r="4099" spans="20:20" x14ac:dyDescent="0.2">
      <c r="T4099" s="108" t="str">
        <f t="shared" ref="T4099:T4162" si="64">IF(OR(O4099="KLV A IV",O4099="KLV B IV",O4099="KLV C IV"),"IV",IF(OR(O4099="KLV A UV",O4099="KLV B UV",O4099="KLV C UV"),"Unfall","Krankheit"))</f>
        <v>Krankheit</v>
      </c>
    </row>
    <row r="4100" spans="20:20" x14ac:dyDescent="0.2">
      <c r="T4100" s="108" t="str">
        <f t="shared" si="64"/>
        <v>Krankheit</v>
      </c>
    </row>
    <row r="4101" spans="20:20" x14ac:dyDescent="0.2">
      <c r="T4101" s="108" t="str">
        <f t="shared" si="64"/>
        <v>Krankheit</v>
      </c>
    </row>
    <row r="4102" spans="20:20" x14ac:dyDescent="0.2">
      <c r="T4102" s="108" t="str">
        <f t="shared" si="64"/>
        <v>Krankheit</v>
      </c>
    </row>
    <row r="4103" spans="20:20" x14ac:dyDescent="0.2">
      <c r="T4103" s="108" t="str">
        <f t="shared" si="64"/>
        <v>Krankheit</v>
      </c>
    </row>
    <row r="4104" spans="20:20" x14ac:dyDescent="0.2">
      <c r="T4104" s="108" t="str">
        <f t="shared" si="64"/>
        <v>Krankheit</v>
      </c>
    </row>
    <row r="4105" spans="20:20" x14ac:dyDescent="0.2">
      <c r="T4105" s="108" t="str">
        <f t="shared" si="64"/>
        <v>Krankheit</v>
      </c>
    </row>
    <row r="4106" spans="20:20" x14ac:dyDescent="0.2">
      <c r="T4106" s="108" t="str">
        <f t="shared" si="64"/>
        <v>Krankheit</v>
      </c>
    </row>
    <row r="4107" spans="20:20" x14ac:dyDescent="0.2">
      <c r="T4107" s="108" t="str">
        <f t="shared" si="64"/>
        <v>Krankheit</v>
      </c>
    </row>
    <row r="4108" spans="20:20" x14ac:dyDescent="0.2">
      <c r="T4108" s="108" t="str">
        <f t="shared" si="64"/>
        <v>Krankheit</v>
      </c>
    </row>
    <row r="4109" spans="20:20" x14ac:dyDescent="0.2">
      <c r="T4109" s="108" t="str">
        <f t="shared" si="64"/>
        <v>Krankheit</v>
      </c>
    </row>
    <row r="4110" spans="20:20" x14ac:dyDescent="0.2">
      <c r="T4110" s="108" t="str">
        <f t="shared" si="64"/>
        <v>Krankheit</v>
      </c>
    </row>
    <row r="4111" spans="20:20" x14ac:dyDescent="0.2">
      <c r="T4111" s="108" t="str">
        <f t="shared" si="64"/>
        <v>Krankheit</v>
      </c>
    </row>
    <row r="4112" spans="20:20" x14ac:dyDescent="0.2">
      <c r="T4112" s="108" t="str">
        <f t="shared" si="64"/>
        <v>Krankheit</v>
      </c>
    </row>
    <row r="4113" spans="20:20" x14ac:dyDescent="0.2">
      <c r="T4113" s="108" t="str">
        <f t="shared" si="64"/>
        <v>Krankheit</v>
      </c>
    </row>
    <row r="4114" spans="20:20" x14ac:dyDescent="0.2">
      <c r="T4114" s="108" t="str">
        <f t="shared" si="64"/>
        <v>Krankheit</v>
      </c>
    </row>
    <row r="4115" spans="20:20" x14ac:dyDescent="0.2">
      <c r="T4115" s="108" t="str">
        <f t="shared" si="64"/>
        <v>Krankheit</v>
      </c>
    </row>
    <row r="4116" spans="20:20" x14ac:dyDescent="0.2">
      <c r="T4116" s="108" t="str">
        <f t="shared" si="64"/>
        <v>Krankheit</v>
      </c>
    </row>
    <row r="4117" spans="20:20" x14ac:dyDescent="0.2">
      <c r="T4117" s="108" t="str">
        <f t="shared" si="64"/>
        <v>Krankheit</v>
      </c>
    </row>
    <row r="4118" spans="20:20" x14ac:dyDescent="0.2">
      <c r="T4118" s="108" t="str">
        <f t="shared" si="64"/>
        <v>Krankheit</v>
      </c>
    </row>
    <row r="4119" spans="20:20" x14ac:dyDescent="0.2">
      <c r="T4119" s="108" t="str">
        <f t="shared" si="64"/>
        <v>Krankheit</v>
      </c>
    </row>
    <row r="4120" spans="20:20" x14ac:dyDescent="0.2">
      <c r="T4120" s="108" t="str">
        <f t="shared" si="64"/>
        <v>Krankheit</v>
      </c>
    </row>
    <row r="4121" spans="20:20" x14ac:dyDescent="0.2">
      <c r="T4121" s="108" t="str">
        <f t="shared" si="64"/>
        <v>Krankheit</v>
      </c>
    </row>
    <row r="4122" spans="20:20" x14ac:dyDescent="0.2">
      <c r="T4122" s="108" t="str">
        <f t="shared" si="64"/>
        <v>Krankheit</v>
      </c>
    </row>
    <row r="4123" spans="20:20" x14ac:dyDescent="0.2">
      <c r="T4123" s="108" t="str">
        <f t="shared" si="64"/>
        <v>Krankheit</v>
      </c>
    </row>
    <row r="4124" spans="20:20" x14ac:dyDescent="0.2">
      <c r="T4124" s="108" t="str">
        <f t="shared" si="64"/>
        <v>Krankheit</v>
      </c>
    </row>
    <row r="4125" spans="20:20" x14ac:dyDescent="0.2">
      <c r="T4125" s="108" t="str">
        <f t="shared" si="64"/>
        <v>Krankheit</v>
      </c>
    </row>
    <row r="4126" spans="20:20" x14ac:dyDescent="0.2">
      <c r="T4126" s="108" t="str">
        <f t="shared" si="64"/>
        <v>Krankheit</v>
      </c>
    </row>
    <row r="4127" spans="20:20" x14ac:dyDescent="0.2">
      <c r="T4127" s="108" t="str">
        <f t="shared" si="64"/>
        <v>Krankheit</v>
      </c>
    </row>
    <row r="4128" spans="20:20" x14ac:dyDescent="0.2">
      <c r="T4128" s="108" t="str">
        <f t="shared" si="64"/>
        <v>Krankheit</v>
      </c>
    </row>
    <row r="4129" spans="20:20" x14ac:dyDescent="0.2">
      <c r="T4129" s="108" t="str">
        <f t="shared" si="64"/>
        <v>Krankheit</v>
      </c>
    </row>
    <row r="4130" spans="20:20" x14ac:dyDescent="0.2">
      <c r="T4130" s="108" t="str">
        <f t="shared" si="64"/>
        <v>Krankheit</v>
      </c>
    </row>
    <row r="4131" spans="20:20" x14ac:dyDescent="0.2">
      <c r="T4131" s="108" t="str">
        <f t="shared" si="64"/>
        <v>Krankheit</v>
      </c>
    </row>
    <row r="4132" spans="20:20" x14ac:dyDescent="0.2">
      <c r="T4132" s="108" t="str">
        <f t="shared" si="64"/>
        <v>Krankheit</v>
      </c>
    </row>
    <row r="4133" spans="20:20" x14ac:dyDescent="0.2">
      <c r="T4133" s="108" t="str">
        <f t="shared" si="64"/>
        <v>Krankheit</v>
      </c>
    </row>
    <row r="4134" spans="20:20" x14ac:dyDescent="0.2">
      <c r="T4134" s="108" t="str">
        <f t="shared" si="64"/>
        <v>Krankheit</v>
      </c>
    </row>
    <row r="4135" spans="20:20" x14ac:dyDescent="0.2">
      <c r="T4135" s="108" t="str">
        <f t="shared" si="64"/>
        <v>Krankheit</v>
      </c>
    </row>
    <row r="4136" spans="20:20" x14ac:dyDescent="0.2">
      <c r="T4136" s="108" t="str">
        <f t="shared" si="64"/>
        <v>Krankheit</v>
      </c>
    </row>
    <row r="4137" spans="20:20" x14ac:dyDescent="0.2">
      <c r="T4137" s="108" t="str">
        <f t="shared" si="64"/>
        <v>Krankheit</v>
      </c>
    </row>
    <row r="4138" spans="20:20" x14ac:dyDescent="0.2">
      <c r="T4138" s="108" t="str">
        <f t="shared" si="64"/>
        <v>Krankheit</v>
      </c>
    </row>
    <row r="4139" spans="20:20" x14ac:dyDescent="0.2">
      <c r="T4139" s="108" t="str">
        <f t="shared" si="64"/>
        <v>Krankheit</v>
      </c>
    </row>
    <row r="4140" spans="20:20" x14ac:dyDescent="0.2">
      <c r="T4140" s="108" t="str">
        <f t="shared" si="64"/>
        <v>Krankheit</v>
      </c>
    </row>
    <row r="4141" spans="20:20" x14ac:dyDescent="0.2">
      <c r="T4141" s="108" t="str">
        <f t="shared" si="64"/>
        <v>Krankheit</v>
      </c>
    </row>
    <row r="4142" spans="20:20" x14ac:dyDescent="0.2">
      <c r="T4142" s="108" t="str">
        <f t="shared" si="64"/>
        <v>Krankheit</v>
      </c>
    </row>
    <row r="4143" spans="20:20" x14ac:dyDescent="0.2">
      <c r="T4143" s="108" t="str">
        <f t="shared" si="64"/>
        <v>Krankheit</v>
      </c>
    </row>
    <row r="4144" spans="20:20" x14ac:dyDescent="0.2">
      <c r="T4144" s="108" t="str">
        <f t="shared" si="64"/>
        <v>Krankheit</v>
      </c>
    </row>
    <row r="4145" spans="20:20" x14ac:dyDescent="0.2">
      <c r="T4145" s="108" t="str">
        <f t="shared" si="64"/>
        <v>Krankheit</v>
      </c>
    </row>
    <row r="4146" spans="20:20" x14ac:dyDescent="0.2">
      <c r="T4146" s="108" t="str">
        <f t="shared" si="64"/>
        <v>Krankheit</v>
      </c>
    </row>
    <row r="4147" spans="20:20" x14ac:dyDescent="0.2">
      <c r="T4147" s="108" t="str">
        <f t="shared" si="64"/>
        <v>Krankheit</v>
      </c>
    </row>
    <row r="4148" spans="20:20" x14ac:dyDescent="0.2">
      <c r="T4148" s="108" t="str">
        <f t="shared" si="64"/>
        <v>Krankheit</v>
      </c>
    </row>
    <row r="4149" spans="20:20" x14ac:dyDescent="0.2">
      <c r="T4149" s="108" t="str">
        <f t="shared" si="64"/>
        <v>Krankheit</v>
      </c>
    </row>
    <row r="4150" spans="20:20" x14ac:dyDescent="0.2">
      <c r="T4150" s="108" t="str">
        <f t="shared" si="64"/>
        <v>Krankheit</v>
      </c>
    </row>
    <row r="4151" spans="20:20" x14ac:dyDescent="0.2">
      <c r="T4151" s="108" t="str">
        <f t="shared" si="64"/>
        <v>Krankheit</v>
      </c>
    </row>
    <row r="4152" spans="20:20" x14ac:dyDescent="0.2">
      <c r="T4152" s="108" t="str">
        <f t="shared" si="64"/>
        <v>Krankheit</v>
      </c>
    </row>
    <row r="4153" spans="20:20" x14ac:dyDescent="0.2">
      <c r="T4153" s="108" t="str">
        <f t="shared" si="64"/>
        <v>Krankheit</v>
      </c>
    </row>
    <row r="4154" spans="20:20" x14ac:dyDescent="0.2">
      <c r="T4154" s="108" t="str">
        <f t="shared" si="64"/>
        <v>Krankheit</v>
      </c>
    </row>
    <row r="4155" spans="20:20" x14ac:dyDescent="0.2">
      <c r="T4155" s="108" t="str">
        <f t="shared" si="64"/>
        <v>Krankheit</v>
      </c>
    </row>
    <row r="4156" spans="20:20" x14ac:dyDescent="0.2">
      <c r="T4156" s="108" t="str">
        <f t="shared" si="64"/>
        <v>Krankheit</v>
      </c>
    </row>
    <row r="4157" spans="20:20" x14ac:dyDescent="0.2">
      <c r="T4157" s="108" t="str">
        <f t="shared" si="64"/>
        <v>Krankheit</v>
      </c>
    </row>
    <row r="4158" spans="20:20" x14ac:dyDescent="0.2">
      <c r="T4158" s="108" t="str">
        <f t="shared" si="64"/>
        <v>Krankheit</v>
      </c>
    </row>
    <row r="4159" spans="20:20" x14ac:dyDescent="0.2">
      <c r="T4159" s="108" t="str">
        <f t="shared" si="64"/>
        <v>Krankheit</v>
      </c>
    </row>
    <row r="4160" spans="20:20" x14ac:dyDescent="0.2">
      <c r="T4160" s="108" t="str">
        <f t="shared" si="64"/>
        <v>Krankheit</v>
      </c>
    </row>
    <row r="4161" spans="20:20" x14ac:dyDescent="0.2">
      <c r="T4161" s="108" t="str">
        <f t="shared" si="64"/>
        <v>Krankheit</v>
      </c>
    </row>
    <row r="4162" spans="20:20" x14ac:dyDescent="0.2">
      <c r="T4162" s="108" t="str">
        <f t="shared" si="64"/>
        <v>Krankheit</v>
      </c>
    </row>
    <row r="4163" spans="20:20" x14ac:dyDescent="0.2">
      <c r="T4163" s="108" t="str">
        <f t="shared" ref="T4163:T4226" si="65">IF(OR(O4163="KLV A IV",O4163="KLV B IV",O4163="KLV C IV"),"IV",IF(OR(O4163="KLV A UV",O4163="KLV B UV",O4163="KLV C UV"),"Unfall","Krankheit"))</f>
        <v>Krankheit</v>
      </c>
    </row>
    <row r="4164" spans="20:20" x14ac:dyDescent="0.2">
      <c r="T4164" s="108" t="str">
        <f t="shared" si="65"/>
        <v>Krankheit</v>
      </c>
    </row>
    <row r="4165" spans="20:20" x14ac:dyDescent="0.2">
      <c r="T4165" s="108" t="str">
        <f t="shared" si="65"/>
        <v>Krankheit</v>
      </c>
    </row>
    <row r="4166" spans="20:20" x14ac:dyDescent="0.2">
      <c r="T4166" s="108" t="str">
        <f t="shared" si="65"/>
        <v>Krankheit</v>
      </c>
    </row>
    <row r="4167" spans="20:20" x14ac:dyDescent="0.2">
      <c r="T4167" s="108" t="str">
        <f t="shared" si="65"/>
        <v>Krankheit</v>
      </c>
    </row>
    <row r="4168" spans="20:20" x14ac:dyDescent="0.2">
      <c r="T4168" s="108" t="str">
        <f t="shared" si="65"/>
        <v>Krankheit</v>
      </c>
    </row>
    <row r="4169" spans="20:20" x14ac:dyDescent="0.2">
      <c r="T4169" s="108" t="str">
        <f t="shared" si="65"/>
        <v>Krankheit</v>
      </c>
    </row>
    <row r="4170" spans="20:20" x14ac:dyDescent="0.2">
      <c r="T4170" s="108" t="str">
        <f t="shared" si="65"/>
        <v>Krankheit</v>
      </c>
    </row>
    <row r="4171" spans="20:20" x14ac:dyDescent="0.2">
      <c r="T4171" s="108" t="str">
        <f t="shared" si="65"/>
        <v>Krankheit</v>
      </c>
    </row>
    <row r="4172" spans="20:20" x14ac:dyDescent="0.2">
      <c r="T4172" s="108" t="str">
        <f t="shared" si="65"/>
        <v>Krankheit</v>
      </c>
    </row>
    <row r="4173" spans="20:20" x14ac:dyDescent="0.2">
      <c r="T4173" s="108" t="str">
        <f t="shared" si="65"/>
        <v>Krankheit</v>
      </c>
    </row>
    <row r="4174" spans="20:20" x14ac:dyDescent="0.2">
      <c r="T4174" s="108" t="str">
        <f t="shared" si="65"/>
        <v>Krankheit</v>
      </c>
    </row>
    <row r="4175" spans="20:20" x14ac:dyDescent="0.2">
      <c r="T4175" s="108" t="str">
        <f t="shared" si="65"/>
        <v>Krankheit</v>
      </c>
    </row>
    <row r="4176" spans="20:20" x14ac:dyDescent="0.2">
      <c r="T4176" s="108" t="str">
        <f t="shared" si="65"/>
        <v>Krankheit</v>
      </c>
    </row>
    <row r="4177" spans="20:20" x14ac:dyDescent="0.2">
      <c r="T4177" s="108" t="str">
        <f t="shared" si="65"/>
        <v>Krankheit</v>
      </c>
    </row>
    <row r="4178" spans="20:20" x14ac:dyDescent="0.2">
      <c r="T4178" s="108" t="str">
        <f t="shared" si="65"/>
        <v>Krankheit</v>
      </c>
    </row>
    <row r="4179" spans="20:20" x14ac:dyDescent="0.2">
      <c r="T4179" s="108" t="str">
        <f t="shared" si="65"/>
        <v>Krankheit</v>
      </c>
    </row>
    <row r="4180" spans="20:20" x14ac:dyDescent="0.2">
      <c r="T4180" s="108" t="str">
        <f t="shared" si="65"/>
        <v>Krankheit</v>
      </c>
    </row>
    <row r="4181" spans="20:20" x14ac:dyDescent="0.2">
      <c r="T4181" s="108" t="str">
        <f t="shared" si="65"/>
        <v>Krankheit</v>
      </c>
    </row>
    <row r="4182" spans="20:20" x14ac:dyDescent="0.2">
      <c r="T4182" s="108" t="str">
        <f t="shared" si="65"/>
        <v>Krankheit</v>
      </c>
    </row>
    <row r="4183" spans="20:20" x14ac:dyDescent="0.2">
      <c r="T4183" s="108" t="str">
        <f t="shared" si="65"/>
        <v>Krankheit</v>
      </c>
    </row>
    <row r="4184" spans="20:20" x14ac:dyDescent="0.2">
      <c r="T4184" s="108" t="str">
        <f t="shared" si="65"/>
        <v>Krankheit</v>
      </c>
    </row>
    <row r="4185" spans="20:20" x14ac:dyDescent="0.2">
      <c r="T4185" s="108" t="str">
        <f t="shared" si="65"/>
        <v>Krankheit</v>
      </c>
    </row>
    <row r="4186" spans="20:20" x14ac:dyDescent="0.2">
      <c r="T4186" s="108" t="str">
        <f t="shared" si="65"/>
        <v>Krankheit</v>
      </c>
    </row>
    <row r="4187" spans="20:20" x14ac:dyDescent="0.2">
      <c r="T4187" s="108" t="str">
        <f t="shared" si="65"/>
        <v>Krankheit</v>
      </c>
    </row>
    <row r="4188" spans="20:20" x14ac:dyDescent="0.2">
      <c r="T4188" s="108" t="str">
        <f t="shared" si="65"/>
        <v>Krankheit</v>
      </c>
    </row>
    <row r="4189" spans="20:20" x14ac:dyDescent="0.2">
      <c r="T4189" s="108" t="str">
        <f t="shared" si="65"/>
        <v>Krankheit</v>
      </c>
    </row>
    <row r="4190" spans="20:20" x14ac:dyDescent="0.2">
      <c r="T4190" s="108" t="str">
        <f t="shared" si="65"/>
        <v>Krankheit</v>
      </c>
    </row>
    <row r="4191" spans="20:20" x14ac:dyDescent="0.2">
      <c r="T4191" s="108" t="str">
        <f t="shared" si="65"/>
        <v>Krankheit</v>
      </c>
    </row>
    <row r="4192" spans="20:20" x14ac:dyDescent="0.2">
      <c r="T4192" s="108" t="str">
        <f t="shared" si="65"/>
        <v>Krankheit</v>
      </c>
    </row>
    <row r="4193" spans="20:20" x14ac:dyDescent="0.2">
      <c r="T4193" s="108" t="str">
        <f t="shared" si="65"/>
        <v>Krankheit</v>
      </c>
    </row>
    <row r="4194" spans="20:20" x14ac:dyDescent="0.2">
      <c r="T4194" s="108" t="str">
        <f t="shared" si="65"/>
        <v>Krankheit</v>
      </c>
    </row>
    <row r="4195" spans="20:20" x14ac:dyDescent="0.2">
      <c r="T4195" s="108" t="str">
        <f t="shared" si="65"/>
        <v>Krankheit</v>
      </c>
    </row>
    <row r="4196" spans="20:20" x14ac:dyDescent="0.2">
      <c r="T4196" s="108" t="str">
        <f t="shared" si="65"/>
        <v>Krankheit</v>
      </c>
    </row>
    <row r="4197" spans="20:20" x14ac:dyDescent="0.2">
      <c r="T4197" s="108" t="str">
        <f t="shared" si="65"/>
        <v>Krankheit</v>
      </c>
    </row>
    <row r="4198" spans="20:20" x14ac:dyDescent="0.2">
      <c r="T4198" s="108" t="str">
        <f t="shared" si="65"/>
        <v>Krankheit</v>
      </c>
    </row>
    <row r="4199" spans="20:20" x14ac:dyDescent="0.2">
      <c r="T4199" s="108" t="str">
        <f t="shared" si="65"/>
        <v>Krankheit</v>
      </c>
    </row>
    <row r="4200" spans="20:20" x14ac:dyDescent="0.2">
      <c r="T4200" s="108" t="str">
        <f t="shared" si="65"/>
        <v>Krankheit</v>
      </c>
    </row>
    <row r="4201" spans="20:20" x14ac:dyDescent="0.2">
      <c r="T4201" s="108" t="str">
        <f t="shared" si="65"/>
        <v>Krankheit</v>
      </c>
    </row>
    <row r="4202" spans="20:20" x14ac:dyDescent="0.2">
      <c r="T4202" s="108" t="str">
        <f t="shared" si="65"/>
        <v>Krankheit</v>
      </c>
    </row>
    <row r="4203" spans="20:20" x14ac:dyDescent="0.2">
      <c r="T4203" s="108" t="str">
        <f t="shared" si="65"/>
        <v>Krankheit</v>
      </c>
    </row>
    <row r="4204" spans="20:20" x14ac:dyDescent="0.2">
      <c r="T4204" s="108" t="str">
        <f t="shared" si="65"/>
        <v>Krankheit</v>
      </c>
    </row>
    <row r="4205" spans="20:20" x14ac:dyDescent="0.2">
      <c r="T4205" s="108" t="str">
        <f t="shared" si="65"/>
        <v>Krankheit</v>
      </c>
    </row>
    <row r="4206" spans="20:20" x14ac:dyDescent="0.2">
      <c r="T4206" s="108" t="str">
        <f t="shared" si="65"/>
        <v>Krankheit</v>
      </c>
    </row>
    <row r="4207" spans="20:20" x14ac:dyDescent="0.2">
      <c r="T4207" s="108" t="str">
        <f t="shared" si="65"/>
        <v>Krankheit</v>
      </c>
    </row>
    <row r="4208" spans="20:20" x14ac:dyDescent="0.2">
      <c r="T4208" s="108" t="str">
        <f t="shared" si="65"/>
        <v>Krankheit</v>
      </c>
    </row>
    <row r="4209" spans="20:20" x14ac:dyDescent="0.2">
      <c r="T4209" s="108" t="str">
        <f t="shared" si="65"/>
        <v>Krankheit</v>
      </c>
    </row>
    <row r="4210" spans="20:20" x14ac:dyDescent="0.2">
      <c r="T4210" s="108" t="str">
        <f t="shared" si="65"/>
        <v>Krankheit</v>
      </c>
    </row>
    <row r="4211" spans="20:20" x14ac:dyDescent="0.2">
      <c r="T4211" s="108" t="str">
        <f t="shared" si="65"/>
        <v>Krankheit</v>
      </c>
    </row>
    <row r="4212" spans="20:20" x14ac:dyDescent="0.2">
      <c r="T4212" s="108" t="str">
        <f t="shared" si="65"/>
        <v>Krankheit</v>
      </c>
    </row>
    <row r="4213" spans="20:20" x14ac:dyDescent="0.2">
      <c r="T4213" s="108" t="str">
        <f t="shared" si="65"/>
        <v>Krankheit</v>
      </c>
    </row>
    <row r="4214" spans="20:20" x14ac:dyDescent="0.2">
      <c r="T4214" s="108" t="str">
        <f t="shared" si="65"/>
        <v>Krankheit</v>
      </c>
    </row>
    <row r="4215" spans="20:20" x14ac:dyDescent="0.2">
      <c r="T4215" s="108" t="str">
        <f t="shared" si="65"/>
        <v>Krankheit</v>
      </c>
    </row>
    <row r="4216" spans="20:20" x14ac:dyDescent="0.2">
      <c r="T4216" s="108" t="str">
        <f t="shared" si="65"/>
        <v>Krankheit</v>
      </c>
    </row>
    <row r="4217" spans="20:20" x14ac:dyDescent="0.2">
      <c r="T4217" s="108" t="str">
        <f t="shared" si="65"/>
        <v>Krankheit</v>
      </c>
    </row>
    <row r="4218" spans="20:20" x14ac:dyDescent="0.2">
      <c r="T4218" s="108" t="str">
        <f t="shared" si="65"/>
        <v>Krankheit</v>
      </c>
    </row>
    <row r="4219" spans="20:20" x14ac:dyDescent="0.2">
      <c r="T4219" s="108" t="str">
        <f t="shared" si="65"/>
        <v>Krankheit</v>
      </c>
    </row>
    <row r="4220" spans="20:20" x14ac:dyDescent="0.2">
      <c r="T4220" s="108" t="str">
        <f t="shared" si="65"/>
        <v>Krankheit</v>
      </c>
    </row>
    <row r="4221" spans="20:20" x14ac:dyDescent="0.2">
      <c r="T4221" s="108" t="str">
        <f t="shared" si="65"/>
        <v>Krankheit</v>
      </c>
    </row>
    <row r="4222" spans="20:20" x14ac:dyDescent="0.2">
      <c r="T4222" s="108" t="str">
        <f t="shared" si="65"/>
        <v>Krankheit</v>
      </c>
    </row>
    <row r="4223" spans="20:20" x14ac:dyDescent="0.2">
      <c r="T4223" s="108" t="str">
        <f t="shared" si="65"/>
        <v>Krankheit</v>
      </c>
    </row>
    <row r="4224" spans="20:20" x14ac:dyDescent="0.2">
      <c r="T4224" s="108" t="str">
        <f t="shared" si="65"/>
        <v>Krankheit</v>
      </c>
    </row>
    <row r="4225" spans="20:20" x14ac:dyDescent="0.2">
      <c r="T4225" s="108" t="str">
        <f t="shared" si="65"/>
        <v>Krankheit</v>
      </c>
    </row>
    <row r="4226" spans="20:20" x14ac:dyDescent="0.2">
      <c r="T4226" s="108" t="str">
        <f t="shared" si="65"/>
        <v>Krankheit</v>
      </c>
    </row>
    <row r="4227" spans="20:20" x14ac:dyDescent="0.2">
      <c r="T4227" s="108" t="str">
        <f t="shared" ref="T4227:T4290" si="66">IF(OR(O4227="KLV A IV",O4227="KLV B IV",O4227="KLV C IV"),"IV",IF(OR(O4227="KLV A UV",O4227="KLV B UV",O4227="KLV C UV"),"Unfall","Krankheit"))</f>
        <v>Krankheit</v>
      </c>
    </row>
    <row r="4228" spans="20:20" x14ac:dyDescent="0.2">
      <c r="T4228" s="108" t="str">
        <f t="shared" si="66"/>
        <v>Krankheit</v>
      </c>
    </row>
    <row r="4229" spans="20:20" x14ac:dyDescent="0.2">
      <c r="T4229" s="108" t="str">
        <f t="shared" si="66"/>
        <v>Krankheit</v>
      </c>
    </row>
    <row r="4230" spans="20:20" x14ac:dyDescent="0.2">
      <c r="T4230" s="108" t="str">
        <f t="shared" si="66"/>
        <v>Krankheit</v>
      </c>
    </row>
    <row r="4231" spans="20:20" x14ac:dyDescent="0.2">
      <c r="T4231" s="108" t="str">
        <f t="shared" si="66"/>
        <v>Krankheit</v>
      </c>
    </row>
    <row r="4232" spans="20:20" x14ac:dyDescent="0.2">
      <c r="T4232" s="108" t="str">
        <f t="shared" si="66"/>
        <v>Krankheit</v>
      </c>
    </row>
    <row r="4233" spans="20:20" x14ac:dyDescent="0.2">
      <c r="T4233" s="108" t="str">
        <f t="shared" si="66"/>
        <v>Krankheit</v>
      </c>
    </row>
    <row r="4234" spans="20:20" x14ac:dyDescent="0.2">
      <c r="T4234" s="108" t="str">
        <f t="shared" si="66"/>
        <v>Krankheit</v>
      </c>
    </row>
    <row r="4235" spans="20:20" x14ac:dyDescent="0.2">
      <c r="T4235" s="108" t="str">
        <f t="shared" si="66"/>
        <v>Krankheit</v>
      </c>
    </row>
    <row r="4236" spans="20:20" x14ac:dyDescent="0.2">
      <c r="T4236" s="108" t="str">
        <f t="shared" si="66"/>
        <v>Krankheit</v>
      </c>
    </row>
    <row r="4237" spans="20:20" x14ac:dyDescent="0.2">
      <c r="T4237" s="108" t="str">
        <f t="shared" si="66"/>
        <v>Krankheit</v>
      </c>
    </row>
    <row r="4238" spans="20:20" x14ac:dyDescent="0.2">
      <c r="T4238" s="108" t="str">
        <f t="shared" si="66"/>
        <v>Krankheit</v>
      </c>
    </row>
    <row r="4239" spans="20:20" x14ac:dyDescent="0.2">
      <c r="T4239" s="108" t="str">
        <f t="shared" si="66"/>
        <v>Krankheit</v>
      </c>
    </row>
    <row r="4240" spans="20:20" x14ac:dyDescent="0.2">
      <c r="T4240" s="108" t="str">
        <f t="shared" si="66"/>
        <v>Krankheit</v>
      </c>
    </row>
    <row r="4241" spans="20:20" x14ac:dyDescent="0.2">
      <c r="T4241" s="108" t="str">
        <f t="shared" si="66"/>
        <v>Krankheit</v>
      </c>
    </row>
    <row r="4242" spans="20:20" x14ac:dyDescent="0.2">
      <c r="T4242" s="108" t="str">
        <f t="shared" si="66"/>
        <v>Krankheit</v>
      </c>
    </row>
    <row r="4243" spans="20:20" x14ac:dyDescent="0.2">
      <c r="T4243" s="108" t="str">
        <f t="shared" si="66"/>
        <v>Krankheit</v>
      </c>
    </row>
    <row r="4244" spans="20:20" x14ac:dyDescent="0.2">
      <c r="T4244" s="108" t="str">
        <f t="shared" si="66"/>
        <v>Krankheit</v>
      </c>
    </row>
    <row r="4245" spans="20:20" x14ac:dyDescent="0.2">
      <c r="T4245" s="108" t="str">
        <f t="shared" si="66"/>
        <v>Krankheit</v>
      </c>
    </row>
    <row r="4246" spans="20:20" x14ac:dyDescent="0.2">
      <c r="T4246" s="108" t="str">
        <f t="shared" si="66"/>
        <v>Krankheit</v>
      </c>
    </row>
    <row r="4247" spans="20:20" x14ac:dyDescent="0.2">
      <c r="T4247" s="108" t="str">
        <f t="shared" si="66"/>
        <v>Krankheit</v>
      </c>
    </row>
    <row r="4248" spans="20:20" x14ac:dyDescent="0.2">
      <c r="T4248" s="108" t="str">
        <f t="shared" si="66"/>
        <v>Krankheit</v>
      </c>
    </row>
    <row r="4249" spans="20:20" x14ac:dyDescent="0.2">
      <c r="T4249" s="108" t="str">
        <f t="shared" si="66"/>
        <v>Krankheit</v>
      </c>
    </row>
    <row r="4250" spans="20:20" x14ac:dyDescent="0.2">
      <c r="T4250" s="108" t="str">
        <f t="shared" si="66"/>
        <v>Krankheit</v>
      </c>
    </row>
    <row r="4251" spans="20:20" x14ac:dyDescent="0.2">
      <c r="T4251" s="108" t="str">
        <f t="shared" si="66"/>
        <v>Krankheit</v>
      </c>
    </row>
    <row r="4252" spans="20:20" x14ac:dyDescent="0.2">
      <c r="T4252" s="108" t="str">
        <f t="shared" si="66"/>
        <v>Krankheit</v>
      </c>
    </row>
    <row r="4253" spans="20:20" x14ac:dyDescent="0.2">
      <c r="T4253" s="108" t="str">
        <f t="shared" si="66"/>
        <v>Krankheit</v>
      </c>
    </row>
    <row r="4254" spans="20:20" x14ac:dyDescent="0.2">
      <c r="T4254" s="108" t="str">
        <f t="shared" si="66"/>
        <v>Krankheit</v>
      </c>
    </row>
    <row r="4255" spans="20:20" x14ac:dyDescent="0.2">
      <c r="T4255" s="108" t="str">
        <f t="shared" si="66"/>
        <v>Krankheit</v>
      </c>
    </row>
    <row r="4256" spans="20:20" x14ac:dyDescent="0.2">
      <c r="T4256" s="108" t="str">
        <f t="shared" si="66"/>
        <v>Krankheit</v>
      </c>
    </row>
    <row r="4257" spans="20:20" x14ac:dyDescent="0.2">
      <c r="T4257" s="108" t="str">
        <f t="shared" si="66"/>
        <v>Krankheit</v>
      </c>
    </row>
    <row r="4258" spans="20:20" x14ac:dyDescent="0.2">
      <c r="T4258" s="108" t="str">
        <f t="shared" si="66"/>
        <v>Krankheit</v>
      </c>
    </row>
    <row r="4259" spans="20:20" x14ac:dyDescent="0.2">
      <c r="T4259" s="108" t="str">
        <f t="shared" si="66"/>
        <v>Krankheit</v>
      </c>
    </row>
    <row r="4260" spans="20:20" x14ac:dyDescent="0.2">
      <c r="T4260" s="108" t="str">
        <f t="shared" si="66"/>
        <v>Krankheit</v>
      </c>
    </row>
    <row r="4261" spans="20:20" x14ac:dyDescent="0.2">
      <c r="T4261" s="108" t="str">
        <f t="shared" si="66"/>
        <v>Krankheit</v>
      </c>
    </row>
    <row r="4262" spans="20:20" x14ac:dyDescent="0.2">
      <c r="T4262" s="108" t="str">
        <f t="shared" si="66"/>
        <v>Krankheit</v>
      </c>
    </row>
    <row r="4263" spans="20:20" x14ac:dyDescent="0.2">
      <c r="T4263" s="108" t="str">
        <f t="shared" si="66"/>
        <v>Krankheit</v>
      </c>
    </row>
    <row r="4264" spans="20:20" x14ac:dyDescent="0.2">
      <c r="T4264" s="108" t="str">
        <f t="shared" si="66"/>
        <v>Krankheit</v>
      </c>
    </row>
    <row r="4265" spans="20:20" x14ac:dyDescent="0.2">
      <c r="T4265" s="108" t="str">
        <f t="shared" si="66"/>
        <v>Krankheit</v>
      </c>
    </row>
    <row r="4266" spans="20:20" x14ac:dyDescent="0.2">
      <c r="T4266" s="108" t="str">
        <f t="shared" si="66"/>
        <v>Krankheit</v>
      </c>
    </row>
    <row r="4267" spans="20:20" x14ac:dyDescent="0.2">
      <c r="T4267" s="108" t="str">
        <f t="shared" si="66"/>
        <v>Krankheit</v>
      </c>
    </row>
    <row r="4268" spans="20:20" x14ac:dyDescent="0.2">
      <c r="T4268" s="108" t="str">
        <f t="shared" si="66"/>
        <v>Krankheit</v>
      </c>
    </row>
    <row r="4269" spans="20:20" x14ac:dyDescent="0.2">
      <c r="T4269" s="108" t="str">
        <f t="shared" si="66"/>
        <v>Krankheit</v>
      </c>
    </row>
    <row r="4270" spans="20:20" x14ac:dyDescent="0.2">
      <c r="T4270" s="108" t="str">
        <f t="shared" si="66"/>
        <v>Krankheit</v>
      </c>
    </row>
    <row r="4271" spans="20:20" x14ac:dyDescent="0.2">
      <c r="T4271" s="108" t="str">
        <f t="shared" si="66"/>
        <v>Krankheit</v>
      </c>
    </row>
    <row r="4272" spans="20:20" x14ac:dyDescent="0.2">
      <c r="T4272" s="108" t="str">
        <f t="shared" si="66"/>
        <v>Krankheit</v>
      </c>
    </row>
    <row r="4273" spans="20:20" x14ac:dyDescent="0.2">
      <c r="T4273" s="108" t="str">
        <f t="shared" si="66"/>
        <v>Krankheit</v>
      </c>
    </row>
    <row r="4274" spans="20:20" x14ac:dyDescent="0.2">
      <c r="T4274" s="108" t="str">
        <f t="shared" si="66"/>
        <v>Krankheit</v>
      </c>
    </row>
    <row r="4275" spans="20:20" x14ac:dyDescent="0.2">
      <c r="T4275" s="108" t="str">
        <f t="shared" si="66"/>
        <v>Krankheit</v>
      </c>
    </row>
    <row r="4276" spans="20:20" x14ac:dyDescent="0.2">
      <c r="T4276" s="108" t="str">
        <f t="shared" si="66"/>
        <v>Krankheit</v>
      </c>
    </row>
    <row r="4277" spans="20:20" x14ac:dyDescent="0.2">
      <c r="T4277" s="108" t="str">
        <f t="shared" si="66"/>
        <v>Krankheit</v>
      </c>
    </row>
    <row r="4278" spans="20:20" x14ac:dyDescent="0.2">
      <c r="T4278" s="108" t="str">
        <f t="shared" si="66"/>
        <v>Krankheit</v>
      </c>
    </row>
    <row r="4279" spans="20:20" x14ac:dyDescent="0.2">
      <c r="T4279" s="108" t="str">
        <f t="shared" si="66"/>
        <v>Krankheit</v>
      </c>
    </row>
    <row r="4280" spans="20:20" x14ac:dyDescent="0.2">
      <c r="T4280" s="108" t="str">
        <f t="shared" si="66"/>
        <v>Krankheit</v>
      </c>
    </row>
    <row r="4281" spans="20:20" x14ac:dyDescent="0.2">
      <c r="T4281" s="108" t="str">
        <f t="shared" si="66"/>
        <v>Krankheit</v>
      </c>
    </row>
    <row r="4282" spans="20:20" x14ac:dyDescent="0.2">
      <c r="T4282" s="108" t="str">
        <f t="shared" si="66"/>
        <v>Krankheit</v>
      </c>
    </row>
    <row r="4283" spans="20:20" x14ac:dyDescent="0.2">
      <c r="T4283" s="108" t="str">
        <f t="shared" si="66"/>
        <v>Krankheit</v>
      </c>
    </row>
    <row r="4284" spans="20:20" x14ac:dyDescent="0.2">
      <c r="T4284" s="108" t="str">
        <f t="shared" si="66"/>
        <v>Krankheit</v>
      </c>
    </row>
    <row r="4285" spans="20:20" x14ac:dyDescent="0.2">
      <c r="T4285" s="108" t="str">
        <f t="shared" si="66"/>
        <v>Krankheit</v>
      </c>
    </row>
    <row r="4286" spans="20:20" x14ac:dyDescent="0.2">
      <c r="T4286" s="108" t="str">
        <f t="shared" si="66"/>
        <v>Krankheit</v>
      </c>
    </row>
    <row r="4287" spans="20:20" x14ac:dyDescent="0.2">
      <c r="T4287" s="108" t="str">
        <f t="shared" si="66"/>
        <v>Krankheit</v>
      </c>
    </row>
    <row r="4288" spans="20:20" x14ac:dyDescent="0.2">
      <c r="T4288" s="108" t="str">
        <f t="shared" si="66"/>
        <v>Krankheit</v>
      </c>
    </row>
    <row r="4289" spans="20:20" x14ac:dyDescent="0.2">
      <c r="T4289" s="108" t="str">
        <f t="shared" si="66"/>
        <v>Krankheit</v>
      </c>
    </row>
    <row r="4290" spans="20:20" x14ac:dyDescent="0.2">
      <c r="T4290" s="108" t="str">
        <f t="shared" si="66"/>
        <v>Krankheit</v>
      </c>
    </row>
    <row r="4291" spans="20:20" x14ac:dyDescent="0.2">
      <c r="T4291" s="108" t="str">
        <f t="shared" ref="T4291:T4354" si="67">IF(OR(O4291="KLV A IV",O4291="KLV B IV",O4291="KLV C IV"),"IV",IF(OR(O4291="KLV A UV",O4291="KLV B UV",O4291="KLV C UV"),"Unfall","Krankheit"))</f>
        <v>Krankheit</v>
      </c>
    </row>
    <row r="4292" spans="20:20" x14ac:dyDescent="0.2">
      <c r="T4292" s="108" t="str">
        <f t="shared" si="67"/>
        <v>Krankheit</v>
      </c>
    </row>
    <row r="4293" spans="20:20" x14ac:dyDescent="0.2">
      <c r="T4293" s="108" t="str">
        <f t="shared" si="67"/>
        <v>Krankheit</v>
      </c>
    </row>
    <row r="4294" spans="20:20" x14ac:dyDescent="0.2">
      <c r="T4294" s="108" t="str">
        <f t="shared" si="67"/>
        <v>Krankheit</v>
      </c>
    </row>
    <row r="4295" spans="20:20" x14ac:dyDescent="0.2">
      <c r="T4295" s="108" t="str">
        <f t="shared" si="67"/>
        <v>Krankheit</v>
      </c>
    </row>
    <row r="4296" spans="20:20" x14ac:dyDescent="0.2">
      <c r="T4296" s="108" t="str">
        <f t="shared" si="67"/>
        <v>Krankheit</v>
      </c>
    </row>
    <row r="4297" spans="20:20" x14ac:dyDescent="0.2">
      <c r="T4297" s="108" t="str">
        <f t="shared" si="67"/>
        <v>Krankheit</v>
      </c>
    </row>
    <row r="4298" spans="20:20" x14ac:dyDescent="0.2">
      <c r="T4298" s="108" t="str">
        <f t="shared" si="67"/>
        <v>Krankheit</v>
      </c>
    </row>
    <row r="4299" spans="20:20" x14ac:dyDescent="0.2">
      <c r="T4299" s="108" t="str">
        <f t="shared" si="67"/>
        <v>Krankheit</v>
      </c>
    </row>
    <row r="4300" spans="20:20" x14ac:dyDescent="0.2">
      <c r="T4300" s="108" t="str">
        <f t="shared" si="67"/>
        <v>Krankheit</v>
      </c>
    </row>
    <row r="4301" spans="20:20" x14ac:dyDescent="0.2">
      <c r="T4301" s="108" t="str">
        <f t="shared" si="67"/>
        <v>Krankheit</v>
      </c>
    </row>
    <row r="4302" spans="20:20" x14ac:dyDescent="0.2">
      <c r="T4302" s="108" t="str">
        <f t="shared" si="67"/>
        <v>Krankheit</v>
      </c>
    </row>
    <row r="4303" spans="20:20" x14ac:dyDescent="0.2">
      <c r="T4303" s="108" t="str">
        <f t="shared" si="67"/>
        <v>Krankheit</v>
      </c>
    </row>
    <row r="4304" spans="20:20" x14ac:dyDescent="0.2">
      <c r="T4304" s="108" t="str">
        <f t="shared" si="67"/>
        <v>Krankheit</v>
      </c>
    </row>
    <row r="4305" spans="20:20" x14ac:dyDescent="0.2">
      <c r="T4305" s="108" t="str">
        <f t="shared" si="67"/>
        <v>Krankheit</v>
      </c>
    </row>
    <row r="4306" spans="20:20" x14ac:dyDescent="0.2">
      <c r="T4306" s="108" t="str">
        <f t="shared" si="67"/>
        <v>Krankheit</v>
      </c>
    </row>
    <row r="4307" spans="20:20" x14ac:dyDescent="0.2">
      <c r="T4307" s="108" t="str">
        <f t="shared" si="67"/>
        <v>Krankheit</v>
      </c>
    </row>
    <row r="4308" spans="20:20" x14ac:dyDescent="0.2">
      <c r="T4308" s="108" t="str">
        <f t="shared" si="67"/>
        <v>Krankheit</v>
      </c>
    </row>
    <row r="4309" spans="20:20" x14ac:dyDescent="0.2">
      <c r="T4309" s="108" t="str">
        <f t="shared" si="67"/>
        <v>Krankheit</v>
      </c>
    </row>
    <row r="4310" spans="20:20" x14ac:dyDescent="0.2">
      <c r="T4310" s="108" t="str">
        <f t="shared" si="67"/>
        <v>Krankheit</v>
      </c>
    </row>
    <row r="4311" spans="20:20" x14ac:dyDescent="0.2">
      <c r="T4311" s="108" t="str">
        <f t="shared" si="67"/>
        <v>Krankheit</v>
      </c>
    </row>
    <row r="4312" spans="20:20" x14ac:dyDescent="0.2">
      <c r="T4312" s="108" t="str">
        <f t="shared" si="67"/>
        <v>Krankheit</v>
      </c>
    </row>
    <row r="4313" spans="20:20" x14ac:dyDescent="0.2">
      <c r="T4313" s="108" t="str">
        <f t="shared" si="67"/>
        <v>Krankheit</v>
      </c>
    </row>
    <row r="4314" spans="20:20" x14ac:dyDescent="0.2">
      <c r="T4314" s="108" t="str">
        <f t="shared" si="67"/>
        <v>Krankheit</v>
      </c>
    </row>
    <row r="4315" spans="20:20" x14ac:dyDescent="0.2">
      <c r="T4315" s="108" t="str">
        <f t="shared" si="67"/>
        <v>Krankheit</v>
      </c>
    </row>
    <row r="4316" spans="20:20" x14ac:dyDescent="0.2">
      <c r="T4316" s="108" t="str">
        <f t="shared" si="67"/>
        <v>Krankheit</v>
      </c>
    </row>
    <row r="4317" spans="20:20" x14ac:dyDescent="0.2">
      <c r="T4317" s="108" t="str">
        <f t="shared" si="67"/>
        <v>Krankheit</v>
      </c>
    </row>
    <row r="4318" spans="20:20" x14ac:dyDescent="0.2">
      <c r="T4318" s="108" t="str">
        <f t="shared" si="67"/>
        <v>Krankheit</v>
      </c>
    </row>
    <row r="4319" spans="20:20" x14ac:dyDescent="0.2">
      <c r="T4319" s="108" t="str">
        <f t="shared" si="67"/>
        <v>Krankheit</v>
      </c>
    </row>
    <row r="4320" spans="20:20" x14ac:dyDescent="0.2">
      <c r="T4320" s="108" t="str">
        <f t="shared" si="67"/>
        <v>Krankheit</v>
      </c>
    </row>
    <row r="4321" spans="20:20" x14ac:dyDescent="0.2">
      <c r="T4321" s="108" t="str">
        <f t="shared" si="67"/>
        <v>Krankheit</v>
      </c>
    </row>
    <row r="4322" spans="20:20" x14ac:dyDescent="0.2">
      <c r="T4322" s="108" t="str">
        <f t="shared" si="67"/>
        <v>Krankheit</v>
      </c>
    </row>
    <row r="4323" spans="20:20" x14ac:dyDescent="0.2">
      <c r="T4323" s="108" t="str">
        <f t="shared" si="67"/>
        <v>Krankheit</v>
      </c>
    </row>
    <row r="4324" spans="20:20" x14ac:dyDescent="0.2">
      <c r="T4324" s="108" t="str">
        <f t="shared" si="67"/>
        <v>Krankheit</v>
      </c>
    </row>
    <row r="4325" spans="20:20" x14ac:dyDescent="0.2">
      <c r="T4325" s="108" t="str">
        <f t="shared" si="67"/>
        <v>Krankheit</v>
      </c>
    </row>
    <row r="4326" spans="20:20" x14ac:dyDescent="0.2">
      <c r="T4326" s="108" t="str">
        <f t="shared" si="67"/>
        <v>Krankheit</v>
      </c>
    </row>
    <row r="4327" spans="20:20" x14ac:dyDescent="0.2">
      <c r="T4327" s="108" t="str">
        <f t="shared" si="67"/>
        <v>Krankheit</v>
      </c>
    </row>
    <row r="4328" spans="20:20" x14ac:dyDescent="0.2">
      <c r="T4328" s="108" t="str">
        <f t="shared" si="67"/>
        <v>Krankheit</v>
      </c>
    </row>
    <row r="4329" spans="20:20" x14ac:dyDescent="0.2">
      <c r="T4329" s="108" t="str">
        <f t="shared" si="67"/>
        <v>Krankheit</v>
      </c>
    </row>
    <row r="4330" spans="20:20" x14ac:dyDescent="0.2">
      <c r="T4330" s="108" t="str">
        <f t="shared" si="67"/>
        <v>Krankheit</v>
      </c>
    </row>
    <row r="4331" spans="20:20" x14ac:dyDescent="0.2">
      <c r="T4331" s="108" t="str">
        <f t="shared" si="67"/>
        <v>Krankheit</v>
      </c>
    </row>
    <row r="4332" spans="20:20" x14ac:dyDescent="0.2">
      <c r="T4332" s="108" t="str">
        <f t="shared" si="67"/>
        <v>Krankheit</v>
      </c>
    </row>
    <row r="4333" spans="20:20" x14ac:dyDescent="0.2">
      <c r="T4333" s="108" t="str">
        <f t="shared" si="67"/>
        <v>Krankheit</v>
      </c>
    </row>
    <row r="4334" spans="20:20" x14ac:dyDescent="0.2">
      <c r="T4334" s="108" t="str">
        <f t="shared" si="67"/>
        <v>Krankheit</v>
      </c>
    </row>
    <row r="4335" spans="20:20" x14ac:dyDescent="0.2">
      <c r="T4335" s="108" t="str">
        <f t="shared" si="67"/>
        <v>Krankheit</v>
      </c>
    </row>
    <row r="4336" spans="20:20" x14ac:dyDescent="0.2">
      <c r="T4336" s="108" t="str">
        <f t="shared" si="67"/>
        <v>Krankheit</v>
      </c>
    </row>
    <row r="4337" spans="20:20" x14ac:dyDescent="0.2">
      <c r="T4337" s="108" t="str">
        <f t="shared" si="67"/>
        <v>Krankheit</v>
      </c>
    </row>
    <row r="4338" spans="20:20" x14ac:dyDescent="0.2">
      <c r="T4338" s="108" t="str">
        <f t="shared" si="67"/>
        <v>Krankheit</v>
      </c>
    </row>
    <row r="4339" spans="20:20" x14ac:dyDescent="0.2">
      <c r="T4339" s="108" t="str">
        <f t="shared" si="67"/>
        <v>Krankheit</v>
      </c>
    </row>
    <row r="4340" spans="20:20" x14ac:dyDescent="0.2">
      <c r="T4340" s="108" t="str">
        <f t="shared" si="67"/>
        <v>Krankheit</v>
      </c>
    </row>
    <row r="4341" spans="20:20" x14ac:dyDescent="0.2">
      <c r="T4341" s="108" t="str">
        <f t="shared" si="67"/>
        <v>Krankheit</v>
      </c>
    </row>
    <row r="4342" spans="20:20" x14ac:dyDescent="0.2">
      <c r="T4342" s="108" t="str">
        <f t="shared" si="67"/>
        <v>Krankheit</v>
      </c>
    </row>
    <row r="4343" spans="20:20" x14ac:dyDescent="0.2">
      <c r="T4343" s="108" t="str">
        <f t="shared" si="67"/>
        <v>Krankheit</v>
      </c>
    </row>
    <row r="4344" spans="20:20" x14ac:dyDescent="0.2">
      <c r="T4344" s="108" t="str">
        <f t="shared" si="67"/>
        <v>Krankheit</v>
      </c>
    </row>
    <row r="4345" spans="20:20" x14ac:dyDescent="0.2">
      <c r="T4345" s="108" t="str">
        <f t="shared" si="67"/>
        <v>Krankheit</v>
      </c>
    </row>
    <row r="4346" spans="20:20" x14ac:dyDescent="0.2">
      <c r="T4346" s="108" t="str">
        <f t="shared" si="67"/>
        <v>Krankheit</v>
      </c>
    </row>
    <row r="4347" spans="20:20" x14ac:dyDescent="0.2">
      <c r="T4347" s="108" t="str">
        <f t="shared" si="67"/>
        <v>Krankheit</v>
      </c>
    </row>
    <row r="4348" spans="20:20" x14ac:dyDescent="0.2">
      <c r="T4348" s="108" t="str">
        <f t="shared" si="67"/>
        <v>Krankheit</v>
      </c>
    </row>
    <row r="4349" spans="20:20" x14ac:dyDescent="0.2">
      <c r="T4349" s="108" t="str">
        <f t="shared" si="67"/>
        <v>Krankheit</v>
      </c>
    </row>
    <row r="4350" spans="20:20" x14ac:dyDescent="0.2">
      <c r="T4350" s="108" t="str">
        <f t="shared" si="67"/>
        <v>Krankheit</v>
      </c>
    </row>
    <row r="4351" spans="20:20" x14ac:dyDescent="0.2">
      <c r="T4351" s="108" t="str">
        <f t="shared" si="67"/>
        <v>Krankheit</v>
      </c>
    </row>
    <row r="4352" spans="20:20" x14ac:dyDescent="0.2">
      <c r="T4352" s="108" t="str">
        <f t="shared" si="67"/>
        <v>Krankheit</v>
      </c>
    </row>
    <row r="4353" spans="20:20" x14ac:dyDescent="0.2">
      <c r="T4353" s="108" t="str">
        <f t="shared" si="67"/>
        <v>Krankheit</v>
      </c>
    </row>
    <row r="4354" spans="20:20" x14ac:dyDescent="0.2">
      <c r="T4354" s="108" t="str">
        <f t="shared" si="67"/>
        <v>Krankheit</v>
      </c>
    </row>
    <row r="4355" spans="20:20" x14ac:dyDescent="0.2">
      <c r="T4355" s="108" t="str">
        <f t="shared" ref="T4355:T4418" si="68">IF(OR(O4355="KLV A IV",O4355="KLV B IV",O4355="KLV C IV"),"IV",IF(OR(O4355="KLV A UV",O4355="KLV B UV",O4355="KLV C UV"),"Unfall","Krankheit"))</f>
        <v>Krankheit</v>
      </c>
    </row>
    <row r="4356" spans="20:20" x14ac:dyDescent="0.2">
      <c r="T4356" s="108" t="str">
        <f t="shared" si="68"/>
        <v>Krankheit</v>
      </c>
    </row>
    <row r="4357" spans="20:20" x14ac:dyDescent="0.2">
      <c r="T4357" s="108" t="str">
        <f t="shared" si="68"/>
        <v>Krankheit</v>
      </c>
    </row>
    <row r="4358" spans="20:20" x14ac:dyDescent="0.2">
      <c r="T4358" s="108" t="str">
        <f t="shared" si="68"/>
        <v>Krankheit</v>
      </c>
    </row>
    <row r="4359" spans="20:20" x14ac:dyDescent="0.2">
      <c r="T4359" s="108" t="str">
        <f t="shared" si="68"/>
        <v>Krankheit</v>
      </c>
    </row>
    <row r="4360" spans="20:20" x14ac:dyDescent="0.2">
      <c r="T4360" s="108" t="str">
        <f t="shared" si="68"/>
        <v>Krankheit</v>
      </c>
    </row>
    <row r="4361" spans="20:20" x14ac:dyDescent="0.2">
      <c r="T4361" s="108" t="str">
        <f t="shared" si="68"/>
        <v>Krankheit</v>
      </c>
    </row>
    <row r="4362" spans="20:20" x14ac:dyDescent="0.2">
      <c r="T4362" s="108" t="str">
        <f t="shared" si="68"/>
        <v>Krankheit</v>
      </c>
    </row>
    <row r="4363" spans="20:20" x14ac:dyDescent="0.2">
      <c r="T4363" s="108" t="str">
        <f t="shared" si="68"/>
        <v>Krankheit</v>
      </c>
    </row>
    <row r="4364" spans="20:20" x14ac:dyDescent="0.2">
      <c r="T4364" s="108" t="str">
        <f t="shared" si="68"/>
        <v>Krankheit</v>
      </c>
    </row>
    <row r="4365" spans="20:20" x14ac:dyDescent="0.2">
      <c r="T4365" s="108" t="str">
        <f t="shared" si="68"/>
        <v>Krankheit</v>
      </c>
    </row>
    <row r="4366" spans="20:20" x14ac:dyDescent="0.2">
      <c r="T4366" s="108" t="str">
        <f t="shared" si="68"/>
        <v>Krankheit</v>
      </c>
    </row>
    <row r="4367" spans="20:20" x14ac:dyDescent="0.2">
      <c r="T4367" s="108" t="str">
        <f t="shared" si="68"/>
        <v>Krankheit</v>
      </c>
    </row>
    <row r="4368" spans="20:20" x14ac:dyDescent="0.2">
      <c r="T4368" s="108" t="str">
        <f t="shared" si="68"/>
        <v>Krankheit</v>
      </c>
    </row>
    <row r="4369" spans="20:20" x14ac:dyDescent="0.2">
      <c r="T4369" s="108" t="str">
        <f t="shared" si="68"/>
        <v>Krankheit</v>
      </c>
    </row>
    <row r="4370" spans="20:20" x14ac:dyDescent="0.2">
      <c r="T4370" s="108" t="str">
        <f t="shared" si="68"/>
        <v>Krankheit</v>
      </c>
    </row>
    <row r="4371" spans="20:20" x14ac:dyDescent="0.2">
      <c r="T4371" s="108" t="str">
        <f t="shared" si="68"/>
        <v>Krankheit</v>
      </c>
    </row>
    <row r="4372" spans="20:20" x14ac:dyDescent="0.2">
      <c r="T4372" s="108" t="str">
        <f t="shared" si="68"/>
        <v>Krankheit</v>
      </c>
    </row>
    <row r="4373" spans="20:20" x14ac:dyDescent="0.2">
      <c r="T4373" s="108" t="str">
        <f t="shared" si="68"/>
        <v>Krankheit</v>
      </c>
    </row>
    <row r="4374" spans="20:20" x14ac:dyDescent="0.2">
      <c r="T4374" s="108" t="str">
        <f t="shared" si="68"/>
        <v>Krankheit</v>
      </c>
    </row>
    <row r="4375" spans="20:20" x14ac:dyDescent="0.2">
      <c r="T4375" s="108" t="str">
        <f t="shared" si="68"/>
        <v>Krankheit</v>
      </c>
    </row>
    <row r="4376" spans="20:20" x14ac:dyDescent="0.2">
      <c r="T4376" s="108" t="str">
        <f t="shared" si="68"/>
        <v>Krankheit</v>
      </c>
    </row>
    <row r="4377" spans="20:20" x14ac:dyDescent="0.2">
      <c r="T4377" s="108" t="str">
        <f t="shared" si="68"/>
        <v>Krankheit</v>
      </c>
    </row>
    <row r="4378" spans="20:20" x14ac:dyDescent="0.2">
      <c r="T4378" s="108" t="str">
        <f t="shared" si="68"/>
        <v>Krankheit</v>
      </c>
    </row>
    <row r="4379" spans="20:20" x14ac:dyDescent="0.2">
      <c r="T4379" s="108" t="str">
        <f t="shared" si="68"/>
        <v>Krankheit</v>
      </c>
    </row>
    <row r="4380" spans="20:20" x14ac:dyDescent="0.2">
      <c r="T4380" s="108" t="str">
        <f t="shared" si="68"/>
        <v>Krankheit</v>
      </c>
    </row>
    <row r="4381" spans="20:20" x14ac:dyDescent="0.2">
      <c r="T4381" s="108" t="str">
        <f t="shared" si="68"/>
        <v>Krankheit</v>
      </c>
    </row>
    <row r="4382" spans="20:20" x14ac:dyDescent="0.2">
      <c r="T4382" s="108" t="str">
        <f t="shared" si="68"/>
        <v>Krankheit</v>
      </c>
    </row>
    <row r="4383" spans="20:20" x14ac:dyDescent="0.2">
      <c r="T4383" s="108" t="str">
        <f t="shared" si="68"/>
        <v>Krankheit</v>
      </c>
    </row>
    <row r="4384" spans="20:20" x14ac:dyDescent="0.2">
      <c r="T4384" s="108" t="str">
        <f t="shared" si="68"/>
        <v>Krankheit</v>
      </c>
    </row>
    <row r="4385" spans="20:20" x14ac:dyDescent="0.2">
      <c r="T4385" s="108" t="str">
        <f t="shared" si="68"/>
        <v>Krankheit</v>
      </c>
    </row>
    <row r="4386" spans="20:20" x14ac:dyDescent="0.2">
      <c r="T4386" s="108" t="str">
        <f t="shared" si="68"/>
        <v>Krankheit</v>
      </c>
    </row>
    <row r="4387" spans="20:20" x14ac:dyDescent="0.2">
      <c r="T4387" s="108" t="str">
        <f t="shared" si="68"/>
        <v>Krankheit</v>
      </c>
    </row>
    <row r="4388" spans="20:20" x14ac:dyDescent="0.2">
      <c r="T4388" s="108" t="str">
        <f t="shared" si="68"/>
        <v>Krankheit</v>
      </c>
    </row>
    <row r="4389" spans="20:20" x14ac:dyDescent="0.2">
      <c r="T4389" s="108" t="str">
        <f t="shared" si="68"/>
        <v>Krankheit</v>
      </c>
    </row>
    <row r="4390" spans="20:20" x14ac:dyDescent="0.2">
      <c r="T4390" s="108" t="str">
        <f t="shared" si="68"/>
        <v>Krankheit</v>
      </c>
    </row>
    <row r="4391" spans="20:20" x14ac:dyDescent="0.2">
      <c r="T4391" s="108" t="str">
        <f t="shared" si="68"/>
        <v>Krankheit</v>
      </c>
    </row>
    <row r="4392" spans="20:20" x14ac:dyDescent="0.2">
      <c r="T4392" s="108" t="str">
        <f t="shared" si="68"/>
        <v>Krankheit</v>
      </c>
    </row>
    <row r="4393" spans="20:20" x14ac:dyDescent="0.2">
      <c r="T4393" s="108" t="str">
        <f t="shared" si="68"/>
        <v>Krankheit</v>
      </c>
    </row>
    <row r="4394" spans="20:20" x14ac:dyDescent="0.2">
      <c r="T4394" s="108" t="str">
        <f t="shared" si="68"/>
        <v>Krankheit</v>
      </c>
    </row>
    <row r="4395" spans="20:20" x14ac:dyDescent="0.2">
      <c r="T4395" s="108" t="str">
        <f t="shared" si="68"/>
        <v>Krankheit</v>
      </c>
    </row>
    <row r="4396" spans="20:20" x14ac:dyDescent="0.2">
      <c r="T4396" s="108" t="str">
        <f t="shared" si="68"/>
        <v>Krankheit</v>
      </c>
    </row>
    <row r="4397" spans="20:20" x14ac:dyDescent="0.2">
      <c r="T4397" s="108" t="str">
        <f t="shared" si="68"/>
        <v>Krankheit</v>
      </c>
    </row>
    <row r="4398" spans="20:20" x14ac:dyDescent="0.2">
      <c r="T4398" s="108" t="str">
        <f t="shared" si="68"/>
        <v>Krankheit</v>
      </c>
    </row>
    <row r="4399" spans="20:20" x14ac:dyDescent="0.2">
      <c r="T4399" s="108" t="str">
        <f t="shared" si="68"/>
        <v>Krankheit</v>
      </c>
    </row>
    <row r="4400" spans="20:20" x14ac:dyDescent="0.2">
      <c r="T4400" s="108" t="str">
        <f t="shared" si="68"/>
        <v>Krankheit</v>
      </c>
    </row>
    <row r="4401" spans="20:20" x14ac:dyDescent="0.2">
      <c r="T4401" s="108" t="str">
        <f t="shared" si="68"/>
        <v>Krankheit</v>
      </c>
    </row>
    <row r="4402" spans="20:20" x14ac:dyDescent="0.2">
      <c r="T4402" s="108" t="str">
        <f t="shared" si="68"/>
        <v>Krankheit</v>
      </c>
    </row>
    <row r="4403" spans="20:20" x14ac:dyDescent="0.2">
      <c r="T4403" s="108" t="str">
        <f t="shared" si="68"/>
        <v>Krankheit</v>
      </c>
    </row>
    <row r="4404" spans="20:20" x14ac:dyDescent="0.2">
      <c r="T4404" s="108" t="str">
        <f t="shared" si="68"/>
        <v>Krankheit</v>
      </c>
    </row>
    <row r="4405" spans="20:20" x14ac:dyDescent="0.2">
      <c r="T4405" s="108" t="str">
        <f t="shared" si="68"/>
        <v>Krankheit</v>
      </c>
    </row>
    <row r="4406" spans="20:20" x14ac:dyDescent="0.2">
      <c r="T4406" s="108" t="str">
        <f t="shared" si="68"/>
        <v>Krankheit</v>
      </c>
    </row>
    <row r="4407" spans="20:20" x14ac:dyDescent="0.2">
      <c r="T4407" s="108" t="str">
        <f t="shared" si="68"/>
        <v>Krankheit</v>
      </c>
    </row>
    <row r="4408" spans="20:20" x14ac:dyDescent="0.2">
      <c r="T4408" s="108" t="str">
        <f t="shared" si="68"/>
        <v>Krankheit</v>
      </c>
    </row>
    <row r="4409" spans="20:20" x14ac:dyDescent="0.2">
      <c r="T4409" s="108" t="str">
        <f t="shared" si="68"/>
        <v>Krankheit</v>
      </c>
    </row>
    <row r="4410" spans="20:20" x14ac:dyDescent="0.2">
      <c r="T4410" s="108" t="str">
        <f t="shared" si="68"/>
        <v>Krankheit</v>
      </c>
    </row>
    <row r="4411" spans="20:20" x14ac:dyDescent="0.2">
      <c r="T4411" s="108" t="str">
        <f t="shared" si="68"/>
        <v>Krankheit</v>
      </c>
    </row>
    <row r="4412" spans="20:20" x14ac:dyDescent="0.2">
      <c r="T4412" s="108" t="str">
        <f t="shared" si="68"/>
        <v>Krankheit</v>
      </c>
    </row>
    <row r="4413" spans="20:20" x14ac:dyDescent="0.2">
      <c r="T4413" s="108" t="str">
        <f t="shared" si="68"/>
        <v>Krankheit</v>
      </c>
    </row>
    <row r="4414" spans="20:20" x14ac:dyDescent="0.2">
      <c r="T4414" s="108" t="str">
        <f t="shared" si="68"/>
        <v>Krankheit</v>
      </c>
    </row>
    <row r="4415" spans="20:20" x14ac:dyDescent="0.2">
      <c r="T4415" s="108" t="str">
        <f t="shared" si="68"/>
        <v>Krankheit</v>
      </c>
    </row>
    <row r="4416" spans="20:20" x14ac:dyDescent="0.2">
      <c r="T4416" s="108" t="str">
        <f t="shared" si="68"/>
        <v>Krankheit</v>
      </c>
    </row>
    <row r="4417" spans="20:20" x14ac:dyDescent="0.2">
      <c r="T4417" s="108" t="str">
        <f t="shared" si="68"/>
        <v>Krankheit</v>
      </c>
    </row>
    <row r="4418" spans="20:20" x14ac:dyDescent="0.2">
      <c r="T4418" s="108" t="str">
        <f t="shared" si="68"/>
        <v>Krankheit</v>
      </c>
    </row>
    <row r="4419" spans="20:20" x14ac:dyDescent="0.2">
      <c r="T4419" s="108" t="str">
        <f t="shared" ref="T4419:T4482" si="69">IF(OR(O4419="KLV A IV",O4419="KLV B IV",O4419="KLV C IV"),"IV",IF(OR(O4419="KLV A UV",O4419="KLV B UV",O4419="KLV C UV"),"Unfall","Krankheit"))</f>
        <v>Krankheit</v>
      </c>
    </row>
    <row r="4420" spans="20:20" x14ac:dyDescent="0.2">
      <c r="T4420" s="108" t="str">
        <f t="shared" si="69"/>
        <v>Krankheit</v>
      </c>
    </row>
    <row r="4421" spans="20:20" x14ac:dyDescent="0.2">
      <c r="T4421" s="108" t="str">
        <f t="shared" si="69"/>
        <v>Krankheit</v>
      </c>
    </row>
    <row r="4422" spans="20:20" x14ac:dyDescent="0.2">
      <c r="T4422" s="108" t="str">
        <f t="shared" si="69"/>
        <v>Krankheit</v>
      </c>
    </row>
    <row r="4423" spans="20:20" x14ac:dyDescent="0.2">
      <c r="T4423" s="108" t="str">
        <f t="shared" si="69"/>
        <v>Krankheit</v>
      </c>
    </row>
    <row r="4424" spans="20:20" x14ac:dyDescent="0.2">
      <c r="T4424" s="108" t="str">
        <f t="shared" si="69"/>
        <v>Krankheit</v>
      </c>
    </row>
    <row r="4425" spans="20:20" x14ac:dyDescent="0.2">
      <c r="T4425" s="108" t="str">
        <f t="shared" si="69"/>
        <v>Krankheit</v>
      </c>
    </row>
    <row r="4426" spans="20:20" x14ac:dyDescent="0.2">
      <c r="T4426" s="108" t="str">
        <f t="shared" si="69"/>
        <v>Krankheit</v>
      </c>
    </row>
    <row r="4427" spans="20:20" x14ac:dyDescent="0.2">
      <c r="T4427" s="108" t="str">
        <f t="shared" si="69"/>
        <v>Krankheit</v>
      </c>
    </row>
    <row r="4428" spans="20:20" x14ac:dyDescent="0.2">
      <c r="T4428" s="108" t="str">
        <f t="shared" si="69"/>
        <v>Krankheit</v>
      </c>
    </row>
    <row r="4429" spans="20:20" x14ac:dyDescent="0.2">
      <c r="T4429" s="108" t="str">
        <f t="shared" si="69"/>
        <v>Krankheit</v>
      </c>
    </row>
    <row r="4430" spans="20:20" x14ac:dyDescent="0.2">
      <c r="T4430" s="108" t="str">
        <f t="shared" si="69"/>
        <v>Krankheit</v>
      </c>
    </row>
    <row r="4431" spans="20:20" x14ac:dyDescent="0.2">
      <c r="T4431" s="108" t="str">
        <f t="shared" si="69"/>
        <v>Krankheit</v>
      </c>
    </row>
    <row r="4432" spans="20:20" x14ac:dyDescent="0.2">
      <c r="T4432" s="108" t="str">
        <f t="shared" si="69"/>
        <v>Krankheit</v>
      </c>
    </row>
    <row r="4433" spans="20:20" x14ac:dyDescent="0.2">
      <c r="T4433" s="108" t="str">
        <f t="shared" si="69"/>
        <v>Krankheit</v>
      </c>
    </row>
    <row r="4434" spans="20:20" x14ac:dyDescent="0.2">
      <c r="T4434" s="108" t="str">
        <f t="shared" si="69"/>
        <v>Krankheit</v>
      </c>
    </row>
    <row r="4435" spans="20:20" x14ac:dyDescent="0.2">
      <c r="T4435" s="108" t="str">
        <f t="shared" si="69"/>
        <v>Krankheit</v>
      </c>
    </row>
    <row r="4436" spans="20:20" x14ac:dyDescent="0.2">
      <c r="T4436" s="108" t="str">
        <f t="shared" si="69"/>
        <v>Krankheit</v>
      </c>
    </row>
    <row r="4437" spans="20:20" x14ac:dyDescent="0.2">
      <c r="T4437" s="108" t="str">
        <f t="shared" si="69"/>
        <v>Krankheit</v>
      </c>
    </row>
    <row r="4438" spans="20:20" x14ac:dyDescent="0.2">
      <c r="T4438" s="108" t="str">
        <f t="shared" si="69"/>
        <v>Krankheit</v>
      </c>
    </row>
    <row r="4439" spans="20:20" x14ac:dyDescent="0.2">
      <c r="T4439" s="108" t="str">
        <f t="shared" si="69"/>
        <v>Krankheit</v>
      </c>
    </row>
    <row r="4440" spans="20:20" x14ac:dyDescent="0.2">
      <c r="T4440" s="108" t="str">
        <f t="shared" si="69"/>
        <v>Krankheit</v>
      </c>
    </row>
    <row r="4441" spans="20:20" x14ac:dyDescent="0.2">
      <c r="T4441" s="108" t="str">
        <f t="shared" si="69"/>
        <v>Krankheit</v>
      </c>
    </row>
    <row r="4442" spans="20:20" x14ac:dyDescent="0.2">
      <c r="T4442" s="108" t="str">
        <f t="shared" si="69"/>
        <v>Krankheit</v>
      </c>
    </row>
    <row r="4443" spans="20:20" x14ac:dyDescent="0.2">
      <c r="T4443" s="108" t="str">
        <f t="shared" si="69"/>
        <v>Krankheit</v>
      </c>
    </row>
    <row r="4444" spans="20:20" x14ac:dyDescent="0.2">
      <c r="T4444" s="108" t="str">
        <f t="shared" si="69"/>
        <v>Krankheit</v>
      </c>
    </row>
    <row r="4445" spans="20:20" x14ac:dyDescent="0.2">
      <c r="T4445" s="108" t="str">
        <f t="shared" si="69"/>
        <v>Krankheit</v>
      </c>
    </row>
    <row r="4446" spans="20:20" x14ac:dyDescent="0.2">
      <c r="T4446" s="108" t="str">
        <f t="shared" si="69"/>
        <v>Krankheit</v>
      </c>
    </row>
    <row r="4447" spans="20:20" x14ac:dyDescent="0.2">
      <c r="T4447" s="108" t="str">
        <f t="shared" si="69"/>
        <v>Krankheit</v>
      </c>
    </row>
    <row r="4448" spans="20:20" x14ac:dyDescent="0.2">
      <c r="T4448" s="108" t="str">
        <f t="shared" si="69"/>
        <v>Krankheit</v>
      </c>
    </row>
    <row r="4449" spans="20:20" x14ac:dyDescent="0.2">
      <c r="T4449" s="108" t="str">
        <f t="shared" si="69"/>
        <v>Krankheit</v>
      </c>
    </row>
    <row r="4450" spans="20:20" x14ac:dyDescent="0.2">
      <c r="T4450" s="108" t="str">
        <f t="shared" si="69"/>
        <v>Krankheit</v>
      </c>
    </row>
    <row r="4451" spans="20:20" x14ac:dyDescent="0.2">
      <c r="T4451" s="108" t="str">
        <f t="shared" si="69"/>
        <v>Krankheit</v>
      </c>
    </row>
    <row r="4452" spans="20:20" x14ac:dyDescent="0.2">
      <c r="T4452" s="108" t="str">
        <f t="shared" si="69"/>
        <v>Krankheit</v>
      </c>
    </row>
    <row r="4453" spans="20:20" x14ac:dyDescent="0.2">
      <c r="T4453" s="108" t="str">
        <f t="shared" si="69"/>
        <v>Krankheit</v>
      </c>
    </row>
    <row r="4454" spans="20:20" x14ac:dyDescent="0.2">
      <c r="T4454" s="108" t="str">
        <f t="shared" si="69"/>
        <v>Krankheit</v>
      </c>
    </row>
    <row r="4455" spans="20:20" x14ac:dyDescent="0.2">
      <c r="T4455" s="108" t="str">
        <f t="shared" si="69"/>
        <v>Krankheit</v>
      </c>
    </row>
    <row r="4456" spans="20:20" x14ac:dyDescent="0.2">
      <c r="T4456" s="108" t="str">
        <f t="shared" si="69"/>
        <v>Krankheit</v>
      </c>
    </row>
    <row r="4457" spans="20:20" x14ac:dyDescent="0.2">
      <c r="T4457" s="108" t="str">
        <f t="shared" si="69"/>
        <v>Krankheit</v>
      </c>
    </row>
    <row r="4458" spans="20:20" x14ac:dyDescent="0.2">
      <c r="T4458" s="108" t="str">
        <f t="shared" si="69"/>
        <v>Krankheit</v>
      </c>
    </row>
    <row r="4459" spans="20:20" x14ac:dyDescent="0.2">
      <c r="T4459" s="108" t="str">
        <f t="shared" si="69"/>
        <v>Krankheit</v>
      </c>
    </row>
    <row r="4460" spans="20:20" x14ac:dyDescent="0.2">
      <c r="T4460" s="108" t="str">
        <f t="shared" si="69"/>
        <v>Krankheit</v>
      </c>
    </row>
    <row r="4461" spans="20:20" x14ac:dyDescent="0.2">
      <c r="T4461" s="108" t="str">
        <f t="shared" si="69"/>
        <v>Krankheit</v>
      </c>
    </row>
    <row r="4462" spans="20:20" x14ac:dyDescent="0.2">
      <c r="T4462" s="108" t="str">
        <f t="shared" si="69"/>
        <v>Krankheit</v>
      </c>
    </row>
    <row r="4463" spans="20:20" x14ac:dyDescent="0.2">
      <c r="T4463" s="108" t="str">
        <f t="shared" si="69"/>
        <v>Krankheit</v>
      </c>
    </row>
    <row r="4464" spans="20:20" x14ac:dyDescent="0.2">
      <c r="T4464" s="108" t="str">
        <f t="shared" si="69"/>
        <v>Krankheit</v>
      </c>
    </row>
    <row r="4465" spans="20:20" x14ac:dyDescent="0.2">
      <c r="T4465" s="108" t="str">
        <f t="shared" si="69"/>
        <v>Krankheit</v>
      </c>
    </row>
    <row r="4466" spans="20:20" x14ac:dyDescent="0.2">
      <c r="T4466" s="108" t="str">
        <f t="shared" si="69"/>
        <v>Krankheit</v>
      </c>
    </row>
    <row r="4467" spans="20:20" x14ac:dyDescent="0.2">
      <c r="T4467" s="108" t="str">
        <f t="shared" si="69"/>
        <v>Krankheit</v>
      </c>
    </row>
    <row r="4468" spans="20:20" x14ac:dyDescent="0.2">
      <c r="T4468" s="108" t="str">
        <f t="shared" si="69"/>
        <v>Krankheit</v>
      </c>
    </row>
    <row r="4469" spans="20:20" x14ac:dyDescent="0.2">
      <c r="T4469" s="108" t="str">
        <f t="shared" si="69"/>
        <v>Krankheit</v>
      </c>
    </row>
    <row r="4470" spans="20:20" x14ac:dyDescent="0.2">
      <c r="T4470" s="108" t="str">
        <f t="shared" si="69"/>
        <v>Krankheit</v>
      </c>
    </row>
    <row r="4471" spans="20:20" x14ac:dyDescent="0.2">
      <c r="T4471" s="108" t="str">
        <f t="shared" si="69"/>
        <v>Krankheit</v>
      </c>
    </row>
    <row r="4472" spans="20:20" x14ac:dyDescent="0.2">
      <c r="T4472" s="108" t="str">
        <f t="shared" si="69"/>
        <v>Krankheit</v>
      </c>
    </row>
    <row r="4473" spans="20:20" x14ac:dyDescent="0.2">
      <c r="T4473" s="108" t="str">
        <f t="shared" si="69"/>
        <v>Krankheit</v>
      </c>
    </row>
    <row r="4474" spans="20:20" x14ac:dyDescent="0.2">
      <c r="T4474" s="108" t="str">
        <f t="shared" si="69"/>
        <v>Krankheit</v>
      </c>
    </row>
    <row r="4475" spans="20:20" x14ac:dyDescent="0.2">
      <c r="T4475" s="108" t="str">
        <f t="shared" si="69"/>
        <v>Krankheit</v>
      </c>
    </row>
    <row r="4476" spans="20:20" x14ac:dyDescent="0.2">
      <c r="T4476" s="108" t="str">
        <f t="shared" si="69"/>
        <v>Krankheit</v>
      </c>
    </row>
    <row r="4477" spans="20:20" x14ac:dyDescent="0.2">
      <c r="T4477" s="108" t="str">
        <f t="shared" si="69"/>
        <v>Krankheit</v>
      </c>
    </row>
    <row r="4478" spans="20:20" x14ac:dyDescent="0.2">
      <c r="T4478" s="108" t="str">
        <f t="shared" si="69"/>
        <v>Krankheit</v>
      </c>
    </row>
    <row r="4479" spans="20:20" x14ac:dyDescent="0.2">
      <c r="T4479" s="108" t="str">
        <f t="shared" si="69"/>
        <v>Krankheit</v>
      </c>
    </row>
    <row r="4480" spans="20:20" x14ac:dyDescent="0.2">
      <c r="T4480" s="108" t="str">
        <f t="shared" si="69"/>
        <v>Krankheit</v>
      </c>
    </row>
    <row r="4481" spans="20:20" x14ac:dyDescent="0.2">
      <c r="T4481" s="108" t="str">
        <f t="shared" si="69"/>
        <v>Krankheit</v>
      </c>
    </row>
    <row r="4482" spans="20:20" x14ac:dyDescent="0.2">
      <c r="T4482" s="108" t="str">
        <f t="shared" si="69"/>
        <v>Krankheit</v>
      </c>
    </row>
    <row r="4483" spans="20:20" x14ac:dyDescent="0.2">
      <c r="T4483" s="108" t="str">
        <f t="shared" ref="T4483:T4546" si="70">IF(OR(O4483="KLV A IV",O4483="KLV B IV",O4483="KLV C IV"),"IV",IF(OR(O4483="KLV A UV",O4483="KLV B UV",O4483="KLV C UV"),"Unfall","Krankheit"))</f>
        <v>Krankheit</v>
      </c>
    </row>
    <row r="4484" spans="20:20" x14ac:dyDescent="0.2">
      <c r="T4484" s="108" t="str">
        <f t="shared" si="70"/>
        <v>Krankheit</v>
      </c>
    </row>
    <row r="4485" spans="20:20" x14ac:dyDescent="0.2">
      <c r="T4485" s="108" t="str">
        <f t="shared" si="70"/>
        <v>Krankheit</v>
      </c>
    </row>
    <row r="4486" spans="20:20" x14ac:dyDescent="0.2">
      <c r="T4486" s="108" t="str">
        <f t="shared" si="70"/>
        <v>Krankheit</v>
      </c>
    </row>
    <row r="4487" spans="20:20" x14ac:dyDescent="0.2">
      <c r="T4487" s="108" t="str">
        <f t="shared" si="70"/>
        <v>Krankheit</v>
      </c>
    </row>
    <row r="4488" spans="20:20" x14ac:dyDescent="0.2">
      <c r="T4488" s="108" t="str">
        <f t="shared" si="70"/>
        <v>Krankheit</v>
      </c>
    </row>
    <row r="4489" spans="20:20" x14ac:dyDescent="0.2">
      <c r="T4489" s="108" t="str">
        <f t="shared" si="70"/>
        <v>Krankheit</v>
      </c>
    </row>
    <row r="4490" spans="20:20" x14ac:dyDescent="0.2">
      <c r="T4490" s="108" t="str">
        <f t="shared" si="70"/>
        <v>Krankheit</v>
      </c>
    </row>
    <row r="4491" spans="20:20" x14ac:dyDescent="0.2">
      <c r="T4491" s="108" t="str">
        <f t="shared" si="70"/>
        <v>Krankheit</v>
      </c>
    </row>
    <row r="4492" spans="20:20" x14ac:dyDescent="0.2">
      <c r="T4492" s="108" t="str">
        <f t="shared" si="70"/>
        <v>Krankheit</v>
      </c>
    </row>
    <row r="4493" spans="20:20" x14ac:dyDescent="0.2">
      <c r="T4493" s="108" t="str">
        <f t="shared" si="70"/>
        <v>Krankheit</v>
      </c>
    </row>
    <row r="4494" spans="20:20" x14ac:dyDescent="0.2">
      <c r="T4494" s="108" t="str">
        <f t="shared" si="70"/>
        <v>Krankheit</v>
      </c>
    </row>
    <row r="4495" spans="20:20" x14ac:dyDescent="0.2">
      <c r="T4495" s="108" t="str">
        <f t="shared" si="70"/>
        <v>Krankheit</v>
      </c>
    </row>
    <row r="4496" spans="20:20" x14ac:dyDescent="0.2">
      <c r="T4496" s="108" t="str">
        <f t="shared" si="70"/>
        <v>Krankheit</v>
      </c>
    </row>
    <row r="4497" spans="20:20" x14ac:dyDescent="0.2">
      <c r="T4497" s="108" t="str">
        <f t="shared" si="70"/>
        <v>Krankheit</v>
      </c>
    </row>
    <row r="4498" spans="20:20" x14ac:dyDescent="0.2">
      <c r="T4498" s="108" t="str">
        <f t="shared" si="70"/>
        <v>Krankheit</v>
      </c>
    </row>
    <row r="4499" spans="20:20" x14ac:dyDescent="0.2">
      <c r="T4499" s="108" t="str">
        <f t="shared" si="70"/>
        <v>Krankheit</v>
      </c>
    </row>
    <row r="4500" spans="20:20" x14ac:dyDescent="0.2">
      <c r="T4500" s="108" t="str">
        <f t="shared" si="70"/>
        <v>Krankheit</v>
      </c>
    </row>
    <row r="4501" spans="20:20" x14ac:dyDescent="0.2">
      <c r="T4501" s="108" t="str">
        <f t="shared" si="70"/>
        <v>Krankheit</v>
      </c>
    </row>
    <row r="4502" spans="20:20" x14ac:dyDescent="0.2">
      <c r="T4502" s="108" t="str">
        <f t="shared" si="70"/>
        <v>Krankheit</v>
      </c>
    </row>
    <row r="4503" spans="20:20" x14ac:dyDescent="0.2">
      <c r="T4503" s="108" t="str">
        <f t="shared" si="70"/>
        <v>Krankheit</v>
      </c>
    </row>
    <row r="4504" spans="20:20" x14ac:dyDescent="0.2">
      <c r="T4504" s="108" t="str">
        <f t="shared" si="70"/>
        <v>Krankheit</v>
      </c>
    </row>
    <row r="4505" spans="20:20" x14ac:dyDescent="0.2">
      <c r="T4505" s="108" t="str">
        <f t="shared" si="70"/>
        <v>Krankheit</v>
      </c>
    </row>
    <row r="4506" spans="20:20" x14ac:dyDescent="0.2">
      <c r="T4506" s="108" t="str">
        <f t="shared" si="70"/>
        <v>Krankheit</v>
      </c>
    </row>
    <row r="4507" spans="20:20" x14ac:dyDescent="0.2">
      <c r="T4507" s="108" t="str">
        <f t="shared" si="70"/>
        <v>Krankheit</v>
      </c>
    </row>
    <row r="4508" spans="20:20" x14ac:dyDescent="0.2">
      <c r="T4508" s="108" t="str">
        <f t="shared" si="70"/>
        <v>Krankheit</v>
      </c>
    </row>
    <row r="4509" spans="20:20" x14ac:dyDescent="0.2">
      <c r="T4509" s="108" t="str">
        <f t="shared" si="70"/>
        <v>Krankheit</v>
      </c>
    </row>
    <row r="4510" spans="20:20" x14ac:dyDescent="0.2">
      <c r="T4510" s="108" t="str">
        <f t="shared" si="70"/>
        <v>Krankheit</v>
      </c>
    </row>
    <row r="4511" spans="20:20" x14ac:dyDescent="0.2">
      <c r="T4511" s="108" t="str">
        <f t="shared" si="70"/>
        <v>Krankheit</v>
      </c>
    </row>
    <row r="4512" spans="20:20" x14ac:dyDescent="0.2">
      <c r="T4512" s="108" t="str">
        <f t="shared" si="70"/>
        <v>Krankheit</v>
      </c>
    </row>
    <row r="4513" spans="20:20" x14ac:dyDescent="0.2">
      <c r="T4513" s="108" t="str">
        <f t="shared" si="70"/>
        <v>Krankheit</v>
      </c>
    </row>
    <row r="4514" spans="20:20" x14ac:dyDescent="0.2">
      <c r="T4514" s="108" t="str">
        <f t="shared" si="70"/>
        <v>Krankheit</v>
      </c>
    </row>
    <row r="4515" spans="20:20" x14ac:dyDescent="0.2">
      <c r="T4515" s="108" t="str">
        <f t="shared" si="70"/>
        <v>Krankheit</v>
      </c>
    </row>
    <row r="4516" spans="20:20" x14ac:dyDescent="0.2">
      <c r="T4516" s="108" t="str">
        <f t="shared" si="70"/>
        <v>Krankheit</v>
      </c>
    </row>
    <row r="4517" spans="20:20" x14ac:dyDescent="0.2">
      <c r="T4517" s="108" t="str">
        <f t="shared" si="70"/>
        <v>Krankheit</v>
      </c>
    </row>
    <row r="4518" spans="20:20" x14ac:dyDescent="0.2">
      <c r="T4518" s="108" t="str">
        <f t="shared" si="70"/>
        <v>Krankheit</v>
      </c>
    </row>
    <row r="4519" spans="20:20" x14ac:dyDescent="0.2">
      <c r="T4519" s="108" t="str">
        <f t="shared" si="70"/>
        <v>Krankheit</v>
      </c>
    </row>
    <row r="4520" spans="20:20" x14ac:dyDescent="0.2">
      <c r="T4520" s="108" t="str">
        <f t="shared" si="70"/>
        <v>Krankheit</v>
      </c>
    </row>
    <row r="4521" spans="20:20" x14ac:dyDescent="0.2">
      <c r="T4521" s="108" t="str">
        <f t="shared" si="70"/>
        <v>Krankheit</v>
      </c>
    </row>
    <row r="4522" spans="20:20" x14ac:dyDescent="0.2">
      <c r="T4522" s="108" t="str">
        <f t="shared" si="70"/>
        <v>Krankheit</v>
      </c>
    </row>
    <row r="4523" spans="20:20" x14ac:dyDescent="0.2">
      <c r="T4523" s="108" t="str">
        <f t="shared" si="70"/>
        <v>Krankheit</v>
      </c>
    </row>
    <row r="4524" spans="20:20" x14ac:dyDescent="0.2">
      <c r="T4524" s="108" t="str">
        <f t="shared" si="70"/>
        <v>Krankheit</v>
      </c>
    </row>
    <row r="4525" spans="20:20" x14ac:dyDescent="0.2">
      <c r="T4525" s="108" t="str">
        <f t="shared" si="70"/>
        <v>Krankheit</v>
      </c>
    </row>
    <row r="4526" spans="20:20" x14ac:dyDescent="0.2">
      <c r="T4526" s="108" t="str">
        <f t="shared" si="70"/>
        <v>Krankheit</v>
      </c>
    </row>
    <row r="4527" spans="20:20" x14ac:dyDescent="0.2">
      <c r="T4527" s="108" t="str">
        <f t="shared" si="70"/>
        <v>Krankheit</v>
      </c>
    </row>
    <row r="4528" spans="20:20" x14ac:dyDescent="0.2">
      <c r="T4528" s="108" t="str">
        <f t="shared" si="70"/>
        <v>Krankheit</v>
      </c>
    </row>
    <row r="4529" spans="20:20" x14ac:dyDescent="0.2">
      <c r="T4529" s="108" t="str">
        <f t="shared" si="70"/>
        <v>Krankheit</v>
      </c>
    </row>
    <row r="4530" spans="20:20" x14ac:dyDescent="0.2">
      <c r="T4530" s="108" t="str">
        <f t="shared" si="70"/>
        <v>Krankheit</v>
      </c>
    </row>
    <row r="4531" spans="20:20" x14ac:dyDescent="0.2">
      <c r="T4531" s="108" t="str">
        <f t="shared" si="70"/>
        <v>Krankheit</v>
      </c>
    </row>
    <row r="4532" spans="20:20" x14ac:dyDescent="0.2">
      <c r="T4532" s="108" t="str">
        <f t="shared" si="70"/>
        <v>Krankheit</v>
      </c>
    </row>
    <row r="4533" spans="20:20" x14ac:dyDescent="0.2">
      <c r="T4533" s="108" t="str">
        <f t="shared" si="70"/>
        <v>Krankheit</v>
      </c>
    </row>
    <row r="4534" spans="20:20" x14ac:dyDescent="0.2">
      <c r="T4534" s="108" t="str">
        <f t="shared" si="70"/>
        <v>Krankheit</v>
      </c>
    </row>
    <row r="4535" spans="20:20" x14ac:dyDescent="0.2">
      <c r="T4535" s="108" t="str">
        <f t="shared" si="70"/>
        <v>Krankheit</v>
      </c>
    </row>
    <row r="4536" spans="20:20" x14ac:dyDescent="0.2">
      <c r="T4536" s="108" t="str">
        <f t="shared" si="70"/>
        <v>Krankheit</v>
      </c>
    </row>
    <row r="4537" spans="20:20" x14ac:dyDescent="0.2">
      <c r="T4537" s="108" t="str">
        <f t="shared" si="70"/>
        <v>Krankheit</v>
      </c>
    </row>
    <row r="4538" spans="20:20" x14ac:dyDescent="0.2">
      <c r="T4538" s="108" t="str">
        <f t="shared" si="70"/>
        <v>Krankheit</v>
      </c>
    </row>
    <row r="4539" spans="20:20" x14ac:dyDescent="0.2">
      <c r="T4539" s="108" t="str">
        <f t="shared" si="70"/>
        <v>Krankheit</v>
      </c>
    </row>
    <row r="4540" spans="20:20" x14ac:dyDescent="0.2">
      <c r="T4540" s="108" t="str">
        <f t="shared" si="70"/>
        <v>Krankheit</v>
      </c>
    </row>
    <row r="4541" spans="20:20" x14ac:dyDescent="0.2">
      <c r="T4541" s="108" t="str">
        <f t="shared" si="70"/>
        <v>Krankheit</v>
      </c>
    </row>
    <row r="4542" spans="20:20" x14ac:dyDescent="0.2">
      <c r="T4542" s="108" t="str">
        <f t="shared" si="70"/>
        <v>Krankheit</v>
      </c>
    </row>
    <row r="4543" spans="20:20" x14ac:dyDescent="0.2">
      <c r="T4543" s="108" t="str">
        <f t="shared" si="70"/>
        <v>Krankheit</v>
      </c>
    </row>
    <row r="4544" spans="20:20" x14ac:dyDescent="0.2">
      <c r="T4544" s="108" t="str">
        <f t="shared" si="70"/>
        <v>Krankheit</v>
      </c>
    </row>
    <row r="4545" spans="20:20" x14ac:dyDescent="0.2">
      <c r="T4545" s="108" t="str">
        <f t="shared" si="70"/>
        <v>Krankheit</v>
      </c>
    </row>
    <row r="4546" spans="20:20" x14ac:dyDescent="0.2">
      <c r="T4546" s="108" t="str">
        <f t="shared" si="70"/>
        <v>Krankheit</v>
      </c>
    </row>
    <row r="4547" spans="20:20" x14ac:dyDescent="0.2">
      <c r="T4547" s="108" t="str">
        <f t="shared" ref="T4547:T4610" si="71">IF(OR(O4547="KLV A IV",O4547="KLV B IV",O4547="KLV C IV"),"IV",IF(OR(O4547="KLV A UV",O4547="KLV B UV",O4547="KLV C UV"),"Unfall","Krankheit"))</f>
        <v>Krankheit</v>
      </c>
    </row>
    <row r="4548" spans="20:20" x14ac:dyDescent="0.2">
      <c r="T4548" s="108" t="str">
        <f t="shared" si="71"/>
        <v>Krankheit</v>
      </c>
    </row>
    <row r="4549" spans="20:20" x14ac:dyDescent="0.2">
      <c r="T4549" s="108" t="str">
        <f t="shared" si="71"/>
        <v>Krankheit</v>
      </c>
    </row>
    <row r="4550" spans="20:20" x14ac:dyDescent="0.2">
      <c r="T4550" s="108" t="str">
        <f t="shared" si="71"/>
        <v>Krankheit</v>
      </c>
    </row>
    <row r="4551" spans="20:20" x14ac:dyDescent="0.2">
      <c r="T4551" s="108" t="str">
        <f t="shared" si="71"/>
        <v>Krankheit</v>
      </c>
    </row>
    <row r="4552" spans="20:20" x14ac:dyDescent="0.2">
      <c r="T4552" s="108" t="str">
        <f t="shared" si="71"/>
        <v>Krankheit</v>
      </c>
    </row>
    <row r="4553" spans="20:20" x14ac:dyDescent="0.2">
      <c r="T4553" s="108" t="str">
        <f t="shared" si="71"/>
        <v>Krankheit</v>
      </c>
    </row>
    <row r="4554" spans="20:20" x14ac:dyDescent="0.2">
      <c r="T4554" s="108" t="str">
        <f t="shared" si="71"/>
        <v>Krankheit</v>
      </c>
    </row>
    <row r="4555" spans="20:20" x14ac:dyDescent="0.2">
      <c r="T4555" s="108" t="str">
        <f t="shared" si="71"/>
        <v>Krankheit</v>
      </c>
    </row>
    <row r="4556" spans="20:20" x14ac:dyDescent="0.2">
      <c r="T4556" s="108" t="str">
        <f t="shared" si="71"/>
        <v>Krankheit</v>
      </c>
    </row>
    <row r="4557" spans="20:20" x14ac:dyDescent="0.2">
      <c r="T4557" s="108" t="str">
        <f t="shared" si="71"/>
        <v>Krankheit</v>
      </c>
    </row>
    <row r="4558" spans="20:20" x14ac:dyDescent="0.2">
      <c r="T4558" s="108" t="str">
        <f t="shared" si="71"/>
        <v>Krankheit</v>
      </c>
    </row>
    <row r="4559" spans="20:20" x14ac:dyDescent="0.2">
      <c r="T4559" s="108" t="str">
        <f t="shared" si="71"/>
        <v>Krankheit</v>
      </c>
    </row>
    <row r="4560" spans="20:20" x14ac:dyDescent="0.2">
      <c r="T4560" s="108" t="str">
        <f t="shared" si="71"/>
        <v>Krankheit</v>
      </c>
    </row>
    <row r="4561" spans="20:20" x14ac:dyDescent="0.2">
      <c r="T4561" s="108" t="str">
        <f t="shared" si="71"/>
        <v>Krankheit</v>
      </c>
    </row>
    <row r="4562" spans="20:20" x14ac:dyDescent="0.2">
      <c r="T4562" s="108" t="str">
        <f t="shared" si="71"/>
        <v>Krankheit</v>
      </c>
    </row>
    <row r="4563" spans="20:20" x14ac:dyDescent="0.2">
      <c r="T4563" s="108" t="str">
        <f t="shared" si="71"/>
        <v>Krankheit</v>
      </c>
    </row>
    <row r="4564" spans="20:20" x14ac:dyDescent="0.2">
      <c r="T4564" s="108" t="str">
        <f t="shared" si="71"/>
        <v>Krankheit</v>
      </c>
    </row>
    <row r="4565" spans="20:20" x14ac:dyDescent="0.2">
      <c r="T4565" s="108" t="str">
        <f t="shared" si="71"/>
        <v>Krankheit</v>
      </c>
    </row>
    <row r="4566" spans="20:20" x14ac:dyDescent="0.2">
      <c r="T4566" s="108" t="str">
        <f t="shared" si="71"/>
        <v>Krankheit</v>
      </c>
    </row>
    <row r="4567" spans="20:20" x14ac:dyDescent="0.2">
      <c r="T4567" s="108" t="str">
        <f t="shared" si="71"/>
        <v>Krankheit</v>
      </c>
    </row>
    <row r="4568" spans="20:20" x14ac:dyDescent="0.2">
      <c r="T4568" s="108" t="str">
        <f t="shared" si="71"/>
        <v>Krankheit</v>
      </c>
    </row>
    <row r="4569" spans="20:20" x14ac:dyDescent="0.2">
      <c r="T4569" s="108" t="str">
        <f t="shared" si="71"/>
        <v>Krankheit</v>
      </c>
    </row>
    <row r="4570" spans="20:20" x14ac:dyDescent="0.2">
      <c r="T4570" s="108" t="str">
        <f t="shared" si="71"/>
        <v>Krankheit</v>
      </c>
    </row>
    <row r="4571" spans="20:20" x14ac:dyDescent="0.2">
      <c r="T4571" s="108" t="str">
        <f t="shared" si="71"/>
        <v>Krankheit</v>
      </c>
    </row>
    <row r="4572" spans="20:20" x14ac:dyDescent="0.2">
      <c r="T4572" s="108" t="str">
        <f t="shared" si="71"/>
        <v>Krankheit</v>
      </c>
    </row>
    <row r="4573" spans="20:20" x14ac:dyDescent="0.2">
      <c r="T4573" s="108" t="str">
        <f t="shared" si="71"/>
        <v>Krankheit</v>
      </c>
    </row>
    <row r="4574" spans="20:20" x14ac:dyDescent="0.2">
      <c r="T4574" s="108" t="str">
        <f t="shared" si="71"/>
        <v>Krankheit</v>
      </c>
    </row>
    <row r="4575" spans="20:20" x14ac:dyDescent="0.2">
      <c r="T4575" s="108" t="str">
        <f t="shared" si="71"/>
        <v>Krankheit</v>
      </c>
    </row>
    <row r="4576" spans="20:20" x14ac:dyDescent="0.2">
      <c r="T4576" s="108" t="str">
        <f t="shared" si="71"/>
        <v>Krankheit</v>
      </c>
    </row>
    <row r="4577" spans="20:20" x14ac:dyDescent="0.2">
      <c r="T4577" s="108" t="str">
        <f t="shared" si="71"/>
        <v>Krankheit</v>
      </c>
    </row>
    <row r="4578" spans="20:20" x14ac:dyDescent="0.2">
      <c r="T4578" s="108" t="str">
        <f t="shared" si="71"/>
        <v>Krankheit</v>
      </c>
    </row>
    <row r="4579" spans="20:20" x14ac:dyDescent="0.2">
      <c r="T4579" s="108" t="str">
        <f t="shared" si="71"/>
        <v>Krankheit</v>
      </c>
    </row>
    <row r="4580" spans="20:20" x14ac:dyDescent="0.2">
      <c r="T4580" s="108" t="str">
        <f t="shared" si="71"/>
        <v>Krankheit</v>
      </c>
    </row>
    <row r="4581" spans="20:20" x14ac:dyDescent="0.2">
      <c r="T4581" s="108" t="str">
        <f t="shared" si="71"/>
        <v>Krankheit</v>
      </c>
    </row>
    <row r="4582" spans="20:20" x14ac:dyDescent="0.2">
      <c r="T4582" s="108" t="str">
        <f t="shared" si="71"/>
        <v>Krankheit</v>
      </c>
    </row>
    <row r="4583" spans="20:20" x14ac:dyDescent="0.2">
      <c r="T4583" s="108" t="str">
        <f t="shared" si="71"/>
        <v>Krankheit</v>
      </c>
    </row>
    <row r="4584" spans="20:20" x14ac:dyDescent="0.2">
      <c r="T4584" s="108" t="str">
        <f t="shared" si="71"/>
        <v>Krankheit</v>
      </c>
    </row>
    <row r="4585" spans="20:20" x14ac:dyDescent="0.2">
      <c r="T4585" s="108" t="str">
        <f t="shared" si="71"/>
        <v>Krankheit</v>
      </c>
    </row>
    <row r="4586" spans="20:20" x14ac:dyDescent="0.2">
      <c r="T4586" s="108" t="str">
        <f t="shared" si="71"/>
        <v>Krankheit</v>
      </c>
    </row>
    <row r="4587" spans="20:20" x14ac:dyDescent="0.2">
      <c r="T4587" s="108" t="str">
        <f t="shared" si="71"/>
        <v>Krankheit</v>
      </c>
    </row>
    <row r="4588" spans="20:20" x14ac:dyDescent="0.2">
      <c r="T4588" s="108" t="str">
        <f t="shared" si="71"/>
        <v>Krankheit</v>
      </c>
    </row>
    <row r="4589" spans="20:20" x14ac:dyDescent="0.2">
      <c r="T4589" s="108" t="str">
        <f t="shared" si="71"/>
        <v>Krankheit</v>
      </c>
    </row>
    <row r="4590" spans="20:20" x14ac:dyDescent="0.2">
      <c r="T4590" s="108" t="str">
        <f t="shared" si="71"/>
        <v>Krankheit</v>
      </c>
    </row>
    <row r="4591" spans="20:20" x14ac:dyDescent="0.2">
      <c r="T4591" s="108" t="str">
        <f t="shared" si="71"/>
        <v>Krankheit</v>
      </c>
    </row>
    <row r="4592" spans="20:20" x14ac:dyDescent="0.2">
      <c r="T4592" s="108" t="str">
        <f t="shared" si="71"/>
        <v>Krankheit</v>
      </c>
    </row>
    <row r="4593" spans="20:20" x14ac:dyDescent="0.2">
      <c r="T4593" s="108" t="str">
        <f t="shared" si="71"/>
        <v>Krankheit</v>
      </c>
    </row>
    <row r="4594" spans="20:20" x14ac:dyDescent="0.2">
      <c r="T4594" s="108" t="str">
        <f t="shared" si="71"/>
        <v>Krankheit</v>
      </c>
    </row>
    <row r="4595" spans="20:20" x14ac:dyDescent="0.2">
      <c r="T4595" s="108" t="str">
        <f t="shared" si="71"/>
        <v>Krankheit</v>
      </c>
    </row>
    <row r="4596" spans="20:20" x14ac:dyDescent="0.2">
      <c r="T4596" s="108" t="str">
        <f t="shared" si="71"/>
        <v>Krankheit</v>
      </c>
    </row>
    <row r="4597" spans="20:20" x14ac:dyDescent="0.2">
      <c r="T4597" s="108" t="str">
        <f t="shared" si="71"/>
        <v>Krankheit</v>
      </c>
    </row>
    <row r="4598" spans="20:20" x14ac:dyDescent="0.2">
      <c r="T4598" s="108" t="str">
        <f t="shared" si="71"/>
        <v>Krankheit</v>
      </c>
    </row>
    <row r="4599" spans="20:20" x14ac:dyDescent="0.2">
      <c r="T4599" s="108" t="str">
        <f t="shared" si="71"/>
        <v>Krankheit</v>
      </c>
    </row>
    <row r="4600" spans="20:20" x14ac:dyDescent="0.2">
      <c r="T4600" s="108" t="str">
        <f t="shared" si="71"/>
        <v>Krankheit</v>
      </c>
    </row>
    <row r="4601" spans="20:20" x14ac:dyDescent="0.2">
      <c r="T4601" s="108" t="str">
        <f t="shared" si="71"/>
        <v>Krankheit</v>
      </c>
    </row>
    <row r="4602" spans="20:20" x14ac:dyDescent="0.2">
      <c r="T4602" s="108" t="str">
        <f t="shared" si="71"/>
        <v>Krankheit</v>
      </c>
    </row>
    <row r="4603" spans="20:20" x14ac:dyDescent="0.2">
      <c r="T4603" s="108" t="str">
        <f t="shared" si="71"/>
        <v>Krankheit</v>
      </c>
    </row>
    <row r="4604" spans="20:20" x14ac:dyDescent="0.2">
      <c r="T4604" s="108" t="str">
        <f t="shared" si="71"/>
        <v>Krankheit</v>
      </c>
    </row>
    <row r="4605" spans="20:20" x14ac:dyDescent="0.2">
      <c r="T4605" s="108" t="str">
        <f t="shared" si="71"/>
        <v>Krankheit</v>
      </c>
    </row>
    <row r="4606" spans="20:20" x14ac:dyDescent="0.2">
      <c r="T4606" s="108" t="str">
        <f t="shared" si="71"/>
        <v>Krankheit</v>
      </c>
    </row>
    <row r="4607" spans="20:20" x14ac:dyDescent="0.2">
      <c r="T4607" s="108" t="str">
        <f t="shared" si="71"/>
        <v>Krankheit</v>
      </c>
    </row>
    <row r="4608" spans="20:20" x14ac:dyDescent="0.2">
      <c r="T4608" s="108" t="str">
        <f t="shared" si="71"/>
        <v>Krankheit</v>
      </c>
    </row>
    <row r="4609" spans="20:20" x14ac:dyDescent="0.2">
      <c r="T4609" s="108" t="str">
        <f t="shared" si="71"/>
        <v>Krankheit</v>
      </c>
    </row>
    <row r="4610" spans="20:20" x14ac:dyDescent="0.2">
      <c r="T4610" s="108" t="str">
        <f t="shared" si="71"/>
        <v>Krankheit</v>
      </c>
    </row>
    <row r="4611" spans="20:20" x14ac:dyDescent="0.2">
      <c r="T4611" s="108" t="str">
        <f t="shared" ref="T4611:T4674" si="72">IF(OR(O4611="KLV A IV",O4611="KLV B IV",O4611="KLV C IV"),"IV",IF(OR(O4611="KLV A UV",O4611="KLV B UV",O4611="KLV C UV"),"Unfall","Krankheit"))</f>
        <v>Krankheit</v>
      </c>
    </row>
    <row r="4612" spans="20:20" x14ac:dyDescent="0.2">
      <c r="T4612" s="108" t="str">
        <f t="shared" si="72"/>
        <v>Krankheit</v>
      </c>
    </row>
    <row r="4613" spans="20:20" x14ac:dyDescent="0.2">
      <c r="T4613" s="108" t="str">
        <f t="shared" si="72"/>
        <v>Krankheit</v>
      </c>
    </row>
    <row r="4614" spans="20:20" x14ac:dyDescent="0.2">
      <c r="T4614" s="108" t="str">
        <f t="shared" si="72"/>
        <v>Krankheit</v>
      </c>
    </row>
    <row r="4615" spans="20:20" x14ac:dyDescent="0.2">
      <c r="T4615" s="108" t="str">
        <f t="shared" si="72"/>
        <v>Krankheit</v>
      </c>
    </row>
    <row r="4616" spans="20:20" x14ac:dyDescent="0.2">
      <c r="T4616" s="108" t="str">
        <f t="shared" si="72"/>
        <v>Krankheit</v>
      </c>
    </row>
    <row r="4617" spans="20:20" x14ac:dyDescent="0.2">
      <c r="T4617" s="108" t="str">
        <f t="shared" si="72"/>
        <v>Krankheit</v>
      </c>
    </row>
    <row r="4618" spans="20:20" x14ac:dyDescent="0.2">
      <c r="T4618" s="108" t="str">
        <f t="shared" si="72"/>
        <v>Krankheit</v>
      </c>
    </row>
    <row r="4619" spans="20:20" x14ac:dyDescent="0.2">
      <c r="T4619" s="108" t="str">
        <f t="shared" si="72"/>
        <v>Krankheit</v>
      </c>
    </row>
    <row r="4620" spans="20:20" x14ac:dyDescent="0.2">
      <c r="T4620" s="108" t="str">
        <f t="shared" si="72"/>
        <v>Krankheit</v>
      </c>
    </row>
    <row r="4621" spans="20:20" x14ac:dyDescent="0.2">
      <c r="T4621" s="108" t="str">
        <f t="shared" si="72"/>
        <v>Krankheit</v>
      </c>
    </row>
    <row r="4622" spans="20:20" x14ac:dyDescent="0.2">
      <c r="T4622" s="108" t="str">
        <f t="shared" si="72"/>
        <v>Krankheit</v>
      </c>
    </row>
    <row r="4623" spans="20:20" x14ac:dyDescent="0.2">
      <c r="T4623" s="108" t="str">
        <f t="shared" si="72"/>
        <v>Krankheit</v>
      </c>
    </row>
    <row r="4624" spans="20:20" x14ac:dyDescent="0.2">
      <c r="T4624" s="108" t="str">
        <f t="shared" si="72"/>
        <v>Krankheit</v>
      </c>
    </row>
    <row r="4625" spans="20:20" x14ac:dyDescent="0.2">
      <c r="T4625" s="108" t="str">
        <f t="shared" si="72"/>
        <v>Krankheit</v>
      </c>
    </row>
    <row r="4626" spans="20:20" x14ac:dyDescent="0.2">
      <c r="T4626" s="108" t="str">
        <f t="shared" si="72"/>
        <v>Krankheit</v>
      </c>
    </row>
    <row r="4627" spans="20:20" x14ac:dyDescent="0.2">
      <c r="T4627" s="108" t="str">
        <f t="shared" si="72"/>
        <v>Krankheit</v>
      </c>
    </row>
    <row r="4628" spans="20:20" x14ac:dyDescent="0.2">
      <c r="T4628" s="108" t="str">
        <f t="shared" si="72"/>
        <v>Krankheit</v>
      </c>
    </row>
    <row r="4629" spans="20:20" x14ac:dyDescent="0.2">
      <c r="T4629" s="108" t="str">
        <f t="shared" si="72"/>
        <v>Krankheit</v>
      </c>
    </row>
    <row r="4630" spans="20:20" x14ac:dyDescent="0.2">
      <c r="T4630" s="108" t="str">
        <f t="shared" si="72"/>
        <v>Krankheit</v>
      </c>
    </row>
    <row r="4631" spans="20:20" x14ac:dyDescent="0.2">
      <c r="T4631" s="108" t="str">
        <f t="shared" si="72"/>
        <v>Krankheit</v>
      </c>
    </row>
    <row r="4632" spans="20:20" x14ac:dyDescent="0.2">
      <c r="T4632" s="108" t="str">
        <f t="shared" si="72"/>
        <v>Krankheit</v>
      </c>
    </row>
    <row r="4633" spans="20:20" x14ac:dyDescent="0.2">
      <c r="T4633" s="108" t="str">
        <f t="shared" si="72"/>
        <v>Krankheit</v>
      </c>
    </row>
    <row r="4634" spans="20:20" x14ac:dyDescent="0.2">
      <c r="T4634" s="108" t="str">
        <f t="shared" si="72"/>
        <v>Krankheit</v>
      </c>
    </row>
    <row r="4635" spans="20:20" x14ac:dyDescent="0.2">
      <c r="T4635" s="108" t="str">
        <f t="shared" si="72"/>
        <v>Krankheit</v>
      </c>
    </row>
    <row r="4636" spans="20:20" x14ac:dyDescent="0.2">
      <c r="T4636" s="108" t="str">
        <f t="shared" si="72"/>
        <v>Krankheit</v>
      </c>
    </row>
    <row r="4637" spans="20:20" x14ac:dyDescent="0.2">
      <c r="T4637" s="108" t="str">
        <f t="shared" si="72"/>
        <v>Krankheit</v>
      </c>
    </row>
    <row r="4638" spans="20:20" x14ac:dyDescent="0.2">
      <c r="T4638" s="108" t="str">
        <f t="shared" si="72"/>
        <v>Krankheit</v>
      </c>
    </row>
    <row r="4639" spans="20:20" x14ac:dyDescent="0.2">
      <c r="T4639" s="108" t="str">
        <f t="shared" si="72"/>
        <v>Krankheit</v>
      </c>
    </row>
    <row r="4640" spans="20:20" x14ac:dyDescent="0.2">
      <c r="T4640" s="108" t="str">
        <f t="shared" si="72"/>
        <v>Krankheit</v>
      </c>
    </row>
    <row r="4641" spans="20:20" x14ac:dyDescent="0.2">
      <c r="T4641" s="108" t="str">
        <f t="shared" si="72"/>
        <v>Krankheit</v>
      </c>
    </row>
    <row r="4642" spans="20:20" x14ac:dyDescent="0.2">
      <c r="T4642" s="108" t="str">
        <f t="shared" si="72"/>
        <v>Krankheit</v>
      </c>
    </row>
    <row r="4643" spans="20:20" x14ac:dyDescent="0.2">
      <c r="T4643" s="108" t="str">
        <f t="shared" si="72"/>
        <v>Krankheit</v>
      </c>
    </row>
    <row r="4644" spans="20:20" x14ac:dyDescent="0.2">
      <c r="T4644" s="108" t="str">
        <f t="shared" si="72"/>
        <v>Krankheit</v>
      </c>
    </row>
    <row r="4645" spans="20:20" x14ac:dyDescent="0.2">
      <c r="T4645" s="108" t="str">
        <f t="shared" si="72"/>
        <v>Krankheit</v>
      </c>
    </row>
    <row r="4646" spans="20:20" x14ac:dyDescent="0.2">
      <c r="T4646" s="108" t="str">
        <f t="shared" si="72"/>
        <v>Krankheit</v>
      </c>
    </row>
    <row r="4647" spans="20:20" x14ac:dyDescent="0.2">
      <c r="T4647" s="108" t="str">
        <f t="shared" si="72"/>
        <v>Krankheit</v>
      </c>
    </row>
    <row r="4648" spans="20:20" x14ac:dyDescent="0.2">
      <c r="T4648" s="108" t="str">
        <f t="shared" si="72"/>
        <v>Krankheit</v>
      </c>
    </row>
    <row r="4649" spans="20:20" x14ac:dyDescent="0.2">
      <c r="T4649" s="108" t="str">
        <f t="shared" si="72"/>
        <v>Krankheit</v>
      </c>
    </row>
    <row r="4650" spans="20:20" x14ac:dyDescent="0.2">
      <c r="T4650" s="108" t="str">
        <f t="shared" si="72"/>
        <v>Krankheit</v>
      </c>
    </row>
    <row r="4651" spans="20:20" x14ac:dyDescent="0.2">
      <c r="T4651" s="108" t="str">
        <f t="shared" si="72"/>
        <v>Krankheit</v>
      </c>
    </row>
    <row r="4652" spans="20:20" x14ac:dyDescent="0.2">
      <c r="T4652" s="108" t="str">
        <f t="shared" si="72"/>
        <v>Krankheit</v>
      </c>
    </row>
    <row r="4653" spans="20:20" x14ac:dyDescent="0.2">
      <c r="T4653" s="108" t="str">
        <f t="shared" si="72"/>
        <v>Krankheit</v>
      </c>
    </row>
    <row r="4654" spans="20:20" x14ac:dyDescent="0.2">
      <c r="T4654" s="108" t="str">
        <f t="shared" si="72"/>
        <v>Krankheit</v>
      </c>
    </row>
    <row r="4655" spans="20:20" x14ac:dyDescent="0.2">
      <c r="T4655" s="108" t="str">
        <f t="shared" si="72"/>
        <v>Krankheit</v>
      </c>
    </row>
    <row r="4656" spans="20:20" x14ac:dyDescent="0.2">
      <c r="T4656" s="108" t="str">
        <f t="shared" si="72"/>
        <v>Krankheit</v>
      </c>
    </row>
    <row r="4657" spans="20:20" x14ac:dyDescent="0.2">
      <c r="T4657" s="108" t="str">
        <f t="shared" si="72"/>
        <v>Krankheit</v>
      </c>
    </row>
    <row r="4658" spans="20:20" x14ac:dyDescent="0.2">
      <c r="T4658" s="108" t="str">
        <f t="shared" si="72"/>
        <v>Krankheit</v>
      </c>
    </row>
    <row r="4659" spans="20:20" x14ac:dyDescent="0.2">
      <c r="T4659" s="108" t="str">
        <f t="shared" si="72"/>
        <v>Krankheit</v>
      </c>
    </row>
    <row r="4660" spans="20:20" x14ac:dyDescent="0.2">
      <c r="T4660" s="108" t="str">
        <f t="shared" si="72"/>
        <v>Krankheit</v>
      </c>
    </row>
    <row r="4661" spans="20:20" x14ac:dyDescent="0.2">
      <c r="T4661" s="108" t="str">
        <f t="shared" si="72"/>
        <v>Krankheit</v>
      </c>
    </row>
    <row r="4662" spans="20:20" x14ac:dyDescent="0.2">
      <c r="T4662" s="108" t="str">
        <f t="shared" si="72"/>
        <v>Krankheit</v>
      </c>
    </row>
    <row r="4663" spans="20:20" x14ac:dyDescent="0.2">
      <c r="T4663" s="108" t="str">
        <f t="shared" si="72"/>
        <v>Krankheit</v>
      </c>
    </row>
    <row r="4664" spans="20:20" x14ac:dyDescent="0.2">
      <c r="T4664" s="108" t="str">
        <f t="shared" si="72"/>
        <v>Krankheit</v>
      </c>
    </row>
    <row r="4665" spans="20:20" x14ac:dyDescent="0.2">
      <c r="T4665" s="108" t="str">
        <f t="shared" si="72"/>
        <v>Krankheit</v>
      </c>
    </row>
    <row r="4666" spans="20:20" x14ac:dyDescent="0.2">
      <c r="T4666" s="108" t="str">
        <f t="shared" si="72"/>
        <v>Krankheit</v>
      </c>
    </row>
    <row r="4667" spans="20:20" x14ac:dyDescent="0.2">
      <c r="T4667" s="108" t="str">
        <f t="shared" si="72"/>
        <v>Krankheit</v>
      </c>
    </row>
    <row r="4668" spans="20:20" x14ac:dyDescent="0.2">
      <c r="T4668" s="108" t="str">
        <f t="shared" si="72"/>
        <v>Krankheit</v>
      </c>
    </row>
    <row r="4669" spans="20:20" x14ac:dyDescent="0.2">
      <c r="T4669" s="108" t="str">
        <f t="shared" si="72"/>
        <v>Krankheit</v>
      </c>
    </row>
    <row r="4670" spans="20:20" x14ac:dyDescent="0.2">
      <c r="T4670" s="108" t="str">
        <f t="shared" si="72"/>
        <v>Krankheit</v>
      </c>
    </row>
    <row r="4671" spans="20:20" x14ac:dyDescent="0.2">
      <c r="T4671" s="108" t="str">
        <f t="shared" si="72"/>
        <v>Krankheit</v>
      </c>
    </row>
    <row r="4672" spans="20:20" x14ac:dyDescent="0.2">
      <c r="T4672" s="108" t="str">
        <f t="shared" si="72"/>
        <v>Krankheit</v>
      </c>
    </row>
    <row r="4673" spans="20:20" x14ac:dyDescent="0.2">
      <c r="T4673" s="108" t="str">
        <f t="shared" si="72"/>
        <v>Krankheit</v>
      </c>
    </row>
    <row r="4674" spans="20:20" x14ac:dyDescent="0.2">
      <c r="T4674" s="108" t="str">
        <f t="shared" si="72"/>
        <v>Krankheit</v>
      </c>
    </row>
    <row r="4675" spans="20:20" x14ac:dyDescent="0.2">
      <c r="T4675" s="108" t="str">
        <f t="shared" ref="T4675:T4738" si="73">IF(OR(O4675="KLV A IV",O4675="KLV B IV",O4675="KLV C IV"),"IV",IF(OR(O4675="KLV A UV",O4675="KLV B UV",O4675="KLV C UV"),"Unfall","Krankheit"))</f>
        <v>Krankheit</v>
      </c>
    </row>
    <row r="4676" spans="20:20" x14ac:dyDescent="0.2">
      <c r="T4676" s="108" t="str">
        <f t="shared" si="73"/>
        <v>Krankheit</v>
      </c>
    </row>
    <row r="4677" spans="20:20" x14ac:dyDescent="0.2">
      <c r="T4677" s="108" t="str">
        <f t="shared" si="73"/>
        <v>Krankheit</v>
      </c>
    </row>
    <row r="4678" spans="20:20" x14ac:dyDescent="0.2">
      <c r="T4678" s="108" t="str">
        <f t="shared" si="73"/>
        <v>Krankheit</v>
      </c>
    </row>
    <row r="4679" spans="20:20" x14ac:dyDescent="0.2">
      <c r="T4679" s="108" t="str">
        <f t="shared" si="73"/>
        <v>Krankheit</v>
      </c>
    </row>
    <row r="4680" spans="20:20" x14ac:dyDescent="0.2">
      <c r="T4680" s="108" t="str">
        <f t="shared" si="73"/>
        <v>Krankheit</v>
      </c>
    </row>
    <row r="4681" spans="20:20" x14ac:dyDescent="0.2">
      <c r="T4681" s="108" t="str">
        <f t="shared" si="73"/>
        <v>Krankheit</v>
      </c>
    </row>
    <row r="4682" spans="20:20" x14ac:dyDescent="0.2">
      <c r="T4682" s="108" t="str">
        <f t="shared" si="73"/>
        <v>Krankheit</v>
      </c>
    </row>
    <row r="4683" spans="20:20" x14ac:dyDescent="0.2">
      <c r="T4683" s="108" t="str">
        <f t="shared" si="73"/>
        <v>Krankheit</v>
      </c>
    </row>
    <row r="4684" spans="20:20" x14ac:dyDescent="0.2">
      <c r="T4684" s="108" t="str">
        <f t="shared" si="73"/>
        <v>Krankheit</v>
      </c>
    </row>
    <row r="4685" spans="20:20" x14ac:dyDescent="0.2">
      <c r="T4685" s="108" t="str">
        <f t="shared" si="73"/>
        <v>Krankheit</v>
      </c>
    </row>
    <row r="4686" spans="20:20" x14ac:dyDescent="0.2">
      <c r="T4686" s="108" t="str">
        <f t="shared" si="73"/>
        <v>Krankheit</v>
      </c>
    </row>
    <row r="4687" spans="20:20" x14ac:dyDescent="0.2">
      <c r="T4687" s="108" t="str">
        <f t="shared" si="73"/>
        <v>Krankheit</v>
      </c>
    </row>
    <row r="4688" spans="20:20" x14ac:dyDescent="0.2">
      <c r="T4688" s="108" t="str">
        <f t="shared" si="73"/>
        <v>Krankheit</v>
      </c>
    </row>
    <row r="4689" spans="20:20" x14ac:dyDescent="0.2">
      <c r="T4689" s="108" t="str">
        <f t="shared" si="73"/>
        <v>Krankheit</v>
      </c>
    </row>
    <row r="4690" spans="20:20" x14ac:dyDescent="0.2">
      <c r="T4690" s="108" t="str">
        <f t="shared" si="73"/>
        <v>Krankheit</v>
      </c>
    </row>
    <row r="4691" spans="20:20" x14ac:dyDescent="0.2">
      <c r="T4691" s="108" t="str">
        <f t="shared" si="73"/>
        <v>Krankheit</v>
      </c>
    </row>
    <row r="4692" spans="20:20" x14ac:dyDescent="0.2">
      <c r="T4692" s="108" t="str">
        <f t="shared" si="73"/>
        <v>Krankheit</v>
      </c>
    </row>
    <row r="4693" spans="20:20" x14ac:dyDescent="0.2">
      <c r="T4693" s="108" t="str">
        <f t="shared" si="73"/>
        <v>Krankheit</v>
      </c>
    </row>
    <row r="4694" spans="20:20" x14ac:dyDescent="0.2">
      <c r="T4694" s="108" t="str">
        <f t="shared" si="73"/>
        <v>Krankheit</v>
      </c>
    </row>
    <row r="4695" spans="20:20" x14ac:dyDescent="0.2">
      <c r="T4695" s="108" t="str">
        <f t="shared" si="73"/>
        <v>Krankheit</v>
      </c>
    </row>
    <row r="4696" spans="20:20" x14ac:dyDescent="0.2">
      <c r="T4696" s="108" t="str">
        <f t="shared" si="73"/>
        <v>Krankheit</v>
      </c>
    </row>
    <row r="4697" spans="20:20" x14ac:dyDescent="0.2">
      <c r="T4697" s="108" t="str">
        <f t="shared" si="73"/>
        <v>Krankheit</v>
      </c>
    </row>
    <row r="4698" spans="20:20" x14ac:dyDescent="0.2">
      <c r="T4698" s="108" t="str">
        <f t="shared" si="73"/>
        <v>Krankheit</v>
      </c>
    </row>
    <row r="4699" spans="20:20" x14ac:dyDescent="0.2">
      <c r="T4699" s="108" t="str">
        <f t="shared" si="73"/>
        <v>Krankheit</v>
      </c>
    </row>
    <row r="4700" spans="20:20" x14ac:dyDescent="0.2">
      <c r="T4700" s="108" t="str">
        <f t="shared" si="73"/>
        <v>Krankheit</v>
      </c>
    </row>
    <row r="4701" spans="20:20" x14ac:dyDescent="0.2">
      <c r="T4701" s="108" t="str">
        <f t="shared" si="73"/>
        <v>Krankheit</v>
      </c>
    </row>
    <row r="4702" spans="20:20" x14ac:dyDescent="0.2">
      <c r="T4702" s="108" t="str">
        <f t="shared" si="73"/>
        <v>Krankheit</v>
      </c>
    </row>
    <row r="4703" spans="20:20" x14ac:dyDescent="0.2">
      <c r="T4703" s="108" t="str">
        <f t="shared" si="73"/>
        <v>Krankheit</v>
      </c>
    </row>
    <row r="4704" spans="20:20" x14ac:dyDescent="0.2">
      <c r="T4704" s="108" t="str">
        <f t="shared" si="73"/>
        <v>Krankheit</v>
      </c>
    </row>
    <row r="4705" spans="20:20" x14ac:dyDescent="0.2">
      <c r="T4705" s="108" t="str">
        <f t="shared" si="73"/>
        <v>Krankheit</v>
      </c>
    </row>
    <row r="4706" spans="20:20" x14ac:dyDescent="0.2">
      <c r="T4706" s="108" t="str">
        <f t="shared" si="73"/>
        <v>Krankheit</v>
      </c>
    </row>
    <row r="4707" spans="20:20" x14ac:dyDescent="0.2">
      <c r="T4707" s="108" t="str">
        <f t="shared" si="73"/>
        <v>Krankheit</v>
      </c>
    </row>
    <row r="4708" spans="20:20" x14ac:dyDescent="0.2">
      <c r="T4708" s="108" t="str">
        <f t="shared" si="73"/>
        <v>Krankheit</v>
      </c>
    </row>
    <row r="4709" spans="20:20" x14ac:dyDescent="0.2">
      <c r="T4709" s="108" t="str">
        <f t="shared" si="73"/>
        <v>Krankheit</v>
      </c>
    </row>
    <row r="4710" spans="20:20" x14ac:dyDescent="0.2">
      <c r="T4710" s="108" t="str">
        <f t="shared" si="73"/>
        <v>Krankheit</v>
      </c>
    </row>
    <row r="4711" spans="20:20" x14ac:dyDescent="0.2">
      <c r="T4711" s="108" t="str">
        <f t="shared" si="73"/>
        <v>Krankheit</v>
      </c>
    </row>
    <row r="4712" spans="20:20" x14ac:dyDescent="0.2">
      <c r="T4712" s="108" t="str">
        <f t="shared" si="73"/>
        <v>Krankheit</v>
      </c>
    </row>
    <row r="4713" spans="20:20" x14ac:dyDescent="0.2">
      <c r="T4713" s="108" t="str">
        <f t="shared" si="73"/>
        <v>Krankheit</v>
      </c>
    </row>
    <row r="4714" spans="20:20" x14ac:dyDescent="0.2">
      <c r="T4714" s="108" t="str">
        <f t="shared" si="73"/>
        <v>Krankheit</v>
      </c>
    </row>
    <row r="4715" spans="20:20" x14ac:dyDescent="0.2">
      <c r="T4715" s="108" t="str">
        <f t="shared" si="73"/>
        <v>Krankheit</v>
      </c>
    </row>
    <row r="4716" spans="20:20" x14ac:dyDescent="0.2">
      <c r="T4716" s="108" t="str">
        <f t="shared" si="73"/>
        <v>Krankheit</v>
      </c>
    </row>
    <row r="4717" spans="20:20" x14ac:dyDescent="0.2">
      <c r="T4717" s="108" t="str">
        <f t="shared" si="73"/>
        <v>Krankheit</v>
      </c>
    </row>
    <row r="4718" spans="20:20" x14ac:dyDescent="0.2">
      <c r="T4718" s="108" t="str">
        <f t="shared" si="73"/>
        <v>Krankheit</v>
      </c>
    </row>
    <row r="4719" spans="20:20" x14ac:dyDescent="0.2">
      <c r="T4719" s="108" t="str">
        <f t="shared" si="73"/>
        <v>Krankheit</v>
      </c>
    </row>
    <row r="4720" spans="20:20" x14ac:dyDescent="0.2">
      <c r="T4720" s="108" t="str">
        <f t="shared" si="73"/>
        <v>Krankheit</v>
      </c>
    </row>
    <row r="4721" spans="20:20" x14ac:dyDescent="0.2">
      <c r="T4721" s="108" t="str">
        <f t="shared" si="73"/>
        <v>Krankheit</v>
      </c>
    </row>
    <row r="4722" spans="20:20" x14ac:dyDescent="0.2">
      <c r="T4722" s="108" t="str">
        <f t="shared" si="73"/>
        <v>Krankheit</v>
      </c>
    </row>
    <row r="4723" spans="20:20" x14ac:dyDescent="0.2">
      <c r="T4723" s="108" t="str">
        <f t="shared" si="73"/>
        <v>Krankheit</v>
      </c>
    </row>
    <row r="4724" spans="20:20" x14ac:dyDescent="0.2">
      <c r="T4724" s="108" t="str">
        <f t="shared" si="73"/>
        <v>Krankheit</v>
      </c>
    </row>
    <row r="4725" spans="20:20" x14ac:dyDescent="0.2">
      <c r="T4725" s="108" t="str">
        <f t="shared" si="73"/>
        <v>Krankheit</v>
      </c>
    </row>
    <row r="4726" spans="20:20" x14ac:dyDescent="0.2">
      <c r="T4726" s="108" t="str">
        <f t="shared" si="73"/>
        <v>Krankheit</v>
      </c>
    </row>
    <row r="4727" spans="20:20" x14ac:dyDescent="0.2">
      <c r="T4727" s="108" t="str">
        <f t="shared" si="73"/>
        <v>Krankheit</v>
      </c>
    </row>
    <row r="4728" spans="20:20" x14ac:dyDescent="0.2">
      <c r="T4728" s="108" t="str">
        <f t="shared" si="73"/>
        <v>Krankheit</v>
      </c>
    </row>
    <row r="4729" spans="20:20" x14ac:dyDescent="0.2">
      <c r="T4729" s="108" t="str">
        <f t="shared" si="73"/>
        <v>Krankheit</v>
      </c>
    </row>
    <row r="4730" spans="20:20" x14ac:dyDescent="0.2">
      <c r="T4730" s="108" t="str">
        <f t="shared" si="73"/>
        <v>Krankheit</v>
      </c>
    </row>
    <row r="4731" spans="20:20" x14ac:dyDescent="0.2">
      <c r="T4731" s="108" t="str">
        <f t="shared" si="73"/>
        <v>Krankheit</v>
      </c>
    </row>
    <row r="4732" spans="20:20" x14ac:dyDescent="0.2">
      <c r="T4732" s="108" t="str">
        <f t="shared" si="73"/>
        <v>Krankheit</v>
      </c>
    </row>
    <row r="4733" spans="20:20" x14ac:dyDescent="0.2">
      <c r="T4733" s="108" t="str">
        <f t="shared" si="73"/>
        <v>Krankheit</v>
      </c>
    </row>
    <row r="4734" spans="20:20" x14ac:dyDescent="0.2">
      <c r="T4734" s="108" t="str">
        <f t="shared" si="73"/>
        <v>Krankheit</v>
      </c>
    </row>
    <row r="4735" spans="20:20" x14ac:dyDescent="0.2">
      <c r="T4735" s="108" t="str">
        <f t="shared" si="73"/>
        <v>Krankheit</v>
      </c>
    </row>
    <row r="4736" spans="20:20" x14ac:dyDescent="0.2">
      <c r="T4736" s="108" t="str">
        <f t="shared" si="73"/>
        <v>Krankheit</v>
      </c>
    </row>
    <row r="4737" spans="20:20" x14ac:dyDescent="0.2">
      <c r="T4737" s="108" t="str">
        <f t="shared" si="73"/>
        <v>Krankheit</v>
      </c>
    </row>
    <row r="4738" spans="20:20" x14ac:dyDescent="0.2">
      <c r="T4738" s="108" t="str">
        <f t="shared" si="73"/>
        <v>Krankheit</v>
      </c>
    </row>
    <row r="4739" spans="20:20" x14ac:dyDescent="0.2">
      <c r="T4739" s="108" t="str">
        <f t="shared" ref="T4739:T4802" si="74">IF(OR(O4739="KLV A IV",O4739="KLV B IV",O4739="KLV C IV"),"IV",IF(OR(O4739="KLV A UV",O4739="KLV B UV",O4739="KLV C UV"),"Unfall","Krankheit"))</f>
        <v>Krankheit</v>
      </c>
    </row>
    <row r="4740" spans="20:20" x14ac:dyDescent="0.2">
      <c r="T4740" s="108" t="str">
        <f t="shared" si="74"/>
        <v>Krankheit</v>
      </c>
    </row>
    <row r="4741" spans="20:20" x14ac:dyDescent="0.2">
      <c r="T4741" s="108" t="str">
        <f t="shared" si="74"/>
        <v>Krankheit</v>
      </c>
    </row>
    <row r="4742" spans="20:20" x14ac:dyDescent="0.2">
      <c r="T4742" s="108" t="str">
        <f t="shared" si="74"/>
        <v>Krankheit</v>
      </c>
    </row>
    <row r="4743" spans="20:20" x14ac:dyDescent="0.2">
      <c r="T4743" s="108" t="str">
        <f t="shared" si="74"/>
        <v>Krankheit</v>
      </c>
    </row>
    <row r="4744" spans="20:20" x14ac:dyDescent="0.2">
      <c r="T4744" s="108" t="str">
        <f t="shared" si="74"/>
        <v>Krankheit</v>
      </c>
    </row>
    <row r="4745" spans="20:20" x14ac:dyDescent="0.2">
      <c r="T4745" s="108" t="str">
        <f t="shared" si="74"/>
        <v>Krankheit</v>
      </c>
    </row>
    <row r="4746" spans="20:20" x14ac:dyDescent="0.2">
      <c r="T4746" s="108" t="str">
        <f t="shared" si="74"/>
        <v>Krankheit</v>
      </c>
    </row>
    <row r="4747" spans="20:20" x14ac:dyDescent="0.2">
      <c r="T4747" s="108" t="str">
        <f t="shared" si="74"/>
        <v>Krankheit</v>
      </c>
    </row>
    <row r="4748" spans="20:20" x14ac:dyDescent="0.2">
      <c r="T4748" s="108" t="str">
        <f t="shared" si="74"/>
        <v>Krankheit</v>
      </c>
    </row>
    <row r="4749" spans="20:20" x14ac:dyDescent="0.2">
      <c r="T4749" s="108" t="str">
        <f t="shared" si="74"/>
        <v>Krankheit</v>
      </c>
    </row>
    <row r="4750" spans="20:20" x14ac:dyDescent="0.2">
      <c r="T4750" s="108" t="str">
        <f t="shared" si="74"/>
        <v>Krankheit</v>
      </c>
    </row>
    <row r="4751" spans="20:20" x14ac:dyDescent="0.2">
      <c r="T4751" s="108" t="str">
        <f t="shared" si="74"/>
        <v>Krankheit</v>
      </c>
    </row>
    <row r="4752" spans="20:20" x14ac:dyDescent="0.2">
      <c r="T4752" s="108" t="str">
        <f t="shared" si="74"/>
        <v>Krankheit</v>
      </c>
    </row>
    <row r="4753" spans="20:20" x14ac:dyDescent="0.2">
      <c r="T4753" s="108" t="str">
        <f t="shared" si="74"/>
        <v>Krankheit</v>
      </c>
    </row>
    <row r="4754" spans="20:20" x14ac:dyDescent="0.2">
      <c r="T4754" s="108" t="str">
        <f t="shared" si="74"/>
        <v>Krankheit</v>
      </c>
    </row>
    <row r="4755" spans="20:20" x14ac:dyDescent="0.2">
      <c r="T4755" s="108" t="str">
        <f t="shared" si="74"/>
        <v>Krankheit</v>
      </c>
    </row>
    <row r="4756" spans="20:20" x14ac:dyDescent="0.2">
      <c r="T4756" s="108" t="str">
        <f t="shared" si="74"/>
        <v>Krankheit</v>
      </c>
    </row>
    <row r="4757" spans="20:20" x14ac:dyDescent="0.2">
      <c r="T4757" s="108" t="str">
        <f t="shared" si="74"/>
        <v>Krankheit</v>
      </c>
    </row>
    <row r="4758" spans="20:20" x14ac:dyDescent="0.2">
      <c r="T4758" s="108" t="str">
        <f t="shared" si="74"/>
        <v>Krankheit</v>
      </c>
    </row>
    <row r="4759" spans="20:20" x14ac:dyDescent="0.2">
      <c r="T4759" s="108" t="str">
        <f t="shared" si="74"/>
        <v>Krankheit</v>
      </c>
    </row>
    <row r="4760" spans="20:20" x14ac:dyDescent="0.2">
      <c r="T4760" s="108" t="str">
        <f t="shared" si="74"/>
        <v>Krankheit</v>
      </c>
    </row>
    <row r="4761" spans="20:20" x14ac:dyDescent="0.2">
      <c r="T4761" s="108" t="str">
        <f t="shared" si="74"/>
        <v>Krankheit</v>
      </c>
    </row>
    <row r="4762" spans="20:20" x14ac:dyDescent="0.2">
      <c r="T4762" s="108" t="str">
        <f t="shared" si="74"/>
        <v>Krankheit</v>
      </c>
    </row>
    <row r="4763" spans="20:20" x14ac:dyDescent="0.2">
      <c r="T4763" s="108" t="str">
        <f t="shared" si="74"/>
        <v>Krankheit</v>
      </c>
    </row>
    <row r="4764" spans="20:20" x14ac:dyDescent="0.2">
      <c r="T4764" s="108" t="str">
        <f t="shared" si="74"/>
        <v>Krankheit</v>
      </c>
    </row>
    <row r="4765" spans="20:20" x14ac:dyDescent="0.2">
      <c r="T4765" s="108" t="str">
        <f t="shared" si="74"/>
        <v>Krankheit</v>
      </c>
    </row>
    <row r="4766" spans="20:20" x14ac:dyDescent="0.2">
      <c r="T4766" s="108" t="str">
        <f t="shared" si="74"/>
        <v>Krankheit</v>
      </c>
    </row>
    <row r="4767" spans="20:20" x14ac:dyDescent="0.2">
      <c r="T4767" s="108" t="str">
        <f t="shared" si="74"/>
        <v>Krankheit</v>
      </c>
    </row>
    <row r="4768" spans="20:20" x14ac:dyDescent="0.2">
      <c r="T4768" s="108" t="str">
        <f t="shared" si="74"/>
        <v>Krankheit</v>
      </c>
    </row>
    <row r="4769" spans="20:20" x14ac:dyDescent="0.2">
      <c r="T4769" s="108" t="str">
        <f t="shared" si="74"/>
        <v>Krankheit</v>
      </c>
    </row>
    <row r="4770" spans="20:20" x14ac:dyDescent="0.2">
      <c r="T4770" s="108" t="str">
        <f t="shared" si="74"/>
        <v>Krankheit</v>
      </c>
    </row>
    <row r="4771" spans="20:20" x14ac:dyDescent="0.2">
      <c r="T4771" s="108" t="str">
        <f t="shared" si="74"/>
        <v>Krankheit</v>
      </c>
    </row>
    <row r="4772" spans="20:20" x14ac:dyDescent="0.2">
      <c r="T4772" s="108" t="str">
        <f t="shared" si="74"/>
        <v>Krankheit</v>
      </c>
    </row>
    <row r="4773" spans="20:20" x14ac:dyDescent="0.2">
      <c r="T4773" s="108" t="str">
        <f t="shared" si="74"/>
        <v>Krankheit</v>
      </c>
    </row>
    <row r="4774" spans="20:20" x14ac:dyDescent="0.2">
      <c r="T4774" s="108" t="str">
        <f t="shared" si="74"/>
        <v>Krankheit</v>
      </c>
    </row>
    <row r="4775" spans="20:20" x14ac:dyDescent="0.2">
      <c r="T4775" s="108" t="str">
        <f t="shared" si="74"/>
        <v>Krankheit</v>
      </c>
    </row>
    <row r="4776" spans="20:20" x14ac:dyDescent="0.2">
      <c r="T4776" s="108" t="str">
        <f t="shared" si="74"/>
        <v>Krankheit</v>
      </c>
    </row>
    <row r="4777" spans="20:20" x14ac:dyDescent="0.2">
      <c r="T4777" s="108" t="str">
        <f t="shared" si="74"/>
        <v>Krankheit</v>
      </c>
    </row>
    <row r="4778" spans="20:20" x14ac:dyDescent="0.2">
      <c r="T4778" s="108" t="str">
        <f t="shared" si="74"/>
        <v>Krankheit</v>
      </c>
    </row>
    <row r="4779" spans="20:20" x14ac:dyDescent="0.2">
      <c r="T4779" s="108" t="str">
        <f t="shared" si="74"/>
        <v>Krankheit</v>
      </c>
    </row>
    <row r="4780" spans="20:20" x14ac:dyDescent="0.2">
      <c r="T4780" s="108" t="str">
        <f t="shared" si="74"/>
        <v>Krankheit</v>
      </c>
    </row>
    <row r="4781" spans="20:20" x14ac:dyDescent="0.2">
      <c r="T4781" s="108" t="str">
        <f t="shared" si="74"/>
        <v>Krankheit</v>
      </c>
    </row>
    <row r="4782" spans="20:20" x14ac:dyDescent="0.2">
      <c r="T4782" s="108" t="str">
        <f t="shared" si="74"/>
        <v>Krankheit</v>
      </c>
    </row>
    <row r="4783" spans="20:20" x14ac:dyDescent="0.2">
      <c r="T4783" s="108" t="str">
        <f t="shared" si="74"/>
        <v>Krankheit</v>
      </c>
    </row>
    <row r="4784" spans="20:20" x14ac:dyDescent="0.2">
      <c r="T4784" s="108" t="str">
        <f t="shared" si="74"/>
        <v>Krankheit</v>
      </c>
    </row>
    <row r="4785" spans="20:20" x14ac:dyDescent="0.2">
      <c r="T4785" s="108" t="str">
        <f t="shared" si="74"/>
        <v>Krankheit</v>
      </c>
    </row>
    <row r="4786" spans="20:20" x14ac:dyDescent="0.2">
      <c r="T4786" s="108" t="str">
        <f t="shared" si="74"/>
        <v>Krankheit</v>
      </c>
    </row>
    <row r="4787" spans="20:20" x14ac:dyDescent="0.2">
      <c r="T4787" s="108" t="str">
        <f t="shared" si="74"/>
        <v>Krankheit</v>
      </c>
    </row>
    <row r="4788" spans="20:20" x14ac:dyDescent="0.2">
      <c r="T4788" s="108" t="str">
        <f t="shared" si="74"/>
        <v>Krankheit</v>
      </c>
    </row>
    <row r="4789" spans="20:20" x14ac:dyDescent="0.2">
      <c r="T4789" s="108" t="str">
        <f t="shared" si="74"/>
        <v>Krankheit</v>
      </c>
    </row>
    <row r="4790" spans="20:20" x14ac:dyDescent="0.2">
      <c r="T4790" s="108" t="str">
        <f t="shared" si="74"/>
        <v>Krankheit</v>
      </c>
    </row>
    <row r="4791" spans="20:20" x14ac:dyDescent="0.2">
      <c r="T4791" s="108" t="str">
        <f t="shared" si="74"/>
        <v>Krankheit</v>
      </c>
    </row>
    <row r="4792" spans="20:20" x14ac:dyDescent="0.2">
      <c r="T4792" s="108" t="str">
        <f t="shared" si="74"/>
        <v>Krankheit</v>
      </c>
    </row>
    <row r="4793" spans="20:20" x14ac:dyDescent="0.2">
      <c r="T4793" s="108" t="str">
        <f t="shared" si="74"/>
        <v>Krankheit</v>
      </c>
    </row>
    <row r="4794" spans="20:20" x14ac:dyDescent="0.2">
      <c r="T4794" s="108" t="str">
        <f t="shared" si="74"/>
        <v>Krankheit</v>
      </c>
    </row>
    <row r="4795" spans="20:20" x14ac:dyDescent="0.2">
      <c r="T4795" s="108" t="str">
        <f t="shared" si="74"/>
        <v>Krankheit</v>
      </c>
    </row>
    <row r="4796" spans="20:20" x14ac:dyDescent="0.2">
      <c r="T4796" s="108" t="str">
        <f t="shared" si="74"/>
        <v>Krankheit</v>
      </c>
    </row>
    <row r="4797" spans="20:20" x14ac:dyDescent="0.2">
      <c r="T4797" s="108" t="str">
        <f t="shared" si="74"/>
        <v>Krankheit</v>
      </c>
    </row>
    <row r="4798" spans="20:20" x14ac:dyDescent="0.2">
      <c r="T4798" s="108" t="str">
        <f t="shared" si="74"/>
        <v>Krankheit</v>
      </c>
    </row>
    <row r="4799" spans="20:20" x14ac:dyDescent="0.2">
      <c r="T4799" s="108" t="str">
        <f t="shared" si="74"/>
        <v>Krankheit</v>
      </c>
    </row>
    <row r="4800" spans="20:20" x14ac:dyDescent="0.2">
      <c r="T4800" s="108" t="str">
        <f t="shared" si="74"/>
        <v>Krankheit</v>
      </c>
    </row>
    <row r="4801" spans="20:20" x14ac:dyDescent="0.2">
      <c r="T4801" s="108" t="str">
        <f t="shared" si="74"/>
        <v>Krankheit</v>
      </c>
    </row>
    <row r="4802" spans="20:20" x14ac:dyDescent="0.2">
      <c r="T4802" s="108" t="str">
        <f t="shared" si="74"/>
        <v>Krankheit</v>
      </c>
    </row>
    <row r="4803" spans="20:20" x14ac:dyDescent="0.2">
      <c r="T4803" s="108" t="str">
        <f t="shared" ref="T4803:T4866" si="75">IF(OR(O4803="KLV A IV",O4803="KLV B IV",O4803="KLV C IV"),"IV",IF(OR(O4803="KLV A UV",O4803="KLV B UV",O4803="KLV C UV"),"Unfall","Krankheit"))</f>
        <v>Krankheit</v>
      </c>
    </row>
    <row r="4804" spans="20:20" x14ac:dyDescent="0.2">
      <c r="T4804" s="108" t="str">
        <f t="shared" si="75"/>
        <v>Krankheit</v>
      </c>
    </row>
    <row r="4805" spans="20:20" x14ac:dyDescent="0.2">
      <c r="T4805" s="108" t="str">
        <f t="shared" si="75"/>
        <v>Krankheit</v>
      </c>
    </row>
    <row r="4806" spans="20:20" x14ac:dyDescent="0.2">
      <c r="T4806" s="108" t="str">
        <f t="shared" si="75"/>
        <v>Krankheit</v>
      </c>
    </row>
    <row r="4807" spans="20:20" x14ac:dyDescent="0.2">
      <c r="T4807" s="108" t="str">
        <f t="shared" si="75"/>
        <v>Krankheit</v>
      </c>
    </row>
    <row r="4808" spans="20:20" x14ac:dyDescent="0.2">
      <c r="T4808" s="108" t="str">
        <f t="shared" si="75"/>
        <v>Krankheit</v>
      </c>
    </row>
    <row r="4809" spans="20:20" x14ac:dyDescent="0.2">
      <c r="T4809" s="108" t="str">
        <f t="shared" si="75"/>
        <v>Krankheit</v>
      </c>
    </row>
    <row r="4810" spans="20:20" x14ac:dyDescent="0.2">
      <c r="T4810" s="108" t="str">
        <f t="shared" si="75"/>
        <v>Krankheit</v>
      </c>
    </row>
    <row r="4811" spans="20:20" x14ac:dyDescent="0.2">
      <c r="T4811" s="108" t="str">
        <f t="shared" si="75"/>
        <v>Krankheit</v>
      </c>
    </row>
    <row r="4812" spans="20:20" x14ac:dyDescent="0.2">
      <c r="T4812" s="108" t="str">
        <f t="shared" si="75"/>
        <v>Krankheit</v>
      </c>
    </row>
    <row r="4813" spans="20:20" x14ac:dyDescent="0.2">
      <c r="T4813" s="108" t="str">
        <f t="shared" si="75"/>
        <v>Krankheit</v>
      </c>
    </row>
    <row r="4814" spans="20:20" x14ac:dyDescent="0.2">
      <c r="T4814" s="108" t="str">
        <f t="shared" si="75"/>
        <v>Krankheit</v>
      </c>
    </row>
    <row r="4815" spans="20:20" x14ac:dyDescent="0.2">
      <c r="T4815" s="108" t="str">
        <f t="shared" si="75"/>
        <v>Krankheit</v>
      </c>
    </row>
    <row r="4816" spans="20:20" x14ac:dyDescent="0.2">
      <c r="T4816" s="108" t="str">
        <f t="shared" si="75"/>
        <v>Krankheit</v>
      </c>
    </row>
    <row r="4817" spans="20:20" x14ac:dyDescent="0.2">
      <c r="T4817" s="108" t="str">
        <f t="shared" si="75"/>
        <v>Krankheit</v>
      </c>
    </row>
    <row r="4818" spans="20:20" x14ac:dyDescent="0.2">
      <c r="T4818" s="108" t="str">
        <f t="shared" si="75"/>
        <v>Krankheit</v>
      </c>
    </row>
    <row r="4819" spans="20:20" x14ac:dyDescent="0.2">
      <c r="T4819" s="108" t="str">
        <f t="shared" si="75"/>
        <v>Krankheit</v>
      </c>
    </row>
    <row r="4820" spans="20:20" x14ac:dyDescent="0.2">
      <c r="T4820" s="108" t="str">
        <f t="shared" si="75"/>
        <v>Krankheit</v>
      </c>
    </row>
    <row r="4821" spans="20:20" x14ac:dyDescent="0.2">
      <c r="T4821" s="108" t="str">
        <f t="shared" si="75"/>
        <v>Krankheit</v>
      </c>
    </row>
    <row r="4822" spans="20:20" x14ac:dyDescent="0.2">
      <c r="T4822" s="108" t="str">
        <f t="shared" si="75"/>
        <v>Krankheit</v>
      </c>
    </row>
    <row r="4823" spans="20:20" x14ac:dyDescent="0.2">
      <c r="T4823" s="108" t="str">
        <f t="shared" si="75"/>
        <v>Krankheit</v>
      </c>
    </row>
    <row r="4824" spans="20:20" x14ac:dyDescent="0.2">
      <c r="T4824" s="108" t="str">
        <f t="shared" si="75"/>
        <v>Krankheit</v>
      </c>
    </row>
    <row r="4825" spans="20:20" x14ac:dyDescent="0.2">
      <c r="T4825" s="108" t="str">
        <f t="shared" si="75"/>
        <v>Krankheit</v>
      </c>
    </row>
    <row r="4826" spans="20:20" x14ac:dyDescent="0.2">
      <c r="T4826" s="108" t="str">
        <f t="shared" si="75"/>
        <v>Krankheit</v>
      </c>
    </row>
    <row r="4827" spans="20:20" x14ac:dyDescent="0.2">
      <c r="T4827" s="108" t="str">
        <f t="shared" si="75"/>
        <v>Krankheit</v>
      </c>
    </row>
    <row r="4828" spans="20:20" x14ac:dyDescent="0.2">
      <c r="T4828" s="108" t="str">
        <f t="shared" si="75"/>
        <v>Krankheit</v>
      </c>
    </row>
    <row r="4829" spans="20:20" x14ac:dyDescent="0.2">
      <c r="T4829" s="108" t="str">
        <f t="shared" si="75"/>
        <v>Krankheit</v>
      </c>
    </row>
    <row r="4830" spans="20:20" x14ac:dyDescent="0.2">
      <c r="T4830" s="108" t="str">
        <f t="shared" si="75"/>
        <v>Krankheit</v>
      </c>
    </row>
    <row r="4831" spans="20:20" x14ac:dyDescent="0.2">
      <c r="T4831" s="108" t="str">
        <f t="shared" si="75"/>
        <v>Krankheit</v>
      </c>
    </row>
    <row r="4832" spans="20:20" x14ac:dyDescent="0.2">
      <c r="T4832" s="108" t="str">
        <f t="shared" si="75"/>
        <v>Krankheit</v>
      </c>
    </row>
    <row r="4833" spans="20:20" x14ac:dyDescent="0.2">
      <c r="T4833" s="108" t="str">
        <f t="shared" si="75"/>
        <v>Krankheit</v>
      </c>
    </row>
    <row r="4834" spans="20:20" x14ac:dyDescent="0.2">
      <c r="T4834" s="108" t="str">
        <f t="shared" si="75"/>
        <v>Krankheit</v>
      </c>
    </row>
    <row r="4835" spans="20:20" x14ac:dyDescent="0.2">
      <c r="T4835" s="108" t="str">
        <f t="shared" si="75"/>
        <v>Krankheit</v>
      </c>
    </row>
    <row r="4836" spans="20:20" x14ac:dyDescent="0.2">
      <c r="T4836" s="108" t="str">
        <f t="shared" si="75"/>
        <v>Krankheit</v>
      </c>
    </row>
    <row r="4837" spans="20:20" x14ac:dyDescent="0.2">
      <c r="T4837" s="108" t="str">
        <f t="shared" si="75"/>
        <v>Krankheit</v>
      </c>
    </row>
    <row r="4838" spans="20:20" x14ac:dyDescent="0.2">
      <c r="T4838" s="108" t="str">
        <f t="shared" si="75"/>
        <v>Krankheit</v>
      </c>
    </row>
    <row r="4839" spans="20:20" x14ac:dyDescent="0.2">
      <c r="T4839" s="108" t="str">
        <f t="shared" si="75"/>
        <v>Krankheit</v>
      </c>
    </row>
    <row r="4840" spans="20:20" x14ac:dyDescent="0.2">
      <c r="T4840" s="108" t="str">
        <f t="shared" si="75"/>
        <v>Krankheit</v>
      </c>
    </row>
    <row r="4841" spans="20:20" x14ac:dyDescent="0.2">
      <c r="T4841" s="108" t="str">
        <f t="shared" si="75"/>
        <v>Krankheit</v>
      </c>
    </row>
    <row r="4842" spans="20:20" x14ac:dyDescent="0.2">
      <c r="T4842" s="108" t="str">
        <f t="shared" si="75"/>
        <v>Krankheit</v>
      </c>
    </row>
    <row r="4843" spans="20:20" x14ac:dyDescent="0.2">
      <c r="T4843" s="108" t="str">
        <f t="shared" si="75"/>
        <v>Krankheit</v>
      </c>
    </row>
    <row r="4844" spans="20:20" x14ac:dyDescent="0.2">
      <c r="T4844" s="108" t="str">
        <f t="shared" si="75"/>
        <v>Krankheit</v>
      </c>
    </row>
    <row r="4845" spans="20:20" x14ac:dyDescent="0.2">
      <c r="T4845" s="108" t="str">
        <f t="shared" si="75"/>
        <v>Krankheit</v>
      </c>
    </row>
    <row r="4846" spans="20:20" x14ac:dyDescent="0.2">
      <c r="T4846" s="108" t="str">
        <f t="shared" si="75"/>
        <v>Krankheit</v>
      </c>
    </row>
    <row r="4847" spans="20:20" x14ac:dyDescent="0.2">
      <c r="T4847" s="108" t="str">
        <f t="shared" si="75"/>
        <v>Krankheit</v>
      </c>
    </row>
    <row r="4848" spans="20:20" x14ac:dyDescent="0.2">
      <c r="T4848" s="108" t="str">
        <f t="shared" si="75"/>
        <v>Krankheit</v>
      </c>
    </row>
    <row r="4849" spans="20:20" x14ac:dyDescent="0.2">
      <c r="T4849" s="108" t="str">
        <f t="shared" si="75"/>
        <v>Krankheit</v>
      </c>
    </row>
    <row r="4850" spans="20:20" x14ac:dyDescent="0.2">
      <c r="T4850" s="108" t="str">
        <f t="shared" si="75"/>
        <v>Krankheit</v>
      </c>
    </row>
    <row r="4851" spans="20:20" x14ac:dyDescent="0.2">
      <c r="T4851" s="108" t="str">
        <f t="shared" si="75"/>
        <v>Krankheit</v>
      </c>
    </row>
    <row r="4852" spans="20:20" x14ac:dyDescent="0.2">
      <c r="T4852" s="108" t="str">
        <f t="shared" si="75"/>
        <v>Krankheit</v>
      </c>
    </row>
    <row r="4853" spans="20:20" x14ac:dyDescent="0.2">
      <c r="T4853" s="108" t="str">
        <f t="shared" si="75"/>
        <v>Krankheit</v>
      </c>
    </row>
    <row r="4854" spans="20:20" x14ac:dyDescent="0.2">
      <c r="T4854" s="108" t="str">
        <f t="shared" si="75"/>
        <v>Krankheit</v>
      </c>
    </row>
    <row r="4855" spans="20:20" x14ac:dyDescent="0.2">
      <c r="T4855" s="108" t="str">
        <f t="shared" si="75"/>
        <v>Krankheit</v>
      </c>
    </row>
    <row r="4856" spans="20:20" x14ac:dyDescent="0.2">
      <c r="T4856" s="108" t="str">
        <f t="shared" si="75"/>
        <v>Krankheit</v>
      </c>
    </row>
    <row r="4857" spans="20:20" x14ac:dyDescent="0.2">
      <c r="T4857" s="108" t="str">
        <f t="shared" si="75"/>
        <v>Krankheit</v>
      </c>
    </row>
    <row r="4858" spans="20:20" x14ac:dyDescent="0.2">
      <c r="T4858" s="108" t="str">
        <f t="shared" si="75"/>
        <v>Krankheit</v>
      </c>
    </row>
    <row r="4859" spans="20:20" x14ac:dyDescent="0.2">
      <c r="T4859" s="108" t="str">
        <f t="shared" si="75"/>
        <v>Krankheit</v>
      </c>
    </row>
    <row r="4860" spans="20:20" x14ac:dyDescent="0.2">
      <c r="T4860" s="108" t="str">
        <f t="shared" si="75"/>
        <v>Krankheit</v>
      </c>
    </row>
    <row r="4861" spans="20:20" x14ac:dyDescent="0.2">
      <c r="T4861" s="108" t="str">
        <f t="shared" si="75"/>
        <v>Krankheit</v>
      </c>
    </row>
    <row r="4862" spans="20:20" x14ac:dyDescent="0.2">
      <c r="T4862" s="108" t="str">
        <f t="shared" si="75"/>
        <v>Krankheit</v>
      </c>
    </row>
    <row r="4863" spans="20:20" x14ac:dyDescent="0.2">
      <c r="T4863" s="108" t="str">
        <f t="shared" si="75"/>
        <v>Krankheit</v>
      </c>
    </row>
    <row r="4864" spans="20:20" x14ac:dyDescent="0.2">
      <c r="T4864" s="108" t="str">
        <f t="shared" si="75"/>
        <v>Krankheit</v>
      </c>
    </row>
    <row r="4865" spans="20:20" x14ac:dyDescent="0.2">
      <c r="T4865" s="108" t="str">
        <f t="shared" si="75"/>
        <v>Krankheit</v>
      </c>
    </row>
    <row r="4866" spans="20:20" x14ac:dyDescent="0.2">
      <c r="T4866" s="108" t="str">
        <f t="shared" si="75"/>
        <v>Krankheit</v>
      </c>
    </row>
    <row r="4867" spans="20:20" x14ac:dyDescent="0.2">
      <c r="T4867" s="108" t="str">
        <f t="shared" ref="T4867:T4930" si="76">IF(OR(O4867="KLV A IV",O4867="KLV B IV",O4867="KLV C IV"),"IV",IF(OR(O4867="KLV A UV",O4867="KLV B UV",O4867="KLV C UV"),"Unfall","Krankheit"))</f>
        <v>Krankheit</v>
      </c>
    </row>
    <row r="4868" spans="20:20" x14ac:dyDescent="0.2">
      <c r="T4868" s="108" t="str">
        <f t="shared" si="76"/>
        <v>Krankheit</v>
      </c>
    </row>
    <row r="4869" spans="20:20" x14ac:dyDescent="0.2">
      <c r="T4869" s="108" t="str">
        <f t="shared" si="76"/>
        <v>Krankheit</v>
      </c>
    </row>
    <row r="4870" spans="20:20" x14ac:dyDescent="0.2">
      <c r="T4870" s="108" t="str">
        <f t="shared" si="76"/>
        <v>Krankheit</v>
      </c>
    </row>
    <row r="4871" spans="20:20" x14ac:dyDescent="0.2">
      <c r="T4871" s="108" t="str">
        <f t="shared" si="76"/>
        <v>Krankheit</v>
      </c>
    </row>
    <row r="4872" spans="20:20" x14ac:dyDescent="0.2">
      <c r="T4872" s="108" t="str">
        <f t="shared" si="76"/>
        <v>Krankheit</v>
      </c>
    </row>
    <row r="4873" spans="20:20" x14ac:dyDescent="0.2">
      <c r="T4873" s="108" t="str">
        <f t="shared" si="76"/>
        <v>Krankheit</v>
      </c>
    </row>
    <row r="4874" spans="20:20" x14ac:dyDescent="0.2">
      <c r="T4874" s="108" t="str">
        <f t="shared" si="76"/>
        <v>Krankheit</v>
      </c>
    </row>
    <row r="4875" spans="20:20" x14ac:dyDescent="0.2">
      <c r="T4875" s="108" t="str">
        <f t="shared" si="76"/>
        <v>Krankheit</v>
      </c>
    </row>
    <row r="4876" spans="20:20" x14ac:dyDescent="0.2">
      <c r="T4876" s="108" t="str">
        <f t="shared" si="76"/>
        <v>Krankheit</v>
      </c>
    </row>
    <row r="4877" spans="20:20" x14ac:dyDescent="0.2">
      <c r="T4877" s="108" t="str">
        <f t="shared" si="76"/>
        <v>Krankheit</v>
      </c>
    </row>
    <row r="4878" spans="20:20" x14ac:dyDescent="0.2">
      <c r="T4878" s="108" t="str">
        <f t="shared" si="76"/>
        <v>Krankheit</v>
      </c>
    </row>
    <row r="4879" spans="20:20" x14ac:dyDescent="0.2">
      <c r="T4879" s="108" t="str">
        <f t="shared" si="76"/>
        <v>Krankheit</v>
      </c>
    </row>
    <row r="4880" spans="20:20" x14ac:dyDescent="0.2">
      <c r="T4880" s="108" t="str">
        <f t="shared" si="76"/>
        <v>Krankheit</v>
      </c>
    </row>
    <row r="4881" spans="20:20" x14ac:dyDescent="0.2">
      <c r="T4881" s="108" t="str">
        <f t="shared" si="76"/>
        <v>Krankheit</v>
      </c>
    </row>
    <row r="4882" spans="20:20" x14ac:dyDescent="0.2">
      <c r="T4882" s="108" t="str">
        <f t="shared" si="76"/>
        <v>Krankheit</v>
      </c>
    </row>
    <row r="4883" spans="20:20" x14ac:dyDescent="0.2">
      <c r="T4883" s="108" t="str">
        <f t="shared" si="76"/>
        <v>Krankheit</v>
      </c>
    </row>
    <row r="4884" spans="20:20" x14ac:dyDescent="0.2">
      <c r="T4884" s="108" t="str">
        <f t="shared" si="76"/>
        <v>Krankheit</v>
      </c>
    </row>
    <row r="4885" spans="20:20" x14ac:dyDescent="0.2">
      <c r="T4885" s="108" t="str">
        <f t="shared" si="76"/>
        <v>Krankheit</v>
      </c>
    </row>
    <row r="4886" spans="20:20" x14ac:dyDescent="0.2">
      <c r="T4886" s="108" t="str">
        <f t="shared" si="76"/>
        <v>Krankheit</v>
      </c>
    </row>
    <row r="4887" spans="20:20" x14ac:dyDescent="0.2">
      <c r="T4887" s="108" t="str">
        <f t="shared" si="76"/>
        <v>Krankheit</v>
      </c>
    </row>
    <row r="4888" spans="20:20" x14ac:dyDescent="0.2">
      <c r="T4888" s="108" t="str">
        <f t="shared" si="76"/>
        <v>Krankheit</v>
      </c>
    </row>
    <row r="4889" spans="20:20" x14ac:dyDescent="0.2">
      <c r="T4889" s="108" t="str">
        <f t="shared" si="76"/>
        <v>Krankheit</v>
      </c>
    </row>
    <row r="4890" spans="20:20" x14ac:dyDescent="0.2">
      <c r="T4890" s="108" t="str">
        <f t="shared" si="76"/>
        <v>Krankheit</v>
      </c>
    </row>
    <row r="4891" spans="20:20" x14ac:dyDescent="0.2">
      <c r="T4891" s="108" t="str">
        <f t="shared" si="76"/>
        <v>Krankheit</v>
      </c>
    </row>
    <row r="4892" spans="20:20" x14ac:dyDescent="0.2">
      <c r="T4892" s="108" t="str">
        <f t="shared" si="76"/>
        <v>Krankheit</v>
      </c>
    </row>
    <row r="4893" spans="20:20" x14ac:dyDescent="0.2">
      <c r="T4893" s="108" t="str">
        <f t="shared" si="76"/>
        <v>Krankheit</v>
      </c>
    </row>
    <row r="4894" spans="20:20" x14ac:dyDescent="0.2">
      <c r="T4894" s="108" t="str">
        <f t="shared" si="76"/>
        <v>Krankheit</v>
      </c>
    </row>
    <row r="4895" spans="20:20" x14ac:dyDescent="0.2">
      <c r="T4895" s="108" t="str">
        <f t="shared" si="76"/>
        <v>Krankheit</v>
      </c>
    </row>
    <row r="4896" spans="20:20" x14ac:dyDescent="0.2">
      <c r="T4896" s="108" t="str">
        <f t="shared" si="76"/>
        <v>Krankheit</v>
      </c>
    </row>
    <row r="4897" spans="20:20" x14ac:dyDescent="0.2">
      <c r="T4897" s="108" t="str">
        <f t="shared" si="76"/>
        <v>Krankheit</v>
      </c>
    </row>
    <row r="4898" spans="20:20" x14ac:dyDescent="0.2">
      <c r="T4898" s="108" t="str">
        <f t="shared" si="76"/>
        <v>Krankheit</v>
      </c>
    </row>
    <row r="4899" spans="20:20" x14ac:dyDescent="0.2">
      <c r="T4899" s="108" t="str">
        <f t="shared" si="76"/>
        <v>Krankheit</v>
      </c>
    </row>
    <row r="4900" spans="20:20" x14ac:dyDescent="0.2">
      <c r="T4900" s="108" t="str">
        <f t="shared" si="76"/>
        <v>Krankheit</v>
      </c>
    </row>
    <row r="4901" spans="20:20" x14ac:dyDescent="0.2">
      <c r="T4901" s="108" t="str">
        <f t="shared" si="76"/>
        <v>Krankheit</v>
      </c>
    </row>
    <row r="4902" spans="20:20" x14ac:dyDescent="0.2">
      <c r="T4902" s="108" t="str">
        <f t="shared" si="76"/>
        <v>Krankheit</v>
      </c>
    </row>
    <row r="4903" spans="20:20" x14ac:dyDescent="0.2">
      <c r="T4903" s="108" t="str">
        <f t="shared" si="76"/>
        <v>Krankheit</v>
      </c>
    </row>
    <row r="4904" spans="20:20" x14ac:dyDescent="0.2">
      <c r="T4904" s="108" t="str">
        <f t="shared" si="76"/>
        <v>Krankheit</v>
      </c>
    </row>
    <row r="4905" spans="20:20" x14ac:dyDescent="0.2">
      <c r="T4905" s="108" t="str">
        <f t="shared" si="76"/>
        <v>Krankheit</v>
      </c>
    </row>
    <row r="4906" spans="20:20" x14ac:dyDescent="0.2">
      <c r="T4906" s="108" t="str">
        <f t="shared" si="76"/>
        <v>Krankheit</v>
      </c>
    </row>
    <row r="4907" spans="20:20" x14ac:dyDescent="0.2">
      <c r="T4907" s="108" t="str">
        <f t="shared" si="76"/>
        <v>Krankheit</v>
      </c>
    </row>
    <row r="4908" spans="20:20" x14ac:dyDescent="0.2">
      <c r="T4908" s="108" t="str">
        <f t="shared" si="76"/>
        <v>Krankheit</v>
      </c>
    </row>
    <row r="4909" spans="20:20" x14ac:dyDescent="0.2">
      <c r="T4909" s="108" t="str">
        <f t="shared" si="76"/>
        <v>Krankheit</v>
      </c>
    </row>
    <row r="4910" spans="20:20" x14ac:dyDescent="0.2">
      <c r="T4910" s="108" t="str">
        <f t="shared" si="76"/>
        <v>Krankheit</v>
      </c>
    </row>
    <row r="4911" spans="20:20" x14ac:dyDescent="0.2">
      <c r="T4911" s="108" t="str">
        <f t="shared" si="76"/>
        <v>Krankheit</v>
      </c>
    </row>
    <row r="4912" spans="20:20" x14ac:dyDescent="0.2">
      <c r="T4912" s="108" t="str">
        <f t="shared" si="76"/>
        <v>Krankheit</v>
      </c>
    </row>
    <row r="4913" spans="20:20" x14ac:dyDescent="0.2">
      <c r="T4913" s="108" t="str">
        <f t="shared" si="76"/>
        <v>Krankheit</v>
      </c>
    </row>
    <row r="4914" spans="20:20" x14ac:dyDescent="0.2">
      <c r="T4914" s="108" t="str">
        <f t="shared" si="76"/>
        <v>Krankheit</v>
      </c>
    </row>
    <row r="4915" spans="20:20" x14ac:dyDescent="0.2">
      <c r="T4915" s="108" t="str">
        <f t="shared" si="76"/>
        <v>Krankheit</v>
      </c>
    </row>
    <row r="4916" spans="20:20" x14ac:dyDescent="0.2">
      <c r="T4916" s="108" t="str">
        <f t="shared" si="76"/>
        <v>Krankheit</v>
      </c>
    </row>
    <row r="4917" spans="20:20" x14ac:dyDescent="0.2">
      <c r="T4917" s="108" t="str">
        <f t="shared" si="76"/>
        <v>Krankheit</v>
      </c>
    </row>
    <row r="4918" spans="20:20" x14ac:dyDescent="0.2">
      <c r="T4918" s="108" t="str">
        <f t="shared" si="76"/>
        <v>Krankheit</v>
      </c>
    </row>
    <row r="4919" spans="20:20" x14ac:dyDescent="0.2">
      <c r="T4919" s="108" t="str">
        <f t="shared" si="76"/>
        <v>Krankheit</v>
      </c>
    </row>
    <row r="4920" spans="20:20" x14ac:dyDescent="0.2">
      <c r="T4920" s="108" t="str">
        <f t="shared" si="76"/>
        <v>Krankheit</v>
      </c>
    </row>
    <row r="4921" spans="20:20" x14ac:dyDescent="0.2">
      <c r="T4921" s="108" t="str">
        <f t="shared" si="76"/>
        <v>Krankheit</v>
      </c>
    </row>
    <row r="4922" spans="20:20" x14ac:dyDescent="0.2">
      <c r="T4922" s="108" t="str">
        <f t="shared" si="76"/>
        <v>Krankheit</v>
      </c>
    </row>
    <row r="4923" spans="20:20" x14ac:dyDescent="0.2">
      <c r="T4923" s="108" t="str">
        <f t="shared" si="76"/>
        <v>Krankheit</v>
      </c>
    </row>
    <row r="4924" spans="20:20" x14ac:dyDescent="0.2">
      <c r="T4924" s="108" t="str">
        <f t="shared" si="76"/>
        <v>Krankheit</v>
      </c>
    </row>
    <row r="4925" spans="20:20" x14ac:dyDescent="0.2">
      <c r="T4925" s="108" t="str">
        <f t="shared" si="76"/>
        <v>Krankheit</v>
      </c>
    </row>
    <row r="4926" spans="20:20" x14ac:dyDescent="0.2">
      <c r="T4926" s="108" t="str">
        <f t="shared" si="76"/>
        <v>Krankheit</v>
      </c>
    </row>
    <row r="4927" spans="20:20" x14ac:dyDescent="0.2">
      <c r="T4927" s="108" t="str">
        <f t="shared" si="76"/>
        <v>Krankheit</v>
      </c>
    </row>
    <row r="4928" spans="20:20" x14ac:dyDescent="0.2">
      <c r="T4928" s="108" t="str">
        <f t="shared" si="76"/>
        <v>Krankheit</v>
      </c>
    </row>
    <row r="4929" spans="20:20" x14ac:dyDescent="0.2">
      <c r="T4929" s="108" t="str">
        <f t="shared" si="76"/>
        <v>Krankheit</v>
      </c>
    </row>
    <row r="4930" spans="20:20" x14ac:dyDescent="0.2">
      <c r="T4930" s="108" t="str">
        <f t="shared" si="76"/>
        <v>Krankheit</v>
      </c>
    </row>
    <row r="4931" spans="20:20" x14ac:dyDescent="0.2">
      <c r="T4931" s="108" t="str">
        <f t="shared" ref="T4931:T4994" si="77">IF(OR(O4931="KLV A IV",O4931="KLV B IV",O4931="KLV C IV"),"IV",IF(OR(O4931="KLV A UV",O4931="KLV B UV",O4931="KLV C UV"),"Unfall","Krankheit"))</f>
        <v>Krankheit</v>
      </c>
    </row>
    <row r="4932" spans="20:20" x14ac:dyDescent="0.2">
      <c r="T4932" s="108" t="str">
        <f t="shared" si="77"/>
        <v>Krankheit</v>
      </c>
    </row>
    <row r="4933" spans="20:20" x14ac:dyDescent="0.2">
      <c r="T4933" s="108" t="str">
        <f t="shared" si="77"/>
        <v>Krankheit</v>
      </c>
    </row>
    <row r="4934" spans="20:20" x14ac:dyDescent="0.2">
      <c r="T4934" s="108" t="str">
        <f t="shared" si="77"/>
        <v>Krankheit</v>
      </c>
    </row>
    <row r="4935" spans="20:20" x14ac:dyDescent="0.2">
      <c r="T4935" s="108" t="str">
        <f t="shared" si="77"/>
        <v>Krankheit</v>
      </c>
    </row>
    <row r="4936" spans="20:20" x14ac:dyDescent="0.2">
      <c r="T4936" s="108" t="str">
        <f t="shared" si="77"/>
        <v>Krankheit</v>
      </c>
    </row>
    <row r="4937" spans="20:20" x14ac:dyDescent="0.2">
      <c r="T4937" s="108" t="str">
        <f t="shared" si="77"/>
        <v>Krankheit</v>
      </c>
    </row>
    <row r="4938" spans="20:20" x14ac:dyDescent="0.2">
      <c r="T4938" s="108" t="str">
        <f t="shared" si="77"/>
        <v>Krankheit</v>
      </c>
    </row>
    <row r="4939" spans="20:20" x14ac:dyDescent="0.2">
      <c r="T4939" s="108" t="str">
        <f t="shared" si="77"/>
        <v>Krankheit</v>
      </c>
    </row>
    <row r="4940" spans="20:20" x14ac:dyDescent="0.2">
      <c r="T4940" s="108" t="str">
        <f t="shared" si="77"/>
        <v>Krankheit</v>
      </c>
    </row>
    <row r="4941" spans="20:20" x14ac:dyDescent="0.2">
      <c r="T4941" s="108" t="str">
        <f t="shared" si="77"/>
        <v>Krankheit</v>
      </c>
    </row>
    <row r="4942" spans="20:20" x14ac:dyDescent="0.2">
      <c r="T4942" s="108" t="str">
        <f t="shared" si="77"/>
        <v>Krankheit</v>
      </c>
    </row>
    <row r="4943" spans="20:20" x14ac:dyDescent="0.2">
      <c r="T4943" s="108" t="str">
        <f t="shared" si="77"/>
        <v>Krankheit</v>
      </c>
    </row>
    <row r="4944" spans="20:20" x14ac:dyDescent="0.2">
      <c r="T4944" s="108" t="str">
        <f t="shared" si="77"/>
        <v>Krankheit</v>
      </c>
    </row>
    <row r="4945" spans="20:20" x14ac:dyDescent="0.2">
      <c r="T4945" s="108" t="str">
        <f t="shared" si="77"/>
        <v>Krankheit</v>
      </c>
    </row>
    <row r="4946" spans="20:20" x14ac:dyDescent="0.2">
      <c r="T4946" s="108" t="str">
        <f t="shared" si="77"/>
        <v>Krankheit</v>
      </c>
    </row>
    <row r="4947" spans="20:20" x14ac:dyDescent="0.2">
      <c r="T4947" s="108" t="str">
        <f t="shared" si="77"/>
        <v>Krankheit</v>
      </c>
    </row>
    <row r="4948" spans="20:20" x14ac:dyDescent="0.2">
      <c r="T4948" s="108" t="str">
        <f t="shared" si="77"/>
        <v>Krankheit</v>
      </c>
    </row>
    <row r="4949" spans="20:20" x14ac:dyDescent="0.2">
      <c r="T4949" s="108" t="str">
        <f t="shared" si="77"/>
        <v>Krankheit</v>
      </c>
    </row>
    <row r="4950" spans="20:20" x14ac:dyDescent="0.2">
      <c r="T4950" s="108" t="str">
        <f t="shared" si="77"/>
        <v>Krankheit</v>
      </c>
    </row>
    <row r="4951" spans="20:20" x14ac:dyDescent="0.2">
      <c r="T4951" s="108" t="str">
        <f t="shared" si="77"/>
        <v>Krankheit</v>
      </c>
    </row>
    <row r="4952" spans="20:20" x14ac:dyDescent="0.2">
      <c r="T4952" s="108" t="str">
        <f t="shared" si="77"/>
        <v>Krankheit</v>
      </c>
    </row>
    <row r="4953" spans="20:20" x14ac:dyDescent="0.2">
      <c r="T4953" s="108" t="str">
        <f t="shared" si="77"/>
        <v>Krankheit</v>
      </c>
    </row>
    <row r="4954" spans="20:20" x14ac:dyDescent="0.2">
      <c r="T4954" s="108" t="str">
        <f t="shared" si="77"/>
        <v>Krankheit</v>
      </c>
    </row>
    <row r="4955" spans="20:20" x14ac:dyDescent="0.2">
      <c r="T4955" s="108" t="str">
        <f t="shared" si="77"/>
        <v>Krankheit</v>
      </c>
    </row>
    <row r="4956" spans="20:20" x14ac:dyDescent="0.2">
      <c r="T4956" s="108" t="str">
        <f t="shared" si="77"/>
        <v>Krankheit</v>
      </c>
    </row>
    <row r="4957" spans="20:20" x14ac:dyDescent="0.2">
      <c r="T4957" s="108" t="str">
        <f t="shared" si="77"/>
        <v>Krankheit</v>
      </c>
    </row>
    <row r="4958" spans="20:20" x14ac:dyDescent="0.2">
      <c r="T4958" s="108" t="str">
        <f t="shared" si="77"/>
        <v>Krankheit</v>
      </c>
    </row>
    <row r="4959" spans="20:20" x14ac:dyDescent="0.2">
      <c r="T4959" s="108" t="str">
        <f t="shared" si="77"/>
        <v>Krankheit</v>
      </c>
    </row>
    <row r="4960" spans="20:20" x14ac:dyDescent="0.2">
      <c r="T4960" s="108" t="str">
        <f t="shared" si="77"/>
        <v>Krankheit</v>
      </c>
    </row>
    <row r="4961" spans="20:20" x14ac:dyDescent="0.2">
      <c r="T4961" s="108" t="str">
        <f t="shared" si="77"/>
        <v>Krankheit</v>
      </c>
    </row>
    <row r="4962" spans="20:20" x14ac:dyDescent="0.2">
      <c r="T4962" s="108" t="str">
        <f t="shared" si="77"/>
        <v>Krankheit</v>
      </c>
    </row>
    <row r="4963" spans="20:20" x14ac:dyDescent="0.2">
      <c r="T4963" s="108" t="str">
        <f t="shared" si="77"/>
        <v>Krankheit</v>
      </c>
    </row>
    <row r="4964" spans="20:20" x14ac:dyDescent="0.2">
      <c r="T4964" s="108" t="str">
        <f t="shared" si="77"/>
        <v>Krankheit</v>
      </c>
    </row>
    <row r="4965" spans="20:20" x14ac:dyDescent="0.2">
      <c r="T4965" s="108" t="str">
        <f t="shared" si="77"/>
        <v>Krankheit</v>
      </c>
    </row>
    <row r="4966" spans="20:20" x14ac:dyDescent="0.2">
      <c r="T4966" s="108" t="str">
        <f t="shared" si="77"/>
        <v>Krankheit</v>
      </c>
    </row>
    <row r="4967" spans="20:20" x14ac:dyDescent="0.2">
      <c r="T4967" s="108" t="str">
        <f t="shared" si="77"/>
        <v>Krankheit</v>
      </c>
    </row>
    <row r="4968" spans="20:20" x14ac:dyDescent="0.2">
      <c r="T4968" s="108" t="str">
        <f t="shared" si="77"/>
        <v>Krankheit</v>
      </c>
    </row>
    <row r="4969" spans="20:20" x14ac:dyDescent="0.2">
      <c r="T4969" s="108" t="str">
        <f t="shared" si="77"/>
        <v>Krankheit</v>
      </c>
    </row>
    <row r="4970" spans="20:20" x14ac:dyDescent="0.2">
      <c r="T4970" s="108" t="str">
        <f t="shared" si="77"/>
        <v>Krankheit</v>
      </c>
    </row>
    <row r="4971" spans="20:20" x14ac:dyDescent="0.2">
      <c r="T4971" s="108" t="str">
        <f t="shared" si="77"/>
        <v>Krankheit</v>
      </c>
    </row>
    <row r="4972" spans="20:20" x14ac:dyDescent="0.2">
      <c r="T4972" s="108" t="str">
        <f t="shared" si="77"/>
        <v>Krankheit</v>
      </c>
    </row>
    <row r="4973" spans="20:20" x14ac:dyDescent="0.2">
      <c r="T4973" s="108" t="str">
        <f t="shared" si="77"/>
        <v>Krankheit</v>
      </c>
    </row>
    <row r="4974" spans="20:20" x14ac:dyDescent="0.2">
      <c r="T4974" s="108" t="str">
        <f t="shared" si="77"/>
        <v>Krankheit</v>
      </c>
    </row>
    <row r="4975" spans="20:20" x14ac:dyDescent="0.2">
      <c r="T4975" s="108" t="str">
        <f t="shared" si="77"/>
        <v>Krankheit</v>
      </c>
    </row>
    <row r="4976" spans="20:20" x14ac:dyDescent="0.2">
      <c r="T4976" s="108" t="str">
        <f t="shared" si="77"/>
        <v>Krankheit</v>
      </c>
    </row>
    <row r="4977" spans="20:20" x14ac:dyDescent="0.2">
      <c r="T4977" s="108" t="str">
        <f t="shared" si="77"/>
        <v>Krankheit</v>
      </c>
    </row>
    <row r="4978" spans="20:20" x14ac:dyDescent="0.2">
      <c r="T4978" s="108" t="str">
        <f t="shared" si="77"/>
        <v>Krankheit</v>
      </c>
    </row>
    <row r="4979" spans="20:20" x14ac:dyDescent="0.2">
      <c r="T4979" s="108" t="str">
        <f t="shared" si="77"/>
        <v>Krankheit</v>
      </c>
    </row>
    <row r="4980" spans="20:20" x14ac:dyDescent="0.2">
      <c r="T4980" s="108" t="str">
        <f t="shared" si="77"/>
        <v>Krankheit</v>
      </c>
    </row>
    <row r="4981" spans="20:20" x14ac:dyDescent="0.2">
      <c r="T4981" s="108" t="str">
        <f t="shared" si="77"/>
        <v>Krankheit</v>
      </c>
    </row>
    <row r="4982" spans="20:20" x14ac:dyDescent="0.2">
      <c r="T4982" s="108" t="str">
        <f t="shared" si="77"/>
        <v>Krankheit</v>
      </c>
    </row>
    <row r="4983" spans="20:20" x14ac:dyDescent="0.2">
      <c r="T4983" s="108" t="str">
        <f t="shared" si="77"/>
        <v>Krankheit</v>
      </c>
    </row>
    <row r="4984" spans="20:20" x14ac:dyDescent="0.2">
      <c r="T4984" s="108" t="str">
        <f t="shared" si="77"/>
        <v>Krankheit</v>
      </c>
    </row>
    <row r="4985" spans="20:20" x14ac:dyDescent="0.2">
      <c r="T4985" s="108" t="str">
        <f t="shared" si="77"/>
        <v>Krankheit</v>
      </c>
    </row>
    <row r="4986" spans="20:20" x14ac:dyDescent="0.2">
      <c r="T4986" s="108" t="str">
        <f t="shared" si="77"/>
        <v>Krankheit</v>
      </c>
    </row>
    <row r="4987" spans="20:20" x14ac:dyDescent="0.2">
      <c r="T4987" s="108" t="str">
        <f t="shared" si="77"/>
        <v>Krankheit</v>
      </c>
    </row>
    <row r="4988" spans="20:20" x14ac:dyDescent="0.2">
      <c r="T4988" s="108" t="str">
        <f t="shared" si="77"/>
        <v>Krankheit</v>
      </c>
    </row>
    <row r="4989" spans="20:20" x14ac:dyDescent="0.2">
      <c r="T4989" s="108" t="str">
        <f t="shared" si="77"/>
        <v>Krankheit</v>
      </c>
    </row>
    <row r="4990" spans="20:20" x14ac:dyDescent="0.2">
      <c r="T4990" s="108" t="str">
        <f t="shared" si="77"/>
        <v>Krankheit</v>
      </c>
    </row>
    <row r="4991" spans="20:20" x14ac:dyDescent="0.2">
      <c r="T4991" s="108" t="str">
        <f t="shared" si="77"/>
        <v>Krankheit</v>
      </c>
    </row>
    <row r="4992" spans="20:20" x14ac:dyDescent="0.2">
      <c r="T4992" s="108" t="str">
        <f t="shared" si="77"/>
        <v>Krankheit</v>
      </c>
    </row>
    <row r="4993" spans="20:20" x14ac:dyDescent="0.2">
      <c r="T4993" s="108" t="str">
        <f t="shared" si="77"/>
        <v>Krankheit</v>
      </c>
    </row>
    <row r="4994" spans="20:20" x14ac:dyDescent="0.2">
      <c r="T4994" s="108" t="str">
        <f t="shared" si="77"/>
        <v>Krankheit</v>
      </c>
    </row>
    <row r="4995" spans="20:20" x14ac:dyDescent="0.2">
      <c r="T4995" s="108" t="str">
        <f t="shared" ref="T4995:T5058" si="78">IF(OR(O4995="KLV A IV",O4995="KLV B IV",O4995="KLV C IV"),"IV",IF(OR(O4995="KLV A UV",O4995="KLV B UV",O4995="KLV C UV"),"Unfall","Krankheit"))</f>
        <v>Krankheit</v>
      </c>
    </row>
    <row r="4996" spans="20:20" x14ac:dyDescent="0.2">
      <c r="T4996" s="108" t="str">
        <f t="shared" si="78"/>
        <v>Krankheit</v>
      </c>
    </row>
    <row r="4997" spans="20:20" x14ac:dyDescent="0.2">
      <c r="T4997" s="108" t="str">
        <f t="shared" si="78"/>
        <v>Krankheit</v>
      </c>
    </row>
    <row r="4998" spans="20:20" x14ac:dyDescent="0.2">
      <c r="T4998" s="108" t="str">
        <f t="shared" si="78"/>
        <v>Krankheit</v>
      </c>
    </row>
    <row r="4999" spans="20:20" x14ac:dyDescent="0.2">
      <c r="T4999" s="108" t="str">
        <f t="shared" si="78"/>
        <v>Krankheit</v>
      </c>
    </row>
    <row r="5000" spans="20:20" x14ac:dyDescent="0.2">
      <c r="T5000" s="108" t="str">
        <f t="shared" si="78"/>
        <v>Krankheit</v>
      </c>
    </row>
    <row r="5001" spans="20:20" x14ac:dyDescent="0.2">
      <c r="T5001" s="108" t="str">
        <f t="shared" si="78"/>
        <v>Krankheit</v>
      </c>
    </row>
    <row r="5002" spans="20:20" x14ac:dyDescent="0.2">
      <c r="T5002" s="108" t="str">
        <f t="shared" si="78"/>
        <v>Krankheit</v>
      </c>
    </row>
    <row r="5003" spans="20:20" x14ac:dyDescent="0.2">
      <c r="T5003" s="108" t="str">
        <f t="shared" si="78"/>
        <v>Krankheit</v>
      </c>
    </row>
    <row r="5004" spans="20:20" x14ac:dyDescent="0.2">
      <c r="T5004" s="108" t="str">
        <f t="shared" si="78"/>
        <v>Krankheit</v>
      </c>
    </row>
    <row r="5005" spans="20:20" x14ac:dyDescent="0.2">
      <c r="T5005" s="108" t="str">
        <f t="shared" si="78"/>
        <v>Krankheit</v>
      </c>
    </row>
    <row r="5006" spans="20:20" x14ac:dyDescent="0.2">
      <c r="T5006" s="108" t="str">
        <f t="shared" si="78"/>
        <v>Krankheit</v>
      </c>
    </row>
    <row r="5007" spans="20:20" x14ac:dyDescent="0.2">
      <c r="T5007" s="108" t="str">
        <f t="shared" si="78"/>
        <v>Krankheit</v>
      </c>
    </row>
    <row r="5008" spans="20:20" x14ac:dyDescent="0.2">
      <c r="T5008" s="108" t="str">
        <f t="shared" si="78"/>
        <v>Krankheit</v>
      </c>
    </row>
    <row r="5009" spans="20:20" x14ac:dyDescent="0.2">
      <c r="T5009" s="108" t="str">
        <f t="shared" si="78"/>
        <v>Krankheit</v>
      </c>
    </row>
    <row r="5010" spans="20:20" x14ac:dyDescent="0.2">
      <c r="T5010" s="108" t="str">
        <f t="shared" si="78"/>
        <v>Krankheit</v>
      </c>
    </row>
    <row r="5011" spans="20:20" x14ac:dyDescent="0.2">
      <c r="T5011" s="108" t="str">
        <f t="shared" si="78"/>
        <v>Krankheit</v>
      </c>
    </row>
    <row r="5012" spans="20:20" x14ac:dyDescent="0.2">
      <c r="T5012" s="108" t="str">
        <f t="shared" si="78"/>
        <v>Krankheit</v>
      </c>
    </row>
    <row r="5013" spans="20:20" x14ac:dyDescent="0.2">
      <c r="T5013" s="108" t="str">
        <f t="shared" si="78"/>
        <v>Krankheit</v>
      </c>
    </row>
    <row r="5014" spans="20:20" x14ac:dyDescent="0.2">
      <c r="T5014" s="108" t="str">
        <f t="shared" si="78"/>
        <v>Krankheit</v>
      </c>
    </row>
    <row r="5015" spans="20:20" x14ac:dyDescent="0.2">
      <c r="T5015" s="108" t="str">
        <f t="shared" si="78"/>
        <v>Krankheit</v>
      </c>
    </row>
    <row r="5016" spans="20:20" x14ac:dyDescent="0.2">
      <c r="T5016" s="108" t="str">
        <f t="shared" si="78"/>
        <v>Krankheit</v>
      </c>
    </row>
    <row r="5017" spans="20:20" x14ac:dyDescent="0.2">
      <c r="T5017" s="108" t="str">
        <f t="shared" si="78"/>
        <v>Krankheit</v>
      </c>
    </row>
    <row r="5018" spans="20:20" x14ac:dyDescent="0.2">
      <c r="T5018" s="108" t="str">
        <f t="shared" si="78"/>
        <v>Krankheit</v>
      </c>
    </row>
    <row r="5019" spans="20:20" x14ac:dyDescent="0.2">
      <c r="T5019" s="108" t="str">
        <f t="shared" si="78"/>
        <v>Krankheit</v>
      </c>
    </row>
    <row r="5020" spans="20:20" x14ac:dyDescent="0.2">
      <c r="T5020" s="108" t="str">
        <f t="shared" si="78"/>
        <v>Krankheit</v>
      </c>
    </row>
    <row r="5021" spans="20:20" x14ac:dyDescent="0.2">
      <c r="T5021" s="108" t="str">
        <f t="shared" si="78"/>
        <v>Krankheit</v>
      </c>
    </row>
    <row r="5022" spans="20:20" x14ac:dyDescent="0.2">
      <c r="T5022" s="108" t="str">
        <f t="shared" si="78"/>
        <v>Krankheit</v>
      </c>
    </row>
    <row r="5023" spans="20:20" x14ac:dyDescent="0.2">
      <c r="T5023" s="108" t="str">
        <f t="shared" si="78"/>
        <v>Krankheit</v>
      </c>
    </row>
    <row r="5024" spans="20:20" x14ac:dyDescent="0.2">
      <c r="T5024" s="108" t="str">
        <f t="shared" si="78"/>
        <v>Krankheit</v>
      </c>
    </row>
    <row r="5025" spans="20:20" x14ac:dyDescent="0.2">
      <c r="T5025" s="108" t="str">
        <f t="shared" si="78"/>
        <v>Krankheit</v>
      </c>
    </row>
    <row r="5026" spans="20:20" x14ac:dyDescent="0.2">
      <c r="T5026" s="108" t="str">
        <f t="shared" si="78"/>
        <v>Krankheit</v>
      </c>
    </row>
    <row r="5027" spans="20:20" x14ac:dyDescent="0.2">
      <c r="T5027" s="108" t="str">
        <f t="shared" si="78"/>
        <v>Krankheit</v>
      </c>
    </row>
    <row r="5028" spans="20:20" x14ac:dyDescent="0.2">
      <c r="T5028" s="108" t="str">
        <f t="shared" si="78"/>
        <v>Krankheit</v>
      </c>
    </row>
    <row r="5029" spans="20:20" x14ac:dyDescent="0.2">
      <c r="T5029" s="108" t="str">
        <f t="shared" si="78"/>
        <v>Krankheit</v>
      </c>
    </row>
    <row r="5030" spans="20:20" x14ac:dyDescent="0.2">
      <c r="T5030" s="108" t="str">
        <f t="shared" si="78"/>
        <v>Krankheit</v>
      </c>
    </row>
    <row r="5031" spans="20:20" x14ac:dyDescent="0.2">
      <c r="T5031" s="108" t="str">
        <f t="shared" si="78"/>
        <v>Krankheit</v>
      </c>
    </row>
    <row r="5032" spans="20:20" x14ac:dyDescent="0.2">
      <c r="T5032" s="108" t="str">
        <f t="shared" si="78"/>
        <v>Krankheit</v>
      </c>
    </row>
    <row r="5033" spans="20:20" x14ac:dyDescent="0.2">
      <c r="T5033" s="108" t="str">
        <f t="shared" si="78"/>
        <v>Krankheit</v>
      </c>
    </row>
    <row r="5034" spans="20:20" x14ac:dyDescent="0.2">
      <c r="T5034" s="108" t="str">
        <f t="shared" si="78"/>
        <v>Krankheit</v>
      </c>
    </row>
    <row r="5035" spans="20:20" x14ac:dyDescent="0.2">
      <c r="T5035" s="108" t="str">
        <f t="shared" si="78"/>
        <v>Krankheit</v>
      </c>
    </row>
    <row r="5036" spans="20:20" x14ac:dyDescent="0.2">
      <c r="T5036" s="108" t="str">
        <f t="shared" si="78"/>
        <v>Krankheit</v>
      </c>
    </row>
    <row r="5037" spans="20:20" x14ac:dyDescent="0.2">
      <c r="T5037" s="108" t="str">
        <f t="shared" si="78"/>
        <v>Krankheit</v>
      </c>
    </row>
    <row r="5038" spans="20:20" x14ac:dyDescent="0.2">
      <c r="T5038" s="108" t="str">
        <f t="shared" si="78"/>
        <v>Krankheit</v>
      </c>
    </row>
    <row r="5039" spans="20:20" x14ac:dyDescent="0.2">
      <c r="T5039" s="108" t="str">
        <f t="shared" si="78"/>
        <v>Krankheit</v>
      </c>
    </row>
    <row r="5040" spans="20:20" x14ac:dyDescent="0.2">
      <c r="T5040" s="108" t="str">
        <f t="shared" si="78"/>
        <v>Krankheit</v>
      </c>
    </row>
    <row r="5041" spans="20:20" x14ac:dyDescent="0.2">
      <c r="T5041" s="108" t="str">
        <f t="shared" si="78"/>
        <v>Krankheit</v>
      </c>
    </row>
    <row r="5042" spans="20:20" x14ac:dyDescent="0.2">
      <c r="T5042" s="108" t="str">
        <f t="shared" si="78"/>
        <v>Krankheit</v>
      </c>
    </row>
    <row r="5043" spans="20:20" x14ac:dyDescent="0.2">
      <c r="T5043" s="108" t="str">
        <f t="shared" si="78"/>
        <v>Krankheit</v>
      </c>
    </row>
    <row r="5044" spans="20:20" x14ac:dyDescent="0.2">
      <c r="T5044" s="108" t="str">
        <f t="shared" si="78"/>
        <v>Krankheit</v>
      </c>
    </row>
    <row r="5045" spans="20:20" x14ac:dyDescent="0.2">
      <c r="T5045" s="108" t="str">
        <f t="shared" si="78"/>
        <v>Krankheit</v>
      </c>
    </row>
    <row r="5046" spans="20:20" x14ac:dyDescent="0.2">
      <c r="T5046" s="108" t="str">
        <f t="shared" si="78"/>
        <v>Krankheit</v>
      </c>
    </row>
    <row r="5047" spans="20:20" x14ac:dyDescent="0.2">
      <c r="T5047" s="108" t="str">
        <f t="shared" si="78"/>
        <v>Krankheit</v>
      </c>
    </row>
    <row r="5048" spans="20:20" x14ac:dyDescent="0.2">
      <c r="T5048" s="108" t="str">
        <f t="shared" si="78"/>
        <v>Krankheit</v>
      </c>
    </row>
    <row r="5049" spans="20:20" x14ac:dyDescent="0.2">
      <c r="T5049" s="108" t="str">
        <f t="shared" si="78"/>
        <v>Krankheit</v>
      </c>
    </row>
    <row r="5050" spans="20:20" x14ac:dyDescent="0.2">
      <c r="T5050" s="108" t="str">
        <f t="shared" si="78"/>
        <v>Krankheit</v>
      </c>
    </row>
    <row r="5051" spans="20:20" x14ac:dyDescent="0.2">
      <c r="T5051" s="108" t="str">
        <f t="shared" si="78"/>
        <v>Krankheit</v>
      </c>
    </row>
    <row r="5052" spans="20:20" x14ac:dyDescent="0.2">
      <c r="T5052" s="108" t="str">
        <f t="shared" si="78"/>
        <v>Krankheit</v>
      </c>
    </row>
    <row r="5053" spans="20:20" x14ac:dyDescent="0.2">
      <c r="T5053" s="108" t="str">
        <f t="shared" si="78"/>
        <v>Krankheit</v>
      </c>
    </row>
    <row r="5054" spans="20:20" x14ac:dyDescent="0.2">
      <c r="T5054" s="108" t="str">
        <f t="shared" si="78"/>
        <v>Krankheit</v>
      </c>
    </row>
    <row r="5055" spans="20:20" x14ac:dyDescent="0.2">
      <c r="T5055" s="108" t="str">
        <f t="shared" si="78"/>
        <v>Krankheit</v>
      </c>
    </row>
    <row r="5056" spans="20:20" x14ac:dyDescent="0.2">
      <c r="T5056" s="108" t="str">
        <f t="shared" si="78"/>
        <v>Krankheit</v>
      </c>
    </row>
    <row r="5057" spans="20:20" x14ac:dyDescent="0.2">
      <c r="T5057" s="108" t="str">
        <f t="shared" si="78"/>
        <v>Krankheit</v>
      </c>
    </row>
    <row r="5058" spans="20:20" x14ac:dyDescent="0.2">
      <c r="T5058" s="108" t="str">
        <f t="shared" si="78"/>
        <v>Krankheit</v>
      </c>
    </row>
    <row r="5059" spans="20:20" x14ac:dyDescent="0.2">
      <c r="T5059" s="108" t="str">
        <f t="shared" ref="T5059:T5122" si="79">IF(OR(O5059="KLV A IV",O5059="KLV B IV",O5059="KLV C IV"),"IV",IF(OR(O5059="KLV A UV",O5059="KLV B UV",O5059="KLV C UV"),"Unfall","Krankheit"))</f>
        <v>Krankheit</v>
      </c>
    </row>
    <row r="5060" spans="20:20" x14ac:dyDescent="0.2">
      <c r="T5060" s="108" t="str">
        <f t="shared" si="79"/>
        <v>Krankheit</v>
      </c>
    </row>
    <row r="5061" spans="20:20" x14ac:dyDescent="0.2">
      <c r="T5061" s="108" t="str">
        <f t="shared" si="79"/>
        <v>Krankheit</v>
      </c>
    </row>
    <row r="5062" spans="20:20" x14ac:dyDescent="0.2">
      <c r="T5062" s="108" t="str">
        <f t="shared" si="79"/>
        <v>Krankheit</v>
      </c>
    </row>
    <row r="5063" spans="20:20" x14ac:dyDescent="0.2">
      <c r="T5063" s="108" t="str">
        <f t="shared" si="79"/>
        <v>Krankheit</v>
      </c>
    </row>
    <row r="5064" spans="20:20" x14ac:dyDescent="0.2">
      <c r="T5064" s="108" t="str">
        <f t="shared" si="79"/>
        <v>Krankheit</v>
      </c>
    </row>
    <row r="5065" spans="20:20" x14ac:dyDescent="0.2">
      <c r="T5065" s="108" t="str">
        <f t="shared" si="79"/>
        <v>Krankheit</v>
      </c>
    </row>
    <row r="5066" spans="20:20" x14ac:dyDescent="0.2">
      <c r="T5066" s="108" t="str">
        <f t="shared" si="79"/>
        <v>Krankheit</v>
      </c>
    </row>
    <row r="5067" spans="20:20" x14ac:dyDescent="0.2">
      <c r="T5067" s="108" t="str">
        <f t="shared" si="79"/>
        <v>Krankheit</v>
      </c>
    </row>
    <row r="5068" spans="20:20" x14ac:dyDescent="0.2">
      <c r="T5068" s="108" t="str">
        <f t="shared" si="79"/>
        <v>Krankheit</v>
      </c>
    </row>
    <row r="5069" spans="20:20" x14ac:dyDescent="0.2">
      <c r="T5069" s="108" t="str">
        <f t="shared" si="79"/>
        <v>Krankheit</v>
      </c>
    </row>
    <row r="5070" spans="20:20" x14ac:dyDescent="0.2">
      <c r="T5070" s="108" t="str">
        <f t="shared" si="79"/>
        <v>Krankheit</v>
      </c>
    </row>
    <row r="5071" spans="20:20" x14ac:dyDescent="0.2">
      <c r="T5071" s="108" t="str">
        <f t="shared" si="79"/>
        <v>Krankheit</v>
      </c>
    </row>
    <row r="5072" spans="20:20" x14ac:dyDescent="0.2">
      <c r="T5072" s="108" t="str">
        <f t="shared" si="79"/>
        <v>Krankheit</v>
      </c>
    </row>
    <row r="5073" spans="20:20" x14ac:dyDescent="0.2">
      <c r="T5073" s="108" t="str">
        <f t="shared" si="79"/>
        <v>Krankheit</v>
      </c>
    </row>
    <row r="5074" spans="20:20" x14ac:dyDescent="0.2">
      <c r="T5074" s="108" t="str">
        <f t="shared" si="79"/>
        <v>Krankheit</v>
      </c>
    </row>
    <row r="5075" spans="20:20" x14ac:dyDescent="0.2">
      <c r="T5075" s="108" t="str">
        <f t="shared" si="79"/>
        <v>Krankheit</v>
      </c>
    </row>
    <row r="5076" spans="20:20" x14ac:dyDescent="0.2">
      <c r="T5076" s="108" t="str">
        <f t="shared" si="79"/>
        <v>Krankheit</v>
      </c>
    </row>
    <row r="5077" spans="20:20" x14ac:dyDescent="0.2">
      <c r="T5077" s="108" t="str">
        <f t="shared" si="79"/>
        <v>Krankheit</v>
      </c>
    </row>
    <row r="5078" spans="20:20" x14ac:dyDescent="0.2">
      <c r="T5078" s="108" t="str">
        <f t="shared" si="79"/>
        <v>Krankheit</v>
      </c>
    </row>
    <row r="5079" spans="20:20" x14ac:dyDescent="0.2">
      <c r="T5079" s="108" t="str">
        <f t="shared" si="79"/>
        <v>Krankheit</v>
      </c>
    </row>
    <row r="5080" spans="20:20" x14ac:dyDescent="0.2">
      <c r="T5080" s="108" t="str">
        <f t="shared" si="79"/>
        <v>Krankheit</v>
      </c>
    </row>
    <row r="5081" spans="20:20" x14ac:dyDescent="0.2">
      <c r="T5081" s="108" t="str">
        <f t="shared" si="79"/>
        <v>Krankheit</v>
      </c>
    </row>
    <row r="5082" spans="20:20" x14ac:dyDescent="0.2">
      <c r="T5082" s="108" t="str">
        <f t="shared" si="79"/>
        <v>Krankheit</v>
      </c>
    </row>
    <row r="5083" spans="20:20" x14ac:dyDescent="0.2">
      <c r="T5083" s="108" t="str">
        <f t="shared" si="79"/>
        <v>Krankheit</v>
      </c>
    </row>
    <row r="5084" spans="20:20" x14ac:dyDescent="0.2">
      <c r="T5084" s="108" t="str">
        <f t="shared" si="79"/>
        <v>Krankheit</v>
      </c>
    </row>
    <row r="5085" spans="20:20" x14ac:dyDescent="0.2">
      <c r="T5085" s="108" t="str">
        <f t="shared" si="79"/>
        <v>Krankheit</v>
      </c>
    </row>
    <row r="5086" spans="20:20" x14ac:dyDescent="0.2">
      <c r="T5086" s="108" t="str">
        <f t="shared" si="79"/>
        <v>Krankheit</v>
      </c>
    </row>
    <row r="5087" spans="20:20" x14ac:dyDescent="0.2">
      <c r="T5087" s="108" t="str">
        <f t="shared" si="79"/>
        <v>Krankheit</v>
      </c>
    </row>
    <row r="5088" spans="20:20" x14ac:dyDescent="0.2">
      <c r="T5088" s="108" t="str">
        <f t="shared" si="79"/>
        <v>Krankheit</v>
      </c>
    </row>
    <row r="5089" spans="20:20" x14ac:dyDescent="0.2">
      <c r="T5089" s="108" t="str">
        <f t="shared" si="79"/>
        <v>Krankheit</v>
      </c>
    </row>
    <row r="5090" spans="20:20" x14ac:dyDescent="0.2">
      <c r="T5090" s="108" t="str">
        <f t="shared" si="79"/>
        <v>Krankheit</v>
      </c>
    </row>
    <row r="5091" spans="20:20" x14ac:dyDescent="0.2">
      <c r="T5091" s="108" t="str">
        <f t="shared" si="79"/>
        <v>Krankheit</v>
      </c>
    </row>
    <row r="5092" spans="20:20" x14ac:dyDescent="0.2">
      <c r="T5092" s="108" t="str">
        <f t="shared" si="79"/>
        <v>Krankheit</v>
      </c>
    </row>
    <row r="5093" spans="20:20" x14ac:dyDescent="0.2">
      <c r="T5093" s="108" t="str">
        <f t="shared" si="79"/>
        <v>Krankheit</v>
      </c>
    </row>
    <row r="5094" spans="20:20" x14ac:dyDescent="0.2">
      <c r="T5094" s="108" t="str">
        <f t="shared" si="79"/>
        <v>Krankheit</v>
      </c>
    </row>
    <row r="5095" spans="20:20" x14ac:dyDescent="0.2">
      <c r="T5095" s="108" t="str">
        <f t="shared" si="79"/>
        <v>Krankheit</v>
      </c>
    </row>
    <row r="5096" spans="20:20" x14ac:dyDescent="0.2">
      <c r="T5096" s="108" t="str">
        <f t="shared" si="79"/>
        <v>Krankheit</v>
      </c>
    </row>
    <row r="5097" spans="20:20" x14ac:dyDescent="0.2">
      <c r="T5097" s="108" t="str">
        <f t="shared" si="79"/>
        <v>Krankheit</v>
      </c>
    </row>
    <row r="5098" spans="20:20" x14ac:dyDescent="0.2">
      <c r="T5098" s="108" t="str">
        <f t="shared" si="79"/>
        <v>Krankheit</v>
      </c>
    </row>
    <row r="5099" spans="20:20" x14ac:dyDescent="0.2">
      <c r="T5099" s="108" t="str">
        <f t="shared" si="79"/>
        <v>Krankheit</v>
      </c>
    </row>
    <row r="5100" spans="20:20" x14ac:dyDescent="0.2">
      <c r="T5100" s="108" t="str">
        <f t="shared" si="79"/>
        <v>Krankheit</v>
      </c>
    </row>
    <row r="5101" spans="20:20" x14ac:dyDescent="0.2">
      <c r="T5101" s="108" t="str">
        <f t="shared" si="79"/>
        <v>Krankheit</v>
      </c>
    </row>
    <row r="5102" spans="20:20" x14ac:dyDescent="0.2">
      <c r="T5102" s="108" t="str">
        <f t="shared" si="79"/>
        <v>Krankheit</v>
      </c>
    </row>
    <row r="5103" spans="20:20" x14ac:dyDescent="0.2">
      <c r="T5103" s="108" t="str">
        <f t="shared" si="79"/>
        <v>Krankheit</v>
      </c>
    </row>
    <row r="5104" spans="20:20" x14ac:dyDescent="0.2">
      <c r="T5104" s="108" t="str">
        <f t="shared" si="79"/>
        <v>Krankheit</v>
      </c>
    </row>
    <row r="5105" spans="20:20" x14ac:dyDescent="0.2">
      <c r="T5105" s="108" t="str">
        <f t="shared" si="79"/>
        <v>Krankheit</v>
      </c>
    </row>
    <row r="5106" spans="20:20" x14ac:dyDescent="0.2">
      <c r="T5106" s="108" t="str">
        <f t="shared" si="79"/>
        <v>Krankheit</v>
      </c>
    </row>
    <row r="5107" spans="20:20" x14ac:dyDescent="0.2">
      <c r="T5107" s="108" t="str">
        <f t="shared" si="79"/>
        <v>Krankheit</v>
      </c>
    </row>
    <row r="5108" spans="20:20" x14ac:dyDescent="0.2">
      <c r="T5108" s="108" t="str">
        <f t="shared" si="79"/>
        <v>Krankheit</v>
      </c>
    </row>
    <row r="5109" spans="20:20" x14ac:dyDescent="0.2">
      <c r="T5109" s="108" t="str">
        <f t="shared" si="79"/>
        <v>Krankheit</v>
      </c>
    </row>
    <row r="5110" spans="20:20" x14ac:dyDescent="0.2">
      <c r="T5110" s="108" t="str">
        <f t="shared" si="79"/>
        <v>Krankheit</v>
      </c>
    </row>
    <row r="5111" spans="20:20" x14ac:dyDescent="0.2">
      <c r="T5111" s="108" t="str">
        <f t="shared" si="79"/>
        <v>Krankheit</v>
      </c>
    </row>
    <row r="5112" spans="20:20" x14ac:dyDescent="0.2">
      <c r="T5112" s="108" t="str">
        <f t="shared" si="79"/>
        <v>Krankheit</v>
      </c>
    </row>
    <row r="5113" spans="20:20" x14ac:dyDescent="0.2">
      <c r="T5113" s="108" t="str">
        <f t="shared" si="79"/>
        <v>Krankheit</v>
      </c>
    </row>
    <row r="5114" spans="20:20" x14ac:dyDescent="0.2">
      <c r="T5114" s="108" t="str">
        <f t="shared" si="79"/>
        <v>Krankheit</v>
      </c>
    </row>
    <row r="5115" spans="20:20" x14ac:dyDescent="0.2">
      <c r="T5115" s="108" t="str">
        <f t="shared" si="79"/>
        <v>Krankheit</v>
      </c>
    </row>
    <row r="5116" spans="20:20" x14ac:dyDescent="0.2">
      <c r="T5116" s="108" t="str">
        <f t="shared" si="79"/>
        <v>Krankheit</v>
      </c>
    </row>
    <row r="5117" spans="20:20" x14ac:dyDescent="0.2">
      <c r="T5117" s="108" t="str">
        <f t="shared" si="79"/>
        <v>Krankheit</v>
      </c>
    </row>
    <row r="5118" spans="20:20" x14ac:dyDescent="0.2">
      <c r="T5118" s="108" t="str">
        <f t="shared" si="79"/>
        <v>Krankheit</v>
      </c>
    </row>
    <row r="5119" spans="20:20" x14ac:dyDescent="0.2">
      <c r="T5119" s="108" t="str">
        <f t="shared" si="79"/>
        <v>Krankheit</v>
      </c>
    </row>
    <row r="5120" spans="20:20" x14ac:dyDescent="0.2">
      <c r="T5120" s="108" t="str">
        <f t="shared" si="79"/>
        <v>Krankheit</v>
      </c>
    </row>
    <row r="5121" spans="20:20" x14ac:dyDescent="0.2">
      <c r="T5121" s="108" t="str">
        <f t="shared" si="79"/>
        <v>Krankheit</v>
      </c>
    </row>
    <row r="5122" spans="20:20" x14ac:dyDescent="0.2">
      <c r="T5122" s="108" t="str">
        <f t="shared" si="79"/>
        <v>Krankheit</v>
      </c>
    </row>
    <row r="5123" spans="20:20" x14ac:dyDescent="0.2">
      <c r="T5123" s="108" t="str">
        <f t="shared" ref="T5123:T5186" si="80">IF(OR(O5123="KLV A IV",O5123="KLV B IV",O5123="KLV C IV"),"IV",IF(OR(O5123="KLV A UV",O5123="KLV B UV",O5123="KLV C UV"),"Unfall","Krankheit"))</f>
        <v>Krankheit</v>
      </c>
    </row>
    <row r="5124" spans="20:20" x14ac:dyDescent="0.2">
      <c r="T5124" s="108" t="str">
        <f t="shared" si="80"/>
        <v>Krankheit</v>
      </c>
    </row>
    <row r="5125" spans="20:20" x14ac:dyDescent="0.2">
      <c r="T5125" s="108" t="str">
        <f t="shared" si="80"/>
        <v>Krankheit</v>
      </c>
    </row>
    <row r="5126" spans="20:20" x14ac:dyDescent="0.2">
      <c r="T5126" s="108" t="str">
        <f t="shared" si="80"/>
        <v>Krankheit</v>
      </c>
    </row>
    <row r="5127" spans="20:20" x14ac:dyDescent="0.2">
      <c r="T5127" s="108" t="str">
        <f t="shared" si="80"/>
        <v>Krankheit</v>
      </c>
    </row>
    <row r="5128" spans="20:20" x14ac:dyDescent="0.2">
      <c r="T5128" s="108" t="str">
        <f t="shared" si="80"/>
        <v>Krankheit</v>
      </c>
    </row>
    <row r="5129" spans="20:20" x14ac:dyDescent="0.2">
      <c r="T5129" s="108" t="str">
        <f t="shared" si="80"/>
        <v>Krankheit</v>
      </c>
    </row>
    <row r="5130" spans="20:20" x14ac:dyDescent="0.2">
      <c r="T5130" s="108" t="str">
        <f t="shared" si="80"/>
        <v>Krankheit</v>
      </c>
    </row>
    <row r="5131" spans="20:20" x14ac:dyDescent="0.2">
      <c r="T5131" s="108" t="str">
        <f t="shared" si="80"/>
        <v>Krankheit</v>
      </c>
    </row>
    <row r="5132" spans="20:20" x14ac:dyDescent="0.2">
      <c r="T5132" s="108" t="str">
        <f t="shared" si="80"/>
        <v>Krankheit</v>
      </c>
    </row>
    <row r="5133" spans="20:20" x14ac:dyDescent="0.2">
      <c r="T5133" s="108" t="str">
        <f t="shared" si="80"/>
        <v>Krankheit</v>
      </c>
    </row>
    <row r="5134" spans="20:20" x14ac:dyDescent="0.2">
      <c r="T5134" s="108" t="str">
        <f t="shared" si="80"/>
        <v>Krankheit</v>
      </c>
    </row>
    <row r="5135" spans="20:20" x14ac:dyDescent="0.2">
      <c r="T5135" s="108" t="str">
        <f t="shared" si="80"/>
        <v>Krankheit</v>
      </c>
    </row>
    <row r="5136" spans="20:20" x14ac:dyDescent="0.2">
      <c r="T5136" s="108" t="str">
        <f t="shared" si="80"/>
        <v>Krankheit</v>
      </c>
    </row>
    <row r="5137" spans="20:20" x14ac:dyDescent="0.2">
      <c r="T5137" s="108" t="str">
        <f t="shared" si="80"/>
        <v>Krankheit</v>
      </c>
    </row>
    <row r="5138" spans="20:20" x14ac:dyDescent="0.2">
      <c r="T5138" s="108" t="str">
        <f t="shared" si="80"/>
        <v>Krankheit</v>
      </c>
    </row>
    <row r="5139" spans="20:20" x14ac:dyDescent="0.2">
      <c r="T5139" s="108" t="str">
        <f t="shared" si="80"/>
        <v>Krankheit</v>
      </c>
    </row>
    <row r="5140" spans="20:20" x14ac:dyDescent="0.2">
      <c r="T5140" s="108" t="str">
        <f t="shared" si="80"/>
        <v>Krankheit</v>
      </c>
    </row>
    <row r="5141" spans="20:20" x14ac:dyDescent="0.2">
      <c r="T5141" s="108" t="str">
        <f t="shared" si="80"/>
        <v>Krankheit</v>
      </c>
    </row>
    <row r="5142" spans="20:20" x14ac:dyDescent="0.2">
      <c r="T5142" s="108" t="str">
        <f t="shared" si="80"/>
        <v>Krankheit</v>
      </c>
    </row>
    <row r="5143" spans="20:20" x14ac:dyDescent="0.2">
      <c r="T5143" s="108" t="str">
        <f t="shared" si="80"/>
        <v>Krankheit</v>
      </c>
    </row>
    <row r="5144" spans="20:20" x14ac:dyDescent="0.2">
      <c r="T5144" s="108" t="str">
        <f t="shared" si="80"/>
        <v>Krankheit</v>
      </c>
    </row>
    <row r="5145" spans="20:20" x14ac:dyDescent="0.2">
      <c r="T5145" s="108" t="str">
        <f t="shared" si="80"/>
        <v>Krankheit</v>
      </c>
    </row>
    <row r="5146" spans="20:20" x14ac:dyDescent="0.2">
      <c r="T5146" s="108" t="str">
        <f t="shared" si="80"/>
        <v>Krankheit</v>
      </c>
    </row>
    <row r="5147" spans="20:20" x14ac:dyDescent="0.2">
      <c r="T5147" s="108" t="str">
        <f t="shared" si="80"/>
        <v>Krankheit</v>
      </c>
    </row>
    <row r="5148" spans="20:20" x14ac:dyDescent="0.2">
      <c r="T5148" s="108" t="str">
        <f t="shared" si="80"/>
        <v>Krankheit</v>
      </c>
    </row>
    <row r="5149" spans="20:20" x14ac:dyDescent="0.2">
      <c r="T5149" s="108" t="str">
        <f t="shared" si="80"/>
        <v>Krankheit</v>
      </c>
    </row>
    <row r="5150" spans="20:20" x14ac:dyDescent="0.2">
      <c r="T5150" s="108" t="str">
        <f t="shared" si="80"/>
        <v>Krankheit</v>
      </c>
    </row>
    <row r="5151" spans="20:20" x14ac:dyDescent="0.2">
      <c r="T5151" s="108" t="str">
        <f t="shared" si="80"/>
        <v>Krankheit</v>
      </c>
    </row>
    <row r="5152" spans="20:20" x14ac:dyDescent="0.2">
      <c r="T5152" s="108" t="str">
        <f t="shared" si="80"/>
        <v>Krankheit</v>
      </c>
    </row>
    <row r="5153" spans="20:20" x14ac:dyDescent="0.2">
      <c r="T5153" s="108" t="str">
        <f t="shared" si="80"/>
        <v>Krankheit</v>
      </c>
    </row>
    <row r="5154" spans="20:20" x14ac:dyDescent="0.2">
      <c r="T5154" s="108" t="str">
        <f t="shared" si="80"/>
        <v>Krankheit</v>
      </c>
    </row>
    <row r="5155" spans="20:20" x14ac:dyDescent="0.2">
      <c r="T5155" s="108" t="str">
        <f t="shared" si="80"/>
        <v>Krankheit</v>
      </c>
    </row>
    <row r="5156" spans="20:20" x14ac:dyDescent="0.2">
      <c r="T5156" s="108" t="str">
        <f t="shared" si="80"/>
        <v>Krankheit</v>
      </c>
    </row>
    <row r="5157" spans="20:20" x14ac:dyDescent="0.2">
      <c r="T5157" s="108" t="str">
        <f t="shared" si="80"/>
        <v>Krankheit</v>
      </c>
    </row>
    <row r="5158" spans="20:20" x14ac:dyDescent="0.2">
      <c r="T5158" s="108" t="str">
        <f t="shared" si="80"/>
        <v>Krankheit</v>
      </c>
    </row>
    <row r="5159" spans="20:20" x14ac:dyDescent="0.2">
      <c r="T5159" s="108" t="str">
        <f t="shared" si="80"/>
        <v>Krankheit</v>
      </c>
    </row>
    <row r="5160" spans="20:20" x14ac:dyDescent="0.2">
      <c r="T5160" s="108" t="str">
        <f t="shared" si="80"/>
        <v>Krankheit</v>
      </c>
    </row>
    <row r="5161" spans="20:20" x14ac:dyDescent="0.2">
      <c r="T5161" s="108" t="str">
        <f t="shared" si="80"/>
        <v>Krankheit</v>
      </c>
    </row>
    <row r="5162" spans="20:20" x14ac:dyDescent="0.2">
      <c r="T5162" s="108" t="str">
        <f t="shared" si="80"/>
        <v>Krankheit</v>
      </c>
    </row>
    <row r="5163" spans="20:20" x14ac:dyDescent="0.2">
      <c r="T5163" s="108" t="str">
        <f t="shared" si="80"/>
        <v>Krankheit</v>
      </c>
    </row>
    <row r="5164" spans="20:20" x14ac:dyDescent="0.2">
      <c r="T5164" s="108" t="str">
        <f t="shared" si="80"/>
        <v>Krankheit</v>
      </c>
    </row>
    <row r="5165" spans="20:20" x14ac:dyDescent="0.2">
      <c r="T5165" s="108" t="str">
        <f t="shared" si="80"/>
        <v>Krankheit</v>
      </c>
    </row>
    <row r="5166" spans="20:20" x14ac:dyDescent="0.2">
      <c r="T5166" s="108" t="str">
        <f t="shared" si="80"/>
        <v>Krankheit</v>
      </c>
    </row>
    <row r="5167" spans="20:20" x14ac:dyDescent="0.2">
      <c r="T5167" s="108" t="str">
        <f t="shared" si="80"/>
        <v>Krankheit</v>
      </c>
    </row>
    <row r="5168" spans="20:20" x14ac:dyDescent="0.2">
      <c r="T5168" s="108" t="str">
        <f t="shared" si="80"/>
        <v>Krankheit</v>
      </c>
    </row>
    <row r="5169" spans="20:20" x14ac:dyDescent="0.2">
      <c r="T5169" s="108" t="str">
        <f t="shared" si="80"/>
        <v>Krankheit</v>
      </c>
    </row>
    <row r="5170" spans="20:20" x14ac:dyDescent="0.2">
      <c r="T5170" s="108" t="str">
        <f t="shared" si="80"/>
        <v>Krankheit</v>
      </c>
    </row>
    <row r="5171" spans="20:20" x14ac:dyDescent="0.2">
      <c r="T5171" s="108" t="str">
        <f t="shared" si="80"/>
        <v>Krankheit</v>
      </c>
    </row>
    <row r="5172" spans="20:20" x14ac:dyDescent="0.2">
      <c r="T5172" s="108" t="str">
        <f t="shared" si="80"/>
        <v>Krankheit</v>
      </c>
    </row>
    <row r="5173" spans="20:20" x14ac:dyDescent="0.2">
      <c r="T5173" s="108" t="str">
        <f t="shared" si="80"/>
        <v>Krankheit</v>
      </c>
    </row>
    <row r="5174" spans="20:20" x14ac:dyDescent="0.2">
      <c r="T5174" s="108" t="str">
        <f t="shared" si="80"/>
        <v>Krankheit</v>
      </c>
    </row>
    <row r="5175" spans="20:20" x14ac:dyDescent="0.2">
      <c r="T5175" s="108" t="str">
        <f t="shared" si="80"/>
        <v>Krankheit</v>
      </c>
    </row>
    <row r="5176" spans="20:20" x14ac:dyDescent="0.2">
      <c r="T5176" s="108" t="str">
        <f t="shared" si="80"/>
        <v>Krankheit</v>
      </c>
    </row>
    <row r="5177" spans="20:20" x14ac:dyDescent="0.2">
      <c r="T5177" s="108" t="str">
        <f t="shared" si="80"/>
        <v>Krankheit</v>
      </c>
    </row>
    <row r="5178" spans="20:20" x14ac:dyDescent="0.2">
      <c r="T5178" s="108" t="str">
        <f t="shared" si="80"/>
        <v>Krankheit</v>
      </c>
    </row>
    <row r="5179" spans="20:20" x14ac:dyDescent="0.2">
      <c r="T5179" s="108" t="str">
        <f t="shared" si="80"/>
        <v>Krankheit</v>
      </c>
    </row>
    <row r="5180" spans="20:20" x14ac:dyDescent="0.2">
      <c r="T5180" s="108" t="str">
        <f t="shared" si="80"/>
        <v>Krankheit</v>
      </c>
    </row>
    <row r="5181" spans="20:20" x14ac:dyDescent="0.2">
      <c r="T5181" s="108" t="str">
        <f t="shared" si="80"/>
        <v>Krankheit</v>
      </c>
    </row>
    <row r="5182" spans="20:20" x14ac:dyDescent="0.2">
      <c r="T5182" s="108" t="str">
        <f t="shared" si="80"/>
        <v>Krankheit</v>
      </c>
    </row>
    <row r="5183" spans="20:20" x14ac:dyDescent="0.2">
      <c r="T5183" s="108" t="str">
        <f t="shared" si="80"/>
        <v>Krankheit</v>
      </c>
    </row>
    <row r="5184" spans="20:20" x14ac:dyDescent="0.2">
      <c r="T5184" s="108" t="str">
        <f t="shared" si="80"/>
        <v>Krankheit</v>
      </c>
    </row>
    <row r="5185" spans="20:20" x14ac:dyDescent="0.2">
      <c r="T5185" s="108" t="str">
        <f t="shared" si="80"/>
        <v>Krankheit</v>
      </c>
    </row>
    <row r="5186" spans="20:20" x14ac:dyDescent="0.2">
      <c r="T5186" s="108" t="str">
        <f t="shared" si="80"/>
        <v>Krankheit</v>
      </c>
    </row>
    <row r="5187" spans="20:20" x14ac:dyDescent="0.2">
      <c r="T5187" s="108" t="str">
        <f t="shared" ref="T5187:T5250" si="81">IF(OR(O5187="KLV A IV",O5187="KLV B IV",O5187="KLV C IV"),"IV",IF(OR(O5187="KLV A UV",O5187="KLV B UV",O5187="KLV C UV"),"Unfall","Krankheit"))</f>
        <v>Krankheit</v>
      </c>
    </row>
    <row r="5188" spans="20:20" x14ac:dyDescent="0.2">
      <c r="T5188" s="108" t="str">
        <f t="shared" si="81"/>
        <v>Krankheit</v>
      </c>
    </row>
    <row r="5189" spans="20:20" x14ac:dyDescent="0.2">
      <c r="T5189" s="108" t="str">
        <f t="shared" si="81"/>
        <v>Krankheit</v>
      </c>
    </row>
    <row r="5190" spans="20:20" x14ac:dyDescent="0.2">
      <c r="T5190" s="108" t="str">
        <f t="shared" si="81"/>
        <v>Krankheit</v>
      </c>
    </row>
    <row r="5191" spans="20:20" x14ac:dyDescent="0.2">
      <c r="T5191" s="108" t="str">
        <f t="shared" si="81"/>
        <v>Krankheit</v>
      </c>
    </row>
    <row r="5192" spans="20:20" x14ac:dyDescent="0.2">
      <c r="T5192" s="108" t="str">
        <f t="shared" si="81"/>
        <v>Krankheit</v>
      </c>
    </row>
    <row r="5193" spans="20:20" x14ac:dyDescent="0.2">
      <c r="T5193" s="108" t="str">
        <f t="shared" si="81"/>
        <v>Krankheit</v>
      </c>
    </row>
    <row r="5194" spans="20:20" x14ac:dyDescent="0.2">
      <c r="T5194" s="108" t="str">
        <f t="shared" si="81"/>
        <v>Krankheit</v>
      </c>
    </row>
    <row r="5195" spans="20:20" x14ac:dyDescent="0.2">
      <c r="T5195" s="108" t="str">
        <f t="shared" si="81"/>
        <v>Krankheit</v>
      </c>
    </row>
    <row r="5196" spans="20:20" x14ac:dyDescent="0.2">
      <c r="T5196" s="108" t="str">
        <f t="shared" si="81"/>
        <v>Krankheit</v>
      </c>
    </row>
    <row r="5197" spans="20:20" x14ac:dyDescent="0.2">
      <c r="T5197" s="108" t="str">
        <f t="shared" si="81"/>
        <v>Krankheit</v>
      </c>
    </row>
    <row r="5198" spans="20:20" x14ac:dyDescent="0.2">
      <c r="T5198" s="108" t="str">
        <f t="shared" si="81"/>
        <v>Krankheit</v>
      </c>
    </row>
    <row r="5199" spans="20:20" x14ac:dyDescent="0.2">
      <c r="T5199" s="108" t="str">
        <f t="shared" si="81"/>
        <v>Krankheit</v>
      </c>
    </row>
    <row r="5200" spans="20:20" x14ac:dyDescent="0.2">
      <c r="T5200" s="108" t="str">
        <f t="shared" si="81"/>
        <v>Krankheit</v>
      </c>
    </row>
    <row r="5201" spans="20:20" x14ac:dyDescent="0.2">
      <c r="T5201" s="108" t="str">
        <f t="shared" si="81"/>
        <v>Krankheit</v>
      </c>
    </row>
    <row r="5202" spans="20:20" x14ac:dyDescent="0.2">
      <c r="T5202" s="108" t="str">
        <f t="shared" si="81"/>
        <v>Krankheit</v>
      </c>
    </row>
    <row r="5203" spans="20:20" x14ac:dyDescent="0.2">
      <c r="T5203" s="108" t="str">
        <f t="shared" si="81"/>
        <v>Krankheit</v>
      </c>
    </row>
    <row r="5204" spans="20:20" x14ac:dyDescent="0.2">
      <c r="T5204" s="108" t="str">
        <f t="shared" si="81"/>
        <v>Krankheit</v>
      </c>
    </row>
    <row r="5205" spans="20:20" x14ac:dyDescent="0.2">
      <c r="T5205" s="108" t="str">
        <f t="shared" si="81"/>
        <v>Krankheit</v>
      </c>
    </row>
    <row r="5206" spans="20:20" x14ac:dyDescent="0.2">
      <c r="T5206" s="108" t="str">
        <f t="shared" si="81"/>
        <v>Krankheit</v>
      </c>
    </row>
    <row r="5207" spans="20:20" x14ac:dyDescent="0.2">
      <c r="T5207" s="108" t="str">
        <f t="shared" si="81"/>
        <v>Krankheit</v>
      </c>
    </row>
    <row r="5208" spans="20:20" x14ac:dyDescent="0.2">
      <c r="T5208" s="108" t="str">
        <f t="shared" si="81"/>
        <v>Krankheit</v>
      </c>
    </row>
    <row r="5209" spans="20:20" x14ac:dyDescent="0.2">
      <c r="T5209" s="108" t="str">
        <f t="shared" si="81"/>
        <v>Krankheit</v>
      </c>
    </row>
    <row r="5210" spans="20:20" x14ac:dyDescent="0.2">
      <c r="T5210" s="108" t="str">
        <f t="shared" si="81"/>
        <v>Krankheit</v>
      </c>
    </row>
    <row r="5211" spans="20:20" x14ac:dyDescent="0.2">
      <c r="T5211" s="108" t="str">
        <f t="shared" si="81"/>
        <v>Krankheit</v>
      </c>
    </row>
    <row r="5212" spans="20:20" x14ac:dyDescent="0.2">
      <c r="T5212" s="108" t="str">
        <f t="shared" si="81"/>
        <v>Krankheit</v>
      </c>
    </row>
    <row r="5213" spans="20:20" x14ac:dyDescent="0.2">
      <c r="T5213" s="108" t="str">
        <f t="shared" si="81"/>
        <v>Krankheit</v>
      </c>
    </row>
    <row r="5214" spans="20:20" x14ac:dyDescent="0.2">
      <c r="T5214" s="108" t="str">
        <f t="shared" si="81"/>
        <v>Krankheit</v>
      </c>
    </row>
    <row r="5215" spans="20:20" x14ac:dyDescent="0.2">
      <c r="T5215" s="108" t="str">
        <f t="shared" si="81"/>
        <v>Krankheit</v>
      </c>
    </row>
    <row r="5216" spans="20:20" x14ac:dyDescent="0.2">
      <c r="T5216" s="108" t="str">
        <f t="shared" si="81"/>
        <v>Krankheit</v>
      </c>
    </row>
    <row r="5217" spans="20:20" x14ac:dyDescent="0.2">
      <c r="T5217" s="108" t="str">
        <f t="shared" si="81"/>
        <v>Krankheit</v>
      </c>
    </row>
    <row r="5218" spans="20:20" x14ac:dyDescent="0.2">
      <c r="T5218" s="108" t="str">
        <f t="shared" si="81"/>
        <v>Krankheit</v>
      </c>
    </row>
    <row r="5219" spans="20:20" x14ac:dyDescent="0.2">
      <c r="T5219" s="108" t="str">
        <f t="shared" si="81"/>
        <v>Krankheit</v>
      </c>
    </row>
    <row r="5220" spans="20:20" x14ac:dyDescent="0.2">
      <c r="T5220" s="108" t="str">
        <f t="shared" si="81"/>
        <v>Krankheit</v>
      </c>
    </row>
    <row r="5221" spans="20:20" x14ac:dyDescent="0.2">
      <c r="T5221" s="108" t="str">
        <f t="shared" si="81"/>
        <v>Krankheit</v>
      </c>
    </row>
    <row r="5222" spans="20:20" x14ac:dyDescent="0.2">
      <c r="T5222" s="108" t="str">
        <f t="shared" si="81"/>
        <v>Krankheit</v>
      </c>
    </row>
    <row r="5223" spans="20:20" x14ac:dyDescent="0.2">
      <c r="T5223" s="108" t="str">
        <f t="shared" si="81"/>
        <v>Krankheit</v>
      </c>
    </row>
    <row r="5224" spans="20:20" x14ac:dyDescent="0.2">
      <c r="T5224" s="108" t="str">
        <f t="shared" si="81"/>
        <v>Krankheit</v>
      </c>
    </row>
    <row r="5225" spans="20:20" x14ac:dyDescent="0.2">
      <c r="T5225" s="108" t="str">
        <f t="shared" si="81"/>
        <v>Krankheit</v>
      </c>
    </row>
    <row r="5226" spans="20:20" x14ac:dyDescent="0.2">
      <c r="T5226" s="108" t="str">
        <f t="shared" si="81"/>
        <v>Krankheit</v>
      </c>
    </row>
    <row r="5227" spans="20:20" x14ac:dyDescent="0.2">
      <c r="T5227" s="108" t="str">
        <f t="shared" si="81"/>
        <v>Krankheit</v>
      </c>
    </row>
    <row r="5228" spans="20:20" x14ac:dyDescent="0.2">
      <c r="T5228" s="108" t="str">
        <f t="shared" si="81"/>
        <v>Krankheit</v>
      </c>
    </row>
    <row r="5229" spans="20:20" x14ac:dyDescent="0.2">
      <c r="T5229" s="108" t="str">
        <f t="shared" si="81"/>
        <v>Krankheit</v>
      </c>
    </row>
    <row r="5230" spans="20:20" x14ac:dyDescent="0.2">
      <c r="T5230" s="108" t="str">
        <f t="shared" si="81"/>
        <v>Krankheit</v>
      </c>
    </row>
    <row r="5231" spans="20:20" x14ac:dyDescent="0.2">
      <c r="T5231" s="108" t="str">
        <f t="shared" si="81"/>
        <v>Krankheit</v>
      </c>
    </row>
    <row r="5232" spans="20:20" x14ac:dyDescent="0.2">
      <c r="T5232" s="108" t="str">
        <f t="shared" si="81"/>
        <v>Krankheit</v>
      </c>
    </row>
    <row r="5233" spans="20:20" x14ac:dyDescent="0.2">
      <c r="T5233" s="108" t="str">
        <f t="shared" si="81"/>
        <v>Krankheit</v>
      </c>
    </row>
    <row r="5234" spans="20:20" x14ac:dyDescent="0.2">
      <c r="T5234" s="108" t="str">
        <f t="shared" si="81"/>
        <v>Krankheit</v>
      </c>
    </row>
    <row r="5235" spans="20:20" x14ac:dyDescent="0.2">
      <c r="T5235" s="108" t="str">
        <f t="shared" si="81"/>
        <v>Krankheit</v>
      </c>
    </row>
    <row r="5236" spans="20:20" x14ac:dyDescent="0.2">
      <c r="T5236" s="108" t="str">
        <f t="shared" si="81"/>
        <v>Krankheit</v>
      </c>
    </row>
    <row r="5237" spans="20:20" x14ac:dyDescent="0.2">
      <c r="T5237" s="108" t="str">
        <f t="shared" si="81"/>
        <v>Krankheit</v>
      </c>
    </row>
    <row r="5238" spans="20:20" x14ac:dyDescent="0.2">
      <c r="T5238" s="108" t="str">
        <f t="shared" si="81"/>
        <v>Krankheit</v>
      </c>
    </row>
    <row r="5239" spans="20:20" x14ac:dyDescent="0.2">
      <c r="T5239" s="108" t="str">
        <f t="shared" si="81"/>
        <v>Krankheit</v>
      </c>
    </row>
    <row r="5240" spans="20:20" x14ac:dyDescent="0.2">
      <c r="T5240" s="108" t="str">
        <f t="shared" si="81"/>
        <v>Krankheit</v>
      </c>
    </row>
    <row r="5241" spans="20:20" x14ac:dyDescent="0.2">
      <c r="T5241" s="108" t="str">
        <f t="shared" si="81"/>
        <v>Krankheit</v>
      </c>
    </row>
    <row r="5242" spans="20:20" x14ac:dyDescent="0.2">
      <c r="T5242" s="108" t="str">
        <f t="shared" si="81"/>
        <v>Krankheit</v>
      </c>
    </row>
    <row r="5243" spans="20:20" x14ac:dyDescent="0.2">
      <c r="T5243" s="108" t="str">
        <f t="shared" si="81"/>
        <v>Krankheit</v>
      </c>
    </row>
    <row r="5244" spans="20:20" x14ac:dyDescent="0.2">
      <c r="T5244" s="108" t="str">
        <f t="shared" si="81"/>
        <v>Krankheit</v>
      </c>
    </row>
    <row r="5245" spans="20:20" x14ac:dyDescent="0.2">
      <c r="T5245" s="108" t="str">
        <f t="shared" si="81"/>
        <v>Krankheit</v>
      </c>
    </row>
    <row r="5246" spans="20:20" x14ac:dyDescent="0.2">
      <c r="T5246" s="108" t="str">
        <f t="shared" si="81"/>
        <v>Krankheit</v>
      </c>
    </row>
    <row r="5247" spans="20:20" x14ac:dyDescent="0.2">
      <c r="T5247" s="108" t="str">
        <f t="shared" si="81"/>
        <v>Krankheit</v>
      </c>
    </row>
    <row r="5248" spans="20:20" x14ac:dyDescent="0.2">
      <c r="T5248" s="108" t="str">
        <f t="shared" si="81"/>
        <v>Krankheit</v>
      </c>
    </row>
    <row r="5249" spans="20:20" x14ac:dyDescent="0.2">
      <c r="T5249" s="108" t="str">
        <f t="shared" si="81"/>
        <v>Krankheit</v>
      </c>
    </row>
    <row r="5250" spans="20:20" x14ac:dyDescent="0.2">
      <c r="T5250" s="108" t="str">
        <f t="shared" si="81"/>
        <v>Krankheit</v>
      </c>
    </row>
    <row r="5251" spans="20:20" x14ac:dyDescent="0.2">
      <c r="T5251" s="108" t="str">
        <f t="shared" ref="T5251:T5314" si="82">IF(OR(O5251="KLV A IV",O5251="KLV B IV",O5251="KLV C IV"),"IV",IF(OR(O5251="KLV A UV",O5251="KLV B UV",O5251="KLV C UV"),"Unfall","Krankheit"))</f>
        <v>Krankheit</v>
      </c>
    </row>
    <row r="5252" spans="20:20" x14ac:dyDescent="0.2">
      <c r="T5252" s="108" t="str">
        <f t="shared" si="82"/>
        <v>Krankheit</v>
      </c>
    </row>
    <row r="5253" spans="20:20" x14ac:dyDescent="0.2">
      <c r="T5253" s="108" t="str">
        <f t="shared" si="82"/>
        <v>Krankheit</v>
      </c>
    </row>
    <row r="5254" spans="20:20" x14ac:dyDescent="0.2">
      <c r="T5254" s="108" t="str">
        <f t="shared" si="82"/>
        <v>Krankheit</v>
      </c>
    </row>
    <row r="5255" spans="20:20" x14ac:dyDescent="0.2">
      <c r="T5255" s="108" t="str">
        <f t="shared" si="82"/>
        <v>Krankheit</v>
      </c>
    </row>
    <row r="5256" spans="20:20" x14ac:dyDescent="0.2">
      <c r="T5256" s="108" t="str">
        <f t="shared" si="82"/>
        <v>Krankheit</v>
      </c>
    </row>
    <row r="5257" spans="20:20" x14ac:dyDescent="0.2">
      <c r="T5257" s="108" t="str">
        <f t="shared" si="82"/>
        <v>Krankheit</v>
      </c>
    </row>
    <row r="5258" spans="20:20" x14ac:dyDescent="0.2">
      <c r="T5258" s="108" t="str">
        <f t="shared" si="82"/>
        <v>Krankheit</v>
      </c>
    </row>
    <row r="5259" spans="20:20" x14ac:dyDescent="0.2">
      <c r="T5259" s="108" t="str">
        <f t="shared" si="82"/>
        <v>Krankheit</v>
      </c>
    </row>
    <row r="5260" spans="20:20" x14ac:dyDescent="0.2">
      <c r="T5260" s="108" t="str">
        <f t="shared" si="82"/>
        <v>Krankheit</v>
      </c>
    </row>
    <row r="5261" spans="20:20" x14ac:dyDescent="0.2">
      <c r="T5261" s="108" t="str">
        <f t="shared" si="82"/>
        <v>Krankheit</v>
      </c>
    </row>
    <row r="5262" spans="20:20" x14ac:dyDescent="0.2">
      <c r="T5262" s="108" t="str">
        <f t="shared" si="82"/>
        <v>Krankheit</v>
      </c>
    </row>
    <row r="5263" spans="20:20" x14ac:dyDescent="0.2">
      <c r="T5263" s="108" t="str">
        <f t="shared" si="82"/>
        <v>Krankheit</v>
      </c>
    </row>
    <row r="5264" spans="20:20" x14ac:dyDescent="0.2">
      <c r="T5264" s="108" t="str">
        <f t="shared" si="82"/>
        <v>Krankheit</v>
      </c>
    </row>
    <row r="5265" spans="20:20" x14ac:dyDescent="0.2">
      <c r="T5265" s="108" t="str">
        <f t="shared" si="82"/>
        <v>Krankheit</v>
      </c>
    </row>
    <row r="5266" spans="20:20" x14ac:dyDescent="0.2">
      <c r="T5266" s="108" t="str">
        <f t="shared" si="82"/>
        <v>Krankheit</v>
      </c>
    </row>
    <row r="5267" spans="20:20" x14ac:dyDescent="0.2">
      <c r="T5267" s="108" t="str">
        <f t="shared" si="82"/>
        <v>Krankheit</v>
      </c>
    </row>
    <row r="5268" spans="20:20" x14ac:dyDescent="0.2">
      <c r="T5268" s="108" t="str">
        <f t="shared" si="82"/>
        <v>Krankheit</v>
      </c>
    </row>
    <row r="5269" spans="20:20" x14ac:dyDescent="0.2">
      <c r="T5269" s="108" t="str">
        <f t="shared" si="82"/>
        <v>Krankheit</v>
      </c>
    </row>
    <row r="5270" spans="20:20" x14ac:dyDescent="0.2">
      <c r="T5270" s="108" t="str">
        <f t="shared" si="82"/>
        <v>Krankheit</v>
      </c>
    </row>
    <row r="5271" spans="20:20" x14ac:dyDescent="0.2">
      <c r="T5271" s="108" t="str">
        <f t="shared" si="82"/>
        <v>Krankheit</v>
      </c>
    </row>
    <row r="5272" spans="20:20" x14ac:dyDescent="0.2">
      <c r="T5272" s="108" t="str">
        <f t="shared" si="82"/>
        <v>Krankheit</v>
      </c>
    </row>
    <row r="5273" spans="20:20" x14ac:dyDescent="0.2">
      <c r="T5273" s="108" t="str">
        <f t="shared" si="82"/>
        <v>Krankheit</v>
      </c>
    </row>
    <row r="5274" spans="20:20" x14ac:dyDescent="0.2">
      <c r="T5274" s="108" t="str">
        <f t="shared" si="82"/>
        <v>Krankheit</v>
      </c>
    </row>
    <row r="5275" spans="20:20" x14ac:dyDescent="0.2">
      <c r="T5275" s="108" t="str">
        <f t="shared" si="82"/>
        <v>Krankheit</v>
      </c>
    </row>
    <row r="5276" spans="20:20" x14ac:dyDescent="0.2">
      <c r="T5276" s="108" t="str">
        <f t="shared" si="82"/>
        <v>Krankheit</v>
      </c>
    </row>
    <row r="5277" spans="20:20" x14ac:dyDescent="0.2">
      <c r="T5277" s="108" t="str">
        <f t="shared" si="82"/>
        <v>Krankheit</v>
      </c>
    </row>
    <row r="5278" spans="20:20" x14ac:dyDescent="0.2">
      <c r="T5278" s="108" t="str">
        <f t="shared" si="82"/>
        <v>Krankheit</v>
      </c>
    </row>
    <row r="5279" spans="20:20" x14ac:dyDescent="0.2">
      <c r="T5279" s="108" t="str">
        <f t="shared" si="82"/>
        <v>Krankheit</v>
      </c>
    </row>
    <row r="5280" spans="20:20" x14ac:dyDescent="0.2">
      <c r="T5280" s="108" t="str">
        <f t="shared" si="82"/>
        <v>Krankheit</v>
      </c>
    </row>
    <row r="5281" spans="20:20" x14ac:dyDescent="0.2">
      <c r="T5281" s="108" t="str">
        <f t="shared" si="82"/>
        <v>Krankheit</v>
      </c>
    </row>
    <row r="5282" spans="20:20" x14ac:dyDescent="0.2">
      <c r="T5282" s="108" t="str">
        <f t="shared" si="82"/>
        <v>Krankheit</v>
      </c>
    </row>
    <row r="5283" spans="20:20" x14ac:dyDescent="0.2">
      <c r="T5283" s="108" t="str">
        <f t="shared" si="82"/>
        <v>Krankheit</v>
      </c>
    </row>
    <row r="5284" spans="20:20" x14ac:dyDescent="0.2">
      <c r="T5284" s="108" t="str">
        <f t="shared" si="82"/>
        <v>Krankheit</v>
      </c>
    </row>
    <row r="5285" spans="20:20" x14ac:dyDescent="0.2">
      <c r="T5285" s="108" t="str">
        <f t="shared" si="82"/>
        <v>Krankheit</v>
      </c>
    </row>
    <row r="5286" spans="20:20" x14ac:dyDescent="0.2">
      <c r="T5286" s="108" t="str">
        <f t="shared" si="82"/>
        <v>Krankheit</v>
      </c>
    </row>
    <row r="5287" spans="20:20" x14ac:dyDescent="0.2">
      <c r="T5287" s="108" t="str">
        <f t="shared" si="82"/>
        <v>Krankheit</v>
      </c>
    </row>
    <row r="5288" spans="20:20" x14ac:dyDescent="0.2">
      <c r="T5288" s="108" t="str">
        <f t="shared" si="82"/>
        <v>Krankheit</v>
      </c>
    </row>
    <row r="5289" spans="20:20" x14ac:dyDescent="0.2">
      <c r="T5289" s="108" t="str">
        <f t="shared" si="82"/>
        <v>Krankheit</v>
      </c>
    </row>
    <row r="5290" spans="20:20" x14ac:dyDescent="0.2">
      <c r="T5290" s="108" t="str">
        <f t="shared" si="82"/>
        <v>Krankheit</v>
      </c>
    </row>
    <row r="5291" spans="20:20" x14ac:dyDescent="0.2">
      <c r="T5291" s="108" t="str">
        <f t="shared" si="82"/>
        <v>Krankheit</v>
      </c>
    </row>
    <row r="5292" spans="20:20" x14ac:dyDescent="0.2">
      <c r="T5292" s="108" t="str">
        <f t="shared" si="82"/>
        <v>Krankheit</v>
      </c>
    </row>
    <row r="5293" spans="20:20" x14ac:dyDescent="0.2">
      <c r="T5293" s="108" t="str">
        <f t="shared" si="82"/>
        <v>Krankheit</v>
      </c>
    </row>
    <row r="5294" spans="20:20" x14ac:dyDescent="0.2">
      <c r="T5294" s="108" t="str">
        <f t="shared" si="82"/>
        <v>Krankheit</v>
      </c>
    </row>
    <row r="5295" spans="20:20" x14ac:dyDescent="0.2">
      <c r="T5295" s="108" t="str">
        <f t="shared" si="82"/>
        <v>Krankheit</v>
      </c>
    </row>
    <row r="5296" spans="20:20" x14ac:dyDescent="0.2">
      <c r="T5296" s="108" t="str">
        <f t="shared" si="82"/>
        <v>Krankheit</v>
      </c>
    </row>
    <row r="5297" spans="20:20" x14ac:dyDescent="0.2">
      <c r="T5297" s="108" t="str">
        <f t="shared" si="82"/>
        <v>Krankheit</v>
      </c>
    </row>
    <row r="5298" spans="20:20" x14ac:dyDescent="0.2">
      <c r="T5298" s="108" t="str">
        <f t="shared" si="82"/>
        <v>Krankheit</v>
      </c>
    </row>
    <row r="5299" spans="20:20" x14ac:dyDescent="0.2">
      <c r="T5299" s="108" t="str">
        <f t="shared" si="82"/>
        <v>Krankheit</v>
      </c>
    </row>
    <row r="5300" spans="20:20" x14ac:dyDescent="0.2">
      <c r="T5300" s="108" t="str">
        <f t="shared" si="82"/>
        <v>Krankheit</v>
      </c>
    </row>
    <row r="5301" spans="20:20" x14ac:dyDescent="0.2">
      <c r="T5301" s="108" t="str">
        <f t="shared" si="82"/>
        <v>Krankheit</v>
      </c>
    </row>
    <row r="5302" spans="20:20" x14ac:dyDescent="0.2">
      <c r="T5302" s="108" t="str">
        <f t="shared" si="82"/>
        <v>Krankheit</v>
      </c>
    </row>
    <row r="5303" spans="20:20" x14ac:dyDescent="0.2">
      <c r="T5303" s="108" t="str">
        <f t="shared" si="82"/>
        <v>Krankheit</v>
      </c>
    </row>
    <row r="5304" spans="20:20" x14ac:dyDescent="0.2">
      <c r="T5304" s="108" t="str">
        <f t="shared" si="82"/>
        <v>Krankheit</v>
      </c>
    </row>
    <row r="5305" spans="20:20" x14ac:dyDescent="0.2">
      <c r="T5305" s="108" t="str">
        <f t="shared" si="82"/>
        <v>Krankheit</v>
      </c>
    </row>
    <row r="5306" spans="20:20" x14ac:dyDescent="0.2">
      <c r="T5306" s="108" t="str">
        <f t="shared" si="82"/>
        <v>Krankheit</v>
      </c>
    </row>
    <row r="5307" spans="20:20" x14ac:dyDescent="0.2">
      <c r="T5307" s="108" t="str">
        <f t="shared" si="82"/>
        <v>Krankheit</v>
      </c>
    </row>
    <row r="5308" spans="20:20" x14ac:dyDescent="0.2">
      <c r="T5308" s="108" t="str">
        <f t="shared" si="82"/>
        <v>Krankheit</v>
      </c>
    </row>
    <row r="5309" spans="20:20" x14ac:dyDescent="0.2">
      <c r="T5309" s="108" t="str">
        <f t="shared" si="82"/>
        <v>Krankheit</v>
      </c>
    </row>
    <row r="5310" spans="20:20" x14ac:dyDescent="0.2">
      <c r="T5310" s="108" t="str">
        <f t="shared" si="82"/>
        <v>Krankheit</v>
      </c>
    </row>
    <row r="5311" spans="20:20" x14ac:dyDescent="0.2">
      <c r="T5311" s="108" t="str">
        <f t="shared" si="82"/>
        <v>Krankheit</v>
      </c>
    </row>
    <row r="5312" spans="20:20" x14ac:dyDescent="0.2">
      <c r="T5312" s="108" t="str">
        <f t="shared" si="82"/>
        <v>Krankheit</v>
      </c>
    </row>
    <row r="5313" spans="20:20" x14ac:dyDescent="0.2">
      <c r="T5313" s="108" t="str">
        <f t="shared" si="82"/>
        <v>Krankheit</v>
      </c>
    </row>
    <row r="5314" spans="20:20" x14ac:dyDescent="0.2">
      <c r="T5314" s="108" t="str">
        <f t="shared" si="82"/>
        <v>Krankheit</v>
      </c>
    </row>
    <row r="5315" spans="20:20" x14ac:dyDescent="0.2">
      <c r="T5315" s="108" t="str">
        <f t="shared" ref="T5315:T5378" si="83">IF(OR(O5315="KLV A IV",O5315="KLV B IV",O5315="KLV C IV"),"IV",IF(OR(O5315="KLV A UV",O5315="KLV B UV",O5315="KLV C UV"),"Unfall","Krankheit"))</f>
        <v>Krankheit</v>
      </c>
    </row>
    <row r="5316" spans="20:20" x14ac:dyDescent="0.2">
      <c r="T5316" s="108" t="str">
        <f t="shared" si="83"/>
        <v>Krankheit</v>
      </c>
    </row>
    <row r="5317" spans="20:20" x14ac:dyDescent="0.2">
      <c r="T5317" s="108" t="str">
        <f t="shared" si="83"/>
        <v>Krankheit</v>
      </c>
    </row>
    <row r="5318" spans="20:20" x14ac:dyDescent="0.2">
      <c r="T5318" s="108" t="str">
        <f t="shared" si="83"/>
        <v>Krankheit</v>
      </c>
    </row>
    <row r="5319" spans="20:20" x14ac:dyDescent="0.2">
      <c r="T5319" s="108" t="str">
        <f t="shared" si="83"/>
        <v>Krankheit</v>
      </c>
    </row>
    <row r="5320" spans="20:20" x14ac:dyDescent="0.2">
      <c r="T5320" s="108" t="str">
        <f t="shared" si="83"/>
        <v>Krankheit</v>
      </c>
    </row>
    <row r="5321" spans="20:20" x14ac:dyDescent="0.2">
      <c r="T5321" s="108" t="str">
        <f t="shared" si="83"/>
        <v>Krankheit</v>
      </c>
    </row>
    <row r="5322" spans="20:20" x14ac:dyDescent="0.2">
      <c r="T5322" s="108" t="str">
        <f t="shared" si="83"/>
        <v>Krankheit</v>
      </c>
    </row>
    <row r="5323" spans="20:20" x14ac:dyDescent="0.2">
      <c r="T5323" s="108" t="str">
        <f t="shared" si="83"/>
        <v>Krankheit</v>
      </c>
    </row>
    <row r="5324" spans="20:20" x14ac:dyDescent="0.2">
      <c r="T5324" s="108" t="str">
        <f t="shared" si="83"/>
        <v>Krankheit</v>
      </c>
    </row>
    <row r="5325" spans="20:20" x14ac:dyDescent="0.2">
      <c r="T5325" s="108" t="str">
        <f t="shared" si="83"/>
        <v>Krankheit</v>
      </c>
    </row>
    <row r="5326" spans="20:20" x14ac:dyDescent="0.2">
      <c r="T5326" s="108" t="str">
        <f t="shared" si="83"/>
        <v>Krankheit</v>
      </c>
    </row>
    <row r="5327" spans="20:20" x14ac:dyDescent="0.2">
      <c r="T5327" s="108" t="str">
        <f t="shared" si="83"/>
        <v>Krankheit</v>
      </c>
    </row>
    <row r="5328" spans="20:20" x14ac:dyDescent="0.2">
      <c r="T5328" s="108" t="str">
        <f t="shared" si="83"/>
        <v>Krankheit</v>
      </c>
    </row>
    <row r="5329" spans="20:20" x14ac:dyDescent="0.2">
      <c r="T5329" s="108" t="str">
        <f t="shared" si="83"/>
        <v>Krankheit</v>
      </c>
    </row>
    <row r="5330" spans="20:20" x14ac:dyDescent="0.2">
      <c r="T5330" s="108" t="str">
        <f t="shared" si="83"/>
        <v>Krankheit</v>
      </c>
    </row>
    <row r="5331" spans="20:20" x14ac:dyDescent="0.2">
      <c r="T5331" s="108" t="str">
        <f t="shared" si="83"/>
        <v>Krankheit</v>
      </c>
    </row>
    <row r="5332" spans="20:20" x14ac:dyDescent="0.2">
      <c r="T5332" s="108" t="str">
        <f t="shared" si="83"/>
        <v>Krankheit</v>
      </c>
    </row>
    <row r="5333" spans="20:20" x14ac:dyDescent="0.2">
      <c r="T5333" s="108" t="str">
        <f t="shared" si="83"/>
        <v>Krankheit</v>
      </c>
    </row>
    <row r="5334" spans="20:20" x14ac:dyDescent="0.2">
      <c r="T5334" s="108" t="str">
        <f t="shared" si="83"/>
        <v>Krankheit</v>
      </c>
    </row>
    <row r="5335" spans="20:20" x14ac:dyDescent="0.2">
      <c r="T5335" s="108" t="str">
        <f t="shared" si="83"/>
        <v>Krankheit</v>
      </c>
    </row>
    <row r="5336" spans="20:20" x14ac:dyDescent="0.2">
      <c r="T5336" s="108" t="str">
        <f t="shared" si="83"/>
        <v>Krankheit</v>
      </c>
    </row>
    <row r="5337" spans="20:20" x14ac:dyDescent="0.2">
      <c r="T5337" s="108" t="str">
        <f t="shared" si="83"/>
        <v>Krankheit</v>
      </c>
    </row>
    <row r="5338" spans="20:20" x14ac:dyDescent="0.2">
      <c r="T5338" s="108" t="str">
        <f t="shared" si="83"/>
        <v>Krankheit</v>
      </c>
    </row>
    <row r="5339" spans="20:20" x14ac:dyDescent="0.2">
      <c r="T5339" s="108" t="str">
        <f t="shared" si="83"/>
        <v>Krankheit</v>
      </c>
    </row>
    <row r="5340" spans="20:20" x14ac:dyDescent="0.2">
      <c r="T5340" s="108" t="str">
        <f t="shared" si="83"/>
        <v>Krankheit</v>
      </c>
    </row>
    <row r="5341" spans="20:20" x14ac:dyDescent="0.2">
      <c r="T5341" s="108" t="str">
        <f t="shared" si="83"/>
        <v>Krankheit</v>
      </c>
    </row>
    <row r="5342" spans="20:20" x14ac:dyDescent="0.2">
      <c r="T5342" s="108" t="str">
        <f t="shared" si="83"/>
        <v>Krankheit</v>
      </c>
    </row>
    <row r="5343" spans="20:20" x14ac:dyDescent="0.2">
      <c r="T5343" s="108" t="str">
        <f t="shared" si="83"/>
        <v>Krankheit</v>
      </c>
    </row>
    <row r="5344" spans="20:20" x14ac:dyDescent="0.2">
      <c r="T5344" s="108" t="str">
        <f t="shared" si="83"/>
        <v>Krankheit</v>
      </c>
    </row>
    <row r="5345" spans="20:20" x14ac:dyDescent="0.2">
      <c r="T5345" s="108" t="str">
        <f t="shared" si="83"/>
        <v>Krankheit</v>
      </c>
    </row>
    <row r="5346" spans="20:20" x14ac:dyDescent="0.2">
      <c r="T5346" s="108" t="str">
        <f t="shared" si="83"/>
        <v>Krankheit</v>
      </c>
    </row>
    <row r="5347" spans="20:20" x14ac:dyDescent="0.2">
      <c r="T5347" s="108" t="str">
        <f t="shared" si="83"/>
        <v>Krankheit</v>
      </c>
    </row>
    <row r="5348" spans="20:20" x14ac:dyDescent="0.2">
      <c r="T5348" s="108" t="str">
        <f t="shared" si="83"/>
        <v>Krankheit</v>
      </c>
    </row>
    <row r="5349" spans="20:20" x14ac:dyDescent="0.2">
      <c r="T5349" s="108" t="str">
        <f t="shared" si="83"/>
        <v>Krankheit</v>
      </c>
    </row>
    <row r="5350" spans="20:20" x14ac:dyDescent="0.2">
      <c r="T5350" s="108" t="str">
        <f t="shared" si="83"/>
        <v>Krankheit</v>
      </c>
    </row>
    <row r="5351" spans="20:20" x14ac:dyDescent="0.2">
      <c r="T5351" s="108" t="str">
        <f t="shared" si="83"/>
        <v>Krankheit</v>
      </c>
    </row>
    <row r="5352" spans="20:20" x14ac:dyDescent="0.2">
      <c r="T5352" s="108" t="str">
        <f t="shared" si="83"/>
        <v>Krankheit</v>
      </c>
    </row>
    <row r="5353" spans="20:20" x14ac:dyDescent="0.2">
      <c r="T5353" s="108" t="str">
        <f t="shared" si="83"/>
        <v>Krankheit</v>
      </c>
    </row>
    <row r="5354" spans="20:20" x14ac:dyDescent="0.2">
      <c r="T5354" s="108" t="str">
        <f t="shared" si="83"/>
        <v>Krankheit</v>
      </c>
    </row>
    <row r="5355" spans="20:20" x14ac:dyDescent="0.2">
      <c r="T5355" s="108" t="str">
        <f t="shared" si="83"/>
        <v>Krankheit</v>
      </c>
    </row>
    <row r="5356" spans="20:20" x14ac:dyDescent="0.2">
      <c r="T5356" s="108" t="str">
        <f t="shared" si="83"/>
        <v>Krankheit</v>
      </c>
    </row>
    <row r="5357" spans="20:20" x14ac:dyDescent="0.2">
      <c r="T5357" s="108" t="str">
        <f t="shared" si="83"/>
        <v>Krankheit</v>
      </c>
    </row>
    <row r="5358" spans="20:20" x14ac:dyDescent="0.2">
      <c r="T5358" s="108" t="str">
        <f t="shared" si="83"/>
        <v>Krankheit</v>
      </c>
    </row>
    <row r="5359" spans="20:20" x14ac:dyDescent="0.2">
      <c r="T5359" s="108" t="str">
        <f t="shared" si="83"/>
        <v>Krankheit</v>
      </c>
    </row>
    <row r="5360" spans="20:20" x14ac:dyDescent="0.2">
      <c r="T5360" s="108" t="str">
        <f t="shared" si="83"/>
        <v>Krankheit</v>
      </c>
    </row>
    <row r="5361" spans="20:20" x14ac:dyDescent="0.2">
      <c r="T5361" s="108" t="str">
        <f t="shared" si="83"/>
        <v>Krankheit</v>
      </c>
    </row>
    <row r="5362" spans="20:20" x14ac:dyDescent="0.2">
      <c r="T5362" s="108" t="str">
        <f t="shared" si="83"/>
        <v>Krankheit</v>
      </c>
    </row>
    <row r="5363" spans="20:20" x14ac:dyDescent="0.2">
      <c r="T5363" s="108" t="str">
        <f t="shared" si="83"/>
        <v>Krankheit</v>
      </c>
    </row>
    <row r="5364" spans="20:20" x14ac:dyDescent="0.2">
      <c r="T5364" s="108" t="str">
        <f t="shared" si="83"/>
        <v>Krankheit</v>
      </c>
    </row>
    <row r="5365" spans="20:20" x14ac:dyDescent="0.2">
      <c r="T5365" s="108" t="str">
        <f t="shared" si="83"/>
        <v>Krankheit</v>
      </c>
    </row>
    <row r="5366" spans="20:20" x14ac:dyDescent="0.2">
      <c r="T5366" s="108" t="str">
        <f t="shared" si="83"/>
        <v>Krankheit</v>
      </c>
    </row>
    <row r="5367" spans="20:20" x14ac:dyDescent="0.2">
      <c r="T5367" s="108" t="str">
        <f t="shared" si="83"/>
        <v>Krankheit</v>
      </c>
    </row>
    <row r="5368" spans="20:20" x14ac:dyDescent="0.2">
      <c r="T5368" s="108" t="str">
        <f t="shared" si="83"/>
        <v>Krankheit</v>
      </c>
    </row>
    <row r="5369" spans="20:20" x14ac:dyDescent="0.2">
      <c r="T5369" s="108" t="str">
        <f t="shared" si="83"/>
        <v>Krankheit</v>
      </c>
    </row>
    <row r="5370" spans="20:20" x14ac:dyDescent="0.2">
      <c r="T5370" s="108" t="str">
        <f t="shared" si="83"/>
        <v>Krankheit</v>
      </c>
    </row>
    <row r="5371" spans="20:20" x14ac:dyDescent="0.2">
      <c r="T5371" s="108" t="str">
        <f t="shared" si="83"/>
        <v>Krankheit</v>
      </c>
    </row>
    <row r="5372" spans="20:20" x14ac:dyDescent="0.2">
      <c r="T5372" s="108" t="str">
        <f t="shared" si="83"/>
        <v>Krankheit</v>
      </c>
    </row>
    <row r="5373" spans="20:20" x14ac:dyDescent="0.2">
      <c r="T5373" s="108" t="str">
        <f t="shared" si="83"/>
        <v>Krankheit</v>
      </c>
    </row>
    <row r="5374" spans="20:20" x14ac:dyDescent="0.2">
      <c r="T5374" s="108" t="str">
        <f t="shared" si="83"/>
        <v>Krankheit</v>
      </c>
    </row>
    <row r="5375" spans="20:20" x14ac:dyDescent="0.2">
      <c r="T5375" s="108" t="str">
        <f t="shared" si="83"/>
        <v>Krankheit</v>
      </c>
    </row>
    <row r="5376" spans="20:20" x14ac:dyDescent="0.2">
      <c r="T5376" s="108" t="str">
        <f t="shared" si="83"/>
        <v>Krankheit</v>
      </c>
    </row>
    <row r="5377" spans="20:20" x14ac:dyDescent="0.2">
      <c r="T5377" s="108" t="str">
        <f t="shared" si="83"/>
        <v>Krankheit</v>
      </c>
    </row>
    <row r="5378" spans="20:20" x14ac:dyDescent="0.2">
      <c r="T5378" s="108" t="str">
        <f t="shared" si="83"/>
        <v>Krankheit</v>
      </c>
    </row>
    <row r="5379" spans="20:20" x14ac:dyDescent="0.2">
      <c r="T5379" s="108" t="str">
        <f t="shared" ref="T5379:T5442" si="84">IF(OR(O5379="KLV A IV",O5379="KLV B IV",O5379="KLV C IV"),"IV",IF(OR(O5379="KLV A UV",O5379="KLV B UV",O5379="KLV C UV"),"Unfall","Krankheit"))</f>
        <v>Krankheit</v>
      </c>
    </row>
    <row r="5380" spans="20:20" x14ac:dyDescent="0.2">
      <c r="T5380" s="108" t="str">
        <f t="shared" si="84"/>
        <v>Krankheit</v>
      </c>
    </row>
    <row r="5381" spans="20:20" x14ac:dyDescent="0.2">
      <c r="T5381" s="108" t="str">
        <f t="shared" si="84"/>
        <v>Krankheit</v>
      </c>
    </row>
    <row r="5382" spans="20:20" x14ac:dyDescent="0.2">
      <c r="T5382" s="108" t="str">
        <f t="shared" si="84"/>
        <v>Krankheit</v>
      </c>
    </row>
    <row r="5383" spans="20:20" x14ac:dyDescent="0.2">
      <c r="T5383" s="108" t="str">
        <f t="shared" si="84"/>
        <v>Krankheit</v>
      </c>
    </row>
    <row r="5384" spans="20:20" x14ac:dyDescent="0.2">
      <c r="T5384" s="108" t="str">
        <f t="shared" si="84"/>
        <v>Krankheit</v>
      </c>
    </row>
    <row r="5385" spans="20:20" x14ac:dyDescent="0.2">
      <c r="T5385" s="108" t="str">
        <f t="shared" si="84"/>
        <v>Krankheit</v>
      </c>
    </row>
    <row r="5386" spans="20:20" x14ac:dyDescent="0.2">
      <c r="T5386" s="108" t="str">
        <f t="shared" si="84"/>
        <v>Krankheit</v>
      </c>
    </row>
    <row r="5387" spans="20:20" x14ac:dyDescent="0.2">
      <c r="T5387" s="108" t="str">
        <f t="shared" si="84"/>
        <v>Krankheit</v>
      </c>
    </row>
    <row r="5388" spans="20:20" x14ac:dyDescent="0.2">
      <c r="T5388" s="108" t="str">
        <f t="shared" si="84"/>
        <v>Krankheit</v>
      </c>
    </row>
    <row r="5389" spans="20:20" x14ac:dyDescent="0.2">
      <c r="T5389" s="108" t="str">
        <f t="shared" si="84"/>
        <v>Krankheit</v>
      </c>
    </row>
    <row r="5390" spans="20:20" x14ac:dyDescent="0.2">
      <c r="T5390" s="108" t="str">
        <f t="shared" si="84"/>
        <v>Krankheit</v>
      </c>
    </row>
    <row r="5391" spans="20:20" x14ac:dyDescent="0.2">
      <c r="T5391" s="108" t="str">
        <f t="shared" si="84"/>
        <v>Krankheit</v>
      </c>
    </row>
    <row r="5392" spans="20:20" x14ac:dyDescent="0.2">
      <c r="T5392" s="108" t="str">
        <f t="shared" si="84"/>
        <v>Krankheit</v>
      </c>
    </row>
    <row r="5393" spans="20:20" x14ac:dyDescent="0.2">
      <c r="T5393" s="108" t="str">
        <f t="shared" si="84"/>
        <v>Krankheit</v>
      </c>
    </row>
    <row r="5394" spans="20:20" x14ac:dyDescent="0.2">
      <c r="T5394" s="108" t="str">
        <f t="shared" si="84"/>
        <v>Krankheit</v>
      </c>
    </row>
    <row r="5395" spans="20:20" x14ac:dyDescent="0.2">
      <c r="T5395" s="108" t="str">
        <f t="shared" si="84"/>
        <v>Krankheit</v>
      </c>
    </row>
    <row r="5396" spans="20:20" x14ac:dyDescent="0.2">
      <c r="T5396" s="108" t="str">
        <f t="shared" si="84"/>
        <v>Krankheit</v>
      </c>
    </row>
    <row r="5397" spans="20:20" x14ac:dyDescent="0.2">
      <c r="T5397" s="108" t="str">
        <f t="shared" si="84"/>
        <v>Krankheit</v>
      </c>
    </row>
    <row r="5398" spans="20:20" x14ac:dyDescent="0.2">
      <c r="T5398" s="108" t="str">
        <f t="shared" si="84"/>
        <v>Krankheit</v>
      </c>
    </row>
    <row r="5399" spans="20:20" x14ac:dyDescent="0.2">
      <c r="T5399" s="108" t="str">
        <f t="shared" si="84"/>
        <v>Krankheit</v>
      </c>
    </row>
    <row r="5400" spans="20:20" x14ac:dyDescent="0.2">
      <c r="T5400" s="108" t="str">
        <f t="shared" si="84"/>
        <v>Krankheit</v>
      </c>
    </row>
    <row r="5401" spans="20:20" x14ac:dyDescent="0.2">
      <c r="T5401" s="108" t="str">
        <f t="shared" si="84"/>
        <v>Krankheit</v>
      </c>
    </row>
    <row r="5402" spans="20:20" x14ac:dyDescent="0.2">
      <c r="T5402" s="108" t="str">
        <f t="shared" si="84"/>
        <v>Krankheit</v>
      </c>
    </row>
    <row r="5403" spans="20:20" x14ac:dyDescent="0.2">
      <c r="T5403" s="108" t="str">
        <f t="shared" si="84"/>
        <v>Krankheit</v>
      </c>
    </row>
    <row r="5404" spans="20:20" x14ac:dyDescent="0.2">
      <c r="T5404" s="108" t="str">
        <f t="shared" si="84"/>
        <v>Krankheit</v>
      </c>
    </row>
    <row r="5405" spans="20:20" x14ac:dyDescent="0.2">
      <c r="T5405" s="108" t="str">
        <f t="shared" si="84"/>
        <v>Krankheit</v>
      </c>
    </row>
    <row r="5406" spans="20:20" x14ac:dyDescent="0.2">
      <c r="T5406" s="108" t="str">
        <f t="shared" si="84"/>
        <v>Krankheit</v>
      </c>
    </row>
    <row r="5407" spans="20:20" x14ac:dyDescent="0.2">
      <c r="T5407" s="108" t="str">
        <f t="shared" si="84"/>
        <v>Krankheit</v>
      </c>
    </row>
    <row r="5408" spans="20:20" x14ac:dyDescent="0.2">
      <c r="T5408" s="108" t="str">
        <f t="shared" si="84"/>
        <v>Krankheit</v>
      </c>
    </row>
    <row r="5409" spans="20:20" x14ac:dyDescent="0.2">
      <c r="T5409" s="108" t="str">
        <f t="shared" si="84"/>
        <v>Krankheit</v>
      </c>
    </row>
    <row r="5410" spans="20:20" x14ac:dyDescent="0.2">
      <c r="T5410" s="108" t="str">
        <f t="shared" si="84"/>
        <v>Krankheit</v>
      </c>
    </row>
    <row r="5411" spans="20:20" x14ac:dyDescent="0.2">
      <c r="T5411" s="108" t="str">
        <f t="shared" si="84"/>
        <v>Krankheit</v>
      </c>
    </row>
    <row r="5412" spans="20:20" x14ac:dyDescent="0.2">
      <c r="T5412" s="108" t="str">
        <f t="shared" si="84"/>
        <v>Krankheit</v>
      </c>
    </row>
    <row r="5413" spans="20:20" x14ac:dyDescent="0.2">
      <c r="T5413" s="108" t="str">
        <f t="shared" si="84"/>
        <v>Krankheit</v>
      </c>
    </row>
    <row r="5414" spans="20:20" x14ac:dyDescent="0.2">
      <c r="T5414" s="108" t="str">
        <f t="shared" si="84"/>
        <v>Krankheit</v>
      </c>
    </row>
    <row r="5415" spans="20:20" x14ac:dyDescent="0.2">
      <c r="T5415" s="108" t="str">
        <f t="shared" si="84"/>
        <v>Krankheit</v>
      </c>
    </row>
    <row r="5416" spans="20:20" x14ac:dyDescent="0.2">
      <c r="T5416" s="108" t="str">
        <f t="shared" si="84"/>
        <v>Krankheit</v>
      </c>
    </row>
    <row r="5417" spans="20:20" x14ac:dyDescent="0.2">
      <c r="T5417" s="108" t="str">
        <f t="shared" si="84"/>
        <v>Krankheit</v>
      </c>
    </row>
    <row r="5418" spans="20:20" x14ac:dyDescent="0.2">
      <c r="T5418" s="108" t="str">
        <f t="shared" si="84"/>
        <v>Krankheit</v>
      </c>
    </row>
    <row r="5419" spans="20:20" x14ac:dyDescent="0.2">
      <c r="T5419" s="108" t="str">
        <f t="shared" si="84"/>
        <v>Krankheit</v>
      </c>
    </row>
    <row r="5420" spans="20:20" x14ac:dyDescent="0.2">
      <c r="T5420" s="108" t="str">
        <f t="shared" si="84"/>
        <v>Krankheit</v>
      </c>
    </row>
    <row r="5421" spans="20:20" x14ac:dyDescent="0.2">
      <c r="T5421" s="108" t="str">
        <f t="shared" si="84"/>
        <v>Krankheit</v>
      </c>
    </row>
    <row r="5422" spans="20:20" x14ac:dyDescent="0.2">
      <c r="T5422" s="108" t="str">
        <f t="shared" si="84"/>
        <v>Krankheit</v>
      </c>
    </row>
    <row r="5423" spans="20:20" x14ac:dyDescent="0.2">
      <c r="T5423" s="108" t="str">
        <f t="shared" si="84"/>
        <v>Krankheit</v>
      </c>
    </row>
    <row r="5424" spans="20:20" x14ac:dyDescent="0.2">
      <c r="T5424" s="108" t="str">
        <f t="shared" si="84"/>
        <v>Krankheit</v>
      </c>
    </row>
    <row r="5425" spans="20:20" x14ac:dyDescent="0.2">
      <c r="T5425" s="108" t="str">
        <f t="shared" si="84"/>
        <v>Krankheit</v>
      </c>
    </row>
    <row r="5426" spans="20:20" x14ac:dyDescent="0.2">
      <c r="T5426" s="108" t="str">
        <f t="shared" si="84"/>
        <v>Krankheit</v>
      </c>
    </row>
    <row r="5427" spans="20:20" x14ac:dyDescent="0.2">
      <c r="T5427" s="108" t="str">
        <f t="shared" si="84"/>
        <v>Krankheit</v>
      </c>
    </row>
    <row r="5428" spans="20:20" x14ac:dyDescent="0.2">
      <c r="T5428" s="108" t="str">
        <f t="shared" si="84"/>
        <v>Krankheit</v>
      </c>
    </row>
    <row r="5429" spans="20:20" x14ac:dyDescent="0.2">
      <c r="T5429" s="108" t="str">
        <f t="shared" si="84"/>
        <v>Krankheit</v>
      </c>
    </row>
    <row r="5430" spans="20:20" x14ac:dyDescent="0.2">
      <c r="T5430" s="108" t="str">
        <f t="shared" si="84"/>
        <v>Krankheit</v>
      </c>
    </row>
    <row r="5431" spans="20:20" x14ac:dyDescent="0.2">
      <c r="T5431" s="108" t="str">
        <f t="shared" si="84"/>
        <v>Krankheit</v>
      </c>
    </row>
    <row r="5432" spans="20:20" x14ac:dyDescent="0.2">
      <c r="T5432" s="108" t="str">
        <f t="shared" si="84"/>
        <v>Krankheit</v>
      </c>
    </row>
    <row r="5433" spans="20:20" x14ac:dyDescent="0.2">
      <c r="T5433" s="108" t="str">
        <f t="shared" si="84"/>
        <v>Krankheit</v>
      </c>
    </row>
    <row r="5434" spans="20:20" x14ac:dyDescent="0.2">
      <c r="T5434" s="108" t="str">
        <f t="shared" si="84"/>
        <v>Krankheit</v>
      </c>
    </row>
    <row r="5435" spans="20:20" x14ac:dyDescent="0.2">
      <c r="T5435" s="108" t="str">
        <f t="shared" si="84"/>
        <v>Krankheit</v>
      </c>
    </row>
    <row r="5436" spans="20:20" x14ac:dyDescent="0.2">
      <c r="T5436" s="108" t="str">
        <f t="shared" si="84"/>
        <v>Krankheit</v>
      </c>
    </row>
    <row r="5437" spans="20:20" x14ac:dyDescent="0.2">
      <c r="T5437" s="108" t="str">
        <f t="shared" si="84"/>
        <v>Krankheit</v>
      </c>
    </row>
    <row r="5438" spans="20:20" x14ac:dyDescent="0.2">
      <c r="T5438" s="108" t="str">
        <f t="shared" si="84"/>
        <v>Krankheit</v>
      </c>
    </row>
    <row r="5439" spans="20:20" x14ac:dyDescent="0.2">
      <c r="T5439" s="108" t="str">
        <f t="shared" si="84"/>
        <v>Krankheit</v>
      </c>
    </row>
    <row r="5440" spans="20:20" x14ac:dyDescent="0.2">
      <c r="T5440" s="108" t="str">
        <f t="shared" si="84"/>
        <v>Krankheit</v>
      </c>
    </row>
    <row r="5441" spans="20:20" x14ac:dyDescent="0.2">
      <c r="T5441" s="108" t="str">
        <f t="shared" si="84"/>
        <v>Krankheit</v>
      </c>
    </row>
    <row r="5442" spans="20:20" x14ac:dyDescent="0.2">
      <c r="T5442" s="108" t="str">
        <f t="shared" si="84"/>
        <v>Krankheit</v>
      </c>
    </row>
    <row r="5443" spans="20:20" x14ac:dyDescent="0.2">
      <c r="T5443" s="108" t="str">
        <f t="shared" ref="T5443:T5506" si="85">IF(OR(O5443="KLV A IV",O5443="KLV B IV",O5443="KLV C IV"),"IV",IF(OR(O5443="KLV A UV",O5443="KLV B UV",O5443="KLV C UV"),"Unfall","Krankheit"))</f>
        <v>Krankheit</v>
      </c>
    </row>
    <row r="5444" spans="20:20" x14ac:dyDescent="0.2">
      <c r="T5444" s="108" t="str">
        <f t="shared" si="85"/>
        <v>Krankheit</v>
      </c>
    </row>
    <row r="5445" spans="20:20" x14ac:dyDescent="0.2">
      <c r="T5445" s="108" t="str">
        <f t="shared" si="85"/>
        <v>Krankheit</v>
      </c>
    </row>
    <row r="5446" spans="20:20" x14ac:dyDescent="0.2">
      <c r="T5446" s="108" t="str">
        <f t="shared" si="85"/>
        <v>Krankheit</v>
      </c>
    </row>
    <row r="5447" spans="20:20" x14ac:dyDescent="0.2">
      <c r="T5447" s="108" t="str">
        <f t="shared" si="85"/>
        <v>Krankheit</v>
      </c>
    </row>
    <row r="5448" spans="20:20" x14ac:dyDescent="0.2">
      <c r="T5448" s="108" t="str">
        <f t="shared" si="85"/>
        <v>Krankheit</v>
      </c>
    </row>
    <row r="5449" spans="20:20" x14ac:dyDescent="0.2">
      <c r="T5449" s="108" t="str">
        <f t="shared" si="85"/>
        <v>Krankheit</v>
      </c>
    </row>
    <row r="5450" spans="20:20" x14ac:dyDescent="0.2">
      <c r="T5450" s="108" t="str">
        <f t="shared" si="85"/>
        <v>Krankheit</v>
      </c>
    </row>
    <row r="5451" spans="20:20" x14ac:dyDescent="0.2">
      <c r="T5451" s="108" t="str">
        <f t="shared" si="85"/>
        <v>Krankheit</v>
      </c>
    </row>
    <row r="5452" spans="20:20" x14ac:dyDescent="0.2">
      <c r="T5452" s="108" t="str">
        <f t="shared" si="85"/>
        <v>Krankheit</v>
      </c>
    </row>
    <row r="5453" spans="20:20" x14ac:dyDescent="0.2">
      <c r="T5453" s="108" t="str">
        <f t="shared" si="85"/>
        <v>Krankheit</v>
      </c>
    </row>
    <row r="5454" spans="20:20" x14ac:dyDescent="0.2">
      <c r="T5454" s="108" t="str">
        <f t="shared" si="85"/>
        <v>Krankheit</v>
      </c>
    </row>
    <row r="5455" spans="20:20" x14ac:dyDescent="0.2">
      <c r="T5455" s="108" t="str">
        <f t="shared" si="85"/>
        <v>Krankheit</v>
      </c>
    </row>
    <row r="5456" spans="20:20" x14ac:dyDescent="0.2">
      <c r="T5456" s="108" t="str">
        <f t="shared" si="85"/>
        <v>Krankheit</v>
      </c>
    </row>
    <row r="5457" spans="20:20" x14ac:dyDescent="0.2">
      <c r="T5457" s="108" t="str">
        <f t="shared" si="85"/>
        <v>Krankheit</v>
      </c>
    </row>
    <row r="5458" spans="20:20" x14ac:dyDescent="0.2">
      <c r="T5458" s="108" t="str">
        <f t="shared" si="85"/>
        <v>Krankheit</v>
      </c>
    </row>
    <row r="5459" spans="20:20" x14ac:dyDescent="0.2">
      <c r="T5459" s="108" t="str">
        <f t="shared" si="85"/>
        <v>Krankheit</v>
      </c>
    </row>
    <row r="5460" spans="20:20" x14ac:dyDescent="0.2">
      <c r="T5460" s="108" t="str">
        <f t="shared" si="85"/>
        <v>Krankheit</v>
      </c>
    </row>
    <row r="5461" spans="20:20" x14ac:dyDescent="0.2">
      <c r="T5461" s="108" t="str">
        <f t="shared" si="85"/>
        <v>Krankheit</v>
      </c>
    </row>
    <row r="5462" spans="20:20" x14ac:dyDescent="0.2">
      <c r="T5462" s="108" t="str">
        <f t="shared" si="85"/>
        <v>Krankheit</v>
      </c>
    </row>
    <row r="5463" spans="20:20" x14ac:dyDescent="0.2">
      <c r="T5463" s="108" t="str">
        <f t="shared" si="85"/>
        <v>Krankheit</v>
      </c>
    </row>
    <row r="5464" spans="20:20" x14ac:dyDescent="0.2">
      <c r="T5464" s="108" t="str">
        <f t="shared" si="85"/>
        <v>Krankheit</v>
      </c>
    </row>
    <row r="5465" spans="20:20" x14ac:dyDescent="0.2">
      <c r="T5465" s="108" t="str">
        <f t="shared" si="85"/>
        <v>Krankheit</v>
      </c>
    </row>
    <row r="5466" spans="20:20" x14ac:dyDescent="0.2">
      <c r="T5466" s="108" t="str">
        <f t="shared" si="85"/>
        <v>Krankheit</v>
      </c>
    </row>
    <row r="5467" spans="20:20" x14ac:dyDescent="0.2">
      <c r="T5467" s="108" t="str">
        <f t="shared" si="85"/>
        <v>Krankheit</v>
      </c>
    </row>
    <row r="5468" spans="20:20" x14ac:dyDescent="0.2">
      <c r="T5468" s="108" t="str">
        <f t="shared" si="85"/>
        <v>Krankheit</v>
      </c>
    </row>
    <row r="5469" spans="20:20" x14ac:dyDescent="0.2">
      <c r="T5469" s="108" t="str">
        <f t="shared" si="85"/>
        <v>Krankheit</v>
      </c>
    </row>
    <row r="5470" spans="20:20" x14ac:dyDescent="0.2">
      <c r="T5470" s="108" t="str">
        <f t="shared" si="85"/>
        <v>Krankheit</v>
      </c>
    </row>
    <row r="5471" spans="20:20" x14ac:dyDescent="0.2">
      <c r="T5471" s="108" t="str">
        <f t="shared" si="85"/>
        <v>Krankheit</v>
      </c>
    </row>
    <row r="5472" spans="20:20" x14ac:dyDescent="0.2">
      <c r="T5472" s="108" t="str">
        <f t="shared" si="85"/>
        <v>Krankheit</v>
      </c>
    </row>
    <row r="5473" spans="20:20" x14ac:dyDescent="0.2">
      <c r="T5473" s="108" t="str">
        <f t="shared" si="85"/>
        <v>Krankheit</v>
      </c>
    </row>
    <row r="5474" spans="20:20" x14ac:dyDescent="0.2">
      <c r="T5474" s="108" t="str">
        <f t="shared" si="85"/>
        <v>Krankheit</v>
      </c>
    </row>
    <row r="5475" spans="20:20" x14ac:dyDescent="0.2">
      <c r="T5475" s="108" t="str">
        <f t="shared" si="85"/>
        <v>Krankheit</v>
      </c>
    </row>
    <row r="5476" spans="20:20" x14ac:dyDescent="0.2">
      <c r="T5476" s="108" t="str">
        <f t="shared" si="85"/>
        <v>Krankheit</v>
      </c>
    </row>
    <row r="5477" spans="20:20" x14ac:dyDescent="0.2">
      <c r="T5477" s="108" t="str">
        <f t="shared" si="85"/>
        <v>Krankheit</v>
      </c>
    </row>
    <row r="5478" spans="20:20" x14ac:dyDescent="0.2">
      <c r="T5478" s="108" t="str">
        <f t="shared" si="85"/>
        <v>Krankheit</v>
      </c>
    </row>
    <row r="5479" spans="20:20" x14ac:dyDescent="0.2">
      <c r="T5479" s="108" t="str">
        <f t="shared" si="85"/>
        <v>Krankheit</v>
      </c>
    </row>
    <row r="5480" spans="20:20" x14ac:dyDescent="0.2">
      <c r="T5480" s="108" t="str">
        <f t="shared" si="85"/>
        <v>Krankheit</v>
      </c>
    </row>
    <row r="5481" spans="20:20" x14ac:dyDescent="0.2">
      <c r="T5481" s="108" t="str">
        <f t="shared" si="85"/>
        <v>Krankheit</v>
      </c>
    </row>
    <row r="5482" spans="20:20" x14ac:dyDescent="0.2">
      <c r="T5482" s="108" t="str">
        <f t="shared" si="85"/>
        <v>Krankheit</v>
      </c>
    </row>
    <row r="5483" spans="20:20" x14ac:dyDescent="0.2">
      <c r="T5483" s="108" t="str">
        <f t="shared" si="85"/>
        <v>Krankheit</v>
      </c>
    </row>
    <row r="5484" spans="20:20" x14ac:dyDescent="0.2">
      <c r="T5484" s="108" t="str">
        <f t="shared" si="85"/>
        <v>Krankheit</v>
      </c>
    </row>
    <row r="5485" spans="20:20" x14ac:dyDescent="0.2">
      <c r="T5485" s="108" t="str">
        <f t="shared" si="85"/>
        <v>Krankheit</v>
      </c>
    </row>
    <row r="5486" spans="20:20" x14ac:dyDescent="0.2">
      <c r="T5486" s="108" t="str">
        <f t="shared" si="85"/>
        <v>Krankheit</v>
      </c>
    </row>
    <row r="5487" spans="20:20" x14ac:dyDescent="0.2">
      <c r="T5487" s="108" t="str">
        <f t="shared" si="85"/>
        <v>Krankheit</v>
      </c>
    </row>
    <row r="5488" spans="20:20" x14ac:dyDescent="0.2">
      <c r="T5488" s="108" t="str">
        <f t="shared" si="85"/>
        <v>Krankheit</v>
      </c>
    </row>
    <row r="5489" spans="20:20" x14ac:dyDescent="0.2">
      <c r="T5489" s="108" t="str">
        <f t="shared" si="85"/>
        <v>Krankheit</v>
      </c>
    </row>
    <row r="5490" spans="20:20" x14ac:dyDescent="0.2">
      <c r="T5490" s="108" t="str">
        <f t="shared" si="85"/>
        <v>Krankheit</v>
      </c>
    </row>
    <row r="5491" spans="20:20" x14ac:dyDescent="0.2">
      <c r="T5491" s="108" t="str">
        <f t="shared" si="85"/>
        <v>Krankheit</v>
      </c>
    </row>
    <row r="5492" spans="20:20" x14ac:dyDescent="0.2">
      <c r="T5492" s="108" t="str">
        <f t="shared" si="85"/>
        <v>Krankheit</v>
      </c>
    </row>
    <row r="5493" spans="20:20" x14ac:dyDescent="0.2">
      <c r="T5493" s="108" t="str">
        <f t="shared" si="85"/>
        <v>Krankheit</v>
      </c>
    </row>
    <row r="5494" spans="20:20" x14ac:dyDescent="0.2">
      <c r="T5494" s="108" t="str">
        <f t="shared" si="85"/>
        <v>Krankheit</v>
      </c>
    </row>
    <row r="5495" spans="20:20" x14ac:dyDescent="0.2">
      <c r="T5495" s="108" t="str">
        <f t="shared" si="85"/>
        <v>Krankheit</v>
      </c>
    </row>
    <row r="5496" spans="20:20" x14ac:dyDescent="0.2">
      <c r="T5496" s="108" t="str">
        <f t="shared" si="85"/>
        <v>Krankheit</v>
      </c>
    </row>
    <row r="5497" spans="20:20" x14ac:dyDescent="0.2">
      <c r="T5497" s="108" t="str">
        <f t="shared" si="85"/>
        <v>Krankheit</v>
      </c>
    </row>
    <row r="5498" spans="20:20" x14ac:dyDescent="0.2">
      <c r="T5498" s="108" t="str">
        <f t="shared" si="85"/>
        <v>Krankheit</v>
      </c>
    </row>
    <row r="5499" spans="20:20" x14ac:dyDescent="0.2">
      <c r="T5499" s="108" t="str">
        <f t="shared" si="85"/>
        <v>Krankheit</v>
      </c>
    </row>
    <row r="5500" spans="20:20" x14ac:dyDescent="0.2">
      <c r="T5500" s="108" t="str">
        <f t="shared" si="85"/>
        <v>Krankheit</v>
      </c>
    </row>
    <row r="5501" spans="20:20" x14ac:dyDescent="0.2">
      <c r="T5501" s="108" t="str">
        <f t="shared" si="85"/>
        <v>Krankheit</v>
      </c>
    </row>
    <row r="5502" spans="20:20" x14ac:dyDescent="0.2">
      <c r="T5502" s="108" t="str">
        <f t="shared" si="85"/>
        <v>Krankheit</v>
      </c>
    </row>
    <row r="5503" spans="20:20" x14ac:dyDescent="0.2">
      <c r="T5503" s="108" t="str">
        <f t="shared" si="85"/>
        <v>Krankheit</v>
      </c>
    </row>
    <row r="5504" spans="20:20" x14ac:dyDescent="0.2">
      <c r="T5504" s="108" t="str">
        <f t="shared" si="85"/>
        <v>Krankheit</v>
      </c>
    </row>
    <row r="5505" spans="20:20" x14ac:dyDescent="0.2">
      <c r="T5505" s="108" t="str">
        <f t="shared" si="85"/>
        <v>Krankheit</v>
      </c>
    </row>
    <row r="5506" spans="20:20" x14ac:dyDescent="0.2">
      <c r="T5506" s="108" t="str">
        <f t="shared" si="85"/>
        <v>Krankheit</v>
      </c>
    </row>
    <row r="5507" spans="20:20" x14ac:dyDescent="0.2">
      <c r="T5507" s="108" t="str">
        <f t="shared" ref="T5507:T5570" si="86">IF(OR(O5507="KLV A IV",O5507="KLV B IV",O5507="KLV C IV"),"IV",IF(OR(O5507="KLV A UV",O5507="KLV B UV",O5507="KLV C UV"),"Unfall","Krankheit"))</f>
        <v>Krankheit</v>
      </c>
    </row>
    <row r="5508" spans="20:20" x14ac:dyDescent="0.2">
      <c r="T5508" s="108" t="str">
        <f t="shared" si="86"/>
        <v>Krankheit</v>
      </c>
    </row>
    <row r="5509" spans="20:20" x14ac:dyDescent="0.2">
      <c r="T5509" s="108" t="str">
        <f t="shared" si="86"/>
        <v>Krankheit</v>
      </c>
    </row>
    <row r="5510" spans="20:20" x14ac:dyDescent="0.2">
      <c r="T5510" s="108" t="str">
        <f t="shared" si="86"/>
        <v>Krankheit</v>
      </c>
    </row>
    <row r="5511" spans="20:20" x14ac:dyDescent="0.2">
      <c r="T5511" s="108" t="str">
        <f t="shared" si="86"/>
        <v>Krankheit</v>
      </c>
    </row>
    <row r="5512" spans="20:20" x14ac:dyDescent="0.2">
      <c r="T5512" s="108" t="str">
        <f t="shared" si="86"/>
        <v>Krankheit</v>
      </c>
    </row>
    <row r="5513" spans="20:20" x14ac:dyDescent="0.2">
      <c r="T5513" s="108" t="str">
        <f t="shared" si="86"/>
        <v>Krankheit</v>
      </c>
    </row>
    <row r="5514" spans="20:20" x14ac:dyDescent="0.2">
      <c r="T5514" s="108" t="str">
        <f t="shared" si="86"/>
        <v>Krankheit</v>
      </c>
    </row>
    <row r="5515" spans="20:20" x14ac:dyDescent="0.2">
      <c r="T5515" s="108" t="str">
        <f t="shared" si="86"/>
        <v>Krankheit</v>
      </c>
    </row>
    <row r="5516" spans="20:20" x14ac:dyDescent="0.2">
      <c r="T5516" s="108" t="str">
        <f t="shared" si="86"/>
        <v>Krankheit</v>
      </c>
    </row>
    <row r="5517" spans="20:20" x14ac:dyDescent="0.2">
      <c r="T5517" s="108" t="str">
        <f t="shared" si="86"/>
        <v>Krankheit</v>
      </c>
    </row>
    <row r="5518" spans="20:20" x14ac:dyDescent="0.2">
      <c r="T5518" s="108" t="str">
        <f t="shared" si="86"/>
        <v>Krankheit</v>
      </c>
    </row>
    <row r="5519" spans="20:20" x14ac:dyDescent="0.2">
      <c r="T5519" s="108" t="str">
        <f t="shared" si="86"/>
        <v>Krankheit</v>
      </c>
    </row>
    <row r="5520" spans="20:20" x14ac:dyDescent="0.2">
      <c r="T5520" s="108" t="str">
        <f t="shared" si="86"/>
        <v>Krankheit</v>
      </c>
    </row>
    <row r="5521" spans="20:20" x14ac:dyDescent="0.2">
      <c r="T5521" s="108" t="str">
        <f t="shared" si="86"/>
        <v>Krankheit</v>
      </c>
    </row>
    <row r="5522" spans="20:20" x14ac:dyDescent="0.2">
      <c r="T5522" s="108" t="str">
        <f t="shared" si="86"/>
        <v>Krankheit</v>
      </c>
    </row>
    <row r="5523" spans="20:20" x14ac:dyDescent="0.2">
      <c r="T5523" s="108" t="str">
        <f t="shared" si="86"/>
        <v>Krankheit</v>
      </c>
    </row>
    <row r="5524" spans="20:20" x14ac:dyDescent="0.2">
      <c r="T5524" s="108" t="str">
        <f t="shared" si="86"/>
        <v>Krankheit</v>
      </c>
    </row>
    <row r="5525" spans="20:20" x14ac:dyDescent="0.2">
      <c r="T5525" s="108" t="str">
        <f t="shared" si="86"/>
        <v>Krankheit</v>
      </c>
    </row>
    <row r="5526" spans="20:20" x14ac:dyDescent="0.2">
      <c r="T5526" s="108" t="str">
        <f t="shared" si="86"/>
        <v>Krankheit</v>
      </c>
    </row>
    <row r="5527" spans="20:20" x14ac:dyDescent="0.2">
      <c r="T5527" s="108" t="str">
        <f t="shared" si="86"/>
        <v>Krankheit</v>
      </c>
    </row>
    <row r="5528" spans="20:20" x14ac:dyDescent="0.2">
      <c r="T5528" s="108" t="str">
        <f t="shared" si="86"/>
        <v>Krankheit</v>
      </c>
    </row>
    <row r="5529" spans="20:20" x14ac:dyDescent="0.2">
      <c r="T5529" s="108" t="str">
        <f t="shared" si="86"/>
        <v>Krankheit</v>
      </c>
    </row>
    <row r="5530" spans="20:20" x14ac:dyDescent="0.2">
      <c r="T5530" s="108" t="str">
        <f t="shared" si="86"/>
        <v>Krankheit</v>
      </c>
    </row>
    <row r="5531" spans="20:20" x14ac:dyDescent="0.2">
      <c r="T5531" s="108" t="str">
        <f t="shared" si="86"/>
        <v>Krankheit</v>
      </c>
    </row>
    <row r="5532" spans="20:20" x14ac:dyDescent="0.2">
      <c r="T5532" s="108" t="str">
        <f t="shared" si="86"/>
        <v>Krankheit</v>
      </c>
    </row>
    <row r="5533" spans="20:20" x14ac:dyDescent="0.2">
      <c r="T5533" s="108" t="str">
        <f t="shared" si="86"/>
        <v>Krankheit</v>
      </c>
    </row>
    <row r="5534" spans="20:20" x14ac:dyDescent="0.2">
      <c r="T5534" s="108" t="str">
        <f t="shared" si="86"/>
        <v>Krankheit</v>
      </c>
    </row>
    <row r="5535" spans="20:20" x14ac:dyDescent="0.2">
      <c r="T5535" s="108" t="str">
        <f t="shared" si="86"/>
        <v>Krankheit</v>
      </c>
    </row>
    <row r="5536" spans="20:20" x14ac:dyDescent="0.2">
      <c r="T5536" s="108" t="str">
        <f t="shared" si="86"/>
        <v>Krankheit</v>
      </c>
    </row>
    <row r="5537" spans="20:20" x14ac:dyDescent="0.2">
      <c r="T5537" s="108" t="str">
        <f t="shared" si="86"/>
        <v>Krankheit</v>
      </c>
    </row>
    <row r="5538" spans="20:20" x14ac:dyDescent="0.2">
      <c r="T5538" s="108" t="str">
        <f t="shared" si="86"/>
        <v>Krankheit</v>
      </c>
    </row>
    <row r="5539" spans="20:20" x14ac:dyDescent="0.2">
      <c r="T5539" s="108" t="str">
        <f t="shared" si="86"/>
        <v>Krankheit</v>
      </c>
    </row>
    <row r="5540" spans="20:20" x14ac:dyDescent="0.2">
      <c r="T5540" s="108" t="str">
        <f t="shared" si="86"/>
        <v>Krankheit</v>
      </c>
    </row>
    <row r="5541" spans="20:20" x14ac:dyDescent="0.2">
      <c r="T5541" s="108" t="str">
        <f t="shared" si="86"/>
        <v>Krankheit</v>
      </c>
    </row>
    <row r="5542" spans="20:20" x14ac:dyDescent="0.2">
      <c r="T5542" s="108" t="str">
        <f t="shared" si="86"/>
        <v>Krankheit</v>
      </c>
    </row>
    <row r="5543" spans="20:20" x14ac:dyDescent="0.2">
      <c r="T5543" s="108" t="str">
        <f t="shared" si="86"/>
        <v>Krankheit</v>
      </c>
    </row>
    <row r="5544" spans="20:20" x14ac:dyDescent="0.2">
      <c r="T5544" s="108" t="str">
        <f t="shared" si="86"/>
        <v>Krankheit</v>
      </c>
    </row>
    <row r="5545" spans="20:20" x14ac:dyDescent="0.2">
      <c r="T5545" s="108" t="str">
        <f t="shared" si="86"/>
        <v>Krankheit</v>
      </c>
    </row>
    <row r="5546" spans="20:20" x14ac:dyDescent="0.2">
      <c r="T5546" s="108" t="str">
        <f t="shared" si="86"/>
        <v>Krankheit</v>
      </c>
    </row>
    <row r="5547" spans="20:20" x14ac:dyDescent="0.2">
      <c r="T5547" s="108" t="str">
        <f t="shared" si="86"/>
        <v>Krankheit</v>
      </c>
    </row>
    <row r="5548" spans="20:20" x14ac:dyDescent="0.2">
      <c r="T5548" s="108" t="str">
        <f t="shared" si="86"/>
        <v>Krankheit</v>
      </c>
    </row>
    <row r="5549" spans="20:20" x14ac:dyDescent="0.2">
      <c r="T5549" s="108" t="str">
        <f t="shared" si="86"/>
        <v>Krankheit</v>
      </c>
    </row>
    <row r="5550" spans="20:20" x14ac:dyDescent="0.2">
      <c r="T5550" s="108" t="str">
        <f t="shared" si="86"/>
        <v>Krankheit</v>
      </c>
    </row>
    <row r="5551" spans="20:20" x14ac:dyDescent="0.2">
      <c r="T5551" s="108" t="str">
        <f t="shared" si="86"/>
        <v>Krankheit</v>
      </c>
    </row>
    <row r="5552" spans="20:20" x14ac:dyDescent="0.2">
      <c r="T5552" s="108" t="str">
        <f t="shared" si="86"/>
        <v>Krankheit</v>
      </c>
    </row>
    <row r="5553" spans="20:20" x14ac:dyDescent="0.2">
      <c r="T5553" s="108" t="str">
        <f t="shared" si="86"/>
        <v>Krankheit</v>
      </c>
    </row>
    <row r="5554" spans="20:20" x14ac:dyDescent="0.2">
      <c r="T5554" s="108" t="str">
        <f t="shared" si="86"/>
        <v>Krankheit</v>
      </c>
    </row>
    <row r="5555" spans="20:20" x14ac:dyDescent="0.2">
      <c r="T5555" s="108" t="str">
        <f t="shared" si="86"/>
        <v>Krankheit</v>
      </c>
    </row>
    <row r="5556" spans="20:20" x14ac:dyDescent="0.2">
      <c r="T5556" s="108" t="str">
        <f t="shared" si="86"/>
        <v>Krankheit</v>
      </c>
    </row>
    <row r="5557" spans="20:20" x14ac:dyDescent="0.2">
      <c r="T5557" s="108" t="str">
        <f t="shared" si="86"/>
        <v>Krankheit</v>
      </c>
    </row>
    <row r="5558" spans="20:20" x14ac:dyDescent="0.2">
      <c r="T5558" s="108" t="str">
        <f t="shared" si="86"/>
        <v>Krankheit</v>
      </c>
    </row>
    <row r="5559" spans="20:20" x14ac:dyDescent="0.2">
      <c r="T5559" s="108" t="str">
        <f t="shared" si="86"/>
        <v>Krankheit</v>
      </c>
    </row>
    <row r="5560" spans="20:20" x14ac:dyDescent="0.2">
      <c r="T5560" s="108" t="str">
        <f t="shared" si="86"/>
        <v>Krankheit</v>
      </c>
    </row>
    <row r="5561" spans="20:20" x14ac:dyDescent="0.2">
      <c r="T5561" s="108" t="str">
        <f t="shared" si="86"/>
        <v>Krankheit</v>
      </c>
    </row>
    <row r="5562" spans="20:20" x14ac:dyDescent="0.2">
      <c r="T5562" s="108" t="str">
        <f t="shared" si="86"/>
        <v>Krankheit</v>
      </c>
    </row>
    <row r="5563" spans="20:20" x14ac:dyDescent="0.2">
      <c r="T5563" s="108" t="str">
        <f t="shared" si="86"/>
        <v>Krankheit</v>
      </c>
    </row>
    <row r="5564" spans="20:20" x14ac:dyDescent="0.2">
      <c r="T5564" s="108" t="str">
        <f t="shared" si="86"/>
        <v>Krankheit</v>
      </c>
    </row>
    <row r="5565" spans="20:20" x14ac:dyDescent="0.2">
      <c r="T5565" s="108" t="str">
        <f t="shared" si="86"/>
        <v>Krankheit</v>
      </c>
    </row>
    <row r="5566" spans="20:20" x14ac:dyDescent="0.2">
      <c r="T5566" s="108" t="str">
        <f t="shared" si="86"/>
        <v>Krankheit</v>
      </c>
    </row>
    <row r="5567" spans="20:20" x14ac:dyDescent="0.2">
      <c r="T5567" s="108" t="str">
        <f t="shared" si="86"/>
        <v>Krankheit</v>
      </c>
    </row>
    <row r="5568" spans="20:20" x14ac:dyDescent="0.2">
      <c r="T5568" s="108" t="str">
        <f t="shared" si="86"/>
        <v>Krankheit</v>
      </c>
    </row>
    <row r="5569" spans="20:20" x14ac:dyDescent="0.2">
      <c r="T5569" s="108" t="str">
        <f t="shared" si="86"/>
        <v>Krankheit</v>
      </c>
    </row>
    <row r="5570" spans="20:20" x14ac:dyDescent="0.2">
      <c r="T5570" s="108" t="str">
        <f t="shared" si="86"/>
        <v>Krankheit</v>
      </c>
    </row>
    <row r="5571" spans="20:20" x14ac:dyDescent="0.2">
      <c r="T5571" s="108" t="str">
        <f t="shared" ref="T5571:T5634" si="87">IF(OR(O5571="KLV A IV",O5571="KLV B IV",O5571="KLV C IV"),"IV",IF(OR(O5571="KLV A UV",O5571="KLV B UV",O5571="KLV C UV"),"Unfall","Krankheit"))</f>
        <v>Krankheit</v>
      </c>
    </row>
    <row r="5572" spans="20:20" x14ac:dyDescent="0.2">
      <c r="T5572" s="108" t="str">
        <f t="shared" si="87"/>
        <v>Krankheit</v>
      </c>
    </row>
    <row r="5573" spans="20:20" x14ac:dyDescent="0.2">
      <c r="T5573" s="108" t="str">
        <f t="shared" si="87"/>
        <v>Krankheit</v>
      </c>
    </row>
    <row r="5574" spans="20:20" x14ac:dyDescent="0.2">
      <c r="T5574" s="108" t="str">
        <f t="shared" si="87"/>
        <v>Krankheit</v>
      </c>
    </row>
    <row r="5575" spans="20:20" x14ac:dyDescent="0.2">
      <c r="T5575" s="108" t="str">
        <f t="shared" si="87"/>
        <v>Krankheit</v>
      </c>
    </row>
    <row r="5576" spans="20:20" x14ac:dyDescent="0.2">
      <c r="T5576" s="108" t="str">
        <f t="shared" si="87"/>
        <v>Krankheit</v>
      </c>
    </row>
    <row r="5577" spans="20:20" x14ac:dyDescent="0.2">
      <c r="T5577" s="108" t="str">
        <f t="shared" si="87"/>
        <v>Krankheit</v>
      </c>
    </row>
    <row r="5578" spans="20:20" x14ac:dyDescent="0.2">
      <c r="T5578" s="108" t="str">
        <f t="shared" si="87"/>
        <v>Krankheit</v>
      </c>
    </row>
    <row r="5579" spans="20:20" x14ac:dyDescent="0.2">
      <c r="T5579" s="108" t="str">
        <f t="shared" si="87"/>
        <v>Krankheit</v>
      </c>
    </row>
    <row r="5580" spans="20:20" x14ac:dyDescent="0.2">
      <c r="T5580" s="108" t="str">
        <f t="shared" si="87"/>
        <v>Krankheit</v>
      </c>
    </row>
    <row r="5581" spans="20:20" x14ac:dyDescent="0.2">
      <c r="T5581" s="108" t="str">
        <f t="shared" si="87"/>
        <v>Krankheit</v>
      </c>
    </row>
    <row r="5582" spans="20:20" x14ac:dyDescent="0.2">
      <c r="T5582" s="108" t="str">
        <f t="shared" si="87"/>
        <v>Krankheit</v>
      </c>
    </row>
    <row r="5583" spans="20:20" x14ac:dyDescent="0.2">
      <c r="T5583" s="108" t="str">
        <f t="shared" si="87"/>
        <v>Krankheit</v>
      </c>
    </row>
    <row r="5584" spans="20:20" x14ac:dyDescent="0.2">
      <c r="T5584" s="108" t="str">
        <f t="shared" si="87"/>
        <v>Krankheit</v>
      </c>
    </row>
    <row r="5585" spans="20:20" x14ac:dyDescent="0.2">
      <c r="T5585" s="108" t="str">
        <f t="shared" si="87"/>
        <v>Krankheit</v>
      </c>
    </row>
    <row r="5586" spans="20:20" x14ac:dyDescent="0.2">
      <c r="T5586" s="108" t="str">
        <f t="shared" si="87"/>
        <v>Krankheit</v>
      </c>
    </row>
    <row r="5587" spans="20:20" x14ac:dyDescent="0.2">
      <c r="T5587" s="108" t="str">
        <f t="shared" si="87"/>
        <v>Krankheit</v>
      </c>
    </row>
    <row r="5588" spans="20:20" x14ac:dyDescent="0.2">
      <c r="T5588" s="108" t="str">
        <f t="shared" si="87"/>
        <v>Krankheit</v>
      </c>
    </row>
    <row r="5589" spans="20:20" x14ac:dyDescent="0.2">
      <c r="T5589" s="108" t="str">
        <f t="shared" si="87"/>
        <v>Krankheit</v>
      </c>
    </row>
    <row r="5590" spans="20:20" x14ac:dyDescent="0.2">
      <c r="T5590" s="108" t="str">
        <f t="shared" si="87"/>
        <v>Krankheit</v>
      </c>
    </row>
    <row r="5591" spans="20:20" x14ac:dyDescent="0.2">
      <c r="T5591" s="108" t="str">
        <f t="shared" si="87"/>
        <v>Krankheit</v>
      </c>
    </row>
    <row r="5592" spans="20:20" x14ac:dyDescent="0.2">
      <c r="T5592" s="108" t="str">
        <f t="shared" si="87"/>
        <v>Krankheit</v>
      </c>
    </row>
    <row r="5593" spans="20:20" x14ac:dyDescent="0.2">
      <c r="T5593" s="108" t="str">
        <f t="shared" si="87"/>
        <v>Krankheit</v>
      </c>
    </row>
    <row r="5594" spans="20:20" x14ac:dyDescent="0.2">
      <c r="T5594" s="108" t="str">
        <f t="shared" si="87"/>
        <v>Krankheit</v>
      </c>
    </row>
    <row r="5595" spans="20:20" x14ac:dyDescent="0.2">
      <c r="T5595" s="108" t="str">
        <f t="shared" si="87"/>
        <v>Krankheit</v>
      </c>
    </row>
    <row r="5596" spans="20:20" x14ac:dyDescent="0.2">
      <c r="T5596" s="108" t="str">
        <f t="shared" si="87"/>
        <v>Krankheit</v>
      </c>
    </row>
    <row r="5597" spans="20:20" x14ac:dyDescent="0.2">
      <c r="T5597" s="108" t="str">
        <f t="shared" si="87"/>
        <v>Krankheit</v>
      </c>
    </row>
    <row r="5598" spans="20:20" x14ac:dyDescent="0.2">
      <c r="T5598" s="108" t="str">
        <f t="shared" si="87"/>
        <v>Krankheit</v>
      </c>
    </row>
    <row r="5599" spans="20:20" x14ac:dyDescent="0.2">
      <c r="T5599" s="108" t="str">
        <f t="shared" si="87"/>
        <v>Krankheit</v>
      </c>
    </row>
    <row r="5600" spans="20:20" x14ac:dyDescent="0.2">
      <c r="T5600" s="108" t="str">
        <f t="shared" si="87"/>
        <v>Krankheit</v>
      </c>
    </row>
    <row r="5601" spans="20:20" x14ac:dyDescent="0.2">
      <c r="T5601" s="108" t="str">
        <f t="shared" si="87"/>
        <v>Krankheit</v>
      </c>
    </row>
    <row r="5602" spans="20:20" x14ac:dyDescent="0.2">
      <c r="T5602" s="108" t="str">
        <f t="shared" si="87"/>
        <v>Krankheit</v>
      </c>
    </row>
    <row r="5603" spans="20:20" x14ac:dyDescent="0.2">
      <c r="T5603" s="108" t="str">
        <f t="shared" si="87"/>
        <v>Krankheit</v>
      </c>
    </row>
    <row r="5604" spans="20:20" x14ac:dyDescent="0.2">
      <c r="T5604" s="108" t="str">
        <f t="shared" si="87"/>
        <v>Krankheit</v>
      </c>
    </row>
    <row r="5605" spans="20:20" x14ac:dyDescent="0.2">
      <c r="T5605" s="108" t="str">
        <f t="shared" si="87"/>
        <v>Krankheit</v>
      </c>
    </row>
    <row r="5606" spans="20:20" x14ac:dyDescent="0.2">
      <c r="T5606" s="108" t="str">
        <f t="shared" si="87"/>
        <v>Krankheit</v>
      </c>
    </row>
    <row r="5607" spans="20:20" x14ac:dyDescent="0.2">
      <c r="T5607" s="108" t="str">
        <f t="shared" si="87"/>
        <v>Krankheit</v>
      </c>
    </row>
    <row r="5608" spans="20:20" x14ac:dyDescent="0.2">
      <c r="T5608" s="108" t="str">
        <f t="shared" si="87"/>
        <v>Krankheit</v>
      </c>
    </row>
    <row r="5609" spans="20:20" x14ac:dyDescent="0.2">
      <c r="T5609" s="108" t="str">
        <f t="shared" si="87"/>
        <v>Krankheit</v>
      </c>
    </row>
    <row r="5610" spans="20:20" x14ac:dyDescent="0.2">
      <c r="T5610" s="108" t="str">
        <f t="shared" si="87"/>
        <v>Krankheit</v>
      </c>
    </row>
    <row r="5611" spans="20:20" x14ac:dyDescent="0.2">
      <c r="T5611" s="108" t="str">
        <f t="shared" si="87"/>
        <v>Krankheit</v>
      </c>
    </row>
    <row r="5612" spans="20:20" x14ac:dyDescent="0.2">
      <c r="T5612" s="108" t="str">
        <f t="shared" si="87"/>
        <v>Krankheit</v>
      </c>
    </row>
    <row r="5613" spans="20:20" x14ac:dyDescent="0.2">
      <c r="T5613" s="108" t="str">
        <f t="shared" si="87"/>
        <v>Krankheit</v>
      </c>
    </row>
    <row r="5614" spans="20:20" x14ac:dyDescent="0.2">
      <c r="T5614" s="108" t="str">
        <f t="shared" si="87"/>
        <v>Krankheit</v>
      </c>
    </row>
    <row r="5615" spans="20:20" x14ac:dyDescent="0.2">
      <c r="T5615" s="108" t="str">
        <f t="shared" si="87"/>
        <v>Krankheit</v>
      </c>
    </row>
    <row r="5616" spans="20:20" x14ac:dyDescent="0.2">
      <c r="T5616" s="108" t="str">
        <f t="shared" si="87"/>
        <v>Krankheit</v>
      </c>
    </row>
    <row r="5617" spans="20:20" x14ac:dyDescent="0.2">
      <c r="T5617" s="108" t="str">
        <f t="shared" si="87"/>
        <v>Krankheit</v>
      </c>
    </row>
    <row r="5618" spans="20:20" x14ac:dyDescent="0.2">
      <c r="T5618" s="108" t="str">
        <f t="shared" si="87"/>
        <v>Krankheit</v>
      </c>
    </row>
    <row r="5619" spans="20:20" x14ac:dyDescent="0.2">
      <c r="T5619" s="108" t="str">
        <f t="shared" si="87"/>
        <v>Krankheit</v>
      </c>
    </row>
    <row r="5620" spans="20:20" x14ac:dyDescent="0.2">
      <c r="T5620" s="108" t="str">
        <f t="shared" si="87"/>
        <v>Krankheit</v>
      </c>
    </row>
    <row r="5621" spans="20:20" x14ac:dyDescent="0.2">
      <c r="T5621" s="108" t="str">
        <f t="shared" si="87"/>
        <v>Krankheit</v>
      </c>
    </row>
    <row r="5622" spans="20:20" x14ac:dyDescent="0.2">
      <c r="T5622" s="108" t="str">
        <f t="shared" si="87"/>
        <v>Krankheit</v>
      </c>
    </row>
    <row r="5623" spans="20:20" x14ac:dyDescent="0.2">
      <c r="T5623" s="108" t="str">
        <f t="shared" si="87"/>
        <v>Krankheit</v>
      </c>
    </row>
    <row r="5624" spans="20:20" x14ac:dyDescent="0.2">
      <c r="T5624" s="108" t="str">
        <f t="shared" si="87"/>
        <v>Krankheit</v>
      </c>
    </row>
    <row r="5625" spans="20:20" x14ac:dyDescent="0.2">
      <c r="T5625" s="108" t="str">
        <f t="shared" si="87"/>
        <v>Krankheit</v>
      </c>
    </row>
    <row r="5626" spans="20:20" x14ac:dyDescent="0.2">
      <c r="T5626" s="108" t="str">
        <f t="shared" si="87"/>
        <v>Krankheit</v>
      </c>
    </row>
    <row r="5627" spans="20:20" x14ac:dyDescent="0.2">
      <c r="T5627" s="108" t="str">
        <f t="shared" si="87"/>
        <v>Krankheit</v>
      </c>
    </row>
    <row r="5628" spans="20:20" x14ac:dyDescent="0.2">
      <c r="T5628" s="108" t="str">
        <f t="shared" si="87"/>
        <v>Krankheit</v>
      </c>
    </row>
    <row r="5629" spans="20:20" x14ac:dyDescent="0.2">
      <c r="T5629" s="108" t="str">
        <f t="shared" si="87"/>
        <v>Krankheit</v>
      </c>
    </row>
    <row r="5630" spans="20:20" x14ac:dyDescent="0.2">
      <c r="T5630" s="108" t="str">
        <f t="shared" si="87"/>
        <v>Krankheit</v>
      </c>
    </row>
    <row r="5631" spans="20:20" x14ac:dyDescent="0.2">
      <c r="T5631" s="108" t="str">
        <f t="shared" si="87"/>
        <v>Krankheit</v>
      </c>
    </row>
    <row r="5632" spans="20:20" x14ac:dyDescent="0.2">
      <c r="T5632" s="108" t="str">
        <f t="shared" si="87"/>
        <v>Krankheit</v>
      </c>
    </row>
    <row r="5633" spans="20:20" x14ac:dyDescent="0.2">
      <c r="T5633" s="108" t="str">
        <f t="shared" si="87"/>
        <v>Krankheit</v>
      </c>
    </row>
    <row r="5634" spans="20:20" x14ac:dyDescent="0.2">
      <c r="T5634" s="108" t="str">
        <f t="shared" si="87"/>
        <v>Krankheit</v>
      </c>
    </row>
    <row r="5635" spans="20:20" x14ac:dyDescent="0.2">
      <c r="T5635" s="108" t="str">
        <f t="shared" ref="T5635:T5698" si="88">IF(OR(O5635="KLV A IV",O5635="KLV B IV",O5635="KLV C IV"),"IV",IF(OR(O5635="KLV A UV",O5635="KLV B UV",O5635="KLV C UV"),"Unfall","Krankheit"))</f>
        <v>Krankheit</v>
      </c>
    </row>
    <row r="5636" spans="20:20" x14ac:dyDescent="0.2">
      <c r="T5636" s="108" t="str">
        <f t="shared" si="88"/>
        <v>Krankheit</v>
      </c>
    </row>
    <row r="5637" spans="20:20" x14ac:dyDescent="0.2">
      <c r="T5637" s="108" t="str">
        <f t="shared" si="88"/>
        <v>Krankheit</v>
      </c>
    </row>
    <row r="5638" spans="20:20" x14ac:dyDescent="0.2">
      <c r="T5638" s="108" t="str">
        <f t="shared" si="88"/>
        <v>Krankheit</v>
      </c>
    </row>
    <row r="5639" spans="20:20" x14ac:dyDescent="0.2">
      <c r="T5639" s="108" t="str">
        <f t="shared" si="88"/>
        <v>Krankheit</v>
      </c>
    </row>
    <row r="5640" spans="20:20" x14ac:dyDescent="0.2">
      <c r="T5640" s="108" t="str">
        <f t="shared" si="88"/>
        <v>Krankheit</v>
      </c>
    </row>
    <row r="5641" spans="20:20" x14ac:dyDescent="0.2">
      <c r="T5641" s="108" t="str">
        <f t="shared" si="88"/>
        <v>Krankheit</v>
      </c>
    </row>
    <row r="5642" spans="20:20" x14ac:dyDescent="0.2">
      <c r="T5642" s="108" t="str">
        <f t="shared" si="88"/>
        <v>Krankheit</v>
      </c>
    </row>
    <row r="5643" spans="20:20" x14ac:dyDescent="0.2">
      <c r="T5643" s="108" t="str">
        <f t="shared" si="88"/>
        <v>Krankheit</v>
      </c>
    </row>
    <row r="5644" spans="20:20" x14ac:dyDescent="0.2">
      <c r="T5644" s="108" t="str">
        <f t="shared" si="88"/>
        <v>Krankheit</v>
      </c>
    </row>
    <row r="5645" spans="20:20" x14ac:dyDescent="0.2">
      <c r="T5645" s="108" t="str">
        <f t="shared" si="88"/>
        <v>Krankheit</v>
      </c>
    </row>
    <row r="5646" spans="20:20" x14ac:dyDescent="0.2">
      <c r="T5646" s="108" t="str">
        <f t="shared" si="88"/>
        <v>Krankheit</v>
      </c>
    </row>
    <row r="5647" spans="20:20" x14ac:dyDescent="0.2">
      <c r="T5647" s="108" t="str">
        <f t="shared" si="88"/>
        <v>Krankheit</v>
      </c>
    </row>
    <row r="5648" spans="20:20" x14ac:dyDescent="0.2">
      <c r="T5648" s="108" t="str">
        <f t="shared" si="88"/>
        <v>Krankheit</v>
      </c>
    </row>
    <row r="5649" spans="20:20" x14ac:dyDescent="0.2">
      <c r="T5649" s="108" t="str">
        <f t="shared" si="88"/>
        <v>Krankheit</v>
      </c>
    </row>
    <row r="5650" spans="20:20" x14ac:dyDescent="0.2">
      <c r="T5650" s="108" t="str">
        <f t="shared" si="88"/>
        <v>Krankheit</v>
      </c>
    </row>
    <row r="5651" spans="20:20" x14ac:dyDescent="0.2">
      <c r="T5651" s="108" t="str">
        <f t="shared" si="88"/>
        <v>Krankheit</v>
      </c>
    </row>
    <row r="5652" spans="20:20" x14ac:dyDescent="0.2">
      <c r="T5652" s="108" t="str">
        <f t="shared" si="88"/>
        <v>Krankheit</v>
      </c>
    </row>
    <row r="5653" spans="20:20" x14ac:dyDescent="0.2">
      <c r="T5653" s="108" t="str">
        <f t="shared" si="88"/>
        <v>Krankheit</v>
      </c>
    </row>
    <row r="5654" spans="20:20" x14ac:dyDescent="0.2">
      <c r="T5654" s="108" t="str">
        <f t="shared" si="88"/>
        <v>Krankheit</v>
      </c>
    </row>
    <row r="5655" spans="20:20" x14ac:dyDescent="0.2">
      <c r="T5655" s="108" t="str">
        <f t="shared" si="88"/>
        <v>Krankheit</v>
      </c>
    </row>
    <row r="5656" spans="20:20" x14ac:dyDescent="0.2">
      <c r="T5656" s="108" t="str">
        <f t="shared" si="88"/>
        <v>Krankheit</v>
      </c>
    </row>
    <row r="5657" spans="20:20" x14ac:dyDescent="0.2">
      <c r="T5657" s="108" t="str">
        <f t="shared" si="88"/>
        <v>Krankheit</v>
      </c>
    </row>
    <row r="5658" spans="20:20" x14ac:dyDescent="0.2">
      <c r="T5658" s="108" t="str">
        <f t="shared" si="88"/>
        <v>Krankheit</v>
      </c>
    </row>
    <row r="5659" spans="20:20" x14ac:dyDescent="0.2">
      <c r="T5659" s="108" t="str">
        <f t="shared" si="88"/>
        <v>Krankheit</v>
      </c>
    </row>
    <row r="5660" spans="20:20" x14ac:dyDescent="0.2">
      <c r="T5660" s="108" t="str">
        <f t="shared" si="88"/>
        <v>Krankheit</v>
      </c>
    </row>
    <row r="5661" spans="20:20" x14ac:dyDescent="0.2">
      <c r="T5661" s="108" t="str">
        <f t="shared" si="88"/>
        <v>Krankheit</v>
      </c>
    </row>
    <row r="5662" spans="20:20" x14ac:dyDescent="0.2">
      <c r="T5662" s="108" t="str">
        <f t="shared" si="88"/>
        <v>Krankheit</v>
      </c>
    </row>
    <row r="5663" spans="20:20" x14ac:dyDescent="0.2">
      <c r="T5663" s="108" t="str">
        <f t="shared" si="88"/>
        <v>Krankheit</v>
      </c>
    </row>
    <row r="5664" spans="20:20" x14ac:dyDescent="0.2">
      <c r="T5664" s="108" t="str">
        <f t="shared" si="88"/>
        <v>Krankheit</v>
      </c>
    </row>
    <row r="5665" spans="20:20" x14ac:dyDescent="0.2">
      <c r="T5665" s="108" t="str">
        <f t="shared" si="88"/>
        <v>Krankheit</v>
      </c>
    </row>
    <row r="5666" spans="20:20" x14ac:dyDescent="0.2">
      <c r="T5666" s="108" t="str">
        <f t="shared" si="88"/>
        <v>Krankheit</v>
      </c>
    </row>
    <row r="5667" spans="20:20" x14ac:dyDescent="0.2">
      <c r="T5667" s="108" t="str">
        <f t="shared" si="88"/>
        <v>Krankheit</v>
      </c>
    </row>
    <row r="5668" spans="20:20" x14ac:dyDescent="0.2">
      <c r="T5668" s="108" t="str">
        <f t="shared" si="88"/>
        <v>Krankheit</v>
      </c>
    </row>
    <row r="5669" spans="20:20" x14ac:dyDescent="0.2">
      <c r="T5669" s="108" t="str">
        <f t="shared" si="88"/>
        <v>Krankheit</v>
      </c>
    </row>
    <row r="5670" spans="20:20" x14ac:dyDescent="0.2">
      <c r="T5670" s="108" t="str">
        <f t="shared" si="88"/>
        <v>Krankheit</v>
      </c>
    </row>
    <row r="5671" spans="20:20" x14ac:dyDescent="0.2">
      <c r="T5671" s="108" t="str">
        <f t="shared" si="88"/>
        <v>Krankheit</v>
      </c>
    </row>
    <row r="5672" spans="20:20" x14ac:dyDescent="0.2">
      <c r="T5672" s="108" t="str">
        <f t="shared" si="88"/>
        <v>Krankheit</v>
      </c>
    </row>
    <row r="5673" spans="20:20" x14ac:dyDescent="0.2">
      <c r="T5673" s="108" t="str">
        <f t="shared" si="88"/>
        <v>Krankheit</v>
      </c>
    </row>
    <row r="5674" spans="20:20" x14ac:dyDescent="0.2">
      <c r="T5674" s="108" t="str">
        <f t="shared" si="88"/>
        <v>Krankheit</v>
      </c>
    </row>
    <row r="5675" spans="20:20" x14ac:dyDescent="0.2">
      <c r="T5675" s="108" t="str">
        <f t="shared" si="88"/>
        <v>Krankheit</v>
      </c>
    </row>
    <row r="5676" spans="20:20" x14ac:dyDescent="0.2">
      <c r="T5676" s="108" t="str">
        <f t="shared" si="88"/>
        <v>Krankheit</v>
      </c>
    </row>
    <row r="5677" spans="20:20" x14ac:dyDescent="0.2">
      <c r="T5677" s="108" t="str">
        <f t="shared" si="88"/>
        <v>Krankheit</v>
      </c>
    </row>
    <row r="5678" spans="20:20" x14ac:dyDescent="0.2">
      <c r="T5678" s="108" t="str">
        <f t="shared" si="88"/>
        <v>Krankheit</v>
      </c>
    </row>
    <row r="5679" spans="20:20" x14ac:dyDescent="0.2">
      <c r="T5679" s="108" t="str">
        <f t="shared" si="88"/>
        <v>Krankheit</v>
      </c>
    </row>
    <row r="5680" spans="20:20" x14ac:dyDescent="0.2">
      <c r="T5680" s="108" t="str">
        <f t="shared" si="88"/>
        <v>Krankheit</v>
      </c>
    </row>
    <row r="5681" spans="20:20" x14ac:dyDescent="0.2">
      <c r="T5681" s="108" t="str">
        <f t="shared" si="88"/>
        <v>Krankheit</v>
      </c>
    </row>
    <row r="5682" spans="20:20" x14ac:dyDescent="0.2">
      <c r="T5682" s="108" t="str">
        <f t="shared" si="88"/>
        <v>Krankheit</v>
      </c>
    </row>
    <row r="5683" spans="20:20" x14ac:dyDescent="0.2">
      <c r="T5683" s="108" t="str">
        <f t="shared" si="88"/>
        <v>Krankheit</v>
      </c>
    </row>
    <row r="5684" spans="20:20" x14ac:dyDescent="0.2">
      <c r="T5684" s="108" t="str">
        <f t="shared" si="88"/>
        <v>Krankheit</v>
      </c>
    </row>
    <row r="5685" spans="20:20" x14ac:dyDescent="0.2">
      <c r="T5685" s="108" t="str">
        <f t="shared" si="88"/>
        <v>Krankheit</v>
      </c>
    </row>
    <row r="5686" spans="20:20" x14ac:dyDescent="0.2">
      <c r="T5686" s="108" t="str">
        <f t="shared" si="88"/>
        <v>Krankheit</v>
      </c>
    </row>
    <row r="5687" spans="20:20" x14ac:dyDescent="0.2">
      <c r="T5687" s="108" t="str">
        <f t="shared" si="88"/>
        <v>Krankheit</v>
      </c>
    </row>
    <row r="5688" spans="20:20" x14ac:dyDescent="0.2">
      <c r="T5688" s="108" t="str">
        <f t="shared" si="88"/>
        <v>Krankheit</v>
      </c>
    </row>
    <row r="5689" spans="20:20" x14ac:dyDescent="0.2">
      <c r="T5689" s="108" t="str">
        <f t="shared" si="88"/>
        <v>Krankheit</v>
      </c>
    </row>
    <row r="5690" spans="20:20" x14ac:dyDescent="0.2">
      <c r="T5690" s="108" t="str">
        <f t="shared" si="88"/>
        <v>Krankheit</v>
      </c>
    </row>
    <row r="5691" spans="20:20" x14ac:dyDescent="0.2">
      <c r="T5691" s="108" t="str">
        <f t="shared" si="88"/>
        <v>Krankheit</v>
      </c>
    </row>
    <row r="5692" spans="20:20" x14ac:dyDescent="0.2">
      <c r="T5692" s="108" t="str">
        <f t="shared" si="88"/>
        <v>Krankheit</v>
      </c>
    </row>
    <row r="5693" spans="20:20" x14ac:dyDescent="0.2">
      <c r="T5693" s="108" t="str">
        <f t="shared" si="88"/>
        <v>Krankheit</v>
      </c>
    </row>
    <row r="5694" spans="20:20" x14ac:dyDescent="0.2">
      <c r="T5694" s="108" t="str">
        <f t="shared" si="88"/>
        <v>Krankheit</v>
      </c>
    </row>
    <row r="5695" spans="20:20" x14ac:dyDescent="0.2">
      <c r="T5695" s="108" t="str">
        <f t="shared" si="88"/>
        <v>Krankheit</v>
      </c>
    </row>
    <row r="5696" spans="20:20" x14ac:dyDescent="0.2">
      <c r="T5696" s="108" t="str">
        <f t="shared" si="88"/>
        <v>Krankheit</v>
      </c>
    </row>
    <row r="5697" spans="20:20" x14ac:dyDescent="0.2">
      <c r="T5697" s="108" t="str">
        <f t="shared" si="88"/>
        <v>Krankheit</v>
      </c>
    </row>
    <row r="5698" spans="20:20" x14ac:dyDescent="0.2">
      <c r="T5698" s="108" t="str">
        <f t="shared" si="88"/>
        <v>Krankheit</v>
      </c>
    </row>
    <row r="5699" spans="20:20" x14ac:dyDescent="0.2">
      <c r="T5699" s="108" t="str">
        <f t="shared" ref="T5699:T5762" si="89">IF(OR(O5699="KLV A IV",O5699="KLV B IV",O5699="KLV C IV"),"IV",IF(OR(O5699="KLV A UV",O5699="KLV B UV",O5699="KLV C UV"),"Unfall","Krankheit"))</f>
        <v>Krankheit</v>
      </c>
    </row>
    <row r="5700" spans="20:20" x14ac:dyDescent="0.2">
      <c r="T5700" s="108" t="str">
        <f t="shared" si="89"/>
        <v>Krankheit</v>
      </c>
    </row>
    <row r="5701" spans="20:20" x14ac:dyDescent="0.2">
      <c r="T5701" s="108" t="str">
        <f t="shared" si="89"/>
        <v>Krankheit</v>
      </c>
    </row>
    <row r="5702" spans="20:20" x14ac:dyDescent="0.2">
      <c r="T5702" s="108" t="str">
        <f t="shared" si="89"/>
        <v>Krankheit</v>
      </c>
    </row>
    <row r="5703" spans="20:20" x14ac:dyDescent="0.2">
      <c r="T5703" s="108" t="str">
        <f t="shared" si="89"/>
        <v>Krankheit</v>
      </c>
    </row>
    <row r="5704" spans="20:20" x14ac:dyDescent="0.2">
      <c r="T5704" s="108" t="str">
        <f t="shared" si="89"/>
        <v>Krankheit</v>
      </c>
    </row>
    <row r="5705" spans="20:20" x14ac:dyDescent="0.2">
      <c r="T5705" s="108" t="str">
        <f t="shared" si="89"/>
        <v>Krankheit</v>
      </c>
    </row>
    <row r="5706" spans="20:20" x14ac:dyDescent="0.2">
      <c r="T5706" s="108" t="str">
        <f t="shared" si="89"/>
        <v>Krankheit</v>
      </c>
    </row>
    <row r="5707" spans="20:20" x14ac:dyDescent="0.2">
      <c r="T5707" s="108" t="str">
        <f t="shared" si="89"/>
        <v>Krankheit</v>
      </c>
    </row>
    <row r="5708" spans="20:20" x14ac:dyDescent="0.2">
      <c r="T5708" s="108" t="str">
        <f t="shared" si="89"/>
        <v>Krankheit</v>
      </c>
    </row>
    <row r="5709" spans="20:20" x14ac:dyDescent="0.2">
      <c r="T5709" s="108" t="str">
        <f t="shared" si="89"/>
        <v>Krankheit</v>
      </c>
    </row>
    <row r="5710" spans="20:20" x14ac:dyDescent="0.2">
      <c r="T5710" s="108" t="str">
        <f t="shared" si="89"/>
        <v>Krankheit</v>
      </c>
    </row>
    <row r="5711" spans="20:20" x14ac:dyDescent="0.2">
      <c r="T5711" s="108" t="str">
        <f t="shared" si="89"/>
        <v>Krankheit</v>
      </c>
    </row>
    <row r="5712" spans="20:20" x14ac:dyDescent="0.2">
      <c r="T5712" s="108" t="str">
        <f t="shared" si="89"/>
        <v>Krankheit</v>
      </c>
    </row>
    <row r="5713" spans="20:20" x14ac:dyDescent="0.2">
      <c r="T5713" s="108" t="str">
        <f t="shared" si="89"/>
        <v>Krankheit</v>
      </c>
    </row>
    <row r="5714" spans="20:20" x14ac:dyDescent="0.2">
      <c r="T5714" s="108" t="str">
        <f t="shared" si="89"/>
        <v>Krankheit</v>
      </c>
    </row>
    <row r="5715" spans="20:20" x14ac:dyDescent="0.2">
      <c r="T5715" s="108" t="str">
        <f t="shared" si="89"/>
        <v>Krankheit</v>
      </c>
    </row>
    <row r="5716" spans="20:20" x14ac:dyDescent="0.2">
      <c r="T5716" s="108" t="str">
        <f t="shared" si="89"/>
        <v>Krankheit</v>
      </c>
    </row>
    <row r="5717" spans="20:20" x14ac:dyDescent="0.2">
      <c r="T5717" s="108" t="str">
        <f t="shared" si="89"/>
        <v>Krankheit</v>
      </c>
    </row>
    <row r="5718" spans="20:20" x14ac:dyDescent="0.2">
      <c r="T5718" s="108" t="str">
        <f t="shared" si="89"/>
        <v>Krankheit</v>
      </c>
    </row>
    <row r="5719" spans="20:20" x14ac:dyDescent="0.2">
      <c r="T5719" s="108" t="str">
        <f t="shared" si="89"/>
        <v>Krankheit</v>
      </c>
    </row>
    <row r="5720" spans="20:20" x14ac:dyDescent="0.2">
      <c r="T5720" s="108" t="str">
        <f t="shared" si="89"/>
        <v>Krankheit</v>
      </c>
    </row>
    <row r="5721" spans="20:20" x14ac:dyDescent="0.2">
      <c r="T5721" s="108" t="str">
        <f t="shared" si="89"/>
        <v>Krankheit</v>
      </c>
    </row>
    <row r="5722" spans="20:20" x14ac:dyDescent="0.2">
      <c r="T5722" s="108" t="str">
        <f t="shared" si="89"/>
        <v>Krankheit</v>
      </c>
    </row>
    <row r="5723" spans="20:20" x14ac:dyDescent="0.2">
      <c r="T5723" s="108" t="str">
        <f t="shared" si="89"/>
        <v>Krankheit</v>
      </c>
    </row>
    <row r="5724" spans="20:20" x14ac:dyDescent="0.2">
      <c r="T5724" s="108" t="str">
        <f t="shared" si="89"/>
        <v>Krankheit</v>
      </c>
    </row>
    <row r="5725" spans="20:20" x14ac:dyDescent="0.2">
      <c r="T5725" s="108" t="str">
        <f t="shared" si="89"/>
        <v>Krankheit</v>
      </c>
    </row>
    <row r="5726" spans="20:20" x14ac:dyDescent="0.2">
      <c r="T5726" s="108" t="str">
        <f t="shared" si="89"/>
        <v>Krankheit</v>
      </c>
    </row>
    <row r="5727" spans="20:20" x14ac:dyDescent="0.2">
      <c r="T5727" s="108" t="str">
        <f t="shared" si="89"/>
        <v>Krankheit</v>
      </c>
    </row>
    <row r="5728" spans="20:20" x14ac:dyDescent="0.2">
      <c r="T5728" s="108" t="str">
        <f t="shared" si="89"/>
        <v>Krankheit</v>
      </c>
    </row>
    <row r="5729" spans="20:20" x14ac:dyDescent="0.2">
      <c r="T5729" s="108" t="str">
        <f t="shared" si="89"/>
        <v>Krankheit</v>
      </c>
    </row>
    <row r="5730" spans="20:20" x14ac:dyDescent="0.2">
      <c r="T5730" s="108" t="str">
        <f t="shared" si="89"/>
        <v>Krankheit</v>
      </c>
    </row>
    <row r="5731" spans="20:20" x14ac:dyDescent="0.2">
      <c r="T5731" s="108" t="str">
        <f t="shared" si="89"/>
        <v>Krankheit</v>
      </c>
    </row>
    <row r="5732" spans="20:20" x14ac:dyDescent="0.2">
      <c r="T5732" s="108" t="str">
        <f t="shared" si="89"/>
        <v>Krankheit</v>
      </c>
    </row>
    <row r="5733" spans="20:20" x14ac:dyDescent="0.2">
      <c r="T5733" s="108" t="str">
        <f t="shared" si="89"/>
        <v>Krankheit</v>
      </c>
    </row>
    <row r="5734" spans="20:20" x14ac:dyDescent="0.2">
      <c r="T5734" s="108" t="str">
        <f t="shared" si="89"/>
        <v>Krankheit</v>
      </c>
    </row>
    <row r="5735" spans="20:20" x14ac:dyDescent="0.2">
      <c r="T5735" s="108" t="str">
        <f t="shared" si="89"/>
        <v>Krankheit</v>
      </c>
    </row>
    <row r="5736" spans="20:20" x14ac:dyDescent="0.2">
      <c r="T5736" s="108" t="str">
        <f t="shared" si="89"/>
        <v>Krankheit</v>
      </c>
    </row>
    <row r="5737" spans="20:20" x14ac:dyDescent="0.2">
      <c r="T5737" s="108" t="str">
        <f t="shared" si="89"/>
        <v>Krankheit</v>
      </c>
    </row>
    <row r="5738" spans="20:20" x14ac:dyDescent="0.2">
      <c r="T5738" s="108" t="str">
        <f t="shared" si="89"/>
        <v>Krankheit</v>
      </c>
    </row>
    <row r="5739" spans="20:20" x14ac:dyDescent="0.2">
      <c r="T5739" s="108" t="str">
        <f t="shared" si="89"/>
        <v>Krankheit</v>
      </c>
    </row>
    <row r="5740" spans="20:20" x14ac:dyDescent="0.2">
      <c r="T5740" s="108" t="str">
        <f t="shared" si="89"/>
        <v>Krankheit</v>
      </c>
    </row>
    <row r="5741" spans="20:20" x14ac:dyDescent="0.2">
      <c r="T5741" s="108" t="str">
        <f t="shared" si="89"/>
        <v>Krankheit</v>
      </c>
    </row>
    <row r="5742" spans="20:20" x14ac:dyDescent="0.2">
      <c r="T5742" s="108" t="str">
        <f t="shared" si="89"/>
        <v>Krankheit</v>
      </c>
    </row>
    <row r="5743" spans="20:20" x14ac:dyDescent="0.2">
      <c r="T5743" s="108" t="str">
        <f t="shared" si="89"/>
        <v>Krankheit</v>
      </c>
    </row>
    <row r="5744" spans="20:20" x14ac:dyDescent="0.2">
      <c r="T5744" s="108" t="str">
        <f t="shared" si="89"/>
        <v>Krankheit</v>
      </c>
    </row>
    <row r="5745" spans="20:20" x14ac:dyDescent="0.2">
      <c r="T5745" s="108" t="str">
        <f t="shared" si="89"/>
        <v>Krankheit</v>
      </c>
    </row>
    <row r="5746" spans="20:20" x14ac:dyDescent="0.2">
      <c r="T5746" s="108" t="str">
        <f t="shared" si="89"/>
        <v>Krankheit</v>
      </c>
    </row>
    <row r="5747" spans="20:20" x14ac:dyDescent="0.2">
      <c r="T5747" s="108" t="str">
        <f t="shared" si="89"/>
        <v>Krankheit</v>
      </c>
    </row>
    <row r="5748" spans="20:20" x14ac:dyDescent="0.2">
      <c r="T5748" s="108" t="str">
        <f t="shared" si="89"/>
        <v>Krankheit</v>
      </c>
    </row>
    <row r="5749" spans="20:20" x14ac:dyDescent="0.2">
      <c r="T5749" s="108" t="str">
        <f t="shared" si="89"/>
        <v>Krankheit</v>
      </c>
    </row>
    <row r="5750" spans="20:20" x14ac:dyDescent="0.2">
      <c r="T5750" s="108" t="str">
        <f t="shared" si="89"/>
        <v>Krankheit</v>
      </c>
    </row>
    <row r="5751" spans="20:20" x14ac:dyDescent="0.2">
      <c r="T5751" s="108" t="str">
        <f t="shared" si="89"/>
        <v>Krankheit</v>
      </c>
    </row>
    <row r="5752" spans="20:20" x14ac:dyDescent="0.2">
      <c r="T5752" s="108" t="str">
        <f t="shared" si="89"/>
        <v>Krankheit</v>
      </c>
    </row>
    <row r="5753" spans="20:20" x14ac:dyDescent="0.2">
      <c r="T5753" s="108" t="str">
        <f t="shared" si="89"/>
        <v>Krankheit</v>
      </c>
    </row>
    <row r="5754" spans="20:20" x14ac:dyDescent="0.2">
      <c r="T5754" s="108" t="str">
        <f t="shared" si="89"/>
        <v>Krankheit</v>
      </c>
    </row>
    <row r="5755" spans="20:20" x14ac:dyDescent="0.2">
      <c r="T5755" s="108" t="str">
        <f t="shared" si="89"/>
        <v>Krankheit</v>
      </c>
    </row>
    <row r="5756" spans="20:20" x14ac:dyDescent="0.2">
      <c r="T5756" s="108" t="str">
        <f t="shared" si="89"/>
        <v>Krankheit</v>
      </c>
    </row>
    <row r="5757" spans="20:20" x14ac:dyDescent="0.2">
      <c r="T5757" s="108" t="str">
        <f t="shared" si="89"/>
        <v>Krankheit</v>
      </c>
    </row>
    <row r="5758" spans="20:20" x14ac:dyDescent="0.2">
      <c r="T5758" s="108" t="str">
        <f t="shared" si="89"/>
        <v>Krankheit</v>
      </c>
    </row>
    <row r="5759" spans="20:20" x14ac:dyDescent="0.2">
      <c r="T5759" s="108" t="str">
        <f t="shared" si="89"/>
        <v>Krankheit</v>
      </c>
    </row>
    <row r="5760" spans="20:20" x14ac:dyDescent="0.2">
      <c r="T5760" s="108" t="str">
        <f t="shared" si="89"/>
        <v>Krankheit</v>
      </c>
    </row>
    <row r="5761" spans="20:20" x14ac:dyDescent="0.2">
      <c r="T5761" s="108" t="str">
        <f t="shared" si="89"/>
        <v>Krankheit</v>
      </c>
    </row>
    <row r="5762" spans="20:20" x14ac:dyDescent="0.2">
      <c r="T5762" s="108" t="str">
        <f t="shared" si="89"/>
        <v>Krankheit</v>
      </c>
    </row>
    <row r="5763" spans="20:20" x14ac:dyDescent="0.2">
      <c r="T5763" s="108" t="str">
        <f t="shared" ref="T5763:T5826" si="90">IF(OR(O5763="KLV A IV",O5763="KLV B IV",O5763="KLV C IV"),"IV",IF(OR(O5763="KLV A UV",O5763="KLV B UV",O5763="KLV C UV"),"Unfall","Krankheit"))</f>
        <v>Krankheit</v>
      </c>
    </row>
    <row r="5764" spans="20:20" x14ac:dyDescent="0.2">
      <c r="T5764" s="108" t="str">
        <f t="shared" si="90"/>
        <v>Krankheit</v>
      </c>
    </row>
    <row r="5765" spans="20:20" x14ac:dyDescent="0.2">
      <c r="T5765" s="108" t="str">
        <f t="shared" si="90"/>
        <v>Krankheit</v>
      </c>
    </row>
    <row r="5766" spans="20:20" x14ac:dyDescent="0.2">
      <c r="T5766" s="108" t="str">
        <f t="shared" si="90"/>
        <v>Krankheit</v>
      </c>
    </row>
    <row r="5767" spans="20:20" x14ac:dyDescent="0.2">
      <c r="T5767" s="108" t="str">
        <f t="shared" si="90"/>
        <v>Krankheit</v>
      </c>
    </row>
    <row r="5768" spans="20:20" x14ac:dyDescent="0.2">
      <c r="T5768" s="108" t="str">
        <f t="shared" si="90"/>
        <v>Krankheit</v>
      </c>
    </row>
    <row r="5769" spans="20:20" x14ac:dyDescent="0.2">
      <c r="T5769" s="108" t="str">
        <f t="shared" si="90"/>
        <v>Krankheit</v>
      </c>
    </row>
    <row r="5770" spans="20:20" x14ac:dyDescent="0.2">
      <c r="T5770" s="108" t="str">
        <f t="shared" si="90"/>
        <v>Krankheit</v>
      </c>
    </row>
    <row r="5771" spans="20:20" x14ac:dyDescent="0.2">
      <c r="T5771" s="108" t="str">
        <f t="shared" si="90"/>
        <v>Krankheit</v>
      </c>
    </row>
    <row r="5772" spans="20:20" x14ac:dyDescent="0.2">
      <c r="T5772" s="108" t="str">
        <f t="shared" si="90"/>
        <v>Krankheit</v>
      </c>
    </row>
    <row r="5773" spans="20:20" x14ac:dyDescent="0.2">
      <c r="T5773" s="108" t="str">
        <f t="shared" si="90"/>
        <v>Krankheit</v>
      </c>
    </row>
    <row r="5774" spans="20:20" x14ac:dyDescent="0.2">
      <c r="T5774" s="108" t="str">
        <f t="shared" si="90"/>
        <v>Krankheit</v>
      </c>
    </row>
    <row r="5775" spans="20:20" x14ac:dyDescent="0.2">
      <c r="T5775" s="108" t="str">
        <f t="shared" si="90"/>
        <v>Krankheit</v>
      </c>
    </row>
    <row r="5776" spans="20:20" x14ac:dyDescent="0.2">
      <c r="T5776" s="108" t="str">
        <f t="shared" si="90"/>
        <v>Krankheit</v>
      </c>
    </row>
    <row r="5777" spans="20:20" x14ac:dyDescent="0.2">
      <c r="T5777" s="108" t="str">
        <f t="shared" si="90"/>
        <v>Krankheit</v>
      </c>
    </row>
    <row r="5778" spans="20:20" x14ac:dyDescent="0.2">
      <c r="T5778" s="108" t="str">
        <f t="shared" si="90"/>
        <v>Krankheit</v>
      </c>
    </row>
    <row r="5779" spans="20:20" x14ac:dyDescent="0.2">
      <c r="T5779" s="108" t="str">
        <f t="shared" si="90"/>
        <v>Krankheit</v>
      </c>
    </row>
    <row r="5780" spans="20:20" x14ac:dyDescent="0.2">
      <c r="T5780" s="108" t="str">
        <f t="shared" si="90"/>
        <v>Krankheit</v>
      </c>
    </row>
    <row r="5781" spans="20:20" x14ac:dyDescent="0.2">
      <c r="T5781" s="108" t="str">
        <f t="shared" si="90"/>
        <v>Krankheit</v>
      </c>
    </row>
    <row r="5782" spans="20:20" x14ac:dyDescent="0.2">
      <c r="T5782" s="108" t="str">
        <f t="shared" si="90"/>
        <v>Krankheit</v>
      </c>
    </row>
    <row r="5783" spans="20:20" x14ac:dyDescent="0.2">
      <c r="T5783" s="108" t="str">
        <f t="shared" si="90"/>
        <v>Krankheit</v>
      </c>
    </row>
    <row r="5784" spans="20:20" x14ac:dyDescent="0.2">
      <c r="T5784" s="108" t="str">
        <f t="shared" si="90"/>
        <v>Krankheit</v>
      </c>
    </row>
    <row r="5785" spans="20:20" x14ac:dyDescent="0.2">
      <c r="T5785" s="108" t="str">
        <f t="shared" si="90"/>
        <v>Krankheit</v>
      </c>
    </row>
    <row r="5786" spans="20:20" x14ac:dyDescent="0.2">
      <c r="T5786" s="108" t="str">
        <f t="shared" si="90"/>
        <v>Krankheit</v>
      </c>
    </row>
    <row r="5787" spans="20:20" x14ac:dyDescent="0.2">
      <c r="T5787" s="108" t="str">
        <f t="shared" si="90"/>
        <v>Krankheit</v>
      </c>
    </row>
    <row r="5788" spans="20:20" x14ac:dyDescent="0.2">
      <c r="T5788" s="108" t="str">
        <f t="shared" si="90"/>
        <v>Krankheit</v>
      </c>
    </row>
    <row r="5789" spans="20:20" x14ac:dyDescent="0.2">
      <c r="T5789" s="108" t="str">
        <f t="shared" si="90"/>
        <v>Krankheit</v>
      </c>
    </row>
    <row r="5790" spans="20:20" x14ac:dyDescent="0.2">
      <c r="T5790" s="108" t="str">
        <f t="shared" si="90"/>
        <v>Krankheit</v>
      </c>
    </row>
    <row r="5791" spans="20:20" x14ac:dyDescent="0.2">
      <c r="T5791" s="108" t="str">
        <f t="shared" si="90"/>
        <v>Krankheit</v>
      </c>
    </row>
    <row r="5792" spans="20:20" x14ac:dyDescent="0.2">
      <c r="T5792" s="108" t="str">
        <f t="shared" si="90"/>
        <v>Krankheit</v>
      </c>
    </row>
    <row r="5793" spans="20:20" x14ac:dyDescent="0.2">
      <c r="T5793" s="108" t="str">
        <f t="shared" si="90"/>
        <v>Krankheit</v>
      </c>
    </row>
    <row r="5794" spans="20:20" x14ac:dyDescent="0.2">
      <c r="T5794" s="108" t="str">
        <f t="shared" si="90"/>
        <v>Krankheit</v>
      </c>
    </row>
    <row r="5795" spans="20:20" x14ac:dyDescent="0.2">
      <c r="T5795" s="108" t="str">
        <f t="shared" si="90"/>
        <v>Krankheit</v>
      </c>
    </row>
    <row r="5796" spans="20:20" x14ac:dyDescent="0.2">
      <c r="T5796" s="108" t="str">
        <f t="shared" si="90"/>
        <v>Krankheit</v>
      </c>
    </row>
    <row r="5797" spans="20:20" x14ac:dyDescent="0.2">
      <c r="T5797" s="108" t="str">
        <f t="shared" si="90"/>
        <v>Krankheit</v>
      </c>
    </row>
    <row r="5798" spans="20:20" x14ac:dyDescent="0.2">
      <c r="T5798" s="108" t="str">
        <f t="shared" si="90"/>
        <v>Krankheit</v>
      </c>
    </row>
    <row r="5799" spans="20:20" x14ac:dyDescent="0.2">
      <c r="T5799" s="108" t="str">
        <f t="shared" si="90"/>
        <v>Krankheit</v>
      </c>
    </row>
    <row r="5800" spans="20:20" x14ac:dyDescent="0.2">
      <c r="T5800" s="108" t="str">
        <f t="shared" si="90"/>
        <v>Krankheit</v>
      </c>
    </row>
    <row r="5801" spans="20:20" x14ac:dyDescent="0.2">
      <c r="T5801" s="108" t="str">
        <f t="shared" si="90"/>
        <v>Krankheit</v>
      </c>
    </row>
    <row r="5802" spans="20:20" x14ac:dyDescent="0.2">
      <c r="T5802" s="108" t="str">
        <f t="shared" si="90"/>
        <v>Krankheit</v>
      </c>
    </row>
    <row r="5803" spans="20:20" x14ac:dyDescent="0.2">
      <c r="T5803" s="108" t="str">
        <f t="shared" si="90"/>
        <v>Krankheit</v>
      </c>
    </row>
    <row r="5804" spans="20:20" x14ac:dyDescent="0.2">
      <c r="T5804" s="108" t="str">
        <f t="shared" si="90"/>
        <v>Krankheit</v>
      </c>
    </row>
    <row r="5805" spans="20:20" x14ac:dyDescent="0.2">
      <c r="T5805" s="108" t="str">
        <f t="shared" si="90"/>
        <v>Krankheit</v>
      </c>
    </row>
    <row r="5806" spans="20:20" x14ac:dyDescent="0.2">
      <c r="T5806" s="108" t="str">
        <f t="shared" si="90"/>
        <v>Krankheit</v>
      </c>
    </row>
    <row r="5807" spans="20:20" x14ac:dyDescent="0.2">
      <c r="T5807" s="108" t="str">
        <f t="shared" si="90"/>
        <v>Krankheit</v>
      </c>
    </row>
    <row r="5808" spans="20:20" x14ac:dyDescent="0.2">
      <c r="T5808" s="108" t="str">
        <f t="shared" si="90"/>
        <v>Krankheit</v>
      </c>
    </row>
    <row r="5809" spans="20:20" x14ac:dyDescent="0.2">
      <c r="T5809" s="108" t="str">
        <f t="shared" si="90"/>
        <v>Krankheit</v>
      </c>
    </row>
    <row r="5810" spans="20:20" x14ac:dyDescent="0.2">
      <c r="T5810" s="108" t="str">
        <f t="shared" si="90"/>
        <v>Krankheit</v>
      </c>
    </row>
    <row r="5811" spans="20:20" x14ac:dyDescent="0.2">
      <c r="T5811" s="108" t="str">
        <f t="shared" si="90"/>
        <v>Krankheit</v>
      </c>
    </row>
    <row r="5812" spans="20:20" x14ac:dyDescent="0.2">
      <c r="T5812" s="108" t="str">
        <f t="shared" si="90"/>
        <v>Krankheit</v>
      </c>
    </row>
    <row r="5813" spans="20:20" x14ac:dyDescent="0.2">
      <c r="T5813" s="108" t="str">
        <f t="shared" si="90"/>
        <v>Krankheit</v>
      </c>
    </row>
    <row r="5814" spans="20:20" x14ac:dyDescent="0.2">
      <c r="T5814" s="108" t="str">
        <f t="shared" si="90"/>
        <v>Krankheit</v>
      </c>
    </row>
    <row r="5815" spans="20:20" x14ac:dyDescent="0.2">
      <c r="T5815" s="108" t="str">
        <f t="shared" si="90"/>
        <v>Krankheit</v>
      </c>
    </row>
    <row r="5816" spans="20:20" x14ac:dyDescent="0.2">
      <c r="T5816" s="108" t="str">
        <f t="shared" si="90"/>
        <v>Krankheit</v>
      </c>
    </row>
    <row r="5817" spans="20:20" x14ac:dyDescent="0.2">
      <c r="T5817" s="108" t="str">
        <f t="shared" si="90"/>
        <v>Krankheit</v>
      </c>
    </row>
    <row r="5818" spans="20:20" x14ac:dyDescent="0.2">
      <c r="T5818" s="108" t="str">
        <f t="shared" si="90"/>
        <v>Krankheit</v>
      </c>
    </row>
    <row r="5819" spans="20:20" x14ac:dyDescent="0.2">
      <c r="T5819" s="108" t="str">
        <f t="shared" si="90"/>
        <v>Krankheit</v>
      </c>
    </row>
    <row r="5820" spans="20:20" x14ac:dyDescent="0.2">
      <c r="T5820" s="108" t="str">
        <f t="shared" si="90"/>
        <v>Krankheit</v>
      </c>
    </row>
    <row r="5821" spans="20:20" x14ac:dyDescent="0.2">
      <c r="T5821" s="108" t="str">
        <f t="shared" si="90"/>
        <v>Krankheit</v>
      </c>
    </row>
    <row r="5822" spans="20:20" x14ac:dyDescent="0.2">
      <c r="T5822" s="108" t="str">
        <f t="shared" si="90"/>
        <v>Krankheit</v>
      </c>
    </row>
    <row r="5823" spans="20:20" x14ac:dyDescent="0.2">
      <c r="T5823" s="108" t="str">
        <f t="shared" si="90"/>
        <v>Krankheit</v>
      </c>
    </row>
    <row r="5824" spans="20:20" x14ac:dyDescent="0.2">
      <c r="T5824" s="108" t="str">
        <f t="shared" si="90"/>
        <v>Krankheit</v>
      </c>
    </row>
    <row r="5825" spans="20:20" x14ac:dyDescent="0.2">
      <c r="T5825" s="108" t="str">
        <f t="shared" si="90"/>
        <v>Krankheit</v>
      </c>
    </row>
    <row r="5826" spans="20:20" x14ac:dyDescent="0.2">
      <c r="T5826" s="108" t="str">
        <f t="shared" si="90"/>
        <v>Krankheit</v>
      </c>
    </row>
    <row r="5827" spans="20:20" x14ac:dyDescent="0.2">
      <c r="T5827" s="108" t="str">
        <f t="shared" ref="T5827:T5890" si="91">IF(OR(O5827="KLV A IV",O5827="KLV B IV",O5827="KLV C IV"),"IV",IF(OR(O5827="KLV A UV",O5827="KLV B UV",O5827="KLV C UV"),"Unfall","Krankheit"))</f>
        <v>Krankheit</v>
      </c>
    </row>
    <row r="5828" spans="20:20" x14ac:dyDescent="0.2">
      <c r="T5828" s="108" t="str">
        <f t="shared" si="91"/>
        <v>Krankheit</v>
      </c>
    </row>
    <row r="5829" spans="20:20" x14ac:dyDescent="0.2">
      <c r="T5829" s="108" t="str">
        <f t="shared" si="91"/>
        <v>Krankheit</v>
      </c>
    </row>
    <row r="5830" spans="20:20" x14ac:dyDescent="0.2">
      <c r="T5830" s="108" t="str">
        <f t="shared" si="91"/>
        <v>Krankheit</v>
      </c>
    </row>
    <row r="5831" spans="20:20" x14ac:dyDescent="0.2">
      <c r="T5831" s="108" t="str">
        <f t="shared" si="91"/>
        <v>Krankheit</v>
      </c>
    </row>
    <row r="5832" spans="20:20" x14ac:dyDescent="0.2">
      <c r="T5832" s="108" t="str">
        <f t="shared" si="91"/>
        <v>Krankheit</v>
      </c>
    </row>
    <row r="5833" spans="20:20" x14ac:dyDescent="0.2">
      <c r="T5833" s="108" t="str">
        <f t="shared" si="91"/>
        <v>Krankheit</v>
      </c>
    </row>
    <row r="5834" spans="20:20" x14ac:dyDescent="0.2">
      <c r="T5834" s="108" t="str">
        <f t="shared" si="91"/>
        <v>Krankheit</v>
      </c>
    </row>
    <row r="5835" spans="20:20" x14ac:dyDescent="0.2">
      <c r="T5835" s="108" t="str">
        <f t="shared" si="91"/>
        <v>Krankheit</v>
      </c>
    </row>
    <row r="5836" spans="20:20" x14ac:dyDescent="0.2">
      <c r="T5836" s="108" t="str">
        <f t="shared" si="91"/>
        <v>Krankheit</v>
      </c>
    </row>
    <row r="5837" spans="20:20" x14ac:dyDescent="0.2">
      <c r="T5837" s="108" t="str">
        <f t="shared" si="91"/>
        <v>Krankheit</v>
      </c>
    </row>
    <row r="5838" spans="20:20" x14ac:dyDescent="0.2">
      <c r="T5838" s="108" t="str">
        <f t="shared" si="91"/>
        <v>Krankheit</v>
      </c>
    </row>
    <row r="5839" spans="20:20" x14ac:dyDescent="0.2">
      <c r="T5839" s="108" t="str">
        <f t="shared" si="91"/>
        <v>Krankheit</v>
      </c>
    </row>
    <row r="5840" spans="20:20" x14ac:dyDescent="0.2">
      <c r="T5840" s="108" t="str">
        <f t="shared" si="91"/>
        <v>Krankheit</v>
      </c>
    </row>
    <row r="5841" spans="20:20" x14ac:dyDescent="0.2">
      <c r="T5841" s="108" t="str">
        <f t="shared" si="91"/>
        <v>Krankheit</v>
      </c>
    </row>
    <row r="5842" spans="20:20" x14ac:dyDescent="0.2">
      <c r="T5842" s="108" t="str">
        <f t="shared" si="91"/>
        <v>Krankheit</v>
      </c>
    </row>
    <row r="5843" spans="20:20" x14ac:dyDescent="0.2">
      <c r="T5843" s="108" t="str">
        <f t="shared" si="91"/>
        <v>Krankheit</v>
      </c>
    </row>
    <row r="5844" spans="20:20" x14ac:dyDescent="0.2">
      <c r="T5844" s="108" t="str">
        <f t="shared" si="91"/>
        <v>Krankheit</v>
      </c>
    </row>
    <row r="5845" spans="20:20" x14ac:dyDescent="0.2">
      <c r="T5845" s="108" t="str">
        <f t="shared" si="91"/>
        <v>Krankheit</v>
      </c>
    </row>
    <row r="5846" spans="20:20" x14ac:dyDescent="0.2">
      <c r="T5846" s="108" t="str">
        <f t="shared" si="91"/>
        <v>Krankheit</v>
      </c>
    </row>
    <row r="5847" spans="20:20" x14ac:dyDescent="0.2">
      <c r="T5847" s="108" t="str">
        <f t="shared" si="91"/>
        <v>Krankheit</v>
      </c>
    </row>
    <row r="5848" spans="20:20" x14ac:dyDescent="0.2">
      <c r="T5848" s="108" t="str">
        <f t="shared" si="91"/>
        <v>Krankheit</v>
      </c>
    </row>
    <row r="5849" spans="20:20" x14ac:dyDescent="0.2">
      <c r="T5849" s="108" t="str">
        <f t="shared" si="91"/>
        <v>Krankheit</v>
      </c>
    </row>
    <row r="5850" spans="20:20" x14ac:dyDescent="0.2">
      <c r="T5850" s="108" t="str">
        <f t="shared" si="91"/>
        <v>Krankheit</v>
      </c>
    </row>
    <row r="5851" spans="20:20" x14ac:dyDescent="0.2">
      <c r="T5851" s="108" t="str">
        <f t="shared" si="91"/>
        <v>Krankheit</v>
      </c>
    </row>
    <row r="5852" spans="20:20" x14ac:dyDescent="0.2">
      <c r="T5852" s="108" t="str">
        <f t="shared" si="91"/>
        <v>Krankheit</v>
      </c>
    </row>
    <row r="5853" spans="20:20" x14ac:dyDescent="0.2">
      <c r="T5853" s="108" t="str">
        <f t="shared" si="91"/>
        <v>Krankheit</v>
      </c>
    </row>
    <row r="5854" spans="20:20" x14ac:dyDescent="0.2">
      <c r="T5854" s="108" t="str">
        <f t="shared" si="91"/>
        <v>Krankheit</v>
      </c>
    </row>
    <row r="5855" spans="20:20" x14ac:dyDescent="0.2">
      <c r="T5855" s="108" t="str">
        <f t="shared" si="91"/>
        <v>Krankheit</v>
      </c>
    </row>
    <row r="5856" spans="20:20" x14ac:dyDescent="0.2">
      <c r="T5856" s="108" t="str">
        <f t="shared" si="91"/>
        <v>Krankheit</v>
      </c>
    </row>
    <row r="5857" spans="20:20" x14ac:dyDescent="0.2">
      <c r="T5857" s="108" t="str">
        <f t="shared" si="91"/>
        <v>Krankheit</v>
      </c>
    </row>
    <row r="5858" spans="20:20" x14ac:dyDescent="0.2">
      <c r="T5858" s="108" t="str">
        <f t="shared" si="91"/>
        <v>Krankheit</v>
      </c>
    </row>
    <row r="5859" spans="20:20" x14ac:dyDescent="0.2">
      <c r="T5859" s="108" t="str">
        <f t="shared" si="91"/>
        <v>Krankheit</v>
      </c>
    </row>
    <row r="5860" spans="20:20" x14ac:dyDescent="0.2">
      <c r="T5860" s="108" t="str">
        <f t="shared" si="91"/>
        <v>Krankheit</v>
      </c>
    </row>
    <row r="5861" spans="20:20" x14ac:dyDescent="0.2">
      <c r="T5861" s="108" t="str">
        <f t="shared" si="91"/>
        <v>Krankheit</v>
      </c>
    </row>
    <row r="5862" spans="20:20" x14ac:dyDescent="0.2">
      <c r="T5862" s="108" t="str">
        <f t="shared" si="91"/>
        <v>Krankheit</v>
      </c>
    </row>
    <row r="5863" spans="20:20" x14ac:dyDescent="0.2">
      <c r="T5863" s="108" t="str">
        <f t="shared" si="91"/>
        <v>Krankheit</v>
      </c>
    </row>
    <row r="5864" spans="20:20" x14ac:dyDescent="0.2">
      <c r="T5864" s="108" t="str">
        <f t="shared" si="91"/>
        <v>Krankheit</v>
      </c>
    </row>
    <row r="5865" spans="20:20" x14ac:dyDescent="0.2">
      <c r="T5865" s="108" t="str">
        <f t="shared" si="91"/>
        <v>Krankheit</v>
      </c>
    </row>
    <row r="5866" spans="20:20" x14ac:dyDescent="0.2">
      <c r="T5866" s="108" t="str">
        <f t="shared" si="91"/>
        <v>Krankheit</v>
      </c>
    </row>
    <row r="5867" spans="20:20" x14ac:dyDescent="0.2">
      <c r="T5867" s="108" t="str">
        <f t="shared" si="91"/>
        <v>Krankheit</v>
      </c>
    </row>
    <row r="5868" spans="20:20" x14ac:dyDescent="0.2">
      <c r="T5868" s="108" t="str">
        <f t="shared" si="91"/>
        <v>Krankheit</v>
      </c>
    </row>
    <row r="5869" spans="20:20" x14ac:dyDescent="0.2">
      <c r="T5869" s="108" t="str">
        <f t="shared" si="91"/>
        <v>Krankheit</v>
      </c>
    </row>
    <row r="5870" spans="20:20" x14ac:dyDescent="0.2">
      <c r="T5870" s="108" t="str">
        <f t="shared" si="91"/>
        <v>Krankheit</v>
      </c>
    </row>
    <row r="5871" spans="20:20" x14ac:dyDescent="0.2">
      <c r="T5871" s="108" t="str">
        <f t="shared" si="91"/>
        <v>Krankheit</v>
      </c>
    </row>
    <row r="5872" spans="20:20" x14ac:dyDescent="0.2">
      <c r="T5872" s="108" t="str">
        <f t="shared" si="91"/>
        <v>Krankheit</v>
      </c>
    </row>
    <row r="5873" spans="20:20" x14ac:dyDescent="0.2">
      <c r="T5873" s="108" t="str">
        <f t="shared" si="91"/>
        <v>Krankheit</v>
      </c>
    </row>
    <row r="5874" spans="20:20" x14ac:dyDescent="0.2">
      <c r="T5874" s="108" t="str">
        <f t="shared" si="91"/>
        <v>Krankheit</v>
      </c>
    </row>
    <row r="5875" spans="20:20" x14ac:dyDescent="0.2">
      <c r="T5875" s="108" t="str">
        <f t="shared" si="91"/>
        <v>Krankheit</v>
      </c>
    </row>
    <row r="5876" spans="20:20" x14ac:dyDescent="0.2">
      <c r="T5876" s="108" t="str">
        <f t="shared" si="91"/>
        <v>Krankheit</v>
      </c>
    </row>
    <row r="5877" spans="20:20" x14ac:dyDescent="0.2">
      <c r="T5877" s="108" t="str">
        <f t="shared" si="91"/>
        <v>Krankheit</v>
      </c>
    </row>
    <row r="5878" spans="20:20" x14ac:dyDescent="0.2">
      <c r="T5878" s="108" t="str">
        <f t="shared" si="91"/>
        <v>Krankheit</v>
      </c>
    </row>
    <row r="5879" spans="20:20" x14ac:dyDescent="0.2">
      <c r="T5879" s="108" t="str">
        <f t="shared" si="91"/>
        <v>Krankheit</v>
      </c>
    </row>
    <row r="5880" spans="20:20" x14ac:dyDescent="0.2">
      <c r="T5880" s="108" t="str">
        <f t="shared" si="91"/>
        <v>Krankheit</v>
      </c>
    </row>
    <row r="5881" spans="20:20" x14ac:dyDescent="0.2">
      <c r="T5881" s="108" t="str">
        <f t="shared" si="91"/>
        <v>Krankheit</v>
      </c>
    </row>
    <row r="5882" spans="20:20" x14ac:dyDescent="0.2">
      <c r="T5882" s="108" t="str">
        <f t="shared" si="91"/>
        <v>Krankheit</v>
      </c>
    </row>
    <row r="5883" spans="20:20" x14ac:dyDescent="0.2">
      <c r="T5883" s="108" t="str">
        <f t="shared" si="91"/>
        <v>Krankheit</v>
      </c>
    </row>
    <row r="5884" spans="20:20" x14ac:dyDescent="0.2">
      <c r="T5884" s="108" t="str">
        <f t="shared" si="91"/>
        <v>Krankheit</v>
      </c>
    </row>
    <row r="5885" spans="20:20" x14ac:dyDescent="0.2">
      <c r="T5885" s="108" t="str">
        <f t="shared" si="91"/>
        <v>Krankheit</v>
      </c>
    </row>
    <row r="5886" spans="20:20" x14ac:dyDescent="0.2">
      <c r="T5886" s="108" t="str">
        <f t="shared" si="91"/>
        <v>Krankheit</v>
      </c>
    </row>
    <row r="5887" spans="20:20" x14ac:dyDescent="0.2">
      <c r="T5887" s="108" t="str">
        <f t="shared" si="91"/>
        <v>Krankheit</v>
      </c>
    </row>
    <row r="5888" spans="20:20" x14ac:dyDescent="0.2">
      <c r="T5888" s="108" t="str">
        <f t="shared" si="91"/>
        <v>Krankheit</v>
      </c>
    </row>
    <row r="5889" spans="20:20" x14ac:dyDescent="0.2">
      <c r="T5889" s="108" t="str">
        <f t="shared" si="91"/>
        <v>Krankheit</v>
      </c>
    </row>
    <row r="5890" spans="20:20" x14ac:dyDescent="0.2">
      <c r="T5890" s="108" t="str">
        <f t="shared" si="91"/>
        <v>Krankheit</v>
      </c>
    </row>
    <row r="5891" spans="20:20" x14ac:dyDescent="0.2">
      <c r="T5891" s="108" t="str">
        <f t="shared" ref="T5891:T5954" si="92">IF(OR(O5891="KLV A IV",O5891="KLV B IV",O5891="KLV C IV"),"IV",IF(OR(O5891="KLV A UV",O5891="KLV B UV",O5891="KLV C UV"),"Unfall","Krankheit"))</f>
        <v>Krankheit</v>
      </c>
    </row>
    <row r="5892" spans="20:20" x14ac:dyDescent="0.2">
      <c r="T5892" s="108" t="str">
        <f t="shared" si="92"/>
        <v>Krankheit</v>
      </c>
    </row>
    <row r="5893" spans="20:20" x14ac:dyDescent="0.2">
      <c r="T5893" s="108" t="str">
        <f t="shared" si="92"/>
        <v>Krankheit</v>
      </c>
    </row>
    <row r="5894" spans="20:20" x14ac:dyDescent="0.2">
      <c r="T5894" s="108" t="str">
        <f t="shared" si="92"/>
        <v>Krankheit</v>
      </c>
    </row>
    <row r="5895" spans="20:20" x14ac:dyDescent="0.2">
      <c r="T5895" s="108" t="str">
        <f t="shared" si="92"/>
        <v>Krankheit</v>
      </c>
    </row>
    <row r="5896" spans="20:20" x14ac:dyDescent="0.2">
      <c r="T5896" s="108" t="str">
        <f t="shared" si="92"/>
        <v>Krankheit</v>
      </c>
    </row>
    <row r="5897" spans="20:20" x14ac:dyDescent="0.2">
      <c r="T5897" s="108" t="str">
        <f t="shared" si="92"/>
        <v>Krankheit</v>
      </c>
    </row>
    <row r="5898" spans="20:20" x14ac:dyDescent="0.2">
      <c r="T5898" s="108" t="str">
        <f t="shared" si="92"/>
        <v>Krankheit</v>
      </c>
    </row>
    <row r="5899" spans="20:20" x14ac:dyDescent="0.2">
      <c r="T5899" s="108" t="str">
        <f t="shared" si="92"/>
        <v>Krankheit</v>
      </c>
    </row>
    <row r="5900" spans="20:20" x14ac:dyDescent="0.2">
      <c r="T5900" s="108" t="str">
        <f t="shared" si="92"/>
        <v>Krankheit</v>
      </c>
    </row>
    <row r="5901" spans="20:20" x14ac:dyDescent="0.2">
      <c r="T5901" s="108" t="str">
        <f t="shared" si="92"/>
        <v>Krankheit</v>
      </c>
    </row>
    <row r="5902" spans="20:20" x14ac:dyDescent="0.2">
      <c r="T5902" s="108" t="str">
        <f t="shared" si="92"/>
        <v>Krankheit</v>
      </c>
    </row>
    <row r="5903" spans="20:20" x14ac:dyDescent="0.2">
      <c r="T5903" s="108" t="str">
        <f t="shared" si="92"/>
        <v>Krankheit</v>
      </c>
    </row>
    <row r="5904" spans="20:20" x14ac:dyDescent="0.2">
      <c r="T5904" s="108" t="str">
        <f t="shared" si="92"/>
        <v>Krankheit</v>
      </c>
    </row>
    <row r="5905" spans="20:20" x14ac:dyDescent="0.2">
      <c r="T5905" s="108" t="str">
        <f t="shared" si="92"/>
        <v>Krankheit</v>
      </c>
    </row>
    <row r="5906" spans="20:20" x14ac:dyDescent="0.2">
      <c r="T5906" s="108" t="str">
        <f t="shared" si="92"/>
        <v>Krankheit</v>
      </c>
    </row>
    <row r="5907" spans="20:20" x14ac:dyDescent="0.2">
      <c r="T5907" s="108" t="str">
        <f t="shared" si="92"/>
        <v>Krankheit</v>
      </c>
    </row>
    <row r="5908" spans="20:20" x14ac:dyDescent="0.2">
      <c r="T5908" s="108" t="str">
        <f t="shared" si="92"/>
        <v>Krankheit</v>
      </c>
    </row>
    <row r="5909" spans="20:20" x14ac:dyDescent="0.2">
      <c r="T5909" s="108" t="str">
        <f t="shared" si="92"/>
        <v>Krankheit</v>
      </c>
    </row>
    <row r="5910" spans="20:20" x14ac:dyDescent="0.2">
      <c r="T5910" s="108" t="str">
        <f t="shared" si="92"/>
        <v>Krankheit</v>
      </c>
    </row>
    <row r="5911" spans="20:20" x14ac:dyDescent="0.2">
      <c r="T5911" s="108" t="str">
        <f t="shared" si="92"/>
        <v>Krankheit</v>
      </c>
    </row>
    <row r="5912" spans="20:20" x14ac:dyDescent="0.2">
      <c r="T5912" s="108" t="str">
        <f t="shared" si="92"/>
        <v>Krankheit</v>
      </c>
    </row>
    <row r="5913" spans="20:20" x14ac:dyDescent="0.2">
      <c r="T5913" s="108" t="str">
        <f t="shared" si="92"/>
        <v>Krankheit</v>
      </c>
    </row>
    <row r="5914" spans="20:20" x14ac:dyDescent="0.2">
      <c r="T5914" s="108" t="str">
        <f t="shared" si="92"/>
        <v>Krankheit</v>
      </c>
    </row>
    <row r="5915" spans="20:20" x14ac:dyDescent="0.2">
      <c r="T5915" s="108" t="str">
        <f t="shared" si="92"/>
        <v>Krankheit</v>
      </c>
    </row>
    <row r="5916" spans="20:20" x14ac:dyDescent="0.2">
      <c r="T5916" s="108" t="str">
        <f t="shared" si="92"/>
        <v>Krankheit</v>
      </c>
    </row>
    <row r="5917" spans="20:20" x14ac:dyDescent="0.2">
      <c r="T5917" s="108" t="str">
        <f t="shared" si="92"/>
        <v>Krankheit</v>
      </c>
    </row>
    <row r="5918" spans="20:20" x14ac:dyDescent="0.2">
      <c r="T5918" s="108" t="str">
        <f t="shared" si="92"/>
        <v>Krankheit</v>
      </c>
    </row>
    <row r="5919" spans="20:20" x14ac:dyDescent="0.2">
      <c r="T5919" s="108" t="str">
        <f t="shared" si="92"/>
        <v>Krankheit</v>
      </c>
    </row>
    <row r="5920" spans="20:20" x14ac:dyDescent="0.2">
      <c r="T5920" s="108" t="str">
        <f t="shared" si="92"/>
        <v>Krankheit</v>
      </c>
    </row>
    <row r="5921" spans="20:20" x14ac:dyDescent="0.2">
      <c r="T5921" s="108" t="str">
        <f t="shared" si="92"/>
        <v>Krankheit</v>
      </c>
    </row>
    <row r="5922" spans="20:20" x14ac:dyDescent="0.2">
      <c r="T5922" s="108" t="str">
        <f t="shared" si="92"/>
        <v>Krankheit</v>
      </c>
    </row>
    <row r="5923" spans="20:20" x14ac:dyDescent="0.2">
      <c r="T5923" s="108" t="str">
        <f t="shared" si="92"/>
        <v>Krankheit</v>
      </c>
    </row>
    <row r="5924" spans="20:20" x14ac:dyDescent="0.2">
      <c r="T5924" s="108" t="str">
        <f t="shared" si="92"/>
        <v>Krankheit</v>
      </c>
    </row>
    <row r="5925" spans="20:20" x14ac:dyDescent="0.2">
      <c r="T5925" s="108" t="str">
        <f t="shared" si="92"/>
        <v>Krankheit</v>
      </c>
    </row>
    <row r="5926" spans="20:20" x14ac:dyDescent="0.2">
      <c r="T5926" s="108" t="str">
        <f t="shared" si="92"/>
        <v>Krankheit</v>
      </c>
    </row>
    <row r="5927" spans="20:20" x14ac:dyDescent="0.2">
      <c r="T5927" s="108" t="str">
        <f t="shared" si="92"/>
        <v>Krankheit</v>
      </c>
    </row>
    <row r="5928" spans="20:20" x14ac:dyDescent="0.2">
      <c r="T5928" s="108" t="str">
        <f t="shared" si="92"/>
        <v>Krankheit</v>
      </c>
    </row>
    <row r="5929" spans="20:20" x14ac:dyDescent="0.2">
      <c r="T5929" s="108" t="str">
        <f t="shared" si="92"/>
        <v>Krankheit</v>
      </c>
    </row>
    <row r="5930" spans="20:20" x14ac:dyDescent="0.2">
      <c r="T5930" s="108" t="str">
        <f t="shared" si="92"/>
        <v>Krankheit</v>
      </c>
    </row>
    <row r="5931" spans="20:20" x14ac:dyDescent="0.2">
      <c r="T5931" s="108" t="str">
        <f t="shared" si="92"/>
        <v>Krankheit</v>
      </c>
    </row>
    <row r="5932" spans="20:20" x14ac:dyDescent="0.2">
      <c r="T5932" s="108" t="str">
        <f t="shared" si="92"/>
        <v>Krankheit</v>
      </c>
    </row>
    <row r="5933" spans="20:20" x14ac:dyDescent="0.2">
      <c r="T5933" s="108" t="str">
        <f t="shared" si="92"/>
        <v>Krankheit</v>
      </c>
    </row>
    <row r="5934" spans="20:20" x14ac:dyDescent="0.2">
      <c r="T5934" s="108" t="str">
        <f t="shared" si="92"/>
        <v>Krankheit</v>
      </c>
    </row>
    <row r="5935" spans="20:20" x14ac:dyDescent="0.2">
      <c r="T5935" s="108" t="str">
        <f t="shared" si="92"/>
        <v>Krankheit</v>
      </c>
    </row>
    <row r="5936" spans="20:20" x14ac:dyDescent="0.2">
      <c r="T5936" s="108" t="str">
        <f t="shared" si="92"/>
        <v>Krankheit</v>
      </c>
    </row>
    <row r="5937" spans="20:20" x14ac:dyDescent="0.2">
      <c r="T5937" s="108" t="str">
        <f t="shared" si="92"/>
        <v>Krankheit</v>
      </c>
    </row>
    <row r="5938" spans="20:20" x14ac:dyDescent="0.2">
      <c r="T5938" s="108" t="str">
        <f t="shared" si="92"/>
        <v>Krankheit</v>
      </c>
    </row>
    <row r="5939" spans="20:20" x14ac:dyDescent="0.2">
      <c r="T5939" s="108" t="str">
        <f t="shared" si="92"/>
        <v>Krankheit</v>
      </c>
    </row>
    <row r="5940" spans="20:20" x14ac:dyDescent="0.2">
      <c r="T5940" s="108" t="str">
        <f t="shared" si="92"/>
        <v>Krankheit</v>
      </c>
    </row>
    <row r="5941" spans="20:20" x14ac:dyDescent="0.2">
      <c r="T5941" s="108" t="str">
        <f t="shared" si="92"/>
        <v>Krankheit</v>
      </c>
    </row>
    <row r="5942" spans="20:20" x14ac:dyDescent="0.2">
      <c r="T5942" s="108" t="str">
        <f t="shared" si="92"/>
        <v>Krankheit</v>
      </c>
    </row>
    <row r="5943" spans="20:20" x14ac:dyDescent="0.2">
      <c r="T5943" s="108" t="str">
        <f t="shared" si="92"/>
        <v>Krankheit</v>
      </c>
    </row>
    <row r="5944" spans="20:20" x14ac:dyDescent="0.2">
      <c r="T5944" s="108" t="str">
        <f t="shared" si="92"/>
        <v>Krankheit</v>
      </c>
    </row>
    <row r="5945" spans="20:20" x14ac:dyDescent="0.2">
      <c r="T5945" s="108" t="str">
        <f t="shared" si="92"/>
        <v>Krankheit</v>
      </c>
    </row>
    <row r="5946" spans="20:20" x14ac:dyDescent="0.2">
      <c r="T5946" s="108" t="str">
        <f t="shared" si="92"/>
        <v>Krankheit</v>
      </c>
    </row>
    <row r="5947" spans="20:20" x14ac:dyDescent="0.2">
      <c r="T5947" s="108" t="str">
        <f t="shared" si="92"/>
        <v>Krankheit</v>
      </c>
    </row>
    <row r="5948" spans="20:20" x14ac:dyDescent="0.2">
      <c r="T5948" s="108" t="str">
        <f t="shared" si="92"/>
        <v>Krankheit</v>
      </c>
    </row>
    <row r="5949" spans="20:20" x14ac:dyDescent="0.2">
      <c r="T5949" s="108" t="str">
        <f t="shared" si="92"/>
        <v>Krankheit</v>
      </c>
    </row>
    <row r="5950" spans="20:20" x14ac:dyDescent="0.2">
      <c r="T5950" s="108" t="str">
        <f t="shared" si="92"/>
        <v>Krankheit</v>
      </c>
    </row>
    <row r="5951" spans="20:20" x14ac:dyDescent="0.2">
      <c r="T5951" s="108" t="str">
        <f t="shared" si="92"/>
        <v>Krankheit</v>
      </c>
    </row>
    <row r="5952" spans="20:20" x14ac:dyDescent="0.2">
      <c r="T5952" s="108" t="str">
        <f t="shared" si="92"/>
        <v>Krankheit</v>
      </c>
    </row>
    <row r="5953" spans="20:20" x14ac:dyDescent="0.2">
      <c r="T5953" s="108" t="str">
        <f t="shared" si="92"/>
        <v>Krankheit</v>
      </c>
    </row>
    <row r="5954" spans="20:20" x14ac:dyDescent="0.2">
      <c r="T5954" s="108" t="str">
        <f t="shared" si="92"/>
        <v>Krankheit</v>
      </c>
    </row>
    <row r="5955" spans="20:20" x14ac:dyDescent="0.2">
      <c r="T5955" s="108" t="str">
        <f t="shared" ref="T5955:T6018" si="93">IF(OR(O5955="KLV A IV",O5955="KLV B IV",O5955="KLV C IV"),"IV",IF(OR(O5955="KLV A UV",O5955="KLV B UV",O5955="KLV C UV"),"Unfall","Krankheit"))</f>
        <v>Krankheit</v>
      </c>
    </row>
    <row r="5956" spans="20:20" x14ac:dyDescent="0.2">
      <c r="T5956" s="108" t="str">
        <f t="shared" si="93"/>
        <v>Krankheit</v>
      </c>
    </row>
    <row r="5957" spans="20:20" x14ac:dyDescent="0.2">
      <c r="T5957" s="108" t="str">
        <f t="shared" si="93"/>
        <v>Krankheit</v>
      </c>
    </row>
    <row r="5958" spans="20:20" x14ac:dyDescent="0.2">
      <c r="T5958" s="108" t="str">
        <f t="shared" si="93"/>
        <v>Krankheit</v>
      </c>
    </row>
    <row r="5959" spans="20:20" x14ac:dyDescent="0.2">
      <c r="T5959" s="108" t="str">
        <f t="shared" si="93"/>
        <v>Krankheit</v>
      </c>
    </row>
    <row r="5960" spans="20:20" x14ac:dyDescent="0.2">
      <c r="T5960" s="108" t="str">
        <f t="shared" si="93"/>
        <v>Krankheit</v>
      </c>
    </row>
    <row r="5961" spans="20:20" x14ac:dyDescent="0.2">
      <c r="T5961" s="108" t="str">
        <f t="shared" si="93"/>
        <v>Krankheit</v>
      </c>
    </row>
    <row r="5962" spans="20:20" x14ac:dyDescent="0.2">
      <c r="T5962" s="108" t="str">
        <f t="shared" si="93"/>
        <v>Krankheit</v>
      </c>
    </row>
    <row r="5963" spans="20:20" x14ac:dyDescent="0.2">
      <c r="T5963" s="108" t="str">
        <f t="shared" si="93"/>
        <v>Krankheit</v>
      </c>
    </row>
    <row r="5964" spans="20:20" x14ac:dyDescent="0.2">
      <c r="T5964" s="108" t="str">
        <f t="shared" si="93"/>
        <v>Krankheit</v>
      </c>
    </row>
    <row r="5965" spans="20:20" x14ac:dyDescent="0.2">
      <c r="T5965" s="108" t="str">
        <f t="shared" si="93"/>
        <v>Krankheit</v>
      </c>
    </row>
    <row r="5966" spans="20:20" x14ac:dyDescent="0.2">
      <c r="T5966" s="108" t="str">
        <f t="shared" si="93"/>
        <v>Krankheit</v>
      </c>
    </row>
    <row r="5967" spans="20:20" x14ac:dyDescent="0.2">
      <c r="T5967" s="108" t="str">
        <f t="shared" si="93"/>
        <v>Krankheit</v>
      </c>
    </row>
    <row r="5968" spans="20:20" x14ac:dyDescent="0.2">
      <c r="T5968" s="108" t="str">
        <f t="shared" si="93"/>
        <v>Krankheit</v>
      </c>
    </row>
    <row r="5969" spans="20:20" x14ac:dyDescent="0.2">
      <c r="T5969" s="108" t="str">
        <f t="shared" si="93"/>
        <v>Krankheit</v>
      </c>
    </row>
    <row r="5970" spans="20:20" x14ac:dyDescent="0.2">
      <c r="T5970" s="108" t="str">
        <f t="shared" si="93"/>
        <v>Krankheit</v>
      </c>
    </row>
    <row r="5971" spans="20:20" x14ac:dyDescent="0.2">
      <c r="T5971" s="108" t="str">
        <f t="shared" si="93"/>
        <v>Krankheit</v>
      </c>
    </row>
    <row r="5972" spans="20:20" x14ac:dyDescent="0.2">
      <c r="T5972" s="108" t="str">
        <f t="shared" si="93"/>
        <v>Krankheit</v>
      </c>
    </row>
    <row r="5973" spans="20:20" x14ac:dyDescent="0.2">
      <c r="T5973" s="108" t="str">
        <f t="shared" si="93"/>
        <v>Krankheit</v>
      </c>
    </row>
    <row r="5974" spans="20:20" x14ac:dyDescent="0.2">
      <c r="T5974" s="108" t="str">
        <f t="shared" si="93"/>
        <v>Krankheit</v>
      </c>
    </row>
    <row r="5975" spans="20:20" x14ac:dyDescent="0.2">
      <c r="T5975" s="108" t="str">
        <f t="shared" si="93"/>
        <v>Krankheit</v>
      </c>
    </row>
    <row r="5976" spans="20:20" x14ac:dyDescent="0.2">
      <c r="T5976" s="108" t="str">
        <f t="shared" si="93"/>
        <v>Krankheit</v>
      </c>
    </row>
    <row r="5977" spans="20:20" x14ac:dyDescent="0.2">
      <c r="T5977" s="108" t="str">
        <f t="shared" si="93"/>
        <v>Krankheit</v>
      </c>
    </row>
    <row r="5978" spans="20:20" x14ac:dyDescent="0.2">
      <c r="T5978" s="108" t="str">
        <f t="shared" si="93"/>
        <v>Krankheit</v>
      </c>
    </row>
    <row r="5979" spans="20:20" x14ac:dyDescent="0.2">
      <c r="T5979" s="108" t="str">
        <f t="shared" si="93"/>
        <v>Krankheit</v>
      </c>
    </row>
    <row r="5980" spans="20:20" x14ac:dyDescent="0.2">
      <c r="T5980" s="108" t="str">
        <f t="shared" si="93"/>
        <v>Krankheit</v>
      </c>
    </row>
    <row r="5981" spans="20:20" x14ac:dyDescent="0.2">
      <c r="T5981" s="108" t="str">
        <f t="shared" si="93"/>
        <v>Krankheit</v>
      </c>
    </row>
    <row r="5982" spans="20:20" x14ac:dyDescent="0.2">
      <c r="T5982" s="108" t="str">
        <f t="shared" si="93"/>
        <v>Krankheit</v>
      </c>
    </row>
    <row r="5983" spans="20:20" x14ac:dyDescent="0.2">
      <c r="T5983" s="108" t="str">
        <f t="shared" si="93"/>
        <v>Krankheit</v>
      </c>
    </row>
    <row r="5984" spans="20:20" x14ac:dyDescent="0.2">
      <c r="T5984" s="108" t="str">
        <f t="shared" si="93"/>
        <v>Krankheit</v>
      </c>
    </row>
    <row r="5985" spans="20:20" x14ac:dyDescent="0.2">
      <c r="T5985" s="108" t="str">
        <f t="shared" si="93"/>
        <v>Krankheit</v>
      </c>
    </row>
    <row r="5986" spans="20:20" x14ac:dyDescent="0.2">
      <c r="T5986" s="108" t="str">
        <f t="shared" si="93"/>
        <v>Krankheit</v>
      </c>
    </row>
    <row r="5987" spans="20:20" x14ac:dyDescent="0.2">
      <c r="T5987" s="108" t="str">
        <f t="shared" si="93"/>
        <v>Krankheit</v>
      </c>
    </row>
    <row r="5988" spans="20:20" x14ac:dyDescent="0.2">
      <c r="T5988" s="108" t="str">
        <f t="shared" si="93"/>
        <v>Krankheit</v>
      </c>
    </row>
    <row r="5989" spans="20:20" x14ac:dyDescent="0.2">
      <c r="T5989" s="108" t="str">
        <f t="shared" si="93"/>
        <v>Krankheit</v>
      </c>
    </row>
    <row r="5990" spans="20:20" x14ac:dyDescent="0.2">
      <c r="T5990" s="108" t="str">
        <f t="shared" si="93"/>
        <v>Krankheit</v>
      </c>
    </row>
    <row r="5991" spans="20:20" x14ac:dyDescent="0.2">
      <c r="T5991" s="108" t="str">
        <f t="shared" si="93"/>
        <v>Krankheit</v>
      </c>
    </row>
    <row r="5992" spans="20:20" x14ac:dyDescent="0.2">
      <c r="T5992" s="108" t="str">
        <f t="shared" si="93"/>
        <v>Krankheit</v>
      </c>
    </row>
    <row r="5993" spans="20:20" x14ac:dyDescent="0.2">
      <c r="T5993" s="108" t="str">
        <f t="shared" si="93"/>
        <v>Krankheit</v>
      </c>
    </row>
    <row r="5994" spans="20:20" x14ac:dyDescent="0.2">
      <c r="T5994" s="108" t="str">
        <f t="shared" si="93"/>
        <v>Krankheit</v>
      </c>
    </row>
    <row r="5995" spans="20:20" x14ac:dyDescent="0.2">
      <c r="T5995" s="108" t="str">
        <f t="shared" si="93"/>
        <v>Krankheit</v>
      </c>
    </row>
    <row r="5996" spans="20:20" x14ac:dyDescent="0.2">
      <c r="T5996" s="108" t="str">
        <f t="shared" si="93"/>
        <v>Krankheit</v>
      </c>
    </row>
    <row r="5997" spans="20:20" x14ac:dyDescent="0.2">
      <c r="T5997" s="108" t="str">
        <f t="shared" si="93"/>
        <v>Krankheit</v>
      </c>
    </row>
    <row r="5998" spans="20:20" x14ac:dyDescent="0.2">
      <c r="T5998" s="108" t="str">
        <f t="shared" si="93"/>
        <v>Krankheit</v>
      </c>
    </row>
    <row r="5999" spans="20:20" x14ac:dyDescent="0.2">
      <c r="T5999" s="108" t="str">
        <f t="shared" si="93"/>
        <v>Krankheit</v>
      </c>
    </row>
    <row r="6000" spans="20:20" x14ac:dyDescent="0.2">
      <c r="T6000" s="108" t="str">
        <f t="shared" si="93"/>
        <v>Krankheit</v>
      </c>
    </row>
    <row r="6001" spans="20:20" x14ac:dyDescent="0.2">
      <c r="T6001" s="108" t="str">
        <f t="shared" si="93"/>
        <v>Krankheit</v>
      </c>
    </row>
    <row r="6002" spans="20:20" x14ac:dyDescent="0.2">
      <c r="T6002" s="108" t="str">
        <f t="shared" si="93"/>
        <v>Krankheit</v>
      </c>
    </row>
    <row r="6003" spans="20:20" x14ac:dyDescent="0.2">
      <c r="T6003" s="108" t="str">
        <f t="shared" si="93"/>
        <v>Krankheit</v>
      </c>
    </row>
    <row r="6004" spans="20:20" x14ac:dyDescent="0.2">
      <c r="T6004" s="108" t="str">
        <f t="shared" si="93"/>
        <v>Krankheit</v>
      </c>
    </row>
    <row r="6005" spans="20:20" x14ac:dyDescent="0.2">
      <c r="T6005" s="108" t="str">
        <f t="shared" si="93"/>
        <v>Krankheit</v>
      </c>
    </row>
    <row r="6006" spans="20:20" x14ac:dyDescent="0.2">
      <c r="T6006" s="108" t="str">
        <f t="shared" si="93"/>
        <v>Krankheit</v>
      </c>
    </row>
    <row r="6007" spans="20:20" x14ac:dyDescent="0.2">
      <c r="T6007" s="108" t="str">
        <f t="shared" si="93"/>
        <v>Krankheit</v>
      </c>
    </row>
    <row r="6008" spans="20:20" x14ac:dyDescent="0.2">
      <c r="T6008" s="108" t="str">
        <f t="shared" si="93"/>
        <v>Krankheit</v>
      </c>
    </row>
    <row r="6009" spans="20:20" x14ac:dyDescent="0.2">
      <c r="T6009" s="108" t="str">
        <f t="shared" si="93"/>
        <v>Krankheit</v>
      </c>
    </row>
    <row r="6010" spans="20:20" x14ac:dyDescent="0.2">
      <c r="T6010" s="108" t="str">
        <f t="shared" si="93"/>
        <v>Krankheit</v>
      </c>
    </row>
    <row r="6011" spans="20:20" x14ac:dyDescent="0.2">
      <c r="T6011" s="108" t="str">
        <f t="shared" si="93"/>
        <v>Krankheit</v>
      </c>
    </row>
    <row r="6012" spans="20:20" x14ac:dyDescent="0.2">
      <c r="T6012" s="108" t="str">
        <f t="shared" si="93"/>
        <v>Krankheit</v>
      </c>
    </row>
    <row r="6013" spans="20:20" x14ac:dyDescent="0.2">
      <c r="T6013" s="108" t="str">
        <f t="shared" si="93"/>
        <v>Krankheit</v>
      </c>
    </row>
    <row r="6014" spans="20:20" x14ac:dyDescent="0.2">
      <c r="T6014" s="108" t="str">
        <f t="shared" si="93"/>
        <v>Krankheit</v>
      </c>
    </row>
    <row r="6015" spans="20:20" x14ac:dyDescent="0.2">
      <c r="T6015" s="108" t="str">
        <f t="shared" si="93"/>
        <v>Krankheit</v>
      </c>
    </row>
    <row r="6016" spans="20:20" x14ac:dyDescent="0.2">
      <c r="T6016" s="108" t="str">
        <f t="shared" si="93"/>
        <v>Krankheit</v>
      </c>
    </row>
    <row r="6017" spans="20:20" x14ac:dyDescent="0.2">
      <c r="T6017" s="108" t="str">
        <f t="shared" si="93"/>
        <v>Krankheit</v>
      </c>
    </row>
    <row r="6018" spans="20:20" x14ac:dyDescent="0.2">
      <c r="T6018" s="108" t="str">
        <f t="shared" si="93"/>
        <v>Krankheit</v>
      </c>
    </row>
    <row r="6019" spans="20:20" x14ac:dyDescent="0.2">
      <c r="T6019" s="108" t="str">
        <f t="shared" ref="T6019:T6082" si="94">IF(OR(O6019="KLV A IV",O6019="KLV B IV",O6019="KLV C IV"),"IV",IF(OR(O6019="KLV A UV",O6019="KLV B UV",O6019="KLV C UV"),"Unfall","Krankheit"))</f>
        <v>Krankheit</v>
      </c>
    </row>
    <row r="6020" spans="20:20" x14ac:dyDescent="0.2">
      <c r="T6020" s="108" t="str">
        <f t="shared" si="94"/>
        <v>Krankheit</v>
      </c>
    </row>
    <row r="6021" spans="20:20" x14ac:dyDescent="0.2">
      <c r="T6021" s="108" t="str">
        <f t="shared" si="94"/>
        <v>Krankheit</v>
      </c>
    </row>
    <row r="6022" spans="20:20" x14ac:dyDescent="0.2">
      <c r="T6022" s="108" t="str">
        <f t="shared" si="94"/>
        <v>Krankheit</v>
      </c>
    </row>
    <row r="6023" spans="20:20" x14ac:dyDescent="0.2">
      <c r="T6023" s="108" t="str">
        <f t="shared" si="94"/>
        <v>Krankheit</v>
      </c>
    </row>
    <row r="6024" spans="20:20" x14ac:dyDescent="0.2">
      <c r="T6024" s="108" t="str">
        <f t="shared" si="94"/>
        <v>Krankheit</v>
      </c>
    </row>
    <row r="6025" spans="20:20" x14ac:dyDescent="0.2">
      <c r="T6025" s="108" t="str">
        <f t="shared" si="94"/>
        <v>Krankheit</v>
      </c>
    </row>
    <row r="6026" spans="20:20" x14ac:dyDescent="0.2">
      <c r="T6026" s="108" t="str">
        <f t="shared" si="94"/>
        <v>Krankheit</v>
      </c>
    </row>
    <row r="6027" spans="20:20" x14ac:dyDescent="0.2">
      <c r="T6027" s="108" t="str">
        <f t="shared" si="94"/>
        <v>Krankheit</v>
      </c>
    </row>
    <row r="6028" spans="20:20" x14ac:dyDescent="0.2">
      <c r="T6028" s="108" t="str">
        <f t="shared" si="94"/>
        <v>Krankheit</v>
      </c>
    </row>
    <row r="6029" spans="20:20" x14ac:dyDescent="0.2">
      <c r="T6029" s="108" t="str">
        <f t="shared" si="94"/>
        <v>Krankheit</v>
      </c>
    </row>
    <row r="6030" spans="20:20" x14ac:dyDescent="0.2">
      <c r="T6030" s="108" t="str">
        <f t="shared" si="94"/>
        <v>Krankheit</v>
      </c>
    </row>
    <row r="6031" spans="20:20" x14ac:dyDescent="0.2">
      <c r="T6031" s="108" t="str">
        <f t="shared" si="94"/>
        <v>Krankheit</v>
      </c>
    </row>
    <row r="6032" spans="20:20" x14ac:dyDescent="0.2">
      <c r="T6032" s="108" t="str">
        <f t="shared" si="94"/>
        <v>Krankheit</v>
      </c>
    </row>
    <row r="6033" spans="20:20" x14ac:dyDescent="0.2">
      <c r="T6033" s="108" t="str">
        <f t="shared" si="94"/>
        <v>Krankheit</v>
      </c>
    </row>
    <row r="6034" spans="20:20" x14ac:dyDescent="0.2">
      <c r="T6034" s="108" t="str">
        <f t="shared" si="94"/>
        <v>Krankheit</v>
      </c>
    </row>
    <row r="6035" spans="20:20" x14ac:dyDescent="0.2">
      <c r="T6035" s="108" t="str">
        <f t="shared" si="94"/>
        <v>Krankheit</v>
      </c>
    </row>
    <row r="6036" spans="20:20" x14ac:dyDescent="0.2">
      <c r="T6036" s="108" t="str">
        <f t="shared" si="94"/>
        <v>Krankheit</v>
      </c>
    </row>
    <row r="6037" spans="20:20" x14ac:dyDescent="0.2">
      <c r="T6037" s="108" t="str">
        <f t="shared" si="94"/>
        <v>Krankheit</v>
      </c>
    </row>
    <row r="6038" spans="20:20" x14ac:dyDescent="0.2">
      <c r="T6038" s="108" t="str">
        <f t="shared" si="94"/>
        <v>Krankheit</v>
      </c>
    </row>
    <row r="6039" spans="20:20" x14ac:dyDescent="0.2">
      <c r="T6039" s="108" t="str">
        <f t="shared" si="94"/>
        <v>Krankheit</v>
      </c>
    </row>
    <row r="6040" spans="20:20" x14ac:dyDescent="0.2">
      <c r="T6040" s="108" t="str">
        <f t="shared" si="94"/>
        <v>Krankheit</v>
      </c>
    </row>
    <row r="6041" spans="20:20" x14ac:dyDescent="0.2">
      <c r="T6041" s="108" t="str">
        <f t="shared" si="94"/>
        <v>Krankheit</v>
      </c>
    </row>
    <row r="6042" spans="20:20" x14ac:dyDescent="0.2">
      <c r="T6042" s="108" t="str">
        <f t="shared" si="94"/>
        <v>Krankheit</v>
      </c>
    </row>
    <row r="6043" spans="20:20" x14ac:dyDescent="0.2">
      <c r="T6043" s="108" t="str">
        <f t="shared" si="94"/>
        <v>Krankheit</v>
      </c>
    </row>
    <row r="6044" spans="20:20" x14ac:dyDescent="0.2">
      <c r="T6044" s="108" t="str">
        <f t="shared" si="94"/>
        <v>Krankheit</v>
      </c>
    </row>
    <row r="6045" spans="20:20" x14ac:dyDescent="0.2">
      <c r="T6045" s="108" t="str">
        <f t="shared" si="94"/>
        <v>Krankheit</v>
      </c>
    </row>
    <row r="6046" spans="20:20" x14ac:dyDescent="0.2">
      <c r="T6046" s="108" t="str">
        <f t="shared" si="94"/>
        <v>Krankheit</v>
      </c>
    </row>
    <row r="6047" spans="20:20" x14ac:dyDescent="0.2">
      <c r="T6047" s="108" t="str">
        <f t="shared" si="94"/>
        <v>Krankheit</v>
      </c>
    </row>
    <row r="6048" spans="20:20" x14ac:dyDescent="0.2">
      <c r="T6048" s="108" t="str">
        <f t="shared" si="94"/>
        <v>Krankheit</v>
      </c>
    </row>
    <row r="6049" spans="20:20" x14ac:dyDescent="0.2">
      <c r="T6049" s="108" t="str">
        <f t="shared" si="94"/>
        <v>Krankheit</v>
      </c>
    </row>
    <row r="6050" spans="20:20" x14ac:dyDescent="0.2">
      <c r="T6050" s="108" t="str">
        <f t="shared" si="94"/>
        <v>Krankheit</v>
      </c>
    </row>
    <row r="6051" spans="20:20" x14ac:dyDescent="0.2">
      <c r="T6051" s="108" t="str">
        <f t="shared" si="94"/>
        <v>Krankheit</v>
      </c>
    </row>
    <row r="6052" spans="20:20" x14ac:dyDescent="0.2">
      <c r="T6052" s="108" t="str">
        <f t="shared" si="94"/>
        <v>Krankheit</v>
      </c>
    </row>
    <row r="6053" spans="20:20" x14ac:dyDescent="0.2">
      <c r="T6053" s="108" t="str">
        <f t="shared" si="94"/>
        <v>Krankheit</v>
      </c>
    </row>
    <row r="6054" spans="20:20" x14ac:dyDescent="0.2">
      <c r="T6054" s="108" t="str">
        <f t="shared" si="94"/>
        <v>Krankheit</v>
      </c>
    </row>
    <row r="6055" spans="20:20" x14ac:dyDescent="0.2">
      <c r="T6055" s="108" t="str">
        <f t="shared" si="94"/>
        <v>Krankheit</v>
      </c>
    </row>
    <row r="6056" spans="20:20" x14ac:dyDescent="0.2">
      <c r="T6056" s="108" t="str">
        <f t="shared" si="94"/>
        <v>Krankheit</v>
      </c>
    </row>
    <row r="6057" spans="20:20" x14ac:dyDescent="0.2">
      <c r="T6057" s="108" t="str">
        <f t="shared" si="94"/>
        <v>Krankheit</v>
      </c>
    </row>
    <row r="6058" spans="20:20" x14ac:dyDescent="0.2">
      <c r="T6058" s="108" t="str">
        <f t="shared" si="94"/>
        <v>Krankheit</v>
      </c>
    </row>
    <row r="6059" spans="20:20" x14ac:dyDescent="0.2">
      <c r="T6059" s="108" t="str">
        <f t="shared" si="94"/>
        <v>Krankheit</v>
      </c>
    </row>
    <row r="6060" spans="20:20" x14ac:dyDescent="0.2">
      <c r="T6060" s="108" t="str">
        <f t="shared" si="94"/>
        <v>Krankheit</v>
      </c>
    </row>
    <row r="6061" spans="20:20" x14ac:dyDescent="0.2">
      <c r="T6061" s="108" t="str">
        <f t="shared" si="94"/>
        <v>Krankheit</v>
      </c>
    </row>
    <row r="6062" spans="20:20" x14ac:dyDescent="0.2">
      <c r="T6062" s="108" t="str">
        <f t="shared" si="94"/>
        <v>Krankheit</v>
      </c>
    </row>
    <row r="6063" spans="20:20" x14ac:dyDescent="0.2">
      <c r="T6063" s="108" t="str">
        <f t="shared" si="94"/>
        <v>Krankheit</v>
      </c>
    </row>
    <row r="6064" spans="20:20" x14ac:dyDescent="0.2">
      <c r="T6064" s="108" t="str">
        <f t="shared" si="94"/>
        <v>Krankheit</v>
      </c>
    </row>
    <row r="6065" spans="20:20" x14ac:dyDescent="0.2">
      <c r="T6065" s="108" t="str">
        <f t="shared" si="94"/>
        <v>Krankheit</v>
      </c>
    </row>
    <row r="6066" spans="20:20" x14ac:dyDescent="0.2">
      <c r="T6066" s="108" t="str">
        <f t="shared" si="94"/>
        <v>Krankheit</v>
      </c>
    </row>
    <row r="6067" spans="20:20" x14ac:dyDescent="0.2">
      <c r="T6067" s="108" t="str">
        <f t="shared" si="94"/>
        <v>Krankheit</v>
      </c>
    </row>
    <row r="6068" spans="20:20" x14ac:dyDescent="0.2">
      <c r="T6068" s="108" t="str">
        <f t="shared" si="94"/>
        <v>Krankheit</v>
      </c>
    </row>
    <row r="6069" spans="20:20" x14ac:dyDescent="0.2">
      <c r="T6069" s="108" t="str">
        <f t="shared" si="94"/>
        <v>Krankheit</v>
      </c>
    </row>
    <row r="6070" spans="20:20" x14ac:dyDescent="0.2">
      <c r="T6070" s="108" t="str">
        <f t="shared" si="94"/>
        <v>Krankheit</v>
      </c>
    </row>
    <row r="6071" spans="20:20" x14ac:dyDescent="0.2">
      <c r="T6071" s="108" t="str">
        <f t="shared" si="94"/>
        <v>Krankheit</v>
      </c>
    </row>
    <row r="6072" spans="20:20" x14ac:dyDescent="0.2">
      <c r="T6072" s="108" t="str">
        <f t="shared" si="94"/>
        <v>Krankheit</v>
      </c>
    </row>
    <row r="6073" spans="20:20" x14ac:dyDescent="0.2">
      <c r="T6073" s="108" t="str">
        <f t="shared" si="94"/>
        <v>Krankheit</v>
      </c>
    </row>
    <row r="6074" spans="20:20" x14ac:dyDescent="0.2">
      <c r="T6074" s="108" t="str">
        <f t="shared" si="94"/>
        <v>Krankheit</v>
      </c>
    </row>
    <row r="6075" spans="20:20" x14ac:dyDescent="0.2">
      <c r="T6075" s="108" t="str">
        <f t="shared" si="94"/>
        <v>Krankheit</v>
      </c>
    </row>
    <row r="6076" spans="20:20" x14ac:dyDescent="0.2">
      <c r="T6076" s="108" t="str">
        <f t="shared" si="94"/>
        <v>Krankheit</v>
      </c>
    </row>
    <row r="6077" spans="20:20" x14ac:dyDescent="0.2">
      <c r="T6077" s="108" t="str">
        <f t="shared" si="94"/>
        <v>Krankheit</v>
      </c>
    </row>
    <row r="6078" spans="20:20" x14ac:dyDescent="0.2">
      <c r="T6078" s="108" t="str">
        <f t="shared" si="94"/>
        <v>Krankheit</v>
      </c>
    </row>
    <row r="6079" spans="20:20" x14ac:dyDescent="0.2">
      <c r="T6079" s="108" t="str">
        <f t="shared" si="94"/>
        <v>Krankheit</v>
      </c>
    </row>
    <row r="6080" spans="20:20" x14ac:dyDescent="0.2">
      <c r="T6080" s="108" t="str">
        <f t="shared" si="94"/>
        <v>Krankheit</v>
      </c>
    </row>
    <row r="6081" spans="20:20" x14ac:dyDescent="0.2">
      <c r="T6081" s="108" t="str">
        <f t="shared" si="94"/>
        <v>Krankheit</v>
      </c>
    </row>
    <row r="6082" spans="20:20" x14ac:dyDescent="0.2">
      <c r="T6082" s="108" t="str">
        <f t="shared" si="94"/>
        <v>Krankheit</v>
      </c>
    </row>
    <row r="6083" spans="20:20" x14ac:dyDescent="0.2">
      <c r="T6083" s="108" t="str">
        <f t="shared" ref="T6083:T6146" si="95">IF(OR(O6083="KLV A IV",O6083="KLV B IV",O6083="KLV C IV"),"IV",IF(OR(O6083="KLV A UV",O6083="KLV B UV",O6083="KLV C UV"),"Unfall","Krankheit"))</f>
        <v>Krankheit</v>
      </c>
    </row>
    <row r="6084" spans="20:20" x14ac:dyDescent="0.2">
      <c r="T6084" s="108" t="str">
        <f t="shared" si="95"/>
        <v>Krankheit</v>
      </c>
    </row>
    <row r="6085" spans="20:20" x14ac:dyDescent="0.2">
      <c r="T6085" s="108" t="str">
        <f t="shared" si="95"/>
        <v>Krankheit</v>
      </c>
    </row>
    <row r="6086" spans="20:20" x14ac:dyDescent="0.2">
      <c r="T6086" s="108" t="str">
        <f t="shared" si="95"/>
        <v>Krankheit</v>
      </c>
    </row>
    <row r="6087" spans="20:20" x14ac:dyDescent="0.2">
      <c r="T6087" s="108" t="str">
        <f t="shared" si="95"/>
        <v>Krankheit</v>
      </c>
    </row>
    <row r="6088" spans="20:20" x14ac:dyDescent="0.2">
      <c r="T6088" s="108" t="str">
        <f t="shared" si="95"/>
        <v>Krankheit</v>
      </c>
    </row>
    <row r="6089" spans="20:20" x14ac:dyDescent="0.2">
      <c r="T6089" s="108" t="str">
        <f t="shared" si="95"/>
        <v>Krankheit</v>
      </c>
    </row>
    <row r="6090" spans="20:20" x14ac:dyDescent="0.2">
      <c r="T6090" s="108" t="str">
        <f t="shared" si="95"/>
        <v>Krankheit</v>
      </c>
    </row>
    <row r="6091" spans="20:20" x14ac:dyDescent="0.2">
      <c r="T6091" s="108" t="str">
        <f t="shared" si="95"/>
        <v>Krankheit</v>
      </c>
    </row>
    <row r="6092" spans="20:20" x14ac:dyDescent="0.2">
      <c r="T6092" s="108" t="str">
        <f t="shared" si="95"/>
        <v>Krankheit</v>
      </c>
    </row>
    <row r="6093" spans="20:20" x14ac:dyDescent="0.2">
      <c r="T6093" s="108" t="str">
        <f t="shared" si="95"/>
        <v>Krankheit</v>
      </c>
    </row>
    <row r="6094" spans="20:20" x14ac:dyDescent="0.2">
      <c r="T6094" s="108" t="str">
        <f t="shared" si="95"/>
        <v>Krankheit</v>
      </c>
    </row>
    <row r="6095" spans="20:20" x14ac:dyDescent="0.2">
      <c r="T6095" s="108" t="str">
        <f t="shared" si="95"/>
        <v>Krankheit</v>
      </c>
    </row>
    <row r="6096" spans="20:20" x14ac:dyDescent="0.2">
      <c r="T6096" s="108" t="str">
        <f t="shared" si="95"/>
        <v>Krankheit</v>
      </c>
    </row>
    <row r="6097" spans="20:20" x14ac:dyDescent="0.2">
      <c r="T6097" s="108" t="str">
        <f t="shared" si="95"/>
        <v>Krankheit</v>
      </c>
    </row>
    <row r="6098" spans="20:20" x14ac:dyDescent="0.2">
      <c r="T6098" s="108" t="str">
        <f t="shared" si="95"/>
        <v>Krankheit</v>
      </c>
    </row>
    <row r="6099" spans="20:20" x14ac:dyDescent="0.2">
      <c r="T6099" s="108" t="str">
        <f t="shared" si="95"/>
        <v>Krankheit</v>
      </c>
    </row>
    <row r="6100" spans="20:20" x14ac:dyDescent="0.2">
      <c r="T6100" s="108" t="str">
        <f t="shared" si="95"/>
        <v>Krankheit</v>
      </c>
    </row>
    <row r="6101" spans="20:20" x14ac:dyDescent="0.2">
      <c r="T6101" s="108" t="str">
        <f t="shared" si="95"/>
        <v>Krankheit</v>
      </c>
    </row>
    <row r="6102" spans="20:20" x14ac:dyDescent="0.2">
      <c r="T6102" s="108" t="str">
        <f t="shared" si="95"/>
        <v>Krankheit</v>
      </c>
    </row>
    <row r="6103" spans="20:20" x14ac:dyDescent="0.2">
      <c r="T6103" s="108" t="str">
        <f t="shared" si="95"/>
        <v>Krankheit</v>
      </c>
    </row>
    <row r="6104" spans="20:20" x14ac:dyDescent="0.2">
      <c r="T6104" s="108" t="str">
        <f t="shared" si="95"/>
        <v>Krankheit</v>
      </c>
    </row>
    <row r="6105" spans="20:20" x14ac:dyDescent="0.2">
      <c r="T6105" s="108" t="str">
        <f t="shared" si="95"/>
        <v>Krankheit</v>
      </c>
    </row>
    <row r="6106" spans="20:20" x14ac:dyDescent="0.2">
      <c r="T6106" s="108" t="str">
        <f t="shared" si="95"/>
        <v>Krankheit</v>
      </c>
    </row>
    <row r="6107" spans="20:20" x14ac:dyDescent="0.2">
      <c r="T6107" s="108" t="str">
        <f t="shared" si="95"/>
        <v>Krankheit</v>
      </c>
    </row>
    <row r="6108" spans="20:20" x14ac:dyDescent="0.2">
      <c r="T6108" s="108" t="str">
        <f t="shared" si="95"/>
        <v>Krankheit</v>
      </c>
    </row>
    <row r="6109" spans="20:20" x14ac:dyDescent="0.2">
      <c r="T6109" s="108" t="str">
        <f t="shared" si="95"/>
        <v>Krankheit</v>
      </c>
    </row>
    <row r="6110" spans="20:20" x14ac:dyDescent="0.2">
      <c r="T6110" s="108" t="str">
        <f t="shared" si="95"/>
        <v>Krankheit</v>
      </c>
    </row>
    <row r="6111" spans="20:20" x14ac:dyDescent="0.2">
      <c r="T6111" s="108" t="str">
        <f t="shared" si="95"/>
        <v>Krankheit</v>
      </c>
    </row>
    <row r="6112" spans="20:20" x14ac:dyDescent="0.2">
      <c r="T6112" s="108" t="str">
        <f t="shared" si="95"/>
        <v>Krankheit</v>
      </c>
    </row>
    <row r="6113" spans="20:20" x14ac:dyDescent="0.2">
      <c r="T6113" s="108" t="str">
        <f t="shared" si="95"/>
        <v>Krankheit</v>
      </c>
    </row>
    <row r="6114" spans="20:20" x14ac:dyDescent="0.2">
      <c r="T6114" s="108" t="str">
        <f t="shared" si="95"/>
        <v>Krankheit</v>
      </c>
    </row>
    <row r="6115" spans="20:20" x14ac:dyDescent="0.2">
      <c r="T6115" s="108" t="str">
        <f t="shared" si="95"/>
        <v>Krankheit</v>
      </c>
    </row>
    <row r="6116" spans="20:20" x14ac:dyDescent="0.2">
      <c r="T6116" s="108" t="str">
        <f t="shared" si="95"/>
        <v>Krankheit</v>
      </c>
    </row>
    <row r="6117" spans="20:20" x14ac:dyDescent="0.2">
      <c r="T6117" s="108" t="str">
        <f t="shared" si="95"/>
        <v>Krankheit</v>
      </c>
    </row>
    <row r="6118" spans="20:20" x14ac:dyDescent="0.2">
      <c r="T6118" s="108" t="str">
        <f t="shared" si="95"/>
        <v>Krankheit</v>
      </c>
    </row>
    <row r="6119" spans="20:20" x14ac:dyDescent="0.2">
      <c r="T6119" s="108" t="str">
        <f t="shared" si="95"/>
        <v>Krankheit</v>
      </c>
    </row>
    <row r="6120" spans="20:20" x14ac:dyDescent="0.2">
      <c r="T6120" s="108" t="str">
        <f t="shared" si="95"/>
        <v>Krankheit</v>
      </c>
    </row>
    <row r="6121" spans="20:20" x14ac:dyDescent="0.2">
      <c r="T6121" s="108" t="str">
        <f t="shared" si="95"/>
        <v>Krankheit</v>
      </c>
    </row>
    <row r="6122" spans="20:20" x14ac:dyDescent="0.2">
      <c r="T6122" s="108" t="str">
        <f t="shared" si="95"/>
        <v>Krankheit</v>
      </c>
    </row>
    <row r="6123" spans="20:20" x14ac:dyDescent="0.2">
      <c r="T6123" s="108" t="str">
        <f t="shared" si="95"/>
        <v>Krankheit</v>
      </c>
    </row>
    <row r="6124" spans="20:20" x14ac:dyDescent="0.2">
      <c r="T6124" s="108" t="str">
        <f t="shared" si="95"/>
        <v>Krankheit</v>
      </c>
    </row>
    <row r="6125" spans="20:20" x14ac:dyDescent="0.2">
      <c r="T6125" s="108" t="str">
        <f t="shared" si="95"/>
        <v>Krankheit</v>
      </c>
    </row>
    <row r="6126" spans="20:20" x14ac:dyDescent="0.2">
      <c r="T6126" s="108" t="str">
        <f t="shared" si="95"/>
        <v>Krankheit</v>
      </c>
    </row>
    <row r="6127" spans="20:20" x14ac:dyDescent="0.2">
      <c r="T6127" s="108" t="str">
        <f t="shared" si="95"/>
        <v>Krankheit</v>
      </c>
    </row>
    <row r="6128" spans="20:20" x14ac:dyDescent="0.2">
      <c r="T6128" s="108" t="str">
        <f t="shared" si="95"/>
        <v>Krankheit</v>
      </c>
    </row>
    <row r="6129" spans="20:20" x14ac:dyDescent="0.2">
      <c r="T6129" s="108" t="str">
        <f t="shared" si="95"/>
        <v>Krankheit</v>
      </c>
    </row>
    <row r="6130" spans="20:20" x14ac:dyDescent="0.2">
      <c r="T6130" s="108" t="str">
        <f t="shared" si="95"/>
        <v>Krankheit</v>
      </c>
    </row>
    <row r="6131" spans="20:20" x14ac:dyDescent="0.2">
      <c r="T6131" s="108" t="str">
        <f t="shared" si="95"/>
        <v>Krankheit</v>
      </c>
    </row>
    <row r="6132" spans="20:20" x14ac:dyDescent="0.2">
      <c r="T6132" s="108" t="str">
        <f t="shared" si="95"/>
        <v>Krankheit</v>
      </c>
    </row>
    <row r="6133" spans="20:20" x14ac:dyDescent="0.2">
      <c r="T6133" s="108" t="str">
        <f t="shared" si="95"/>
        <v>Krankheit</v>
      </c>
    </row>
    <row r="6134" spans="20:20" x14ac:dyDescent="0.2">
      <c r="T6134" s="108" t="str">
        <f t="shared" si="95"/>
        <v>Krankheit</v>
      </c>
    </row>
    <row r="6135" spans="20:20" x14ac:dyDescent="0.2">
      <c r="T6135" s="108" t="str">
        <f t="shared" si="95"/>
        <v>Krankheit</v>
      </c>
    </row>
    <row r="6136" spans="20:20" x14ac:dyDescent="0.2">
      <c r="T6136" s="108" t="str">
        <f t="shared" si="95"/>
        <v>Krankheit</v>
      </c>
    </row>
    <row r="6137" spans="20:20" x14ac:dyDescent="0.2">
      <c r="T6137" s="108" t="str">
        <f t="shared" si="95"/>
        <v>Krankheit</v>
      </c>
    </row>
    <row r="6138" spans="20:20" x14ac:dyDescent="0.2">
      <c r="T6138" s="108" t="str">
        <f t="shared" si="95"/>
        <v>Krankheit</v>
      </c>
    </row>
    <row r="6139" spans="20:20" x14ac:dyDescent="0.2">
      <c r="T6139" s="108" t="str">
        <f t="shared" si="95"/>
        <v>Krankheit</v>
      </c>
    </row>
    <row r="6140" spans="20:20" x14ac:dyDescent="0.2">
      <c r="T6140" s="108" t="str">
        <f t="shared" si="95"/>
        <v>Krankheit</v>
      </c>
    </row>
    <row r="6141" spans="20:20" x14ac:dyDescent="0.2">
      <c r="T6141" s="108" t="str">
        <f t="shared" si="95"/>
        <v>Krankheit</v>
      </c>
    </row>
    <row r="6142" spans="20:20" x14ac:dyDescent="0.2">
      <c r="T6142" s="108" t="str">
        <f t="shared" si="95"/>
        <v>Krankheit</v>
      </c>
    </row>
    <row r="6143" spans="20:20" x14ac:dyDescent="0.2">
      <c r="T6143" s="108" t="str">
        <f t="shared" si="95"/>
        <v>Krankheit</v>
      </c>
    </row>
    <row r="6144" spans="20:20" x14ac:dyDescent="0.2">
      <c r="T6144" s="108" t="str">
        <f t="shared" si="95"/>
        <v>Krankheit</v>
      </c>
    </row>
    <row r="6145" spans="20:20" x14ac:dyDescent="0.2">
      <c r="T6145" s="108" t="str">
        <f t="shared" si="95"/>
        <v>Krankheit</v>
      </c>
    </row>
    <row r="6146" spans="20:20" x14ac:dyDescent="0.2">
      <c r="T6146" s="108" t="str">
        <f t="shared" si="95"/>
        <v>Krankheit</v>
      </c>
    </row>
    <row r="6147" spans="20:20" x14ac:dyDescent="0.2">
      <c r="T6147" s="108" t="str">
        <f t="shared" ref="T6147:T6210" si="96">IF(OR(O6147="KLV A IV",O6147="KLV B IV",O6147="KLV C IV"),"IV",IF(OR(O6147="KLV A UV",O6147="KLV B UV",O6147="KLV C UV"),"Unfall","Krankheit"))</f>
        <v>Krankheit</v>
      </c>
    </row>
    <row r="6148" spans="20:20" x14ac:dyDescent="0.2">
      <c r="T6148" s="108" t="str">
        <f t="shared" si="96"/>
        <v>Krankheit</v>
      </c>
    </row>
    <row r="6149" spans="20:20" x14ac:dyDescent="0.2">
      <c r="T6149" s="108" t="str">
        <f t="shared" si="96"/>
        <v>Krankheit</v>
      </c>
    </row>
    <row r="6150" spans="20:20" x14ac:dyDescent="0.2">
      <c r="T6150" s="108" t="str">
        <f t="shared" si="96"/>
        <v>Krankheit</v>
      </c>
    </row>
    <row r="6151" spans="20:20" x14ac:dyDescent="0.2">
      <c r="T6151" s="108" t="str">
        <f t="shared" si="96"/>
        <v>Krankheit</v>
      </c>
    </row>
    <row r="6152" spans="20:20" x14ac:dyDescent="0.2">
      <c r="T6152" s="108" t="str">
        <f t="shared" si="96"/>
        <v>Krankheit</v>
      </c>
    </row>
    <row r="6153" spans="20:20" x14ac:dyDescent="0.2">
      <c r="T6153" s="108" t="str">
        <f t="shared" si="96"/>
        <v>Krankheit</v>
      </c>
    </row>
    <row r="6154" spans="20:20" x14ac:dyDescent="0.2">
      <c r="T6154" s="108" t="str">
        <f t="shared" si="96"/>
        <v>Krankheit</v>
      </c>
    </row>
    <row r="6155" spans="20:20" x14ac:dyDescent="0.2">
      <c r="T6155" s="108" t="str">
        <f t="shared" si="96"/>
        <v>Krankheit</v>
      </c>
    </row>
    <row r="6156" spans="20:20" x14ac:dyDescent="0.2">
      <c r="T6156" s="108" t="str">
        <f t="shared" si="96"/>
        <v>Krankheit</v>
      </c>
    </row>
    <row r="6157" spans="20:20" x14ac:dyDescent="0.2">
      <c r="T6157" s="108" t="str">
        <f t="shared" si="96"/>
        <v>Krankheit</v>
      </c>
    </row>
    <row r="6158" spans="20:20" x14ac:dyDescent="0.2">
      <c r="T6158" s="108" t="str">
        <f t="shared" si="96"/>
        <v>Krankheit</v>
      </c>
    </row>
    <row r="6159" spans="20:20" x14ac:dyDescent="0.2">
      <c r="T6159" s="108" t="str">
        <f t="shared" si="96"/>
        <v>Krankheit</v>
      </c>
    </row>
    <row r="6160" spans="20:20" x14ac:dyDescent="0.2">
      <c r="T6160" s="108" t="str">
        <f t="shared" si="96"/>
        <v>Krankheit</v>
      </c>
    </row>
    <row r="6161" spans="20:20" x14ac:dyDescent="0.2">
      <c r="T6161" s="108" t="str">
        <f t="shared" si="96"/>
        <v>Krankheit</v>
      </c>
    </row>
    <row r="6162" spans="20:20" x14ac:dyDescent="0.2">
      <c r="T6162" s="108" t="str">
        <f t="shared" si="96"/>
        <v>Krankheit</v>
      </c>
    </row>
    <row r="6163" spans="20:20" x14ac:dyDescent="0.2">
      <c r="T6163" s="108" t="str">
        <f t="shared" si="96"/>
        <v>Krankheit</v>
      </c>
    </row>
    <row r="6164" spans="20:20" x14ac:dyDescent="0.2">
      <c r="T6164" s="108" t="str">
        <f t="shared" si="96"/>
        <v>Krankheit</v>
      </c>
    </row>
    <row r="6165" spans="20:20" x14ac:dyDescent="0.2">
      <c r="T6165" s="108" t="str">
        <f t="shared" si="96"/>
        <v>Krankheit</v>
      </c>
    </row>
    <row r="6166" spans="20:20" x14ac:dyDescent="0.2">
      <c r="T6166" s="108" t="str">
        <f t="shared" si="96"/>
        <v>Krankheit</v>
      </c>
    </row>
    <row r="6167" spans="20:20" x14ac:dyDescent="0.2">
      <c r="T6167" s="108" t="str">
        <f t="shared" si="96"/>
        <v>Krankheit</v>
      </c>
    </row>
    <row r="6168" spans="20:20" x14ac:dyDescent="0.2">
      <c r="T6168" s="108" t="str">
        <f t="shared" si="96"/>
        <v>Krankheit</v>
      </c>
    </row>
    <row r="6169" spans="20:20" x14ac:dyDescent="0.2">
      <c r="T6169" s="108" t="str">
        <f t="shared" si="96"/>
        <v>Krankheit</v>
      </c>
    </row>
    <row r="6170" spans="20:20" x14ac:dyDescent="0.2">
      <c r="T6170" s="108" t="str">
        <f t="shared" si="96"/>
        <v>Krankheit</v>
      </c>
    </row>
    <row r="6171" spans="20:20" x14ac:dyDescent="0.2">
      <c r="T6171" s="108" t="str">
        <f t="shared" si="96"/>
        <v>Krankheit</v>
      </c>
    </row>
    <row r="6172" spans="20:20" x14ac:dyDescent="0.2">
      <c r="T6172" s="108" t="str">
        <f t="shared" si="96"/>
        <v>Krankheit</v>
      </c>
    </row>
    <row r="6173" spans="20:20" x14ac:dyDescent="0.2">
      <c r="T6173" s="108" t="str">
        <f t="shared" si="96"/>
        <v>Krankheit</v>
      </c>
    </row>
    <row r="6174" spans="20:20" x14ac:dyDescent="0.2">
      <c r="T6174" s="108" t="str">
        <f t="shared" si="96"/>
        <v>Krankheit</v>
      </c>
    </row>
    <row r="6175" spans="20:20" x14ac:dyDescent="0.2">
      <c r="T6175" s="108" t="str">
        <f t="shared" si="96"/>
        <v>Krankheit</v>
      </c>
    </row>
    <row r="6176" spans="20:20" x14ac:dyDescent="0.2">
      <c r="T6176" s="108" t="str">
        <f t="shared" si="96"/>
        <v>Krankheit</v>
      </c>
    </row>
    <row r="6177" spans="20:20" x14ac:dyDescent="0.2">
      <c r="T6177" s="108" t="str">
        <f t="shared" si="96"/>
        <v>Krankheit</v>
      </c>
    </row>
    <row r="6178" spans="20:20" x14ac:dyDescent="0.2">
      <c r="T6178" s="108" t="str">
        <f t="shared" si="96"/>
        <v>Krankheit</v>
      </c>
    </row>
    <row r="6179" spans="20:20" x14ac:dyDescent="0.2">
      <c r="T6179" s="108" t="str">
        <f t="shared" si="96"/>
        <v>Krankheit</v>
      </c>
    </row>
    <row r="6180" spans="20:20" x14ac:dyDescent="0.2">
      <c r="T6180" s="108" t="str">
        <f t="shared" si="96"/>
        <v>Krankheit</v>
      </c>
    </row>
    <row r="6181" spans="20:20" x14ac:dyDescent="0.2">
      <c r="T6181" s="108" t="str">
        <f t="shared" si="96"/>
        <v>Krankheit</v>
      </c>
    </row>
    <row r="6182" spans="20:20" x14ac:dyDescent="0.2">
      <c r="T6182" s="108" t="str">
        <f t="shared" si="96"/>
        <v>Krankheit</v>
      </c>
    </row>
    <row r="6183" spans="20:20" x14ac:dyDescent="0.2">
      <c r="T6183" s="108" t="str">
        <f t="shared" si="96"/>
        <v>Krankheit</v>
      </c>
    </row>
    <row r="6184" spans="20:20" x14ac:dyDescent="0.2">
      <c r="T6184" s="108" t="str">
        <f t="shared" si="96"/>
        <v>Krankheit</v>
      </c>
    </row>
    <row r="6185" spans="20:20" x14ac:dyDescent="0.2">
      <c r="T6185" s="108" t="str">
        <f t="shared" si="96"/>
        <v>Krankheit</v>
      </c>
    </row>
    <row r="6186" spans="20:20" x14ac:dyDescent="0.2">
      <c r="T6186" s="108" t="str">
        <f t="shared" si="96"/>
        <v>Krankheit</v>
      </c>
    </row>
    <row r="6187" spans="20:20" x14ac:dyDescent="0.2">
      <c r="T6187" s="108" t="str">
        <f t="shared" si="96"/>
        <v>Krankheit</v>
      </c>
    </row>
    <row r="6188" spans="20:20" x14ac:dyDescent="0.2">
      <c r="T6188" s="108" t="str">
        <f t="shared" si="96"/>
        <v>Krankheit</v>
      </c>
    </row>
    <row r="6189" spans="20:20" x14ac:dyDescent="0.2">
      <c r="T6189" s="108" t="str">
        <f t="shared" si="96"/>
        <v>Krankheit</v>
      </c>
    </row>
    <row r="6190" spans="20:20" x14ac:dyDescent="0.2">
      <c r="T6190" s="108" t="str">
        <f t="shared" si="96"/>
        <v>Krankheit</v>
      </c>
    </row>
    <row r="6191" spans="20:20" x14ac:dyDescent="0.2">
      <c r="T6191" s="108" t="str">
        <f t="shared" si="96"/>
        <v>Krankheit</v>
      </c>
    </row>
    <row r="6192" spans="20:20" x14ac:dyDescent="0.2">
      <c r="T6192" s="108" t="str">
        <f t="shared" si="96"/>
        <v>Krankheit</v>
      </c>
    </row>
    <row r="6193" spans="20:20" x14ac:dyDescent="0.2">
      <c r="T6193" s="108" t="str">
        <f t="shared" si="96"/>
        <v>Krankheit</v>
      </c>
    </row>
    <row r="6194" spans="20:20" x14ac:dyDescent="0.2">
      <c r="T6194" s="108" t="str">
        <f t="shared" si="96"/>
        <v>Krankheit</v>
      </c>
    </row>
    <row r="6195" spans="20:20" x14ac:dyDescent="0.2">
      <c r="T6195" s="108" t="str">
        <f t="shared" si="96"/>
        <v>Krankheit</v>
      </c>
    </row>
    <row r="6196" spans="20:20" x14ac:dyDescent="0.2">
      <c r="T6196" s="108" t="str">
        <f t="shared" si="96"/>
        <v>Krankheit</v>
      </c>
    </row>
    <row r="6197" spans="20:20" x14ac:dyDescent="0.2">
      <c r="T6197" s="108" t="str">
        <f t="shared" si="96"/>
        <v>Krankheit</v>
      </c>
    </row>
    <row r="6198" spans="20:20" x14ac:dyDescent="0.2">
      <c r="T6198" s="108" t="str">
        <f t="shared" si="96"/>
        <v>Krankheit</v>
      </c>
    </row>
    <row r="6199" spans="20:20" x14ac:dyDescent="0.2">
      <c r="T6199" s="108" t="str">
        <f t="shared" si="96"/>
        <v>Krankheit</v>
      </c>
    </row>
    <row r="6200" spans="20:20" x14ac:dyDescent="0.2">
      <c r="T6200" s="108" t="str">
        <f t="shared" si="96"/>
        <v>Krankheit</v>
      </c>
    </row>
    <row r="6201" spans="20:20" x14ac:dyDescent="0.2">
      <c r="T6201" s="108" t="str">
        <f t="shared" si="96"/>
        <v>Krankheit</v>
      </c>
    </row>
    <row r="6202" spans="20:20" x14ac:dyDescent="0.2">
      <c r="T6202" s="108" t="str">
        <f t="shared" si="96"/>
        <v>Krankheit</v>
      </c>
    </row>
    <row r="6203" spans="20:20" x14ac:dyDescent="0.2">
      <c r="T6203" s="108" t="str">
        <f t="shared" si="96"/>
        <v>Krankheit</v>
      </c>
    </row>
    <row r="6204" spans="20:20" x14ac:dyDescent="0.2">
      <c r="T6204" s="108" t="str">
        <f t="shared" si="96"/>
        <v>Krankheit</v>
      </c>
    </row>
    <row r="6205" spans="20:20" x14ac:dyDescent="0.2">
      <c r="T6205" s="108" t="str">
        <f t="shared" si="96"/>
        <v>Krankheit</v>
      </c>
    </row>
    <row r="6206" spans="20:20" x14ac:dyDescent="0.2">
      <c r="T6206" s="108" t="str">
        <f t="shared" si="96"/>
        <v>Krankheit</v>
      </c>
    </row>
    <row r="6207" spans="20:20" x14ac:dyDescent="0.2">
      <c r="T6207" s="108" t="str">
        <f t="shared" si="96"/>
        <v>Krankheit</v>
      </c>
    </row>
    <row r="6208" spans="20:20" x14ac:dyDescent="0.2">
      <c r="T6208" s="108" t="str">
        <f t="shared" si="96"/>
        <v>Krankheit</v>
      </c>
    </row>
    <row r="6209" spans="20:20" x14ac:dyDescent="0.2">
      <c r="T6209" s="108" t="str">
        <f t="shared" si="96"/>
        <v>Krankheit</v>
      </c>
    </row>
    <row r="6210" spans="20:20" x14ac:dyDescent="0.2">
      <c r="T6210" s="108" t="str">
        <f t="shared" si="96"/>
        <v>Krankheit</v>
      </c>
    </row>
    <row r="6211" spans="20:20" x14ac:dyDescent="0.2">
      <c r="T6211" s="108" t="str">
        <f t="shared" ref="T6211:T6274" si="97">IF(OR(O6211="KLV A IV",O6211="KLV B IV",O6211="KLV C IV"),"IV",IF(OR(O6211="KLV A UV",O6211="KLV B UV",O6211="KLV C UV"),"Unfall","Krankheit"))</f>
        <v>Krankheit</v>
      </c>
    </row>
    <row r="6212" spans="20:20" x14ac:dyDescent="0.2">
      <c r="T6212" s="108" t="str">
        <f t="shared" si="97"/>
        <v>Krankheit</v>
      </c>
    </row>
    <row r="6213" spans="20:20" x14ac:dyDescent="0.2">
      <c r="T6213" s="108" t="str">
        <f t="shared" si="97"/>
        <v>Krankheit</v>
      </c>
    </row>
    <row r="6214" spans="20:20" x14ac:dyDescent="0.2">
      <c r="T6214" s="108" t="str">
        <f t="shared" si="97"/>
        <v>Krankheit</v>
      </c>
    </row>
    <row r="6215" spans="20:20" x14ac:dyDescent="0.2">
      <c r="T6215" s="108" t="str">
        <f t="shared" si="97"/>
        <v>Krankheit</v>
      </c>
    </row>
    <row r="6216" spans="20:20" x14ac:dyDescent="0.2">
      <c r="T6216" s="108" t="str">
        <f t="shared" si="97"/>
        <v>Krankheit</v>
      </c>
    </row>
    <row r="6217" spans="20:20" x14ac:dyDescent="0.2">
      <c r="T6217" s="108" t="str">
        <f t="shared" si="97"/>
        <v>Krankheit</v>
      </c>
    </row>
    <row r="6218" spans="20:20" x14ac:dyDescent="0.2">
      <c r="T6218" s="108" t="str">
        <f t="shared" si="97"/>
        <v>Krankheit</v>
      </c>
    </row>
    <row r="6219" spans="20:20" x14ac:dyDescent="0.2">
      <c r="T6219" s="108" t="str">
        <f t="shared" si="97"/>
        <v>Krankheit</v>
      </c>
    </row>
    <row r="6220" spans="20:20" x14ac:dyDescent="0.2">
      <c r="T6220" s="108" t="str">
        <f t="shared" si="97"/>
        <v>Krankheit</v>
      </c>
    </row>
    <row r="6221" spans="20:20" x14ac:dyDescent="0.2">
      <c r="T6221" s="108" t="str">
        <f t="shared" si="97"/>
        <v>Krankheit</v>
      </c>
    </row>
    <row r="6222" spans="20:20" x14ac:dyDescent="0.2">
      <c r="T6222" s="108" t="str">
        <f t="shared" si="97"/>
        <v>Krankheit</v>
      </c>
    </row>
    <row r="6223" spans="20:20" x14ac:dyDescent="0.2">
      <c r="T6223" s="108" t="str">
        <f t="shared" si="97"/>
        <v>Krankheit</v>
      </c>
    </row>
    <row r="6224" spans="20:20" x14ac:dyDescent="0.2">
      <c r="T6224" s="108" t="str">
        <f t="shared" si="97"/>
        <v>Krankheit</v>
      </c>
    </row>
    <row r="6225" spans="20:20" x14ac:dyDescent="0.2">
      <c r="T6225" s="108" t="str">
        <f t="shared" si="97"/>
        <v>Krankheit</v>
      </c>
    </row>
    <row r="6226" spans="20:20" x14ac:dyDescent="0.2">
      <c r="T6226" s="108" t="str">
        <f t="shared" si="97"/>
        <v>Krankheit</v>
      </c>
    </row>
    <row r="6227" spans="20:20" x14ac:dyDescent="0.2">
      <c r="T6227" s="108" t="str">
        <f t="shared" si="97"/>
        <v>Krankheit</v>
      </c>
    </row>
    <row r="6228" spans="20:20" x14ac:dyDescent="0.2">
      <c r="T6228" s="108" t="str">
        <f t="shared" si="97"/>
        <v>Krankheit</v>
      </c>
    </row>
    <row r="6229" spans="20:20" x14ac:dyDescent="0.2">
      <c r="T6229" s="108" t="str">
        <f t="shared" si="97"/>
        <v>Krankheit</v>
      </c>
    </row>
    <row r="6230" spans="20:20" x14ac:dyDescent="0.2">
      <c r="T6230" s="108" t="str">
        <f t="shared" si="97"/>
        <v>Krankheit</v>
      </c>
    </row>
    <row r="6231" spans="20:20" x14ac:dyDescent="0.2">
      <c r="T6231" s="108" t="str">
        <f t="shared" si="97"/>
        <v>Krankheit</v>
      </c>
    </row>
    <row r="6232" spans="20:20" x14ac:dyDescent="0.2">
      <c r="T6232" s="108" t="str">
        <f t="shared" si="97"/>
        <v>Krankheit</v>
      </c>
    </row>
    <row r="6233" spans="20:20" x14ac:dyDescent="0.2">
      <c r="T6233" s="108" t="str">
        <f t="shared" si="97"/>
        <v>Krankheit</v>
      </c>
    </row>
    <row r="6234" spans="20:20" x14ac:dyDescent="0.2">
      <c r="T6234" s="108" t="str">
        <f t="shared" si="97"/>
        <v>Krankheit</v>
      </c>
    </row>
    <row r="6235" spans="20:20" x14ac:dyDescent="0.2">
      <c r="T6235" s="108" t="str">
        <f t="shared" si="97"/>
        <v>Krankheit</v>
      </c>
    </row>
    <row r="6236" spans="20:20" x14ac:dyDescent="0.2">
      <c r="T6236" s="108" t="str">
        <f t="shared" si="97"/>
        <v>Krankheit</v>
      </c>
    </row>
    <row r="6237" spans="20:20" x14ac:dyDescent="0.2">
      <c r="T6237" s="108" t="str">
        <f t="shared" si="97"/>
        <v>Krankheit</v>
      </c>
    </row>
    <row r="6238" spans="20:20" x14ac:dyDescent="0.2">
      <c r="T6238" s="108" t="str">
        <f t="shared" si="97"/>
        <v>Krankheit</v>
      </c>
    </row>
    <row r="6239" spans="20:20" x14ac:dyDescent="0.2">
      <c r="T6239" s="108" t="str">
        <f t="shared" si="97"/>
        <v>Krankheit</v>
      </c>
    </row>
    <row r="6240" spans="20:20" x14ac:dyDescent="0.2">
      <c r="T6240" s="108" t="str">
        <f t="shared" si="97"/>
        <v>Krankheit</v>
      </c>
    </row>
    <row r="6241" spans="20:20" x14ac:dyDescent="0.2">
      <c r="T6241" s="108" t="str">
        <f t="shared" si="97"/>
        <v>Krankheit</v>
      </c>
    </row>
    <row r="6242" spans="20:20" x14ac:dyDescent="0.2">
      <c r="T6242" s="108" t="str">
        <f t="shared" si="97"/>
        <v>Krankheit</v>
      </c>
    </row>
    <row r="6243" spans="20:20" x14ac:dyDescent="0.2">
      <c r="T6243" s="108" t="str">
        <f t="shared" si="97"/>
        <v>Krankheit</v>
      </c>
    </row>
    <row r="6244" spans="20:20" x14ac:dyDescent="0.2">
      <c r="T6244" s="108" t="str">
        <f t="shared" si="97"/>
        <v>Krankheit</v>
      </c>
    </row>
    <row r="6245" spans="20:20" x14ac:dyDescent="0.2">
      <c r="T6245" s="108" t="str">
        <f t="shared" si="97"/>
        <v>Krankheit</v>
      </c>
    </row>
    <row r="6246" spans="20:20" x14ac:dyDescent="0.2">
      <c r="T6246" s="108" t="str">
        <f t="shared" si="97"/>
        <v>Krankheit</v>
      </c>
    </row>
    <row r="6247" spans="20:20" x14ac:dyDescent="0.2">
      <c r="T6247" s="108" t="str">
        <f t="shared" si="97"/>
        <v>Krankheit</v>
      </c>
    </row>
    <row r="6248" spans="20:20" x14ac:dyDescent="0.2">
      <c r="T6248" s="108" t="str">
        <f t="shared" si="97"/>
        <v>Krankheit</v>
      </c>
    </row>
    <row r="6249" spans="20:20" x14ac:dyDescent="0.2">
      <c r="T6249" s="108" t="str">
        <f t="shared" si="97"/>
        <v>Krankheit</v>
      </c>
    </row>
    <row r="6250" spans="20:20" x14ac:dyDescent="0.2">
      <c r="T6250" s="108" t="str">
        <f t="shared" si="97"/>
        <v>Krankheit</v>
      </c>
    </row>
    <row r="6251" spans="20:20" x14ac:dyDescent="0.2">
      <c r="T6251" s="108" t="str">
        <f t="shared" si="97"/>
        <v>Krankheit</v>
      </c>
    </row>
    <row r="6252" spans="20:20" x14ac:dyDescent="0.2">
      <c r="T6252" s="108" t="str">
        <f t="shared" si="97"/>
        <v>Krankheit</v>
      </c>
    </row>
    <row r="6253" spans="20:20" x14ac:dyDescent="0.2">
      <c r="T6253" s="108" t="str">
        <f t="shared" si="97"/>
        <v>Krankheit</v>
      </c>
    </row>
    <row r="6254" spans="20:20" x14ac:dyDescent="0.2">
      <c r="T6254" s="108" t="str">
        <f t="shared" si="97"/>
        <v>Krankheit</v>
      </c>
    </row>
    <row r="6255" spans="20:20" x14ac:dyDescent="0.2">
      <c r="T6255" s="108" t="str">
        <f t="shared" si="97"/>
        <v>Krankheit</v>
      </c>
    </row>
    <row r="6256" spans="20:20" x14ac:dyDescent="0.2">
      <c r="T6256" s="108" t="str">
        <f t="shared" si="97"/>
        <v>Krankheit</v>
      </c>
    </row>
    <row r="6257" spans="20:20" x14ac:dyDescent="0.2">
      <c r="T6257" s="108" t="str">
        <f t="shared" si="97"/>
        <v>Krankheit</v>
      </c>
    </row>
    <row r="6258" spans="20:20" x14ac:dyDescent="0.2">
      <c r="T6258" s="108" t="str">
        <f t="shared" si="97"/>
        <v>Krankheit</v>
      </c>
    </row>
    <row r="6259" spans="20:20" x14ac:dyDescent="0.2">
      <c r="T6259" s="108" t="str">
        <f t="shared" si="97"/>
        <v>Krankheit</v>
      </c>
    </row>
    <row r="6260" spans="20:20" x14ac:dyDescent="0.2">
      <c r="T6260" s="108" t="str">
        <f t="shared" si="97"/>
        <v>Krankheit</v>
      </c>
    </row>
    <row r="6261" spans="20:20" x14ac:dyDescent="0.2">
      <c r="T6261" s="108" t="str">
        <f t="shared" si="97"/>
        <v>Krankheit</v>
      </c>
    </row>
    <row r="6262" spans="20:20" x14ac:dyDescent="0.2">
      <c r="T6262" s="108" t="str">
        <f t="shared" si="97"/>
        <v>Krankheit</v>
      </c>
    </row>
    <row r="6263" spans="20:20" x14ac:dyDescent="0.2">
      <c r="T6263" s="108" t="str">
        <f t="shared" si="97"/>
        <v>Krankheit</v>
      </c>
    </row>
    <row r="6264" spans="20:20" x14ac:dyDescent="0.2">
      <c r="T6264" s="108" t="str">
        <f t="shared" si="97"/>
        <v>Krankheit</v>
      </c>
    </row>
    <row r="6265" spans="20:20" x14ac:dyDescent="0.2">
      <c r="T6265" s="108" t="str">
        <f t="shared" si="97"/>
        <v>Krankheit</v>
      </c>
    </row>
    <row r="6266" spans="20:20" x14ac:dyDescent="0.2">
      <c r="T6266" s="108" t="str">
        <f t="shared" si="97"/>
        <v>Krankheit</v>
      </c>
    </row>
    <row r="6267" spans="20:20" x14ac:dyDescent="0.2">
      <c r="T6267" s="108" t="str">
        <f t="shared" si="97"/>
        <v>Krankheit</v>
      </c>
    </row>
    <row r="6268" spans="20:20" x14ac:dyDescent="0.2">
      <c r="T6268" s="108" t="str">
        <f t="shared" si="97"/>
        <v>Krankheit</v>
      </c>
    </row>
    <row r="6269" spans="20:20" x14ac:dyDescent="0.2">
      <c r="T6269" s="108" t="str">
        <f t="shared" si="97"/>
        <v>Krankheit</v>
      </c>
    </row>
    <row r="6270" spans="20:20" x14ac:dyDescent="0.2">
      <c r="T6270" s="108" t="str">
        <f t="shared" si="97"/>
        <v>Krankheit</v>
      </c>
    </row>
    <row r="6271" spans="20:20" x14ac:dyDescent="0.2">
      <c r="T6271" s="108" t="str">
        <f t="shared" si="97"/>
        <v>Krankheit</v>
      </c>
    </row>
    <row r="6272" spans="20:20" x14ac:dyDescent="0.2">
      <c r="T6272" s="108" t="str">
        <f t="shared" si="97"/>
        <v>Krankheit</v>
      </c>
    </row>
    <row r="6273" spans="20:20" x14ac:dyDescent="0.2">
      <c r="T6273" s="108" t="str">
        <f t="shared" si="97"/>
        <v>Krankheit</v>
      </c>
    </row>
    <row r="6274" spans="20:20" x14ac:dyDescent="0.2">
      <c r="T6274" s="108" t="str">
        <f t="shared" si="97"/>
        <v>Krankheit</v>
      </c>
    </row>
    <row r="6275" spans="20:20" x14ac:dyDescent="0.2">
      <c r="T6275" s="108" t="str">
        <f t="shared" ref="T6275:T6338" si="98">IF(OR(O6275="KLV A IV",O6275="KLV B IV",O6275="KLV C IV"),"IV",IF(OR(O6275="KLV A UV",O6275="KLV B UV",O6275="KLV C UV"),"Unfall","Krankheit"))</f>
        <v>Krankheit</v>
      </c>
    </row>
    <row r="6276" spans="20:20" x14ac:dyDescent="0.2">
      <c r="T6276" s="108" t="str">
        <f t="shared" si="98"/>
        <v>Krankheit</v>
      </c>
    </row>
    <row r="6277" spans="20:20" x14ac:dyDescent="0.2">
      <c r="T6277" s="108" t="str">
        <f t="shared" si="98"/>
        <v>Krankheit</v>
      </c>
    </row>
    <row r="6278" spans="20:20" x14ac:dyDescent="0.2">
      <c r="T6278" s="108" t="str">
        <f t="shared" si="98"/>
        <v>Krankheit</v>
      </c>
    </row>
    <row r="6279" spans="20:20" x14ac:dyDescent="0.2">
      <c r="T6279" s="108" t="str">
        <f t="shared" si="98"/>
        <v>Krankheit</v>
      </c>
    </row>
    <row r="6280" spans="20:20" x14ac:dyDescent="0.2">
      <c r="T6280" s="108" t="str">
        <f t="shared" si="98"/>
        <v>Krankheit</v>
      </c>
    </row>
    <row r="6281" spans="20:20" x14ac:dyDescent="0.2">
      <c r="T6281" s="108" t="str">
        <f t="shared" si="98"/>
        <v>Krankheit</v>
      </c>
    </row>
    <row r="6282" spans="20:20" x14ac:dyDescent="0.2">
      <c r="T6282" s="108" t="str">
        <f t="shared" si="98"/>
        <v>Krankheit</v>
      </c>
    </row>
    <row r="6283" spans="20:20" x14ac:dyDescent="0.2">
      <c r="T6283" s="108" t="str">
        <f t="shared" si="98"/>
        <v>Krankheit</v>
      </c>
    </row>
    <row r="6284" spans="20:20" x14ac:dyDescent="0.2">
      <c r="T6284" s="108" t="str">
        <f t="shared" si="98"/>
        <v>Krankheit</v>
      </c>
    </row>
    <row r="6285" spans="20:20" x14ac:dyDescent="0.2">
      <c r="T6285" s="108" t="str">
        <f t="shared" si="98"/>
        <v>Krankheit</v>
      </c>
    </row>
    <row r="6286" spans="20:20" x14ac:dyDescent="0.2">
      <c r="T6286" s="108" t="str">
        <f t="shared" si="98"/>
        <v>Krankheit</v>
      </c>
    </row>
    <row r="6287" spans="20:20" x14ac:dyDescent="0.2">
      <c r="T6287" s="108" t="str">
        <f t="shared" si="98"/>
        <v>Krankheit</v>
      </c>
    </row>
    <row r="6288" spans="20:20" x14ac:dyDescent="0.2">
      <c r="T6288" s="108" t="str">
        <f t="shared" si="98"/>
        <v>Krankheit</v>
      </c>
    </row>
    <row r="6289" spans="20:20" x14ac:dyDescent="0.2">
      <c r="T6289" s="108" t="str">
        <f t="shared" si="98"/>
        <v>Krankheit</v>
      </c>
    </row>
    <row r="6290" spans="20:20" x14ac:dyDescent="0.2">
      <c r="T6290" s="108" t="str">
        <f t="shared" si="98"/>
        <v>Krankheit</v>
      </c>
    </row>
    <row r="6291" spans="20:20" x14ac:dyDescent="0.2">
      <c r="T6291" s="108" t="str">
        <f t="shared" si="98"/>
        <v>Krankheit</v>
      </c>
    </row>
    <row r="6292" spans="20:20" x14ac:dyDescent="0.2">
      <c r="T6292" s="108" t="str">
        <f t="shared" si="98"/>
        <v>Krankheit</v>
      </c>
    </row>
    <row r="6293" spans="20:20" x14ac:dyDescent="0.2">
      <c r="T6293" s="108" t="str">
        <f t="shared" si="98"/>
        <v>Krankheit</v>
      </c>
    </row>
    <row r="6294" spans="20:20" x14ac:dyDescent="0.2">
      <c r="T6294" s="108" t="str">
        <f t="shared" si="98"/>
        <v>Krankheit</v>
      </c>
    </row>
    <row r="6295" spans="20:20" x14ac:dyDescent="0.2">
      <c r="T6295" s="108" t="str">
        <f t="shared" si="98"/>
        <v>Krankheit</v>
      </c>
    </row>
    <row r="6296" spans="20:20" x14ac:dyDescent="0.2">
      <c r="T6296" s="108" t="str">
        <f t="shared" si="98"/>
        <v>Krankheit</v>
      </c>
    </row>
    <row r="6297" spans="20:20" x14ac:dyDescent="0.2">
      <c r="T6297" s="108" t="str">
        <f t="shared" si="98"/>
        <v>Krankheit</v>
      </c>
    </row>
    <row r="6298" spans="20:20" x14ac:dyDescent="0.2">
      <c r="T6298" s="108" t="str">
        <f t="shared" si="98"/>
        <v>Krankheit</v>
      </c>
    </row>
    <row r="6299" spans="20:20" x14ac:dyDescent="0.2">
      <c r="T6299" s="108" t="str">
        <f t="shared" si="98"/>
        <v>Krankheit</v>
      </c>
    </row>
    <row r="6300" spans="20:20" x14ac:dyDescent="0.2">
      <c r="T6300" s="108" t="str">
        <f t="shared" si="98"/>
        <v>Krankheit</v>
      </c>
    </row>
    <row r="6301" spans="20:20" x14ac:dyDescent="0.2">
      <c r="T6301" s="108" t="str">
        <f t="shared" si="98"/>
        <v>Krankheit</v>
      </c>
    </row>
    <row r="6302" spans="20:20" x14ac:dyDescent="0.2">
      <c r="T6302" s="108" t="str">
        <f t="shared" si="98"/>
        <v>Krankheit</v>
      </c>
    </row>
    <row r="6303" spans="20:20" x14ac:dyDescent="0.2">
      <c r="T6303" s="108" t="str">
        <f t="shared" si="98"/>
        <v>Krankheit</v>
      </c>
    </row>
    <row r="6304" spans="20:20" x14ac:dyDescent="0.2">
      <c r="T6304" s="108" t="str">
        <f t="shared" si="98"/>
        <v>Krankheit</v>
      </c>
    </row>
    <row r="6305" spans="20:20" x14ac:dyDescent="0.2">
      <c r="T6305" s="108" t="str">
        <f t="shared" si="98"/>
        <v>Krankheit</v>
      </c>
    </row>
    <row r="6306" spans="20:20" x14ac:dyDescent="0.2">
      <c r="T6306" s="108" t="str">
        <f t="shared" si="98"/>
        <v>Krankheit</v>
      </c>
    </row>
    <row r="6307" spans="20:20" x14ac:dyDescent="0.2">
      <c r="T6307" s="108" t="str">
        <f t="shared" si="98"/>
        <v>Krankheit</v>
      </c>
    </row>
    <row r="6308" spans="20:20" x14ac:dyDescent="0.2">
      <c r="T6308" s="108" t="str">
        <f t="shared" si="98"/>
        <v>Krankheit</v>
      </c>
    </row>
    <row r="6309" spans="20:20" x14ac:dyDescent="0.2">
      <c r="T6309" s="108" t="str">
        <f t="shared" si="98"/>
        <v>Krankheit</v>
      </c>
    </row>
    <row r="6310" spans="20:20" x14ac:dyDescent="0.2">
      <c r="T6310" s="108" t="str">
        <f t="shared" si="98"/>
        <v>Krankheit</v>
      </c>
    </row>
    <row r="6311" spans="20:20" x14ac:dyDescent="0.2">
      <c r="T6311" s="108" t="str">
        <f t="shared" si="98"/>
        <v>Krankheit</v>
      </c>
    </row>
    <row r="6312" spans="20:20" x14ac:dyDescent="0.2">
      <c r="T6312" s="108" t="str">
        <f t="shared" si="98"/>
        <v>Krankheit</v>
      </c>
    </row>
    <row r="6313" spans="20:20" x14ac:dyDescent="0.2">
      <c r="T6313" s="108" t="str">
        <f t="shared" si="98"/>
        <v>Krankheit</v>
      </c>
    </row>
    <row r="6314" spans="20:20" x14ac:dyDescent="0.2">
      <c r="T6314" s="108" t="str">
        <f t="shared" si="98"/>
        <v>Krankheit</v>
      </c>
    </row>
    <row r="6315" spans="20:20" x14ac:dyDescent="0.2">
      <c r="T6315" s="108" t="str">
        <f t="shared" si="98"/>
        <v>Krankheit</v>
      </c>
    </row>
    <row r="6316" spans="20:20" x14ac:dyDescent="0.2">
      <c r="T6316" s="108" t="str">
        <f t="shared" si="98"/>
        <v>Krankheit</v>
      </c>
    </row>
    <row r="6317" spans="20:20" x14ac:dyDescent="0.2">
      <c r="T6317" s="108" t="str">
        <f t="shared" si="98"/>
        <v>Krankheit</v>
      </c>
    </row>
    <row r="6318" spans="20:20" x14ac:dyDescent="0.2">
      <c r="T6318" s="108" t="str">
        <f t="shared" si="98"/>
        <v>Krankheit</v>
      </c>
    </row>
    <row r="6319" spans="20:20" x14ac:dyDescent="0.2">
      <c r="T6319" s="108" t="str">
        <f t="shared" si="98"/>
        <v>Krankheit</v>
      </c>
    </row>
    <row r="6320" spans="20:20" x14ac:dyDescent="0.2">
      <c r="T6320" s="108" t="str">
        <f t="shared" si="98"/>
        <v>Krankheit</v>
      </c>
    </row>
    <row r="6321" spans="20:20" x14ac:dyDescent="0.2">
      <c r="T6321" s="108" t="str">
        <f t="shared" si="98"/>
        <v>Krankheit</v>
      </c>
    </row>
    <row r="6322" spans="20:20" x14ac:dyDescent="0.2">
      <c r="T6322" s="108" t="str">
        <f t="shared" si="98"/>
        <v>Krankheit</v>
      </c>
    </row>
    <row r="6323" spans="20:20" x14ac:dyDescent="0.2">
      <c r="T6323" s="108" t="str">
        <f t="shared" si="98"/>
        <v>Krankheit</v>
      </c>
    </row>
    <row r="6324" spans="20:20" x14ac:dyDescent="0.2">
      <c r="T6324" s="108" t="str">
        <f t="shared" si="98"/>
        <v>Krankheit</v>
      </c>
    </row>
    <row r="6325" spans="20:20" x14ac:dyDescent="0.2">
      <c r="T6325" s="108" t="str">
        <f t="shared" si="98"/>
        <v>Krankheit</v>
      </c>
    </row>
    <row r="6326" spans="20:20" x14ac:dyDescent="0.2">
      <c r="T6326" s="108" t="str">
        <f t="shared" si="98"/>
        <v>Krankheit</v>
      </c>
    </row>
    <row r="6327" spans="20:20" x14ac:dyDescent="0.2">
      <c r="T6327" s="108" t="str">
        <f t="shared" si="98"/>
        <v>Krankheit</v>
      </c>
    </row>
    <row r="6328" spans="20:20" x14ac:dyDescent="0.2">
      <c r="T6328" s="108" t="str">
        <f t="shared" si="98"/>
        <v>Krankheit</v>
      </c>
    </row>
    <row r="6329" spans="20:20" x14ac:dyDescent="0.2">
      <c r="T6329" s="108" t="str">
        <f t="shared" si="98"/>
        <v>Krankheit</v>
      </c>
    </row>
    <row r="6330" spans="20:20" x14ac:dyDescent="0.2">
      <c r="T6330" s="108" t="str">
        <f t="shared" si="98"/>
        <v>Krankheit</v>
      </c>
    </row>
    <row r="6331" spans="20:20" x14ac:dyDescent="0.2">
      <c r="T6331" s="108" t="str">
        <f t="shared" si="98"/>
        <v>Krankheit</v>
      </c>
    </row>
    <row r="6332" spans="20:20" x14ac:dyDescent="0.2">
      <c r="T6332" s="108" t="str">
        <f t="shared" si="98"/>
        <v>Krankheit</v>
      </c>
    </row>
    <row r="6333" spans="20:20" x14ac:dyDescent="0.2">
      <c r="T6333" s="108" t="str">
        <f t="shared" si="98"/>
        <v>Krankheit</v>
      </c>
    </row>
    <row r="6334" spans="20:20" x14ac:dyDescent="0.2">
      <c r="T6334" s="108" t="str">
        <f t="shared" si="98"/>
        <v>Krankheit</v>
      </c>
    </row>
    <row r="6335" spans="20:20" x14ac:dyDescent="0.2">
      <c r="T6335" s="108" t="str">
        <f t="shared" si="98"/>
        <v>Krankheit</v>
      </c>
    </row>
    <row r="6336" spans="20:20" x14ac:dyDescent="0.2">
      <c r="T6336" s="108" t="str">
        <f t="shared" si="98"/>
        <v>Krankheit</v>
      </c>
    </row>
    <row r="6337" spans="20:20" x14ac:dyDescent="0.2">
      <c r="T6337" s="108" t="str">
        <f t="shared" si="98"/>
        <v>Krankheit</v>
      </c>
    </row>
    <row r="6338" spans="20:20" x14ac:dyDescent="0.2">
      <c r="T6338" s="108" t="str">
        <f t="shared" si="98"/>
        <v>Krankheit</v>
      </c>
    </row>
    <row r="6339" spans="20:20" x14ac:dyDescent="0.2">
      <c r="T6339" s="108" t="str">
        <f t="shared" ref="T6339:T6402" si="99">IF(OR(O6339="KLV A IV",O6339="KLV B IV",O6339="KLV C IV"),"IV",IF(OR(O6339="KLV A UV",O6339="KLV B UV",O6339="KLV C UV"),"Unfall","Krankheit"))</f>
        <v>Krankheit</v>
      </c>
    </row>
    <row r="6340" spans="20:20" x14ac:dyDescent="0.2">
      <c r="T6340" s="108" t="str">
        <f t="shared" si="99"/>
        <v>Krankheit</v>
      </c>
    </row>
    <row r="6341" spans="20:20" x14ac:dyDescent="0.2">
      <c r="T6341" s="108" t="str">
        <f t="shared" si="99"/>
        <v>Krankheit</v>
      </c>
    </row>
    <row r="6342" spans="20:20" x14ac:dyDescent="0.2">
      <c r="T6342" s="108" t="str">
        <f t="shared" si="99"/>
        <v>Krankheit</v>
      </c>
    </row>
    <row r="6343" spans="20:20" x14ac:dyDescent="0.2">
      <c r="T6343" s="108" t="str">
        <f t="shared" si="99"/>
        <v>Krankheit</v>
      </c>
    </row>
    <row r="6344" spans="20:20" x14ac:dyDescent="0.2">
      <c r="T6344" s="108" t="str">
        <f t="shared" si="99"/>
        <v>Krankheit</v>
      </c>
    </row>
    <row r="6345" spans="20:20" x14ac:dyDescent="0.2">
      <c r="T6345" s="108" t="str">
        <f t="shared" si="99"/>
        <v>Krankheit</v>
      </c>
    </row>
    <row r="6346" spans="20:20" x14ac:dyDescent="0.2">
      <c r="T6346" s="108" t="str">
        <f t="shared" si="99"/>
        <v>Krankheit</v>
      </c>
    </row>
    <row r="6347" spans="20:20" x14ac:dyDescent="0.2">
      <c r="T6347" s="108" t="str">
        <f t="shared" si="99"/>
        <v>Krankheit</v>
      </c>
    </row>
    <row r="6348" spans="20:20" x14ac:dyDescent="0.2">
      <c r="T6348" s="108" t="str">
        <f t="shared" si="99"/>
        <v>Krankheit</v>
      </c>
    </row>
    <row r="6349" spans="20:20" x14ac:dyDescent="0.2">
      <c r="T6349" s="108" t="str">
        <f t="shared" si="99"/>
        <v>Krankheit</v>
      </c>
    </row>
    <row r="6350" spans="20:20" x14ac:dyDescent="0.2">
      <c r="T6350" s="108" t="str">
        <f t="shared" si="99"/>
        <v>Krankheit</v>
      </c>
    </row>
    <row r="6351" spans="20:20" x14ac:dyDescent="0.2">
      <c r="T6351" s="108" t="str">
        <f t="shared" si="99"/>
        <v>Krankheit</v>
      </c>
    </row>
    <row r="6352" spans="20:20" x14ac:dyDescent="0.2">
      <c r="T6352" s="108" t="str">
        <f t="shared" si="99"/>
        <v>Krankheit</v>
      </c>
    </row>
    <row r="6353" spans="20:20" x14ac:dyDescent="0.2">
      <c r="T6353" s="108" t="str">
        <f t="shared" si="99"/>
        <v>Krankheit</v>
      </c>
    </row>
    <row r="6354" spans="20:20" x14ac:dyDescent="0.2">
      <c r="T6354" s="108" t="str">
        <f t="shared" si="99"/>
        <v>Krankheit</v>
      </c>
    </row>
    <row r="6355" spans="20:20" x14ac:dyDescent="0.2">
      <c r="T6355" s="108" t="str">
        <f t="shared" si="99"/>
        <v>Krankheit</v>
      </c>
    </row>
    <row r="6356" spans="20:20" x14ac:dyDescent="0.2">
      <c r="T6356" s="108" t="str">
        <f t="shared" si="99"/>
        <v>Krankheit</v>
      </c>
    </row>
    <row r="6357" spans="20:20" x14ac:dyDescent="0.2">
      <c r="T6357" s="108" t="str">
        <f t="shared" si="99"/>
        <v>Krankheit</v>
      </c>
    </row>
    <row r="6358" spans="20:20" x14ac:dyDescent="0.2">
      <c r="T6358" s="108" t="str">
        <f t="shared" si="99"/>
        <v>Krankheit</v>
      </c>
    </row>
    <row r="6359" spans="20:20" x14ac:dyDescent="0.2">
      <c r="T6359" s="108" t="str">
        <f t="shared" si="99"/>
        <v>Krankheit</v>
      </c>
    </row>
    <row r="6360" spans="20:20" x14ac:dyDescent="0.2">
      <c r="T6360" s="108" t="str">
        <f t="shared" si="99"/>
        <v>Krankheit</v>
      </c>
    </row>
    <row r="6361" spans="20:20" x14ac:dyDescent="0.2">
      <c r="T6361" s="108" t="str">
        <f t="shared" si="99"/>
        <v>Krankheit</v>
      </c>
    </row>
    <row r="6362" spans="20:20" x14ac:dyDescent="0.2">
      <c r="T6362" s="108" t="str">
        <f t="shared" si="99"/>
        <v>Krankheit</v>
      </c>
    </row>
    <row r="6363" spans="20:20" x14ac:dyDescent="0.2">
      <c r="T6363" s="108" t="str">
        <f t="shared" si="99"/>
        <v>Krankheit</v>
      </c>
    </row>
    <row r="6364" spans="20:20" x14ac:dyDescent="0.2">
      <c r="T6364" s="108" t="str">
        <f t="shared" si="99"/>
        <v>Krankheit</v>
      </c>
    </row>
    <row r="6365" spans="20:20" x14ac:dyDescent="0.2">
      <c r="T6365" s="108" t="str">
        <f t="shared" si="99"/>
        <v>Krankheit</v>
      </c>
    </row>
    <row r="6366" spans="20:20" x14ac:dyDescent="0.2">
      <c r="T6366" s="108" t="str">
        <f t="shared" si="99"/>
        <v>Krankheit</v>
      </c>
    </row>
    <row r="6367" spans="20:20" x14ac:dyDescent="0.2">
      <c r="T6367" s="108" t="str">
        <f t="shared" si="99"/>
        <v>Krankheit</v>
      </c>
    </row>
    <row r="6368" spans="20:20" x14ac:dyDescent="0.2">
      <c r="T6368" s="108" t="str">
        <f t="shared" si="99"/>
        <v>Krankheit</v>
      </c>
    </row>
    <row r="6369" spans="20:20" x14ac:dyDescent="0.2">
      <c r="T6369" s="108" t="str">
        <f t="shared" si="99"/>
        <v>Krankheit</v>
      </c>
    </row>
    <row r="6370" spans="20:20" x14ac:dyDescent="0.2">
      <c r="T6370" s="108" t="str">
        <f t="shared" si="99"/>
        <v>Krankheit</v>
      </c>
    </row>
    <row r="6371" spans="20:20" x14ac:dyDescent="0.2">
      <c r="T6371" s="108" t="str">
        <f t="shared" si="99"/>
        <v>Krankheit</v>
      </c>
    </row>
    <row r="6372" spans="20:20" x14ac:dyDescent="0.2">
      <c r="T6372" s="108" t="str">
        <f t="shared" si="99"/>
        <v>Krankheit</v>
      </c>
    </row>
    <row r="6373" spans="20:20" x14ac:dyDescent="0.2">
      <c r="T6373" s="108" t="str">
        <f t="shared" si="99"/>
        <v>Krankheit</v>
      </c>
    </row>
    <row r="6374" spans="20:20" x14ac:dyDescent="0.2">
      <c r="T6374" s="108" t="str">
        <f t="shared" si="99"/>
        <v>Krankheit</v>
      </c>
    </row>
    <row r="6375" spans="20:20" x14ac:dyDescent="0.2">
      <c r="T6375" s="108" t="str">
        <f t="shared" si="99"/>
        <v>Krankheit</v>
      </c>
    </row>
    <row r="6376" spans="20:20" x14ac:dyDescent="0.2">
      <c r="T6376" s="108" t="str">
        <f t="shared" si="99"/>
        <v>Krankheit</v>
      </c>
    </row>
    <row r="6377" spans="20:20" x14ac:dyDescent="0.2">
      <c r="T6377" s="108" t="str">
        <f t="shared" si="99"/>
        <v>Krankheit</v>
      </c>
    </row>
    <row r="6378" spans="20:20" x14ac:dyDescent="0.2">
      <c r="T6378" s="108" t="str">
        <f t="shared" si="99"/>
        <v>Krankheit</v>
      </c>
    </row>
    <row r="6379" spans="20:20" x14ac:dyDescent="0.2">
      <c r="T6379" s="108" t="str">
        <f t="shared" si="99"/>
        <v>Krankheit</v>
      </c>
    </row>
    <row r="6380" spans="20:20" x14ac:dyDescent="0.2">
      <c r="T6380" s="108" t="str">
        <f t="shared" si="99"/>
        <v>Krankheit</v>
      </c>
    </row>
    <row r="6381" spans="20:20" x14ac:dyDescent="0.2">
      <c r="T6381" s="108" t="str">
        <f t="shared" si="99"/>
        <v>Krankheit</v>
      </c>
    </row>
    <row r="6382" spans="20:20" x14ac:dyDescent="0.2">
      <c r="T6382" s="108" t="str">
        <f t="shared" si="99"/>
        <v>Krankheit</v>
      </c>
    </row>
    <row r="6383" spans="20:20" x14ac:dyDescent="0.2">
      <c r="T6383" s="108" t="str">
        <f t="shared" si="99"/>
        <v>Krankheit</v>
      </c>
    </row>
    <row r="6384" spans="20:20" x14ac:dyDescent="0.2">
      <c r="T6384" s="108" t="str">
        <f t="shared" si="99"/>
        <v>Krankheit</v>
      </c>
    </row>
    <row r="6385" spans="20:20" x14ac:dyDescent="0.2">
      <c r="T6385" s="108" t="str">
        <f t="shared" si="99"/>
        <v>Krankheit</v>
      </c>
    </row>
    <row r="6386" spans="20:20" x14ac:dyDescent="0.2">
      <c r="T6386" s="108" t="str">
        <f t="shared" si="99"/>
        <v>Krankheit</v>
      </c>
    </row>
    <row r="6387" spans="20:20" x14ac:dyDescent="0.2">
      <c r="T6387" s="108" t="str">
        <f t="shared" si="99"/>
        <v>Krankheit</v>
      </c>
    </row>
    <row r="6388" spans="20:20" x14ac:dyDescent="0.2">
      <c r="T6388" s="108" t="str">
        <f t="shared" si="99"/>
        <v>Krankheit</v>
      </c>
    </row>
    <row r="6389" spans="20:20" x14ac:dyDescent="0.2">
      <c r="T6389" s="108" t="str">
        <f t="shared" si="99"/>
        <v>Krankheit</v>
      </c>
    </row>
    <row r="6390" spans="20:20" x14ac:dyDescent="0.2">
      <c r="T6390" s="108" t="str">
        <f t="shared" si="99"/>
        <v>Krankheit</v>
      </c>
    </row>
    <row r="6391" spans="20:20" x14ac:dyDescent="0.2">
      <c r="T6391" s="108" t="str">
        <f t="shared" si="99"/>
        <v>Krankheit</v>
      </c>
    </row>
    <row r="6392" spans="20:20" x14ac:dyDescent="0.2">
      <c r="T6392" s="108" t="str">
        <f t="shared" si="99"/>
        <v>Krankheit</v>
      </c>
    </row>
    <row r="6393" spans="20:20" x14ac:dyDescent="0.2">
      <c r="T6393" s="108" t="str">
        <f t="shared" si="99"/>
        <v>Krankheit</v>
      </c>
    </row>
    <row r="6394" spans="20:20" x14ac:dyDescent="0.2">
      <c r="T6394" s="108" t="str">
        <f t="shared" si="99"/>
        <v>Krankheit</v>
      </c>
    </row>
    <row r="6395" spans="20:20" x14ac:dyDescent="0.2">
      <c r="T6395" s="108" t="str">
        <f t="shared" si="99"/>
        <v>Krankheit</v>
      </c>
    </row>
    <row r="6396" spans="20:20" x14ac:dyDescent="0.2">
      <c r="T6396" s="108" t="str">
        <f t="shared" si="99"/>
        <v>Krankheit</v>
      </c>
    </row>
    <row r="6397" spans="20:20" x14ac:dyDescent="0.2">
      <c r="T6397" s="108" t="str">
        <f t="shared" si="99"/>
        <v>Krankheit</v>
      </c>
    </row>
    <row r="6398" spans="20:20" x14ac:dyDescent="0.2">
      <c r="T6398" s="108" t="str">
        <f t="shared" si="99"/>
        <v>Krankheit</v>
      </c>
    </row>
    <row r="6399" spans="20:20" x14ac:dyDescent="0.2">
      <c r="T6399" s="108" t="str">
        <f t="shared" si="99"/>
        <v>Krankheit</v>
      </c>
    </row>
    <row r="6400" spans="20:20" x14ac:dyDescent="0.2">
      <c r="T6400" s="108" t="str">
        <f t="shared" si="99"/>
        <v>Krankheit</v>
      </c>
    </row>
    <row r="6401" spans="20:20" x14ac:dyDescent="0.2">
      <c r="T6401" s="108" t="str">
        <f t="shared" si="99"/>
        <v>Krankheit</v>
      </c>
    </row>
    <row r="6402" spans="20:20" x14ac:dyDescent="0.2">
      <c r="T6402" s="108" t="str">
        <f t="shared" si="99"/>
        <v>Krankheit</v>
      </c>
    </row>
    <row r="6403" spans="20:20" x14ac:dyDescent="0.2">
      <c r="T6403" s="108" t="str">
        <f t="shared" ref="T6403:T6466" si="100">IF(OR(O6403="KLV A IV",O6403="KLV B IV",O6403="KLV C IV"),"IV",IF(OR(O6403="KLV A UV",O6403="KLV B UV",O6403="KLV C UV"),"Unfall","Krankheit"))</f>
        <v>Krankheit</v>
      </c>
    </row>
    <row r="6404" spans="20:20" x14ac:dyDescent="0.2">
      <c r="T6404" s="108" t="str">
        <f t="shared" si="100"/>
        <v>Krankheit</v>
      </c>
    </row>
    <row r="6405" spans="20:20" x14ac:dyDescent="0.2">
      <c r="T6405" s="108" t="str">
        <f t="shared" si="100"/>
        <v>Krankheit</v>
      </c>
    </row>
    <row r="6406" spans="20:20" x14ac:dyDescent="0.2">
      <c r="T6406" s="108" t="str">
        <f t="shared" si="100"/>
        <v>Krankheit</v>
      </c>
    </row>
    <row r="6407" spans="20:20" x14ac:dyDescent="0.2">
      <c r="T6407" s="108" t="str">
        <f t="shared" si="100"/>
        <v>Krankheit</v>
      </c>
    </row>
    <row r="6408" spans="20:20" x14ac:dyDescent="0.2">
      <c r="T6408" s="108" t="str">
        <f t="shared" si="100"/>
        <v>Krankheit</v>
      </c>
    </row>
    <row r="6409" spans="20:20" x14ac:dyDescent="0.2">
      <c r="T6409" s="108" t="str">
        <f t="shared" si="100"/>
        <v>Krankheit</v>
      </c>
    </row>
    <row r="6410" spans="20:20" x14ac:dyDescent="0.2">
      <c r="T6410" s="108" t="str">
        <f t="shared" si="100"/>
        <v>Krankheit</v>
      </c>
    </row>
    <row r="6411" spans="20:20" x14ac:dyDescent="0.2">
      <c r="T6411" s="108" t="str">
        <f t="shared" si="100"/>
        <v>Krankheit</v>
      </c>
    </row>
    <row r="6412" spans="20:20" x14ac:dyDescent="0.2">
      <c r="T6412" s="108" t="str">
        <f t="shared" si="100"/>
        <v>Krankheit</v>
      </c>
    </row>
    <row r="6413" spans="20:20" x14ac:dyDescent="0.2">
      <c r="T6413" s="108" t="str">
        <f t="shared" si="100"/>
        <v>Krankheit</v>
      </c>
    </row>
    <row r="6414" spans="20:20" x14ac:dyDescent="0.2">
      <c r="T6414" s="108" t="str">
        <f t="shared" si="100"/>
        <v>Krankheit</v>
      </c>
    </row>
    <row r="6415" spans="20:20" x14ac:dyDescent="0.2">
      <c r="T6415" s="108" t="str">
        <f t="shared" si="100"/>
        <v>Krankheit</v>
      </c>
    </row>
    <row r="6416" spans="20:20" x14ac:dyDescent="0.2">
      <c r="T6416" s="108" t="str">
        <f t="shared" si="100"/>
        <v>Krankheit</v>
      </c>
    </row>
    <row r="6417" spans="20:20" x14ac:dyDescent="0.2">
      <c r="T6417" s="108" t="str">
        <f t="shared" si="100"/>
        <v>Krankheit</v>
      </c>
    </row>
    <row r="6418" spans="20:20" x14ac:dyDescent="0.2">
      <c r="T6418" s="108" t="str">
        <f t="shared" si="100"/>
        <v>Krankheit</v>
      </c>
    </row>
    <row r="6419" spans="20:20" x14ac:dyDescent="0.2">
      <c r="T6419" s="108" t="str">
        <f t="shared" si="100"/>
        <v>Krankheit</v>
      </c>
    </row>
    <row r="6420" spans="20:20" x14ac:dyDescent="0.2">
      <c r="T6420" s="108" t="str">
        <f t="shared" si="100"/>
        <v>Krankheit</v>
      </c>
    </row>
    <row r="6421" spans="20:20" x14ac:dyDescent="0.2">
      <c r="T6421" s="108" t="str">
        <f t="shared" si="100"/>
        <v>Krankheit</v>
      </c>
    </row>
    <row r="6422" spans="20:20" x14ac:dyDescent="0.2">
      <c r="T6422" s="108" t="str">
        <f t="shared" si="100"/>
        <v>Krankheit</v>
      </c>
    </row>
    <row r="6423" spans="20:20" x14ac:dyDescent="0.2">
      <c r="T6423" s="108" t="str">
        <f t="shared" si="100"/>
        <v>Krankheit</v>
      </c>
    </row>
    <row r="6424" spans="20:20" x14ac:dyDescent="0.2">
      <c r="T6424" s="108" t="str">
        <f t="shared" si="100"/>
        <v>Krankheit</v>
      </c>
    </row>
    <row r="6425" spans="20:20" x14ac:dyDescent="0.2">
      <c r="T6425" s="108" t="str">
        <f t="shared" si="100"/>
        <v>Krankheit</v>
      </c>
    </row>
    <row r="6426" spans="20:20" x14ac:dyDescent="0.2">
      <c r="T6426" s="108" t="str">
        <f t="shared" si="100"/>
        <v>Krankheit</v>
      </c>
    </row>
    <row r="6427" spans="20:20" x14ac:dyDescent="0.2">
      <c r="T6427" s="108" t="str">
        <f t="shared" si="100"/>
        <v>Krankheit</v>
      </c>
    </row>
    <row r="6428" spans="20:20" x14ac:dyDescent="0.2">
      <c r="T6428" s="108" t="str">
        <f t="shared" si="100"/>
        <v>Krankheit</v>
      </c>
    </row>
    <row r="6429" spans="20:20" x14ac:dyDescent="0.2">
      <c r="T6429" s="108" t="str">
        <f t="shared" si="100"/>
        <v>Krankheit</v>
      </c>
    </row>
    <row r="6430" spans="20:20" x14ac:dyDescent="0.2">
      <c r="T6430" s="108" t="str">
        <f t="shared" si="100"/>
        <v>Krankheit</v>
      </c>
    </row>
    <row r="6431" spans="20:20" x14ac:dyDescent="0.2">
      <c r="T6431" s="108" t="str">
        <f t="shared" si="100"/>
        <v>Krankheit</v>
      </c>
    </row>
    <row r="6432" spans="20:20" x14ac:dyDescent="0.2">
      <c r="T6432" s="108" t="str">
        <f t="shared" si="100"/>
        <v>Krankheit</v>
      </c>
    </row>
    <row r="6433" spans="20:20" x14ac:dyDescent="0.2">
      <c r="T6433" s="108" t="str">
        <f t="shared" si="100"/>
        <v>Krankheit</v>
      </c>
    </row>
    <row r="6434" spans="20:20" x14ac:dyDescent="0.2">
      <c r="T6434" s="108" t="str">
        <f t="shared" si="100"/>
        <v>Krankheit</v>
      </c>
    </row>
    <row r="6435" spans="20:20" x14ac:dyDescent="0.2">
      <c r="T6435" s="108" t="str">
        <f t="shared" si="100"/>
        <v>Krankheit</v>
      </c>
    </row>
    <row r="6436" spans="20:20" x14ac:dyDescent="0.2">
      <c r="T6436" s="108" t="str">
        <f t="shared" si="100"/>
        <v>Krankheit</v>
      </c>
    </row>
    <row r="6437" spans="20:20" x14ac:dyDescent="0.2">
      <c r="T6437" s="108" t="str">
        <f t="shared" si="100"/>
        <v>Krankheit</v>
      </c>
    </row>
    <row r="6438" spans="20:20" x14ac:dyDescent="0.2">
      <c r="T6438" s="108" t="str">
        <f t="shared" si="100"/>
        <v>Krankheit</v>
      </c>
    </row>
    <row r="6439" spans="20:20" x14ac:dyDescent="0.2">
      <c r="T6439" s="108" t="str">
        <f t="shared" si="100"/>
        <v>Krankheit</v>
      </c>
    </row>
    <row r="6440" spans="20:20" x14ac:dyDescent="0.2">
      <c r="T6440" s="108" t="str">
        <f t="shared" si="100"/>
        <v>Krankheit</v>
      </c>
    </row>
    <row r="6441" spans="20:20" x14ac:dyDescent="0.2">
      <c r="T6441" s="108" t="str">
        <f t="shared" si="100"/>
        <v>Krankheit</v>
      </c>
    </row>
    <row r="6442" spans="20:20" x14ac:dyDescent="0.2">
      <c r="T6442" s="108" t="str">
        <f t="shared" si="100"/>
        <v>Krankheit</v>
      </c>
    </row>
    <row r="6443" spans="20:20" x14ac:dyDescent="0.2">
      <c r="T6443" s="108" t="str">
        <f t="shared" si="100"/>
        <v>Krankheit</v>
      </c>
    </row>
    <row r="6444" spans="20:20" x14ac:dyDescent="0.2">
      <c r="T6444" s="108" t="str">
        <f t="shared" si="100"/>
        <v>Krankheit</v>
      </c>
    </row>
    <row r="6445" spans="20:20" x14ac:dyDescent="0.2">
      <c r="T6445" s="108" t="str">
        <f t="shared" si="100"/>
        <v>Krankheit</v>
      </c>
    </row>
    <row r="6446" spans="20:20" x14ac:dyDescent="0.2">
      <c r="T6446" s="108" t="str">
        <f t="shared" si="100"/>
        <v>Krankheit</v>
      </c>
    </row>
    <row r="6447" spans="20:20" x14ac:dyDescent="0.2">
      <c r="T6447" s="108" t="str">
        <f t="shared" si="100"/>
        <v>Krankheit</v>
      </c>
    </row>
    <row r="6448" spans="20:20" x14ac:dyDescent="0.2">
      <c r="T6448" s="108" t="str">
        <f t="shared" si="100"/>
        <v>Krankheit</v>
      </c>
    </row>
    <row r="6449" spans="20:20" x14ac:dyDescent="0.2">
      <c r="T6449" s="108" t="str">
        <f t="shared" si="100"/>
        <v>Krankheit</v>
      </c>
    </row>
    <row r="6450" spans="20:20" x14ac:dyDescent="0.2">
      <c r="T6450" s="108" t="str">
        <f t="shared" si="100"/>
        <v>Krankheit</v>
      </c>
    </row>
    <row r="6451" spans="20:20" x14ac:dyDescent="0.2">
      <c r="T6451" s="108" t="str">
        <f t="shared" si="100"/>
        <v>Krankheit</v>
      </c>
    </row>
    <row r="6452" spans="20:20" x14ac:dyDescent="0.2">
      <c r="T6452" s="108" t="str">
        <f t="shared" si="100"/>
        <v>Krankheit</v>
      </c>
    </row>
    <row r="6453" spans="20:20" x14ac:dyDescent="0.2">
      <c r="T6453" s="108" t="str">
        <f t="shared" si="100"/>
        <v>Krankheit</v>
      </c>
    </row>
    <row r="6454" spans="20:20" x14ac:dyDescent="0.2">
      <c r="T6454" s="108" t="str">
        <f t="shared" si="100"/>
        <v>Krankheit</v>
      </c>
    </row>
    <row r="6455" spans="20:20" x14ac:dyDescent="0.2">
      <c r="T6455" s="108" t="str">
        <f t="shared" si="100"/>
        <v>Krankheit</v>
      </c>
    </row>
    <row r="6456" spans="20:20" x14ac:dyDescent="0.2">
      <c r="T6456" s="108" t="str">
        <f t="shared" si="100"/>
        <v>Krankheit</v>
      </c>
    </row>
    <row r="6457" spans="20:20" x14ac:dyDescent="0.2">
      <c r="T6457" s="108" t="str">
        <f t="shared" si="100"/>
        <v>Krankheit</v>
      </c>
    </row>
    <row r="6458" spans="20:20" x14ac:dyDescent="0.2">
      <c r="T6458" s="108" t="str">
        <f t="shared" si="100"/>
        <v>Krankheit</v>
      </c>
    </row>
    <row r="6459" spans="20:20" x14ac:dyDescent="0.2">
      <c r="T6459" s="108" t="str">
        <f t="shared" si="100"/>
        <v>Krankheit</v>
      </c>
    </row>
    <row r="6460" spans="20:20" x14ac:dyDescent="0.2">
      <c r="T6460" s="108" t="str">
        <f t="shared" si="100"/>
        <v>Krankheit</v>
      </c>
    </row>
    <row r="6461" spans="20:20" x14ac:dyDescent="0.2">
      <c r="T6461" s="108" t="str">
        <f t="shared" si="100"/>
        <v>Krankheit</v>
      </c>
    </row>
    <row r="6462" spans="20:20" x14ac:dyDescent="0.2">
      <c r="T6462" s="108" t="str">
        <f t="shared" si="100"/>
        <v>Krankheit</v>
      </c>
    </row>
    <row r="6463" spans="20:20" x14ac:dyDescent="0.2">
      <c r="T6463" s="108" t="str">
        <f t="shared" si="100"/>
        <v>Krankheit</v>
      </c>
    </row>
    <row r="6464" spans="20:20" x14ac:dyDescent="0.2">
      <c r="T6464" s="108" t="str">
        <f t="shared" si="100"/>
        <v>Krankheit</v>
      </c>
    </row>
    <row r="6465" spans="20:20" x14ac:dyDescent="0.2">
      <c r="T6465" s="108" t="str">
        <f t="shared" si="100"/>
        <v>Krankheit</v>
      </c>
    </row>
    <row r="6466" spans="20:20" x14ac:dyDescent="0.2">
      <c r="T6466" s="108" t="str">
        <f t="shared" si="100"/>
        <v>Krankheit</v>
      </c>
    </row>
    <row r="6467" spans="20:20" x14ac:dyDescent="0.2">
      <c r="T6467" s="108" t="str">
        <f t="shared" ref="T6467:T6530" si="101">IF(OR(O6467="KLV A IV",O6467="KLV B IV",O6467="KLV C IV"),"IV",IF(OR(O6467="KLV A UV",O6467="KLV B UV",O6467="KLV C UV"),"Unfall","Krankheit"))</f>
        <v>Krankheit</v>
      </c>
    </row>
    <row r="6468" spans="20:20" x14ac:dyDescent="0.2">
      <c r="T6468" s="108" t="str">
        <f t="shared" si="101"/>
        <v>Krankheit</v>
      </c>
    </row>
    <row r="6469" spans="20:20" x14ac:dyDescent="0.2">
      <c r="T6469" s="108" t="str">
        <f t="shared" si="101"/>
        <v>Krankheit</v>
      </c>
    </row>
    <row r="6470" spans="20:20" x14ac:dyDescent="0.2">
      <c r="T6470" s="108" t="str">
        <f t="shared" si="101"/>
        <v>Krankheit</v>
      </c>
    </row>
    <row r="6471" spans="20:20" x14ac:dyDescent="0.2">
      <c r="T6471" s="108" t="str">
        <f t="shared" si="101"/>
        <v>Krankheit</v>
      </c>
    </row>
    <row r="6472" spans="20:20" x14ac:dyDescent="0.2">
      <c r="T6472" s="108" t="str">
        <f t="shared" si="101"/>
        <v>Krankheit</v>
      </c>
    </row>
    <row r="6473" spans="20:20" x14ac:dyDescent="0.2">
      <c r="T6473" s="108" t="str">
        <f t="shared" si="101"/>
        <v>Krankheit</v>
      </c>
    </row>
    <row r="6474" spans="20:20" x14ac:dyDescent="0.2">
      <c r="T6474" s="108" t="str">
        <f t="shared" si="101"/>
        <v>Krankheit</v>
      </c>
    </row>
    <row r="6475" spans="20:20" x14ac:dyDescent="0.2">
      <c r="T6475" s="108" t="str">
        <f t="shared" si="101"/>
        <v>Krankheit</v>
      </c>
    </row>
    <row r="6476" spans="20:20" x14ac:dyDescent="0.2">
      <c r="T6476" s="108" t="str">
        <f t="shared" si="101"/>
        <v>Krankheit</v>
      </c>
    </row>
    <row r="6477" spans="20:20" x14ac:dyDescent="0.2">
      <c r="T6477" s="108" t="str">
        <f t="shared" si="101"/>
        <v>Krankheit</v>
      </c>
    </row>
    <row r="6478" spans="20:20" x14ac:dyDescent="0.2">
      <c r="T6478" s="108" t="str">
        <f t="shared" si="101"/>
        <v>Krankheit</v>
      </c>
    </row>
    <row r="6479" spans="20:20" x14ac:dyDescent="0.2">
      <c r="T6479" s="108" t="str">
        <f t="shared" si="101"/>
        <v>Krankheit</v>
      </c>
    </row>
    <row r="6480" spans="20:20" x14ac:dyDescent="0.2">
      <c r="T6480" s="108" t="str">
        <f t="shared" si="101"/>
        <v>Krankheit</v>
      </c>
    </row>
    <row r="6481" spans="20:20" x14ac:dyDescent="0.2">
      <c r="T6481" s="108" t="str">
        <f t="shared" si="101"/>
        <v>Krankheit</v>
      </c>
    </row>
    <row r="6482" spans="20:20" x14ac:dyDescent="0.2">
      <c r="T6482" s="108" t="str">
        <f t="shared" si="101"/>
        <v>Krankheit</v>
      </c>
    </row>
    <row r="6483" spans="20:20" x14ac:dyDescent="0.2">
      <c r="T6483" s="108" t="str">
        <f t="shared" si="101"/>
        <v>Krankheit</v>
      </c>
    </row>
    <row r="6484" spans="20:20" x14ac:dyDescent="0.2">
      <c r="T6484" s="108" t="str">
        <f t="shared" si="101"/>
        <v>Krankheit</v>
      </c>
    </row>
    <row r="6485" spans="20:20" x14ac:dyDescent="0.2">
      <c r="T6485" s="108" t="str">
        <f t="shared" si="101"/>
        <v>Krankheit</v>
      </c>
    </row>
    <row r="6486" spans="20:20" x14ac:dyDescent="0.2">
      <c r="T6486" s="108" t="str">
        <f t="shared" si="101"/>
        <v>Krankheit</v>
      </c>
    </row>
    <row r="6487" spans="20:20" x14ac:dyDescent="0.2">
      <c r="T6487" s="108" t="str">
        <f t="shared" si="101"/>
        <v>Krankheit</v>
      </c>
    </row>
    <row r="6488" spans="20:20" x14ac:dyDescent="0.2">
      <c r="T6488" s="108" t="str">
        <f t="shared" si="101"/>
        <v>Krankheit</v>
      </c>
    </row>
    <row r="6489" spans="20:20" x14ac:dyDescent="0.2">
      <c r="T6489" s="108" t="str">
        <f t="shared" si="101"/>
        <v>Krankheit</v>
      </c>
    </row>
    <row r="6490" spans="20:20" x14ac:dyDescent="0.2">
      <c r="T6490" s="108" t="str">
        <f t="shared" si="101"/>
        <v>Krankheit</v>
      </c>
    </row>
    <row r="6491" spans="20:20" x14ac:dyDescent="0.2">
      <c r="T6491" s="108" t="str">
        <f t="shared" si="101"/>
        <v>Krankheit</v>
      </c>
    </row>
    <row r="6492" spans="20:20" x14ac:dyDescent="0.2">
      <c r="T6492" s="108" t="str">
        <f t="shared" si="101"/>
        <v>Krankheit</v>
      </c>
    </row>
    <row r="6493" spans="20:20" x14ac:dyDescent="0.2">
      <c r="T6493" s="108" t="str">
        <f t="shared" si="101"/>
        <v>Krankheit</v>
      </c>
    </row>
    <row r="6494" spans="20:20" x14ac:dyDescent="0.2">
      <c r="T6494" s="108" t="str">
        <f t="shared" si="101"/>
        <v>Krankheit</v>
      </c>
    </row>
    <row r="6495" spans="20:20" x14ac:dyDescent="0.2">
      <c r="T6495" s="108" t="str">
        <f t="shared" si="101"/>
        <v>Krankheit</v>
      </c>
    </row>
    <row r="6496" spans="20:20" x14ac:dyDescent="0.2">
      <c r="T6496" s="108" t="str">
        <f t="shared" si="101"/>
        <v>Krankheit</v>
      </c>
    </row>
    <row r="6497" spans="20:20" x14ac:dyDescent="0.2">
      <c r="T6497" s="108" t="str">
        <f t="shared" si="101"/>
        <v>Krankheit</v>
      </c>
    </row>
    <row r="6498" spans="20:20" x14ac:dyDescent="0.2">
      <c r="T6498" s="108" t="str">
        <f t="shared" si="101"/>
        <v>Krankheit</v>
      </c>
    </row>
    <row r="6499" spans="20:20" x14ac:dyDescent="0.2">
      <c r="T6499" s="108" t="str">
        <f t="shared" si="101"/>
        <v>Krankheit</v>
      </c>
    </row>
    <row r="6500" spans="20:20" x14ac:dyDescent="0.2">
      <c r="T6500" s="108" t="str">
        <f t="shared" si="101"/>
        <v>Krankheit</v>
      </c>
    </row>
    <row r="6501" spans="20:20" x14ac:dyDescent="0.2">
      <c r="T6501" s="108" t="str">
        <f t="shared" si="101"/>
        <v>Krankheit</v>
      </c>
    </row>
    <row r="6502" spans="20:20" x14ac:dyDescent="0.2">
      <c r="T6502" s="108" t="str">
        <f t="shared" si="101"/>
        <v>Krankheit</v>
      </c>
    </row>
    <row r="6503" spans="20:20" x14ac:dyDescent="0.2">
      <c r="T6503" s="108" t="str">
        <f t="shared" si="101"/>
        <v>Krankheit</v>
      </c>
    </row>
    <row r="6504" spans="20:20" x14ac:dyDescent="0.2">
      <c r="T6504" s="108" t="str">
        <f t="shared" si="101"/>
        <v>Krankheit</v>
      </c>
    </row>
    <row r="6505" spans="20:20" x14ac:dyDescent="0.2">
      <c r="T6505" s="108" t="str">
        <f t="shared" si="101"/>
        <v>Krankheit</v>
      </c>
    </row>
    <row r="6506" spans="20:20" x14ac:dyDescent="0.2">
      <c r="T6506" s="108" t="str">
        <f t="shared" si="101"/>
        <v>Krankheit</v>
      </c>
    </row>
    <row r="6507" spans="20:20" x14ac:dyDescent="0.2">
      <c r="T6507" s="108" t="str">
        <f t="shared" si="101"/>
        <v>Krankheit</v>
      </c>
    </row>
    <row r="6508" spans="20:20" x14ac:dyDescent="0.2">
      <c r="T6508" s="108" t="str">
        <f t="shared" si="101"/>
        <v>Krankheit</v>
      </c>
    </row>
    <row r="6509" spans="20:20" x14ac:dyDescent="0.2">
      <c r="T6509" s="108" t="str">
        <f t="shared" si="101"/>
        <v>Krankheit</v>
      </c>
    </row>
    <row r="6510" spans="20:20" x14ac:dyDescent="0.2">
      <c r="T6510" s="108" t="str">
        <f t="shared" si="101"/>
        <v>Krankheit</v>
      </c>
    </row>
    <row r="6511" spans="20:20" x14ac:dyDescent="0.2">
      <c r="T6511" s="108" t="str">
        <f t="shared" si="101"/>
        <v>Krankheit</v>
      </c>
    </row>
    <row r="6512" spans="20:20" x14ac:dyDescent="0.2">
      <c r="T6512" s="108" t="str">
        <f t="shared" si="101"/>
        <v>Krankheit</v>
      </c>
    </row>
    <row r="6513" spans="20:20" x14ac:dyDescent="0.2">
      <c r="T6513" s="108" t="str">
        <f t="shared" si="101"/>
        <v>Krankheit</v>
      </c>
    </row>
    <row r="6514" spans="20:20" x14ac:dyDescent="0.2">
      <c r="T6514" s="108" t="str">
        <f t="shared" si="101"/>
        <v>Krankheit</v>
      </c>
    </row>
    <row r="6515" spans="20:20" x14ac:dyDescent="0.2">
      <c r="T6515" s="108" t="str">
        <f t="shared" si="101"/>
        <v>Krankheit</v>
      </c>
    </row>
    <row r="6516" spans="20:20" x14ac:dyDescent="0.2">
      <c r="T6516" s="108" t="str">
        <f t="shared" si="101"/>
        <v>Krankheit</v>
      </c>
    </row>
    <row r="6517" spans="20:20" x14ac:dyDescent="0.2">
      <c r="T6517" s="108" t="str">
        <f t="shared" si="101"/>
        <v>Krankheit</v>
      </c>
    </row>
    <row r="6518" spans="20:20" x14ac:dyDescent="0.2">
      <c r="T6518" s="108" t="str">
        <f t="shared" si="101"/>
        <v>Krankheit</v>
      </c>
    </row>
    <row r="6519" spans="20:20" x14ac:dyDescent="0.2">
      <c r="T6519" s="108" t="str">
        <f t="shared" si="101"/>
        <v>Krankheit</v>
      </c>
    </row>
    <row r="6520" spans="20:20" x14ac:dyDescent="0.2">
      <c r="T6520" s="108" t="str">
        <f t="shared" si="101"/>
        <v>Krankheit</v>
      </c>
    </row>
    <row r="6521" spans="20:20" x14ac:dyDescent="0.2">
      <c r="T6521" s="108" t="str">
        <f t="shared" si="101"/>
        <v>Krankheit</v>
      </c>
    </row>
    <row r="6522" spans="20:20" x14ac:dyDescent="0.2">
      <c r="T6522" s="108" t="str">
        <f t="shared" si="101"/>
        <v>Krankheit</v>
      </c>
    </row>
    <row r="6523" spans="20:20" x14ac:dyDescent="0.2">
      <c r="T6523" s="108" t="str">
        <f t="shared" si="101"/>
        <v>Krankheit</v>
      </c>
    </row>
    <row r="6524" spans="20:20" x14ac:dyDescent="0.2">
      <c r="T6524" s="108" t="str">
        <f t="shared" si="101"/>
        <v>Krankheit</v>
      </c>
    </row>
    <row r="6525" spans="20:20" x14ac:dyDescent="0.2">
      <c r="T6525" s="108" t="str">
        <f t="shared" si="101"/>
        <v>Krankheit</v>
      </c>
    </row>
    <row r="6526" spans="20:20" x14ac:dyDescent="0.2">
      <c r="T6526" s="108" t="str">
        <f t="shared" si="101"/>
        <v>Krankheit</v>
      </c>
    </row>
    <row r="6527" spans="20:20" x14ac:dyDescent="0.2">
      <c r="T6527" s="108" t="str">
        <f t="shared" si="101"/>
        <v>Krankheit</v>
      </c>
    </row>
    <row r="6528" spans="20:20" x14ac:dyDescent="0.2">
      <c r="T6528" s="108" t="str">
        <f t="shared" si="101"/>
        <v>Krankheit</v>
      </c>
    </row>
    <row r="6529" spans="20:20" x14ac:dyDescent="0.2">
      <c r="T6529" s="108" t="str">
        <f t="shared" si="101"/>
        <v>Krankheit</v>
      </c>
    </row>
    <row r="6530" spans="20:20" x14ac:dyDescent="0.2">
      <c r="T6530" s="108" t="str">
        <f t="shared" si="101"/>
        <v>Krankheit</v>
      </c>
    </row>
    <row r="6531" spans="20:20" x14ac:dyDescent="0.2">
      <c r="T6531" s="108" t="str">
        <f t="shared" ref="T6531:T6594" si="102">IF(OR(O6531="KLV A IV",O6531="KLV B IV",O6531="KLV C IV"),"IV",IF(OR(O6531="KLV A UV",O6531="KLV B UV",O6531="KLV C UV"),"Unfall","Krankheit"))</f>
        <v>Krankheit</v>
      </c>
    </row>
    <row r="6532" spans="20:20" x14ac:dyDescent="0.2">
      <c r="T6532" s="108" t="str">
        <f t="shared" si="102"/>
        <v>Krankheit</v>
      </c>
    </row>
    <row r="6533" spans="20:20" x14ac:dyDescent="0.2">
      <c r="T6533" s="108" t="str">
        <f t="shared" si="102"/>
        <v>Krankheit</v>
      </c>
    </row>
    <row r="6534" spans="20:20" x14ac:dyDescent="0.2">
      <c r="T6534" s="108" t="str">
        <f t="shared" si="102"/>
        <v>Krankheit</v>
      </c>
    </row>
    <row r="6535" spans="20:20" x14ac:dyDescent="0.2">
      <c r="T6535" s="108" t="str">
        <f t="shared" si="102"/>
        <v>Krankheit</v>
      </c>
    </row>
    <row r="6536" spans="20:20" x14ac:dyDescent="0.2">
      <c r="T6536" s="108" t="str">
        <f t="shared" si="102"/>
        <v>Krankheit</v>
      </c>
    </row>
    <row r="6537" spans="20:20" x14ac:dyDescent="0.2">
      <c r="T6537" s="108" t="str">
        <f t="shared" si="102"/>
        <v>Krankheit</v>
      </c>
    </row>
    <row r="6538" spans="20:20" x14ac:dyDescent="0.2">
      <c r="T6538" s="108" t="str">
        <f t="shared" si="102"/>
        <v>Krankheit</v>
      </c>
    </row>
    <row r="6539" spans="20:20" x14ac:dyDescent="0.2">
      <c r="T6539" s="108" t="str">
        <f t="shared" si="102"/>
        <v>Krankheit</v>
      </c>
    </row>
    <row r="6540" spans="20:20" x14ac:dyDescent="0.2">
      <c r="T6540" s="108" t="str">
        <f t="shared" si="102"/>
        <v>Krankheit</v>
      </c>
    </row>
    <row r="6541" spans="20:20" x14ac:dyDescent="0.2">
      <c r="T6541" s="108" t="str">
        <f t="shared" si="102"/>
        <v>Krankheit</v>
      </c>
    </row>
    <row r="6542" spans="20:20" x14ac:dyDescent="0.2">
      <c r="T6542" s="108" t="str">
        <f t="shared" si="102"/>
        <v>Krankheit</v>
      </c>
    </row>
    <row r="6543" spans="20:20" x14ac:dyDescent="0.2">
      <c r="T6543" s="108" t="str">
        <f t="shared" si="102"/>
        <v>Krankheit</v>
      </c>
    </row>
    <row r="6544" spans="20:20" x14ac:dyDescent="0.2">
      <c r="T6544" s="108" t="str">
        <f t="shared" si="102"/>
        <v>Krankheit</v>
      </c>
    </row>
    <row r="6545" spans="20:20" x14ac:dyDescent="0.2">
      <c r="T6545" s="108" t="str">
        <f t="shared" si="102"/>
        <v>Krankheit</v>
      </c>
    </row>
    <row r="6546" spans="20:20" x14ac:dyDescent="0.2">
      <c r="T6546" s="108" t="str">
        <f t="shared" si="102"/>
        <v>Krankheit</v>
      </c>
    </row>
    <row r="6547" spans="20:20" x14ac:dyDescent="0.2">
      <c r="T6547" s="108" t="str">
        <f t="shared" si="102"/>
        <v>Krankheit</v>
      </c>
    </row>
    <row r="6548" spans="20:20" x14ac:dyDescent="0.2">
      <c r="T6548" s="108" t="str">
        <f t="shared" si="102"/>
        <v>Krankheit</v>
      </c>
    </row>
    <row r="6549" spans="20:20" x14ac:dyDescent="0.2">
      <c r="T6549" s="108" t="str">
        <f t="shared" si="102"/>
        <v>Krankheit</v>
      </c>
    </row>
    <row r="6550" spans="20:20" x14ac:dyDescent="0.2">
      <c r="T6550" s="108" t="str">
        <f t="shared" si="102"/>
        <v>Krankheit</v>
      </c>
    </row>
    <row r="6551" spans="20:20" x14ac:dyDescent="0.2">
      <c r="T6551" s="108" t="str">
        <f t="shared" si="102"/>
        <v>Krankheit</v>
      </c>
    </row>
    <row r="6552" spans="20:20" x14ac:dyDescent="0.2">
      <c r="T6552" s="108" t="str">
        <f t="shared" si="102"/>
        <v>Krankheit</v>
      </c>
    </row>
    <row r="6553" spans="20:20" x14ac:dyDescent="0.2">
      <c r="T6553" s="108" t="str">
        <f t="shared" si="102"/>
        <v>Krankheit</v>
      </c>
    </row>
    <row r="6554" spans="20:20" x14ac:dyDescent="0.2">
      <c r="T6554" s="108" t="str">
        <f t="shared" si="102"/>
        <v>Krankheit</v>
      </c>
    </row>
    <row r="6555" spans="20:20" x14ac:dyDescent="0.2">
      <c r="T6555" s="108" t="str">
        <f t="shared" si="102"/>
        <v>Krankheit</v>
      </c>
    </row>
    <row r="6556" spans="20:20" x14ac:dyDescent="0.2">
      <c r="T6556" s="108" t="str">
        <f t="shared" si="102"/>
        <v>Krankheit</v>
      </c>
    </row>
    <row r="6557" spans="20:20" x14ac:dyDescent="0.2">
      <c r="T6557" s="108" t="str">
        <f t="shared" si="102"/>
        <v>Krankheit</v>
      </c>
    </row>
    <row r="6558" spans="20:20" x14ac:dyDescent="0.2">
      <c r="T6558" s="108" t="str">
        <f t="shared" si="102"/>
        <v>Krankheit</v>
      </c>
    </row>
    <row r="6559" spans="20:20" x14ac:dyDescent="0.2">
      <c r="T6559" s="108" t="str">
        <f t="shared" si="102"/>
        <v>Krankheit</v>
      </c>
    </row>
    <row r="6560" spans="20:20" x14ac:dyDescent="0.2">
      <c r="T6560" s="108" t="str">
        <f t="shared" si="102"/>
        <v>Krankheit</v>
      </c>
    </row>
    <row r="6561" spans="20:20" x14ac:dyDescent="0.2">
      <c r="T6561" s="108" t="str">
        <f t="shared" si="102"/>
        <v>Krankheit</v>
      </c>
    </row>
    <row r="6562" spans="20:20" x14ac:dyDescent="0.2">
      <c r="T6562" s="108" t="str">
        <f t="shared" si="102"/>
        <v>Krankheit</v>
      </c>
    </row>
    <row r="6563" spans="20:20" x14ac:dyDescent="0.2">
      <c r="T6563" s="108" t="str">
        <f t="shared" si="102"/>
        <v>Krankheit</v>
      </c>
    </row>
    <row r="6564" spans="20:20" x14ac:dyDescent="0.2">
      <c r="T6564" s="108" t="str">
        <f t="shared" si="102"/>
        <v>Krankheit</v>
      </c>
    </row>
    <row r="6565" spans="20:20" x14ac:dyDescent="0.2">
      <c r="T6565" s="108" t="str">
        <f t="shared" si="102"/>
        <v>Krankheit</v>
      </c>
    </row>
    <row r="6566" spans="20:20" x14ac:dyDescent="0.2">
      <c r="T6566" s="108" t="str">
        <f t="shared" si="102"/>
        <v>Krankheit</v>
      </c>
    </row>
    <row r="6567" spans="20:20" x14ac:dyDescent="0.2">
      <c r="T6567" s="108" t="str">
        <f t="shared" si="102"/>
        <v>Krankheit</v>
      </c>
    </row>
    <row r="6568" spans="20:20" x14ac:dyDescent="0.2">
      <c r="T6568" s="108" t="str">
        <f t="shared" si="102"/>
        <v>Krankheit</v>
      </c>
    </row>
    <row r="6569" spans="20:20" x14ac:dyDescent="0.2">
      <c r="T6569" s="108" t="str">
        <f t="shared" si="102"/>
        <v>Krankheit</v>
      </c>
    </row>
    <row r="6570" spans="20:20" x14ac:dyDescent="0.2">
      <c r="T6570" s="108" t="str">
        <f t="shared" si="102"/>
        <v>Krankheit</v>
      </c>
    </row>
    <row r="6571" spans="20:20" x14ac:dyDescent="0.2">
      <c r="T6571" s="108" t="str">
        <f t="shared" si="102"/>
        <v>Krankheit</v>
      </c>
    </row>
    <row r="6572" spans="20:20" x14ac:dyDescent="0.2">
      <c r="T6572" s="108" t="str">
        <f t="shared" si="102"/>
        <v>Krankheit</v>
      </c>
    </row>
    <row r="6573" spans="20:20" x14ac:dyDescent="0.2">
      <c r="T6573" s="108" t="str">
        <f t="shared" si="102"/>
        <v>Krankheit</v>
      </c>
    </row>
    <row r="6574" spans="20:20" x14ac:dyDescent="0.2">
      <c r="T6574" s="108" t="str">
        <f t="shared" si="102"/>
        <v>Krankheit</v>
      </c>
    </row>
    <row r="6575" spans="20:20" x14ac:dyDescent="0.2">
      <c r="T6575" s="108" t="str">
        <f t="shared" si="102"/>
        <v>Krankheit</v>
      </c>
    </row>
    <row r="6576" spans="20:20" x14ac:dyDescent="0.2">
      <c r="T6576" s="108" t="str">
        <f t="shared" si="102"/>
        <v>Krankheit</v>
      </c>
    </row>
    <row r="6577" spans="20:20" x14ac:dyDescent="0.2">
      <c r="T6577" s="108" t="str">
        <f t="shared" si="102"/>
        <v>Krankheit</v>
      </c>
    </row>
    <row r="6578" spans="20:20" x14ac:dyDescent="0.2">
      <c r="T6578" s="108" t="str">
        <f t="shared" si="102"/>
        <v>Krankheit</v>
      </c>
    </row>
    <row r="6579" spans="20:20" x14ac:dyDescent="0.2">
      <c r="T6579" s="108" t="str">
        <f t="shared" si="102"/>
        <v>Krankheit</v>
      </c>
    </row>
    <row r="6580" spans="20:20" x14ac:dyDescent="0.2">
      <c r="T6580" s="108" t="str">
        <f t="shared" si="102"/>
        <v>Krankheit</v>
      </c>
    </row>
    <row r="6581" spans="20:20" x14ac:dyDescent="0.2">
      <c r="T6581" s="108" t="str">
        <f t="shared" si="102"/>
        <v>Krankheit</v>
      </c>
    </row>
    <row r="6582" spans="20:20" x14ac:dyDescent="0.2">
      <c r="T6582" s="108" t="str">
        <f t="shared" si="102"/>
        <v>Krankheit</v>
      </c>
    </row>
    <row r="6583" spans="20:20" x14ac:dyDescent="0.2">
      <c r="T6583" s="108" t="str">
        <f t="shared" si="102"/>
        <v>Krankheit</v>
      </c>
    </row>
    <row r="6584" spans="20:20" x14ac:dyDescent="0.2">
      <c r="T6584" s="108" t="str">
        <f t="shared" si="102"/>
        <v>Krankheit</v>
      </c>
    </row>
    <row r="6585" spans="20:20" x14ac:dyDescent="0.2">
      <c r="T6585" s="108" t="str">
        <f t="shared" si="102"/>
        <v>Krankheit</v>
      </c>
    </row>
    <row r="6586" spans="20:20" x14ac:dyDescent="0.2">
      <c r="T6586" s="108" t="str">
        <f t="shared" si="102"/>
        <v>Krankheit</v>
      </c>
    </row>
    <row r="6587" spans="20:20" x14ac:dyDescent="0.2">
      <c r="T6587" s="108" t="str">
        <f t="shared" si="102"/>
        <v>Krankheit</v>
      </c>
    </row>
    <row r="6588" spans="20:20" x14ac:dyDescent="0.2">
      <c r="T6588" s="108" t="str">
        <f t="shared" si="102"/>
        <v>Krankheit</v>
      </c>
    </row>
    <row r="6589" spans="20:20" x14ac:dyDescent="0.2">
      <c r="T6589" s="108" t="str">
        <f t="shared" si="102"/>
        <v>Krankheit</v>
      </c>
    </row>
    <row r="6590" spans="20:20" x14ac:dyDescent="0.2">
      <c r="T6590" s="108" t="str">
        <f t="shared" si="102"/>
        <v>Krankheit</v>
      </c>
    </row>
    <row r="6591" spans="20:20" x14ac:dyDescent="0.2">
      <c r="T6591" s="108" t="str">
        <f t="shared" si="102"/>
        <v>Krankheit</v>
      </c>
    </row>
    <row r="6592" spans="20:20" x14ac:dyDescent="0.2">
      <c r="T6592" s="108" t="str">
        <f t="shared" si="102"/>
        <v>Krankheit</v>
      </c>
    </row>
    <row r="6593" spans="20:20" x14ac:dyDescent="0.2">
      <c r="T6593" s="108" t="str">
        <f t="shared" si="102"/>
        <v>Krankheit</v>
      </c>
    </row>
    <row r="6594" spans="20:20" x14ac:dyDescent="0.2">
      <c r="T6594" s="108" t="str">
        <f t="shared" si="102"/>
        <v>Krankheit</v>
      </c>
    </row>
    <row r="6595" spans="20:20" x14ac:dyDescent="0.2">
      <c r="T6595" s="108" t="str">
        <f t="shared" ref="T6595:T6658" si="103">IF(OR(O6595="KLV A IV",O6595="KLV B IV",O6595="KLV C IV"),"IV",IF(OR(O6595="KLV A UV",O6595="KLV B UV",O6595="KLV C UV"),"Unfall","Krankheit"))</f>
        <v>Krankheit</v>
      </c>
    </row>
    <row r="6596" spans="20:20" x14ac:dyDescent="0.2">
      <c r="T6596" s="108" t="str">
        <f t="shared" si="103"/>
        <v>Krankheit</v>
      </c>
    </row>
    <row r="6597" spans="20:20" x14ac:dyDescent="0.2">
      <c r="T6597" s="108" t="str">
        <f t="shared" si="103"/>
        <v>Krankheit</v>
      </c>
    </row>
    <row r="6598" spans="20:20" x14ac:dyDescent="0.2">
      <c r="T6598" s="108" t="str">
        <f t="shared" si="103"/>
        <v>Krankheit</v>
      </c>
    </row>
    <row r="6599" spans="20:20" x14ac:dyDescent="0.2">
      <c r="T6599" s="108" t="str">
        <f t="shared" si="103"/>
        <v>Krankheit</v>
      </c>
    </row>
    <row r="6600" spans="20:20" x14ac:dyDescent="0.2">
      <c r="T6600" s="108" t="str">
        <f t="shared" si="103"/>
        <v>Krankheit</v>
      </c>
    </row>
    <row r="6601" spans="20:20" x14ac:dyDescent="0.2">
      <c r="T6601" s="108" t="str">
        <f t="shared" si="103"/>
        <v>Krankheit</v>
      </c>
    </row>
    <row r="6602" spans="20:20" x14ac:dyDescent="0.2">
      <c r="T6602" s="108" t="str">
        <f t="shared" si="103"/>
        <v>Krankheit</v>
      </c>
    </row>
    <row r="6603" spans="20:20" x14ac:dyDescent="0.2">
      <c r="T6603" s="108" t="str">
        <f t="shared" si="103"/>
        <v>Krankheit</v>
      </c>
    </row>
    <row r="6604" spans="20:20" x14ac:dyDescent="0.2">
      <c r="T6604" s="108" t="str">
        <f t="shared" si="103"/>
        <v>Krankheit</v>
      </c>
    </row>
    <row r="6605" spans="20:20" x14ac:dyDescent="0.2">
      <c r="T6605" s="108" t="str">
        <f t="shared" si="103"/>
        <v>Krankheit</v>
      </c>
    </row>
    <row r="6606" spans="20:20" x14ac:dyDescent="0.2">
      <c r="T6606" s="108" t="str">
        <f t="shared" si="103"/>
        <v>Krankheit</v>
      </c>
    </row>
    <row r="6607" spans="20:20" x14ac:dyDescent="0.2">
      <c r="T6607" s="108" t="str">
        <f t="shared" si="103"/>
        <v>Krankheit</v>
      </c>
    </row>
    <row r="6608" spans="20:20" x14ac:dyDescent="0.2">
      <c r="T6608" s="108" t="str">
        <f t="shared" si="103"/>
        <v>Krankheit</v>
      </c>
    </row>
    <row r="6609" spans="20:20" x14ac:dyDescent="0.2">
      <c r="T6609" s="108" t="str">
        <f t="shared" si="103"/>
        <v>Krankheit</v>
      </c>
    </row>
    <row r="6610" spans="20:20" x14ac:dyDescent="0.2">
      <c r="T6610" s="108" t="str">
        <f t="shared" si="103"/>
        <v>Krankheit</v>
      </c>
    </row>
    <row r="6611" spans="20:20" x14ac:dyDescent="0.2">
      <c r="T6611" s="108" t="str">
        <f t="shared" si="103"/>
        <v>Krankheit</v>
      </c>
    </row>
    <row r="6612" spans="20:20" x14ac:dyDescent="0.2">
      <c r="T6612" s="108" t="str">
        <f t="shared" si="103"/>
        <v>Krankheit</v>
      </c>
    </row>
    <row r="6613" spans="20:20" x14ac:dyDescent="0.2">
      <c r="T6613" s="108" t="str">
        <f t="shared" si="103"/>
        <v>Krankheit</v>
      </c>
    </row>
    <row r="6614" spans="20:20" x14ac:dyDescent="0.2">
      <c r="T6614" s="108" t="str">
        <f t="shared" si="103"/>
        <v>Krankheit</v>
      </c>
    </row>
    <row r="6615" spans="20:20" x14ac:dyDescent="0.2">
      <c r="T6615" s="108" t="str">
        <f t="shared" si="103"/>
        <v>Krankheit</v>
      </c>
    </row>
    <row r="6616" spans="20:20" x14ac:dyDescent="0.2">
      <c r="T6616" s="108" t="str">
        <f t="shared" si="103"/>
        <v>Krankheit</v>
      </c>
    </row>
    <row r="6617" spans="20:20" x14ac:dyDescent="0.2">
      <c r="T6617" s="108" t="str">
        <f t="shared" si="103"/>
        <v>Krankheit</v>
      </c>
    </row>
    <row r="6618" spans="20:20" x14ac:dyDescent="0.2">
      <c r="T6618" s="108" t="str">
        <f t="shared" si="103"/>
        <v>Krankheit</v>
      </c>
    </row>
    <row r="6619" spans="20:20" x14ac:dyDescent="0.2">
      <c r="T6619" s="108" t="str">
        <f t="shared" si="103"/>
        <v>Krankheit</v>
      </c>
    </row>
    <row r="6620" spans="20:20" x14ac:dyDescent="0.2">
      <c r="T6620" s="108" t="str">
        <f t="shared" si="103"/>
        <v>Krankheit</v>
      </c>
    </row>
    <row r="6621" spans="20:20" x14ac:dyDescent="0.2">
      <c r="T6621" s="108" t="str">
        <f t="shared" si="103"/>
        <v>Krankheit</v>
      </c>
    </row>
    <row r="6622" spans="20:20" x14ac:dyDescent="0.2">
      <c r="T6622" s="108" t="str">
        <f t="shared" si="103"/>
        <v>Krankheit</v>
      </c>
    </row>
    <row r="6623" spans="20:20" x14ac:dyDescent="0.2">
      <c r="T6623" s="108" t="str">
        <f t="shared" si="103"/>
        <v>Krankheit</v>
      </c>
    </row>
    <row r="6624" spans="20:20" x14ac:dyDescent="0.2">
      <c r="T6624" s="108" t="str">
        <f t="shared" si="103"/>
        <v>Krankheit</v>
      </c>
    </row>
    <row r="6625" spans="20:20" x14ac:dyDescent="0.2">
      <c r="T6625" s="108" t="str">
        <f t="shared" si="103"/>
        <v>Krankheit</v>
      </c>
    </row>
    <row r="6626" spans="20:20" x14ac:dyDescent="0.2">
      <c r="T6626" s="108" t="str">
        <f t="shared" si="103"/>
        <v>Krankheit</v>
      </c>
    </row>
    <row r="6627" spans="20:20" x14ac:dyDescent="0.2">
      <c r="T6627" s="108" t="str">
        <f t="shared" si="103"/>
        <v>Krankheit</v>
      </c>
    </row>
    <row r="6628" spans="20:20" x14ac:dyDescent="0.2">
      <c r="T6628" s="108" t="str">
        <f t="shared" si="103"/>
        <v>Krankheit</v>
      </c>
    </row>
    <row r="6629" spans="20:20" x14ac:dyDescent="0.2">
      <c r="T6629" s="108" t="str">
        <f t="shared" si="103"/>
        <v>Krankheit</v>
      </c>
    </row>
    <row r="6630" spans="20:20" x14ac:dyDescent="0.2">
      <c r="T6630" s="108" t="str">
        <f t="shared" si="103"/>
        <v>Krankheit</v>
      </c>
    </row>
    <row r="6631" spans="20:20" x14ac:dyDescent="0.2">
      <c r="T6631" s="108" t="str">
        <f t="shared" si="103"/>
        <v>Krankheit</v>
      </c>
    </row>
    <row r="6632" spans="20:20" x14ac:dyDescent="0.2">
      <c r="T6632" s="108" t="str">
        <f t="shared" si="103"/>
        <v>Krankheit</v>
      </c>
    </row>
    <row r="6633" spans="20:20" x14ac:dyDescent="0.2">
      <c r="T6633" s="108" t="str">
        <f t="shared" si="103"/>
        <v>Krankheit</v>
      </c>
    </row>
    <row r="6634" spans="20:20" x14ac:dyDescent="0.2">
      <c r="T6634" s="108" t="str">
        <f t="shared" si="103"/>
        <v>Krankheit</v>
      </c>
    </row>
    <row r="6635" spans="20:20" x14ac:dyDescent="0.2">
      <c r="T6635" s="108" t="str">
        <f t="shared" si="103"/>
        <v>Krankheit</v>
      </c>
    </row>
    <row r="6636" spans="20:20" x14ac:dyDescent="0.2">
      <c r="T6636" s="108" t="str">
        <f t="shared" si="103"/>
        <v>Krankheit</v>
      </c>
    </row>
    <row r="6637" spans="20:20" x14ac:dyDescent="0.2">
      <c r="T6637" s="108" t="str">
        <f t="shared" si="103"/>
        <v>Krankheit</v>
      </c>
    </row>
    <row r="6638" spans="20:20" x14ac:dyDescent="0.2">
      <c r="T6638" s="108" t="str">
        <f t="shared" si="103"/>
        <v>Krankheit</v>
      </c>
    </row>
    <row r="6639" spans="20:20" x14ac:dyDescent="0.2">
      <c r="T6639" s="108" t="str">
        <f t="shared" si="103"/>
        <v>Krankheit</v>
      </c>
    </row>
    <row r="6640" spans="20:20" x14ac:dyDescent="0.2">
      <c r="T6640" s="108" t="str">
        <f t="shared" si="103"/>
        <v>Krankheit</v>
      </c>
    </row>
    <row r="6641" spans="20:20" x14ac:dyDescent="0.2">
      <c r="T6641" s="108" t="str">
        <f t="shared" si="103"/>
        <v>Krankheit</v>
      </c>
    </row>
    <row r="6642" spans="20:20" x14ac:dyDescent="0.2">
      <c r="T6642" s="108" t="str">
        <f t="shared" si="103"/>
        <v>Krankheit</v>
      </c>
    </row>
    <row r="6643" spans="20:20" x14ac:dyDescent="0.2">
      <c r="T6643" s="108" t="str">
        <f t="shared" si="103"/>
        <v>Krankheit</v>
      </c>
    </row>
    <row r="6644" spans="20:20" x14ac:dyDescent="0.2">
      <c r="T6644" s="108" t="str">
        <f t="shared" si="103"/>
        <v>Krankheit</v>
      </c>
    </row>
    <row r="6645" spans="20:20" x14ac:dyDescent="0.2">
      <c r="T6645" s="108" t="str">
        <f t="shared" si="103"/>
        <v>Krankheit</v>
      </c>
    </row>
    <row r="6646" spans="20:20" x14ac:dyDescent="0.2">
      <c r="T6646" s="108" t="str">
        <f t="shared" si="103"/>
        <v>Krankheit</v>
      </c>
    </row>
    <row r="6647" spans="20:20" x14ac:dyDescent="0.2">
      <c r="T6647" s="108" t="str">
        <f t="shared" si="103"/>
        <v>Krankheit</v>
      </c>
    </row>
    <row r="6648" spans="20:20" x14ac:dyDescent="0.2">
      <c r="T6648" s="108" t="str">
        <f t="shared" si="103"/>
        <v>Krankheit</v>
      </c>
    </row>
    <row r="6649" spans="20:20" x14ac:dyDescent="0.2">
      <c r="T6649" s="108" t="str">
        <f t="shared" si="103"/>
        <v>Krankheit</v>
      </c>
    </row>
    <row r="6650" spans="20:20" x14ac:dyDescent="0.2">
      <c r="T6650" s="108" t="str">
        <f t="shared" si="103"/>
        <v>Krankheit</v>
      </c>
    </row>
    <row r="6651" spans="20:20" x14ac:dyDescent="0.2">
      <c r="T6651" s="108" t="str">
        <f t="shared" si="103"/>
        <v>Krankheit</v>
      </c>
    </row>
    <row r="6652" spans="20:20" x14ac:dyDescent="0.2">
      <c r="T6652" s="108" t="str">
        <f t="shared" si="103"/>
        <v>Krankheit</v>
      </c>
    </row>
    <row r="6653" spans="20:20" x14ac:dyDescent="0.2">
      <c r="T6653" s="108" t="str">
        <f t="shared" si="103"/>
        <v>Krankheit</v>
      </c>
    </row>
    <row r="6654" spans="20:20" x14ac:dyDescent="0.2">
      <c r="T6654" s="108" t="str">
        <f t="shared" si="103"/>
        <v>Krankheit</v>
      </c>
    </row>
    <row r="6655" spans="20:20" x14ac:dyDescent="0.2">
      <c r="T6655" s="108" t="str">
        <f t="shared" si="103"/>
        <v>Krankheit</v>
      </c>
    </row>
    <row r="6656" spans="20:20" x14ac:dyDescent="0.2">
      <c r="T6656" s="108" t="str">
        <f t="shared" si="103"/>
        <v>Krankheit</v>
      </c>
    </row>
    <row r="6657" spans="20:20" x14ac:dyDescent="0.2">
      <c r="T6657" s="108" t="str">
        <f t="shared" si="103"/>
        <v>Krankheit</v>
      </c>
    </row>
    <row r="6658" spans="20:20" x14ac:dyDescent="0.2">
      <c r="T6658" s="108" t="str">
        <f t="shared" si="103"/>
        <v>Krankheit</v>
      </c>
    </row>
    <row r="6659" spans="20:20" x14ac:dyDescent="0.2">
      <c r="T6659" s="108" t="str">
        <f t="shared" ref="T6659:T6722" si="104">IF(OR(O6659="KLV A IV",O6659="KLV B IV",O6659="KLV C IV"),"IV",IF(OR(O6659="KLV A UV",O6659="KLV B UV",O6659="KLV C UV"),"Unfall","Krankheit"))</f>
        <v>Krankheit</v>
      </c>
    </row>
    <row r="6660" spans="20:20" x14ac:dyDescent="0.2">
      <c r="T6660" s="108" t="str">
        <f t="shared" si="104"/>
        <v>Krankheit</v>
      </c>
    </row>
    <row r="6661" spans="20:20" x14ac:dyDescent="0.2">
      <c r="T6661" s="108" t="str">
        <f t="shared" si="104"/>
        <v>Krankheit</v>
      </c>
    </row>
    <row r="6662" spans="20:20" x14ac:dyDescent="0.2">
      <c r="T6662" s="108" t="str">
        <f t="shared" si="104"/>
        <v>Krankheit</v>
      </c>
    </row>
    <row r="6663" spans="20:20" x14ac:dyDescent="0.2">
      <c r="T6663" s="108" t="str">
        <f t="shared" si="104"/>
        <v>Krankheit</v>
      </c>
    </row>
    <row r="6664" spans="20:20" x14ac:dyDescent="0.2">
      <c r="T6664" s="108" t="str">
        <f t="shared" si="104"/>
        <v>Krankheit</v>
      </c>
    </row>
    <row r="6665" spans="20:20" x14ac:dyDescent="0.2">
      <c r="T6665" s="108" t="str">
        <f t="shared" si="104"/>
        <v>Krankheit</v>
      </c>
    </row>
    <row r="6666" spans="20:20" x14ac:dyDescent="0.2">
      <c r="T6666" s="108" t="str">
        <f t="shared" si="104"/>
        <v>Krankheit</v>
      </c>
    </row>
    <row r="6667" spans="20:20" x14ac:dyDescent="0.2">
      <c r="T6667" s="108" t="str">
        <f t="shared" si="104"/>
        <v>Krankheit</v>
      </c>
    </row>
    <row r="6668" spans="20:20" x14ac:dyDescent="0.2">
      <c r="T6668" s="108" t="str">
        <f t="shared" si="104"/>
        <v>Krankheit</v>
      </c>
    </row>
    <row r="6669" spans="20:20" x14ac:dyDescent="0.2">
      <c r="T6669" s="108" t="str">
        <f t="shared" si="104"/>
        <v>Krankheit</v>
      </c>
    </row>
    <row r="6670" spans="20:20" x14ac:dyDescent="0.2">
      <c r="T6670" s="108" t="str">
        <f t="shared" si="104"/>
        <v>Krankheit</v>
      </c>
    </row>
    <row r="6671" spans="20:20" x14ac:dyDescent="0.2">
      <c r="T6671" s="108" t="str">
        <f t="shared" si="104"/>
        <v>Krankheit</v>
      </c>
    </row>
    <row r="6672" spans="20:20" x14ac:dyDescent="0.2">
      <c r="T6672" s="108" t="str">
        <f t="shared" si="104"/>
        <v>Krankheit</v>
      </c>
    </row>
    <row r="6673" spans="20:20" x14ac:dyDescent="0.2">
      <c r="T6673" s="108" t="str">
        <f t="shared" si="104"/>
        <v>Krankheit</v>
      </c>
    </row>
    <row r="6674" spans="20:20" x14ac:dyDescent="0.2">
      <c r="T6674" s="108" t="str">
        <f t="shared" si="104"/>
        <v>Krankheit</v>
      </c>
    </row>
    <row r="6675" spans="20:20" x14ac:dyDescent="0.2">
      <c r="T6675" s="108" t="str">
        <f t="shared" si="104"/>
        <v>Krankheit</v>
      </c>
    </row>
    <row r="6676" spans="20:20" x14ac:dyDescent="0.2">
      <c r="T6676" s="108" t="str">
        <f t="shared" si="104"/>
        <v>Krankheit</v>
      </c>
    </row>
    <row r="6677" spans="20:20" x14ac:dyDescent="0.2">
      <c r="T6677" s="108" t="str">
        <f t="shared" si="104"/>
        <v>Krankheit</v>
      </c>
    </row>
    <row r="6678" spans="20:20" x14ac:dyDescent="0.2">
      <c r="T6678" s="108" t="str">
        <f t="shared" si="104"/>
        <v>Krankheit</v>
      </c>
    </row>
    <row r="6679" spans="20:20" x14ac:dyDescent="0.2">
      <c r="T6679" s="108" t="str">
        <f t="shared" si="104"/>
        <v>Krankheit</v>
      </c>
    </row>
    <row r="6680" spans="20:20" x14ac:dyDescent="0.2">
      <c r="T6680" s="108" t="str">
        <f t="shared" si="104"/>
        <v>Krankheit</v>
      </c>
    </row>
    <row r="6681" spans="20:20" x14ac:dyDescent="0.2">
      <c r="T6681" s="108" t="str">
        <f t="shared" si="104"/>
        <v>Krankheit</v>
      </c>
    </row>
    <row r="6682" spans="20:20" x14ac:dyDescent="0.2">
      <c r="T6682" s="108" t="str">
        <f t="shared" si="104"/>
        <v>Krankheit</v>
      </c>
    </row>
    <row r="6683" spans="20:20" x14ac:dyDescent="0.2">
      <c r="T6683" s="108" t="str">
        <f t="shared" si="104"/>
        <v>Krankheit</v>
      </c>
    </row>
    <row r="6684" spans="20:20" x14ac:dyDescent="0.2">
      <c r="T6684" s="108" t="str">
        <f t="shared" si="104"/>
        <v>Krankheit</v>
      </c>
    </row>
    <row r="6685" spans="20:20" x14ac:dyDescent="0.2">
      <c r="T6685" s="108" t="str">
        <f t="shared" si="104"/>
        <v>Krankheit</v>
      </c>
    </row>
    <row r="6686" spans="20:20" x14ac:dyDescent="0.2">
      <c r="T6686" s="108" t="str">
        <f t="shared" si="104"/>
        <v>Krankheit</v>
      </c>
    </row>
    <row r="6687" spans="20:20" x14ac:dyDescent="0.2">
      <c r="T6687" s="108" t="str">
        <f t="shared" si="104"/>
        <v>Krankheit</v>
      </c>
    </row>
    <row r="6688" spans="20:20" x14ac:dyDescent="0.2">
      <c r="T6688" s="108" t="str">
        <f t="shared" si="104"/>
        <v>Krankheit</v>
      </c>
    </row>
    <row r="6689" spans="20:20" x14ac:dyDescent="0.2">
      <c r="T6689" s="108" t="str">
        <f t="shared" si="104"/>
        <v>Krankheit</v>
      </c>
    </row>
    <row r="6690" spans="20:20" x14ac:dyDescent="0.2">
      <c r="T6690" s="108" t="str">
        <f t="shared" si="104"/>
        <v>Krankheit</v>
      </c>
    </row>
    <row r="6691" spans="20:20" x14ac:dyDescent="0.2">
      <c r="T6691" s="108" t="str">
        <f t="shared" si="104"/>
        <v>Krankheit</v>
      </c>
    </row>
    <row r="6692" spans="20:20" x14ac:dyDescent="0.2">
      <c r="T6692" s="108" t="str">
        <f t="shared" si="104"/>
        <v>Krankheit</v>
      </c>
    </row>
    <row r="6693" spans="20:20" x14ac:dyDescent="0.2">
      <c r="T6693" s="108" t="str">
        <f t="shared" si="104"/>
        <v>Krankheit</v>
      </c>
    </row>
    <row r="6694" spans="20:20" x14ac:dyDescent="0.2">
      <c r="T6694" s="108" t="str">
        <f t="shared" si="104"/>
        <v>Krankheit</v>
      </c>
    </row>
    <row r="6695" spans="20:20" x14ac:dyDescent="0.2">
      <c r="T6695" s="108" t="str">
        <f t="shared" si="104"/>
        <v>Krankheit</v>
      </c>
    </row>
    <row r="6696" spans="20:20" x14ac:dyDescent="0.2">
      <c r="T6696" s="108" t="str">
        <f t="shared" si="104"/>
        <v>Krankheit</v>
      </c>
    </row>
    <row r="6697" spans="20:20" x14ac:dyDescent="0.2">
      <c r="T6697" s="108" t="str">
        <f t="shared" si="104"/>
        <v>Krankheit</v>
      </c>
    </row>
    <row r="6698" spans="20:20" x14ac:dyDescent="0.2">
      <c r="T6698" s="108" t="str">
        <f t="shared" si="104"/>
        <v>Krankheit</v>
      </c>
    </row>
    <row r="6699" spans="20:20" x14ac:dyDescent="0.2">
      <c r="T6699" s="108" t="str">
        <f t="shared" si="104"/>
        <v>Krankheit</v>
      </c>
    </row>
    <row r="6700" spans="20:20" x14ac:dyDescent="0.2">
      <c r="T6700" s="108" t="str">
        <f t="shared" si="104"/>
        <v>Krankheit</v>
      </c>
    </row>
    <row r="6701" spans="20:20" x14ac:dyDescent="0.2">
      <c r="T6701" s="108" t="str">
        <f t="shared" si="104"/>
        <v>Krankheit</v>
      </c>
    </row>
    <row r="6702" spans="20:20" x14ac:dyDescent="0.2">
      <c r="T6702" s="108" t="str">
        <f t="shared" si="104"/>
        <v>Krankheit</v>
      </c>
    </row>
    <row r="6703" spans="20:20" x14ac:dyDescent="0.2">
      <c r="T6703" s="108" t="str">
        <f t="shared" si="104"/>
        <v>Krankheit</v>
      </c>
    </row>
    <row r="6704" spans="20:20" x14ac:dyDescent="0.2">
      <c r="T6704" s="108" t="str">
        <f t="shared" si="104"/>
        <v>Krankheit</v>
      </c>
    </row>
    <row r="6705" spans="20:20" x14ac:dyDescent="0.2">
      <c r="T6705" s="108" t="str">
        <f t="shared" si="104"/>
        <v>Krankheit</v>
      </c>
    </row>
    <row r="6706" spans="20:20" x14ac:dyDescent="0.2">
      <c r="T6706" s="108" t="str">
        <f t="shared" si="104"/>
        <v>Krankheit</v>
      </c>
    </row>
    <row r="6707" spans="20:20" x14ac:dyDescent="0.2">
      <c r="T6707" s="108" t="str">
        <f t="shared" si="104"/>
        <v>Krankheit</v>
      </c>
    </row>
    <row r="6708" spans="20:20" x14ac:dyDescent="0.2">
      <c r="T6708" s="108" t="str">
        <f t="shared" si="104"/>
        <v>Krankheit</v>
      </c>
    </row>
    <row r="6709" spans="20:20" x14ac:dyDescent="0.2">
      <c r="T6709" s="108" t="str">
        <f t="shared" si="104"/>
        <v>Krankheit</v>
      </c>
    </row>
    <row r="6710" spans="20:20" x14ac:dyDescent="0.2">
      <c r="T6710" s="108" t="str">
        <f t="shared" si="104"/>
        <v>Krankheit</v>
      </c>
    </row>
    <row r="6711" spans="20:20" x14ac:dyDescent="0.2">
      <c r="T6711" s="108" t="str">
        <f t="shared" si="104"/>
        <v>Krankheit</v>
      </c>
    </row>
    <row r="6712" spans="20:20" x14ac:dyDescent="0.2">
      <c r="T6712" s="108" t="str">
        <f t="shared" si="104"/>
        <v>Krankheit</v>
      </c>
    </row>
    <row r="6713" spans="20:20" x14ac:dyDescent="0.2">
      <c r="T6713" s="108" t="str">
        <f t="shared" si="104"/>
        <v>Krankheit</v>
      </c>
    </row>
    <row r="6714" spans="20:20" x14ac:dyDescent="0.2">
      <c r="T6714" s="108" t="str">
        <f t="shared" si="104"/>
        <v>Krankheit</v>
      </c>
    </row>
    <row r="6715" spans="20:20" x14ac:dyDescent="0.2">
      <c r="T6715" s="108" t="str">
        <f t="shared" si="104"/>
        <v>Krankheit</v>
      </c>
    </row>
    <row r="6716" spans="20:20" x14ac:dyDescent="0.2">
      <c r="T6716" s="108" t="str">
        <f t="shared" si="104"/>
        <v>Krankheit</v>
      </c>
    </row>
    <row r="6717" spans="20:20" x14ac:dyDescent="0.2">
      <c r="T6717" s="108" t="str">
        <f t="shared" si="104"/>
        <v>Krankheit</v>
      </c>
    </row>
    <row r="6718" spans="20:20" x14ac:dyDescent="0.2">
      <c r="T6718" s="108" t="str">
        <f t="shared" si="104"/>
        <v>Krankheit</v>
      </c>
    </row>
    <row r="6719" spans="20:20" x14ac:dyDescent="0.2">
      <c r="T6719" s="108" t="str">
        <f t="shared" si="104"/>
        <v>Krankheit</v>
      </c>
    </row>
    <row r="6720" spans="20:20" x14ac:dyDescent="0.2">
      <c r="T6720" s="108" t="str">
        <f t="shared" si="104"/>
        <v>Krankheit</v>
      </c>
    </row>
    <row r="6721" spans="20:20" x14ac:dyDescent="0.2">
      <c r="T6721" s="108" t="str">
        <f t="shared" si="104"/>
        <v>Krankheit</v>
      </c>
    </row>
    <row r="6722" spans="20:20" x14ac:dyDescent="0.2">
      <c r="T6722" s="108" t="str">
        <f t="shared" si="104"/>
        <v>Krankheit</v>
      </c>
    </row>
    <row r="6723" spans="20:20" x14ac:dyDescent="0.2">
      <c r="T6723" s="108" t="str">
        <f t="shared" ref="T6723:T6786" si="105">IF(OR(O6723="KLV A IV",O6723="KLV B IV",O6723="KLV C IV"),"IV",IF(OR(O6723="KLV A UV",O6723="KLV B UV",O6723="KLV C UV"),"Unfall","Krankheit"))</f>
        <v>Krankheit</v>
      </c>
    </row>
    <row r="6724" spans="20:20" x14ac:dyDescent="0.2">
      <c r="T6724" s="108" t="str">
        <f t="shared" si="105"/>
        <v>Krankheit</v>
      </c>
    </row>
    <row r="6725" spans="20:20" x14ac:dyDescent="0.2">
      <c r="T6725" s="108" t="str">
        <f t="shared" si="105"/>
        <v>Krankheit</v>
      </c>
    </row>
    <row r="6726" spans="20:20" x14ac:dyDescent="0.2">
      <c r="T6726" s="108" t="str">
        <f t="shared" si="105"/>
        <v>Krankheit</v>
      </c>
    </row>
    <row r="6727" spans="20:20" x14ac:dyDescent="0.2">
      <c r="T6727" s="108" t="str">
        <f t="shared" si="105"/>
        <v>Krankheit</v>
      </c>
    </row>
    <row r="6728" spans="20:20" x14ac:dyDescent="0.2">
      <c r="T6728" s="108" t="str">
        <f t="shared" si="105"/>
        <v>Krankheit</v>
      </c>
    </row>
    <row r="6729" spans="20:20" x14ac:dyDescent="0.2">
      <c r="T6729" s="108" t="str">
        <f t="shared" si="105"/>
        <v>Krankheit</v>
      </c>
    </row>
    <row r="6730" spans="20:20" x14ac:dyDescent="0.2">
      <c r="T6730" s="108" t="str">
        <f t="shared" si="105"/>
        <v>Krankheit</v>
      </c>
    </row>
    <row r="6731" spans="20:20" x14ac:dyDescent="0.2">
      <c r="T6731" s="108" t="str">
        <f t="shared" si="105"/>
        <v>Krankheit</v>
      </c>
    </row>
    <row r="6732" spans="20:20" x14ac:dyDescent="0.2">
      <c r="T6732" s="108" t="str">
        <f t="shared" si="105"/>
        <v>Krankheit</v>
      </c>
    </row>
    <row r="6733" spans="20:20" x14ac:dyDescent="0.2">
      <c r="T6733" s="108" t="str">
        <f t="shared" si="105"/>
        <v>Krankheit</v>
      </c>
    </row>
    <row r="6734" spans="20:20" x14ac:dyDescent="0.2">
      <c r="T6734" s="108" t="str">
        <f t="shared" si="105"/>
        <v>Krankheit</v>
      </c>
    </row>
    <row r="6735" spans="20:20" x14ac:dyDescent="0.2">
      <c r="T6735" s="108" t="str">
        <f t="shared" si="105"/>
        <v>Krankheit</v>
      </c>
    </row>
    <row r="6736" spans="20:20" x14ac:dyDescent="0.2">
      <c r="T6736" s="108" t="str">
        <f t="shared" si="105"/>
        <v>Krankheit</v>
      </c>
    </row>
    <row r="6737" spans="20:20" x14ac:dyDescent="0.2">
      <c r="T6737" s="108" t="str">
        <f t="shared" si="105"/>
        <v>Krankheit</v>
      </c>
    </row>
    <row r="6738" spans="20:20" x14ac:dyDescent="0.2">
      <c r="T6738" s="108" t="str">
        <f t="shared" si="105"/>
        <v>Krankheit</v>
      </c>
    </row>
    <row r="6739" spans="20:20" x14ac:dyDescent="0.2">
      <c r="T6739" s="108" t="str">
        <f t="shared" si="105"/>
        <v>Krankheit</v>
      </c>
    </row>
    <row r="6740" spans="20:20" x14ac:dyDescent="0.2">
      <c r="T6740" s="108" t="str">
        <f t="shared" si="105"/>
        <v>Krankheit</v>
      </c>
    </row>
    <row r="6741" spans="20:20" x14ac:dyDescent="0.2">
      <c r="T6741" s="108" t="str">
        <f t="shared" si="105"/>
        <v>Krankheit</v>
      </c>
    </row>
    <row r="6742" spans="20:20" x14ac:dyDescent="0.2">
      <c r="T6742" s="108" t="str">
        <f t="shared" si="105"/>
        <v>Krankheit</v>
      </c>
    </row>
    <row r="6743" spans="20:20" x14ac:dyDescent="0.2">
      <c r="T6743" s="108" t="str">
        <f t="shared" si="105"/>
        <v>Krankheit</v>
      </c>
    </row>
    <row r="6744" spans="20:20" x14ac:dyDescent="0.2">
      <c r="T6744" s="108" t="str">
        <f t="shared" si="105"/>
        <v>Krankheit</v>
      </c>
    </row>
    <row r="6745" spans="20:20" x14ac:dyDescent="0.2">
      <c r="T6745" s="108" t="str">
        <f t="shared" si="105"/>
        <v>Krankheit</v>
      </c>
    </row>
    <row r="6746" spans="20:20" x14ac:dyDescent="0.2">
      <c r="T6746" s="108" t="str">
        <f t="shared" si="105"/>
        <v>Krankheit</v>
      </c>
    </row>
    <row r="6747" spans="20:20" x14ac:dyDescent="0.2">
      <c r="T6747" s="108" t="str">
        <f t="shared" si="105"/>
        <v>Krankheit</v>
      </c>
    </row>
    <row r="6748" spans="20:20" x14ac:dyDescent="0.2">
      <c r="T6748" s="108" t="str">
        <f t="shared" si="105"/>
        <v>Krankheit</v>
      </c>
    </row>
    <row r="6749" spans="20:20" x14ac:dyDescent="0.2">
      <c r="T6749" s="108" t="str">
        <f t="shared" si="105"/>
        <v>Krankheit</v>
      </c>
    </row>
    <row r="6750" spans="20:20" x14ac:dyDescent="0.2">
      <c r="T6750" s="108" t="str">
        <f t="shared" si="105"/>
        <v>Krankheit</v>
      </c>
    </row>
    <row r="6751" spans="20:20" x14ac:dyDescent="0.2">
      <c r="T6751" s="108" t="str">
        <f t="shared" si="105"/>
        <v>Krankheit</v>
      </c>
    </row>
    <row r="6752" spans="20:20" x14ac:dyDescent="0.2">
      <c r="T6752" s="108" t="str">
        <f t="shared" si="105"/>
        <v>Krankheit</v>
      </c>
    </row>
    <row r="6753" spans="20:20" x14ac:dyDescent="0.2">
      <c r="T6753" s="108" t="str">
        <f t="shared" si="105"/>
        <v>Krankheit</v>
      </c>
    </row>
    <row r="6754" spans="20:20" x14ac:dyDescent="0.2">
      <c r="T6754" s="108" t="str">
        <f t="shared" si="105"/>
        <v>Krankheit</v>
      </c>
    </row>
    <row r="6755" spans="20:20" x14ac:dyDescent="0.2">
      <c r="T6755" s="108" t="str">
        <f t="shared" si="105"/>
        <v>Krankheit</v>
      </c>
    </row>
    <row r="6756" spans="20:20" x14ac:dyDescent="0.2">
      <c r="T6756" s="108" t="str">
        <f t="shared" si="105"/>
        <v>Krankheit</v>
      </c>
    </row>
    <row r="6757" spans="20:20" x14ac:dyDescent="0.2">
      <c r="T6757" s="108" t="str">
        <f t="shared" si="105"/>
        <v>Krankheit</v>
      </c>
    </row>
    <row r="6758" spans="20:20" x14ac:dyDescent="0.2">
      <c r="T6758" s="108" t="str">
        <f t="shared" si="105"/>
        <v>Krankheit</v>
      </c>
    </row>
    <row r="6759" spans="20:20" x14ac:dyDescent="0.2">
      <c r="T6759" s="108" t="str">
        <f t="shared" si="105"/>
        <v>Krankheit</v>
      </c>
    </row>
    <row r="6760" spans="20:20" x14ac:dyDescent="0.2">
      <c r="T6760" s="108" t="str">
        <f t="shared" si="105"/>
        <v>Krankheit</v>
      </c>
    </row>
    <row r="6761" spans="20:20" x14ac:dyDescent="0.2">
      <c r="T6761" s="108" t="str">
        <f t="shared" si="105"/>
        <v>Krankheit</v>
      </c>
    </row>
    <row r="6762" spans="20:20" x14ac:dyDescent="0.2">
      <c r="T6762" s="108" t="str">
        <f t="shared" si="105"/>
        <v>Krankheit</v>
      </c>
    </row>
    <row r="6763" spans="20:20" x14ac:dyDescent="0.2">
      <c r="T6763" s="108" t="str">
        <f t="shared" si="105"/>
        <v>Krankheit</v>
      </c>
    </row>
    <row r="6764" spans="20:20" x14ac:dyDescent="0.2">
      <c r="T6764" s="108" t="str">
        <f t="shared" si="105"/>
        <v>Krankheit</v>
      </c>
    </row>
    <row r="6765" spans="20:20" x14ac:dyDescent="0.2">
      <c r="T6765" s="108" t="str">
        <f t="shared" si="105"/>
        <v>Krankheit</v>
      </c>
    </row>
    <row r="6766" spans="20:20" x14ac:dyDescent="0.2">
      <c r="T6766" s="108" t="str">
        <f t="shared" si="105"/>
        <v>Krankheit</v>
      </c>
    </row>
    <row r="6767" spans="20:20" x14ac:dyDescent="0.2">
      <c r="T6767" s="108" t="str">
        <f t="shared" si="105"/>
        <v>Krankheit</v>
      </c>
    </row>
    <row r="6768" spans="20:20" x14ac:dyDescent="0.2">
      <c r="T6768" s="108" t="str">
        <f t="shared" si="105"/>
        <v>Krankheit</v>
      </c>
    </row>
    <row r="6769" spans="20:20" x14ac:dyDescent="0.2">
      <c r="T6769" s="108" t="str">
        <f t="shared" si="105"/>
        <v>Krankheit</v>
      </c>
    </row>
    <row r="6770" spans="20:20" x14ac:dyDescent="0.2">
      <c r="T6770" s="108" t="str">
        <f t="shared" si="105"/>
        <v>Krankheit</v>
      </c>
    </row>
    <row r="6771" spans="20:20" x14ac:dyDescent="0.2">
      <c r="T6771" s="108" t="str">
        <f t="shared" si="105"/>
        <v>Krankheit</v>
      </c>
    </row>
    <row r="6772" spans="20:20" x14ac:dyDescent="0.2">
      <c r="T6772" s="108" t="str">
        <f t="shared" si="105"/>
        <v>Krankheit</v>
      </c>
    </row>
    <row r="6773" spans="20:20" x14ac:dyDescent="0.2">
      <c r="T6773" s="108" t="str">
        <f t="shared" si="105"/>
        <v>Krankheit</v>
      </c>
    </row>
    <row r="6774" spans="20:20" x14ac:dyDescent="0.2">
      <c r="T6774" s="108" t="str">
        <f t="shared" si="105"/>
        <v>Krankheit</v>
      </c>
    </row>
    <row r="6775" spans="20:20" x14ac:dyDescent="0.2">
      <c r="T6775" s="108" t="str">
        <f t="shared" si="105"/>
        <v>Krankheit</v>
      </c>
    </row>
    <row r="6776" spans="20:20" x14ac:dyDescent="0.2">
      <c r="T6776" s="108" t="str">
        <f t="shared" si="105"/>
        <v>Krankheit</v>
      </c>
    </row>
    <row r="6777" spans="20:20" x14ac:dyDescent="0.2">
      <c r="T6777" s="108" t="str">
        <f t="shared" si="105"/>
        <v>Krankheit</v>
      </c>
    </row>
    <row r="6778" spans="20:20" x14ac:dyDescent="0.2">
      <c r="T6778" s="108" t="str">
        <f t="shared" si="105"/>
        <v>Krankheit</v>
      </c>
    </row>
    <row r="6779" spans="20:20" x14ac:dyDescent="0.2">
      <c r="T6779" s="108" t="str">
        <f t="shared" si="105"/>
        <v>Krankheit</v>
      </c>
    </row>
    <row r="6780" spans="20:20" x14ac:dyDescent="0.2">
      <c r="T6780" s="108" t="str">
        <f t="shared" si="105"/>
        <v>Krankheit</v>
      </c>
    </row>
    <row r="6781" spans="20:20" x14ac:dyDescent="0.2">
      <c r="T6781" s="108" t="str">
        <f t="shared" si="105"/>
        <v>Krankheit</v>
      </c>
    </row>
    <row r="6782" spans="20:20" x14ac:dyDescent="0.2">
      <c r="T6782" s="108" t="str">
        <f t="shared" si="105"/>
        <v>Krankheit</v>
      </c>
    </row>
    <row r="6783" spans="20:20" x14ac:dyDescent="0.2">
      <c r="T6783" s="108" t="str">
        <f t="shared" si="105"/>
        <v>Krankheit</v>
      </c>
    </row>
    <row r="6784" spans="20:20" x14ac:dyDescent="0.2">
      <c r="T6784" s="108" t="str">
        <f t="shared" si="105"/>
        <v>Krankheit</v>
      </c>
    </row>
    <row r="6785" spans="20:20" x14ac:dyDescent="0.2">
      <c r="T6785" s="108" t="str">
        <f t="shared" si="105"/>
        <v>Krankheit</v>
      </c>
    </row>
    <row r="6786" spans="20:20" x14ac:dyDescent="0.2">
      <c r="T6786" s="108" t="str">
        <f t="shared" si="105"/>
        <v>Krankheit</v>
      </c>
    </row>
    <row r="6787" spans="20:20" x14ac:dyDescent="0.2">
      <c r="T6787" s="108" t="str">
        <f t="shared" ref="T6787:T6850" si="106">IF(OR(O6787="KLV A IV",O6787="KLV B IV",O6787="KLV C IV"),"IV",IF(OR(O6787="KLV A UV",O6787="KLV B UV",O6787="KLV C UV"),"Unfall","Krankheit"))</f>
        <v>Krankheit</v>
      </c>
    </row>
    <row r="6788" spans="20:20" x14ac:dyDescent="0.2">
      <c r="T6788" s="108" t="str">
        <f t="shared" si="106"/>
        <v>Krankheit</v>
      </c>
    </row>
    <row r="6789" spans="20:20" x14ac:dyDescent="0.2">
      <c r="T6789" s="108" t="str">
        <f t="shared" si="106"/>
        <v>Krankheit</v>
      </c>
    </row>
    <row r="6790" spans="20:20" x14ac:dyDescent="0.2">
      <c r="T6790" s="108" t="str">
        <f t="shared" si="106"/>
        <v>Krankheit</v>
      </c>
    </row>
    <row r="6791" spans="20:20" x14ac:dyDescent="0.2">
      <c r="T6791" s="108" t="str">
        <f t="shared" si="106"/>
        <v>Krankheit</v>
      </c>
    </row>
    <row r="6792" spans="20:20" x14ac:dyDescent="0.2">
      <c r="T6792" s="108" t="str">
        <f t="shared" si="106"/>
        <v>Krankheit</v>
      </c>
    </row>
    <row r="6793" spans="20:20" x14ac:dyDescent="0.2">
      <c r="T6793" s="108" t="str">
        <f t="shared" si="106"/>
        <v>Krankheit</v>
      </c>
    </row>
    <row r="6794" spans="20:20" x14ac:dyDescent="0.2">
      <c r="T6794" s="108" t="str">
        <f t="shared" si="106"/>
        <v>Krankheit</v>
      </c>
    </row>
    <row r="6795" spans="20:20" x14ac:dyDescent="0.2">
      <c r="T6795" s="108" t="str">
        <f t="shared" si="106"/>
        <v>Krankheit</v>
      </c>
    </row>
    <row r="6796" spans="20:20" x14ac:dyDescent="0.2">
      <c r="T6796" s="108" t="str">
        <f t="shared" si="106"/>
        <v>Krankheit</v>
      </c>
    </row>
    <row r="6797" spans="20:20" x14ac:dyDescent="0.2">
      <c r="T6797" s="108" t="str">
        <f t="shared" si="106"/>
        <v>Krankheit</v>
      </c>
    </row>
    <row r="6798" spans="20:20" x14ac:dyDescent="0.2">
      <c r="T6798" s="108" t="str">
        <f t="shared" si="106"/>
        <v>Krankheit</v>
      </c>
    </row>
    <row r="6799" spans="20:20" x14ac:dyDescent="0.2">
      <c r="T6799" s="108" t="str">
        <f t="shared" si="106"/>
        <v>Krankheit</v>
      </c>
    </row>
    <row r="6800" spans="20:20" x14ac:dyDescent="0.2">
      <c r="T6800" s="108" t="str">
        <f t="shared" si="106"/>
        <v>Krankheit</v>
      </c>
    </row>
    <row r="6801" spans="20:20" x14ac:dyDescent="0.2">
      <c r="T6801" s="108" t="str">
        <f t="shared" si="106"/>
        <v>Krankheit</v>
      </c>
    </row>
    <row r="6802" spans="20:20" x14ac:dyDescent="0.2">
      <c r="T6802" s="108" t="str">
        <f t="shared" si="106"/>
        <v>Krankheit</v>
      </c>
    </row>
    <row r="6803" spans="20:20" x14ac:dyDescent="0.2">
      <c r="T6803" s="108" t="str">
        <f t="shared" si="106"/>
        <v>Krankheit</v>
      </c>
    </row>
    <row r="6804" spans="20:20" x14ac:dyDescent="0.2">
      <c r="T6804" s="108" t="str">
        <f t="shared" si="106"/>
        <v>Krankheit</v>
      </c>
    </row>
    <row r="6805" spans="20:20" x14ac:dyDescent="0.2">
      <c r="T6805" s="108" t="str">
        <f t="shared" si="106"/>
        <v>Krankheit</v>
      </c>
    </row>
    <row r="6806" spans="20:20" x14ac:dyDescent="0.2">
      <c r="T6806" s="108" t="str">
        <f t="shared" si="106"/>
        <v>Krankheit</v>
      </c>
    </row>
    <row r="6807" spans="20:20" x14ac:dyDescent="0.2">
      <c r="T6807" s="108" t="str">
        <f t="shared" si="106"/>
        <v>Krankheit</v>
      </c>
    </row>
    <row r="6808" spans="20:20" x14ac:dyDescent="0.2">
      <c r="T6808" s="108" t="str">
        <f t="shared" si="106"/>
        <v>Krankheit</v>
      </c>
    </row>
    <row r="6809" spans="20:20" x14ac:dyDescent="0.2">
      <c r="T6809" s="108" t="str">
        <f t="shared" si="106"/>
        <v>Krankheit</v>
      </c>
    </row>
    <row r="6810" spans="20:20" x14ac:dyDescent="0.2">
      <c r="T6810" s="108" t="str">
        <f t="shared" si="106"/>
        <v>Krankheit</v>
      </c>
    </row>
    <row r="6811" spans="20:20" x14ac:dyDescent="0.2">
      <c r="T6811" s="108" t="str">
        <f t="shared" si="106"/>
        <v>Krankheit</v>
      </c>
    </row>
    <row r="6812" spans="20:20" x14ac:dyDescent="0.2">
      <c r="T6812" s="108" t="str">
        <f t="shared" si="106"/>
        <v>Krankheit</v>
      </c>
    </row>
    <row r="6813" spans="20:20" x14ac:dyDescent="0.2">
      <c r="T6813" s="108" t="str">
        <f t="shared" si="106"/>
        <v>Krankheit</v>
      </c>
    </row>
    <row r="6814" spans="20:20" x14ac:dyDescent="0.2">
      <c r="T6814" s="108" t="str">
        <f t="shared" si="106"/>
        <v>Krankheit</v>
      </c>
    </row>
    <row r="6815" spans="20:20" x14ac:dyDescent="0.2">
      <c r="T6815" s="108" t="str">
        <f t="shared" si="106"/>
        <v>Krankheit</v>
      </c>
    </row>
    <row r="6816" spans="20:20" x14ac:dyDescent="0.2">
      <c r="T6816" s="108" t="str">
        <f t="shared" si="106"/>
        <v>Krankheit</v>
      </c>
    </row>
    <row r="6817" spans="20:20" x14ac:dyDescent="0.2">
      <c r="T6817" s="108" t="str">
        <f t="shared" si="106"/>
        <v>Krankheit</v>
      </c>
    </row>
    <row r="6818" spans="20:20" x14ac:dyDescent="0.2">
      <c r="T6818" s="108" t="str">
        <f t="shared" si="106"/>
        <v>Krankheit</v>
      </c>
    </row>
    <row r="6819" spans="20:20" x14ac:dyDescent="0.2">
      <c r="T6819" s="108" t="str">
        <f t="shared" si="106"/>
        <v>Krankheit</v>
      </c>
    </row>
    <row r="6820" spans="20:20" x14ac:dyDescent="0.2">
      <c r="T6820" s="108" t="str">
        <f t="shared" si="106"/>
        <v>Krankheit</v>
      </c>
    </row>
    <row r="6821" spans="20:20" x14ac:dyDescent="0.2">
      <c r="T6821" s="108" t="str">
        <f t="shared" si="106"/>
        <v>Krankheit</v>
      </c>
    </row>
    <row r="6822" spans="20:20" x14ac:dyDescent="0.2">
      <c r="T6822" s="108" t="str">
        <f t="shared" si="106"/>
        <v>Krankheit</v>
      </c>
    </row>
    <row r="6823" spans="20:20" x14ac:dyDescent="0.2">
      <c r="T6823" s="108" t="str">
        <f t="shared" si="106"/>
        <v>Krankheit</v>
      </c>
    </row>
    <row r="6824" spans="20:20" x14ac:dyDescent="0.2">
      <c r="T6824" s="108" t="str">
        <f t="shared" si="106"/>
        <v>Krankheit</v>
      </c>
    </row>
    <row r="6825" spans="20:20" x14ac:dyDescent="0.2">
      <c r="T6825" s="108" t="str">
        <f t="shared" si="106"/>
        <v>Krankheit</v>
      </c>
    </row>
    <row r="6826" spans="20:20" x14ac:dyDescent="0.2">
      <c r="T6826" s="108" t="str">
        <f t="shared" si="106"/>
        <v>Krankheit</v>
      </c>
    </row>
    <row r="6827" spans="20:20" x14ac:dyDescent="0.2">
      <c r="T6827" s="108" t="str">
        <f t="shared" si="106"/>
        <v>Krankheit</v>
      </c>
    </row>
    <row r="6828" spans="20:20" x14ac:dyDescent="0.2">
      <c r="T6828" s="108" t="str">
        <f t="shared" si="106"/>
        <v>Krankheit</v>
      </c>
    </row>
    <row r="6829" spans="20:20" x14ac:dyDescent="0.2">
      <c r="T6829" s="108" t="str">
        <f t="shared" si="106"/>
        <v>Krankheit</v>
      </c>
    </row>
    <row r="6830" spans="20:20" x14ac:dyDescent="0.2">
      <c r="T6830" s="108" t="str">
        <f t="shared" si="106"/>
        <v>Krankheit</v>
      </c>
    </row>
    <row r="6831" spans="20:20" x14ac:dyDescent="0.2">
      <c r="T6831" s="108" t="str">
        <f t="shared" si="106"/>
        <v>Krankheit</v>
      </c>
    </row>
    <row r="6832" spans="20:20" x14ac:dyDescent="0.2">
      <c r="T6832" s="108" t="str">
        <f t="shared" si="106"/>
        <v>Krankheit</v>
      </c>
    </row>
    <row r="6833" spans="20:20" x14ac:dyDescent="0.2">
      <c r="T6833" s="108" t="str">
        <f t="shared" si="106"/>
        <v>Krankheit</v>
      </c>
    </row>
    <row r="6834" spans="20:20" x14ac:dyDescent="0.2">
      <c r="T6834" s="108" t="str">
        <f t="shared" si="106"/>
        <v>Krankheit</v>
      </c>
    </row>
    <row r="6835" spans="20:20" x14ac:dyDescent="0.2">
      <c r="T6835" s="108" t="str">
        <f t="shared" si="106"/>
        <v>Krankheit</v>
      </c>
    </row>
    <row r="6836" spans="20:20" x14ac:dyDescent="0.2">
      <c r="T6836" s="108" t="str">
        <f t="shared" si="106"/>
        <v>Krankheit</v>
      </c>
    </row>
    <row r="6837" spans="20:20" x14ac:dyDescent="0.2">
      <c r="T6837" s="108" t="str">
        <f t="shared" si="106"/>
        <v>Krankheit</v>
      </c>
    </row>
    <row r="6838" spans="20:20" x14ac:dyDescent="0.2">
      <c r="T6838" s="108" t="str">
        <f t="shared" si="106"/>
        <v>Krankheit</v>
      </c>
    </row>
    <row r="6839" spans="20:20" x14ac:dyDescent="0.2">
      <c r="T6839" s="108" t="str">
        <f t="shared" si="106"/>
        <v>Krankheit</v>
      </c>
    </row>
    <row r="6840" spans="20:20" x14ac:dyDescent="0.2">
      <c r="T6840" s="108" t="str">
        <f t="shared" si="106"/>
        <v>Krankheit</v>
      </c>
    </row>
    <row r="6841" spans="20:20" x14ac:dyDescent="0.2">
      <c r="T6841" s="108" t="str">
        <f t="shared" si="106"/>
        <v>Krankheit</v>
      </c>
    </row>
    <row r="6842" spans="20:20" x14ac:dyDescent="0.2">
      <c r="T6842" s="108" t="str">
        <f t="shared" si="106"/>
        <v>Krankheit</v>
      </c>
    </row>
    <row r="6843" spans="20:20" x14ac:dyDescent="0.2">
      <c r="T6843" s="108" t="str">
        <f t="shared" si="106"/>
        <v>Krankheit</v>
      </c>
    </row>
    <row r="6844" spans="20:20" x14ac:dyDescent="0.2">
      <c r="T6844" s="108" t="str">
        <f t="shared" si="106"/>
        <v>Krankheit</v>
      </c>
    </row>
    <row r="6845" spans="20:20" x14ac:dyDescent="0.2">
      <c r="T6845" s="108" t="str">
        <f t="shared" si="106"/>
        <v>Krankheit</v>
      </c>
    </row>
    <row r="6846" spans="20:20" x14ac:dyDescent="0.2">
      <c r="T6846" s="108" t="str">
        <f t="shared" si="106"/>
        <v>Krankheit</v>
      </c>
    </row>
    <row r="6847" spans="20:20" x14ac:dyDescent="0.2">
      <c r="T6847" s="108" t="str">
        <f t="shared" si="106"/>
        <v>Krankheit</v>
      </c>
    </row>
    <row r="6848" spans="20:20" x14ac:dyDescent="0.2">
      <c r="T6848" s="108" t="str">
        <f t="shared" si="106"/>
        <v>Krankheit</v>
      </c>
    </row>
    <row r="6849" spans="20:20" x14ac:dyDescent="0.2">
      <c r="T6849" s="108" t="str">
        <f t="shared" si="106"/>
        <v>Krankheit</v>
      </c>
    </row>
    <row r="6850" spans="20:20" x14ac:dyDescent="0.2">
      <c r="T6850" s="108" t="str">
        <f t="shared" si="106"/>
        <v>Krankheit</v>
      </c>
    </row>
    <row r="6851" spans="20:20" x14ac:dyDescent="0.2">
      <c r="T6851" s="108" t="str">
        <f t="shared" ref="T6851:T6914" si="107">IF(OR(O6851="KLV A IV",O6851="KLV B IV",O6851="KLV C IV"),"IV",IF(OR(O6851="KLV A UV",O6851="KLV B UV",O6851="KLV C UV"),"Unfall","Krankheit"))</f>
        <v>Krankheit</v>
      </c>
    </row>
    <row r="6852" spans="20:20" x14ac:dyDescent="0.2">
      <c r="T6852" s="108" t="str">
        <f t="shared" si="107"/>
        <v>Krankheit</v>
      </c>
    </row>
    <row r="6853" spans="20:20" x14ac:dyDescent="0.2">
      <c r="T6853" s="108" t="str">
        <f t="shared" si="107"/>
        <v>Krankheit</v>
      </c>
    </row>
    <row r="6854" spans="20:20" x14ac:dyDescent="0.2">
      <c r="T6854" s="108" t="str">
        <f t="shared" si="107"/>
        <v>Krankheit</v>
      </c>
    </row>
    <row r="6855" spans="20:20" x14ac:dyDescent="0.2">
      <c r="T6855" s="108" t="str">
        <f t="shared" si="107"/>
        <v>Krankheit</v>
      </c>
    </row>
    <row r="6856" spans="20:20" x14ac:dyDescent="0.2">
      <c r="T6856" s="108" t="str">
        <f t="shared" si="107"/>
        <v>Krankheit</v>
      </c>
    </row>
    <row r="6857" spans="20:20" x14ac:dyDescent="0.2">
      <c r="T6857" s="108" t="str">
        <f t="shared" si="107"/>
        <v>Krankheit</v>
      </c>
    </row>
    <row r="6858" spans="20:20" x14ac:dyDescent="0.2">
      <c r="T6858" s="108" t="str">
        <f t="shared" si="107"/>
        <v>Krankheit</v>
      </c>
    </row>
    <row r="6859" spans="20:20" x14ac:dyDescent="0.2">
      <c r="T6859" s="108" t="str">
        <f t="shared" si="107"/>
        <v>Krankheit</v>
      </c>
    </row>
    <row r="6860" spans="20:20" x14ac:dyDescent="0.2">
      <c r="T6860" s="108" t="str">
        <f t="shared" si="107"/>
        <v>Krankheit</v>
      </c>
    </row>
    <row r="6861" spans="20:20" x14ac:dyDescent="0.2">
      <c r="T6861" s="108" t="str">
        <f t="shared" si="107"/>
        <v>Krankheit</v>
      </c>
    </row>
    <row r="6862" spans="20:20" x14ac:dyDescent="0.2">
      <c r="T6862" s="108" t="str">
        <f t="shared" si="107"/>
        <v>Krankheit</v>
      </c>
    </row>
    <row r="6863" spans="20:20" x14ac:dyDescent="0.2">
      <c r="T6863" s="108" t="str">
        <f t="shared" si="107"/>
        <v>Krankheit</v>
      </c>
    </row>
    <row r="6864" spans="20:20" x14ac:dyDescent="0.2">
      <c r="T6864" s="108" t="str">
        <f t="shared" si="107"/>
        <v>Krankheit</v>
      </c>
    </row>
    <row r="6865" spans="20:20" x14ac:dyDescent="0.2">
      <c r="T6865" s="108" t="str">
        <f t="shared" si="107"/>
        <v>Krankheit</v>
      </c>
    </row>
    <row r="6866" spans="20:20" x14ac:dyDescent="0.2">
      <c r="T6866" s="108" t="str">
        <f t="shared" si="107"/>
        <v>Krankheit</v>
      </c>
    </row>
    <row r="6867" spans="20:20" x14ac:dyDescent="0.2">
      <c r="T6867" s="108" t="str">
        <f t="shared" si="107"/>
        <v>Krankheit</v>
      </c>
    </row>
    <row r="6868" spans="20:20" x14ac:dyDescent="0.2">
      <c r="T6868" s="108" t="str">
        <f t="shared" si="107"/>
        <v>Krankheit</v>
      </c>
    </row>
    <row r="6869" spans="20:20" x14ac:dyDescent="0.2">
      <c r="T6869" s="108" t="str">
        <f t="shared" si="107"/>
        <v>Krankheit</v>
      </c>
    </row>
    <row r="6870" spans="20:20" x14ac:dyDescent="0.2">
      <c r="T6870" s="108" t="str">
        <f t="shared" si="107"/>
        <v>Krankheit</v>
      </c>
    </row>
    <row r="6871" spans="20:20" x14ac:dyDescent="0.2">
      <c r="T6871" s="108" t="str">
        <f t="shared" si="107"/>
        <v>Krankheit</v>
      </c>
    </row>
    <row r="6872" spans="20:20" x14ac:dyDescent="0.2">
      <c r="T6872" s="108" t="str">
        <f t="shared" si="107"/>
        <v>Krankheit</v>
      </c>
    </row>
    <row r="6873" spans="20:20" x14ac:dyDescent="0.2">
      <c r="T6873" s="108" t="str">
        <f t="shared" si="107"/>
        <v>Krankheit</v>
      </c>
    </row>
    <row r="6874" spans="20:20" x14ac:dyDescent="0.2">
      <c r="T6874" s="108" t="str">
        <f t="shared" si="107"/>
        <v>Krankheit</v>
      </c>
    </row>
    <row r="6875" spans="20:20" x14ac:dyDescent="0.2">
      <c r="T6875" s="108" t="str">
        <f t="shared" si="107"/>
        <v>Krankheit</v>
      </c>
    </row>
    <row r="6876" spans="20:20" x14ac:dyDescent="0.2">
      <c r="T6876" s="108" t="str">
        <f t="shared" si="107"/>
        <v>Krankheit</v>
      </c>
    </row>
    <row r="6877" spans="20:20" x14ac:dyDescent="0.2">
      <c r="T6877" s="108" t="str">
        <f t="shared" si="107"/>
        <v>Krankheit</v>
      </c>
    </row>
    <row r="6878" spans="20:20" x14ac:dyDescent="0.2">
      <c r="T6878" s="108" t="str">
        <f t="shared" si="107"/>
        <v>Krankheit</v>
      </c>
    </row>
    <row r="6879" spans="20:20" x14ac:dyDescent="0.2">
      <c r="T6879" s="108" t="str">
        <f t="shared" si="107"/>
        <v>Krankheit</v>
      </c>
    </row>
    <row r="6880" spans="20:20" x14ac:dyDescent="0.2">
      <c r="T6880" s="108" t="str">
        <f t="shared" si="107"/>
        <v>Krankheit</v>
      </c>
    </row>
    <row r="6881" spans="20:20" x14ac:dyDescent="0.2">
      <c r="T6881" s="108" t="str">
        <f t="shared" si="107"/>
        <v>Krankheit</v>
      </c>
    </row>
    <row r="6882" spans="20:20" x14ac:dyDescent="0.2">
      <c r="T6882" s="108" t="str">
        <f t="shared" si="107"/>
        <v>Krankheit</v>
      </c>
    </row>
    <row r="6883" spans="20:20" x14ac:dyDescent="0.2">
      <c r="T6883" s="108" t="str">
        <f t="shared" si="107"/>
        <v>Krankheit</v>
      </c>
    </row>
    <row r="6884" spans="20:20" x14ac:dyDescent="0.2">
      <c r="T6884" s="108" t="str">
        <f t="shared" si="107"/>
        <v>Krankheit</v>
      </c>
    </row>
    <row r="6885" spans="20:20" x14ac:dyDescent="0.2">
      <c r="T6885" s="108" t="str">
        <f t="shared" si="107"/>
        <v>Krankheit</v>
      </c>
    </row>
    <row r="6886" spans="20:20" x14ac:dyDescent="0.2">
      <c r="T6886" s="108" t="str">
        <f t="shared" si="107"/>
        <v>Krankheit</v>
      </c>
    </row>
    <row r="6887" spans="20:20" x14ac:dyDescent="0.2">
      <c r="T6887" s="108" t="str">
        <f t="shared" si="107"/>
        <v>Krankheit</v>
      </c>
    </row>
    <row r="6888" spans="20:20" x14ac:dyDescent="0.2">
      <c r="T6888" s="108" t="str">
        <f t="shared" si="107"/>
        <v>Krankheit</v>
      </c>
    </row>
    <row r="6889" spans="20:20" x14ac:dyDescent="0.2">
      <c r="T6889" s="108" t="str">
        <f t="shared" si="107"/>
        <v>Krankheit</v>
      </c>
    </row>
    <row r="6890" spans="20:20" x14ac:dyDescent="0.2">
      <c r="T6890" s="108" t="str">
        <f t="shared" si="107"/>
        <v>Krankheit</v>
      </c>
    </row>
    <row r="6891" spans="20:20" x14ac:dyDescent="0.2">
      <c r="T6891" s="108" t="str">
        <f t="shared" si="107"/>
        <v>Krankheit</v>
      </c>
    </row>
    <row r="6892" spans="20:20" x14ac:dyDescent="0.2">
      <c r="T6892" s="108" t="str">
        <f t="shared" si="107"/>
        <v>Krankheit</v>
      </c>
    </row>
    <row r="6893" spans="20:20" x14ac:dyDescent="0.2">
      <c r="T6893" s="108" t="str">
        <f t="shared" si="107"/>
        <v>Krankheit</v>
      </c>
    </row>
    <row r="6894" spans="20:20" x14ac:dyDescent="0.2">
      <c r="T6894" s="108" t="str">
        <f t="shared" si="107"/>
        <v>Krankheit</v>
      </c>
    </row>
    <row r="6895" spans="20:20" x14ac:dyDescent="0.2">
      <c r="T6895" s="108" t="str">
        <f t="shared" si="107"/>
        <v>Krankheit</v>
      </c>
    </row>
    <row r="6896" spans="20:20" x14ac:dyDescent="0.2">
      <c r="T6896" s="108" t="str">
        <f t="shared" si="107"/>
        <v>Krankheit</v>
      </c>
    </row>
    <row r="6897" spans="20:20" x14ac:dyDescent="0.2">
      <c r="T6897" s="108" t="str">
        <f t="shared" si="107"/>
        <v>Krankheit</v>
      </c>
    </row>
    <row r="6898" spans="20:20" x14ac:dyDescent="0.2">
      <c r="T6898" s="108" t="str">
        <f t="shared" si="107"/>
        <v>Krankheit</v>
      </c>
    </row>
    <row r="6899" spans="20:20" x14ac:dyDescent="0.2">
      <c r="T6899" s="108" t="str">
        <f t="shared" si="107"/>
        <v>Krankheit</v>
      </c>
    </row>
    <row r="6900" spans="20:20" x14ac:dyDescent="0.2">
      <c r="T6900" s="108" t="str">
        <f t="shared" si="107"/>
        <v>Krankheit</v>
      </c>
    </row>
    <row r="6901" spans="20:20" x14ac:dyDescent="0.2">
      <c r="T6901" s="108" t="str">
        <f t="shared" si="107"/>
        <v>Krankheit</v>
      </c>
    </row>
    <row r="6902" spans="20:20" x14ac:dyDescent="0.2">
      <c r="T6902" s="108" t="str">
        <f t="shared" si="107"/>
        <v>Krankheit</v>
      </c>
    </row>
    <row r="6903" spans="20:20" x14ac:dyDescent="0.2">
      <c r="T6903" s="108" t="str">
        <f t="shared" si="107"/>
        <v>Krankheit</v>
      </c>
    </row>
    <row r="6904" spans="20:20" x14ac:dyDescent="0.2">
      <c r="T6904" s="108" t="str">
        <f t="shared" si="107"/>
        <v>Krankheit</v>
      </c>
    </row>
    <row r="6905" spans="20:20" x14ac:dyDescent="0.2">
      <c r="T6905" s="108" t="str">
        <f t="shared" si="107"/>
        <v>Krankheit</v>
      </c>
    </row>
    <row r="6906" spans="20:20" x14ac:dyDescent="0.2">
      <c r="T6906" s="108" t="str">
        <f t="shared" si="107"/>
        <v>Krankheit</v>
      </c>
    </row>
    <row r="6907" spans="20:20" x14ac:dyDescent="0.2">
      <c r="T6907" s="108" t="str">
        <f t="shared" si="107"/>
        <v>Krankheit</v>
      </c>
    </row>
    <row r="6908" spans="20:20" x14ac:dyDescent="0.2">
      <c r="T6908" s="108" t="str">
        <f t="shared" si="107"/>
        <v>Krankheit</v>
      </c>
    </row>
    <row r="6909" spans="20:20" x14ac:dyDescent="0.2">
      <c r="T6909" s="108" t="str">
        <f t="shared" si="107"/>
        <v>Krankheit</v>
      </c>
    </row>
    <row r="6910" spans="20:20" x14ac:dyDescent="0.2">
      <c r="T6910" s="108" t="str">
        <f t="shared" si="107"/>
        <v>Krankheit</v>
      </c>
    </row>
    <row r="6911" spans="20:20" x14ac:dyDescent="0.2">
      <c r="T6911" s="108" t="str">
        <f t="shared" si="107"/>
        <v>Krankheit</v>
      </c>
    </row>
    <row r="6912" spans="20:20" x14ac:dyDescent="0.2">
      <c r="T6912" s="108" t="str">
        <f t="shared" si="107"/>
        <v>Krankheit</v>
      </c>
    </row>
    <row r="6913" spans="20:20" x14ac:dyDescent="0.2">
      <c r="T6913" s="108" t="str">
        <f t="shared" si="107"/>
        <v>Krankheit</v>
      </c>
    </row>
    <row r="6914" spans="20:20" x14ac:dyDescent="0.2">
      <c r="T6914" s="108" t="str">
        <f t="shared" si="107"/>
        <v>Krankheit</v>
      </c>
    </row>
    <row r="6915" spans="20:20" x14ac:dyDescent="0.2">
      <c r="T6915" s="108" t="str">
        <f t="shared" ref="T6915:T6978" si="108">IF(OR(O6915="KLV A IV",O6915="KLV B IV",O6915="KLV C IV"),"IV",IF(OR(O6915="KLV A UV",O6915="KLV B UV",O6915="KLV C UV"),"Unfall","Krankheit"))</f>
        <v>Krankheit</v>
      </c>
    </row>
    <row r="6916" spans="20:20" x14ac:dyDescent="0.2">
      <c r="T6916" s="108" t="str">
        <f t="shared" si="108"/>
        <v>Krankheit</v>
      </c>
    </row>
    <row r="6917" spans="20:20" x14ac:dyDescent="0.2">
      <c r="T6917" s="108" t="str">
        <f t="shared" si="108"/>
        <v>Krankheit</v>
      </c>
    </row>
    <row r="6918" spans="20:20" x14ac:dyDescent="0.2">
      <c r="T6918" s="108" t="str">
        <f t="shared" si="108"/>
        <v>Krankheit</v>
      </c>
    </row>
    <row r="6919" spans="20:20" x14ac:dyDescent="0.2">
      <c r="T6919" s="108" t="str">
        <f t="shared" si="108"/>
        <v>Krankheit</v>
      </c>
    </row>
    <row r="6920" spans="20:20" x14ac:dyDescent="0.2">
      <c r="T6920" s="108" t="str">
        <f t="shared" si="108"/>
        <v>Krankheit</v>
      </c>
    </row>
    <row r="6921" spans="20:20" x14ac:dyDescent="0.2">
      <c r="T6921" s="108" t="str">
        <f t="shared" si="108"/>
        <v>Krankheit</v>
      </c>
    </row>
    <row r="6922" spans="20:20" x14ac:dyDescent="0.2">
      <c r="T6922" s="108" t="str">
        <f t="shared" si="108"/>
        <v>Krankheit</v>
      </c>
    </row>
    <row r="6923" spans="20:20" x14ac:dyDescent="0.2">
      <c r="T6923" s="108" t="str">
        <f t="shared" si="108"/>
        <v>Krankheit</v>
      </c>
    </row>
    <row r="6924" spans="20:20" x14ac:dyDescent="0.2">
      <c r="T6924" s="108" t="str">
        <f t="shared" si="108"/>
        <v>Krankheit</v>
      </c>
    </row>
    <row r="6925" spans="20:20" x14ac:dyDescent="0.2">
      <c r="T6925" s="108" t="str">
        <f t="shared" si="108"/>
        <v>Krankheit</v>
      </c>
    </row>
    <row r="6926" spans="20:20" x14ac:dyDescent="0.2">
      <c r="T6926" s="108" t="str">
        <f t="shared" si="108"/>
        <v>Krankheit</v>
      </c>
    </row>
    <row r="6927" spans="20:20" x14ac:dyDescent="0.2">
      <c r="T6927" s="108" t="str">
        <f t="shared" si="108"/>
        <v>Krankheit</v>
      </c>
    </row>
    <row r="6928" spans="20:20" x14ac:dyDescent="0.2">
      <c r="T6928" s="108" t="str">
        <f t="shared" si="108"/>
        <v>Krankheit</v>
      </c>
    </row>
    <row r="6929" spans="20:20" x14ac:dyDescent="0.2">
      <c r="T6929" s="108" t="str">
        <f t="shared" si="108"/>
        <v>Krankheit</v>
      </c>
    </row>
    <row r="6930" spans="20:20" x14ac:dyDescent="0.2">
      <c r="T6930" s="108" t="str">
        <f t="shared" si="108"/>
        <v>Krankheit</v>
      </c>
    </row>
    <row r="6931" spans="20:20" x14ac:dyDescent="0.2">
      <c r="T6931" s="108" t="str">
        <f t="shared" si="108"/>
        <v>Krankheit</v>
      </c>
    </row>
    <row r="6932" spans="20:20" x14ac:dyDescent="0.2">
      <c r="T6932" s="108" t="str">
        <f t="shared" si="108"/>
        <v>Krankheit</v>
      </c>
    </row>
    <row r="6933" spans="20:20" x14ac:dyDescent="0.2">
      <c r="T6933" s="108" t="str">
        <f t="shared" si="108"/>
        <v>Krankheit</v>
      </c>
    </row>
    <row r="6934" spans="20:20" x14ac:dyDescent="0.2">
      <c r="T6934" s="108" t="str">
        <f t="shared" si="108"/>
        <v>Krankheit</v>
      </c>
    </row>
    <row r="6935" spans="20:20" x14ac:dyDescent="0.2">
      <c r="T6935" s="108" t="str">
        <f t="shared" si="108"/>
        <v>Krankheit</v>
      </c>
    </row>
    <row r="6936" spans="20:20" x14ac:dyDescent="0.2">
      <c r="T6936" s="108" t="str">
        <f t="shared" si="108"/>
        <v>Krankheit</v>
      </c>
    </row>
    <row r="6937" spans="20:20" x14ac:dyDescent="0.2">
      <c r="T6937" s="108" t="str">
        <f t="shared" si="108"/>
        <v>Krankheit</v>
      </c>
    </row>
    <row r="6938" spans="20:20" x14ac:dyDescent="0.2">
      <c r="T6938" s="108" t="str">
        <f t="shared" si="108"/>
        <v>Krankheit</v>
      </c>
    </row>
    <row r="6939" spans="20:20" x14ac:dyDescent="0.2">
      <c r="T6939" s="108" t="str">
        <f t="shared" si="108"/>
        <v>Krankheit</v>
      </c>
    </row>
    <row r="6940" spans="20:20" x14ac:dyDescent="0.2">
      <c r="T6940" s="108" t="str">
        <f t="shared" si="108"/>
        <v>Krankheit</v>
      </c>
    </row>
    <row r="6941" spans="20:20" x14ac:dyDescent="0.2">
      <c r="T6941" s="108" t="str">
        <f t="shared" si="108"/>
        <v>Krankheit</v>
      </c>
    </row>
    <row r="6942" spans="20:20" x14ac:dyDescent="0.2">
      <c r="T6942" s="108" t="str">
        <f t="shared" si="108"/>
        <v>Krankheit</v>
      </c>
    </row>
    <row r="6943" spans="20:20" x14ac:dyDescent="0.2">
      <c r="T6943" s="108" t="str">
        <f t="shared" si="108"/>
        <v>Krankheit</v>
      </c>
    </row>
    <row r="6944" spans="20:20" x14ac:dyDescent="0.2">
      <c r="T6944" s="108" t="str">
        <f t="shared" si="108"/>
        <v>Krankheit</v>
      </c>
    </row>
    <row r="6945" spans="20:20" x14ac:dyDescent="0.2">
      <c r="T6945" s="108" t="str">
        <f t="shared" si="108"/>
        <v>Krankheit</v>
      </c>
    </row>
    <row r="6946" spans="20:20" x14ac:dyDescent="0.2">
      <c r="T6946" s="108" t="str">
        <f t="shared" si="108"/>
        <v>Krankheit</v>
      </c>
    </row>
    <row r="6947" spans="20:20" x14ac:dyDescent="0.2">
      <c r="T6947" s="108" t="str">
        <f t="shared" si="108"/>
        <v>Krankheit</v>
      </c>
    </row>
    <row r="6948" spans="20:20" x14ac:dyDescent="0.2">
      <c r="T6948" s="108" t="str">
        <f t="shared" si="108"/>
        <v>Krankheit</v>
      </c>
    </row>
    <row r="6949" spans="20:20" x14ac:dyDescent="0.2">
      <c r="T6949" s="108" t="str">
        <f t="shared" si="108"/>
        <v>Krankheit</v>
      </c>
    </row>
    <row r="6950" spans="20:20" x14ac:dyDescent="0.2">
      <c r="T6950" s="108" t="str">
        <f t="shared" si="108"/>
        <v>Krankheit</v>
      </c>
    </row>
    <row r="6951" spans="20:20" x14ac:dyDescent="0.2">
      <c r="T6951" s="108" t="str">
        <f t="shared" si="108"/>
        <v>Krankheit</v>
      </c>
    </row>
    <row r="6952" spans="20:20" x14ac:dyDescent="0.2">
      <c r="T6952" s="108" t="str">
        <f t="shared" si="108"/>
        <v>Krankheit</v>
      </c>
    </row>
    <row r="6953" spans="20:20" x14ac:dyDescent="0.2">
      <c r="T6953" s="108" t="str">
        <f t="shared" si="108"/>
        <v>Krankheit</v>
      </c>
    </row>
    <row r="6954" spans="20:20" x14ac:dyDescent="0.2">
      <c r="T6954" s="108" t="str">
        <f t="shared" si="108"/>
        <v>Krankheit</v>
      </c>
    </row>
    <row r="6955" spans="20:20" x14ac:dyDescent="0.2">
      <c r="T6955" s="108" t="str">
        <f t="shared" si="108"/>
        <v>Krankheit</v>
      </c>
    </row>
    <row r="6956" spans="20:20" x14ac:dyDescent="0.2">
      <c r="T6956" s="108" t="str">
        <f t="shared" si="108"/>
        <v>Krankheit</v>
      </c>
    </row>
    <row r="6957" spans="20:20" x14ac:dyDescent="0.2">
      <c r="T6957" s="108" t="str">
        <f t="shared" si="108"/>
        <v>Krankheit</v>
      </c>
    </row>
    <row r="6958" spans="20:20" x14ac:dyDescent="0.2">
      <c r="T6958" s="108" t="str">
        <f t="shared" si="108"/>
        <v>Krankheit</v>
      </c>
    </row>
    <row r="6959" spans="20:20" x14ac:dyDescent="0.2">
      <c r="T6959" s="108" t="str">
        <f t="shared" si="108"/>
        <v>Krankheit</v>
      </c>
    </row>
    <row r="6960" spans="20:20" x14ac:dyDescent="0.2">
      <c r="T6960" s="108" t="str">
        <f t="shared" si="108"/>
        <v>Krankheit</v>
      </c>
    </row>
    <row r="6961" spans="20:20" x14ac:dyDescent="0.2">
      <c r="T6961" s="108" t="str">
        <f t="shared" si="108"/>
        <v>Krankheit</v>
      </c>
    </row>
    <row r="6962" spans="20:20" x14ac:dyDescent="0.2">
      <c r="T6962" s="108" t="str">
        <f t="shared" si="108"/>
        <v>Krankheit</v>
      </c>
    </row>
    <row r="6963" spans="20:20" x14ac:dyDescent="0.2">
      <c r="T6963" s="108" t="str">
        <f t="shared" si="108"/>
        <v>Krankheit</v>
      </c>
    </row>
    <row r="6964" spans="20:20" x14ac:dyDescent="0.2">
      <c r="T6964" s="108" t="str">
        <f t="shared" si="108"/>
        <v>Krankheit</v>
      </c>
    </row>
    <row r="6965" spans="20:20" x14ac:dyDescent="0.2">
      <c r="T6965" s="108" t="str">
        <f t="shared" si="108"/>
        <v>Krankheit</v>
      </c>
    </row>
    <row r="6966" spans="20:20" x14ac:dyDescent="0.2">
      <c r="T6966" s="108" t="str">
        <f t="shared" si="108"/>
        <v>Krankheit</v>
      </c>
    </row>
    <row r="6967" spans="20:20" x14ac:dyDescent="0.2">
      <c r="T6967" s="108" t="str">
        <f t="shared" si="108"/>
        <v>Krankheit</v>
      </c>
    </row>
    <row r="6968" spans="20:20" x14ac:dyDescent="0.2">
      <c r="T6968" s="108" t="str">
        <f t="shared" si="108"/>
        <v>Krankheit</v>
      </c>
    </row>
    <row r="6969" spans="20:20" x14ac:dyDescent="0.2">
      <c r="T6969" s="108" t="str">
        <f t="shared" si="108"/>
        <v>Krankheit</v>
      </c>
    </row>
    <row r="6970" spans="20:20" x14ac:dyDescent="0.2">
      <c r="T6970" s="108" t="str">
        <f t="shared" si="108"/>
        <v>Krankheit</v>
      </c>
    </row>
    <row r="6971" spans="20:20" x14ac:dyDescent="0.2">
      <c r="T6971" s="108" t="str">
        <f t="shared" si="108"/>
        <v>Krankheit</v>
      </c>
    </row>
    <row r="6972" spans="20:20" x14ac:dyDescent="0.2">
      <c r="T6972" s="108" t="str">
        <f t="shared" si="108"/>
        <v>Krankheit</v>
      </c>
    </row>
    <row r="6973" spans="20:20" x14ac:dyDescent="0.2">
      <c r="T6973" s="108" t="str">
        <f t="shared" si="108"/>
        <v>Krankheit</v>
      </c>
    </row>
    <row r="6974" spans="20:20" x14ac:dyDescent="0.2">
      <c r="T6974" s="108" t="str">
        <f t="shared" si="108"/>
        <v>Krankheit</v>
      </c>
    </row>
    <row r="6975" spans="20:20" x14ac:dyDescent="0.2">
      <c r="T6975" s="108" t="str">
        <f t="shared" si="108"/>
        <v>Krankheit</v>
      </c>
    </row>
    <row r="6976" spans="20:20" x14ac:dyDescent="0.2">
      <c r="T6976" s="108" t="str">
        <f t="shared" si="108"/>
        <v>Krankheit</v>
      </c>
    </row>
    <row r="6977" spans="20:20" x14ac:dyDescent="0.2">
      <c r="T6977" s="108" t="str">
        <f t="shared" si="108"/>
        <v>Krankheit</v>
      </c>
    </row>
    <row r="6978" spans="20:20" x14ac:dyDescent="0.2">
      <c r="T6978" s="108" t="str">
        <f t="shared" si="108"/>
        <v>Krankheit</v>
      </c>
    </row>
    <row r="6979" spans="20:20" x14ac:dyDescent="0.2">
      <c r="T6979" s="108" t="str">
        <f t="shared" ref="T6979:T7042" si="109">IF(OR(O6979="KLV A IV",O6979="KLV B IV",O6979="KLV C IV"),"IV",IF(OR(O6979="KLV A UV",O6979="KLV B UV",O6979="KLV C UV"),"Unfall","Krankheit"))</f>
        <v>Krankheit</v>
      </c>
    </row>
    <row r="6980" spans="20:20" x14ac:dyDescent="0.2">
      <c r="T6980" s="108" t="str">
        <f t="shared" si="109"/>
        <v>Krankheit</v>
      </c>
    </row>
    <row r="6981" spans="20:20" x14ac:dyDescent="0.2">
      <c r="T6981" s="108" t="str">
        <f t="shared" si="109"/>
        <v>Krankheit</v>
      </c>
    </row>
    <row r="6982" spans="20:20" x14ac:dyDescent="0.2">
      <c r="T6982" s="108" t="str">
        <f t="shared" si="109"/>
        <v>Krankheit</v>
      </c>
    </row>
    <row r="6983" spans="20:20" x14ac:dyDescent="0.2">
      <c r="T6983" s="108" t="str">
        <f t="shared" si="109"/>
        <v>Krankheit</v>
      </c>
    </row>
    <row r="6984" spans="20:20" x14ac:dyDescent="0.2">
      <c r="T6984" s="108" t="str">
        <f t="shared" si="109"/>
        <v>Krankheit</v>
      </c>
    </row>
    <row r="6985" spans="20:20" x14ac:dyDescent="0.2">
      <c r="T6985" s="108" t="str">
        <f t="shared" si="109"/>
        <v>Krankheit</v>
      </c>
    </row>
    <row r="6986" spans="20:20" x14ac:dyDescent="0.2">
      <c r="T6986" s="108" t="str">
        <f t="shared" si="109"/>
        <v>Krankheit</v>
      </c>
    </row>
    <row r="6987" spans="20:20" x14ac:dyDescent="0.2">
      <c r="T6987" s="108" t="str">
        <f t="shared" si="109"/>
        <v>Krankheit</v>
      </c>
    </row>
    <row r="6988" spans="20:20" x14ac:dyDescent="0.2">
      <c r="T6988" s="108" t="str">
        <f t="shared" si="109"/>
        <v>Krankheit</v>
      </c>
    </row>
    <row r="6989" spans="20:20" x14ac:dyDescent="0.2">
      <c r="T6989" s="108" t="str">
        <f t="shared" si="109"/>
        <v>Krankheit</v>
      </c>
    </row>
    <row r="6990" spans="20:20" x14ac:dyDescent="0.2">
      <c r="T6990" s="108" t="str">
        <f t="shared" si="109"/>
        <v>Krankheit</v>
      </c>
    </row>
    <row r="6991" spans="20:20" x14ac:dyDescent="0.2">
      <c r="T6991" s="108" t="str">
        <f t="shared" si="109"/>
        <v>Krankheit</v>
      </c>
    </row>
    <row r="6992" spans="20:20" x14ac:dyDescent="0.2">
      <c r="T6992" s="108" t="str">
        <f t="shared" si="109"/>
        <v>Krankheit</v>
      </c>
    </row>
    <row r="6993" spans="20:20" x14ac:dyDescent="0.2">
      <c r="T6993" s="108" t="str">
        <f t="shared" si="109"/>
        <v>Krankheit</v>
      </c>
    </row>
    <row r="6994" spans="20:20" x14ac:dyDescent="0.2">
      <c r="T6994" s="108" t="str">
        <f t="shared" si="109"/>
        <v>Krankheit</v>
      </c>
    </row>
    <row r="6995" spans="20:20" x14ac:dyDescent="0.2">
      <c r="T6995" s="108" t="str">
        <f t="shared" si="109"/>
        <v>Krankheit</v>
      </c>
    </row>
    <row r="6996" spans="20:20" x14ac:dyDescent="0.2">
      <c r="T6996" s="108" t="str">
        <f t="shared" si="109"/>
        <v>Krankheit</v>
      </c>
    </row>
    <row r="6997" spans="20:20" x14ac:dyDescent="0.2">
      <c r="T6997" s="108" t="str">
        <f t="shared" si="109"/>
        <v>Krankheit</v>
      </c>
    </row>
    <row r="6998" spans="20:20" x14ac:dyDescent="0.2">
      <c r="T6998" s="108" t="str">
        <f t="shared" si="109"/>
        <v>Krankheit</v>
      </c>
    </row>
    <row r="6999" spans="20:20" x14ac:dyDescent="0.2">
      <c r="T6999" s="108" t="str">
        <f t="shared" si="109"/>
        <v>Krankheit</v>
      </c>
    </row>
    <row r="7000" spans="20:20" x14ac:dyDescent="0.2">
      <c r="T7000" s="108" t="str">
        <f t="shared" si="109"/>
        <v>Krankheit</v>
      </c>
    </row>
    <row r="7001" spans="20:20" x14ac:dyDescent="0.2">
      <c r="T7001" s="108" t="str">
        <f t="shared" si="109"/>
        <v>Krankheit</v>
      </c>
    </row>
    <row r="7002" spans="20:20" x14ac:dyDescent="0.2">
      <c r="T7002" s="108" t="str">
        <f t="shared" si="109"/>
        <v>Krankheit</v>
      </c>
    </row>
    <row r="7003" spans="20:20" x14ac:dyDescent="0.2">
      <c r="T7003" s="108" t="str">
        <f t="shared" si="109"/>
        <v>Krankheit</v>
      </c>
    </row>
    <row r="7004" spans="20:20" x14ac:dyDescent="0.2">
      <c r="T7004" s="108" t="str">
        <f t="shared" si="109"/>
        <v>Krankheit</v>
      </c>
    </row>
    <row r="7005" spans="20:20" x14ac:dyDescent="0.2">
      <c r="T7005" s="108" t="str">
        <f t="shared" si="109"/>
        <v>Krankheit</v>
      </c>
    </row>
    <row r="7006" spans="20:20" x14ac:dyDescent="0.2">
      <c r="T7006" s="108" t="str">
        <f t="shared" si="109"/>
        <v>Krankheit</v>
      </c>
    </row>
    <row r="7007" spans="20:20" x14ac:dyDescent="0.2">
      <c r="T7007" s="108" t="str">
        <f t="shared" si="109"/>
        <v>Krankheit</v>
      </c>
    </row>
    <row r="7008" spans="20:20" x14ac:dyDescent="0.2">
      <c r="T7008" s="108" t="str">
        <f t="shared" si="109"/>
        <v>Krankheit</v>
      </c>
    </row>
    <row r="7009" spans="20:20" x14ac:dyDescent="0.2">
      <c r="T7009" s="108" t="str">
        <f t="shared" si="109"/>
        <v>Krankheit</v>
      </c>
    </row>
    <row r="7010" spans="20:20" x14ac:dyDescent="0.2">
      <c r="T7010" s="108" t="str">
        <f t="shared" si="109"/>
        <v>Krankheit</v>
      </c>
    </row>
    <row r="7011" spans="20:20" x14ac:dyDescent="0.2">
      <c r="T7011" s="108" t="str">
        <f t="shared" si="109"/>
        <v>Krankheit</v>
      </c>
    </row>
    <row r="7012" spans="20:20" x14ac:dyDescent="0.2">
      <c r="T7012" s="108" t="str">
        <f t="shared" si="109"/>
        <v>Krankheit</v>
      </c>
    </row>
    <row r="7013" spans="20:20" x14ac:dyDescent="0.2">
      <c r="T7013" s="108" t="str">
        <f t="shared" si="109"/>
        <v>Krankheit</v>
      </c>
    </row>
    <row r="7014" spans="20:20" x14ac:dyDescent="0.2">
      <c r="T7014" s="108" t="str">
        <f t="shared" si="109"/>
        <v>Krankheit</v>
      </c>
    </row>
    <row r="7015" spans="20:20" x14ac:dyDescent="0.2">
      <c r="T7015" s="108" t="str">
        <f t="shared" si="109"/>
        <v>Krankheit</v>
      </c>
    </row>
    <row r="7016" spans="20:20" x14ac:dyDescent="0.2">
      <c r="T7016" s="108" t="str">
        <f t="shared" si="109"/>
        <v>Krankheit</v>
      </c>
    </row>
    <row r="7017" spans="20:20" x14ac:dyDescent="0.2">
      <c r="T7017" s="108" t="str">
        <f t="shared" si="109"/>
        <v>Krankheit</v>
      </c>
    </row>
    <row r="7018" spans="20:20" x14ac:dyDescent="0.2">
      <c r="T7018" s="108" t="str">
        <f t="shared" si="109"/>
        <v>Krankheit</v>
      </c>
    </row>
    <row r="7019" spans="20:20" x14ac:dyDescent="0.2">
      <c r="T7019" s="108" t="str">
        <f t="shared" si="109"/>
        <v>Krankheit</v>
      </c>
    </row>
    <row r="7020" spans="20:20" x14ac:dyDescent="0.2">
      <c r="T7020" s="108" t="str">
        <f t="shared" si="109"/>
        <v>Krankheit</v>
      </c>
    </row>
    <row r="7021" spans="20:20" x14ac:dyDescent="0.2">
      <c r="T7021" s="108" t="str">
        <f t="shared" si="109"/>
        <v>Krankheit</v>
      </c>
    </row>
    <row r="7022" spans="20:20" x14ac:dyDescent="0.2">
      <c r="T7022" s="108" t="str">
        <f t="shared" si="109"/>
        <v>Krankheit</v>
      </c>
    </row>
    <row r="7023" spans="20:20" x14ac:dyDescent="0.2">
      <c r="T7023" s="108" t="str">
        <f t="shared" si="109"/>
        <v>Krankheit</v>
      </c>
    </row>
    <row r="7024" spans="20:20" x14ac:dyDescent="0.2">
      <c r="T7024" s="108" t="str">
        <f t="shared" si="109"/>
        <v>Krankheit</v>
      </c>
    </row>
    <row r="7025" spans="20:20" x14ac:dyDescent="0.2">
      <c r="T7025" s="108" t="str">
        <f t="shared" si="109"/>
        <v>Krankheit</v>
      </c>
    </row>
    <row r="7026" spans="20:20" x14ac:dyDescent="0.2">
      <c r="T7026" s="108" t="str">
        <f t="shared" si="109"/>
        <v>Krankheit</v>
      </c>
    </row>
    <row r="7027" spans="20:20" x14ac:dyDescent="0.2">
      <c r="T7027" s="108" t="str">
        <f t="shared" si="109"/>
        <v>Krankheit</v>
      </c>
    </row>
    <row r="7028" spans="20:20" x14ac:dyDescent="0.2">
      <c r="T7028" s="108" t="str">
        <f t="shared" si="109"/>
        <v>Krankheit</v>
      </c>
    </row>
    <row r="7029" spans="20:20" x14ac:dyDescent="0.2">
      <c r="T7029" s="108" t="str">
        <f t="shared" si="109"/>
        <v>Krankheit</v>
      </c>
    </row>
    <row r="7030" spans="20:20" x14ac:dyDescent="0.2">
      <c r="T7030" s="108" t="str">
        <f t="shared" si="109"/>
        <v>Krankheit</v>
      </c>
    </row>
    <row r="7031" spans="20:20" x14ac:dyDescent="0.2">
      <c r="T7031" s="108" t="str">
        <f t="shared" si="109"/>
        <v>Krankheit</v>
      </c>
    </row>
    <row r="7032" spans="20:20" x14ac:dyDescent="0.2">
      <c r="T7032" s="108" t="str">
        <f t="shared" si="109"/>
        <v>Krankheit</v>
      </c>
    </row>
    <row r="7033" spans="20:20" x14ac:dyDescent="0.2">
      <c r="T7033" s="108" t="str">
        <f t="shared" si="109"/>
        <v>Krankheit</v>
      </c>
    </row>
    <row r="7034" spans="20:20" x14ac:dyDescent="0.2">
      <c r="T7034" s="108" t="str">
        <f t="shared" si="109"/>
        <v>Krankheit</v>
      </c>
    </row>
    <row r="7035" spans="20:20" x14ac:dyDescent="0.2">
      <c r="T7035" s="108" t="str">
        <f t="shared" si="109"/>
        <v>Krankheit</v>
      </c>
    </row>
    <row r="7036" spans="20:20" x14ac:dyDescent="0.2">
      <c r="T7036" s="108" t="str">
        <f t="shared" si="109"/>
        <v>Krankheit</v>
      </c>
    </row>
    <row r="7037" spans="20:20" x14ac:dyDescent="0.2">
      <c r="T7037" s="108" t="str">
        <f t="shared" si="109"/>
        <v>Krankheit</v>
      </c>
    </row>
    <row r="7038" spans="20:20" x14ac:dyDescent="0.2">
      <c r="T7038" s="108" t="str">
        <f t="shared" si="109"/>
        <v>Krankheit</v>
      </c>
    </row>
    <row r="7039" spans="20:20" x14ac:dyDescent="0.2">
      <c r="T7039" s="108" t="str">
        <f t="shared" si="109"/>
        <v>Krankheit</v>
      </c>
    </row>
    <row r="7040" spans="20:20" x14ac:dyDescent="0.2">
      <c r="T7040" s="108" t="str">
        <f t="shared" si="109"/>
        <v>Krankheit</v>
      </c>
    </row>
    <row r="7041" spans="20:20" x14ac:dyDescent="0.2">
      <c r="T7041" s="108" t="str">
        <f t="shared" si="109"/>
        <v>Krankheit</v>
      </c>
    </row>
    <row r="7042" spans="20:20" x14ac:dyDescent="0.2">
      <c r="T7042" s="108" t="str">
        <f t="shared" si="109"/>
        <v>Krankheit</v>
      </c>
    </row>
    <row r="7043" spans="20:20" x14ac:dyDescent="0.2">
      <c r="T7043" s="108" t="str">
        <f t="shared" ref="T7043:T7106" si="110">IF(OR(O7043="KLV A IV",O7043="KLV B IV",O7043="KLV C IV"),"IV",IF(OR(O7043="KLV A UV",O7043="KLV B UV",O7043="KLV C UV"),"Unfall","Krankheit"))</f>
        <v>Krankheit</v>
      </c>
    </row>
    <row r="7044" spans="20:20" x14ac:dyDescent="0.2">
      <c r="T7044" s="108" t="str">
        <f t="shared" si="110"/>
        <v>Krankheit</v>
      </c>
    </row>
    <row r="7045" spans="20:20" x14ac:dyDescent="0.2">
      <c r="T7045" s="108" t="str">
        <f t="shared" si="110"/>
        <v>Krankheit</v>
      </c>
    </row>
    <row r="7046" spans="20:20" x14ac:dyDescent="0.2">
      <c r="T7046" s="108" t="str">
        <f t="shared" si="110"/>
        <v>Krankheit</v>
      </c>
    </row>
    <row r="7047" spans="20:20" x14ac:dyDescent="0.2">
      <c r="T7047" s="108" t="str">
        <f t="shared" si="110"/>
        <v>Krankheit</v>
      </c>
    </row>
    <row r="7048" spans="20:20" x14ac:dyDescent="0.2">
      <c r="T7048" s="108" t="str">
        <f t="shared" si="110"/>
        <v>Krankheit</v>
      </c>
    </row>
    <row r="7049" spans="20:20" x14ac:dyDescent="0.2">
      <c r="T7049" s="108" t="str">
        <f t="shared" si="110"/>
        <v>Krankheit</v>
      </c>
    </row>
    <row r="7050" spans="20:20" x14ac:dyDescent="0.2">
      <c r="T7050" s="108" t="str">
        <f t="shared" si="110"/>
        <v>Krankheit</v>
      </c>
    </row>
    <row r="7051" spans="20:20" x14ac:dyDescent="0.2">
      <c r="T7051" s="108" t="str">
        <f t="shared" si="110"/>
        <v>Krankheit</v>
      </c>
    </row>
    <row r="7052" spans="20:20" x14ac:dyDescent="0.2">
      <c r="T7052" s="108" t="str">
        <f t="shared" si="110"/>
        <v>Krankheit</v>
      </c>
    </row>
    <row r="7053" spans="20:20" x14ac:dyDescent="0.2">
      <c r="T7053" s="108" t="str">
        <f t="shared" si="110"/>
        <v>Krankheit</v>
      </c>
    </row>
    <row r="7054" spans="20:20" x14ac:dyDescent="0.2">
      <c r="T7054" s="108" t="str">
        <f t="shared" si="110"/>
        <v>Krankheit</v>
      </c>
    </row>
    <row r="7055" spans="20:20" x14ac:dyDescent="0.2">
      <c r="T7055" s="108" t="str">
        <f t="shared" si="110"/>
        <v>Krankheit</v>
      </c>
    </row>
    <row r="7056" spans="20:20" x14ac:dyDescent="0.2">
      <c r="T7056" s="108" t="str">
        <f t="shared" si="110"/>
        <v>Krankheit</v>
      </c>
    </row>
    <row r="7057" spans="20:20" x14ac:dyDescent="0.2">
      <c r="T7057" s="108" t="str">
        <f t="shared" si="110"/>
        <v>Krankheit</v>
      </c>
    </row>
    <row r="7058" spans="20:20" x14ac:dyDescent="0.2">
      <c r="T7058" s="108" t="str">
        <f t="shared" si="110"/>
        <v>Krankheit</v>
      </c>
    </row>
    <row r="7059" spans="20:20" x14ac:dyDescent="0.2">
      <c r="T7059" s="108" t="str">
        <f t="shared" si="110"/>
        <v>Krankheit</v>
      </c>
    </row>
    <row r="7060" spans="20:20" x14ac:dyDescent="0.2">
      <c r="T7060" s="108" t="str">
        <f t="shared" si="110"/>
        <v>Krankheit</v>
      </c>
    </row>
    <row r="7061" spans="20:20" x14ac:dyDescent="0.2">
      <c r="T7061" s="108" t="str">
        <f t="shared" si="110"/>
        <v>Krankheit</v>
      </c>
    </row>
    <row r="7062" spans="20:20" x14ac:dyDescent="0.2">
      <c r="T7062" s="108" t="str">
        <f t="shared" si="110"/>
        <v>Krankheit</v>
      </c>
    </row>
    <row r="7063" spans="20:20" x14ac:dyDescent="0.2">
      <c r="T7063" s="108" t="str">
        <f t="shared" si="110"/>
        <v>Krankheit</v>
      </c>
    </row>
    <row r="7064" spans="20:20" x14ac:dyDescent="0.2">
      <c r="T7064" s="108" t="str">
        <f t="shared" si="110"/>
        <v>Krankheit</v>
      </c>
    </row>
    <row r="7065" spans="20:20" x14ac:dyDescent="0.2">
      <c r="T7065" s="108" t="str">
        <f t="shared" si="110"/>
        <v>Krankheit</v>
      </c>
    </row>
    <row r="7066" spans="20:20" x14ac:dyDescent="0.2">
      <c r="T7066" s="108" t="str">
        <f t="shared" si="110"/>
        <v>Krankheit</v>
      </c>
    </row>
    <row r="7067" spans="20:20" x14ac:dyDescent="0.2">
      <c r="T7067" s="108" t="str">
        <f t="shared" si="110"/>
        <v>Krankheit</v>
      </c>
    </row>
    <row r="7068" spans="20:20" x14ac:dyDescent="0.2">
      <c r="T7068" s="108" t="str">
        <f t="shared" si="110"/>
        <v>Krankheit</v>
      </c>
    </row>
    <row r="7069" spans="20:20" x14ac:dyDescent="0.2">
      <c r="T7069" s="108" t="str">
        <f t="shared" si="110"/>
        <v>Krankheit</v>
      </c>
    </row>
    <row r="7070" spans="20:20" x14ac:dyDescent="0.2">
      <c r="T7070" s="108" t="str">
        <f t="shared" si="110"/>
        <v>Krankheit</v>
      </c>
    </row>
    <row r="7071" spans="20:20" x14ac:dyDescent="0.2">
      <c r="T7071" s="108" t="str">
        <f t="shared" si="110"/>
        <v>Krankheit</v>
      </c>
    </row>
    <row r="7072" spans="20:20" x14ac:dyDescent="0.2">
      <c r="T7072" s="108" t="str">
        <f t="shared" si="110"/>
        <v>Krankheit</v>
      </c>
    </row>
    <row r="7073" spans="20:20" x14ac:dyDescent="0.2">
      <c r="T7073" s="108" t="str">
        <f t="shared" si="110"/>
        <v>Krankheit</v>
      </c>
    </row>
    <row r="7074" spans="20:20" x14ac:dyDescent="0.2">
      <c r="T7074" s="108" t="str">
        <f t="shared" si="110"/>
        <v>Krankheit</v>
      </c>
    </row>
    <row r="7075" spans="20:20" x14ac:dyDescent="0.2">
      <c r="T7075" s="108" t="str">
        <f t="shared" si="110"/>
        <v>Krankheit</v>
      </c>
    </row>
    <row r="7076" spans="20:20" x14ac:dyDescent="0.2">
      <c r="T7076" s="108" t="str">
        <f t="shared" si="110"/>
        <v>Krankheit</v>
      </c>
    </row>
    <row r="7077" spans="20:20" x14ac:dyDescent="0.2">
      <c r="T7077" s="108" t="str">
        <f t="shared" si="110"/>
        <v>Krankheit</v>
      </c>
    </row>
    <row r="7078" spans="20:20" x14ac:dyDescent="0.2">
      <c r="T7078" s="108" t="str">
        <f t="shared" si="110"/>
        <v>Krankheit</v>
      </c>
    </row>
    <row r="7079" spans="20:20" x14ac:dyDescent="0.2">
      <c r="T7079" s="108" t="str">
        <f t="shared" si="110"/>
        <v>Krankheit</v>
      </c>
    </row>
    <row r="7080" spans="20:20" x14ac:dyDescent="0.2">
      <c r="T7080" s="108" t="str">
        <f t="shared" si="110"/>
        <v>Krankheit</v>
      </c>
    </row>
    <row r="7081" spans="20:20" x14ac:dyDescent="0.2">
      <c r="T7081" s="108" t="str">
        <f t="shared" si="110"/>
        <v>Krankheit</v>
      </c>
    </row>
    <row r="7082" spans="20:20" x14ac:dyDescent="0.2">
      <c r="T7082" s="108" t="str">
        <f t="shared" si="110"/>
        <v>Krankheit</v>
      </c>
    </row>
    <row r="7083" spans="20:20" x14ac:dyDescent="0.2">
      <c r="T7083" s="108" t="str">
        <f t="shared" si="110"/>
        <v>Krankheit</v>
      </c>
    </row>
    <row r="7084" spans="20:20" x14ac:dyDescent="0.2">
      <c r="T7084" s="108" t="str">
        <f t="shared" si="110"/>
        <v>Krankheit</v>
      </c>
    </row>
    <row r="7085" spans="20:20" x14ac:dyDescent="0.2">
      <c r="T7085" s="108" t="str">
        <f t="shared" si="110"/>
        <v>Krankheit</v>
      </c>
    </row>
    <row r="7086" spans="20:20" x14ac:dyDescent="0.2">
      <c r="T7086" s="108" t="str">
        <f t="shared" si="110"/>
        <v>Krankheit</v>
      </c>
    </row>
    <row r="7087" spans="20:20" x14ac:dyDescent="0.2">
      <c r="T7087" s="108" t="str">
        <f t="shared" si="110"/>
        <v>Krankheit</v>
      </c>
    </row>
    <row r="7088" spans="20:20" x14ac:dyDescent="0.2">
      <c r="T7088" s="108" t="str">
        <f t="shared" si="110"/>
        <v>Krankheit</v>
      </c>
    </row>
    <row r="7089" spans="20:20" x14ac:dyDescent="0.2">
      <c r="T7089" s="108" t="str">
        <f t="shared" si="110"/>
        <v>Krankheit</v>
      </c>
    </row>
    <row r="7090" spans="20:20" x14ac:dyDescent="0.2">
      <c r="T7090" s="108" t="str">
        <f t="shared" si="110"/>
        <v>Krankheit</v>
      </c>
    </row>
    <row r="7091" spans="20:20" x14ac:dyDescent="0.2">
      <c r="T7091" s="108" t="str">
        <f t="shared" si="110"/>
        <v>Krankheit</v>
      </c>
    </row>
    <row r="7092" spans="20:20" x14ac:dyDescent="0.2">
      <c r="T7092" s="108" t="str">
        <f t="shared" si="110"/>
        <v>Krankheit</v>
      </c>
    </row>
    <row r="7093" spans="20:20" x14ac:dyDescent="0.2">
      <c r="T7093" s="108" t="str">
        <f t="shared" si="110"/>
        <v>Krankheit</v>
      </c>
    </row>
    <row r="7094" spans="20:20" x14ac:dyDescent="0.2">
      <c r="T7094" s="108" t="str">
        <f t="shared" si="110"/>
        <v>Krankheit</v>
      </c>
    </row>
    <row r="7095" spans="20:20" x14ac:dyDescent="0.2">
      <c r="T7095" s="108" t="str">
        <f t="shared" si="110"/>
        <v>Krankheit</v>
      </c>
    </row>
    <row r="7096" spans="20:20" x14ac:dyDescent="0.2">
      <c r="T7096" s="108" t="str">
        <f t="shared" si="110"/>
        <v>Krankheit</v>
      </c>
    </row>
    <row r="7097" spans="20:20" x14ac:dyDescent="0.2">
      <c r="T7097" s="108" t="str">
        <f t="shared" si="110"/>
        <v>Krankheit</v>
      </c>
    </row>
    <row r="7098" spans="20:20" x14ac:dyDescent="0.2">
      <c r="T7098" s="108" t="str">
        <f t="shared" si="110"/>
        <v>Krankheit</v>
      </c>
    </row>
    <row r="7099" spans="20:20" x14ac:dyDescent="0.2">
      <c r="T7099" s="108" t="str">
        <f t="shared" si="110"/>
        <v>Krankheit</v>
      </c>
    </row>
    <row r="7100" spans="20:20" x14ac:dyDescent="0.2">
      <c r="T7100" s="108" t="str">
        <f t="shared" si="110"/>
        <v>Krankheit</v>
      </c>
    </row>
    <row r="7101" spans="20:20" x14ac:dyDescent="0.2">
      <c r="T7101" s="108" t="str">
        <f t="shared" si="110"/>
        <v>Krankheit</v>
      </c>
    </row>
    <row r="7102" spans="20:20" x14ac:dyDescent="0.2">
      <c r="T7102" s="108" t="str">
        <f t="shared" si="110"/>
        <v>Krankheit</v>
      </c>
    </row>
    <row r="7103" spans="20:20" x14ac:dyDescent="0.2">
      <c r="T7103" s="108" t="str">
        <f t="shared" si="110"/>
        <v>Krankheit</v>
      </c>
    </row>
    <row r="7104" spans="20:20" x14ac:dyDescent="0.2">
      <c r="T7104" s="108" t="str">
        <f t="shared" si="110"/>
        <v>Krankheit</v>
      </c>
    </row>
    <row r="7105" spans="20:20" x14ac:dyDescent="0.2">
      <c r="T7105" s="108" t="str">
        <f t="shared" si="110"/>
        <v>Krankheit</v>
      </c>
    </row>
    <row r="7106" spans="20:20" x14ac:dyDescent="0.2">
      <c r="T7106" s="108" t="str">
        <f t="shared" si="110"/>
        <v>Krankheit</v>
      </c>
    </row>
    <row r="7107" spans="20:20" x14ac:dyDescent="0.2">
      <c r="T7107" s="108" t="str">
        <f t="shared" ref="T7107:T7170" si="111">IF(OR(O7107="KLV A IV",O7107="KLV B IV",O7107="KLV C IV"),"IV",IF(OR(O7107="KLV A UV",O7107="KLV B UV",O7107="KLV C UV"),"Unfall","Krankheit"))</f>
        <v>Krankheit</v>
      </c>
    </row>
    <row r="7108" spans="20:20" x14ac:dyDescent="0.2">
      <c r="T7108" s="108" t="str">
        <f t="shared" si="111"/>
        <v>Krankheit</v>
      </c>
    </row>
    <row r="7109" spans="20:20" x14ac:dyDescent="0.2">
      <c r="T7109" s="108" t="str">
        <f t="shared" si="111"/>
        <v>Krankheit</v>
      </c>
    </row>
    <row r="7110" spans="20:20" x14ac:dyDescent="0.2">
      <c r="T7110" s="108" t="str">
        <f t="shared" si="111"/>
        <v>Krankheit</v>
      </c>
    </row>
    <row r="7111" spans="20:20" x14ac:dyDescent="0.2">
      <c r="T7111" s="108" t="str">
        <f t="shared" si="111"/>
        <v>Krankheit</v>
      </c>
    </row>
    <row r="7112" spans="20:20" x14ac:dyDescent="0.2">
      <c r="T7112" s="108" t="str">
        <f t="shared" si="111"/>
        <v>Krankheit</v>
      </c>
    </row>
    <row r="7113" spans="20:20" x14ac:dyDescent="0.2">
      <c r="T7113" s="108" t="str">
        <f t="shared" si="111"/>
        <v>Krankheit</v>
      </c>
    </row>
    <row r="7114" spans="20:20" x14ac:dyDescent="0.2">
      <c r="T7114" s="108" t="str">
        <f t="shared" si="111"/>
        <v>Krankheit</v>
      </c>
    </row>
    <row r="7115" spans="20:20" x14ac:dyDescent="0.2">
      <c r="T7115" s="108" t="str">
        <f t="shared" si="111"/>
        <v>Krankheit</v>
      </c>
    </row>
    <row r="7116" spans="20:20" x14ac:dyDescent="0.2">
      <c r="T7116" s="108" t="str">
        <f t="shared" si="111"/>
        <v>Krankheit</v>
      </c>
    </row>
    <row r="7117" spans="20:20" x14ac:dyDescent="0.2">
      <c r="T7117" s="108" t="str">
        <f t="shared" si="111"/>
        <v>Krankheit</v>
      </c>
    </row>
    <row r="7118" spans="20:20" x14ac:dyDescent="0.2">
      <c r="T7118" s="108" t="str">
        <f t="shared" si="111"/>
        <v>Krankheit</v>
      </c>
    </row>
    <row r="7119" spans="20:20" x14ac:dyDescent="0.2">
      <c r="T7119" s="108" t="str">
        <f t="shared" si="111"/>
        <v>Krankheit</v>
      </c>
    </row>
    <row r="7120" spans="20:20" x14ac:dyDescent="0.2">
      <c r="T7120" s="108" t="str">
        <f t="shared" si="111"/>
        <v>Krankheit</v>
      </c>
    </row>
    <row r="7121" spans="20:20" x14ac:dyDescent="0.2">
      <c r="T7121" s="108" t="str">
        <f t="shared" si="111"/>
        <v>Krankheit</v>
      </c>
    </row>
    <row r="7122" spans="20:20" x14ac:dyDescent="0.2">
      <c r="T7122" s="108" t="str">
        <f t="shared" si="111"/>
        <v>Krankheit</v>
      </c>
    </row>
    <row r="7123" spans="20:20" x14ac:dyDescent="0.2">
      <c r="T7123" s="108" t="str">
        <f t="shared" si="111"/>
        <v>Krankheit</v>
      </c>
    </row>
    <row r="7124" spans="20:20" x14ac:dyDescent="0.2">
      <c r="T7124" s="108" t="str">
        <f t="shared" si="111"/>
        <v>Krankheit</v>
      </c>
    </row>
    <row r="7125" spans="20:20" x14ac:dyDescent="0.2">
      <c r="T7125" s="108" t="str">
        <f t="shared" si="111"/>
        <v>Krankheit</v>
      </c>
    </row>
    <row r="7126" spans="20:20" x14ac:dyDescent="0.2">
      <c r="T7126" s="108" t="str">
        <f t="shared" si="111"/>
        <v>Krankheit</v>
      </c>
    </row>
    <row r="7127" spans="20:20" x14ac:dyDescent="0.2">
      <c r="T7127" s="108" t="str">
        <f t="shared" si="111"/>
        <v>Krankheit</v>
      </c>
    </row>
    <row r="7128" spans="20:20" x14ac:dyDescent="0.2">
      <c r="T7128" s="108" t="str">
        <f t="shared" si="111"/>
        <v>Krankheit</v>
      </c>
    </row>
    <row r="7129" spans="20:20" x14ac:dyDescent="0.2">
      <c r="T7129" s="108" t="str">
        <f t="shared" si="111"/>
        <v>Krankheit</v>
      </c>
    </row>
    <row r="7130" spans="20:20" x14ac:dyDescent="0.2">
      <c r="T7130" s="108" t="str">
        <f t="shared" si="111"/>
        <v>Krankheit</v>
      </c>
    </row>
    <row r="7131" spans="20:20" x14ac:dyDescent="0.2">
      <c r="T7131" s="108" t="str">
        <f t="shared" si="111"/>
        <v>Krankheit</v>
      </c>
    </row>
    <row r="7132" spans="20:20" x14ac:dyDescent="0.2">
      <c r="T7132" s="108" t="str">
        <f t="shared" si="111"/>
        <v>Krankheit</v>
      </c>
    </row>
    <row r="7133" spans="20:20" x14ac:dyDescent="0.2">
      <c r="T7133" s="108" t="str">
        <f t="shared" si="111"/>
        <v>Krankheit</v>
      </c>
    </row>
    <row r="7134" spans="20:20" x14ac:dyDescent="0.2">
      <c r="T7134" s="108" t="str">
        <f t="shared" si="111"/>
        <v>Krankheit</v>
      </c>
    </row>
    <row r="7135" spans="20:20" x14ac:dyDescent="0.2">
      <c r="T7135" s="108" t="str">
        <f t="shared" si="111"/>
        <v>Krankheit</v>
      </c>
    </row>
    <row r="7136" spans="20:20" x14ac:dyDescent="0.2">
      <c r="T7136" s="108" t="str">
        <f t="shared" si="111"/>
        <v>Krankheit</v>
      </c>
    </row>
    <row r="7137" spans="20:20" x14ac:dyDescent="0.2">
      <c r="T7137" s="108" t="str">
        <f t="shared" si="111"/>
        <v>Krankheit</v>
      </c>
    </row>
    <row r="7138" spans="20:20" x14ac:dyDescent="0.2">
      <c r="T7138" s="108" t="str">
        <f t="shared" si="111"/>
        <v>Krankheit</v>
      </c>
    </row>
    <row r="7139" spans="20:20" x14ac:dyDescent="0.2">
      <c r="T7139" s="108" t="str">
        <f t="shared" si="111"/>
        <v>Krankheit</v>
      </c>
    </row>
    <row r="7140" spans="20:20" x14ac:dyDescent="0.2">
      <c r="T7140" s="108" t="str">
        <f t="shared" si="111"/>
        <v>Krankheit</v>
      </c>
    </row>
    <row r="7141" spans="20:20" x14ac:dyDescent="0.2">
      <c r="T7141" s="108" t="str">
        <f t="shared" si="111"/>
        <v>Krankheit</v>
      </c>
    </row>
    <row r="7142" spans="20:20" x14ac:dyDescent="0.2">
      <c r="T7142" s="108" t="str">
        <f t="shared" si="111"/>
        <v>Krankheit</v>
      </c>
    </row>
    <row r="7143" spans="20:20" x14ac:dyDescent="0.2">
      <c r="T7143" s="108" t="str">
        <f t="shared" si="111"/>
        <v>Krankheit</v>
      </c>
    </row>
    <row r="7144" spans="20:20" x14ac:dyDescent="0.2">
      <c r="T7144" s="108" t="str">
        <f t="shared" si="111"/>
        <v>Krankheit</v>
      </c>
    </row>
    <row r="7145" spans="20:20" x14ac:dyDescent="0.2">
      <c r="T7145" s="108" t="str">
        <f t="shared" si="111"/>
        <v>Krankheit</v>
      </c>
    </row>
    <row r="7146" spans="20:20" x14ac:dyDescent="0.2">
      <c r="T7146" s="108" t="str">
        <f t="shared" si="111"/>
        <v>Krankheit</v>
      </c>
    </row>
    <row r="7147" spans="20:20" x14ac:dyDescent="0.2">
      <c r="T7147" s="108" t="str">
        <f t="shared" si="111"/>
        <v>Krankheit</v>
      </c>
    </row>
    <row r="7148" spans="20:20" x14ac:dyDescent="0.2">
      <c r="T7148" s="108" t="str">
        <f t="shared" si="111"/>
        <v>Krankheit</v>
      </c>
    </row>
    <row r="7149" spans="20:20" x14ac:dyDescent="0.2">
      <c r="T7149" s="108" t="str">
        <f t="shared" si="111"/>
        <v>Krankheit</v>
      </c>
    </row>
    <row r="7150" spans="20:20" x14ac:dyDescent="0.2">
      <c r="T7150" s="108" t="str">
        <f t="shared" si="111"/>
        <v>Krankheit</v>
      </c>
    </row>
    <row r="7151" spans="20:20" x14ac:dyDescent="0.2">
      <c r="T7151" s="108" t="str">
        <f t="shared" si="111"/>
        <v>Krankheit</v>
      </c>
    </row>
    <row r="7152" spans="20:20" x14ac:dyDescent="0.2">
      <c r="T7152" s="108" t="str">
        <f t="shared" si="111"/>
        <v>Krankheit</v>
      </c>
    </row>
    <row r="7153" spans="20:20" x14ac:dyDescent="0.2">
      <c r="T7153" s="108" t="str">
        <f t="shared" si="111"/>
        <v>Krankheit</v>
      </c>
    </row>
    <row r="7154" spans="20:20" x14ac:dyDescent="0.2">
      <c r="T7154" s="108" t="str">
        <f t="shared" si="111"/>
        <v>Krankheit</v>
      </c>
    </row>
    <row r="7155" spans="20:20" x14ac:dyDescent="0.2">
      <c r="T7155" s="108" t="str">
        <f t="shared" si="111"/>
        <v>Krankheit</v>
      </c>
    </row>
    <row r="7156" spans="20:20" x14ac:dyDescent="0.2">
      <c r="T7156" s="108" t="str">
        <f t="shared" si="111"/>
        <v>Krankheit</v>
      </c>
    </row>
    <row r="7157" spans="20:20" x14ac:dyDescent="0.2">
      <c r="T7157" s="108" t="str">
        <f t="shared" si="111"/>
        <v>Krankheit</v>
      </c>
    </row>
    <row r="7158" spans="20:20" x14ac:dyDescent="0.2">
      <c r="T7158" s="108" t="str">
        <f t="shared" si="111"/>
        <v>Krankheit</v>
      </c>
    </row>
    <row r="7159" spans="20:20" x14ac:dyDescent="0.2">
      <c r="T7159" s="108" t="str">
        <f t="shared" si="111"/>
        <v>Krankheit</v>
      </c>
    </row>
    <row r="7160" spans="20:20" x14ac:dyDescent="0.2">
      <c r="T7160" s="108" t="str">
        <f t="shared" si="111"/>
        <v>Krankheit</v>
      </c>
    </row>
    <row r="7161" spans="20:20" x14ac:dyDescent="0.2">
      <c r="T7161" s="108" t="str">
        <f t="shared" si="111"/>
        <v>Krankheit</v>
      </c>
    </row>
    <row r="7162" spans="20:20" x14ac:dyDescent="0.2">
      <c r="T7162" s="108" t="str">
        <f t="shared" si="111"/>
        <v>Krankheit</v>
      </c>
    </row>
    <row r="7163" spans="20:20" x14ac:dyDescent="0.2">
      <c r="T7163" s="108" t="str">
        <f t="shared" si="111"/>
        <v>Krankheit</v>
      </c>
    </row>
    <row r="7164" spans="20:20" x14ac:dyDescent="0.2">
      <c r="T7164" s="108" t="str">
        <f t="shared" si="111"/>
        <v>Krankheit</v>
      </c>
    </row>
    <row r="7165" spans="20:20" x14ac:dyDescent="0.2">
      <c r="T7165" s="108" t="str">
        <f t="shared" si="111"/>
        <v>Krankheit</v>
      </c>
    </row>
    <row r="7166" spans="20:20" x14ac:dyDescent="0.2">
      <c r="T7166" s="108" t="str">
        <f t="shared" si="111"/>
        <v>Krankheit</v>
      </c>
    </row>
    <row r="7167" spans="20:20" x14ac:dyDescent="0.2">
      <c r="T7167" s="108" t="str">
        <f t="shared" si="111"/>
        <v>Krankheit</v>
      </c>
    </row>
    <row r="7168" spans="20:20" x14ac:dyDescent="0.2">
      <c r="T7168" s="108" t="str">
        <f t="shared" si="111"/>
        <v>Krankheit</v>
      </c>
    </row>
    <row r="7169" spans="20:20" x14ac:dyDescent="0.2">
      <c r="T7169" s="108" t="str">
        <f t="shared" si="111"/>
        <v>Krankheit</v>
      </c>
    </row>
    <row r="7170" spans="20:20" x14ac:dyDescent="0.2">
      <c r="T7170" s="108" t="str">
        <f t="shared" si="111"/>
        <v>Krankheit</v>
      </c>
    </row>
    <row r="7171" spans="20:20" x14ac:dyDescent="0.2">
      <c r="T7171" s="108" t="str">
        <f t="shared" ref="T7171:T7234" si="112">IF(OR(O7171="KLV A IV",O7171="KLV B IV",O7171="KLV C IV"),"IV",IF(OR(O7171="KLV A UV",O7171="KLV B UV",O7171="KLV C UV"),"Unfall","Krankheit"))</f>
        <v>Krankheit</v>
      </c>
    </row>
    <row r="7172" spans="20:20" x14ac:dyDescent="0.2">
      <c r="T7172" s="108" t="str">
        <f t="shared" si="112"/>
        <v>Krankheit</v>
      </c>
    </row>
    <row r="7173" spans="20:20" x14ac:dyDescent="0.2">
      <c r="T7173" s="108" t="str">
        <f t="shared" si="112"/>
        <v>Krankheit</v>
      </c>
    </row>
    <row r="7174" spans="20:20" x14ac:dyDescent="0.2">
      <c r="T7174" s="108" t="str">
        <f t="shared" si="112"/>
        <v>Krankheit</v>
      </c>
    </row>
    <row r="7175" spans="20:20" x14ac:dyDescent="0.2">
      <c r="T7175" s="108" t="str">
        <f t="shared" si="112"/>
        <v>Krankheit</v>
      </c>
    </row>
    <row r="7176" spans="20:20" x14ac:dyDescent="0.2">
      <c r="T7176" s="108" t="str">
        <f t="shared" si="112"/>
        <v>Krankheit</v>
      </c>
    </row>
    <row r="7177" spans="20:20" x14ac:dyDescent="0.2">
      <c r="T7177" s="108" t="str">
        <f t="shared" si="112"/>
        <v>Krankheit</v>
      </c>
    </row>
    <row r="7178" spans="20:20" x14ac:dyDescent="0.2">
      <c r="T7178" s="108" t="str">
        <f t="shared" si="112"/>
        <v>Krankheit</v>
      </c>
    </row>
    <row r="7179" spans="20:20" x14ac:dyDescent="0.2">
      <c r="T7179" s="108" t="str">
        <f t="shared" si="112"/>
        <v>Krankheit</v>
      </c>
    </row>
    <row r="7180" spans="20:20" x14ac:dyDescent="0.2">
      <c r="T7180" s="108" t="str">
        <f t="shared" si="112"/>
        <v>Krankheit</v>
      </c>
    </row>
    <row r="7181" spans="20:20" x14ac:dyDescent="0.2">
      <c r="T7181" s="108" t="str">
        <f t="shared" si="112"/>
        <v>Krankheit</v>
      </c>
    </row>
    <row r="7182" spans="20:20" x14ac:dyDescent="0.2">
      <c r="T7182" s="108" t="str">
        <f t="shared" si="112"/>
        <v>Krankheit</v>
      </c>
    </row>
    <row r="7183" spans="20:20" x14ac:dyDescent="0.2">
      <c r="T7183" s="108" t="str">
        <f t="shared" si="112"/>
        <v>Krankheit</v>
      </c>
    </row>
    <row r="7184" spans="20:20" x14ac:dyDescent="0.2">
      <c r="T7184" s="108" t="str">
        <f t="shared" si="112"/>
        <v>Krankheit</v>
      </c>
    </row>
    <row r="7185" spans="20:20" x14ac:dyDescent="0.2">
      <c r="T7185" s="108" t="str">
        <f t="shared" si="112"/>
        <v>Krankheit</v>
      </c>
    </row>
    <row r="7186" spans="20:20" x14ac:dyDescent="0.2">
      <c r="T7186" s="108" t="str">
        <f t="shared" si="112"/>
        <v>Krankheit</v>
      </c>
    </row>
    <row r="7187" spans="20:20" x14ac:dyDescent="0.2">
      <c r="T7187" s="108" t="str">
        <f t="shared" si="112"/>
        <v>Krankheit</v>
      </c>
    </row>
    <row r="7188" spans="20:20" x14ac:dyDescent="0.2">
      <c r="T7188" s="108" t="str">
        <f t="shared" si="112"/>
        <v>Krankheit</v>
      </c>
    </row>
    <row r="7189" spans="20:20" x14ac:dyDescent="0.2">
      <c r="T7189" s="108" t="str">
        <f t="shared" si="112"/>
        <v>Krankheit</v>
      </c>
    </row>
    <row r="7190" spans="20:20" x14ac:dyDescent="0.2">
      <c r="T7190" s="108" t="str">
        <f t="shared" si="112"/>
        <v>Krankheit</v>
      </c>
    </row>
    <row r="7191" spans="20:20" x14ac:dyDescent="0.2">
      <c r="T7191" s="108" t="str">
        <f t="shared" si="112"/>
        <v>Krankheit</v>
      </c>
    </row>
    <row r="7192" spans="20:20" x14ac:dyDescent="0.2">
      <c r="T7192" s="108" t="str">
        <f t="shared" si="112"/>
        <v>Krankheit</v>
      </c>
    </row>
    <row r="7193" spans="20:20" x14ac:dyDescent="0.2">
      <c r="T7193" s="108" t="str">
        <f t="shared" si="112"/>
        <v>Krankheit</v>
      </c>
    </row>
    <row r="7194" spans="20:20" x14ac:dyDescent="0.2">
      <c r="T7194" s="108" t="str">
        <f t="shared" si="112"/>
        <v>Krankheit</v>
      </c>
    </row>
    <row r="7195" spans="20:20" x14ac:dyDescent="0.2">
      <c r="T7195" s="108" t="str">
        <f t="shared" si="112"/>
        <v>Krankheit</v>
      </c>
    </row>
    <row r="7196" spans="20:20" x14ac:dyDescent="0.2">
      <c r="T7196" s="108" t="str">
        <f t="shared" si="112"/>
        <v>Krankheit</v>
      </c>
    </row>
    <row r="7197" spans="20:20" x14ac:dyDescent="0.2">
      <c r="T7197" s="108" t="str">
        <f t="shared" si="112"/>
        <v>Krankheit</v>
      </c>
    </row>
    <row r="7198" spans="20:20" x14ac:dyDescent="0.2">
      <c r="T7198" s="108" t="str">
        <f t="shared" si="112"/>
        <v>Krankheit</v>
      </c>
    </row>
    <row r="7199" spans="20:20" x14ac:dyDescent="0.2">
      <c r="T7199" s="108" t="str">
        <f t="shared" si="112"/>
        <v>Krankheit</v>
      </c>
    </row>
    <row r="7200" spans="20:20" x14ac:dyDescent="0.2">
      <c r="T7200" s="108" t="str">
        <f t="shared" si="112"/>
        <v>Krankheit</v>
      </c>
    </row>
    <row r="7201" spans="20:20" x14ac:dyDescent="0.2">
      <c r="T7201" s="108" t="str">
        <f t="shared" si="112"/>
        <v>Krankheit</v>
      </c>
    </row>
    <row r="7202" spans="20:20" x14ac:dyDescent="0.2">
      <c r="T7202" s="108" t="str">
        <f t="shared" si="112"/>
        <v>Krankheit</v>
      </c>
    </row>
    <row r="7203" spans="20:20" x14ac:dyDescent="0.2">
      <c r="T7203" s="108" t="str">
        <f t="shared" si="112"/>
        <v>Krankheit</v>
      </c>
    </row>
    <row r="7204" spans="20:20" x14ac:dyDescent="0.2">
      <c r="T7204" s="108" t="str">
        <f t="shared" si="112"/>
        <v>Krankheit</v>
      </c>
    </row>
    <row r="7205" spans="20:20" x14ac:dyDescent="0.2">
      <c r="T7205" s="108" t="str">
        <f t="shared" si="112"/>
        <v>Krankheit</v>
      </c>
    </row>
    <row r="7206" spans="20:20" x14ac:dyDescent="0.2">
      <c r="T7206" s="108" t="str">
        <f t="shared" si="112"/>
        <v>Krankheit</v>
      </c>
    </row>
    <row r="7207" spans="20:20" x14ac:dyDescent="0.2">
      <c r="T7207" s="108" t="str">
        <f t="shared" si="112"/>
        <v>Krankheit</v>
      </c>
    </row>
    <row r="7208" spans="20:20" x14ac:dyDescent="0.2">
      <c r="T7208" s="108" t="str">
        <f t="shared" si="112"/>
        <v>Krankheit</v>
      </c>
    </row>
    <row r="7209" spans="20:20" x14ac:dyDescent="0.2">
      <c r="T7209" s="108" t="str">
        <f t="shared" si="112"/>
        <v>Krankheit</v>
      </c>
    </row>
    <row r="7210" spans="20:20" x14ac:dyDescent="0.2">
      <c r="T7210" s="108" t="str">
        <f t="shared" si="112"/>
        <v>Krankheit</v>
      </c>
    </row>
    <row r="7211" spans="20:20" x14ac:dyDescent="0.2">
      <c r="T7211" s="108" t="str">
        <f t="shared" si="112"/>
        <v>Krankheit</v>
      </c>
    </row>
    <row r="7212" spans="20:20" x14ac:dyDescent="0.2">
      <c r="T7212" s="108" t="str">
        <f t="shared" si="112"/>
        <v>Krankheit</v>
      </c>
    </row>
    <row r="7213" spans="20:20" x14ac:dyDescent="0.2">
      <c r="T7213" s="108" t="str">
        <f t="shared" si="112"/>
        <v>Krankheit</v>
      </c>
    </row>
    <row r="7214" spans="20:20" x14ac:dyDescent="0.2">
      <c r="T7214" s="108" t="str">
        <f t="shared" si="112"/>
        <v>Krankheit</v>
      </c>
    </row>
    <row r="7215" spans="20:20" x14ac:dyDescent="0.2">
      <c r="T7215" s="108" t="str">
        <f t="shared" si="112"/>
        <v>Krankheit</v>
      </c>
    </row>
    <row r="7216" spans="20:20" x14ac:dyDescent="0.2">
      <c r="T7216" s="108" t="str">
        <f t="shared" si="112"/>
        <v>Krankheit</v>
      </c>
    </row>
    <row r="7217" spans="20:20" x14ac:dyDescent="0.2">
      <c r="T7217" s="108" t="str">
        <f t="shared" si="112"/>
        <v>Krankheit</v>
      </c>
    </row>
    <row r="7218" spans="20:20" x14ac:dyDescent="0.2">
      <c r="T7218" s="108" t="str">
        <f t="shared" si="112"/>
        <v>Krankheit</v>
      </c>
    </row>
    <row r="7219" spans="20:20" x14ac:dyDescent="0.2">
      <c r="T7219" s="108" t="str">
        <f t="shared" si="112"/>
        <v>Krankheit</v>
      </c>
    </row>
    <row r="7220" spans="20:20" x14ac:dyDescent="0.2">
      <c r="T7220" s="108" t="str">
        <f t="shared" si="112"/>
        <v>Krankheit</v>
      </c>
    </row>
    <row r="7221" spans="20:20" x14ac:dyDescent="0.2">
      <c r="T7221" s="108" t="str">
        <f t="shared" si="112"/>
        <v>Krankheit</v>
      </c>
    </row>
    <row r="7222" spans="20:20" x14ac:dyDescent="0.2">
      <c r="T7222" s="108" t="str">
        <f t="shared" si="112"/>
        <v>Krankheit</v>
      </c>
    </row>
    <row r="7223" spans="20:20" x14ac:dyDescent="0.2">
      <c r="T7223" s="108" t="str">
        <f t="shared" si="112"/>
        <v>Krankheit</v>
      </c>
    </row>
    <row r="7224" spans="20:20" x14ac:dyDescent="0.2">
      <c r="T7224" s="108" t="str">
        <f t="shared" si="112"/>
        <v>Krankheit</v>
      </c>
    </row>
    <row r="7225" spans="20:20" x14ac:dyDescent="0.2">
      <c r="T7225" s="108" t="str">
        <f t="shared" si="112"/>
        <v>Krankheit</v>
      </c>
    </row>
    <row r="7226" spans="20:20" x14ac:dyDescent="0.2">
      <c r="T7226" s="108" t="str">
        <f t="shared" si="112"/>
        <v>Krankheit</v>
      </c>
    </row>
    <row r="7227" spans="20:20" x14ac:dyDescent="0.2">
      <c r="T7227" s="108" t="str">
        <f t="shared" si="112"/>
        <v>Krankheit</v>
      </c>
    </row>
    <row r="7228" spans="20:20" x14ac:dyDescent="0.2">
      <c r="T7228" s="108" t="str">
        <f t="shared" si="112"/>
        <v>Krankheit</v>
      </c>
    </row>
    <row r="7229" spans="20:20" x14ac:dyDescent="0.2">
      <c r="T7229" s="108" t="str">
        <f t="shared" si="112"/>
        <v>Krankheit</v>
      </c>
    </row>
    <row r="7230" spans="20:20" x14ac:dyDescent="0.2">
      <c r="T7230" s="108" t="str">
        <f t="shared" si="112"/>
        <v>Krankheit</v>
      </c>
    </row>
    <row r="7231" spans="20:20" x14ac:dyDescent="0.2">
      <c r="T7231" s="108" t="str">
        <f t="shared" si="112"/>
        <v>Krankheit</v>
      </c>
    </row>
    <row r="7232" spans="20:20" x14ac:dyDescent="0.2">
      <c r="T7232" s="108" t="str">
        <f t="shared" si="112"/>
        <v>Krankheit</v>
      </c>
    </row>
    <row r="7233" spans="20:20" x14ac:dyDescent="0.2">
      <c r="T7233" s="108" t="str">
        <f t="shared" si="112"/>
        <v>Krankheit</v>
      </c>
    </row>
    <row r="7234" spans="20:20" x14ac:dyDescent="0.2">
      <c r="T7234" s="108" t="str">
        <f t="shared" si="112"/>
        <v>Krankheit</v>
      </c>
    </row>
    <row r="7235" spans="20:20" x14ac:dyDescent="0.2">
      <c r="T7235" s="108" t="str">
        <f t="shared" ref="T7235:T7298" si="113">IF(OR(O7235="KLV A IV",O7235="KLV B IV",O7235="KLV C IV"),"IV",IF(OR(O7235="KLV A UV",O7235="KLV B UV",O7235="KLV C UV"),"Unfall","Krankheit"))</f>
        <v>Krankheit</v>
      </c>
    </row>
    <row r="7236" spans="20:20" x14ac:dyDescent="0.2">
      <c r="T7236" s="108" t="str">
        <f t="shared" si="113"/>
        <v>Krankheit</v>
      </c>
    </row>
    <row r="7237" spans="20:20" x14ac:dyDescent="0.2">
      <c r="T7237" s="108" t="str">
        <f t="shared" si="113"/>
        <v>Krankheit</v>
      </c>
    </row>
    <row r="7238" spans="20:20" x14ac:dyDescent="0.2">
      <c r="T7238" s="108" t="str">
        <f t="shared" si="113"/>
        <v>Krankheit</v>
      </c>
    </row>
    <row r="7239" spans="20:20" x14ac:dyDescent="0.2">
      <c r="T7239" s="108" t="str">
        <f t="shared" si="113"/>
        <v>Krankheit</v>
      </c>
    </row>
    <row r="7240" spans="20:20" x14ac:dyDescent="0.2">
      <c r="T7240" s="108" t="str">
        <f t="shared" si="113"/>
        <v>Krankheit</v>
      </c>
    </row>
    <row r="7241" spans="20:20" x14ac:dyDescent="0.2">
      <c r="T7241" s="108" t="str">
        <f t="shared" si="113"/>
        <v>Krankheit</v>
      </c>
    </row>
    <row r="7242" spans="20:20" x14ac:dyDescent="0.2">
      <c r="T7242" s="108" t="str">
        <f t="shared" si="113"/>
        <v>Krankheit</v>
      </c>
    </row>
    <row r="7243" spans="20:20" x14ac:dyDescent="0.2">
      <c r="T7243" s="108" t="str">
        <f t="shared" si="113"/>
        <v>Krankheit</v>
      </c>
    </row>
    <row r="7244" spans="20:20" x14ac:dyDescent="0.2">
      <c r="T7244" s="108" t="str">
        <f t="shared" si="113"/>
        <v>Krankheit</v>
      </c>
    </row>
    <row r="7245" spans="20:20" x14ac:dyDescent="0.2">
      <c r="T7245" s="108" t="str">
        <f t="shared" si="113"/>
        <v>Krankheit</v>
      </c>
    </row>
    <row r="7246" spans="20:20" x14ac:dyDescent="0.2">
      <c r="T7246" s="108" t="str">
        <f t="shared" si="113"/>
        <v>Krankheit</v>
      </c>
    </row>
    <row r="7247" spans="20:20" x14ac:dyDescent="0.2">
      <c r="T7247" s="108" t="str">
        <f t="shared" si="113"/>
        <v>Krankheit</v>
      </c>
    </row>
    <row r="7248" spans="20:20" x14ac:dyDescent="0.2">
      <c r="T7248" s="108" t="str">
        <f t="shared" si="113"/>
        <v>Krankheit</v>
      </c>
    </row>
    <row r="7249" spans="20:20" x14ac:dyDescent="0.2">
      <c r="T7249" s="108" t="str">
        <f t="shared" si="113"/>
        <v>Krankheit</v>
      </c>
    </row>
    <row r="7250" spans="20:20" x14ac:dyDescent="0.2">
      <c r="T7250" s="108" t="str">
        <f t="shared" si="113"/>
        <v>Krankheit</v>
      </c>
    </row>
    <row r="7251" spans="20:20" x14ac:dyDescent="0.2">
      <c r="T7251" s="108" t="str">
        <f t="shared" si="113"/>
        <v>Krankheit</v>
      </c>
    </row>
    <row r="7252" spans="20:20" x14ac:dyDescent="0.2">
      <c r="T7252" s="108" t="str">
        <f t="shared" si="113"/>
        <v>Krankheit</v>
      </c>
    </row>
    <row r="7253" spans="20:20" x14ac:dyDescent="0.2">
      <c r="T7253" s="108" t="str">
        <f t="shared" si="113"/>
        <v>Krankheit</v>
      </c>
    </row>
    <row r="7254" spans="20:20" x14ac:dyDescent="0.2">
      <c r="T7254" s="108" t="str">
        <f t="shared" si="113"/>
        <v>Krankheit</v>
      </c>
    </row>
    <row r="7255" spans="20:20" x14ac:dyDescent="0.2">
      <c r="T7255" s="108" t="str">
        <f t="shared" si="113"/>
        <v>Krankheit</v>
      </c>
    </row>
    <row r="7256" spans="20:20" x14ac:dyDescent="0.2">
      <c r="T7256" s="108" t="str">
        <f t="shared" si="113"/>
        <v>Krankheit</v>
      </c>
    </row>
    <row r="7257" spans="20:20" x14ac:dyDescent="0.2">
      <c r="T7257" s="108" t="str">
        <f t="shared" si="113"/>
        <v>Krankheit</v>
      </c>
    </row>
    <row r="7258" spans="20:20" x14ac:dyDescent="0.2">
      <c r="T7258" s="108" t="str">
        <f t="shared" si="113"/>
        <v>Krankheit</v>
      </c>
    </row>
    <row r="7259" spans="20:20" x14ac:dyDescent="0.2">
      <c r="T7259" s="108" t="str">
        <f t="shared" si="113"/>
        <v>Krankheit</v>
      </c>
    </row>
    <row r="7260" spans="20:20" x14ac:dyDescent="0.2">
      <c r="T7260" s="108" t="str">
        <f t="shared" si="113"/>
        <v>Krankheit</v>
      </c>
    </row>
    <row r="7261" spans="20:20" x14ac:dyDescent="0.2">
      <c r="T7261" s="108" t="str">
        <f t="shared" si="113"/>
        <v>Krankheit</v>
      </c>
    </row>
    <row r="7262" spans="20:20" x14ac:dyDescent="0.2">
      <c r="T7262" s="108" t="str">
        <f t="shared" si="113"/>
        <v>Krankheit</v>
      </c>
    </row>
    <row r="7263" spans="20:20" x14ac:dyDescent="0.2">
      <c r="T7263" s="108" t="str">
        <f t="shared" si="113"/>
        <v>Krankheit</v>
      </c>
    </row>
    <row r="7264" spans="20:20" x14ac:dyDescent="0.2">
      <c r="T7264" s="108" t="str">
        <f t="shared" si="113"/>
        <v>Krankheit</v>
      </c>
    </row>
    <row r="7265" spans="20:20" x14ac:dyDescent="0.2">
      <c r="T7265" s="108" t="str">
        <f t="shared" si="113"/>
        <v>Krankheit</v>
      </c>
    </row>
    <row r="7266" spans="20:20" x14ac:dyDescent="0.2">
      <c r="T7266" s="108" t="str">
        <f t="shared" si="113"/>
        <v>Krankheit</v>
      </c>
    </row>
    <row r="7267" spans="20:20" x14ac:dyDescent="0.2">
      <c r="T7267" s="108" t="str">
        <f t="shared" si="113"/>
        <v>Krankheit</v>
      </c>
    </row>
    <row r="7268" spans="20:20" x14ac:dyDescent="0.2">
      <c r="T7268" s="108" t="str">
        <f t="shared" si="113"/>
        <v>Krankheit</v>
      </c>
    </row>
    <row r="7269" spans="20:20" x14ac:dyDescent="0.2">
      <c r="T7269" s="108" t="str">
        <f t="shared" si="113"/>
        <v>Krankheit</v>
      </c>
    </row>
    <row r="7270" spans="20:20" x14ac:dyDescent="0.2">
      <c r="T7270" s="108" t="str">
        <f t="shared" si="113"/>
        <v>Krankheit</v>
      </c>
    </row>
    <row r="7271" spans="20:20" x14ac:dyDescent="0.2">
      <c r="T7271" s="108" t="str">
        <f t="shared" si="113"/>
        <v>Krankheit</v>
      </c>
    </row>
    <row r="7272" spans="20:20" x14ac:dyDescent="0.2">
      <c r="T7272" s="108" t="str">
        <f t="shared" si="113"/>
        <v>Krankheit</v>
      </c>
    </row>
    <row r="7273" spans="20:20" x14ac:dyDescent="0.2">
      <c r="T7273" s="108" t="str">
        <f t="shared" si="113"/>
        <v>Krankheit</v>
      </c>
    </row>
    <row r="7274" spans="20:20" x14ac:dyDescent="0.2">
      <c r="T7274" s="108" t="str">
        <f t="shared" si="113"/>
        <v>Krankheit</v>
      </c>
    </row>
    <row r="7275" spans="20:20" x14ac:dyDescent="0.2">
      <c r="T7275" s="108" t="str">
        <f t="shared" si="113"/>
        <v>Krankheit</v>
      </c>
    </row>
    <row r="7276" spans="20:20" x14ac:dyDescent="0.2">
      <c r="T7276" s="108" t="str">
        <f t="shared" si="113"/>
        <v>Krankheit</v>
      </c>
    </row>
    <row r="7277" spans="20:20" x14ac:dyDescent="0.2">
      <c r="T7277" s="108" t="str">
        <f t="shared" si="113"/>
        <v>Krankheit</v>
      </c>
    </row>
    <row r="7278" spans="20:20" x14ac:dyDescent="0.2">
      <c r="T7278" s="108" t="str">
        <f t="shared" si="113"/>
        <v>Krankheit</v>
      </c>
    </row>
    <row r="7279" spans="20:20" x14ac:dyDescent="0.2">
      <c r="T7279" s="108" t="str">
        <f t="shared" si="113"/>
        <v>Krankheit</v>
      </c>
    </row>
    <row r="7280" spans="20:20" x14ac:dyDescent="0.2">
      <c r="T7280" s="108" t="str">
        <f t="shared" si="113"/>
        <v>Krankheit</v>
      </c>
    </row>
    <row r="7281" spans="20:20" x14ac:dyDescent="0.2">
      <c r="T7281" s="108" t="str">
        <f t="shared" si="113"/>
        <v>Krankheit</v>
      </c>
    </row>
    <row r="7282" spans="20:20" x14ac:dyDescent="0.2">
      <c r="T7282" s="108" t="str">
        <f t="shared" si="113"/>
        <v>Krankheit</v>
      </c>
    </row>
    <row r="7283" spans="20:20" x14ac:dyDescent="0.2">
      <c r="T7283" s="108" t="str">
        <f t="shared" si="113"/>
        <v>Krankheit</v>
      </c>
    </row>
    <row r="7284" spans="20:20" x14ac:dyDescent="0.2">
      <c r="T7284" s="108" t="str">
        <f t="shared" si="113"/>
        <v>Krankheit</v>
      </c>
    </row>
    <row r="7285" spans="20:20" x14ac:dyDescent="0.2">
      <c r="T7285" s="108" t="str">
        <f t="shared" si="113"/>
        <v>Krankheit</v>
      </c>
    </row>
    <row r="7286" spans="20:20" x14ac:dyDescent="0.2">
      <c r="T7286" s="108" t="str">
        <f t="shared" si="113"/>
        <v>Krankheit</v>
      </c>
    </row>
    <row r="7287" spans="20:20" x14ac:dyDescent="0.2">
      <c r="T7287" s="108" t="str">
        <f t="shared" si="113"/>
        <v>Krankheit</v>
      </c>
    </row>
    <row r="7288" spans="20:20" x14ac:dyDescent="0.2">
      <c r="T7288" s="108" t="str">
        <f t="shared" si="113"/>
        <v>Krankheit</v>
      </c>
    </row>
    <row r="7289" spans="20:20" x14ac:dyDescent="0.2">
      <c r="T7289" s="108" t="str">
        <f t="shared" si="113"/>
        <v>Krankheit</v>
      </c>
    </row>
    <row r="7290" spans="20:20" x14ac:dyDescent="0.2">
      <c r="T7290" s="108" t="str">
        <f t="shared" si="113"/>
        <v>Krankheit</v>
      </c>
    </row>
    <row r="7291" spans="20:20" x14ac:dyDescent="0.2">
      <c r="T7291" s="108" t="str">
        <f t="shared" si="113"/>
        <v>Krankheit</v>
      </c>
    </row>
    <row r="7292" spans="20:20" x14ac:dyDescent="0.2">
      <c r="T7292" s="108" t="str">
        <f t="shared" si="113"/>
        <v>Krankheit</v>
      </c>
    </row>
    <row r="7293" spans="20:20" x14ac:dyDescent="0.2">
      <c r="T7293" s="108" t="str">
        <f t="shared" si="113"/>
        <v>Krankheit</v>
      </c>
    </row>
    <row r="7294" spans="20:20" x14ac:dyDescent="0.2">
      <c r="T7294" s="108" t="str">
        <f t="shared" si="113"/>
        <v>Krankheit</v>
      </c>
    </row>
    <row r="7295" spans="20:20" x14ac:dyDescent="0.2">
      <c r="T7295" s="108" t="str">
        <f t="shared" si="113"/>
        <v>Krankheit</v>
      </c>
    </row>
    <row r="7296" spans="20:20" x14ac:dyDescent="0.2">
      <c r="T7296" s="108" t="str">
        <f t="shared" si="113"/>
        <v>Krankheit</v>
      </c>
    </row>
    <row r="7297" spans="20:20" x14ac:dyDescent="0.2">
      <c r="T7297" s="108" t="str">
        <f t="shared" si="113"/>
        <v>Krankheit</v>
      </c>
    </row>
    <row r="7298" spans="20:20" x14ac:dyDescent="0.2">
      <c r="T7298" s="108" t="str">
        <f t="shared" si="113"/>
        <v>Krankheit</v>
      </c>
    </row>
    <row r="7299" spans="20:20" x14ac:dyDescent="0.2">
      <c r="T7299" s="108" t="str">
        <f t="shared" ref="T7299:T7362" si="114">IF(OR(O7299="KLV A IV",O7299="KLV B IV",O7299="KLV C IV"),"IV",IF(OR(O7299="KLV A UV",O7299="KLV B UV",O7299="KLV C UV"),"Unfall","Krankheit"))</f>
        <v>Krankheit</v>
      </c>
    </row>
    <row r="7300" spans="20:20" x14ac:dyDescent="0.2">
      <c r="T7300" s="108" t="str">
        <f t="shared" si="114"/>
        <v>Krankheit</v>
      </c>
    </row>
    <row r="7301" spans="20:20" x14ac:dyDescent="0.2">
      <c r="T7301" s="108" t="str">
        <f t="shared" si="114"/>
        <v>Krankheit</v>
      </c>
    </row>
    <row r="7302" spans="20:20" x14ac:dyDescent="0.2">
      <c r="T7302" s="108" t="str">
        <f t="shared" si="114"/>
        <v>Krankheit</v>
      </c>
    </row>
    <row r="7303" spans="20:20" x14ac:dyDescent="0.2">
      <c r="T7303" s="108" t="str">
        <f t="shared" si="114"/>
        <v>Krankheit</v>
      </c>
    </row>
    <row r="7304" spans="20:20" x14ac:dyDescent="0.2">
      <c r="T7304" s="108" t="str">
        <f t="shared" si="114"/>
        <v>Krankheit</v>
      </c>
    </row>
    <row r="7305" spans="20:20" x14ac:dyDescent="0.2">
      <c r="T7305" s="108" t="str">
        <f t="shared" si="114"/>
        <v>Krankheit</v>
      </c>
    </row>
    <row r="7306" spans="20:20" x14ac:dyDescent="0.2">
      <c r="T7306" s="108" t="str">
        <f t="shared" si="114"/>
        <v>Krankheit</v>
      </c>
    </row>
    <row r="7307" spans="20:20" x14ac:dyDescent="0.2">
      <c r="T7307" s="108" t="str">
        <f t="shared" si="114"/>
        <v>Krankheit</v>
      </c>
    </row>
    <row r="7308" spans="20:20" x14ac:dyDescent="0.2">
      <c r="T7308" s="108" t="str">
        <f t="shared" si="114"/>
        <v>Krankheit</v>
      </c>
    </row>
    <row r="7309" spans="20:20" x14ac:dyDescent="0.2">
      <c r="T7309" s="108" t="str">
        <f t="shared" si="114"/>
        <v>Krankheit</v>
      </c>
    </row>
    <row r="7310" spans="20:20" x14ac:dyDescent="0.2">
      <c r="T7310" s="108" t="str">
        <f t="shared" si="114"/>
        <v>Krankheit</v>
      </c>
    </row>
    <row r="7311" spans="20:20" x14ac:dyDescent="0.2">
      <c r="T7311" s="108" t="str">
        <f t="shared" si="114"/>
        <v>Krankheit</v>
      </c>
    </row>
    <row r="7312" spans="20:20" x14ac:dyDescent="0.2">
      <c r="T7312" s="108" t="str">
        <f t="shared" si="114"/>
        <v>Krankheit</v>
      </c>
    </row>
    <row r="7313" spans="20:20" x14ac:dyDescent="0.2">
      <c r="T7313" s="108" t="str">
        <f t="shared" si="114"/>
        <v>Krankheit</v>
      </c>
    </row>
    <row r="7314" spans="20:20" x14ac:dyDescent="0.2">
      <c r="T7314" s="108" t="str">
        <f t="shared" si="114"/>
        <v>Krankheit</v>
      </c>
    </row>
    <row r="7315" spans="20:20" x14ac:dyDescent="0.2">
      <c r="T7315" s="108" t="str">
        <f t="shared" si="114"/>
        <v>Krankheit</v>
      </c>
    </row>
    <row r="7316" spans="20:20" x14ac:dyDescent="0.2">
      <c r="T7316" s="108" t="str">
        <f t="shared" si="114"/>
        <v>Krankheit</v>
      </c>
    </row>
    <row r="7317" spans="20:20" x14ac:dyDescent="0.2">
      <c r="T7317" s="108" t="str">
        <f t="shared" si="114"/>
        <v>Krankheit</v>
      </c>
    </row>
    <row r="7318" spans="20:20" x14ac:dyDescent="0.2">
      <c r="T7318" s="108" t="str">
        <f t="shared" si="114"/>
        <v>Krankheit</v>
      </c>
    </row>
    <row r="7319" spans="20:20" x14ac:dyDescent="0.2">
      <c r="T7319" s="108" t="str">
        <f t="shared" si="114"/>
        <v>Krankheit</v>
      </c>
    </row>
    <row r="7320" spans="20:20" x14ac:dyDescent="0.2">
      <c r="T7320" s="108" t="str">
        <f t="shared" si="114"/>
        <v>Krankheit</v>
      </c>
    </row>
    <row r="7321" spans="20:20" x14ac:dyDescent="0.2">
      <c r="T7321" s="108" t="str">
        <f t="shared" si="114"/>
        <v>Krankheit</v>
      </c>
    </row>
    <row r="7322" spans="20:20" x14ac:dyDescent="0.2">
      <c r="T7322" s="108" t="str">
        <f t="shared" si="114"/>
        <v>Krankheit</v>
      </c>
    </row>
    <row r="7323" spans="20:20" x14ac:dyDescent="0.2">
      <c r="T7323" s="108" t="str">
        <f t="shared" si="114"/>
        <v>Krankheit</v>
      </c>
    </row>
    <row r="7324" spans="20:20" x14ac:dyDescent="0.2">
      <c r="T7324" s="108" t="str">
        <f t="shared" si="114"/>
        <v>Krankheit</v>
      </c>
    </row>
    <row r="7325" spans="20:20" x14ac:dyDescent="0.2">
      <c r="T7325" s="108" t="str">
        <f t="shared" si="114"/>
        <v>Krankheit</v>
      </c>
    </row>
    <row r="7326" spans="20:20" x14ac:dyDescent="0.2">
      <c r="T7326" s="108" t="str">
        <f t="shared" si="114"/>
        <v>Krankheit</v>
      </c>
    </row>
    <row r="7327" spans="20:20" x14ac:dyDescent="0.2">
      <c r="T7327" s="108" t="str">
        <f t="shared" si="114"/>
        <v>Krankheit</v>
      </c>
    </row>
    <row r="7328" spans="20:20" x14ac:dyDescent="0.2">
      <c r="T7328" s="108" t="str">
        <f t="shared" si="114"/>
        <v>Krankheit</v>
      </c>
    </row>
    <row r="7329" spans="20:20" x14ac:dyDescent="0.2">
      <c r="T7329" s="108" t="str">
        <f t="shared" si="114"/>
        <v>Krankheit</v>
      </c>
    </row>
    <row r="7330" spans="20:20" x14ac:dyDescent="0.2">
      <c r="T7330" s="108" t="str">
        <f t="shared" si="114"/>
        <v>Krankheit</v>
      </c>
    </row>
    <row r="7331" spans="20:20" x14ac:dyDescent="0.2">
      <c r="T7331" s="108" t="str">
        <f t="shared" si="114"/>
        <v>Krankheit</v>
      </c>
    </row>
    <row r="7332" spans="20:20" x14ac:dyDescent="0.2">
      <c r="T7332" s="108" t="str">
        <f t="shared" si="114"/>
        <v>Krankheit</v>
      </c>
    </row>
    <row r="7333" spans="20:20" x14ac:dyDescent="0.2">
      <c r="T7333" s="108" t="str">
        <f t="shared" si="114"/>
        <v>Krankheit</v>
      </c>
    </row>
    <row r="7334" spans="20:20" x14ac:dyDescent="0.2">
      <c r="T7334" s="108" t="str">
        <f t="shared" si="114"/>
        <v>Krankheit</v>
      </c>
    </row>
    <row r="7335" spans="20:20" x14ac:dyDescent="0.2">
      <c r="T7335" s="108" t="str">
        <f t="shared" si="114"/>
        <v>Krankheit</v>
      </c>
    </row>
    <row r="7336" spans="20:20" x14ac:dyDescent="0.2">
      <c r="T7336" s="108" t="str">
        <f t="shared" si="114"/>
        <v>Krankheit</v>
      </c>
    </row>
    <row r="7337" spans="20:20" x14ac:dyDescent="0.2">
      <c r="T7337" s="108" t="str">
        <f t="shared" si="114"/>
        <v>Krankheit</v>
      </c>
    </row>
    <row r="7338" spans="20:20" x14ac:dyDescent="0.2">
      <c r="T7338" s="108" t="str">
        <f t="shared" si="114"/>
        <v>Krankheit</v>
      </c>
    </row>
    <row r="7339" spans="20:20" x14ac:dyDescent="0.2">
      <c r="T7339" s="108" t="str">
        <f t="shared" si="114"/>
        <v>Krankheit</v>
      </c>
    </row>
    <row r="7340" spans="20:20" x14ac:dyDescent="0.2">
      <c r="T7340" s="108" t="str">
        <f t="shared" si="114"/>
        <v>Krankheit</v>
      </c>
    </row>
    <row r="7341" spans="20:20" x14ac:dyDescent="0.2">
      <c r="T7341" s="108" t="str">
        <f t="shared" si="114"/>
        <v>Krankheit</v>
      </c>
    </row>
    <row r="7342" spans="20:20" x14ac:dyDescent="0.2">
      <c r="T7342" s="108" t="str">
        <f t="shared" si="114"/>
        <v>Krankheit</v>
      </c>
    </row>
    <row r="7343" spans="20:20" x14ac:dyDescent="0.2">
      <c r="T7343" s="108" t="str">
        <f t="shared" si="114"/>
        <v>Krankheit</v>
      </c>
    </row>
    <row r="7344" spans="20:20" x14ac:dyDescent="0.2">
      <c r="T7344" s="108" t="str">
        <f t="shared" si="114"/>
        <v>Krankheit</v>
      </c>
    </row>
    <row r="7345" spans="20:20" x14ac:dyDescent="0.2">
      <c r="T7345" s="108" t="str">
        <f t="shared" si="114"/>
        <v>Krankheit</v>
      </c>
    </row>
    <row r="7346" spans="20:20" x14ac:dyDescent="0.2">
      <c r="T7346" s="108" t="str">
        <f t="shared" si="114"/>
        <v>Krankheit</v>
      </c>
    </row>
    <row r="7347" spans="20:20" x14ac:dyDescent="0.2">
      <c r="T7347" s="108" t="str">
        <f t="shared" si="114"/>
        <v>Krankheit</v>
      </c>
    </row>
    <row r="7348" spans="20:20" x14ac:dyDescent="0.2">
      <c r="T7348" s="108" t="str">
        <f t="shared" si="114"/>
        <v>Krankheit</v>
      </c>
    </row>
    <row r="7349" spans="20:20" x14ac:dyDescent="0.2">
      <c r="T7349" s="108" t="str">
        <f t="shared" si="114"/>
        <v>Krankheit</v>
      </c>
    </row>
    <row r="7350" spans="20:20" x14ac:dyDescent="0.2">
      <c r="T7350" s="108" t="str">
        <f t="shared" si="114"/>
        <v>Krankheit</v>
      </c>
    </row>
    <row r="7351" spans="20:20" x14ac:dyDescent="0.2">
      <c r="T7351" s="108" t="str">
        <f t="shared" si="114"/>
        <v>Krankheit</v>
      </c>
    </row>
    <row r="7352" spans="20:20" x14ac:dyDescent="0.2">
      <c r="T7352" s="108" t="str">
        <f t="shared" si="114"/>
        <v>Krankheit</v>
      </c>
    </row>
    <row r="7353" spans="20:20" x14ac:dyDescent="0.2">
      <c r="T7353" s="108" t="str">
        <f t="shared" si="114"/>
        <v>Krankheit</v>
      </c>
    </row>
    <row r="7354" spans="20:20" x14ac:dyDescent="0.2">
      <c r="T7354" s="108" t="str">
        <f t="shared" si="114"/>
        <v>Krankheit</v>
      </c>
    </row>
    <row r="7355" spans="20:20" x14ac:dyDescent="0.2">
      <c r="T7355" s="108" t="str">
        <f t="shared" si="114"/>
        <v>Krankheit</v>
      </c>
    </row>
    <row r="7356" spans="20:20" x14ac:dyDescent="0.2">
      <c r="T7356" s="108" t="str">
        <f t="shared" si="114"/>
        <v>Krankheit</v>
      </c>
    </row>
    <row r="7357" spans="20:20" x14ac:dyDescent="0.2">
      <c r="T7357" s="108" t="str">
        <f t="shared" si="114"/>
        <v>Krankheit</v>
      </c>
    </row>
    <row r="7358" spans="20:20" x14ac:dyDescent="0.2">
      <c r="T7358" s="108" t="str">
        <f t="shared" si="114"/>
        <v>Krankheit</v>
      </c>
    </row>
    <row r="7359" spans="20:20" x14ac:dyDescent="0.2">
      <c r="T7359" s="108" t="str">
        <f t="shared" si="114"/>
        <v>Krankheit</v>
      </c>
    </row>
    <row r="7360" spans="20:20" x14ac:dyDescent="0.2">
      <c r="T7360" s="108" t="str">
        <f t="shared" si="114"/>
        <v>Krankheit</v>
      </c>
    </row>
    <row r="7361" spans="20:20" x14ac:dyDescent="0.2">
      <c r="T7361" s="108" t="str">
        <f t="shared" si="114"/>
        <v>Krankheit</v>
      </c>
    </row>
    <row r="7362" spans="20:20" x14ac:dyDescent="0.2">
      <c r="T7362" s="108" t="str">
        <f t="shared" si="114"/>
        <v>Krankheit</v>
      </c>
    </row>
    <row r="7363" spans="20:20" x14ac:dyDescent="0.2">
      <c r="T7363" s="108" t="str">
        <f t="shared" ref="T7363:T7426" si="115">IF(OR(O7363="KLV A IV",O7363="KLV B IV",O7363="KLV C IV"),"IV",IF(OR(O7363="KLV A UV",O7363="KLV B UV",O7363="KLV C UV"),"Unfall","Krankheit"))</f>
        <v>Krankheit</v>
      </c>
    </row>
    <row r="7364" spans="20:20" x14ac:dyDescent="0.2">
      <c r="T7364" s="108" t="str">
        <f t="shared" si="115"/>
        <v>Krankheit</v>
      </c>
    </row>
    <row r="7365" spans="20:20" x14ac:dyDescent="0.2">
      <c r="T7365" s="108" t="str">
        <f t="shared" si="115"/>
        <v>Krankheit</v>
      </c>
    </row>
    <row r="7366" spans="20:20" x14ac:dyDescent="0.2">
      <c r="T7366" s="108" t="str">
        <f t="shared" si="115"/>
        <v>Krankheit</v>
      </c>
    </row>
    <row r="7367" spans="20:20" x14ac:dyDescent="0.2">
      <c r="T7367" s="108" t="str">
        <f t="shared" si="115"/>
        <v>Krankheit</v>
      </c>
    </row>
    <row r="7368" spans="20:20" x14ac:dyDescent="0.2">
      <c r="T7368" s="108" t="str">
        <f t="shared" si="115"/>
        <v>Krankheit</v>
      </c>
    </row>
    <row r="7369" spans="20:20" x14ac:dyDescent="0.2">
      <c r="T7369" s="108" t="str">
        <f t="shared" si="115"/>
        <v>Krankheit</v>
      </c>
    </row>
    <row r="7370" spans="20:20" x14ac:dyDescent="0.2">
      <c r="T7370" s="108" t="str">
        <f t="shared" si="115"/>
        <v>Krankheit</v>
      </c>
    </row>
    <row r="7371" spans="20:20" x14ac:dyDescent="0.2">
      <c r="T7371" s="108" t="str">
        <f t="shared" si="115"/>
        <v>Krankheit</v>
      </c>
    </row>
    <row r="7372" spans="20:20" x14ac:dyDescent="0.2">
      <c r="T7372" s="108" t="str">
        <f t="shared" si="115"/>
        <v>Krankheit</v>
      </c>
    </row>
    <row r="7373" spans="20:20" x14ac:dyDescent="0.2">
      <c r="T7373" s="108" t="str">
        <f t="shared" si="115"/>
        <v>Krankheit</v>
      </c>
    </row>
    <row r="7374" spans="20:20" x14ac:dyDescent="0.2">
      <c r="T7374" s="108" t="str">
        <f t="shared" si="115"/>
        <v>Krankheit</v>
      </c>
    </row>
    <row r="7375" spans="20:20" x14ac:dyDescent="0.2">
      <c r="T7375" s="108" t="str">
        <f t="shared" si="115"/>
        <v>Krankheit</v>
      </c>
    </row>
    <row r="7376" spans="20:20" x14ac:dyDescent="0.2">
      <c r="T7376" s="108" t="str">
        <f t="shared" si="115"/>
        <v>Krankheit</v>
      </c>
    </row>
    <row r="7377" spans="20:20" x14ac:dyDescent="0.2">
      <c r="T7377" s="108" t="str">
        <f t="shared" si="115"/>
        <v>Krankheit</v>
      </c>
    </row>
    <row r="7378" spans="20:20" x14ac:dyDescent="0.2">
      <c r="T7378" s="108" t="str">
        <f t="shared" si="115"/>
        <v>Krankheit</v>
      </c>
    </row>
    <row r="7379" spans="20:20" x14ac:dyDescent="0.2">
      <c r="T7379" s="108" t="str">
        <f t="shared" si="115"/>
        <v>Krankheit</v>
      </c>
    </row>
    <row r="7380" spans="20:20" x14ac:dyDescent="0.2">
      <c r="T7380" s="108" t="str">
        <f t="shared" si="115"/>
        <v>Krankheit</v>
      </c>
    </row>
    <row r="7381" spans="20:20" x14ac:dyDescent="0.2">
      <c r="T7381" s="108" t="str">
        <f t="shared" si="115"/>
        <v>Krankheit</v>
      </c>
    </row>
    <row r="7382" spans="20:20" x14ac:dyDescent="0.2">
      <c r="T7382" s="108" t="str">
        <f t="shared" si="115"/>
        <v>Krankheit</v>
      </c>
    </row>
    <row r="7383" spans="20:20" x14ac:dyDescent="0.2">
      <c r="T7383" s="108" t="str">
        <f t="shared" si="115"/>
        <v>Krankheit</v>
      </c>
    </row>
    <row r="7384" spans="20:20" x14ac:dyDescent="0.2">
      <c r="T7384" s="108" t="str">
        <f t="shared" si="115"/>
        <v>Krankheit</v>
      </c>
    </row>
    <row r="7385" spans="20:20" x14ac:dyDescent="0.2">
      <c r="T7385" s="108" t="str">
        <f t="shared" si="115"/>
        <v>Krankheit</v>
      </c>
    </row>
    <row r="7386" spans="20:20" x14ac:dyDescent="0.2">
      <c r="T7386" s="108" t="str">
        <f t="shared" si="115"/>
        <v>Krankheit</v>
      </c>
    </row>
    <row r="7387" spans="20:20" x14ac:dyDescent="0.2">
      <c r="T7387" s="108" t="str">
        <f t="shared" si="115"/>
        <v>Krankheit</v>
      </c>
    </row>
    <row r="7388" spans="20:20" x14ac:dyDescent="0.2">
      <c r="T7388" s="108" t="str">
        <f t="shared" si="115"/>
        <v>Krankheit</v>
      </c>
    </row>
    <row r="7389" spans="20:20" x14ac:dyDescent="0.2">
      <c r="T7389" s="108" t="str">
        <f t="shared" si="115"/>
        <v>Krankheit</v>
      </c>
    </row>
    <row r="7390" spans="20:20" x14ac:dyDescent="0.2">
      <c r="T7390" s="108" t="str">
        <f t="shared" si="115"/>
        <v>Krankheit</v>
      </c>
    </row>
    <row r="7391" spans="20:20" x14ac:dyDescent="0.2">
      <c r="T7391" s="108" t="str">
        <f t="shared" si="115"/>
        <v>Krankheit</v>
      </c>
    </row>
    <row r="7392" spans="20:20" x14ac:dyDescent="0.2">
      <c r="T7392" s="108" t="str">
        <f t="shared" si="115"/>
        <v>Krankheit</v>
      </c>
    </row>
    <row r="7393" spans="20:20" x14ac:dyDescent="0.2">
      <c r="T7393" s="108" t="str">
        <f t="shared" si="115"/>
        <v>Krankheit</v>
      </c>
    </row>
    <row r="7394" spans="20:20" x14ac:dyDescent="0.2">
      <c r="T7394" s="108" t="str">
        <f t="shared" si="115"/>
        <v>Krankheit</v>
      </c>
    </row>
    <row r="7395" spans="20:20" x14ac:dyDescent="0.2">
      <c r="T7395" s="108" t="str">
        <f t="shared" si="115"/>
        <v>Krankheit</v>
      </c>
    </row>
    <row r="7396" spans="20:20" x14ac:dyDescent="0.2">
      <c r="T7396" s="108" t="str">
        <f t="shared" si="115"/>
        <v>Krankheit</v>
      </c>
    </row>
    <row r="7397" spans="20:20" x14ac:dyDescent="0.2">
      <c r="T7397" s="108" t="str">
        <f t="shared" si="115"/>
        <v>Krankheit</v>
      </c>
    </row>
    <row r="7398" spans="20:20" x14ac:dyDescent="0.2">
      <c r="T7398" s="108" t="str">
        <f t="shared" si="115"/>
        <v>Krankheit</v>
      </c>
    </row>
    <row r="7399" spans="20:20" x14ac:dyDescent="0.2">
      <c r="T7399" s="108" t="str">
        <f t="shared" si="115"/>
        <v>Krankheit</v>
      </c>
    </row>
    <row r="7400" spans="20:20" x14ac:dyDescent="0.2">
      <c r="T7400" s="108" t="str">
        <f t="shared" si="115"/>
        <v>Krankheit</v>
      </c>
    </row>
    <row r="7401" spans="20:20" x14ac:dyDescent="0.2">
      <c r="T7401" s="108" t="str">
        <f t="shared" si="115"/>
        <v>Krankheit</v>
      </c>
    </row>
    <row r="7402" spans="20:20" x14ac:dyDescent="0.2">
      <c r="T7402" s="108" t="str">
        <f t="shared" si="115"/>
        <v>Krankheit</v>
      </c>
    </row>
    <row r="7403" spans="20:20" x14ac:dyDescent="0.2">
      <c r="T7403" s="108" t="str">
        <f t="shared" si="115"/>
        <v>Krankheit</v>
      </c>
    </row>
    <row r="7404" spans="20:20" x14ac:dyDescent="0.2">
      <c r="T7404" s="108" t="str">
        <f t="shared" si="115"/>
        <v>Krankheit</v>
      </c>
    </row>
    <row r="7405" spans="20:20" x14ac:dyDescent="0.2">
      <c r="T7405" s="108" t="str">
        <f t="shared" si="115"/>
        <v>Krankheit</v>
      </c>
    </row>
    <row r="7406" spans="20:20" x14ac:dyDescent="0.2">
      <c r="T7406" s="108" t="str">
        <f t="shared" si="115"/>
        <v>Krankheit</v>
      </c>
    </row>
    <row r="7407" spans="20:20" x14ac:dyDescent="0.2">
      <c r="T7407" s="108" t="str">
        <f t="shared" si="115"/>
        <v>Krankheit</v>
      </c>
    </row>
    <row r="7408" spans="20:20" x14ac:dyDescent="0.2">
      <c r="T7408" s="108" t="str">
        <f t="shared" si="115"/>
        <v>Krankheit</v>
      </c>
    </row>
    <row r="7409" spans="20:20" x14ac:dyDescent="0.2">
      <c r="T7409" s="108" t="str">
        <f t="shared" si="115"/>
        <v>Krankheit</v>
      </c>
    </row>
    <row r="7410" spans="20:20" x14ac:dyDescent="0.2">
      <c r="T7410" s="108" t="str">
        <f t="shared" si="115"/>
        <v>Krankheit</v>
      </c>
    </row>
    <row r="7411" spans="20:20" x14ac:dyDescent="0.2">
      <c r="T7411" s="108" t="str">
        <f t="shared" si="115"/>
        <v>Krankheit</v>
      </c>
    </row>
    <row r="7412" spans="20:20" x14ac:dyDescent="0.2">
      <c r="T7412" s="108" t="str">
        <f t="shared" si="115"/>
        <v>Krankheit</v>
      </c>
    </row>
    <row r="7413" spans="20:20" x14ac:dyDescent="0.2">
      <c r="T7413" s="108" t="str">
        <f t="shared" si="115"/>
        <v>Krankheit</v>
      </c>
    </row>
    <row r="7414" spans="20:20" x14ac:dyDescent="0.2">
      <c r="T7414" s="108" t="str">
        <f t="shared" si="115"/>
        <v>Krankheit</v>
      </c>
    </row>
    <row r="7415" spans="20:20" x14ac:dyDescent="0.2">
      <c r="T7415" s="108" t="str">
        <f t="shared" si="115"/>
        <v>Krankheit</v>
      </c>
    </row>
    <row r="7416" spans="20:20" x14ac:dyDescent="0.2">
      <c r="T7416" s="108" t="str">
        <f t="shared" si="115"/>
        <v>Krankheit</v>
      </c>
    </row>
    <row r="7417" spans="20:20" x14ac:dyDescent="0.2">
      <c r="T7417" s="108" t="str">
        <f t="shared" si="115"/>
        <v>Krankheit</v>
      </c>
    </row>
    <row r="7418" spans="20:20" x14ac:dyDescent="0.2">
      <c r="T7418" s="108" t="str">
        <f t="shared" si="115"/>
        <v>Krankheit</v>
      </c>
    </row>
    <row r="7419" spans="20:20" x14ac:dyDescent="0.2">
      <c r="T7419" s="108" t="str">
        <f t="shared" si="115"/>
        <v>Krankheit</v>
      </c>
    </row>
    <row r="7420" spans="20:20" x14ac:dyDescent="0.2">
      <c r="T7420" s="108" t="str">
        <f t="shared" si="115"/>
        <v>Krankheit</v>
      </c>
    </row>
    <row r="7421" spans="20:20" x14ac:dyDescent="0.2">
      <c r="T7421" s="108" t="str">
        <f t="shared" si="115"/>
        <v>Krankheit</v>
      </c>
    </row>
    <row r="7422" spans="20:20" x14ac:dyDescent="0.2">
      <c r="T7422" s="108" t="str">
        <f t="shared" si="115"/>
        <v>Krankheit</v>
      </c>
    </row>
    <row r="7423" spans="20:20" x14ac:dyDescent="0.2">
      <c r="T7423" s="108" t="str">
        <f t="shared" si="115"/>
        <v>Krankheit</v>
      </c>
    </row>
    <row r="7424" spans="20:20" x14ac:dyDescent="0.2">
      <c r="T7424" s="108" t="str">
        <f t="shared" si="115"/>
        <v>Krankheit</v>
      </c>
    </row>
    <row r="7425" spans="20:20" x14ac:dyDescent="0.2">
      <c r="T7425" s="108" t="str">
        <f t="shared" si="115"/>
        <v>Krankheit</v>
      </c>
    </row>
    <row r="7426" spans="20:20" x14ac:dyDescent="0.2">
      <c r="T7426" s="108" t="str">
        <f t="shared" si="115"/>
        <v>Krankheit</v>
      </c>
    </row>
    <row r="7427" spans="20:20" x14ac:dyDescent="0.2">
      <c r="T7427" s="108" t="str">
        <f t="shared" ref="T7427:T7490" si="116">IF(OR(O7427="KLV A IV",O7427="KLV B IV",O7427="KLV C IV"),"IV",IF(OR(O7427="KLV A UV",O7427="KLV B UV",O7427="KLV C UV"),"Unfall","Krankheit"))</f>
        <v>Krankheit</v>
      </c>
    </row>
    <row r="7428" spans="20:20" x14ac:dyDescent="0.2">
      <c r="T7428" s="108" t="str">
        <f t="shared" si="116"/>
        <v>Krankheit</v>
      </c>
    </row>
    <row r="7429" spans="20:20" x14ac:dyDescent="0.2">
      <c r="T7429" s="108" t="str">
        <f t="shared" si="116"/>
        <v>Krankheit</v>
      </c>
    </row>
    <row r="7430" spans="20:20" x14ac:dyDescent="0.2">
      <c r="T7430" s="108" t="str">
        <f t="shared" si="116"/>
        <v>Krankheit</v>
      </c>
    </row>
    <row r="7431" spans="20:20" x14ac:dyDescent="0.2">
      <c r="T7431" s="108" t="str">
        <f t="shared" si="116"/>
        <v>Krankheit</v>
      </c>
    </row>
    <row r="7432" spans="20:20" x14ac:dyDescent="0.2">
      <c r="T7432" s="108" t="str">
        <f t="shared" si="116"/>
        <v>Krankheit</v>
      </c>
    </row>
    <row r="7433" spans="20:20" x14ac:dyDescent="0.2">
      <c r="T7433" s="108" t="str">
        <f t="shared" si="116"/>
        <v>Krankheit</v>
      </c>
    </row>
    <row r="7434" spans="20:20" x14ac:dyDescent="0.2">
      <c r="T7434" s="108" t="str">
        <f t="shared" si="116"/>
        <v>Krankheit</v>
      </c>
    </row>
    <row r="7435" spans="20:20" x14ac:dyDescent="0.2">
      <c r="T7435" s="108" t="str">
        <f t="shared" si="116"/>
        <v>Krankheit</v>
      </c>
    </row>
    <row r="7436" spans="20:20" x14ac:dyDescent="0.2">
      <c r="T7436" s="108" t="str">
        <f t="shared" si="116"/>
        <v>Krankheit</v>
      </c>
    </row>
    <row r="7437" spans="20:20" x14ac:dyDescent="0.2">
      <c r="T7437" s="108" t="str">
        <f t="shared" si="116"/>
        <v>Krankheit</v>
      </c>
    </row>
    <row r="7438" spans="20:20" x14ac:dyDescent="0.2">
      <c r="T7438" s="108" t="str">
        <f t="shared" si="116"/>
        <v>Krankheit</v>
      </c>
    </row>
    <row r="7439" spans="20:20" x14ac:dyDescent="0.2">
      <c r="T7439" s="108" t="str">
        <f t="shared" si="116"/>
        <v>Krankheit</v>
      </c>
    </row>
    <row r="7440" spans="20:20" x14ac:dyDescent="0.2">
      <c r="T7440" s="108" t="str">
        <f t="shared" si="116"/>
        <v>Krankheit</v>
      </c>
    </row>
    <row r="7441" spans="20:20" x14ac:dyDescent="0.2">
      <c r="T7441" s="108" t="str">
        <f t="shared" si="116"/>
        <v>Krankheit</v>
      </c>
    </row>
    <row r="7442" spans="20:20" x14ac:dyDescent="0.2">
      <c r="T7442" s="108" t="str">
        <f t="shared" si="116"/>
        <v>Krankheit</v>
      </c>
    </row>
    <row r="7443" spans="20:20" x14ac:dyDescent="0.2">
      <c r="T7443" s="108" t="str">
        <f t="shared" si="116"/>
        <v>Krankheit</v>
      </c>
    </row>
    <row r="7444" spans="20:20" x14ac:dyDescent="0.2">
      <c r="T7444" s="108" t="str">
        <f t="shared" si="116"/>
        <v>Krankheit</v>
      </c>
    </row>
    <row r="7445" spans="20:20" x14ac:dyDescent="0.2">
      <c r="T7445" s="108" t="str">
        <f t="shared" si="116"/>
        <v>Krankheit</v>
      </c>
    </row>
    <row r="7446" spans="20:20" x14ac:dyDescent="0.2">
      <c r="T7446" s="108" t="str">
        <f t="shared" si="116"/>
        <v>Krankheit</v>
      </c>
    </row>
    <row r="7447" spans="20:20" x14ac:dyDescent="0.2">
      <c r="T7447" s="108" t="str">
        <f t="shared" si="116"/>
        <v>Krankheit</v>
      </c>
    </row>
    <row r="7448" spans="20:20" x14ac:dyDescent="0.2">
      <c r="T7448" s="108" t="str">
        <f t="shared" si="116"/>
        <v>Krankheit</v>
      </c>
    </row>
    <row r="7449" spans="20:20" x14ac:dyDescent="0.2">
      <c r="T7449" s="108" t="str">
        <f t="shared" si="116"/>
        <v>Krankheit</v>
      </c>
    </row>
    <row r="7450" spans="20:20" x14ac:dyDescent="0.2">
      <c r="T7450" s="108" t="str">
        <f t="shared" si="116"/>
        <v>Krankheit</v>
      </c>
    </row>
    <row r="7451" spans="20:20" x14ac:dyDescent="0.2">
      <c r="T7451" s="108" t="str">
        <f t="shared" si="116"/>
        <v>Krankheit</v>
      </c>
    </row>
    <row r="7452" spans="20:20" x14ac:dyDescent="0.2">
      <c r="T7452" s="108" t="str">
        <f t="shared" si="116"/>
        <v>Krankheit</v>
      </c>
    </row>
    <row r="7453" spans="20:20" x14ac:dyDescent="0.2">
      <c r="T7453" s="108" t="str">
        <f t="shared" si="116"/>
        <v>Krankheit</v>
      </c>
    </row>
    <row r="7454" spans="20:20" x14ac:dyDescent="0.2">
      <c r="T7454" s="108" t="str">
        <f t="shared" si="116"/>
        <v>Krankheit</v>
      </c>
    </row>
    <row r="7455" spans="20:20" x14ac:dyDescent="0.2">
      <c r="T7455" s="108" t="str">
        <f t="shared" si="116"/>
        <v>Krankheit</v>
      </c>
    </row>
    <row r="7456" spans="20:20" x14ac:dyDescent="0.2">
      <c r="T7456" s="108" t="str">
        <f t="shared" si="116"/>
        <v>Krankheit</v>
      </c>
    </row>
    <row r="7457" spans="20:20" x14ac:dyDescent="0.2">
      <c r="T7457" s="108" t="str">
        <f t="shared" si="116"/>
        <v>Krankheit</v>
      </c>
    </row>
    <row r="7458" spans="20:20" x14ac:dyDescent="0.2">
      <c r="T7458" s="108" t="str">
        <f t="shared" si="116"/>
        <v>Krankheit</v>
      </c>
    </row>
    <row r="7459" spans="20:20" x14ac:dyDescent="0.2">
      <c r="T7459" s="108" t="str">
        <f t="shared" si="116"/>
        <v>Krankheit</v>
      </c>
    </row>
    <row r="7460" spans="20:20" x14ac:dyDescent="0.2">
      <c r="T7460" s="108" t="str">
        <f t="shared" si="116"/>
        <v>Krankheit</v>
      </c>
    </row>
    <row r="7461" spans="20:20" x14ac:dyDescent="0.2">
      <c r="T7461" s="108" t="str">
        <f t="shared" si="116"/>
        <v>Krankheit</v>
      </c>
    </row>
    <row r="7462" spans="20:20" x14ac:dyDescent="0.2">
      <c r="T7462" s="108" t="str">
        <f t="shared" si="116"/>
        <v>Krankheit</v>
      </c>
    </row>
    <row r="7463" spans="20:20" x14ac:dyDescent="0.2">
      <c r="T7463" s="108" t="str">
        <f t="shared" si="116"/>
        <v>Krankheit</v>
      </c>
    </row>
    <row r="7464" spans="20:20" x14ac:dyDescent="0.2">
      <c r="T7464" s="108" t="str">
        <f t="shared" si="116"/>
        <v>Krankheit</v>
      </c>
    </row>
    <row r="7465" spans="20:20" x14ac:dyDescent="0.2">
      <c r="T7465" s="108" t="str">
        <f t="shared" si="116"/>
        <v>Krankheit</v>
      </c>
    </row>
    <row r="7466" spans="20:20" x14ac:dyDescent="0.2">
      <c r="T7466" s="108" t="str">
        <f t="shared" si="116"/>
        <v>Krankheit</v>
      </c>
    </row>
    <row r="7467" spans="20:20" x14ac:dyDescent="0.2">
      <c r="T7467" s="108" t="str">
        <f t="shared" si="116"/>
        <v>Krankheit</v>
      </c>
    </row>
    <row r="7468" spans="20:20" x14ac:dyDescent="0.2">
      <c r="T7468" s="108" t="str">
        <f t="shared" si="116"/>
        <v>Krankheit</v>
      </c>
    </row>
    <row r="7469" spans="20:20" x14ac:dyDescent="0.2">
      <c r="T7469" s="108" t="str">
        <f t="shared" si="116"/>
        <v>Krankheit</v>
      </c>
    </row>
    <row r="7470" spans="20:20" x14ac:dyDescent="0.2">
      <c r="T7470" s="108" t="str">
        <f t="shared" si="116"/>
        <v>Krankheit</v>
      </c>
    </row>
    <row r="7471" spans="20:20" x14ac:dyDescent="0.2">
      <c r="T7471" s="108" t="str">
        <f t="shared" si="116"/>
        <v>Krankheit</v>
      </c>
    </row>
    <row r="7472" spans="20:20" x14ac:dyDescent="0.2">
      <c r="T7472" s="108" t="str">
        <f t="shared" si="116"/>
        <v>Krankheit</v>
      </c>
    </row>
    <row r="7473" spans="20:20" x14ac:dyDescent="0.2">
      <c r="T7473" s="108" t="str">
        <f t="shared" si="116"/>
        <v>Krankheit</v>
      </c>
    </row>
    <row r="7474" spans="20:20" x14ac:dyDescent="0.2">
      <c r="T7474" s="108" t="str">
        <f t="shared" si="116"/>
        <v>Krankheit</v>
      </c>
    </row>
    <row r="7475" spans="20:20" x14ac:dyDescent="0.2">
      <c r="T7475" s="108" t="str">
        <f t="shared" si="116"/>
        <v>Krankheit</v>
      </c>
    </row>
    <row r="7476" spans="20:20" x14ac:dyDescent="0.2">
      <c r="T7476" s="108" t="str">
        <f t="shared" si="116"/>
        <v>Krankheit</v>
      </c>
    </row>
    <row r="7477" spans="20:20" x14ac:dyDescent="0.2">
      <c r="T7477" s="108" t="str">
        <f t="shared" si="116"/>
        <v>Krankheit</v>
      </c>
    </row>
    <row r="7478" spans="20:20" x14ac:dyDescent="0.2">
      <c r="T7478" s="108" t="str">
        <f t="shared" si="116"/>
        <v>Krankheit</v>
      </c>
    </row>
    <row r="7479" spans="20:20" x14ac:dyDescent="0.2">
      <c r="T7479" s="108" t="str">
        <f t="shared" si="116"/>
        <v>Krankheit</v>
      </c>
    </row>
    <row r="7480" spans="20:20" x14ac:dyDescent="0.2">
      <c r="T7480" s="108" t="str">
        <f t="shared" si="116"/>
        <v>Krankheit</v>
      </c>
    </row>
    <row r="7481" spans="20:20" x14ac:dyDescent="0.2">
      <c r="T7481" s="108" t="str">
        <f t="shared" si="116"/>
        <v>Krankheit</v>
      </c>
    </row>
    <row r="7482" spans="20:20" x14ac:dyDescent="0.2">
      <c r="T7482" s="108" t="str">
        <f t="shared" si="116"/>
        <v>Krankheit</v>
      </c>
    </row>
    <row r="7483" spans="20:20" x14ac:dyDescent="0.2">
      <c r="T7483" s="108" t="str">
        <f t="shared" si="116"/>
        <v>Krankheit</v>
      </c>
    </row>
    <row r="7484" spans="20:20" x14ac:dyDescent="0.2">
      <c r="T7484" s="108" t="str">
        <f t="shared" si="116"/>
        <v>Krankheit</v>
      </c>
    </row>
    <row r="7485" spans="20:20" x14ac:dyDescent="0.2">
      <c r="T7485" s="108" t="str">
        <f t="shared" si="116"/>
        <v>Krankheit</v>
      </c>
    </row>
    <row r="7486" spans="20:20" x14ac:dyDescent="0.2">
      <c r="T7486" s="108" t="str">
        <f t="shared" si="116"/>
        <v>Krankheit</v>
      </c>
    </row>
    <row r="7487" spans="20:20" x14ac:dyDescent="0.2">
      <c r="T7487" s="108" t="str">
        <f t="shared" si="116"/>
        <v>Krankheit</v>
      </c>
    </row>
    <row r="7488" spans="20:20" x14ac:dyDescent="0.2">
      <c r="T7488" s="108" t="str">
        <f t="shared" si="116"/>
        <v>Krankheit</v>
      </c>
    </row>
    <row r="7489" spans="20:20" x14ac:dyDescent="0.2">
      <c r="T7489" s="108" t="str">
        <f t="shared" si="116"/>
        <v>Krankheit</v>
      </c>
    </row>
    <row r="7490" spans="20:20" x14ac:dyDescent="0.2">
      <c r="T7490" s="108" t="str">
        <f t="shared" si="116"/>
        <v>Krankheit</v>
      </c>
    </row>
    <row r="7491" spans="20:20" x14ac:dyDescent="0.2">
      <c r="T7491" s="108" t="str">
        <f t="shared" ref="T7491:T7554" si="117">IF(OR(O7491="KLV A IV",O7491="KLV B IV",O7491="KLV C IV"),"IV",IF(OR(O7491="KLV A UV",O7491="KLV B UV",O7491="KLV C UV"),"Unfall","Krankheit"))</f>
        <v>Krankheit</v>
      </c>
    </row>
    <row r="7492" spans="20:20" x14ac:dyDescent="0.2">
      <c r="T7492" s="108" t="str">
        <f t="shared" si="117"/>
        <v>Krankheit</v>
      </c>
    </row>
    <row r="7493" spans="20:20" x14ac:dyDescent="0.2">
      <c r="T7493" s="108" t="str">
        <f t="shared" si="117"/>
        <v>Krankheit</v>
      </c>
    </row>
    <row r="7494" spans="20:20" x14ac:dyDescent="0.2">
      <c r="T7494" s="108" t="str">
        <f t="shared" si="117"/>
        <v>Krankheit</v>
      </c>
    </row>
    <row r="7495" spans="20:20" x14ac:dyDescent="0.2">
      <c r="T7495" s="108" t="str">
        <f t="shared" si="117"/>
        <v>Krankheit</v>
      </c>
    </row>
    <row r="7496" spans="20:20" x14ac:dyDescent="0.2">
      <c r="T7496" s="108" t="str">
        <f t="shared" si="117"/>
        <v>Krankheit</v>
      </c>
    </row>
    <row r="7497" spans="20:20" x14ac:dyDescent="0.2">
      <c r="T7497" s="108" t="str">
        <f t="shared" si="117"/>
        <v>Krankheit</v>
      </c>
    </row>
    <row r="7498" spans="20:20" x14ac:dyDescent="0.2">
      <c r="T7498" s="108" t="str">
        <f t="shared" si="117"/>
        <v>Krankheit</v>
      </c>
    </row>
    <row r="7499" spans="20:20" x14ac:dyDescent="0.2">
      <c r="T7499" s="108" t="str">
        <f t="shared" si="117"/>
        <v>Krankheit</v>
      </c>
    </row>
    <row r="7500" spans="20:20" x14ac:dyDescent="0.2">
      <c r="T7500" s="108" t="str">
        <f t="shared" si="117"/>
        <v>Krankheit</v>
      </c>
    </row>
    <row r="7501" spans="20:20" x14ac:dyDescent="0.2">
      <c r="T7501" s="108" t="str">
        <f t="shared" si="117"/>
        <v>Krankheit</v>
      </c>
    </row>
    <row r="7502" spans="20:20" x14ac:dyDescent="0.2">
      <c r="T7502" s="108" t="str">
        <f t="shared" si="117"/>
        <v>Krankheit</v>
      </c>
    </row>
    <row r="7503" spans="20:20" x14ac:dyDescent="0.2">
      <c r="T7503" s="108" t="str">
        <f t="shared" si="117"/>
        <v>Krankheit</v>
      </c>
    </row>
    <row r="7504" spans="20:20" x14ac:dyDescent="0.2">
      <c r="T7504" s="108" t="str">
        <f t="shared" si="117"/>
        <v>Krankheit</v>
      </c>
    </row>
    <row r="7505" spans="20:20" x14ac:dyDescent="0.2">
      <c r="T7505" s="108" t="str">
        <f t="shared" si="117"/>
        <v>Krankheit</v>
      </c>
    </row>
    <row r="7506" spans="20:20" x14ac:dyDescent="0.2">
      <c r="T7506" s="108" t="str">
        <f t="shared" si="117"/>
        <v>Krankheit</v>
      </c>
    </row>
    <row r="7507" spans="20:20" x14ac:dyDescent="0.2">
      <c r="T7507" s="108" t="str">
        <f t="shared" si="117"/>
        <v>Krankheit</v>
      </c>
    </row>
    <row r="7508" spans="20:20" x14ac:dyDescent="0.2">
      <c r="T7508" s="108" t="str">
        <f t="shared" si="117"/>
        <v>Krankheit</v>
      </c>
    </row>
    <row r="7509" spans="20:20" x14ac:dyDescent="0.2">
      <c r="T7509" s="108" t="str">
        <f t="shared" si="117"/>
        <v>Krankheit</v>
      </c>
    </row>
    <row r="7510" spans="20:20" x14ac:dyDescent="0.2">
      <c r="T7510" s="108" t="str">
        <f t="shared" si="117"/>
        <v>Krankheit</v>
      </c>
    </row>
    <row r="7511" spans="20:20" x14ac:dyDescent="0.2">
      <c r="T7511" s="108" t="str">
        <f t="shared" si="117"/>
        <v>Krankheit</v>
      </c>
    </row>
    <row r="7512" spans="20:20" x14ac:dyDescent="0.2">
      <c r="T7512" s="108" t="str">
        <f t="shared" si="117"/>
        <v>Krankheit</v>
      </c>
    </row>
    <row r="7513" spans="20:20" x14ac:dyDescent="0.2">
      <c r="T7513" s="108" t="str">
        <f t="shared" si="117"/>
        <v>Krankheit</v>
      </c>
    </row>
    <row r="7514" spans="20:20" x14ac:dyDescent="0.2">
      <c r="T7514" s="108" t="str">
        <f t="shared" si="117"/>
        <v>Krankheit</v>
      </c>
    </row>
    <row r="7515" spans="20:20" x14ac:dyDescent="0.2">
      <c r="T7515" s="108" t="str">
        <f t="shared" si="117"/>
        <v>Krankheit</v>
      </c>
    </row>
    <row r="7516" spans="20:20" x14ac:dyDescent="0.2">
      <c r="T7516" s="108" t="str">
        <f t="shared" si="117"/>
        <v>Krankheit</v>
      </c>
    </row>
    <row r="7517" spans="20:20" x14ac:dyDescent="0.2">
      <c r="T7517" s="108" t="str">
        <f t="shared" si="117"/>
        <v>Krankheit</v>
      </c>
    </row>
    <row r="7518" spans="20:20" x14ac:dyDescent="0.2">
      <c r="T7518" s="108" t="str">
        <f t="shared" si="117"/>
        <v>Krankheit</v>
      </c>
    </row>
    <row r="7519" spans="20:20" x14ac:dyDescent="0.2">
      <c r="T7519" s="108" t="str">
        <f t="shared" si="117"/>
        <v>Krankheit</v>
      </c>
    </row>
    <row r="7520" spans="20:20" x14ac:dyDescent="0.2">
      <c r="T7520" s="108" t="str">
        <f t="shared" si="117"/>
        <v>Krankheit</v>
      </c>
    </row>
    <row r="7521" spans="20:20" x14ac:dyDescent="0.2">
      <c r="T7521" s="108" t="str">
        <f t="shared" si="117"/>
        <v>Krankheit</v>
      </c>
    </row>
    <row r="7522" spans="20:20" x14ac:dyDescent="0.2">
      <c r="T7522" s="108" t="str">
        <f t="shared" si="117"/>
        <v>Krankheit</v>
      </c>
    </row>
    <row r="7523" spans="20:20" x14ac:dyDescent="0.2">
      <c r="T7523" s="108" t="str">
        <f t="shared" si="117"/>
        <v>Krankheit</v>
      </c>
    </row>
    <row r="7524" spans="20:20" x14ac:dyDescent="0.2">
      <c r="T7524" s="108" t="str">
        <f t="shared" si="117"/>
        <v>Krankheit</v>
      </c>
    </row>
    <row r="7525" spans="20:20" x14ac:dyDescent="0.2">
      <c r="T7525" s="108" t="str">
        <f t="shared" si="117"/>
        <v>Krankheit</v>
      </c>
    </row>
    <row r="7526" spans="20:20" x14ac:dyDescent="0.2">
      <c r="T7526" s="108" t="str">
        <f t="shared" si="117"/>
        <v>Krankheit</v>
      </c>
    </row>
    <row r="7527" spans="20:20" x14ac:dyDescent="0.2">
      <c r="T7527" s="108" t="str">
        <f t="shared" si="117"/>
        <v>Krankheit</v>
      </c>
    </row>
    <row r="7528" spans="20:20" x14ac:dyDescent="0.2">
      <c r="T7528" s="108" t="str">
        <f t="shared" si="117"/>
        <v>Krankheit</v>
      </c>
    </row>
    <row r="7529" spans="20:20" x14ac:dyDescent="0.2">
      <c r="T7529" s="108" t="str">
        <f t="shared" si="117"/>
        <v>Krankheit</v>
      </c>
    </row>
    <row r="7530" spans="20:20" x14ac:dyDescent="0.2">
      <c r="T7530" s="108" t="str">
        <f t="shared" si="117"/>
        <v>Krankheit</v>
      </c>
    </row>
    <row r="7531" spans="20:20" x14ac:dyDescent="0.2">
      <c r="T7531" s="108" t="str">
        <f t="shared" si="117"/>
        <v>Krankheit</v>
      </c>
    </row>
    <row r="7532" spans="20:20" x14ac:dyDescent="0.2">
      <c r="T7532" s="108" t="str">
        <f t="shared" si="117"/>
        <v>Krankheit</v>
      </c>
    </row>
    <row r="7533" spans="20:20" x14ac:dyDescent="0.2">
      <c r="T7533" s="108" t="str">
        <f t="shared" si="117"/>
        <v>Krankheit</v>
      </c>
    </row>
    <row r="7534" spans="20:20" x14ac:dyDescent="0.2">
      <c r="T7534" s="108" t="str">
        <f t="shared" si="117"/>
        <v>Krankheit</v>
      </c>
    </row>
    <row r="7535" spans="20:20" x14ac:dyDescent="0.2">
      <c r="T7535" s="108" t="str">
        <f t="shared" si="117"/>
        <v>Krankheit</v>
      </c>
    </row>
    <row r="7536" spans="20:20" x14ac:dyDescent="0.2">
      <c r="T7536" s="108" t="str">
        <f t="shared" si="117"/>
        <v>Krankheit</v>
      </c>
    </row>
    <row r="7537" spans="20:20" x14ac:dyDescent="0.2">
      <c r="T7537" s="108" t="str">
        <f t="shared" si="117"/>
        <v>Krankheit</v>
      </c>
    </row>
    <row r="7538" spans="20:20" x14ac:dyDescent="0.2">
      <c r="T7538" s="108" t="str">
        <f t="shared" si="117"/>
        <v>Krankheit</v>
      </c>
    </row>
    <row r="7539" spans="20:20" x14ac:dyDescent="0.2">
      <c r="T7539" s="108" t="str">
        <f t="shared" si="117"/>
        <v>Krankheit</v>
      </c>
    </row>
    <row r="7540" spans="20:20" x14ac:dyDescent="0.2">
      <c r="T7540" s="108" t="str">
        <f t="shared" si="117"/>
        <v>Krankheit</v>
      </c>
    </row>
    <row r="7541" spans="20:20" x14ac:dyDescent="0.2">
      <c r="T7541" s="108" t="str">
        <f t="shared" si="117"/>
        <v>Krankheit</v>
      </c>
    </row>
    <row r="7542" spans="20:20" x14ac:dyDescent="0.2">
      <c r="T7542" s="108" t="str">
        <f t="shared" si="117"/>
        <v>Krankheit</v>
      </c>
    </row>
    <row r="7543" spans="20:20" x14ac:dyDescent="0.2">
      <c r="T7543" s="108" t="str">
        <f t="shared" si="117"/>
        <v>Krankheit</v>
      </c>
    </row>
    <row r="7544" spans="20:20" x14ac:dyDescent="0.2">
      <c r="T7544" s="108" t="str">
        <f t="shared" si="117"/>
        <v>Krankheit</v>
      </c>
    </row>
    <row r="7545" spans="20:20" x14ac:dyDescent="0.2">
      <c r="T7545" s="108" t="str">
        <f t="shared" si="117"/>
        <v>Krankheit</v>
      </c>
    </row>
    <row r="7546" spans="20:20" x14ac:dyDescent="0.2">
      <c r="T7546" s="108" t="str">
        <f t="shared" si="117"/>
        <v>Krankheit</v>
      </c>
    </row>
    <row r="7547" spans="20:20" x14ac:dyDescent="0.2">
      <c r="T7547" s="108" t="str">
        <f t="shared" si="117"/>
        <v>Krankheit</v>
      </c>
    </row>
    <row r="7548" spans="20:20" x14ac:dyDescent="0.2">
      <c r="T7548" s="108" t="str">
        <f t="shared" si="117"/>
        <v>Krankheit</v>
      </c>
    </row>
    <row r="7549" spans="20:20" x14ac:dyDescent="0.2">
      <c r="T7549" s="108" t="str">
        <f t="shared" si="117"/>
        <v>Krankheit</v>
      </c>
    </row>
    <row r="7550" spans="20:20" x14ac:dyDescent="0.2">
      <c r="T7550" s="108" t="str">
        <f t="shared" si="117"/>
        <v>Krankheit</v>
      </c>
    </row>
    <row r="7551" spans="20:20" x14ac:dyDescent="0.2">
      <c r="T7551" s="108" t="str">
        <f t="shared" si="117"/>
        <v>Krankheit</v>
      </c>
    </row>
    <row r="7552" spans="20:20" x14ac:dyDescent="0.2">
      <c r="T7552" s="108" t="str">
        <f t="shared" si="117"/>
        <v>Krankheit</v>
      </c>
    </row>
    <row r="7553" spans="20:20" x14ac:dyDescent="0.2">
      <c r="T7553" s="108" t="str">
        <f t="shared" si="117"/>
        <v>Krankheit</v>
      </c>
    </row>
    <row r="7554" spans="20:20" x14ac:dyDescent="0.2">
      <c r="T7554" s="108" t="str">
        <f t="shared" si="117"/>
        <v>Krankheit</v>
      </c>
    </row>
    <row r="7555" spans="20:20" x14ac:dyDescent="0.2">
      <c r="T7555" s="108" t="str">
        <f t="shared" ref="T7555:T7618" si="118">IF(OR(O7555="KLV A IV",O7555="KLV B IV",O7555="KLV C IV"),"IV",IF(OR(O7555="KLV A UV",O7555="KLV B UV",O7555="KLV C UV"),"Unfall","Krankheit"))</f>
        <v>Krankheit</v>
      </c>
    </row>
    <row r="7556" spans="20:20" x14ac:dyDescent="0.2">
      <c r="T7556" s="108" t="str">
        <f t="shared" si="118"/>
        <v>Krankheit</v>
      </c>
    </row>
    <row r="7557" spans="20:20" x14ac:dyDescent="0.2">
      <c r="T7557" s="108" t="str">
        <f t="shared" si="118"/>
        <v>Krankheit</v>
      </c>
    </row>
    <row r="7558" spans="20:20" x14ac:dyDescent="0.2">
      <c r="T7558" s="108" t="str">
        <f t="shared" si="118"/>
        <v>Krankheit</v>
      </c>
    </row>
    <row r="7559" spans="20:20" x14ac:dyDescent="0.2">
      <c r="T7559" s="108" t="str">
        <f t="shared" si="118"/>
        <v>Krankheit</v>
      </c>
    </row>
    <row r="7560" spans="20:20" x14ac:dyDescent="0.2">
      <c r="T7560" s="108" t="str">
        <f t="shared" si="118"/>
        <v>Krankheit</v>
      </c>
    </row>
    <row r="7561" spans="20:20" x14ac:dyDescent="0.2">
      <c r="T7561" s="108" t="str">
        <f t="shared" si="118"/>
        <v>Krankheit</v>
      </c>
    </row>
    <row r="7562" spans="20:20" x14ac:dyDescent="0.2">
      <c r="T7562" s="108" t="str">
        <f t="shared" si="118"/>
        <v>Krankheit</v>
      </c>
    </row>
    <row r="7563" spans="20:20" x14ac:dyDescent="0.2">
      <c r="T7563" s="108" t="str">
        <f t="shared" si="118"/>
        <v>Krankheit</v>
      </c>
    </row>
    <row r="7564" spans="20:20" x14ac:dyDescent="0.2">
      <c r="T7564" s="108" t="str">
        <f t="shared" si="118"/>
        <v>Krankheit</v>
      </c>
    </row>
    <row r="7565" spans="20:20" x14ac:dyDescent="0.2">
      <c r="T7565" s="108" t="str">
        <f t="shared" si="118"/>
        <v>Krankheit</v>
      </c>
    </row>
    <row r="7566" spans="20:20" x14ac:dyDescent="0.2">
      <c r="T7566" s="108" t="str">
        <f t="shared" si="118"/>
        <v>Krankheit</v>
      </c>
    </row>
    <row r="7567" spans="20:20" x14ac:dyDescent="0.2">
      <c r="T7567" s="108" t="str">
        <f t="shared" si="118"/>
        <v>Krankheit</v>
      </c>
    </row>
    <row r="7568" spans="20:20" x14ac:dyDescent="0.2">
      <c r="T7568" s="108" t="str">
        <f t="shared" si="118"/>
        <v>Krankheit</v>
      </c>
    </row>
    <row r="7569" spans="20:20" x14ac:dyDescent="0.2">
      <c r="T7569" s="108" t="str">
        <f t="shared" si="118"/>
        <v>Krankheit</v>
      </c>
    </row>
    <row r="7570" spans="20:20" x14ac:dyDescent="0.2">
      <c r="T7570" s="108" t="str">
        <f t="shared" si="118"/>
        <v>Krankheit</v>
      </c>
    </row>
    <row r="7571" spans="20:20" x14ac:dyDescent="0.2">
      <c r="T7571" s="108" t="str">
        <f t="shared" si="118"/>
        <v>Krankheit</v>
      </c>
    </row>
    <row r="7572" spans="20:20" x14ac:dyDescent="0.2">
      <c r="T7572" s="108" t="str">
        <f t="shared" si="118"/>
        <v>Krankheit</v>
      </c>
    </row>
    <row r="7573" spans="20:20" x14ac:dyDescent="0.2">
      <c r="T7573" s="108" t="str">
        <f t="shared" si="118"/>
        <v>Krankheit</v>
      </c>
    </row>
    <row r="7574" spans="20:20" x14ac:dyDescent="0.2">
      <c r="T7574" s="108" t="str">
        <f t="shared" si="118"/>
        <v>Krankheit</v>
      </c>
    </row>
    <row r="7575" spans="20:20" x14ac:dyDescent="0.2">
      <c r="T7575" s="108" t="str">
        <f t="shared" si="118"/>
        <v>Krankheit</v>
      </c>
    </row>
    <row r="7576" spans="20:20" x14ac:dyDescent="0.2">
      <c r="T7576" s="108" t="str">
        <f t="shared" si="118"/>
        <v>Krankheit</v>
      </c>
    </row>
    <row r="7577" spans="20:20" x14ac:dyDescent="0.2">
      <c r="T7577" s="108" t="str">
        <f t="shared" si="118"/>
        <v>Krankheit</v>
      </c>
    </row>
    <row r="7578" spans="20:20" x14ac:dyDescent="0.2">
      <c r="T7578" s="108" t="str">
        <f t="shared" si="118"/>
        <v>Krankheit</v>
      </c>
    </row>
    <row r="7579" spans="20:20" x14ac:dyDescent="0.2">
      <c r="T7579" s="108" t="str">
        <f t="shared" si="118"/>
        <v>Krankheit</v>
      </c>
    </row>
    <row r="7580" spans="20:20" x14ac:dyDescent="0.2">
      <c r="T7580" s="108" t="str">
        <f t="shared" si="118"/>
        <v>Krankheit</v>
      </c>
    </row>
    <row r="7581" spans="20:20" x14ac:dyDescent="0.2">
      <c r="T7581" s="108" t="str">
        <f t="shared" si="118"/>
        <v>Krankheit</v>
      </c>
    </row>
    <row r="7582" spans="20:20" x14ac:dyDescent="0.2">
      <c r="T7582" s="108" t="str">
        <f t="shared" si="118"/>
        <v>Krankheit</v>
      </c>
    </row>
    <row r="7583" spans="20:20" x14ac:dyDescent="0.2">
      <c r="T7583" s="108" t="str">
        <f t="shared" si="118"/>
        <v>Krankheit</v>
      </c>
    </row>
    <row r="7584" spans="20:20" x14ac:dyDescent="0.2">
      <c r="T7584" s="108" t="str">
        <f t="shared" si="118"/>
        <v>Krankheit</v>
      </c>
    </row>
    <row r="7585" spans="20:20" x14ac:dyDescent="0.2">
      <c r="T7585" s="108" t="str">
        <f t="shared" si="118"/>
        <v>Krankheit</v>
      </c>
    </row>
    <row r="7586" spans="20:20" x14ac:dyDescent="0.2">
      <c r="T7586" s="108" t="str">
        <f t="shared" si="118"/>
        <v>Krankheit</v>
      </c>
    </row>
    <row r="7587" spans="20:20" x14ac:dyDescent="0.2">
      <c r="T7587" s="108" t="str">
        <f t="shared" si="118"/>
        <v>Krankheit</v>
      </c>
    </row>
    <row r="7588" spans="20:20" x14ac:dyDescent="0.2">
      <c r="T7588" s="108" t="str">
        <f t="shared" si="118"/>
        <v>Krankheit</v>
      </c>
    </row>
    <row r="7589" spans="20:20" x14ac:dyDescent="0.2">
      <c r="T7589" s="108" t="str">
        <f t="shared" si="118"/>
        <v>Krankheit</v>
      </c>
    </row>
    <row r="7590" spans="20:20" x14ac:dyDescent="0.2">
      <c r="T7590" s="108" t="str">
        <f t="shared" si="118"/>
        <v>Krankheit</v>
      </c>
    </row>
    <row r="7591" spans="20:20" x14ac:dyDescent="0.2">
      <c r="T7591" s="108" t="str">
        <f t="shared" si="118"/>
        <v>Krankheit</v>
      </c>
    </row>
    <row r="7592" spans="20:20" x14ac:dyDescent="0.2">
      <c r="T7592" s="108" t="str">
        <f t="shared" si="118"/>
        <v>Krankheit</v>
      </c>
    </row>
    <row r="7593" spans="20:20" x14ac:dyDescent="0.2">
      <c r="T7593" s="108" t="str">
        <f t="shared" si="118"/>
        <v>Krankheit</v>
      </c>
    </row>
    <row r="7594" spans="20:20" x14ac:dyDescent="0.2">
      <c r="T7594" s="108" t="str">
        <f t="shared" si="118"/>
        <v>Krankheit</v>
      </c>
    </row>
    <row r="7595" spans="20:20" x14ac:dyDescent="0.2">
      <c r="T7595" s="108" t="str">
        <f t="shared" si="118"/>
        <v>Krankheit</v>
      </c>
    </row>
    <row r="7596" spans="20:20" x14ac:dyDescent="0.2">
      <c r="T7596" s="108" t="str">
        <f t="shared" si="118"/>
        <v>Krankheit</v>
      </c>
    </row>
    <row r="7597" spans="20:20" x14ac:dyDescent="0.2">
      <c r="T7597" s="108" t="str">
        <f t="shared" si="118"/>
        <v>Krankheit</v>
      </c>
    </row>
    <row r="7598" spans="20:20" x14ac:dyDescent="0.2">
      <c r="T7598" s="108" t="str">
        <f t="shared" si="118"/>
        <v>Krankheit</v>
      </c>
    </row>
    <row r="7599" spans="20:20" x14ac:dyDescent="0.2">
      <c r="T7599" s="108" t="str">
        <f t="shared" si="118"/>
        <v>Krankheit</v>
      </c>
    </row>
    <row r="7600" spans="20:20" x14ac:dyDescent="0.2">
      <c r="T7600" s="108" t="str">
        <f t="shared" si="118"/>
        <v>Krankheit</v>
      </c>
    </row>
    <row r="7601" spans="20:20" x14ac:dyDescent="0.2">
      <c r="T7601" s="108" t="str">
        <f t="shared" si="118"/>
        <v>Krankheit</v>
      </c>
    </row>
    <row r="7602" spans="20:20" x14ac:dyDescent="0.2">
      <c r="T7602" s="108" t="str">
        <f t="shared" si="118"/>
        <v>Krankheit</v>
      </c>
    </row>
    <row r="7603" spans="20:20" x14ac:dyDescent="0.2">
      <c r="T7603" s="108" t="str">
        <f t="shared" si="118"/>
        <v>Krankheit</v>
      </c>
    </row>
    <row r="7604" spans="20:20" x14ac:dyDescent="0.2">
      <c r="T7604" s="108" t="str">
        <f t="shared" si="118"/>
        <v>Krankheit</v>
      </c>
    </row>
    <row r="7605" spans="20:20" x14ac:dyDescent="0.2">
      <c r="T7605" s="108" t="str">
        <f t="shared" si="118"/>
        <v>Krankheit</v>
      </c>
    </row>
    <row r="7606" spans="20:20" x14ac:dyDescent="0.2">
      <c r="T7606" s="108" t="str">
        <f t="shared" si="118"/>
        <v>Krankheit</v>
      </c>
    </row>
    <row r="7607" spans="20:20" x14ac:dyDescent="0.2">
      <c r="T7607" s="108" t="str">
        <f t="shared" si="118"/>
        <v>Krankheit</v>
      </c>
    </row>
    <row r="7608" spans="20:20" x14ac:dyDescent="0.2">
      <c r="T7608" s="108" t="str">
        <f t="shared" si="118"/>
        <v>Krankheit</v>
      </c>
    </row>
    <row r="7609" spans="20:20" x14ac:dyDescent="0.2">
      <c r="T7609" s="108" t="str">
        <f t="shared" si="118"/>
        <v>Krankheit</v>
      </c>
    </row>
    <row r="7610" spans="20:20" x14ac:dyDescent="0.2">
      <c r="T7610" s="108" t="str">
        <f t="shared" si="118"/>
        <v>Krankheit</v>
      </c>
    </row>
    <row r="7611" spans="20:20" x14ac:dyDescent="0.2">
      <c r="T7611" s="108" t="str">
        <f t="shared" si="118"/>
        <v>Krankheit</v>
      </c>
    </row>
    <row r="7612" spans="20:20" x14ac:dyDescent="0.2">
      <c r="T7612" s="108" t="str">
        <f t="shared" si="118"/>
        <v>Krankheit</v>
      </c>
    </row>
    <row r="7613" spans="20:20" x14ac:dyDescent="0.2">
      <c r="T7613" s="108" t="str">
        <f t="shared" si="118"/>
        <v>Krankheit</v>
      </c>
    </row>
    <row r="7614" spans="20:20" x14ac:dyDescent="0.2">
      <c r="T7614" s="108" t="str">
        <f t="shared" si="118"/>
        <v>Krankheit</v>
      </c>
    </row>
    <row r="7615" spans="20:20" x14ac:dyDescent="0.2">
      <c r="T7615" s="108" t="str">
        <f t="shared" si="118"/>
        <v>Krankheit</v>
      </c>
    </row>
    <row r="7616" spans="20:20" x14ac:dyDescent="0.2">
      <c r="T7616" s="108" t="str">
        <f t="shared" si="118"/>
        <v>Krankheit</v>
      </c>
    </row>
    <row r="7617" spans="20:20" x14ac:dyDescent="0.2">
      <c r="T7617" s="108" t="str">
        <f t="shared" si="118"/>
        <v>Krankheit</v>
      </c>
    </row>
    <row r="7618" spans="20:20" x14ac:dyDescent="0.2">
      <c r="T7618" s="108" t="str">
        <f t="shared" si="118"/>
        <v>Krankheit</v>
      </c>
    </row>
    <row r="7619" spans="20:20" x14ac:dyDescent="0.2">
      <c r="T7619" s="108" t="str">
        <f t="shared" ref="T7619:T7682" si="119">IF(OR(O7619="KLV A IV",O7619="KLV B IV",O7619="KLV C IV"),"IV",IF(OR(O7619="KLV A UV",O7619="KLV B UV",O7619="KLV C UV"),"Unfall","Krankheit"))</f>
        <v>Krankheit</v>
      </c>
    </row>
    <row r="7620" spans="20:20" x14ac:dyDescent="0.2">
      <c r="T7620" s="108" t="str">
        <f t="shared" si="119"/>
        <v>Krankheit</v>
      </c>
    </row>
    <row r="7621" spans="20:20" x14ac:dyDescent="0.2">
      <c r="T7621" s="108" t="str">
        <f t="shared" si="119"/>
        <v>Krankheit</v>
      </c>
    </row>
    <row r="7622" spans="20:20" x14ac:dyDescent="0.2">
      <c r="T7622" s="108" t="str">
        <f t="shared" si="119"/>
        <v>Krankheit</v>
      </c>
    </row>
    <row r="7623" spans="20:20" x14ac:dyDescent="0.2">
      <c r="T7623" s="108" t="str">
        <f t="shared" si="119"/>
        <v>Krankheit</v>
      </c>
    </row>
    <row r="7624" spans="20:20" x14ac:dyDescent="0.2">
      <c r="T7624" s="108" t="str">
        <f t="shared" si="119"/>
        <v>Krankheit</v>
      </c>
    </row>
    <row r="7625" spans="20:20" x14ac:dyDescent="0.2">
      <c r="T7625" s="108" t="str">
        <f t="shared" si="119"/>
        <v>Krankheit</v>
      </c>
    </row>
    <row r="7626" spans="20:20" x14ac:dyDescent="0.2">
      <c r="T7626" s="108" t="str">
        <f t="shared" si="119"/>
        <v>Krankheit</v>
      </c>
    </row>
    <row r="7627" spans="20:20" x14ac:dyDescent="0.2">
      <c r="T7627" s="108" t="str">
        <f t="shared" si="119"/>
        <v>Krankheit</v>
      </c>
    </row>
    <row r="7628" spans="20:20" x14ac:dyDescent="0.2">
      <c r="T7628" s="108" t="str">
        <f t="shared" si="119"/>
        <v>Krankheit</v>
      </c>
    </row>
    <row r="7629" spans="20:20" x14ac:dyDescent="0.2">
      <c r="T7629" s="108" t="str">
        <f t="shared" si="119"/>
        <v>Krankheit</v>
      </c>
    </row>
    <row r="7630" spans="20:20" x14ac:dyDescent="0.2">
      <c r="T7630" s="108" t="str">
        <f t="shared" si="119"/>
        <v>Krankheit</v>
      </c>
    </row>
    <row r="7631" spans="20:20" x14ac:dyDescent="0.2">
      <c r="T7631" s="108" t="str">
        <f t="shared" si="119"/>
        <v>Krankheit</v>
      </c>
    </row>
    <row r="7632" spans="20:20" x14ac:dyDescent="0.2">
      <c r="T7632" s="108" t="str">
        <f t="shared" si="119"/>
        <v>Krankheit</v>
      </c>
    </row>
    <row r="7633" spans="20:20" x14ac:dyDescent="0.2">
      <c r="T7633" s="108" t="str">
        <f t="shared" si="119"/>
        <v>Krankheit</v>
      </c>
    </row>
    <row r="7634" spans="20:20" x14ac:dyDescent="0.2">
      <c r="T7634" s="108" t="str">
        <f t="shared" si="119"/>
        <v>Krankheit</v>
      </c>
    </row>
    <row r="7635" spans="20:20" x14ac:dyDescent="0.2">
      <c r="T7635" s="108" t="str">
        <f t="shared" si="119"/>
        <v>Krankheit</v>
      </c>
    </row>
    <row r="7636" spans="20:20" x14ac:dyDescent="0.2">
      <c r="T7636" s="108" t="str">
        <f t="shared" si="119"/>
        <v>Krankheit</v>
      </c>
    </row>
    <row r="7637" spans="20:20" x14ac:dyDescent="0.2">
      <c r="T7637" s="108" t="str">
        <f t="shared" si="119"/>
        <v>Krankheit</v>
      </c>
    </row>
    <row r="7638" spans="20:20" x14ac:dyDescent="0.2">
      <c r="T7638" s="108" t="str">
        <f t="shared" si="119"/>
        <v>Krankheit</v>
      </c>
    </row>
    <row r="7639" spans="20:20" x14ac:dyDescent="0.2">
      <c r="T7639" s="108" t="str">
        <f t="shared" si="119"/>
        <v>Krankheit</v>
      </c>
    </row>
    <row r="7640" spans="20:20" x14ac:dyDescent="0.2">
      <c r="T7640" s="108" t="str">
        <f t="shared" si="119"/>
        <v>Krankheit</v>
      </c>
    </row>
    <row r="7641" spans="20:20" x14ac:dyDescent="0.2">
      <c r="T7641" s="108" t="str">
        <f t="shared" si="119"/>
        <v>Krankheit</v>
      </c>
    </row>
    <row r="7642" spans="20:20" x14ac:dyDescent="0.2">
      <c r="T7642" s="108" t="str">
        <f t="shared" si="119"/>
        <v>Krankheit</v>
      </c>
    </row>
    <row r="7643" spans="20:20" x14ac:dyDescent="0.2">
      <c r="T7643" s="108" t="str">
        <f t="shared" si="119"/>
        <v>Krankheit</v>
      </c>
    </row>
    <row r="7644" spans="20:20" x14ac:dyDescent="0.2">
      <c r="T7644" s="108" t="str">
        <f t="shared" si="119"/>
        <v>Krankheit</v>
      </c>
    </row>
    <row r="7645" spans="20:20" x14ac:dyDescent="0.2">
      <c r="T7645" s="108" t="str">
        <f t="shared" si="119"/>
        <v>Krankheit</v>
      </c>
    </row>
    <row r="7646" spans="20:20" x14ac:dyDescent="0.2">
      <c r="T7646" s="108" t="str">
        <f t="shared" si="119"/>
        <v>Krankheit</v>
      </c>
    </row>
    <row r="7647" spans="20:20" x14ac:dyDescent="0.2">
      <c r="T7647" s="108" t="str">
        <f t="shared" si="119"/>
        <v>Krankheit</v>
      </c>
    </row>
    <row r="7648" spans="20:20" x14ac:dyDescent="0.2">
      <c r="T7648" s="108" t="str">
        <f t="shared" si="119"/>
        <v>Krankheit</v>
      </c>
    </row>
    <row r="7649" spans="20:20" x14ac:dyDescent="0.2">
      <c r="T7649" s="108" t="str">
        <f t="shared" si="119"/>
        <v>Krankheit</v>
      </c>
    </row>
    <row r="7650" spans="20:20" x14ac:dyDescent="0.2">
      <c r="T7650" s="108" t="str">
        <f t="shared" si="119"/>
        <v>Krankheit</v>
      </c>
    </row>
    <row r="7651" spans="20:20" x14ac:dyDescent="0.2">
      <c r="T7651" s="108" t="str">
        <f t="shared" si="119"/>
        <v>Krankheit</v>
      </c>
    </row>
    <row r="7652" spans="20:20" x14ac:dyDescent="0.2">
      <c r="T7652" s="108" t="str">
        <f t="shared" si="119"/>
        <v>Krankheit</v>
      </c>
    </row>
    <row r="7653" spans="20:20" x14ac:dyDescent="0.2">
      <c r="T7653" s="108" t="str">
        <f t="shared" si="119"/>
        <v>Krankheit</v>
      </c>
    </row>
    <row r="7654" spans="20:20" x14ac:dyDescent="0.2">
      <c r="T7654" s="108" t="str">
        <f t="shared" si="119"/>
        <v>Krankheit</v>
      </c>
    </row>
    <row r="7655" spans="20:20" x14ac:dyDescent="0.2">
      <c r="T7655" s="108" t="str">
        <f t="shared" si="119"/>
        <v>Krankheit</v>
      </c>
    </row>
    <row r="7656" spans="20:20" x14ac:dyDescent="0.2">
      <c r="T7656" s="108" t="str">
        <f t="shared" si="119"/>
        <v>Krankheit</v>
      </c>
    </row>
    <row r="7657" spans="20:20" x14ac:dyDescent="0.2">
      <c r="T7657" s="108" t="str">
        <f t="shared" si="119"/>
        <v>Krankheit</v>
      </c>
    </row>
    <row r="7658" spans="20:20" x14ac:dyDescent="0.2">
      <c r="T7658" s="108" t="str">
        <f t="shared" si="119"/>
        <v>Krankheit</v>
      </c>
    </row>
    <row r="7659" spans="20:20" x14ac:dyDescent="0.2">
      <c r="T7659" s="108" t="str">
        <f t="shared" si="119"/>
        <v>Krankheit</v>
      </c>
    </row>
    <row r="7660" spans="20:20" x14ac:dyDescent="0.2">
      <c r="T7660" s="108" t="str">
        <f t="shared" si="119"/>
        <v>Krankheit</v>
      </c>
    </row>
    <row r="7661" spans="20:20" x14ac:dyDescent="0.2">
      <c r="T7661" s="108" t="str">
        <f t="shared" si="119"/>
        <v>Krankheit</v>
      </c>
    </row>
    <row r="7662" spans="20:20" x14ac:dyDescent="0.2">
      <c r="T7662" s="108" t="str">
        <f t="shared" si="119"/>
        <v>Krankheit</v>
      </c>
    </row>
    <row r="7663" spans="20:20" x14ac:dyDescent="0.2">
      <c r="T7663" s="108" t="str">
        <f t="shared" si="119"/>
        <v>Krankheit</v>
      </c>
    </row>
    <row r="7664" spans="20:20" x14ac:dyDescent="0.2">
      <c r="T7664" s="108" t="str">
        <f t="shared" si="119"/>
        <v>Krankheit</v>
      </c>
    </row>
    <row r="7665" spans="20:20" x14ac:dyDescent="0.2">
      <c r="T7665" s="108" t="str">
        <f t="shared" si="119"/>
        <v>Krankheit</v>
      </c>
    </row>
    <row r="7666" spans="20:20" x14ac:dyDescent="0.2">
      <c r="T7666" s="108" t="str">
        <f t="shared" si="119"/>
        <v>Krankheit</v>
      </c>
    </row>
    <row r="7667" spans="20:20" x14ac:dyDescent="0.2">
      <c r="T7667" s="108" t="str">
        <f t="shared" si="119"/>
        <v>Krankheit</v>
      </c>
    </row>
    <row r="7668" spans="20:20" x14ac:dyDescent="0.2">
      <c r="T7668" s="108" t="str">
        <f t="shared" si="119"/>
        <v>Krankheit</v>
      </c>
    </row>
    <row r="7669" spans="20:20" x14ac:dyDescent="0.2">
      <c r="T7669" s="108" t="str">
        <f t="shared" si="119"/>
        <v>Krankheit</v>
      </c>
    </row>
    <row r="7670" spans="20:20" x14ac:dyDescent="0.2">
      <c r="T7670" s="108" t="str">
        <f t="shared" si="119"/>
        <v>Krankheit</v>
      </c>
    </row>
    <row r="7671" spans="20:20" x14ac:dyDescent="0.2">
      <c r="T7671" s="108" t="str">
        <f t="shared" si="119"/>
        <v>Krankheit</v>
      </c>
    </row>
    <row r="7672" spans="20:20" x14ac:dyDescent="0.2">
      <c r="T7672" s="108" t="str">
        <f t="shared" si="119"/>
        <v>Krankheit</v>
      </c>
    </row>
    <row r="7673" spans="20:20" x14ac:dyDescent="0.2">
      <c r="T7673" s="108" t="str">
        <f t="shared" si="119"/>
        <v>Krankheit</v>
      </c>
    </row>
    <row r="7674" spans="20:20" x14ac:dyDescent="0.2">
      <c r="T7674" s="108" t="str">
        <f t="shared" si="119"/>
        <v>Krankheit</v>
      </c>
    </row>
    <row r="7675" spans="20:20" x14ac:dyDescent="0.2">
      <c r="T7675" s="108" t="str">
        <f t="shared" si="119"/>
        <v>Krankheit</v>
      </c>
    </row>
    <row r="7676" spans="20:20" x14ac:dyDescent="0.2">
      <c r="T7676" s="108" t="str">
        <f t="shared" si="119"/>
        <v>Krankheit</v>
      </c>
    </row>
    <row r="7677" spans="20:20" x14ac:dyDescent="0.2">
      <c r="T7677" s="108" t="str">
        <f t="shared" si="119"/>
        <v>Krankheit</v>
      </c>
    </row>
    <row r="7678" spans="20:20" x14ac:dyDescent="0.2">
      <c r="T7678" s="108" t="str">
        <f t="shared" si="119"/>
        <v>Krankheit</v>
      </c>
    </row>
    <row r="7679" spans="20:20" x14ac:dyDescent="0.2">
      <c r="T7679" s="108" t="str">
        <f t="shared" si="119"/>
        <v>Krankheit</v>
      </c>
    </row>
    <row r="7680" spans="20:20" x14ac:dyDescent="0.2">
      <c r="T7680" s="108" t="str">
        <f t="shared" si="119"/>
        <v>Krankheit</v>
      </c>
    </row>
    <row r="7681" spans="20:20" x14ac:dyDescent="0.2">
      <c r="T7681" s="108" t="str">
        <f t="shared" si="119"/>
        <v>Krankheit</v>
      </c>
    </row>
    <row r="7682" spans="20:20" x14ac:dyDescent="0.2">
      <c r="T7682" s="108" t="str">
        <f t="shared" si="119"/>
        <v>Krankheit</v>
      </c>
    </row>
    <row r="7683" spans="20:20" x14ac:dyDescent="0.2">
      <c r="T7683" s="108" t="str">
        <f t="shared" ref="T7683:T7746" si="120">IF(OR(O7683="KLV A IV",O7683="KLV B IV",O7683="KLV C IV"),"IV",IF(OR(O7683="KLV A UV",O7683="KLV B UV",O7683="KLV C UV"),"Unfall","Krankheit"))</f>
        <v>Krankheit</v>
      </c>
    </row>
    <row r="7684" spans="20:20" x14ac:dyDescent="0.2">
      <c r="T7684" s="108" t="str">
        <f t="shared" si="120"/>
        <v>Krankheit</v>
      </c>
    </row>
    <row r="7685" spans="20:20" x14ac:dyDescent="0.2">
      <c r="T7685" s="108" t="str">
        <f t="shared" si="120"/>
        <v>Krankheit</v>
      </c>
    </row>
    <row r="7686" spans="20:20" x14ac:dyDescent="0.2">
      <c r="T7686" s="108" t="str">
        <f t="shared" si="120"/>
        <v>Krankheit</v>
      </c>
    </row>
    <row r="7687" spans="20:20" x14ac:dyDescent="0.2">
      <c r="T7687" s="108" t="str">
        <f t="shared" si="120"/>
        <v>Krankheit</v>
      </c>
    </row>
    <row r="7688" spans="20:20" x14ac:dyDescent="0.2">
      <c r="T7688" s="108" t="str">
        <f t="shared" si="120"/>
        <v>Krankheit</v>
      </c>
    </row>
    <row r="7689" spans="20:20" x14ac:dyDescent="0.2">
      <c r="T7689" s="108" t="str">
        <f t="shared" si="120"/>
        <v>Krankheit</v>
      </c>
    </row>
    <row r="7690" spans="20:20" x14ac:dyDescent="0.2">
      <c r="T7690" s="108" t="str">
        <f t="shared" si="120"/>
        <v>Krankheit</v>
      </c>
    </row>
    <row r="7691" spans="20:20" x14ac:dyDescent="0.2">
      <c r="T7691" s="108" t="str">
        <f t="shared" si="120"/>
        <v>Krankheit</v>
      </c>
    </row>
    <row r="7692" spans="20:20" x14ac:dyDescent="0.2">
      <c r="T7692" s="108" t="str">
        <f t="shared" si="120"/>
        <v>Krankheit</v>
      </c>
    </row>
    <row r="7693" spans="20:20" x14ac:dyDescent="0.2">
      <c r="T7693" s="108" t="str">
        <f t="shared" si="120"/>
        <v>Krankheit</v>
      </c>
    </row>
    <row r="7694" spans="20:20" x14ac:dyDescent="0.2">
      <c r="T7694" s="108" t="str">
        <f t="shared" si="120"/>
        <v>Krankheit</v>
      </c>
    </row>
    <row r="7695" spans="20:20" x14ac:dyDescent="0.2">
      <c r="T7695" s="108" t="str">
        <f t="shared" si="120"/>
        <v>Krankheit</v>
      </c>
    </row>
    <row r="7696" spans="20:20" x14ac:dyDescent="0.2">
      <c r="T7696" s="108" t="str">
        <f t="shared" si="120"/>
        <v>Krankheit</v>
      </c>
    </row>
    <row r="7697" spans="20:20" x14ac:dyDescent="0.2">
      <c r="T7697" s="108" t="str">
        <f t="shared" si="120"/>
        <v>Krankheit</v>
      </c>
    </row>
    <row r="7698" spans="20:20" x14ac:dyDescent="0.2">
      <c r="T7698" s="108" t="str">
        <f t="shared" si="120"/>
        <v>Krankheit</v>
      </c>
    </row>
    <row r="7699" spans="20:20" x14ac:dyDescent="0.2">
      <c r="T7699" s="108" t="str">
        <f t="shared" si="120"/>
        <v>Krankheit</v>
      </c>
    </row>
    <row r="7700" spans="20:20" x14ac:dyDescent="0.2">
      <c r="T7700" s="108" t="str">
        <f t="shared" si="120"/>
        <v>Krankheit</v>
      </c>
    </row>
    <row r="7701" spans="20:20" x14ac:dyDescent="0.2">
      <c r="T7701" s="108" t="str">
        <f t="shared" si="120"/>
        <v>Krankheit</v>
      </c>
    </row>
    <row r="7702" spans="20:20" x14ac:dyDescent="0.2">
      <c r="T7702" s="108" t="str">
        <f t="shared" si="120"/>
        <v>Krankheit</v>
      </c>
    </row>
    <row r="7703" spans="20:20" x14ac:dyDescent="0.2">
      <c r="T7703" s="108" t="str">
        <f t="shared" si="120"/>
        <v>Krankheit</v>
      </c>
    </row>
    <row r="7704" spans="20:20" x14ac:dyDescent="0.2">
      <c r="T7704" s="108" t="str">
        <f t="shared" si="120"/>
        <v>Krankheit</v>
      </c>
    </row>
    <row r="7705" spans="20:20" x14ac:dyDescent="0.2">
      <c r="T7705" s="108" t="str">
        <f t="shared" si="120"/>
        <v>Krankheit</v>
      </c>
    </row>
    <row r="7706" spans="20:20" x14ac:dyDescent="0.2">
      <c r="T7706" s="108" t="str">
        <f t="shared" si="120"/>
        <v>Krankheit</v>
      </c>
    </row>
    <row r="7707" spans="20:20" x14ac:dyDescent="0.2">
      <c r="T7707" s="108" t="str">
        <f t="shared" si="120"/>
        <v>Krankheit</v>
      </c>
    </row>
    <row r="7708" spans="20:20" x14ac:dyDescent="0.2">
      <c r="T7708" s="108" t="str">
        <f t="shared" si="120"/>
        <v>Krankheit</v>
      </c>
    </row>
    <row r="7709" spans="20:20" x14ac:dyDescent="0.2">
      <c r="T7709" s="108" t="str">
        <f t="shared" si="120"/>
        <v>Krankheit</v>
      </c>
    </row>
    <row r="7710" spans="20:20" x14ac:dyDescent="0.2">
      <c r="T7710" s="108" t="str">
        <f t="shared" si="120"/>
        <v>Krankheit</v>
      </c>
    </row>
    <row r="7711" spans="20:20" x14ac:dyDescent="0.2">
      <c r="T7711" s="108" t="str">
        <f t="shared" si="120"/>
        <v>Krankheit</v>
      </c>
    </row>
    <row r="7712" spans="20:20" x14ac:dyDescent="0.2">
      <c r="T7712" s="108" t="str">
        <f t="shared" si="120"/>
        <v>Krankheit</v>
      </c>
    </row>
    <row r="7713" spans="20:20" x14ac:dyDescent="0.2">
      <c r="T7713" s="108" t="str">
        <f t="shared" si="120"/>
        <v>Krankheit</v>
      </c>
    </row>
    <row r="7714" spans="20:20" x14ac:dyDescent="0.2">
      <c r="T7714" s="108" t="str">
        <f t="shared" si="120"/>
        <v>Krankheit</v>
      </c>
    </row>
    <row r="7715" spans="20:20" x14ac:dyDescent="0.2">
      <c r="T7715" s="108" t="str">
        <f t="shared" si="120"/>
        <v>Krankheit</v>
      </c>
    </row>
    <row r="7716" spans="20:20" x14ac:dyDescent="0.2">
      <c r="T7716" s="108" t="str">
        <f t="shared" si="120"/>
        <v>Krankheit</v>
      </c>
    </row>
    <row r="7717" spans="20:20" x14ac:dyDescent="0.2">
      <c r="T7717" s="108" t="str">
        <f t="shared" si="120"/>
        <v>Krankheit</v>
      </c>
    </row>
    <row r="7718" spans="20:20" x14ac:dyDescent="0.2">
      <c r="T7718" s="108" t="str">
        <f t="shared" si="120"/>
        <v>Krankheit</v>
      </c>
    </row>
    <row r="7719" spans="20:20" x14ac:dyDescent="0.2">
      <c r="T7719" s="108" t="str">
        <f t="shared" si="120"/>
        <v>Krankheit</v>
      </c>
    </row>
    <row r="7720" spans="20:20" x14ac:dyDescent="0.2">
      <c r="T7720" s="108" t="str">
        <f t="shared" si="120"/>
        <v>Krankheit</v>
      </c>
    </row>
    <row r="7721" spans="20:20" x14ac:dyDescent="0.2">
      <c r="T7721" s="108" t="str">
        <f t="shared" si="120"/>
        <v>Krankheit</v>
      </c>
    </row>
    <row r="7722" spans="20:20" x14ac:dyDescent="0.2">
      <c r="T7722" s="108" t="str">
        <f t="shared" si="120"/>
        <v>Krankheit</v>
      </c>
    </row>
    <row r="7723" spans="20:20" x14ac:dyDescent="0.2">
      <c r="T7723" s="108" t="str">
        <f t="shared" si="120"/>
        <v>Krankheit</v>
      </c>
    </row>
    <row r="7724" spans="20:20" x14ac:dyDescent="0.2">
      <c r="T7724" s="108" t="str">
        <f t="shared" si="120"/>
        <v>Krankheit</v>
      </c>
    </row>
    <row r="7725" spans="20:20" x14ac:dyDescent="0.2">
      <c r="T7725" s="108" t="str">
        <f t="shared" si="120"/>
        <v>Krankheit</v>
      </c>
    </row>
    <row r="7726" spans="20:20" x14ac:dyDescent="0.2">
      <c r="T7726" s="108" t="str">
        <f t="shared" si="120"/>
        <v>Krankheit</v>
      </c>
    </row>
    <row r="7727" spans="20:20" x14ac:dyDescent="0.2">
      <c r="T7727" s="108" t="str">
        <f t="shared" si="120"/>
        <v>Krankheit</v>
      </c>
    </row>
    <row r="7728" spans="20:20" x14ac:dyDescent="0.2">
      <c r="T7728" s="108" t="str">
        <f t="shared" si="120"/>
        <v>Krankheit</v>
      </c>
    </row>
    <row r="7729" spans="20:20" x14ac:dyDescent="0.2">
      <c r="T7729" s="108" t="str">
        <f t="shared" si="120"/>
        <v>Krankheit</v>
      </c>
    </row>
    <row r="7730" spans="20:20" x14ac:dyDescent="0.2">
      <c r="T7730" s="108" t="str">
        <f t="shared" si="120"/>
        <v>Krankheit</v>
      </c>
    </row>
    <row r="7731" spans="20:20" x14ac:dyDescent="0.2">
      <c r="T7731" s="108" t="str">
        <f t="shared" si="120"/>
        <v>Krankheit</v>
      </c>
    </row>
    <row r="7732" spans="20:20" x14ac:dyDescent="0.2">
      <c r="T7732" s="108" t="str">
        <f t="shared" si="120"/>
        <v>Krankheit</v>
      </c>
    </row>
    <row r="7733" spans="20:20" x14ac:dyDescent="0.2">
      <c r="T7733" s="108" t="str">
        <f t="shared" si="120"/>
        <v>Krankheit</v>
      </c>
    </row>
    <row r="7734" spans="20:20" x14ac:dyDescent="0.2">
      <c r="T7734" s="108" t="str">
        <f t="shared" si="120"/>
        <v>Krankheit</v>
      </c>
    </row>
    <row r="7735" spans="20:20" x14ac:dyDescent="0.2">
      <c r="T7735" s="108" t="str">
        <f t="shared" si="120"/>
        <v>Krankheit</v>
      </c>
    </row>
    <row r="7736" spans="20:20" x14ac:dyDescent="0.2">
      <c r="T7736" s="108" t="str">
        <f t="shared" si="120"/>
        <v>Krankheit</v>
      </c>
    </row>
    <row r="7737" spans="20:20" x14ac:dyDescent="0.2">
      <c r="T7737" s="108" t="str">
        <f t="shared" si="120"/>
        <v>Krankheit</v>
      </c>
    </row>
    <row r="7738" spans="20:20" x14ac:dyDescent="0.2">
      <c r="T7738" s="108" t="str">
        <f t="shared" si="120"/>
        <v>Krankheit</v>
      </c>
    </row>
    <row r="7739" spans="20:20" x14ac:dyDescent="0.2">
      <c r="T7739" s="108" t="str">
        <f t="shared" si="120"/>
        <v>Krankheit</v>
      </c>
    </row>
    <row r="7740" spans="20:20" x14ac:dyDescent="0.2">
      <c r="T7740" s="108" t="str">
        <f t="shared" si="120"/>
        <v>Krankheit</v>
      </c>
    </row>
    <row r="7741" spans="20:20" x14ac:dyDescent="0.2">
      <c r="T7741" s="108" t="str">
        <f t="shared" si="120"/>
        <v>Krankheit</v>
      </c>
    </row>
    <row r="7742" spans="20:20" x14ac:dyDescent="0.2">
      <c r="T7742" s="108" t="str">
        <f t="shared" si="120"/>
        <v>Krankheit</v>
      </c>
    </row>
    <row r="7743" spans="20:20" x14ac:dyDescent="0.2">
      <c r="T7743" s="108" t="str">
        <f t="shared" si="120"/>
        <v>Krankheit</v>
      </c>
    </row>
    <row r="7744" spans="20:20" x14ac:dyDescent="0.2">
      <c r="T7744" s="108" t="str">
        <f t="shared" si="120"/>
        <v>Krankheit</v>
      </c>
    </row>
    <row r="7745" spans="20:20" x14ac:dyDescent="0.2">
      <c r="T7745" s="108" t="str">
        <f t="shared" si="120"/>
        <v>Krankheit</v>
      </c>
    </row>
    <row r="7746" spans="20:20" x14ac:dyDescent="0.2">
      <c r="T7746" s="108" t="str">
        <f t="shared" si="120"/>
        <v>Krankheit</v>
      </c>
    </row>
    <row r="7747" spans="20:20" x14ac:dyDescent="0.2">
      <c r="T7747" s="108" t="str">
        <f t="shared" ref="T7747:T7810" si="121">IF(OR(O7747="KLV A IV",O7747="KLV B IV",O7747="KLV C IV"),"IV",IF(OR(O7747="KLV A UV",O7747="KLV B UV",O7747="KLV C UV"),"Unfall","Krankheit"))</f>
        <v>Krankheit</v>
      </c>
    </row>
    <row r="7748" spans="20:20" x14ac:dyDescent="0.2">
      <c r="T7748" s="108" t="str">
        <f t="shared" si="121"/>
        <v>Krankheit</v>
      </c>
    </row>
    <row r="7749" spans="20:20" x14ac:dyDescent="0.2">
      <c r="T7749" s="108" t="str">
        <f t="shared" si="121"/>
        <v>Krankheit</v>
      </c>
    </row>
    <row r="7750" spans="20:20" x14ac:dyDescent="0.2">
      <c r="T7750" s="108" t="str">
        <f t="shared" si="121"/>
        <v>Krankheit</v>
      </c>
    </row>
    <row r="7751" spans="20:20" x14ac:dyDescent="0.2">
      <c r="T7751" s="108" t="str">
        <f t="shared" si="121"/>
        <v>Krankheit</v>
      </c>
    </row>
    <row r="7752" spans="20:20" x14ac:dyDescent="0.2">
      <c r="T7752" s="108" t="str">
        <f t="shared" si="121"/>
        <v>Krankheit</v>
      </c>
    </row>
    <row r="7753" spans="20:20" x14ac:dyDescent="0.2">
      <c r="T7753" s="108" t="str">
        <f t="shared" si="121"/>
        <v>Krankheit</v>
      </c>
    </row>
    <row r="7754" spans="20:20" x14ac:dyDescent="0.2">
      <c r="T7754" s="108" t="str">
        <f t="shared" si="121"/>
        <v>Krankheit</v>
      </c>
    </row>
    <row r="7755" spans="20:20" x14ac:dyDescent="0.2">
      <c r="T7755" s="108" t="str">
        <f t="shared" si="121"/>
        <v>Krankheit</v>
      </c>
    </row>
    <row r="7756" spans="20:20" x14ac:dyDescent="0.2">
      <c r="T7756" s="108" t="str">
        <f t="shared" si="121"/>
        <v>Krankheit</v>
      </c>
    </row>
    <row r="7757" spans="20:20" x14ac:dyDescent="0.2">
      <c r="T7757" s="108" t="str">
        <f t="shared" si="121"/>
        <v>Krankheit</v>
      </c>
    </row>
    <row r="7758" spans="20:20" x14ac:dyDescent="0.2">
      <c r="T7758" s="108" t="str">
        <f t="shared" si="121"/>
        <v>Krankheit</v>
      </c>
    </row>
    <row r="7759" spans="20:20" x14ac:dyDescent="0.2">
      <c r="T7759" s="108" t="str">
        <f t="shared" si="121"/>
        <v>Krankheit</v>
      </c>
    </row>
    <row r="7760" spans="20:20" x14ac:dyDescent="0.2">
      <c r="T7760" s="108" t="str">
        <f t="shared" si="121"/>
        <v>Krankheit</v>
      </c>
    </row>
    <row r="7761" spans="20:20" x14ac:dyDescent="0.2">
      <c r="T7761" s="108" t="str">
        <f t="shared" si="121"/>
        <v>Krankheit</v>
      </c>
    </row>
    <row r="7762" spans="20:20" x14ac:dyDescent="0.2">
      <c r="T7762" s="108" t="str">
        <f t="shared" si="121"/>
        <v>Krankheit</v>
      </c>
    </row>
    <row r="7763" spans="20:20" x14ac:dyDescent="0.2">
      <c r="T7763" s="108" t="str">
        <f t="shared" si="121"/>
        <v>Krankheit</v>
      </c>
    </row>
    <row r="7764" spans="20:20" x14ac:dyDescent="0.2">
      <c r="T7764" s="108" t="str">
        <f t="shared" si="121"/>
        <v>Krankheit</v>
      </c>
    </row>
    <row r="7765" spans="20:20" x14ac:dyDescent="0.2">
      <c r="T7765" s="108" t="str">
        <f t="shared" si="121"/>
        <v>Krankheit</v>
      </c>
    </row>
    <row r="7766" spans="20:20" x14ac:dyDescent="0.2">
      <c r="T7766" s="108" t="str">
        <f t="shared" si="121"/>
        <v>Krankheit</v>
      </c>
    </row>
    <row r="7767" spans="20:20" x14ac:dyDescent="0.2">
      <c r="T7767" s="108" t="str">
        <f t="shared" si="121"/>
        <v>Krankheit</v>
      </c>
    </row>
    <row r="7768" spans="20:20" x14ac:dyDescent="0.2">
      <c r="T7768" s="108" t="str">
        <f t="shared" si="121"/>
        <v>Krankheit</v>
      </c>
    </row>
    <row r="7769" spans="20:20" x14ac:dyDescent="0.2">
      <c r="T7769" s="108" t="str">
        <f t="shared" si="121"/>
        <v>Krankheit</v>
      </c>
    </row>
    <row r="7770" spans="20:20" x14ac:dyDescent="0.2">
      <c r="T7770" s="108" t="str">
        <f t="shared" si="121"/>
        <v>Krankheit</v>
      </c>
    </row>
    <row r="7771" spans="20:20" x14ac:dyDescent="0.2">
      <c r="T7771" s="108" t="str">
        <f t="shared" si="121"/>
        <v>Krankheit</v>
      </c>
    </row>
    <row r="7772" spans="20:20" x14ac:dyDescent="0.2">
      <c r="T7772" s="108" t="str">
        <f t="shared" si="121"/>
        <v>Krankheit</v>
      </c>
    </row>
    <row r="7773" spans="20:20" x14ac:dyDescent="0.2">
      <c r="T7773" s="108" t="str">
        <f t="shared" si="121"/>
        <v>Krankheit</v>
      </c>
    </row>
    <row r="7774" spans="20:20" x14ac:dyDescent="0.2">
      <c r="T7774" s="108" t="str">
        <f t="shared" si="121"/>
        <v>Krankheit</v>
      </c>
    </row>
    <row r="7775" spans="20:20" x14ac:dyDescent="0.2">
      <c r="T7775" s="108" t="str">
        <f t="shared" si="121"/>
        <v>Krankheit</v>
      </c>
    </row>
    <row r="7776" spans="20:20" x14ac:dyDescent="0.2">
      <c r="T7776" s="108" t="str">
        <f t="shared" si="121"/>
        <v>Krankheit</v>
      </c>
    </row>
    <row r="7777" spans="20:20" x14ac:dyDescent="0.2">
      <c r="T7777" s="108" t="str">
        <f t="shared" si="121"/>
        <v>Krankheit</v>
      </c>
    </row>
    <row r="7778" spans="20:20" x14ac:dyDescent="0.2">
      <c r="T7778" s="108" t="str">
        <f t="shared" si="121"/>
        <v>Krankheit</v>
      </c>
    </row>
    <row r="7779" spans="20:20" x14ac:dyDescent="0.2">
      <c r="T7779" s="108" t="str">
        <f t="shared" si="121"/>
        <v>Krankheit</v>
      </c>
    </row>
    <row r="7780" spans="20:20" x14ac:dyDescent="0.2">
      <c r="T7780" s="108" t="str">
        <f t="shared" si="121"/>
        <v>Krankheit</v>
      </c>
    </row>
    <row r="7781" spans="20:20" x14ac:dyDescent="0.2">
      <c r="T7781" s="108" t="str">
        <f t="shared" si="121"/>
        <v>Krankheit</v>
      </c>
    </row>
    <row r="7782" spans="20:20" x14ac:dyDescent="0.2">
      <c r="T7782" s="108" t="str">
        <f t="shared" si="121"/>
        <v>Krankheit</v>
      </c>
    </row>
    <row r="7783" spans="20:20" x14ac:dyDescent="0.2">
      <c r="T7783" s="108" t="str">
        <f t="shared" si="121"/>
        <v>Krankheit</v>
      </c>
    </row>
    <row r="7784" spans="20:20" x14ac:dyDescent="0.2">
      <c r="T7784" s="108" t="str">
        <f t="shared" si="121"/>
        <v>Krankheit</v>
      </c>
    </row>
    <row r="7785" spans="20:20" x14ac:dyDescent="0.2">
      <c r="T7785" s="108" t="str">
        <f t="shared" si="121"/>
        <v>Krankheit</v>
      </c>
    </row>
    <row r="7786" spans="20:20" x14ac:dyDescent="0.2">
      <c r="T7786" s="108" t="str">
        <f t="shared" si="121"/>
        <v>Krankheit</v>
      </c>
    </row>
    <row r="7787" spans="20:20" x14ac:dyDescent="0.2">
      <c r="T7787" s="108" t="str">
        <f t="shared" si="121"/>
        <v>Krankheit</v>
      </c>
    </row>
    <row r="7788" spans="20:20" x14ac:dyDescent="0.2">
      <c r="T7788" s="108" t="str">
        <f t="shared" si="121"/>
        <v>Krankheit</v>
      </c>
    </row>
    <row r="7789" spans="20:20" x14ac:dyDescent="0.2">
      <c r="T7789" s="108" t="str">
        <f t="shared" si="121"/>
        <v>Krankheit</v>
      </c>
    </row>
    <row r="7790" spans="20:20" x14ac:dyDescent="0.2">
      <c r="T7790" s="108" t="str">
        <f t="shared" si="121"/>
        <v>Krankheit</v>
      </c>
    </row>
    <row r="7791" spans="20:20" x14ac:dyDescent="0.2">
      <c r="T7791" s="108" t="str">
        <f t="shared" si="121"/>
        <v>Krankheit</v>
      </c>
    </row>
    <row r="7792" spans="20:20" x14ac:dyDescent="0.2">
      <c r="T7792" s="108" t="str">
        <f t="shared" si="121"/>
        <v>Krankheit</v>
      </c>
    </row>
    <row r="7793" spans="20:20" x14ac:dyDescent="0.2">
      <c r="T7793" s="108" t="str">
        <f t="shared" si="121"/>
        <v>Krankheit</v>
      </c>
    </row>
    <row r="7794" spans="20:20" x14ac:dyDescent="0.2">
      <c r="T7794" s="108" t="str">
        <f t="shared" si="121"/>
        <v>Krankheit</v>
      </c>
    </row>
    <row r="7795" spans="20:20" x14ac:dyDescent="0.2">
      <c r="T7795" s="108" t="str">
        <f t="shared" si="121"/>
        <v>Krankheit</v>
      </c>
    </row>
    <row r="7796" spans="20:20" x14ac:dyDescent="0.2">
      <c r="T7796" s="108" t="str">
        <f t="shared" si="121"/>
        <v>Krankheit</v>
      </c>
    </row>
    <row r="7797" spans="20:20" x14ac:dyDescent="0.2">
      <c r="T7797" s="108" t="str">
        <f t="shared" si="121"/>
        <v>Krankheit</v>
      </c>
    </row>
    <row r="7798" spans="20:20" x14ac:dyDescent="0.2">
      <c r="T7798" s="108" t="str">
        <f t="shared" si="121"/>
        <v>Krankheit</v>
      </c>
    </row>
    <row r="7799" spans="20:20" x14ac:dyDescent="0.2">
      <c r="T7799" s="108" t="str">
        <f t="shared" si="121"/>
        <v>Krankheit</v>
      </c>
    </row>
    <row r="7800" spans="20:20" x14ac:dyDescent="0.2">
      <c r="T7800" s="108" t="str">
        <f t="shared" si="121"/>
        <v>Krankheit</v>
      </c>
    </row>
    <row r="7801" spans="20:20" x14ac:dyDescent="0.2">
      <c r="T7801" s="108" t="str">
        <f t="shared" si="121"/>
        <v>Krankheit</v>
      </c>
    </row>
    <row r="7802" spans="20:20" x14ac:dyDescent="0.2">
      <c r="T7802" s="108" t="str">
        <f t="shared" si="121"/>
        <v>Krankheit</v>
      </c>
    </row>
    <row r="7803" spans="20:20" x14ac:dyDescent="0.2">
      <c r="T7803" s="108" t="str">
        <f t="shared" si="121"/>
        <v>Krankheit</v>
      </c>
    </row>
    <row r="7804" spans="20:20" x14ac:dyDescent="0.2">
      <c r="T7804" s="108" t="str">
        <f t="shared" si="121"/>
        <v>Krankheit</v>
      </c>
    </row>
    <row r="7805" spans="20:20" x14ac:dyDescent="0.2">
      <c r="T7805" s="108" t="str">
        <f t="shared" si="121"/>
        <v>Krankheit</v>
      </c>
    </row>
    <row r="7806" spans="20:20" x14ac:dyDescent="0.2">
      <c r="T7806" s="108" t="str">
        <f t="shared" si="121"/>
        <v>Krankheit</v>
      </c>
    </row>
    <row r="7807" spans="20:20" x14ac:dyDescent="0.2">
      <c r="T7807" s="108" t="str">
        <f t="shared" si="121"/>
        <v>Krankheit</v>
      </c>
    </row>
    <row r="7808" spans="20:20" x14ac:dyDescent="0.2">
      <c r="T7808" s="108" t="str">
        <f t="shared" si="121"/>
        <v>Krankheit</v>
      </c>
    </row>
    <row r="7809" spans="20:20" x14ac:dyDescent="0.2">
      <c r="T7809" s="108" t="str">
        <f t="shared" si="121"/>
        <v>Krankheit</v>
      </c>
    </row>
    <row r="7810" spans="20:20" x14ac:dyDescent="0.2">
      <c r="T7810" s="108" t="str">
        <f t="shared" si="121"/>
        <v>Krankheit</v>
      </c>
    </row>
    <row r="7811" spans="20:20" x14ac:dyDescent="0.2">
      <c r="T7811" s="108" t="str">
        <f t="shared" ref="T7811:T7874" si="122">IF(OR(O7811="KLV A IV",O7811="KLV B IV",O7811="KLV C IV"),"IV",IF(OR(O7811="KLV A UV",O7811="KLV B UV",O7811="KLV C UV"),"Unfall","Krankheit"))</f>
        <v>Krankheit</v>
      </c>
    </row>
    <row r="7812" spans="20:20" x14ac:dyDescent="0.2">
      <c r="T7812" s="108" t="str">
        <f t="shared" si="122"/>
        <v>Krankheit</v>
      </c>
    </row>
    <row r="7813" spans="20:20" x14ac:dyDescent="0.2">
      <c r="T7813" s="108" t="str">
        <f t="shared" si="122"/>
        <v>Krankheit</v>
      </c>
    </row>
    <row r="7814" spans="20:20" x14ac:dyDescent="0.2">
      <c r="T7814" s="108" t="str">
        <f t="shared" si="122"/>
        <v>Krankheit</v>
      </c>
    </row>
    <row r="7815" spans="20:20" x14ac:dyDescent="0.2">
      <c r="T7815" s="108" t="str">
        <f t="shared" si="122"/>
        <v>Krankheit</v>
      </c>
    </row>
    <row r="7816" spans="20:20" x14ac:dyDescent="0.2">
      <c r="T7816" s="108" t="str">
        <f t="shared" si="122"/>
        <v>Krankheit</v>
      </c>
    </row>
    <row r="7817" spans="20:20" x14ac:dyDescent="0.2">
      <c r="T7817" s="108" t="str">
        <f t="shared" si="122"/>
        <v>Krankheit</v>
      </c>
    </row>
    <row r="7818" spans="20:20" x14ac:dyDescent="0.2">
      <c r="T7818" s="108" t="str">
        <f t="shared" si="122"/>
        <v>Krankheit</v>
      </c>
    </row>
    <row r="7819" spans="20:20" x14ac:dyDescent="0.2">
      <c r="T7819" s="108" t="str">
        <f t="shared" si="122"/>
        <v>Krankheit</v>
      </c>
    </row>
    <row r="7820" spans="20:20" x14ac:dyDescent="0.2">
      <c r="T7820" s="108" t="str">
        <f t="shared" si="122"/>
        <v>Krankheit</v>
      </c>
    </row>
    <row r="7821" spans="20:20" x14ac:dyDescent="0.2">
      <c r="T7821" s="108" t="str">
        <f t="shared" si="122"/>
        <v>Krankheit</v>
      </c>
    </row>
    <row r="7822" spans="20:20" x14ac:dyDescent="0.2">
      <c r="T7822" s="108" t="str">
        <f t="shared" si="122"/>
        <v>Krankheit</v>
      </c>
    </row>
    <row r="7823" spans="20:20" x14ac:dyDescent="0.2">
      <c r="T7823" s="108" t="str">
        <f t="shared" si="122"/>
        <v>Krankheit</v>
      </c>
    </row>
    <row r="7824" spans="20:20" x14ac:dyDescent="0.2">
      <c r="T7824" s="108" t="str">
        <f t="shared" si="122"/>
        <v>Krankheit</v>
      </c>
    </row>
    <row r="7825" spans="20:20" x14ac:dyDescent="0.2">
      <c r="T7825" s="108" t="str">
        <f t="shared" si="122"/>
        <v>Krankheit</v>
      </c>
    </row>
    <row r="7826" spans="20:20" x14ac:dyDescent="0.2">
      <c r="T7826" s="108" t="str">
        <f t="shared" si="122"/>
        <v>Krankheit</v>
      </c>
    </row>
    <row r="7827" spans="20:20" x14ac:dyDescent="0.2">
      <c r="T7827" s="108" t="str">
        <f t="shared" si="122"/>
        <v>Krankheit</v>
      </c>
    </row>
    <row r="7828" spans="20:20" x14ac:dyDescent="0.2">
      <c r="T7828" s="108" t="str">
        <f t="shared" si="122"/>
        <v>Krankheit</v>
      </c>
    </row>
    <row r="7829" spans="20:20" x14ac:dyDescent="0.2">
      <c r="T7829" s="108" t="str">
        <f t="shared" si="122"/>
        <v>Krankheit</v>
      </c>
    </row>
    <row r="7830" spans="20:20" x14ac:dyDescent="0.2">
      <c r="T7830" s="108" t="str">
        <f t="shared" si="122"/>
        <v>Krankheit</v>
      </c>
    </row>
    <row r="7831" spans="20:20" x14ac:dyDescent="0.2">
      <c r="T7831" s="108" t="str">
        <f t="shared" si="122"/>
        <v>Krankheit</v>
      </c>
    </row>
    <row r="7832" spans="20:20" x14ac:dyDescent="0.2">
      <c r="T7832" s="108" t="str">
        <f t="shared" si="122"/>
        <v>Krankheit</v>
      </c>
    </row>
    <row r="7833" spans="20:20" x14ac:dyDescent="0.2">
      <c r="T7833" s="108" t="str">
        <f t="shared" si="122"/>
        <v>Krankheit</v>
      </c>
    </row>
    <row r="7834" spans="20:20" x14ac:dyDescent="0.2">
      <c r="T7834" s="108" t="str">
        <f t="shared" si="122"/>
        <v>Krankheit</v>
      </c>
    </row>
    <row r="7835" spans="20:20" x14ac:dyDescent="0.2">
      <c r="T7835" s="108" t="str">
        <f t="shared" si="122"/>
        <v>Krankheit</v>
      </c>
    </row>
    <row r="7836" spans="20:20" x14ac:dyDescent="0.2">
      <c r="T7836" s="108" t="str">
        <f t="shared" si="122"/>
        <v>Krankheit</v>
      </c>
    </row>
    <row r="7837" spans="20:20" x14ac:dyDescent="0.2">
      <c r="T7837" s="108" t="str">
        <f t="shared" si="122"/>
        <v>Krankheit</v>
      </c>
    </row>
    <row r="7838" spans="20:20" x14ac:dyDescent="0.2">
      <c r="T7838" s="108" t="str">
        <f t="shared" si="122"/>
        <v>Krankheit</v>
      </c>
    </row>
    <row r="7839" spans="20:20" x14ac:dyDescent="0.2">
      <c r="T7839" s="108" t="str">
        <f t="shared" si="122"/>
        <v>Krankheit</v>
      </c>
    </row>
    <row r="7840" spans="20:20" x14ac:dyDescent="0.2">
      <c r="T7840" s="108" t="str">
        <f t="shared" si="122"/>
        <v>Krankheit</v>
      </c>
    </row>
    <row r="7841" spans="20:20" x14ac:dyDescent="0.2">
      <c r="T7841" s="108" t="str">
        <f t="shared" si="122"/>
        <v>Krankheit</v>
      </c>
    </row>
    <row r="7842" spans="20:20" x14ac:dyDescent="0.2">
      <c r="T7842" s="108" t="str">
        <f t="shared" si="122"/>
        <v>Krankheit</v>
      </c>
    </row>
    <row r="7843" spans="20:20" x14ac:dyDescent="0.2">
      <c r="T7843" s="108" t="str">
        <f t="shared" si="122"/>
        <v>Krankheit</v>
      </c>
    </row>
    <row r="7844" spans="20:20" x14ac:dyDescent="0.2">
      <c r="T7844" s="108" t="str">
        <f t="shared" si="122"/>
        <v>Krankheit</v>
      </c>
    </row>
    <row r="7845" spans="20:20" x14ac:dyDescent="0.2">
      <c r="T7845" s="108" t="str">
        <f t="shared" si="122"/>
        <v>Krankheit</v>
      </c>
    </row>
    <row r="7846" spans="20:20" x14ac:dyDescent="0.2">
      <c r="T7846" s="108" t="str">
        <f t="shared" si="122"/>
        <v>Krankheit</v>
      </c>
    </row>
    <row r="7847" spans="20:20" x14ac:dyDescent="0.2">
      <c r="T7847" s="108" t="str">
        <f t="shared" si="122"/>
        <v>Krankheit</v>
      </c>
    </row>
    <row r="7848" spans="20:20" x14ac:dyDescent="0.2">
      <c r="T7848" s="108" t="str">
        <f t="shared" si="122"/>
        <v>Krankheit</v>
      </c>
    </row>
    <row r="7849" spans="20:20" x14ac:dyDescent="0.2">
      <c r="T7849" s="108" t="str">
        <f t="shared" si="122"/>
        <v>Krankheit</v>
      </c>
    </row>
    <row r="7850" spans="20:20" x14ac:dyDescent="0.2">
      <c r="T7850" s="108" t="str">
        <f t="shared" si="122"/>
        <v>Krankheit</v>
      </c>
    </row>
    <row r="7851" spans="20:20" x14ac:dyDescent="0.2">
      <c r="T7851" s="108" t="str">
        <f t="shared" si="122"/>
        <v>Krankheit</v>
      </c>
    </row>
    <row r="7852" spans="20:20" x14ac:dyDescent="0.2">
      <c r="T7852" s="108" t="str">
        <f t="shared" si="122"/>
        <v>Krankheit</v>
      </c>
    </row>
    <row r="7853" spans="20:20" x14ac:dyDescent="0.2">
      <c r="T7853" s="108" t="str">
        <f t="shared" si="122"/>
        <v>Krankheit</v>
      </c>
    </row>
    <row r="7854" spans="20:20" x14ac:dyDescent="0.2">
      <c r="T7854" s="108" t="str">
        <f t="shared" si="122"/>
        <v>Krankheit</v>
      </c>
    </row>
    <row r="7855" spans="20:20" x14ac:dyDescent="0.2">
      <c r="T7855" s="108" t="str">
        <f t="shared" si="122"/>
        <v>Krankheit</v>
      </c>
    </row>
    <row r="7856" spans="20:20" x14ac:dyDescent="0.2">
      <c r="T7856" s="108" t="str">
        <f t="shared" si="122"/>
        <v>Krankheit</v>
      </c>
    </row>
    <row r="7857" spans="20:20" x14ac:dyDescent="0.2">
      <c r="T7857" s="108" t="str">
        <f t="shared" si="122"/>
        <v>Krankheit</v>
      </c>
    </row>
    <row r="7858" spans="20:20" x14ac:dyDescent="0.2">
      <c r="T7858" s="108" t="str">
        <f t="shared" si="122"/>
        <v>Krankheit</v>
      </c>
    </row>
    <row r="7859" spans="20:20" x14ac:dyDescent="0.2">
      <c r="T7859" s="108" t="str">
        <f t="shared" si="122"/>
        <v>Krankheit</v>
      </c>
    </row>
    <row r="7860" spans="20:20" x14ac:dyDescent="0.2">
      <c r="T7860" s="108" t="str">
        <f t="shared" si="122"/>
        <v>Krankheit</v>
      </c>
    </row>
    <row r="7861" spans="20:20" x14ac:dyDescent="0.2">
      <c r="T7861" s="108" t="str">
        <f t="shared" si="122"/>
        <v>Krankheit</v>
      </c>
    </row>
    <row r="7862" spans="20:20" x14ac:dyDescent="0.2">
      <c r="T7862" s="108" t="str">
        <f t="shared" si="122"/>
        <v>Krankheit</v>
      </c>
    </row>
    <row r="7863" spans="20:20" x14ac:dyDescent="0.2">
      <c r="T7863" s="108" t="str">
        <f t="shared" si="122"/>
        <v>Krankheit</v>
      </c>
    </row>
    <row r="7864" spans="20:20" x14ac:dyDescent="0.2">
      <c r="T7864" s="108" t="str">
        <f t="shared" si="122"/>
        <v>Krankheit</v>
      </c>
    </row>
    <row r="7865" spans="20:20" x14ac:dyDescent="0.2">
      <c r="T7865" s="108" t="str">
        <f t="shared" si="122"/>
        <v>Krankheit</v>
      </c>
    </row>
    <row r="7866" spans="20:20" x14ac:dyDescent="0.2">
      <c r="T7866" s="108" t="str">
        <f t="shared" si="122"/>
        <v>Krankheit</v>
      </c>
    </row>
    <row r="7867" spans="20:20" x14ac:dyDescent="0.2">
      <c r="T7867" s="108" t="str">
        <f t="shared" si="122"/>
        <v>Krankheit</v>
      </c>
    </row>
    <row r="7868" spans="20:20" x14ac:dyDescent="0.2">
      <c r="T7868" s="108" t="str">
        <f t="shared" si="122"/>
        <v>Krankheit</v>
      </c>
    </row>
    <row r="7869" spans="20:20" x14ac:dyDescent="0.2">
      <c r="T7869" s="108" t="str">
        <f t="shared" si="122"/>
        <v>Krankheit</v>
      </c>
    </row>
    <row r="7870" spans="20:20" x14ac:dyDescent="0.2">
      <c r="T7870" s="108" t="str">
        <f t="shared" si="122"/>
        <v>Krankheit</v>
      </c>
    </row>
    <row r="7871" spans="20:20" x14ac:dyDescent="0.2">
      <c r="T7871" s="108" t="str">
        <f t="shared" si="122"/>
        <v>Krankheit</v>
      </c>
    </row>
    <row r="7872" spans="20:20" x14ac:dyDescent="0.2">
      <c r="T7872" s="108" t="str">
        <f t="shared" si="122"/>
        <v>Krankheit</v>
      </c>
    </row>
    <row r="7873" spans="20:20" x14ac:dyDescent="0.2">
      <c r="T7873" s="108" t="str">
        <f t="shared" si="122"/>
        <v>Krankheit</v>
      </c>
    </row>
    <row r="7874" spans="20:20" x14ac:dyDescent="0.2">
      <c r="T7874" s="108" t="str">
        <f t="shared" si="122"/>
        <v>Krankheit</v>
      </c>
    </row>
    <row r="7875" spans="20:20" x14ac:dyDescent="0.2">
      <c r="T7875" s="108" t="str">
        <f t="shared" ref="T7875:T7938" si="123">IF(OR(O7875="KLV A IV",O7875="KLV B IV",O7875="KLV C IV"),"IV",IF(OR(O7875="KLV A UV",O7875="KLV B UV",O7875="KLV C UV"),"Unfall","Krankheit"))</f>
        <v>Krankheit</v>
      </c>
    </row>
    <row r="7876" spans="20:20" x14ac:dyDescent="0.2">
      <c r="T7876" s="108" t="str">
        <f t="shared" si="123"/>
        <v>Krankheit</v>
      </c>
    </row>
    <row r="7877" spans="20:20" x14ac:dyDescent="0.2">
      <c r="T7877" s="108" t="str">
        <f t="shared" si="123"/>
        <v>Krankheit</v>
      </c>
    </row>
    <row r="7878" spans="20:20" x14ac:dyDescent="0.2">
      <c r="T7878" s="108" t="str">
        <f t="shared" si="123"/>
        <v>Krankheit</v>
      </c>
    </row>
    <row r="7879" spans="20:20" x14ac:dyDescent="0.2">
      <c r="T7879" s="108" t="str">
        <f t="shared" si="123"/>
        <v>Krankheit</v>
      </c>
    </row>
    <row r="7880" spans="20:20" x14ac:dyDescent="0.2">
      <c r="T7880" s="108" t="str">
        <f t="shared" si="123"/>
        <v>Krankheit</v>
      </c>
    </row>
    <row r="7881" spans="20:20" x14ac:dyDescent="0.2">
      <c r="T7881" s="108" t="str">
        <f t="shared" si="123"/>
        <v>Krankheit</v>
      </c>
    </row>
    <row r="7882" spans="20:20" x14ac:dyDescent="0.2">
      <c r="T7882" s="108" t="str">
        <f t="shared" si="123"/>
        <v>Krankheit</v>
      </c>
    </row>
    <row r="7883" spans="20:20" x14ac:dyDescent="0.2">
      <c r="T7883" s="108" t="str">
        <f t="shared" si="123"/>
        <v>Krankheit</v>
      </c>
    </row>
    <row r="7884" spans="20:20" x14ac:dyDescent="0.2">
      <c r="T7884" s="108" t="str">
        <f t="shared" si="123"/>
        <v>Krankheit</v>
      </c>
    </row>
    <row r="7885" spans="20:20" x14ac:dyDescent="0.2">
      <c r="T7885" s="108" t="str">
        <f t="shared" si="123"/>
        <v>Krankheit</v>
      </c>
    </row>
    <row r="7886" spans="20:20" x14ac:dyDescent="0.2">
      <c r="T7886" s="108" t="str">
        <f t="shared" si="123"/>
        <v>Krankheit</v>
      </c>
    </row>
    <row r="7887" spans="20:20" x14ac:dyDescent="0.2">
      <c r="T7887" s="108" t="str">
        <f t="shared" si="123"/>
        <v>Krankheit</v>
      </c>
    </row>
    <row r="7888" spans="20:20" x14ac:dyDescent="0.2">
      <c r="T7888" s="108" t="str">
        <f t="shared" si="123"/>
        <v>Krankheit</v>
      </c>
    </row>
    <row r="7889" spans="20:20" x14ac:dyDescent="0.2">
      <c r="T7889" s="108" t="str">
        <f t="shared" si="123"/>
        <v>Krankheit</v>
      </c>
    </row>
    <row r="7890" spans="20:20" x14ac:dyDescent="0.2">
      <c r="T7890" s="108" t="str">
        <f t="shared" si="123"/>
        <v>Krankheit</v>
      </c>
    </row>
    <row r="7891" spans="20:20" x14ac:dyDescent="0.2">
      <c r="T7891" s="108" t="str">
        <f t="shared" si="123"/>
        <v>Krankheit</v>
      </c>
    </row>
    <row r="7892" spans="20:20" x14ac:dyDescent="0.2">
      <c r="T7892" s="108" t="str">
        <f t="shared" si="123"/>
        <v>Krankheit</v>
      </c>
    </row>
    <row r="7893" spans="20:20" x14ac:dyDescent="0.2">
      <c r="T7893" s="108" t="str">
        <f t="shared" si="123"/>
        <v>Krankheit</v>
      </c>
    </row>
    <row r="7894" spans="20:20" x14ac:dyDescent="0.2">
      <c r="T7894" s="108" t="str">
        <f t="shared" si="123"/>
        <v>Krankheit</v>
      </c>
    </row>
    <row r="7895" spans="20:20" x14ac:dyDescent="0.2">
      <c r="T7895" s="108" t="str">
        <f t="shared" si="123"/>
        <v>Krankheit</v>
      </c>
    </row>
    <row r="7896" spans="20:20" x14ac:dyDescent="0.2">
      <c r="T7896" s="108" t="str">
        <f t="shared" si="123"/>
        <v>Krankheit</v>
      </c>
    </row>
    <row r="7897" spans="20:20" x14ac:dyDescent="0.2">
      <c r="T7897" s="108" t="str">
        <f t="shared" si="123"/>
        <v>Krankheit</v>
      </c>
    </row>
    <row r="7898" spans="20:20" x14ac:dyDescent="0.2">
      <c r="T7898" s="108" t="str">
        <f t="shared" si="123"/>
        <v>Krankheit</v>
      </c>
    </row>
    <row r="7899" spans="20:20" x14ac:dyDescent="0.2">
      <c r="T7899" s="108" t="str">
        <f t="shared" si="123"/>
        <v>Krankheit</v>
      </c>
    </row>
    <row r="7900" spans="20:20" x14ac:dyDescent="0.2">
      <c r="T7900" s="108" t="str">
        <f t="shared" si="123"/>
        <v>Krankheit</v>
      </c>
    </row>
    <row r="7901" spans="20:20" x14ac:dyDescent="0.2">
      <c r="T7901" s="108" t="str">
        <f t="shared" si="123"/>
        <v>Krankheit</v>
      </c>
    </row>
    <row r="7902" spans="20:20" x14ac:dyDescent="0.2">
      <c r="T7902" s="108" t="str">
        <f t="shared" si="123"/>
        <v>Krankheit</v>
      </c>
    </row>
    <row r="7903" spans="20:20" x14ac:dyDescent="0.2">
      <c r="T7903" s="108" t="str">
        <f t="shared" si="123"/>
        <v>Krankheit</v>
      </c>
    </row>
    <row r="7904" spans="20:20" x14ac:dyDescent="0.2">
      <c r="T7904" s="108" t="str">
        <f t="shared" si="123"/>
        <v>Krankheit</v>
      </c>
    </row>
    <row r="7905" spans="20:20" x14ac:dyDescent="0.2">
      <c r="T7905" s="108" t="str">
        <f t="shared" si="123"/>
        <v>Krankheit</v>
      </c>
    </row>
    <row r="7906" spans="20:20" x14ac:dyDescent="0.2">
      <c r="T7906" s="108" t="str">
        <f t="shared" si="123"/>
        <v>Krankheit</v>
      </c>
    </row>
    <row r="7907" spans="20:20" x14ac:dyDescent="0.2">
      <c r="T7907" s="108" t="str">
        <f t="shared" si="123"/>
        <v>Krankheit</v>
      </c>
    </row>
    <row r="7908" spans="20:20" x14ac:dyDescent="0.2">
      <c r="T7908" s="108" t="str">
        <f t="shared" si="123"/>
        <v>Krankheit</v>
      </c>
    </row>
    <row r="7909" spans="20:20" x14ac:dyDescent="0.2">
      <c r="T7909" s="108" t="str">
        <f t="shared" si="123"/>
        <v>Krankheit</v>
      </c>
    </row>
    <row r="7910" spans="20:20" x14ac:dyDescent="0.2">
      <c r="T7910" s="108" t="str">
        <f t="shared" si="123"/>
        <v>Krankheit</v>
      </c>
    </row>
    <row r="7911" spans="20:20" x14ac:dyDescent="0.2">
      <c r="T7911" s="108" t="str">
        <f t="shared" si="123"/>
        <v>Krankheit</v>
      </c>
    </row>
    <row r="7912" spans="20:20" x14ac:dyDescent="0.2">
      <c r="T7912" s="108" t="str">
        <f t="shared" si="123"/>
        <v>Krankheit</v>
      </c>
    </row>
    <row r="7913" spans="20:20" x14ac:dyDescent="0.2">
      <c r="T7913" s="108" t="str">
        <f t="shared" si="123"/>
        <v>Krankheit</v>
      </c>
    </row>
    <row r="7914" spans="20:20" x14ac:dyDescent="0.2">
      <c r="T7914" s="108" t="str">
        <f t="shared" si="123"/>
        <v>Krankheit</v>
      </c>
    </row>
    <row r="7915" spans="20:20" x14ac:dyDescent="0.2">
      <c r="T7915" s="108" t="str">
        <f t="shared" si="123"/>
        <v>Krankheit</v>
      </c>
    </row>
    <row r="7916" spans="20:20" x14ac:dyDescent="0.2">
      <c r="T7916" s="108" t="str">
        <f t="shared" si="123"/>
        <v>Krankheit</v>
      </c>
    </row>
    <row r="7917" spans="20:20" x14ac:dyDescent="0.2">
      <c r="T7917" s="108" t="str">
        <f t="shared" si="123"/>
        <v>Krankheit</v>
      </c>
    </row>
    <row r="7918" spans="20:20" x14ac:dyDescent="0.2">
      <c r="T7918" s="108" t="str">
        <f t="shared" si="123"/>
        <v>Krankheit</v>
      </c>
    </row>
    <row r="7919" spans="20:20" x14ac:dyDescent="0.2">
      <c r="T7919" s="108" t="str">
        <f t="shared" si="123"/>
        <v>Krankheit</v>
      </c>
    </row>
    <row r="7920" spans="20:20" x14ac:dyDescent="0.2">
      <c r="T7920" s="108" t="str">
        <f t="shared" si="123"/>
        <v>Krankheit</v>
      </c>
    </row>
    <row r="7921" spans="20:20" x14ac:dyDescent="0.2">
      <c r="T7921" s="108" t="str">
        <f t="shared" si="123"/>
        <v>Krankheit</v>
      </c>
    </row>
    <row r="7922" spans="20:20" x14ac:dyDescent="0.2">
      <c r="T7922" s="108" t="str">
        <f t="shared" si="123"/>
        <v>Krankheit</v>
      </c>
    </row>
    <row r="7923" spans="20:20" x14ac:dyDescent="0.2">
      <c r="T7923" s="108" t="str">
        <f t="shared" si="123"/>
        <v>Krankheit</v>
      </c>
    </row>
    <row r="7924" spans="20:20" x14ac:dyDescent="0.2">
      <c r="T7924" s="108" t="str">
        <f t="shared" si="123"/>
        <v>Krankheit</v>
      </c>
    </row>
    <row r="7925" spans="20:20" x14ac:dyDescent="0.2">
      <c r="T7925" s="108" t="str">
        <f t="shared" si="123"/>
        <v>Krankheit</v>
      </c>
    </row>
    <row r="7926" spans="20:20" x14ac:dyDescent="0.2">
      <c r="T7926" s="108" t="str">
        <f t="shared" si="123"/>
        <v>Krankheit</v>
      </c>
    </row>
    <row r="7927" spans="20:20" x14ac:dyDescent="0.2">
      <c r="T7927" s="108" t="str">
        <f t="shared" si="123"/>
        <v>Krankheit</v>
      </c>
    </row>
    <row r="7928" spans="20:20" x14ac:dyDescent="0.2">
      <c r="T7928" s="108" t="str">
        <f t="shared" si="123"/>
        <v>Krankheit</v>
      </c>
    </row>
    <row r="7929" spans="20:20" x14ac:dyDescent="0.2">
      <c r="T7929" s="108" t="str">
        <f t="shared" si="123"/>
        <v>Krankheit</v>
      </c>
    </row>
    <row r="7930" spans="20:20" x14ac:dyDescent="0.2">
      <c r="T7930" s="108" t="str">
        <f t="shared" si="123"/>
        <v>Krankheit</v>
      </c>
    </row>
    <row r="7931" spans="20:20" x14ac:dyDescent="0.2">
      <c r="T7931" s="108" t="str">
        <f t="shared" si="123"/>
        <v>Krankheit</v>
      </c>
    </row>
    <row r="7932" spans="20:20" x14ac:dyDescent="0.2">
      <c r="T7932" s="108" t="str">
        <f t="shared" si="123"/>
        <v>Krankheit</v>
      </c>
    </row>
    <row r="7933" spans="20:20" x14ac:dyDescent="0.2">
      <c r="T7933" s="108" t="str">
        <f t="shared" si="123"/>
        <v>Krankheit</v>
      </c>
    </row>
    <row r="7934" spans="20:20" x14ac:dyDescent="0.2">
      <c r="T7934" s="108" t="str">
        <f t="shared" si="123"/>
        <v>Krankheit</v>
      </c>
    </row>
    <row r="7935" spans="20:20" x14ac:dyDescent="0.2">
      <c r="T7935" s="108" t="str">
        <f t="shared" si="123"/>
        <v>Krankheit</v>
      </c>
    </row>
    <row r="7936" spans="20:20" x14ac:dyDescent="0.2">
      <c r="T7936" s="108" t="str">
        <f t="shared" si="123"/>
        <v>Krankheit</v>
      </c>
    </row>
    <row r="7937" spans="20:20" x14ac:dyDescent="0.2">
      <c r="T7937" s="108" t="str">
        <f t="shared" si="123"/>
        <v>Krankheit</v>
      </c>
    </row>
    <row r="7938" spans="20:20" x14ac:dyDescent="0.2">
      <c r="T7938" s="108" t="str">
        <f t="shared" si="123"/>
        <v>Krankheit</v>
      </c>
    </row>
    <row r="7939" spans="20:20" x14ac:dyDescent="0.2">
      <c r="T7939" s="108" t="str">
        <f t="shared" ref="T7939:T7995" si="124">IF(OR(O7939="KLV A IV",O7939="KLV B IV",O7939="KLV C IV"),"IV",IF(OR(O7939="KLV A UV",O7939="KLV B UV",O7939="KLV C UV"),"Unfall","Krankheit"))</f>
        <v>Krankheit</v>
      </c>
    </row>
    <row r="7940" spans="20:20" x14ac:dyDescent="0.2">
      <c r="T7940" s="108" t="str">
        <f t="shared" si="124"/>
        <v>Krankheit</v>
      </c>
    </row>
    <row r="7941" spans="20:20" x14ac:dyDescent="0.2">
      <c r="T7941" s="108" t="str">
        <f t="shared" si="124"/>
        <v>Krankheit</v>
      </c>
    </row>
    <row r="7942" spans="20:20" x14ac:dyDescent="0.2">
      <c r="T7942" s="108" t="str">
        <f t="shared" si="124"/>
        <v>Krankheit</v>
      </c>
    </row>
    <row r="7943" spans="20:20" x14ac:dyDescent="0.2">
      <c r="T7943" s="108" t="str">
        <f t="shared" si="124"/>
        <v>Krankheit</v>
      </c>
    </row>
    <row r="7944" spans="20:20" x14ac:dyDescent="0.2">
      <c r="T7944" s="108" t="str">
        <f t="shared" si="124"/>
        <v>Krankheit</v>
      </c>
    </row>
    <row r="7945" spans="20:20" x14ac:dyDescent="0.2">
      <c r="T7945" s="108" t="str">
        <f t="shared" si="124"/>
        <v>Krankheit</v>
      </c>
    </row>
    <row r="7946" spans="20:20" x14ac:dyDescent="0.2">
      <c r="T7946" s="108" t="str">
        <f t="shared" si="124"/>
        <v>Krankheit</v>
      </c>
    </row>
    <row r="7947" spans="20:20" x14ac:dyDescent="0.2">
      <c r="T7947" s="108" t="str">
        <f t="shared" si="124"/>
        <v>Krankheit</v>
      </c>
    </row>
    <row r="7948" spans="20:20" x14ac:dyDescent="0.2">
      <c r="T7948" s="108" t="str">
        <f t="shared" si="124"/>
        <v>Krankheit</v>
      </c>
    </row>
    <row r="7949" spans="20:20" x14ac:dyDescent="0.2">
      <c r="T7949" s="108" t="str">
        <f t="shared" si="124"/>
        <v>Krankheit</v>
      </c>
    </row>
    <row r="7950" spans="20:20" x14ac:dyDescent="0.2">
      <c r="T7950" s="108" t="str">
        <f t="shared" si="124"/>
        <v>Krankheit</v>
      </c>
    </row>
    <row r="7951" spans="20:20" x14ac:dyDescent="0.2">
      <c r="T7951" s="108" t="str">
        <f t="shared" si="124"/>
        <v>Krankheit</v>
      </c>
    </row>
    <row r="7952" spans="20:20" x14ac:dyDescent="0.2">
      <c r="T7952" s="108" t="str">
        <f t="shared" si="124"/>
        <v>Krankheit</v>
      </c>
    </row>
    <row r="7953" spans="20:20" x14ac:dyDescent="0.2">
      <c r="T7953" s="108" t="str">
        <f t="shared" si="124"/>
        <v>Krankheit</v>
      </c>
    </row>
    <row r="7954" spans="20:20" x14ac:dyDescent="0.2">
      <c r="T7954" s="108" t="str">
        <f t="shared" si="124"/>
        <v>Krankheit</v>
      </c>
    </row>
    <row r="7955" spans="20:20" x14ac:dyDescent="0.2">
      <c r="T7955" s="108" t="str">
        <f t="shared" si="124"/>
        <v>Krankheit</v>
      </c>
    </row>
    <row r="7956" spans="20:20" x14ac:dyDescent="0.2">
      <c r="T7956" s="108" t="str">
        <f t="shared" si="124"/>
        <v>Krankheit</v>
      </c>
    </row>
    <row r="7957" spans="20:20" x14ac:dyDescent="0.2">
      <c r="T7957" s="108" t="str">
        <f t="shared" si="124"/>
        <v>Krankheit</v>
      </c>
    </row>
    <row r="7958" spans="20:20" x14ac:dyDescent="0.2">
      <c r="T7958" s="108" t="str">
        <f t="shared" si="124"/>
        <v>Krankheit</v>
      </c>
    </row>
    <row r="7959" spans="20:20" x14ac:dyDescent="0.2">
      <c r="T7959" s="108" t="str">
        <f t="shared" si="124"/>
        <v>Krankheit</v>
      </c>
    </row>
    <row r="7960" spans="20:20" x14ac:dyDescent="0.2">
      <c r="T7960" s="108" t="str">
        <f t="shared" si="124"/>
        <v>Krankheit</v>
      </c>
    </row>
    <row r="7961" spans="20:20" x14ac:dyDescent="0.2">
      <c r="T7961" s="108" t="str">
        <f t="shared" si="124"/>
        <v>Krankheit</v>
      </c>
    </row>
    <row r="7962" spans="20:20" x14ac:dyDescent="0.2">
      <c r="T7962" s="108" t="str">
        <f t="shared" si="124"/>
        <v>Krankheit</v>
      </c>
    </row>
    <row r="7963" spans="20:20" x14ac:dyDescent="0.2">
      <c r="T7963" s="108" t="str">
        <f t="shared" si="124"/>
        <v>Krankheit</v>
      </c>
    </row>
    <row r="7964" spans="20:20" x14ac:dyDescent="0.2">
      <c r="T7964" s="108" t="str">
        <f t="shared" si="124"/>
        <v>Krankheit</v>
      </c>
    </row>
    <row r="7965" spans="20:20" x14ac:dyDescent="0.2">
      <c r="T7965" s="108" t="str">
        <f t="shared" si="124"/>
        <v>Krankheit</v>
      </c>
    </row>
    <row r="7966" spans="20:20" x14ac:dyDescent="0.2">
      <c r="T7966" s="108" t="str">
        <f t="shared" si="124"/>
        <v>Krankheit</v>
      </c>
    </row>
    <row r="7967" spans="20:20" x14ac:dyDescent="0.2">
      <c r="T7967" s="108" t="str">
        <f t="shared" si="124"/>
        <v>Krankheit</v>
      </c>
    </row>
    <row r="7968" spans="20:20" x14ac:dyDescent="0.2">
      <c r="T7968" s="108" t="str">
        <f t="shared" si="124"/>
        <v>Krankheit</v>
      </c>
    </row>
    <row r="7969" spans="20:20" x14ac:dyDescent="0.2">
      <c r="T7969" s="108" t="str">
        <f t="shared" si="124"/>
        <v>Krankheit</v>
      </c>
    </row>
    <row r="7970" spans="20:20" x14ac:dyDescent="0.2">
      <c r="T7970" s="108" t="str">
        <f t="shared" si="124"/>
        <v>Krankheit</v>
      </c>
    </row>
    <row r="7971" spans="20:20" x14ac:dyDescent="0.2">
      <c r="T7971" s="108" t="str">
        <f t="shared" si="124"/>
        <v>Krankheit</v>
      </c>
    </row>
    <row r="7972" spans="20:20" x14ac:dyDescent="0.2">
      <c r="T7972" s="108" t="str">
        <f t="shared" si="124"/>
        <v>Krankheit</v>
      </c>
    </row>
    <row r="7973" spans="20:20" x14ac:dyDescent="0.2">
      <c r="T7973" s="108" t="str">
        <f t="shared" si="124"/>
        <v>Krankheit</v>
      </c>
    </row>
    <row r="7974" spans="20:20" x14ac:dyDescent="0.2">
      <c r="T7974" s="108" t="str">
        <f t="shared" si="124"/>
        <v>Krankheit</v>
      </c>
    </row>
    <row r="7975" spans="20:20" x14ac:dyDescent="0.2">
      <c r="T7975" s="108" t="str">
        <f t="shared" si="124"/>
        <v>Krankheit</v>
      </c>
    </row>
    <row r="7976" spans="20:20" x14ac:dyDescent="0.2">
      <c r="T7976" s="108" t="str">
        <f t="shared" si="124"/>
        <v>Krankheit</v>
      </c>
    </row>
    <row r="7977" spans="20:20" x14ac:dyDescent="0.2">
      <c r="T7977" s="108" t="str">
        <f t="shared" si="124"/>
        <v>Krankheit</v>
      </c>
    </row>
    <row r="7978" spans="20:20" x14ac:dyDescent="0.2">
      <c r="T7978" s="108" t="str">
        <f t="shared" si="124"/>
        <v>Krankheit</v>
      </c>
    </row>
    <row r="7979" spans="20:20" x14ac:dyDescent="0.2">
      <c r="T7979" s="108" t="str">
        <f t="shared" si="124"/>
        <v>Krankheit</v>
      </c>
    </row>
    <row r="7980" spans="20:20" x14ac:dyDescent="0.2">
      <c r="T7980" s="108" t="str">
        <f t="shared" si="124"/>
        <v>Krankheit</v>
      </c>
    </row>
    <row r="7981" spans="20:20" x14ac:dyDescent="0.2">
      <c r="T7981" s="108" t="str">
        <f t="shared" si="124"/>
        <v>Krankheit</v>
      </c>
    </row>
    <row r="7982" spans="20:20" x14ac:dyDescent="0.2">
      <c r="T7982" s="108" t="str">
        <f t="shared" si="124"/>
        <v>Krankheit</v>
      </c>
    </row>
    <row r="7983" spans="20:20" x14ac:dyDescent="0.2">
      <c r="T7983" s="108" t="str">
        <f t="shared" si="124"/>
        <v>Krankheit</v>
      </c>
    </row>
    <row r="7984" spans="20:20" x14ac:dyDescent="0.2">
      <c r="T7984" s="108" t="str">
        <f t="shared" si="124"/>
        <v>Krankheit</v>
      </c>
    </row>
    <row r="7985" spans="1:20" x14ac:dyDescent="0.2">
      <c r="T7985" s="108" t="str">
        <f t="shared" si="124"/>
        <v>Krankheit</v>
      </c>
    </row>
    <row r="7986" spans="1:20" x14ac:dyDescent="0.2">
      <c r="T7986" s="108" t="str">
        <f t="shared" si="124"/>
        <v>Krankheit</v>
      </c>
    </row>
    <row r="7987" spans="1:20" x14ac:dyDescent="0.2">
      <c r="T7987" s="108" t="str">
        <f t="shared" si="124"/>
        <v>Krankheit</v>
      </c>
    </row>
    <row r="7988" spans="1:20" x14ac:dyDescent="0.2">
      <c r="T7988" s="108" t="str">
        <f t="shared" si="124"/>
        <v>Krankheit</v>
      </c>
    </row>
    <row r="7989" spans="1:20" x14ac:dyDescent="0.2">
      <c r="T7989" s="108" t="str">
        <f t="shared" si="124"/>
        <v>Krankheit</v>
      </c>
    </row>
    <row r="7990" spans="1:20" x14ac:dyDescent="0.2">
      <c r="T7990" s="108" t="str">
        <f t="shared" si="124"/>
        <v>Krankheit</v>
      </c>
    </row>
    <row r="7991" spans="1:20" x14ac:dyDescent="0.2">
      <c r="T7991" s="108" t="str">
        <f t="shared" si="124"/>
        <v>Krankheit</v>
      </c>
    </row>
    <row r="7992" spans="1:20" x14ac:dyDescent="0.2">
      <c r="T7992" s="108" t="str">
        <f t="shared" si="124"/>
        <v>Krankheit</v>
      </c>
    </row>
    <row r="7993" spans="1:20" x14ac:dyDescent="0.2">
      <c r="T7993" s="108" t="str">
        <f t="shared" si="124"/>
        <v>Krankheit</v>
      </c>
    </row>
    <row r="7994" spans="1:20" x14ac:dyDescent="0.2">
      <c r="T7994" s="108" t="str">
        <f t="shared" si="124"/>
        <v>Krankheit</v>
      </c>
    </row>
    <row r="7995" spans="1:20" x14ac:dyDescent="0.2">
      <c r="T7995" s="108" t="str">
        <f t="shared" si="124"/>
        <v>Krankheit</v>
      </c>
    </row>
    <row r="7996" spans="1:20" x14ac:dyDescent="0.2">
      <c r="A7996" t="s">
        <v>153</v>
      </c>
      <c r="B7996" t="s">
        <v>153</v>
      </c>
      <c r="C7996" t="s">
        <v>153</v>
      </c>
      <c r="D7996" t="s">
        <v>153</v>
      </c>
      <c r="E7996" t="s">
        <v>153</v>
      </c>
      <c r="F7996" t="s">
        <v>153</v>
      </c>
      <c r="G7996" t="s">
        <v>153</v>
      </c>
      <c r="H7996" t="s">
        <v>153</v>
      </c>
      <c r="I7996" t="s">
        <v>153</v>
      </c>
      <c r="J7996" t="s">
        <v>153</v>
      </c>
      <c r="K7996" t="s">
        <v>153</v>
      </c>
      <c r="L7996" t="s">
        <v>153</v>
      </c>
      <c r="M7996" t="s">
        <v>153</v>
      </c>
      <c r="N7996" t="s">
        <v>153</v>
      </c>
      <c r="O7996" t="s">
        <v>153</v>
      </c>
      <c r="P7996" s="109" t="s">
        <v>153</v>
      </c>
      <c r="Q7996" t="s">
        <v>153</v>
      </c>
      <c r="R7996" t="s">
        <v>153</v>
      </c>
      <c r="S7996" t="s">
        <v>153</v>
      </c>
      <c r="T7996" t="s">
        <v>153</v>
      </c>
    </row>
  </sheetData>
  <autoFilter ref="A1:T7996"/>
  <pageMargins left="0.7" right="0.7" top="0.78740157499999996" bottom="0.78740157499999996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599"/>
  <sheetViews>
    <sheetView showGridLines="0" zoomScale="90" zoomScaleNormal="90" workbookViewId="0">
      <pane ySplit="1" topLeftCell="A330" activePane="bottomLeft" state="frozen"/>
      <selection pane="bottomLeft" activeCell="B359" sqref="B359"/>
    </sheetView>
  </sheetViews>
  <sheetFormatPr baseColWidth="10" defaultColWidth="11" defaultRowHeight="14.25" x14ac:dyDescent="0.2"/>
  <cols>
    <col min="1" max="1" width="40.625" style="45" customWidth="1"/>
    <col min="2" max="2" width="7.5" style="37" customWidth="1"/>
    <col min="3" max="3" width="7.125" style="35" customWidth="1"/>
    <col min="4" max="4" width="11" style="35"/>
    <col min="5" max="5" width="7.125" style="35" customWidth="1"/>
    <col min="6" max="6" width="11" style="35"/>
    <col min="7" max="7" width="7.125" style="35" customWidth="1"/>
    <col min="8" max="8" width="35.625" style="35" customWidth="1"/>
    <col min="9" max="9" width="7" style="35" customWidth="1"/>
    <col min="10" max="10" width="13.25" style="35" customWidth="1"/>
    <col min="11" max="11" width="48.5" style="35" customWidth="1"/>
    <col min="12" max="12" width="5.625" style="35" customWidth="1"/>
    <col min="13" max="14" width="10.125" style="1" customWidth="1"/>
    <col min="15" max="18" width="10.125" style="35" customWidth="1"/>
    <col min="19" max="16384" width="11" style="35"/>
  </cols>
  <sheetData>
    <row r="1" spans="1:18" s="34" customFormat="1" ht="29.25" customHeight="1" x14ac:dyDescent="0.2">
      <c r="A1" s="46" t="s">
        <v>93</v>
      </c>
      <c r="B1" s="36" t="s">
        <v>47</v>
      </c>
      <c r="C1" s="34" t="s">
        <v>48</v>
      </c>
      <c r="D1" s="34" t="s">
        <v>49</v>
      </c>
      <c r="E1" s="34" t="s">
        <v>50</v>
      </c>
      <c r="F1" s="34" t="s">
        <v>51</v>
      </c>
      <c r="G1" s="34" t="s">
        <v>52</v>
      </c>
      <c r="H1" s="34" t="s">
        <v>53</v>
      </c>
      <c r="I1" s="34" t="s">
        <v>54</v>
      </c>
      <c r="J1" s="34" t="s">
        <v>55</v>
      </c>
      <c r="K1" s="34" t="s">
        <v>56</v>
      </c>
      <c r="L1" s="34" t="s">
        <v>57</v>
      </c>
      <c r="M1" s="29" t="s">
        <v>58</v>
      </c>
      <c r="N1" s="29" t="s">
        <v>59</v>
      </c>
      <c r="O1" s="34" t="s">
        <v>60</v>
      </c>
      <c r="P1" s="34" t="s">
        <v>61</v>
      </c>
      <c r="Q1" s="34" t="s">
        <v>62</v>
      </c>
      <c r="R1" s="34" t="s">
        <v>63</v>
      </c>
    </row>
    <row r="2" spans="1:18" x14ac:dyDescent="0.2">
      <c r="A2" s="47" t="str">
        <f t="shared" ref="A2:A65" si="0">B2&amp;"-"&amp;H2&amp;"-"&amp;J2</f>
        <v>2020-Beauftragte Spitex-Organisation-Pabe</v>
      </c>
      <c r="B2" s="37">
        <v>2020</v>
      </c>
      <c r="C2" s="35">
        <v>2</v>
      </c>
      <c r="D2" s="35" t="s">
        <v>67</v>
      </c>
      <c r="E2" s="35">
        <v>2</v>
      </c>
      <c r="F2" s="35" t="s">
        <v>64</v>
      </c>
      <c r="G2" s="35">
        <v>19</v>
      </c>
      <c r="H2" s="35" t="s">
        <v>68</v>
      </c>
      <c r="I2" s="35">
        <v>26</v>
      </c>
      <c r="J2" s="35" t="s">
        <v>69</v>
      </c>
      <c r="K2" s="35" t="s">
        <v>70</v>
      </c>
      <c r="L2" s="35">
        <v>1372</v>
      </c>
      <c r="M2" s="1">
        <v>-7.65</v>
      </c>
      <c r="N2" s="1">
        <v>0</v>
      </c>
      <c r="O2" s="35">
        <v>1</v>
      </c>
      <c r="P2" s="35">
        <v>645412</v>
      </c>
      <c r="Q2" s="35">
        <v>9</v>
      </c>
      <c r="R2" s="35">
        <v>363556</v>
      </c>
    </row>
    <row r="3" spans="1:18" x14ac:dyDescent="0.2">
      <c r="A3" s="47" t="str">
        <f t="shared" si="0"/>
        <v>2020-Nicht beauftragte Spitex-Organisation-Pabe</v>
      </c>
      <c r="B3" s="37">
        <v>2020</v>
      </c>
      <c r="C3" s="35">
        <v>2</v>
      </c>
      <c r="D3" s="35" t="s">
        <v>67</v>
      </c>
      <c r="E3" s="35">
        <v>2</v>
      </c>
      <c r="F3" s="35" t="s">
        <v>64</v>
      </c>
      <c r="G3" s="35">
        <v>20</v>
      </c>
      <c r="H3" s="35" t="s">
        <v>71</v>
      </c>
      <c r="I3" s="35">
        <v>26</v>
      </c>
      <c r="J3" s="35" t="s">
        <v>69</v>
      </c>
      <c r="K3" s="35" t="s">
        <v>70</v>
      </c>
      <c r="L3" s="35">
        <v>1373</v>
      </c>
      <c r="M3" s="1">
        <v>-7.65</v>
      </c>
      <c r="N3" s="1">
        <v>0</v>
      </c>
      <c r="O3" s="35">
        <v>1</v>
      </c>
      <c r="P3" s="35">
        <v>645412</v>
      </c>
      <c r="Q3" s="35">
        <v>9</v>
      </c>
      <c r="R3" s="35">
        <v>363556</v>
      </c>
    </row>
    <row r="4" spans="1:18" x14ac:dyDescent="0.2">
      <c r="A4" s="47" t="str">
        <f t="shared" si="0"/>
        <v>2020-Selbständig erwerbende Pflegefachpersonen-Pabe</v>
      </c>
      <c r="B4" s="37">
        <v>2020</v>
      </c>
      <c r="C4" s="35">
        <v>2</v>
      </c>
      <c r="D4" s="35" t="s">
        <v>67</v>
      </c>
      <c r="E4" s="35">
        <v>2</v>
      </c>
      <c r="F4" s="35" t="s">
        <v>64</v>
      </c>
      <c r="G4" s="35">
        <v>21</v>
      </c>
      <c r="H4" s="35" t="s">
        <v>84</v>
      </c>
      <c r="I4" s="35">
        <v>26</v>
      </c>
      <c r="J4" s="35" t="s">
        <v>69</v>
      </c>
      <c r="K4" s="35" t="s">
        <v>70</v>
      </c>
      <c r="L4" s="35">
        <v>1374</v>
      </c>
      <c r="M4" s="1">
        <v>-7.65</v>
      </c>
      <c r="N4" s="1">
        <v>0</v>
      </c>
      <c r="O4" s="35">
        <v>1</v>
      </c>
      <c r="P4" s="35">
        <v>645412</v>
      </c>
      <c r="Q4" s="35">
        <v>9</v>
      </c>
      <c r="R4" s="35">
        <v>363556</v>
      </c>
    </row>
    <row r="5" spans="1:18" x14ac:dyDescent="0.2">
      <c r="A5" s="47" t="str">
        <f t="shared" si="0"/>
        <v>2020-Verein Katholische Krankenpflege Oberi-Pabe</v>
      </c>
      <c r="B5" s="37">
        <v>2020</v>
      </c>
      <c r="C5" s="35">
        <v>2</v>
      </c>
      <c r="D5" s="35" t="s">
        <v>67</v>
      </c>
      <c r="E5" s="35">
        <v>1</v>
      </c>
      <c r="F5" s="35" t="s">
        <v>65</v>
      </c>
      <c r="G5" s="35">
        <v>16</v>
      </c>
      <c r="H5" s="35" t="s">
        <v>85</v>
      </c>
      <c r="I5" s="35">
        <v>26</v>
      </c>
      <c r="J5" s="35" t="s">
        <v>69</v>
      </c>
      <c r="K5" s="35" t="s">
        <v>70</v>
      </c>
      <c r="L5" s="35">
        <v>1460</v>
      </c>
      <c r="M5" s="1">
        <v>-7.65</v>
      </c>
      <c r="N5" s="1">
        <v>0</v>
      </c>
      <c r="O5" s="35">
        <v>1</v>
      </c>
      <c r="P5" s="35">
        <v>645412</v>
      </c>
      <c r="Q5" s="35">
        <v>7</v>
      </c>
      <c r="R5" s="35">
        <v>363550</v>
      </c>
    </row>
    <row r="6" spans="1:18" x14ac:dyDescent="0.2">
      <c r="A6" s="47" t="str">
        <f t="shared" si="0"/>
        <v>2020-Verein Palliative Care-Pabe</v>
      </c>
      <c r="B6" s="37">
        <v>2020</v>
      </c>
      <c r="C6" s="35">
        <v>2</v>
      </c>
      <c r="D6" s="35" t="s">
        <v>67</v>
      </c>
      <c r="E6" s="35">
        <v>1</v>
      </c>
      <c r="F6" s="35" t="s">
        <v>65</v>
      </c>
      <c r="G6" s="35">
        <v>18</v>
      </c>
      <c r="H6" s="35" t="s">
        <v>74</v>
      </c>
      <c r="I6" s="35">
        <v>26</v>
      </c>
      <c r="J6" s="35" t="s">
        <v>69</v>
      </c>
      <c r="K6" s="35" t="s">
        <v>70</v>
      </c>
      <c r="L6" s="35">
        <v>1467</v>
      </c>
      <c r="M6" s="1">
        <v>-7.65</v>
      </c>
      <c r="N6" s="1">
        <v>0</v>
      </c>
      <c r="O6" s="35">
        <v>1</v>
      </c>
      <c r="P6" s="35">
        <v>645412</v>
      </c>
      <c r="Q6" s="35">
        <v>7</v>
      </c>
      <c r="R6" s="35">
        <v>363550</v>
      </c>
    </row>
    <row r="7" spans="1:18" x14ac:dyDescent="0.2">
      <c r="A7" s="47" t="str">
        <f t="shared" si="0"/>
        <v>2020-Evangelische Spitex Winterthur-Pabe</v>
      </c>
      <c r="B7" s="37">
        <v>2020</v>
      </c>
      <c r="C7" s="35">
        <v>2</v>
      </c>
      <c r="D7" s="35" t="s">
        <v>67</v>
      </c>
      <c r="E7" s="35">
        <v>1</v>
      </c>
      <c r="F7" s="35" t="s">
        <v>65</v>
      </c>
      <c r="G7" s="35">
        <v>12</v>
      </c>
      <c r="H7" s="35" t="s">
        <v>75</v>
      </c>
      <c r="I7" s="35">
        <v>26</v>
      </c>
      <c r="J7" s="35" t="s">
        <v>69</v>
      </c>
      <c r="K7" s="35" t="s">
        <v>70</v>
      </c>
      <c r="L7" s="35">
        <v>1474</v>
      </c>
      <c r="M7" s="1">
        <v>-7.65</v>
      </c>
      <c r="N7" s="1">
        <v>0</v>
      </c>
      <c r="O7" s="35">
        <v>1</v>
      </c>
      <c r="P7" s="35">
        <v>645412</v>
      </c>
      <c r="Q7" s="35">
        <v>7</v>
      </c>
      <c r="R7" s="35">
        <v>363550</v>
      </c>
    </row>
    <row r="8" spans="1:18" x14ac:dyDescent="0.2">
      <c r="A8" s="47" t="str">
        <f t="shared" si="0"/>
        <v>2020-Verein katholische Spitex Winterthur-Pabe</v>
      </c>
      <c r="B8" s="37">
        <v>2020</v>
      </c>
      <c r="C8" s="35">
        <v>2</v>
      </c>
      <c r="D8" s="35" t="s">
        <v>67</v>
      </c>
      <c r="E8" s="35">
        <v>1</v>
      </c>
      <c r="F8" s="35" t="s">
        <v>65</v>
      </c>
      <c r="G8" s="35">
        <v>17</v>
      </c>
      <c r="H8" s="35" t="s">
        <v>76</v>
      </c>
      <c r="I8" s="35">
        <v>26</v>
      </c>
      <c r="J8" s="35" t="s">
        <v>69</v>
      </c>
      <c r="K8" s="35" t="s">
        <v>70</v>
      </c>
      <c r="L8" s="35">
        <v>1481</v>
      </c>
      <c r="M8" s="1">
        <v>-7.65</v>
      </c>
      <c r="N8" s="1">
        <v>0</v>
      </c>
      <c r="O8" s="35">
        <v>1</v>
      </c>
      <c r="P8" s="35">
        <v>645412</v>
      </c>
      <c r="Q8" s="35">
        <v>7</v>
      </c>
      <c r="R8" s="35">
        <v>363550</v>
      </c>
    </row>
    <row r="9" spans="1:18" x14ac:dyDescent="0.2">
      <c r="A9" s="47" t="str">
        <f t="shared" si="0"/>
        <v>2020-Knowledge &amp; Nursing-Pabe</v>
      </c>
      <c r="B9" s="37">
        <v>2020</v>
      </c>
      <c r="C9" s="35">
        <v>2</v>
      </c>
      <c r="D9" s="35" t="s">
        <v>67</v>
      </c>
      <c r="E9" s="35">
        <v>1</v>
      </c>
      <c r="F9" s="35" t="s">
        <v>65</v>
      </c>
      <c r="G9" s="35">
        <v>15</v>
      </c>
      <c r="H9" s="35" t="s">
        <v>72</v>
      </c>
      <c r="I9" s="35">
        <v>26</v>
      </c>
      <c r="J9" s="35" t="s">
        <v>69</v>
      </c>
      <c r="K9" s="35" t="s">
        <v>70</v>
      </c>
      <c r="L9" s="35">
        <v>1494</v>
      </c>
      <c r="M9" s="1">
        <v>-7.65</v>
      </c>
      <c r="N9" s="1">
        <v>0</v>
      </c>
      <c r="O9" s="35">
        <v>1</v>
      </c>
      <c r="P9" s="35">
        <v>645412</v>
      </c>
      <c r="Q9" s="35">
        <v>7</v>
      </c>
      <c r="R9" s="35">
        <v>363550</v>
      </c>
    </row>
    <row r="10" spans="1:18" x14ac:dyDescent="0.2">
      <c r="A10" s="47" t="str">
        <f t="shared" si="0"/>
        <v>2020-GEPS-Pabe</v>
      </c>
      <c r="B10" s="37">
        <v>2020</v>
      </c>
      <c r="C10" s="35">
        <v>2</v>
      </c>
      <c r="D10" s="35" t="s">
        <v>67</v>
      </c>
      <c r="E10" s="35">
        <v>1</v>
      </c>
      <c r="F10" s="35" t="s">
        <v>65</v>
      </c>
      <c r="G10" s="35">
        <v>13</v>
      </c>
      <c r="H10" s="35" t="s">
        <v>73</v>
      </c>
      <c r="I10" s="35">
        <v>26</v>
      </c>
      <c r="J10" s="35" t="s">
        <v>69</v>
      </c>
      <c r="K10" s="35" t="s">
        <v>70</v>
      </c>
      <c r="L10" s="35">
        <v>1557</v>
      </c>
      <c r="M10" s="1">
        <v>-7.65</v>
      </c>
      <c r="N10" s="1">
        <v>0</v>
      </c>
      <c r="O10" s="35">
        <v>1</v>
      </c>
      <c r="P10" s="35">
        <v>645412</v>
      </c>
      <c r="Q10" s="35">
        <v>7</v>
      </c>
      <c r="R10" s="35">
        <v>363550</v>
      </c>
    </row>
    <row r="11" spans="1:18" x14ac:dyDescent="0.2">
      <c r="A11" s="47" t="str">
        <f t="shared" si="0"/>
        <v>2020-Nicht beauftragte Spitex-Organisation-KLV A UV</v>
      </c>
      <c r="B11" s="37">
        <v>2020</v>
      </c>
      <c r="C11" s="35">
        <v>2</v>
      </c>
      <c r="D11" s="35" t="s">
        <v>67</v>
      </c>
      <c r="E11" s="35">
        <v>2</v>
      </c>
      <c r="F11" s="35" t="s">
        <v>64</v>
      </c>
      <c r="G11" s="35">
        <v>20</v>
      </c>
      <c r="H11" s="35" t="s">
        <v>71</v>
      </c>
      <c r="I11" s="35">
        <v>40</v>
      </c>
      <c r="J11" s="35" t="s">
        <v>130</v>
      </c>
      <c r="K11" s="35" t="s">
        <v>131</v>
      </c>
      <c r="L11" s="35">
        <v>1368</v>
      </c>
      <c r="M11" s="1">
        <v>0</v>
      </c>
      <c r="N11" s="1">
        <v>0</v>
      </c>
      <c r="O11" s="35">
        <v>1</v>
      </c>
      <c r="P11" s="35">
        <v>645412</v>
      </c>
      <c r="Q11" s="35">
        <v>9</v>
      </c>
      <c r="R11" s="35">
        <v>363556</v>
      </c>
    </row>
    <row r="12" spans="1:18" x14ac:dyDescent="0.2">
      <c r="A12" s="47" t="str">
        <f t="shared" si="0"/>
        <v>2020-Nicht beauftragte Spitex-Organisation-KLV B UV</v>
      </c>
      <c r="B12" s="37">
        <v>2020</v>
      </c>
      <c r="C12" s="35">
        <v>2</v>
      </c>
      <c r="D12" s="35" t="s">
        <v>67</v>
      </c>
      <c r="E12" s="35">
        <v>2</v>
      </c>
      <c r="F12" s="35" t="s">
        <v>64</v>
      </c>
      <c r="G12" s="35">
        <v>20</v>
      </c>
      <c r="H12" s="35" t="s">
        <v>71</v>
      </c>
      <c r="I12" s="35">
        <v>41</v>
      </c>
      <c r="J12" s="35" t="s">
        <v>128</v>
      </c>
      <c r="K12" s="35" t="s">
        <v>129</v>
      </c>
      <c r="L12" s="35">
        <v>1369</v>
      </c>
      <c r="M12" s="1">
        <v>0</v>
      </c>
      <c r="N12" s="1">
        <v>0</v>
      </c>
      <c r="O12" s="35">
        <v>1</v>
      </c>
      <c r="P12" s="35">
        <v>645412</v>
      </c>
      <c r="Q12" s="35">
        <v>9</v>
      </c>
      <c r="R12" s="35">
        <v>363556</v>
      </c>
    </row>
    <row r="13" spans="1:18" x14ac:dyDescent="0.2">
      <c r="A13" s="47" t="str">
        <f t="shared" si="0"/>
        <v>2020-Nicht beauftragte Spitex-Organisation-KLV C UV</v>
      </c>
      <c r="B13" s="37">
        <v>2020</v>
      </c>
      <c r="C13" s="35">
        <v>2</v>
      </c>
      <c r="D13" s="35" t="s">
        <v>67</v>
      </c>
      <c r="E13" s="35">
        <v>2</v>
      </c>
      <c r="F13" s="35" t="s">
        <v>64</v>
      </c>
      <c r="G13" s="35">
        <v>20</v>
      </c>
      <c r="H13" s="35" t="s">
        <v>71</v>
      </c>
      <c r="I13" s="35">
        <v>42</v>
      </c>
      <c r="J13" s="35" t="s">
        <v>126</v>
      </c>
      <c r="K13" s="35" t="s">
        <v>127</v>
      </c>
      <c r="L13" s="35">
        <v>1370</v>
      </c>
      <c r="M13" s="1">
        <v>0</v>
      </c>
      <c r="N13" s="1">
        <v>0</v>
      </c>
      <c r="O13" s="35">
        <v>1</v>
      </c>
      <c r="P13" s="35">
        <v>645412</v>
      </c>
      <c r="Q13" s="35">
        <v>9</v>
      </c>
      <c r="R13" s="35">
        <v>363556</v>
      </c>
    </row>
    <row r="14" spans="1:18" x14ac:dyDescent="0.2">
      <c r="A14" s="47" t="str">
        <f t="shared" si="0"/>
        <v>2020-Nicht beauftragte Spitex-Organisation-KLV A</v>
      </c>
      <c r="B14" s="37">
        <v>2020</v>
      </c>
      <c r="C14" s="35">
        <v>2</v>
      </c>
      <c r="D14" s="35" t="s">
        <v>67</v>
      </c>
      <c r="E14" s="35">
        <v>2</v>
      </c>
      <c r="F14" s="35" t="s">
        <v>64</v>
      </c>
      <c r="G14" s="35">
        <v>20</v>
      </c>
      <c r="H14" s="35" t="s">
        <v>71</v>
      </c>
      <c r="I14" s="35">
        <v>18</v>
      </c>
      <c r="J14" s="35" t="s">
        <v>6</v>
      </c>
      <c r="K14" s="35" t="s">
        <v>108</v>
      </c>
      <c r="L14" s="35">
        <v>1358</v>
      </c>
      <c r="M14" s="1">
        <v>30.4</v>
      </c>
      <c r="N14" s="1">
        <v>0</v>
      </c>
      <c r="O14" s="35">
        <v>1</v>
      </c>
      <c r="P14" s="35">
        <v>645412</v>
      </c>
      <c r="Q14" s="35">
        <v>9</v>
      </c>
      <c r="R14" s="35">
        <v>363556</v>
      </c>
    </row>
    <row r="15" spans="1:18" x14ac:dyDescent="0.2">
      <c r="A15" s="47" t="str">
        <f t="shared" si="0"/>
        <v>2020-Nicht beauftragte Spitex-Organisation-KLV B</v>
      </c>
      <c r="B15" s="37">
        <v>2020</v>
      </c>
      <c r="C15" s="35">
        <v>2</v>
      </c>
      <c r="D15" s="35" t="s">
        <v>67</v>
      </c>
      <c r="E15" s="35">
        <v>2</v>
      </c>
      <c r="F15" s="35" t="s">
        <v>64</v>
      </c>
      <c r="G15" s="35">
        <v>20</v>
      </c>
      <c r="H15" s="35" t="s">
        <v>71</v>
      </c>
      <c r="I15" s="35">
        <v>20</v>
      </c>
      <c r="J15" s="35" t="s">
        <v>7</v>
      </c>
      <c r="K15" s="35" t="s">
        <v>107</v>
      </c>
      <c r="L15" s="35">
        <v>1359</v>
      </c>
      <c r="M15" s="1">
        <v>31.35</v>
      </c>
      <c r="N15" s="1">
        <v>3.35</v>
      </c>
      <c r="O15" s="35">
        <v>1</v>
      </c>
      <c r="P15" s="35">
        <v>645412</v>
      </c>
      <c r="Q15" s="35">
        <v>9</v>
      </c>
      <c r="R15" s="35">
        <v>363556</v>
      </c>
    </row>
    <row r="16" spans="1:18" x14ac:dyDescent="0.2">
      <c r="A16" s="47" t="str">
        <f t="shared" si="0"/>
        <v>2020-Nicht beauftragte Spitex-Organisation-KLV C</v>
      </c>
      <c r="B16" s="37">
        <v>2020</v>
      </c>
      <c r="C16" s="35">
        <v>2</v>
      </c>
      <c r="D16" s="35" t="s">
        <v>67</v>
      </c>
      <c r="E16" s="35">
        <v>2</v>
      </c>
      <c r="F16" s="35" t="s">
        <v>64</v>
      </c>
      <c r="G16" s="35">
        <v>20</v>
      </c>
      <c r="H16" s="35" t="s">
        <v>71</v>
      </c>
      <c r="I16" s="35">
        <v>22</v>
      </c>
      <c r="J16" s="35" t="s">
        <v>8</v>
      </c>
      <c r="K16" s="35" t="s">
        <v>109</v>
      </c>
      <c r="L16" s="35">
        <v>1360</v>
      </c>
      <c r="M16" s="1">
        <v>32.549999999999997</v>
      </c>
      <c r="N16" s="1">
        <v>0.5</v>
      </c>
      <c r="O16" s="35">
        <v>1</v>
      </c>
      <c r="P16" s="35">
        <v>645412</v>
      </c>
      <c r="Q16" s="35">
        <v>9</v>
      </c>
      <c r="R16" s="35">
        <v>363556</v>
      </c>
    </row>
    <row r="17" spans="1:18" x14ac:dyDescent="0.2">
      <c r="A17" s="47" t="str">
        <f t="shared" si="0"/>
        <v>2020-Beauftragte Spitex-Organisation-KLV B IV</v>
      </c>
      <c r="B17" s="37">
        <v>2020</v>
      </c>
      <c r="C17" s="35">
        <v>2</v>
      </c>
      <c r="D17" s="35" t="s">
        <v>67</v>
      </c>
      <c r="E17" s="35">
        <v>2</v>
      </c>
      <c r="F17" s="35" t="s">
        <v>64</v>
      </c>
      <c r="G17" s="35">
        <v>19</v>
      </c>
      <c r="H17" s="35" t="s">
        <v>68</v>
      </c>
      <c r="I17" s="35">
        <v>21</v>
      </c>
      <c r="J17" s="35" t="s">
        <v>95</v>
      </c>
      <c r="K17" s="35" t="s">
        <v>116</v>
      </c>
      <c r="L17" s="35">
        <v>1366</v>
      </c>
      <c r="M17" s="1">
        <v>34.1</v>
      </c>
      <c r="N17" s="1">
        <v>0</v>
      </c>
      <c r="O17" s="35">
        <v>1</v>
      </c>
      <c r="P17" s="35">
        <v>645412</v>
      </c>
      <c r="Q17" s="35">
        <v>9</v>
      </c>
      <c r="R17" s="35">
        <v>363556</v>
      </c>
    </row>
    <row r="18" spans="1:18" x14ac:dyDescent="0.2">
      <c r="A18" s="47" t="str">
        <f t="shared" si="0"/>
        <v>2020-Selbständig erwerbende Pflegefachpersonen-KLV C</v>
      </c>
      <c r="B18" s="37">
        <v>2020</v>
      </c>
      <c r="C18" s="35">
        <v>2</v>
      </c>
      <c r="D18" s="35" t="s">
        <v>67</v>
      </c>
      <c r="E18" s="35">
        <v>2</v>
      </c>
      <c r="F18" s="35" t="s">
        <v>64</v>
      </c>
      <c r="G18" s="35">
        <v>21</v>
      </c>
      <c r="H18" s="35" t="s">
        <v>84</v>
      </c>
      <c r="I18" s="35">
        <v>22</v>
      </c>
      <c r="J18" s="35" t="s">
        <v>8</v>
      </c>
      <c r="K18" s="35" t="s">
        <v>109</v>
      </c>
      <c r="L18" s="35">
        <v>1363</v>
      </c>
      <c r="M18" s="1">
        <v>40.6</v>
      </c>
      <c r="N18" s="1">
        <v>0.5</v>
      </c>
      <c r="O18" s="35">
        <v>1</v>
      </c>
      <c r="P18" s="35">
        <v>645412</v>
      </c>
      <c r="Q18" s="35">
        <v>9</v>
      </c>
      <c r="R18" s="35">
        <v>363556</v>
      </c>
    </row>
    <row r="19" spans="1:18" x14ac:dyDescent="0.2">
      <c r="A19" s="47" t="str">
        <f t="shared" si="0"/>
        <v>2020-Beauftragte Spitex-Organisation-KLV C UV</v>
      </c>
      <c r="B19" s="37">
        <v>2020</v>
      </c>
      <c r="C19" s="35">
        <v>2</v>
      </c>
      <c r="D19" s="35" t="s">
        <v>67</v>
      </c>
      <c r="E19" s="35">
        <v>2</v>
      </c>
      <c r="F19" s="35" t="s">
        <v>64</v>
      </c>
      <c r="G19" s="35">
        <v>19</v>
      </c>
      <c r="H19" s="35" t="s">
        <v>68</v>
      </c>
      <c r="I19" s="35">
        <v>42</v>
      </c>
      <c r="J19" s="35" t="s">
        <v>126</v>
      </c>
      <c r="K19" s="35" t="s">
        <v>127</v>
      </c>
      <c r="L19" s="35">
        <v>1371</v>
      </c>
      <c r="M19" s="1">
        <v>42.05</v>
      </c>
      <c r="N19" s="1">
        <v>0</v>
      </c>
      <c r="O19" s="35">
        <v>1</v>
      </c>
      <c r="P19" s="35">
        <v>645412</v>
      </c>
      <c r="Q19" s="35">
        <v>9</v>
      </c>
      <c r="R19" s="35">
        <v>363556</v>
      </c>
    </row>
    <row r="20" spans="1:18" x14ac:dyDescent="0.2">
      <c r="A20" s="47" t="str">
        <f t="shared" si="0"/>
        <v>2020-Beauftragte Spitex-Organisation-KLV A IV</v>
      </c>
      <c r="B20" s="37">
        <v>2020</v>
      </c>
      <c r="C20" s="35">
        <v>2</v>
      </c>
      <c r="D20" s="35" t="s">
        <v>67</v>
      </c>
      <c r="E20" s="35">
        <v>2</v>
      </c>
      <c r="F20" s="35" t="s">
        <v>64</v>
      </c>
      <c r="G20" s="35">
        <v>19</v>
      </c>
      <c r="H20" s="35" t="s">
        <v>68</v>
      </c>
      <c r="I20" s="35">
        <v>19</v>
      </c>
      <c r="J20" s="35" t="s">
        <v>94</v>
      </c>
      <c r="K20" s="35" t="s">
        <v>117</v>
      </c>
      <c r="L20" s="35">
        <v>1364</v>
      </c>
      <c r="M20" s="1">
        <v>44.1</v>
      </c>
      <c r="N20" s="1">
        <v>0</v>
      </c>
      <c r="O20" s="35">
        <v>1</v>
      </c>
      <c r="P20" s="35">
        <v>645412</v>
      </c>
      <c r="Q20" s="35">
        <v>9</v>
      </c>
      <c r="R20" s="35">
        <v>363556</v>
      </c>
    </row>
    <row r="21" spans="1:18" x14ac:dyDescent="0.2">
      <c r="A21" s="47" t="str">
        <f t="shared" si="0"/>
        <v>2020-Beauftragte Spitex-Organisation-KLV A UV</v>
      </c>
      <c r="B21" s="37">
        <v>2020</v>
      </c>
      <c r="C21" s="35">
        <v>2</v>
      </c>
      <c r="D21" s="35" t="s">
        <v>67</v>
      </c>
      <c r="E21" s="35">
        <v>2</v>
      </c>
      <c r="F21" s="35" t="s">
        <v>64</v>
      </c>
      <c r="G21" s="35">
        <v>19</v>
      </c>
      <c r="H21" s="35" t="s">
        <v>68</v>
      </c>
      <c r="I21" s="35">
        <v>40</v>
      </c>
      <c r="J21" s="35" t="s">
        <v>130</v>
      </c>
      <c r="K21" s="35" t="s">
        <v>131</v>
      </c>
      <c r="L21" s="35">
        <v>1365</v>
      </c>
      <c r="M21" s="1">
        <v>44.1</v>
      </c>
      <c r="N21" s="1">
        <v>0</v>
      </c>
      <c r="O21" s="35">
        <v>1</v>
      </c>
      <c r="P21" s="35">
        <v>645412</v>
      </c>
      <c r="Q21" s="35">
        <v>9</v>
      </c>
      <c r="R21" s="35">
        <v>363556</v>
      </c>
    </row>
    <row r="22" spans="1:18" x14ac:dyDescent="0.2">
      <c r="A22" s="47" t="str">
        <f t="shared" si="0"/>
        <v>2020-Beauftragte Spitex-Organisation-KLV B UV</v>
      </c>
      <c r="B22" s="37">
        <v>2020</v>
      </c>
      <c r="C22" s="35">
        <v>2</v>
      </c>
      <c r="D22" s="35" t="s">
        <v>67</v>
      </c>
      <c r="E22" s="35">
        <v>2</v>
      </c>
      <c r="F22" s="35" t="s">
        <v>64</v>
      </c>
      <c r="G22" s="35">
        <v>19</v>
      </c>
      <c r="H22" s="35" t="s">
        <v>68</v>
      </c>
      <c r="I22" s="35">
        <v>41</v>
      </c>
      <c r="J22" s="35" t="s">
        <v>128</v>
      </c>
      <c r="K22" s="35" t="s">
        <v>129</v>
      </c>
      <c r="L22" s="35">
        <v>1367</v>
      </c>
      <c r="M22" s="1">
        <v>49.1</v>
      </c>
      <c r="N22" s="1">
        <v>0</v>
      </c>
      <c r="O22" s="35">
        <v>1</v>
      </c>
      <c r="P22" s="35">
        <v>645412</v>
      </c>
      <c r="Q22" s="35">
        <v>9</v>
      </c>
      <c r="R22" s="35">
        <v>363556</v>
      </c>
    </row>
    <row r="23" spans="1:18" x14ac:dyDescent="0.2">
      <c r="A23" s="47" t="str">
        <f t="shared" si="0"/>
        <v>2020-Kispex-KLV B IV</v>
      </c>
      <c r="B23" s="37">
        <v>2020</v>
      </c>
      <c r="C23" s="35">
        <v>2</v>
      </c>
      <c r="D23" s="35" t="s">
        <v>67</v>
      </c>
      <c r="E23" s="35">
        <v>1</v>
      </c>
      <c r="F23" s="35" t="s">
        <v>65</v>
      </c>
      <c r="G23" s="35">
        <v>14</v>
      </c>
      <c r="H23" s="35" t="s">
        <v>77</v>
      </c>
      <c r="I23" s="35">
        <v>21</v>
      </c>
      <c r="J23" s="35" t="s">
        <v>95</v>
      </c>
      <c r="K23" s="35" t="s">
        <v>116</v>
      </c>
      <c r="L23" s="35">
        <v>1552</v>
      </c>
      <c r="M23" s="1">
        <v>53.05</v>
      </c>
      <c r="N23" s="1">
        <v>0</v>
      </c>
      <c r="O23" s="35">
        <v>1</v>
      </c>
      <c r="P23" s="35">
        <v>645412</v>
      </c>
      <c r="Q23" s="35">
        <v>7</v>
      </c>
      <c r="R23" s="35">
        <v>363550</v>
      </c>
    </row>
    <row r="24" spans="1:18" x14ac:dyDescent="0.2">
      <c r="A24" s="47" t="str">
        <f t="shared" si="0"/>
        <v>2020-Selbständig erwerbende Pflegefachpersonen-KLV A</v>
      </c>
      <c r="B24" s="37">
        <v>2020</v>
      </c>
      <c r="C24" s="35">
        <v>2</v>
      </c>
      <c r="D24" s="35" t="s">
        <v>67</v>
      </c>
      <c r="E24" s="35">
        <v>2</v>
      </c>
      <c r="F24" s="35" t="s">
        <v>64</v>
      </c>
      <c r="G24" s="35">
        <v>21</v>
      </c>
      <c r="H24" s="35" t="s">
        <v>84</v>
      </c>
      <c r="I24" s="35">
        <v>18</v>
      </c>
      <c r="J24" s="35" t="s">
        <v>6</v>
      </c>
      <c r="K24" s="35" t="s">
        <v>108</v>
      </c>
      <c r="L24" s="35">
        <v>1361</v>
      </c>
      <c r="M24" s="1">
        <v>54.1</v>
      </c>
      <c r="N24" s="1">
        <v>0</v>
      </c>
      <c r="O24" s="35">
        <v>1</v>
      </c>
      <c r="P24" s="35">
        <v>645412</v>
      </c>
      <c r="Q24" s="35">
        <v>9</v>
      </c>
      <c r="R24" s="35">
        <v>363556</v>
      </c>
    </row>
    <row r="25" spans="1:18" x14ac:dyDescent="0.2">
      <c r="A25" s="47" t="str">
        <f t="shared" si="0"/>
        <v>2020-Kispex-KLV A IV</v>
      </c>
      <c r="B25" s="37">
        <v>2020</v>
      </c>
      <c r="C25" s="35">
        <v>2</v>
      </c>
      <c r="D25" s="35" t="s">
        <v>67</v>
      </c>
      <c r="E25" s="35">
        <v>1</v>
      </c>
      <c r="F25" s="35" t="s">
        <v>65</v>
      </c>
      <c r="G25" s="35">
        <v>14</v>
      </c>
      <c r="H25" s="35" t="s">
        <v>77</v>
      </c>
      <c r="I25" s="35">
        <v>19</v>
      </c>
      <c r="J25" s="35" t="s">
        <v>94</v>
      </c>
      <c r="K25" s="35" t="s">
        <v>117</v>
      </c>
      <c r="L25" s="35">
        <v>1553</v>
      </c>
      <c r="M25" s="1">
        <v>55.44</v>
      </c>
      <c r="N25" s="1">
        <v>0</v>
      </c>
      <c r="O25" s="35">
        <v>1</v>
      </c>
      <c r="P25" s="35">
        <v>645412</v>
      </c>
      <c r="Q25" s="35">
        <v>7</v>
      </c>
      <c r="R25" s="35">
        <v>363550</v>
      </c>
    </row>
    <row r="26" spans="1:18" x14ac:dyDescent="0.2">
      <c r="A26" s="47" t="str">
        <f t="shared" si="0"/>
        <v>2020-Selbständig erwerbende Pflegefachpersonen-KLV B</v>
      </c>
      <c r="B26" s="37">
        <v>2020</v>
      </c>
      <c r="C26" s="35">
        <v>2</v>
      </c>
      <c r="D26" s="35" t="s">
        <v>67</v>
      </c>
      <c r="E26" s="35">
        <v>2</v>
      </c>
      <c r="F26" s="35" t="s">
        <v>64</v>
      </c>
      <c r="G26" s="35">
        <v>21</v>
      </c>
      <c r="H26" s="35" t="s">
        <v>84</v>
      </c>
      <c r="I26" s="35">
        <v>20</v>
      </c>
      <c r="J26" s="35" t="s">
        <v>7</v>
      </c>
      <c r="K26" s="35" t="s">
        <v>107</v>
      </c>
      <c r="L26" s="35">
        <v>1362</v>
      </c>
      <c r="M26" s="1">
        <v>57.35</v>
      </c>
      <c r="N26" s="1">
        <v>3.35</v>
      </c>
      <c r="O26" s="35">
        <v>1</v>
      </c>
      <c r="P26" s="35">
        <v>645412</v>
      </c>
      <c r="Q26" s="35">
        <v>9</v>
      </c>
      <c r="R26" s="35">
        <v>363556</v>
      </c>
    </row>
    <row r="27" spans="1:18" x14ac:dyDescent="0.2">
      <c r="A27" s="47" t="str">
        <f t="shared" si="0"/>
        <v>2020-Verein katholische Spitex Winterthur-KLV C</v>
      </c>
      <c r="B27" s="37">
        <v>2020</v>
      </c>
      <c r="C27" s="35">
        <v>2</v>
      </c>
      <c r="D27" s="35" t="s">
        <v>67</v>
      </c>
      <c r="E27" s="35">
        <v>1</v>
      </c>
      <c r="F27" s="35" t="s">
        <v>65</v>
      </c>
      <c r="G27" s="35">
        <v>17</v>
      </c>
      <c r="H27" s="35" t="s">
        <v>76</v>
      </c>
      <c r="I27" s="35">
        <v>22</v>
      </c>
      <c r="J27" s="35" t="s">
        <v>8</v>
      </c>
      <c r="K27" s="35" t="s">
        <v>109</v>
      </c>
      <c r="L27" s="35">
        <v>1484</v>
      </c>
      <c r="M27" s="1">
        <v>58</v>
      </c>
      <c r="N27" s="1">
        <v>0</v>
      </c>
      <c r="O27" s="35">
        <v>1</v>
      </c>
      <c r="P27" s="35">
        <v>645412</v>
      </c>
      <c r="Q27" s="35">
        <v>7</v>
      </c>
      <c r="R27" s="35">
        <v>363550</v>
      </c>
    </row>
    <row r="28" spans="1:18" x14ac:dyDescent="0.2">
      <c r="A28" s="47" t="str">
        <f t="shared" si="0"/>
        <v>2020-Verein Katholische Krankenpflege Oberi-AÜP KLV C</v>
      </c>
      <c r="B28" s="37">
        <v>2020</v>
      </c>
      <c r="C28" s="35">
        <v>2</v>
      </c>
      <c r="D28" s="35" t="s">
        <v>67</v>
      </c>
      <c r="E28" s="35">
        <v>1</v>
      </c>
      <c r="F28" s="35" t="s">
        <v>65</v>
      </c>
      <c r="G28" s="35">
        <v>16</v>
      </c>
      <c r="H28" s="35" t="s">
        <v>85</v>
      </c>
      <c r="I28" s="35">
        <v>5</v>
      </c>
      <c r="J28" s="35" t="s">
        <v>110</v>
      </c>
      <c r="K28" s="35" t="s">
        <v>111</v>
      </c>
      <c r="L28" s="35">
        <v>1461</v>
      </c>
      <c r="M28" s="1">
        <v>58.08</v>
      </c>
      <c r="N28" s="1">
        <v>0</v>
      </c>
      <c r="O28" s="35">
        <v>1</v>
      </c>
      <c r="P28" s="35">
        <v>645412</v>
      </c>
      <c r="Q28" s="35">
        <v>1</v>
      </c>
      <c r="R28" s="35">
        <v>363555</v>
      </c>
    </row>
    <row r="29" spans="1:18" x14ac:dyDescent="0.2">
      <c r="A29" s="47" t="str">
        <f t="shared" si="0"/>
        <v>2020-Verein Palliative Care-AÜP KLV C</v>
      </c>
      <c r="B29" s="37">
        <v>2020</v>
      </c>
      <c r="C29" s="35">
        <v>2</v>
      </c>
      <c r="D29" s="35" t="s">
        <v>67</v>
      </c>
      <c r="E29" s="35">
        <v>1</v>
      </c>
      <c r="F29" s="35" t="s">
        <v>65</v>
      </c>
      <c r="G29" s="35">
        <v>18</v>
      </c>
      <c r="H29" s="35" t="s">
        <v>74</v>
      </c>
      <c r="I29" s="35">
        <v>5</v>
      </c>
      <c r="J29" s="35" t="s">
        <v>110</v>
      </c>
      <c r="K29" s="35" t="s">
        <v>111</v>
      </c>
      <c r="L29" s="35">
        <v>1473</v>
      </c>
      <c r="M29" s="1">
        <v>58.08</v>
      </c>
      <c r="N29" s="1">
        <v>0</v>
      </c>
      <c r="O29" s="35">
        <v>1</v>
      </c>
      <c r="P29" s="35">
        <v>645412</v>
      </c>
      <c r="Q29" s="35">
        <v>1</v>
      </c>
      <c r="R29" s="35">
        <v>363555</v>
      </c>
    </row>
    <row r="30" spans="1:18" x14ac:dyDescent="0.2">
      <c r="A30" s="47" t="str">
        <f t="shared" si="0"/>
        <v>2020-Evangelische Spitex Winterthur-AÜP KLV C</v>
      </c>
      <c r="B30" s="37">
        <v>2020</v>
      </c>
      <c r="C30" s="35">
        <v>2</v>
      </c>
      <c r="D30" s="35" t="s">
        <v>67</v>
      </c>
      <c r="E30" s="35">
        <v>1</v>
      </c>
      <c r="F30" s="35" t="s">
        <v>65</v>
      </c>
      <c r="G30" s="35">
        <v>12</v>
      </c>
      <c r="H30" s="35" t="s">
        <v>75</v>
      </c>
      <c r="I30" s="35">
        <v>5</v>
      </c>
      <c r="J30" s="35" t="s">
        <v>110</v>
      </c>
      <c r="K30" s="35" t="s">
        <v>111</v>
      </c>
      <c r="L30" s="35">
        <v>1475</v>
      </c>
      <c r="M30" s="1">
        <v>58.08</v>
      </c>
      <c r="N30" s="1">
        <v>0</v>
      </c>
      <c r="O30" s="35">
        <v>1</v>
      </c>
      <c r="P30" s="35">
        <v>645412</v>
      </c>
      <c r="Q30" s="35">
        <v>1</v>
      </c>
      <c r="R30" s="35">
        <v>363555</v>
      </c>
    </row>
    <row r="31" spans="1:18" x14ac:dyDescent="0.2">
      <c r="A31" s="47" t="str">
        <f t="shared" si="0"/>
        <v>2020-Verein katholische Spitex Winterthur-AÜP KLV C</v>
      </c>
      <c r="B31" s="37">
        <v>2020</v>
      </c>
      <c r="C31" s="35">
        <v>2</v>
      </c>
      <c r="D31" s="35" t="s">
        <v>67</v>
      </c>
      <c r="E31" s="35">
        <v>1</v>
      </c>
      <c r="F31" s="35" t="s">
        <v>65</v>
      </c>
      <c r="G31" s="35">
        <v>17</v>
      </c>
      <c r="H31" s="35" t="s">
        <v>76</v>
      </c>
      <c r="I31" s="35">
        <v>5</v>
      </c>
      <c r="J31" s="35" t="s">
        <v>110</v>
      </c>
      <c r="K31" s="35" t="s">
        <v>111</v>
      </c>
      <c r="L31" s="35">
        <v>1487</v>
      </c>
      <c r="M31" s="1">
        <v>58.08</v>
      </c>
      <c r="N31" s="1">
        <v>0</v>
      </c>
      <c r="O31" s="35">
        <v>1</v>
      </c>
      <c r="P31" s="35">
        <v>645412</v>
      </c>
      <c r="Q31" s="35">
        <v>1</v>
      </c>
      <c r="R31" s="35">
        <v>363555</v>
      </c>
    </row>
    <row r="32" spans="1:18" x14ac:dyDescent="0.2">
      <c r="A32" s="47" t="str">
        <f t="shared" si="0"/>
        <v>2020-GEPS-AÜP KLV C</v>
      </c>
      <c r="B32" s="37">
        <v>2020</v>
      </c>
      <c r="C32" s="35">
        <v>2</v>
      </c>
      <c r="D32" s="35" t="s">
        <v>67</v>
      </c>
      <c r="E32" s="35">
        <v>1</v>
      </c>
      <c r="F32" s="35" t="s">
        <v>65</v>
      </c>
      <c r="G32" s="35">
        <v>13</v>
      </c>
      <c r="H32" s="35" t="s">
        <v>73</v>
      </c>
      <c r="I32" s="35">
        <v>5</v>
      </c>
      <c r="J32" s="35" t="s">
        <v>110</v>
      </c>
      <c r="K32" s="35" t="s">
        <v>111</v>
      </c>
      <c r="L32" s="35">
        <v>1490</v>
      </c>
      <c r="M32" s="1">
        <v>58.08</v>
      </c>
      <c r="N32" s="1">
        <v>0</v>
      </c>
      <c r="O32" s="35">
        <v>1</v>
      </c>
      <c r="P32" s="35">
        <v>645412</v>
      </c>
      <c r="Q32" s="35">
        <v>1</v>
      </c>
      <c r="R32" s="35">
        <v>363555</v>
      </c>
    </row>
    <row r="33" spans="1:18" x14ac:dyDescent="0.2">
      <c r="A33" s="47" t="str">
        <f t="shared" si="0"/>
        <v>2020-Knowledge &amp; Nursing-AÜP KLV C</v>
      </c>
      <c r="B33" s="37">
        <v>2020</v>
      </c>
      <c r="C33" s="35">
        <v>2</v>
      </c>
      <c r="D33" s="35" t="s">
        <v>67</v>
      </c>
      <c r="E33" s="35">
        <v>1</v>
      </c>
      <c r="F33" s="35" t="s">
        <v>65</v>
      </c>
      <c r="G33" s="35">
        <v>15</v>
      </c>
      <c r="H33" s="35" t="s">
        <v>72</v>
      </c>
      <c r="I33" s="35">
        <v>5</v>
      </c>
      <c r="J33" s="35" t="s">
        <v>110</v>
      </c>
      <c r="K33" s="35" t="s">
        <v>111</v>
      </c>
      <c r="L33" s="35">
        <v>1500</v>
      </c>
      <c r="M33" s="1">
        <v>58.08</v>
      </c>
      <c r="N33" s="1">
        <v>0</v>
      </c>
      <c r="O33" s="35">
        <v>1</v>
      </c>
      <c r="P33" s="35">
        <v>645412</v>
      </c>
      <c r="Q33" s="35">
        <v>1</v>
      </c>
      <c r="R33" s="35">
        <v>363555</v>
      </c>
    </row>
    <row r="34" spans="1:18" x14ac:dyDescent="0.2">
      <c r="A34" s="47" t="str">
        <f t="shared" si="0"/>
        <v>2020-Beauftragte Spitex-Organisation-AÜP KLV C</v>
      </c>
      <c r="B34" s="37">
        <v>2020</v>
      </c>
      <c r="C34" s="35">
        <v>2</v>
      </c>
      <c r="D34" s="35" t="s">
        <v>67</v>
      </c>
      <c r="E34" s="35">
        <v>2</v>
      </c>
      <c r="F34" s="35" t="s">
        <v>64</v>
      </c>
      <c r="G34" s="35">
        <v>19</v>
      </c>
      <c r="H34" s="35" t="s">
        <v>68</v>
      </c>
      <c r="I34" s="35">
        <v>5</v>
      </c>
      <c r="J34" s="35" t="s">
        <v>110</v>
      </c>
      <c r="K34" s="35" t="s">
        <v>111</v>
      </c>
      <c r="L34" s="35">
        <v>1533</v>
      </c>
      <c r="M34" s="1">
        <v>58.08</v>
      </c>
      <c r="N34" s="1">
        <v>0</v>
      </c>
      <c r="O34" s="35">
        <v>1</v>
      </c>
      <c r="P34" s="35">
        <v>645412</v>
      </c>
      <c r="Q34" s="35">
        <v>11</v>
      </c>
      <c r="R34" s="35">
        <v>363557</v>
      </c>
    </row>
    <row r="35" spans="1:18" x14ac:dyDescent="0.2">
      <c r="A35" s="47" t="str">
        <f t="shared" si="0"/>
        <v>2020-Nicht beauftragte Spitex-Organisation-AÜP KLV C</v>
      </c>
      <c r="B35" s="37">
        <v>2020</v>
      </c>
      <c r="C35" s="35">
        <v>2</v>
      </c>
      <c r="D35" s="35" t="s">
        <v>67</v>
      </c>
      <c r="E35" s="35">
        <v>2</v>
      </c>
      <c r="F35" s="35" t="s">
        <v>64</v>
      </c>
      <c r="G35" s="35">
        <v>20</v>
      </c>
      <c r="H35" s="35" t="s">
        <v>71</v>
      </c>
      <c r="I35" s="35">
        <v>5</v>
      </c>
      <c r="J35" s="35" t="s">
        <v>110</v>
      </c>
      <c r="K35" s="35" t="s">
        <v>111</v>
      </c>
      <c r="L35" s="35">
        <v>1551</v>
      </c>
      <c r="M35" s="1">
        <v>58.08</v>
      </c>
      <c r="N35" s="1">
        <v>0</v>
      </c>
      <c r="O35" s="35">
        <v>1</v>
      </c>
      <c r="P35" s="35">
        <v>645412</v>
      </c>
      <c r="Q35" s="35">
        <v>11</v>
      </c>
      <c r="R35" s="35">
        <v>363557</v>
      </c>
    </row>
    <row r="36" spans="1:18" x14ac:dyDescent="0.2">
      <c r="A36" s="47" t="str">
        <f t="shared" si="0"/>
        <v>2020-Verein Katholische Krankenpflege Oberi-KLV A</v>
      </c>
      <c r="B36" s="37">
        <v>2020</v>
      </c>
      <c r="C36" s="35">
        <v>2</v>
      </c>
      <c r="D36" s="35" t="s">
        <v>67</v>
      </c>
      <c r="E36" s="35">
        <v>1</v>
      </c>
      <c r="F36" s="35" t="s">
        <v>65</v>
      </c>
      <c r="G36" s="35">
        <v>16</v>
      </c>
      <c r="H36" s="35" t="s">
        <v>85</v>
      </c>
      <c r="I36" s="35">
        <v>18</v>
      </c>
      <c r="J36" s="35" t="s">
        <v>6</v>
      </c>
      <c r="K36" s="35" t="s">
        <v>108</v>
      </c>
      <c r="L36" s="35">
        <v>1462</v>
      </c>
      <c r="M36" s="1">
        <v>60</v>
      </c>
      <c r="N36" s="1">
        <v>0</v>
      </c>
      <c r="O36" s="35">
        <v>1</v>
      </c>
      <c r="P36" s="35">
        <v>645412</v>
      </c>
      <c r="Q36" s="35">
        <v>7</v>
      </c>
      <c r="R36" s="35">
        <v>363550</v>
      </c>
    </row>
    <row r="37" spans="1:18" x14ac:dyDescent="0.2">
      <c r="A37" s="47" t="str">
        <f t="shared" si="0"/>
        <v>2020-Evangelische Spitex Winterthur-KLV A</v>
      </c>
      <c r="B37" s="37">
        <v>2020</v>
      </c>
      <c r="C37" s="35">
        <v>2</v>
      </c>
      <c r="D37" s="35" t="s">
        <v>67</v>
      </c>
      <c r="E37" s="35">
        <v>1</v>
      </c>
      <c r="F37" s="35" t="s">
        <v>65</v>
      </c>
      <c r="G37" s="35">
        <v>12</v>
      </c>
      <c r="H37" s="35" t="s">
        <v>75</v>
      </c>
      <c r="I37" s="35">
        <v>18</v>
      </c>
      <c r="J37" s="35" t="s">
        <v>6</v>
      </c>
      <c r="K37" s="35" t="s">
        <v>108</v>
      </c>
      <c r="L37" s="35">
        <v>1476</v>
      </c>
      <c r="M37" s="1">
        <v>60</v>
      </c>
      <c r="N37" s="1">
        <v>0</v>
      </c>
      <c r="O37" s="35">
        <v>1</v>
      </c>
      <c r="P37" s="35">
        <v>645412</v>
      </c>
      <c r="Q37" s="35">
        <v>7</v>
      </c>
      <c r="R37" s="35">
        <v>363550</v>
      </c>
    </row>
    <row r="38" spans="1:18" x14ac:dyDescent="0.2">
      <c r="A38" s="47" t="str">
        <f t="shared" si="0"/>
        <v>2020-Verein katholische Spitex Winterthur-KLV A</v>
      </c>
      <c r="B38" s="37">
        <v>2020</v>
      </c>
      <c r="C38" s="35">
        <v>2</v>
      </c>
      <c r="D38" s="35" t="s">
        <v>67</v>
      </c>
      <c r="E38" s="35">
        <v>1</v>
      </c>
      <c r="F38" s="35" t="s">
        <v>65</v>
      </c>
      <c r="G38" s="35">
        <v>17</v>
      </c>
      <c r="H38" s="35" t="s">
        <v>76</v>
      </c>
      <c r="I38" s="35">
        <v>18</v>
      </c>
      <c r="J38" s="35" t="s">
        <v>6</v>
      </c>
      <c r="K38" s="35" t="s">
        <v>108</v>
      </c>
      <c r="L38" s="35">
        <v>1482</v>
      </c>
      <c r="M38" s="1">
        <v>61</v>
      </c>
      <c r="N38" s="1">
        <v>0</v>
      </c>
      <c r="O38" s="35">
        <v>1</v>
      </c>
      <c r="P38" s="35">
        <v>645412</v>
      </c>
      <c r="Q38" s="35">
        <v>7</v>
      </c>
      <c r="R38" s="35">
        <v>363550</v>
      </c>
    </row>
    <row r="39" spans="1:18" x14ac:dyDescent="0.2">
      <c r="A39" s="47" t="str">
        <f t="shared" si="0"/>
        <v>2020-GEPS-KLV A</v>
      </c>
      <c r="B39" s="37">
        <v>2020</v>
      </c>
      <c r="C39" s="35">
        <v>2</v>
      </c>
      <c r="D39" s="35" t="s">
        <v>67</v>
      </c>
      <c r="E39" s="35">
        <v>1</v>
      </c>
      <c r="F39" s="35" t="s">
        <v>65</v>
      </c>
      <c r="G39" s="35">
        <v>13</v>
      </c>
      <c r="H39" s="35" t="s">
        <v>73</v>
      </c>
      <c r="I39" s="35">
        <v>18</v>
      </c>
      <c r="J39" s="35" t="s">
        <v>6</v>
      </c>
      <c r="K39" s="35" t="s">
        <v>108</v>
      </c>
      <c r="L39" s="35">
        <v>1491</v>
      </c>
      <c r="M39" s="1">
        <v>64.2</v>
      </c>
      <c r="N39" s="1">
        <v>0</v>
      </c>
      <c r="O39" s="35">
        <v>1</v>
      </c>
      <c r="P39" s="35">
        <v>645412</v>
      </c>
      <c r="Q39" s="35">
        <v>7</v>
      </c>
      <c r="R39" s="35">
        <v>363550</v>
      </c>
    </row>
    <row r="40" spans="1:18" x14ac:dyDescent="0.2">
      <c r="A40" s="47" t="str">
        <f t="shared" si="0"/>
        <v>2020-Knowledge &amp; Nursing-KLV A</v>
      </c>
      <c r="B40" s="37">
        <v>2020</v>
      </c>
      <c r="C40" s="35">
        <v>2</v>
      </c>
      <c r="D40" s="35" t="s">
        <v>67</v>
      </c>
      <c r="E40" s="35">
        <v>1</v>
      </c>
      <c r="F40" s="35" t="s">
        <v>65</v>
      </c>
      <c r="G40" s="35">
        <v>15</v>
      </c>
      <c r="H40" s="35" t="s">
        <v>72</v>
      </c>
      <c r="I40" s="35">
        <v>18</v>
      </c>
      <c r="J40" s="35" t="s">
        <v>6</v>
      </c>
      <c r="K40" s="35" t="s">
        <v>108</v>
      </c>
      <c r="L40" s="35">
        <v>1495</v>
      </c>
      <c r="M40" s="1">
        <v>64.2</v>
      </c>
      <c r="N40" s="1">
        <v>0</v>
      </c>
      <c r="O40" s="35">
        <v>1</v>
      </c>
      <c r="P40" s="35">
        <v>645412</v>
      </c>
      <c r="Q40" s="35">
        <v>7</v>
      </c>
      <c r="R40" s="35">
        <v>363550</v>
      </c>
    </row>
    <row r="41" spans="1:18" x14ac:dyDescent="0.2">
      <c r="A41" s="47" t="str">
        <f t="shared" si="0"/>
        <v>2020-Verein Katholische Krankenpflege Oberi-AÜP KLV B</v>
      </c>
      <c r="B41" s="37">
        <v>2020</v>
      </c>
      <c r="C41" s="35">
        <v>2</v>
      </c>
      <c r="D41" s="35" t="s">
        <v>67</v>
      </c>
      <c r="E41" s="35">
        <v>1</v>
      </c>
      <c r="F41" s="35" t="s">
        <v>65</v>
      </c>
      <c r="G41" s="35">
        <v>16</v>
      </c>
      <c r="H41" s="35" t="s">
        <v>85</v>
      </c>
      <c r="I41" s="35">
        <v>4</v>
      </c>
      <c r="J41" s="35" t="s">
        <v>112</v>
      </c>
      <c r="K41" s="35" t="s">
        <v>113</v>
      </c>
      <c r="L41" s="35">
        <v>1463</v>
      </c>
      <c r="M41" s="1">
        <v>65.58</v>
      </c>
      <c r="N41" s="1">
        <v>0</v>
      </c>
      <c r="O41" s="35">
        <v>1</v>
      </c>
      <c r="P41" s="35">
        <v>645412</v>
      </c>
      <c r="Q41" s="35">
        <v>1</v>
      </c>
      <c r="R41" s="35">
        <v>363555</v>
      </c>
    </row>
    <row r="42" spans="1:18" x14ac:dyDescent="0.2">
      <c r="A42" s="47" t="str">
        <f t="shared" si="0"/>
        <v>2020-Verein Palliative Care-AÜP KLV B</v>
      </c>
      <c r="B42" s="37">
        <v>2020</v>
      </c>
      <c r="C42" s="35">
        <v>2</v>
      </c>
      <c r="D42" s="35" t="s">
        <v>67</v>
      </c>
      <c r="E42" s="35">
        <v>1</v>
      </c>
      <c r="F42" s="35" t="s">
        <v>65</v>
      </c>
      <c r="G42" s="35">
        <v>18</v>
      </c>
      <c r="H42" s="35" t="s">
        <v>74</v>
      </c>
      <c r="I42" s="35">
        <v>4</v>
      </c>
      <c r="J42" s="35" t="s">
        <v>112</v>
      </c>
      <c r="K42" s="35" t="s">
        <v>113</v>
      </c>
      <c r="L42" s="35">
        <v>1472</v>
      </c>
      <c r="M42" s="1">
        <v>65.58</v>
      </c>
      <c r="N42" s="1">
        <v>0</v>
      </c>
      <c r="O42" s="35">
        <v>1</v>
      </c>
      <c r="P42" s="35">
        <v>645412</v>
      </c>
      <c r="Q42" s="35">
        <v>1</v>
      </c>
      <c r="R42" s="35">
        <v>363555</v>
      </c>
    </row>
    <row r="43" spans="1:18" x14ac:dyDescent="0.2">
      <c r="A43" s="47" t="str">
        <f t="shared" si="0"/>
        <v>2020-Evangelische Spitex Winterthur-AÜP KLV B</v>
      </c>
      <c r="B43" s="37">
        <v>2020</v>
      </c>
      <c r="C43" s="35">
        <v>2</v>
      </c>
      <c r="D43" s="35" t="s">
        <v>67</v>
      </c>
      <c r="E43" s="35">
        <v>1</v>
      </c>
      <c r="F43" s="35" t="s">
        <v>65</v>
      </c>
      <c r="G43" s="35">
        <v>12</v>
      </c>
      <c r="H43" s="35" t="s">
        <v>75</v>
      </c>
      <c r="I43" s="35">
        <v>4</v>
      </c>
      <c r="J43" s="35" t="s">
        <v>112</v>
      </c>
      <c r="K43" s="35" t="s">
        <v>113</v>
      </c>
      <c r="L43" s="35">
        <v>1477</v>
      </c>
      <c r="M43" s="1">
        <v>65.58</v>
      </c>
      <c r="N43" s="1">
        <v>0</v>
      </c>
      <c r="O43" s="35">
        <v>1</v>
      </c>
      <c r="P43" s="35">
        <v>645412</v>
      </c>
      <c r="Q43" s="35">
        <v>1</v>
      </c>
      <c r="R43" s="35">
        <v>363555</v>
      </c>
    </row>
    <row r="44" spans="1:18" x14ac:dyDescent="0.2">
      <c r="A44" s="47" t="str">
        <f t="shared" si="0"/>
        <v>2020-Verein katholische Spitex Winterthur-AÜP KLV B</v>
      </c>
      <c r="B44" s="37">
        <v>2020</v>
      </c>
      <c r="C44" s="35">
        <v>2</v>
      </c>
      <c r="D44" s="35" t="s">
        <v>67</v>
      </c>
      <c r="E44" s="35">
        <v>1</v>
      </c>
      <c r="F44" s="35" t="s">
        <v>65</v>
      </c>
      <c r="G44" s="35">
        <v>17</v>
      </c>
      <c r="H44" s="35" t="s">
        <v>76</v>
      </c>
      <c r="I44" s="35">
        <v>4</v>
      </c>
      <c r="J44" s="35" t="s">
        <v>112</v>
      </c>
      <c r="K44" s="35" t="s">
        <v>113</v>
      </c>
      <c r="L44" s="35">
        <v>1486</v>
      </c>
      <c r="M44" s="1">
        <v>65.58</v>
      </c>
      <c r="N44" s="1">
        <v>0</v>
      </c>
      <c r="O44" s="35">
        <v>1</v>
      </c>
      <c r="P44" s="35">
        <v>645412</v>
      </c>
      <c r="Q44" s="35">
        <v>1</v>
      </c>
      <c r="R44" s="35">
        <v>363555</v>
      </c>
    </row>
    <row r="45" spans="1:18" x14ac:dyDescent="0.2">
      <c r="A45" s="47" t="str">
        <f t="shared" si="0"/>
        <v>2020-GEPS-AÜP KLV B</v>
      </c>
      <c r="B45" s="37">
        <v>2020</v>
      </c>
      <c r="C45" s="35">
        <v>2</v>
      </c>
      <c r="D45" s="35" t="s">
        <v>67</v>
      </c>
      <c r="E45" s="35">
        <v>1</v>
      </c>
      <c r="F45" s="35" t="s">
        <v>65</v>
      </c>
      <c r="G45" s="35">
        <v>13</v>
      </c>
      <c r="H45" s="35" t="s">
        <v>73</v>
      </c>
      <c r="I45" s="35">
        <v>4</v>
      </c>
      <c r="J45" s="35" t="s">
        <v>112</v>
      </c>
      <c r="K45" s="35" t="s">
        <v>113</v>
      </c>
      <c r="L45" s="35">
        <v>1489</v>
      </c>
      <c r="M45" s="1">
        <v>65.58</v>
      </c>
      <c r="N45" s="1">
        <v>0</v>
      </c>
      <c r="O45" s="35">
        <v>1</v>
      </c>
      <c r="P45" s="35">
        <v>645412</v>
      </c>
      <c r="Q45" s="35">
        <v>1</v>
      </c>
      <c r="R45" s="35">
        <v>363555</v>
      </c>
    </row>
    <row r="46" spans="1:18" x14ac:dyDescent="0.2">
      <c r="A46" s="47" t="str">
        <f t="shared" si="0"/>
        <v>2020-Knowledge &amp; Nursing-AÜP KLV B</v>
      </c>
      <c r="B46" s="37">
        <v>2020</v>
      </c>
      <c r="C46" s="35">
        <v>2</v>
      </c>
      <c r="D46" s="35" t="s">
        <v>67</v>
      </c>
      <c r="E46" s="35">
        <v>1</v>
      </c>
      <c r="F46" s="35" t="s">
        <v>65</v>
      </c>
      <c r="G46" s="35">
        <v>15</v>
      </c>
      <c r="H46" s="35" t="s">
        <v>72</v>
      </c>
      <c r="I46" s="35">
        <v>4</v>
      </c>
      <c r="J46" s="35" t="s">
        <v>112</v>
      </c>
      <c r="K46" s="35" t="s">
        <v>113</v>
      </c>
      <c r="L46" s="35">
        <v>1499</v>
      </c>
      <c r="M46" s="1">
        <v>65.58</v>
      </c>
      <c r="N46" s="1">
        <v>0</v>
      </c>
      <c r="O46" s="35">
        <v>1</v>
      </c>
      <c r="P46" s="35">
        <v>645412</v>
      </c>
      <c r="Q46" s="35">
        <v>1</v>
      </c>
      <c r="R46" s="35">
        <v>363555</v>
      </c>
    </row>
    <row r="47" spans="1:18" x14ac:dyDescent="0.2">
      <c r="A47" s="47" t="str">
        <f t="shared" si="0"/>
        <v>2020-Beauftragte Spitex-Organisation-AÜP KLV B</v>
      </c>
      <c r="B47" s="37">
        <v>2020</v>
      </c>
      <c r="C47" s="35">
        <v>2</v>
      </c>
      <c r="D47" s="35" t="s">
        <v>67</v>
      </c>
      <c r="E47" s="35">
        <v>2</v>
      </c>
      <c r="F47" s="35" t="s">
        <v>64</v>
      </c>
      <c r="G47" s="35">
        <v>19</v>
      </c>
      <c r="H47" s="35" t="s">
        <v>68</v>
      </c>
      <c r="I47" s="35">
        <v>4</v>
      </c>
      <c r="J47" s="35" t="s">
        <v>112</v>
      </c>
      <c r="K47" s="35" t="s">
        <v>113</v>
      </c>
      <c r="L47" s="35">
        <v>1532</v>
      </c>
      <c r="M47" s="1">
        <v>65.58</v>
      </c>
      <c r="N47" s="1">
        <v>0</v>
      </c>
      <c r="O47" s="35">
        <v>1</v>
      </c>
      <c r="P47" s="35">
        <v>645412</v>
      </c>
      <c r="Q47" s="35">
        <v>11</v>
      </c>
      <c r="R47" s="35">
        <v>363557</v>
      </c>
    </row>
    <row r="48" spans="1:18" x14ac:dyDescent="0.2">
      <c r="A48" s="47" t="str">
        <f t="shared" si="0"/>
        <v>2020-Nicht beauftragte Spitex-Organisation-AÜP KLV B</v>
      </c>
      <c r="B48" s="37">
        <v>2020</v>
      </c>
      <c r="C48" s="35">
        <v>2</v>
      </c>
      <c r="D48" s="35" t="s">
        <v>67</v>
      </c>
      <c r="E48" s="35">
        <v>2</v>
      </c>
      <c r="F48" s="35" t="s">
        <v>64</v>
      </c>
      <c r="G48" s="35">
        <v>20</v>
      </c>
      <c r="H48" s="35" t="s">
        <v>71</v>
      </c>
      <c r="I48" s="35">
        <v>4</v>
      </c>
      <c r="J48" s="35" t="s">
        <v>112</v>
      </c>
      <c r="K48" s="35" t="s">
        <v>113</v>
      </c>
      <c r="L48" s="35">
        <v>1550</v>
      </c>
      <c r="M48" s="1">
        <v>65.58</v>
      </c>
      <c r="N48" s="1">
        <v>0</v>
      </c>
      <c r="O48" s="35">
        <v>1</v>
      </c>
      <c r="P48" s="35">
        <v>645412</v>
      </c>
      <c r="Q48" s="35">
        <v>11</v>
      </c>
      <c r="R48" s="35">
        <v>363557</v>
      </c>
    </row>
    <row r="49" spans="1:18" x14ac:dyDescent="0.2">
      <c r="A49" s="47" t="str">
        <f t="shared" si="0"/>
        <v>2020-Verein Katholische Krankenpflege Oberi-AÜP KLV A</v>
      </c>
      <c r="B49" s="37">
        <v>2020</v>
      </c>
      <c r="C49" s="35">
        <v>2</v>
      </c>
      <c r="D49" s="35" t="s">
        <v>67</v>
      </c>
      <c r="E49" s="35">
        <v>1</v>
      </c>
      <c r="F49" s="35" t="s">
        <v>65</v>
      </c>
      <c r="G49" s="35">
        <v>16</v>
      </c>
      <c r="H49" s="35" t="s">
        <v>85</v>
      </c>
      <c r="I49" s="35">
        <v>3</v>
      </c>
      <c r="J49" s="35" t="s">
        <v>114</v>
      </c>
      <c r="K49" s="35" t="s">
        <v>115</v>
      </c>
      <c r="L49" s="35">
        <v>1464</v>
      </c>
      <c r="M49" s="1">
        <v>66.67</v>
      </c>
      <c r="N49" s="1">
        <v>0</v>
      </c>
      <c r="O49" s="35">
        <v>1</v>
      </c>
      <c r="P49" s="35">
        <v>645412</v>
      </c>
      <c r="Q49" s="35">
        <v>1</v>
      </c>
      <c r="R49" s="35">
        <v>363555</v>
      </c>
    </row>
    <row r="50" spans="1:18" x14ac:dyDescent="0.2">
      <c r="A50" s="47" t="str">
        <f t="shared" si="0"/>
        <v>2020-Verein Palliative Care-AÜP KLV A</v>
      </c>
      <c r="B50" s="37">
        <v>2020</v>
      </c>
      <c r="C50" s="35">
        <v>2</v>
      </c>
      <c r="D50" s="35" t="s">
        <v>67</v>
      </c>
      <c r="E50" s="35">
        <v>1</v>
      </c>
      <c r="F50" s="35" t="s">
        <v>65</v>
      </c>
      <c r="G50" s="35">
        <v>18</v>
      </c>
      <c r="H50" s="35" t="s">
        <v>74</v>
      </c>
      <c r="I50" s="35">
        <v>3</v>
      </c>
      <c r="J50" s="35" t="s">
        <v>114</v>
      </c>
      <c r="K50" s="35" t="s">
        <v>115</v>
      </c>
      <c r="L50" s="35">
        <v>1471</v>
      </c>
      <c r="M50" s="1">
        <v>66.67</v>
      </c>
      <c r="N50" s="1">
        <v>0</v>
      </c>
      <c r="O50" s="35">
        <v>1</v>
      </c>
      <c r="P50" s="35">
        <v>645412</v>
      </c>
      <c r="Q50" s="35">
        <v>1</v>
      </c>
      <c r="R50" s="35">
        <v>363555</v>
      </c>
    </row>
    <row r="51" spans="1:18" x14ac:dyDescent="0.2">
      <c r="A51" s="47" t="str">
        <f t="shared" si="0"/>
        <v>2020-Evangelische Spitex Winterthur-AÜP KLV A</v>
      </c>
      <c r="B51" s="37">
        <v>2020</v>
      </c>
      <c r="C51" s="35">
        <v>2</v>
      </c>
      <c r="D51" s="35" t="s">
        <v>67</v>
      </c>
      <c r="E51" s="35">
        <v>1</v>
      </c>
      <c r="F51" s="35" t="s">
        <v>65</v>
      </c>
      <c r="G51" s="35">
        <v>12</v>
      </c>
      <c r="H51" s="35" t="s">
        <v>75</v>
      </c>
      <c r="I51" s="35">
        <v>3</v>
      </c>
      <c r="J51" s="35" t="s">
        <v>114</v>
      </c>
      <c r="K51" s="35" t="s">
        <v>115</v>
      </c>
      <c r="L51" s="35">
        <v>1478</v>
      </c>
      <c r="M51" s="1">
        <v>66.67</v>
      </c>
      <c r="N51" s="1">
        <v>0</v>
      </c>
      <c r="O51" s="35">
        <v>1</v>
      </c>
      <c r="P51" s="35">
        <v>645412</v>
      </c>
      <c r="Q51" s="35">
        <v>1</v>
      </c>
      <c r="R51" s="35">
        <v>363555</v>
      </c>
    </row>
    <row r="52" spans="1:18" x14ac:dyDescent="0.2">
      <c r="A52" s="47" t="str">
        <f t="shared" si="0"/>
        <v>2020-Verein katholische Spitex Winterthur-AÜP KLV A</v>
      </c>
      <c r="B52" s="37">
        <v>2020</v>
      </c>
      <c r="C52" s="35">
        <v>2</v>
      </c>
      <c r="D52" s="35" t="s">
        <v>67</v>
      </c>
      <c r="E52" s="35">
        <v>1</v>
      </c>
      <c r="F52" s="35" t="s">
        <v>65</v>
      </c>
      <c r="G52" s="35">
        <v>17</v>
      </c>
      <c r="H52" s="35" t="s">
        <v>76</v>
      </c>
      <c r="I52" s="35">
        <v>3</v>
      </c>
      <c r="J52" s="35" t="s">
        <v>114</v>
      </c>
      <c r="K52" s="35" t="s">
        <v>115</v>
      </c>
      <c r="L52" s="35">
        <v>1485</v>
      </c>
      <c r="M52" s="1">
        <v>66.67</v>
      </c>
      <c r="N52" s="1">
        <v>0</v>
      </c>
      <c r="O52" s="35">
        <v>1</v>
      </c>
      <c r="P52" s="35">
        <v>645412</v>
      </c>
      <c r="Q52" s="35">
        <v>1</v>
      </c>
      <c r="R52" s="35">
        <v>363555</v>
      </c>
    </row>
    <row r="53" spans="1:18" x14ac:dyDescent="0.2">
      <c r="A53" s="47" t="str">
        <f t="shared" si="0"/>
        <v>2020-GEPS-AÜP KLV A</v>
      </c>
      <c r="B53" s="37">
        <v>2020</v>
      </c>
      <c r="C53" s="35">
        <v>2</v>
      </c>
      <c r="D53" s="35" t="s">
        <v>67</v>
      </c>
      <c r="E53" s="35">
        <v>1</v>
      </c>
      <c r="F53" s="35" t="s">
        <v>65</v>
      </c>
      <c r="G53" s="35">
        <v>13</v>
      </c>
      <c r="H53" s="35" t="s">
        <v>73</v>
      </c>
      <c r="I53" s="35">
        <v>3</v>
      </c>
      <c r="J53" s="35" t="s">
        <v>114</v>
      </c>
      <c r="K53" s="35" t="s">
        <v>115</v>
      </c>
      <c r="L53" s="35">
        <v>1488</v>
      </c>
      <c r="M53" s="1">
        <v>66.67</v>
      </c>
      <c r="N53" s="1">
        <v>0</v>
      </c>
      <c r="O53" s="35">
        <v>1</v>
      </c>
      <c r="P53" s="35">
        <v>645412</v>
      </c>
      <c r="Q53" s="35">
        <v>1</v>
      </c>
      <c r="R53" s="35">
        <v>363555</v>
      </c>
    </row>
    <row r="54" spans="1:18" x14ac:dyDescent="0.2">
      <c r="A54" s="47" t="str">
        <f t="shared" si="0"/>
        <v>2020-Knowledge &amp; Nursing-AÜP KLV A</v>
      </c>
      <c r="B54" s="37">
        <v>2020</v>
      </c>
      <c r="C54" s="35">
        <v>2</v>
      </c>
      <c r="D54" s="35" t="s">
        <v>67</v>
      </c>
      <c r="E54" s="35">
        <v>1</v>
      </c>
      <c r="F54" s="35" t="s">
        <v>65</v>
      </c>
      <c r="G54" s="35">
        <v>15</v>
      </c>
      <c r="H54" s="35" t="s">
        <v>72</v>
      </c>
      <c r="I54" s="35">
        <v>3</v>
      </c>
      <c r="J54" s="35" t="s">
        <v>114</v>
      </c>
      <c r="K54" s="35" t="s">
        <v>115</v>
      </c>
      <c r="L54" s="35">
        <v>1498</v>
      </c>
      <c r="M54" s="1">
        <v>66.67</v>
      </c>
      <c r="N54" s="1">
        <v>0</v>
      </c>
      <c r="O54" s="35">
        <v>1</v>
      </c>
      <c r="P54" s="35">
        <v>645412</v>
      </c>
      <c r="Q54" s="35">
        <v>1</v>
      </c>
      <c r="R54" s="35">
        <v>363555</v>
      </c>
    </row>
    <row r="55" spans="1:18" x14ac:dyDescent="0.2">
      <c r="A55" s="47" t="str">
        <f t="shared" si="0"/>
        <v>2020-Beauftragte Spitex-Organisation-AÜP KLV A</v>
      </c>
      <c r="B55" s="37">
        <v>2020</v>
      </c>
      <c r="C55" s="35">
        <v>2</v>
      </c>
      <c r="D55" s="35" t="s">
        <v>67</v>
      </c>
      <c r="E55" s="35">
        <v>2</v>
      </c>
      <c r="F55" s="35" t="s">
        <v>64</v>
      </c>
      <c r="G55" s="35">
        <v>19</v>
      </c>
      <c r="H55" s="35" t="s">
        <v>68</v>
      </c>
      <c r="I55" s="35">
        <v>3</v>
      </c>
      <c r="J55" s="35" t="s">
        <v>114</v>
      </c>
      <c r="K55" s="35" t="s">
        <v>115</v>
      </c>
      <c r="L55" s="35">
        <v>1531</v>
      </c>
      <c r="M55" s="1">
        <v>66.67</v>
      </c>
      <c r="N55" s="1">
        <v>0</v>
      </c>
      <c r="O55" s="35">
        <v>1</v>
      </c>
      <c r="P55" s="35">
        <v>645412</v>
      </c>
      <c r="Q55" s="35">
        <v>11</v>
      </c>
      <c r="R55" s="35">
        <v>363557</v>
      </c>
    </row>
    <row r="56" spans="1:18" x14ac:dyDescent="0.2">
      <c r="A56" s="47" t="str">
        <f t="shared" si="0"/>
        <v>2020-Nicht beauftragte Spitex-Organisation-AÜP KLV A</v>
      </c>
      <c r="B56" s="37">
        <v>2020</v>
      </c>
      <c r="C56" s="35">
        <v>2</v>
      </c>
      <c r="D56" s="35" t="s">
        <v>67</v>
      </c>
      <c r="E56" s="35">
        <v>2</v>
      </c>
      <c r="F56" s="35" t="s">
        <v>64</v>
      </c>
      <c r="G56" s="35">
        <v>20</v>
      </c>
      <c r="H56" s="35" t="s">
        <v>71</v>
      </c>
      <c r="I56" s="35">
        <v>3</v>
      </c>
      <c r="J56" s="35" t="s">
        <v>114</v>
      </c>
      <c r="K56" s="35" t="s">
        <v>115</v>
      </c>
      <c r="L56" s="35">
        <v>1549</v>
      </c>
      <c r="M56" s="1">
        <v>66.67</v>
      </c>
      <c r="N56" s="1">
        <v>0</v>
      </c>
      <c r="O56" s="35">
        <v>1</v>
      </c>
      <c r="P56" s="35">
        <v>645412</v>
      </c>
      <c r="Q56" s="35">
        <v>11</v>
      </c>
      <c r="R56" s="35">
        <v>363557</v>
      </c>
    </row>
    <row r="57" spans="1:18" x14ac:dyDescent="0.2">
      <c r="A57" s="47" t="str">
        <f t="shared" si="0"/>
        <v>2020-Verein Katholische Krankenpflege Oberi-KLV B</v>
      </c>
      <c r="B57" s="37">
        <v>2020</v>
      </c>
      <c r="C57" s="35">
        <v>2</v>
      </c>
      <c r="D57" s="35" t="s">
        <v>67</v>
      </c>
      <c r="E57" s="35">
        <v>1</v>
      </c>
      <c r="F57" s="35" t="s">
        <v>65</v>
      </c>
      <c r="G57" s="35">
        <v>16</v>
      </c>
      <c r="H57" s="35" t="s">
        <v>85</v>
      </c>
      <c r="I57" s="35">
        <v>20</v>
      </c>
      <c r="J57" s="35" t="s">
        <v>7</v>
      </c>
      <c r="K57" s="35" t="s">
        <v>107</v>
      </c>
      <c r="L57" s="35">
        <v>1465</v>
      </c>
      <c r="M57" s="1">
        <v>70</v>
      </c>
      <c r="N57" s="1">
        <v>0</v>
      </c>
      <c r="O57" s="35">
        <v>1</v>
      </c>
      <c r="P57" s="35">
        <v>645412</v>
      </c>
      <c r="Q57" s="35">
        <v>7</v>
      </c>
      <c r="R57" s="35">
        <v>363550</v>
      </c>
    </row>
    <row r="58" spans="1:18" x14ac:dyDescent="0.2">
      <c r="A58" s="47" t="str">
        <f t="shared" si="0"/>
        <v>2020-Evangelische Spitex Winterthur-KLV B</v>
      </c>
      <c r="B58" s="37">
        <v>2020</v>
      </c>
      <c r="C58" s="35">
        <v>2</v>
      </c>
      <c r="D58" s="35" t="s">
        <v>67</v>
      </c>
      <c r="E58" s="35">
        <v>1</v>
      </c>
      <c r="F58" s="35" t="s">
        <v>65</v>
      </c>
      <c r="G58" s="35">
        <v>12</v>
      </c>
      <c r="H58" s="35" t="s">
        <v>75</v>
      </c>
      <c r="I58" s="35">
        <v>20</v>
      </c>
      <c r="J58" s="35" t="s">
        <v>7</v>
      </c>
      <c r="K58" s="35" t="s">
        <v>107</v>
      </c>
      <c r="L58" s="35">
        <v>1479</v>
      </c>
      <c r="M58" s="1">
        <v>70</v>
      </c>
      <c r="N58" s="1">
        <v>0</v>
      </c>
      <c r="O58" s="35">
        <v>1</v>
      </c>
      <c r="P58" s="35">
        <v>645412</v>
      </c>
      <c r="Q58" s="35">
        <v>7</v>
      </c>
      <c r="R58" s="35">
        <v>363550</v>
      </c>
    </row>
    <row r="59" spans="1:18" x14ac:dyDescent="0.2">
      <c r="A59" s="47" t="str">
        <f t="shared" si="0"/>
        <v>2020-Verein katholische Spitex Winterthur-KLV B</v>
      </c>
      <c r="B59" s="37">
        <v>2020</v>
      </c>
      <c r="C59" s="35">
        <v>2</v>
      </c>
      <c r="D59" s="35" t="s">
        <v>67</v>
      </c>
      <c r="E59" s="35">
        <v>1</v>
      </c>
      <c r="F59" s="35" t="s">
        <v>65</v>
      </c>
      <c r="G59" s="35">
        <v>17</v>
      </c>
      <c r="H59" s="35" t="s">
        <v>76</v>
      </c>
      <c r="I59" s="35">
        <v>20</v>
      </c>
      <c r="J59" s="35" t="s">
        <v>7</v>
      </c>
      <c r="K59" s="35" t="s">
        <v>107</v>
      </c>
      <c r="L59" s="35">
        <v>1483</v>
      </c>
      <c r="M59" s="1">
        <v>70</v>
      </c>
      <c r="N59" s="1">
        <v>0</v>
      </c>
      <c r="O59" s="35">
        <v>1</v>
      </c>
      <c r="P59" s="35">
        <v>645412</v>
      </c>
      <c r="Q59" s="35">
        <v>7</v>
      </c>
      <c r="R59" s="35">
        <v>363550</v>
      </c>
    </row>
    <row r="60" spans="1:18" x14ac:dyDescent="0.2">
      <c r="A60" s="47" t="str">
        <f t="shared" si="0"/>
        <v>2020-Verein Katholische Krankenpflege Oberi-KLV C</v>
      </c>
      <c r="B60" s="37">
        <v>2020</v>
      </c>
      <c r="C60" s="35">
        <v>2</v>
      </c>
      <c r="D60" s="35" t="s">
        <v>67</v>
      </c>
      <c r="E60" s="35">
        <v>1</v>
      </c>
      <c r="F60" s="35" t="s">
        <v>65</v>
      </c>
      <c r="G60" s="35">
        <v>16</v>
      </c>
      <c r="H60" s="35" t="s">
        <v>85</v>
      </c>
      <c r="I60" s="35">
        <v>22</v>
      </c>
      <c r="J60" s="35" t="s">
        <v>8</v>
      </c>
      <c r="K60" s="35" t="s">
        <v>109</v>
      </c>
      <c r="L60" s="35">
        <v>1466</v>
      </c>
      <c r="M60" s="1">
        <v>72.7</v>
      </c>
      <c r="N60" s="1">
        <v>0</v>
      </c>
      <c r="O60" s="35">
        <v>1</v>
      </c>
      <c r="P60" s="35">
        <v>645412</v>
      </c>
      <c r="Q60" s="35">
        <v>7</v>
      </c>
      <c r="R60" s="35">
        <v>363550</v>
      </c>
    </row>
    <row r="61" spans="1:18" x14ac:dyDescent="0.2">
      <c r="A61" s="47" t="str">
        <f t="shared" si="0"/>
        <v>2020-Evangelische Spitex Winterthur-KLV C</v>
      </c>
      <c r="B61" s="37">
        <v>2020</v>
      </c>
      <c r="C61" s="35">
        <v>2</v>
      </c>
      <c r="D61" s="35" t="s">
        <v>67</v>
      </c>
      <c r="E61" s="35">
        <v>1</v>
      </c>
      <c r="F61" s="35" t="s">
        <v>65</v>
      </c>
      <c r="G61" s="35">
        <v>12</v>
      </c>
      <c r="H61" s="35" t="s">
        <v>75</v>
      </c>
      <c r="I61" s="35">
        <v>22</v>
      </c>
      <c r="J61" s="35" t="s">
        <v>8</v>
      </c>
      <c r="K61" s="35" t="s">
        <v>109</v>
      </c>
      <c r="L61" s="35">
        <v>1480</v>
      </c>
      <c r="M61" s="1">
        <v>72.7</v>
      </c>
      <c r="N61" s="1">
        <v>0</v>
      </c>
      <c r="O61" s="35">
        <v>1</v>
      </c>
      <c r="P61" s="35">
        <v>645412</v>
      </c>
      <c r="Q61" s="35">
        <v>7</v>
      </c>
      <c r="R61" s="35">
        <v>363550</v>
      </c>
    </row>
    <row r="62" spans="1:18" x14ac:dyDescent="0.2">
      <c r="A62" s="47" t="str">
        <f t="shared" si="0"/>
        <v>2020-GEPS-KLV B</v>
      </c>
      <c r="B62" s="37">
        <v>2020</v>
      </c>
      <c r="C62" s="35">
        <v>2</v>
      </c>
      <c r="D62" s="35" t="s">
        <v>67</v>
      </c>
      <c r="E62" s="35">
        <v>1</v>
      </c>
      <c r="F62" s="35" t="s">
        <v>65</v>
      </c>
      <c r="G62" s="35">
        <v>13</v>
      </c>
      <c r="H62" s="35" t="s">
        <v>73</v>
      </c>
      <c r="I62" s="35">
        <v>20</v>
      </c>
      <c r="J62" s="35" t="s">
        <v>7</v>
      </c>
      <c r="K62" s="35" t="s">
        <v>107</v>
      </c>
      <c r="L62" s="35">
        <v>1492</v>
      </c>
      <c r="M62" s="1">
        <v>76</v>
      </c>
      <c r="N62" s="1">
        <v>0</v>
      </c>
      <c r="O62" s="35">
        <v>1</v>
      </c>
      <c r="P62" s="35">
        <v>645412</v>
      </c>
      <c r="Q62" s="35">
        <v>7</v>
      </c>
      <c r="R62" s="35">
        <v>363550</v>
      </c>
    </row>
    <row r="63" spans="1:18" x14ac:dyDescent="0.2">
      <c r="A63" s="47" t="str">
        <f t="shared" si="0"/>
        <v>2020-Knowledge &amp; Nursing-KLV B</v>
      </c>
      <c r="B63" s="37">
        <v>2020</v>
      </c>
      <c r="C63" s="35">
        <v>2</v>
      </c>
      <c r="D63" s="35" t="s">
        <v>67</v>
      </c>
      <c r="E63" s="35">
        <v>1</v>
      </c>
      <c r="F63" s="35" t="s">
        <v>65</v>
      </c>
      <c r="G63" s="35">
        <v>15</v>
      </c>
      <c r="H63" s="35" t="s">
        <v>72</v>
      </c>
      <c r="I63" s="35">
        <v>20</v>
      </c>
      <c r="J63" s="35" t="s">
        <v>7</v>
      </c>
      <c r="K63" s="35" t="s">
        <v>107</v>
      </c>
      <c r="L63" s="35">
        <v>1496</v>
      </c>
      <c r="M63" s="1">
        <v>76</v>
      </c>
      <c r="N63" s="1">
        <v>0</v>
      </c>
      <c r="O63" s="35">
        <v>1</v>
      </c>
      <c r="P63" s="35">
        <v>645412</v>
      </c>
      <c r="Q63" s="35">
        <v>7</v>
      </c>
      <c r="R63" s="35">
        <v>363550</v>
      </c>
    </row>
    <row r="64" spans="1:18" x14ac:dyDescent="0.2">
      <c r="A64" s="47" t="str">
        <f t="shared" si="0"/>
        <v>2020-Beauftragte Spitex-Organisation-KLV C</v>
      </c>
      <c r="B64" s="37">
        <v>2020</v>
      </c>
      <c r="C64" s="35">
        <v>2</v>
      </c>
      <c r="D64" s="35" t="s">
        <v>67</v>
      </c>
      <c r="E64" s="35">
        <v>2</v>
      </c>
      <c r="F64" s="35" t="s">
        <v>64</v>
      </c>
      <c r="G64" s="35">
        <v>19</v>
      </c>
      <c r="H64" s="35" t="s">
        <v>68</v>
      </c>
      <c r="I64" s="35">
        <v>22</v>
      </c>
      <c r="J64" s="35" t="s">
        <v>8</v>
      </c>
      <c r="K64" s="35" t="s">
        <v>109</v>
      </c>
      <c r="L64" s="35">
        <v>1357</v>
      </c>
      <c r="M64" s="1">
        <v>79.95</v>
      </c>
      <c r="N64" s="1">
        <v>0.5</v>
      </c>
      <c r="O64" s="35">
        <v>1</v>
      </c>
      <c r="P64" s="35">
        <v>645412</v>
      </c>
      <c r="Q64" s="35">
        <v>9</v>
      </c>
      <c r="R64" s="35">
        <v>363556</v>
      </c>
    </row>
    <row r="65" spans="1:18" x14ac:dyDescent="0.2">
      <c r="A65" s="47" t="str">
        <f t="shared" si="0"/>
        <v>2020-Beauftragte Spitex-Organisation-KLV A</v>
      </c>
      <c r="B65" s="37">
        <v>2020</v>
      </c>
      <c r="C65" s="35">
        <v>2</v>
      </c>
      <c r="D65" s="35" t="s">
        <v>67</v>
      </c>
      <c r="E65" s="35">
        <v>2</v>
      </c>
      <c r="F65" s="35" t="s">
        <v>64</v>
      </c>
      <c r="G65" s="35">
        <v>19</v>
      </c>
      <c r="H65" s="35" t="s">
        <v>68</v>
      </c>
      <c r="I65" s="35">
        <v>18</v>
      </c>
      <c r="J65" s="35" t="s">
        <v>6</v>
      </c>
      <c r="K65" s="35" t="s">
        <v>108</v>
      </c>
      <c r="L65" s="35">
        <v>1355</v>
      </c>
      <c r="M65" s="1">
        <v>82.15</v>
      </c>
      <c r="N65" s="1">
        <v>0</v>
      </c>
      <c r="O65" s="35">
        <v>1</v>
      </c>
      <c r="P65" s="35">
        <v>645412</v>
      </c>
      <c r="Q65" s="35">
        <v>9</v>
      </c>
      <c r="R65" s="35">
        <v>363556</v>
      </c>
    </row>
    <row r="66" spans="1:18" x14ac:dyDescent="0.2">
      <c r="A66" s="47" t="str">
        <f t="shared" ref="A66:A129" si="1">B66&amp;"-"&amp;H66&amp;"-"&amp;J66</f>
        <v>2020-GEPS-KLV C</v>
      </c>
      <c r="B66" s="37">
        <v>2020</v>
      </c>
      <c r="C66" s="35">
        <v>2</v>
      </c>
      <c r="D66" s="35" t="s">
        <v>67</v>
      </c>
      <c r="E66" s="35">
        <v>1</v>
      </c>
      <c r="F66" s="35" t="s">
        <v>65</v>
      </c>
      <c r="G66" s="35">
        <v>13</v>
      </c>
      <c r="H66" s="35" t="s">
        <v>73</v>
      </c>
      <c r="I66" s="35">
        <v>22</v>
      </c>
      <c r="J66" s="35" t="s">
        <v>8</v>
      </c>
      <c r="K66" s="35" t="s">
        <v>109</v>
      </c>
      <c r="L66" s="35">
        <v>1493</v>
      </c>
      <c r="M66" s="1">
        <v>83</v>
      </c>
      <c r="N66" s="1">
        <v>0</v>
      </c>
      <c r="O66" s="35">
        <v>1</v>
      </c>
      <c r="P66" s="35">
        <v>645412</v>
      </c>
      <c r="Q66" s="35">
        <v>7</v>
      </c>
      <c r="R66" s="35">
        <v>363550</v>
      </c>
    </row>
    <row r="67" spans="1:18" x14ac:dyDescent="0.2">
      <c r="A67" s="47" t="str">
        <f t="shared" si="1"/>
        <v>2020-Knowledge &amp; Nursing-KLV C</v>
      </c>
      <c r="B67" s="37">
        <v>2020</v>
      </c>
      <c r="C67" s="35">
        <v>2</v>
      </c>
      <c r="D67" s="35" t="s">
        <v>67</v>
      </c>
      <c r="E67" s="35">
        <v>1</v>
      </c>
      <c r="F67" s="35" t="s">
        <v>65</v>
      </c>
      <c r="G67" s="35">
        <v>15</v>
      </c>
      <c r="H67" s="35" t="s">
        <v>72</v>
      </c>
      <c r="I67" s="35">
        <v>22</v>
      </c>
      <c r="J67" s="35" t="s">
        <v>8</v>
      </c>
      <c r="K67" s="35" t="s">
        <v>109</v>
      </c>
      <c r="L67" s="35">
        <v>1497</v>
      </c>
      <c r="M67" s="1">
        <v>83</v>
      </c>
      <c r="N67" s="1">
        <v>0</v>
      </c>
      <c r="O67" s="35">
        <v>1</v>
      </c>
      <c r="P67" s="35">
        <v>645412</v>
      </c>
      <c r="Q67" s="35">
        <v>7</v>
      </c>
      <c r="R67" s="35">
        <v>363550</v>
      </c>
    </row>
    <row r="68" spans="1:18" x14ac:dyDescent="0.2">
      <c r="A68" s="47" t="str">
        <f t="shared" si="1"/>
        <v>2020-Beauftragte Spitex-Organisation-KLV B</v>
      </c>
      <c r="B68" s="37">
        <v>2020</v>
      </c>
      <c r="C68" s="35">
        <v>2</v>
      </c>
      <c r="D68" s="35" t="s">
        <v>67</v>
      </c>
      <c r="E68" s="35">
        <v>2</v>
      </c>
      <c r="F68" s="35" t="s">
        <v>64</v>
      </c>
      <c r="G68" s="35">
        <v>19</v>
      </c>
      <c r="H68" s="35" t="s">
        <v>68</v>
      </c>
      <c r="I68" s="35">
        <v>20</v>
      </c>
      <c r="J68" s="35" t="s">
        <v>7</v>
      </c>
      <c r="K68" s="35" t="s">
        <v>107</v>
      </c>
      <c r="L68" s="35">
        <v>1356</v>
      </c>
      <c r="M68" s="1">
        <v>89.4</v>
      </c>
      <c r="N68" s="1">
        <v>3.35</v>
      </c>
      <c r="O68" s="35">
        <v>1</v>
      </c>
      <c r="P68" s="35">
        <v>645412</v>
      </c>
      <c r="Q68" s="35">
        <v>9</v>
      </c>
      <c r="R68" s="35">
        <v>363556</v>
      </c>
    </row>
    <row r="69" spans="1:18" x14ac:dyDescent="0.2">
      <c r="A69" s="47" t="str">
        <f t="shared" si="1"/>
        <v>2020-Kispex-KLV A</v>
      </c>
      <c r="B69" s="37">
        <v>2020</v>
      </c>
      <c r="C69" s="35">
        <v>2</v>
      </c>
      <c r="D69" s="35" t="s">
        <v>67</v>
      </c>
      <c r="E69" s="35">
        <v>1</v>
      </c>
      <c r="F69" s="35" t="s">
        <v>65</v>
      </c>
      <c r="G69" s="35">
        <v>14</v>
      </c>
      <c r="H69" s="35" t="s">
        <v>77</v>
      </c>
      <c r="I69" s="35">
        <v>18</v>
      </c>
      <c r="J69" s="35" t="s">
        <v>6</v>
      </c>
      <c r="K69" s="35" t="s">
        <v>108</v>
      </c>
      <c r="L69" s="35">
        <v>1555</v>
      </c>
      <c r="M69" s="1">
        <v>96.75</v>
      </c>
      <c r="N69" s="1">
        <v>0</v>
      </c>
      <c r="O69" s="35">
        <v>1</v>
      </c>
      <c r="P69" s="35">
        <v>645412</v>
      </c>
      <c r="Q69" s="35">
        <v>7</v>
      </c>
      <c r="R69" s="35">
        <v>363550</v>
      </c>
    </row>
    <row r="70" spans="1:18" x14ac:dyDescent="0.2">
      <c r="A70" s="47" t="str">
        <f t="shared" si="1"/>
        <v>2020-Kispex-KLV C</v>
      </c>
      <c r="B70" s="37">
        <v>2020</v>
      </c>
      <c r="C70" s="35">
        <v>2</v>
      </c>
      <c r="D70" s="35" t="s">
        <v>67</v>
      </c>
      <c r="E70" s="35">
        <v>1</v>
      </c>
      <c r="F70" s="35" t="s">
        <v>65</v>
      </c>
      <c r="G70" s="35">
        <v>14</v>
      </c>
      <c r="H70" s="35" t="s">
        <v>77</v>
      </c>
      <c r="I70" s="35">
        <v>22</v>
      </c>
      <c r="J70" s="35" t="s">
        <v>8</v>
      </c>
      <c r="K70" s="35" t="s">
        <v>109</v>
      </c>
      <c r="L70" s="35">
        <v>1554</v>
      </c>
      <c r="M70" s="1">
        <v>98.5</v>
      </c>
      <c r="N70" s="1">
        <v>0</v>
      </c>
      <c r="O70" s="35">
        <v>1</v>
      </c>
      <c r="P70" s="35">
        <v>645412</v>
      </c>
      <c r="Q70" s="35">
        <v>7</v>
      </c>
      <c r="R70" s="35">
        <v>363550</v>
      </c>
    </row>
    <row r="71" spans="1:18" x14ac:dyDescent="0.2">
      <c r="A71" s="47" t="str">
        <f t="shared" si="1"/>
        <v>2020-Kispex-KLV B</v>
      </c>
      <c r="B71" s="37">
        <v>2020</v>
      </c>
      <c r="C71" s="35">
        <v>2</v>
      </c>
      <c r="D71" s="35" t="s">
        <v>67</v>
      </c>
      <c r="E71" s="35">
        <v>1</v>
      </c>
      <c r="F71" s="35" t="s">
        <v>65</v>
      </c>
      <c r="G71" s="35">
        <v>14</v>
      </c>
      <c r="H71" s="35" t="s">
        <v>77</v>
      </c>
      <c r="I71" s="35">
        <v>20</v>
      </c>
      <c r="J71" s="35" t="s">
        <v>7</v>
      </c>
      <c r="K71" s="35" t="s">
        <v>107</v>
      </c>
      <c r="L71" s="35">
        <v>1556</v>
      </c>
      <c r="M71" s="1">
        <v>108.5</v>
      </c>
      <c r="N71" s="1">
        <v>0</v>
      </c>
      <c r="O71" s="35">
        <v>1</v>
      </c>
      <c r="P71" s="35">
        <v>645412</v>
      </c>
      <c r="Q71" s="35">
        <v>7</v>
      </c>
      <c r="R71" s="35">
        <v>363550</v>
      </c>
    </row>
    <row r="72" spans="1:18" x14ac:dyDescent="0.2">
      <c r="A72" s="47" t="str">
        <f t="shared" si="1"/>
        <v>2020-Verein Palliative Care-KLV A</v>
      </c>
      <c r="B72" s="37">
        <v>2020</v>
      </c>
      <c r="C72" s="35">
        <v>2</v>
      </c>
      <c r="D72" s="35" t="s">
        <v>67</v>
      </c>
      <c r="E72" s="35">
        <v>1</v>
      </c>
      <c r="F72" s="35" t="s">
        <v>65</v>
      </c>
      <c r="G72" s="35">
        <v>18</v>
      </c>
      <c r="H72" s="35" t="s">
        <v>74</v>
      </c>
      <c r="I72" s="35">
        <v>18</v>
      </c>
      <c r="J72" s="35" t="s">
        <v>6</v>
      </c>
      <c r="K72" s="35" t="s">
        <v>108</v>
      </c>
      <c r="L72" s="35">
        <v>1468</v>
      </c>
      <c r="M72" s="1">
        <v>128.1</v>
      </c>
      <c r="N72" s="1">
        <v>0</v>
      </c>
      <c r="O72" s="35">
        <v>1</v>
      </c>
      <c r="P72" s="35">
        <v>645412</v>
      </c>
      <c r="Q72" s="35">
        <v>7</v>
      </c>
      <c r="R72" s="35">
        <v>363550</v>
      </c>
    </row>
    <row r="73" spans="1:18" x14ac:dyDescent="0.2">
      <c r="A73" s="47" t="str">
        <f t="shared" si="1"/>
        <v>2020-Verein Palliative Care-KLV B</v>
      </c>
      <c r="B73" s="37">
        <v>2020</v>
      </c>
      <c r="C73" s="35">
        <v>2</v>
      </c>
      <c r="D73" s="35" t="s">
        <v>67</v>
      </c>
      <c r="E73" s="35">
        <v>1</v>
      </c>
      <c r="F73" s="35" t="s">
        <v>65</v>
      </c>
      <c r="G73" s="35">
        <v>18</v>
      </c>
      <c r="H73" s="35" t="s">
        <v>74</v>
      </c>
      <c r="I73" s="35">
        <v>20</v>
      </c>
      <c r="J73" s="35" t="s">
        <v>7</v>
      </c>
      <c r="K73" s="35" t="s">
        <v>107</v>
      </c>
      <c r="L73" s="35">
        <v>1469</v>
      </c>
      <c r="M73" s="41">
        <v>137</v>
      </c>
      <c r="N73" s="1">
        <v>0</v>
      </c>
      <c r="O73" s="35">
        <v>1</v>
      </c>
      <c r="P73" s="35">
        <v>645412</v>
      </c>
      <c r="Q73" s="35">
        <v>7</v>
      </c>
      <c r="R73" s="35">
        <v>363550</v>
      </c>
    </row>
    <row r="74" spans="1:18" x14ac:dyDescent="0.2">
      <c r="A74" s="47" t="str">
        <f t="shared" si="1"/>
        <v>2020-Verein Palliative Care-KLV C</v>
      </c>
      <c r="B74" s="37">
        <v>2020</v>
      </c>
      <c r="C74" s="35">
        <v>2</v>
      </c>
      <c r="D74" s="35" t="s">
        <v>67</v>
      </c>
      <c r="E74" s="35">
        <v>1</v>
      </c>
      <c r="F74" s="35" t="s">
        <v>65</v>
      </c>
      <c r="G74" s="35">
        <v>18</v>
      </c>
      <c r="H74" s="35" t="s">
        <v>74</v>
      </c>
      <c r="I74" s="35">
        <v>22</v>
      </c>
      <c r="J74" s="35" t="s">
        <v>8</v>
      </c>
      <c r="K74" s="35" t="s">
        <v>109</v>
      </c>
      <c r="L74" s="35">
        <v>1470</v>
      </c>
      <c r="M74" s="41">
        <v>142.4</v>
      </c>
      <c r="N74" s="41">
        <v>0</v>
      </c>
      <c r="O74" s="35">
        <v>1</v>
      </c>
      <c r="P74" s="35">
        <v>645412</v>
      </c>
      <c r="Q74" s="35">
        <v>7</v>
      </c>
      <c r="R74" s="35">
        <v>363550</v>
      </c>
    </row>
    <row r="75" spans="1:18" x14ac:dyDescent="0.2">
      <c r="A75" s="47" t="str">
        <f t="shared" si="1"/>
        <v>2021-Verein Palliative Care-Pabe</v>
      </c>
      <c r="B75" s="37">
        <v>2021</v>
      </c>
      <c r="C75" s="35">
        <v>2</v>
      </c>
      <c r="D75" s="35" t="s">
        <v>67</v>
      </c>
      <c r="E75" s="35">
        <v>1</v>
      </c>
      <c r="F75" s="35" t="s">
        <v>65</v>
      </c>
      <c r="G75" s="35">
        <v>18</v>
      </c>
      <c r="H75" s="35" t="s">
        <v>74</v>
      </c>
      <c r="I75" s="35">
        <v>26</v>
      </c>
      <c r="J75" s="35" t="s">
        <v>69</v>
      </c>
      <c r="K75" s="35" t="s">
        <v>70</v>
      </c>
      <c r="L75" s="35">
        <v>1650</v>
      </c>
      <c r="M75" s="41">
        <v>-7.65</v>
      </c>
      <c r="N75" s="41">
        <v>0</v>
      </c>
      <c r="O75" s="35">
        <v>1</v>
      </c>
      <c r="P75" s="35">
        <v>645412</v>
      </c>
      <c r="Q75" s="35">
        <v>7</v>
      </c>
      <c r="R75" s="35">
        <v>363550</v>
      </c>
    </row>
    <row r="76" spans="1:18" x14ac:dyDescent="0.2">
      <c r="A76" s="47" t="str">
        <f t="shared" si="1"/>
        <v>2021-Knowledge &amp; Nursing-Pabe</v>
      </c>
      <c r="B76" s="37">
        <v>2021</v>
      </c>
      <c r="C76" s="35">
        <v>2</v>
      </c>
      <c r="D76" s="35" t="s">
        <v>67</v>
      </c>
      <c r="E76" s="35">
        <v>1</v>
      </c>
      <c r="F76" s="35" t="s">
        <v>65</v>
      </c>
      <c r="G76" s="35">
        <v>15</v>
      </c>
      <c r="H76" s="35" t="s">
        <v>72</v>
      </c>
      <c r="I76" s="35">
        <v>26</v>
      </c>
      <c r="J76" s="35" t="s">
        <v>69</v>
      </c>
      <c r="K76" s="35" t="s">
        <v>70</v>
      </c>
      <c r="L76" s="35">
        <v>1657</v>
      </c>
      <c r="M76" s="41">
        <v>-7.65</v>
      </c>
      <c r="N76" s="1">
        <v>0</v>
      </c>
      <c r="O76" s="35">
        <v>1</v>
      </c>
      <c r="P76" s="35">
        <v>645412</v>
      </c>
      <c r="Q76" s="35">
        <v>7</v>
      </c>
      <c r="R76" s="35">
        <v>363550</v>
      </c>
    </row>
    <row r="77" spans="1:18" x14ac:dyDescent="0.2">
      <c r="A77" s="47" t="str">
        <f t="shared" si="1"/>
        <v>2021-GEPS-Pabe</v>
      </c>
      <c r="B77" s="37">
        <v>2021</v>
      </c>
      <c r="C77" s="35">
        <v>2</v>
      </c>
      <c r="D77" s="35" t="s">
        <v>67</v>
      </c>
      <c r="E77" s="35">
        <v>1</v>
      </c>
      <c r="F77" s="35" t="s">
        <v>65</v>
      </c>
      <c r="G77" s="35">
        <v>13</v>
      </c>
      <c r="H77" s="35" t="s">
        <v>73</v>
      </c>
      <c r="I77" s="35">
        <v>26</v>
      </c>
      <c r="J77" s="35" t="s">
        <v>69</v>
      </c>
      <c r="K77" s="35" t="s">
        <v>70</v>
      </c>
      <c r="L77" s="35">
        <v>1664</v>
      </c>
      <c r="M77" s="41">
        <v>-7.65</v>
      </c>
      <c r="N77" s="41">
        <v>0</v>
      </c>
      <c r="O77" s="35">
        <v>1</v>
      </c>
      <c r="P77" s="35">
        <v>645412</v>
      </c>
      <c r="Q77" s="35">
        <v>7</v>
      </c>
      <c r="R77" s="35">
        <v>363550</v>
      </c>
    </row>
    <row r="78" spans="1:18" x14ac:dyDescent="0.2">
      <c r="A78" s="47" t="str">
        <f t="shared" si="1"/>
        <v>2021-Evangelische Spitex Winterthur-Pabe</v>
      </c>
      <c r="B78" s="37">
        <v>2021</v>
      </c>
      <c r="C78" s="35">
        <v>2</v>
      </c>
      <c r="D78" s="35" t="s">
        <v>67</v>
      </c>
      <c r="E78" s="35">
        <v>1</v>
      </c>
      <c r="F78" s="35" t="s">
        <v>65</v>
      </c>
      <c r="G78" s="35">
        <v>12</v>
      </c>
      <c r="H78" s="35" t="s">
        <v>75</v>
      </c>
      <c r="I78" s="35">
        <v>26</v>
      </c>
      <c r="J78" s="35" t="s">
        <v>69</v>
      </c>
      <c r="K78" s="35" t="s">
        <v>70</v>
      </c>
      <c r="L78" s="35">
        <v>1671</v>
      </c>
      <c r="M78" s="1">
        <v>-7.65</v>
      </c>
      <c r="N78" s="1">
        <v>0</v>
      </c>
      <c r="O78" s="35">
        <v>1</v>
      </c>
      <c r="P78" s="35">
        <v>645412</v>
      </c>
      <c r="Q78" s="35">
        <v>7</v>
      </c>
      <c r="R78" s="35">
        <v>363550</v>
      </c>
    </row>
    <row r="79" spans="1:18" x14ac:dyDescent="0.2">
      <c r="A79" s="47" t="str">
        <f t="shared" si="1"/>
        <v>2021-Verein katholische Spitex Winterthur-Pabe</v>
      </c>
      <c r="B79" s="37">
        <v>2021</v>
      </c>
      <c r="C79" s="35">
        <v>2</v>
      </c>
      <c r="D79" s="35" t="s">
        <v>67</v>
      </c>
      <c r="E79" s="35">
        <v>1</v>
      </c>
      <c r="F79" s="35" t="s">
        <v>65</v>
      </c>
      <c r="G79" s="35">
        <v>17</v>
      </c>
      <c r="H79" s="35" t="s">
        <v>76</v>
      </c>
      <c r="I79" s="35">
        <v>26</v>
      </c>
      <c r="J79" s="35" t="s">
        <v>69</v>
      </c>
      <c r="K79" s="35" t="s">
        <v>70</v>
      </c>
      <c r="L79" s="35">
        <v>1678</v>
      </c>
      <c r="M79" s="1">
        <v>-7.65</v>
      </c>
      <c r="N79" s="41">
        <v>0</v>
      </c>
      <c r="O79" s="35">
        <v>1</v>
      </c>
      <c r="P79" s="35">
        <v>645412</v>
      </c>
      <c r="Q79" s="35">
        <v>7</v>
      </c>
      <c r="R79" s="35">
        <v>363550</v>
      </c>
    </row>
    <row r="80" spans="1:18" x14ac:dyDescent="0.2">
      <c r="A80" s="47" t="str">
        <f t="shared" si="1"/>
        <v>2021-Verein Katholische Krankenpflege Oberi-Pabe</v>
      </c>
      <c r="B80" s="37">
        <v>2021</v>
      </c>
      <c r="C80" s="35">
        <v>2</v>
      </c>
      <c r="D80" s="35" t="s">
        <v>67</v>
      </c>
      <c r="E80" s="35">
        <v>1</v>
      </c>
      <c r="F80" s="35" t="s">
        <v>65</v>
      </c>
      <c r="G80" s="35">
        <v>16</v>
      </c>
      <c r="H80" s="35" t="s">
        <v>85</v>
      </c>
      <c r="I80" s="35">
        <v>26</v>
      </c>
      <c r="J80" s="35" t="s">
        <v>69</v>
      </c>
      <c r="K80" s="35" t="s">
        <v>70</v>
      </c>
      <c r="L80" s="35">
        <v>1685</v>
      </c>
      <c r="M80" s="1">
        <v>-7.65</v>
      </c>
      <c r="N80" s="1">
        <v>0</v>
      </c>
      <c r="O80" s="35">
        <v>1</v>
      </c>
      <c r="P80" s="35">
        <v>645412</v>
      </c>
      <c r="Q80" s="35">
        <v>7</v>
      </c>
      <c r="R80" s="35">
        <v>363550</v>
      </c>
    </row>
    <row r="81" spans="1:18" x14ac:dyDescent="0.2">
      <c r="A81" s="47" t="str">
        <f t="shared" si="1"/>
        <v>2021-Selbständig erwerbende Pflegefachpersonen-Pabe</v>
      </c>
      <c r="B81" s="37">
        <v>2021</v>
      </c>
      <c r="C81" s="35">
        <v>2</v>
      </c>
      <c r="D81" s="35" t="s">
        <v>67</v>
      </c>
      <c r="E81" s="35">
        <v>2</v>
      </c>
      <c r="F81" s="35" t="s">
        <v>64</v>
      </c>
      <c r="G81" s="35">
        <v>21</v>
      </c>
      <c r="H81" s="35" t="s">
        <v>84</v>
      </c>
      <c r="I81" s="35">
        <v>26</v>
      </c>
      <c r="J81" s="35" t="s">
        <v>69</v>
      </c>
      <c r="K81" s="35" t="s">
        <v>70</v>
      </c>
      <c r="L81" s="35">
        <v>1718</v>
      </c>
      <c r="M81" s="1">
        <v>-7.65</v>
      </c>
      <c r="N81" s="41">
        <v>0</v>
      </c>
      <c r="O81" s="35">
        <v>1</v>
      </c>
      <c r="P81" s="35">
        <v>645412</v>
      </c>
      <c r="Q81" s="35">
        <v>9</v>
      </c>
      <c r="R81" s="35">
        <v>363556</v>
      </c>
    </row>
    <row r="82" spans="1:18" x14ac:dyDescent="0.2">
      <c r="A82" s="47" t="str">
        <f t="shared" si="1"/>
        <v>2021-Beauftragte Spitex-Organisation-Pabe</v>
      </c>
      <c r="B82" s="37">
        <v>2021</v>
      </c>
      <c r="C82" s="35">
        <v>2</v>
      </c>
      <c r="D82" s="35" t="s">
        <v>67</v>
      </c>
      <c r="E82" s="35">
        <v>2</v>
      </c>
      <c r="F82" s="35" t="s">
        <v>64</v>
      </c>
      <c r="G82" s="35">
        <v>19</v>
      </c>
      <c r="H82" s="35" t="s">
        <v>68</v>
      </c>
      <c r="I82" s="35">
        <v>26</v>
      </c>
      <c r="J82" s="35" t="s">
        <v>69</v>
      </c>
      <c r="K82" s="35" t="s">
        <v>70</v>
      </c>
      <c r="L82" s="35">
        <v>1722</v>
      </c>
      <c r="M82" s="1">
        <v>-7.65</v>
      </c>
      <c r="N82" s="41">
        <v>0</v>
      </c>
      <c r="O82" s="35">
        <v>1</v>
      </c>
      <c r="P82" s="35">
        <v>645412</v>
      </c>
      <c r="Q82" s="35">
        <v>9</v>
      </c>
      <c r="R82" s="35">
        <v>363556</v>
      </c>
    </row>
    <row r="83" spans="1:18" x14ac:dyDescent="0.2">
      <c r="A83" s="47" t="str">
        <f t="shared" si="1"/>
        <v>2021-Nicht beauftragte Spitex-Organisation-Pabe</v>
      </c>
      <c r="B83" s="37">
        <v>2021</v>
      </c>
      <c r="C83" s="35">
        <v>2</v>
      </c>
      <c r="D83" s="35" t="s">
        <v>67</v>
      </c>
      <c r="E83" s="35">
        <v>2</v>
      </c>
      <c r="F83" s="35" t="s">
        <v>64</v>
      </c>
      <c r="G83" s="35">
        <v>20</v>
      </c>
      <c r="H83" s="35" t="s">
        <v>71</v>
      </c>
      <c r="I83" s="35">
        <v>26</v>
      </c>
      <c r="J83" s="35" t="s">
        <v>69</v>
      </c>
      <c r="K83" s="35" t="s">
        <v>70</v>
      </c>
      <c r="L83" s="35">
        <v>1734</v>
      </c>
      <c r="M83" s="1">
        <v>-7.65</v>
      </c>
      <c r="N83" s="1">
        <v>0</v>
      </c>
      <c r="O83" s="35">
        <v>1</v>
      </c>
      <c r="P83" s="35">
        <v>645412</v>
      </c>
      <c r="Q83" s="35">
        <v>9</v>
      </c>
      <c r="R83" s="35">
        <v>363556</v>
      </c>
    </row>
    <row r="84" spans="1:18" x14ac:dyDescent="0.2">
      <c r="A84" s="47" t="str">
        <f t="shared" si="1"/>
        <v>2021-Nicht beauftragte Spitex-Organisation-KLV A UV</v>
      </c>
      <c r="B84" s="37">
        <v>2021</v>
      </c>
      <c r="C84" s="35">
        <v>2</v>
      </c>
      <c r="D84" s="35" t="s">
        <v>67</v>
      </c>
      <c r="E84" s="35">
        <v>2</v>
      </c>
      <c r="F84" s="35" t="s">
        <v>64</v>
      </c>
      <c r="G84" s="35">
        <v>20</v>
      </c>
      <c r="H84" s="35" t="s">
        <v>71</v>
      </c>
      <c r="I84" s="35">
        <v>40</v>
      </c>
      <c r="J84" s="35" t="s">
        <v>130</v>
      </c>
      <c r="K84" s="35" t="s">
        <v>131</v>
      </c>
      <c r="L84" s="35">
        <v>1735</v>
      </c>
      <c r="M84" s="1">
        <v>0</v>
      </c>
      <c r="N84" s="1">
        <v>0</v>
      </c>
      <c r="O84" s="35">
        <v>1</v>
      </c>
      <c r="P84" s="35">
        <v>645412</v>
      </c>
      <c r="Q84" s="35">
        <v>9</v>
      </c>
      <c r="R84" s="35">
        <v>363556</v>
      </c>
    </row>
    <row r="85" spans="1:18" x14ac:dyDescent="0.2">
      <c r="A85" s="47" t="str">
        <f t="shared" si="1"/>
        <v>2021-Nicht beauftragte Spitex-Organisation-KLV B UV</v>
      </c>
      <c r="B85" s="37">
        <v>2021</v>
      </c>
      <c r="C85" s="35">
        <v>2</v>
      </c>
      <c r="D85" s="35" t="s">
        <v>67</v>
      </c>
      <c r="E85" s="35">
        <v>2</v>
      </c>
      <c r="F85" s="35" t="s">
        <v>64</v>
      </c>
      <c r="G85" s="35">
        <v>20</v>
      </c>
      <c r="H85" s="35" t="s">
        <v>71</v>
      </c>
      <c r="I85" s="35">
        <v>41</v>
      </c>
      <c r="J85" s="35" t="s">
        <v>128</v>
      </c>
      <c r="K85" s="35" t="s">
        <v>129</v>
      </c>
      <c r="L85" s="35">
        <v>1736</v>
      </c>
      <c r="M85" s="1">
        <v>0</v>
      </c>
      <c r="N85" s="41">
        <v>0</v>
      </c>
      <c r="O85" s="35">
        <v>1</v>
      </c>
      <c r="P85" s="35">
        <v>645412</v>
      </c>
      <c r="Q85" s="35">
        <v>9</v>
      </c>
      <c r="R85" s="35">
        <v>363556</v>
      </c>
    </row>
    <row r="86" spans="1:18" x14ac:dyDescent="0.2">
      <c r="A86" s="47" t="str">
        <f t="shared" si="1"/>
        <v>2021-Nicht beauftragte Spitex-Organisation-KLV C UV</v>
      </c>
      <c r="B86" s="37">
        <v>2021</v>
      </c>
      <c r="C86" s="35">
        <v>2</v>
      </c>
      <c r="D86" s="35" t="s">
        <v>67</v>
      </c>
      <c r="E86" s="35">
        <v>2</v>
      </c>
      <c r="F86" s="35" t="s">
        <v>64</v>
      </c>
      <c r="G86" s="35">
        <v>20</v>
      </c>
      <c r="H86" s="35" t="s">
        <v>71</v>
      </c>
      <c r="I86" s="35">
        <v>42</v>
      </c>
      <c r="J86" s="35" t="s">
        <v>126</v>
      </c>
      <c r="K86" s="35" t="s">
        <v>127</v>
      </c>
      <c r="L86" s="35">
        <v>1737</v>
      </c>
      <c r="M86" s="1">
        <v>0</v>
      </c>
      <c r="N86" s="1">
        <v>0</v>
      </c>
      <c r="O86" s="35">
        <v>1</v>
      </c>
      <c r="P86" s="35">
        <v>645412</v>
      </c>
      <c r="Q86" s="35">
        <v>9</v>
      </c>
      <c r="R86" s="35">
        <v>363556</v>
      </c>
    </row>
    <row r="87" spans="1:18" x14ac:dyDescent="0.2">
      <c r="A87" s="47" t="str">
        <f t="shared" si="1"/>
        <v>2021-Nicht beauftragte Spitex-Organisation-KLV A</v>
      </c>
      <c r="B87" s="37">
        <v>2021</v>
      </c>
      <c r="C87" s="35">
        <v>2</v>
      </c>
      <c r="D87" s="35" t="s">
        <v>67</v>
      </c>
      <c r="E87" s="35">
        <v>2</v>
      </c>
      <c r="F87" s="35" t="s">
        <v>64</v>
      </c>
      <c r="G87" s="35">
        <v>20</v>
      </c>
      <c r="H87" s="35" t="s">
        <v>71</v>
      </c>
      <c r="I87" s="35">
        <v>18</v>
      </c>
      <c r="J87" s="35" t="s">
        <v>6</v>
      </c>
      <c r="K87" s="35" t="s">
        <v>108</v>
      </c>
      <c r="L87" s="35">
        <v>1738</v>
      </c>
      <c r="M87" s="1">
        <v>28.35</v>
      </c>
      <c r="N87" s="41">
        <v>0</v>
      </c>
      <c r="O87" s="35">
        <v>1</v>
      </c>
      <c r="P87" s="35">
        <v>645412</v>
      </c>
      <c r="Q87" s="35">
        <v>9</v>
      </c>
      <c r="R87" s="35">
        <v>363556</v>
      </c>
    </row>
    <row r="88" spans="1:18" x14ac:dyDescent="0.2">
      <c r="A88" s="47" t="str">
        <f t="shared" si="1"/>
        <v>2021-Nicht beauftragte Spitex-Organisation-KLV C</v>
      </c>
      <c r="B88" s="37">
        <v>2021</v>
      </c>
      <c r="C88" s="35">
        <v>2</v>
      </c>
      <c r="D88" s="35" t="s">
        <v>67</v>
      </c>
      <c r="E88" s="35">
        <v>2</v>
      </c>
      <c r="F88" s="35" t="s">
        <v>64</v>
      </c>
      <c r="G88" s="35">
        <v>20</v>
      </c>
      <c r="H88" s="35" t="s">
        <v>71</v>
      </c>
      <c r="I88" s="35">
        <v>22</v>
      </c>
      <c r="J88" s="35" t="s">
        <v>8</v>
      </c>
      <c r="K88" s="35" t="s">
        <v>109</v>
      </c>
      <c r="L88" s="35">
        <v>1740</v>
      </c>
      <c r="M88" s="1">
        <v>35.15</v>
      </c>
      <c r="N88" s="41">
        <v>0</v>
      </c>
      <c r="O88" s="35">
        <v>1</v>
      </c>
      <c r="P88" s="35">
        <v>645412</v>
      </c>
      <c r="Q88" s="35">
        <v>9</v>
      </c>
      <c r="R88" s="35">
        <v>363556</v>
      </c>
    </row>
    <row r="89" spans="1:18" x14ac:dyDescent="0.2">
      <c r="A89" s="47" t="str">
        <f t="shared" si="1"/>
        <v>2021-Beauftragte Spitex-Organisation-KLV B IV</v>
      </c>
      <c r="B89" s="37">
        <v>2021</v>
      </c>
      <c r="C89" s="35">
        <v>2</v>
      </c>
      <c r="D89" s="35" t="s">
        <v>67</v>
      </c>
      <c r="E89" s="35">
        <v>2</v>
      </c>
      <c r="F89" s="35" t="s">
        <v>64</v>
      </c>
      <c r="G89" s="35">
        <v>19</v>
      </c>
      <c r="H89" s="35" t="s">
        <v>68</v>
      </c>
      <c r="I89" s="35">
        <v>21</v>
      </c>
      <c r="J89" s="35" t="s">
        <v>95</v>
      </c>
      <c r="K89" s="35" t="s">
        <v>116</v>
      </c>
      <c r="L89" s="35">
        <v>1723</v>
      </c>
      <c r="M89" s="1">
        <v>35.9</v>
      </c>
      <c r="N89" s="41">
        <v>0</v>
      </c>
      <c r="O89" s="35">
        <v>1</v>
      </c>
      <c r="P89" s="35">
        <v>645412</v>
      </c>
      <c r="Q89" s="35">
        <v>9</v>
      </c>
      <c r="R89" s="35">
        <v>363556</v>
      </c>
    </row>
    <row r="90" spans="1:18" x14ac:dyDescent="0.2">
      <c r="A90" s="47" t="str">
        <f t="shared" si="1"/>
        <v>2021-Nicht beauftragte Spitex-Organisation-KLV B</v>
      </c>
      <c r="B90" s="37">
        <v>2021</v>
      </c>
      <c r="C90" s="35">
        <v>2</v>
      </c>
      <c r="D90" s="35" t="s">
        <v>67</v>
      </c>
      <c r="E90" s="35">
        <v>2</v>
      </c>
      <c r="F90" s="35" t="s">
        <v>64</v>
      </c>
      <c r="G90" s="35">
        <v>20</v>
      </c>
      <c r="H90" s="35" t="s">
        <v>71</v>
      </c>
      <c r="I90" s="35">
        <v>20</v>
      </c>
      <c r="J90" s="35" t="s">
        <v>7</v>
      </c>
      <c r="K90" s="35" t="s">
        <v>107</v>
      </c>
      <c r="L90" s="35">
        <v>1739</v>
      </c>
      <c r="M90" s="1">
        <v>37.200000000000003</v>
      </c>
      <c r="N90" s="41">
        <v>0</v>
      </c>
      <c r="O90" s="35">
        <v>1</v>
      </c>
      <c r="P90" s="35">
        <v>645412</v>
      </c>
      <c r="Q90" s="35">
        <v>9</v>
      </c>
      <c r="R90" s="35">
        <v>363556</v>
      </c>
    </row>
    <row r="91" spans="1:18" x14ac:dyDescent="0.2">
      <c r="A91" s="47" t="str">
        <f t="shared" si="1"/>
        <v>2021-Beauftragte Spitex-Organisation-KLV A IV</v>
      </c>
      <c r="B91" s="37">
        <v>2021</v>
      </c>
      <c r="C91" s="35">
        <v>2</v>
      </c>
      <c r="D91" s="35" t="s">
        <v>67</v>
      </c>
      <c r="E91" s="35">
        <v>2</v>
      </c>
      <c r="F91" s="35" t="s">
        <v>64</v>
      </c>
      <c r="G91" s="35">
        <v>19</v>
      </c>
      <c r="H91" s="35" t="s">
        <v>68</v>
      </c>
      <c r="I91" s="35">
        <v>19</v>
      </c>
      <c r="J91" s="35" t="s">
        <v>94</v>
      </c>
      <c r="K91" s="35" t="s">
        <v>117</v>
      </c>
      <c r="L91" s="35">
        <v>1725</v>
      </c>
      <c r="M91" s="1">
        <v>39.9</v>
      </c>
      <c r="N91" s="1">
        <v>0</v>
      </c>
      <c r="O91" s="35">
        <v>1</v>
      </c>
      <c r="P91" s="35">
        <v>645412</v>
      </c>
      <c r="Q91" s="35">
        <v>9</v>
      </c>
      <c r="R91" s="35">
        <v>363556</v>
      </c>
    </row>
    <row r="92" spans="1:18" x14ac:dyDescent="0.2">
      <c r="A92" s="47" t="str">
        <f t="shared" si="1"/>
        <v>2021-Beauftragte Spitex-Organisation-KLV A UV</v>
      </c>
      <c r="B92" s="37">
        <v>2021</v>
      </c>
      <c r="C92" s="35">
        <v>2</v>
      </c>
      <c r="D92" s="35" t="s">
        <v>67</v>
      </c>
      <c r="E92" s="35">
        <v>2</v>
      </c>
      <c r="F92" s="35" t="s">
        <v>64</v>
      </c>
      <c r="G92" s="35">
        <v>19</v>
      </c>
      <c r="H92" s="35" t="s">
        <v>68</v>
      </c>
      <c r="I92" s="35">
        <v>40</v>
      </c>
      <c r="J92" s="35" t="s">
        <v>130</v>
      </c>
      <c r="K92" s="35" t="s">
        <v>131</v>
      </c>
      <c r="L92" s="35">
        <v>1726</v>
      </c>
      <c r="M92" s="1">
        <v>39.9</v>
      </c>
      <c r="N92" s="1">
        <v>0</v>
      </c>
      <c r="O92" s="35">
        <v>1</v>
      </c>
      <c r="P92" s="35">
        <v>645412</v>
      </c>
      <c r="Q92" s="35">
        <v>9</v>
      </c>
      <c r="R92" s="35">
        <v>363556</v>
      </c>
    </row>
    <row r="93" spans="1:18" x14ac:dyDescent="0.2">
      <c r="A93" s="47" t="str">
        <f t="shared" si="1"/>
        <v>2021-Selbständig erwerbende Pflegefachpersonen-KLV C</v>
      </c>
      <c r="B93" s="37">
        <v>2021</v>
      </c>
      <c r="C93" s="35">
        <v>2</v>
      </c>
      <c r="D93" s="35" t="s">
        <v>67</v>
      </c>
      <c r="E93" s="35">
        <v>2</v>
      </c>
      <c r="F93" s="35" t="s">
        <v>64</v>
      </c>
      <c r="G93" s="35">
        <v>21</v>
      </c>
      <c r="H93" s="35" t="s">
        <v>84</v>
      </c>
      <c r="I93" s="35">
        <v>22</v>
      </c>
      <c r="J93" s="35" t="s">
        <v>8</v>
      </c>
      <c r="K93" s="35" t="s">
        <v>109</v>
      </c>
      <c r="L93" s="35">
        <v>1719</v>
      </c>
      <c r="M93" s="1">
        <v>41.2</v>
      </c>
      <c r="N93" s="1">
        <v>0</v>
      </c>
      <c r="O93" s="35">
        <v>1</v>
      </c>
      <c r="P93" s="35">
        <v>645412</v>
      </c>
      <c r="Q93" s="35">
        <v>9</v>
      </c>
      <c r="R93" s="35">
        <v>363556</v>
      </c>
    </row>
    <row r="94" spans="1:18" x14ac:dyDescent="0.2">
      <c r="A94" s="47" t="str">
        <f t="shared" si="1"/>
        <v>2021-Beauftragte Spitex-Organisation-KLV C UV</v>
      </c>
      <c r="B94" s="37">
        <v>2021</v>
      </c>
      <c r="C94" s="35">
        <v>2</v>
      </c>
      <c r="D94" s="35" t="s">
        <v>67</v>
      </c>
      <c r="E94" s="35">
        <v>2</v>
      </c>
      <c r="F94" s="35" t="s">
        <v>64</v>
      </c>
      <c r="G94" s="35">
        <v>19</v>
      </c>
      <c r="H94" s="35" t="s">
        <v>68</v>
      </c>
      <c r="I94" s="35">
        <v>42</v>
      </c>
      <c r="J94" s="35" t="s">
        <v>126</v>
      </c>
      <c r="K94" s="35" t="s">
        <v>127</v>
      </c>
      <c r="L94" s="35">
        <v>1724</v>
      </c>
      <c r="M94" s="1">
        <v>42.5</v>
      </c>
      <c r="N94" s="1">
        <v>0</v>
      </c>
      <c r="O94" s="35">
        <v>1</v>
      </c>
      <c r="P94" s="35">
        <v>645412</v>
      </c>
      <c r="Q94" s="35">
        <v>9</v>
      </c>
      <c r="R94" s="35">
        <v>363556</v>
      </c>
    </row>
    <row r="95" spans="1:18" x14ac:dyDescent="0.2">
      <c r="A95" s="47" t="str">
        <f t="shared" si="1"/>
        <v>2021-Beauftragte Spitex-Organisation-KLV B UV</v>
      </c>
      <c r="B95" s="37">
        <v>2021</v>
      </c>
      <c r="C95" s="35">
        <v>2</v>
      </c>
      <c r="D95" s="35" t="s">
        <v>67</v>
      </c>
      <c r="E95" s="35">
        <v>2</v>
      </c>
      <c r="F95" s="35" t="s">
        <v>64</v>
      </c>
      <c r="G95" s="35">
        <v>19</v>
      </c>
      <c r="H95" s="35" t="s">
        <v>68</v>
      </c>
      <c r="I95" s="35">
        <v>41</v>
      </c>
      <c r="J95" s="35" t="s">
        <v>128</v>
      </c>
      <c r="K95" s="35" t="s">
        <v>129</v>
      </c>
      <c r="L95" s="35">
        <v>1727</v>
      </c>
      <c r="M95" s="1">
        <v>50.9</v>
      </c>
      <c r="N95" s="1">
        <v>0</v>
      </c>
      <c r="O95" s="35">
        <v>1</v>
      </c>
      <c r="P95" s="35">
        <v>645412</v>
      </c>
      <c r="Q95" s="35">
        <v>9</v>
      </c>
      <c r="R95" s="35">
        <v>363556</v>
      </c>
    </row>
    <row r="96" spans="1:18" x14ac:dyDescent="0.2">
      <c r="A96" s="47" t="str">
        <f t="shared" si="1"/>
        <v>2021-Kispex-KLV A IV</v>
      </c>
      <c r="B96" s="37">
        <v>2021</v>
      </c>
      <c r="C96" s="35">
        <v>2</v>
      </c>
      <c r="D96" s="35" t="s">
        <v>67</v>
      </c>
      <c r="E96" s="35">
        <v>1</v>
      </c>
      <c r="F96" s="35" t="s">
        <v>65</v>
      </c>
      <c r="G96" s="35">
        <v>14</v>
      </c>
      <c r="H96" s="35" t="s">
        <v>77</v>
      </c>
      <c r="I96" s="35">
        <v>19</v>
      </c>
      <c r="J96" s="35" t="s">
        <v>94</v>
      </c>
      <c r="K96" s="35" t="s">
        <v>117</v>
      </c>
      <c r="L96" s="35">
        <v>1769</v>
      </c>
      <c r="M96" s="1">
        <v>51.24</v>
      </c>
      <c r="N96" s="1">
        <v>0</v>
      </c>
      <c r="O96" s="35">
        <v>1</v>
      </c>
      <c r="P96" s="35">
        <v>645412</v>
      </c>
      <c r="Q96" s="35">
        <v>7</v>
      </c>
      <c r="R96" s="35">
        <v>363550</v>
      </c>
    </row>
    <row r="97" spans="1:18" x14ac:dyDescent="0.2">
      <c r="A97" s="47" t="str">
        <f t="shared" si="1"/>
        <v>2021-Selbständig erwerbende Pflegefachpersonen-KLV A</v>
      </c>
      <c r="B97" s="37">
        <v>2021</v>
      </c>
      <c r="C97" s="35">
        <v>2</v>
      </c>
      <c r="D97" s="35" t="s">
        <v>67</v>
      </c>
      <c r="E97" s="35">
        <v>2</v>
      </c>
      <c r="F97" s="35" t="s">
        <v>64</v>
      </c>
      <c r="G97" s="35">
        <v>21</v>
      </c>
      <c r="H97" s="35" t="s">
        <v>84</v>
      </c>
      <c r="I97" s="35">
        <v>18</v>
      </c>
      <c r="J97" s="35" t="s">
        <v>6</v>
      </c>
      <c r="K97" s="35" t="s">
        <v>108</v>
      </c>
      <c r="L97" s="35">
        <v>1720</v>
      </c>
      <c r="M97" s="1">
        <v>54.1</v>
      </c>
      <c r="N97" s="41">
        <v>0</v>
      </c>
      <c r="O97" s="35">
        <v>1</v>
      </c>
      <c r="P97" s="35">
        <v>645412</v>
      </c>
      <c r="Q97" s="35">
        <v>9</v>
      </c>
      <c r="R97" s="35">
        <v>363556</v>
      </c>
    </row>
    <row r="98" spans="1:18" x14ac:dyDescent="0.2">
      <c r="A98" s="47" t="str">
        <f t="shared" si="1"/>
        <v>2021-Kispex-KLV B IV</v>
      </c>
      <c r="B98" s="37">
        <v>2021</v>
      </c>
      <c r="C98" s="35">
        <v>2</v>
      </c>
      <c r="D98" s="35" t="s">
        <v>67</v>
      </c>
      <c r="E98" s="35">
        <v>1</v>
      </c>
      <c r="F98" s="35" t="s">
        <v>65</v>
      </c>
      <c r="G98" s="35">
        <v>14</v>
      </c>
      <c r="H98" s="35" t="s">
        <v>77</v>
      </c>
      <c r="I98" s="35">
        <v>21</v>
      </c>
      <c r="J98" s="35" t="s">
        <v>95</v>
      </c>
      <c r="K98" s="35" t="s">
        <v>116</v>
      </c>
      <c r="L98" s="35">
        <v>1768</v>
      </c>
      <c r="M98" s="1">
        <v>54.85</v>
      </c>
      <c r="N98" s="41">
        <v>0</v>
      </c>
      <c r="O98" s="35">
        <v>1</v>
      </c>
      <c r="P98" s="35">
        <v>645412</v>
      </c>
      <c r="Q98" s="35">
        <v>7</v>
      </c>
      <c r="R98" s="35">
        <v>363550</v>
      </c>
    </row>
    <row r="99" spans="1:18" x14ac:dyDescent="0.2">
      <c r="A99" s="47" t="str">
        <f t="shared" si="1"/>
        <v>2021-Selbständig erwerbende Pflegefachpersonen-KLV B</v>
      </c>
      <c r="B99" s="37">
        <v>2021</v>
      </c>
      <c r="C99" s="35">
        <v>2</v>
      </c>
      <c r="D99" s="35" t="s">
        <v>67</v>
      </c>
      <c r="E99" s="35">
        <v>2</v>
      </c>
      <c r="F99" s="35" t="s">
        <v>64</v>
      </c>
      <c r="G99" s="35">
        <v>21</v>
      </c>
      <c r="H99" s="35" t="s">
        <v>84</v>
      </c>
      <c r="I99" s="35">
        <v>20</v>
      </c>
      <c r="J99" s="35" t="s">
        <v>7</v>
      </c>
      <c r="K99" s="35" t="s">
        <v>107</v>
      </c>
      <c r="L99" s="35">
        <v>1721</v>
      </c>
      <c r="M99" s="1">
        <v>56.6</v>
      </c>
      <c r="N99" s="41">
        <v>0</v>
      </c>
      <c r="O99" s="35">
        <v>1</v>
      </c>
      <c r="P99" s="35">
        <v>645412</v>
      </c>
      <c r="Q99" s="35">
        <v>9</v>
      </c>
      <c r="R99" s="35">
        <v>363556</v>
      </c>
    </row>
    <row r="100" spans="1:18" x14ac:dyDescent="0.2">
      <c r="A100" s="47" t="str">
        <f t="shared" si="1"/>
        <v>2021-Verein katholische Spitex Winterthur-KLV C</v>
      </c>
      <c r="B100" s="37">
        <v>2021</v>
      </c>
      <c r="C100" s="35">
        <v>2</v>
      </c>
      <c r="D100" s="35" t="s">
        <v>67</v>
      </c>
      <c r="E100" s="35">
        <v>1</v>
      </c>
      <c r="F100" s="35" t="s">
        <v>65</v>
      </c>
      <c r="G100" s="35">
        <v>17</v>
      </c>
      <c r="H100" s="35" t="s">
        <v>76</v>
      </c>
      <c r="I100" s="35">
        <v>22</v>
      </c>
      <c r="J100" s="35" t="s">
        <v>8</v>
      </c>
      <c r="K100" s="35" t="s">
        <v>109</v>
      </c>
      <c r="L100" s="35">
        <v>1679</v>
      </c>
      <c r="M100" s="1">
        <v>58</v>
      </c>
      <c r="N100" s="41">
        <v>0</v>
      </c>
      <c r="O100" s="35">
        <v>1</v>
      </c>
      <c r="P100" s="35">
        <v>645412</v>
      </c>
      <c r="Q100" s="35">
        <v>7</v>
      </c>
      <c r="R100" s="35">
        <v>363550</v>
      </c>
    </row>
    <row r="101" spans="1:18" x14ac:dyDescent="0.2">
      <c r="A101" s="47" t="str">
        <f t="shared" si="1"/>
        <v>2021-Verein Palliative Care-AÜP KLV C</v>
      </c>
      <c r="B101" s="37">
        <v>2021</v>
      </c>
      <c r="C101" s="35">
        <v>2</v>
      </c>
      <c r="D101" s="35" t="s">
        <v>67</v>
      </c>
      <c r="E101" s="35">
        <v>1</v>
      </c>
      <c r="F101" s="35" t="s">
        <v>65</v>
      </c>
      <c r="G101" s="35">
        <v>18</v>
      </c>
      <c r="H101" s="35" t="s">
        <v>74</v>
      </c>
      <c r="I101" s="35">
        <v>5</v>
      </c>
      <c r="J101" s="35" t="s">
        <v>110</v>
      </c>
      <c r="K101" s="35" t="s">
        <v>111</v>
      </c>
      <c r="L101" s="35">
        <v>1651</v>
      </c>
      <c r="M101" s="1">
        <v>58.08</v>
      </c>
      <c r="N101" s="1">
        <v>0</v>
      </c>
      <c r="O101" s="35">
        <v>1</v>
      </c>
      <c r="P101" s="35">
        <v>645412</v>
      </c>
      <c r="Q101" s="35">
        <v>1</v>
      </c>
      <c r="R101" s="35">
        <v>363555</v>
      </c>
    </row>
    <row r="102" spans="1:18" x14ac:dyDescent="0.2">
      <c r="A102" s="47" t="str">
        <f t="shared" si="1"/>
        <v>2021-Knowledge &amp; Nursing-AÜP KLV C</v>
      </c>
      <c r="B102" s="37">
        <v>2021</v>
      </c>
      <c r="C102" s="35">
        <v>2</v>
      </c>
      <c r="D102" s="35" t="s">
        <v>67</v>
      </c>
      <c r="E102" s="35">
        <v>1</v>
      </c>
      <c r="F102" s="35" t="s">
        <v>65</v>
      </c>
      <c r="G102" s="35">
        <v>15</v>
      </c>
      <c r="H102" s="35" t="s">
        <v>72</v>
      </c>
      <c r="I102" s="35">
        <v>5</v>
      </c>
      <c r="J102" s="35" t="s">
        <v>110</v>
      </c>
      <c r="K102" s="35" t="s">
        <v>111</v>
      </c>
      <c r="L102" s="35">
        <v>1658</v>
      </c>
      <c r="M102" s="1">
        <v>58.08</v>
      </c>
      <c r="N102" s="1">
        <v>0</v>
      </c>
      <c r="O102" s="35">
        <v>1</v>
      </c>
      <c r="P102" s="35">
        <v>645412</v>
      </c>
      <c r="Q102" s="35">
        <v>1</v>
      </c>
      <c r="R102" s="35">
        <v>363555</v>
      </c>
    </row>
    <row r="103" spans="1:18" x14ac:dyDescent="0.2">
      <c r="A103" s="47" t="str">
        <f t="shared" si="1"/>
        <v>2021-GEPS-AÜP KLV C</v>
      </c>
      <c r="B103" s="37">
        <v>2021</v>
      </c>
      <c r="C103" s="35">
        <v>2</v>
      </c>
      <c r="D103" s="35" t="s">
        <v>67</v>
      </c>
      <c r="E103" s="35">
        <v>1</v>
      </c>
      <c r="F103" s="35" t="s">
        <v>65</v>
      </c>
      <c r="G103" s="35">
        <v>13</v>
      </c>
      <c r="H103" s="35" t="s">
        <v>73</v>
      </c>
      <c r="I103" s="35">
        <v>5</v>
      </c>
      <c r="J103" s="35" t="s">
        <v>110</v>
      </c>
      <c r="K103" s="35" t="s">
        <v>111</v>
      </c>
      <c r="L103" s="35">
        <v>1665</v>
      </c>
      <c r="M103" s="1">
        <v>58.08</v>
      </c>
      <c r="N103" s="1">
        <v>0</v>
      </c>
      <c r="O103" s="35">
        <v>1</v>
      </c>
      <c r="P103" s="35">
        <v>645412</v>
      </c>
      <c r="Q103" s="35">
        <v>1</v>
      </c>
      <c r="R103" s="35">
        <v>363555</v>
      </c>
    </row>
    <row r="104" spans="1:18" x14ac:dyDescent="0.2">
      <c r="A104" s="47" t="str">
        <f t="shared" si="1"/>
        <v>2021-Evangelische Spitex Winterthur-AÜP KLV C</v>
      </c>
      <c r="B104" s="37">
        <v>2021</v>
      </c>
      <c r="C104" s="35">
        <v>2</v>
      </c>
      <c r="D104" s="35" t="s">
        <v>67</v>
      </c>
      <c r="E104" s="35">
        <v>1</v>
      </c>
      <c r="F104" s="35" t="s">
        <v>65</v>
      </c>
      <c r="G104" s="35">
        <v>12</v>
      </c>
      <c r="H104" s="35" t="s">
        <v>75</v>
      </c>
      <c r="I104" s="35">
        <v>5</v>
      </c>
      <c r="J104" s="35" t="s">
        <v>110</v>
      </c>
      <c r="K104" s="35" t="s">
        <v>111</v>
      </c>
      <c r="L104" s="35">
        <v>1672</v>
      </c>
      <c r="M104" s="1">
        <v>58.08</v>
      </c>
      <c r="N104" s="1">
        <v>0</v>
      </c>
      <c r="O104" s="35">
        <v>1</v>
      </c>
      <c r="P104" s="35">
        <v>645412</v>
      </c>
      <c r="Q104" s="35">
        <v>1</v>
      </c>
      <c r="R104" s="35">
        <v>363555</v>
      </c>
    </row>
    <row r="105" spans="1:18" x14ac:dyDescent="0.2">
      <c r="A105" s="47" t="str">
        <f t="shared" si="1"/>
        <v>2021-Verein katholische Spitex Winterthur-AÜP KLV C</v>
      </c>
      <c r="B105" s="37">
        <v>2021</v>
      </c>
      <c r="C105" s="35">
        <v>2</v>
      </c>
      <c r="D105" s="35" t="s">
        <v>67</v>
      </c>
      <c r="E105" s="35">
        <v>1</v>
      </c>
      <c r="F105" s="35" t="s">
        <v>65</v>
      </c>
      <c r="G105" s="35">
        <v>17</v>
      </c>
      <c r="H105" s="35" t="s">
        <v>76</v>
      </c>
      <c r="I105" s="35">
        <v>5</v>
      </c>
      <c r="J105" s="35" t="s">
        <v>110</v>
      </c>
      <c r="K105" s="35" t="s">
        <v>111</v>
      </c>
      <c r="L105" s="35">
        <v>1680</v>
      </c>
      <c r="M105" s="1">
        <v>58.08</v>
      </c>
      <c r="N105" s="41">
        <v>0</v>
      </c>
      <c r="O105" s="35">
        <v>1</v>
      </c>
      <c r="P105" s="35">
        <v>645412</v>
      </c>
      <c r="Q105" s="35">
        <v>1</v>
      </c>
      <c r="R105" s="35">
        <v>363555</v>
      </c>
    </row>
    <row r="106" spans="1:18" x14ac:dyDescent="0.2">
      <c r="A106" s="47" t="str">
        <f t="shared" si="1"/>
        <v>2021-Verein Katholische Krankenpflege Oberi-AÜP KLV C</v>
      </c>
      <c r="B106" s="37">
        <v>2021</v>
      </c>
      <c r="C106" s="35">
        <v>2</v>
      </c>
      <c r="D106" s="35" t="s">
        <v>67</v>
      </c>
      <c r="E106" s="35">
        <v>1</v>
      </c>
      <c r="F106" s="35" t="s">
        <v>65</v>
      </c>
      <c r="G106" s="35">
        <v>16</v>
      </c>
      <c r="H106" s="35" t="s">
        <v>85</v>
      </c>
      <c r="I106" s="35">
        <v>5</v>
      </c>
      <c r="J106" s="35" t="s">
        <v>110</v>
      </c>
      <c r="K106" s="35" t="s">
        <v>111</v>
      </c>
      <c r="L106" s="35">
        <v>1686</v>
      </c>
      <c r="M106" s="1">
        <v>58.08</v>
      </c>
      <c r="N106" s="41">
        <v>0</v>
      </c>
      <c r="O106" s="35">
        <v>1</v>
      </c>
      <c r="P106" s="35">
        <v>645412</v>
      </c>
      <c r="Q106" s="35">
        <v>1</v>
      </c>
      <c r="R106" s="35">
        <v>363555</v>
      </c>
    </row>
    <row r="107" spans="1:18" x14ac:dyDescent="0.2">
      <c r="A107" s="47" t="str">
        <f t="shared" si="1"/>
        <v>2021-Beauftragte Spitex-Organisation-AÜP KLV C</v>
      </c>
      <c r="B107" s="37">
        <v>2021</v>
      </c>
      <c r="C107" s="35">
        <v>2</v>
      </c>
      <c r="D107" s="35" t="s">
        <v>67</v>
      </c>
      <c r="E107" s="35">
        <v>2</v>
      </c>
      <c r="F107" s="35" t="s">
        <v>64</v>
      </c>
      <c r="G107" s="35">
        <v>19</v>
      </c>
      <c r="H107" s="35" t="s">
        <v>68</v>
      </c>
      <c r="I107" s="35">
        <v>5</v>
      </c>
      <c r="J107" s="35" t="s">
        <v>110</v>
      </c>
      <c r="K107" s="35" t="s">
        <v>111</v>
      </c>
      <c r="L107" s="35">
        <v>1728</v>
      </c>
      <c r="M107" s="1">
        <v>58.08</v>
      </c>
      <c r="N107" s="41">
        <v>0</v>
      </c>
      <c r="O107" s="35">
        <v>1</v>
      </c>
      <c r="P107" s="35">
        <v>645412</v>
      </c>
      <c r="Q107" s="35">
        <v>11</v>
      </c>
      <c r="R107" s="35">
        <v>363557</v>
      </c>
    </row>
    <row r="108" spans="1:18" x14ac:dyDescent="0.2">
      <c r="A108" s="47" t="str">
        <f t="shared" si="1"/>
        <v>2021-Nicht beauftragte Spitex-Organisation-AÜP KLV C</v>
      </c>
      <c r="B108" s="37">
        <v>2021</v>
      </c>
      <c r="C108" s="35">
        <v>2</v>
      </c>
      <c r="D108" s="35" t="s">
        <v>67</v>
      </c>
      <c r="E108" s="35">
        <v>2</v>
      </c>
      <c r="F108" s="35" t="s">
        <v>64</v>
      </c>
      <c r="G108" s="35">
        <v>20</v>
      </c>
      <c r="H108" s="35" t="s">
        <v>71</v>
      </c>
      <c r="I108" s="35">
        <v>5</v>
      </c>
      <c r="J108" s="35" t="s">
        <v>110</v>
      </c>
      <c r="K108" s="35" t="s">
        <v>111</v>
      </c>
      <c r="L108" s="35">
        <v>1741</v>
      </c>
      <c r="M108" s="1">
        <v>58.08</v>
      </c>
      <c r="N108" s="41">
        <v>0</v>
      </c>
      <c r="O108" s="35">
        <v>1</v>
      </c>
      <c r="P108" s="35">
        <v>645412</v>
      </c>
      <c r="Q108" s="35">
        <v>11</v>
      </c>
      <c r="R108" s="35">
        <v>363557</v>
      </c>
    </row>
    <row r="109" spans="1:18" x14ac:dyDescent="0.2">
      <c r="A109" s="47" t="str">
        <f t="shared" si="1"/>
        <v>2021-Evangelische Spitex Winterthur-KLV A</v>
      </c>
      <c r="B109" s="37">
        <v>2021</v>
      </c>
      <c r="C109" s="35">
        <v>2</v>
      </c>
      <c r="D109" s="35" t="s">
        <v>67</v>
      </c>
      <c r="E109" s="35">
        <v>1</v>
      </c>
      <c r="F109" s="35" t="s">
        <v>65</v>
      </c>
      <c r="G109" s="35">
        <v>12</v>
      </c>
      <c r="H109" s="35" t="s">
        <v>75</v>
      </c>
      <c r="I109" s="35">
        <v>18</v>
      </c>
      <c r="J109" s="35" t="s">
        <v>6</v>
      </c>
      <c r="K109" s="35" t="s">
        <v>108</v>
      </c>
      <c r="L109" s="35">
        <v>1673</v>
      </c>
      <c r="M109" s="1">
        <v>60</v>
      </c>
      <c r="N109" s="1">
        <v>0</v>
      </c>
      <c r="O109" s="35">
        <v>1</v>
      </c>
      <c r="P109" s="35">
        <v>645412</v>
      </c>
      <c r="Q109" s="35">
        <v>7</v>
      </c>
      <c r="R109" s="35">
        <v>363550</v>
      </c>
    </row>
    <row r="110" spans="1:18" x14ac:dyDescent="0.2">
      <c r="A110" s="47" t="str">
        <f t="shared" si="1"/>
        <v>2021-Verein Katholische Krankenpflege Oberi-KLV A</v>
      </c>
      <c r="B110" s="37">
        <v>2021</v>
      </c>
      <c r="C110" s="35">
        <v>2</v>
      </c>
      <c r="D110" s="35" t="s">
        <v>67</v>
      </c>
      <c r="E110" s="35">
        <v>1</v>
      </c>
      <c r="F110" s="35" t="s">
        <v>65</v>
      </c>
      <c r="G110" s="35">
        <v>16</v>
      </c>
      <c r="H110" s="35" t="s">
        <v>85</v>
      </c>
      <c r="I110" s="35">
        <v>18</v>
      </c>
      <c r="J110" s="35" t="s">
        <v>6</v>
      </c>
      <c r="K110" s="35" t="s">
        <v>108</v>
      </c>
      <c r="L110" s="35">
        <v>1687</v>
      </c>
      <c r="M110" s="1">
        <v>60</v>
      </c>
      <c r="N110" s="41">
        <v>0</v>
      </c>
      <c r="O110" s="35">
        <v>1</v>
      </c>
      <c r="P110" s="35">
        <v>645412</v>
      </c>
      <c r="Q110" s="35">
        <v>7</v>
      </c>
      <c r="R110" s="35">
        <v>363550</v>
      </c>
    </row>
    <row r="111" spans="1:18" x14ac:dyDescent="0.2">
      <c r="A111" s="47" t="str">
        <f t="shared" si="1"/>
        <v>2021-Verein katholische Spitex Winterthur-KLV A</v>
      </c>
      <c r="B111" s="37">
        <v>2021</v>
      </c>
      <c r="C111" s="35">
        <v>2</v>
      </c>
      <c r="D111" s="35" t="s">
        <v>67</v>
      </c>
      <c r="E111" s="35">
        <v>1</v>
      </c>
      <c r="F111" s="35" t="s">
        <v>65</v>
      </c>
      <c r="G111" s="35">
        <v>17</v>
      </c>
      <c r="H111" s="35" t="s">
        <v>76</v>
      </c>
      <c r="I111" s="35">
        <v>18</v>
      </c>
      <c r="J111" s="35" t="s">
        <v>6</v>
      </c>
      <c r="K111" s="35" t="s">
        <v>108</v>
      </c>
      <c r="L111" s="35">
        <v>1681</v>
      </c>
      <c r="M111" s="1">
        <v>61</v>
      </c>
      <c r="N111" s="41">
        <v>0</v>
      </c>
      <c r="O111" s="35">
        <v>1</v>
      </c>
      <c r="P111" s="35">
        <v>645412</v>
      </c>
      <c r="Q111" s="35">
        <v>7</v>
      </c>
      <c r="R111" s="35">
        <v>363550</v>
      </c>
    </row>
    <row r="112" spans="1:18" x14ac:dyDescent="0.2">
      <c r="A112" s="47" t="str">
        <f t="shared" si="1"/>
        <v>2021-Knowledge &amp; Nursing-KLV A</v>
      </c>
      <c r="B112" s="37">
        <v>2021</v>
      </c>
      <c r="C112" s="35">
        <v>2</v>
      </c>
      <c r="D112" s="35" t="s">
        <v>67</v>
      </c>
      <c r="E112" s="35">
        <v>1</v>
      </c>
      <c r="F112" s="35" t="s">
        <v>65</v>
      </c>
      <c r="G112" s="35">
        <v>15</v>
      </c>
      <c r="H112" s="35" t="s">
        <v>72</v>
      </c>
      <c r="I112" s="35">
        <v>18</v>
      </c>
      <c r="J112" s="35" t="s">
        <v>6</v>
      </c>
      <c r="K112" s="35" t="s">
        <v>108</v>
      </c>
      <c r="L112" s="35">
        <v>1659</v>
      </c>
      <c r="M112" s="1">
        <v>64.2</v>
      </c>
      <c r="N112" s="41">
        <v>0</v>
      </c>
      <c r="O112" s="35">
        <v>1</v>
      </c>
      <c r="P112" s="35">
        <v>645412</v>
      </c>
      <c r="Q112" s="35">
        <v>7</v>
      </c>
      <c r="R112" s="35">
        <v>363550</v>
      </c>
    </row>
    <row r="113" spans="1:18" x14ac:dyDescent="0.2">
      <c r="A113" s="47" t="str">
        <f t="shared" si="1"/>
        <v>2021-GEPS-KLV A</v>
      </c>
      <c r="B113" s="37">
        <v>2021</v>
      </c>
      <c r="C113" s="35">
        <v>2</v>
      </c>
      <c r="D113" s="35" t="s">
        <v>67</v>
      </c>
      <c r="E113" s="35">
        <v>1</v>
      </c>
      <c r="F113" s="35" t="s">
        <v>65</v>
      </c>
      <c r="G113" s="35">
        <v>13</v>
      </c>
      <c r="H113" s="35" t="s">
        <v>73</v>
      </c>
      <c r="I113" s="35">
        <v>18</v>
      </c>
      <c r="J113" s="35" t="s">
        <v>6</v>
      </c>
      <c r="K113" s="35" t="s">
        <v>108</v>
      </c>
      <c r="L113" s="35">
        <v>1666</v>
      </c>
      <c r="M113" s="1">
        <v>64.2</v>
      </c>
      <c r="N113" s="41">
        <v>0</v>
      </c>
      <c r="O113" s="35">
        <v>1</v>
      </c>
      <c r="P113" s="35">
        <v>645412</v>
      </c>
      <c r="Q113" s="35">
        <v>7</v>
      </c>
      <c r="R113" s="35">
        <v>363550</v>
      </c>
    </row>
    <row r="114" spans="1:18" x14ac:dyDescent="0.2">
      <c r="A114" s="47" t="str">
        <f t="shared" si="1"/>
        <v>2021-Verein Palliative Care-AÜP KLV B</v>
      </c>
      <c r="B114" s="37">
        <v>2021</v>
      </c>
      <c r="C114" s="35">
        <v>2</v>
      </c>
      <c r="D114" s="35" t="s">
        <v>67</v>
      </c>
      <c r="E114" s="35">
        <v>1</v>
      </c>
      <c r="F114" s="35" t="s">
        <v>65</v>
      </c>
      <c r="G114" s="35">
        <v>18</v>
      </c>
      <c r="H114" s="35" t="s">
        <v>74</v>
      </c>
      <c r="I114" s="35">
        <v>4</v>
      </c>
      <c r="J114" s="35" t="s">
        <v>112</v>
      </c>
      <c r="K114" s="35" t="s">
        <v>113</v>
      </c>
      <c r="L114" s="35">
        <v>1652</v>
      </c>
      <c r="M114" s="1">
        <v>65.58</v>
      </c>
      <c r="N114" s="41">
        <v>0</v>
      </c>
      <c r="O114" s="35">
        <v>1</v>
      </c>
      <c r="P114" s="35">
        <v>645412</v>
      </c>
      <c r="Q114" s="35">
        <v>1</v>
      </c>
      <c r="R114" s="35">
        <v>363555</v>
      </c>
    </row>
    <row r="115" spans="1:18" x14ac:dyDescent="0.2">
      <c r="A115" s="47" t="str">
        <f t="shared" si="1"/>
        <v>2021-Knowledge &amp; Nursing-AÜP KLV B</v>
      </c>
      <c r="B115" s="37">
        <v>2021</v>
      </c>
      <c r="C115" s="35">
        <v>2</v>
      </c>
      <c r="D115" s="35" t="s">
        <v>67</v>
      </c>
      <c r="E115" s="35">
        <v>1</v>
      </c>
      <c r="F115" s="35" t="s">
        <v>65</v>
      </c>
      <c r="G115" s="35">
        <v>15</v>
      </c>
      <c r="H115" s="35" t="s">
        <v>72</v>
      </c>
      <c r="I115" s="35">
        <v>4</v>
      </c>
      <c r="J115" s="35" t="s">
        <v>112</v>
      </c>
      <c r="K115" s="35" t="s">
        <v>113</v>
      </c>
      <c r="L115" s="35">
        <v>1660</v>
      </c>
      <c r="M115" s="1">
        <v>65.58</v>
      </c>
      <c r="N115" s="41">
        <v>0</v>
      </c>
      <c r="O115" s="35">
        <v>1</v>
      </c>
      <c r="P115" s="35">
        <v>645412</v>
      </c>
      <c r="Q115" s="35">
        <v>1</v>
      </c>
      <c r="R115" s="35">
        <v>363555</v>
      </c>
    </row>
    <row r="116" spans="1:18" x14ac:dyDescent="0.2">
      <c r="A116" s="47" t="str">
        <f t="shared" si="1"/>
        <v>2021-GEPS-AÜP KLV B</v>
      </c>
      <c r="B116" s="37">
        <v>2021</v>
      </c>
      <c r="C116" s="35">
        <v>2</v>
      </c>
      <c r="D116" s="35" t="s">
        <v>67</v>
      </c>
      <c r="E116" s="35">
        <v>1</v>
      </c>
      <c r="F116" s="35" t="s">
        <v>65</v>
      </c>
      <c r="G116" s="35">
        <v>13</v>
      </c>
      <c r="H116" s="35" t="s">
        <v>73</v>
      </c>
      <c r="I116" s="35">
        <v>4</v>
      </c>
      <c r="J116" s="35" t="s">
        <v>112</v>
      </c>
      <c r="K116" s="35" t="s">
        <v>113</v>
      </c>
      <c r="L116" s="35">
        <v>1667</v>
      </c>
      <c r="M116" s="1">
        <v>65.58</v>
      </c>
      <c r="N116" s="41">
        <v>0</v>
      </c>
      <c r="O116" s="35">
        <v>1</v>
      </c>
      <c r="P116" s="35">
        <v>645412</v>
      </c>
      <c r="Q116" s="35">
        <v>1</v>
      </c>
      <c r="R116" s="35">
        <v>363555</v>
      </c>
    </row>
    <row r="117" spans="1:18" x14ac:dyDescent="0.2">
      <c r="A117" s="47" t="str">
        <f t="shared" si="1"/>
        <v>2021-Evangelische Spitex Winterthur-AÜP KLV B</v>
      </c>
      <c r="B117" s="37">
        <v>2021</v>
      </c>
      <c r="C117" s="35">
        <v>2</v>
      </c>
      <c r="D117" s="35" t="s">
        <v>67</v>
      </c>
      <c r="E117" s="35">
        <v>1</v>
      </c>
      <c r="F117" s="35" t="s">
        <v>65</v>
      </c>
      <c r="G117" s="35">
        <v>12</v>
      </c>
      <c r="H117" s="35" t="s">
        <v>75</v>
      </c>
      <c r="I117" s="35">
        <v>4</v>
      </c>
      <c r="J117" s="35" t="s">
        <v>112</v>
      </c>
      <c r="K117" s="35" t="s">
        <v>113</v>
      </c>
      <c r="L117" s="35">
        <v>1674</v>
      </c>
      <c r="M117" s="1">
        <v>65.58</v>
      </c>
      <c r="N117" s="41">
        <v>0</v>
      </c>
      <c r="O117" s="35">
        <v>1</v>
      </c>
      <c r="P117" s="35">
        <v>645412</v>
      </c>
      <c r="Q117" s="35">
        <v>1</v>
      </c>
      <c r="R117" s="35">
        <v>363555</v>
      </c>
    </row>
    <row r="118" spans="1:18" x14ac:dyDescent="0.2">
      <c r="A118" s="47" t="str">
        <f t="shared" si="1"/>
        <v>2021-Verein katholische Spitex Winterthur-AÜP KLV B</v>
      </c>
      <c r="B118" s="37">
        <v>2021</v>
      </c>
      <c r="C118" s="35">
        <v>2</v>
      </c>
      <c r="D118" s="35" t="s">
        <v>67</v>
      </c>
      <c r="E118" s="35">
        <v>1</v>
      </c>
      <c r="F118" s="35" t="s">
        <v>65</v>
      </c>
      <c r="G118" s="35">
        <v>17</v>
      </c>
      <c r="H118" s="35" t="s">
        <v>76</v>
      </c>
      <c r="I118" s="35">
        <v>4</v>
      </c>
      <c r="J118" s="35" t="s">
        <v>112</v>
      </c>
      <c r="K118" s="35" t="s">
        <v>113</v>
      </c>
      <c r="L118" s="35">
        <v>1682</v>
      </c>
      <c r="M118" s="1">
        <v>65.58</v>
      </c>
      <c r="N118" s="41">
        <v>0</v>
      </c>
      <c r="O118" s="35">
        <v>1</v>
      </c>
      <c r="P118" s="35">
        <v>645412</v>
      </c>
      <c r="Q118" s="35">
        <v>1</v>
      </c>
      <c r="R118" s="35">
        <v>363555</v>
      </c>
    </row>
    <row r="119" spans="1:18" x14ac:dyDescent="0.2">
      <c r="A119" s="47" t="str">
        <f t="shared" si="1"/>
        <v>2021-Verein Katholische Krankenpflege Oberi-AÜP KLV B</v>
      </c>
      <c r="B119" s="37">
        <v>2021</v>
      </c>
      <c r="C119" s="35">
        <v>2</v>
      </c>
      <c r="D119" s="35" t="s">
        <v>67</v>
      </c>
      <c r="E119" s="35">
        <v>1</v>
      </c>
      <c r="F119" s="35" t="s">
        <v>65</v>
      </c>
      <c r="G119" s="35">
        <v>16</v>
      </c>
      <c r="H119" s="35" t="s">
        <v>85</v>
      </c>
      <c r="I119" s="35">
        <v>4</v>
      </c>
      <c r="J119" s="35" t="s">
        <v>112</v>
      </c>
      <c r="K119" s="35" t="s">
        <v>113</v>
      </c>
      <c r="L119" s="35">
        <v>1688</v>
      </c>
      <c r="M119" s="1">
        <v>65.58</v>
      </c>
      <c r="N119" s="41">
        <v>0</v>
      </c>
      <c r="O119" s="35">
        <v>1</v>
      </c>
      <c r="P119" s="35">
        <v>645412</v>
      </c>
      <c r="Q119" s="35">
        <v>1</v>
      </c>
      <c r="R119" s="35">
        <v>363555</v>
      </c>
    </row>
    <row r="120" spans="1:18" x14ac:dyDescent="0.2">
      <c r="A120" s="47" t="str">
        <f t="shared" si="1"/>
        <v>2021-Beauftragte Spitex-Organisation-AÜP KLV B</v>
      </c>
      <c r="B120" s="37">
        <v>2021</v>
      </c>
      <c r="C120" s="35">
        <v>2</v>
      </c>
      <c r="D120" s="35" t="s">
        <v>67</v>
      </c>
      <c r="E120" s="35">
        <v>2</v>
      </c>
      <c r="F120" s="35" t="s">
        <v>64</v>
      </c>
      <c r="G120" s="35">
        <v>19</v>
      </c>
      <c r="H120" s="35" t="s">
        <v>68</v>
      </c>
      <c r="I120" s="35">
        <v>4</v>
      </c>
      <c r="J120" s="35" t="s">
        <v>112</v>
      </c>
      <c r="K120" s="35" t="s">
        <v>113</v>
      </c>
      <c r="L120" s="35">
        <v>1729</v>
      </c>
      <c r="M120" s="1">
        <v>65.58</v>
      </c>
      <c r="N120" s="41">
        <v>0</v>
      </c>
      <c r="O120" s="35">
        <v>1</v>
      </c>
      <c r="P120" s="35">
        <v>645412</v>
      </c>
      <c r="Q120" s="35">
        <v>11</v>
      </c>
      <c r="R120" s="35">
        <v>363557</v>
      </c>
    </row>
    <row r="121" spans="1:18" x14ac:dyDescent="0.2">
      <c r="A121" s="47" t="str">
        <f t="shared" si="1"/>
        <v>2021-Nicht beauftragte Spitex-Organisation-AÜP KLV B</v>
      </c>
      <c r="B121" s="37">
        <v>2021</v>
      </c>
      <c r="C121" s="35">
        <v>2</v>
      </c>
      <c r="D121" s="35" t="s">
        <v>67</v>
      </c>
      <c r="E121" s="35">
        <v>2</v>
      </c>
      <c r="F121" s="35" t="s">
        <v>64</v>
      </c>
      <c r="G121" s="35">
        <v>20</v>
      </c>
      <c r="H121" s="35" t="s">
        <v>71</v>
      </c>
      <c r="I121" s="35">
        <v>4</v>
      </c>
      <c r="J121" s="35" t="s">
        <v>112</v>
      </c>
      <c r="K121" s="35" t="s">
        <v>113</v>
      </c>
      <c r="L121" s="35">
        <v>1742</v>
      </c>
      <c r="M121" s="1">
        <v>65.58</v>
      </c>
      <c r="N121" s="1">
        <v>0</v>
      </c>
      <c r="O121" s="35">
        <v>1</v>
      </c>
      <c r="P121" s="35">
        <v>645412</v>
      </c>
      <c r="Q121" s="35">
        <v>11</v>
      </c>
      <c r="R121" s="35">
        <v>363557</v>
      </c>
    </row>
    <row r="122" spans="1:18" x14ac:dyDescent="0.2">
      <c r="A122" s="47" t="str">
        <f t="shared" si="1"/>
        <v>2021-Verein Palliative Care-AÜP KLV A</v>
      </c>
      <c r="B122" s="37">
        <v>2021</v>
      </c>
      <c r="C122" s="35">
        <v>2</v>
      </c>
      <c r="D122" s="35" t="s">
        <v>67</v>
      </c>
      <c r="E122" s="35">
        <v>1</v>
      </c>
      <c r="F122" s="35" t="s">
        <v>65</v>
      </c>
      <c r="G122" s="35">
        <v>18</v>
      </c>
      <c r="H122" s="35" t="s">
        <v>74</v>
      </c>
      <c r="I122" s="35">
        <v>3</v>
      </c>
      <c r="J122" s="35" t="s">
        <v>114</v>
      </c>
      <c r="K122" s="35" t="s">
        <v>115</v>
      </c>
      <c r="L122" s="35">
        <v>1653</v>
      </c>
      <c r="M122" s="1">
        <v>66.67</v>
      </c>
      <c r="N122" s="41">
        <v>0</v>
      </c>
      <c r="O122" s="35">
        <v>1</v>
      </c>
      <c r="P122" s="35">
        <v>645412</v>
      </c>
      <c r="Q122" s="35">
        <v>1</v>
      </c>
      <c r="R122" s="35">
        <v>363555</v>
      </c>
    </row>
    <row r="123" spans="1:18" x14ac:dyDescent="0.2">
      <c r="A123" s="47" t="str">
        <f t="shared" si="1"/>
        <v>2021-Knowledge &amp; Nursing-AÜP KLV A</v>
      </c>
      <c r="B123" s="37">
        <v>2021</v>
      </c>
      <c r="C123" s="35">
        <v>2</v>
      </c>
      <c r="D123" s="35" t="s">
        <v>67</v>
      </c>
      <c r="E123" s="35">
        <v>1</v>
      </c>
      <c r="F123" s="35" t="s">
        <v>65</v>
      </c>
      <c r="G123" s="35">
        <v>15</v>
      </c>
      <c r="H123" s="35" t="s">
        <v>72</v>
      </c>
      <c r="I123" s="35">
        <v>3</v>
      </c>
      <c r="J123" s="35" t="s">
        <v>114</v>
      </c>
      <c r="K123" s="35" t="s">
        <v>115</v>
      </c>
      <c r="L123" s="35">
        <v>1661</v>
      </c>
      <c r="M123" s="1">
        <v>66.67</v>
      </c>
      <c r="N123" s="41">
        <v>0</v>
      </c>
      <c r="O123" s="35">
        <v>1</v>
      </c>
      <c r="P123" s="35">
        <v>645412</v>
      </c>
      <c r="Q123" s="35">
        <v>1</v>
      </c>
      <c r="R123" s="35">
        <v>363555</v>
      </c>
    </row>
    <row r="124" spans="1:18" x14ac:dyDescent="0.2">
      <c r="A124" s="47" t="str">
        <f t="shared" si="1"/>
        <v>2021-GEPS-AÜP KLV A</v>
      </c>
      <c r="B124" s="37">
        <v>2021</v>
      </c>
      <c r="C124" s="35">
        <v>2</v>
      </c>
      <c r="D124" s="35" t="s">
        <v>67</v>
      </c>
      <c r="E124" s="35">
        <v>1</v>
      </c>
      <c r="F124" s="35" t="s">
        <v>65</v>
      </c>
      <c r="G124" s="35">
        <v>13</v>
      </c>
      <c r="H124" s="35" t="s">
        <v>73</v>
      </c>
      <c r="I124" s="35">
        <v>3</v>
      </c>
      <c r="J124" s="35" t="s">
        <v>114</v>
      </c>
      <c r="K124" s="35" t="s">
        <v>115</v>
      </c>
      <c r="L124" s="35">
        <v>1668</v>
      </c>
      <c r="M124" s="1">
        <v>66.67</v>
      </c>
      <c r="N124" s="41">
        <v>0</v>
      </c>
      <c r="O124" s="35">
        <v>1</v>
      </c>
      <c r="P124" s="35">
        <v>645412</v>
      </c>
      <c r="Q124" s="35">
        <v>1</v>
      </c>
      <c r="R124" s="35">
        <v>363555</v>
      </c>
    </row>
    <row r="125" spans="1:18" x14ac:dyDescent="0.2">
      <c r="A125" s="47" t="str">
        <f t="shared" si="1"/>
        <v>2021-Evangelische Spitex Winterthur-AÜP KLV A</v>
      </c>
      <c r="B125" s="37">
        <v>2021</v>
      </c>
      <c r="C125" s="35">
        <v>2</v>
      </c>
      <c r="D125" s="35" t="s">
        <v>67</v>
      </c>
      <c r="E125" s="35">
        <v>1</v>
      </c>
      <c r="F125" s="35" t="s">
        <v>65</v>
      </c>
      <c r="G125" s="35">
        <v>12</v>
      </c>
      <c r="H125" s="35" t="s">
        <v>75</v>
      </c>
      <c r="I125" s="35">
        <v>3</v>
      </c>
      <c r="J125" s="35" t="s">
        <v>114</v>
      </c>
      <c r="K125" s="35" t="s">
        <v>115</v>
      </c>
      <c r="L125" s="35">
        <v>1675</v>
      </c>
      <c r="M125" s="1">
        <v>66.67</v>
      </c>
      <c r="N125" s="1">
        <v>0</v>
      </c>
      <c r="O125" s="35">
        <v>1</v>
      </c>
      <c r="P125" s="35">
        <v>645412</v>
      </c>
      <c r="Q125" s="35">
        <v>1</v>
      </c>
      <c r="R125" s="35">
        <v>363555</v>
      </c>
    </row>
    <row r="126" spans="1:18" x14ac:dyDescent="0.2">
      <c r="A126" s="47" t="str">
        <f t="shared" si="1"/>
        <v>2021-Verein katholische Spitex Winterthur-AÜP KLV A</v>
      </c>
      <c r="B126" s="37">
        <v>2021</v>
      </c>
      <c r="C126" s="35">
        <v>2</v>
      </c>
      <c r="D126" s="35" t="s">
        <v>67</v>
      </c>
      <c r="E126" s="35">
        <v>1</v>
      </c>
      <c r="F126" s="35" t="s">
        <v>65</v>
      </c>
      <c r="G126" s="35">
        <v>17</v>
      </c>
      <c r="H126" s="35" t="s">
        <v>76</v>
      </c>
      <c r="I126" s="35">
        <v>3</v>
      </c>
      <c r="J126" s="35" t="s">
        <v>114</v>
      </c>
      <c r="K126" s="35" t="s">
        <v>115</v>
      </c>
      <c r="L126" s="35">
        <v>1683</v>
      </c>
      <c r="M126" s="1">
        <v>66.67</v>
      </c>
      <c r="N126" s="1">
        <v>0</v>
      </c>
      <c r="O126" s="35">
        <v>1</v>
      </c>
      <c r="P126" s="35">
        <v>645412</v>
      </c>
      <c r="Q126" s="35">
        <v>1</v>
      </c>
      <c r="R126" s="35">
        <v>363555</v>
      </c>
    </row>
    <row r="127" spans="1:18" x14ac:dyDescent="0.2">
      <c r="A127" s="47" t="str">
        <f t="shared" si="1"/>
        <v>2021-Verein Katholische Krankenpflege Oberi-AÜP KLV A</v>
      </c>
      <c r="B127" s="37">
        <v>2021</v>
      </c>
      <c r="C127" s="35">
        <v>2</v>
      </c>
      <c r="D127" s="35" t="s">
        <v>67</v>
      </c>
      <c r="E127" s="35">
        <v>1</v>
      </c>
      <c r="F127" s="35" t="s">
        <v>65</v>
      </c>
      <c r="G127" s="35">
        <v>16</v>
      </c>
      <c r="H127" s="35" t="s">
        <v>85</v>
      </c>
      <c r="I127" s="35">
        <v>3</v>
      </c>
      <c r="J127" s="35" t="s">
        <v>114</v>
      </c>
      <c r="K127" s="35" t="s">
        <v>115</v>
      </c>
      <c r="L127" s="35">
        <v>1689</v>
      </c>
      <c r="M127" s="1">
        <v>66.67</v>
      </c>
      <c r="N127" s="1">
        <v>0</v>
      </c>
      <c r="O127" s="35">
        <v>1</v>
      </c>
      <c r="P127" s="35">
        <v>645412</v>
      </c>
      <c r="Q127" s="35">
        <v>1</v>
      </c>
      <c r="R127" s="35">
        <v>363555</v>
      </c>
    </row>
    <row r="128" spans="1:18" x14ac:dyDescent="0.2">
      <c r="A128" s="47" t="str">
        <f t="shared" si="1"/>
        <v>2021-Beauftragte Spitex-Organisation-AÜP KLV A</v>
      </c>
      <c r="B128" s="37">
        <v>2021</v>
      </c>
      <c r="C128" s="35">
        <v>2</v>
      </c>
      <c r="D128" s="35" t="s">
        <v>67</v>
      </c>
      <c r="E128" s="35">
        <v>2</v>
      </c>
      <c r="F128" s="35" t="s">
        <v>64</v>
      </c>
      <c r="G128" s="35">
        <v>19</v>
      </c>
      <c r="H128" s="35" t="s">
        <v>68</v>
      </c>
      <c r="I128" s="35">
        <v>3</v>
      </c>
      <c r="J128" s="35" t="s">
        <v>114</v>
      </c>
      <c r="K128" s="35" t="s">
        <v>115</v>
      </c>
      <c r="L128" s="35">
        <v>1730</v>
      </c>
      <c r="M128" s="1">
        <v>66.67</v>
      </c>
      <c r="N128" s="1">
        <v>0</v>
      </c>
      <c r="O128" s="35">
        <v>1</v>
      </c>
      <c r="P128" s="35">
        <v>645412</v>
      </c>
      <c r="Q128" s="35">
        <v>11</v>
      </c>
      <c r="R128" s="35">
        <v>363557</v>
      </c>
    </row>
    <row r="129" spans="1:18" x14ac:dyDescent="0.2">
      <c r="A129" s="47" t="str">
        <f t="shared" si="1"/>
        <v>2021-Nicht beauftragte Spitex-Organisation-AÜP KLV A</v>
      </c>
      <c r="B129" s="37">
        <v>2021</v>
      </c>
      <c r="C129" s="35">
        <v>2</v>
      </c>
      <c r="D129" s="35" t="s">
        <v>67</v>
      </c>
      <c r="E129" s="35">
        <v>2</v>
      </c>
      <c r="F129" s="35" t="s">
        <v>64</v>
      </c>
      <c r="G129" s="35">
        <v>20</v>
      </c>
      <c r="H129" s="35" t="s">
        <v>71</v>
      </c>
      <c r="I129" s="35">
        <v>3</v>
      </c>
      <c r="J129" s="35" t="s">
        <v>114</v>
      </c>
      <c r="K129" s="35" t="s">
        <v>115</v>
      </c>
      <c r="L129" s="35">
        <v>1743</v>
      </c>
      <c r="M129" s="1">
        <v>66.67</v>
      </c>
      <c r="N129" s="1">
        <v>0</v>
      </c>
      <c r="O129" s="35">
        <v>1</v>
      </c>
      <c r="P129" s="35">
        <v>645412</v>
      </c>
      <c r="Q129" s="35">
        <v>11</v>
      </c>
      <c r="R129" s="35">
        <v>363557</v>
      </c>
    </row>
    <row r="130" spans="1:18" x14ac:dyDescent="0.2">
      <c r="A130" s="47" t="str">
        <f t="shared" ref="A130:A192" si="2">B130&amp;"-"&amp;H130&amp;"-"&amp;J130</f>
        <v>2021-Evangelische Spitex Winterthur-KLV B</v>
      </c>
      <c r="B130" s="37">
        <v>2021</v>
      </c>
      <c r="C130" s="35">
        <v>2</v>
      </c>
      <c r="D130" s="35" t="s">
        <v>67</v>
      </c>
      <c r="E130" s="35">
        <v>1</v>
      </c>
      <c r="F130" s="35" t="s">
        <v>65</v>
      </c>
      <c r="G130" s="35">
        <v>12</v>
      </c>
      <c r="H130" s="35" t="s">
        <v>75</v>
      </c>
      <c r="I130" s="35">
        <v>20</v>
      </c>
      <c r="J130" s="35" t="s">
        <v>7</v>
      </c>
      <c r="K130" s="35" t="s">
        <v>107</v>
      </c>
      <c r="L130" s="35">
        <v>1676</v>
      </c>
      <c r="M130" s="1">
        <v>70</v>
      </c>
      <c r="N130" s="1">
        <v>0</v>
      </c>
      <c r="O130" s="35">
        <v>1</v>
      </c>
      <c r="P130" s="35">
        <v>645412</v>
      </c>
      <c r="Q130" s="35">
        <v>7</v>
      </c>
      <c r="R130" s="35">
        <v>363550</v>
      </c>
    </row>
    <row r="131" spans="1:18" x14ac:dyDescent="0.2">
      <c r="A131" s="47" t="str">
        <f t="shared" si="2"/>
        <v>2021-Verein katholische Spitex Winterthur-KLV B</v>
      </c>
      <c r="B131" s="37">
        <v>2021</v>
      </c>
      <c r="C131" s="35">
        <v>2</v>
      </c>
      <c r="D131" s="35" t="s">
        <v>67</v>
      </c>
      <c r="E131" s="35">
        <v>1</v>
      </c>
      <c r="F131" s="35" t="s">
        <v>65</v>
      </c>
      <c r="G131" s="35">
        <v>17</v>
      </c>
      <c r="H131" s="35" t="s">
        <v>76</v>
      </c>
      <c r="I131" s="35">
        <v>20</v>
      </c>
      <c r="J131" s="35" t="s">
        <v>7</v>
      </c>
      <c r="K131" s="35" t="s">
        <v>107</v>
      </c>
      <c r="L131" s="35">
        <v>1684</v>
      </c>
      <c r="M131" s="1">
        <v>70</v>
      </c>
      <c r="N131" s="1">
        <v>0</v>
      </c>
      <c r="O131" s="35">
        <v>1</v>
      </c>
      <c r="P131" s="35">
        <v>645412</v>
      </c>
      <c r="Q131" s="35">
        <v>7</v>
      </c>
      <c r="R131" s="35">
        <v>363550</v>
      </c>
    </row>
    <row r="132" spans="1:18" x14ac:dyDescent="0.2">
      <c r="A132" s="47" t="str">
        <f t="shared" si="2"/>
        <v>2021-Verein Katholische Krankenpflege Oberi-KLV B</v>
      </c>
      <c r="B132" s="37">
        <v>2021</v>
      </c>
      <c r="C132" s="35">
        <v>2</v>
      </c>
      <c r="D132" s="35" t="s">
        <v>67</v>
      </c>
      <c r="E132" s="35">
        <v>1</v>
      </c>
      <c r="F132" s="35" t="s">
        <v>65</v>
      </c>
      <c r="G132" s="35">
        <v>16</v>
      </c>
      <c r="H132" s="35" t="s">
        <v>85</v>
      </c>
      <c r="I132" s="35">
        <v>20</v>
      </c>
      <c r="J132" s="35" t="s">
        <v>7</v>
      </c>
      <c r="K132" s="35" t="s">
        <v>107</v>
      </c>
      <c r="L132" s="35">
        <v>1690</v>
      </c>
      <c r="M132" s="1">
        <v>70</v>
      </c>
      <c r="N132" s="1">
        <v>0</v>
      </c>
      <c r="O132" s="35">
        <v>1</v>
      </c>
      <c r="P132" s="35">
        <v>645412</v>
      </c>
      <c r="Q132" s="35">
        <v>7</v>
      </c>
      <c r="R132" s="35">
        <v>363550</v>
      </c>
    </row>
    <row r="133" spans="1:18" x14ac:dyDescent="0.2">
      <c r="A133" s="47" t="str">
        <f t="shared" si="2"/>
        <v>2021-Evangelische Spitex Winterthur-KLV C</v>
      </c>
      <c r="B133" s="37">
        <v>2021</v>
      </c>
      <c r="C133" s="35">
        <v>2</v>
      </c>
      <c r="D133" s="35" t="s">
        <v>67</v>
      </c>
      <c r="E133" s="35">
        <v>1</v>
      </c>
      <c r="F133" s="35" t="s">
        <v>65</v>
      </c>
      <c r="G133" s="35">
        <v>12</v>
      </c>
      <c r="H133" s="35" t="s">
        <v>75</v>
      </c>
      <c r="I133" s="35">
        <v>22</v>
      </c>
      <c r="J133" s="35" t="s">
        <v>8</v>
      </c>
      <c r="K133" s="35" t="s">
        <v>109</v>
      </c>
      <c r="L133" s="35">
        <v>1677</v>
      </c>
      <c r="M133" s="1">
        <v>72.7</v>
      </c>
      <c r="N133" s="1">
        <v>0</v>
      </c>
      <c r="O133" s="35">
        <v>1</v>
      </c>
      <c r="P133" s="35">
        <v>645412</v>
      </c>
      <c r="Q133" s="35">
        <v>7</v>
      </c>
      <c r="R133" s="35">
        <v>363550</v>
      </c>
    </row>
    <row r="134" spans="1:18" x14ac:dyDescent="0.2">
      <c r="A134" s="47" t="str">
        <f t="shared" si="2"/>
        <v>2021-Verein Katholische Krankenpflege Oberi-KLV C</v>
      </c>
      <c r="B134" s="37">
        <v>2021</v>
      </c>
      <c r="C134" s="35">
        <v>2</v>
      </c>
      <c r="D134" s="35" t="s">
        <v>67</v>
      </c>
      <c r="E134" s="35">
        <v>1</v>
      </c>
      <c r="F134" s="35" t="s">
        <v>65</v>
      </c>
      <c r="G134" s="35">
        <v>16</v>
      </c>
      <c r="H134" s="35" t="s">
        <v>85</v>
      </c>
      <c r="I134" s="35">
        <v>22</v>
      </c>
      <c r="J134" s="35" t="s">
        <v>8</v>
      </c>
      <c r="K134" s="35" t="s">
        <v>109</v>
      </c>
      <c r="L134" s="35">
        <v>1691</v>
      </c>
      <c r="M134" s="1">
        <v>72.7</v>
      </c>
      <c r="N134" s="1">
        <v>0</v>
      </c>
      <c r="O134" s="35">
        <v>1</v>
      </c>
      <c r="P134" s="35">
        <v>645412</v>
      </c>
      <c r="Q134" s="35">
        <v>7</v>
      </c>
      <c r="R134" s="35">
        <v>363550</v>
      </c>
    </row>
    <row r="135" spans="1:18" x14ac:dyDescent="0.2">
      <c r="A135" s="47" t="str">
        <f t="shared" si="2"/>
        <v>2021-Knowledge &amp; Nursing-KLV B</v>
      </c>
      <c r="B135" s="37">
        <v>2021</v>
      </c>
      <c r="C135" s="35">
        <v>2</v>
      </c>
      <c r="D135" s="35" t="s">
        <v>67</v>
      </c>
      <c r="E135" s="35">
        <v>1</v>
      </c>
      <c r="F135" s="35" t="s">
        <v>65</v>
      </c>
      <c r="G135" s="35">
        <v>15</v>
      </c>
      <c r="H135" s="35" t="s">
        <v>72</v>
      </c>
      <c r="I135" s="35">
        <v>20</v>
      </c>
      <c r="J135" s="35" t="s">
        <v>7</v>
      </c>
      <c r="K135" s="35" t="s">
        <v>107</v>
      </c>
      <c r="L135" s="35">
        <v>1662</v>
      </c>
      <c r="M135" s="1">
        <v>76</v>
      </c>
      <c r="N135" s="1">
        <v>0</v>
      </c>
      <c r="O135" s="35">
        <v>1</v>
      </c>
      <c r="P135" s="35">
        <v>645412</v>
      </c>
      <c r="Q135" s="35">
        <v>7</v>
      </c>
      <c r="R135" s="35">
        <v>363550</v>
      </c>
    </row>
    <row r="136" spans="1:18" x14ac:dyDescent="0.2">
      <c r="A136" s="47" t="str">
        <f t="shared" si="2"/>
        <v>2021-GEPS-KLV B</v>
      </c>
      <c r="B136" s="37">
        <v>2021</v>
      </c>
      <c r="C136" s="35">
        <v>2</v>
      </c>
      <c r="D136" s="35" t="s">
        <v>67</v>
      </c>
      <c r="E136" s="35">
        <v>1</v>
      </c>
      <c r="F136" s="35" t="s">
        <v>65</v>
      </c>
      <c r="G136" s="35">
        <v>13</v>
      </c>
      <c r="H136" s="35" t="s">
        <v>73</v>
      </c>
      <c r="I136" s="35">
        <v>20</v>
      </c>
      <c r="J136" s="35" t="s">
        <v>7</v>
      </c>
      <c r="K136" s="35" t="s">
        <v>107</v>
      </c>
      <c r="L136" s="35">
        <v>1669</v>
      </c>
      <c r="M136" s="1">
        <v>76</v>
      </c>
      <c r="N136" s="1">
        <v>0</v>
      </c>
      <c r="O136" s="35">
        <v>1</v>
      </c>
      <c r="P136" s="35">
        <v>645412</v>
      </c>
      <c r="Q136" s="35">
        <v>7</v>
      </c>
      <c r="R136" s="35">
        <v>363550</v>
      </c>
    </row>
    <row r="137" spans="1:18" x14ac:dyDescent="0.2">
      <c r="A137" s="47" t="str">
        <f t="shared" si="2"/>
        <v>2021-Beauftragte Spitex-Organisation-KLV A</v>
      </c>
      <c r="B137" s="37">
        <v>2021</v>
      </c>
      <c r="C137" s="35">
        <v>2</v>
      </c>
      <c r="D137" s="35" t="s">
        <v>67</v>
      </c>
      <c r="E137" s="35">
        <v>2</v>
      </c>
      <c r="F137" s="35" t="s">
        <v>64</v>
      </c>
      <c r="G137" s="35">
        <v>19</v>
      </c>
      <c r="H137" s="35" t="s">
        <v>68</v>
      </c>
      <c r="I137" s="35">
        <v>18</v>
      </c>
      <c r="J137" s="35" t="s">
        <v>6</v>
      </c>
      <c r="K137" s="35" t="s">
        <v>108</v>
      </c>
      <c r="L137" s="35">
        <v>1732</v>
      </c>
      <c r="M137" s="1">
        <v>77.95</v>
      </c>
      <c r="N137" s="1">
        <v>0</v>
      </c>
      <c r="O137" s="35">
        <v>1</v>
      </c>
      <c r="P137" s="35">
        <v>645412</v>
      </c>
      <c r="Q137" s="35">
        <v>9</v>
      </c>
      <c r="R137" s="35">
        <v>363556</v>
      </c>
    </row>
    <row r="138" spans="1:18" x14ac:dyDescent="0.2">
      <c r="A138" s="47" t="str">
        <f t="shared" si="2"/>
        <v>2021-Beauftragte Spitex-Organisation-KLV C</v>
      </c>
      <c r="B138" s="37">
        <v>2021</v>
      </c>
      <c r="C138" s="35">
        <v>2</v>
      </c>
      <c r="D138" s="35" t="s">
        <v>67</v>
      </c>
      <c r="E138" s="35">
        <v>2</v>
      </c>
      <c r="F138" s="35" t="s">
        <v>64</v>
      </c>
      <c r="G138" s="35">
        <v>19</v>
      </c>
      <c r="H138" s="35" t="s">
        <v>68</v>
      </c>
      <c r="I138" s="35">
        <v>22</v>
      </c>
      <c r="J138" s="35" t="s">
        <v>8</v>
      </c>
      <c r="K138" s="35" t="s">
        <v>109</v>
      </c>
      <c r="L138" s="35">
        <v>1731</v>
      </c>
      <c r="M138" s="1">
        <v>80.400000000000006</v>
      </c>
      <c r="N138" s="1">
        <v>0</v>
      </c>
      <c r="O138" s="35">
        <v>1</v>
      </c>
      <c r="P138" s="35">
        <v>645412</v>
      </c>
      <c r="Q138" s="35">
        <v>9</v>
      </c>
      <c r="R138" s="35">
        <v>363556</v>
      </c>
    </row>
    <row r="139" spans="1:18" x14ac:dyDescent="0.2">
      <c r="A139" s="47" t="str">
        <f t="shared" si="2"/>
        <v>2021-Knowledge &amp; Nursing-KLV C</v>
      </c>
      <c r="B139" s="37">
        <v>2021</v>
      </c>
      <c r="C139" s="35">
        <v>2</v>
      </c>
      <c r="D139" s="35" t="s">
        <v>67</v>
      </c>
      <c r="E139" s="35">
        <v>1</v>
      </c>
      <c r="F139" s="35" t="s">
        <v>65</v>
      </c>
      <c r="G139" s="35">
        <v>15</v>
      </c>
      <c r="H139" s="35" t="s">
        <v>72</v>
      </c>
      <c r="I139" s="35">
        <v>22</v>
      </c>
      <c r="J139" s="35" t="s">
        <v>8</v>
      </c>
      <c r="K139" s="35" t="s">
        <v>109</v>
      </c>
      <c r="L139" s="35">
        <v>1663</v>
      </c>
      <c r="M139" s="1">
        <v>83</v>
      </c>
      <c r="N139" s="1">
        <v>0</v>
      </c>
      <c r="O139" s="35">
        <v>1</v>
      </c>
      <c r="P139" s="35">
        <v>645412</v>
      </c>
      <c r="Q139" s="35">
        <v>7</v>
      </c>
      <c r="R139" s="35">
        <v>363550</v>
      </c>
    </row>
    <row r="140" spans="1:18" x14ac:dyDescent="0.2">
      <c r="A140" s="47" t="str">
        <f t="shared" si="2"/>
        <v>2021-GEPS-KLV C</v>
      </c>
      <c r="B140" s="37">
        <v>2021</v>
      </c>
      <c r="C140" s="35">
        <v>2</v>
      </c>
      <c r="D140" s="35" t="s">
        <v>67</v>
      </c>
      <c r="E140" s="35">
        <v>1</v>
      </c>
      <c r="F140" s="35" t="s">
        <v>65</v>
      </c>
      <c r="G140" s="35">
        <v>13</v>
      </c>
      <c r="H140" s="35" t="s">
        <v>73</v>
      </c>
      <c r="I140" s="35">
        <v>22</v>
      </c>
      <c r="J140" s="35" t="s">
        <v>8</v>
      </c>
      <c r="K140" s="35" t="s">
        <v>109</v>
      </c>
      <c r="L140" s="35">
        <v>1670</v>
      </c>
      <c r="M140" s="1">
        <v>83</v>
      </c>
      <c r="N140" s="1">
        <v>0</v>
      </c>
      <c r="O140" s="35">
        <v>1</v>
      </c>
      <c r="P140" s="35">
        <v>645412</v>
      </c>
      <c r="Q140" s="35">
        <v>7</v>
      </c>
      <c r="R140" s="35">
        <v>363550</v>
      </c>
    </row>
    <row r="141" spans="1:18" x14ac:dyDescent="0.2">
      <c r="A141" s="47" t="str">
        <f t="shared" si="2"/>
        <v>2021-Beauftragte Spitex-Organisation-KLV B</v>
      </c>
      <c r="B141" s="37">
        <v>2021</v>
      </c>
      <c r="C141" s="35">
        <v>2</v>
      </c>
      <c r="D141" s="35" t="s">
        <v>67</v>
      </c>
      <c r="E141" s="35">
        <v>2</v>
      </c>
      <c r="F141" s="35" t="s">
        <v>64</v>
      </c>
      <c r="G141" s="35">
        <v>19</v>
      </c>
      <c r="H141" s="35" t="s">
        <v>68</v>
      </c>
      <c r="I141" s="35">
        <v>20</v>
      </c>
      <c r="J141" s="35" t="s">
        <v>7</v>
      </c>
      <c r="K141" s="35" t="s">
        <v>107</v>
      </c>
      <c r="L141" s="35">
        <v>1733</v>
      </c>
      <c r="M141" s="1">
        <v>90.25</v>
      </c>
      <c r="N141" s="1">
        <v>0</v>
      </c>
      <c r="O141" s="35">
        <v>1</v>
      </c>
      <c r="P141" s="35">
        <v>645412</v>
      </c>
      <c r="Q141" s="35">
        <v>9</v>
      </c>
      <c r="R141" s="35">
        <v>363556</v>
      </c>
    </row>
    <row r="142" spans="1:18" x14ac:dyDescent="0.2">
      <c r="A142" s="47" t="str">
        <f t="shared" si="2"/>
        <v>2021-Kispex-KLV A</v>
      </c>
      <c r="B142" s="37">
        <v>2021</v>
      </c>
      <c r="C142" s="35">
        <v>2</v>
      </c>
      <c r="D142" s="35" t="s">
        <v>67</v>
      </c>
      <c r="E142" s="35">
        <v>1</v>
      </c>
      <c r="F142" s="35" t="s">
        <v>65</v>
      </c>
      <c r="G142" s="35">
        <v>14</v>
      </c>
      <c r="H142" s="35" t="s">
        <v>77</v>
      </c>
      <c r="I142" s="35">
        <v>18</v>
      </c>
      <c r="J142" s="35" t="s">
        <v>6</v>
      </c>
      <c r="K142" s="35" t="s">
        <v>108</v>
      </c>
      <c r="L142" s="35">
        <v>1770</v>
      </c>
      <c r="M142" s="1">
        <v>92.55</v>
      </c>
      <c r="N142" s="1">
        <v>0</v>
      </c>
      <c r="O142" s="35">
        <v>1</v>
      </c>
      <c r="P142" s="35">
        <v>645412</v>
      </c>
      <c r="Q142" s="35">
        <v>7</v>
      </c>
      <c r="R142" s="35">
        <v>363550</v>
      </c>
    </row>
    <row r="143" spans="1:18" x14ac:dyDescent="0.2">
      <c r="A143" s="47" t="str">
        <f t="shared" si="2"/>
        <v>2021-Kispex-KLV C</v>
      </c>
      <c r="B143" s="37">
        <v>2021</v>
      </c>
      <c r="C143" s="35">
        <v>2</v>
      </c>
      <c r="D143" s="35" t="s">
        <v>67</v>
      </c>
      <c r="E143" s="35">
        <v>1</v>
      </c>
      <c r="F143" s="35" t="s">
        <v>65</v>
      </c>
      <c r="G143" s="35">
        <v>14</v>
      </c>
      <c r="H143" s="35" t="s">
        <v>77</v>
      </c>
      <c r="I143" s="35">
        <v>22</v>
      </c>
      <c r="J143" s="35" t="s">
        <v>8</v>
      </c>
      <c r="K143" s="35" t="s">
        <v>109</v>
      </c>
      <c r="L143" s="35">
        <v>1771</v>
      </c>
      <c r="M143" s="1">
        <v>98.95</v>
      </c>
      <c r="N143" s="1">
        <v>0</v>
      </c>
      <c r="O143" s="35">
        <v>1</v>
      </c>
      <c r="P143" s="35">
        <v>645412</v>
      </c>
      <c r="Q143" s="35">
        <v>7</v>
      </c>
      <c r="R143" s="35">
        <v>363550</v>
      </c>
    </row>
    <row r="144" spans="1:18" x14ac:dyDescent="0.2">
      <c r="A144" s="47" t="str">
        <f t="shared" si="2"/>
        <v>2021-Kispex-KLV B</v>
      </c>
      <c r="B144" s="37">
        <v>2021</v>
      </c>
      <c r="C144" s="35">
        <v>2</v>
      </c>
      <c r="D144" s="35" t="s">
        <v>67</v>
      </c>
      <c r="E144" s="35">
        <v>1</v>
      </c>
      <c r="F144" s="35" t="s">
        <v>65</v>
      </c>
      <c r="G144" s="35">
        <v>14</v>
      </c>
      <c r="H144" s="35" t="s">
        <v>77</v>
      </c>
      <c r="I144" s="35">
        <v>20</v>
      </c>
      <c r="J144" s="35" t="s">
        <v>7</v>
      </c>
      <c r="K144" s="35" t="s">
        <v>107</v>
      </c>
      <c r="L144" s="35">
        <v>1772</v>
      </c>
      <c r="M144" s="1">
        <v>109.2</v>
      </c>
      <c r="N144" s="1">
        <v>0</v>
      </c>
      <c r="O144" s="35">
        <v>1</v>
      </c>
      <c r="P144" s="35">
        <v>645412</v>
      </c>
      <c r="Q144" s="35">
        <v>7</v>
      </c>
      <c r="R144" s="35">
        <v>363550</v>
      </c>
    </row>
    <row r="145" spans="1:18" x14ac:dyDescent="0.2">
      <c r="A145" s="47" t="str">
        <f t="shared" si="2"/>
        <v>2021-Verein Palliative Care-KLV A</v>
      </c>
      <c r="B145" s="37">
        <v>2021</v>
      </c>
      <c r="C145" s="35">
        <v>2</v>
      </c>
      <c r="D145" s="35" t="s">
        <v>67</v>
      </c>
      <c r="E145" s="35">
        <v>1</v>
      </c>
      <c r="F145" s="35" t="s">
        <v>65</v>
      </c>
      <c r="G145" s="35">
        <v>18</v>
      </c>
      <c r="H145" s="35" t="s">
        <v>74</v>
      </c>
      <c r="I145" s="35">
        <v>18</v>
      </c>
      <c r="J145" s="35" t="s">
        <v>6</v>
      </c>
      <c r="K145" s="35" t="s">
        <v>108</v>
      </c>
      <c r="L145" s="35">
        <v>1654</v>
      </c>
      <c r="M145" s="1">
        <v>136.19999999999999</v>
      </c>
      <c r="N145" s="1">
        <v>0</v>
      </c>
      <c r="O145" s="35">
        <v>1</v>
      </c>
      <c r="P145" s="35">
        <v>645412</v>
      </c>
      <c r="Q145" s="35">
        <v>7</v>
      </c>
      <c r="R145" s="35">
        <v>363550</v>
      </c>
    </row>
    <row r="146" spans="1:18" x14ac:dyDescent="0.2">
      <c r="A146" s="47" t="str">
        <f t="shared" si="2"/>
        <v>2021-Verein Palliative Care-KLV B</v>
      </c>
      <c r="B146" s="37">
        <v>2021</v>
      </c>
      <c r="C146" s="35">
        <v>2</v>
      </c>
      <c r="D146" s="35" t="s">
        <v>67</v>
      </c>
      <c r="E146" s="35">
        <v>1</v>
      </c>
      <c r="F146" s="35" t="s">
        <v>65</v>
      </c>
      <c r="G146" s="35">
        <v>18</v>
      </c>
      <c r="H146" s="35" t="s">
        <v>74</v>
      </c>
      <c r="I146" s="35">
        <v>20</v>
      </c>
      <c r="J146" s="35" t="s">
        <v>7</v>
      </c>
      <c r="K146" s="35" t="s">
        <v>107</v>
      </c>
      <c r="L146" s="35">
        <v>1655</v>
      </c>
      <c r="M146" s="1">
        <v>150</v>
      </c>
      <c r="N146" s="1">
        <v>0</v>
      </c>
      <c r="O146" s="35">
        <v>1</v>
      </c>
      <c r="P146" s="35">
        <v>645412</v>
      </c>
      <c r="Q146" s="35">
        <v>7</v>
      </c>
      <c r="R146" s="35">
        <v>363550</v>
      </c>
    </row>
    <row r="147" spans="1:18" x14ac:dyDescent="0.2">
      <c r="A147" s="47" t="str">
        <f t="shared" si="2"/>
        <v>2021-Verein Palliative Care-KLV C</v>
      </c>
      <c r="B147" s="37">
        <v>2021</v>
      </c>
      <c r="C147" s="35">
        <v>2</v>
      </c>
      <c r="D147" s="35" t="s">
        <v>67</v>
      </c>
      <c r="E147" s="35">
        <v>1</v>
      </c>
      <c r="F147" s="35" t="s">
        <v>65</v>
      </c>
      <c r="G147" s="35">
        <v>18</v>
      </c>
      <c r="H147" s="35" t="s">
        <v>74</v>
      </c>
      <c r="I147" s="35">
        <v>22</v>
      </c>
      <c r="J147" s="35" t="s">
        <v>8</v>
      </c>
      <c r="K147" s="35" t="s">
        <v>109</v>
      </c>
      <c r="L147" s="35">
        <v>1656</v>
      </c>
      <c r="M147" s="1">
        <v>160</v>
      </c>
      <c r="N147" s="1">
        <v>0</v>
      </c>
      <c r="O147" s="35">
        <v>1</v>
      </c>
      <c r="P147" s="35">
        <v>645412</v>
      </c>
      <c r="Q147" s="35">
        <v>7</v>
      </c>
      <c r="R147" s="35">
        <v>363550</v>
      </c>
    </row>
    <row r="148" spans="1:18" x14ac:dyDescent="0.2">
      <c r="A148" s="47" t="str">
        <f t="shared" si="2"/>
        <v>2022-Beauftragte Spitex-Organisation-Pabe</v>
      </c>
      <c r="B148" s="37">
        <v>2022</v>
      </c>
      <c r="C148" s="35">
        <v>2</v>
      </c>
      <c r="D148" s="35" t="s">
        <v>67</v>
      </c>
      <c r="E148" s="35">
        <v>2</v>
      </c>
      <c r="F148" s="35" t="s">
        <v>64</v>
      </c>
      <c r="G148" s="35">
        <v>19</v>
      </c>
      <c r="H148" s="35" t="s">
        <v>68</v>
      </c>
      <c r="I148" s="35">
        <v>26</v>
      </c>
      <c r="J148" s="35" t="s">
        <v>69</v>
      </c>
      <c r="K148" s="35" t="s">
        <v>70</v>
      </c>
      <c r="L148" s="35">
        <v>1848</v>
      </c>
      <c r="M148" s="1">
        <v>-7.65</v>
      </c>
      <c r="N148" s="1">
        <v>0</v>
      </c>
      <c r="O148" s="35">
        <v>1</v>
      </c>
      <c r="P148" s="35">
        <v>645412</v>
      </c>
      <c r="Q148" s="35">
        <v>9</v>
      </c>
      <c r="R148" s="35">
        <v>363556</v>
      </c>
    </row>
    <row r="149" spans="1:18" x14ac:dyDescent="0.2">
      <c r="A149" s="47" t="str">
        <f t="shared" si="2"/>
        <v>2022-Nicht beauftragte Spitex-Organisation-Pabe</v>
      </c>
      <c r="B149" s="37">
        <v>2022</v>
      </c>
      <c r="C149" s="35">
        <v>2</v>
      </c>
      <c r="D149" s="35" t="s">
        <v>67</v>
      </c>
      <c r="E149" s="35">
        <v>2</v>
      </c>
      <c r="F149" s="35" t="s">
        <v>64</v>
      </c>
      <c r="G149" s="35">
        <v>20</v>
      </c>
      <c r="H149" s="35" t="s">
        <v>71</v>
      </c>
      <c r="I149" s="35">
        <v>26</v>
      </c>
      <c r="J149" s="35" t="s">
        <v>69</v>
      </c>
      <c r="K149" s="35" t="s">
        <v>70</v>
      </c>
      <c r="L149" s="35">
        <v>1860</v>
      </c>
      <c r="M149" s="1">
        <v>-7.65</v>
      </c>
      <c r="N149" s="1">
        <v>0</v>
      </c>
      <c r="O149" s="35">
        <v>1</v>
      </c>
      <c r="P149" s="35">
        <v>645412</v>
      </c>
      <c r="Q149" s="35">
        <v>9</v>
      </c>
      <c r="R149" s="35">
        <v>363556</v>
      </c>
    </row>
    <row r="150" spans="1:18" x14ac:dyDescent="0.2">
      <c r="A150" s="47" t="str">
        <f t="shared" si="2"/>
        <v>2022-Selbständig erwerbende Pflegefachpersonen-Pabe</v>
      </c>
      <c r="B150" s="37">
        <v>2022</v>
      </c>
      <c r="C150" s="35">
        <v>2</v>
      </c>
      <c r="D150" s="35" t="s">
        <v>67</v>
      </c>
      <c r="E150" s="35">
        <v>2</v>
      </c>
      <c r="F150" s="35" t="s">
        <v>64</v>
      </c>
      <c r="G150" s="35">
        <v>21</v>
      </c>
      <c r="H150" s="35" t="s">
        <v>84</v>
      </c>
      <c r="I150" s="35">
        <v>26</v>
      </c>
      <c r="J150" s="35" t="s">
        <v>69</v>
      </c>
      <c r="K150" s="35" t="s">
        <v>70</v>
      </c>
      <c r="L150" s="35">
        <v>1870</v>
      </c>
      <c r="M150" s="1">
        <v>-7.65</v>
      </c>
      <c r="N150" s="1">
        <v>0</v>
      </c>
      <c r="O150" s="35">
        <v>1</v>
      </c>
      <c r="P150" s="35">
        <v>645412</v>
      </c>
      <c r="Q150" s="35">
        <v>9</v>
      </c>
      <c r="R150" s="35">
        <v>363556</v>
      </c>
    </row>
    <row r="151" spans="1:18" x14ac:dyDescent="0.2">
      <c r="A151" s="47" t="str">
        <f t="shared" si="2"/>
        <v>2022-Evangelische Spitex Winterthur-Pabe</v>
      </c>
      <c r="B151" s="37">
        <v>2022</v>
      </c>
      <c r="C151" s="35">
        <v>2</v>
      </c>
      <c r="D151" s="35" t="s">
        <v>67</v>
      </c>
      <c r="E151" s="35">
        <v>1</v>
      </c>
      <c r="F151" s="35" t="s">
        <v>65</v>
      </c>
      <c r="G151" s="35">
        <v>12</v>
      </c>
      <c r="H151" s="35" t="s">
        <v>75</v>
      </c>
      <c r="I151" s="35">
        <v>26</v>
      </c>
      <c r="J151" s="35" t="s">
        <v>69</v>
      </c>
      <c r="K151" s="35" t="s">
        <v>70</v>
      </c>
      <c r="L151" s="35">
        <v>1874</v>
      </c>
      <c r="M151" s="1">
        <v>-7.65</v>
      </c>
      <c r="N151" s="1">
        <v>0</v>
      </c>
      <c r="O151" s="35">
        <v>1</v>
      </c>
      <c r="P151" s="35">
        <v>645412</v>
      </c>
      <c r="Q151" s="35">
        <v>7</v>
      </c>
      <c r="R151" s="35">
        <v>363550</v>
      </c>
    </row>
    <row r="152" spans="1:18" x14ac:dyDescent="0.2">
      <c r="A152" s="47" t="str">
        <f t="shared" si="2"/>
        <v>2022-Verein katholische Spitex Winterthur-Pabe</v>
      </c>
      <c r="B152" s="37">
        <v>2022</v>
      </c>
      <c r="C152" s="35">
        <v>2</v>
      </c>
      <c r="D152" s="35" t="s">
        <v>67</v>
      </c>
      <c r="E152" s="35">
        <v>1</v>
      </c>
      <c r="F152" s="35" t="s">
        <v>65</v>
      </c>
      <c r="G152" s="35">
        <v>17</v>
      </c>
      <c r="H152" s="35" t="s">
        <v>76</v>
      </c>
      <c r="I152" s="35">
        <v>26</v>
      </c>
      <c r="J152" s="35" t="s">
        <v>69</v>
      </c>
      <c r="K152" s="35" t="s">
        <v>70</v>
      </c>
      <c r="L152" s="35">
        <v>1881</v>
      </c>
      <c r="M152" s="1">
        <v>-7.65</v>
      </c>
      <c r="N152" s="1">
        <v>0</v>
      </c>
      <c r="O152" s="35">
        <v>1</v>
      </c>
      <c r="P152" s="35">
        <v>645412</v>
      </c>
      <c r="Q152" s="35">
        <v>7</v>
      </c>
      <c r="R152" s="35">
        <v>363550</v>
      </c>
    </row>
    <row r="153" spans="1:18" x14ac:dyDescent="0.2">
      <c r="A153" s="47" t="str">
        <f t="shared" si="2"/>
        <v>2022-Verein Katholische Krankenpflege Oberi-Pabe</v>
      </c>
      <c r="B153" s="37">
        <v>2022</v>
      </c>
      <c r="C153" s="35">
        <v>2</v>
      </c>
      <c r="D153" s="35" t="s">
        <v>67</v>
      </c>
      <c r="E153" s="35">
        <v>1</v>
      </c>
      <c r="F153" s="35" t="s">
        <v>65</v>
      </c>
      <c r="G153" s="35">
        <v>16</v>
      </c>
      <c r="H153" s="35" t="s">
        <v>85</v>
      </c>
      <c r="I153" s="35">
        <v>26</v>
      </c>
      <c r="J153" s="35" t="s">
        <v>69</v>
      </c>
      <c r="K153" s="35" t="s">
        <v>70</v>
      </c>
      <c r="L153" s="35">
        <v>1888</v>
      </c>
      <c r="M153" s="1">
        <v>-7.65</v>
      </c>
      <c r="N153" s="1">
        <v>0</v>
      </c>
      <c r="O153" s="35">
        <v>1</v>
      </c>
      <c r="P153" s="35">
        <v>645412</v>
      </c>
      <c r="Q153" s="35">
        <v>7</v>
      </c>
      <c r="R153" s="35">
        <v>363550</v>
      </c>
    </row>
    <row r="154" spans="1:18" x14ac:dyDescent="0.2">
      <c r="A154" s="47" t="str">
        <f t="shared" si="2"/>
        <v>2022-Verein Palliative Care-Pabe</v>
      </c>
      <c r="B154" s="37">
        <v>2022</v>
      </c>
      <c r="C154" s="35">
        <v>2</v>
      </c>
      <c r="D154" s="35" t="s">
        <v>67</v>
      </c>
      <c r="E154" s="35">
        <v>1</v>
      </c>
      <c r="F154" s="35" t="s">
        <v>65</v>
      </c>
      <c r="G154" s="35">
        <v>18</v>
      </c>
      <c r="H154" s="35" t="s">
        <v>74</v>
      </c>
      <c r="I154" s="35">
        <v>26</v>
      </c>
      <c r="J154" s="35" t="s">
        <v>69</v>
      </c>
      <c r="K154" s="35" t="s">
        <v>70</v>
      </c>
      <c r="L154" s="35">
        <v>1895</v>
      </c>
      <c r="M154" s="1">
        <v>-7.65</v>
      </c>
      <c r="N154" s="1">
        <v>0</v>
      </c>
      <c r="O154" s="35">
        <v>1</v>
      </c>
      <c r="P154" s="35">
        <v>645412</v>
      </c>
      <c r="Q154" s="35">
        <v>7</v>
      </c>
      <c r="R154" s="35">
        <v>363550</v>
      </c>
    </row>
    <row r="155" spans="1:18" x14ac:dyDescent="0.2">
      <c r="A155" s="47" t="str">
        <f t="shared" si="2"/>
        <v>2022-GEPS-Pabe</v>
      </c>
      <c r="B155" s="37">
        <v>2022</v>
      </c>
      <c r="C155" s="35">
        <v>2</v>
      </c>
      <c r="D155" s="35" t="s">
        <v>67</v>
      </c>
      <c r="E155" s="35">
        <v>1</v>
      </c>
      <c r="F155" s="35" t="s">
        <v>65</v>
      </c>
      <c r="G155" s="35">
        <v>13</v>
      </c>
      <c r="H155" s="35" t="s">
        <v>73</v>
      </c>
      <c r="I155" s="35">
        <v>26</v>
      </c>
      <c r="J155" s="35" t="s">
        <v>69</v>
      </c>
      <c r="K155" s="35" t="s">
        <v>70</v>
      </c>
      <c r="L155" s="35">
        <v>1902</v>
      </c>
      <c r="M155" s="1">
        <v>-7.65</v>
      </c>
      <c r="N155" s="1">
        <v>0</v>
      </c>
      <c r="O155" s="35">
        <v>1</v>
      </c>
      <c r="P155" s="35">
        <v>645412</v>
      </c>
      <c r="Q155" s="35">
        <v>7</v>
      </c>
      <c r="R155" s="35">
        <v>363550</v>
      </c>
    </row>
    <row r="156" spans="1:18" x14ac:dyDescent="0.2">
      <c r="A156" s="47" t="str">
        <f t="shared" si="2"/>
        <v>2022-Knowledge &amp; Nursing-Pabe</v>
      </c>
      <c r="B156" s="37">
        <v>2022</v>
      </c>
      <c r="C156" s="35">
        <v>2</v>
      </c>
      <c r="D156" s="35" t="s">
        <v>67</v>
      </c>
      <c r="E156" s="35">
        <v>1</v>
      </c>
      <c r="F156" s="35" t="s">
        <v>65</v>
      </c>
      <c r="G156" s="35">
        <v>15</v>
      </c>
      <c r="H156" s="35" t="s">
        <v>72</v>
      </c>
      <c r="I156" s="35">
        <v>26</v>
      </c>
      <c r="J156" s="35" t="s">
        <v>69</v>
      </c>
      <c r="K156" s="35" t="s">
        <v>70</v>
      </c>
      <c r="L156" s="35">
        <v>1909</v>
      </c>
      <c r="M156" s="1">
        <v>-7.65</v>
      </c>
      <c r="N156" s="1">
        <v>0</v>
      </c>
      <c r="O156" s="35">
        <v>1</v>
      </c>
      <c r="P156" s="35">
        <v>645412</v>
      </c>
      <c r="Q156" s="35">
        <v>7</v>
      </c>
      <c r="R156" s="35">
        <v>363550</v>
      </c>
    </row>
    <row r="157" spans="1:18" x14ac:dyDescent="0.2">
      <c r="A157" s="47" t="str">
        <f t="shared" si="2"/>
        <v>2022-Nicht beauftragte Spitex-Organisation-KLV A UV</v>
      </c>
      <c r="B157" s="37">
        <v>2022</v>
      </c>
      <c r="C157" s="35">
        <v>2</v>
      </c>
      <c r="D157" s="35" t="s">
        <v>67</v>
      </c>
      <c r="E157" s="35">
        <v>2</v>
      </c>
      <c r="F157" s="35" t="s">
        <v>64</v>
      </c>
      <c r="G157" s="35">
        <v>20</v>
      </c>
      <c r="H157" s="35" t="s">
        <v>71</v>
      </c>
      <c r="I157" s="35">
        <v>40</v>
      </c>
      <c r="J157" s="35" t="s">
        <v>130</v>
      </c>
      <c r="K157" s="35" t="s">
        <v>131</v>
      </c>
      <c r="L157" s="35">
        <v>1861</v>
      </c>
      <c r="M157" s="1">
        <v>0</v>
      </c>
      <c r="N157" s="1">
        <v>0</v>
      </c>
      <c r="O157" s="35">
        <v>1</v>
      </c>
      <c r="P157" s="35">
        <v>645412</v>
      </c>
      <c r="Q157" s="35">
        <v>9</v>
      </c>
      <c r="R157" s="35">
        <v>363556</v>
      </c>
    </row>
    <row r="158" spans="1:18" x14ac:dyDescent="0.2">
      <c r="A158" s="47" t="str">
        <f t="shared" si="2"/>
        <v>2022-Nicht beauftragte Spitex-Organisation-KLV B UV</v>
      </c>
      <c r="B158" s="37">
        <v>2022</v>
      </c>
      <c r="C158" s="35">
        <v>2</v>
      </c>
      <c r="D158" s="35" t="s">
        <v>67</v>
      </c>
      <c r="E158" s="35">
        <v>2</v>
      </c>
      <c r="F158" s="35" t="s">
        <v>64</v>
      </c>
      <c r="G158" s="35">
        <v>20</v>
      </c>
      <c r="H158" s="35" t="s">
        <v>71</v>
      </c>
      <c r="I158" s="35">
        <v>41</v>
      </c>
      <c r="J158" s="35" t="s">
        <v>128</v>
      </c>
      <c r="K158" s="35" t="s">
        <v>129</v>
      </c>
      <c r="L158" s="35">
        <v>1862</v>
      </c>
      <c r="M158" s="1">
        <v>0</v>
      </c>
      <c r="N158" s="1">
        <v>0</v>
      </c>
      <c r="O158" s="35">
        <v>1</v>
      </c>
      <c r="P158" s="35">
        <v>645412</v>
      </c>
      <c r="Q158" s="35">
        <v>9</v>
      </c>
      <c r="R158" s="35">
        <v>363556</v>
      </c>
    </row>
    <row r="159" spans="1:18" x14ac:dyDescent="0.2">
      <c r="A159" s="47" t="str">
        <f t="shared" si="2"/>
        <v>2022-Nicht beauftragte Spitex-Organisation-KLV C UV</v>
      </c>
      <c r="B159" s="37">
        <v>2022</v>
      </c>
      <c r="C159" s="35">
        <v>2</v>
      </c>
      <c r="D159" s="35" t="s">
        <v>67</v>
      </c>
      <c r="E159" s="35">
        <v>2</v>
      </c>
      <c r="F159" s="35" t="s">
        <v>64</v>
      </c>
      <c r="G159" s="35">
        <v>20</v>
      </c>
      <c r="H159" s="35" t="s">
        <v>71</v>
      </c>
      <c r="I159" s="35">
        <v>42</v>
      </c>
      <c r="J159" s="35" t="s">
        <v>126</v>
      </c>
      <c r="K159" s="35" t="s">
        <v>127</v>
      </c>
      <c r="L159" s="35">
        <v>1863</v>
      </c>
      <c r="M159" s="1">
        <v>0</v>
      </c>
      <c r="N159" s="1">
        <v>0</v>
      </c>
      <c r="O159" s="35">
        <v>1</v>
      </c>
      <c r="P159" s="35">
        <v>645412</v>
      </c>
      <c r="Q159" s="35">
        <v>9</v>
      </c>
      <c r="R159" s="35">
        <v>363556</v>
      </c>
    </row>
    <row r="160" spans="1:18" x14ac:dyDescent="0.2">
      <c r="A160" s="47" t="str">
        <f t="shared" si="2"/>
        <v>2022-Nicht beauftragte Spitex-Organisation-KLV B</v>
      </c>
      <c r="B160" s="37">
        <v>2022</v>
      </c>
      <c r="C160" s="35">
        <v>2</v>
      </c>
      <c r="D160" s="35" t="s">
        <v>67</v>
      </c>
      <c r="E160" s="35">
        <v>2</v>
      </c>
      <c r="F160" s="35" t="s">
        <v>64</v>
      </c>
      <c r="G160" s="35">
        <v>20</v>
      </c>
      <c r="H160" s="35" t="s">
        <v>71</v>
      </c>
      <c r="I160" s="35">
        <v>20</v>
      </c>
      <c r="J160" s="35" t="s">
        <v>7</v>
      </c>
      <c r="K160" s="35" t="s">
        <v>107</v>
      </c>
      <c r="L160" s="35">
        <v>1866</v>
      </c>
      <c r="M160" s="1">
        <v>28.85</v>
      </c>
      <c r="N160" s="1">
        <v>0</v>
      </c>
      <c r="O160" s="35">
        <v>1</v>
      </c>
      <c r="P160" s="35">
        <v>645412</v>
      </c>
      <c r="Q160" s="35">
        <v>9</v>
      </c>
      <c r="R160" s="35">
        <v>363556</v>
      </c>
    </row>
    <row r="161" spans="1:18" x14ac:dyDescent="0.2">
      <c r="A161" s="47" t="str">
        <f t="shared" si="2"/>
        <v>2022-Nicht beauftragte Spitex-Organisation-KLV A</v>
      </c>
      <c r="B161" s="37">
        <v>2022</v>
      </c>
      <c r="C161" s="35">
        <v>2</v>
      </c>
      <c r="D161" s="35" t="s">
        <v>67</v>
      </c>
      <c r="E161" s="35">
        <v>2</v>
      </c>
      <c r="F161" s="35" t="s">
        <v>64</v>
      </c>
      <c r="G161" s="35">
        <v>20</v>
      </c>
      <c r="H161" s="35" t="s">
        <v>71</v>
      </c>
      <c r="I161" s="35">
        <v>18</v>
      </c>
      <c r="J161" s="35" t="s">
        <v>6</v>
      </c>
      <c r="K161" s="35" t="s">
        <v>108</v>
      </c>
      <c r="L161" s="35">
        <v>1864</v>
      </c>
      <c r="M161" s="1">
        <v>30</v>
      </c>
      <c r="N161" s="1">
        <v>0</v>
      </c>
      <c r="O161" s="35">
        <v>1</v>
      </c>
      <c r="P161" s="35">
        <v>645412</v>
      </c>
      <c r="Q161" s="35">
        <v>9</v>
      </c>
      <c r="R161" s="35">
        <v>363556</v>
      </c>
    </row>
    <row r="162" spans="1:18" x14ac:dyDescent="0.2">
      <c r="A162" s="47" t="str">
        <f t="shared" si="2"/>
        <v>2022-Nicht beauftragte Spitex-Organisation-KLV C</v>
      </c>
      <c r="B162" s="37">
        <v>2022</v>
      </c>
      <c r="C162" s="35">
        <v>2</v>
      </c>
      <c r="D162" s="35" t="s">
        <v>67</v>
      </c>
      <c r="E162" s="35">
        <v>2</v>
      </c>
      <c r="F162" s="35" t="s">
        <v>64</v>
      </c>
      <c r="G162" s="35">
        <v>20</v>
      </c>
      <c r="H162" s="35" t="s">
        <v>71</v>
      </c>
      <c r="I162" s="35">
        <v>22</v>
      </c>
      <c r="J162" s="35" t="s">
        <v>8</v>
      </c>
      <c r="K162" s="35" t="s">
        <v>109</v>
      </c>
      <c r="L162" s="35">
        <v>1865</v>
      </c>
      <c r="M162" s="1">
        <v>30.2</v>
      </c>
      <c r="N162" s="1">
        <v>0</v>
      </c>
      <c r="O162" s="35">
        <v>1</v>
      </c>
      <c r="P162" s="35">
        <v>645412</v>
      </c>
      <c r="Q162" s="35">
        <v>9</v>
      </c>
      <c r="R162" s="35">
        <v>363556</v>
      </c>
    </row>
    <row r="163" spans="1:18" x14ac:dyDescent="0.2">
      <c r="A163" s="47" t="str">
        <f t="shared" si="2"/>
        <v>2022-Beauftragte Spitex-Organisation-KLV B IV</v>
      </c>
      <c r="B163" s="37">
        <v>2022</v>
      </c>
      <c r="C163" s="35">
        <v>2</v>
      </c>
      <c r="D163" s="35" t="s">
        <v>67</v>
      </c>
      <c r="E163" s="35">
        <v>2</v>
      </c>
      <c r="F163" s="35" t="s">
        <v>64</v>
      </c>
      <c r="G163" s="35">
        <v>19</v>
      </c>
      <c r="H163" s="35" t="s">
        <v>68</v>
      </c>
      <c r="I163" s="35">
        <v>21</v>
      </c>
      <c r="J163" s="35" t="s">
        <v>95</v>
      </c>
      <c r="K163" s="35" t="s">
        <v>116</v>
      </c>
      <c r="L163" s="35">
        <v>1849</v>
      </c>
      <c r="M163" s="1">
        <v>33.450000000000003</v>
      </c>
      <c r="N163" s="1">
        <v>0</v>
      </c>
      <c r="O163" s="35">
        <v>1</v>
      </c>
      <c r="P163" s="35">
        <v>645412</v>
      </c>
      <c r="Q163" s="35">
        <v>9</v>
      </c>
      <c r="R163" s="35">
        <v>363556</v>
      </c>
    </row>
    <row r="164" spans="1:18" x14ac:dyDescent="0.2">
      <c r="A164" s="47" t="str">
        <f t="shared" si="2"/>
        <v>2022-Selbständig erwerbende Pflegefachpersonen-KLV C</v>
      </c>
      <c r="B164" s="37">
        <v>2022</v>
      </c>
      <c r="C164" s="35">
        <v>2</v>
      </c>
      <c r="D164" s="35" t="s">
        <v>67</v>
      </c>
      <c r="E164" s="35">
        <v>2</v>
      </c>
      <c r="F164" s="35" t="s">
        <v>64</v>
      </c>
      <c r="G164" s="35">
        <v>21</v>
      </c>
      <c r="H164" s="35" t="s">
        <v>84</v>
      </c>
      <c r="I164" s="35">
        <v>22</v>
      </c>
      <c r="J164" s="35" t="s">
        <v>8</v>
      </c>
      <c r="K164" s="35" t="s">
        <v>109</v>
      </c>
      <c r="L164" s="35">
        <v>1871</v>
      </c>
      <c r="M164" s="1">
        <v>41.05</v>
      </c>
      <c r="N164" s="1">
        <v>0</v>
      </c>
      <c r="O164" s="35">
        <v>1</v>
      </c>
      <c r="P164" s="35">
        <v>645412</v>
      </c>
      <c r="Q164" s="35">
        <v>9</v>
      </c>
      <c r="R164" s="35">
        <v>363556</v>
      </c>
    </row>
    <row r="165" spans="1:18" x14ac:dyDescent="0.2">
      <c r="A165" s="47" t="str">
        <f t="shared" si="2"/>
        <v>2022-Beauftragte Spitex-Organisation-KLV A IV</v>
      </c>
      <c r="B165" s="37">
        <v>2022</v>
      </c>
      <c r="C165" s="35">
        <v>2</v>
      </c>
      <c r="D165" s="35" t="s">
        <v>67</v>
      </c>
      <c r="E165" s="35">
        <v>2</v>
      </c>
      <c r="F165" s="35" t="s">
        <v>64</v>
      </c>
      <c r="G165" s="35">
        <v>19</v>
      </c>
      <c r="H165" s="35" t="s">
        <v>68</v>
      </c>
      <c r="I165" s="35">
        <v>19</v>
      </c>
      <c r="J165" s="35" t="s">
        <v>94</v>
      </c>
      <c r="K165" s="35" t="s">
        <v>117</v>
      </c>
      <c r="L165" s="35">
        <v>1850</v>
      </c>
      <c r="M165" s="1">
        <v>43</v>
      </c>
      <c r="N165" s="1">
        <v>0</v>
      </c>
      <c r="O165" s="35">
        <v>1</v>
      </c>
      <c r="P165" s="35">
        <v>645412</v>
      </c>
      <c r="Q165" s="35">
        <v>9</v>
      </c>
      <c r="R165" s="35">
        <v>363556</v>
      </c>
    </row>
    <row r="166" spans="1:18" x14ac:dyDescent="0.2">
      <c r="A166" s="47" t="str">
        <f t="shared" si="2"/>
        <v>2022-Beauftragte Spitex-Organisation-KLV A UV</v>
      </c>
      <c r="B166" s="37">
        <v>2022</v>
      </c>
      <c r="C166" s="35">
        <v>2</v>
      </c>
      <c r="D166" s="35" t="s">
        <v>67</v>
      </c>
      <c r="E166" s="35">
        <v>2</v>
      </c>
      <c r="F166" s="35" t="s">
        <v>64</v>
      </c>
      <c r="G166" s="35">
        <v>19</v>
      </c>
      <c r="H166" s="35" t="s">
        <v>68</v>
      </c>
      <c r="I166" s="35">
        <v>40</v>
      </c>
      <c r="J166" s="35" t="s">
        <v>130</v>
      </c>
      <c r="K166" s="35" t="s">
        <v>131</v>
      </c>
      <c r="L166" s="35">
        <v>1851</v>
      </c>
      <c r="M166" s="1">
        <v>43</v>
      </c>
      <c r="N166" s="1">
        <v>0</v>
      </c>
      <c r="O166" s="35">
        <v>1</v>
      </c>
      <c r="P166" s="35">
        <v>645412</v>
      </c>
      <c r="Q166" s="35">
        <v>9</v>
      </c>
      <c r="R166" s="35">
        <v>363556</v>
      </c>
    </row>
    <row r="167" spans="1:18" x14ac:dyDescent="0.2">
      <c r="A167" s="47" t="str">
        <f t="shared" si="2"/>
        <v>2022-Beauftragte Spitex-Organisation-KLV C UV</v>
      </c>
      <c r="B167" s="37">
        <v>2022</v>
      </c>
      <c r="C167" s="35">
        <v>2</v>
      </c>
      <c r="D167" s="35" t="s">
        <v>67</v>
      </c>
      <c r="E167" s="35">
        <v>2</v>
      </c>
      <c r="F167" s="35" t="s">
        <v>64</v>
      </c>
      <c r="G167" s="35">
        <v>19</v>
      </c>
      <c r="H167" s="35" t="s">
        <v>68</v>
      </c>
      <c r="I167" s="35">
        <v>42</v>
      </c>
      <c r="J167" s="35" t="s">
        <v>126</v>
      </c>
      <c r="K167" s="35" t="s">
        <v>127</v>
      </c>
      <c r="L167" s="35">
        <v>1852</v>
      </c>
      <c r="M167" s="1">
        <v>43.15</v>
      </c>
      <c r="N167" s="1">
        <v>0</v>
      </c>
      <c r="O167" s="35">
        <v>1</v>
      </c>
      <c r="P167" s="35">
        <v>645412</v>
      </c>
      <c r="Q167" s="35">
        <v>9</v>
      </c>
      <c r="R167" s="35">
        <v>363556</v>
      </c>
    </row>
    <row r="168" spans="1:18" x14ac:dyDescent="0.2">
      <c r="A168" s="47" t="str">
        <f t="shared" si="2"/>
        <v>2022-Beauftragte Spitex-Organisation-KLV B UV</v>
      </c>
      <c r="B168" s="37">
        <v>2022</v>
      </c>
      <c r="C168" s="35">
        <v>2</v>
      </c>
      <c r="D168" s="35" t="s">
        <v>67</v>
      </c>
      <c r="E168" s="35">
        <v>2</v>
      </c>
      <c r="F168" s="35" t="s">
        <v>64</v>
      </c>
      <c r="G168" s="35">
        <v>19</v>
      </c>
      <c r="H168" s="35" t="s">
        <v>68</v>
      </c>
      <c r="I168" s="35">
        <v>41</v>
      </c>
      <c r="J168" s="35" t="s">
        <v>128</v>
      </c>
      <c r="K168" s="35" t="s">
        <v>129</v>
      </c>
      <c r="L168" s="35">
        <v>1853</v>
      </c>
      <c r="M168" s="1">
        <v>48.45</v>
      </c>
      <c r="N168" s="1">
        <v>0</v>
      </c>
      <c r="O168" s="35">
        <v>1</v>
      </c>
      <c r="P168" s="35">
        <v>645412</v>
      </c>
      <c r="Q168" s="35">
        <v>9</v>
      </c>
      <c r="R168" s="35">
        <v>363556</v>
      </c>
    </row>
    <row r="169" spans="1:18" x14ac:dyDescent="0.2">
      <c r="A169" s="47" t="str">
        <f t="shared" si="2"/>
        <v>2022-Kispex-KLV B IV</v>
      </c>
      <c r="B169" s="37">
        <v>2022</v>
      </c>
      <c r="C169" s="35">
        <v>2</v>
      </c>
      <c r="D169" s="35" t="s">
        <v>67</v>
      </c>
      <c r="E169" s="35">
        <v>1</v>
      </c>
      <c r="F169" s="35" t="s">
        <v>65</v>
      </c>
      <c r="G169" s="35">
        <v>14</v>
      </c>
      <c r="H169" s="35" t="s">
        <v>77</v>
      </c>
      <c r="I169" s="35">
        <v>21</v>
      </c>
      <c r="J169" s="35" t="s">
        <v>95</v>
      </c>
      <c r="K169" s="35" t="s">
        <v>116</v>
      </c>
      <c r="L169" s="35">
        <v>1917</v>
      </c>
      <c r="M169" s="1">
        <v>52.4</v>
      </c>
      <c r="N169" s="1">
        <v>0</v>
      </c>
      <c r="O169" s="35">
        <v>1</v>
      </c>
      <c r="P169" s="35">
        <v>645412</v>
      </c>
      <c r="Q169" s="35">
        <v>7</v>
      </c>
      <c r="R169" s="35">
        <v>363550</v>
      </c>
    </row>
    <row r="170" spans="1:18" x14ac:dyDescent="0.2">
      <c r="A170" s="47" t="str">
        <f t="shared" si="2"/>
        <v>2022-Selbständig erwerbende Pflegefachpersonen-KLV A</v>
      </c>
      <c r="B170" s="37">
        <v>2022</v>
      </c>
      <c r="C170" s="35">
        <v>2</v>
      </c>
      <c r="D170" s="35" t="s">
        <v>67</v>
      </c>
      <c r="E170" s="35">
        <v>2</v>
      </c>
      <c r="F170" s="35" t="s">
        <v>64</v>
      </c>
      <c r="G170" s="35">
        <v>21</v>
      </c>
      <c r="H170" s="35" t="s">
        <v>84</v>
      </c>
      <c r="I170" s="35">
        <v>18</v>
      </c>
      <c r="J170" s="35" t="s">
        <v>6</v>
      </c>
      <c r="K170" s="35" t="s">
        <v>108</v>
      </c>
      <c r="L170" s="35">
        <v>1872</v>
      </c>
      <c r="M170" s="1">
        <v>54.1</v>
      </c>
      <c r="N170" s="1">
        <v>0</v>
      </c>
      <c r="O170" s="35">
        <v>1</v>
      </c>
      <c r="P170" s="35">
        <v>645412</v>
      </c>
      <c r="Q170" s="35">
        <v>9</v>
      </c>
      <c r="R170" s="35">
        <v>363556</v>
      </c>
    </row>
    <row r="171" spans="1:18" x14ac:dyDescent="0.2">
      <c r="A171" s="47" t="str">
        <f t="shared" si="2"/>
        <v>2022-Selbständig erwerbende Pflegefachpersonen-KLV B</v>
      </c>
      <c r="B171" s="37">
        <v>2022</v>
      </c>
      <c r="C171" s="35">
        <v>2</v>
      </c>
      <c r="D171" s="35" t="s">
        <v>67</v>
      </c>
      <c r="E171" s="35">
        <v>2</v>
      </c>
      <c r="F171" s="35" t="s">
        <v>64</v>
      </c>
      <c r="G171" s="35">
        <v>21</v>
      </c>
      <c r="H171" s="35" t="s">
        <v>84</v>
      </c>
      <c r="I171" s="35">
        <v>20</v>
      </c>
      <c r="J171" s="35" t="s">
        <v>7</v>
      </c>
      <c r="K171" s="35" t="s">
        <v>107</v>
      </c>
      <c r="L171" s="35">
        <v>1873</v>
      </c>
      <c r="M171" s="1">
        <v>55.75</v>
      </c>
      <c r="N171" s="1">
        <v>0</v>
      </c>
      <c r="O171" s="35">
        <v>1</v>
      </c>
      <c r="P171" s="35">
        <v>645412</v>
      </c>
      <c r="Q171" s="35">
        <v>9</v>
      </c>
      <c r="R171" s="35">
        <v>363556</v>
      </c>
    </row>
    <row r="172" spans="1:18" x14ac:dyDescent="0.2">
      <c r="A172" s="47" t="str">
        <f t="shared" si="2"/>
        <v>2022-Verein katholische Spitex Winterthur-KLV C</v>
      </c>
      <c r="B172" s="37">
        <v>2022</v>
      </c>
      <c r="C172" s="35">
        <v>2</v>
      </c>
      <c r="D172" s="35" t="s">
        <v>67</v>
      </c>
      <c r="E172" s="35">
        <v>1</v>
      </c>
      <c r="F172" s="35" t="s">
        <v>65</v>
      </c>
      <c r="G172" s="35">
        <v>17</v>
      </c>
      <c r="H172" s="35" t="s">
        <v>76</v>
      </c>
      <c r="I172" s="35">
        <v>22</v>
      </c>
      <c r="J172" s="35" t="s">
        <v>8</v>
      </c>
      <c r="K172" s="35" t="s">
        <v>109</v>
      </c>
      <c r="L172" s="35">
        <v>1882</v>
      </c>
      <c r="M172" s="1">
        <v>57</v>
      </c>
      <c r="N172" s="1">
        <v>0</v>
      </c>
      <c r="O172" s="35">
        <v>1</v>
      </c>
      <c r="P172" s="35">
        <v>645412</v>
      </c>
      <c r="Q172" s="35">
        <v>7</v>
      </c>
      <c r="R172" s="35">
        <v>363550</v>
      </c>
    </row>
    <row r="173" spans="1:18" x14ac:dyDescent="0.2">
      <c r="A173" s="47" t="str">
        <f t="shared" si="2"/>
        <v>2022-Beauftragte Spitex-Organisation-AÜP KLV C</v>
      </c>
      <c r="B173" s="37">
        <v>2022</v>
      </c>
      <c r="C173" s="35">
        <v>2</v>
      </c>
      <c r="D173" s="35" t="s">
        <v>67</v>
      </c>
      <c r="E173" s="35">
        <v>2</v>
      </c>
      <c r="F173" s="35" t="s">
        <v>64</v>
      </c>
      <c r="G173" s="35">
        <v>19</v>
      </c>
      <c r="H173" s="35" t="s">
        <v>68</v>
      </c>
      <c r="I173" s="35">
        <v>5</v>
      </c>
      <c r="J173" s="35" t="s">
        <v>110</v>
      </c>
      <c r="K173" s="35" t="s">
        <v>111</v>
      </c>
      <c r="L173" s="35">
        <v>1854</v>
      </c>
      <c r="M173" s="1">
        <v>58.08</v>
      </c>
      <c r="N173" s="1">
        <v>0</v>
      </c>
      <c r="O173" s="35">
        <v>1</v>
      </c>
      <c r="P173" s="35">
        <v>645412</v>
      </c>
      <c r="Q173" s="35">
        <v>11</v>
      </c>
      <c r="R173" s="35">
        <v>363557</v>
      </c>
    </row>
    <row r="174" spans="1:18" x14ac:dyDescent="0.2">
      <c r="A174" s="47" t="str">
        <f t="shared" si="2"/>
        <v>2022-Nicht beauftragte Spitex-Organisation-AÜP KLV C</v>
      </c>
      <c r="B174" s="37">
        <v>2022</v>
      </c>
      <c r="C174" s="35">
        <v>2</v>
      </c>
      <c r="D174" s="35" t="s">
        <v>67</v>
      </c>
      <c r="E174" s="35">
        <v>2</v>
      </c>
      <c r="F174" s="35" t="s">
        <v>64</v>
      </c>
      <c r="G174" s="35">
        <v>20</v>
      </c>
      <c r="H174" s="35" t="s">
        <v>71</v>
      </c>
      <c r="I174" s="35">
        <v>5</v>
      </c>
      <c r="J174" s="35" t="s">
        <v>110</v>
      </c>
      <c r="K174" s="35" t="s">
        <v>111</v>
      </c>
      <c r="L174" s="35">
        <v>1867</v>
      </c>
      <c r="M174" s="1">
        <v>58.08</v>
      </c>
      <c r="N174" s="1">
        <v>0</v>
      </c>
      <c r="O174" s="35">
        <v>1</v>
      </c>
      <c r="P174" s="35">
        <v>645412</v>
      </c>
      <c r="Q174" s="35">
        <v>11</v>
      </c>
      <c r="R174" s="35">
        <v>363557</v>
      </c>
    </row>
    <row r="175" spans="1:18" x14ac:dyDescent="0.2">
      <c r="A175" s="47" t="str">
        <f t="shared" si="2"/>
        <v>2022-Evangelische Spitex Winterthur-AÜP KLV C</v>
      </c>
      <c r="B175" s="37">
        <v>2022</v>
      </c>
      <c r="C175" s="35">
        <v>2</v>
      </c>
      <c r="D175" s="35" t="s">
        <v>67</v>
      </c>
      <c r="E175" s="35">
        <v>1</v>
      </c>
      <c r="F175" s="35" t="s">
        <v>65</v>
      </c>
      <c r="G175" s="35">
        <v>12</v>
      </c>
      <c r="H175" s="35" t="s">
        <v>75</v>
      </c>
      <c r="I175" s="35">
        <v>5</v>
      </c>
      <c r="J175" s="35" t="s">
        <v>110</v>
      </c>
      <c r="K175" s="35" t="s">
        <v>111</v>
      </c>
      <c r="L175" s="35">
        <v>1875</v>
      </c>
      <c r="M175" s="1">
        <v>58.08</v>
      </c>
      <c r="N175" s="1">
        <v>0</v>
      </c>
      <c r="O175" s="35">
        <v>1</v>
      </c>
      <c r="P175" s="35">
        <v>645412</v>
      </c>
      <c r="Q175" s="35">
        <v>1</v>
      </c>
      <c r="R175" s="35">
        <v>363555</v>
      </c>
    </row>
    <row r="176" spans="1:18" x14ac:dyDescent="0.2">
      <c r="A176" s="47" t="str">
        <f t="shared" si="2"/>
        <v>2022-Verein katholische Spitex Winterthur-AÜP KLV C</v>
      </c>
      <c r="B176" s="37">
        <v>2022</v>
      </c>
      <c r="C176" s="35">
        <v>2</v>
      </c>
      <c r="D176" s="35" t="s">
        <v>67</v>
      </c>
      <c r="E176" s="35">
        <v>1</v>
      </c>
      <c r="F176" s="35" t="s">
        <v>65</v>
      </c>
      <c r="G176" s="35">
        <v>17</v>
      </c>
      <c r="H176" s="35" t="s">
        <v>76</v>
      </c>
      <c r="I176" s="35">
        <v>5</v>
      </c>
      <c r="J176" s="35" t="s">
        <v>110</v>
      </c>
      <c r="K176" s="35" t="s">
        <v>111</v>
      </c>
      <c r="L176" s="35">
        <v>1883</v>
      </c>
      <c r="M176" s="1">
        <v>58.08</v>
      </c>
      <c r="N176" s="1">
        <v>0</v>
      </c>
      <c r="O176" s="35">
        <v>1</v>
      </c>
      <c r="P176" s="35">
        <v>645412</v>
      </c>
      <c r="Q176" s="35">
        <v>1</v>
      </c>
      <c r="R176" s="35">
        <v>363555</v>
      </c>
    </row>
    <row r="177" spans="1:18" x14ac:dyDescent="0.2">
      <c r="A177" s="47" t="str">
        <f t="shared" si="2"/>
        <v>2022-Verein Katholische Krankenpflege Oberi-AÜP KLV C</v>
      </c>
      <c r="B177" s="37">
        <v>2022</v>
      </c>
      <c r="C177" s="35">
        <v>2</v>
      </c>
      <c r="D177" s="35" t="s">
        <v>67</v>
      </c>
      <c r="E177" s="35">
        <v>1</v>
      </c>
      <c r="F177" s="35" t="s">
        <v>65</v>
      </c>
      <c r="G177" s="35">
        <v>16</v>
      </c>
      <c r="H177" s="35" t="s">
        <v>85</v>
      </c>
      <c r="I177" s="35">
        <v>5</v>
      </c>
      <c r="J177" s="35" t="s">
        <v>110</v>
      </c>
      <c r="K177" s="35" t="s">
        <v>111</v>
      </c>
      <c r="L177" s="35">
        <v>1889</v>
      </c>
      <c r="M177" s="1">
        <v>58.08</v>
      </c>
      <c r="N177" s="1">
        <v>0</v>
      </c>
      <c r="O177" s="35">
        <v>1</v>
      </c>
      <c r="P177" s="35">
        <v>645412</v>
      </c>
      <c r="Q177" s="35">
        <v>1</v>
      </c>
      <c r="R177" s="35">
        <v>363555</v>
      </c>
    </row>
    <row r="178" spans="1:18" x14ac:dyDescent="0.2">
      <c r="A178" s="47" t="str">
        <f t="shared" si="2"/>
        <v>2022-Verein Palliative Care-AÜP KLV C</v>
      </c>
      <c r="B178" s="37">
        <v>2022</v>
      </c>
      <c r="C178" s="35">
        <v>2</v>
      </c>
      <c r="D178" s="35" t="s">
        <v>67</v>
      </c>
      <c r="E178" s="35">
        <v>1</v>
      </c>
      <c r="F178" s="35" t="s">
        <v>65</v>
      </c>
      <c r="G178" s="35">
        <v>18</v>
      </c>
      <c r="H178" s="35" t="s">
        <v>74</v>
      </c>
      <c r="I178" s="35">
        <v>5</v>
      </c>
      <c r="J178" s="35" t="s">
        <v>110</v>
      </c>
      <c r="K178" s="35" t="s">
        <v>111</v>
      </c>
      <c r="L178" s="35">
        <v>1896</v>
      </c>
      <c r="M178" s="1">
        <v>58.08</v>
      </c>
      <c r="N178" s="1">
        <v>0</v>
      </c>
      <c r="O178" s="35">
        <v>1</v>
      </c>
      <c r="P178" s="35">
        <v>645412</v>
      </c>
      <c r="Q178" s="35">
        <v>1</v>
      </c>
      <c r="R178" s="35">
        <v>363555</v>
      </c>
    </row>
    <row r="179" spans="1:18" x14ac:dyDescent="0.2">
      <c r="A179" s="47" t="str">
        <f t="shared" si="2"/>
        <v>2022-GEPS-AÜP KLV C</v>
      </c>
      <c r="B179" s="37">
        <v>2022</v>
      </c>
      <c r="C179" s="35">
        <v>2</v>
      </c>
      <c r="D179" s="35" t="s">
        <v>67</v>
      </c>
      <c r="E179" s="35">
        <v>1</v>
      </c>
      <c r="F179" s="35" t="s">
        <v>65</v>
      </c>
      <c r="G179" s="35">
        <v>13</v>
      </c>
      <c r="H179" s="35" t="s">
        <v>73</v>
      </c>
      <c r="I179" s="35">
        <v>5</v>
      </c>
      <c r="J179" s="35" t="s">
        <v>110</v>
      </c>
      <c r="K179" s="35" t="s">
        <v>111</v>
      </c>
      <c r="L179" s="35">
        <v>1903</v>
      </c>
      <c r="M179" s="1">
        <v>58.08</v>
      </c>
      <c r="N179" s="1">
        <v>0</v>
      </c>
      <c r="O179" s="35">
        <v>1</v>
      </c>
      <c r="P179" s="35">
        <v>645412</v>
      </c>
      <c r="Q179" s="35">
        <v>1</v>
      </c>
      <c r="R179" s="35">
        <v>363555</v>
      </c>
    </row>
    <row r="180" spans="1:18" x14ac:dyDescent="0.2">
      <c r="A180" s="47" t="str">
        <f t="shared" si="2"/>
        <v>2022-Knowledge &amp; Nursing-AÜP KLV C</v>
      </c>
      <c r="B180" s="37">
        <v>2022</v>
      </c>
      <c r="C180" s="35">
        <v>2</v>
      </c>
      <c r="D180" s="35" t="s">
        <v>67</v>
      </c>
      <c r="E180" s="35">
        <v>1</v>
      </c>
      <c r="F180" s="35" t="s">
        <v>65</v>
      </c>
      <c r="G180" s="35">
        <v>15</v>
      </c>
      <c r="H180" s="35" t="s">
        <v>72</v>
      </c>
      <c r="I180" s="35">
        <v>5</v>
      </c>
      <c r="J180" s="35" t="s">
        <v>110</v>
      </c>
      <c r="K180" s="35" t="s">
        <v>111</v>
      </c>
      <c r="L180" s="35">
        <v>1910</v>
      </c>
      <c r="M180" s="1">
        <v>58.08</v>
      </c>
      <c r="N180" s="1">
        <v>0</v>
      </c>
      <c r="O180" s="35">
        <v>1</v>
      </c>
      <c r="P180" s="35">
        <v>645412</v>
      </c>
      <c r="Q180" s="35">
        <v>1</v>
      </c>
      <c r="R180" s="35">
        <v>363555</v>
      </c>
    </row>
    <row r="181" spans="1:18" x14ac:dyDescent="0.2">
      <c r="A181" s="47" t="str">
        <f t="shared" si="2"/>
        <v>2022-Verein katholische Spitex Winterthur-KLV A</v>
      </c>
      <c r="B181" s="37">
        <v>2022</v>
      </c>
      <c r="C181" s="35">
        <v>2</v>
      </c>
      <c r="D181" s="35" t="s">
        <v>67</v>
      </c>
      <c r="E181" s="35">
        <v>1</v>
      </c>
      <c r="F181" s="35" t="s">
        <v>65</v>
      </c>
      <c r="G181" s="35">
        <v>17</v>
      </c>
      <c r="H181" s="35" t="s">
        <v>76</v>
      </c>
      <c r="I181" s="35">
        <v>18</v>
      </c>
      <c r="J181" s="35" t="s">
        <v>6</v>
      </c>
      <c r="K181" s="35" t="s">
        <v>108</v>
      </c>
      <c r="L181" s="35">
        <v>1884</v>
      </c>
      <c r="M181" s="1">
        <v>60</v>
      </c>
      <c r="N181" s="1">
        <v>0</v>
      </c>
      <c r="O181" s="35">
        <v>1</v>
      </c>
      <c r="P181" s="35">
        <v>645412</v>
      </c>
      <c r="Q181" s="35">
        <v>7</v>
      </c>
      <c r="R181" s="35">
        <v>363550</v>
      </c>
    </row>
    <row r="182" spans="1:18" x14ac:dyDescent="0.2">
      <c r="A182" s="47" t="str">
        <f t="shared" si="2"/>
        <v>2022-Kispex-KLV A IV</v>
      </c>
      <c r="B182" s="37">
        <v>2022</v>
      </c>
      <c r="C182" s="35">
        <v>2</v>
      </c>
      <c r="D182" s="35" t="s">
        <v>67</v>
      </c>
      <c r="E182" s="35">
        <v>1</v>
      </c>
      <c r="F182" s="35" t="s">
        <v>65</v>
      </c>
      <c r="G182" s="35">
        <v>14</v>
      </c>
      <c r="H182" s="35" t="s">
        <v>77</v>
      </c>
      <c r="I182" s="35">
        <v>19</v>
      </c>
      <c r="J182" s="35" t="s">
        <v>94</v>
      </c>
      <c r="K182" s="35" t="s">
        <v>117</v>
      </c>
      <c r="L182" s="35">
        <v>1916</v>
      </c>
      <c r="M182" s="1">
        <v>61</v>
      </c>
      <c r="N182" s="1">
        <v>0</v>
      </c>
      <c r="O182" s="35">
        <v>1</v>
      </c>
      <c r="P182" s="35">
        <v>645412</v>
      </c>
      <c r="Q182" s="35">
        <v>7</v>
      </c>
      <c r="R182" s="35">
        <v>363550</v>
      </c>
    </row>
    <row r="183" spans="1:18" x14ac:dyDescent="0.2">
      <c r="A183" s="47" t="str">
        <f t="shared" si="2"/>
        <v>2022-Beauftragte Spitex-Organisation-AÜP KLV B</v>
      </c>
      <c r="B183" s="37">
        <v>2022</v>
      </c>
      <c r="C183" s="35">
        <v>2</v>
      </c>
      <c r="D183" s="35" t="s">
        <v>67</v>
      </c>
      <c r="E183" s="35">
        <v>2</v>
      </c>
      <c r="F183" s="35" t="s">
        <v>64</v>
      </c>
      <c r="G183" s="35">
        <v>19</v>
      </c>
      <c r="H183" s="35" t="s">
        <v>68</v>
      </c>
      <c r="I183" s="35">
        <v>4</v>
      </c>
      <c r="J183" s="35" t="s">
        <v>112</v>
      </c>
      <c r="K183" s="35" t="s">
        <v>113</v>
      </c>
      <c r="L183" s="35">
        <v>1855</v>
      </c>
      <c r="M183" s="1">
        <v>65.58</v>
      </c>
      <c r="N183" s="1">
        <v>0</v>
      </c>
      <c r="O183" s="35">
        <v>1</v>
      </c>
      <c r="P183" s="35">
        <v>645412</v>
      </c>
      <c r="Q183" s="35">
        <v>11</v>
      </c>
      <c r="R183" s="35">
        <v>363557</v>
      </c>
    </row>
    <row r="184" spans="1:18" x14ac:dyDescent="0.2">
      <c r="A184" s="47" t="str">
        <f t="shared" si="2"/>
        <v>2022-Nicht beauftragte Spitex-Organisation-AÜP KLV B</v>
      </c>
      <c r="B184" s="37">
        <v>2022</v>
      </c>
      <c r="C184" s="35">
        <v>2</v>
      </c>
      <c r="D184" s="35" t="s">
        <v>67</v>
      </c>
      <c r="E184" s="35">
        <v>2</v>
      </c>
      <c r="F184" s="35" t="s">
        <v>64</v>
      </c>
      <c r="G184" s="35">
        <v>20</v>
      </c>
      <c r="H184" s="35" t="s">
        <v>71</v>
      </c>
      <c r="I184" s="35">
        <v>4</v>
      </c>
      <c r="J184" s="35" t="s">
        <v>112</v>
      </c>
      <c r="K184" s="35" t="s">
        <v>113</v>
      </c>
      <c r="L184" s="35">
        <v>1868</v>
      </c>
      <c r="M184" s="1">
        <v>65.58</v>
      </c>
      <c r="N184" s="1">
        <v>0</v>
      </c>
      <c r="O184" s="35">
        <v>1</v>
      </c>
      <c r="P184" s="35">
        <v>645412</v>
      </c>
      <c r="Q184" s="35">
        <v>11</v>
      </c>
      <c r="R184" s="35">
        <v>363557</v>
      </c>
    </row>
    <row r="185" spans="1:18" x14ac:dyDescent="0.2">
      <c r="A185" s="47" t="str">
        <f t="shared" si="2"/>
        <v>2022-Evangelische Spitex Winterthur-AÜP KLV B</v>
      </c>
      <c r="B185" s="37">
        <v>2022</v>
      </c>
      <c r="C185" s="35">
        <v>2</v>
      </c>
      <c r="D185" s="35" t="s">
        <v>67</v>
      </c>
      <c r="E185" s="35">
        <v>1</v>
      </c>
      <c r="F185" s="35" t="s">
        <v>65</v>
      </c>
      <c r="G185" s="35">
        <v>12</v>
      </c>
      <c r="H185" s="35" t="s">
        <v>75</v>
      </c>
      <c r="I185" s="35">
        <v>4</v>
      </c>
      <c r="J185" s="35" t="s">
        <v>112</v>
      </c>
      <c r="K185" s="35" t="s">
        <v>113</v>
      </c>
      <c r="L185" s="35">
        <v>1877</v>
      </c>
      <c r="M185" s="1">
        <v>65.58</v>
      </c>
      <c r="N185" s="1">
        <v>0</v>
      </c>
      <c r="O185" s="35">
        <v>1</v>
      </c>
      <c r="P185" s="35">
        <v>645412</v>
      </c>
      <c r="Q185" s="35">
        <v>1</v>
      </c>
      <c r="R185" s="35">
        <v>363555</v>
      </c>
    </row>
    <row r="186" spans="1:18" x14ac:dyDescent="0.2">
      <c r="A186" s="47" t="str">
        <f t="shared" si="2"/>
        <v>2022-Verein katholische Spitex Winterthur-AÜP KLV B</v>
      </c>
      <c r="B186" s="37">
        <v>2022</v>
      </c>
      <c r="C186" s="35">
        <v>2</v>
      </c>
      <c r="D186" s="35" t="s">
        <v>67</v>
      </c>
      <c r="E186" s="35">
        <v>1</v>
      </c>
      <c r="F186" s="35" t="s">
        <v>65</v>
      </c>
      <c r="G186" s="35">
        <v>17</v>
      </c>
      <c r="H186" s="35" t="s">
        <v>76</v>
      </c>
      <c r="I186" s="35">
        <v>4</v>
      </c>
      <c r="J186" s="35" t="s">
        <v>112</v>
      </c>
      <c r="K186" s="35" t="s">
        <v>113</v>
      </c>
      <c r="L186" s="35">
        <v>1885</v>
      </c>
      <c r="M186" s="1">
        <v>65.58</v>
      </c>
      <c r="N186" s="1">
        <v>0</v>
      </c>
      <c r="O186" s="35">
        <v>1</v>
      </c>
      <c r="P186" s="35">
        <v>645412</v>
      </c>
      <c r="Q186" s="35">
        <v>1</v>
      </c>
      <c r="R186" s="35">
        <v>363555</v>
      </c>
    </row>
    <row r="187" spans="1:18" x14ac:dyDescent="0.2">
      <c r="A187" s="47" t="str">
        <f t="shared" si="2"/>
        <v>2022-Verein Katholische Krankenpflege Oberi-AÜP KLV B</v>
      </c>
      <c r="B187" s="37">
        <v>2022</v>
      </c>
      <c r="C187" s="35">
        <v>2</v>
      </c>
      <c r="D187" s="35" t="s">
        <v>67</v>
      </c>
      <c r="E187" s="35">
        <v>1</v>
      </c>
      <c r="F187" s="35" t="s">
        <v>65</v>
      </c>
      <c r="G187" s="35">
        <v>16</v>
      </c>
      <c r="H187" s="35" t="s">
        <v>85</v>
      </c>
      <c r="I187" s="35">
        <v>4</v>
      </c>
      <c r="J187" s="35" t="s">
        <v>112</v>
      </c>
      <c r="K187" s="35" t="s">
        <v>113</v>
      </c>
      <c r="L187" s="35">
        <v>1891</v>
      </c>
      <c r="M187" s="1">
        <v>65.58</v>
      </c>
      <c r="N187" s="1">
        <v>0</v>
      </c>
      <c r="O187" s="35">
        <v>1</v>
      </c>
      <c r="P187" s="35">
        <v>645412</v>
      </c>
      <c r="Q187" s="35">
        <v>1</v>
      </c>
      <c r="R187" s="35">
        <v>363555</v>
      </c>
    </row>
    <row r="188" spans="1:18" x14ac:dyDescent="0.2">
      <c r="A188" s="47" t="str">
        <f t="shared" si="2"/>
        <v>2022-Verein Palliative Care-AÜP KLV B</v>
      </c>
      <c r="B188" s="37">
        <v>2022</v>
      </c>
      <c r="C188" s="35">
        <v>2</v>
      </c>
      <c r="D188" s="35" t="s">
        <v>67</v>
      </c>
      <c r="E188" s="35">
        <v>1</v>
      </c>
      <c r="F188" s="35" t="s">
        <v>65</v>
      </c>
      <c r="G188" s="35">
        <v>18</v>
      </c>
      <c r="H188" s="35" t="s">
        <v>74</v>
      </c>
      <c r="I188" s="35">
        <v>4</v>
      </c>
      <c r="J188" s="35" t="s">
        <v>112</v>
      </c>
      <c r="K188" s="35" t="s">
        <v>113</v>
      </c>
      <c r="L188" s="35">
        <v>1897</v>
      </c>
      <c r="M188" s="1">
        <v>65.58</v>
      </c>
      <c r="N188" s="1">
        <v>0</v>
      </c>
      <c r="O188" s="35">
        <v>1</v>
      </c>
      <c r="P188" s="35">
        <v>645412</v>
      </c>
      <c r="Q188" s="35">
        <v>1</v>
      </c>
      <c r="R188" s="35">
        <v>363555</v>
      </c>
    </row>
    <row r="189" spans="1:18" x14ac:dyDescent="0.2">
      <c r="A189" s="47" t="str">
        <f t="shared" si="2"/>
        <v>2022-GEPS-AÜP KLV B</v>
      </c>
      <c r="B189" s="37">
        <v>2022</v>
      </c>
      <c r="C189" s="35">
        <v>2</v>
      </c>
      <c r="D189" s="35" t="s">
        <v>67</v>
      </c>
      <c r="E189" s="35">
        <v>1</v>
      </c>
      <c r="F189" s="35" t="s">
        <v>65</v>
      </c>
      <c r="G189" s="35">
        <v>13</v>
      </c>
      <c r="H189" s="35" t="s">
        <v>73</v>
      </c>
      <c r="I189" s="35">
        <v>4</v>
      </c>
      <c r="J189" s="35" t="s">
        <v>112</v>
      </c>
      <c r="K189" s="35" t="s">
        <v>113</v>
      </c>
      <c r="L189" s="35">
        <v>1905</v>
      </c>
      <c r="M189" s="1">
        <v>65.58</v>
      </c>
      <c r="N189" s="1">
        <v>0</v>
      </c>
      <c r="O189" s="35">
        <v>1</v>
      </c>
      <c r="P189" s="35">
        <v>645412</v>
      </c>
      <c r="Q189" s="35">
        <v>1</v>
      </c>
      <c r="R189" s="35">
        <v>363555</v>
      </c>
    </row>
    <row r="190" spans="1:18" x14ac:dyDescent="0.2">
      <c r="A190" s="47" t="str">
        <f t="shared" si="2"/>
        <v>2022-Knowledge &amp; Nursing-AÜP KLV B</v>
      </c>
      <c r="B190" s="37">
        <v>2022</v>
      </c>
      <c r="C190" s="35">
        <v>2</v>
      </c>
      <c r="D190" s="35" t="s">
        <v>67</v>
      </c>
      <c r="E190" s="35">
        <v>1</v>
      </c>
      <c r="F190" s="35" t="s">
        <v>65</v>
      </c>
      <c r="G190" s="35">
        <v>15</v>
      </c>
      <c r="H190" s="35" t="s">
        <v>72</v>
      </c>
      <c r="I190" s="35">
        <v>4</v>
      </c>
      <c r="J190" s="35" t="s">
        <v>112</v>
      </c>
      <c r="K190" s="35" t="s">
        <v>113</v>
      </c>
      <c r="L190" s="35">
        <v>1912</v>
      </c>
      <c r="M190" s="1">
        <v>65.58</v>
      </c>
      <c r="N190" s="1">
        <v>0</v>
      </c>
      <c r="O190" s="35">
        <v>1</v>
      </c>
      <c r="P190" s="35">
        <v>645412</v>
      </c>
      <c r="Q190" s="35">
        <v>1</v>
      </c>
      <c r="R190" s="35">
        <v>363555</v>
      </c>
    </row>
    <row r="191" spans="1:18" x14ac:dyDescent="0.2">
      <c r="A191" s="47" t="str">
        <f t="shared" si="2"/>
        <v>2022-GEPS-KLV A</v>
      </c>
      <c r="B191" s="37">
        <v>2022</v>
      </c>
      <c r="C191" s="35">
        <v>2</v>
      </c>
      <c r="D191" s="35" t="s">
        <v>67</v>
      </c>
      <c r="E191" s="35">
        <v>1</v>
      </c>
      <c r="F191" s="35" t="s">
        <v>65</v>
      </c>
      <c r="G191" s="35">
        <v>13</v>
      </c>
      <c r="H191" s="35" t="s">
        <v>73</v>
      </c>
      <c r="I191" s="35">
        <v>18</v>
      </c>
      <c r="J191" s="35" t="s">
        <v>6</v>
      </c>
      <c r="K191" s="35" t="s">
        <v>108</v>
      </c>
      <c r="L191" s="35">
        <v>1904</v>
      </c>
      <c r="M191" s="1">
        <v>66.099999999999994</v>
      </c>
      <c r="N191" s="1">
        <v>0</v>
      </c>
      <c r="O191" s="35">
        <v>1</v>
      </c>
      <c r="P191" s="35">
        <v>645412</v>
      </c>
      <c r="Q191" s="35">
        <v>7</v>
      </c>
      <c r="R191" s="35">
        <v>363550</v>
      </c>
    </row>
    <row r="192" spans="1:18" x14ac:dyDescent="0.2">
      <c r="A192" s="47" t="str">
        <f t="shared" si="2"/>
        <v>2022-Knowledge &amp; Nursing-KLV A</v>
      </c>
      <c r="B192" s="104">
        <v>2022</v>
      </c>
      <c r="C192" s="105">
        <v>2</v>
      </c>
      <c r="D192" s="105" t="s">
        <v>67</v>
      </c>
      <c r="E192" s="105">
        <v>1</v>
      </c>
      <c r="F192" s="105" t="s">
        <v>65</v>
      </c>
      <c r="G192" s="105">
        <v>15</v>
      </c>
      <c r="H192" s="105" t="s">
        <v>72</v>
      </c>
      <c r="I192" s="105">
        <v>18</v>
      </c>
      <c r="J192" s="105" t="s">
        <v>6</v>
      </c>
      <c r="K192" s="105" t="s">
        <v>108</v>
      </c>
      <c r="L192" s="105">
        <v>1911</v>
      </c>
      <c r="M192" s="106">
        <v>66.099999999999994</v>
      </c>
      <c r="N192" s="106">
        <v>0</v>
      </c>
      <c r="O192" s="105">
        <v>1</v>
      </c>
      <c r="P192" s="105">
        <v>645412</v>
      </c>
      <c r="Q192" s="105">
        <v>7</v>
      </c>
      <c r="R192" s="105">
        <v>363550</v>
      </c>
    </row>
    <row r="193" spans="1:18" x14ac:dyDescent="0.2">
      <c r="A193" s="47" t="str">
        <f t="shared" ref="A193:A256" si="3">B193&amp;"-"&amp;H193&amp;"-"&amp;J193</f>
        <v>2022-Beauftragte Spitex-Organisation-AÜP KLV A</v>
      </c>
      <c r="B193" s="104">
        <v>2022</v>
      </c>
      <c r="C193" s="105">
        <v>2</v>
      </c>
      <c r="D193" s="105" t="s">
        <v>67</v>
      </c>
      <c r="E193" s="105">
        <v>2</v>
      </c>
      <c r="F193" s="105" t="s">
        <v>64</v>
      </c>
      <c r="G193" s="105">
        <v>19</v>
      </c>
      <c r="H193" s="105" t="s">
        <v>68</v>
      </c>
      <c r="I193" s="105">
        <v>3</v>
      </c>
      <c r="J193" s="105" t="s">
        <v>114</v>
      </c>
      <c r="K193" s="105" t="s">
        <v>115</v>
      </c>
      <c r="L193" s="105">
        <v>1856</v>
      </c>
      <c r="M193" s="106">
        <v>66.67</v>
      </c>
      <c r="N193" s="106">
        <v>0</v>
      </c>
      <c r="O193" s="105">
        <v>1</v>
      </c>
      <c r="P193" s="105">
        <v>645412</v>
      </c>
      <c r="Q193" s="105">
        <v>11</v>
      </c>
      <c r="R193" s="105">
        <v>363557</v>
      </c>
    </row>
    <row r="194" spans="1:18" x14ac:dyDescent="0.2">
      <c r="A194" s="47" t="str">
        <f t="shared" si="3"/>
        <v>2022-Nicht beauftragte Spitex-Organisation-AÜP KLV A</v>
      </c>
      <c r="B194" s="104">
        <v>2022</v>
      </c>
      <c r="C194" s="105">
        <v>2</v>
      </c>
      <c r="D194" s="105" t="s">
        <v>67</v>
      </c>
      <c r="E194" s="105">
        <v>2</v>
      </c>
      <c r="F194" s="105" t="s">
        <v>64</v>
      </c>
      <c r="G194" s="105">
        <v>20</v>
      </c>
      <c r="H194" s="105" t="s">
        <v>71</v>
      </c>
      <c r="I194" s="105">
        <v>3</v>
      </c>
      <c r="J194" s="105" t="s">
        <v>114</v>
      </c>
      <c r="K194" s="105" t="s">
        <v>115</v>
      </c>
      <c r="L194" s="105">
        <v>1869</v>
      </c>
      <c r="M194" s="106">
        <v>66.67</v>
      </c>
      <c r="N194" s="106">
        <v>0</v>
      </c>
      <c r="O194" s="105">
        <v>1</v>
      </c>
      <c r="P194" s="105">
        <v>645412</v>
      </c>
      <c r="Q194" s="105">
        <v>11</v>
      </c>
      <c r="R194" s="105">
        <v>363557</v>
      </c>
    </row>
    <row r="195" spans="1:18" x14ac:dyDescent="0.2">
      <c r="A195" s="47" t="str">
        <f t="shared" si="3"/>
        <v>2022-Evangelische Spitex Winterthur-AÜP KLV A</v>
      </c>
      <c r="B195" s="104">
        <v>2022</v>
      </c>
      <c r="C195" s="105">
        <v>2</v>
      </c>
      <c r="D195" s="105" t="s">
        <v>67</v>
      </c>
      <c r="E195" s="105">
        <v>1</v>
      </c>
      <c r="F195" s="105" t="s">
        <v>65</v>
      </c>
      <c r="G195" s="105">
        <v>12</v>
      </c>
      <c r="H195" s="105" t="s">
        <v>75</v>
      </c>
      <c r="I195" s="105">
        <v>3</v>
      </c>
      <c r="J195" s="105" t="s">
        <v>114</v>
      </c>
      <c r="K195" s="105" t="s">
        <v>115</v>
      </c>
      <c r="L195" s="105">
        <v>1878</v>
      </c>
      <c r="M195" s="106">
        <v>66.67</v>
      </c>
      <c r="N195" s="106">
        <v>0</v>
      </c>
      <c r="O195" s="105">
        <v>1</v>
      </c>
      <c r="P195" s="105">
        <v>645412</v>
      </c>
      <c r="Q195" s="105">
        <v>1</v>
      </c>
      <c r="R195" s="105">
        <v>363555</v>
      </c>
    </row>
    <row r="196" spans="1:18" x14ac:dyDescent="0.2">
      <c r="A196" s="47" t="str">
        <f t="shared" si="3"/>
        <v>2022-Verein katholische Spitex Winterthur-AÜP KLV A</v>
      </c>
      <c r="B196" s="104">
        <v>2022</v>
      </c>
      <c r="C196" s="105">
        <v>2</v>
      </c>
      <c r="D196" s="105" t="s">
        <v>67</v>
      </c>
      <c r="E196" s="105">
        <v>1</v>
      </c>
      <c r="F196" s="105" t="s">
        <v>65</v>
      </c>
      <c r="G196" s="105">
        <v>17</v>
      </c>
      <c r="H196" s="105" t="s">
        <v>76</v>
      </c>
      <c r="I196" s="105">
        <v>3</v>
      </c>
      <c r="J196" s="105" t="s">
        <v>114</v>
      </c>
      <c r="K196" s="105" t="s">
        <v>115</v>
      </c>
      <c r="L196" s="105">
        <v>1886</v>
      </c>
      <c r="M196" s="106">
        <v>66.67</v>
      </c>
      <c r="N196" s="106">
        <v>0</v>
      </c>
      <c r="O196" s="105">
        <v>1</v>
      </c>
      <c r="P196" s="105">
        <v>645412</v>
      </c>
      <c r="Q196" s="105">
        <v>1</v>
      </c>
      <c r="R196" s="105">
        <v>363555</v>
      </c>
    </row>
    <row r="197" spans="1:18" x14ac:dyDescent="0.2">
      <c r="A197" s="47" t="str">
        <f t="shared" si="3"/>
        <v>2022-Verein Katholische Krankenpflege Oberi-AÜP KLV A</v>
      </c>
      <c r="B197" s="104">
        <v>2022</v>
      </c>
      <c r="C197" s="105">
        <v>2</v>
      </c>
      <c r="D197" s="105" t="s">
        <v>67</v>
      </c>
      <c r="E197" s="105">
        <v>1</v>
      </c>
      <c r="F197" s="105" t="s">
        <v>65</v>
      </c>
      <c r="G197" s="105">
        <v>16</v>
      </c>
      <c r="H197" s="105" t="s">
        <v>85</v>
      </c>
      <c r="I197" s="105">
        <v>3</v>
      </c>
      <c r="J197" s="105" t="s">
        <v>114</v>
      </c>
      <c r="K197" s="105" t="s">
        <v>115</v>
      </c>
      <c r="L197" s="105">
        <v>1892</v>
      </c>
      <c r="M197" s="106">
        <v>66.67</v>
      </c>
      <c r="N197" s="106">
        <v>0</v>
      </c>
      <c r="O197" s="105">
        <v>1</v>
      </c>
      <c r="P197" s="105">
        <v>645412</v>
      </c>
      <c r="Q197" s="105">
        <v>1</v>
      </c>
      <c r="R197" s="105">
        <v>363555</v>
      </c>
    </row>
    <row r="198" spans="1:18" x14ac:dyDescent="0.2">
      <c r="A198" s="47" t="str">
        <f t="shared" si="3"/>
        <v>2022-Verein Palliative Care-AÜP KLV A</v>
      </c>
      <c r="B198" s="37">
        <v>2022</v>
      </c>
      <c r="C198" s="35">
        <v>2</v>
      </c>
      <c r="D198" s="35" t="s">
        <v>67</v>
      </c>
      <c r="E198" s="35">
        <v>1</v>
      </c>
      <c r="F198" s="35" t="s">
        <v>65</v>
      </c>
      <c r="G198" s="35">
        <v>18</v>
      </c>
      <c r="H198" s="35" t="s">
        <v>74</v>
      </c>
      <c r="I198" s="35">
        <v>3</v>
      </c>
      <c r="J198" s="35" t="s">
        <v>114</v>
      </c>
      <c r="K198" s="35" t="s">
        <v>115</v>
      </c>
      <c r="L198" s="35">
        <v>1898</v>
      </c>
      <c r="M198" s="1">
        <v>66.67</v>
      </c>
      <c r="N198" s="1">
        <v>0</v>
      </c>
      <c r="O198" s="35">
        <v>1</v>
      </c>
      <c r="P198" s="35">
        <v>645412</v>
      </c>
      <c r="Q198" s="35">
        <v>1</v>
      </c>
      <c r="R198" s="35">
        <v>363555</v>
      </c>
    </row>
    <row r="199" spans="1:18" x14ac:dyDescent="0.2">
      <c r="A199" s="47" t="str">
        <f t="shared" si="3"/>
        <v>2022-GEPS-AÜP KLV A</v>
      </c>
      <c r="B199" s="37">
        <v>2022</v>
      </c>
      <c r="C199" s="35">
        <v>2</v>
      </c>
      <c r="D199" s="35" t="s">
        <v>67</v>
      </c>
      <c r="E199" s="35">
        <v>1</v>
      </c>
      <c r="F199" s="35" t="s">
        <v>65</v>
      </c>
      <c r="G199" s="35">
        <v>13</v>
      </c>
      <c r="H199" s="35" t="s">
        <v>73</v>
      </c>
      <c r="I199" s="35">
        <v>3</v>
      </c>
      <c r="J199" s="35" t="s">
        <v>114</v>
      </c>
      <c r="K199" s="35" t="s">
        <v>115</v>
      </c>
      <c r="L199" s="35">
        <v>1906</v>
      </c>
      <c r="M199" s="1">
        <v>66.67</v>
      </c>
      <c r="N199" s="1">
        <v>0</v>
      </c>
      <c r="O199" s="35">
        <v>1</v>
      </c>
      <c r="P199" s="35">
        <v>645412</v>
      </c>
      <c r="Q199" s="35">
        <v>1</v>
      </c>
      <c r="R199" s="35">
        <v>363555</v>
      </c>
    </row>
    <row r="200" spans="1:18" x14ac:dyDescent="0.2">
      <c r="A200" s="47" t="str">
        <f t="shared" si="3"/>
        <v>2022-Knowledge &amp; Nursing-AÜP KLV A</v>
      </c>
      <c r="B200" s="37">
        <v>2022</v>
      </c>
      <c r="C200" s="35">
        <v>2</v>
      </c>
      <c r="D200" s="35" t="s">
        <v>67</v>
      </c>
      <c r="E200" s="35">
        <v>1</v>
      </c>
      <c r="F200" s="35" t="s">
        <v>65</v>
      </c>
      <c r="G200" s="35">
        <v>15</v>
      </c>
      <c r="H200" s="35" t="s">
        <v>72</v>
      </c>
      <c r="I200" s="35">
        <v>3</v>
      </c>
      <c r="J200" s="35" t="s">
        <v>114</v>
      </c>
      <c r="K200" s="35" t="s">
        <v>115</v>
      </c>
      <c r="L200" s="35">
        <v>1913</v>
      </c>
      <c r="M200" s="1">
        <v>66.67</v>
      </c>
      <c r="N200" s="1">
        <v>0</v>
      </c>
      <c r="O200" s="35">
        <v>1</v>
      </c>
      <c r="P200" s="35">
        <v>645412</v>
      </c>
      <c r="Q200" s="35">
        <v>1</v>
      </c>
      <c r="R200" s="35">
        <v>363555</v>
      </c>
    </row>
    <row r="201" spans="1:18" x14ac:dyDescent="0.2">
      <c r="A201" s="47" t="str">
        <f t="shared" si="3"/>
        <v>2022-Evangelische Spitex Winterthur-KLV A</v>
      </c>
      <c r="B201" s="37">
        <v>2022</v>
      </c>
      <c r="C201" s="35">
        <v>2</v>
      </c>
      <c r="D201" s="35" t="s">
        <v>67</v>
      </c>
      <c r="E201" s="35">
        <v>1</v>
      </c>
      <c r="F201" s="35" t="s">
        <v>65</v>
      </c>
      <c r="G201" s="35">
        <v>12</v>
      </c>
      <c r="H201" s="35" t="s">
        <v>75</v>
      </c>
      <c r="I201" s="35">
        <v>18</v>
      </c>
      <c r="J201" s="35" t="s">
        <v>6</v>
      </c>
      <c r="K201" s="35" t="s">
        <v>108</v>
      </c>
      <c r="L201" s="35">
        <v>1876</v>
      </c>
      <c r="M201" s="1">
        <v>73</v>
      </c>
      <c r="N201" s="1">
        <v>0</v>
      </c>
      <c r="O201" s="35">
        <v>1</v>
      </c>
      <c r="P201" s="35">
        <v>645412</v>
      </c>
      <c r="Q201" s="35">
        <v>7</v>
      </c>
      <c r="R201" s="35">
        <v>363550</v>
      </c>
    </row>
    <row r="202" spans="1:18" x14ac:dyDescent="0.2">
      <c r="A202" s="47" t="str">
        <f t="shared" si="3"/>
        <v>2022-Verein katholische Spitex Winterthur-KLV B</v>
      </c>
      <c r="B202" s="37">
        <v>2022</v>
      </c>
      <c r="C202" s="35">
        <v>2</v>
      </c>
      <c r="D202" s="35" t="s">
        <v>67</v>
      </c>
      <c r="E202" s="35">
        <v>1</v>
      </c>
      <c r="F202" s="35" t="s">
        <v>65</v>
      </c>
      <c r="G202" s="35">
        <v>17</v>
      </c>
      <c r="H202" s="35" t="s">
        <v>76</v>
      </c>
      <c r="I202" s="35">
        <v>20</v>
      </c>
      <c r="J202" s="35" t="s">
        <v>7</v>
      </c>
      <c r="K202" s="35" t="s">
        <v>107</v>
      </c>
      <c r="L202" s="35">
        <v>1887</v>
      </c>
      <c r="M202" s="1">
        <v>73</v>
      </c>
      <c r="N202" s="1">
        <v>0</v>
      </c>
      <c r="O202" s="35">
        <v>1</v>
      </c>
      <c r="P202" s="35">
        <v>645412</v>
      </c>
      <c r="Q202" s="35">
        <v>7</v>
      </c>
      <c r="R202" s="35">
        <v>363550</v>
      </c>
    </row>
    <row r="203" spans="1:18" x14ac:dyDescent="0.2">
      <c r="A203" s="47" t="str">
        <f t="shared" si="3"/>
        <v>2022-Verein Katholische Krankenpflege Oberi-KLV A</v>
      </c>
      <c r="B203" s="37">
        <v>2022</v>
      </c>
      <c r="C203" s="35">
        <v>2</v>
      </c>
      <c r="D203" s="35" t="s">
        <v>67</v>
      </c>
      <c r="E203" s="35">
        <v>1</v>
      </c>
      <c r="F203" s="35" t="s">
        <v>65</v>
      </c>
      <c r="G203" s="35">
        <v>16</v>
      </c>
      <c r="H203" s="35" t="s">
        <v>85</v>
      </c>
      <c r="I203" s="35">
        <v>18</v>
      </c>
      <c r="J203" s="35" t="s">
        <v>6</v>
      </c>
      <c r="K203" s="35" t="s">
        <v>108</v>
      </c>
      <c r="L203" s="35">
        <v>1890</v>
      </c>
      <c r="M203" s="1">
        <v>73</v>
      </c>
      <c r="N203" s="1">
        <v>0</v>
      </c>
      <c r="O203" s="35">
        <v>1</v>
      </c>
      <c r="P203" s="35">
        <v>645412</v>
      </c>
      <c r="Q203" s="35">
        <v>7</v>
      </c>
      <c r="R203" s="35">
        <v>363550</v>
      </c>
    </row>
    <row r="204" spans="1:18" x14ac:dyDescent="0.2">
      <c r="A204" s="47" t="str">
        <f t="shared" si="3"/>
        <v>2022-Verein Katholische Krankenpflege Oberi-KLV B</v>
      </c>
      <c r="B204" s="37">
        <v>2022</v>
      </c>
      <c r="C204" s="35">
        <v>2</v>
      </c>
      <c r="D204" s="35" t="s">
        <v>67</v>
      </c>
      <c r="E204" s="35">
        <v>1</v>
      </c>
      <c r="F204" s="35" t="s">
        <v>65</v>
      </c>
      <c r="G204" s="35">
        <v>16</v>
      </c>
      <c r="H204" s="35" t="s">
        <v>85</v>
      </c>
      <c r="I204" s="35">
        <v>20</v>
      </c>
      <c r="J204" s="35" t="s">
        <v>7</v>
      </c>
      <c r="K204" s="35" t="s">
        <v>107</v>
      </c>
      <c r="L204" s="35">
        <v>1893</v>
      </c>
      <c r="M204" s="1">
        <v>75</v>
      </c>
      <c r="N204" s="1">
        <v>0</v>
      </c>
      <c r="O204" s="35">
        <v>1</v>
      </c>
      <c r="P204" s="35">
        <v>645412</v>
      </c>
      <c r="Q204" s="35">
        <v>7</v>
      </c>
      <c r="R204" s="35">
        <v>363550</v>
      </c>
    </row>
    <row r="205" spans="1:18" x14ac:dyDescent="0.2">
      <c r="A205" s="47" t="str">
        <f t="shared" si="3"/>
        <v>2022-GEPS-KLV B</v>
      </c>
      <c r="B205" s="37">
        <v>2022</v>
      </c>
      <c r="C205" s="35">
        <v>2</v>
      </c>
      <c r="D205" s="35" t="s">
        <v>67</v>
      </c>
      <c r="E205" s="35">
        <v>1</v>
      </c>
      <c r="F205" s="35" t="s">
        <v>65</v>
      </c>
      <c r="G205" s="35">
        <v>13</v>
      </c>
      <c r="H205" s="35" t="s">
        <v>73</v>
      </c>
      <c r="I205" s="35">
        <v>20</v>
      </c>
      <c r="J205" s="35" t="s">
        <v>7</v>
      </c>
      <c r="K205" s="35" t="s">
        <v>107</v>
      </c>
      <c r="L205" s="35">
        <v>1907</v>
      </c>
      <c r="M205" s="1">
        <v>77</v>
      </c>
      <c r="N205" s="1">
        <v>0</v>
      </c>
      <c r="O205" s="35">
        <v>1</v>
      </c>
      <c r="P205" s="35">
        <v>645412</v>
      </c>
      <c r="Q205" s="35">
        <v>7</v>
      </c>
      <c r="R205" s="35">
        <v>363550</v>
      </c>
    </row>
    <row r="206" spans="1:18" x14ac:dyDescent="0.2">
      <c r="A206" s="47" t="str">
        <f t="shared" si="3"/>
        <v>2022-Knowledge &amp; Nursing-KLV B</v>
      </c>
      <c r="B206" s="37">
        <v>2022</v>
      </c>
      <c r="C206" s="35">
        <v>2</v>
      </c>
      <c r="D206" s="35" t="s">
        <v>67</v>
      </c>
      <c r="E206" s="35">
        <v>1</v>
      </c>
      <c r="F206" s="35" t="s">
        <v>65</v>
      </c>
      <c r="G206" s="35">
        <v>15</v>
      </c>
      <c r="H206" s="35" t="s">
        <v>72</v>
      </c>
      <c r="I206" s="35">
        <v>20</v>
      </c>
      <c r="J206" s="35" t="s">
        <v>7</v>
      </c>
      <c r="K206" s="35" t="s">
        <v>107</v>
      </c>
      <c r="L206" s="35">
        <v>1914</v>
      </c>
      <c r="M206" s="1">
        <v>77</v>
      </c>
      <c r="N206" s="1">
        <v>0</v>
      </c>
      <c r="O206" s="35">
        <v>1</v>
      </c>
      <c r="P206" s="35">
        <v>645412</v>
      </c>
      <c r="Q206" s="35">
        <v>7</v>
      </c>
      <c r="R206" s="35">
        <v>363550</v>
      </c>
    </row>
    <row r="207" spans="1:18" x14ac:dyDescent="0.2">
      <c r="A207" s="47" t="str">
        <f t="shared" si="3"/>
        <v>2022-Beauftragte Spitex-Organisation-KLV C</v>
      </c>
      <c r="B207" s="37">
        <v>2022</v>
      </c>
      <c r="C207" s="35">
        <v>2</v>
      </c>
      <c r="D207" s="35" t="s">
        <v>67</v>
      </c>
      <c r="E207" s="35">
        <v>2</v>
      </c>
      <c r="F207" s="35" t="s">
        <v>64</v>
      </c>
      <c r="G207" s="35">
        <v>19</v>
      </c>
      <c r="H207" s="35" t="s">
        <v>68</v>
      </c>
      <c r="I207" s="35">
        <v>22</v>
      </c>
      <c r="J207" s="35" t="s">
        <v>8</v>
      </c>
      <c r="K207" s="35" t="s">
        <v>109</v>
      </c>
      <c r="L207" s="35">
        <v>1858</v>
      </c>
      <c r="M207" s="1">
        <v>80.55</v>
      </c>
      <c r="N207" s="1">
        <v>0</v>
      </c>
      <c r="O207" s="35">
        <v>1</v>
      </c>
      <c r="P207" s="35">
        <v>645412</v>
      </c>
      <c r="Q207" s="35">
        <v>9</v>
      </c>
      <c r="R207" s="35">
        <v>363556</v>
      </c>
    </row>
    <row r="208" spans="1:18" x14ac:dyDescent="0.2">
      <c r="A208" s="47" t="str">
        <f t="shared" si="3"/>
        <v>2022-Evangelische Spitex Winterthur-KLV C</v>
      </c>
      <c r="B208" s="37">
        <v>2022</v>
      </c>
      <c r="C208" s="35">
        <v>2</v>
      </c>
      <c r="D208" s="35" t="s">
        <v>67</v>
      </c>
      <c r="E208" s="35">
        <v>1</v>
      </c>
      <c r="F208" s="35" t="s">
        <v>65</v>
      </c>
      <c r="G208" s="35">
        <v>12</v>
      </c>
      <c r="H208" s="35" t="s">
        <v>75</v>
      </c>
      <c r="I208" s="35">
        <v>22</v>
      </c>
      <c r="J208" s="35" t="s">
        <v>8</v>
      </c>
      <c r="K208" s="35" t="s">
        <v>109</v>
      </c>
      <c r="L208" s="35">
        <v>1880</v>
      </c>
      <c r="M208" s="1">
        <v>81</v>
      </c>
      <c r="N208" s="1">
        <v>0</v>
      </c>
      <c r="O208" s="35">
        <v>1</v>
      </c>
      <c r="P208" s="35">
        <v>645412</v>
      </c>
      <c r="Q208" s="35">
        <v>7</v>
      </c>
      <c r="R208" s="35">
        <v>363550</v>
      </c>
    </row>
    <row r="209" spans="1:18" x14ac:dyDescent="0.2">
      <c r="A209" s="47" t="str">
        <f t="shared" si="3"/>
        <v>2022-Verein Katholische Krankenpflege Oberi-KLV C</v>
      </c>
      <c r="B209" s="37">
        <v>2022</v>
      </c>
      <c r="C209" s="35">
        <v>2</v>
      </c>
      <c r="D209" s="35" t="s">
        <v>67</v>
      </c>
      <c r="E209" s="35">
        <v>1</v>
      </c>
      <c r="F209" s="35" t="s">
        <v>65</v>
      </c>
      <c r="G209" s="35">
        <v>16</v>
      </c>
      <c r="H209" s="35" t="s">
        <v>85</v>
      </c>
      <c r="I209" s="35">
        <v>22</v>
      </c>
      <c r="J209" s="35" t="s">
        <v>8</v>
      </c>
      <c r="K209" s="35" t="s">
        <v>109</v>
      </c>
      <c r="L209" s="35">
        <v>1894</v>
      </c>
      <c r="M209" s="1">
        <v>81</v>
      </c>
      <c r="N209" s="1">
        <v>0</v>
      </c>
      <c r="O209" s="35">
        <v>1</v>
      </c>
      <c r="P209" s="35">
        <v>645412</v>
      </c>
      <c r="Q209" s="35">
        <v>7</v>
      </c>
      <c r="R209" s="35">
        <v>363550</v>
      </c>
    </row>
    <row r="210" spans="1:18" x14ac:dyDescent="0.2">
      <c r="A210" s="47" t="str">
        <f t="shared" si="3"/>
        <v>2022-Beauftragte Spitex-Organisation-KLV A</v>
      </c>
      <c r="B210" s="37">
        <v>2022</v>
      </c>
      <c r="C210" s="35">
        <v>2</v>
      </c>
      <c r="D210" s="35" t="s">
        <v>67</v>
      </c>
      <c r="E210" s="35">
        <v>2</v>
      </c>
      <c r="F210" s="35" t="s">
        <v>64</v>
      </c>
      <c r="G210" s="35">
        <v>19</v>
      </c>
      <c r="H210" s="35" t="s">
        <v>68</v>
      </c>
      <c r="I210" s="35">
        <v>18</v>
      </c>
      <c r="J210" s="35" t="s">
        <v>6</v>
      </c>
      <c r="K210" s="35" t="s">
        <v>108</v>
      </c>
      <c r="L210" s="35">
        <v>1857</v>
      </c>
      <c r="M210" s="1">
        <v>81.05</v>
      </c>
      <c r="N210" s="1">
        <v>0</v>
      </c>
      <c r="O210" s="35">
        <v>1</v>
      </c>
      <c r="P210" s="35">
        <v>645412</v>
      </c>
      <c r="Q210" s="35">
        <v>9</v>
      </c>
      <c r="R210" s="35">
        <v>363556</v>
      </c>
    </row>
    <row r="211" spans="1:18" x14ac:dyDescent="0.2">
      <c r="A211" s="47" t="str">
        <f t="shared" si="3"/>
        <v>2022-GEPS-KLV C</v>
      </c>
      <c r="B211" s="37">
        <v>2022</v>
      </c>
      <c r="C211" s="35">
        <v>2</v>
      </c>
      <c r="D211" s="35" t="s">
        <v>67</v>
      </c>
      <c r="E211" s="35">
        <v>1</v>
      </c>
      <c r="F211" s="35" t="s">
        <v>65</v>
      </c>
      <c r="G211" s="35">
        <v>13</v>
      </c>
      <c r="H211" s="35" t="s">
        <v>73</v>
      </c>
      <c r="I211" s="35">
        <v>22</v>
      </c>
      <c r="J211" s="35" t="s">
        <v>8</v>
      </c>
      <c r="K211" s="35" t="s">
        <v>109</v>
      </c>
      <c r="L211" s="35">
        <v>1908</v>
      </c>
      <c r="M211" s="1">
        <v>83.4</v>
      </c>
      <c r="N211" s="1">
        <v>0</v>
      </c>
      <c r="O211" s="35">
        <v>1</v>
      </c>
      <c r="P211" s="35">
        <v>645412</v>
      </c>
      <c r="Q211" s="35">
        <v>7</v>
      </c>
      <c r="R211" s="35">
        <v>363550</v>
      </c>
    </row>
    <row r="212" spans="1:18" x14ac:dyDescent="0.2">
      <c r="A212" s="47" t="str">
        <f t="shared" si="3"/>
        <v>2022-Knowledge &amp; Nursing-KLV C</v>
      </c>
      <c r="B212" s="37">
        <v>2022</v>
      </c>
      <c r="C212" s="35">
        <v>2</v>
      </c>
      <c r="D212" s="35" t="s">
        <v>67</v>
      </c>
      <c r="E212" s="35">
        <v>1</v>
      </c>
      <c r="F212" s="35" t="s">
        <v>65</v>
      </c>
      <c r="G212" s="35">
        <v>15</v>
      </c>
      <c r="H212" s="35" t="s">
        <v>72</v>
      </c>
      <c r="I212" s="35">
        <v>22</v>
      </c>
      <c r="J212" s="35" t="s">
        <v>8</v>
      </c>
      <c r="K212" s="35" t="s">
        <v>109</v>
      </c>
      <c r="L212" s="35">
        <v>1915</v>
      </c>
      <c r="M212" s="1">
        <v>83.4</v>
      </c>
      <c r="N212" s="1">
        <v>0</v>
      </c>
      <c r="O212" s="35">
        <v>1</v>
      </c>
      <c r="P212" s="35">
        <v>645412</v>
      </c>
      <c r="Q212" s="35">
        <v>7</v>
      </c>
      <c r="R212" s="35">
        <v>363550</v>
      </c>
    </row>
    <row r="213" spans="1:18" x14ac:dyDescent="0.2">
      <c r="A213" s="47" t="str">
        <f t="shared" si="3"/>
        <v>2022-Evangelische Spitex Winterthur-KLV B</v>
      </c>
      <c r="B213" s="37">
        <v>2022</v>
      </c>
      <c r="C213" s="35">
        <v>2</v>
      </c>
      <c r="D213" s="35" t="s">
        <v>67</v>
      </c>
      <c r="E213" s="35">
        <v>1</v>
      </c>
      <c r="F213" s="35" t="s">
        <v>65</v>
      </c>
      <c r="G213" s="35">
        <v>12</v>
      </c>
      <c r="H213" s="35" t="s">
        <v>75</v>
      </c>
      <c r="I213" s="35">
        <v>20</v>
      </c>
      <c r="J213" s="35" t="s">
        <v>7</v>
      </c>
      <c r="K213" s="35" t="s">
        <v>107</v>
      </c>
      <c r="L213" s="35">
        <v>1879</v>
      </c>
      <c r="M213" s="1">
        <v>85</v>
      </c>
      <c r="N213" s="1">
        <v>0</v>
      </c>
      <c r="O213" s="35">
        <v>1</v>
      </c>
      <c r="P213" s="35">
        <v>645412</v>
      </c>
      <c r="Q213" s="35">
        <v>7</v>
      </c>
      <c r="R213" s="35">
        <v>363550</v>
      </c>
    </row>
    <row r="214" spans="1:18" x14ac:dyDescent="0.2">
      <c r="A214" s="47" t="str">
        <f t="shared" si="3"/>
        <v>2022-Beauftragte Spitex-Organisation-KLV B</v>
      </c>
      <c r="B214" s="37">
        <v>2022</v>
      </c>
      <c r="C214" s="35">
        <v>2</v>
      </c>
      <c r="D214" s="35" t="s">
        <v>67</v>
      </c>
      <c r="E214" s="35">
        <v>2</v>
      </c>
      <c r="F214" s="35" t="s">
        <v>64</v>
      </c>
      <c r="G214" s="35">
        <v>19</v>
      </c>
      <c r="H214" s="35" t="s">
        <v>68</v>
      </c>
      <c r="I214" s="35">
        <v>20</v>
      </c>
      <c r="J214" s="35" t="s">
        <v>7</v>
      </c>
      <c r="K214" s="35" t="s">
        <v>107</v>
      </c>
      <c r="L214" s="35">
        <v>1859</v>
      </c>
      <c r="M214" s="1">
        <v>85.4</v>
      </c>
      <c r="N214" s="1">
        <v>0</v>
      </c>
      <c r="O214" s="35">
        <v>1</v>
      </c>
      <c r="P214" s="35">
        <v>645412</v>
      </c>
      <c r="Q214" s="35">
        <v>9</v>
      </c>
      <c r="R214" s="35">
        <v>363556</v>
      </c>
    </row>
    <row r="215" spans="1:18" x14ac:dyDescent="0.2">
      <c r="A215" s="47" t="str">
        <f t="shared" si="3"/>
        <v>2022-Kispex-KLV A</v>
      </c>
      <c r="B215" s="37">
        <v>2022</v>
      </c>
      <c r="C215" s="35">
        <v>2</v>
      </c>
      <c r="D215" s="35" t="s">
        <v>67</v>
      </c>
      <c r="E215" s="35">
        <v>1</v>
      </c>
      <c r="F215" s="35" t="s">
        <v>65</v>
      </c>
      <c r="G215" s="35">
        <v>14</v>
      </c>
      <c r="H215" s="35" t="s">
        <v>77</v>
      </c>
      <c r="I215" s="35">
        <v>18</v>
      </c>
      <c r="J215" s="35" t="s">
        <v>6</v>
      </c>
      <c r="K215" s="35" t="s">
        <v>108</v>
      </c>
      <c r="L215" s="35">
        <v>1918</v>
      </c>
      <c r="M215" s="1">
        <v>95.65</v>
      </c>
      <c r="N215" s="1">
        <v>0</v>
      </c>
      <c r="O215" s="35">
        <v>1</v>
      </c>
      <c r="P215" s="35">
        <v>645412</v>
      </c>
      <c r="Q215" s="35">
        <v>7</v>
      </c>
      <c r="R215" s="35">
        <v>363550</v>
      </c>
    </row>
    <row r="216" spans="1:18" x14ac:dyDescent="0.2">
      <c r="A216" s="47" t="str">
        <f t="shared" si="3"/>
        <v>2022-Kispex-KLV B</v>
      </c>
      <c r="B216" s="37">
        <v>2022</v>
      </c>
      <c r="C216" s="35">
        <v>2</v>
      </c>
      <c r="D216" s="35" t="s">
        <v>67</v>
      </c>
      <c r="E216" s="35">
        <v>1</v>
      </c>
      <c r="F216" s="35" t="s">
        <v>65</v>
      </c>
      <c r="G216" s="35">
        <v>14</v>
      </c>
      <c r="H216" s="35" t="s">
        <v>77</v>
      </c>
      <c r="I216" s="35">
        <v>20</v>
      </c>
      <c r="J216" s="35" t="s">
        <v>7</v>
      </c>
      <c r="K216" s="35" t="s">
        <v>107</v>
      </c>
      <c r="L216" s="35">
        <v>1920</v>
      </c>
      <c r="M216" s="1">
        <v>104.35</v>
      </c>
      <c r="N216" s="1">
        <v>0</v>
      </c>
      <c r="O216" s="35">
        <v>1</v>
      </c>
      <c r="P216" s="35">
        <v>645412</v>
      </c>
      <c r="Q216" s="35">
        <v>7</v>
      </c>
      <c r="R216" s="35">
        <v>363550</v>
      </c>
    </row>
    <row r="217" spans="1:18" x14ac:dyDescent="0.2">
      <c r="A217" s="47" t="str">
        <f t="shared" si="3"/>
        <v>2022-Kispex-KLV C</v>
      </c>
      <c r="B217" s="37">
        <v>2022</v>
      </c>
      <c r="C217" s="35">
        <v>2</v>
      </c>
      <c r="D217" s="35" t="s">
        <v>67</v>
      </c>
      <c r="E217" s="35">
        <v>1</v>
      </c>
      <c r="F217" s="35" t="s">
        <v>65</v>
      </c>
      <c r="G217" s="35">
        <v>14</v>
      </c>
      <c r="H217" s="35" t="s">
        <v>77</v>
      </c>
      <c r="I217" s="35">
        <v>22</v>
      </c>
      <c r="J217" s="35" t="s">
        <v>8</v>
      </c>
      <c r="K217" s="35" t="s">
        <v>109</v>
      </c>
      <c r="L217" s="35">
        <v>1919</v>
      </c>
      <c r="M217" s="1">
        <v>105</v>
      </c>
      <c r="N217" s="1">
        <v>0</v>
      </c>
      <c r="O217" s="35">
        <v>1</v>
      </c>
      <c r="P217" s="35">
        <v>645412</v>
      </c>
      <c r="Q217" s="35">
        <v>7</v>
      </c>
      <c r="R217" s="35">
        <v>363550</v>
      </c>
    </row>
    <row r="218" spans="1:18" x14ac:dyDescent="0.2">
      <c r="A218" s="47" t="str">
        <f t="shared" si="3"/>
        <v>2022-Verein Palliative Care-KLV A</v>
      </c>
      <c r="B218" s="37">
        <v>2022</v>
      </c>
      <c r="C218" s="35">
        <v>2</v>
      </c>
      <c r="D218" s="35" t="s">
        <v>67</v>
      </c>
      <c r="E218" s="35">
        <v>1</v>
      </c>
      <c r="F218" s="35" t="s">
        <v>65</v>
      </c>
      <c r="G218" s="35">
        <v>18</v>
      </c>
      <c r="H218" s="35" t="s">
        <v>74</v>
      </c>
      <c r="I218" s="35">
        <v>18</v>
      </c>
      <c r="J218" s="35" t="s">
        <v>6</v>
      </c>
      <c r="K218" s="35" t="s">
        <v>108</v>
      </c>
      <c r="L218" s="35">
        <v>1899</v>
      </c>
      <c r="M218" s="1">
        <v>148.1</v>
      </c>
      <c r="N218" s="1">
        <v>0</v>
      </c>
      <c r="O218" s="35">
        <v>1</v>
      </c>
      <c r="P218" s="35">
        <v>645412</v>
      </c>
      <c r="Q218" s="35">
        <v>7</v>
      </c>
      <c r="R218" s="35">
        <v>363550</v>
      </c>
    </row>
    <row r="219" spans="1:18" x14ac:dyDescent="0.2">
      <c r="A219" s="47" t="str">
        <f t="shared" si="3"/>
        <v>2022-Verein Palliative Care-KLV B</v>
      </c>
      <c r="B219" s="37">
        <v>2022</v>
      </c>
      <c r="C219" s="35">
        <v>2</v>
      </c>
      <c r="D219" s="35" t="s">
        <v>67</v>
      </c>
      <c r="E219" s="35">
        <v>1</v>
      </c>
      <c r="F219" s="35" t="s">
        <v>65</v>
      </c>
      <c r="G219" s="35">
        <v>18</v>
      </c>
      <c r="H219" s="35" t="s">
        <v>74</v>
      </c>
      <c r="I219" s="35">
        <v>20</v>
      </c>
      <c r="J219" s="35" t="s">
        <v>7</v>
      </c>
      <c r="K219" s="35" t="s">
        <v>107</v>
      </c>
      <c r="L219" s="35">
        <v>1900</v>
      </c>
      <c r="M219" s="1">
        <v>162</v>
      </c>
      <c r="N219" s="1">
        <v>0</v>
      </c>
      <c r="O219" s="35">
        <v>1</v>
      </c>
      <c r="P219" s="35">
        <v>645412</v>
      </c>
      <c r="Q219" s="35">
        <v>7</v>
      </c>
      <c r="R219" s="35">
        <v>363550</v>
      </c>
    </row>
    <row r="220" spans="1:18" x14ac:dyDescent="0.2">
      <c r="A220" s="47" t="str">
        <f t="shared" si="3"/>
        <v>2022-Verein Palliative Care-KLV C</v>
      </c>
      <c r="B220" s="37">
        <v>2022</v>
      </c>
      <c r="C220" s="35">
        <v>2</v>
      </c>
      <c r="D220" s="35" t="s">
        <v>67</v>
      </c>
      <c r="E220" s="35">
        <v>1</v>
      </c>
      <c r="F220" s="35" t="s">
        <v>65</v>
      </c>
      <c r="G220" s="35">
        <v>18</v>
      </c>
      <c r="H220" s="35" t="s">
        <v>74</v>
      </c>
      <c r="I220" s="35">
        <v>22</v>
      </c>
      <c r="J220" s="35" t="s">
        <v>8</v>
      </c>
      <c r="K220" s="35" t="s">
        <v>109</v>
      </c>
      <c r="L220" s="35">
        <v>1901</v>
      </c>
      <c r="M220" s="1">
        <v>172.4</v>
      </c>
      <c r="N220" s="1">
        <v>0</v>
      </c>
      <c r="O220" s="35">
        <v>1</v>
      </c>
      <c r="P220" s="35">
        <v>645412</v>
      </c>
      <c r="Q220" s="35">
        <v>7</v>
      </c>
      <c r="R220" s="35">
        <v>363550</v>
      </c>
    </row>
    <row r="221" spans="1:18" x14ac:dyDescent="0.2">
      <c r="A221" s="47" t="str">
        <f t="shared" si="3"/>
        <v>2023-palliaviva-Pabe</v>
      </c>
      <c r="B221" s="37">
        <v>2023</v>
      </c>
      <c r="C221" s="35">
        <v>2</v>
      </c>
      <c r="D221" s="35" t="s">
        <v>67</v>
      </c>
      <c r="E221" s="35">
        <v>1</v>
      </c>
      <c r="F221" s="35" t="s">
        <v>65</v>
      </c>
      <c r="G221" s="35">
        <v>24</v>
      </c>
      <c r="H221" s="35" t="s">
        <v>157</v>
      </c>
      <c r="I221" s="35">
        <v>26</v>
      </c>
      <c r="J221" s="35" t="s">
        <v>69</v>
      </c>
      <c r="K221" s="35" t="s">
        <v>70</v>
      </c>
      <c r="L221" s="35">
        <v>2015</v>
      </c>
      <c r="M221" s="1">
        <v>-7.65</v>
      </c>
      <c r="N221" s="1">
        <v>0</v>
      </c>
      <c r="O221" s="35">
        <v>1</v>
      </c>
      <c r="P221" s="35">
        <v>645412</v>
      </c>
      <c r="Q221" s="35">
        <v>7</v>
      </c>
      <c r="R221" s="35">
        <v>363550</v>
      </c>
    </row>
    <row r="222" spans="1:18" x14ac:dyDescent="0.2">
      <c r="A222" s="47" t="str">
        <f t="shared" si="3"/>
        <v>2023-Evangelische Spitex Winterthur-Pabe</v>
      </c>
      <c r="B222" s="37">
        <v>2023</v>
      </c>
      <c r="C222" s="35">
        <v>2</v>
      </c>
      <c r="D222" s="35" t="s">
        <v>67</v>
      </c>
      <c r="E222" s="35">
        <v>1</v>
      </c>
      <c r="F222" s="35" t="s">
        <v>65</v>
      </c>
      <c r="G222" s="35">
        <v>12</v>
      </c>
      <c r="H222" s="35" t="s">
        <v>75</v>
      </c>
      <c r="I222" s="35">
        <v>26</v>
      </c>
      <c r="J222" s="35" t="s">
        <v>69</v>
      </c>
      <c r="K222" s="35" t="s">
        <v>70</v>
      </c>
      <c r="L222" s="35">
        <v>2024</v>
      </c>
      <c r="M222" s="1">
        <v>-7.65</v>
      </c>
      <c r="N222" s="1">
        <v>0</v>
      </c>
      <c r="O222" s="35">
        <v>1</v>
      </c>
      <c r="P222" s="35">
        <v>645412</v>
      </c>
      <c r="Q222" s="35">
        <v>7</v>
      </c>
      <c r="R222" s="35">
        <v>363550</v>
      </c>
    </row>
    <row r="223" spans="1:18" x14ac:dyDescent="0.2">
      <c r="A223" s="47" t="str">
        <f t="shared" si="3"/>
        <v>2023-Verein katholische Spitex Winterthur-Pabe</v>
      </c>
      <c r="B223" s="37">
        <v>2023</v>
      </c>
      <c r="C223" s="35">
        <v>2</v>
      </c>
      <c r="D223" s="35" t="s">
        <v>67</v>
      </c>
      <c r="E223" s="35">
        <v>1</v>
      </c>
      <c r="F223" s="35" t="s">
        <v>65</v>
      </c>
      <c r="G223" s="35">
        <v>17</v>
      </c>
      <c r="H223" s="35" t="s">
        <v>76</v>
      </c>
      <c r="I223" s="35">
        <v>26</v>
      </c>
      <c r="J223" s="35" t="s">
        <v>69</v>
      </c>
      <c r="K223" s="35" t="s">
        <v>70</v>
      </c>
      <c r="L223" s="35">
        <v>2031</v>
      </c>
      <c r="M223" s="1">
        <v>-7.65</v>
      </c>
      <c r="N223" s="1">
        <v>0</v>
      </c>
      <c r="O223" s="35">
        <v>1</v>
      </c>
      <c r="P223" s="35">
        <v>645412</v>
      </c>
      <c r="Q223" s="35">
        <v>7</v>
      </c>
      <c r="R223" s="35">
        <v>363550</v>
      </c>
    </row>
    <row r="224" spans="1:18" x14ac:dyDescent="0.2">
      <c r="A224" s="47" t="str">
        <f t="shared" si="3"/>
        <v>2023-Verein Katholische Krankenpflege Oberi-Pabe</v>
      </c>
      <c r="B224" s="37">
        <v>2023</v>
      </c>
      <c r="C224" s="35">
        <v>2</v>
      </c>
      <c r="D224" s="35" t="s">
        <v>67</v>
      </c>
      <c r="E224" s="35">
        <v>1</v>
      </c>
      <c r="F224" s="35" t="s">
        <v>65</v>
      </c>
      <c r="G224" s="35">
        <v>16</v>
      </c>
      <c r="H224" s="35" t="s">
        <v>85</v>
      </c>
      <c r="I224" s="35">
        <v>26</v>
      </c>
      <c r="J224" s="35" t="s">
        <v>69</v>
      </c>
      <c r="K224" s="35" t="s">
        <v>70</v>
      </c>
      <c r="L224" s="35">
        <v>2038</v>
      </c>
      <c r="M224" s="1">
        <v>-7.65</v>
      </c>
      <c r="N224" s="1">
        <v>0</v>
      </c>
      <c r="O224" s="35">
        <v>1</v>
      </c>
      <c r="P224" s="35">
        <v>645412</v>
      </c>
      <c r="Q224" s="35">
        <v>7</v>
      </c>
      <c r="R224" s="35">
        <v>363550</v>
      </c>
    </row>
    <row r="225" spans="1:18" x14ac:dyDescent="0.2">
      <c r="A225" s="47" t="str">
        <f t="shared" si="3"/>
        <v>2023-GEPS-Pabe</v>
      </c>
      <c r="B225" s="37">
        <v>2023</v>
      </c>
      <c r="C225" s="35">
        <v>2</v>
      </c>
      <c r="D225" s="35" t="s">
        <v>67</v>
      </c>
      <c r="E225" s="35">
        <v>1</v>
      </c>
      <c r="F225" s="35" t="s">
        <v>65</v>
      </c>
      <c r="G225" s="35">
        <v>13</v>
      </c>
      <c r="H225" s="35" t="s">
        <v>73</v>
      </c>
      <c r="I225" s="35">
        <v>26</v>
      </c>
      <c r="J225" s="35" t="s">
        <v>69</v>
      </c>
      <c r="K225" s="35" t="s">
        <v>70</v>
      </c>
      <c r="L225" s="35">
        <v>2045</v>
      </c>
      <c r="M225" s="1">
        <v>-7.65</v>
      </c>
      <c r="N225" s="1">
        <v>0</v>
      </c>
      <c r="O225" s="35">
        <v>1</v>
      </c>
      <c r="P225" s="35">
        <v>645412</v>
      </c>
      <c r="Q225" s="35">
        <v>7</v>
      </c>
      <c r="R225" s="35">
        <v>363550</v>
      </c>
    </row>
    <row r="226" spans="1:18" x14ac:dyDescent="0.2">
      <c r="A226" s="47" t="str">
        <f t="shared" si="3"/>
        <v>2023-Knowledge &amp; Nursing-Pabe</v>
      </c>
      <c r="B226" s="37">
        <v>2023</v>
      </c>
      <c r="C226" s="35">
        <v>2</v>
      </c>
      <c r="D226" s="35" t="s">
        <v>67</v>
      </c>
      <c r="E226" s="35">
        <v>1</v>
      </c>
      <c r="F226" s="35" t="s">
        <v>65</v>
      </c>
      <c r="G226" s="35">
        <v>15</v>
      </c>
      <c r="H226" s="35" t="s">
        <v>72</v>
      </c>
      <c r="I226" s="35">
        <v>26</v>
      </c>
      <c r="J226" s="35" t="s">
        <v>69</v>
      </c>
      <c r="K226" s="35" t="s">
        <v>70</v>
      </c>
      <c r="L226" s="35">
        <v>2052</v>
      </c>
      <c r="M226" s="1">
        <v>-7.65</v>
      </c>
      <c r="N226" s="1">
        <v>0</v>
      </c>
      <c r="O226" s="35">
        <v>1</v>
      </c>
      <c r="P226" s="35">
        <v>645412</v>
      </c>
      <c r="Q226" s="35">
        <v>7</v>
      </c>
      <c r="R226" s="35">
        <v>363550</v>
      </c>
    </row>
    <row r="227" spans="1:18" x14ac:dyDescent="0.2">
      <c r="A227" s="47" t="str">
        <f t="shared" si="3"/>
        <v>2023-Beauftragte Spitex-Organisation-Pabe</v>
      </c>
      <c r="B227" s="37">
        <v>2023</v>
      </c>
      <c r="C227" s="35">
        <v>2</v>
      </c>
      <c r="D227" s="35" t="s">
        <v>67</v>
      </c>
      <c r="E227" s="35">
        <v>2</v>
      </c>
      <c r="F227" s="35" t="s">
        <v>64</v>
      </c>
      <c r="G227" s="35">
        <v>19</v>
      </c>
      <c r="H227" s="35" t="s">
        <v>68</v>
      </c>
      <c r="I227" s="35">
        <v>26</v>
      </c>
      <c r="J227" s="35" t="s">
        <v>69</v>
      </c>
      <c r="K227" s="35" t="s">
        <v>70</v>
      </c>
      <c r="L227" s="35">
        <v>2135</v>
      </c>
      <c r="M227" s="1">
        <v>-7.65</v>
      </c>
      <c r="N227" s="1">
        <v>0</v>
      </c>
      <c r="O227" s="35">
        <v>1</v>
      </c>
      <c r="P227" s="35">
        <v>645412</v>
      </c>
      <c r="Q227" s="35">
        <v>9</v>
      </c>
      <c r="R227" s="35">
        <v>363556</v>
      </c>
    </row>
    <row r="228" spans="1:18" x14ac:dyDescent="0.2">
      <c r="A228" s="47" t="str">
        <f t="shared" si="3"/>
        <v>2023-Nicht beauftragte Spitex-Organisation-Pabe</v>
      </c>
      <c r="B228" s="37">
        <v>2023</v>
      </c>
      <c r="C228" s="35">
        <v>2</v>
      </c>
      <c r="D228" s="35" t="s">
        <v>67</v>
      </c>
      <c r="E228" s="35">
        <v>2</v>
      </c>
      <c r="F228" s="35" t="s">
        <v>64</v>
      </c>
      <c r="G228" s="35">
        <v>20</v>
      </c>
      <c r="H228" s="35" t="s">
        <v>71</v>
      </c>
      <c r="I228" s="35">
        <v>26</v>
      </c>
      <c r="J228" s="35" t="s">
        <v>69</v>
      </c>
      <c r="K228" s="35" t="s">
        <v>70</v>
      </c>
      <c r="L228" s="35">
        <v>2147</v>
      </c>
      <c r="M228" s="1">
        <v>-7.65</v>
      </c>
      <c r="N228" s="1">
        <v>0</v>
      </c>
      <c r="O228" s="35">
        <v>1</v>
      </c>
      <c r="P228" s="35">
        <v>645412</v>
      </c>
      <c r="Q228" s="35">
        <v>9</v>
      </c>
      <c r="R228" s="35">
        <v>363556</v>
      </c>
    </row>
    <row r="229" spans="1:18" x14ac:dyDescent="0.2">
      <c r="A229" s="47" t="str">
        <f t="shared" si="3"/>
        <v>2023-Selbständig erwerbende Pflegefachpersonen-Pabe</v>
      </c>
      <c r="B229" s="37">
        <v>2023</v>
      </c>
      <c r="C229" s="35">
        <v>2</v>
      </c>
      <c r="D229" s="35" t="s">
        <v>67</v>
      </c>
      <c r="E229" s="35">
        <v>2</v>
      </c>
      <c r="F229" s="35" t="s">
        <v>64</v>
      </c>
      <c r="G229" s="35">
        <v>21</v>
      </c>
      <c r="H229" s="35" t="s">
        <v>84</v>
      </c>
      <c r="I229" s="35">
        <v>26</v>
      </c>
      <c r="J229" s="35" t="s">
        <v>69</v>
      </c>
      <c r="K229" s="35" t="s">
        <v>70</v>
      </c>
      <c r="L229" s="35">
        <v>2157</v>
      </c>
      <c r="M229" s="1">
        <v>-7.65</v>
      </c>
      <c r="N229" s="1">
        <v>0</v>
      </c>
      <c r="O229" s="35">
        <v>1</v>
      </c>
      <c r="P229" s="35">
        <v>645412</v>
      </c>
      <c r="Q229" s="35">
        <v>9</v>
      </c>
      <c r="R229" s="35">
        <v>363556</v>
      </c>
    </row>
    <row r="230" spans="1:18" x14ac:dyDescent="0.2">
      <c r="A230" s="47" t="str">
        <f t="shared" si="3"/>
        <v>2023-Kispex-Pabe</v>
      </c>
      <c r="B230" s="37">
        <v>2023</v>
      </c>
      <c r="C230" s="35">
        <v>2</v>
      </c>
      <c r="D230" s="35" t="s">
        <v>67</v>
      </c>
      <c r="E230" s="35">
        <v>1</v>
      </c>
      <c r="F230" s="35" t="s">
        <v>65</v>
      </c>
      <c r="G230" s="35">
        <v>14</v>
      </c>
      <c r="H230" s="35" t="s">
        <v>77</v>
      </c>
      <c r="I230" s="35">
        <v>26</v>
      </c>
      <c r="J230" s="35" t="s">
        <v>69</v>
      </c>
      <c r="K230" s="35" t="s">
        <v>70</v>
      </c>
      <c r="L230" s="35">
        <v>2426</v>
      </c>
      <c r="M230" s="1">
        <v>-7.65</v>
      </c>
      <c r="N230" s="1">
        <v>0</v>
      </c>
      <c r="O230" s="35">
        <v>1</v>
      </c>
      <c r="P230" s="35">
        <v>645412</v>
      </c>
      <c r="Q230" s="35">
        <v>7</v>
      </c>
      <c r="R230" s="35">
        <v>363550</v>
      </c>
    </row>
    <row r="231" spans="1:18" x14ac:dyDescent="0.2">
      <c r="A231" s="47" t="str">
        <f t="shared" si="3"/>
        <v>2023-palliaviva-KLV C</v>
      </c>
      <c r="B231" s="37">
        <v>2023</v>
      </c>
      <c r="C231" s="35">
        <v>2</v>
      </c>
      <c r="D231" s="35" t="s">
        <v>67</v>
      </c>
      <c r="E231" s="35">
        <v>1</v>
      </c>
      <c r="F231" s="35" t="s">
        <v>65</v>
      </c>
      <c r="G231" s="35">
        <v>24</v>
      </c>
      <c r="H231" s="35" t="s">
        <v>157</v>
      </c>
      <c r="I231" s="35">
        <v>22</v>
      </c>
      <c r="J231" s="35" t="s">
        <v>8</v>
      </c>
      <c r="K231" s="35" t="s">
        <v>109</v>
      </c>
      <c r="L231" s="35">
        <v>2016</v>
      </c>
      <c r="M231" s="1">
        <v>0</v>
      </c>
      <c r="N231" s="1">
        <v>0</v>
      </c>
      <c r="O231" s="35">
        <v>1</v>
      </c>
      <c r="P231" s="35">
        <v>645412</v>
      </c>
      <c r="Q231" s="35">
        <v>7</v>
      </c>
      <c r="R231" s="35">
        <v>363550</v>
      </c>
    </row>
    <row r="232" spans="1:18" x14ac:dyDescent="0.2">
      <c r="A232" s="47" t="str">
        <f t="shared" si="3"/>
        <v>2023-Nicht beauftragte Spitex-Organisation-KLV A UV</v>
      </c>
      <c r="B232" s="37">
        <v>2023</v>
      </c>
      <c r="C232" s="35">
        <v>2</v>
      </c>
      <c r="D232" s="35" t="s">
        <v>67</v>
      </c>
      <c r="E232" s="35">
        <v>2</v>
      </c>
      <c r="F232" s="35" t="s">
        <v>64</v>
      </c>
      <c r="G232" s="35">
        <v>20</v>
      </c>
      <c r="H232" s="35" t="s">
        <v>71</v>
      </c>
      <c r="I232" s="35">
        <v>40</v>
      </c>
      <c r="J232" s="35" t="s">
        <v>130</v>
      </c>
      <c r="K232" s="35" t="s">
        <v>131</v>
      </c>
      <c r="L232" s="35">
        <v>2148</v>
      </c>
      <c r="M232" s="1">
        <v>0</v>
      </c>
      <c r="N232" s="1">
        <v>0</v>
      </c>
      <c r="O232" s="35">
        <v>1</v>
      </c>
      <c r="P232" s="35">
        <v>645412</v>
      </c>
      <c r="Q232" s="35">
        <v>9</v>
      </c>
      <c r="R232" s="35">
        <v>363556</v>
      </c>
    </row>
    <row r="233" spans="1:18" x14ac:dyDescent="0.2">
      <c r="A233" s="47" t="str">
        <f t="shared" si="3"/>
        <v>2023-Nicht beauftragte Spitex-Organisation-KLV B UV</v>
      </c>
      <c r="B233" s="37">
        <v>2023</v>
      </c>
      <c r="C233" s="35">
        <v>2</v>
      </c>
      <c r="D233" s="35" t="s">
        <v>67</v>
      </c>
      <c r="E233" s="35">
        <v>2</v>
      </c>
      <c r="F233" s="35" t="s">
        <v>64</v>
      </c>
      <c r="G233" s="35">
        <v>20</v>
      </c>
      <c r="H233" s="35" t="s">
        <v>71</v>
      </c>
      <c r="I233" s="35">
        <v>41</v>
      </c>
      <c r="J233" s="35" t="s">
        <v>128</v>
      </c>
      <c r="K233" s="35" t="s">
        <v>129</v>
      </c>
      <c r="L233" s="35">
        <v>2149</v>
      </c>
      <c r="M233" s="1">
        <v>0</v>
      </c>
      <c r="N233" s="1">
        <v>0</v>
      </c>
      <c r="O233" s="35">
        <v>1</v>
      </c>
      <c r="P233" s="35">
        <v>645412</v>
      </c>
      <c r="Q233" s="35">
        <v>9</v>
      </c>
      <c r="R233" s="35">
        <v>363556</v>
      </c>
    </row>
    <row r="234" spans="1:18" x14ac:dyDescent="0.2">
      <c r="A234" s="47" t="str">
        <f t="shared" si="3"/>
        <v>2023-Nicht beauftragte Spitex-Organisation-KLV C UV</v>
      </c>
      <c r="B234" s="37">
        <v>2023</v>
      </c>
      <c r="C234" s="35">
        <v>2</v>
      </c>
      <c r="D234" s="35" t="s">
        <v>67</v>
      </c>
      <c r="E234" s="35">
        <v>2</v>
      </c>
      <c r="F234" s="35" t="s">
        <v>64</v>
      </c>
      <c r="G234" s="35">
        <v>20</v>
      </c>
      <c r="H234" s="35" t="s">
        <v>71</v>
      </c>
      <c r="I234" s="35">
        <v>42</v>
      </c>
      <c r="J234" s="35" t="s">
        <v>126</v>
      </c>
      <c r="K234" s="35" t="s">
        <v>127</v>
      </c>
      <c r="L234" s="35">
        <v>2150</v>
      </c>
      <c r="M234" s="1">
        <v>0</v>
      </c>
      <c r="N234" s="1">
        <v>0</v>
      </c>
      <c r="O234" s="35">
        <v>1</v>
      </c>
      <c r="P234" s="35">
        <v>645412</v>
      </c>
      <c r="Q234" s="35">
        <v>9</v>
      </c>
      <c r="R234" s="35">
        <v>363556</v>
      </c>
    </row>
    <row r="235" spans="1:18" x14ac:dyDescent="0.2">
      <c r="A235" s="47" t="str">
        <f t="shared" si="3"/>
        <v>2023-Nicht beauftragte Spitex-Organisation-KLV C</v>
      </c>
      <c r="B235" s="37">
        <v>2023</v>
      </c>
      <c r="C235" s="35">
        <v>2</v>
      </c>
      <c r="D235" s="35" t="s">
        <v>67</v>
      </c>
      <c r="E235" s="35">
        <v>2</v>
      </c>
      <c r="F235" s="35" t="s">
        <v>64</v>
      </c>
      <c r="G235" s="35">
        <v>20</v>
      </c>
      <c r="H235" s="35" t="s">
        <v>71</v>
      </c>
      <c r="I235" s="35">
        <v>22</v>
      </c>
      <c r="J235" s="35" t="s">
        <v>8</v>
      </c>
      <c r="K235" s="35" t="s">
        <v>109</v>
      </c>
      <c r="L235" s="35">
        <v>2153</v>
      </c>
      <c r="M235" s="1">
        <v>29.4</v>
      </c>
      <c r="N235" s="1">
        <v>0</v>
      </c>
      <c r="O235" s="35">
        <v>1</v>
      </c>
      <c r="P235" s="35">
        <v>645412</v>
      </c>
      <c r="Q235" s="35">
        <v>9</v>
      </c>
      <c r="R235" s="35">
        <v>363556</v>
      </c>
    </row>
    <row r="236" spans="1:18" x14ac:dyDescent="0.2">
      <c r="A236" s="47" t="str">
        <f t="shared" si="3"/>
        <v>2023-Nicht beauftragte Spitex-Organisation-KLV A</v>
      </c>
      <c r="B236" s="37">
        <v>2023</v>
      </c>
      <c r="C236" s="35">
        <v>2</v>
      </c>
      <c r="D236" s="35" t="s">
        <v>67</v>
      </c>
      <c r="E236" s="35">
        <v>2</v>
      </c>
      <c r="F236" s="35" t="s">
        <v>64</v>
      </c>
      <c r="G236" s="35">
        <v>20</v>
      </c>
      <c r="H236" s="35" t="s">
        <v>71</v>
      </c>
      <c r="I236" s="35">
        <v>18</v>
      </c>
      <c r="J236" s="35" t="s">
        <v>6</v>
      </c>
      <c r="K236" s="35" t="s">
        <v>108</v>
      </c>
      <c r="L236" s="35">
        <v>2152</v>
      </c>
      <c r="M236" s="1">
        <v>30.25</v>
      </c>
      <c r="N236" s="1">
        <v>0</v>
      </c>
      <c r="O236" s="35">
        <v>1</v>
      </c>
      <c r="P236" s="35">
        <v>645412</v>
      </c>
      <c r="Q236" s="35">
        <v>9</v>
      </c>
      <c r="R236" s="35">
        <v>363556</v>
      </c>
    </row>
    <row r="237" spans="1:18" x14ac:dyDescent="0.2">
      <c r="A237" s="47" t="str">
        <f t="shared" si="3"/>
        <v>2023-Nicht beauftragte Spitex-Organisation-KLV B</v>
      </c>
      <c r="B237" s="37">
        <v>2023</v>
      </c>
      <c r="C237" s="35">
        <v>2</v>
      </c>
      <c r="D237" s="35" t="s">
        <v>67</v>
      </c>
      <c r="E237" s="35">
        <v>2</v>
      </c>
      <c r="F237" s="35" t="s">
        <v>64</v>
      </c>
      <c r="G237" s="35">
        <v>20</v>
      </c>
      <c r="H237" s="35" t="s">
        <v>71</v>
      </c>
      <c r="I237" s="35">
        <v>20</v>
      </c>
      <c r="J237" s="35" t="s">
        <v>7</v>
      </c>
      <c r="K237" s="35" t="s">
        <v>107</v>
      </c>
      <c r="L237" s="35">
        <v>2151</v>
      </c>
      <c r="M237" s="1">
        <v>31.1</v>
      </c>
      <c r="N237" s="1">
        <v>0</v>
      </c>
      <c r="O237" s="35">
        <v>1</v>
      </c>
      <c r="P237" s="35">
        <v>645412</v>
      </c>
      <c r="Q237" s="35">
        <v>9</v>
      </c>
      <c r="R237" s="35">
        <v>363556</v>
      </c>
    </row>
    <row r="238" spans="1:18" x14ac:dyDescent="0.2">
      <c r="A238" s="47" t="str">
        <f t="shared" si="3"/>
        <v>2023-Beauftragte Spitex-Organisation-KLV B IV</v>
      </c>
      <c r="B238" s="37">
        <v>2023</v>
      </c>
      <c r="C238" s="35">
        <v>2</v>
      </c>
      <c r="D238" s="35" t="s">
        <v>67</v>
      </c>
      <c r="E238" s="35">
        <v>2</v>
      </c>
      <c r="F238" s="35" t="s">
        <v>64</v>
      </c>
      <c r="G238" s="35">
        <v>19</v>
      </c>
      <c r="H238" s="35" t="s">
        <v>68</v>
      </c>
      <c r="I238" s="35">
        <v>21</v>
      </c>
      <c r="J238" s="35" t="s">
        <v>95</v>
      </c>
      <c r="K238" s="35" t="s">
        <v>116</v>
      </c>
      <c r="L238" s="35">
        <v>2136</v>
      </c>
      <c r="M238" s="1">
        <v>37.35</v>
      </c>
      <c r="N238" s="1">
        <v>0</v>
      </c>
      <c r="O238" s="35">
        <v>1</v>
      </c>
      <c r="P238" s="35">
        <v>645412</v>
      </c>
      <c r="Q238" s="35">
        <v>9</v>
      </c>
      <c r="R238" s="35">
        <v>363556</v>
      </c>
    </row>
    <row r="239" spans="1:18" x14ac:dyDescent="0.2">
      <c r="A239" s="47" t="str">
        <f t="shared" si="3"/>
        <v>2023-Selbständig erwerbende Pflegefachpersonen-KLV C</v>
      </c>
      <c r="B239" s="37">
        <v>2023</v>
      </c>
      <c r="C239" s="35">
        <v>2</v>
      </c>
      <c r="D239" s="35" t="s">
        <v>67</v>
      </c>
      <c r="E239" s="35">
        <v>2</v>
      </c>
      <c r="F239" s="35" t="s">
        <v>64</v>
      </c>
      <c r="G239" s="35">
        <v>21</v>
      </c>
      <c r="H239" s="35" t="s">
        <v>84</v>
      </c>
      <c r="I239" s="35">
        <v>22</v>
      </c>
      <c r="J239" s="35" t="s">
        <v>8</v>
      </c>
      <c r="K239" s="35" t="s">
        <v>109</v>
      </c>
      <c r="L239" s="35">
        <v>2158</v>
      </c>
      <c r="M239" s="1">
        <v>41.05</v>
      </c>
      <c r="N239" s="1">
        <v>0</v>
      </c>
      <c r="O239" s="35">
        <v>1</v>
      </c>
      <c r="P239" s="35">
        <v>645412</v>
      </c>
      <c r="Q239" s="35">
        <v>9</v>
      </c>
      <c r="R239" s="35">
        <v>363556</v>
      </c>
    </row>
    <row r="240" spans="1:18" x14ac:dyDescent="0.2">
      <c r="A240" s="47" t="str">
        <f t="shared" si="3"/>
        <v>2023-Beauftragte Spitex-Organisation-KLV A IV</v>
      </c>
      <c r="B240" s="37">
        <v>2023</v>
      </c>
      <c r="C240" s="35">
        <v>2</v>
      </c>
      <c r="D240" s="35" t="s">
        <v>67</v>
      </c>
      <c r="E240" s="35">
        <v>2</v>
      </c>
      <c r="F240" s="35" t="s">
        <v>64</v>
      </c>
      <c r="G240" s="35">
        <v>19</v>
      </c>
      <c r="H240" s="35" t="s">
        <v>68</v>
      </c>
      <c r="I240" s="35">
        <v>19</v>
      </c>
      <c r="J240" s="35" t="s">
        <v>94</v>
      </c>
      <c r="K240" s="35" t="s">
        <v>117</v>
      </c>
      <c r="L240" s="35">
        <v>2137</v>
      </c>
      <c r="M240" s="1">
        <v>49.05</v>
      </c>
      <c r="N240" s="1">
        <v>0</v>
      </c>
      <c r="O240" s="35">
        <v>1</v>
      </c>
      <c r="P240" s="35">
        <v>645412</v>
      </c>
      <c r="Q240" s="35">
        <v>9</v>
      </c>
      <c r="R240" s="35">
        <v>363556</v>
      </c>
    </row>
    <row r="241" spans="1:18" x14ac:dyDescent="0.2">
      <c r="A241" s="47" t="str">
        <f t="shared" si="3"/>
        <v>2023-Beauftragte Spitex-Organisation-KLV A UV</v>
      </c>
      <c r="B241" s="37">
        <v>2023</v>
      </c>
      <c r="C241" s="35">
        <v>2</v>
      </c>
      <c r="D241" s="35" t="s">
        <v>67</v>
      </c>
      <c r="E241" s="35">
        <v>2</v>
      </c>
      <c r="F241" s="35" t="s">
        <v>64</v>
      </c>
      <c r="G241" s="35">
        <v>19</v>
      </c>
      <c r="H241" s="35" t="s">
        <v>68</v>
      </c>
      <c r="I241" s="35">
        <v>40</v>
      </c>
      <c r="J241" s="35" t="s">
        <v>130</v>
      </c>
      <c r="K241" s="35" t="s">
        <v>131</v>
      </c>
      <c r="L241" s="35">
        <v>2138</v>
      </c>
      <c r="M241" s="1">
        <v>49.05</v>
      </c>
      <c r="N241" s="1">
        <v>0</v>
      </c>
      <c r="O241" s="35">
        <v>1</v>
      </c>
      <c r="P241" s="35">
        <v>645412</v>
      </c>
      <c r="Q241" s="35">
        <v>9</v>
      </c>
      <c r="R241" s="35">
        <v>363556</v>
      </c>
    </row>
    <row r="242" spans="1:18" x14ac:dyDescent="0.2">
      <c r="A242" s="47" t="str">
        <f t="shared" si="3"/>
        <v>2023-Beauftragte Spitex-Organisation-KLV C UV</v>
      </c>
      <c r="B242" s="37">
        <v>2023</v>
      </c>
      <c r="C242" s="35">
        <v>2</v>
      </c>
      <c r="D242" s="35" t="s">
        <v>67</v>
      </c>
      <c r="E242" s="35">
        <v>2</v>
      </c>
      <c r="F242" s="35" t="s">
        <v>64</v>
      </c>
      <c r="G242" s="35">
        <v>19</v>
      </c>
      <c r="H242" s="35" t="s">
        <v>68</v>
      </c>
      <c r="I242" s="35">
        <v>42</v>
      </c>
      <c r="J242" s="35" t="s">
        <v>126</v>
      </c>
      <c r="K242" s="35" t="s">
        <v>127</v>
      </c>
      <c r="L242" s="35">
        <v>2139</v>
      </c>
      <c r="M242" s="1">
        <v>49.85</v>
      </c>
      <c r="N242" s="1">
        <v>0</v>
      </c>
      <c r="O242" s="35">
        <v>1</v>
      </c>
      <c r="P242" s="35">
        <v>645412</v>
      </c>
      <c r="Q242" s="35">
        <v>9</v>
      </c>
      <c r="R242" s="35">
        <v>363556</v>
      </c>
    </row>
    <row r="243" spans="1:18" x14ac:dyDescent="0.2">
      <c r="A243" s="47" t="str">
        <f t="shared" si="3"/>
        <v>2023-Kispex-KLV B IV</v>
      </c>
      <c r="B243" s="37">
        <v>2023</v>
      </c>
      <c r="C243" s="35">
        <v>2</v>
      </c>
      <c r="D243" s="35" t="s">
        <v>67</v>
      </c>
      <c r="E243" s="35">
        <v>1</v>
      </c>
      <c r="F243" s="35" t="s">
        <v>65</v>
      </c>
      <c r="G243" s="35">
        <v>14</v>
      </c>
      <c r="H243" s="35" t="s">
        <v>77</v>
      </c>
      <c r="I243" s="35">
        <v>21</v>
      </c>
      <c r="J243" s="35" t="s">
        <v>95</v>
      </c>
      <c r="K243" s="35" t="s">
        <v>116</v>
      </c>
      <c r="L243" s="35">
        <v>2019</v>
      </c>
      <c r="M243" s="1">
        <v>51.15</v>
      </c>
      <c r="N243" s="1">
        <v>0</v>
      </c>
      <c r="O243" s="35">
        <v>1</v>
      </c>
      <c r="P243" s="35">
        <v>645412</v>
      </c>
      <c r="Q243" s="35">
        <v>7</v>
      </c>
      <c r="R243" s="35">
        <v>363550</v>
      </c>
    </row>
    <row r="244" spans="1:18" x14ac:dyDescent="0.2">
      <c r="A244" s="47" t="str">
        <f t="shared" si="3"/>
        <v>2023-Beauftragte Spitex-Organisation-KLV B UV</v>
      </c>
      <c r="B244" s="37">
        <v>2023</v>
      </c>
      <c r="C244" s="35">
        <v>2</v>
      </c>
      <c r="D244" s="35" t="s">
        <v>67</v>
      </c>
      <c r="E244" s="35">
        <v>2</v>
      </c>
      <c r="F244" s="35" t="s">
        <v>64</v>
      </c>
      <c r="G244" s="35">
        <v>19</v>
      </c>
      <c r="H244" s="35" t="s">
        <v>68</v>
      </c>
      <c r="I244" s="35">
        <v>41</v>
      </c>
      <c r="J244" s="35" t="s">
        <v>128</v>
      </c>
      <c r="K244" s="35" t="s">
        <v>129</v>
      </c>
      <c r="L244" s="35">
        <v>2140</v>
      </c>
      <c r="M244" s="1">
        <v>52.35</v>
      </c>
      <c r="N244" s="1">
        <v>0</v>
      </c>
      <c r="O244" s="35">
        <v>1</v>
      </c>
      <c r="P244" s="35">
        <v>645412</v>
      </c>
      <c r="Q244" s="35">
        <v>9</v>
      </c>
      <c r="R244" s="35">
        <v>363556</v>
      </c>
    </row>
    <row r="245" spans="1:18" x14ac:dyDescent="0.2">
      <c r="A245" s="47" t="str">
        <f t="shared" si="3"/>
        <v>2023-Selbständig erwerbende Pflegefachpersonen-KLV A</v>
      </c>
      <c r="B245" s="37">
        <v>2023</v>
      </c>
      <c r="C245" s="35">
        <v>2</v>
      </c>
      <c r="D245" s="35" t="s">
        <v>67</v>
      </c>
      <c r="E245" s="35">
        <v>2</v>
      </c>
      <c r="F245" s="35" t="s">
        <v>64</v>
      </c>
      <c r="G245" s="35">
        <v>21</v>
      </c>
      <c r="H245" s="35" t="s">
        <v>84</v>
      </c>
      <c r="I245" s="35">
        <v>18</v>
      </c>
      <c r="J245" s="35" t="s">
        <v>6</v>
      </c>
      <c r="K245" s="35" t="s">
        <v>108</v>
      </c>
      <c r="L245" s="35">
        <v>2159</v>
      </c>
      <c r="M245" s="1">
        <v>54.1</v>
      </c>
      <c r="N245" s="1">
        <v>0</v>
      </c>
      <c r="O245" s="35">
        <v>1</v>
      </c>
      <c r="P245" s="35">
        <v>645412</v>
      </c>
      <c r="Q245" s="35">
        <v>9</v>
      </c>
      <c r="R245" s="35">
        <v>363556</v>
      </c>
    </row>
    <row r="246" spans="1:18" x14ac:dyDescent="0.2">
      <c r="A246" s="47" t="str">
        <f t="shared" si="3"/>
        <v>2023-Selbständig erwerbende Pflegefachpersonen-KLV B</v>
      </c>
      <c r="B246" s="37">
        <v>2023</v>
      </c>
      <c r="C246" s="35">
        <v>2</v>
      </c>
      <c r="D246" s="35" t="s">
        <v>67</v>
      </c>
      <c r="E246" s="35">
        <v>2</v>
      </c>
      <c r="F246" s="35" t="s">
        <v>64</v>
      </c>
      <c r="G246" s="35">
        <v>21</v>
      </c>
      <c r="H246" s="35" t="s">
        <v>84</v>
      </c>
      <c r="I246" s="35">
        <v>20</v>
      </c>
      <c r="J246" s="35" t="s">
        <v>7</v>
      </c>
      <c r="K246" s="35" t="s">
        <v>107</v>
      </c>
      <c r="L246" s="35">
        <v>2160</v>
      </c>
      <c r="M246" s="1">
        <v>55.75</v>
      </c>
      <c r="N246" s="1">
        <v>0</v>
      </c>
      <c r="O246" s="35">
        <v>1</v>
      </c>
      <c r="P246" s="35">
        <v>645412</v>
      </c>
      <c r="Q246" s="35">
        <v>9</v>
      </c>
      <c r="R246" s="35">
        <v>363556</v>
      </c>
    </row>
    <row r="247" spans="1:18" x14ac:dyDescent="0.2">
      <c r="A247" s="47" t="str">
        <f t="shared" si="3"/>
        <v>2023-Verein katholische Spitex Winterthur-KLV C</v>
      </c>
      <c r="B247" s="37">
        <v>2023</v>
      </c>
      <c r="C247" s="35">
        <v>2</v>
      </c>
      <c r="D247" s="35" t="s">
        <v>67</v>
      </c>
      <c r="E247" s="35">
        <v>1</v>
      </c>
      <c r="F247" s="35" t="s">
        <v>65</v>
      </c>
      <c r="G247" s="35">
        <v>17</v>
      </c>
      <c r="H247" s="35" t="s">
        <v>76</v>
      </c>
      <c r="I247" s="35">
        <v>22</v>
      </c>
      <c r="J247" s="35" t="s">
        <v>8</v>
      </c>
      <c r="K247" s="35" t="s">
        <v>109</v>
      </c>
      <c r="L247" s="35">
        <v>2032</v>
      </c>
      <c r="M247" s="1">
        <v>57</v>
      </c>
      <c r="N247" s="1">
        <v>0</v>
      </c>
      <c r="O247" s="35">
        <v>1</v>
      </c>
      <c r="P247" s="35">
        <v>645412</v>
      </c>
      <c r="Q247" s="35">
        <v>7</v>
      </c>
      <c r="R247" s="35">
        <v>363550</v>
      </c>
    </row>
    <row r="248" spans="1:18" x14ac:dyDescent="0.2">
      <c r="A248" s="47" t="str">
        <f t="shared" si="3"/>
        <v>2023-Evangelische Spitex Winterthur-AÜP KLV C</v>
      </c>
      <c r="B248" s="37">
        <v>2023</v>
      </c>
      <c r="C248" s="35">
        <v>2</v>
      </c>
      <c r="D248" s="35" t="s">
        <v>67</v>
      </c>
      <c r="E248" s="35">
        <v>1</v>
      </c>
      <c r="F248" s="35" t="s">
        <v>65</v>
      </c>
      <c r="G248" s="35">
        <v>12</v>
      </c>
      <c r="H248" s="35" t="s">
        <v>75</v>
      </c>
      <c r="I248" s="35">
        <v>5</v>
      </c>
      <c r="J248" s="35" t="s">
        <v>110</v>
      </c>
      <c r="K248" s="35" t="s">
        <v>111</v>
      </c>
      <c r="L248" s="35">
        <v>2025</v>
      </c>
      <c r="M248" s="1">
        <v>58.08</v>
      </c>
      <c r="N248" s="1">
        <v>0</v>
      </c>
      <c r="O248" s="35">
        <v>1</v>
      </c>
      <c r="P248" s="35">
        <v>645412</v>
      </c>
      <c r="Q248" s="35">
        <v>1</v>
      </c>
      <c r="R248" s="35">
        <v>363555</v>
      </c>
    </row>
    <row r="249" spans="1:18" x14ac:dyDescent="0.2">
      <c r="A249" s="47" t="str">
        <f t="shared" si="3"/>
        <v>2023-Verein katholische Spitex Winterthur-AÜP KLV C</v>
      </c>
      <c r="B249" s="37">
        <v>2023</v>
      </c>
      <c r="C249" s="35">
        <v>2</v>
      </c>
      <c r="D249" s="35" t="s">
        <v>67</v>
      </c>
      <c r="E249" s="35">
        <v>1</v>
      </c>
      <c r="F249" s="35" t="s">
        <v>65</v>
      </c>
      <c r="G249" s="35">
        <v>17</v>
      </c>
      <c r="H249" s="35" t="s">
        <v>76</v>
      </c>
      <c r="I249" s="35">
        <v>5</v>
      </c>
      <c r="J249" s="35" t="s">
        <v>110</v>
      </c>
      <c r="K249" s="35" t="s">
        <v>111</v>
      </c>
      <c r="L249" s="35">
        <v>2033</v>
      </c>
      <c r="M249" s="1">
        <v>58.08</v>
      </c>
      <c r="N249" s="1">
        <v>0</v>
      </c>
      <c r="O249" s="35">
        <v>1</v>
      </c>
      <c r="P249" s="35">
        <v>645412</v>
      </c>
      <c r="Q249" s="35">
        <v>1</v>
      </c>
      <c r="R249" s="35">
        <v>363555</v>
      </c>
    </row>
    <row r="250" spans="1:18" x14ac:dyDescent="0.2">
      <c r="A250" s="47" t="str">
        <f t="shared" si="3"/>
        <v>2023-Verein Katholische Krankenpflege Oberi-AÜP KLV C</v>
      </c>
      <c r="B250" s="37">
        <v>2023</v>
      </c>
      <c r="C250" s="35">
        <v>2</v>
      </c>
      <c r="D250" s="35" t="s">
        <v>67</v>
      </c>
      <c r="E250" s="35">
        <v>1</v>
      </c>
      <c r="F250" s="35" t="s">
        <v>65</v>
      </c>
      <c r="G250" s="35">
        <v>16</v>
      </c>
      <c r="H250" s="35" t="s">
        <v>85</v>
      </c>
      <c r="I250" s="35">
        <v>5</v>
      </c>
      <c r="J250" s="35" t="s">
        <v>110</v>
      </c>
      <c r="K250" s="35" t="s">
        <v>111</v>
      </c>
      <c r="L250" s="35">
        <v>2039</v>
      </c>
      <c r="M250" s="1">
        <v>58.08</v>
      </c>
      <c r="N250" s="1">
        <v>0</v>
      </c>
      <c r="O250" s="35">
        <v>1</v>
      </c>
      <c r="P250" s="35">
        <v>645412</v>
      </c>
      <c r="Q250" s="35">
        <v>1</v>
      </c>
      <c r="R250" s="35">
        <v>363555</v>
      </c>
    </row>
    <row r="251" spans="1:18" x14ac:dyDescent="0.2">
      <c r="A251" s="47" t="str">
        <f t="shared" si="3"/>
        <v>2023-GEPS-AÜP KLV C</v>
      </c>
      <c r="B251" s="37">
        <v>2023</v>
      </c>
      <c r="C251" s="35">
        <v>2</v>
      </c>
      <c r="D251" s="35" t="s">
        <v>67</v>
      </c>
      <c r="E251" s="35">
        <v>1</v>
      </c>
      <c r="F251" s="35" t="s">
        <v>65</v>
      </c>
      <c r="G251" s="35">
        <v>13</v>
      </c>
      <c r="H251" s="35" t="s">
        <v>73</v>
      </c>
      <c r="I251" s="35">
        <v>5</v>
      </c>
      <c r="J251" s="35" t="s">
        <v>110</v>
      </c>
      <c r="K251" s="35" t="s">
        <v>111</v>
      </c>
      <c r="L251" s="35">
        <v>2046</v>
      </c>
      <c r="M251" s="1">
        <v>58.08</v>
      </c>
      <c r="N251" s="1">
        <v>0</v>
      </c>
      <c r="O251" s="35">
        <v>1</v>
      </c>
      <c r="P251" s="35">
        <v>645412</v>
      </c>
      <c r="Q251" s="35">
        <v>1</v>
      </c>
      <c r="R251" s="35">
        <v>363555</v>
      </c>
    </row>
    <row r="252" spans="1:18" x14ac:dyDescent="0.2">
      <c r="A252" s="47" t="str">
        <f t="shared" si="3"/>
        <v>2023-Knowledge &amp; Nursing-AÜP KLV C</v>
      </c>
      <c r="B252" s="37">
        <v>2023</v>
      </c>
      <c r="C252" s="35">
        <v>2</v>
      </c>
      <c r="D252" s="35" t="s">
        <v>67</v>
      </c>
      <c r="E252" s="35">
        <v>1</v>
      </c>
      <c r="F252" s="35" t="s">
        <v>65</v>
      </c>
      <c r="G252" s="35">
        <v>15</v>
      </c>
      <c r="H252" s="35" t="s">
        <v>72</v>
      </c>
      <c r="I252" s="35">
        <v>5</v>
      </c>
      <c r="J252" s="35" t="s">
        <v>110</v>
      </c>
      <c r="K252" s="35" t="s">
        <v>111</v>
      </c>
      <c r="L252" s="35">
        <v>2053</v>
      </c>
      <c r="M252" s="1">
        <v>58.08</v>
      </c>
      <c r="N252" s="1">
        <v>0</v>
      </c>
      <c r="O252" s="35">
        <v>1</v>
      </c>
      <c r="P252" s="35">
        <v>645412</v>
      </c>
      <c r="Q252" s="35">
        <v>1</v>
      </c>
      <c r="R252" s="35">
        <v>363555</v>
      </c>
    </row>
    <row r="253" spans="1:18" x14ac:dyDescent="0.2">
      <c r="A253" s="47" t="str">
        <f t="shared" si="3"/>
        <v>2023-Beauftragte Spitex-Organisation-AÜP KLV C</v>
      </c>
      <c r="B253" s="37">
        <v>2023</v>
      </c>
      <c r="C253" s="35">
        <v>2</v>
      </c>
      <c r="D253" s="35" t="s">
        <v>67</v>
      </c>
      <c r="E253" s="35">
        <v>2</v>
      </c>
      <c r="F253" s="35" t="s">
        <v>64</v>
      </c>
      <c r="G253" s="35">
        <v>19</v>
      </c>
      <c r="H253" s="35" t="s">
        <v>68</v>
      </c>
      <c r="I253" s="35">
        <v>5</v>
      </c>
      <c r="J253" s="35" t="s">
        <v>110</v>
      </c>
      <c r="K253" s="35" t="s">
        <v>111</v>
      </c>
      <c r="L253" s="35">
        <v>2141</v>
      </c>
      <c r="M253" s="1">
        <v>58.08</v>
      </c>
      <c r="N253" s="1">
        <v>0</v>
      </c>
      <c r="O253" s="35">
        <v>1</v>
      </c>
      <c r="P253" s="35">
        <v>645412</v>
      </c>
      <c r="Q253" s="35">
        <v>11</v>
      </c>
      <c r="R253" s="35">
        <v>363557</v>
      </c>
    </row>
    <row r="254" spans="1:18" x14ac:dyDescent="0.2">
      <c r="A254" s="47" t="str">
        <f t="shared" si="3"/>
        <v>2023-Nicht beauftragte Spitex-Organisation-AÜP KLV C</v>
      </c>
      <c r="B254" s="37">
        <v>2023</v>
      </c>
      <c r="C254" s="35">
        <v>2</v>
      </c>
      <c r="D254" s="35" t="s">
        <v>67</v>
      </c>
      <c r="E254" s="35">
        <v>2</v>
      </c>
      <c r="F254" s="35" t="s">
        <v>64</v>
      </c>
      <c r="G254" s="35">
        <v>20</v>
      </c>
      <c r="H254" s="35" t="s">
        <v>71</v>
      </c>
      <c r="I254" s="35">
        <v>5</v>
      </c>
      <c r="J254" s="35" t="s">
        <v>110</v>
      </c>
      <c r="K254" s="35" t="s">
        <v>111</v>
      </c>
      <c r="L254" s="35">
        <v>2154</v>
      </c>
      <c r="M254" s="1">
        <v>58.08</v>
      </c>
      <c r="N254" s="1">
        <v>0</v>
      </c>
      <c r="O254" s="35">
        <v>1</v>
      </c>
      <c r="P254" s="35">
        <v>645412</v>
      </c>
      <c r="Q254" s="35">
        <v>11</v>
      </c>
      <c r="R254" s="35">
        <v>363557</v>
      </c>
    </row>
    <row r="255" spans="1:18" x14ac:dyDescent="0.2">
      <c r="A255" s="47" t="str">
        <f t="shared" si="3"/>
        <v>2023-Kispex-KLV A IV</v>
      </c>
      <c r="B255" s="37">
        <v>2023</v>
      </c>
      <c r="C255" s="35">
        <v>2</v>
      </c>
      <c r="D255" s="35" t="s">
        <v>67</v>
      </c>
      <c r="E255" s="35">
        <v>1</v>
      </c>
      <c r="F255" s="35" t="s">
        <v>65</v>
      </c>
      <c r="G255" s="35">
        <v>14</v>
      </c>
      <c r="H255" s="35" t="s">
        <v>77</v>
      </c>
      <c r="I255" s="35">
        <v>19</v>
      </c>
      <c r="J255" s="35" t="s">
        <v>94</v>
      </c>
      <c r="K255" s="35" t="s">
        <v>117</v>
      </c>
      <c r="L255" s="35">
        <v>2020</v>
      </c>
      <c r="M255" s="1">
        <v>60</v>
      </c>
      <c r="N255" s="1">
        <v>0</v>
      </c>
      <c r="O255" s="35">
        <v>1</v>
      </c>
      <c r="P255" s="35">
        <v>645412</v>
      </c>
      <c r="Q255" s="35">
        <v>7</v>
      </c>
      <c r="R255" s="35">
        <v>363550</v>
      </c>
    </row>
    <row r="256" spans="1:18" x14ac:dyDescent="0.2">
      <c r="A256" s="47" t="str">
        <f t="shared" si="3"/>
        <v>2023-Verein katholische Spitex Winterthur-KLV A</v>
      </c>
      <c r="B256" s="37">
        <v>2023</v>
      </c>
      <c r="C256" s="35">
        <v>2</v>
      </c>
      <c r="D256" s="35" t="s">
        <v>67</v>
      </c>
      <c r="E256" s="35">
        <v>1</v>
      </c>
      <c r="F256" s="35" t="s">
        <v>65</v>
      </c>
      <c r="G256" s="35">
        <v>17</v>
      </c>
      <c r="H256" s="35" t="s">
        <v>76</v>
      </c>
      <c r="I256" s="35">
        <v>18</v>
      </c>
      <c r="J256" s="35" t="s">
        <v>6</v>
      </c>
      <c r="K256" s="35" t="s">
        <v>108</v>
      </c>
      <c r="L256" s="35">
        <v>2034</v>
      </c>
      <c r="M256" s="1">
        <v>60</v>
      </c>
      <c r="N256" s="1">
        <v>0</v>
      </c>
      <c r="O256" s="35">
        <v>1</v>
      </c>
      <c r="P256" s="35">
        <v>645412</v>
      </c>
      <c r="Q256" s="35">
        <v>7</v>
      </c>
      <c r="R256" s="35">
        <v>363550</v>
      </c>
    </row>
    <row r="257" spans="1:18" x14ac:dyDescent="0.2">
      <c r="A257" s="47" t="str">
        <f t="shared" ref="A257:A320" si="4">B257&amp;"-"&amp;H257&amp;"-"&amp;J257</f>
        <v>2023-Evangelische Spitex Winterthur-AÜP KLV B</v>
      </c>
      <c r="B257" s="37">
        <v>2023</v>
      </c>
      <c r="C257" s="35">
        <v>2</v>
      </c>
      <c r="D257" s="35" t="s">
        <v>67</v>
      </c>
      <c r="E257" s="35">
        <v>1</v>
      </c>
      <c r="F257" s="35" t="s">
        <v>65</v>
      </c>
      <c r="G257" s="35">
        <v>12</v>
      </c>
      <c r="H257" s="35" t="s">
        <v>75</v>
      </c>
      <c r="I257" s="35">
        <v>4</v>
      </c>
      <c r="J257" s="35" t="s">
        <v>112</v>
      </c>
      <c r="K257" s="35" t="s">
        <v>113</v>
      </c>
      <c r="L257" s="35">
        <v>2026</v>
      </c>
      <c r="M257" s="1">
        <v>65.58</v>
      </c>
      <c r="N257" s="1">
        <v>0</v>
      </c>
      <c r="O257" s="35">
        <v>1</v>
      </c>
      <c r="P257" s="35">
        <v>645412</v>
      </c>
      <c r="Q257" s="35">
        <v>1</v>
      </c>
      <c r="R257" s="35">
        <v>363555</v>
      </c>
    </row>
    <row r="258" spans="1:18" x14ac:dyDescent="0.2">
      <c r="A258" s="47" t="str">
        <f t="shared" si="4"/>
        <v>2023-Verein katholische Spitex Winterthur-AÜP KLV B</v>
      </c>
      <c r="B258" s="37">
        <v>2023</v>
      </c>
      <c r="C258" s="35">
        <v>2</v>
      </c>
      <c r="D258" s="35" t="s">
        <v>67</v>
      </c>
      <c r="E258" s="35">
        <v>1</v>
      </c>
      <c r="F258" s="35" t="s">
        <v>65</v>
      </c>
      <c r="G258" s="35">
        <v>17</v>
      </c>
      <c r="H258" s="35" t="s">
        <v>76</v>
      </c>
      <c r="I258" s="35">
        <v>4</v>
      </c>
      <c r="J258" s="35" t="s">
        <v>112</v>
      </c>
      <c r="K258" s="35" t="s">
        <v>113</v>
      </c>
      <c r="L258" s="35">
        <v>2035</v>
      </c>
      <c r="M258" s="1">
        <v>65.58</v>
      </c>
      <c r="N258" s="1">
        <v>0</v>
      </c>
      <c r="O258" s="35">
        <v>1</v>
      </c>
      <c r="P258" s="35">
        <v>645412</v>
      </c>
      <c r="Q258" s="35">
        <v>1</v>
      </c>
      <c r="R258" s="35">
        <v>363555</v>
      </c>
    </row>
    <row r="259" spans="1:18" x14ac:dyDescent="0.2">
      <c r="A259" s="47" t="str">
        <f t="shared" si="4"/>
        <v>2023-Verein Katholische Krankenpflege Oberi-AÜP KLV B</v>
      </c>
      <c r="B259" s="37">
        <v>2023</v>
      </c>
      <c r="C259" s="35">
        <v>2</v>
      </c>
      <c r="D259" s="35" t="s">
        <v>67</v>
      </c>
      <c r="E259" s="35">
        <v>1</v>
      </c>
      <c r="F259" s="35" t="s">
        <v>65</v>
      </c>
      <c r="G259" s="35">
        <v>16</v>
      </c>
      <c r="H259" s="35" t="s">
        <v>85</v>
      </c>
      <c r="I259" s="35">
        <v>4</v>
      </c>
      <c r="J259" s="35" t="s">
        <v>112</v>
      </c>
      <c r="K259" s="35" t="s">
        <v>113</v>
      </c>
      <c r="L259" s="35">
        <v>2040</v>
      </c>
      <c r="M259" s="1">
        <v>65.58</v>
      </c>
      <c r="N259" s="1">
        <v>0</v>
      </c>
      <c r="O259" s="35">
        <v>1</v>
      </c>
      <c r="P259" s="35">
        <v>645412</v>
      </c>
      <c r="Q259" s="35">
        <v>1</v>
      </c>
      <c r="R259" s="35">
        <v>363555</v>
      </c>
    </row>
    <row r="260" spans="1:18" x14ac:dyDescent="0.2">
      <c r="A260" s="47" t="str">
        <f t="shared" si="4"/>
        <v>2023-GEPS-AÜP KLV B</v>
      </c>
      <c r="B260" s="37">
        <v>2023</v>
      </c>
      <c r="C260" s="35">
        <v>2</v>
      </c>
      <c r="D260" s="35" t="s">
        <v>67</v>
      </c>
      <c r="E260" s="35">
        <v>1</v>
      </c>
      <c r="F260" s="35" t="s">
        <v>65</v>
      </c>
      <c r="G260" s="35">
        <v>13</v>
      </c>
      <c r="H260" s="35" t="s">
        <v>73</v>
      </c>
      <c r="I260" s="35">
        <v>4</v>
      </c>
      <c r="J260" s="35" t="s">
        <v>112</v>
      </c>
      <c r="K260" s="35" t="s">
        <v>113</v>
      </c>
      <c r="L260" s="35">
        <v>2047</v>
      </c>
      <c r="M260" s="1">
        <v>65.58</v>
      </c>
      <c r="N260" s="1">
        <v>0</v>
      </c>
      <c r="O260" s="35">
        <v>1</v>
      </c>
      <c r="P260" s="35">
        <v>645412</v>
      </c>
      <c r="Q260" s="35">
        <v>1</v>
      </c>
      <c r="R260" s="35">
        <v>363555</v>
      </c>
    </row>
    <row r="261" spans="1:18" x14ac:dyDescent="0.2">
      <c r="A261" s="47" t="str">
        <f t="shared" si="4"/>
        <v>2023-Knowledge &amp; Nursing-AÜP KLV B</v>
      </c>
      <c r="B261" s="37">
        <v>2023</v>
      </c>
      <c r="C261" s="35">
        <v>2</v>
      </c>
      <c r="D261" s="35" t="s">
        <v>67</v>
      </c>
      <c r="E261" s="35">
        <v>1</v>
      </c>
      <c r="F261" s="35" t="s">
        <v>65</v>
      </c>
      <c r="G261" s="35">
        <v>15</v>
      </c>
      <c r="H261" s="35" t="s">
        <v>72</v>
      </c>
      <c r="I261" s="35">
        <v>4</v>
      </c>
      <c r="J261" s="35" t="s">
        <v>112</v>
      </c>
      <c r="K261" s="35" t="s">
        <v>113</v>
      </c>
      <c r="L261" s="35">
        <v>2054</v>
      </c>
      <c r="M261" s="1">
        <v>65.58</v>
      </c>
      <c r="N261" s="1">
        <v>0</v>
      </c>
      <c r="O261" s="35">
        <v>1</v>
      </c>
      <c r="P261" s="35">
        <v>645412</v>
      </c>
      <c r="Q261" s="35">
        <v>1</v>
      </c>
      <c r="R261" s="35">
        <v>363555</v>
      </c>
    </row>
    <row r="262" spans="1:18" x14ac:dyDescent="0.2">
      <c r="A262" s="47" t="str">
        <f t="shared" si="4"/>
        <v>2023-Beauftragte Spitex-Organisation-AÜP KLV B</v>
      </c>
      <c r="B262" s="37">
        <v>2023</v>
      </c>
      <c r="C262" s="35">
        <v>2</v>
      </c>
      <c r="D262" s="35" t="s">
        <v>67</v>
      </c>
      <c r="E262" s="35">
        <v>2</v>
      </c>
      <c r="F262" s="35" t="s">
        <v>64</v>
      </c>
      <c r="G262" s="35">
        <v>19</v>
      </c>
      <c r="H262" s="35" t="s">
        <v>68</v>
      </c>
      <c r="I262" s="35">
        <v>4</v>
      </c>
      <c r="J262" s="35" t="s">
        <v>112</v>
      </c>
      <c r="K262" s="35" t="s">
        <v>113</v>
      </c>
      <c r="L262" s="35">
        <v>2142</v>
      </c>
      <c r="M262" s="1">
        <v>65.58</v>
      </c>
      <c r="N262" s="1">
        <v>0</v>
      </c>
      <c r="O262" s="35">
        <v>1</v>
      </c>
      <c r="P262" s="35">
        <v>645412</v>
      </c>
      <c r="Q262" s="35">
        <v>11</v>
      </c>
      <c r="R262" s="35">
        <v>363557</v>
      </c>
    </row>
    <row r="263" spans="1:18" x14ac:dyDescent="0.2">
      <c r="A263" s="47" t="str">
        <f t="shared" si="4"/>
        <v>2023-Nicht beauftragte Spitex-Organisation-AÜP KLV B</v>
      </c>
      <c r="B263" s="37">
        <v>2023</v>
      </c>
      <c r="C263" s="35">
        <v>2</v>
      </c>
      <c r="D263" s="35" t="s">
        <v>67</v>
      </c>
      <c r="E263" s="35">
        <v>2</v>
      </c>
      <c r="F263" s="35" t="s">
        <v>64</v>
      </c>
      <c r="G263" s="35">
        <v>20</v>
      </c>
      <c r="H263" s="35" t="s">
        <v>71</v>
      </c>
      <c r="I263" s="35">
        <v>4</v>
      </c>
      <c r="J263" s="35" t="s">
        <v>112</v>
      </c>
      <c r="K263" s="35" t="s">
        <v>113</v>
      </c>
      <c r="L263" s="35">
        <v>2155</v>
      </c>
      <c r="M263" s="1">
        <v>65.58</v>
      </c>
      <c r="N263" s="1">
        <v>0</v>
      </c>
      <c r="O263" s="35">
        <v>1</v>
      </c>
      <c r="P263" s="35">
        <v>645412</v>
      </c>
      <c r="Q263" s="35">
        <v>11</v>
      </c>
      <c r="R263" s="35">
        <v>363557</v>
      </c>
    </row>
    <row r="264" spans="1:18" x14ac:dyDescent="0.2">
      <c r="A264" s="47" t="str">
        <f t="shared" si="4"/>
        <v>2023-GEPS-KLV A</v>
      </c>
      <c r="B264" s="37">
        <v>2023</v>
      </c>
      <c r="C264" s="35">
        <v>2</v>
      </c>
      <c r="D264" s="35" t="s">
        <v>67</v>
      </c>
      <c r="E264" s="35">
        <v>1</v>
      </c>
      <c r="F264" s="35" t="s">
        <v>65</v>
      </c>
      <c r="G264" s="35">
        <v>13</v>
      </c>
      <c r="H264" s="35" t="s">
        <v>73</v>
      </c>
      <c r="I264" s="35">
        <v>18</v>
      </c>
      <c r="J264" s="35" t="s">
        <v>6</v>
      </c>
      <c r="K264" s="35" t="s">
        <v>108</v>
      </c>
      <c r="L264" s="35">
        <v>2048</v>
      </c>
      <c r="M264" s="1">
        <v>66.099999999999994</v>
      </c>
      <c r="N264" s="1">
        <v>0</v>
      </c>
      <c r="O264" s="35">
        <v>1</v>
      </c>
      <c r="P264" s="35">
        <v>645412</v>
      </c>
      <c r="Q264" s="35">
        <v>7</v>
      </c>
      <c r="R264" s="35">
        <v>363550</v>
      </c>
    </row>
    <row r="265" spans="1:18" x14ac:dyDescent="0.2">
      <c r="A265" s="47" t="str">
        <f t="shared" si="4"/>
        <v>2023-Knowledge &amp; Nursing-KLV A</v>
      </c>
      <c r="B265" s="37">
        <v>2023</v>
      </c>
      <c r="C265" s="35">
        <v>2</v>
      </c>
      <c r="D265" s="35" t="s">
        <v>67</v>
      </c>
      <c r="E265" s="35">
        <v>1</v>
      </c>
      <c r="F265" s="35" t="s">
        <v>65</v>
      </c>
      <c r="G265" s="35">
        <v>15</v>
      </c>
      <c r="H265" s="35" t="s">
        <v>72</v>
      </c>
      <c r="I265" s="35">
        <v>18</v>
      </c>
      <c r="J265" s="35" t="s">
        <v>6</v>
      </c>
      <c r="K265" s="35" t="s">
        <v>108</v>
      </c>
      <c r="L265" s="35">
        <v>2055</v>
      </c>
      <c r="M265" s="1">
        <v>66.099999999999994</v>
      </c>
      <c r="N265" s="1">
        <v>0</v>
      </c>
      <c r="O265" s="35">
        <v>1</v>
      </c>
      <c r="P265" s="35">
        <v>645412</v>
      </c>
      <c r="Q265" s="35">
        <v>7</v>
      </c>
      <c r="R265" s="35">
        <v>363550</v>
      </c>
    </row>
    <row r="266" spans="1:18" x14ac:dyDescent="0.2">
      <c r="A266" s="47" t="str">
        <f t="shared" si="4"/>
        <v>2023-Evangelische Spitex Winterthur-AÜP KLV A</v>
      </c>
      <c r="B266" s="37">
        <v>2023</v>
      </c>
      <c r="C266" s="35">
        <v>2</v>
      </c>
      <c r="D266" s="35" t="s">
        <v>67</v>
      </c>
      <c r="E266" s="35">
        <v>1</v>
      </c>
      <c r="F266" s="35" t="s">
        <v>65</v>
      </c>
      <c r="G266" s="35">
        <v>12</v>
      </c>
      <c r="H266" s="35" t="s">
        <v>75</v>
      </c>
      <c r="I266" s="35">
        <v>3</v>
      </c>
      <c r="J266" s="35" t="s">
        <v>114</v>
      </c>
      <c r="K266" s="35" t="s">
        <v>115</v>
      </c>
      <c r="L266" s="35">
        <v>2027</v>
      </c>
      <c r="M266" s="1">
        <v>66.67</v>
      </c>
      <c r="N266" s="1">
        <v>0</v>
      </c>
      <c r="O266" s="35">
        <v>1</v>
      </c>
      <c r="P266" s="35">
        <v>645412</v>
      </c>
      <c r="Q266" s="35">
        <v>1</v>
      </c>
      <c r="R266" s="35">
        <v>363555</v>
      </c>
    </row>
    <row r="267" spans="1:18" x14ac:dyDescent="0.2">
      <c r="A267" s="47" t="str">
        <f t="shared" si="4"/>
        <v>2023-Verein katholische Spitex Winterthur-AÜP KLV A</v>
      </c>
      <c r="B267" s="37">
        <v>2023</v>
      </c>
      <c r="C267" s="35">
        <v>2</v>
      </c>
      <c r="D267" s="35" t="s">
        <v>67</v>
      </c>
      <c r="E267" s="35">
        <v>1</v>
      </c>
      <c r="F267" s="35" t="s">
        <v>65</v>
      </c>
      <c r="G267" s="35">
        <v>17</v>
      </c>
      <c r="H267" s="35" t="s">
        <v>76</v>
      </c>
      <c r="I267" s="35">
        <v>3</v>
      </c>
      <c r="J267" s="35" t="s">
        <v>114</v>
      </c>
      <c r="K267" s="35" t="s">
        <v>115</v>
      </c>
      <c r="L267" s="35">
        <v>2036</v>
      </c>
      <c r="M267" s="1">
        <v>66.67</v>
      </c>
      <c r="N267" s="1">
        <v>0</v>
      </c>
      <c r="O267" s="35">
        <v>1</v>
      </c>
      <c r="P267" s="35">
        <v>645412</v>
      </c>
      <c r="Q267" s="35">
        <v>1</v>
      </c>
      <c r="R267" s="35">
        <v>363555</v>
      </c>
    </row>
    <row r="268" spans="1:18" x14ac:dyDescent="0.2">
      <c r="A268" s="47" t="str">
        <f t="shared" si="4"/>
        <v>2023-Verein Katholische Krankenpflege Oberi-AÜP KLV A</v>
      </c>
      <c r="B268" s="37">
        <v>2023</v>
      </c>
      <c r="C268" s="35">
        <v>2</v>
      </c>
      <c r="D268" s="35" t="s">
        <v>67</v>
      </c>
      <c r="E268" s="35">
        <v>1</v>
      </c>
      <c r="F268" s="35" t="s">
        <v>65</v>
      </c>
      <c r="G268" s="35">
        <v>16</v>
      </c>
      <c r="H268" s="35" t="s">
        <v>85</v>
      </c>
      <c r="I268" s="35">
        <v>3</v>
      </c>
      <c r="J268" s="35" t="s">
        <v>114</v>
      </c>
      <c r="K268" s="35" t="s">
        <v>115</v>
      </c>
      <c r="L268" s="35">
        <v>2041</v>
      </c>
      <c r="M268" s="1">
        <v>66.67</v>
      </c>
      <c r="N268" s="1">
        <v>0</v>
      </c>
      <c r="O268" s="35">
        <v>1</v>
      </c>
      <c r="P268" s="35">
        <v>645412</v>
      </c>
      <c r="Q268" s="35">
        <v>1</v>
      </c>
      <c r="R268" s="35">
        <v>363555</v>
      </c>
    </row>
    <row r="269" spans="1:18" x14ac:dyDescent="0.2">
      <c r="A269" s="47" t="str">
        <f t="shared" si="4"/>
        <v>2023-GEPS-AÜP KLV A</v>
      </c>
      <c r="B269" s="37">
        <v>2023</v>
      </c>
      <c r="C269" s="35">
        <v>2</v>
      </c>
      <c r="D269" s="35" t="s">
        <v>67</v>
      </c>
      <c r="E269" s="35">
        <v>1</v>
      </c>
      <c r="F269" s="35" t="s">
        <v>65</v>
      </c>
      <c r="G269" s="35">
        <v>13</v>
      </c>
      <c r="H269" s="35" t="s">
        <v>73</v>
      </c>
      <c r="I269" s="35">
        <v>3</v>
      </c>
      <c r="J269" s="35" t="s">
        <v>114</v>
      </c>
      <c r="K269" s="35" t="s">
        <v>115</v>
      </c>
      <c r="L269" s="35">
        <v>2049</v>
      </c>
      <c r="M269" s="1">
        <v>66.67</v>
      </c>
      <c r="N269" s="1">
        <v>0</v>
      </c>
      <c r="O269" s="35">
        <v>1</v>
      </c>
      <c r="P269" s="35">
        <v>645412</v>
      </c>
      <c r="Q269" s="35">
        <v>1</v>
      </c>
      <c r="R269" s="35">
        <v>363555</v>
      </c>
    </row>
    <row r="270" spans="1:18" x14ac:dyDescent="0.2">
      <c r="A270" s="47" t="str">
        <f t="shared" si="4"/>
        <v>2023-Knowledge &amp; Nursing-AÜP KLV A</v>
      </c>
      <c r="B270" s="37">
        <v>2023</v>
      </c>
      <c r="C270" s="35">
        <v>2</v>
      </c>
      <c r="D270" s="35" t="s">
        <v>67</v>
      </c>
      <c r="E270" s="35">
        <v>1</v>
      </c>
      <c r="F270" s="35" t="s">
        <v>65</v>
      </c>
      <c r="G270" s="35">
        <v>15</v>
      </c>
      <c r="H270" s="35" t="s">
        <v>72</v>
      </c>
      <c r="I270" s="35">
        <v>3</v>
      </c>
      <c r="J270" s="35" t="s">
        <v>114</v>
      </c>
      <c r="K270" s="35" t="s">
        <v>115</v>
      </c>
      <c r="L270" s="35">
        <v>2056</v>
      </c>
      <c r="M270" s="1">
        <v>66.67</v>
      </c>
      <c r="N270" s="1">
        <v>0</v>
      </c>
      <c r="O270" s="35">
        <v>1</v>
      </c>
      <c r="P270" s="35">
        <v>645412</v>
      </c>
      <c r="Q270" s="35">
        <v>1</v>
      </c>
      <c r="R270" s="35">
        <v>363555</v>
      </c>
    </row>
    <row r="271" spans="1:18" x14ac:dyDescent="0.2">
      <c r="A271" s="47" t="str">
        <f t="shared" si="4"/>
        <v>2023-Beauftragte Spitex-Organisation-AÜP KLV A</v>
      </c>
      <c r="B271" s="37">
        <v>2023</v>
      </c>
      <c r="C271" s="35">
        <v>2</v>
      </c>
      <c r="D271" s="35" t="s">
        <v>67</v>
      </c>
      <c r="E271" s="35">
        <v>2</v>
      </c>
      <c r="F271" s="35" t="s">
        <v>64</v>
      </c>
      <c r="G271" s="35">
        <v>19</v>
      </c>
      <c r="H271" s="35" t="s">
        <v>68</v>
      </c>
      <c r="I271" s="35">
        <v>3</v>
      </c>
      <c r="J271" s="35" t="s">
        <v>114</v>
      </c>
      <c r="K271" s="35" t="s">
        <v>115</v>
      </c>
      <c r="L271" s="35">
        <v>2143</v>
      </c>
      <c r="M271" s="1">
        <v>66.67</v>
      </c>
      <c r="N271" s="1">
        <v>0</v>
      </c>
      <c r="O271" s="35">
        <v>1</v>
      </c>
      <c r="P271" s="35">
        <v>645412</v>
      </c>
      <c r="Q271" s="35">
        <v>11</v>
      </c>
      <c r="R271" s="35">
        <v>363557</v>
      </c>
    </row>
    <row r="272" spans="1:18" x14ac:dyDescent="0.2">
      <c r="A272" s="47" t="str">
        <f t="shared" si="4"/>
        <v>2023-Nicht beauftragte Spitex-Organisation-AÜP KLV A</v>
      </c>
      <c r="B272" s="37">
        <v>2023</v>
      </c>
      <c r="C272" s="35">
        <v>2</v>
      </c>
      <c r="D272" s="35" t="s">
        <v>67</v>
      </c>
      <c r="E272" s="35">
        <v>2</v>
      </c>
      <c r="F272" s="35" t="s">
        <v>64</v>
      </c>
      <c r="G272" s="35">
        <v>20</v>
      </c>
      <c r="H272" s="35" t="s">
        <v>71</v>
      </c>
      <c r="I272" s="35">
        <v>3</v>
      </c>
      <c r="J272" s="35" t="s">
        <v>114</v>
      </c>
      <c r="K272" s="35" t="s">
        <v>115</v>
      </c>
      <c r="L272" s="35">
        <v>2156</v>
      </c>
      <c r="M272" s="1">
        <v>66.67</v>
      </c>
      <c r="N272" s="1">
        <v>0</v>
      </c>
      <c r="O272" s="35">
        <v>1</v>
      </c>
      <c r="P272" s="35">
        <v>645412</v>
      </c>
      <c r="Q272" s="35">
        <v>11</v>
      </c>
      <c r="R272" s="35">
        <v>363557</v>
      </c>
    </row>
    <row r="273" spans="1:18" x14ac:dyDescent="0.2">
      <c r="A273" s="47" t="str">
        <f t="shared" si="4"/>
        <v>2023-Evangelische Spitex Winterthur-KLV A</v>
      </c>
      <c r="B273" s="37">
        <v>2023</v>
      </c>
      <c r="C273" s="35">
        <v>2</v>
      </c>
      <c r="D273" s="35" t="s">
        <v>67</v>
      </c>
      <c r="E273" s="35">
        <v>1</v>
      </c>
      <c r="F273" s="35" t="s">
        <v>65</v>
      </c>
      <c r="G273" s="35">
        <v>12</v>
      </c>
      <c r="H273" s="35" t="s">
        <v>75</v>
      </c>
      <c r="I273" s="35">
        <v>18</v>
      </c>
      <c r="J273" s="35" t="s">
        <v>6</v>
      </c>
      <c r="K273" s="35" t="s">
        <v>108</v>
      </c>
      <c r="L273" s="35">
        <v>2028</v>
      </c>
      <c r="M273" s="1">
        <v>73</v>
      </c>
      <c r="N273" s="1">
        <v>0</v>
      </c>
      <c r="O273" s="35">
        <v>1</v>
      </c>
      <c r="P273" s="35">
        <v>645412</v>
      </c>
      <c r="Q273" s="35">
        <v>7</v>
      </c>
      <c r="R273" s="35">
        <v>363550</v>
      </c>
    </row>
    <row r="274" spans="1:18" x14ac:dyDescent="0.2">
      <c r="A274" s="47" t="str">
        <f t="shared" si="4"/>
        <v>2023-Verein katholische Spitex Winterthur-KLV B</v>
      </c>
      <c r="B274" s="37">
        <v>2023</v>
      </c>
      <c r="C274" s="35">
        <v>2</v>
      </c>
      <c r="D274" s="35" t="s">
        <v>67</v>
      </c>
      <c r="E274" s="35">
        <v>1</v>
      </c>
      <c r="F274" s="35" t="s">
        <v>65</v>
      </c>
      <c r="G274" s="35">
        <v>17</v>
      </c>
      <c r="H274" s="35" t="s">
        <v>76</v>
      </c>
      <c r="I274" s="35">
        <v>20</v>
      </c>
      <c r="J274" s="35" t="s">
        <v>7</v>
      </c>
      <c r="K274" s="35" t="s">
        <v>107</v>
      </c>
      <c r="L274" s="35">
        <v>2037</v>
      </c>
      <c r="M274" s="1">
        <v>73</v>
      </c>
      <c r="N274" s="1">
        <v>0</v>
      </c>
      <c r="O274" s="35">
        <v>1</v>
      </c>
      <c r="P274" s="35">
        <v>645412</v>
      </c>
      <c r="Q274" s="35">
        <v>7</v>
      </c>
      <c r="R274" s="35">
        <v>363550</v>
      </c>
    </row>
    <row r="275" spans="1:18" x14ac:dyDescent="0.2">
      <c r="A275" s="47" t="str">
        <f t="shared" si="4"/>
        <v>2023-Verein Katholische Krankenpflege Oberi-KLV A</v>
      </c>
      <c r="B275" s="37">
        <v>2023</v>
      </c>
      <c r="C275" s="35">
        <v>2</v>
      </c>
      <c r="D275" s="35" t="s">
        <v>67</v>
      </c>
      <c r="E275" s="35">
        <v>1</v>
      </c>
      <c r="F275" s="35" t="s">
        <v>65</v>
      </c>
      <c r="G275" s="35">
        <v>16</v>
      </c>
      <c r="H275" s="35" t="s">
        <v>85</v>
      </c>
      <c r="I275" s="35">
        <v>18</v>
      </c>
      <c r="J275" s="35" t="s">
        <v>6</v>
      </c>
      <c r="K275" s="35" t="s">
        <v>108</v>
      </c>
      <c r="L275" s="35">
        <v>2042</v>
      </c>
      <c r="M275" s="1">
        <v>73</v>
      </c>
      <c r="N275" s="1">
        <v>0</v>
      </c>
      <c r="O275" s="35">
        <v>1</v>
      </c>
      <c r="P275" s="35">
        <v>645412</v>
      </c>
      <c r="Q275" s="35">
        <v>7</v>
      </c>
      <c r="R275" s="35">
        <v>363550</v>
      </c>
    </row>
    <row r="276" spans="1:18" x14ac:dyDescent="0.2">
      <c r="A276" s="47" t="str">
        <f t="shared" si="4"/>
        <v>2023-Verein Katholische Krankenpflege Oberi-KLV B</v>
      </c>
      <c r="B276" s="37">
        <v>2023</v>
      </c>
      <c r="C276" s="35">
        <v>2</v>
      </c>
      <c r="D276" s="35" t="s">
        <v>67</v>
      </c>
      <c r="E276" s="35">
        <v>1</v>
      </c>
      <c r="F276" s="35" t="s">
        <v>65</v>
      </c>
      <c r="G276" s="35">
        <v>16</v>
      </c>
      <c r="H276" s="35" t="s">
        <v>85</v>
      </c>
      <c r="I276" s="35">
        <v>20</v>
      </c>
      <c r="J276" s="35" t="s">
        <v>7</v>
      </c>
      <c r="K276" s="35" t="s">
        <v>107</v>
      </c>
      <c r="L276" s="35">
        <v>2043</v>
      </c>
      <c r="M276" s="1">
        <v>75</v>
      </c>
      <c r="N276" s="1">
        <v>0</v>
      </c>
      <c r="O276" s="35">
        <v>1</v>
      </c>
      <c r="P276" s="35">
        <v>645412</v>
      </c>
      <c r="Q276" s="35">
        <v>7</v>
      </c>
      <c r="R276" s="35">
        <v>363550</v>
      </c>
    </row>
    <row r="277" spans="1:18" x14ac:dyDescent="0.2">
      <c r="A277" s="47" t="str">
        <f t="shared" si="4"/>
        <v>2023-GEPS-KLV B</v>
      </c>
      <c r="B277" s="37">
        <v>2023</v>
      </c>
      <c r="C277" s="35">
        <v>2</v>
      </c>
      <c r="D277" s="35" t="s">
        <v>67</v>
      </c>
      <c r="E277" s="35">
        <v>1</v>
      </c>
      <c r="F277" s="35" t="s">
        <v>65</v>
      </c>
      <c r="G277" s="35">
        <v>13</v>
      </c>
      <c r="H277" s="35" t="s">
        <v>73</v>
      </c>
      <c r="I277" s="35">
        <v>20</v>
      </c>
      <c r="J277" s="35" t="s">
        <v>7</v>
      </c>
      <c r="K277" s="35" t="s">
        <v>107</v>
      </c>
      <c r="L277" s="35">
        <v>2050</v>
      </c>
      <c r="M277" s="1">
        <v>77</v>
      </c>
      <c r="N277" s="1">
        <v>0</v>
      </c>
      <c r="O277" s="35">
        <v>1</v>
      </c>
      <c r="P277" s="35">
        <v>645412</v>
      </c>
      <c r="Q277" s="35">
        <v>7</v>
      </c>
      <c r="R277" s="35">
        <v>363550</v>
      </c>
    </row>
    <row r="278" spans="1:18" x14ac:dyDescent="0.2">
      <c r="A278" s="47" t="str">
        <f t="shared" si="4"/>
        <v>2023-Knowledge &amp; Nursing-KLV B</v>
      </c>
      <c r="B278" s="37">
        <v>2023</v>
      </c>
      <c r="C278" s="35">
        <v>2</v>
      </c>
      <c r="D278" s="35" t="s">
        <v>67</v>
      </c>
      <c r="E278" s="35">
        <v>1</v>
      </c>
      <c r="F278" s="35" t="s">
        <v>65</v>
      </c>
      <c r="G278" s="35">
        <v>15</v>
      </c>
      <c r="H278" s="35" t="s">
        <v>72</v>
      </c>
      <c r="I278" s="35">
        <v>20</v>
      </c>
      <c r="J278" s="35" t="s">
        <v>7</v>
      </c>
      <c r="K278" s="35" t="s">
        <v>107</v>
      </c>
      <c r="L278" s="35">
        <v>2057</v>
      </c>
      <c r="M278" s="1">
        <v>77</v>
      </c>
      <c r="N278" s="1">
        <v>0</v>
      </c>
      <c r="O278" s="35">
        <v>1</v>
      </c>
      <c r="P278" s="35">
        <v>645412</v>
      </c>
      <c r="Q278" s="35">
        <v>7</v>
      </c>
      <c r="R278" s="35">
        <v>363550</v>
      </c>
    </row>
    <row r="279" spans="1:18" x14ac:dyDescent="0.2">
      <c r="A279" s="47" t="str">
        <f t="shared" si="4"/>
        <v>2023-Evangelische Spitex Winterthur-KLV C</v>
      </c>
      <c r="B279" s="37">
        <v>2023</v>
      </c>
      <c r="C279" s="35">
        <v>2</v>
      </c>
      <c r="D279" s="35" t="s">
        <v>67</v>
      </c>
      <c r="E279" s="35">
        <v>1</v>
      </c>
      <c r="F279" s="35" t="s">
        <v>65</v>
      </c>
      <c r="G279" s="35">
        <v>12</v>
      </c>
      <c r="H279" s="35" t="s">
        <v>75</v>
      </c>
      <c r="I279" s="35">
        <v>22</v>
      </c>
      <c r="J279" s="35" t="s">
        <v>8</v>
      </c>
      <c r="K279" s="35" t="s">
        <v>109</v>
      </c>
      <c r="L279" s="35">
        <v>2029</v>
      </c>
      <c r="M279" s="1">
        <v>81</v>
      </c>
      <c r="N279" s="1">
        <v>0</v>
      </c>
      <c r="O279" s="35">
        <v>1</v>
      </c>
      <c r="P279" s="35">
        <v>645412</v>
      </c>
      <c r="Q279" s="35">
        <v>7</v>
      </c>
      <c r="R279" s="35">
        <v>363550</v>
      </c>
    </row>
    <row r="280" spans="1:18" x14ac:dyDescent="0.2">
      <c r="A280" s="47" t="str">
        <f t="shared" si="4"/>
        <v>2023-Verein Katholische Krankenpflege Oberi-KLV C</v>
      </c>
      <c r="B280" s="37">
        <v>2023</v>
      </c>
      <c r="C280" s="35">
        <v>2</v>
      </c>
      <c r="D280" s="35" t="s">
        <v>67</v>
      </c>
      <c r="E280" s="35">
        <v>1</v>
      </c>
      <c r="F280" s="35" t="s">
        <v>65</v>
      </c>
      <c r="G280" s="35">
        <v>16</v>
      </c>
      <c r="H280" s="35" t="s">
        <v>85</v>
      </c>
      <c r="I280" s="35">
        <v>22</v>
      </c>
      <c r="J280" s="35" t="s">
        <v>8</v>
      </c>
      <c r="K280" s="35" t="s">
        <v>109</v>
      </c>
      <c r="L280" s="35">
        <v>2044</v>
      </c>
      <c r="M280" s="1">
        <v>81</v>
      </c>
      <c r="N280" s="1">
        <v>0</v>
      </c>
      <c r="O280" s="35">
        <v>1</v>
      </c>
      <c r="P280" s="35">
        <v>645412</v>
      </c>
      <c r="Q280" s="35">
        <v>7</v>
      </c>
      <c r="R280" s="35">
        <v>363550</v>
      </c>
    </row>
    <row r="281" spans="1:18" x14ac:dyDescent="0.2">
      <c r="A281" s="47" t="str">
        <f t="shared" si="4"/>
        <v>2023-GEPS-KLV C</v>
      </c>
      <c r="B281" s="37">
        <v>2023</v>
      </c>
      <c r="C281" s="35">
        <v>2</v>
      </c>
      <c r="D281" s="35" t="s">
        <v>67</v>
      </c>
      <c r="E281" s="35">
        <v>1</v>
      </c>
      <c r="F281" s="35" t="s">
        <v>65</v>
      </c>
      <c r="G281" s="35">
        <v>13</v>
      </c>
      <c r="H281" s="35" t="s">
        <v>73</v>
      </c>
      <c r="I281" s="35">
        <v>22</v>
      </c>
      <c r="J281" s="35" t="s">
        <v>8</v>
      </c>
      <c r="K281" s="35" t="s">
        <v>109</v>
      </c>
      <c r="L281" s="35">
        <v>2051</v>
      </c>
      <c r="M281" s="1">
        <v>83.4</v>
      </c>
      <c r="N281" s="1">
        <v>0</v>
      </c>
      <c r="O281" s="35">
        <v>1</v>
      </c>
      <c r="P281" s="35">
        <v>645412</v>
      </c>
      <c r="Q281" s="35">
        <v>7</v>
      </c>
      <c r="R281" s="35">
        <v>363550</v>
      </c>
    </row>
    <row r="282" spans="1:18" x14ac:dyDescent="0.2">
      <c r="A282" s="47" t="str">
        <f t="shared" si="4"/>
        <v>2023-Knowledge &amp; Nursing-KLV C</v>
      </c>
      <c r="B282" s="37">
        <v>2023</v>
      </c>
      <c r="C282" s="35">
        <v>2</v>
      </c>
      <c r="D282" s="35" t="s">
        <v>67</v>
      </c>
      <c r="E282" s="35">
        <v>1</v>
      </c>
      <c r="F282" s="35" t="s">
        <v>65</v>
      </c>
      <c r="G282" s="35">
        <v>15</v>
      </c>
      <c r="H282" s="35" t="s">
        <v>72</v>
      </c>
      <c r="I282" s="35">
        <v>22</v>
      </c>
      <c r="J282" s="35" t="s">
        <v>8</v>
      </c>
      <c r="K282" s="35" t="s">
        <v>109</v>
      </c>
      <c r="L282" s="35">
        <v>2058</v>
      </c>
      <c r="M282" s="1">
        <v>83.4</v>
      </c>
      <c r="N282" s="1">
        <v>0</v>
      </c>
      <c r="O282" s="35">
        <v>1</v>
      </c>
      <c r="P282" s="35">
        <v>645412</v>
      </c>
      <c r="Q282" s="35">
        <v>7</v>
      </c>
      <c r="R282" s="35">
        <v>363550</v>
      </c>
    </row>
    <row r="283" spans="1:18" x14ac:dyDescent="0.2">
      <c r="A283" s="47" t="str">
        <f t="shared" si="4"/>
        <v>2023-Evangelische Spitex Winterthur-KLV B</v>
      </c>
      <c r="B283" s="37">
        <v>2023</v>
      </c>
      <c r="C283" s="35">
        <v>2</v>
      </c>
      <c r="D283" s="35" t="s">
        <v>67</v>
      </c>
      <c r="E283" s="35">
        <v>1</v>
      </c>
      <c r="F283" s="35" t="s">
        <v>65</v>
      </c>
      <c r="G283" s="35">
        <v>12</v>
      </c>
      <c r="H283" s="35" t="s">
        <v>75</v>
      </c>
      <c r="I283" s="35">
        <v>20</v>
      </c>
      <c r="J283" s="35" t="s">
        <v>7</v>
      </c>
      <c r="K283" s="35" t="s">
        <v>107</v>
      </c>
      <c r="L283" s="35">
        <v>2030</v>
      </c>
      <c r="M283" s="1">
        <v>85</v>
      </c>
      <c r="N283" s="1">
        <v>0</v>
      </c>
      <c r="O283" s="35">
        <v>1</v>
      </c>
      <c r="P283" s="35">
        <v>645412</v>
      </c>
      <c r="Q283" s="35">
        <v>7</v>
      </c>
      <c r="R283" s="35">
        <v>363550</v>
      </c>
    </row>
    <row r="284" spans="1:18" x14ac:dyDescent="0.2">
      <c r="A284" s="47" t="str">
        <f t="shared" si="4"/>
        <v>2023-Beauftragte Spitex-Organisation-KLV A</v>
      </c>
      <c r="B284" s="37">
        <v>2023</v>
      </c>
      <c r="C284" s="35">
        <v>2</v>
      </c>
      <c r="D284" s="35" t="s">
        <v>67</v>
      </c>
      <c r="E284" s="35">
        <v>2</v>
      </c>
      <c r="F284" s="35" t="s">
        <v>64</v>
      </c>
      <c r="G284" s="35">
        <v>19</v>
      </c>
      <c r="H284" s="35" t="s">
        <v>68</v>
      </c>
      <c r="I284" s="35">
        <v>18</v>
      </c>
      <c r="J284" s="35" t="s">
        <v>6</v>
      </c>
      <c r="K284" s="35" t="s">
        <v>108</v>
      </c>
      <c r="L284" s="35">
        <v>2145</v>
      </c>
      <c r="M284" s="1">
        <v>87.1</v>
      </c>
      <c r="N284" s="1">
        <v>0</v>
      </c>
      <c r="O284" s="35">
        <v>1</v>
      </c>
      <c r="P284" s="35">
        <v>645412</v>
      </c>
      <c r="Q284" s="35">
        <v>9</v>
      </c>
      <c r="R284" s="35">
        <v>363556</v>
      </c>
    </row>
    <row r="285" spans="1:18" x14ac:dyDescent="0.2">
      <c r="A285" s="47" t="str">
        <f t="shared" si="4"/>
        <v>2023-Beauftragte Spitex-Organisation-KLV C</v>
      </c>
      <c r="B285" s="37">
        <v>2023</v>
      </c>
      <c r="C285" s="35">
        <v>2</v>
      </c>
      <c r="D285" s="35" t="s">
        <v>67</v>
      </c>
      <c r="E285" s="35">
        <v>2</v>
      </c>
      <c r="F285" s="35" t="s">
        <v>64</v>
      </c>
      <c r="G285" s="35">
        <v>19</v>
      </c>
      <c r="H285" s="35" t="s">
        <v>68</v>
      </c>
      <c r="I285" s="35">
        <v>22</v>
      </c>
      <c r="J285" s="35" t="s">
        <v>8</v>
      </c>
      <c r="K285" s="35" t="s">
        <v>109</v>
      </c>
      <c r="L285" s="35">
        <v>2144</v>
      </c>
      <c r="M285" s="1">
        <v>87.25</v>
      </c>
      <c r="N285" s="1">
        <v>0</v>
      </c>
      <c r="O285" s="35">
        <v>1</v>
      </c>
      <c r="P285" s="35">
        <v>645412</v>
      </c>
      <c r="Q285" s="35">
        <v>9</v>
      </c>
      <c r="R285" s="35">
        <v>363556</v>
      </c>
    </row>
    <row r="286" spans="1:18" x14ac:dyDescent="0.2">
      <c r="A286" s="47" t="str">
        <f t="shared" si="4"/>
        <v>2023-Beauftragte Spitex-Organisation-KLV B</v>
      </c>
      <c r="B286" s="37">
        <v>2023</v>
      </c>
      <c r="C286" s="35">
        <v>2</v>
      </c>
      <c r="D286" s="35" t="s">
        <v>67</v>
      </c>
      <c r="E286" s="35">
        <v>2</v>
      </c>
      <c r="F286" s="35" t="s">
        <v>64</v>
      </c>
      <c r="G286" s="35">
        <v>19</v>
      </c>
      <c r="H286" s="35" t="s">
        <v>68</v>
      </c>
      <c r="I286" s="35">
        <v>20</v>
      </c>
      <c r="J286" s="35" t="s">
        <v>7</v>
      </c>
      <c r="K286" s="35" t="s">
        <v>107</v>
      </c>
      <c r="L286" s="35">
        <v>2146</v>
      </c>
      <c r="M286" s="1">
        <v>89.35</v>
      </c>
      <c r="N286" s="1">
        <v>0</v>
      </c>
      <c r="O286" s="35">
        <v>1</v>
      </c>
      <c r="P286" s="35">
        <v>645412</v>
      </c>
      <c r="Q286" s="35">
        <v>9</v>
      </c>
      <c r="R286" s="35">
        <v>363556</v>
      </c>
    </row>
    <row r="287" spans="1:18" x14ac:dyDescent="0.2">
      <c r="A287" s="47" t="str">
        <f t="shared" si="4"/>
        <v>2023-Kispex-KLV A</v>
      </c>
      <c r="B287" s="37">
        <v>2023</v>
      </c>
      <c r="C287" s="35">
        <v>2</v>
      </c>
      <c r="D287" s="35" t="s">
        <v>67</v>
      </c>
      <c r="E287" s="35">
        <v>1</v>
      </c>
      <c r="F287" s="35" t="s">
        <v>65</v>
      </c>
      <c r="G287" s="35">
        <v>14</v>
      </c>
      <c r="H287" s="35" t="s">
        <v>77</v>
      </c>
      <c r="I287" s="35">
        <v>18</v>
      </c>
      <c r="J287" s="35" t="s">
        <v>6</v>
      </c>
      <c r="K287" s="35" t="s">
        <v>108</v>
      </c>
      <c r="L287" s="35">
        <v>2021</v>
      </c>
      <c r="M287" s="1">
        <v>98.05</v>
      </c>
      <c r="N287" s="1">
        <v>0</v>
      </c>
      <c r="O287" s="35">
        <v>1</v>
      </c>
      <c r="P287" s="35">
        <v>645412</v>
      </c>
      <c r="Q287" s="35">
        <v>7</v>
      </c>
      <c r="R287" s="35">
        <v>363550</v>
      </c>
    </row>
    <row r="288" spans="1:18" x14ac:dyDescent="0.2">
      <c r="A288" s="47" t="str">
        <f t="shared" si="4"/>
        <v>2023-Kispex-KLV B</v>
      </c>
      <c r="B288" s="37">
        <v>2023</v>
      </c>
      <c r="C288" s="35">
        <v>2</v>
      </c>
      <c r="D288" s="35" t="s">
        <v>67</v>
      </c>
      <c r="E288" s="35">
        <v>1</v>
      </c>
      <c r="F288" s="35" t="s">
        <v>65</v>
      </c>
      <c r="G288" s="35">
        <v>14</v>
      </c>
      <c r="H288" s="35" t="s">
        <v>77</v>
      </c>
      <c r="I288" s="35">
        <v>20</v>
      </c>
      <c r="J288" s="35" t="s">
        <v>7</v>
      </c>
      <c r="K288" s="35" t="s">
        <v>107</v>
      </c>
      <c r="L288" s="35">
        <v>2022</v>
      </c>
      <c r="M288" s="1">
        <v>103.1</v>
      </c>
      <c r="N288" s="1">
        <v>0</v>
      </c>
      <c r="O288" s="35">
        <v>1</v>
      </c>
      <c r="P288" s="35">
        <v>645412</v>
      </c>
      <c r="Q288" s="35">
        <v>7</v>
      </c>
      <c r="R288" s="35">
        <v>363550</v>
      </c>
    </row>
    <row r="289" spans="1:18" x14ac:dyDescent="0.2">
      <c r="A289" s="47" t="str">
        <f t="shared" si="4"/>
        <v>2023-Kispex-KLV C</v>
      </c>
      <c r="B289" s="37">
        <v>2023</v>
      </c>
      <c r="C289" s="35">
        <v>2</v>
      </c>
      <c r="D289" s="35" t="s">
        <v>67</v>
      </c>
      <c r="E289" s="35">
        <v>1</v>
      </c>
      <c r="F289" s="35" t="s">
        <v>65</v>
      </c>
      <c r="G289" s="35">
        <v>14</v>
      </c>
      <c r="H289" s="35" t="s">
        <v>77</v>
      </c>
      <c r="I289" s="35">
        <v>22</v>
      </c>
      <c r="J289" s="35" t="s">
        <v>8</v>
      </c>
      <c r="K289" s="35" t="s">
        <v>109</v>
      </c>
      <c r="L289" s="35">
        <v>2023</v>
      </c>
      <c r="M289" s="1">
        <v>112.3</v>
      </c>
      <c r="N289" s="1">
        <v>0</v>
      </c>
      <c r="O289" s="35">
        <v>1</v>
      </c>
      <c r="P289" s="35">
        <v>645412</v>
      </c>
      <c r="Q289" s="35">
        <v>7</v>
      </c>
      <c r="R289" s="35">
        <v>363550</v>
      </c>
    </row>
    <row r="290" spans="1:18" x14ac:dyDescent="0.2">
      <c r="A290" s="47" t="str">
        <f t="shared" si="4"/>
        <v>2023-palliaviva-KLV A</v>
      </c>
      <c r="B290" s="37">
        <v>2023</v>
      </c>
      <c r="C290" s="35">
        <v>2</v>
      </c>
      <c r="D290" s="35" t="s">
        <v>67</v>
      </c>
      <c r="E290" s="35">
        <v>1</v>
      </c>
      <c r="F290" s="35" t="s">
        <v>65</v>
      </c>
      <c r="G290" s="35">
        <v>24</v>
      </c>
      <c r="H290" s="35" t="s">
        <v>157</v>
      </c>
      <c r="I290" s="35">
        <v>18</v>
      </c>
      <c r="J290" s="35" t="s">
        <v>6</v>
      </c>
      <c r="K290" s="35" t="s">
        <v>108</v>
      </c>
      <c r="L290" s="35">
        <v>2017</v>
      </c>
      <c r="M290" s="1">
        <v>162.1</v>
      </c>
      <c r="N290" s="1">
        <v>0</v>
      </c>
      <c r="O290" s="35">
        <v>1</v>
      </c>
      <c r="P290" s="35">
        <v>645412</v>
      </c>
      <c r="Q290" s="35">
        <v>7</v>
      </c>
      <c r="R290" s="35">
        <v>363550</v>
      </c>
    </row>
    <row r="291" spans="1:18" x14ac:dyDescent="0.2">
      <c r="A291" s="47" t="str">
        <f t="shared" si="4"/>
        <v>2023-palliaviva-KLV B</v>
      </c>
      <c r="B291" s="37">
        <v>2023</v>
      </c>
      <c r="C291" s="35">
        <v>2</v>
      </c>
      <c r="D291" s="35" t="s">
        <v>67</v>
      </c>
      <c r="E291" s="35">
        <v>1</v>
      </c>
      <c r="F291" s="35" t="s">
        <v>65</v>
      </c>
      <c r="G291" s="35">
        <v>24</v>
      </c>
      <c r="H291" s="35" t="s">
        <v>157</v>
      </c>
      <c r="I291" s="35">
        <v>20</v>
      </c>
      <c r="J291" s="35" t="s">
        <v>7</v>
      </c>
      <c r="K291" s="35" t="s">
        <v>107</v>
      </c>
      <c r="L291" s="35">
        <v>2018</v>
      </c>
      <c r="M291" s="1">
        <v>164.35</v>
      </c>
      <c r="N291" s="1">
        <v>0</v>
      </c>
      <c r="O291" s="35">
        <v>1</v>
      </c>
      <c r="P291" s="35">
        <v>645412</v>
      </c>
      <c r="Q291" s="35">
        <v>7</v>
      </c>
      <c r="R291" s="35">
        <v>363550</v>
      </c>
    </row>
    <row r="292" spans="1:18" x14ac:dyDescent="0.2">
      <c r="A292" s="47" t="str">
        <f t="shared" si="4"/>
        <v>2024-palliaviva-Pabe</v>
      </c>
      <c r="B292" s="37">
        <v>2024</v>
      </c>
      <c r="C292" s="35">
        <v>2</v>
      </c>
      <c r="D292" s="35" t="s">
        <v>67</v>
      </c>
      <c r="E292" s="35">
        <v>1</v>
      </c>
      <c r="F292" s="35" t="s">
        <v>65</v>
      </c>
      <c r="G292" s="35">
        <v>24</v>
      </c>
      <c r="H292" s="35" t="s">
        <v>157</v>
      </c>
      <c r="I292" s="35">
        <v>26</v>
      </c>
      <c r="J292" s="35" t="s">
        <v>69</v>
      </c>
      <c r="K292" s="35" t="s">
        <v>70</v>
      </c>
      <c r="L292" s="35">
        <v>2229</v>
      </c>
      <c r="M292" s="1">
        <v>-7.65</v>
      </c>
      <c r="N292" s="1">
        <v>0</v>
      </c>
      <c r="O292" s="35">
        <v>1</v>
      </c>
      <c r="P292" s="35">
        <v>645412</v>
      </c>
      <c r="Q292" s="35">
        <v>7</v>
      </c>
      <c r="R292" s="35">
        <v>363550</v>
      </c>
    </row>
    <row r="293" spans="1:18" x14ac:dyDescent="0.2">
      <c r="A293" s="47" t="str">
        <f t="shared" si="4"/>
        <v>2024-Knowledge &amp; Nursing-Pabe</v>
      </c>
      <c r="B293" s="37">
        <v>2024</v>
      </c>
      <c r="C293" s="35">
        <v>2</v>
      </c>
      <c r="D293" s="35" t="s">
        <v>67</v>
      </c>
      <c r="E293" s="35">
        <v>1</v>
      </c>
      <c r="F293" s="35" t="s">
        <v>65</v>
      </c>
      <c r="G293" s="35">
        <v>15</v>
      </c>
      <c r="H293" s="35" t="s">
        <v>72</v>
      </c>
      <c r="I293" s="35">
        <v>26</v>
      </c>
      <c r="J293" s="35" t="s">
        <v>69</v>
      </c>
      <c r="K293" s="35" t="s">
        <v>70</v>
      </c>
      <c r="L293" s="35">
        <v>2233</v>
      </c>
      <c r="M293" s="1">
        <v>-7.65</v>
      </c>
      <c r="N293" s="1">
        <v>0</v>
      </c>
      <c r="O293" s="35">
        <v>1</v>
      </c>
      <c r="P293" s="35">
        <v>645412</v>
      </c>
      <c r="Q293" s="35">
        <v>7</v>
      </c>
      <c r="R293" s="35">
        <v>363550</v>
      </c>
    </row>
    <row r="294" spans="1:18" x14ac:dyDescent="0.2">
      <c r="A294" s="47" t="str">
        <f t="shared" si="4"/>
        <v>2024-Verein katholische Spitex Winterthur-Pabe</v>
      </c>
      <c r="B294" s="37">
        <v>2024</v>
      </c>
      <c r="C294" s="35">
        <v>2</v>
      </c>
      <c r="D294" s="35" t="s">
        <v>67</v>
      </c>
      <c r="E294" s="35">
        <v>1</v>
      </c>
      <c r="F294" s="35" t="s">
        <v>65</v>
      </c>
      <c r="G294" s="35">
        <v>17</v>
      </c>
      <c r="H294" s="35" t="s">
        <v>76</v>
      </c>
      <c r="I294" s="35">
        <v>26</v>
      </c>
      <c r="J294" s="35" t="s">
        <v>69</v>
      </c>
      <c r="K294" s="35" t="s">
        <v>70</v>
      </c>
      <c r="L294" s="35">
        <v>2240</v>
      </c>
      <c r="M294" s="1">
        <v>-7.65</v>
      </c>
      <c r="N294" s="1">
        <v>0</v>
      </c>
      <c r="O294" s="35">
        <v>1</v>
      </c>
      <c r="P294" s="35">
        <v>645412</v>
      </c>
      <c r="Q294" s="35">
        <v>7</v>
      </c>
      <c r="R294" s="35">
        <v>363550</v>
      </c>
    </row>
    <row r="295" spans="1:18" x14ac:dyDescent="0.2">
      <c r="A295" s="47" t="str">
        <f t="shared" si="4"/>
        <v>2024-Verein Katholische Krankenpflege Oberi-Pabe</v>
      </c>
      <c r="B295" s="37">
        <v>2024</v>
      </c>
      <c r="C295" s="35">
        <v>2</v>
      </c>
      <c r="D295" s="35" t="s">
        <v>67</v>
      </c>
      <c r="E295" s="35">
        <v>1</v>
      </c>
      <c r="F295" s="35" t="s">
        <v>65</v>
      </c>
      <c r="G295" s="35">
        <v>16</v>
      </c>
      <c r="H295" s="35" t="s">
        <v>85</v>
      </c>
      <c r="I295" s="35">
        <v>26</v>
      </c>
      <c r="J295" s="35" t="s">
        <v>69</v>
      </c>
      <c r="K295" s="35" t="s">
        <v>70</v>
      </c>
      <c r="L295" s="35">
        <v>2247</v>
      </c>
      <c r="M295" s="1">
        <v>-7.65</v>
      </c>
      <c r="N295" s="1">
        <v>0</v>
      </c>
      <c r="O295" s="35">
        <v>1</v>
      </c>
      <c r="P295" s="35">
        <v>645412</v>
      </c>
      <c r="Q295" s="35">
        <v>7</v>
      </c>
      <c r="R295" s="35">
        <v>363550</v>
      </c>
    </row>
    <row r="296" spans="1:18" x14ac:dyDescent="0.2">
      <c r="A296" s="47" t="str">
        <f t="shared" si="4"/>
        <v>2024-GEPS-Pabe</v>
      </c>
      <c r="B296" s="37">
        <v>2024</v>
      </c>
      <c r="C296" s="35">
        <v>2</v>
      </c>
      <c r="D296" s="35" t="s">
        <v>67</v>
      </c>
      <c r="E296" s="35">
        <v>1</v>
      </c>
      <c r="F296" s="35" t="s">
        <v>65</v>
      </c>
      <c r="G296" s="35">
        <v>13</v>
      </c>
      <c r="H296" s="35" t="s">
        <v>73</v>
      </c>
      <c r="I296" s="35">
        <v>26</v>
      </c>
      <c r="J296" s="35" t="s">
        <v>69</v>
      </c>
      <c r="K296" s="35" t="s">
        <v>70</v>
      </c>
      <c r="L296" s="35">
        <v>2254</v>
      </c>
      <c r="M296" s="1">
        <v>-7.65</v>
      </c>
      <c r="N296" s="1">
        <v>0</v>
      </c>
      <c r="O296" s="35">
        <v>1</v>
      </c>
      <c r="P296" s="35">
        <v>645412</v>
      </c>
      <c r="Q296" s="35">
        <v>7</v>
      </c>
      <c r="R296" s="35">
        <v>363550</v>
      </c>
    </row>
    <row r="297" spans="1:18" x14ac:dyDescent="0.2">
      <c r="A297" s="47" t="str">
        <f t="shared" si="4"/>
        <v>2024-Beauftragte Spitex-Organisation-Pabe</v>
      </c>
      <c r="B297" s="37">
        <v>2024</v>
      </c>
      <c r="C297" s="35">
        <v>2</v>
      </c>
      <c r="D297" s="35" t="s">
        <v>67</v>
      </c>
      <c r="E297" s="35">
        <v>2</v>
      </c>
      <c r="F297" s="35" t="s">
        <v>64</v>
      </c>
      <c r="G297" s="35">
        <v>19</v>
      </c>
      <c r="H297" s="35" t="s">
        <v>68</v>
      </c>
      <c r="I297" s="35">
        <v>26</v>
      </c>
      <c r="J297" s="35" t="s">
        <v>69</v>
      </c>
      <c r="K297" s="35" t="s">
        <v>70</v>
      </c>
      <c r="L297" s="35">
        <v>2311</v>
      </c>
      <c r="M297" s="1">
        <v>-7.65</v>
      </c>
      <c r="N297" s="1">
        <v>0</v>
      </c>
      <c r="O297" s="35">
        <v>1</v>
      </c>
      <c r="P297" s="35">
        <v>645412</v>
      </c>
      <c r="Q297" s="35">
        <v>9</v>
      </c>
      <c r="R297" s="35">
        <v>363556</v>
      </c>
    </row>
    <row r="298" spans="1:18" x14ac:dyDescent="0.2">
      <c r="A298" s="47" t="str">
        <f t="shared" si="4"/>
        <v>2024-Nicht beauftragte Spitex-Organisation-Pabe</v>
      </c>
      <c r="B298" s="37">
        <v>2024</v>
      </c>
      <c r="C298" s="35">
        <v>2</v>
      </c>
      <c r="D298" s="35" t="s">
        <v>67</v>
      </c>
      <c r="E298" s="35">
        <v>2</v>
      </c>
      <c r="F298" s="35" t="s">
        <v>64</v>
      </c>
      <c r="G298" s="35">
        <v>20</v>
      </c>
      <c r="H298" s="35" t="s">
        <v>71</v>
      </c>
      <c r="I298" s="35">
        <v>26</v>
      </c>
      <c r="J298" s="35" t="s">
        <v>69</v>
      </c>
      <c r="K298" s="35" t="s">
        <v>70</v>
      </c>
      <c r="L298" s="35">
        <v>2349</v>
      </c>
      <c r="M298" s="1">
        <v>-7.65</v>
      </c>
      <c r="N298" s="1">
        <v>0</v>
      </c>
      <c r="O298" s="35">
        <v>1</v>
      </c>
      <c r="P298" s="35">
        <v>645412</v>
      </c>
      <c r="Q298" s="35">
        <v>9</v>
      </c>
      <c r="R298" s="35">
        <v>363556</v>
      </c>
    </row>
    <row r="299" spans="1:18" x14ac:dyDescent="0.2">
      <c r="A299" s="47" t="str">
        <f t="shared" si="4"/>
        <v>2024-Selbständig erwerbende Pflegefachpersonen-Pabe</v>
      </c>
      <c r="B299" s="37">
        <v>2024</v>
      </c>
      <c r="C299" s="35">
        <v>2</v>
      </c>
      <c r="D299" s="35" t="s">
        <v>67</v>
      </c>
      <c r="E299" s="35">
        <v>2</v>
      </c>
      <c r="F299" s="35" t="s">
        <v>64</v>
      </c>
      <c r="G299" s="35">
        <v>21</v>
      </c>
      <c r="H299" s="35" t="s">
        <v>84</v>
      </c>
      <c r="I299" s="35">
        <v>26</v>
      </c>
      <c r="J299" s="35" t="s">
        <v>69</v>
      </c>
      <c r="K299" s="35" t="s">
        <v>70</v>
      </c>
      <c r="L299" s="35">
        <v>2362</v>
      </c>
      <c r="M299" s="1">
        <v>-7.65</v>
      </c>
      <c r="N299" s="1">
        <v>0</v>
      </c>
      <c r="O299" s="35">
        <v>1</v>
      </c>
      <c r="P299" s="35">
        <v>645412</v>
      </c>
      <c r="Q299" s="35">
        <v>9</v>
      </c>
      <c r="R299" s="35">
        <v>363556</v>
      </c>
    </row>
    <row r="300" spans="1:18" x14ac:dyDescent="0.2">
      <c r="A300" s="47" t="str">
        <f t="shared" si="4"/>
        <v>2024-Kispex-Pabe</v>
      </c>
      <c r="B300" s="37">
        <v>2024</v>
      </c>
      <c r="C300" s="35">
        <v>2</v>
      </c>
      <c r="D300" s="35" t="s">
        <v>67</v>
      </c>
      <c r="E300" s="35">
        <v>1</v>
      </c>
      <c r="F300" s="35" t="s">
        <v>65</v>
      </c>
      <c r="G300" s="35">
        <v>14</v>
      </c>
      <c r="H300" s="35" t="s">
        <v>77</v>
      </c>
      <c r="I300" s="35">
        <v>26</v>
      </c>
      <c r="J300" s="35" t="s">
        <v>69</v>
      </c>
      <c r="K300" s="35" t="s">
        <v>70</v>
      </c>
      <c r="L300" s="35">
        <v>2425</v>
      </c>
      <c r="M300" s="1">
        <v>-7.65</v>
      </c>
      <c r="N300" s="1">
        <v>0</v>
      </c>
      <c r="O300" s="35">
        <v>1</v>
      </c>
      <c r="P300" s="35">
        <v>645412</v>
      </c>
      <c r="Q300" s="35">
        <v>7</v>
      </c>
      <c r="R300" s="35">
        <v>363550</v>
      </c>
    </row>
    <row r="301" spans="1:18" x14ac:dyDescent="0.2">
      <c r="A301" s="47" t="str">
        <f t="shared" si="4"/>
        <v>2024-palliaviva-KLV C</v>
      </c>
      <c r="B301" s="37">
        <v>2024</v>
      </c>
      <c r="C301" s="35">
        <v>2</v>
      </c>
      <c r="D301" s="35" t="s">
        <v>67</v>
      </c>
      <c r="E301" s="35">
        <v>1</v>
      </c>
      <c r="F301" s="35" t="s">
        <v>65</v>
      </c>
      <c r="G301" s="35">
        <v>24</v>
      </c>
      <c r="H301" s="35" t="s">
        <v>157</v>
      </c>
      <c r="I301" s="35">
        <v>22</v>
      </c>
      <c r="J301" s="35" t="s">
        <v>8</v>
      </c>
      <c r="K301" s="35" t="s">
        <v>109</v>
      </c>
      <c r="L301" s="35">
        <v>2230</v>
      </c>
      <c r="M301" s="1">
        <v>0</v>
      </c>
      <c r="N301" s="1">
        <v>0</v>
      </c>
      <c r="O301" s="35">
        <v>1</v>
      </c>
      <c r="P301" s="35">
        <v>645412</v>
      </c>
      <c r="Q301" s="35">
        <v>7</v>
      </c>
      <c r="R301" s="35">
        <v>363550</v>
      </c>
    </row>
    <row r="302" spans="1:18" x14ac:dyDescent="0.2">
      <c r="A302" s="47" t="str">
        <f t="shared" si="4"/>
        <v>2024-Nicht beauftragte Spitex-Organisation-KLV B UV</v>
      </c>
      <c r="B302" s="37">
        <v>2024</v>
      </c>
      <c r="C302" s="35">
        <v>2</v>
      </c>
      <c r="D302" s="35" t="s">
        <v>67</v>
      </c>
      <c r="E302" s="35">
        <v>2</v>
      </c>
      <c r="F302" s="35" t="s">
        <v>64</v>
      </c>
      <c r="G302" s="35">
        <v>20</v>
      </c>
      <c r="H302" s="35" t="s">
        <v>71</v>
      </c>
      <c r="I302" s="35">
        <v>41</v>
      </c>
      <c r="J302" s="35" t="s">
        <v>128</v>
      </c>
      <c r="K302" s="35" t="s">
        <v>129</v>
      </c>
      <c r="L302" s="35">
        <v>2351</v>
      </c>
      <c r="M302" s="1">
        <v>0</v>
      </c>
      <c r="N302" s="1">
        <v>0</v>
      </c>
      <c r="O302" s="35">
        <v>1</v>
      </c>
      <c r="P302" s="35">
        <v>645412</v>
      </c>
      <c r="Q302" s="35">
        <v>9</v>
      </c>
      <c r="R302" s="35">
        <v>363556</v>
      </c>
    </row>
    <row r="303" spans="1:18" x14ac:dyDescent="0.2">
      <c r="A303" s="47" t="str">
        <f t="shared" si="4"/>
        <v>2024-Nicht beauftragte Spitex-Organisation-KLV C UV</v>
      </c>
      <c r="B303" s="37">
        <v>2024</v>
      </c>
      <c r="C303" s="35">
        <v>2</v>
      </c>
      <c r="D303" s="35" t="s">
        <v>67</v>
      </c>
      <c r="E303" s="35">
        <v>2</v>
      </c>
      <c r="F303" s="35" t="s">
        <v>64</v>
      </c>
      <c r="G303" s="35">
        <v>20</v>
      </c>
      <c r="H303" s="35" t="s">
        <v>71</v>
      </c>
      <c r="I303" s="35">
        <v>42</v>
      </c>
      <c r="J303" s="35" t="s">
        <v>126</v>
      </c>
      <c r="K303" s="35" t="s">
        <v>127</v>
      </c>
      <c r="L303" s="35">
        <v>2352</v>
      </c>
      <c r="M303" s="1">
        <v>0</v>
      </c>
      <c r="N303" s="1">
        <v>0</v>
      </c>
      <c r="O303" s="35">
        <v>1</v>
      </c>
      <c r="P303" s="35">
        <v>645412</v>
      </c>
      <c r="Q303" s="35">
        <v>9</v>
      </c>
      <c r="R303" s="35">
        <v>363556</v>
      </c>
    </row>
    <row r="304" spans="1:18" x14ac:dyDescent="0.2">
      <c r="A304" s="47" t="str">
        <f t="shared" si="4"/>
        <v>2024-Nicht beauftragte Spitex-Organisation-KLV B IV</v>
      </c>
      <c r="B304" s="37">
        <v>2024</v>
      </c>
      <c r="C304" s="35">
        <v>2</v>
      </c>
      <c r="D304" s="35" t="s">
        <v>67</v>
      </c>
      <c r="E304" s="35">
        <v>2</v>
      </c>
      <c r="F304" s="35" t="s">
        <v>64</v>
      </c>
      <c r="G304" s="35">
        <v>20</v>
      </c>
      <c r="H304" s="35" t="s">
        <v>71</v>
      </c>
      <c r="I304" s="35">
        <v>21</v>
      </c>
      <c r="J304" s="35" t="s">
        <v>95</v>
      </c>
      <c r="K304" s="35" t="s">
        <v>116</v>
      </c>
      <c r="L304" s="35">
        <v>2360</v>
      </c>
      <c r="M304" s="1">
        <v>0</v>
      </c>
      <c r="N304" s="1">
        <v>0</v>
      </c>
      <c r="O304" s="35">
        <v>1</v>
      </c>
      <c r="P304" s="35">
        <v>645412</v>
      </c>
      <c r="Q304" s="35">
        <v>9</v>
      </c>
      <c r="R304" s="35">
        <v>363556</v>
      </c>
    </row>
    <row r="305" spans="1:18" x14ac:dyDescent="0.2">
      <c r="A305" s="47" t="str">
        <f t="shared" si="4"/>
        <v>2024-Nicht beauftragte Spitex-Organisation-KLV C IV</v>
      </c>
      <c r="B305" s="37">
        <v>2024</v>
      </c>
      <c r="C305" s="35">
        <v>2</v>
      </c>
      <c r="D305" s="35" t="s">
        <v>67</v>
      </c>
      <c r="E305" s="35">
        <v>2</v>
      </c>
      <c r="F305" s="35" t="s">
        <v>64</v>
      </c>
      <c r="G305" s="35">
        <v>20</v>
      </c>
      <c r="H305" s="35" t="s">
        <v>71</v>
      </c>
      <c r="I305" s="35">
        <v>23</v>
      </c>
      <c r="J305" s="35" t="s">
        <v>96</v>
      </c>
      <c r="K305" s="35" t="s">
        <v>118</v>
      </c>
      <c r="L305" s="35">
        <v>2361</v>
      </c>
      <c r="M305" s="1">
        <v>0</v>
      </c>
      <c r="N305" s="1">
        <v>0</v>
      </c>
      <c r="O305" s="35">
        <v>1</v>
      </c>
      <c r="P305" s="35">
        <v>645412</v>
      </c>
      <c r="Q305" s="35">
        <v>9</v>
      </c>
      <c r="R305" s="35">
        <v>363556</v>
      </c>
    </row>
    <row r="306" spans="1:18" x14ac:dyDescent="0.2">
      <c r="A306" s="47" t="str">
        <f t="shared" si="4"/>
        <v>2024-Nicht beauftragte Spitex-Organisation-KLV A UV</v>
      </c>
      <c r="B306" s="37">
        <v>2024</v>
      </c>
      <c r="C306" s="35">
        <v>2</v>
      </c>
      <c r="D306" s="35" t="s">
        <v>67</v>
      </c>
      <c r="E306" s="35">
        <v>2</v>
      </c>
      <c r="F306" s="35" t="s">
        <v>64</v>
      </c>
      <c r="G306" s="35">
        <v>20</v>
      </c>
      <c r="H306" s="35" t="s">
        <v>71</v>
      </c>
      <c r="I306" s="35">
        <v>40</v>
      </c>
      <c r="J306" s="35" t="s">
        <v>130</v>
      </c>
      <c r="K306" s="35" t="s">
        <v>131</v>
      </c>
      <c r="L306" s="35">
        <v>2350</v>
      </c>
      <c r="M306" s="1">
        <v>2.95</v>
      </c>
      <c r="N306" s="1">
        <v>0</v>
      </c>
      <c r="O306" s="35">
        <v>1</v>
      </c>
      <c r="P306" s="35">
        <v>645412</v>
      </c>
      <c r="Q306" s="35">
        <v>9</v>
      </c>
      <c r="R306" s="35">
        <v>363556</v>
      </c>
    </row>
    <row r="307" spans="1:18" x14ac:dyDescent="0.2">
      <c r="A307" s="47" t="str">
        <f t="shared" si="4"/>
        <v>2024-Nicht beauftragte Spitex-Organisation-KLV A IV</v>
      </c>
      <c r="B307" s="37">
        <v>2024</v>
      </c>
      <c r="C307" s="35">
        <v>2</v>
      </c>
      <c r="D307" s="35" t="s">
        <v>67</v>
      </c>
      <c r="E307" s="35">
        <v>2</v>
      </c>
      <c r="F307" s="35" t="s">
        <v>64</v>
      </c>
      <c r="G307" s="35">
        <v>20</v>
      </c>
      <c r="H307" s="35" t="s">
        <v>71</v>
      </c>
      <c r="I307" s="35">
        <v>19</v>
      </c>
      <c r="J307" s="35" t="s">
        <v>94</v>
      </c>
      <c r="K307" s="35" t="s">
        <v>117</v>
      </c>
      <c r="L307" s="35">
        <v>2359</v>
      </c>
      <c r="M307" s="1">
        <v>2.95</v>
      </c>
      <c r="N307" s="1">
        <v>0</v>
      </c>
      <c r="O307" s="35">
        <v>1</v>
      </c>
      <c r="P307" s="35">
        <v>645412</v>
      </c>
      <c r="Q307" s="35">
        <v>9</v>
      </c>
      <c r="R307" s="35">
        <v>363556</v>
      </c>
    </row>
    <row r="308" spans="1:18" x14ac:dyDescent="0.2">
      <c r="A308" s="47" t="str">
        <f t="shared" si="4"/>
        <v>2024-Nicht beauftragte Spitex-Organisation-KLV C</v>
      </c>
      <c r="B308" s="37">
        <v>2024</v>
      </c>
      <c r="C308" s="35">
        <v>2</v>
      </c>
      <c r="D308" s="35" t="s">
        <v>67</v>
      </c>
      <c r="E308" s="35">
        <v>2</v>
      </c>
      <c r="F308" s="35" t="s">
        <v>64</v>
      </c>
      <c r="G308" s="35">
        <v>20</v>
      </c>
      <c r="H308" s="35" t="s">
        <v>71</v>
      </c>
      <c r="I308" s="35">
        <v>22</v>
      </c>
      <c r="J308" s="35" t="s">
        <v>8</v>
      </c>
      <c r="K308" s="35" t="s">
        <v>109</v>
      </c>
      <c r="L308" s="35">
        <v>2353</v>
      </c>
      <c r="M308" s="1">
        <v>29</v>
      </c>
      <c r="N308" s="1">
        <v>0</v>
      </c>
      <c r="O308" s="35">
        <v>1</v>
      </c>
      <c r="P308" s="35">
        <v>645412</v>
      </c>
      <c r="Q308" s="35">
        <v>9</v>
      </c>
      <c r="R308" s="35">
        <v>363556</v>
      </c>
    </row>
    <row r="309" spans="1:18" x14ac:dyDescent="0.2">
      <c r="A309" s="47" t="str">
        <f t="shared" si="4"/>
        <v>2024-Nicht beauftragte Spitex-Organisation-KLV B</v>
      </c>
      <c r="B309" s="37">
        <v>2024</v>
      </c>
      <c r="C309" s="35">
        <v>2</v>
      </c>
      <c r="D309" s="35" t="s">
        <v>67</v>
      </c>
      <c r="E309" s="35">
        <v>2</v>
      </c>
      <c r="F309" s="35" t="s">
        <v>64</v>
      </c>
      <c r="G309" s="35">
        <v>20</v>
      </c>
      <c r="H309" s="35" t="s">
        <v>71</v>
      </c>
      <c r="I309" s="35">
        <v>20</v>
      </c>
      <c r="J309" s="35" t="s">
        <v>7</v>
      </c>
      <c r="K309" s="35" t="s">
        <v>107</v>
      </c>
      <c r="L309" s="35">
        <v>2355</v>
      </c>
      <c r="M309" s="1">
        <v>32.450000000000003</v>
      </c>
      <c r="N309" s="1">
        <v>0</v>
      </c>
      <c r="O309" s="35">
        <v>1</v>
      </c>
      <c r="P309" s="35">
        <v>645412</v>
      </c>
      <c r="Q309" s="35">
        <v>9</v>
      </c>
      <c r="R309" s="35">
        <v>363556</v>
      </c>
    </row>
    <row r="310" spans="1:18" x14ac:dyDescent="0.2">
      <c r="A310" s="47" t="str">
        <f t="shared" si="4"/>
        <v>2024-Beauftragte Spitex-Organisation-KLV B IV</v>
      </c>
      <c r="B310" s="37">
        <v>2024</v>
      </c>
      <c r="C310" s="35">
        <v>2</v>
      </c>
      <c r="D310" s="35" t="s">
        <v>67</v>
      </c>
      <c r="E310" s="35">
        <v>2</v>
      </c>
      <c r="F310" s="35" t="s">
        <v>64</v>
      </c>
      <c r="G310" s="35">
        <v>19</v>
      </c>
      <c r="H310" s="35" t="s">
        <v>68</v>
      </c>
      <c r="I310" s="35">
        <v>21</v>
      </c>
      <c r="J310" s="35" t="s">
        <v>95</v>
      </c>
      <c r="K310" s="35" t="s">
        <v>116</v>
      </c>
      <c r="L310" s="35">
        <v>2312</v>
      </c>
      <c r="M310" s="1">
        <v>39.25</v>
      </c>
      <c r="N310" s="1">
        <v>0</v>
      </c>
      <c r="O310" s="35">
        <v>1</v>
      </c>
      <c r="P310" s="35">
        <v>645412</v>
      </c>
      <c r="Q310" s="35">
        <v>9</v>
      </c>
      <c r="R310" s="35">
        <v>363556</v>
      </c>
    </row>
    <row r="311" spans="1:18" x14ac:dyDescent="0.2">
      <c r="A311" s="47" t="str">
        <f t="shared" si="4"/>
        <v>2024-Beauftragte Spitex-Organisation-KLV A IV</v>
      </c>
      <c r="B311" s="37">
        <v>2024</v>
      </c>
      <c r="C311" s="35">
        <v>2</v>
      </c>
      <c r="D311" s="35" t="s">
        <v>67</v>
      </c>
      <c r="E311" s="35">
        <v>2</v>
      </c>
      <c r="F311" s="35" t="s">
        <v>64</v>
      </c>
      <c r="G311" s="35">
        <v>19</v>
      </c>
      <c r="H311" s="35" t="s">
        <v>68</v>
      </c>
      <c r="I311" s="35">
        <v>19</v>
      </c>
      <c r="J311" s="35" t="s">
        <v>94</v>
      </c>
      <c r="K311" s="35" t="s">
        <v>117</v>
      </c>
      <c r="L311" s="35">
        <v>2313</v>
      </c>
      <c r="M311" s="1">
        <v>40.200000000000003</v>
      </c>
      <c r="N311" s="1">
        <v>0</v>
      </c>
      <c r="O311" s="35">
        <v>1</v>
      </c>
      <c r="P311" s="35">
        <v>645412</v>
      </c>
      <c r="Q311" s="35">
        <v>9</v>
      </c>
      <c r="R311" s="35">
        <v>363556</v>
      </c>
    </row>
    <row r="312" spans="1:18" x14ac:dyDescent="0.2">
      <c r="A312" s="47" t="str">
        <f t="shared" si="4"/>
        <v>2024-Beauftragte Spitex-Organisation-KLV A UV</v>
      </c>
      <c r="B312" s="37">
        <v>2024</v>
      </c>
      <c r="C312" s="35">
        <v>2</v>
      </c>
      <c r="D312" s="35" t="s">
        <v>67</v>
      </c>
      <c r="E312" s="35">
        <v>2</v>
      </c>
      <c r="F312" s="35" t="s">
        <v>64</v>
      </c>
      <c r="G312" s="35">
        <v>19</v>
      </c>
      <c r="H312" s="35" t="s">
        <v>68</v>
      </c>
      <c r="I312" s="35">
        <v>40</v>
      </c>
      <c r="J312" s="35" t="s">
        <v>130</v>
      </c>
      <c r="K312" s="35" t="s">
        <v>131</v>
      </c>
      <c r="L312" s="35">
        <v>2314</v>
      </c>
      <c r="M312" s="1">
        <v>40.200000000000003</v>
      </c>
      <c r="N312" s="1">
        <v>0</v>
      </c>
      <c r="O312" s="35">
        <v>1</v>
      </c>
      <c r="P312" s="35">
        <v>645412</v>
      </c>
      <c r="Q312" s="35">
        <v>9</v>
      </c>
      <c r="R312" s="35">
        <v>363556</v>
      </c>
    </row>
    <row r="313" spans="1:18" x14ac:dyDescent="0.2">
      <c r="A313" s="47" t="str">
        <f t="shared" si="4"/>
        <v>2024-Nicht beauftragte Spitex-Organisation-KLV A</v>
      </c>
      <c r="B313" s="37">
        <v>2024</v>
      </c>
      <c r="C313" s="35">
        <v>2</v>
      </c>
      <c r="D313" s="35" t="s">
        <v>67</v>
      </c>
      <c r="E313" s="35">
        <v>2</v>
      </c>
      <c r="F313" s="35" t="s">
        <v>64</v>
      </c>
      <c r="G313" s="35">
        <v>20</v>
      </c>
      <c r="H313" s="35" t="s">
        <v>71</v>
      </c>
      <c r="I313" s="35">
        <v>18</v>
      </c>
      <c r="J313" s="35" t="s">
        <v>6</v>
      </c>
      <c r="K313" s="35" t="s">
        <v>108</v>
      </c>
      <c r="L313" s="35">
        <v>2354</v>
      </c>
      <c r="M313" s="1">
        <v>41</v>
      </c>
      <c r="N313" s="1">
        <v>0</v>
      </c>
      <c r="O313" s="35">
        <v>1</v>
      </c>
      <c r="P313" s="35">
        <v>645412</v>
      </c>
      <c r="Q313" s="35">
        <v>9</v>
      </c>
      <c r="R313" s="35">
        <v>363556</v>
      </c>
    </row>
    <row r="314" spans="1:18" x14ac:dyDescent="0.2">
      <c r="A314" s="47" t="str">
        <f t="shared" si="4"/>
        <v>2024-Selbständig erwerbende Pflegefachpersonen-KLV C</v>
      </c>
      <c r="B314" s="37">
        <v>2024</v>
      </c>
      <c r="C314" s="35">
        <v>2</v>
      </c>
      <c r="D314" s="35" t="s">
        <v>67</v>
      </c>
      <c r="E314" s="35">
        <v>2</v>
      </c>
      <c r="F314" s="35" t="s">
        <v>64</v>
      </c>
      <c r="G314" s="35">
        <v>21</v>
      </c>
      <c r="H314" s="35" t="s">
        <v>84</v>
      </c>
      <c r="I314" s="35">
        <v>22</v>
      </c>
      <c r="J314" s="35" t="s">
        <v>8</v>
      </c>
      <c r="K314" s="35" t="s">
        <v>109</v>
      </c>
      <c r="L314" s="35">
        <v>2363</v>
      </c>
      <c r="M314" s="1">
        <v>41.05</v>
      </c>
      <c r="N314" s="1">
        <v>0</v>
      </c>
      <c r="O314" s="35">
        <v>1</v>
      </c>
      <c r="P314" s="35">
        <v>645412</v>
      </c>
      <c r="Q314" s="35">
        <v>9</v>
      </c>
      <c r="R314" s="35">
        <v>363556</v>
      </c>
    </row>
    <row r="315" spans="1:18" x14ac:dyDescent="0.2">
      <c r="A315" s="47" t="str">
        <f t="shared" si="4"/>
        <v>2024-Beauftragte Spitex-Organisation-KLV C UV</v>
      </c>
      <c r="B315" s="37">
        <v>2024</v>
      </c>
      <c r="C315" s="35">
        <v>2</v>
      </c>
      <c r="D315" s="35" t="s">
        <v>67</v>
      </c>
      <c r="E315" s="35">
        <v>2</v>
      </c>
      <c r="F315" s="35" t="s">
        <v>64</v>
      </c>
      <c r="G315" s="35">
        <v>19</v>
      </c>
      <c r="H315" s="35" t="s">
        <v>68</v>
      </c>
      <c r="I315" s="35">
        <v>42</v>
      </c>
      <c r="J315" s="35" t="s">
        <v>126</v>
      </c>
      <c r="K315" s="35" t="s">
        <v>127</v>
      </c>
      <c r="L315" s="35">
        <v>2315</v>
      </c>
      <c r="M315" s="1">
        <v>46</v>
      </c>
      <c r="N315" s="1">
        <v>0</v>
      </c>
      <c r="O315" s="35">
        <v>1</v>
      </c>
      <c r="P315" s="35">
        <v>645412</v>
      </c>
      <c r="Q315" s="35">
        <v>9</v>
      </c>
      <c r="R315" s="35">
        <v>363556</v>
      </c>
    </row>
    <row r="316" spans="1:18" x14ac:dyDescent="0.2">
      <c r="A316" s="47" t="str">
        <f t="shared" si="4"/>
        <v>2024-Selbständig erwerbende Pflegefachpersonen-KLV A</v>
      </c>
      <c r="B316" s="37">
        <v>2024</v>
      </c>
      <c r="C316" s="35">
        <v>2</v>
      </c>
      <c r="D316" s="35" t="s">
        <v>67</v>
      </c>
      <c r="E316" s="35">
        <v>2</v>
      </c>
      <c r="F316" s="35" t="s">
        <v>64</v>
      </c>
      <c r="G316" s="35">
        <v>21</v>
      </c>
      <c r="H316" s="35" t="s">
        <v>84</v>
      </c>
      <c r="I316" s="35">
        <v>18</v>
      </c>
      <c r="J316" s="35" t="s">
        <v>6</v>
      </c>
      <c r="K316" s="35" t="s">
        <v>108</v>
      </c>
      <c r="L316" s="35">
        <v>2364</v>
      </c>
      <c r="M316" s="1">
        <v>54.1</v>
      </c>
      <c r="N316" s="1">
        <v>0</v>
      </c>
      <c r="O316" s="35">
        <v>1</v>
      </c>
      <c r="P316" s="35">
        <v>645412</v>
      </c>
      <c r="Q316" s="35">
        <v>9</v>
      </c>
      <c r="R316" s="35">
        <v>363556</v>
      </c>
    </row>
    <row r="317" spans="1:18" x14ac:dyDescent="0.2">
      <c r="A317" s="47" t="str">
        <f t="shared" si="4"/>
        <v>2024-Beauftragte Spitex-Organisation-KLV B UV</v>
      </c>
      <c r="B317" s="37">
        <v>2024</v>
      </c>
      <c r="C317" s="35">
        <v>2</v>
      </c>
      <c r="D317" s="35" t="s">
        <v>67</v>
      </c>
      <c r="E317" s="35">
        <v>2</v>
      </c>
      <c r="F317" s="35" t="s">
        <v>64</v>
      </c>
      <c r="G317" s="35">
        <v>19</v>
      </c>
      <c r="H317" s="35" t="s">
        <v>68</v>
      </c>
      <c r="I317" s="35">
        <v>41</v>
      </c>
      <c r="J317" s="35" t="s">
        <v>128</v>
      </c>
      <c r="K317" s="35" t="s">
        <v>129</v>
      </c>
      <c r="L317" s="35">
        <v>2316</v>
      </c>
      <c r="M317" s="1">
        <v>54.25</v>
      </c>
      <c r="N317" s="1">
        <v>0</v>
      </c>
      <c r="O317" s="35">
        <v>1</v>
      </c>
      <c r="P317" s="35">
        <v>645412</v>
      </c>
      <c r="Q317" s="35">
        <v>9</v>
      </c>
      <c r="R317" s="35">
        <v>363556</v>
      </c>
    </row>
    <row r="318" spans="1:18" x14ac:dyDescent="0.2">
      <c r="A318" s="47" t="str">
        <f t="shared" si="4"/>
        <v>2024-Selbständig erwerbende Pflegefachpersonen-KLV B</v>
      </c>
      <c r="B318" s="37">
        <v>2024</v>
      </c>
      <c r="C318" s="35">
        <v>2</v>
      </c>
      <c r="D318" s="35" t="s">
        <v>67</v>
      </c>
      <c r="E318" s="35">
        <v>2</v>
      </c>
      <c r="F318" s="35" t="s">
        <v>64</v>
      </c>
      <c r="G318" s="35">
        <v>21</v>
      </c>
      <c r="H318" s="35" t="s">
        <v>84</v>
      </c>
      <c r="I318" s="35">
        <v>20</v>
      </c>
      <c r="J318" s="35" t="s">
        <v>7</v>
      </c>
      <c r="K318" s="35" t="s">
        <v>107</v>
      </c>
      <c r="L318" s="35">
        <v>2365</v>
      </c>
      <c r="M318" s="1">
        <v>55.75</v>
      </c>
      <c r="N318" s="1">
        <v>0</v>
      </c>
      <c r="O318" s="35">
        <v>1</v>
      </c>
      <c r="P318" s="35">
        <v>645412</v>
      </c>
      <c r="Q318" s="35">
        <v>9</v>
      </c>
      <c r="R318" s="35">
        <v>363556</v>
      </c>
    </row>
    <row r="319" spans="1:18" x14ac:dyDescent="0.2">
      <c r="A319" s="47" t="str">
        <f t="shared" si="4"/>
        <v>2024-Knowledge &amp; Nursing-AÜP KLV C</v>
      </c>
      <c r="B319" s="37">
        <v>2024</v>
      </c>
      <c r="C319" s="35">
        <v>2</v>
      </c>
      <c r="D319" s="35" t="s">
        <v>67</v>
      </c>
      <c r="E319" s="35">
        <v>1</v>
      </c>
      <c r="F319" s="35" t="s">
        <v>65</v>
      </c>
      <c r="G319" s="35">
        <v>15</v>
      </c>
      <c r="H319" s="35" t="s">
        <v>72</v>
      </c>
      <c r="I319" s="35">
        <v>5</v>
      </c>
      <c r="J319" s="35" t="s">
        <v>110</v>
      </c>
      <c r="K319" s="35" t="s">
        <v>111</v>
      </c>
      <c r="L319" s="35">
        <v>2234</v>
      </c>
      <c r="M319" s="1">
        <v>58.08</v>
      </c>
      <c r="N319" s="1">
        <v>0</v>
      </c>
      <c r="O319" s="35">
        <v>1</v>
      </c>
      <c r="P319" s="35">
        <v>645412</v>
      </c>
      <c r="Q319" s="35">
        <v>1</v>
      </c>
      <c r="R319" s="35">
        <v>363555</v>
      </c>
    </row>
    <row r="320" spans="1:18" x14ac:dyDescent="0.2">
      <c r="A320" s="47" t="str">
        <f t="shared" si="4"/>
        <v>2024-Verein katholische Spitex Winterthur-AÜP KLV C</v>
      </c>
      <c r="B320" s="37">
        <v>2024</v>
      </c>
      <c r="C320" s="35">
        <v>2</v>
      </c>
      <c r="D320" s="35" t="s">
        <v>67</v>
      </c>
      <c r="E320" s="35">
        <v>1</v>
      </c>
      <c r="F320" s="35" t="s">
        <v>65</v>
      </c>
      <c r="G320" s="35">
        <v>17</v>
      </c>
      <c r="H320" s="35" t="s">
        <v>76</v>
      </c>
      <c r="I320" s="35">
        <v>5</v>
      </c>
      <c r="J320" s="35" t="s">
        <v>110</v>
      </c>
      <c r="K320" s="35" t="s">
        <v>111</v>
      </c>
      <c r="L320" s="35">
        <v>2242</v>
      </c>
      <c r="M320" s="1">
        <v>58.08</v>
      </c>
      <c r="N320" s="1">
        <v>0</v>
      </c>
      <c r="O320" s="35">
        <v>1</v>
      </c>
      <c r="P320" s="35">
        <v>645412</v>
      </c>
      <c r="Q320" s="35">
        <v>1</v>
      </c>
      <c r="R320" s="35">
        <v>363555</v>
      </c>
    </row>
    <row r="321" spans="1:18" x14ac:dyDescent="0.2">
      <c r="A321" s="47" t="str">
        <f t="shared" ref="A321:A384" si="5">B321&amp;"-"&amp;H321&amp;"-"&amp;J321</f>
        <v>2024-Verein Katholische Krankenpflege Oberi-AÜP KLV C</v>
      </c>
      <c r="B321" s="37">
        <v>2024</v>
      </c>
      <c r="C321" s="35">
        <v>2</v>
      </c>
      <c r="D321" s="35" t="s">
        <v>67</v>
      </c>
      <c r="E321" s="35">
        <v>1</v>
      </c>
      <c r="F321" s="35" t="s">
        <v>65</v>
      </c>
      <c r="G321" s="35">
        <v>16</v>
      </c>
      <c r="H321" s="35" t="s">
        <v>85</v>
      </c>
      <c r="I321" s="35">
        <v>5</v>
      </c>
      <c r="J321" s="35" t="s">
        <v>110</v>
      </c>
      <c r="K321" s="35" t="s">
        <v>111</v>
      </c>
      <c r="L321" s="35">
        <v>2248</v>
      </c>
      <c r="M321" s="1">
        <v>58.08</v>
      </c>
      <c r="N321" s="1">
        <v>0</v>
      </c>
      <c r="O321" s="35">
        <v>1</v>
      </c>
      <c r="P321" s="35">
        <v>645412</v>
      </c>
      <c r="Q321" s="35">
        <v>1</v>
      </c>
      <c r="R321" s="35">
        <v>363555</v>
      </c>
    </row>
    <row r="322" spans="1:18" x14ac:dyDescent="0.2">
      <c r="A322" s="47" t="str">
        <f t="shared" si="5"/>
        <v>2024-GEPS-AÜP KLV C</v>
      </c>
      <c r="B322" s="37">
        <v>2024</v>
      </c>
      <c r="C322" s="35">
        <v>2</v>
      </c>
      <c r="D322" s="35" t="s">
        <v>67</v>
      </c>
      <c r="E322" s="35">
        <v>1</v>
      </c>
      <c r="F322" s="35" t="s">
        <v>65</v>
      </c>
      <c r="G322" s="35">
        <v>13</v>
      </c>
      <c r="H322" s="35" t="s">
        <v>73</v>
      </c>
      <c r="I322" s="35">
        <v>5</v>
      </c>
      <c r="J322" s="35" t="s">
        <v>110</v>
      </c>
      <c r="K322" s="35" t="s">
        <v>111</v>
      </c>
      <c r="L322" s="35">
        <v>2255</v>
      </c>
      <c r="M322" s="1">
        <v>58.08</v>
      </c>
      <c r="N322" s="1">
        <v>0</v>
      </c>
      <c r="O322" s="35">
        <v>1</v>
      </c>
      <c r="P322" s="35">
        <v>645412</v>
      </c>
      <c r="Q322" s="35">
        <v>1</v>
      </c>
      <c r="R322" s="35">
        <v>363555</v>
      </c>
    </row>
    <row r="323" spans="1:18" x14ac:dyDescent="0.2">
      <c r="A323" s="47" t="str">
        <f t="shared" si="5"/>
        <v>2024-Beauftragte Spitex-Organisation-AÜP KLV C</v>
      </c>
      <c r="B323" s="37">
        <v>2024</v>
      </c>
      <c r="C323" s="35">
        <v>2</v>
      </c>
      <c r="D323" s="35" t="s">
        <v>67</v>
      </c>
      <c r="E323" s="35">
        <v>2</v>
      </c>
      <c r="F323" s="35" t="s">
        <v>64</v>
      </c>
      <c r="G323" s="35">
        <v>19</v>
      </c>
      <c r="H323" s="35" t="s">
        <v>68</v>
      </c>
      <c r="I323" s="35">
        <v>5</v>
      </c>
      <c r="J323" s="35" t="s">
        <v>110</v>
      </c>
      <c r="K323" s="35" t="s">
        <v>111</v>
      </c>
      <c r="L323" s="35">
        <v>2317</v>
      </c>
      <c r="M323" s="1">
        <v>58.08</v>
      </c>
      <c r="N323" s="1">
        <v>0</v>
      </c>
      <c r="O323" s="35">
        <v>1</v>
      </c>
      <c r="P323" s="35">
        <v>645412</v>
      </c>
      <c r="Q323" s="35">
        <v>11</v>
      </c>
      <c r="R323" s="35">
        <v>363557</v>
      </c>
    </row>
    <row r="324" spans="1:18" x14ac:dyDescent="0.2">
      <c r="A324" s="47" t="str">
        <f t="shared" si="5"/>
        <v>2024-Nicht beauftragte Spitex-Organisation-AÜP KLV C</v>
      </c>
      <c r="B324" s="37">
        <v>2024</v>
      </c>
      <c r="C324" s="35">
        <v>2</v>
      </c>
      <c r="D324" s="35" t="s">
        <v>67</v>
      </c>
      <c r="E324" s="35">
        <v>2</v>
      </c>
      <c r="F324" s="35" t="s">
        <v>64</v>
      </c>
      <c r="G324" s="35">
        <v>20</v>
      </c>
      <c r="H324" s="35" t="s">
        <v>71</v>
      </c>
      <c r="I324" s="35">
        <v>5</v>
      </c>
      <c r="J324" s="35" t="s">
        <v>110</v>
      </c>
      <c r="K324" s="35" t="s">
        <v>111</v>
      </c>
      <c r="L324" s="35">
        <v>2356</v>
      </c>
      <c r="M324" s="1">
        <v>58.08</v>
      </c>
      <c r="N324" s="1">
        <v>0</v>
      </c>
      <c r="O324" s="35">
        <v>1</v>
      </c>
      <c r="P324" s="35">
        <v>645412</v>
      </c>
      <c r="Q324" s="35">
        <v>11</v>
      </c>
      <c r="R324" s="35">
        <v>363557</v>
      </c>
    </row>
    <row r="325" spans="1:18" x14ac:dyDescent="0.2">
      <c r="A325" s="47" t="str">
        <f t="shared" si="5"/>
        <v>2024-Kispex-KLV B IV</v>
      </c>
      <c r="B325" s="37">
        <v>2024</v>
      </c>
      <c r="C325" s="35">
        <v>2</v>
      </c>
      <c r="D325" s="35" t="s">
        <v>67</v>
      </c>
      <c r="E325" s="35">
        <v>1</v>
      </c>
      <c r="F325" s="35" t="s">
        <v>65</v>
      </c>
      <c r="G325" s="35">
        <v>14</v>
      </c>
      <c r="H325" s="35" t="s">
        <v>77</v>
      </c>
      <c r="I325" s="35">
        <v>21</v>
      </c>
      <c r="J325" s="35" t="s">
        <v>95</v>
      </c>
      <c r="K325" s="35" t="s">
        <v>116</v>
      </c>
      <c r="L325" s="35">
        <v>2420</v>
      </c>
      <c r="M325" s="1">
        <v>59.15</v>
      </c>
      <c r="N325" s="1">
        <v>0</v>
      </c>
      <c r="O325" s="35">
        <v>1</v>
      </c>
      <c r="P325" s="35">
        <v>645412</v>
      </c>
      <c r="Q325" s="35">
        <v>7</v>
      </c>
      <c r="R325" s="35">
        <v>363550</v>
      </c>
    </row>
    <row r="326" spans="1:18" x14ac:dyDescent="0.2">
      <c r="A326" s="47" t="str">
        <f t="shared" si="5"/>
        <v>2024-Knowledge &amp; Nursing-AÜP KLV B</v>
      </c>
      <c r="B326" s="37">
        <v>2024</v>
      </c>
      <c r="C326" s="35">
        <v>2</v>
      </c>
      <c r="D326" s="35" t="s">
        <v>67</v>
      </c>
      <c r="E326" s="35">
        <v>1</v>
      </c>
      <c r="F326" s="35" t="s">
        <v>65</v>
      </c>
      <c r="G326" s="35">
        <v>15</v>
      </c>
      <c r="H326" s="35" t="s">
        <v>72</v>
      </c>
      <c r="I326" s="35">
        <v>4</v>
      </c>
      <c r="J326" s="35" t="s">
        <v>112</v>
      </c>
      <c r="K326" s="35" t="s">
        <v>113</v>
      </c>
      <c r="L326" s="35">
        <v>2235</v>
      </c>
      <c r="M326" s="1">
        <v>65.58</v>
      </c>
      <c r="N326" s="1">
        <v>0</v>
      </c>
      <c r="O326" s="35">
        <v>1</v>
      </c>
      <c r="P326" s="35">
        <v>645412</v>
      </c>
      <c r="Q326" s="35">
        <v>1</v>
      </c>
      <c r="R326" s="35">
        <v>363555</v>
      </c>
    </row>
    <row r="327" spans="1:18" x14ac:dyDescent="0.2">
      <c r="A327" s="47" t="str">
        <f t="shared" si="5"/>
        <v>2024-Verein katholische Spitex Winterthur-AÜP KLV B</v>
      </c>
      <c r="B327" s="37">
        <v>2024</v>
      </c>
      <c r="C327" s="35">
        <v>2</v>
      </c>
      <c r="D327" s="35" t="s">
        <v>67</v>
      </c>
      <c r="E327" s="35">
        <v>1</v>
      </c>
      <c r="F327" s="35" t="s">
        <v>65</v>
      </c>
      <c r="G327" s="35">
        <v>17</v>
      </c>
      <c r="H327" s="35" t="s">
        <v>76</v>
      </c>
      <c r="I327" s="35">
        <v>4</v>
      </c>
      <c r="J327" s="35" t="s">
        <v>112</v>
      </c>
      <c r="K327" s="35" t="s">
        <v>113</v>
      </c>
      <c r="L327" s="35">
        <v>2244</v>
      </c>
      <c r="M327" s="1">
        <v>65.58</v>
      </c>
      <c r="N327" s="1">
        <v>0</v>
      </c>
      <c r="O327" s="35">
        <v>1</v>
      </c>
      <c r="P327" s="35">
        <v>645412</v>
      </c>
      <c r="Q327" s="35">
        <v>1</v>
      </c>
      <c r="R327" s="35">
        <v>363555</v>
      </c>
    </row>
    <row r="328" spans="1:18" x14ac:dyDescent="0.2">
      <c r="A328" s="47" t="str">
        <f t="shared" si="5"/>
        <v>2024-Verein Katholische Krankenpflege Oberi-AÜP KLV B</v>
      </c>
      <c r="B328" s="37">
        <v>2024</v>
      </c>
      <c r="C328" s="35">
        <v>2</v>
      </c>
      <c r="D328" s="35" t="s">
        <v>67</v>
      </c>
      <c r="E328" s="35">
        <v>1</v>
      </c>
      <c r="F328" s="35" t="s">
        <v>65</v>
      </c>
      <c r="G328" s="35">
        <v>16</v>
      </c>
      <c r="H328" s="35" t="s">
        <v>85</v>
      </c>
      <c r="I328" s="35">
        <v>4</v>
      </c>
      <c r="J328" s="35" t="s">
        <v>112</v>
      </c>
      <c r="K328" s="35" t="s">
        <v>113</v>
      </c>
      <c r="L328" s="35">
        <v>2249</v>
      </c>
      <c r="M328" s="1">
        <v>65.58</v>
      </c>
      <c r="N328" s="1">
        <v>0</v>
      </c>
      <c r="O328" s="35">
        <v>1</v>
      </c>
      <c r="P328" s="35">
        <v>645412</v>
      </c>
      <c r="Q328" s="35">
        <v>1</v>
      </c>
      <c r="R328" s="35">
        <v>363555</v>
      </c>
    </row>
    <row r="329" spans="1:18" x14ac:dyDescent="0.2">
      <c r="A329" s="47" t="str">
        <f t="shared" si="5"/>
        <v>2024-GEPS-AÜP KLV B</v>
      </c>
      <c r="B329" s="37">
        <v>2024</v>
      </c>
      <c r="C329" s="35">
        <v>2</v>
      </c>
      <c r="D329" s="35" t="s">
        <v>67</v>
      </c>
      <c r="E329" s="35">
        <v>1</v>
      </c>
      <c r="F329" s="35" t="s">
        <v>65</v>
      </c>
      <c r="G329" s="35">
        <v>13</v>
      </c>
      <c r="H329" s="35" t="s">
        <v>73</v>
      </c>
      <c r="I329" s="35">
        <v>4</v>
      </c>
      <c r="J329" s="35" t="s">
        <v>112</v>
      </c>
      <c r="K329" s="35" t="s">
        <v>113</v>
      </c>
      <c r="L329" s="35">
        <v>2256</v>
      </c>
      <c r="M329" s="1">
        <v>65.58</v>
      </c>
      <c r="N329" s="1">
        <v>0</v>
      </c>
      <c r="O329" s="35">
        <v>1</v>
      </c>
      <c r="P329" s="35">
        <v>645412</v>
      </c>
      <c r="Q329" s="35">
        <v>1</v>
      </c>
      <c r="R329" s="35">
        <v>363555</v>
      </c>
    </row>
    <row r="330" spans="1:18" x14ac:dyDescent="0.2">
      <c r="A330" s="47" t="str">
        <f t="shared" si="5"/>
        <v>2024-Beauftragte Spitex-Organisation-AÜP KLV B</v>
      </c>
      <c r="B330" s="37">
        <v>2024</v>
      </c>
      <c r="C330" s="35">
        <v>2</v>
      </c>
      <c r="D330" s="35" t="s">
        <v>67</v>
      </c>
      <c r="E330" s="35">
        <v>2</v>
      </c>
      <c r="F330" s="35" t="s">
        <v>64</v>
      </c>
      <c r="G330" s="35">
        <v>19</v>
      </c>
      <c r="H330" s="35" t="s">
        <v>68</v>
      </c>
      <c r="I330" s="35">
        <v>4</v>
      </c>
      <c r="J330" s="35" t="s">
        <v>112</v>
      </c>
      <c r="K330" s="35" t="s">
        <v>113</v>
      </c>
      <c r="L330" s="35">
        <v>2318</v>
      </c>
      <c r="M330" s="1">
        <v>65.58</v>
      </c>
      <c r="N330" s="1">
        <v>0</v>
      </c>
      <c r="O330" s="35">
        <v>1</v>
      </c>
      <c r="P330" s="35">
        <v>645412</v>
      </c>
      <c r="Q330" s="35">
        <v>11</v>
      </c>
      <c r="R330" s="35">
        <v>363557</v>
      </c>
    </row>
    <row r="331" spans="1:18" x14ac:dyDescent="0.2">
      <c r="A331" s="47" t="str">
        <f t="shared" si="5"/>
        <v>2024-Nicht beauftragte Spitex-Organisation-AÜP KLV B</v>
      </c>
      <c r="B331" s="37">
        <v>2024</v>
      </c>
      <c r="C331" s="35">
        <v>2</v>
      </c>
      <c r="D331" s="35" t="s">
        <v>67</v>
      </c>
      <c r="E331" s="35">
        <v>2</v>
      </c>
      <c r="F331" s="35" t="s">
        <v>64</v>
      </c>
      <c r="G331" s="35">
        <v>20</v>
      </c>
      <c r="H331" s="35" t="s">
        <v>71</v>
      </c>
      <c r="I331" s="35">
        <v>4</v>
      </c>
      <c r="J331" s="35" t="s">
        <v>112</v>
      </c>
      <c r="K331" s="35" t="s">
        <v>113</v>
      </c>
      <c r="L331" s="35">
        <v>2357</v>
      </c>
      <c r="M331" s="1">
        <v>65.58</v>
      </c>
      <c r="N331" s="1">
        <v>0</v>
      </c>
      <c r="O331" s="35">
        <v>1</v>
      </c>
      <c r="P331" s="35">
        <v>645412</v>
      </c>
      <c r="Q331" s="35">
        <v>11</v>
      </c>
      <c r="R331" s="35">
        <v>363557</v>
      </c>
    </row>
    <row r="332" spans="1:18" x14ac:dyDescent="0.2">
      <c r="A332" s="47" t="str">
        <f t="shared" si="5"/>
        <v>2024-Knowledge &amp; Nursing-AÜP KLV A</v>
      </c>
      <c r="B332" s="37">
        <v>2024</v>
      </c>
      <c r="C332" s="35">
        <v>2</v>
      </c>
      <c r="D332" s="35" t="s">
        <v>67</v>
      </c>
      <c r="E332" s="35">
        <v>1</v>
      </c>
      <c r="F332" s="35" t="s">
        <v>65</v>
      </c>
      <c r="G332" s="35">
        <v>15</v>
      </c>
      <c r="H332" s="35" t="s">
        <v>72</v>
      </c>
      <c r="I332" s="35">
        <v>3</v>
      </c>
      <c r="J332" s="35" t="s">
        <v>114</v>
      </c>
      <c r="K332" s="35" t="s">
        <v>115</v>
      </c>
      <c r="L332" s="35">
        <v>2237</v>
      </c>
      <c r="M332" s="1">
        <v>66.67</v>
      </c>
      <c r="N332" s="1">
        <v>0</v>
      </c>
      <c r="O332" s="35">
        <v>1</v>
      </c>
      <c r="P332" s="35">
        <v>645412</v>
      </c>
      <c r="Q332" s="35">
        <v>1</v>
      </c>
      <c r="R332" s="35">
        <v>363555</v>
      </c>
    </row>
    <row r="333" spans="1:18" x14ac:dyDescent="0.2">
      <c r="A333" s="47" t="str">
        <f t="shared" si="5"/>
        <v>2024-Verein katholische Spitex Winterthur-AÜP KLV A</v>
      </c>
      <c r="B333" s="37">
        <v>2024</v>
      </c>
      <c r="C333" s="35">
        <v>2</v>
      </c>
      <c r="D333" s="35" t="s">
        <v>67</v>
      </c>
      <c r="E333" s="35">
        <v>1</v>
      </c>
      <c r="F333" s="35" t="s">
        <v>65</v>
      </c>
      <c r="G333" s="35">
        <v>17</v>
      </c>
      <c r="H333" s="35" t="s">
        <v>76</v>
      </c>
      <c r="I333" s="35">
        <v>3</v>
      </c>
      <c r="J333" s="35" t="s">
        <v>114</v>
      </c>
      <c r="K333" s="35" t="s">
        <v>115</v>
      </c>
      <c r="L333" s="35">
        <v>2245</v>
      </c>
      <c r="M333" s="1">
        <v>66.67</v>
      </c>
      <c r="N333" s="1">
        <v>0</v>
      </c>
      <c r="O333" s="35">
        <v>1</v>
      </c>
      <c r="P333" s="35">
        <v>645412</v>
      </c>
      <c r="Q333" s="35">
        <v>1</v>
      </c>
      <c r="R333" s="35">
        <v>363555</v>
      </c>
    </row>
    <row r="334" spans="1:18" x14ac:dyDescent="0.2">
      <c r="A334" s="47" t="str">
        <f t="shared" si="5"/>
        <v>2024-Verein Katholische Krankenpflege Oberi-AÜP KLV A</v>
      </c>
      <c r="B334" s="37">
        <v>2024</v>
      </c>
      <c r="C334" s="35">
        <v>2</v>
      </c>
      <c r="D334" s="35" t="s">
        <v>67</v>
      </c>
      <c r="E334" s="35">
        <v>1</v>
      </c>
      <c r="F334" s="35" t="s">
        <v>65</v>
      </c>
      <c r="G334" s="35">
        <v>16</v>
      </c>
      <c r="H334" s="35" t="s">
        <v>85</v>
      </c>
      <c r="I334" s="35">
        <v>3</v>
      </c>
      <c r="J334" s="35" t="s">
        <v>114</v>
      </c>
      <c r="K334" s="35" t="s">
        <v>115</v>
      </c>
      <c r="L334" s="35">
        <v>2250</v>
      </c>
      <c r="M334" s="1">
        <v>66.67</v>
      </c>
      <c r="N334" s="1">
        <v>0</v>
      </c>
      <c r="O334" s="35">
        <v>1</v>
      </c>
      <c r="P334" s="35">
        <v>645412</v>
      </c>
      <c r="Q334" s="35">
        <v>1</v>
      </c>
      <c r="R334" s="35">
        <v>363555</v>
      </c>
    </row>
    <row r="335" spans="1:18" x14ac:dyDescent="0.2">
      <c r="A335" s="47" t="str">
        <f t="shared" si="5"/>
        <v>2024-GEPS-AÜP KLV A</v>
      </c>
      <c r="B335" s="37">
        <v>2024</v>
      </c>
      <c r="C335" s="35">
        <v>2</v>
      </c>
      <c r="D335" s="35" t="s">
        <v>67</v>
      </c>
      <c r="E335" s="35">
        <v>1</v>
      </c>
      <c r="F335" s="35" t="s">
        <v>65</v>
      </c>
      <c r="G335" s="35">
        <v>13</v>
      </c>
      <c r="H335" s="35" t="s">
        <v>73</v>
      </c>
      <c r="I335" s="35">
        <v>3</v>
      </c>
      <c r="J335" s="35" t="s">
        <v>114</v>
      </c>
      <c r="K335" s="35" t="s">
        <v>115</v>
      </c>
      <c r="L335" s="35">
        <v>2258</v>
      </c>
      <c r="M335" s="1">
        <v>66.67</v>
      </c>
      <c r="N335" s="1">
        <v>0</v>
      </c>
      <c r="O335" s="35">
        <v>1</v>
      </c>
      <c r="P335" s="35">
        <v>645412</v>
      </c>
      <c r="Q335" s="35">
        <v>1</v>
      </c>
      <c r="R335" s="35">
        <v>363555</v>
      </c>
    </row>
    <row r="336" spans="1:18" x14ac:dyDescent="0.2">
      <c r="A336" s="47" t="str">
        <f t="shared" si="5"/>
        <v>2024-Beauftragte Spitex-Organisation-AÜP KLV A</v>
      </c>
      <c r="B336" s="37">
        <v>2024</v>
      </c>
      <c r="C336" s="35">
        <v>2</v>
      </c>
      <c r="D336" s="35" t="s">
        <v>67</v>
      </c>
      <c r="E336" s="35">
        <v>2</v>
      </c>
      <c r="F336" s="35" t="s">
        <v>64</v>
      </c>
      <c r="G336" s="35">
        <v>19</v>
      </c>
      <c r="H336" s="35" t="s">
        <v>68</v>
      </c>
      <c r="I336" s="35">
        <v>3</v>
      </c>
      <c r="J336" s="35" t="s">
        <v>114</v>
      </c>
      <c r="K336" s="35" t="s">
        <v>115</v>
      </c>
      <c r="L336" s="35">
        <v>2319</v>
      </c>
      <c r="M336" s="1">
        <v>66.67</v>
      </c>
      <c r="N336" s="1">
        <v>0</v>
      </c>
      <c r="O336" s="35">
        <v>1</v>
      </c>
      <c r="P336" s="35">
        <v>645412</v>
      </c>
      <c r="Q336" s="35">
        <v>11</v>
      </c>
      <c r="R336" s="35">
        <v>363557</v>
      </c>
    </row>
    <row r="337" spans="1:18" x14ac:dyDescent="0.2">
      <c r="A337" s="47" t="str">
        <f t="shared" si="5"/>
        <v>2024-Nicht beauftragte Spitex-Organisation-AÜP KLV A</v>
      </c>
      <c r="B337" s="37">
        <v>2024</v>
      </c>
      <c r="C337" s="35">
        <v>2</v>
      </c>
      <c r="D337" s="35" t="s">
        <v>67</v>
      </c>
      <c r="E337" s="35">
        <v>2</v>
      </c>
      <c r="F337" s="35" t="s">
        <v>64</v>
      </c>
      <c r="G337" s="35">
        <v>20</v>
      </c>
      <c r="H337" s="35" t="s">
        <v>71</v>
      </c>
      <c r="I337" s="35">
        <v>3</v>
      </c>
      <c r="J337" s="35" t="s">
        <v>114</v>
      </c>
      <c r="K337" s="35" t="s">
        <v>115</v>
      </c>
      <c r="L337" s="35">
        <v>2358</v>
      </c>
      <c r="M337" s="1">
        <v>66.67</v>
      </c>
      <c r="N337" s="1">
        <v>0</v>
      </c>
      <c r="O337" s="35">
        <v>1</v>
      </c>
      <c r="P337" s="35">
        <v>645412</v>
      </c>
      <c r="Q337" s="35">
        <v>11</v>
      </c>
      <c r="R337" s="35">
        <v>363557</v>
      </c>
    </row>
    <row r="338" spans="1:18" x14ac:dyDescent="0.2">
      <c r="A338" s="47" t="str">
        <f t="shared" si="5"/>
        <v>2024-Verein katholische Spitex Winterthur-KLV C</v>
      </c>
      <c r="B338" s="37">
        <v>2024</v>
      </c>
      <c r="C338" s="35">
        <v>2</v>
      </c>
      <c r="D338" s="35" t="s">
        <v>67</v>
      </c>
      <c r="E338" s="35">
        <v>1</v>
      </c>
      <c r="F338" s="35" t="s">
        <v>65</v>
      </c>
      <c r="G338" s="35">
        <v>17</v>
      </c>
      <c r="H338" s="35" t="s">
        <v>76</v>
      </c>
      <c r="I338" s="35">
        <v>22</v>
      </c>
      <c r="J338" s="35" t="s">
        <v>8</v>
      </c>
      <c r="K338" s="35" t="s">
        <v>109</v>
      </c>
      <c r="L338" s="35">
        <v>2241</v>
      </c>
      <c r="M338" s="1">
        <v>67.400000000000006</v>
      </c>
      <c r="N338" s="1">
        <v>0</v>
      </c>
      <c r="O338" s="35">
        <v>1</v>
      </c>
      <c r="P338" s="35">
        <v>645412</v>
      </c>
      <c r="Q338" s="35">
        <v>7</v>
      </c>
      <c r="R338" s="35">
        <v>363550</v>
      </c>
    </row>
    <row r="339" spans="1:18" x14ac:dyDescent="0.2">
      <c r="A339" s="47" t="str">
        <f t="shared" si="5"/>
        <v>2024-Kispex-KLV A IV</v>
      </c>
      <c r="B339" s="37">
        <v>2024</v>
      </c>
      <c r="C339" s="35">
        <v>2</v>
      </c>
      <c r="D339" s="35" t="s">
        <v>67</v>
      </c>
      <c r="E339" s="35">
        <v>1</v>
      </c>
      <c r="F339" s="35" t="s">
        <v>65</v>
      </c>
      <c r="G339" s="35">
        <v>14</v>
      </c>
      <c r="H339" s="35" t="s">
        <v>77</v>
      </c>
      <c r="I339" s="35">
        <v>19</v>
      </c>
      <c r="J339" s="35" t="s">
        <v>94</v>
      </c>
      <c r="K339" s="35" t="s">
        <v>117</v>
      </c>
      <c r="L339" s="35">
        <v>2421</v>
      </c>
      <c r="M339" s="1">
        <v>68</v>
      </c>
      <c r="N339" s="1">
        <v>0</v>
      </c>
      <c r="O339" s="35">
        <v>1</v>
      </c>
      <c r="P339" s="35">
        <v>645412</v>
      </c>
      <c r="Q339" s="35">
        <v>7</v>
      </c>
      <c r="R339" s="35">
        <v>363550</v>
      </c>
    </row>
    <row r="340" spans="1:18" x14ac:dyDescent="0.2">
      <c r="A340" s="47" t="str">
        <f t="shared" si="5"/>
        <v>2024-Knowledge &amp; Nursing-KLV A</v>
      </c>
      <c r="B340" s="37">
        <v>2024</v>
      </c>
      <c r="C340" s="35">
        <v>2</v>
      </c>
      <c r="D340" s="35" t="s">
        <v>67</v>
      </c>
      <c r="E340" s="35">
        <v>1</v>
      </c>
      <c r="F340" s="35" t="s">
        <v>65</v>
      </c>
      <c r="G340" s="35">
        <v>15</v>
      </c>
      <c r="H340" s="35" t="s">
        <v>72</v>
      </c>
      <c r="I340" s="35">
        <v>18</v>
      </c>
      <c r="J340" s="35" t="s">
        <v>6</v>
      </c>
      <c r="K340" s="35" t="s">
        <v>108</v>
      </c>
      <c r="L340" s="35">
        <v>2236</v>
      </c>
      <c r="M340" s="1">
        <v>68.099999999999994</v>
      </c>
      <c r="N340" s="1">
        <v>0</v>
      </c>
      <c r="O340" s="35">
        <v>1</v>
      </c>
      <c r="P340" s="35">
        <v>645412</v>
      </c>
      <c r="Q340" s="35">
        <v>7</v>
      </c>
      <c r="R340" s="35">
        <v>363550</v>
      </c>
    </row>
    <row r="341" spans="1:18" x14ac:dyDescent="0.2">
      <c r="A341" s="47" t="str">
        <f t="shared" si="5"/>
        <v>2024-GEPS-KLV A</v>
      </c>
      <c r="B341" s="37">
        <v>2024</v>
      </c>
      <c r="C341" s="35">
        <v>2</v>
      </c>
      <c r="D341" s="35" t="s">
        <v>67</v>
      </c>
      <c r="E341" s="35">
        <v>1</v>
      </c>
      <c r="F341" s="35" t="s">
        <v>65</v>
      </c>
      <c r="G341" s="35">
        <v>13</v>
      </c>
      <c r="H341" s="35" t="s">
        <v>73</v>
      </c>
      <c r="I341" s="35">
        <v>18</v>
      </c>
      <c r="J341" s="35" t="s">
        <v>6</v>
      </c>
      <c r="K341" s="35" t="s">
        <v>108</v>
      </c>
      <c r="L341" s="35">
        <v>2257</v>
      </c>
      <c r="M341" s="1">
        <v>68.099999999999994</v>
      </c>
      <c r="N341" s="1">
        <v>0</v>
      </c>
      <c r="O341" s="35">
        <v>1</v>
      </c>
      <c r="P341" s="35">
        <v>645412</v>
      </c>
      <c r="Q341" s="35">
        <v>7</v>
      </c>
      <c r="R341" s="35">
        <v>363550</v>
      </c>
    </row>
    <row r="342" spans="1:18" x14ac:dyDescent="0.2">
      <c r="A342" s="47" t="str">
        <f t="shared" si="5"/>
        <v>2024-Verein katholische Spitex Winterthur-KLV A</v>
      </c>
      <c r="B342" s="37">
        <v>2024</v>
      </c>
      <c r="C342" s="35">
        <v>2</v>
      </c>
      <c r="D342" s="35" t="s">
        <v>67</v>
      </c>
      <c r="E342" s="35">
        <v>1</v>
      </c>
      <c r="F342" s="35" t="s">
        <v>65</v>
      </c>
      <c r="G342" s="35">
        <v>17</v>
      </c>
      <c r="H342" s="35" t="s">
        <v>76</v>
      </c>
      <c r="I342" s="35">
        <v>18</v>
      </c>
      <c r="J342" s="35" t="s">
        <v>6</v>
      </c>
      <c r="K342" s="35" t="s">
        <v>108</v>
      </c>
      <c r="L342" s="35">
        <v>2243</v>
      </c>
      <c r="M342" s="1">
        <v>70.599999999999994</v>
      </c>
      <c r="N342" s="1">
        <v>0</v>
      </c>
      <c r="O342" s="35">
        <v>1</v>
      </c>
      <c r="P342" s="35">
        <v>645412</v>
      </c>
      <c r="Q342" s="35">
        <v>7</v>
      </c>
      <c r="R342" s="35">
        <v>363550</v>
      </c>
    </row>
    <row r="343" spans="1:18" x14ac:dyDescent="0.2">
      <c r="A343" s="47" t="str">
        <f t="shared" si="5"/>
        <v>2024-Verein Katholische Krankenpflege Oberi-KLV A</v>
      </c>
      <c r="B343" s="37">
        <v>2024</v>
      </c>
      <c r="C343" s="35">
        <v>2</v>
      </c>
      <c r="D343" s="35" t="s">
        <v>67</v>
      </c>
      <c r="E343" s="35">
        <v>1</v>
      </c>
      <c r="F343" s="35" t="s">
        <v>65</v>
      </c>
      <c r="G343" s="35">
        <v>16</v>
      </c>
      <c r="H343" s="35" t="s">
        <v>85</v>
      </c>
      <c r="I343" s="35">
        <v>18</v>
      </c>
      <c r="J343" s="35" t="s">
        <v>6</v>
      </c>
      <c r="K343" s="35" t="s">
        <v>108</v>
      </c>
      <c r="L343" s="35">
        <v>2251</v>
      </c>
      <c r="M343" s="1">
        <v>73.099999999999994</v>
      </c>
      <c r="N343" s="1">
        <v>0</v>
      </c>
      <c r="O343" s="35">
        <v>1</v>
      </c>
      <c r="P343" s="35">
        <v>645412</v>
      </c>
      <c r="Q343" s="35">
        <v>7</v>
      </c>
      <c r="R343" s="35">
        <v>363550</v>
      </c>
    </row>
    <row r="344" spans="1:18" x14ac:dyDescent="0.2">
      <c r="A344" s="47" t="str">
        <f t="shared" si="5"/>
        <v>2024-Verein Katholische Krankenpflege Oberi-KLV B</v>
      </c>
      <c r="B344" s="37">
        <v>2024</v>
      </c>
      <c r="C344" s="35">
        <v>2</v>
      </c>
      <c r="D344" s="35" t="s">
        <v>67</v>
      </c>
      <c r="E344" s="35">
        <v>1</v>
      </c>
      <c r="F344" s="35" t="s">
        <v>65</v>
      </c>
      <c r="G344" s="35">
        <v>16</v>
      </c>
      <c r="H344" s="35" t="s">
        <v>85</v>
      </c>
      <c r="I344" s="35">
        <v>20</v>
      </c>
      <c r="J344" s="35" t="s">
        <v>7</v>
      </c>
      <c r="K344" s="35" t="s">
        <v>107</v>
      </c>
      <c r="L344" s="35">
        <v>2252</v>
      </c>
      <c r="M344" s="1">
        <v>77</v>
      </c>
      <c r="N344" s="1">
        <v>0</v>
      </c>
      <c r="O344" s="35">
        <v>1</v>
      </c>
      <c r="P344" s="35">
        <v>645412</v>
      </c>
      <c r="Q344" s="35">
        <v>7</v>
      </c>
      <c r="R344" s="35">
        <v>363550</v>
      </c>
    </row>
    <row r="345" spans="1:18" x14ac:dyDescent="0.2">
      <c r="A345" s="47" t="str">
        <f t="shared" si="5"/>
        <v>2024-Verein katholische Spitex Winterthur-KLV B</v>
      </c>
      <c r="B345" s="37">
        <v>2024</v>
      </c>
      <c r="C345" s="35">
        <v>2</v>
      </c>
      <c r="D345" s="35" t="s">
        <v>67</v>
      </c>
      <c r="E345" s="35">
        <v>1</v>
      </c>
      <c r="F345" s="35" t="s">
        <v>65</v>
      </c>
      <c r="G345" s="35">
        <v>17</v>
      </c>
      <c r="H345" s="35" t="s">
        <v>76</v>
      </c>
      <c r="I345" s="35">
        <v>20</v>
      </c>
      <c r="J345" s="35" t="s">
        <v>7</v>
      </c>
      <c r="K345" s="35" t="s">
        <v>107</v>
      </c>
      <c r="L345" s="35">
        <v>2246</v>
      </c>
      <c r="M345" s="1">
        <v>78</v>
      </c>
      <c r="N345" s="1">
        <v>0</v>
      </c>
      <c r="O345" s="35">
        <v>1</v>
      </c>
      <c r="P345" s="35">
        <v>645412</v>
      </c>
      <c r="Q345" s="35">
        <v>7</v>
      </c>
      <c r="R345" s="35">
        <v>363550</v>
      </c>
    </row>
    <row r="346" spans="1:18" x14ac:dyDescent="0.2">
      <c r="A346" s="47" t="str">
        <f t="shared" si="5"/>
        <v>2024-Beauftragte Spitex-Organisation-KLV A</v>
      </c>
      <c r="B346" s="37">
        <v>2024</v>
      </c>
      <c r="C346" s="35">
        <v>2</v>
      </c>
      <c r="D346" s="35" t="s">
        <v>67</v>
      </c>
      <c r="E346" s="35">
        <v>2</v>
      </c>
      <c r="F346" s="35" t="s">
        <v>64</v>
      </c>
      <c r="G346" s="35">
        <v>19</v>
      </c>
      <c r="H346" s="35" t="s">
        <v>68</v>
      </c>
      <c r="I346" s="35">
        <v>18</v>
      </c>
      <c r="J346" s="35" t="s">
        <v>6</v>
      </c>
      <c r="K346" s="35" t="s">
        <v>108</v>
      </c>
      <c r="L346" s="35">
        <v>2320</v>
      </c>
      <c r="M346" s="1">
        <v>78.25</v>
      </c>
      <c r="N346" s="1">
        <v>0</v>
      </c>
      <c r="O346" s="35">
        <v>1</v>
      </c>
      <c r="P346" s="35">
        <v>645412</v>
      </c>
      <c r="Q346" s="35">
        <v>9</v>
      </c>
      <c r="R346" s="35">
        <v>363556</v>
      </c>
    </row>
    <row r="347" spans="1:18" x14ac:dyDescent="0.2">
      <c r="A347" s="47" t="str">
        <f t="shared" si="5"/>
        <v>2024-Knowledge &amp; Nursing-KLV B</v>
      </c>
      <c r="B347" s="37">
        <v>2024</v>
      </c>
      <c r="C347" s="35">
        <v>2</v>
      </c>
      <c r="D347" s="35" t="s">
        <v>67</v>
      </c>
      <c r="E347" s="35">
        <v>1</v>
      </c>
      <c r="F347" s="35" t="s">
        <v>65</v>
      </c>
      <c r="G347" s="35">
        <v>15</v>
      </c>
      <c r="H347" s="35" t="s">
        <v>72</v>
      </c>
      <c r="I347" s="35">
        <v>20</v>
      </c>
      <c r="J347" s="35" t="s">
        <v>7</v>
      </c>
      <c r="K347" s="35" t="s">
        <v>107</v>
      </c>
      <c r="L347" s="35">
        <v>2238</v>
      </c>
      <c r="M347" s="1">
        <v>80</v>
      </c>
      <c r="N347" s="1">
        <v>0</v>
      </c>
      <c r="O347" s="35">
        <v>1</v>
      </c>
      <c r="P347" s="35">
        <v>645412</v>
      </c>
      <c r="Q347" s="35">
        <v>7</v>
      </c>
      <c r="R347" s="35">
        <v>363550</v>
      </c>
    </row>
    <row r="348" spans="1:18" x14ac:dyDescent="0.2">
      <c r="A348" s="47" t="str">
        <f t="shared" si="5"/>
        <v>2024-GEPS-KLV B</v>
      </c>
      <c r="B348" s="37">
        <v>2024</v>
      </c>
      <c r="C348" s="35">
        <v>2</v>
      </c>
      <c r="D348" s="35" t="s">
        <v>67</v>
      </c>
      <c r="E348" s="35">
        <v>1</v>
      </c>
      <c r="F348" s="35" t="s">
        <v>65</v>
      </c>
      <c r="G348" s="35">
        <v>13</v>
      </c>
      <c r="H348" s="35" t="s">
        <v>73</v>
      </c>
      <c r="I348" s="35">
        <v>20</v>
      </c>
      <c r="J348" s="35" t="s">
        <v>7</v>
      </c>
      <c r="K348" s="35" t="s">
        <v>107</v>
      </c>
      <c r="L348" s="35">
        <v>2259</v>
      </c>
      <c r="M348" s="1">
        <v>80</v>
      </c>
      <c r="N348" s="1">
        <v>0</v>
      </c>
      <c r="O348" s="35">
        <v>1</v>
      </c>
      <c r="P348" s="35">
        <v>645412</v>
      </c>
      <c r="Q348" s="35">
        <v>7</v>
      </c>
      <c r="R348" s="35">
        <v>363550</v>
      </c>
    </row>
    <row r="349" spans="1:18" x14ac:dyDescent="0.2">
      <c r="A349" s="47" t="str">
        <f t="shared" si="5"/>
        <v>2024-Verein Katholische Krankenpflege Oberi-KLV C</v>
      </c>
      <c r="B349" s="37">
        <v>2024</v>
      </c>
      <c r="C349" s="35">
        <v>2</v>
      </c>
      <c r="D349" s="35" t="s">
        <v>67</v>
      </c>
      <c r="E349" s="35">
        <v>1</v>
      </c>
      <c r="F349" s="35" t="s">
        <v>65</v>
      </c>
      <c r="G349" s="35">
        <v>16</v>
      </c>
      <c r="H349" s="35" t="s">
        <v>85</v>
      </c>
      <c r="I349" s="35">
        <v>22</v>
      </c>
      <c r="J349" s="35" t="s">
        <v>8</v>
      </c>
      <c r="K349" s="35" t="s">
        <v>109</v>
      </c>
      <c r="L349" s="35">
        <v>2253</v>
      </c>
      <c r="M349" s="1">
        <v>82.4</v>
      </c>
      <c r="N349" s="1">
        <v>0</v>
      </c>
      <c r="O349" s="35">
        <v>1</v>
      </c>
      <c r="P349" s="35">
        <v>645412</v>
      </c>
      <c r="Q349" s="35">
        <v>7</v>
      </c>
      <c r="R349" s="35">
        <v>363550</v>
      </c>
    </row>
    <row r="350" spans="1:18" x14ac:dyDescent="0.2">
      <c r="A350" s="47" t="str">
        <f t="shared" si="5"/>
        <v>2024-Beauftragte Spitex-Organisation-KLV C</v>
      </c>
      <c r="B350" s="37">
        <v>2024</v>
      </c>
      <c r="C350" s="35">
        <v>2</v>
      </c>
      <c r="D350" s="35" t="s">
        <v>67</v>
      </c>
      <c r="E350" s="35">
        <v>2</v>
      </c>
      <c r="F350" s="35" t="s">
        <v>64</v>
      </c>
      <c r="G350" s="35">
        <v>19</v>
      </c>
      <c r="H350" s="35" t="s">
        <v>68</v>
      </c>
      <c r="I350" s="35">
        <v>22</v>
      </c>
      <c r="J350" s="35" t="s">
        <v>8</v>
      </c>
      <c r="K350" s="35" t="s">
        <v>109</v>
      </c>
      <c r="L350" s="35">
        <v>2321</v>
      </c>
      <c r="M350" s="1">
        <v>83.4</v>
      </c>
      <c r="N350" s="1">
        <v>0</v>
      </c>
      <c r="O350" s="35">
        <v>1</v>
      </c>
      <c r="P350" s="35">
        <v>645412</v>
      </c>
      <c r="Q350" s="35">
        <v>9</v>
      </c>
      <c r="R350" s="35">
        <v>363556</v>
      </c>
    </row>
    <row r="351" spans="1:18" x14ac:dyDescent="0.2">
      <c r="A351" s="47" t="str">
        <f t="shared" si="5"/>
        <v>2024-Knowledge &amp; Nursing-KLV C</v>
      </c>
      <c r="B351" s="37">
        <v>2024</v>
      </c>
      <c r="C351" s="35">
        <v>2</v>
      </c>
      <c r="D351" s="35" t="s">
        <v>67</v>
      </c>
      <c r="E351" s="35">
        <v>1</v>
      </c>
      <c r="F351" s="35" t="s">
        <v>65</v>
      </c>
      <c r="G351" s="35">
        <v>15</v>
      </c>
      <c r="H351" s="35" t="s">
        <v>72</v>
      </c>
      <c r="I351" s="35">
        <v>22</v>
      </c>
      <c r="J351" s="35" t="s">
        <v>8</v>
      </c>
      <c r="K351" s="35" t="s">
        <v>109</v>
      </c>
      <c r="L351" s="35">
        <v>2239</v>
      </c>
      <c r="M351" s="1">
        <v>88.4</v>
      </c>
      <c r="N351" s="1">
        <v>0</v>
      </c>
      <c r="O351" s="35">
        <v>1</v>
      </c>
      <c r="P351" s="35">
        <v>645412</v>
      </c>
      <c r="Q351" s="35">
        <v>7</v>
      </c>
      <c r="R351" s="35">
        <v>363550</v>
      </c>
    </row>
    <row r="352" spans="1:18" x14ac:dyDescent="0.2">
      <c r="A352" s="47" t="str">
        <f t="shared" si="5"/>
        <v>2024-GEPS-KLV C</v>
      </c>
      <c r="B352" s="37">
        <v>2024</v>
      </c>
      <c r="C352" s="35">
        <v>2</v>
      </c>
      <c r="D352" s="35" t="s">
        <v>67</v>
      </c>
      <c r="E352" s="35">
        <v>1</v>
      </c>
      <c r="F352" s="35" t="s">
        <v>65</v>
      </c>
      <c r="G352" s="35">
        <v>13</v>
      </c>
      <c r="H352" s="35" t="s">
        <v>73</v>
      </c>
      <c r="I352" s="35">
        <v>22</v>
      </c>
      <c r="J352" s="35" t="s">
        <v>8</v>
      </c>
      <c r="K352" s="35" t="s">
        <v>109</v>
      </c>
      <c r="L352" s="35">
        <v>2260</v>
      </c>
      <c r="M352" s="1">
        <v>88.4</v>
      </c>
      <c r="N352" s="1">
        <v>0</v>
      </c>
      <c r="O352" s="35">
        <v>1</v>
      </c>
      <c r="P352" s="35">
        <v>645412</v>
      </c>
      <c r="Q352" s="35">
        <v>7</v>
      </c>
      <c r="R352" s="35">
        <v>363550</v>
      </c>
    </row>
    <row r="353" spans="1:18" x14ac:dyDescent="0.2">
      <c r="A353" s="47" t="str">
        <f t="shared" si="5"/>
        <v>2024-Beauftragte Spitex-Organisation-KLV B</v>
      </c>
      <c r="B353" s="37">
        <v>2024</v>
      </c>
      <c r="C353" s="35">
        <v>2</v>
      </c>
      <c r="D353" s="35" t="s">
        <v>67</v>
      </c>
      <c r="E353" s="35">
        <v>2</v>
      </c>
      <c r="F353" s="35" t="s">
        <v>64</v>
      </c>
      <c r="G353" s="35">
        <v>19</v>
      </c>
      <c r="H353" s="35" t="s">
        <v>68</v>
      </c>
      <c r="I353" s="35">
        <v>20</v>
      </c>
      <c r="J353" s="35" t="s">
        <v>7</v>
      </c>
      <c r="K353" s="35" t="s">
        <v>107</v>
      </c>
      <c r="L353" s="35">
        <v>2322</v>
      </c>
      <c r="M353" s="1">
        <v>91.2</v>
      </c>
      <c r="N353" s="1">
        <v>0</v>
      </c>
      <c r="O353" s="35">
        <v>1</v>
      </c>
      <c r="P353" s="35">
        <v>645412</v>
      </c>
      <c r="Q353" s="35">
        <v>9</v>
      </c>
      <c r="R353" s="35">
        <v>363556</v>
      </c>
    </row>
    <row r="354" spans="1:18" x14ac:dyDescent="0.2">
      <c r="A354" s="47" t="str">
        <f t="shared" si="5"/>
        <v>2024-Kispex-KLV A</v>
      </c>
      <c r="B354" s="37">
        <v>2024</v>
      </c>
      <c r="C354" s="35">
        <v>2</v>
      </c>
      <c r="D354" s="35" t="s">
        <v>67</v>
      </c>
      <c r="E354" s="35">
        <v>1</v>
      </c>
      <c r="F354" s="35" t="s">
        <v>65</v>
      </c>
      <c r="G354" s="35">
        <v>14</v>
      </c>
      <c r="H354" s="35" t="s">
        <v>77</v>
      </c>
      <c r="I354" s="35">
        <v>18</v>
      </c>
      <c r="J354" s="35" t="s">
        <v>6</v>
      </c>
      <c r="K354" s="35" t="s">
        <v>108</v>
      </c>
      <c r="L354" s="35">
        <v>2422</v>
      </c>
      <c r="M354" s="1">
        <v>106.05</v>
      </c>
      <c r="N354" s="1">
        <v>0</v>
      </c>
      <c r="O354" s="35">
        <v>1</v>
      </c>
      <c r="P354" s="35">
        <v>645412</v>
      </c>
      <c r="Q354" s="35">
        <v>7</v>
      </c>
      <c r="R354" s="35">
        <v>363550</v>
      </c>
    </row>
    <row r="355" spans="1:18" x14ac:dyDescent="0.2">
      <c r="A355" s="47" t="str">
        <f t="shared" si="5"/>
        <v>2024-Kispex-KLV B</v>
      </c>
      <c r="B355" s="37">
        <v>2024</v>
      </c>
      <c r="C355" s="35">
        <v>2</v>
      </c>
      <c r="D355" s="35" t="s">
        <v>67</v>
      </c>
      <c r="E355" s="35">
        <v>1</v>
      </c>
      <c r="F355" s="35" t="s">
        <v>65</v>
      </c>
      <c r="G355" s="35">
        <v>14</v>
      </c>
      <c r="H355" s="35" t="s">
        <v>77</v>
      </c>
      <c r="I355" s="35">
        <v>20</v>
      </c>
      <c r="J355" s="35" t="s">
        <v>7</v>
      </c>
      <c r="K355" s="35" t="s">
        <v>107</v>
      </c>
      <c r="L355" s="35">
        <v>2423</v>
      </c>
      <c r="M355" s="1">
        <v>111.1</v>
      </c>
      <c r="N355" s="1">
        <v>0</v>
      </c>
      <c r="O355" s="35">
        <v>1</v>
      </c>
      <c r="P355" s="35">
        <v>645412</v>
      </c>
      <c r="Q355" s="35">
        <v>7</v>
      </c>
      <c r="R355" s="35">
        <v>363550</v>
      </c>
    </row>
    <row r="356" spans="1:18" x14ac:dyDescent="0.2">
      <c r="A356" s="47" t="str">
        <f t="shared" si="5"/>
        <v>2024-Kispex-KLV C</v>
      </c>
      <c r="B356" s="37">
        <v>2024</v>
      </c>
      <c r="C356" s="35">
        <v>2</v>
      </c>
      <c r="D356" s="35" t="s">
        <v>67</v>
      </c>
      <c r="E356" s="35">
        <v>1</v>
      </c>
      <c r="F356" s="35" t="s">
        <v>65</v>
      </c>
      <c r="G356" s="35">
        <v>14</v>
      </c>
      <c r="H356" s="35" t="s">
        <v>77</v>
      </c>
      <c r="I356" s="35">
        <v>22</v>
      </c>
      <c r="J356" s="35" t="s">
        <v>8</v>
      </c>
      <c r="K356" s="35" t="s">
        <v>109</v>
      </c>
      <c r="L356" s="35">
        <v>2424</v>
      </c>
      <c r="M356" s="1">
        <v>120.3</v>
      </c>
      <c r="N356" s="1">
        <v>0</v>
      </c>
      <c r="O356" s="35">
        <v>1</v>
      </c>
      <c r="P356" s="35">
        <v>645412</v>
      </c>
      <c r="Q356" s="35">
        <v>7</v>
      </c>
      <c r="R356" s="35">
        <v>363550</v>
      </c>
    </row>
    <row r="357" spans="1:18" x14ac:dyDescent="0.2">
      <c r="A357" s="47" t="str">
        <f t="shared" si="5"/>
        <v>2024-palliaviva-KLV A</v>
      </c>
      <c r="B357" s="37">
        <v>2024</v>
      </c>
      <c r="C357" s="35">
        <v>2</v>
      </c>
      <c r="D357" s="35" t="s">
        <v>67</v>
      </c>
      <c r="E357" s="35">
        <v>1</v>
      </c>
      <c r="F357" s="35" t="s">
        <v>65</v>
      </c>
      <c r="G357" s="35">
        <v>24</v>
      </c>
      <c r="H357" s="35" t="s">
        <v>157</v>
      </c>
      <c r="I357" s="35">
        <v>18</v>
      </c>
      <c r="J357" s="35" t="s">
        <v>6</v>
      </c>
      <c r="K357" s="35" t="s">
        <v>108</v>
      </c>
      <c r="L357" s="35">
        <v>2231</v>
      </c>
      <c r="M357" s="1">
        <v>153.25</v>
      </c>
      <c r="N357" s="1">
        <v>0</v>
      </c>
      <c r="O357" s="35">
        <v>1</v>
      </c>
      <c r="P357" s="35">
        <v>645412</v>
      </c>
      <c r="Q357" s="35">
        <v>7</v>
      </c>
      <c r="R357" s="35">
        <v>363550</v>
      </c>
    </row>
    <row r="358" spans="1:18" x14ac:dyDescent="0.2">
      <c r="A358" s="47" t="str">
        <f t="shared" si="5"/>
        <v>2024-palliaviva-KLV B</v>
      </c>
      <c r="B358" s="37">
        <v>2024</v>
      </c>
      <c r="C358" s="35">
        <v>2</v>
      </c>
      <c r="D358" s="35" t="s">
        <v>67</v>
      </c>
      <c r="E358" s="35">
        <v>1</v>
      </c>
      <c r="F358" s="35" t="s">
        <v>65</v>
      </c>
      <c r="G358" s="35">
        <v>24</v>
      </c>
      <c r="H358" s="35" t="s">
        <v>157</v>
      </c>
      <c r="I358" s="35">
        <v>20</v>
      </c>
      <c r="J358" s="35" t="s">
        <v>7</v>
      </c>
      <c r="K358" s="35" t="s">
        <v>107</v>
      </c>
      <c r="L358" s="35">
        <v>2232</v>
      </c>
      <c r="M358" s="1">
        <v>166.2</v>
      </c>
      <c r="N358" s="1">
        <v>0</v>
      </c>
      <c r="O358" s="35">
        <v>1</v>
      </c>
      <c r="P358" s="35">
        <v>645412</v>
      </c>
      <c r="Q358" s="35">
        <v>7</v>
      </c>
      <c r="R358" s="35">
        <v>363550</v>
      </c>
    </row>
    <row r="359" spans="1:18" x14ac:dyDescent="0.2">
      <c r="A359" s="47" t="str">
        <f t="shared" si="5"/>
        <v>--</v>
      </c>
    </row>
    <row r="360" spans="1:18" x14ac:dyDescent="0.2">
      <c r="A360" s="47" t="str">
        <f t="shared" si="5"/>
        <v>--</v>
      </c>
    </row>
    <row r="361" spans="1:18" x14ac:dyDescent="0.2">
      <c r="A361" s="47" t="str">
        <f t="shared" si="5"/>
        <v>--</v>
      </c>
    </row>
    <row r="362" spans="1:18" x14ac:dyDescent="0.2">
      <c r="A362" s="47" t="str">
        <f t="shared" si="5"/>
        <v>--</v>
      </c>
    </row>
    <row r="363" spans="1:18" x14ac:dyDescent="0.2">
      <c r="A363" s="47" t="str">
        <f t="shared" si="5"/>
        <v>--</v>
      </c>
    </row>
    <row r="364" spans="1:18" x14ac:dyDescent="0.2">
      <c r="A364" s="47" t="str">
        <f t="shared" si="5"/>
        <v>--</v>
      </c>
    </row>
    <row r="365" spans="1:18" x14ac:dyDescent="0.2">
      <c r="A365" s="47" t="str">
        <f t="shared" si="5"/>
        <v>--</v>
      </c>
    </row>
    <row r="366" spans="1:18" x14ac:dyDescent="0.2">
      <c r="A366" s="47" t="str">
        <f t="shared" si="5"/>
        <v>--</v>
      </c>
    </row>
    <row r="367" spans="1:18" x14ac:dyDescent="0.2">
      <c r="A367" s="47" t="str">
        <f t="shared" si="5"/>
        <v>--</v>
      </c>
    </row>
    <row r="368" spans="1:18" x14ac:dyDescent="0.2">
      <c r="A368" s="47" t="str">
        <f t="shared" si="5"/>
        <v>--</v>
      </c>
    </row>
    <row r="369" spans="1:1" x14ac:dyDescent="0.2">
      <c r="A369" s="47" t="str">
        <f t="shared" si="5"/>
        <v>--</v>
      </c>
    </row>
    <row r="370" spans="1:1" x14ac:dyDescent="0.2">
      <c r="A370" s="47" t="str">
        <f t="shared" si="5"/>
        <v>--</v>
      </c>
    </row>
    <row r="371" spans="1:1" x14ac:dyDescent="0.2">
      <c r="A371" s="47" t="str">
        <f t="shared" si="5"/>
        <v>--</v>
      </c>
    </row>
    <row r="372" spans="1:1" x14ac:dyDescent="0.2">
      <c r="A372" s="47" t="str">
        <f t="shared" si="5"/>
        <v>--</v>
      </c>
    </row>
    <row r="373" spans="1:1" x14ac:dyDescent="0.2">
      <c r="A373" s="47" t="str">
        <f t="shared" si="5"/>
        <v>--</v>
      </c>
    </row>
    <row r="374" spans="1:1" x14ac:dyDescent="0.2">
      <c r="A374" s="47" t="str">
        <f t="shared" si="5"/>
        <v>--</v>
      </c>
    </row>
    <row r="375" spans="1:1" x14ac:dyDescent="0.2">
      <c r="A375" s="47" t="str">
        <f t="shared" si="5"/>
        <v>--</v>
      </c>
    </row>
    <row r="376" spans="1:1" x14ac:dyDescent="0.2">
      <c r="A376" s="47" t="str">
        <f t="shared" si="5"/>
        <v>--</v>
      </c>
    </row>
    <row r="377" spans="1:1" x14ac:dyDescent="0.2">
      <c r="A377" s="47" t="str">
        <f t="shared" si="5"/>
        <v>--</v>
      </c>
    </row>
    <row r="378" spans="1:1" x14ac:dyDescent="0.2">
      <c r="A378" s="47" t="str">
        <f t="shared" si="5"/>
        <v>--</v>
      </c>
    </row>
    <row r="379" spans="1:1" x14ac:dyDescent="0.2">
      <c r="A379" s="47" t="str">
        <f t="shared" si="5"/>
        <v>--</v>
      </c>
    </row>
    <row r="380" spans="1:1" x14ac:dyDescent="0.2">
      <c r="A380" s="47" t="str">
        <f t="shared" si="5"/>
        <v>--</v>
      </c>
    </row>
    <row r="381" spans="1:1" x14ac:dyDescent="0.2">
      <c r="A381" s="47" t="str">
        <f t="shared" si="5"/>
        <v>--</v>
      </c>
    </row>
    <row r="382" spans="1:1" x14ac:dyDescent="0.2">
      <c r="A382" s="47" t="str">
        <f t="shared" si="5"/>
        <v>--</v>
      </c>
    </row>
    <row r="383" spans="1:1" x14ac:dyDescent="0.2">
      <c r="A383" s="47" t="str">
        <f t="shared" si="5"/>
        <v>--</v>
      </c>
    </row>
    <row r="384" spans="1:1" x14ac:dyDescent="0.2">
      <c r="A384" s="47" t="str">
        <f t="shared" si="5"/>
        <v>--</v>
      </c>
    </row>
    <row r="385" spans="1:1" x14ac:dyDescent="0.2">
      <c r="A385" s="47" t="str">
        <f t="shared" ref="A385:A448" si="6">B385&amp;"-"&amp;H385&amp;"-"&amp;J385</f>
        <v>--</v>
      </c>
    </row>
    <row r="386" spans="1:1" x14ac:dyDescent="0.2">
      <c r="A386" s="47" t="str">
        <f t="shared" si="6"/>
        <v>--</v>
      </c>
    </row>
    <row r="387" spans="1:1" x14ac:dyDescent="0.2">
      <c r="A387" s="47" t="str">
        <f t="shared" si="6"/>
        <v>--</v>
      </c>
    </row>
    <row r="388" spans="1:1" x14ac:dyDescent="0.2">
      <c r="A388" s="47" t="str">
        <f t="shared" si="6"/>
        <v>--</v>
      </c>
    </row>
    <row r="389" spans="1:1" x14ac:dyDescent="0.2">
      <c r="A389" s="47" t="str">
        <f t="shared" si="6"/>
        <v>--</v>
      </c>
    </row>
    <row r="390" spans="1:1" x14ac:dyDescent="0.2">
      <c r="A390" s="47" t="str">
        <f t="shared" si="6"/>
        <v>--</v>
      </c>
    </row>
    <row r="391" spans="1:1" x14ac:dyDescent="0.2">
      <c r="A391" s="47" t="str">
        <f t="shared" si="6"/>
        <v>--</v>
      </c>
    </row>
    <row r="392" spans="1:1" x14ac:dyDescent="0.2">
      <c r="A392" s="47" t="str">
        <f t="shared" si="6"/>
        <v>--</v>
      </c>
    </row>
    <row r="393" spans="1:1" x14ac:dyDescent="0.2">
      <c r="A393" s="47" t="str">
        <f t="shared" si="6"/>
        <v>--</v>
      </c>
    </row>
    <row r="394" spans="1:1" x14ac:dyDescent="0.2">
      <c r="A394" s="47" t="str">
        <f t="shared" si="6"/>
        <v>--</v>
      </c>
    </row>
    <row r="395" spans="1:1" x14ac:dyDescent="0.2">
      <c r="A395" s="47" t="str">
        <f t="shared" si="6"/>
        <v>--</v>
      </c>
    </row>
    <row r="396" spans="1:1" x14ac:dyDescent="0.2">
      <c r="A396" s="47" t="str">
        <f t="shared" si="6"/>
        <v>--</v>
      </c>
    </row>
    <row r="397" spans="1:1" x14ac:dyDescent="0.2">
      <c r="A397" s="47" t="str">
        <f t="shared" si="6"/>
        <v>--</v>
      </c>
    </row>
    <row r="398" spans="1:1" x14ac:dyDescent="0.2">
      <c r="A398" s="47" t="str">
        <f t="shared" si="6"/>
        <v>--</v>
      </c>
    </row>
    <row r="399" spans="1:1" x14ac:dyDescent="0.2">
      <c r="A399" s="47" t="str">
        <f t="shared" si="6"/>
        <v>--</v>
      </c>
    </row>
    <row r="400" spans="1:1" x14ac:dyDescent="0.2">
      <c r="A400" s="47" t="str">
        <f t="shared" si="6"/>
        <v>--</v>
      </c>
    </row>
    <row r="401" spans="1:1" x14ac:dyDescent="0.2">
      <c r="A401" s="47" t="str">
        <f t="shared" si="6"/>
        <v>--</v>
      </c>
    </row>
    <row r="402" spans="1:1" x14ac:dyDescent="0.2">
      <c r="A402" s="47" t="str">
        <f t="shared" si="6"/>
        <v>--</v>
      </c>
    </row>
    <row r="403" spans="1:1" x14ac:dyDescent="0.2">
      <c r="A403" s="47" t="str">
        <f t="shared" si="6"/>
        <v>--</v>
      </c>
    </row>
    <row r="404" spans="1:1" x14ac:dyDescent="0.2">
      <c r="A404" s="47" t="str">
        <f t="shared" si="6"/>
        <v>--</v>
      </c>
    </row>
    <row r="405" spans="1:1" x14ac:dyDescent="0.2">
      <c r="A405" s="47" t="str">
        <f t="shared" si="6"/>
        <v>--</v>
      </c>
    </row>
    <row r="406" spans="1:1" x14ac:dyDescent="0.2">
      <c r="A406" s="47" t="str">
        <f t="shared" si="6"/>
        <v>--</v>
      </c>
    </row>
    <row r="407" spans="1:1" x14ac:dyDescent="0.2">
      <c r="A407" s="47" t="str">
        <f t="shared" si="6"/>
        <v>--</v>
      </c>
    </row>
    <row r="408" spans="1:1" x14ac:dyDescent="0.2">
      <c r="A408" s="47" t="str">
        <f t="shared" si="6"/>
        <v>--</v>
      </c>
    </row>
    <row r="409" spans="1:1" x14ac:dyDescent="0.2">
      <c r="A409" s="47" t="str">
        <f t="shared" si="6"/>
        <v>--</v>
      </c>
    </row>
    <row r="410" spans="1:1" x14ac:dyDescent="0.2">
      <c r="A410" s="47" t="str">
        <f t="shared" si="6"/>
        <v>--</v>
      </c>
    </row>
    <row r="411" spans="1:1" x14ac:dyDescent="0.2">
      <c r="A411" s="47" t="str">
        <f t="shared" si="6"/>
        <v>--</v>
      </c>
    </row>
    <row r="412" spans="1:1" x14ac:dyDescent="0.2">
      <c r="A412" s="47" t="str">
        <f t="shared" si="6"/>
        <v>--</v>
      </c>
    </row>
    <row r="413" spans="1:1" x14ac:dyDescent="0.2">
      <c r="A413" s="47" t="str">
        <f t="shared" si="6"/>
        <v>--</v>
      </c>
    </row>
    <row r="414" spans="1:1" x14ac:dyDescent="0.2">
      <c r="A414" s="47" t="str">
        <f t="shared" si="6"/>
        <v>--</v>
      </c>
    </row>
    <row r="415" spans="1:1" x14ac:dyDescent="0.2">
      <c r="A415" s="47" t="str">
        <f t="shared" si="6"/>
        <v>--</v>
      </c>
    </row>
    <row r="416" spans="1:1" x14ac:dyDescent="0.2">
      <c r="A416" s="47" t="str">
        <f t="shared" si="6"/>
        <v>--</v>
      </c>
    </row>
    <row r="417" spans="1:1" x14ac:dyDescent="0.2">
      <c r="A417" s="47" t="str">
        <f t="shared" si="6"/>
        <v>--</v>
      </c>
    </row>
    <row r="418" spans="1:1" x14ac:dyDescent="0.2">
      <c r="A418" s="47" t="str">
        <f t="shared" si="6"/>
        <v>--</v>
      </c>
    </row>
    <row r="419" spans="1:1" x14ac:dyDescent="0.2">
      <c r="A419" s="47" t="str">
        <f t="shared" si="6"/>
        <v>--</v>
      </c>
    </row>
    <row r="420" spans="1:1" x14ac:dyDescent="0.2">
      <c r="A420" s="47" t="str">
        <f t="shared" si="6"/>
        <v>--</v>
      </c>
    </row>
    <row r="421" spans="1:1" x14ac:dyDescent="0.2">
      <c r="A421" s="47" t="str">
        <f t="shared" si="6"/>
        <v>--</v>
      </c>
    </row>
    <row r="422" spans="1:1" x14ac:dyDescent="0.2">
      <c r="A422" s="47" t="str">
        <f t="shared" si="6"/>
        <v>--</v>
      </c>
    </row>
    <row r="423" spans="1:1" x14ac:dyDescent="0.2">
      <c r="A423" s="47" t="str">
        <f t="shared" si="6"/>
        <v>--</v>
      </c>
    </row>
    <row r="424" spans="1:1" x14ac:dyDescent="0.2">
      <c r="A424" s="47" t="str">
        <f t="shared" si="6"/>
        <v>--</v>
      </c>
    </row>
    <row r="425" spans="1:1" x14ac:dyDescent="0.2">
      <c r="A425" s="47" t="str">
        <f t="shared" si="6"/>
        <v>--</v>
      </c>
    </row>
    <row r="426" spans="1:1" x14ac:dyDescent="0.2">
      <c r="A426" s="47" t="str">
        <f t="shared" si="6"/>
        <v>--</v>
      </c>
    </row>
    <row r="427" spans="1:1" x14ac:dyDescent="0.2">
      <c r="A427" s="47" t="str">
        <f t="shared" si="6"/>
        <v>--</v>
      </c>
    </row>
    <row r="428" spans="1:1" x14ac:dyDescent="0.2">
      <c r="A428" s="47" t="str">
        <f t="shared" si="6"/>
        <v>--</v>
      </c>
    </row>
    <row r="429" spans="1:1" x14ac:dyDescent="0.2">
      <c r="A429" s="47" t="str">
        <f t="shared" si="6"/>
        <v>--</v>
      </c>
    </row>
    <row r="430" spans="1:1" x14ac:dyDescent="0.2">
      <c r="A430" s="47" t="str">
        <f t="shared" si="6"/>
        <v>--</v>
      </c>
    </row>
    <row r="431" spans="1:1" x14ac:dyDescent="0.2">
      <c r="A431" s="47" t="str">
        <f t="shared" si="6"/>
        <v>--</v>
      </c>
    </row>
    <row r="432" spans="1:1" x14ac:dyDescent="0.2">
      <c r="A432" s="47" t="str">
        <f t="shared" si="6"/>
        <v>--</v>
      </c>
    </row>
    <row r="433" spans="1:1" x14ac:dyDescent="0.2">
      <c r="A433" s="47" t="str">
        <f t="shared" si="6"/>
        <v>--</v>
      </c>
    </row>
    <row r="434" spans="1:1" x14ac:dyDescent="0.2">
      <c r="A434" s="47" t="str">
        <f t="shared" si="6"/>
        <v>--</v>
      </c>
    </row>
    <row r="435" spans="1:1" x14ac:dyDescent="0.2">
      <c r="A435" s="47" t="str">
        <f t="shared" si="6"/>
        <v>--</v>
      </c>
    </row>
    <row r="436" spans="1:1" x14ac:dyDescent="0.2">
      <c r="A436" s="47" t="str">
        <f t="shared" si="6"/>
        <v>--</v>
      </c>
    </row>
    <row r="437" spans="1:1" x14ac:dyDescent="0.2">
      <c r="A437" s="47" t="str">
        <f t="shared" si="6"/>
        <v>--</v>
      </c>
    </row>
    <row r="438" spans="1:1" x14ac:dyDescent="0.2">
      <c r="A438" s="47" t="str">
        <f t="shared" si="6"/>
        <v>--</v>
      </c>
    </row>
    <row r="439" spans="1:1" x14ac:dyDescent="0.2">
      <c r="A439" s="47" t="str">
        <f t="shared" si="6"/>
        <v>--</v>
      </c>
    </row>
    <row r="440" spans="1:1" x14ac:dyDescent="0.2">
      <c r="A440" s="47" t="str">
        <f t="shared" si="6"/>
        <v>--</v>
      </c>
    </row>
    <row r="441" spans="1:1" x14ac:dyDescent="0.2">
      <c r="A441" s="47" t="str">
        <f t="shared" si="6"/>
        <v>--</v>
      </c>
    </row>
    <row r="442" spans="1:1" x14ac:dyDescent="0.2">
      <c r="A442" s="47" t="str">
        <f t="shared" si="6"/>
        <v>--</v>
      </c>
    </row>
    <row r="443" spans="1:1" x14ac:dyDescent="0.2">
      <c r="A443" s="47" t="str">
        <f t="shared" si="6"/>
        <v>--</v>
      </c>
    </row>
    <row r="444" spans="1:1" x14ac:dyDescent="0.2">
      <c r="A444" s="47" t="str">
        <f t="shared" si="6"/>
        <v>--</v>
      </c>
    </row>
    <row r="445" spans="1:1" x14ac:dyDescent="0.2">
      <c r="A445" s="47" t="str">
        <f t="shared" si="6"/>
        <v>--</v>
      </c>
    </row>
    <row r="446" spans="1:1" x14ac:dyDescent="0.2">
      <c r="A446" s="47" t="str">
        <f t="shared" si="6"/>
        <v>--</v>
      </c>
    </row>
    <row r="447" spans="1:1" x14ac:dyDescent="0.2">
      <c r="A447" s="47" t="str">
        <f t="shared" si="6"/>
        <v>--</v>
      </c>
    </row>
    <row r="448" spans="1:1" x14ac:dyDescent="0.2">
      <c r="A448" s="47" t="str">
        <f t="shared" si="6"/>
        <v>--</v>
      </c>
    </row>
    <row r="449" spans="1:1" x14ac:dyDescent="0.2">
      <c r="A449" s="47" t="str">
        <f t="shared" ref="A449:A512" si="7">B449&amp;"-"&amp;H449&amp;"-"&amp;J449</f>
        <v>--</v>
      </c>
    </row>
    <row r="450" spans="1:1" x14ac:dyDescent="0.2">
      <c r="A450" s="47" t="str">
        <f t="shared" si="7"/>
        <v>--</v>
      </c>
    </row>
    <row r="451" spans="1:1" x14ac:dyDescent="0.2">
      <c r="A451" s="47" t="str">
        <f t="shared" si="7"/>
        <v>--</v>
      </c>
    </row>
    <row r="452" spans="1:1" x14ac:dyDescent="0.2">
      <c r="A452" s="47" t="str">
        <f t="shared" si="7"/>
        <v>--</v>
      </c>
    </row>
    <row r="453" spans="1:1" x14ac:dyDescent="0.2">
      <c r="A453" s="47" t="str">
        <f t="shared" si="7"/>
        <v>--</v>
      </c>
    </row>
    <row r="454" spans="1:1" x14ac:dyDescent="0.2">
      <c r="A454" s="47" t="str">
        <f t="shared" si="7"/>
        <v>--</v>
      </c>
    </row>
    <row r="455" spans="1:1" x14ac:dyDescent="0.2">
      <c r="A455" s="47" t="str">
        <f t="shared" si="7"/>
        <v>--</v>
      </c>
    </row>
    <row r="456" spans="1:1" x14ac:dyDescent="0.2">
      <c r="A456" s="47" t="str">
        <f t="shared" si="7"/>
        <v>--</v>
      </c>
    </row>
    <row r="457" spans="1:1" x14ac:dyDescent="0.2">
      <c r="A457" s="47" t="str">
        <f t="shared" si="7"/>
        <v>--</v>
      </c>
    </row>
    <row r="458" spans="1:1" x14ac:dyDescent="0.2">
      <c r="A458" s="47" t="str">
        <f t="shared" si="7"/>
        <v>--</v>
      </c>
    </row>
    <row r="459" spans="1:1" x14ac:dyDescent="0.2">
      <c r="A459" s="47" t="str">
        <f t="shared" si="7"/>
        <v>--</v>
      </c>
    </row>
    <row r="460" spans="1:1" x14ac:dyDescent="0.2">
      <c r="A460" s="47" t="str">
        <f t="shared" si="7"/>
        <v>--</v>
      </c>
    </row>
    <row r="461" spans="1:1" x14ac:dyDescent="0.2">
      <c r="A461" s="47" t="str">
        <f t="shared" si="7"/>
        <v>--</v>
      </c>
    </row>
    <row r="462" spans="1:1" x14ac:dyDescent="0.2">
      <c r="A462" s="47" t="str">
        <f t="shared" si="7"/>
        <v>--</v>
      </c>
    </row>
    <row r="463" spans="1:1" x14ac:dyDescent="0.2">
      <c r="A463" s="47" t="str">
        <f t="shared" si="7"/>
        <v>--</v>
      </c>
    </row>
    <row r="464" spans="1:1" x14ac:dyDescent="0.2">
      <c r="A464" s="47" t="str">
        <f t="shared" si="7"/>
        <v>--</v>
      </c>
    </row>
    <row r="465" spans="1:1" x14ac:dyDescent="0.2">
      <c r="A465" s="47" t="str">
        <f t="shared" si="7"/>
        <v>--</v>
      </c>
    </row>
    <row r="466" spans="1:1" x14ac:dyDescent="0.2">
      <c r="A466" s="47" t="str">
        <f t="shared" si="7"/>
        <v>--</v>
      </c>
    </row>
    <row r="467" spans="1:1" x14ac:dyDescent="0.2">
      <c r="A467" s="47" t="str">
        <f t="shared" si="7"/>
        <v>--</v>
      </c>
    </row>
    <row r="468" spans="1:1" x14ac:dyDescent="0.2">
      <c r="A468" s="47" t="str">
        <f t="shared" si="7"/>
        <v>--</v>
      </c>
    </row>
    <row r="469" spans="1:1" x14ac:dyDescent="0.2">
      <c r="A469" s="47" t="str">
        <f t="shared" si="7"/>
        <v>--</v>
      </c>
    </row>
    <row r="470" spans="1:1" x14ac:dyDescent="0.2">
      <c r="A470" s="47" t="str">
        <f t="shared" si="7"/>
        <v>--</v>
      </c>
    </row>
    <row r="471" spans="1:1" x14ac:dyDescent="0.2">
      <c r="A471" s="47" t="str">
        <f t="shared" si="7"/>
        <v>--</v>
      </c>
    </row>
    <row r="472" spans="1:1" x14ac:dyDescent="0.2">
      <c r="A472" s="47" t="str">
        <f t="shared" si="7"/>
        <v>--</v>
      </c>
    </row>
    <row r="473" spans="1:1" x14ac:dyDescent="0.2">
      <c r="A473" s="47" t="str">
        <f t="shared" si="7"/>
        <v>--</v>
      </c>
    </row>
    <row r="474" spans="1:1" x14ac:dyDescent="0.2">
      <c r="A474" s="47" t="str">
        <f t="shared" si="7"/>
        <v>--</v>
      </c>
    </row>
    <row r="475" spans="1:1" x14ac:dyDescent="0.2">
      <c r="A475" s="47" t="str">
        <f t="shared" si="7"/>
        <v>--</v>
      </c>
    </row>
    <row r="476" spans="1:1" x14ac:dyDescent="0.2">
      <c r="A476" s="47" t="str">
        <f t="shared" si="7"/>
        <v>--</v>
      </c>
    </row>
    <row r="477" spans="1:1" x14ac:dyDescent="0.2">
      <c r="A477" s="47" t="str">
        <f t="shared" si="7"/>
        <v>--</v>
      </c>
    </row>
    <row r="478" spans="1:1" x14ac:dyDescent="0.2">
      <c r="A478" s="47" t="str">
        <f t="shared" si="7"/>
        <v>--</v>
      </c>
    </row>
    <row r="479" spans="1:1" x14ac:dyDescent="0.2">
      <c r="A479" s="47" t="str">
        <f t="shared" si="7"/>
        <v>--</v>
      </c>
    </row>
    <row r="480" spans="1:1" x14ac:dyDescent="0.2">
      <c r="A480" s="47" t="str">
        <f t="shared" si="7"/>
        <v>--</v>
      </c>
    </row>
    <row r="481" spans="1:1" x14ac:dyDescent="0.2">
      <c r="A481" s="47" t="str">
        <f t="shared" si="7"/>
        <v>--</v>
      </c>
    </row>
    <row r="482" spans="1:1" x14ac:dyDescent="0.2">
      <c r="A482" s="47" t="str">
        <f t="shared" si="7"/>
        <v>--</v>
      </c>
    </row>
    <row r="483" spans="1:1" x14ac:dyDescent="0.2">
      <c r="A483" s="47" t="str">
        <f t="shared" si="7"/>
        <v>--</v>
      </c>
    </row>
    <row r="484" spans="1:1" x14ac:dyDescent="0.2">
      <c r="A484" s="47" t="str">
        <f t="shared" si="7"/>
        <v>--</v>
      </c>
    </row>
    <row r="485" spans="1:1" x14ac:dyDescent="0.2">
      <c r="A485" s="47" t="str">
        <f t="shared" si="7"/>
        <v>--</v>
      </c>
    </row>
    <row r="486" spans="1:1" x14ac:dyDescent="0.2">
      <c r="A486" s="47" t="str">
        <f t="shared" si="7"/>
        <v>--</v>
      </c>
    </row>
    <row r="487" spans="1:1" x14ac:dyDescent="0.2">
      <c r="A487" s="47" t="str">
        <f t="shared" si="7"/>
        <v>--</v>
      </c>
    </row>
    <row r="488" spans="1:1" x14ac:dyDescent="0.2">
      <c r="A488" s="47" t="str">
        <f t="shared" si="7"/>
        <v>--</v>
      </c>
    </row>
    <row r="489" spans="1:1" x14ac:dyDescent="0.2">
      <c r="A489" s="47" t="str">
        <f t="shared" si="7"/>
        <v>--</v>
      </c>
    </row>
    <row r="490" spans="1:1" x14ac:dyDescent="0.2">
      <c r="A490" s="47" t="str">
        <f t="shared" si="7"/>
        <v>--</v>
      </c>
    </row>
    <row r="491" spans="1:1" x14ac:dyDescent="0.2">
      <c r="A491" s="47" t="str">
        <f t="shared" si="7"/>
        <v>--</v>
      </c>
    </row>
    <row r="492" spans="1:1" x14ac:dyDescent="0.2">
      <c r="A492" s="47" t="str">
        <f t="shared" si="7"/>
        <v>--</v>
      </c>
    </row>
    <row r="493" spans="1:1" x14ac:dyDescent="0.2">
      <c r="A493" s="47" t="str">
        <f t="shared" si="7"/>
        <v>--</v>
      </c>
    </row>
    <row r="494" spans="1:1" x14ac:dyDescent="0.2">
      <c r="A494" s="47" t="str">
        <f t="shared" si="7"/>
        <v>--</v>
      </c>
    </row>
    <row r="495" spans="1:1" x14ac:dyDescent="0.2">
      <c r="A495" s="47" t="str">
        <f t="shared" si="7"/>
        <v>--</v>
      </c>
    </row>
    <row r="496" spans="1:1" x14ac:dyDescent="0.2">
      <c r="A496" s="47" t="str">
        <f t="shared" si="7"/>
        <v>--</v>
      </c>
    </row>
    <row r="497" spans="1:1" x14ac:dyDescent="0.2">
      <c r="A497" s="47" t="str">
        <f t="shared" si="7"/>
        <v>--</v>
      </c>
    </row>
    <row r="498" spans="1:1" x14ac:dyDescent="0.2">
      <c r="A498" s="47" t="str">
        <f t="shared" si="7"/>
        <v>--</v>
      </c>
    </row>
    <row r="499" spans="1:1" x14ac:dyDescent="0.2">
      <c r="A499" s="47" t="str">
        <f t="shared" si="7"/>
        <v>--</v>
      </c>
    </row>
    <row r="500" spans="1:1" x14ac:dyDescent="0.2">
      <c r="A500" s="47" t="str">
        <f t="shared" si="7"/>
        <v>--</v>
      </c>
    </row>
    <row r="501" spans="1:1" x14ac:dyDescent="0.2">
      <c r="A501" s="47" t="str">
        <f t="shared" si="7"/>
        <v>--</v>
      </c>
    </row>
    <row r="502" spans="1:1" x14ac:dyDescent="0.2">
      <c r="A502" s="47" t="str">
        <f t="shared" si="7"/>
        <v>--</v>
      </c>
    </row>
    <row r="503" spans="1:1" x14ac:dyDescent="0.2">
      <c r="A503" s="47" t="str">
        <f t="shared" si="7"/>
        <v>--</v>
      </c>
    </row>
    <row r="504" spans="1:1" x14ac:dyDescent="0.2">
      <c r="A504" s="47" t="str">
        <f t="shared" si="7"/>
        <v>--</v>
      </c>
    </row>
    <row r="505" spans="1:1" x14ac:dyDescent="0.2">
      <c r="A505" s="47" t="str">
        <f t="shared" si="7"/>
        <v>--</v>
      </c>
    </row>
    <row r="506" spans="1:1" x14ac:dyDescent="0.2">
      <c r="A506" s="47" t="str">
        <f t="shared" si="7"/>
        <v>--</v>
      </c>
    </row>
    <row r="507" spans="1:1" x14ac:dyDescent="0.2">
      <c r="A507" s="47" t="str">
        <f t="shared" si="7"/>
        <v>--</v>
      </c>
    </row>
    <row r="508" spans="1:1" x14ac:dyDescent="0.2">
      <c r="A508" s="47" t="str">
        <f t="shared" si="7"/>
        <v>--</v>
      </c>
    </row>
    <row r="509" spans="1:1" x14ac:dyDescent="0.2">
      <c r="A509" s="47" t="str">
        <f t="shared" si="7"/>
        <v>--</v>
      </c>
    </row>
    <row r="510" spans="1:1" x14ac:dyDescent="0.2">
      <c r="A510" s="47" t="str">
        <f t="shared" si="7"/>
        <v>--</v>
      </c>
    </row>
    <row r="511" spans="1:1" x14ac:dyDescent="0.2">
      <c r="A511" s="47" t="str">
        <f t="shared" si="7"/>
        <v>--</v>
      </c>
    </row>
    <row r="512" spans="1:1" x14ac:dyDescent="0.2">
      <c r="A512" s="47" t="str">
        <f t="shared" si="7"/>
        <v>--</v>
      </c>
    </row>
    <row r="513" spans="1:1" x14ac:dyDescent="0.2">
      <c r="A513" s="47" t="str">
        <f t="shared" ref="A513:A576" si="8">B513&amp;"-"&amp;H513&amp;"-"&amp;J513</f>
        <v>--</v>
      </c>
    </row>
    <row r="514" spans="1:1" x14ac:dyDescent="0.2">
      <c r="A514" s="47" t="str">
        <f t="shared" si="8"/>
        <v>--</v>
      </c>
    </row>
    <row r="515" spans="1:1" x14ac:dyDescent="0.2">
      <c r="A515" s="47" t="str">
        <f t="shared" si="8"/>
        <v>--</v>
      </c>
    </row>
    <row r="516" spans="1:1" x14ac:dyDescent="0.2">
      <c r="A516" s="47" t="str">
        <f t="shared" si="8"/>
        <v>--</v>
      </c>
    </row>
    <row r="517" spans="1:1" x14ac:dyDescent="0.2">
      <c r="A517" s="47" t="str">
        <f t="shared" si="8"/>
        <v>--</v>
      </c>
    </row>
    <row r="518" spans="1:1" x14ac:dyDescent="0.2">
      <c r="A518" s="47" t="str">
        <f t="shared" si="8"/>
        <v>--</v>
      </c>
    </row>
    <row r="519" spans="1:1" x14ac:dyDescent="0.2">
      <c r="A519" s="47" t="str">
        <f t="shared" si="8"/>
        <v>--</v>
      </c>
    </row>
    <row r="520" spans="1:1" x14ac:dyDescent="0.2">
      <c r="A520" s="47" t="str">
        <f t="shared" si="8"/>
        <v>--</v>
      </c>
    </row>
    <row r="521" spans="1:1" x14ac:dyDescent="0.2">
      <c r="A521" s="47" t="str">
        <f t="shared" si="8"/>
        <v>--</v>
      </c>
    </row>
    <row r="522" spans="1:1" x14ac:dyDescent="0.2">
      <c r="A522" s="47" t="str">
        <f t="shared" si="8"/>
        <v>--</v>
      </c>
    </row>
    <row r="523" spans="1:1" x14ac:dyDescent="0.2">
      <c r="A523" s="47" t="str">
        <f t="shared" si="8"/>
        <v>--</v>
      </c>
    </row>
    <row r="524" spans="1:1" x14ac:dyDescent="0.2">
      <c r="A524" s="47" t="str">
        <f t="shared" si="8"/>
        <v>--</v>
      </c>
    </row>
    <row r="525" spans="1:1" x14ac:dyDescent="0.2">
      <c r="A525" s="47" t="str">
        <f t="shared" si="8"/>
        <v>--</v>
      </c>
    </row>
    <row r="526" spans="1:1" x14ac:dyDescent="0.2">
      <c r="A526" s="47" t="str">
        <f t="shared" si="8"/>
        <v>--</v>
      </c>
    </row>
    <row r="527" spans="1:1" x14ac:dyDescent="0.2">
      <c r="A527" s="47" t="str">
        <f t="shared" si="8"/>
        <v>--</v>
      </c>
    </row>
    <row r="528" spans="1:1" x14ac:dyDescent="0.2">
      <c r="A528" s="47" t="str">
        <f t="shared" si="8"/>
        <v>--</v>
      </c>
    </row>
    <row r="529" spans="1:1" x14ac:dyDescent="0.2">
      <c r="A529" s="47" t="str">
        <f t="shared" si="8"/>
        <v>--</v>
      </c>
    </row>
    <row r="530" spans="1:1" x14ac:dyDescent="0.2">
      <c r="A530" s="47" t="str">
        <f t="shared" si="8"/>
        <v>--</v>
      </c>
    </row>
    <row r="531" spans="1:1" x14ac:dyDescent="0.2">
      <c r="A531" s="47" t="str">
        <f t="shared" si="8"/>
        <v>--</v>
      </c>
    </row>
    <row r="532" spans="1:1" x14ac:dyDescent="0.2">
      <c r="A532" s="47" t="str">
        <f t="shared" si="8"/>
        <v>--</v>
      </c>
    </row>
    <row r="533" spans="1:1" x14ac:dyDescent="0.2">
      <c r="A533" s="47" t="str">
        <f t="shared" si="8"/>
        <v>--</v>
      </c>
    </row>
    <row r="534" spans="1:1" x14ac:dyDescent="0.2">
      <c r="A534" s="47" t="str">
        <f t="shared" si="8"/>
        <v>--</v>
      </c>
    </row>
    <row r="535" spans="1:1" x14ac:dyDescent="0.2">
      <c r="A535" s="47" t="str">
        <f t="shared" si="8"/>
        <v>--</v>
      </c>
    </row>
    <row r="536" spans="1:1" x14ac:dyDescent="0.2">
      <c r="A536" s="47" t="str">
        <f t="shared" si="8"/>
        <v>--</v>
      </c>
    </row>
    <row r="537" spans="1:1" x14ac:dyDescent="0.2">
      <c r="A537" s="47" t="str">
        <f t="shared" si="8"/>
        <v>--</v>
      </c>
    </row>
    <row r="538" spans="1:1" x14ac:dyDescent="0.2">
      <c r="A538" s="47" t="str">
        <f t="shared" si="8"/>
        <v>--</v>
      </c>
    </row>
    <row r="539" spans="1:1" x14ac:dyDescent="0.2">
      <c r="A539" s="47" t="str">
        <f t="shared" si="8"/>
        <v>--</v>
      </c>
    </row>
    <row r="540" spans="1:1" x14ac:dyDescent="0.2">
      <c r="A540" s="47" t="str">
        <f t="shared" si="8"/>
        <v>--</v>
      </c>
    </row>
    <row r="541" spans="1:1" x14ac:dyDescent="0.2">
      <c r="A541" s="47" t="str">
        <f t="shared" si="8"/>
        <v>--</v>
      </c>
    </row>
    <row r="542" spans="1:1" x14ac:dyDescent="0.2">
      <c r="A542" s="47" t="str">
        <f t="shared" si="8"/>
        <v>--</v>
      </c>
    </row>
    <row r="543" spans="1:1" x14ac:dyDescent="0.2">
      <c r="A543" s="47" t="str">
        <f t="shared" si="8"/>
        <v>--</v>
      </c>
    </row>
    <row r="544" spans="1:1" x14ac:dyDescent="0.2">
      <c r="A544" s="47" t="str">
        <f t="shared" si="8"/>
        <v>--</v>
      </c>
    </row>
    <row r="545" spans="1:1" x14ac:dyDescent="0.2">
      <c r="A545" s="47" t="str">
        <f t="shared" si="8"/>
        <v>--</v>
      </c>
    </row>
    <row r="546" spans="1:1" x14ac:dyDescent="0.2">
      <c r="A546" s="47" t="str">
        <f t="shared" si="8"/>
        <v>--</v>
      </c>
    </row>
    <row r="547" spans="1:1" x14ac:dyDescent="0.2">
      <c r="A547" s="47" t="str">
        <f t="shared" si="8"/>
        <v>--</v>
      </c>
    </row>
    <row r="548" spans="1:1" x14ac:dyDescent="0.2">
      <c r="A548" s="47" t="str">
        <f t="shared" si="8"/>
        <v>--</v>
      </c>
    </row>
    <row r="549" spans="1:1" x14ac:dyDescent="0.2">
      <c r="A549" s="47" t="str">
        <f t="shared" si="8"/>
        <v>--</v>
      </c>
    </row>
    <row r="550" spans="1:1" x14ac:dyDescent="0.2">
      <c r="A550" s="47" t="str">
        <f t="shared" si="8"/>
        <v>--</v>
      </c>
    </row>
    <row r="551" spans="1:1" x14ac:dyDescent="0.2">
      <c r="A551" s="47" t="str">
        <f t="shared" si="8"/>
        <v>--</v>
      </c>
    </row>
    <row r="552" spans="1:1" x14ac:dyDescent="0.2">
      <c r="A552" s="47" t="str">
        <f t="shared" si="8"/>
        <v>--</v>
      </c>
    </row>
    <row r="553" spans="1:1" x14ac:dyDescent="0.2">
      <c r="A553" s="47" t="str">
        <f t="shared" si="8"/>
        <v>--</v>
      </c>
    </row>
    <row r="554" spans="1:1" x14ac:dyDescent="0.2">
      <c r="A554" s="47" t="str">
        <f t="shared" si="8"/>
        <v>--</v>
      </c>
    </row>
    <row r="555" spans="1:1" x14ac:dyDescent="0.2">
      <c r="A555" s="47" t="str">
        <f t="shared" si="8"/>
        <v>--</v>
      </c>
    </row>
    <row r="556" spans="1:1" x14ac:dyDescent="0.2">
      <c r="A556" s="47" t="str">
        <f t="shared" si="8"/>
        <v>--</v>
      </c>
    </row>
    <row r="557" spans="1:1" x14ac:dyDescent="0.2">
      <c r="A557" s="47" t="str">
        <f t="shared" si="8"/>
        <v>--</v>
      </c>
    </row>
    <row r="558" spans="1:1" x14ac:dyDescent="0.2">
      <c r="A558" s="47" t="str">
        <f t="shared" si="8"/>
        <v>--</v>
      </c>
    </row>
    <row r="559" spans="1:1" x14ac:dyDescent="0.2">
      <c r="A559" s="47" t="str">
        <f t="shared" si="8"/>
        <v>--</v>
      </c>
    </row>
    <row r="560" spans="1:1" x14ac:dyDescent="0.2">
      <c r="A560" s="47" t="str">
        <f t="shared" si="8"/>
        <v>--</v>
      </c>
    </row>
    <row r="561" spans="1:1" x14ac:dyDescent="0.2">
      <c r="A561" s="47" t="str">
        <f t="shared" si="8"/>
        <v>--</v>
      </c>
    </row>
    <row r="562" spans="1:1" x14ac:dyDescent="0.2">
      <c r="A562" s="47" t="str">
        <f t="shared" si="8"/>
        <v>--</v>
      </c>
    </row>
    <row r="563" spans="1:1" x14ac:dyDescent="0.2">
      <c r="A563" s="47" t="str">
        <f t="shared" si="8"/>
        <v>--</v>
      </c>
    </row>
    <row r="564" spans="1:1" x14ac:dyDescent="0.2">
      <c r="A564" s="47" t="str">
        <f t="shared" si="8"/>
        <v>--</v>
      </c>
    </row>
    <row r="565" spans="1:1" x14ac:dyDescent="0.2">
      <c r="A565" s="47" t="str">
        <f t="shared" si="8"/>
        <v>--</v>
      </c>
    </row>
    <row r="566" spans="1:1" x14ac:dyDescent="0.2">
      <c r="A566" s="47" t="str">
        <f t="shared" si="8"/>
        <v>--</v>
      </c>
    </row>
    <row r="567" spans="1:1" x14ac:dyDescent="0.2">
      <c r="A567" s="47" t="str">
        <f t="shared" si="8"/>
        <v>--</v>
      </c>
    </row>
    <row r="568" spans="1:1" x14ac:dyDescent="0.2">
      <c r="A568" s="47" t="str">
        <f t="shared" si="8"/>
        <v>--</v>
      </c>
    </row>
    <row r="569" spans="1:1" x14ac:dyDescent="0.2">
      <c r="A569" s="47" t="str">
        <f t="shared" si="8"/>
        <v>--</v>
      </c>
    </row>
    <row r="570" spans="1:1" x14ac:dyDescent="0.2">
      <c r="A570" s="47" t="str">
        <f t="shared" si="8"/>
        <v>--</v>
      </c>
    </row>
    <row r="571" spans="1:1" x14ac:dyDescent="0.2">
      <c r="A571" s="47" t="str">
        <f t="shared" si="8"/>
        <v>--</v>
      </c>
    </row>
    <row r="572" spans="1:1" x14ac:dyDescent="0.2">
      <c r="A572" s="47" t="str">
        <f t="shared" si="8"/>
        <v>--</v>
      </c>
    </row>
    <row r="573" spans="1:1" x14ac:dyDescent="0.2">
      <c r="A573" s="47" t="str">
        <f t="shared" si="8"/>
        <v>--</v>
      </c>
    </row>
    <row r="574" spans="1:1" x14ac:dyDescent="0.2">
      <c r="A574" s="47" t="str">
        <f t="shared" si="8"/>
        <v>--</v>
      </c>
    </row>
    <row r="575" spans="1:1" x14ac:dyDescent="0.2">
      <c r="A575" s="47" t="str">
        <f t="shared" si="8"/>
        <v>--</v>
      </c>
    </row>
    <row r="576" spans="1:1" x14ac:dyDescent="0.2">
      <c r="A576" s="47" t="str">
        <f t="shared" si="8"/>
        <v>--</v>
      </c>
    </row>
    <row r="577" spans="1:1" x14ac:dyDescent="0.2">
      <c r="A577" s="47" t="str">
        <f t="shared" ref="A577:A599" si="9">B577&amp;"-"&amp;H577&amp;"-"&amp;J577</f>
        <v>--</v>
      </c>
    </row>
    <row r="578" spans="1:1" x14ac:dyDescent="0.2">
      <c r="A578" s="47" t="str">
        <f t="shared" si="9"/>
        <v>--</v>
      </c>
    </row>
    <row r="579" spans="1:1" x14ac:dyDescent="0.2">
      <c r="A579" s="47" t="str">
        <f t="shared" si="9"/>
        <v>--</v>
      </c>
    </row>
    <row r="580" spans="1:1" x14ac:dyDescent="0.2">
      <c r="A580" s="47" t="str">
        <f t="shared" si="9"/>
        <v>--</v>
      </c>
    </row>
    <row r="581" spans="1:1" x14ac:dyDescent="0.2">
      <c r="A581" s="47" t="str">
        <f t="shared" si="9"/>
        <v>--</v>
      </c>
    </row>
    <row r="582" spans="1:1" x14ac:dyDescent="0.2">
      <c r="A582" s="47" t="str">
        <f t="shared" si="9"/>
        <v>--</v>
      </c>
    </row>
    <row r="583" spans="1:1" x14ac:dyDescent="0.2">
      <c r="A583" s="47" t="str">
        <f t="shared" si="9"/>
        <v>--</v>
      </c>
    </row>
    <row r="584" spans="1:1" x14ac:dyDescent="0.2">
      <c r="A584" s="47" t="str">
        <f t="shared" si="9"/>
        <v>--</v>
      </c>
    </row>
    <row r="585" spans="1:1" x14ac:dyDescent="0.2">
      <c r="A585" s="47" t="str">
        <f t="shared" si="9"/>
        <v>--</v>
      </c>
    </row>
    <row r="586" spans="1:1" x14ac:dyDescent="0.2">
      <c r="A586" s="47" t="str">
        <f t="shared" si="9"/>
        <v>--</v>
      </c>
    </row>
    <row r="587" spans="1:1" x14ac:dyDescent="0.2">
      <c r="A587" s="47" t="str">
        <f t="shared" si="9"/>
        <v>--</v>
      </c>
    </row>
    <row r="588" spans="1:1" x14ac:dyDescent="0.2">
      <c r="A588" s="47" t="str">
        <f t="shared" si="9"/>
        <v>--</v>
      </c>
    </row>
    <row r="589" spans="1:1" x14ac:dyDescent="0.2">
      <c r="A589" s="47" t="str">
        <f t="shared" si="9"/>
        <v>--</v>
      </c>
    </row>
    <row r="590" spans="1:1" x14ac:dyDescent="0.2">
      <c r="A590" s="47" t="str">
        <f t="shared" si="9"/>
        <v>--</v>
      </c>
    </row>
    <row r="591" spans="1:1" x14ac:dyDescent="0.2">
      <c r="A591" s="47" t="str">
        <f t="shared" si="9"/>
        <v>--</v>
      </c>
    </row>
    <row r="592" spans="1:1" x14ac:dyDescent="0.2">
      <c r="A592" s="47" t="str">
        <f t="shared" si="9"/>
        <v>--</v>
      </c>
    </row>
    <row r="593" spans="1:1" x14ac:dyDescent="0.2">
      <c r="A593" s="47" t="str">
        <f t="shared" si="9"/>
        <v>--</v>
      </c>
    </row>
    <row r="594" spans="1:1" x14ac:dyDescent="0.2">
      <c r="A594" s="47" t="str">
        <f t="shared" si="9"/>
        <v>--</v>
      </c>
    </row>
    <row r="595" spans="1:1" x14ac:dyDescent="0.2">
      <c r="A595" s="47" t="str">
        <f t="shared" si="9"/>
        <v>--</v>
      </c>
    </row>
    <row r="596" spans="1:1" x14ac:dyDescent="0.2">
      <c r="A596" s="47" t="str">
        <f t="shared" si="9"/>
        <v>--</v>
      </c>
    </row>
    <row r="597" spans="1:1" x14ac:dyDescent="0.2">
      <c r="A597" s="47" t="str">
        <f t="shared" si="9"/>
        <v>--</v>
      </c>
    </row>
    <row r="598" spans="1:1" x14ac:dyDescent="0.2">
      <c r="A598" s="47" t="str">
        <f t="shared" si="9"/>
        <v>--</v>
      </c>
    </row>
    <row r="599" spans="1:1" x14ac:dyDescent="0.2">
      <c r="A599" s="47" t="str">
        <f t="shared" si="9"/>
        <v>--</v>
      </c>
    </row>
  </sheetData>
  <autoFilter ref="A1:R599"/>
  <pageMargins left="0.70866141732283472" right="0.70866141732283472" top="0.78740157480314965" bottom="0.78740157480314965" header="0.31496062992125984" footer="0.31496062992125984"/>
  <pageSetup paperSize="9" scale="10" orientation="portrait" r:id="rId1"/>
  <headerFooter>
    <oddFooter>&amp;R&amp;9&amp;F,&amp;A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23"/>
  <sheetViews>
    <sheetView showGridLines="0" zoomScale="90" zoomScaleNormal="90" workbookViewId="0">
      <pane ySplit="1" topLeftCell="A2" activePane="bottomLeft" state="frozen"/>
      <selection pane="bottomLeft" activeCell="A6" sqref="A6:C6"/>
    </sheetView>
  </sheetViews>
  <sheetFormatPr baseColWidth="10" defaultColWidth="11" defaultRowHeight="14.25" x14ac:dyDescent="0.2"/>
  <cols>
    <col min="1" max="1" width="42.625" style="35" customWidth="1"/>
    <col min="2" max="2" width="8.25" style="35" customWidth="1"/>
    <col min="3" max="3" width="31.125" style="35" customWidth="1"/>
    <col min="4" max="4" width="1.75" style="35" customWidth="1"/>
    <col min="5" max="6" width="13.25" style="35" customWidth="1"/>
    <col min="7" max="7" width="1.75" style="35" customWidth="1"/>
    <col min="8" max="9" width="7.75" style="37" customWidth="1"/>
    <col min="10" max="10" width="1.75" style="35" customWidth="1"/>
    <col min="11" max="11" width="15.125" style="35" customWidth="1"/>
    <col min="12" max="12" width="42.625" style="35" bestFit="1" customWidth="1"/>
    <col min="13" max="13" width="1.75" style="35" customWidth="1"/>
    <col min="14" max="16384" width="11" style="35"/>
  </cols>
  <sheetData>
    <row r="1" spans="1:14" s="34" customFormat="1" ht="29.25" customHeight="1" x14ac:dyDescent="0.2">
      <c r="A1" s="34" t="s">
        <v>83</v>
      </c>
      <c r="B1" s="34" t="s">
        <v>51</v>
      </c>
      <c r="C1" s="34" t="s">
        <v>53</v>
      </c>
      <c r="D1" s="42"/>
      <c r="E1" s="34" t="s">
        <v>86</v>
      </c>
      <c r="F1" s="34" t="s">
        <v>104</v>
      </c>
      <c r="G1" s="42"/>
      <c r="H1" s="36" t="s">
        <v>90</v>
      </c>
      <c r="I1" s="36" t="s">
        <v>102</v>
      </c>
      <c r="J1" s="42"/>
      <c r="K1" s="34" t="s">
        <v>55</v>
      </c>
      <c r="L1" s="34" t="s">
        <v>56</v>
      </c>
      <c r="M1" s="42"/>
    </row>
    <row r="2" spans="1:14" x14ac:dyDescent="0.2">
      <c r="A2" s="35" t="str">
        <f>B2&amp;" - "&amp;C2</f>
        <v>oLV - Beauftragte Spitex-Organisation</v>
      </c>
      <c r="B2" s="35" t="s">
        <v>64</v>
      </c>
      <c r="C2" s="35" t="s">
        <v>68</v>
      </c>
      <c r="D2" s="43"/>
      <c r="E2" s="35" t="s">
        <v>89</v>
      </c>
      <c r="F2" s="35" t="s">
        <v>105</v>
      </c>
      <c r="G2" s="43"/>
      <c r="H2" s="44">
        <v>1</v>
      </c>
      <c r="I2" s="44">
        <v>2017</v>
      </c>
      <c r="J2" s="43"/>
      <c r="K2" s="35" t="s">
        <v>6</v>
      </c>
      <c r="L2" s="35" t="s">
        <v>108</v>
      </c>
      <c r="M2" s="43"/>
      <c r="N2" s="35" t="s">
        <v>121</v>
      </c>
    </row>
    <row r="3" spans="1:14" x14ac:dyDescent="0.2">
      <c r="A3" s="35" t="str">
        <f t="shared" ref="A3" si="0">B3&amp;" - "&amp;C3</f>
        <v>oLV - Nicht beauftragte Spitex-Organisation</v>
      </c>
      <c r="B3" s="35" t="s">
        <v>64</v>
      </c>
      <c r="C3" s="35" t="s">
        <v>71</v>
      </c>
      <c r="D3" s="43"/>
      <c r="E3" s="35" t="s">
        <v>154</v>
      </c>
      <c r="F3" s="35" t="s">
        <v>106</v>
      </c>
      <c r="G3" s="43"/>
      <c r="H3" s="44">
        <v>2</v>
      </c>
      <c r="I3" s="44">
        <v>2018</v>
      </c>
      <c r="J3" s="43"/>
      <c r="K3" s="35" t="s">
        <v>7</v>
      </c>
      <c r="L3" s="35" t="s">
        <v>107</v>
      </c>
      <c r="M3" s="43"/>
      <c r="N3" s="35" t="s">
        <v>122</v>
      </c>
    </row>
    <row r="4" spans="1:14" x14ac:dyDescent="0.2">
      <c r="A4" s="35" t="str">
        <f>B4&amp;" - "&amp;C4</f>
        <v>oLV - Selbständig erwerbende Pflegefachpersonen</v>
      </c>
      <c r="B4" s="35" t="s">
        <v>64</v>
      </c>
      <c r="C4" s="35" t="s">
        <v>84</v>
      </c>
      <c r="D4" s="43"/>
      <c r="E4" s="35" t="s">
        <v>155</v>
      </c>
      <c r="F4" s="35" t="s">
        <v>156</v>
      </c>
      <c r="G4" s="43"/>
      <c r="H4" s="44">
        <v>3</v>
      </c>
      <c r="I4" s="44">
        <v>2019</v>
      </c>
      <c r="J4" s="43"/>
      <c r="K4" s="35" t="s">
        <v>8</v>
      </c>
      <c r="L4" s="35" t="s">
        <v>109</v>
      </c>
      <c r="M4" s="43"/>
      <c r="N4" s="35" t="s">
        <v>123</v>
      </c>
    </row>
    <row r="5" spans="1:14" x14ac:dyDescent="0.2">
      <c r="A5" s="56" t="s">
        <v>119</v>
      </c>
      <c r="D5" s="43"/>
      <c r="E5" s="35" t="s">
        <v>87</v>
      </c>
      <c r="G5" s="43"/>
      <c r="H5" s="44">
        <v>4</v>
      </c>
      <c r="I5" s="44">
        <v>2020</v>
      </c>
      <c r="J5" s="43"/>
      <c r="K5" s="35" t="s">
        <v>114</v>
      </c>
      <c r="L5" s="35" t="s">
        <v>115</v>
      </c>
      <c r="M5" s="43"/>
      <c r="N5" s="35" t="s">
        <v>124</v>
      </c>
    </row>
    <row r="6" spans="1:14" x14ac:dyDescent="0.2">
      <c r="D6" s="43"/>
      <c r="E6" s="35" t="s">
        <v>88</v>
      </c>
      <c r="G6" s="43"/>
      <c r="H6" s="44">
        <v>5</v>
      </c>
      <c r="I6" s="44">
        <v>2021</v>
      </c>
      <c r="J6" s="43"/>
      <c r="K6" s="35" t="s">
        <v>112</v>
      </c>
      <c r="L6" s="35" t="s">
        <v>113</v>
      </c>
      <c r="M6" s="43"/>
      <c r="N6" s="35" t="s">
        <v>125</v>
      </c>
    </row>
    <row r="7" spans="1:14" x14ac:dyDescent="0.2">
      <c r="A7" s="35" t="str">
        <f t="shared" ref="A7:A9" si="1">B7&amp;" - "&amp;C7</f>
        <v>mLV - GEPS</v>
      </c>
      <c r="B7" s="35" t="s">
        <v>65</v>
      </c>
      <c r="C7" s="35" t="s">
        <v>73</v>
      </c>
      <c r="D7" s="43"/>
      <c r="G7" s="43"/>
      <c r="H7" s="44">
        <v>6</v>
      </c>
      <c r="I7" s="44">
        <v>2022</v>
      </c>
      <c r="J7" s="43"/>
      <c r="K7" s="35" t="s">
        <v>110</v>
      </c>
      <c r="L7" s="35" t="s">
        <v>111</v>
      </c>
      <c r="M7" s="43"/>
    </row>
    <row r="8" spans="1:14" x14ac:dyDescent="0.2">
      <c r="A8" s="35" t="str">
        <f t="shared" si="1"/>
        <v>mLV - Kispex</v>
      </c>
      <c r="B8" s="35" t="s">
        <v>65</v>
      </c>
      <c r="C8" s="35" t="s">
        <v>77</v>
      </c>
      <c r="D8" s="43"/>
      <c r="G8" s="43"/>
      <c r="H8" s="44">
        <v>7</v>
      </c>
      <c r="I8" s="44">
        <v>2023</v>
      </c>
      <c r="J8" s="43"/>
      <c r="K8" s="35" t="s">
        <v>94</v>
      </c>
      <c r="L8" s="35" t="s">
        <v>117</v>
      </c>
      <c r="M8" s="43"/>
    </row>
    <row r="9" spans="1:14" x14ac:dyDescent="0.2">
      <c r="A9" s="35" t="str">
        <f t="shared" si="1"/>
        <v>mLV - Knowledge &amp; Nursing</v>
      </c>
      <c r="B9" s="35" t="s">
        <v>65</v>
      </c>
      <c r="C9" s="35" t="s">
        <v>72</v>
      </c>
      <c r="D9" s="43"/>
      <c r="G9" s="43"/>
      <c r="H9" s="44">
        <v>8</v>
      </c>
      <c r="I9" s="44">
        <v>2024</v>
      </c>
      <c r="J9" s="43"/>
      <c r="K9" s="35" t="s">
        <v>95</v>
      </c>
      <c r="L9" s="35" t="s">
        <v>116</v>
      </c>
      <c r="M9" s="43"/>
    </row>
    <row r="10" spans="1:14" x14ac:dyDescent="0.2">
      <c r="A10" s="35" t="str">
        <f t="shared" ref="A10:A12" si="2">B10&amp;" - "&amp;C10</f>
        <v>mLV - Verein Katholische Krankenpflege Oberi</v>
      </c>
      <c r="B10" s="35" t="s">
        <v>65</v>
      </c>
      <c r="C10" s="35" t="s">
        <v>85</v>
      </c>
      <c r="D10" s="43"/>
      <c r="G10" s="43"/>
      <c r="H10" s="44">
        <v>9</v>
      </c>
      <c r="I10" s="44"/>
      <c r="J10" s="43"/>
      <c r="K10" s="35" t="s">
        <v>96</v>
      </c>
      <c r="L10" s="35" t="s">
        <v>118</v>
      </c>
      <c r="M10" s="43"/>
    </row>
    <row r="11" spans="1:14" x14ac:dyDescent="0.2">
      <c r="A11" s="35" t="str">
        <f t="shared" si="2"/>
        <v>mLV - Verein katholische Spitex Winterthur</v>
      </c>
      <c r="B11" s="35" t="s">
        <v>65</v>
      </c>
      <c r="C11" s="35" t="s">
        <v>76</v>
      </c>
      <c r="D11" s="43"/>
      <c r="G11" s="43"/>
      <c r="H11" s="44">
        <v>10</v>
      </c>
      <c r="I11" s="44"/>
      <c r="J11" s="43"/>
      <c r="K11" s="35" t="s">
        <v>130</v>
      </c>
      <c r="L11" s="35" t="s">
        <v>132</v>
      </c>
      <c r="M11" s="43"/>
    </row>
    <row r="12" spans="1:14" x14ac:dyDescent="0.2">
      <c r="A12" s="35" t="str">
        <f t="shared" si="2"/>
        <v>mLV - palliaviva</v>
      </c>
      <c r="B12" s="35" t="s">
        <v>65</v>
      </c>
      <c r="C12" s="35" t="s">
        <v>157</v>
      </c>
      <c r="D12" s="43"/>
      <c r="G12" s="43"/>
      <c r="H12" s="44">
        <v>11</v>
      </c>
      <c r="I12" s="44"/>
      <c r="J12" s="43"/>
      <c r="K12" s="35" t="s">
        <v>128</v>
      </c>
      <c r="L12" s="35" t="s">
        <v>129</v>
      </c>
      <c r="M12" s="43"/>
    </row>
    <row r="13" spans="1:14" x14ac:dyDescent="0.2">
      <c r="A13" s="35" t="str">
        <f t="shared" ref="A13" si="3">B13&amp;" - "&amp;C13</f>
        <v>Stadt - Alle Zentren</v>
      </c>
      <c r="B13" s="35" t="s">
        <v>66</v>
      </c>
      <c r="C13" s="35" t="s">
        <v>78</v>
      </c>
      <c r="D13" s="43"/>
      <c r="G13" s="43"/>
      <c r="H13" s="44">
        <v>12</v>
      </c>
      <c r="I13" s="44"/>
      <c r="J13" s="43"/>
      <c r="K13" s="35" t="s">
        <v>126</v>
      </c>
      <c r="L13" s="35" t="s">
        <v>127</v>
      </c>
      <c r="M13" s="43"/>
    </row>
    <row r="14" spans="1:14" x14ac:dyDescent="0.2">
      <c r="D14" s="43"/>
      <c r="G14" s="43"/>
      <c r="J14" s="43"/>
      <c r="K14" s="35" t="s">
        <v>98</v>
      </c>
      <c r="L14" s="35" t="s">
        <v>79</v>
      </c>
      <c r="M14" s="43"/>
    </row>
    <row r="15" spans="1:14" x14ac:dyDescent="0.2">
      <c r="D15" s="43"/>
      <c r="G15" s="43"/>
      <c r="J15" s="43"/>
      <c r="K15" s="35" t="s">
        <v>97</v>
      </c>
      <c r="L15" s="35" t="s">
        <v>80</v>
      </c>
      <c r="M15" s="43"/>
    </row>
    <row r="16" spans="1:14" x14ac:dyDescent="0.2">
      <c r="A16" s="35" t="str">
        <f t="shared" ref="A16:A17" si="4">B16&amp;" - "&amp;C16</f>
        <v>mLV - Verein Palliative Care</v>
      </c>
      <c r="B16" s="35" t="s">
        <v>65</v>
      </c>
      <c r="C16" s="35" t="s">
        <v>74</v>
      </c>
      <c r="D16" s="43"/>
      <c r="G16" s="43"/>
      <c r="J16" s="43"/>
      <c r="K16" s="35" t="s">
        <v>69</v>
      </c>
      <c r="L16" s="35" t="s">
        <v>70</v>
      </c>
      <c r="M16" s="43"/>
    </row>
    <row r="17" spans="1:13" x14ac:dyDescent="0.2">
      <c r="A17" s="35" t="str">
        <f t="shared" si="4"/>
        <v>mLV - Evangelische Spitex Winterthur</v>
      </c>
      <c r="B17" s="35" t="s">
        <v>65</v>
      </c>
      <c r="C17" s="35" t="s">
        <v>75</v>
      </c>
      <c r="D17" s="43"/>
      <c r="G17" s="43"/>
      <c r="J17" s="43"/>
      <c r="M17" s="43"/>
    </row>
    <row r="18" spans="1:13" x14ac:dyDescent="0.2">
      <c r="D18" s="43"/>
      <c r="G18" s="43"/>
      <c r="J18" s="43"/>
      <c r="M18" s="43"/>
    </row>
    <row r="19" spans="1:13" x14ac:dyDescent="0.2">
      <c r="D19" s="43"/>
      <c r="G19" s="43"/>
      <c r="J19" s="43"/>
      <c r="M19" s="43"/>
    </row>
    <row r="20" spans="1:13" x14ac:dyDescent="0.2">
      <c r="D20" s="43"/>
      <c r="G20" s="43"/>
      <c r="J20" s="43"/>
      <c r="M20" s="43"/>
    </row>
    <row r="21" spans="1:13" x14ac:dyDescent="0.2">
      <c r="D21" s="43"/>
      <c r="G21" s="43"/>
      <c r="J21" s="43"/>
      <c r="M21" s="43"/>
    </row>
    <row r="22" spans="1:13" x14ac:dyDescent="0.2">
      <c r="D22" s="43"/>
      <c r="G22" s="43"/>
      <c r="J22" s="43"/>
      <c r="M22" s="43"/>
    </row>
    <row r="23" spans="1:13" x14ac:dyDescent="0.2">
      <c r="D23" s="43"/>
      <c r="G23" s="43"/>
      <c r="J23" s="43"/>
      <c r="M23" s="43"/>
    </row>
  </sheetData>
  <autoFilter ref="A1:J1"/>
  <sortState ref="B2:C23">
    <sortCondition ref="B2:B23"/>
  </sortState>
  <pageMargins left="0.70866141732283472" right="0.70866141732283472" top="0.78740157480314965" bottom="0.78740157480314965" header="0.31496062992125984" footer="0.31496062992125984"/>
  <pageSetup paperSize="9" scale="64" orientation="landscape" r:id="rId1"/>
  <headerFooter>
    <oddFooter>&amp;R&amp;9&amp;F,&amp;A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5</vt:i4>
      </vt:variant>
      <vt:variant>
        <vt:lpstr>Benannte Bereiche</vt:lpstr>
      </vt:variant>
      <vt:variant>
        <vt:i4>2</vt:i4>
      </vt:variant>
    </vt:vector>
  </HeadingPairs>
  <TitlesOfParts>
    <vt:vector size="7" baseType="lpstr">
      <vt:lpstr>Zusammenzug</vt:lpstr>
      <vt:lpstr>Leistungen</vt:lpstr>
      <vt:lpstr>Perigon</vt:lpstr>
      <vt:lpstr>Tarife</vt:lpstr>
      <vt:lpstr>Stammdaten</vt:lpstr>
      <vt:lpstr>Leistungen!Druckbereich</vt:lpstr>
      <vt:lpstr>Leistungen!Drucktitel</vt:lpstr>
    </vt:vector>
  </TitlesOfParts>
  <Company>Stadt Winterthur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Göldi Henri</dc:creator>
  <cp:lastModifiedBy>Komminoth Brigitte</cp:lastModifiedBy>
  <cp:lastPrinted>2018-11-01T13:55:04Z</cp:lastPrinted>
  <dcterms:created xsi:type="dcterms:W3CDTF">2018-06-18T09:10:37Z</dcterms:created>
  <dcterms:modified xsi:type="dcterms:W3CDTF">2024-02-05T08:45:12Z</dcterms:modified>
</cp:coreProperties>
</file>